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Utilisateurs\rihanala\Documents\"/>
    </mc:Choice>
  </mc:AlternateContent>
  <xr:revisionPtr revIDLastSave="0" documentId="13_ncr:1_{93975D70-1146-4A5C-B81D-172E1A8A23A7}" xr6:coauthVersionLast="47" xr6:coauthVersionMax="47" xr10:uidLastSave="{00000000-0000-0000-0000-000000000000}"/>
  <bookViews>
    <workbookView xWindow="-120" yWindow="-120" windowWidth="29040" windowHeight="15720" tabRatio="656" firstSheet="6" activeTab="15" xr2:uid="{25EBD796-79FA-4373-9675-5CCB51F3C5D3}"/>
  </bookViews>
  <sheets>
    <sheet name="Base extract" sheetId="1" r:id="rId1"/>
    <sheet name="Base Traitement" sheetId="3" r:id="rId2"/>
    <sheet name="Base Test" sheetId="13" r:id="rId3"/>
    <sheet name="Remise écart" sheetId="18" state="hidden" r:id="rId4"/>
    <sheet name="TCD" sheetId="16" r:id="rId5"/>
    <sheet name="Assemblage" sheetId="17" r:id="rId6"/>
    <sheet name="Assemblage DA" sheetId="20" r:id="rId7"/>
    <sheet name="Assemblage Test" sheetId="19" r:id="rId8"/>
    <sheet name="TCD Acheteur" sheetId="31" r:id="rId9"/>
    <sheet name="TCD Direction" sheetId="29" r:id="rId10"/>
    <sheet name="Volume&amp;Valeur" sheetId="32" r:id="rId11"/>
    <sheet name="Base Volume&amp;Valeur" sheetId="30" state="hidden" r:id="rId12"/>
    <sheet name="Designation (0)" sheetId="21" state="hidden" r:id="rId13"/>
    <sheet name="Designation (1)" sheetId="24" state="hidden" r:id="rId14"/>
    <sheet name="Des Assemblage" sheetId="26" r:id="rId15"/>
    <sheet name="Assemblage Des Test" sheetId="27" r:id="rId16"/>
    <sheet name="PU vide" sheetId="14" state="hidden" r:id="rId17"/>
  </sheets>
  <externalReferences>
    <externalReference r:id="rId18"/>
  </externalReferences>
  <definedNames>
    <definedName name="_xlnm._FilterDatabase" localSheetId="5" hidden="1">Assemblage!$A$1:$Q$489</definedName>
    <definedName name="_xlnm._FilterDatabase" localSheetId="15" hidden="1">'Assemblage Des Test'!$A$1:$G$484</definedName>
    <definedName name="_xlnm._FilterDatabase" localSheetId="7" hidden="1">'Assemblage Test'!$A$1:$W$484</definedName>
    <definedName name="_xlnm._FilterDatabase" localSheetId="2" hidden="1">'Base Test'!$A$1:$BH$989</definedName>
    <definedName name="_xlnm._FilterDatabase" localSheetId="1" hidden="1">'Base Traitement'!$A$1:$BE$1018</definedName>
    <definedName name="_xlnm._FilterDatabase" localSheetId="11" hidden="1">'Base Volume&amp;Valeur'!$A$1:$M$1</definedName>
    <definedName name="_xlnm._FilterDatabase" localSheetId="14" hidden="1">'Des Assemblage'!$A$1:$B$1</definedName>
    <definedName name="_xlnm._FilterDatabase" localSheetId="12" hidden="1">'Designation (0)'!$A$1:$B$1</definedName>
    <definedName name="_xlnm._FilterDatabase" localSheetId="13" hidden="1">'Designation (1)'!$A$1:$B$1</definedName>
  </definedNames>
  <calcPr calcId="191029"/>
  <pivotCaches>
    <pivotCache cacheId="0" r:id="rId19"/>
    <pivotCache cacheId="11" r:id="rId20"/>
    <pivotCache cacheId="20" r:id="rId2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27" l="1"/>
  <c r="G4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G201" i="27"/>
  <c r="G202" i="27"/>
  <c r="G203" i="27"/>
  <c r="G204" i="27"/>
  <c r="G205" i="27"/>
  <c r="G206" i="27"/>
  <c r="G207" i="27"/>
  <c r="G208" i="27"/>
  <c r="G209" i="27"/>
  <c r="G210" i="27"/>
  <c r="G211" i="27"/>
  <c r="G212" i="27"/>
  <c r="G213" i="27"/>
  <c r="G214" i="27"/>
  <c r="G215" i="27"/>
  <c r="G216" i="27"/>
  <c r="G217" i="27"/>
  <c r="G218" i="27"/>
  <c r="G219" i="27"/>
  <c r="G220" i="27"/>
  <c r="G221" i="27"/>
  <c r="G222" i="27"/>
  <c r="G223" i="27"/>
  <c r="G224" i="27"/>
  <c r="G225" i="27"/>
  <c r="G226" i="27"/>
  <c r="G227" i="27"/>
  <c r="G228" i="27"/>
  <c r="G229" i="27"/>
  <c r="G230" i="27"/>
  <c r="G231" i="27"/>
  <c r="G232" i="27"/>
  <c r="G233" i="27"/>
  <c r="G234" i="27"/>
  <c r="G235" i="27"/>
  <c r="G236" i="27"/>
  <c r="G237" i="27"/>
  <c r="G238" i="27"/>
  <c r="G239" i="27"/>
  <c r="G240" i="27"/>
  <c r="G241" i="27"/>
  <c r="G242" i="27"/>
  <c r="G243" i="27"/>
  <c r="G244" i="27"/>
  <c r="G245" i="27"/>
  <c r="G246" i="27"/>
  <c r="G247" i="27"/>
  <c r="G248" i="27"/>
  <c r="G249" i="27"/>
  <c r="G250" i="27"/>
  <c r="G251" i="27"/>
  <c r="G252" i="27"/>
  <c r="G253" i="27"/>
  <c r="G254" i="27"/>
  <c r="G255" i="27"/>
  <c r="G256" i="27"/>
  <c r="G257" i="27"/>
  <c r="G258" i="27"/>
  <c r="G259" i="27"/>
  <c r="G260" i="27"/>
  <c r="G261" i="27"/>
  <c r="G262" i="27"/>
  <c r="G263" i="27"/>
  <c r="G264" i="27"/>
  <c r="G265" i="27"/>
  <c r="G266" i="27"/>
  <c r="G267" i="27"/>
  <c r="G268" i="27"/>
  <c r="G269" i="27"/>
  <c r="G270" i="27"/>
  <c r="G271" i="27"/>
  <c r="G272" i="27"/>
  <c r="G273" i="27"/>
  <c r="G274" i="27"/>
  <c r="G275" i="27"/>
  <c r="G276" i="27"/>
  <c r="G277" i="27"/>
  <c r="G278" i="27"/>
  <c r="G279" i="27"/>
  <c r="G280" i="27"/>
  <c r="G281" i="27"/>
  <c r="G282" i="27"/>
  <c r="G283" i="27"/>
  <c r="G284" i="27"/>
  <c r="G285" i="27"/>
  <c r="G286" i="27"/>
  <c r="G287" i="27"/>
  <c r="G288" i="27"/>
  <c r="G289" i="27"/>
  <c r="G290" i="27"/>
  <c r="G291" i="27"/>
  <c r="G292" i="27"/>
  <c r="G293" i="27"/>
  <c r="G294" i="27"/>
  <c r="G295" i="27"/>
  <c r="G296" i="27"/>
  <c r="G297" i="27"/>
  <c r="G298" i="27"/>
  <c r="G299" i="27"/>
  <c r="G300" i="27"/>
  <c r="G301" i="27"/>
  <c r="G302" i="27"/>
  <c r="G303" i="27"/>
  <c r="G304" i="27"/>
  <c r="G305" i="27"/>
  <c r="G306" i="27"/>
  <c r="G307" i="27"/>
  <c r="G308" i="27"/>
  <c r="G309" i="27"/>
  <c r="G310" i="27"/>
  <c r="G311" i="27"/>
  <c r="G312" i="27"/>
  <c r="G313" i="27"/>
  <c r="G314" i="27"/>
  <c r="G315" i="27"/>
  <c r="G316" i="27"/>
  <c r="G317" i="27"/>
  <c r="G318" i="27"/>
  <c r="G319" i="27"/>
  <c r="G320" i="27"/>
  <c r="G321" i="27"/>
  <c r="G322" i="27"/>
  <c r="G323" i="27"/>
  <c r="G324" i="27"/>
  <c r="G325" i="27"/>
  <c r="G326" i="27"/>
  <c r="G327" i="27"/>
  <c r="G328" i="27"/>
  <c r="G329" i="27"/>
  <c r="G330" i="27"/>
  <c r="G331" i="27"/>
  <c r="G332" i="27"/>
  <c r="G333" i="27"/>
  <c r="G334" i="27"/>
  <c r="G335" i="27"/>
  <c r="G336" i="27"/>
  <c r="G337" i="27"/>
  <c r="G338" i="27"/>
  <c r="G339" i="27"/>
  <c r="G340" i="27"/>
  <c r="G341" i="27"/>
  <c r="G342" i="27"/>
  <c r="G343" i="27"/>
  <c r="G344" i="27"/>
  <c r="G345" i="27"/>
  <c r="G346" i="27"/>
  <c r="G347" i="27"/>
  <c r="G348" i="27"/>
  <c r="G349" i="27"/>
  <c r="G350" i="27"/>
  <c r="G351" i="27"/>
  <c r="G352" i="27"/>
  <c r="G353" i="27"/>
  <c r="G354" i="27"/>
  <c r="G355" i="27"/>
  <c r="G356" i="27"/>
  <c r="G357" i="27"/>
  <c r="G358" i="27"/>
  <c r="G359" i="27"/>
  <c r="G360" i="27"/>
  <c r="G361" i="27"/>
  <c r="G362" i="27"/>
  <c r="G363" i="27"/>
  <c r="G364" i="27"/>
  <c r="G365" i="27"/>
  <c r="G366" i="27"/>
  <c r="G367" i="27"/>
  <c r="G368" i="27"/>
  <c r="G369" i="27"/>
  <c r="G370" i="27"/>
  <c r="G371" i="27"/>
  <c r="G372" i="27"/>
  <c r="G373" i="27"/>
  <c r="G374" i="27"/>
  <c r="G375" i="27"/>
  <c r="G376" i="27"/>
  <c r="G377" i="27"/>
  <c r="G378" i="27"/>
  <c r="G379" i="27"/>
  <c r="G380" i="27"/>
  <c r="G381" i="27"/>
  <c r="G382" i="27"/>
  <c r="G383" i="27"/>
  <c r="G384" i="27"/>
  <c r="G385" i="27"/>
  <c r="G386" i="27"/>
  <c r="G387" i="27"/>
  <c r="G388" i="27"/>
  <c r="G389" i="27"/>
  <c r="G390" i="27"/>
  <c r="G391" i="27"/>
  <c r="G392" i="27"/>
  <c r="G393" i="27"/>
  <c r="G394" i="27"/>
  <c r="G395" i="27"/>
  <c r="G396" i="27"/>
  <c r="G397" i="27"/>
  <c r="G398" i="27"/>
  <c r="G399" i="27"/>
  <c r="G400" i="27"/>
  <c r="G401" i="27"/>
  <c r="G402" i="27"/>
  <c r="G403" i="27"/>
  <c r="G404" i="27"/>
  <c r="G405" i="27"/>
  <c r="G406" i="27"/>
  <c r="G407" i="27"/>
  <c r="G408" i="27"/>
  <c r="G409" i="27"/>
  <c r="G410" i="27"/>
  <c r="G411" i="27"/>
  <c r="G412" i="27"/>
  <c r="G413" i="27"/>
  <c r="G414" i="27"/>
  <c r="G415" i="27"/>
  <c r="G416" i="27"/>
  <c r="G417" i="27"/>
  <c r="G418" i="27"/>
  <c r="G419" i="27"/>
  <c r="G420" i="27"/>
  <c r="G421" i="27"/>
  <c r="G422" i="27"/>
  <c r="G423" i="27"/>
  <c r="G424" i="27"/>
  <c r="G425" i="27"/>
  <c r="G426" i="27"/>
  <c r="G427" i="27"/>
  <c r="G428" i="27"/>
  <c r="G429" i="27"/>
  <c r="G430" i="27"/>
  <c r="G431" i="27"/>
  <c r="G432" i="27"/>
  <c r="G433" i="27"/>
  <c r="G434" i="27"/>
  <c r="G435" i="27"/>
  <c r="G436" i="27"/>
  <c r="G437" i="27"/>
  <c r="G438" i="27"/>
  <c r="G439" i="27"/>
  <c r="G440" i="27"/>
  <c r="G441" i="27"/>
  <c r="G442" i="27"/>
  <c r="G443" i="27"/>
  <c r="G444" i="27"/>
  <c r="G445" i="27"/>
  <c r="G446" i="27"/>
  <c r="G447" i="27"/>
  <c r="G448" i="27"/>
  <c r="G449" i="27"/>
  <c r="G450" i="27"/>
  <c r="G451" i="27"/>
  <c r="G452" i="27"/>
  <c r="G453" i="27"/>
  <c r="G454" i="27"/>
  <c r="G455" i="27"/>
  <c r="G456" i="27"/>
  <c r="G457" i="27"/>
  <c r="G458" i="27"/>
  <c r="G459" i="27"/>
  <c r="G460" i="27"/>
  <c r="G461" i="27"/>
  <c r="G462" i="27"/>
  <c r="G463" i="27"/>
  <c r="G464" i="27"/>
  <c r="G465" i="27"/>
  <c r="G466" i="27"/>
  <c r="G467" i="27"/>
  <c r="G468" i="27"/>
  <c r="G469" i="27"/>
  <c r="G470" i="27"/>
  <c r="G471" i="27"/>
  <c r="G472" i="27"/>
  <c r="G473" i="27"/>
  <c r="G474" i="27"/>
  <c r="G475" i="27"/>
  <c r="G476" i="27"/>
  <c r="G477" i="27"/>
  <c r="G478" i="27"/>
  <c r="G479" i="27"/>
  <c r="G480" i="27"/>
  <c r="G481" i="27"/>
  <c r="G482" i="27"/>
  <c r="G483" i="27"/>
  <c r="G484" i="27"/>
  <c r="G2" i="27"/>
  <c r="F3" i="27"/>
  <c r="F4" i="27"/>
  <c r="F5" i="27"/>
  <c r="F6" i="27"/>
  <c r="F7" i="27"/>
  <c r="F8" i="27"/>
  <c r="F9" i="27"/>
  <c r="F10" i="27"/>
  <c r="F11" i="27"/>
  <c r="F12" i="27"/>
  <c r="F13" i="27"/>
  <c r="F14" i="27"/>
  <c r="F15" i="27"/>
  <c r="F16" i="27"/>
  <c r="F17" i="27"/>
  <c r="F18" i="27"/>
  <c r="F19" i="27"/>
  <c r="F20" i="27"/>
  <c r="F21" i="27"/>
  <c r="F22" i="27"/>
  <c r="F23" i="27"/>
  <c r="F24" i="27"/>
  <c r="F25" i="27"/>
  <c r="F26" i="27"/>
  <c r="F27" i="27"/>
  <c r="F28" i="27"/>
  <c r="F29" i="27"/>
  <c r="F30" i="27"/>
  <c r="F31" i="27"/>
  <c r="F32" i="27"/>
  <c r="F33" i="27"/>
  <c r="F34" i="27"/>
  <c r="F35" i="27"/>
  <c r="F36" i="27"/>
  <c r="F37" i="27"/>
  <c r="F38" i="27"/>
  <c r="F39" i="27"/>
  <c r="F40" i="27"/>
  <c r="F41" i="27"/>
  <c r="F42" i="27"/>
  <c r="F43" i="27"/>
  <c r="F44" i="27"/>
  <c r="F45" i="27"/>
  <c r="F46" i="27"/>
  <c r="F47" i="27"/>
  <c r="F48" i="27"/>
  <c r="F49" i="27"/>
  <c r="F50" i="27"/>
  <c r="F51" i="27"/>
  <c r="F52" i="27"/>
  <c r="F53" i="27"/>
  <c r="F54" i="27"/>
  <c r="F55" i="27"/>
  <c r="F56" i="27"/>
  <c r="F57" i="27"/>
  <c r="F58" i="27"/>
  <c r="F59" i="27"/>
  <c r="F60" i="27"/>
  <c r="F61" i="27"/>
  <c r="F62" i="27"/>
  <c r="F63" i="27"/>
  <c r="F64" i="27"/>
  <c r="F65" i="27"/>
  <c r="F66" i="27"/>
  <c r="F67" i="27"/>
  <c r="F68" i="27"/>
  <c r="F69" i="27"/>
  <c r="F70" i="27"/>
  <c r="F71" i="27"/>
  <c r="F72" i="27"/>
  <c r="F73" i="27"/>
  <c r="F74" i="27"/>
  <c r="F75" i="27"/>
  <c r="F76" i="27"/>
  <c r="F77" i="27"/>
  <c r="F78" i="27"/>
  <c r="F79" i="27"/>
  <c r="F80" i="27"/>
  <c r="F81" i="27"/>
  <c r="F82" i="27"/>
  <c r="F83" i="27"/>
  <c r="F84" i="27"/>
  <c r="F85" i="27"/>
  <c r="F86" i="27"/>
  <c r="F87" i="27"/>
  <c r="F88" i="27"/>
  <c r="F89" i="27"/>
  <c r="F90" i="27"/>
  <c r="F91" i="27"/>
  <c r="F92" i="27"/>
  <c r="F93" i="27"/>
  <c r="F94" i="27"/>
  <c r="F95" i="27"/>
  <c r="F96" i="27"/>
  <c r="F97" i="27"/>
  <c r="F98" i="27"/>
  <c r="F99" i="27"/>
  <c r="F100" i="27"/>
  <c r="F101" i="27"/>
  <c r="F102" i="27"/>
  <c r="F103" i="27"/>
  <c r="F104" i="27"/>
  <c r="F105" i="27"/>
  <c r="F106" i="27"/>
  <c r="F107" i="27"/>
  <c r="F108" i="27"/>
  <c r="F109" i="27"/>
  <c r="F110" i="27"/>
  <c r="F111" i="27"/>
  <c r="F112" i="27"/>
  <c r="F113" i="27"/>
  <c r="F114" i="27"/>
  <c r="F115" i="27"/>
  <c r="F116" i="27"/>
  <c r="F117" i="27"/>
  <c r="F118" i="27"/>
  <c r="F119" i="27"/>
  <c r="F120" i="27"/>
  <c r="F121" i="27"/>
  <c r="F122" i="27"/>
  <c r="F123" i="27"/>
  <c r="F124" i="27"/>
  <c r="F125" i="27"/>
  <c r="F126" i="27"/>
  <c r="F127" i="27"/>
  <c r="F128" i="27"/>
  <c r="F129" i="27"/>
  <c r="F130" i="27"/>
  <c r="F131" i="27"/>
  <c r="F132" i="27"/>
  <c r="F133" i="27"/>
  <c r="F134" i="27"/>
  <c r="F135" i="27"/>
  <c r="F136" i="27"/>
  <c r="F137" i="27"/>
  <c r="F138" i="27"/>
  <c r="F139" i="27"/>
  <c r="F140" i="27"/>
  <c r="F141" i="27"/>
  <c r="F142" i="27"/>
  <c r="F143" i="27"/>
  <c r="F144" i="27"/>
  <c r="F145" i="27"/>
  <c r="F146" i="27"/>
  <c r="F147" i="27"/>
  <c r="F148" i="27"/>
  <c r="F149" i="27"/>
  <c r="F150" i="27"/>
  <c r="F151" i="27"/>
  <c r="F152" i="27"/>
  <c r="F153" i="27"/>
  <c r="F154" i="27"/>
  <c r="F155" i="27"/>
  <c r="F156" i="27"/>
  <c r="F157" i="27"/>
  <c r="F158" i="27"/>
  <c r="F159" i="27"/>
  <c r="F160" i="27"/>
  <c r="F161" i="27"/>
  <c r="F162" i="27"/>
  <c r="F163" i="27"/>
  <c r="F164" i="27"/>
  <c r="F165" i="27"/>
  <c r="F166" i="27"/>
  <c r="F167" i="27"/>
  <c r="F168" i="27"/>
  <c r="F169" i="27"/>
  <c r="F170" i="27"/>
  <c r="F171" i="27"/>
  <c r="F172" i="27"/>
  <c r="F173" i="27"/>
  <c r="F174" i="27"/>
  <c r="F175" i="27"/>
  <c r="F176" i="27"/>
  <c r="F177" i="27"/>
  <c r="F178" i="27"/>
  <c r="F179" i="27"/>
  <c r="F180" i="27"/>
  <c r="F181" i="27"/>
  <c r="F182" i="27"/>
  <c r="F183" i="27"/>
  <c r="F184" i="27"/>
  <c r="F185" i="27"/>
  <c r="F186" i="27"/>
  <c r="F187" i="27"/>
  <c r="F188" i="27"/>
  <c r="F189" i="27"/>
  <c r="F190" i="27"/>
  <c r="F191" i="27"/>
  <c r="F192" i="27"/>
  <c r="F193" i="27"/>
  <c r="F194" i="27"/>
  <c r="F195" i="27"/>
  <c r="F196" i="27"/>
  <c r="F197" i="27"/>
  <c r="F198" i="27"/>
  <c r="F199" i="27"/>
  <c r="F200" i="27"/>
  <c r="F201" i="27"/>
  <c r="F202" i="27"/>
  <c r="F203" i="27"/>
  <c r="F204" i="27"/>
  <c r="F205" i="27"/>
  <c r="F206" i="27"/>
  <c r="F207" i="27"/>
  <c r="F208" i="27"/>
  <c r="F209" i="27"/>
  <c r="F210" i="27"/>
  <c r="F211" i="27"/>
  <c r="F212" i="27"/>
  <c r="F213" i="27"/>
  <c r="F214" i="27"/>
  <c r="F215" i="27"/>
  <c r="F216" i="27"/>
  <c r="F217" i="27"/>
  <c r="F218" i="27"/>
  <c r="F219" i="27"/>
  <c r="F220" i="27"/>
  <c r="F221" i="27"/>
  <c r="F222" i="27"/>
  <c r="F223" i="27"/>
  <c r="F224" i="27"/>
  <c r="F225" i="27"/>
  <c r="F226" i="27"/>
  <c r="F227" i="27"/>
  <c r="F228" i="27"/>
  <c r="F229" i="27"/>
  <c r="F230" i="27"/>
  <c r="F231" i="27"/>
  <c r="F232" i="27"/>
  <c r="F233" i="27"/>
  <c r="F234" i="27"/>
  <c r="F235" i="27"/>
  <c r="F236" i="27"/>
  <c r="F237" i="27"/>
  <c r="F238" i="27"/>
  <c r="F239" i="27"/>
  <c r="F240" i="27"/>
  <c r="F241" i="27"/>
  <c r="F242" i="27"/>
  <c r="F243" i="27"/>
  <c r="F244" i="27"/>
  <c r="F245" i="27"/>
  <c r="F246" i="27"/>
  <c r="F247" i="27"/>
  <c r="F248" i="27"/>
  <c r="F249" i="27"/>
  <c r="F250" i="27"/>
  <c r="F251" i="27"/>
  <c r="F252" i="27"/>
  <c r="F253" i="27"/>
  <c r="F254" i="27"/>
  <c r="F255" i="27"/>
  <c r="F256" i="27"/>
  <c r="F257" i="27"/>
  <c r="F258" i="27"/>
  <c r="F259" i="27"/>
  <c r="F260" i="27"/>
  <c r="F261" i="27"/>
  <c r="F262" i="27"/>
  <c r="F263" i="27"/>
  <c r="F264" i="27"/>
  <c r="F265" i="27"/>
  <c r="F266" i="27"/>
  <c r="F267" i="27"/>
  <c r="F268" i="27"/>
  <c r="F269" i="27"/>
  <c r="F270" i="27"/>
  <c r="F271" i="27"/>
  <c r="F272" i="27"/>
  <c r="F273" i="27"/>
  <c r="F274" i="27"/>
  <c r="F275" i="27"/>
  <c r="F276" i="27"/>
  <c r="F277" i="27"/>
  <c r="F278" i="27"/>
  <c r="F279" i="27"/>
  <c r="F280" i="27"/>
  <c r="F281" i="27"/>
  <c r="F282" i="27"/>
  <c r="F283" i="27"/>
  <c r="F284" i="27"/>
  <c r="F285" i="27"/>
  <c r="F286" i="27"/>
  <c r="F287" i="27"/>
  <c r="F288" i="27"/>
  <c r="F289" i="27"/>
  <c r="F290" i="27"/>
  <c r="F291" i="27"/>
  <c r="F292" i="27"/>
  <c r="F293" i="27"/>
  <c r="F294" i="27"/>
  <c r="F295" i="27"/>
  <c r="F296" i="27"/>
  <c r="F297" i="27"/>
  <c r="F298" i="27"/>
  <c r="F299" i="27"/>
  <c r="F300" i="27"/>
  <c r="F301" i="27"/>
  <c r="F302" i="27"/>
  <c r="F303" i="27"/>
  <c r="F304" i="27"/>
  <c r="F305" i="27"/>
  <c r="F306" i="27"/>
  <c r="F307" i="27"/>
  <c r="F308" i="27"/>
  <c r="F309" i="27"/>
  <c r="F310" i="27"/>
  <c r="F311" i="27"/>
  <c r="F312" i="27"/>
  <c r="F313" i="27"/>
  <c r="F314" i="27"/>
  <c r="F315" i="27"/>
  <c r="F316" i="27"/>
  <c r="F317" i="27"/>
  <c r="F318" i="27"/>
  <c r="F319" i="27"/>
  <c r="F320" i="27"/>
  <c r="F321" i="27"/>
  <c r="F322" i="27"/>
  <c r="F323" i="27"/>
  <c r="F324" i="27"/>
  <c r="F325" i="27"/>
  <c r="F326" i="27"/>
  <c r="F327" i="27"/>
  <c r="F328" i="27"/>
  <c r="F329" i="27"/>
  <c r="F330" i="27"/>
  <c r="F331" i="27"/>
  <c r="F332" i="27"/>
  <c r="F333" i="27"/>
  <c r="F334" i="27"/>
  <c r="F335" i="27"/>
  <c r="F336" i="27"/>
  <c r="F337" i="27"/>
  <c r="F338" i="27"/>
  <c r="F339" i="27"/>
  <c r="F340" i="27"/>
  <c r="F341" i="27"/>
  <c r="F342" i="27"/>
  <c r="F343" i="27"/>
  <c r="F344" i="27"/>
  <c r="F345" i="27"/>
  <c r="F346" i="27"/>
  <c r="F347" i="27"/>
  <c r="F348" i="27"/>
  <c r="F349" i="27"/>
  <c r="F350" i="27"/>
  <c r="F351" i="27"/>
  <c r="F352" i="27"/>
  <c r="F353" i="27"/>
  <c r="F354" i="27"/>
  <c r="F355" i="27"/>
  <c r="F356" i="27"/>
  <c r="F357" i="27"/>
  <c r="F358" i="27"/>
  <c r="F359" i="27"/>
  <c r="F360" i="27"/>
  <c r="F361" i="27"/>
  <c r="F362" i="27"/>
  <c r="F363" i="27"/>
  <c r="F364" i="27"/>
  <c r="F365" i="27"/>
  <c r="F366" i="27"/>
  <c r="F367" i="27"/>
  <c r="F368" i="27"/>
  <c r="F369" i="27"/>
  <c r="F370" i="27"/>
  <c r="F371" i="27"/>
  <c r="F372" i="27"/>
  <c r="F373" i="27"/>
  <c r="F374" i="27"/>
  <c r="F375" i="27"/>
  <c r="F376" i="27"/>
  <c r="F377" i="27"/>
  <c r="F378" i="27"/>
  <c r="F379" i="27"/>
  <c r="F380" i="27"/>
  <c r="F381" i="27"/>
  <c r="F382" i="27"/>
  <c r="F383" i="27"/>
  <c r="F384" i="27"/>
  <c r="F385" i="27"/>
  <c r="F386" i="27"/>
  <c r="F387" i="27"/>
  <c r="F388" i="27"/>
  <c r="F389" i="27"/>
  <c r="F390" i="27"/>
  <c r="F391" i="27"/>
  <c r="F392" i="27"/>
  <c r="F393" i="27"/>
  <c r="F394" i="27"/>
  <c r="F395" i="27"/>
  <c r="F396" i="27"/>
  <c r="F397" i="27"/>
  <c r="F398" i="27"/>
  <c r="F399" i="27"/>
  <c r="F400" i="27"/>
  <c r="F401" i="27"/>
  <c r="F402" i="27"/>
  <c r="F403" i="27"/>
  <c r="F404" i="27"/>
  <c r="F405" i="27"/>
  <c r="F406" i="27"/>
  <c r="F407" i="27"/>
  <c r="F408" i="27"/>
  <c r="F409" i="27"/>
  <c r="F410" i="27"/>
  <c r="F411" i="27"/>
  <c r="F412" i="27"/>
  <c r="F413" i="27"/>
  <c r="F414" i="27"/>
  <c r="F415" i="27"/>
  <c r="F416" i="27"/>
  <c r="F417" i="27"/>
  <c r="F418" i="27"/>
  <c r="F419" i="27"/>
  <c r="F420" i="27"/>
  <c r="F421" i="27"/>
  <c r="F422" i="27"/>
  <c r="F423" i="27"/>
  <c r="F424" i="27"/>
  <c r="F425" i="27"/>
  <c r="F426" i="27"/>
  <c r="F427" i="27"/>
  <c r="F428" i="27"/>
  <c r="F429" i="27"/>
  <c r="F430" i="27"/>
  <c r="F431" i="27"/>
  <c r="F432" i="27"/>
  <c r="F433" i="27"/>
  <c r="F434" i="27"/>
  <c r="F435" i="27"/>
  <c r="F436" i="27"/>
  <c r="F437" i="27"/>
  <c r="F438" i="27"/>
  <c r="F439" i="27"/>
  <c r="F440" i="27"/>
  <c r="F441" i="27"/>
  <c r="F442" i="27"/>
  <c r="F443" i="27"/>
  <c r="F444" i="27"/>
  <c r="F445" i="27"/>
  <c r="F446" i="27"/>
  <c r="F447" i="27"/>
  <c r="F448" i="27"/>
  <c r="F449" i="27"/>
  <c r="F450" i="27"/>
  <c r="F451" i="27"/>
  <c r="F452" i="27"/>
  <c r="F453" i="27"/>
  <c r="F454" i="27"/>
  <c r="F455" i="27"/>
  <c r="F456" i="27"/>
  <c r="F457" i="27"/>
  <c r="F458" i="27"/>
  <c r="F459" i="27"/>
  <c r="F460" i="27"/>
  <c r="F461" i="27"/>
  <c r="F462" i="27"/>
  <c r="F463" i="27"/>
  <c r="F464" i="27"/>
  <c r="F465" i="27"/>
  <c r="F466" i="27"/>
  <c r="F467" i="27"/>
  <c r="F468" i="27"/>
  <c r="F469" i="27"/>
  <c r="F470" i="27"/>
  <c r="F471" i="27"/>
  <c r="F472" i="27"/>
  <c r="F473" i="27"/>
  <c r="F474" i="27"/>
  <c r="F475" i="27"/>
  <c r="F476" i="27"/>
  <c r="F477" i="27"/>
  <c r="F478" i="27"/>
  <c r="F479" i="27"/>
  <c r="F480" i="27"/>
  <c r="F481" i="27"/>
  <c r="F482" i="27"/>
  <c r="F483" i="27"/>
  <c r="F484" i="27"/>
  <c r="F2" i="27"/>
  <c r="E2" i="27"/>
  <c r="E3" i="27"/>
  <c r="E4" i="27"/>
  <c r="E5" i="27"/>
  <c r="E6" i="27"/>
  <c r="E7" i="27"/>
  <c r="E8" i="27"/>
  <c r="E9" i="27"/>
  <c r="E10" i="27"/>
  <c r="E11" i="27"/>
  <c r="E12" i="27"/>
  <c r="E13" i="27"/>
  <c r="E14" i="27"/>
  <c r="E15" i="27"/>
  <c r="E16" i="27"/>
  <c r="E17" i="27"/>
  <c r="E18" i="27"/>
  <c r="E19" i="27"/>
  <c r="E20" i="27"/>
  <c r="E21" i="27"/>
  <c r="E22" i="27"/>
  <c r="E23" i="27"/>
  <c r="E24" i="27"/>
  <c r="E25" i="27"/>
  <c r="E26" i="27"/>
  <c r="E27" i="27"/>
  <c r="E28" i="27"/>
  <c r="E29" i="27"/>
  <c r="E30" i="27"/>
  <c r="E31" i="27"/>
  <c r="E32" i="27"/>
  <c r="E33" i="27"/>
  <c r="E34" i="27"/>
  <c r="E35" i="27"/>
  <c r="E36" i="27"/>
  <c r="E37" i="27"/>
  <c r="E38" i="27"/>
  <c r="E39" i="27"/>
  <c r="E40" i="27"/>
  <c r="E41" i="27"/>
  <c r="E42" i="27"/>
  <c r="E43" i="27"/>
  <c r="E44" i="27"/>
  <c r="E45" i="27"/>
  <c r="E46" i="27"/>
  <c r="E47" i="27"/>
  <c r="E48" i="27"/>
  <c r="E49" i="27"/>
  <c r="E50" i="27"/>
  <c r="E51" i="27"/>
  <c r="E52" i="27"/>
  <c r="E53" i="27"/>
  <c r="E54" i="27"/>
  <c r="E55" i="27"/>
  <c r="E56" i="27"/>
  <c r="E57" i="27"/>
  <c r="E58" i="27"/>
  <c r="E59" i="27"/>
  <c r="E60" i="27"/>
  <c r="E61" i="27"/>
  <c r="E62" i="27"/>
  <c r="E63" i="27"/>
  <c r="E64" i="27"/>
  <c r="E65" i="27"/>
  <c r="E66" i="27"/>
  <c r="E67" i="27"/>
  <c r="E68" i="27"/>
  <c r="E69" i="27"/>
  <c r="E70" i="27"/>
  <c r="E71" i="27"/>
  <c r="E72" i="27"/>
  <c r="E73" i="27"/>
  <c r="E74" i="27"/>
  <c r="E75" i="27"/>
  <c r="E76" i="27"/>
  <c r="E77" i="27"/>
  <c r="E78" i="27"/>
  <c r="E79" i="27"/>
  <c r="E80" i="27"/>
  <c r="E81" i="27"/>
  <c r="E82" i="27"/>
  <c r="E83" i="27"/>
  <c r="E84" i="27"/>
  <c r="E85" i="27"/>
  <c r="E86" i="27"/>
  <c r="E87" i="27"/>
  <c r="E88" i="27"/>
  <c r="E89" i="27"/>
  <c r="E90" i="27"/>
  <c r="E91" i="27"/>
  <c r="E92" i="27"/>
  <c r="E93" i="27"/>
  <c r="E94" i="27"/>
  <c r="E95" i="27"/>
  <c r="E96" i="27"/>
  <c r="E97" i="27"/>
  <c r="E98" i="27"/>
  <c r="E99" i="27"/>
  <c r="E100" i="27"/>
  <c r="E101" i="27"/>
  <c r="E102" i="27"/>
  <c r="E103" i="27"/>
  <c r="E104" i="27"/>
  <c r="E105" i="27"/>
  <c r="E106" i="27"/>
  <c r="E107" i="27"/>
  <c r="E108" i="27"/>
  <c r="E109" i="27"/>
  <c r="E110" i="27"/>
  <c r="E111" i="27"/>
  <c r="E112" i="27"/>
  <c r="E113" i="27"/>
  <c r="E114" i="27"/>
  <c r="E115" i="27"/>
  <c r="E116" i="27"/>
  <c r="E117" i="27"/>
  <c r="E118" i="27"/>
  <c r="E119" i="27"/>
  <c r="E120" i="27"/>
  <c r="E121" i="27"/>
  <c r="E122" i="27"/>
  <c r="E123" i="27"/>
  <c r="E124" i="27"/>
  <c r="E125" i="27"/>
  <c r="E126" i="27"/>
  <c r="E127" i="27"/>
  <c r="E128" i="27"/>
  <c r="E129" i="27"/>
  <c r="E130" i="27"/>
  <c r="E131" i="27"/>
  <c r="E132" i="27"/>
  <c r="E133" i="27"/>
  <c r="E134" i="27"/>
  <c r="E135" i="27"/>
  <c r="E136" i="27"/>
  <c r="E137" i="27"/>
  <c r="E138" i="27"/>
  <c r="E139" i="27"/>
  <c r="E140" i="27"/>
  <c r="E141" i="27"/>
  <c r="E142" i="27"/>
  <c r="E143" i="27"/>
  <c r="E144" i="27"/>
  <c r="E145" i="27"/>
  <c r="E146" i="27"/>
  <c r="E147" i="27"/>
  <c r="E148" i="27"/>
  <c r="E149" i="27"/>
  <c r="E150" i="27"/>
  <c r="E151" i="27"/>
  <c r="E152" i="27"/>
  <c r="E153" i="27"/>
  <c r="E154" i="27"/>
  <c r="E155" i="27"/>
  <c r="E156" i="27"/>
  <c r="E157" i="27"/>
  <c r="E158" i="27"/>
  <c r="E159" i="27"/>
  <c r="E160" i="27"/>
  <c r="E161" i="27"/>
  <c r="E162" i="27"/>
  <c r="E163" i="27"/>
  <c r="E164" i="27"/>
  <c r="E165" i="27"/>
  <c r="E166" i="27"/>
  <c r="E167" i="27"/>
  <c r="E168" i="27"/>
  <c r="E169" i="27"/>
  <c r="E170" i="27"/>
  <c r="E171" i="27"/>
  <c r="E172" i="27"/>
  <c r="E173" i="27"/>
  <c r="E174" i="27"/>
  <c r="E175" i="27"/>
  <c r="E176" i="27"/>
  <c r="E177" i="27"/>
  <c r="E178" i="27"/>
  <c r="E179" i="27"/>
  <c r="E180" i="27"/>
  <c r="E181" i="27"/>
  <c r="E182" i="27"/>
  <c r="E183" i="27"/>
  <c r="E184" i="27"/>
  <c r="E185" i="27"/>
  <c r="E186" i="27"/>
  <c r="E187" i="27"/>
  <c r="E188" i="27"/>
  <c r="E189" i="27"/>
  <c r="E190" i="27"/>
  <c r="E191" i="27"/>
  <c r="E192" i="27"/>
  <c r="E193" i="27"/>
  <c r="E194" i="27"/>
  <c r="E195" i="27"/>
  <c r="E196" i="27"/>
  <c r="E197" i="27"/>
  <c r="E198" i="27"/>
  <c r="E199" i="27"/>
  <c r="E200" i="27"/>
  <c r="E201" i="27"/>
  <c r="E202" i="27"/>
  <c r="E203" i="27"/>
  <c r="E204" i="27"/>
  <c r="E205" i="27"/>
  <c r="E206" i="27"/>
  <c r="E207" i="27"/>
  <c r="E208" i="27"/>
  <c r="E209" i="27"/>
  <c r="E210" i="27"/>
  <c r="E211" i="27"/>
  <c r="E212" i="27"/>
  <c r="E213" i="27"/>
  <c r="E214" i="27"/>
  <c r="E215" i="27"/>
  <c r="E216" i="27"/>
  <c r="E217" i="27"/>
  <c r="E218" i="27"/>
  <c r="E219" i="27"/>
  <c r="E220" i="27"/>
  <c r="E221" i="27"/>
  <c r="E222" i="27"/>
  <c r="E223" i="27"/>
  <c r="E224" i="27"/>
  <c r="E225" i="27"/>
  <c r="E226" i="27"/>
  <c r="E227" i="27"/>
  <c r="E228" i="27"/>
  <c r="E229" i="27"/>
  <c r="E230" i="27"/>
  <c r="E231" i="27"/>
  <c r="E232" i="27"/>
  <c r="E233" i="27"/>
  <c r="E234" i="27"/>
  <c r="E235" i="27"/>
  <c r="E236" i="27"/>
  <c r="E237" i="27"/>
  <c r="E238" i="27"/>
  <c r="E239" i="27"/>
  <c r="E240" i="27"/>
  <c r="E241" i="27"/>
  <c r="E242" i="27"/>
  <c r="E243" i="27"/>
  <c r="E244" i="27"/>
  <c r="E245" i="27"/>
  <c r="E246" i="27"/>
  <c r="E247" i="27"/>
  <c r="E248" i="27"/>
  <c r="E249" i="27"/>
  <c r="E250" i="27"/>
  <c r="E251" i="27"/>
  <c r="E252" i="27"/>
  <c r="E253" i="27"/>
  <c r="E254" i="27"/>
  <c r="E255" i="27"/>
  <c r="E256" i="27"/>
  <c r="E257" i="27"/>
  <c r="E258" i="27"/>
  <c r="E259" i="27"/>
  <c r="E260" i="27"/>
  <c r="E261" i="27"/>
  <c r="E262" i="27"/>
  <c r="E263" i="27"/>
  <c r="E264" i="27"/>
  <c r="E265" i="27"/>
  <c r="E266" i="27"/>
  <c r="E267" i="27"/>
  <c r="E268" i="27"/>
  <c r="E269" i="27"/>
  <c r="E270" i="27"/>
  <c r="E271" i="27"/>
  <c r="E272" i="27"/>
  <c r="E273" i="27"/>
  <c r="E274" i="27"/>
  <c r="E275" i="27"/>
  <c r="E276" i="27"/>
  <c r="E277" i="27"/>
  <c r="E278" i="27"/>
  <c r="E279" i="27"/>
  <c r="E280" i="27"/>
  <c r="E281" i="27"/>
  <c r="E282" i="27"/>
  <c r="E283" i="27"/>
  <c r="E284" i="27"/>
  <c r="E285" i="27"/>
  <c r="E286" i="27"/>
  <c r="E287" i="27"/>
  <c r="E288" i="27"/>
  <c r="E289" i="27"/>
  <c r="E290" i="27"/>
  <c r="E291" i="27"/>
  <c r="E292" i="27"/>
  <c r="E293" i="27"/>
  <c r="E294" i="27"/>
  <c r="E295" i="27"/>
  <c r="E296" i="27"/>
  <c r="E297" i="27"/>
  <c r="E298" i="27"/>
  <c r="E299" i="27"/>
  <c r="E300" i="27"/>
  <c r="E301" i="27"/>
  <c r="E302" i="27"/>
  <c r="E303" i="27"/>
  <c r="E304" i="27"/>
  <c r="E305" i="27"/>
  <c r="E306" i="27"/>
  <c r="E307" i="27"/>
  <c r="E308" i="27"/>
  <c r="E309" i="27"/>
  <c r="E310" i="27"/>
  <c r="E311" i="27"/>
  <c r="E312" i="27"/>
  <c r="E313" i="27"/>
  <c r="E314" i="27"/>
  <c r="E315" i="27"/>
  <c r="E316" i="27"/>
  <c r="E317" i="27"/>
  <c r="E318" i="27"/>
  <c r="E319" i="27"/>
  <c r="E320" i="27"/>
  <c r="E321" i="27"/>
  <c r="E322" i="27"/>
  <c r="E323" i="27"/>
  <c r="E324" i="27"/>
  <c r="E325" i="27"/>
  <c r="E326" i="27"/>
  <c r="E327" i="27"/>
  <c r="E328" i="27"/>
  <c r="E329" i="27"/>
  <c r="E330" i="27"/>
  <c r="E331" i="27"/>
  <c r="E332" i="27"/>
  <c r="E333" i="27"/>
  <c r="E334" i="27"/>
  <c r="E335" i="27"/>
  <c r="E336" i="27"/>
  <c r="E337" i="27"/>
  <c r="E338" i="27"/>
  <c r="E339" i="27"/>
  <c r="E340" i="27"/>
  <c r="E341" i="27"/>
  <c r="E342" i="27"/>
  <c r="E343" i="27"/>
  <c r="E344" i="27"/>
  <c r="E345" i="27"/>
  <c r="E346" i="27"/>
  <c r="E347" i="27"/>
  <c r="E348" i="27"/>
  <c r="E349" i="27"/>
  <c r="E350" i="27"/>
  <c r="E351" i="27"/>
  <c r="E352" i="27"/>
  <c r="E353" i="27"/>
  <c r="E354" i="27"/>
  <c r="E355" i="27"/>
  <c r="E356" i="27"/>
  <c r="E357" i="27"/>
  <c r="E358" i="27"/>
  <c r="E359" i="27"/>
  <c r="E360" i="27"/>
  <c r="E361" i="27"/>
  <c r="E362" i="27"/>
  <c r="E363" i="27"/>
  <c r="E364" i="27"/>
  <c r="E365" i="27"/>
  <c r="E366" i="27"/>
  <c r="E367" i="27"/>
  <c r="E368" i="27"/>
  <c r="E369" i="27"/>
  <c r="E370" i="27"/>
  <c r="E371" i="27"/>
  <c r="E372" i="27"/>
  <c r="E373" i="27"/>
  <c r="E374" i="27"/>
  <c r="E375" i="27"/>
  <c r="E376" i="27"/>
  <c r="E377" i="27"/>
  <c r="E378" i="27"/>
  <c r="E379" i="27"/>
  <c r="E380" i="27"/>
  <c r="E381" i="27"/>
  <c r="E382" i="27"/>
  <c r="E383" i="27"/>
  <c r="E384" i="27"/>
  <c r="E385" i="27"/>
  <c r="E386" i="27"/>
  <c r="E387" i="27"/>
  <c r="E388" i="27"/>
  <c r="E389" i="27"/>
  <c r="E390" i="27"/>
  <c r="E391" i="27"/>
  <c r="E392" i="27"/>
  <c r="E393" i="27"/>
  <c r="E394" i="27"/>
  <c r="E395" i="27"/>
  <c r="E396" i="27"/>
  <c r="E397" i="27"/>
  <c r="E398" i="27"/>
  <c r="E399" i="27"/>
  <c r="E400" i="27"/>
  <c r="E401" i="27"/>
  <c r="E402" i="27"/>
  <c r="E403" i="27"/>
  <c r="E404" i="27"/>
  <c r="E405" i="27"/>
  <c r="E406" i="27"/>
  <c r="E407" i="27"/>
  <c r="E408" i="27"/>
  <c r="E409" i="27"/>
  <c r="E410" i="27"/>
  <c r="E411" i="27"/>
  <c r="E412" i="27"/>
  <c r="E413" i="27"/>
  <c r="E414" i="27"/>
  <c r="E415" i="27"/>
  <c r="E416" i="27"/>
  <c r="E417" i="27"/>
  <c r="E418" i="27"/>
  <c r="E419" i="27"/>
  <c r="E420" i="27"/>
  <c r="E421" i="27"/>
  <c r="E422" i="27"/>
  <c r="E423" i="27"/>
  <c r="E424" i="27"/>
  <c r="E425" i="27"/>
  <c r="E426" i="27"/>
  <c r="E427" i="27"/>
  <c r="E428" i="27"/>
  <c r="E429" i="27"/>
  <c r="E430" i="27"/>
  <c r="E431" i="27"/>
  <c r="E432" i="27"/>
  <c r="E433" i="27"/>
  <c r="E434" i="27"/>
  <c r="E435" i="27"/>
  <c r="E436" i="27"/>
  <c r="E437" i="27"/>
  <c r="E438" i="27"/>
  <c r="E439" i="27"/>
  <c r="E440" i="27"/>
  <c r="E441" i="27"/>
  <c r="E442" i="27"/>
  <c r="E443" i="27"/>
  <c r="E444" i="27"/>
  <c r="E445" i="27"/>
  <c r="E446" i="27"/>
  <c r="E447" i="27"/>
  <c r="E448" i="27"/>
  <c r="E449" i="27"/>
  <c r="E450" i="27"/>
  <c r="E451" i="27"/>
  <c r="E452" i="27"/>
  <c r="E453" i="27"/>
  <c r="E454" i="27"/>
  <c r="E455" i="27"/>
  <c r="E456" i="27"/>
  <c r="E457" i="27"/>
  <c r="E458" i="27"/>
  <c r="E459" i="27"/>
  <c r="E460" i="27"/>
  <c r="E461" i="27"/>
  <c r="E462" i="27"/>
  <c r="E463" i="27"/>
  <c r="E464" i="27"/>
  <c r="E465" i="27"/>
  <c r="E466" i="27"/>
  <c r="E467" i="27"/>
  <c r="E468" i="27"/>
  <c r="E469" i="27"/>
  <c r="E470" i="27"/>
  <c r="E471" i="27"/>
  <c r="E472" i="27"/>
  <c r="E473" i="27"/>
  <c r="E474" i="27"/>
  <c r="E475" i="27"/>
  <c r="E476" i="27"/>
  <c r="E477" i="27"/>
  <c r="E478" i="27"/>
  <c r="E479" i="27"/>
  <c r="E480" i="27"/>
  <c r="E481" i="27"/>
  <c r="E482" i="27"/>
  <c r="E483" i="27"/>
  <c r="E484" i="27"/>
  <c r="W3" i="19"/>
  <c r="W4" i="19"/>
  <c r="W5" i="19"/>
  <c r="W6" i="19"/>
  <c r="W7" i="19"/>
  <c r="W8" i="19"/>
  <c r="W9" i="19"/>
  <c r="W10" i="19"/>
  <c r="W11" i="19"/>
  <c r="W12" i="19"/>
  <c r="W13" i="19"/>
  <c r="W14" i="19"/>
  <c r="W15" i="19"/>
  <c r="W16" i="19"/>
  <c r="W17" i="19"/>
  <c r="W18" i="19"/>
  <c r="W19" i="19"/>
  <c r="W20" i="19"/>
  <c r="W21" i="19"/>
  <c r="W22" i="19"/>
  <c r="W23" i="19"/>
  <c r="W24" i="19"/>
  <c r="W25" i="19"/>
  <c r="W26" i="19"/>
  <c r="W27" i="19"/>
  <c r="W28" i="19"/>
  <c r="W29" i="19"/>
  <c r="W30" i="19"/>
  <c r="W31" i="19"/>
  <c r="W32" i="19"/>
  <c r="W33" i="19"/>
  <c r="W34" i="19"/>
  <c r="W35" i="19"/>
  <c r="W36" i="19"/>
  <c r="W37" i="19"/>
  <c r="W38" i="19"/>
  <c r="W39" i="19"/>
  <c r="W40" i="19"/>
  <c r="W41" i="19"/>
  <c r="W42" i="19"/>
  <c r="W43" i="19"/>
  <c r="W44" i="19"/>
  <c r="W45" i="19"/>
  <c r="W46" i="19"/>
  <c r="W47" i="19"/>
  <c r="W48" i="19"/>
  <c r="W49" i="19"/>
  <c r="W50" i="19"/>
  <c r="W51" i="19"/>
  <c r="W52" i="19"/>
  <c r="W53" i="19"/>
  <c r="W54" i="19"/>
  <c r="W55" i="19"/>
  <c r="W56" i="19"/>
  <c r="W57" i="19"/>
  <c r="W58" i="19"/>
  <c r="W59" i="19"/>
  <c r="W60" i="19"/>
  <c r="W61" i="19"/>
  <c r="W62" i="19"/>
  <c r="W63" i="19"/>
  <c r="W64" i="19"/>
  <c r="W65" i="19"/>
  <c r="W66" i="19"/>
  <c r="W67" i="19"/>
  <c r="W68" i="19"/>
  <c r="W69" i="19"/>
  <c r="W70" i="19"/>
  <c r="W71" i="19"/>
  <c r="W72" i="19"/>
  <c r="W73" i="19"/>
  <c r="W74" i="19"/>
  <c r="W75" i="19"/>
  <c r="W76" i="19"/>
  <c r="W77" i="19"/>
  <c r="W78" i="19"/>
  <c r="W79" i="19"/>
  <c r="W80" i="19"/>
  <c r="W81" i="19"/>
  <c r="W82" i="19"/>
  <c r="W83" i="19"/>
  <c r="W84" i="19"/>
  <c r="W85" i="19"/>
  <c r="W86" i="19"/>
  <c r="W87" i="19"/>
  <c r="W88" i="19"/>
  <c r="W89" i="19"/>
  <c r="W90" i="19"/>
  <c r="W91" i="19"/>
  <c r="W92" i="19"/>
  <c r="W93" i="19"/>
  <c r="W94" i="19"/>
  <c r="W95" i="19"/>
  <c r="W96" i="19"/>
  <c r="W97" i="19"/>
  <c r="W98" i="19"/>
  <c r="W99" i="19"/>
  <c r="W100" i="19"/>
  <c r="W101" i="19"/>
  <c r="W102" i="19"/>
  <c r="W103" i="19"/>
  <c r="W104" i="19"/>
  <c r="W105" i="19"/>
  <c r="W106" i="19"/>
  <c r="W107" i="19"/>
  <c r="W108" i="19"/>
  <c r="W109" i="19"/>
  <c r="W110" i="19"/>
  <c r="W111" i="19"/>
  <c r="W112" i="19"/>
  <c r="W113" i="19"/>
  <c r="W114" i="19"/>
  <c r="W115" i="19"/>
  <c r="W116" i="19"/>
  <c r="W117" i="19"/>
  <c r="W118" i="19"/>
  <c r="W119" i="19"/>
  <c r="W120" i="19"/>
  <c r="W121" i="19"/>
  <c r="W122" i="19"/>
  <c r="W123" i="19"/>
  <c r="W124" i="19"/>
  <c r="W125" i="19"/>
  <c r="W126" i="19"/>
  <c r="W127" i="19"/>
  <c r="W128" i="19"/>
  <c r="W129" i="19"/>
  <c r="W130" i="19"/>
  <c r="W131" i="19"/>
  <c r="W132" i="19"/>
  <c r="W133" i="19"/>
  <c r="W134" i="19"/>
  <c r="W135" i="19"/>
  <c r="W136" i="19"/>
  <c r="W137" i="19"/>
  <c r="W138" i="19"/>
  <c r="W139" i="19"/>
  <c r="W140" i="19"/>
  <c r="W141" i="19"/>
  <c r="W142" i="19"/>
  <c r="W143" i="19"/>
  <c r="W144" i="19"/>
  <c r="W145" i="19"/>
  <c r="W146" i="19"/>
  <c r="W147" i="19"/>
  <c r="W148" i="19"/>
  <c r="W149" i="19"/>
  <c r="W150" i="19"/>
  <c r="W151" i="19"/>
  <c r="W152" i="19"/>
  <c r="W153" i="19"/>
  <c r="W154" i="19"/>
  <c r="W155" i="19"/>
  <c r="W156" i="19"/>
  <c r="W157" i="19"/>
  <c r="W158" i="19"/>
  <c r="W159" i="19"/>
  <c r="W160" i="19"/>
  <c r="W161" i="19"/>
  <c r="W162" i="19"/>
  <c r="W163" i="19"/>
  <c r="W164" i="19"/>
  <c r="W165" i="19"/>
  <c r="W166" i="19"/>
  <c r="W167" i="19"/>
  <c r="W168" i="19"/>
  <c r="W169" i="19"/>
  <c r="W170" i="19"/>
  <c r="W171" i="19"/>
  <c r="W172" i="19"/>
  <c r="W173" i="19"/>
  <c r="W174" i="19"/>
  <c r="W175" i="19"/>
  <c r="W176" i="19"/>
  <c r="W177" i="19"/>
  <c r="W178" i="19"/>
  <c r="W179" i="19"/>
  <c r="W180" i="19"/>
  <c r="W181" i="19"/>
  <c r="W182" i="19"/>
  <c r="W183" i="19"/>
  <c r="W184" i="19"/>
  <c r="W185" i="19"/>
  <c r="W186" i="19"/>
  <c r="W187" i="19"/>
  <c r="W188" i="19"/>
  <c r="W189" i="19"/>
  <c r="W190" i="19"/>
  <c r="W191" i="19"/>
  <c r="W192" i="19"/>
  <c r="W193" i="19"/>
  <c r="W194" i="19"/>
  <c r="W195" i="19"/>
  <c r="W196" i="19"/>
  <c r="W197" i="19"/>
  <c r="W198" i="19"/>
  <c r="W199" i="19"/>
  <c r="W200" i="19"/>
  <c r="W201" i="19"/>
  <c r="W202" i="19"/>
  <c r="W203" i="19"/>
  <c r="W204" i="19"/>
  <c r="W205" i="19"/>
  <c r="W206" i="19"/>
  <c r="W207" i="19"/>
  <c r="W208" i="19"/>
  <c r="W209" i="19"/>
  <c r="W210" i="19"/>
  <c r="W211" i="19"/>
  <c r="W212" i="19"/>
  <c r="W213" i="19"/>
  <c r="W214" i="19"/>
  <c r="W215" i="19"/>
  <c r="W216" i="19"/>
  <c r="W217" i="19"/>
  <c r="W218" i="19"/>
  <c r="W219" i="19"/>
  <c r="W220" i="19"/>
  <c r="W221" i="19"/>
  <c r="W222" i="19"/>
  <c r="W223" i="19"/>
  <c r="W224" i="19"/>
  <c r="W225" i="19"/>
  <c r="W226" i="19"/>
  <c r="W227" i="19"/>
  <c r="W228" i="19"/>
  <c r="W229" i="19"/>
  <c r="W230" i="19"/>
  <c r="W231" i="19"/>
  <c r="W232" i="19"/>
  <c r="W233" i="19"/>
  <c r="W234" i="19"/>
  <c r="W235" i="19"/>
  <c r="W236" i="19"/>
  <c r="W237" i="19"/>
  <c r="W238" i="19"/>
  <c r="W239" i="19"/>
  <c r="W240" i="19"/>
  <c r="W241" i="19"/>
  <c r="W242" i="19"/>
  <c r="W243" i="19"/>
  <c r="W244" i="19"/>
  <c r="W245" i="19"/>
  <c r="W246" i="19"/>
  <c r="W247" i="19"/>
  <c r="W248" i="19"/>
  <c r="W249" i="19"/>
  <c r="W250" i="19"/>
  <c r="W251" i="19"/>
  <c r="W252" i="19"/>
  <c r="W253" i="19"/>
  <c r="W254" i="19"/>
  <c r="W255" i="19"/>
  <c r="W256" i="19"/>
  <c r="W257" i="19"/>
  <c r="W258" i="19"/>
  <c r="W259" i="19"/>
  <c r="W260" i="19"/>
  <c r="W261" i="19"/>
  <c r="W262" i="19"/>
  <c r="W263" i="19"/>
  <c r="W264" i="19"/>
  <c r="W265" i="19"/>
  <c r="W266" i="19"/>
  <c r="W267" i="19"/>
  <c r="W268" i="19"/>
  <c r="W269" i="19"/>
  <c r="W270" i="19"/>
  <c r="W271" i="19"/>
  <c r="W272" i="19"/>
  <c r="W273" i="19"/>
  <c r="W274" i="19"/>
  <c r="W275" i="19"/>
  <c r="W276" i="19"/>
  <c r="W277" i="19"/>
  <c r="W278" i="19"/>
  <c r="W279" i="19"/>
  <c r="W280" i="19"/>
  <c r="W281" i="19"/>
  <c r="W282" i="19"/>
  <c r="W283" i="19"/>
  <c r="W284" i="19"/>
  <c r="W285" i="19"/>
  <c r="W286" i="19"/>
  <c r="W287" i="19"/>
  <c r="W288" i="19"/>
  <c r="W289" i="19"/>
  <c r="W290" i="19"/>
  <c r="W291" i="19"/>
  <c r="W292" i="19"/>
  <c r="W293" i="19"/>
  <c r="W294" i="19"/>
  <c r="W295" i="19"/>
  <c r="W296" i="19"/>
  <c r="W297" i="19"/>
  <c r="W298" i="19"/>
  <c r="W299" i="19"/>
  <c r="W300" i="19"/>
  <c r="W301" i="19"/>
  <c r="W302" i="19"/>
  <c r="W303" i="19"/>
  <c r="W304" i="19"/>
  <c r="W305" i="19"/>
  <c r="W306" i="19"/>
  <c r="W307" i="19"/>
  <c r="W308" i="19"/>
  <c r="W309" i="19"/>
  <c r="W310" i="19"/>
  <c r="W311" i="19"/>
  <c r="W312" i="19"/>
  <c r="W313" i="19"/>
  <c r="W314" i="19"/>
  <c r="W315" i="19"/>
  <c r="W316" i="19"/>
  <c r="W317" i="19"/>
  <c r="W318" i="19"/>
  <c r="W319" i="19"/>
  <c r="W320" i="19"/>
  <c r="W321" i="19"/>
  <c r="W322" i="19"/>
  <c r="W323" i="19"/>
  <c r="W324" i="19"/>
  <c r="W325" i="19"/>
  <c r="W326" i="19"/>
  <c r="W327" i="19"/>
  <c r="W328" i="19"/>
  <c r="W329" i="19"/>
  <c r="W330" i="19"/>
  <c r="W331" i="19"/>
  <c r="W332" i="19"/>
  <c r="W333" i="19"/>
  <c r="W334" i="19"/>
  <c r="W335" i="19"/>
  <c r="W336" i="19"/>
  <c r="W337" i="19"/>
  <c r="W338" i="19"/>
  <c r="W339" i="19"/>
  <c r="W340" i="19"/>
  <c r="W341" i="19"/>
  <c r="W342" i="19"/>
  <c r="W343" i="19"/>
  <c r="W344" i="19"/>
  <c r="W345" i="19"/>
  <c r="W346" i="19"/>
  <c r="W347" i="19"/>
  <c r="W348" i="19"/>
  <c r="W349" i="19"/>
  <c r="W350" i="19"/>
  <c r="W351" i="19"/>
  <c r="W352" i="19"/>
  <c r="W353" i="19"/>
  <c r="W354" i="19"/>
  <c r="W355" i="19"/>
  <c r="W356" i="19"/>
  <c r="W357" i="19"/>
  <c r="W358" i="19"/>
  <c r="W359" i="19"/>
  <c r="W360" i="19"/>
  <c r="W361" i="19"/>
  <c r="W362" i="19"/>
  <c r="W363" i="19"/>
  <c r="W364" i="19"/>
  <c r="W365" i="19"/>
  <c r="W366" i="19"/>
  <c r="W367" i="19"/>
  <c r="W368" i="19"/>
  <c r="W369" i="19"/>
  <c r="W370" i="19"/>
  <c r="W371" i="19"/>
  <c r="W372" i="19"/>
  <c r="W373" i="19"/>
  <c r="W374" i="19"/>
  <c r="W375" i="19"/>
  <c r="W376" i="19"/>
  <c r="W377" i="19"/>
  <c r="W378" i="19"/>
  <c r="W379" i="19"/>
  <c r="W380" i="19"/>
  <c r="W381" i="19"/>
  <c r="W382" i="19"/>
  <c r="W383" i="19"/>
  <c r="W384" i="19"/>
  <c r="W385" i="19"/>
  <c r="W386" i="19"/>
  <c r="W387" i="19"/>
  <c r="W388" i="19"/>
  <c r="W389" i="19"/>
  <c r="W390" i="19"/>
  <c r="W391" i="19"/>
  <c r="W392" i="19"/>
  <c r="W393" i="19"/>
  <c r="W394" i="19"/>
  <c r="W395" i="19"/>
  <c r="W396" i="19"/>
  <c r="W397" i="19"/>
  <c r="W398" i="19"/>
  <c r="W399" i="19"/>
  <c r="W400" i="19"/>
  <c r="W401" i="19"/>
  <c r="W402" i="19"/>
  <c r="W403" i="19"/>
  <c r="W404" i="19"/>
  <c r="W405" i="19"/>
  <c r="W406" i="19"/>
  <c r="W407" i="19"/>
  <c r="W408" i="19"/>
  <c r="W409" i="19"/>
  <c r="W410" i="19"/>
  <c r="W411" i="19"/>
  <c r="W412" i="19"/>
  <c r="W413" i="19"/>
  <c r="W414" i="19"/>
  <c r="W415" i="19"/>
  <c r="W416" i="19"/>
  <c r="W417" i="19"/>
  <c r="W418" i="19"/>
  <c r="W419" i="19"/>
  <c r="W420" i="19"/>
  <c r="W421" i="19"/>
  <c r="W422" i="19"/>
  <c r="W423" i="19"/>
  <c r="W424" i="19"/>
  <c r="W425" i="19"/>
  <c r="W426" i="19"/>
  <c r="W427" i="19"/>
  <c r="W428" i="19"/>
  <c r="W429" i="19"/>
  <c r="W430" i="19"/>
  <c r="W431" i="19"/>
  <c r="W432" i="19"/>
  <c r="W433" i="19"/>
  <c r="W434" i="19"/>
  <c r="W435" i="19"/>
  <c r="W436" i="19"/>
  <c r="W437" i="19"/>
  <c r="W438" i="19"/>
  <c r="W439" i="19"/>
  <c r="W440" i="19"/>
  <c r="W441" i="19"/>
  <c r="W442" i="19"/>
  <c r="W443" i="19"/>
  <c r="W444" i="19"/>
  <c r="W445" i="19"/>
  <c r="W446" i="19"/>
  <c r="W447" i="19"/>
  <c r="W448" i="19"/>
  <c r="W449" i="19"/>
  <c r="W450" i="19"/>
  <c r="W451" i="19"/>
  <c r="W452" i="19"/>
  <c r="W453" i="19"/>
  <c r="W454" i="19"/>
  <c r="W455" i="19"/>
  <c r="W456" i="19"/>
  <c r="W457" i="19"/>
  <c r="W458" i="19"/>
  <c r="W459" i="19"/>
  <c r="W460" i="19"/>
  <c r="W461" i="19"/>
  <c r="W462" i="19"/>
  <c r="W463" i="19"/>
  <c r="W464" i="19"/>
  <c r="W465" i="19"/>
  <c r="W466" i="19"/>
  <c r="W467" i="19"/>
  <c r="W468" i="19"/>
  <c r="W469" i="19"/>
  <c r="W470" i="19"/>
  <c r="W471" i="19"/>
  <c r="W472" i="19"/>
  <c r="W473" i="19"/>
  <c r="W474" i="19"/>
  <c r="W475" i="19"/>
  <c r="W476" i="19"/>
  <c r="W477" i="19"/>
  <c r="W478" i="19"/>
  <c r="W479" i="19"/>
  <c r="W480" i="19"/>
  <c r="W481" i="19"/>
  <c r="W482" i="19"/>
  <c r="W483" i="19"/>
  <c r="W484" i="19"/>
  <c r="W2" i="19"/>
  <c r="O3" i="19"/>
  <c r="O4" i="19"/>
  <c r="O5" i="19"/>
  <c r="O6" i="19"/>
  <c r="O7" i="19"/>
  <c r="O8" i="19"/>
  <c r="O9" i="19"/>
  <c r="O10" i="19"/>
  <c r="O11" i="19"/>
  <c r="O12" i="19"/>
  <c r="O13" i="19"/>
  <c r="O14" i="19"/>
  <c r="O15" i="19"/>
  <c r="O16" i="19"/>
  <c r="O17" i="19"/>
  <c r="O18" i="19"/>
  <c r="O19" i="19"/>
  <c r="O20" i="19"/>
  <c r="O21" i="19"/>
  <c r="O22" i="19"/>
  <c r="O23" i="19"/>
  <c r="O24" i="19"/>
  <c r="O25" i="19"/>
  <c r="O26" i="19"/>
  <c r="O27" i="19"/>
  <c r="O28" i="19"/>
  <c r="O29" i="19"/>
  <c r="O30" i="19"/>
  <c r="O31" i="19"/>
  <c r="O32" i="19"/>
  <c r="O33" i="19"/>
  <c r="O34" i="19"/>
  <c r="O35" i="19"/>
  <c r="O36" i="19"/>
  <c r="O37" i="19"/>
  <c r="O38" i="19"/>
  <c r="O39" i="19"/>
  <c r="O40" i="19"/>
  <c r="O41" i="19"/>
  <c r="O42" i="19"/>
  <c r="O43" i="19"/>
  <c r="O44" i="19"/>
  <c r="O45" i="19"/>
  <c r="O46" i="19"/>
  <c r="O47" i="19"/>
  <c r="O48" i="19"/>
  <c r="O49" i="19"/>
  <c r="O50" i="19"/>
  <c r="O51" i="19"/>
  <c r="O52" i="19"/>
  <c r="O53" i="19"/>
  <c r="O54" i="19"/>
  <c r="O55" i="19"/>
  <c r="O56" i="19"/>
  <c r="O57" i="19"/>
  <c r="O58" i="19"/>
  <c r="O59" i="19"/>
  <c r="O60" i="19"/>
  <c r="O61" i="19"/>
  <c r="O62" i="19"/>
  <c r="O63" i="19"/>
  <c r="O64" i="19"/>
  <c r="O65" i="19"/>
  <c r="O66" i="19"/>
  <c r="O67" i="19"/>
  <c r="O68" i="19"/>
  <c r="O69" i="19"/>
  <c r="O70" i="19"/>
  <c r="O71" i="19"/>
  <c r="O72" i="19"/>
  <c r="O73" i="19"/>
  <c r="O74" i="19"/>
  <c r="O75" i="19"/>
  <c r="O76" i="19"/>
  <c r="O77" i="19"/>
  <c r="O78" i="19"/>
  <c r="O79" i="19"/>
  <c r="O80" i="19"/>
  <c r="O81" i="19"/>
  <c r="O82" i="19"/>
  <c r="O83" i="19"/>
  <c r="O84" i="19"/>
  <c r="O85" i="19"/>
  <c r="O86" i="19"/>
  <c r="O87" i="19"/>
  <c r="O88" i="19"/>
  <c r="O89" i="19"/>
  <c r="O90" i="19"/>
  <c r="O91" i="19"/>
  <c r="O92" i="19"/>
  <c r="O93" i="19"/>
  <c r="O94" i="19"/>
  <c r="O95" i="19"/>
  <c r="O96" i="19"/>
  <c r="O97" i="19"/>
  <c r="O98" i="19"/>
  <c r="O99" i="19"/>
  <c r="O100" i="19"/>
  <c r="O101" i="19"/>
  <c r="O102" i="19"/>
  <c r="O103" i="19"/>
  <c r="O104" i="19"/>
  <c r="O105" i="19"/>
  <c r="O106" i="19"/>
  <c r="O107" i="19"/>
  <c r="O108" i="19"/>
  <c r="O109" i="19"/>
  <c r="O110" i="19"/>
  <c r="O111" i="19"/>
  <c r="O112" i="19"/>
  <c r="O113" i="19"/>
  <c r="O114" i="19"/>
  <c r="O115" i="19"/>
  <c r="O116" i="19"/>
  <c r="O117" i="19"/>
  <c r="O118" i="19"/>
  <c r="O119" i="19"/>
  <c r="O120" i="19"/>
  <c r="O121" i="19"/>
  <c r="O122" i="19"/>
  <c r="O123" i="19"/>
  <c r="O124" i="19"/>
  <c r="O125" i="19"/>
  <c r="O126" i="19"/>
  <c r="O127" i="19"/>
  <c r="O128" i="19"/>
  <c r="O129" i="19"/>
  <c r="O130" i="19"/>
  <c r="O131" i="19"/>
  <c r="O132" i="19"/>
  <c r="O133" i="19"/>
  <c r="O134" i="19"/>
  <c r="O135" i="19"/>
  <c r="O136" i="19"/>
  <c r="O137" i="19"/>
  <c r="O138" i="19"/>
  <c r="O139" i="19"/>
  <c r="O140" i="19"/>
  <c r="O141" i="19"/>
  <c r="O142" i="19"/>
  <c r="O143" i="19"/>
  <c r="O144" i="19"/>
  <c r="O145" i="19"/>
  <c r="O146" i="19"/>
  <c r="O147" i="19"/>
  <c r="O148" i="19"/>
  <c r="O149" i="19"/>
  <c r="O150" i="19"/>
  <c r="O151" i="19"/>
  <c r="O152" i="19"/>
  <c r="O153" i="19"/>
  <c r="O154" i="19"/>
  <c r="O155" i="19"/>
  <c r="O156" i="19"/>
  <c r="O157" i="19"/>
  <c r="O158" i="19"/>
  <c r="O159" i="19"/>
  <c r="O160" i="19"/>
  <c r="O161" i="19"/>
  <c r="O162" i="19"/>
  <c r="O163" i="19"/>
  <c r="O164" i="19"/>
  <c r="O165" i="19"/>
  <c r="O166" i="19"/>
  <c r="O167" i="19"/>
  <c r="O168" i="19"/>
  <c r="O169" i="19"/>
  <c r="O170" i="19"/>
  <c r="O171" i="19"/>
  <c r="O172" i="19"/>
  <c r="O173" i="19"/>
  <c r="O174" i="19"/>
  <c r="O175" i="19"/>
  <c r="O176" i="19"/>
  <c r="O177" i="19"/>
  <c r="O178" i="19"/>
  <c r="O179" i="19"/>
  <c r="O180" i="19"/>
  <c r="O181" i="19"/>
  <c r="O182" i="19"/>
  <c r="O183" i="19"/>
  <c r="O184" i="19"/>
  <c r="O185" i="19"/>
  <c r="O186" i="19"/>
  <c r="O187" i="19"/>
  <c r="O188" i="19"/>
  <c r="O189" i="19"/>
  <c r="O190" i="19"/>
  <c r="O191" i="19"/>
  <c r="O192" i="19"/>
  <c r="O193" i="19"/>
  <c r="O194" i="19"/>
  <c r="O195" i="19"/>
  <c r="O196" i="19"/>
  <c r="O197" i="19"/>
  <c r="O198" i="19"/>
  <c r="O199" i="19"/>
  <c r="O200" i="19"/>
  <c r="O201" i="19"/>
  <c r="O202" i="19"/>
  <c r="O203" i="19"/>
  <c r="O204" i="19"/>
  <c r="O205" i="19"/>
  <c r="O206" i="19"/>
  <c r="O207" i="19"/>
  <c r="O208" i="19"/>
  <c r="O209" i="19"/>
  <c r="O210" i="19"/>
  <c r="O211" i="19"/>
  <c r="O212" i="19"/>
  <c r="O213" i="19"/>
  <c r="O214" i="19"/>
  <c r="O215" i="19"/>
  <c r="O216" i="19"/>
  <c r="O217" i="19"/>
  <c r="O218" i="19"/>
  <c r="O219" i="19"/>
  <c r="O220" i="19"/>
  <c r="O221" i="19"/>
  <c r="O222" i="19"/>
  <c r="O223" i="19"/>
  <c r="O224" i="19"/>
  <c r="O225" i="19"/>
  <c r="O226" i="19"/>
  <c r="O227" i="19"/>
  <c r="O228" i="19"/>
  <c r="O229" i="19"/>
  <c r="O230" i="19"/>
  <c r="O231" i="19"/>
  <c r="O232" i="19"/>
  <c r="O233" i="19"/>
  <c r="O234" i="19"/>
  <c r="O235" i="19"/>
  <c r="O236" i="19"/>
  <c r="O237" i="19"/>
  <c r="O238" i="19"/>
  <c r="O239" i="19"/>
  <c r="O240" i="19"/>
  <c r="O241" i="19"/>
  <c r="O242" i="19"/>
  <c r="O243" i="19"/>
  <c r="O244" i="19"/>
  <c r="O245" i="19"/>
  <c r="O246" i="19"/>
  <c r="O247" i="19"/>
  <c r="O248" i="19"/>
  <c r="O249" i="19"/>
  <c r="O250" i="19"/>
  <c r="O251" i="19"/>
  <c r="O252" i="19"/>
  <c r="O253" i="19"/>
  <c r="O254" i="19"/>
  <c r="O255" i="19"/>
  <c r="O256" i="19"/>
  <c r="O257" i="19"/>
  <c r="O258" i="19"/>
  <c r="O259" i="19"/>
  <c r="O260" i="19"/>
  <c r="O261" i="19"/>
  <c r="O262" i="19"/>
  <c r="O263" i="19"/>
  <c r="O264" i="19"/>
  <c r="O265" i="19"/>
  <c r="O266" i="19"/>
  <c r="O267" i="19"/>
  <c r="O268" i="19"/>
  <c r="O269" i="19"/>
  <c r="O270" i="19"/>
  <c r="O271" i="19"/>
  <c r="O272" i="19"/>
  <c r="O273" i="19"/>
  <c r="O274" i="19"/>
  <c r="O275" i="19"/>
  <c r="O276" i="19"/>
  <c r="O277" i="19"/>
  <c r="O278" i="19"/>
  <c r="O279" i="19"/>
  <c r="O280" i="19"/>
  <c r="O281" i="19"/>
  <c r="O282" i="19"/>
  <c r="O283" i="19"/>
  <c r="O284" i="19"/>
  <c r="O285" i="19"/>
  <c r="O286" i="19"/>
  <c r="O287" i="19"/>
  <c r="O288" i="19"/>
  <c r="O289" i="19"/>
  <c r="O290" i="19"/>
  <c r="O291" i="19"/>
  <c r="O292" i="19"/>
  <c r="O293" i="19"/>
  <c r="O294" i="19"/>
  <c r="O295" i="19"/>
  <c r="O296" i="19"/>
  <c r="O297" i="19"/>
  <c r="O298" i="19"/>
  <c r="O299" i="19"/>
  <c r="O300" i="19"/>
  <c r="O301" i="19"/>
  <c r="O302" i="19"/>
  <c r="O303" i="19"/>
  <c r="O304" i="19"/>
  <c r="O305" i="19"/>
  <c r="O306" i="19"/>
  <c r="O307" i="19"/>
  <c r="O308" i="19"/>
  <c r="O309" i="19"/>
  <c r="O310" i="19"/>
  <c r="O311" i="19"/>
  <c r="O312" i="19"/>
  <c r="O313" i="19"/>
  <c r="O314" i="19"/>
  <c r="O315" i="19"/>
  <c r="O316" i="19"/>
  <c r="O317" i="19"/>
  <c r="O318" i="19"/>
  <c r="O319" i="19"/>
  <c r="O320" i="19"/>
  <c r="O321" i="19"/>
  <c r="O322" i="19"/>
  <c r="O323" i="19"/>
  <c r="O324" i="19"/>
  <c r="O325" i="19"/>
  <c r="O326" i="19"/>
  <c r="O327" i="19"/>
  <c r="O328" i="19"/>
  <c r="O329" i="19"/>
  <c r="O330" i="19"/>
  <c r="O331" i="19"/>
  <c r="O332" i="19"/>
  <c r="O333" i="19"/>
  <c r="O334" i="19"/>
  <c r="O335" i="19"/>
  <c r="O336" i="19"/>
  <c r="O337" i="19"/>
  <c r="O338" i="19"/>
  <c r="O339" i="19"/>
  <c r="O340" i="19"/>
  <c r="O341" i="19"/>
  <c r="O342" i="19"/>
  <c r="O343" i="19"/>
  <c r="O344" i="19"/>
  <c r="O345" i="19"/>
  <c r="O346" i="19"/>
  <c r="O347" i="19"/>
  <c r="O348" i="19"/>
  <c r="O349" i="19"/>
  <c r="O350" i="19"/>
  <c r="O351" i="19"/>
  <c r="O352" i="19"/>
  <c r="O353" i="19"/>
  <c r="O354" i="19"/>
  <c r="O355" i="19"/>
  <c r="O356" i="19"/>
  <c r="O357" i="19"/>
  <c r="O358" i="19"/>
  <c r="O359" i="19"/>
  <c r="O360" i="19"/>
  <c r="O361" i="19"/>
  <c r="O362" i="19"/>
  <c r="O363" i="19"/>
  <c r="O364" i="19"/>
  <c r="O365" i="19"/>
  <c r="O366" i="19"/>
  <c r="O367" i="19"/>
  <c r="O368" i="19"/>
  <c r="O369" i="19"/>
  <c r="O370" i="19"/>
  <c r="O371" i="19"/>
  <c r="O372" i="19"/>
  <c r="O373" i="19"/>
  <c r="O374" i="19"/>
  <c r="O375" i="19"/>
  <c r="O376" i="19"/>
  <c r="O377" i="19"/>
  <c r="O378" i="19"/>
  <c r="O379" i="19"/>
  <c r="O380" i="19"/>
  <c r="O381" i="19"/>
  <c r="O382" i="19"/>
  <c r="O383" i="19"/>
  <c r="O384" i="19"/>
  <c r="O385" i="19"/>
  <c r="O386" i="19"/>
  <c r="O387" i="19"/>
  <c r="O388" i="19"/>
  <c r="O389" i="19"/>
  <c r="O390" i="19"/>
  <c r="O391" i="19"/>
  <c r="O392" i="19"/>
  <c r="O393" i="19"/>
  <c r="O394" i="19"/>
  <c r="O395" i="19"/>
  <c r="O396" i="19"/>
  <c r="O397" i="19"/>
  <c r="O398" i="19"/>
  <c r="O399" i="19"/>
  <c r="O400" i="19"/>
  <c r="O401" i="19"/>
  <c r="O402" i="19"/>
  <c r="O403" i="19"/>
  <c r="O404" i="19"/>
  <c r="O405" i="19"/>
  <c r="O406" i="19"/>
  <c r="O407" i="19"/>
  <c r="O408" i="19"/>
  <c r="O409" i="19"/>
  <c r="O410" i="19"/>
  <c r="O411" i="19"/>
  <c r="O412" i="19"/>
  <c r="O413" i="19"/>
  <c r="O414" i="19"/>
  <c r="O415" i="19"/>
  <c r="O416" i="19"/>
  <c r="O417" i="19"/>
  <c r="O418" i="19"/>
  <c r="O419" i="19"/>
  <c r="O420" i="19"/>
  <c r="O421" i="19"/>
  <c r="O422" i="19"/>
  <c r="O423" i="19"/>
  <c r="O424" i="19"/>
  <c r="O425" i="19"/>
  <c r="O426" i="19"/>
  <c r="O427" i="19"/>
  <c r="O428" i="19"/>
  <c r="O429" i="19"/>
  <c r="O430" i="19"/>
  <c r="O431" i="19"/>
  <c r="O432" i="19"/>
  <c r="O433" i="19"/>
  <c r="O434" i="19"/>
  <c r="O435" i="19"/>
  <c r="O436" i="19"/>
  <c r="O437" i="19"/>
  <c r="O438" i="19"/>
  <c r="O439" i="19"/>
  <c r="O440" i="19"/>
  <c r="O441" i="19"/>
  <c r="O442" i="19"/>
  <c r="O443" i="19"/>
  <c r="O444" i="19"/>
  <c r="O445" i="19"/>
  <c r="O446" i="19"/>
  <c r="O447" i="19"/>
  <c r="O448" i="19"/>
  <c r="O449" i="19"/>
  <c r="O450" i="19"/>
  <c r="O451" i="19"/>
  <c r="O452" i="19"/>
  <c r="O453" i="19"/>
  <c r="O454" i="19"/>
  <c r="O455" i="19"/>
  <c r="O456" i="19"/>
  <c r="O457" i="19"/>
  <c r="O458" i="19"/>
  <c r="O459" i="19"/>
  <c r="O460" i="19"/>
  <c r="O461" i="19"/>
  <c r="O462" i="19"/>
  <c r="O463" i="19"/>
  <c r="O464" i="19"/>
  <c r="O465" i="19"/>
  <c r="O466" i="19"/>
  <c r="O467" i="19"/>
  <c r="O468" i="19"/>
  <c r="O469" i="19"/>
  <c r="O470" i="19"/>
  <c r="O471" i="19"/>
  <c r="O472" i="19"/>
  <c r="O473" i="19"/>
  <c r="O474" i="19"/>
  <c r="O475" i="19"/>
  <c r="O476" i="19"/>
  <c r="O477" i="19"/>
  <c r="O478" i="19"/>
  <c r="O479" i="19"/>
  <c r="O480" i="19"/>
  <c r="O481" i="19"/>
  <c r="O482" i="19"/>
  <c r="O483" i="19"/>
  <c r="O484" i="19"/>
  <c r="T40" i="19"/>
  <c r="V3" i="19"/>
  <c r="V4" i="19"/>
  <c r="V5" i="19"/>
  <c r="V6" i="19"/>
  <c r="V7" i="19"/>
  <c r="V8" i="19"/>
  <c r="V9" i="19"/>
  <c r="V10" i="19"/>
  <c r="V11" i="19"/>
  <c r="V12" i="19"/>
  <c r="V13" i="19"/>
  <c r="V14" i="19"/>
  <c r="V15" i="19"/>
  <c r="V16" i="19"/>
  <c r="V17" i="19"/>
  <c r="V18" i="19"/>
  <c r="V19" i="19"/>
  <c r="V20" i="19"/>
  <c r="V21" i="19"/>
  <c r="V22" i="19"/>
  <c r="V23" i="19"/>
  <c r="V24" i="19"/>
  <c r="V25" i="19"/>
  <c r="V26" i="19"/>
  <c r="V27" i="19"/>
  <c r="V28" i="19"/>
  <c r="V29" i="19"/>
  <c r="V30" i="19"/>
  <c r="V31" i="19"/>
  <c r="V32" i="19"/>
  <c r="V33" i="19"/>
  <c r="V34" i="19"/>
  <c r="V35" i="19"/>
  <c r="V36" i="19"/>
  <c r="V37" i="19"/>
  <c r="V38" i="19"/>
  <c r="V39" i="19"/>
  <c r="V40" i="19"/>
  <c r="V41" i="19"/>
  <c r="V42" i="19"/>
  <c r="V43" i="19"/>
  <c r="V44" i="19"/>
  <c r="V45" i="19"/>
  <c r="V46" i="19"/>
  <c r="V47" i="19"/>
  <c r="V48" i="19"/>
  <c r="V49" i="19"/>
  <c r="V50" i="19"/>
  <c r="V51" i="19"/>
  <c r="V52" i="19"/>
  <c r="V53" i="19"/>
  <c r="V54" i="19"/>
  <c r="V55" i="19"/>
  <c r="V56" i="19"/>
  <c r="V57" i="19"/>
  <c r="V58" i="19"/>
  <c r="V59" i="19"/>
  <c r="V60" i="19"/>
  <c r="V61" i="19"/>
  <c r="V62" i="19"/>
  <c r="V63" i="19"/>
  <c r="V64" i="19"/>
  <c r="V65" i="19"/>
  <c r="V66" i="19"/>
  <c r="V67" i="19"/>
  <c r="V68" i="19"/>
  <c r="V69" i="19"/>
  <c r="V70" i="19"/>
  <c r="V71" i="19"/>
  <c r="V72" i="19"/>
  <c r="V73" i="19"/>
  <c r="V74" i="19"/>
  <c r="V75" i="19"/>
  <c r="V76" i="19"/>
  <c r="V77" i="19"/>
  <c r="V78" i="19"/>
  <c r="V79" i="19"/>
  <c r="V80" i="19"/>
  <c r="V81" i="19"/>
  <c r="V82" i="19"/>
  <c r="V83" i="19"/>
  <c r="V84" i="19"/>
  <c r="V85" i="19"/>
  <c r="V86" i="19"/>
  <c r="V87" i="19"/>
  <c r="V88" i="19"/>
  <c r="V89" i="19"/>
  <c r="V90" i="19"/>
  <c r="V91" i="19"/>
  <c r="V92" i="19"/>
  <c r="V93" i="19"/>
  <c r="V94" i="19"/>
  <c r="V95" i="19"/>
  <c r="V96" i="19"/>
  <c r="V97" i="19"/>
  <c r="V98" i="19"/>
  <c r="V99" i="19"/>
  <c r="V100" i="19"/>
  <c r="V101" i="19"/>
  <c r="V102" i="19"/>
  <c r="V103" i="19"/>
  <c r="V104" i="19"/>
  <c r="V105" i="19"/>
  <c r="V106" i="19"/>
  <c r="V107" i="19"/>
  <c r="V108" i="19"/>
  <c r="V109" i="19"/>
  <c r="V110" i="19"/>
  <c r="V111" i="19"/>
  <c r="V112" i="19"/>
  <c r="V113" i="19"/>
  <c r="V114" i="19"/>
  <c r="V115" i="19"/>
  <c r="V116" i="19"/>
  <c r="V117" i="19"/>
  <c r="V118" i="19"/>
  <c r="V119" i="19"/>
  <c r="V120" i="19"/>
  <c r="V121" i="19"/>
  <c r="V122" i="19"/>
  <c r="V123" i="19"/>
  <c r="V124" i="19"/>
  <c r="V125" i="19"/>
  <c r="V126" i="19"/>
  <c r="V127" i="19"/>
  <c r="V128" i="19"/>
  <c r="V129" i="19"/>
  <c r="V130" i="19"/>
  <c r="V131" i="19"/>
  <c r="V132" i="19"/>
  <c r="V133" i="19"/>
  <c r="V134" i="19"/>
  <c r="V135" i="19"/>
  <c r="V136" i="19"/>
  <c r="V137" i="19"/>
  <c r="V138" i="19"/>
  <c r="V139" i="19"/>
  <c r="V140" i="19"/>
  <c r="V141" i="19"/>
  <c r="V142" i="19"/>
  <c r="V143" i="19"/>
  <c r="V144" i="19"/>
  <c r="V145" i="19"/>
  <c r="V146" i="19"/>
  <c r="V147" i="19"/>
  <c r="V148" i="19"/>
  <c r="V149" i="19"/>
  <c r="V150" i="19"/>
  <c r="V151" i="19"/>
  <c r="V152" i="19"/>
  <c r="V153" i="19"/>
  <c r="V154" i="19"/>
  <c r="V155" i="19"/>
  <c r="V156" i="19"/>
  <c r="V157" i="19"/>
  <c r="V158" i="19"/>
  <c r="V159" i="19"/>
  <c r="V160" i="19"/>
  <c r="V161" i="19"/>
  <c r="V162" i="19"/>
  <c r="V163" i="19"/>
  <c r="V164" i="19"/>
  <c r="V165" i="19"/>
  <c r="V166" i="19"/>
  <c r="V167" i="19"/>
  <c r="V168" i="19"/>
  <c r="V169" i="19"/>
  <c r="V170" i="19"/>
  <c r="V171" i="19"/>
  <c r="V172" i="19"/>
  <c r="V173" i="19"/>
  <c r="V174" i="19"/>
  <c r="V175" i="19"/>
  <c r="V176" i="19"/>
  <c r="V177" i="19"/>
  <c r="V178" i="19"/>
  <c r="V179" i="19"/>
  <c r="V180" i="19"/>
  <c r="V181" i="19"/>
  <c r="V182" i="19"/>
  <c r="V183" i="19"/>
  <c r="V184" i="19"/>
  <c r="V185" i="19"/>
  <c r="V186" i="19"/>
  <c r="V187" i="19"/>
  <c r="V188" i="19"/>
  <c r="V189" i="19"/>
  <c r="V190" i="19"/>
  <c r="V191" i="19"/>
  <c r="V192" i="19"/>
  <c r="V193" i="19"/>
  <c r="V194" i="19"/>
  <c r="V195" i="19"/>
  <c r="V196" i="19"/>
  <c r="V197" i="19"/>
  <c r="V198" i="19"/>
  <c r="V199" i="19"/>
  <c r="V200" i="19"/>
  <c r="V201" i="19"/>
  <c r="V202" i="19"/>
  <c r="V203" i="19"/>
  <c r="V204" i="19"/>
  <c r="V205" i="19"/>
  <c r="V206" i="19"/>
  <c r="V207" i="19"/>
  <c r="V208" i="19"/>
  <c r="V209" i="19"/>
  <c r="V210" i="19"/>
  <c r="V211" i="19"/>
  <c r="V212" i="19"/>
  <c r="V213" i="19"/>
  <c r="V214" i="19"/>
  <c r="V215" i="19"/>
  <c r="V216" i="19"/>
  <c r="V217" i="19"/>
  <c r="V218" i="19"/>
  <c r="V219" i="19"/>
  <c r="V220" i="19"/>
  <c r="V221" i="19"/>
  <c r="V222" i="19"/>
  <c r="V223" i="19"/>
  <c r="V224" i="19"/>
  <c r="V225" i="19"/>
  <c r="V226" i="19"/>
  <c r="V227" i="19"/>
  <c r="V228" i="19"/>
  <c r="V229" i="19"/>
  <c r="V230" i="19"/>
  <c r="V231" i="19"/>
  <c r="V232" i="19"/>
  <c r="V233" i="19"/>
  <c r="V234" i="19"/>
  <c r="V235" i="19"/>
  <c r="V236" i="19"/>
  <c r="V237" i="19"/>
  <c r="V238" i="19"/>
  <c r="V239" i="19"/>
  <c r="V240" i="19"/>
  <c r="V241" i="19"/>
  <c r="V242" i="19"/>
  <c r="V243" i="19"/>
  <c r="V244" i="19"/>
  <c r="V245" i="19"/>
  <c r="V246" i="19"/>
  <c r="V247" i="19"/>
  <c r="V248" i="19"/>
  <c r="V249" i="19"/>
  <c r="V250" i="19"/>
  <c r="V251" i="19"/>
  <c r="V252" i="19"/>
  <c r="V253" i="19"/>
  <c r="V254" i="19"/>
  <c r="V255" i="19"/>
  <c r="V256" i="19"/>
  <c r="V257" i="19"/>
  <c r="V258" i="19"/>
  <c r="V259" i="19"/>
  <c r="V260" i="19"/>
  <c r="V261" i="19"/>
  <c r="V262" i="19"/>
  <c r="V263" i="19"/>
  <c r="V264" i="19"/>
  <c r="V265" i="19"/>
  <c r="V266" i="19"/>
  <c r="V267" i="19"/>
  <c r="V268" i="19"/>
  <c r="V269" i="19"/>
  <c r="V270" i="19"/>
  <c r="V271" i="19"/>
  <c r="V272" i="19"/>
  <c r="V273" i="19"/>
  <c r="V274" i="19"/>
  <c r="V275" i="19"/>
  <c r="V276" i="19"/>
  <c r="V277" i="19"/>
  <c r="V278" i="19"/>
  <c r="V279" i="19"/>
  <c r="V280" i="19"/>
  <c r="V281" i="19"/>
  <c r="V282" i="19"/>
  <c r="V283" i="19"/>
  <c r="V284" i="19"/>
  <c r="V285" i="19"/>
  <c r="V286" i="19"/>
  <c r="V287" i="19"/>
  <c r="V288" i="19"/>
  <c r="V289" i="19"/>
  <c r="V290" i="19"/>
  <c r="V291" i="19"/>
  <c r="V292" i="19"/>
  <c r="V293" i="19"/>
  <c r="V294" i="19"/>
  <c r="V295" i="19"/>
  <c r="V296" i="19"/>
  <c r="V297" i="19"/>
  <c r="V298" i="19"/>
  <c r="V299" i="19"/>
  <c r="V300" i="19"/>
  <c r="V301" i="19"/>
  <c r="V302" i="19"/>
  <c r="V303" i="19"/>
  <c r="V304" i="19"/>
  <c r="V305" i="19"/>
  <c r="V306" i="19"/>
  <c r="V307" i="19"/>
  <c r="V308" i="19"/>
  <c r="V309" i="19"/>
  <c r="V310" i="19"/>
  <c r="V311" i="19"/>
  <c r="V312" i="19"/>
  <c r="V313" i="19"/>
  <c r="V314" i="19"/>
  <c r="V315" i="19"/>
  <c r="V316" i="19"/>
  <c r="V317" i="19"/>
  <c r="V318" i="19"/>
  <c r="V319" i="19"/>
  <c r="V320" i="19"/>
  <c r="V321" i="19"/>
  <c r="V322" i="19"/>
  <c r="V323" i="19"/>
  <c r="V324" i="19"/>
  <c r="V325" i="19"/>
  <c r="V326" i="19"/>
  <c r="V327" i="19"/>
  <c r="V328" i="19"/>
  <c r="V329" i="19"/>
  <c r="V330" i="19"/>
  <c r="V331" i="19"/>
  <c r="V332" i="19"/>
  <c r="V333" i="19"/>
  <c r="V334" i="19"/>
  <c r="V335" i="19"/>
  <c r="V336" i="19"/>
  <c r="V337" i="19"/>
  <c r="V338" i="19"/>
  <c r="V339" i="19"/>
  <c r="V340" i="19"/>
  <c r="V341" i="19"/>
  <c r="V342" i="19"/>
  <c r="V343" i="19"/>
  <c r="V344" i="19"/>
  <c r="V345" i="19"/>
  <c r="V346" i="19"/>
  <c r="V347" i="19"/>
  <c r="V348" i="19"/>
  <c r="V349" i="19"/>
  <c r="V350" i="19"/>
  <c r="V351" i="19"/>
  <c r="V352" i="19"/>
  <c r="V353" i="19"/>
  <c r="V354" i="19"/>
  <c r="V355" i="19"/>
  <c r="V356" i="19"/>
  <c r="V357" i="19"/>
  <c r="V358" i="19"/>
  <c r="V359" i="19"/>
  <c r="V360" i="19"/>
  <c r="V361" i="19"/>
  <c r="V362" i="19"/>
  <c r="V363" i="19"/>
  <c r="V364" i="19"/>
  <c r="V365" i="19"/>
  <c r="V366" i="19"/>
  <c r="V367" i="19"/>
  <c r="V368" i="19"/>
  <c r="V369" i="19"/>
  <c r="V370" i="19"/>
  <c r="V371" i="19"/>
  <c r="V372" i="19"/>
  <c r="V373" i="19"/>
  <c r="V374" i="19"/>
  <c r="V375" i="19"/>
  <c r="V376" i="19"/>
  <c r="V377" i="19"/>
  <c r="V378" i="19"/>
  <c r="V379" i="19"/>
  <c r="V380" i="19"/>
  <c r="V381" i="19"/>
  <c r="V382" i="19"/>
  <c r="V383" i="19"/>
  <c r="V384" i="19"/>
  <c r="V385" i="19"/>
  <c r="V386" i="19"/>
  <c r="V387" i="19"/>
  <c r="V388" i="19"/>
  <c r="V389" i="19"/>
  <c r="V390" i="19"/>
  <c r="V391" i="19"/>
  <c r="V392" i="19"/>
  <c r="V393" i="19"/>
  <c r="V394" i="19"/>
  <c r="V395" i="19"/>
  <c r="V396" i="19"/>
  <c r="V397" i="19"/>
  <c r="V398" i="19"/>
  <c r="V399" i="19"/>
  <c r="V400" i="19"/>
  <c r="V401" i="19"/>
  <c r="V402" i="19"/>
  <c r="V403" i="19"/>
  <c r="V404" i="19"/>
  <c r="V405" i="19"/>
  <c r="V406" i="19"/>
  <c r="V407" i="19"/>
  <c r="V408" i="19"/>
  <c r="V409" i="19"/>
  <c r="V410" i="19"/>
  <c r="V411" i="19"/>
  <c r="V412" i="19"/>
  <c r="V413" i="19"/>
  <c r="V414" i="19"/>
  <c r="V415" i="19"/>
  <c r="V416" i="19"/>
  <c r="V417" i="19"/>
  <c r="V418" i="19"/>
  <c r="V419" i="19"/>
  <c r="V420" i="19"/>
  <c r="V421" i="19"/>
  <c r="V422" i="19"/>
  <c r="V423" i="19"/>
  <c r="V424" i="19"/>
  <c r="V425" i="19"/>
  <c r="V426" i="19"/>
  <c r="V427" i="19"/>
  <c r="V428" i="19"/>
  <c r="V429" i="19"/>
  <c r="V430" i="19"/>
  <c r="V431" i="19"/>
  <c r="V432" i="19"/>
  <c r="V433" i="19"/>
  <c r="V434" i="19"/>
  <c r="V435" i="19"/>
  <c r="V436" i="19"/>
  <c r="V437" i="19"/>
  <c r="V438" i="19"/>
  <c r="V439" i="19"/>
  <c r="V440" i="19"/>
  <c r="V441" i="19"/>
  <c r="V442" i="19"/>
  <c r="V443" i="19"/>
  <c r="V444" i="19"/>
  <c r="V445" i="19"/>
  <c r="V446" i="19"/>
  <c r="V447" i="19"/>
  <c r="V448" i="19"/>
  <c r="V449" i="19"/>
  <c r="V450" i="19"/>
  <c r="V451" i="19"/>
  <c r="V452" i="19"/>
  <c r="V453" i="19"/>
  <c r="V454" i="19"/>
  <c r="V455" i="19"/>
  <c r="V456" i="19"/>
  <c r="V457" i="19"/>
  <c r="V458" i="19"/>
  <c r="V459" i="19"/>
  <c r="V460" i="19"/>
  <c r="V461" i="19"/>
  <c r="V462" i="19"/>
  <c r="V463" i="19"/>
  <c r="V464" i="19"/>
  <c r="V465" i="19"/>
  <c r="V466" i="19"/>
  <c r="V467" i="19"/>
  <c r="V468" i="19"/>
  <c r="V469" i="19"/>
  <c r="V470" i="19"/>
  <c r="V471" i="19"/>
  <c r="V472" i="19"/>
  <c r="V473" i="19"/>
  <c r="V474" i="19"/>
  <c r="V475" i="19"/>
  <c r="V476" i="19"/>
  <c r="V477" i="19"/>
  <c r="V478" i="19"/>
  <c r="V479" i="19"/>
  <c r="V480" i="19"/>
  <c r="V481" i="19"/>
  <c r="V482" i="19"/>
  <c r="V483" i="19"/>
  <c r="V484" i="19"/>
  <c r="V2" i="19"/>
  <c r="U2" i="19"/>
  <c r="U3" i="19"/>
  <c r="U4" i="19"/>
  <c r="U5" i="19"/>
  <c r="U6" i="19"/>
  <c r="U7" i="19"/>
  <c r="U8" i="19"/>
  <c r="U9" i="19"/>
  <c r="U10" i="19"/>
  <c r="U11" i="19"/>
  <c r="U12" i="19"/>
  <c r="U13" i="19"/>
  <c r="U14" i="19"/>
  <c r="U15" i="19"/>
  <c r="U16" i="19"/>
  <c r="U17" i="19"/>
  <c r="U18" i="19"/>
  <c r="U19" i="19"/>
  <c r="U20" i="19"/>
  <c r="U21" i="19"/>
  <c r="U22" i="19"/>
  <c r="U23" i="19"/>
  <c r="U24" i="19"/>
  <c r="U25" i="19"/>
  <c r="U26" i="19"/>
  <c r="U27" i="19"/>
  <c r="U28" i="19"/>
  <c r="U29" i="19"/>
  <c r="U30" i="19"/>
  <c r="U31" i="19"/>
  <c r="U32" i="19"/>
  <c r="U33" i="19"/>
  <c r="U34" i="19"/>
  <c r="U35" i="19"/>
  <c r="U36" i="19"/>
  <c r="U37" i="19"/>
  <c r="U38" i="19"/>
  <c r="U39" i="19"/>
  <c r="U40" i="19"/>
  <c r="U41" i="19"/>
  <c r="U42" i="19"/>
  <c r="U43" i="19"/>
  <c r="U44" i="19"/>
  <c r="U45" i="19"/>
  <c r="U46" i="19"/>
  <c r="U47" i="19"/>
  <c r="U48" i="19"/>
  <c r="U49" i="19"/>
  <c r="U50" i="19"/>
  <c r="U51" i="19"/>
  <c r="U52" i="19"/>
  <c r="U53" i="19"/>
  <c r="U54" i="19"/>
  <c r="U55" i="19"/>
  <c r="U56" i="19"/>
  <c r="U57" i="19"/>
  <c r="U58" i="19"/>
  <c r="U59" i="19"/>
  <c r="U60" i="19"/>
  <c r="U61" i="19"/>
  <c r="U62" i="19"/>
  <c r="U63" i="19"/>
  <c r="U64" i="19"/>
  <c r="U65" i="19"/>
  <c r="U66" i="19"/>
  <c r="U67" i="19"/>
  <c r="U68" i="19"/>
  <c r="U69" i="19"/>
  <c r="U70" i="19"/>
  <c r="U71" i="19"/>
  <c r="U72" i="19"/>
  <c r="U73" i="19"/>
  <c r="U74" i="19"/>
  <c r="U75" i="19"/>
  <c r="U76" i="19"/>
  <c r="U77" i="19"/>
  <c r="U78" i="19"/>
  <c r="U79" i="19"/>
  <c r="U80" i="19"/>
  <c r="U81" i="19"/>
  <c r="U82" i="19"/>
  <c r="U83" i="19"/>
  <c r="U84" i="19"/>
  <c r="U85" i="19"/>
  <c r="U86" i="19"/>
  <c r="U87" i="19"/>
  <c r="U88" i="19"/>
  <c r="U89" i="19"/>
  <c r="U90" i="19"/>
  <c r="U91" i="19"/>
  <c r="U92" i="19"/>
  <c r="U93" i="19"/>
  <c r="U94" i="19"/>
  <c r="U95" i="19"/>
  <c r="U96" i="19"/>
  <c r="U97" i="19"/>
  <c r="U98" i="19"/>
  <c r="U99" i="19"/>
  <c r="U100" i="19"/>
  <c r="U101" i="19"/>
  <c r="U102" i="19"/>
  <c r="U103" i="19"/>
  <c r="U104" i="19"/>
  <c r="U105" i="19"/>
  <c r="U106" i="19"/>
  <c r="U107" i="19"/>
  <c r="U108" i="19"/>
  <c r="U109" i="19"/>
  <c r="U110" i="19"/>
  <c r="U111" i="19"/>
  <c r="U112" i="19"/>
  <c r="U113" i="19"/>
  <c r="U114" i="19"/>
  <c r="U115" i="19"/>
  <c r="U116" i="19"/>
  <c r="U117" i="19"/>
  <c r="U118" i="19"/>
  <c r="U119" i="19"/>
  <c r="U120" i="19"/>
  <c r="U121" i="19"/>
  <c r="U122" i="19"/>
  <c r="U123" i="19"/>
  <c r="U124" i="19"/>
  <c r="U125" i="19"/>
  <c r="U126" i="19"/>
  <c r="U127" i="19"/>
  <c r="U128" i="19"/>
  <c r="U129" i="19"/>
  <c r="U130" i="19"/>
  <c r="U131" i="19"/>
  <c r="U132" i="19"/>
  <c r="U133" i="19"/>
  <c r="U134" i="19"/>
  <c r="U135" i="19"/>
  <c r="U136" i="19"/>
  <c r="U137" i="19"/>
  <c r="U138" i="19"/>
  <c r="U139" i="19"/>
  <c r="U140" i="19"/>
  <c r="U141" i="19"/>
  <c r="U142" i="19"/>
  <c r="U143" i="19"/>
  <c r="U144" i="19"/>
  <c r="U145" i="19"/>
  <c r="U146" i="19"/>
  <c r="U147" i="19"/>
  <c r="U148" i="19"/>
  <c r="U149" i="19"/>
  <c r="U150" i="19"/>
  <c r="U151" i="19"/>
  <c r="U152" i="19"/>
  <c r="U153" i="19"/>
  <c r="U154" i="19"/>
  <c r="U155" i="19"/>
  <c r="U156" i="19"/>
  <c r="U157" i="19"/>
  <c r="U158" i="19"/>
  <c r="U159" i="19"/>
  <c r="U160" i="19"/>
  <c r="U161" i="19"/>
  <c r="U162" i="19"/>
  <c r="U163" i="19"/>
  <c r="U164" i="19"/>
  <c r="U165" i="19"/>
  <c r="U166" i="19"/>
  <c r="U167" i="19"/>
  <c r="U168" i="19"/>
  <c r="U169" i="19"/>
  <c r="U170" i="19"/>
  <c r="U171" i="19"/>
  <c r="U172" i="19"/>
  <c r="U173" i="19"/>
  <c r="U174" i="19"/>
  <c r="U175" i="19"/>
  <c r="U176" i="19"/>
  <c r="U177" i="19"/>
  <c r="U178" i="19"/>
  <c r="U179" i="19"/>
  <c r="U180" i="19"/>
  <c r="U181" i="19"/>
  <c r="U182" i="19"/>
  <c r="U183" i="19"/>
  <c r="U184" i="19"/>
  <c r="U185" i="19"/>
  <c r="U186" i="19"/>
  <c r="U187" i="19"/>
  <c r="U188" i="19"/>
  <c r="U189" i="19"/>
  <c r="U190" i="19"/>
  <c r="U191" i="19"/>
  <c r="U192" i="19"/>
  <c r="U193" i="19"/>
  <c r="U194" i="19"/>
  <c r="U195" i="19"/>
  <c r="U196" i="19"/>
  <c r="U197" i="19"/>
  <c r="U198" i="19"/>
  <c r="U199" i="19"/>
  <c r="U200" i="19"/>
  <c r="U201" i="19"/>
  <c r="U202" i="19"/>
  <c r="U203" i="19"/>
  <c r="U204" i="19"/>
  <c r="U205" i="19"/>
  <c r="U206" i="19"/>
  <c r="U207" i="19"/>
  <c r="U208" i="19"/>
  <c r="U209" i="19"/>
  <c r="U210" i="19"/>
  <c r="U211" i="19"/>
  <c r="U212" i="19"/>
  <c r="U213" i="19"/>
  <c r="U214" i="19"/>
  <c r="U215" i="19"/>
  <c r="U216" i="19"/>
  <c r="U217" i="19"/>
  <c r="U218" i="19"/>
  <c r="U219" i="19"/>
  <c r="U220" i="19"/>
  <c r="U221" i="19"/>
  <c r="U222" i="19"/>
  <c r="U223" i="19"/>
  <c r="U224" i="19"/>
  <c r="U225" i="19"/>
  <c r="U226" i="19"/>
  <c r="U227" i="19"/>
  <c r="U228" i="19"/>
  <c r="U229" i="19"/>
  <c r="U230" i="19"/>
  <c r="U231" i="19"/>
  <c r="U232" i="19"/>
  <c r="U233" i="19"/>
  <c r="U234" i="19"/>
  <c r="U235" i="19"/>
  <c r="U236" i="19"/>
  <c r="U237" i="19"/>
  <c r="U238" i="19"/>
  <c r="U239" i="19"/>
  <c r="U240" i="19"/>
  <c r="U241" i="19"/>
  <c r="U242" i="19"/>
  <c r="U243" i="19"/>
  <c r="U244" i="19"/>
  <c r="U245" i="19"/>
  <c r="U246" i="19"/>
  <c r="U247" i="19"/>
  <c r="U248" i="19"/>
  <c r="U249" i="19"/>
  <c r="U250" i="19"/>
  <c r="U251" i="19"/>
  <c r="U252" i="19"/>
  <c r="U253" i="19"/>
  <c r="U254" i="19"/>
  <c r="U255" i="19"/>
  <c r="U256" i="19"/>
  <c r="U257" i="19"/>
  <c r="U258" i="19"/>
  <c r="U259" i="19"/>
  <c r="U260" i="19"/>
  <c r="U261" i="19"/>
  <c r="U262" i="19"/>
  <c r="U263" i="19"/>
  <c r="U264" i="19"/>
  <c r="U265" i="19"/>
  <c r="U266" i="19"/>
  <c r="U267" i="19"/>
  <c r="U268" i="19"/>
  <c r="U269" i="19"/>
  <c r="U270" i="19"/>
  <c r="U271" i="19"/>
  <c r="U272" i="19"/>
  <c r="U273" i="19"/>
  <c r="U274" i="19"/>
  <c r="U275" i="19"/>
  <c r="U276" i="19"/>
  <c r="U277" i="19"/>
  <c r="U278" i="19"/>
  <c r="U279" i="19"/>
  <c r="U280" i="19"/>
  <c r="U281" i="19"/>
  <c r="U282" i="19"/>
  <c r="U283" i="19"/>
  <c r="U284" i="19"/>
  <c r="U285" i="19"/>
  <c r="U286" i="19"/>
  <c r="U287" i="19"/>
  <c r="U288" i="19"/>
  <c r="U289" i="19"/>
  <c r="U290" i="19"/>
  <c r="U291" i="19"/>
  <c r="U292" i="19"/>
  <c r="U293" i="19"/>
  <c r="U294" i="19"/>
  <c r="U295" i="19"/>
  <c r="U296" i="19"/>
  <c r="U297" i="19"/>
  <c r="U298" i="19"/>
  <c r="U299" i="19"/>
  <c r="U300" i="19"/>
  <c r="U301" i="19"/>
  <c r="U302" i="19"/>
  <c r="U303" i="19"/>
  <c r="U304" i="19"/>
  <c r="U305" i="19"/>
  <c r="U306" i="19"/>
  <c r="U307" i="19"/>
  <c r="U308" i="19"/>
  <c r="U309" i="19"/>
  <c r="U310" i="19"/>
  <c r="U311" i="19"/>
  <c r="U312" i="19"/>
  <c r="U313" i="19"/>
  <c r="U314" i="19"/>
  <c r="U315" i="19"/>
  <c r="U316" i="19"/>
  <c r="U317" i="19"/>
  <c r="U318" i="19"/>
  <c r="U319" i="19"/>
  <c r="U320" i="19"/>
  <c r="U321" i="19"/>
  <c r="U322" i="19"/>
  <c r="U323" i="19"/>
  <c r="U324" i="19"/>
  <c r="U325" i="19"/>
  <c r="U326" i="19"/>
  <c r="U327" i="19"/>
  <c r="U328" i="19"/>
  <c r="U329" i="19"/>
  <c r="U330" i="19"/>
  <c r="U331" i="19"/>
  <c r="U332" i="19"/>
  <c r="U333" i="19"/>
  <c r="U334" i="19"/>
  <c r="U335" i="19"/>
  <c r="U336" i="19"/>
  <c r="U337" i="19"/>
  <c r="U338" i="19"/>
  <c r="U339" i="19"/>
  <c r="U340" i="19"/>
  <c r="U341" i="19"/>
  <c r="U342" i="19"/>
  <c r="U343" i="19"/>
  <c r="U344" i="19"/>
  <c r="U345" i="19"/>
  <c r="U346" i="19"/>
  <c r="U347" i="19"/>
  <c r="U348" i="19"/>
  <c r="U349" i="19"/>
  <c r="U350" i="19"/>
  <c r="U351" i="19"/>
  <c r="U352" i="19"/>
  <c r="U353" i="19"/>
  <c r="U354" i="19"/>
  <c r="U355" i="19"/>
  <c r="U356" i="19"/>
  <c r="U357" i="19"/>
  <c r="U358" i="19"/>
  <c r="U359" i="19"/>
  <c r="U360" i="19"/>
  <c r="U361" i="19"/>
  <c r="U362" i="19"/>
  <c r="U363" i="19"/>
  <c r="U364" i="19"/>
  <c r="U365" i="19"/>
  <c r="U366" i="19"/>
  <c r="U367" i="19"/>
  <c r="U368" i="19"/>
  <c r="U369" i="19"/>
  <c r="U370" i="19"/>
  <c r="U371" i="19"/>
  <c r="U372" i="19"/>
  <c r="U373" i="19"/>
  <c r="U374" i="19"/>
  <c r="U375" i="19"/>
  <c r="U376" i="19"/>
  <c r="U377" i="19"/>
  <c r="U378" i="19"/>
  <c r="U379" i="19"/>
  <c r="U380" i="19"/>
  <c r="U381" i="19"/>
  <c r="U382" i="19"/>
  <c r="U383" i="19"/>
  <c r="U384" i="19"/>
  <c r="U385" i="19"/>
  <c r="U386" i="19"/>
  <c r="U387" i="19"/>
  <c r="U388" i="19"/>
  <c r="U389" i="19"/>
  <c r="U390" i="19"/>
  <c r="U391" i="19"/>
  <c r="U392" i="19"/>
  <c r="U393" i="19"/>
  <c r="U394" i="19"/>
  <c r="U395" i="19"/>
  <c r="U396" i="19"/>
  <c r="U397" i="19"/>
  <c r="U398" i="19"/>
  <c r="U399" i="19"/>
  <c r="U400" i="19"/>
  <c r="U401" i="19"/>
  <c r="U402" i="19"/>
  <c r="U403" i="19"/>
  <c r="U404" i="19"/>
  <c r="U405" i="19"/>
  <c r="U406" i="19"/>
  <c r="U407" i="19"/>
  <c r="U408" i="19"/>
  <c r="U409" i="19"/>
  <c r="U410" i="19"/>
  <c r="U411" i="19"/>
  <c r="U412" i="19"/>
  <c r="U413" i="19"/>
  <c r="U414" i="19"/>
  <c r="U415" i="19"/>
  <c r="U416" i="19"/>
  <c r="U417" i="19"/>
  <c r="U418" i="19"/>
  <c r="U419" i="19"/>
  <c r="U420" i="19"/>
  <c r="U421" i="19"/>
  <c r="U422" i="19"/>
  <c r="U423" i="19"/>
  <c r="U424" i="19"/>
  <c r="U425" i="19"/>
  <c r="U426" i="19"/>
  <c r="U427" i="19"/>
  <c r="U428" i="19"/>
  <c r="U429" i="19"/>
  <c r="U430" i="19"/>
  <c r="U431" i="19"/>
  <c r="U432" i="19"/>
  <c r="U433" i="19"/>
  <c r="U434" i="19"/>
  <c r="U435" i="19"/>
  <c r="U436" i="19"/>
  <c r="U437" i="19"/>
  <c r="U438" i="19"/>
  <c r="U439" i="19"/>
  <c r="U440" i="19"/>
  <c r="U441" i="19"/>
  <c r="U442" i="19"/>
  <c r="U443" i="19"/>
  <c r="U444" i="19"/>
  <c r="U445" i="19"/>
  <c r="U446" i="19"/>
  <c r="U447" i="19"/>
  <c r="U448" i="19"/>
  <c r="U449" i="19"/>
  <c r="U450" i="19"/>
  <c r="U451" i="19"/>
  <c r="U452" i="19"/>
  <c r="U453" i="19"/>
  <c r="U454" i="19"/>
  <c r="U455" i="19"/>
  <c r="U456" i="19"/>
  <c r="U457" i="19"/>
  <c r="U458" i="19"/>
  <c r="U459" i="19"/>
  <c r="U460" i="19"/>
  <c r="U461" i="19"/>
  <c r="U462" i="19"/>
  <c r="U463" i="19"/>
  <c r="U464" i="19"/>
  <c r="U465" i="19"/>
  <c r="U466" i="19"/>
  <c r="U467" i="19"/>
  <c r="U468" i="19"/>
  <c r="U469" i="19"/>
  <c r="U470" i="19"/>
  <c r="U471" i="19"/>
  <c r="U472" i="19"/>
  <c r="U473" i="19"/>
  <c r="U474" i="19"/>
  <c r="U475" i="19"/>
  <c r="U476" i="19"/>
  <c r="U477" i="19"/>
  <c r="U478" i="19"/>
  <c r="U479" i="19"/>
  <c r="U480" i="19"/>
  <c r="U481" i="19"/>
  <c r="U482" i="19"/>
  <c r="U483" i="19"/>
  <c r="U484" i="19"/>
  <c r="T2" i="19"/>
  <c r="C3" i="27"/>
  <c r="C477" i="27" l="1"/>
  <c r="C476" i="27"/>
  <c r="C475" i="27"/>
  <c r="C474" i="27"/>
  <c r="C473" i="27"/>
  <c r="C472" i="27"/>
  <c r="C471" i="27"/>
  <c r="C470" i="27"/>
  <c r="C469" i="27"/>
  <c r="C468" i="27"/>
  <c r="C467" i="27"/>
  <c r="C466" i="27"/>
  <c r="C465" i="27"/>
  <c r="C464" i="27"/>
  <c r="C463" i="27"/>
  <c r="C462" i="27"/>
  <c r="C461" i="27"/>
  <c r="C460" i="27"/>
  <c r="C459" i="27"/>
  <c r="C458" i="27"/>
  <c r="C457" i="27"/>
  <c r="C456" i="27"/>
  <c r="C455" i="27"/>
  <c r="C454" i="27"/>
  <c r="C453" i="27"/>
  <c r="C452" i="27"/>
  <c r="C451" i="27"/>
  <c r="C450" i="27"/>
  <c r="C449" i="27"/>
  <c r="C448" i="27"/>
  <c r="C447" i="27"/>
  <c r="C446" i="27"/>
  <c r="C445" i="27"/>
  <c r="C444" i="27"/>
  <c r="C443" i="27"/>
  <c r="C442" i="27"/>
  <c r="C441" i="27"/>
  <c r="C440" i="27"/>
  <c r="C439" i="27"/>
  <c r="C438" i="27"/>
  <c r="C437" i="27"/>
  <c r="C436" i="27"/>
  <c r="C435" i="27"/>
  <c r="C434" i="27"/>
  <c r="C433" i="27"/>
  <c r="C432" i="27"/>
  <c r="C431" i="27"/>
  <c r="C430" i="27"/>
  <c r="C429" i="27"/>
  <c r="C428" i="27"/>
  <c r="C427" i="27"/>
  <c r="C426" i="27"/>
  <c r="C425" i="27"/>
  <c r="C424" i="27"/>
  <c r="C423" i="27"/>
  <c r="C422" i="27"/>
  <c r="C421" i="27"/>
  <c r="C420" i="27"/>
  <c r="C419" i="27"/>
  <c r="C418" i="27"/>
  <c r="C417" i="27"/>
  <c r="C416" i="27"/>
  <c r="C415" i="27"/>
  <c r="C414" i="27"/>
  <c r="C413" i="27"/>
  <c r="C412" i="27"/>
  <c r="C411" i="27"/>
  <c r="C410" i="27"/>
  <c r="C409" i="27"/>
  <c r="C408" i="27"/>
  <c r="C407" i="27"/>
  <c r="C406" i="27"/>
  <c r="C405" i="27"/>
  <c r="C404" i="27"/>
  <c r="C403" i="27"/>
  <c r="C402" i="27"/>
  <c r="C401" i="27"/>
  <c r="C400" i="27"/>
  <c r="C399" i="27"/>
  <c r="C398" i="27"/>
  <c r="C397" i="27"/>
  <c r="C396" i="27"/>
  <c r="C395" i="27"/>
  <c r="C394" i="27"/>
  <c r="C393" i="27"/>
  <c r="C392" i="27"/>
  <c r="C391" i="27"/>
  <c r="C390" i="27"/>
  <c r="C389" i="27"/>
  <c r="C388" i="27"/>
  <c r="C387" i="27"/>
  <c r="C386" i="27"/>
  <c r="C385" i="27"/>
  <c r="C384" i="27"/>
  <c r="C383" i="27"/>
  <c r="C382" i="27"/>
  <c r="C381" i="27"/>
  <c r="C380" i="27"/>
  <c r="C379" i="27"/>
  <c r="C378" i="27"/>
  <c r="C377" i="27"/>
  <c r="C376" i="27"/>
  <c r="C375" i="27"/>
  <c r="C374" i="27"/>
  <c r="C373" i="27"/>
  <c r="C372" i="27"/>
  <c r="C371" i="27"/>
  <c r="C370" i="27"/>
  <c r="C369" i="27"/>
  <c r="C368" i="27"/>
  <c r="C367" i="27"/>
  <c r="C366" i="27"/>
  <c r="C365" i="27"/>
  <c r="C364" i="27"/>
  <c r="C363" i="27"/>
  <c r="C362" i="27"/>
  <c r="C361" i="27"/>
  <c r="C360" i="27"/>
  <c r="C359" i="27"/>
  <c r="C358" i="27"/>
  <c r="C357" i="27"/>
  <c r="C356" i="27"/>
  <c r="C355" i="27"/>
  <c r="C354" i="27"/>
  <c r="C353" i="27"/>
  <c r="C352" i="27"/>
  <c r="C351" i="27"/>
  <c r="C350" i="27"/>
  <c r="C349" i="27"/>
  <c r="C348" i="27"/>
  <c r="C347" i="27"/>
  <c r="C346" i="27"/>
  <c r="C345" i="27"/>
  <c r="C344" i="27"/>
  <c r="C343" i="27"/>
  <c r="C342" i="27"/>
  <c r="C341" i="27"/>
  <c r="C340" i="27"/>
  <c r="C339" i="27"/>
  <c r="C338" i="27"/>
  <c r="C337" i="27"/>
  <c r="C336" i="27"/>
  <c r="C335" i="27"/>
  <c r="C334" i="27"/>
  <c r="C333" i="27"/>
  <c r="C332" i="27"/>
  <c r="C331" i="27"/>
  <c r="C330" i="27"/>
  <c r="C329" i="27"/>
  <c r="C328" i="27"/>
  <c r="C327" i="27"/>
  <c r="C326" i="27"/>
  <c r="C325" i="27"/>
  <c r="C324" i="27"/>
  <c r="C323" i="27"/>
  <c r="C322" i="27"/>
  <c r="C321" i="27"/>
  <c r="C320" i="27"/>
  <c r="C319" i="27"/>
  <c r="C318" i="27"/>
  <c r="C317" i="27"/>
  <c r="C316" i="27"/>
  <c r="C315" i="27"/>
  <c r="C314" i="27"/>
  <c r="C313" i="27"/>
  <c r="C312" i="27"/>
  <c r="C311" i="27"/>
  <c r="C310" i="27"/>
  <c r="C309" i="27"/>
  <c r="C308" i="27"/>
  <c r="C307" i="27"/>
  <c r="C306" i="27"/>
  <c r="C305" i="27"/>
  <c r="C304" i="27"/>
  <c r="C303" i="27"/>
  <c r="C302" i="27"/>
  <c r="C301" i="27"/>
  <c r="C300" i="27"/>
  <c r="C299" i="27"/>
  <c r="C298" i="27"/>
  <c r="C297" i="27"/>
  <c r="C296" i="27"/>
  <c r="C295" i="27"/>
  <c r="C294" i="27"/>
  <c r="C293" i="27"/>
  <c r="C292" i="27"/>
  <c r="C291" i="27"/>
  <c r="C290" i="27"/>
  <c r="C289" i="27"/>
  <c r="C288" i="27"/>
  <c r="C287" i="27"/>
  <c r="C286" i="27"/>
  <c r="C285" i="27"/>
  <c r="C284" i="27"/>
  <c r="C283" i="27"/>
  <c r="C282" i="27"/>
  <c r="C281" i="27"/>
  <c r="C280" i="27"/>
  <c r="C279" i="27"/>
  <c r="C278" i="27"/>
  <c r="C277" i="27"/>
  <c r="C276" i="27"/>
  <c r="C275" i="27"/>
  <c r="C274" i="27"/>
  <c r="C273" i="27"/>
  <c r="C272" i="27"/>
  <c r="C271" i="27"/>
  <c r="C270" i="27"/>
  <c r="C269" i="27"/>
  <c r="C267" i="27"/>
  <c r="C266" i="27"/>
  <c r="C265" i="27"/>
  <c r="C264" i="27"/>
  <c r="C263" i="27"/>
  <c r="C262" i="27"/>
  <c r="C261" i="27"/>
  <c r="C260" i="27"/>
  <c r="C259" i="27"/>
  <c r="C258" i="27"/>
  <c r="C257" i="27"/>
  <c r="C255" i="27"/>
  <c r="C254" i="27"/>
  <c r="C253" i="27"/>
  <c r="C252" i="27"/>
  <c r="C251" i="27"/>
  <c r="C250" i="27"/>
  <c r="C249" i="27"/>
  <c r="C248" i="27"/>
  <c r="C247" i="27"/>
  <c r="C246" i="27"/>
  <c r="C245" i="27"/>
  <c r="C244" i="27"/>
  <c r="C243" i="27"/>
  <c r="C241" i="27"/>
  <c r="C240" i="27"/>
  <c r="C239" i="27"/>
  <c r="C238" i="27"/>
  <c r="C237" i="27"/>
  <c r="C236" i="27"/>
  <c r="C235" i="27"/>
  <c r="C234" i="27"/>
  <c r="C233" i="27"/>
  <c r="C232" i="27"/>
  <c r="C231" i="27"/>
  <c r="C230" i="27"/>
  <c r="C229" i="27"/>
  <c r="C228" i="27"/>
  <c r="C227" i="27"/>
  <c r="C226" i="27"/>
  <c r="C225" i="27"/>
  <c r="C224" i="27"/>
  <c r="C223" i="27"/>
  <c r="C222" i="27"/>
  <c r="C221" i="27"/>
  <c r="C220" i="27"/>
  <c r="C219" i="27"/>
  <c r="C218" i="27"/>
  <c r="C217" i="27"/>
  <c r="C216" i="27"/>
  <c r="C215" i="27"/>
  <c r="C214" i="27"/>
  <c r="C213" i="27"/>
  <c r="C212" i="27"/>
  <c r="C211" i="27"/>
  <c r="C210" i="27"/>
  <c r="C209" i="27"/>
  <c r="C208" i="27"/>
  <c r="C207" i="27"/>
  <c r="C206" i="27"/>
  <c r="C205" i="27"/>
  <c r="C204" i="27"/>
  <c r="C203" i="27"/>
  <c r="C202" i="27"/>
  <c r="C201" i="27"/>
  <c r="C200" i="27"/>
  <c r="C199" i="27"/>
  <c r="C198" i="27"/>
  <c r="C197" i="27"/>
  <c r="C196" i="27"/>
  <c r="C195" i="27"/>
  <c r="C194" i="27"/>
  <c r="C193" i="27"/>
  <c r="C192" i="27"/>
  <c r="C191" i="27"/>
  <c r="C190" i="27"/>
  <c r="C189" i="27"/>
  <c r="C188" i="27"/>
  <c r="C187" i="27"/>
  <c r="C186" i="27"/>
  <c r="C185" i="27"/>
  <c r="C184" i="27"/>
  <c r="C183" i="27"/>
  <c r="C182" i="27"/>
  <c r="C181" i="27"/>
  <c r="C180" i="27"/>
  <c r="C179" i="27"/>
  <c r="C178" i="27"/>
  <c r="C176" i="27"/>
  <c r="C175" i="27"/>
  <c r="C173" i="27"/>
  <c r="C172" i="27"/>
  <c r="C171" i="27"/>
  <c r="C170" i="27"/>
  <c r="C169" i="27"/>
  <c r="C168" i="27"/>
  <c r="C167" i="27"/>
  <c r="C166" i="27"/>
  <c r="C165" i="27"/>
  <c r="C164" i="27"/>
  <c r="C163" i="27"/>
  <c r="C162" i="27"/>
  <c r="C161" i="27"/>
  <c r="C160" i="27"/>
  <c r="C159" i="27"/>
  <c r="C158" i="27"/>
  <c r="C157" i="27"/>
  <c r="C156" i="27"/>
  <c r="C155" i="27"/>
  <c r="C154" i="27"/>
  <c r="C153" i="27"/>
  <c r="C152" i="27"/>
  <c r="C151" i="27"/>
  <c r="C150" i="27"/>
  <c r="C149" i="27"/>
  <c r="C148" i="27"/>
  <c r="C147" i="27"/>
  <c r="C146" i="27"/>
  <c r="C145" i="27"/>
  <c r="C144" i="27"/>
  <c r="C143" i="27"/>
  <c r="C142" i="27"/>
  <c r="C141" i="27"/>
  <c r="C140" i="27"/>
  <c r="C139" i="27"/>
  <c r="C138" i="27"/>
  <c r="C137" i="27"/>
  <c r="C136" i="27"/>
  <c r="C135" i="27"/>
  <c r="C134" i="27"/>
  <c r="C133" i="27"/>
  <c r="C132" i="27"/>
  <c r="C131" i="27"/>
  <c r="C130" i="27"/>
  <c r="C129" i="27"/>
  <c r="C128" i="27"/>
  <c r="C127" i="27"/>
  <c r="C126" i="27"/>
  <c r="C125" i="27"/>
  <c r="C124" i="27"/>
  <c r="C123" i="27"/>
  <c r="C122" i="27"/>
  <c r="C121" i="27"/>
  <c r="C120" i="27"/>
  <c r="C119" i="27"/>
  <c r="C118" i="27"/>
  <c r="C117" i="27"/>
  <c r="C116" i="27"/>
  <c r="C115" i="27"/>
  <c r="C114" i="27"/>
  <c r="C113" i="27"/>
  <c r="C112" i="27"/>
  <c r="C111" i="27"/>
  <c r="C110" i="27"/>
  <c r="C109" i="27"/>
  <c r="C108" i="27"/>
  <c r="C107" i="27"/>
  <c r="C106" i="27"/>
  <c r="C105" i="27"/>
  <c r="C104" i="27"/>
  <c r="C103" i="27"/>
  <c r="C102" i="27"/>
  <c r="C101" i="27"/>
  <c r="C100" i="27"/>
  <c r="C99" i="27"/>
  <c r="C98" i="27"/>
  <c r="C97" i="27"/>
  <c r="C96" i="27"/>
  <c r="C95" i="27"/>
  <c r="C94" i="27"/>
  <c r="C93" i="27"/>
  <c r="C92" i="27"/>
  <c r="C91" i="27"/>
  <c r="C90" i="27"/>
  <c r="C89" i="27"/>
  <c r="C88" i="27"/>
  <c r="C87" i="27"/>
  <c r="C86" i="27"/>
  <c r="C85" i="27"/>
  <c r="C84" i="27"/>
  <c r="C83" i="27"/>
  <c r="C82" i="27"/>
  <c r="C81" i="27"/>
  <c r="C80" i="27"/>
  <c r="C79" i="27"/>
  <c r="C78" i="27"/>
  <c r="C77" i="27"/>
  <c r="C76" i="27"/>
  <c r="C75" i="27"/>
  <c r="C74" i="27"/>
  <c r="C73" i="27"/>
  <c r="C72" i="27"/>
  <c r="C71" i="27"/>
  <c r="C70" i="27"/>
  <c r="C69" i="27"/>
  <c r="C68" i="27"/>
  <c r="C67" i="27"/>
  <c r="C66" i="27"/>
  <c r="C64" i="27"/>
  <c r="C63" i="27"/>
  <c r="C62" i="27"/>
  <c r="C61" i="27"/>
  <c r="C60" i="27"/>
  <c r="C59" i="27"/>
  <c r="C58" i="27"/>
  <c r="C57" i="27"/>
  <c r="C56" i="27"/>
  <c r="C55" i="27"/>
  <c r="C54" i="27"/>
  <c r="C53" i="27"/>
  <c r="C52" i="27"/>
  <c r="C51" i="27"/>
  <c r="C50" i="27"/>
  <c r="C49" i="27"/>
  <c r="C48" i="27"/>
  <c r="C47" i="27"/>
  <c r="C46" i="27"/>
  <c r="C45" i="27"/>
  <c r="C44" i="27"/>
  <c r="C43" i="27"/>
  <c r="C42" i="27"/>
  <c r="C41" i="27"/>
  <c r="C40" i="27"/>
  <c r="C39" i="27"/>
  <c r="C38" i="27"/>
  <c r="C37" i="27"/>
  <c r="C36" i="27"/>
  <c r="C35" i="27"/>
  <c r="C34" i="27"/>
  <c r="C33" i="27"/>
  <c r="C32" i="27"/>
  <c r="C31" i="27"/>
  <c r="C30" i="27"/>
  <c r="C29" i="27"/>
  <c r="C28" i="27"/>
  <c r="C27" i="27"/>
  <c r="C26" i="27"/>
  <c r="C25" i="27"/>
  <c r="C24" i="27"/>
  <c r="C23" i="27"/>
  <c r="C22" i="27"/>
  <c r="C21" i="27"/>
  <c r="C20" i="27"/>
  <c r="C19" i="27"/>
  <c r="C18" i="27"/>
  <c r="C17" i="27"/>
  <c r="C16" i="27"/>
  <c r="C15" i="27"/>
  <c r="C14" i="27"/>
  <c r="C13" i="27"/>
  <c r="C12" i="27"/>
  <c r="C11" i="27"/>
  <c r="C9" i="27"/>
  <c r="C8" i="27"/>
  <c r="C7" i="27"/>
  <c r="C6" i="27"/>
  <c r="C5" i="27"/>
  <c r="C4" i="27"/>
  <c r="C2" i="27"/>
  <c r="C7" i="19"/>
  <c r="C3" i="19"/>
  <c r="C4" i="19"/>
  <c r="C5" i="19"/>
  <c r="C6" i="19"/>
  <c r="C8" i="19"/>
  <c r="C9" i="19"/>
  <c r="C10" i="19"/>
  <c r="C11" i="19"/>
  <c r="C12" i="19"/>
  <c r="C13" i="19"/>
  <c r="C14" i="19"/>
  <c r="C15" i="19"/>
  <c r="C16" i="19"/>
  <c r="C17" i="19"/>
  <c r="C18" i="19"/>
  <c r="C19" i="19"/>
  <c r="C20" i="19"/>
  <c r="C21" i="19"/>
  <c r="C22" i="19"/>
  <c r="C23" i="19"/>
  <c r="C24" i="19"/>
  <c r="C25" i="19"/>
  <c r="C26" i="19"/>
  <c r="C27" i="19"/>
  <c r="C28" i="19"/>
  <c r="C29" i="19"/>
  <c r="C30" i="19"/>
  <c r="C31" i="19"/>
  <c r="C32" i="19"/>
  <c r="C33" i="19"/>
  <c r="C34" i="19"/>
  <c r="C35" i="19"/>
  <c r="C36" i="19"/>
  <c r="C37" i="19"/>
  <c r="C38" i="19"/>
  <c r="C39" i="19"/>
  <c r="C40" i="19"/>
  <c r="C41" i="19"/>
  <c r="C42" i="19"/>
  <c r="C43" i="19"/>
  <c r="C44" i="19"/>
  <c r="C45" i="19"/>
  <c r="C46" i="19"/>
  <c r="C47" i="19"/>
  <c r="C48" i="19"/>
  <c r="C49" i="19"/>
  <c r="C50" i="19"/>
  <c r="C51" i="19"/>
  <c r="C52" i="19"/>
  <c r="C53" i="19"/>
  <c r="C54" i="19"/>
  <c r="C55" i="19"/>
  <c r="C56" i="19"/>
  <c r="C57" i="19"/>
  <c r="C58" i="19"/>
  <c r="C59" i="19"/>
  <c r="C60" i="19"/>
  <c r="C61" i="19"/>
  <c r="C62" i="19"/>
  <c r="C63" i="19"/>
  <c r="C64" i="19"/>
  <c r="C65" i="19"/>
  <c r="C66" i="19"/>
  <c r="C67" i="19"/>
  <c r="C68" i="19"/>
  <c r="C69" i="19"/>
  <c r="C70" i="19"/>
  <c r="C71" i="19"/>
  <c r="C72" i="19"/>
  <c r="C73" i="19"/>
  <c r="C74" i="19"/>
  <c r="C75" i="19"/>
  <c r="C76" i="19"/>
  <c r="C77" i="19"/>
  <c r="C78" i="19"/>
  <c r="C79" i="19"/>
  <c r="C80" i="19"/>
  <c r="C81" i="19"/>
  <c r="C82" i="19"/>
  <c r="C83" i="19"/>
  <c r="C84" i="19"/>
  <c r="C85" i="19"/>
  <c r="C86" i="19"/>
  <c r="C87" i="19"/>
  <c r="C88" i="19"/>
  <c r="C89" i="19"/>
  <c r="C90" i="19"/>
  <c r="C91" i="19"/>
  <c r="C92" i="19"/>
  <c r="C93" i="19"/>
  <c r="C94" i="19"/>
  <c r="C95" i="19"/>
  <c r="C96" i="19"/>
  <c r="C97" i="19"/>
  <c r="C98" i="19"/>
  <c r="C99" i="19"/>
  <c r="C100" i="19"/>
  <c r="C101" i="19"/>
  <c r="C102" i="19"/>
  <c r="C103" i="19"/>
  <c r="C104" i="19"/>
  <c r="C105" i="19"/>
  <c r="S3" i="19"/>
  <c r="S4" i="19"/>
  <c r="S5" i="19"/>
  <c r="S6" i="19"/>
  <c r="S7" i="19"/>
  <c r="S8" i="19"/>
  <c r="S9" i="19"/>
  <c r="S10" i="19"/>
  <c r="S11" i="19"/>
  <c r="S12" i="19"/>
  <c r="S13" i="19"/>
  <c r="S14" i="19"/>
  <c r="S15" i="19"/>
  <c r="S16" i="19"/>
  <c r="S17" i="19"/>
  <c r="S18" i="19"/>
  <c r="S19" i="19"/>
  <c r="S20" i="19"/>
  <c r="S21" i="19"/>
  <c r="S22" i="19"/>
  <c r="S23" i="19"/>
  <c r="S24" i="19"/>
  <c r="S25" i="19"/>
  <c r="S26" i="19"/>
  <c r="S27" i="19"/>
  <c r="S28" i="19"/>
  <c r="S29" i="19"/>
  <c r="S30" i="19"/>
  <c r="S31" i="19"/>
  <c r="S32" i="19"/>
  <c r="S33" i="19"/>
  <c r="S34" i="19"/>
  <c r="S35" i="19"/>
  <c r="S36" i="19"/>
  <c r="S37" i="19"/>
  <c r="S38" i="19"/>
  <c r="S39" i="19"/>
  <c r="S40" i="19"/>
  <c r="S41" i="19"/>
  <c r="S42" i="19"/>
  <c r="S43" i="19"/>
  <c r="S44" i="19"/>
  <c r="S45" i="19"/>
  <c r="S46" i="19"/>
  <c r="S47" i="19"/>
  <c r="S48" i="19"/>
  <c r="S49" i="19"/>
  <c r="S50" i="19"/>
  <c r="S51" i="19"/>
  <c r="S52" i="19"/>
  <c r="S53" i="19"/>
  <c r="S54" i="19"/>
  <c r="S55" i="19"/>
  <c r="S56" i="19"/>
  <c r="S57" i="19"/>
  <c r="S58" i="19"/>
  <c r="S59" i="19"/>
  <c r="S60" i="19"/>
  <c r="S61" i="19"/>
  <c r="S62" i="19"/>
  <c r="S63" i="19"/>
  <c r="S64" i="19"/>
  <c r="S65" i="19"/>
  <c r="S66" i="19"/>
  <c r="S67" i="19"/>
  <c r="S68" i="19"/>
  <c r="S69" i="19"/>
  <c r="S70" i="19"/>
  <c r="S71" i="19"/>
  <c r="S72" i="19"/>
  <c r="S73" i="19"/>
  <c r="S74" i="19"/>
  <c r="S75" i="19"/>
  <c r="S76" i="19"/>
  <c r="S77" i="19"/>
  <c r="S78" i="19"/>
  <c r="S79" i="19"/>
  <c r="S80" i="19"/>
  <c r="S81" i="19"/>
  <c r="S82" i="19"/>
  <c r="S83" i="19"/>
  <c r="S84" i="19"/>
  <c r="S85" i="19"/>
  <c r="S86" i="19"/>
  <c r="S87" i="19"/>
  <c r="S88" i="19"/>
  <c r="S89" i="19"/>
  <c r="S90" i="19"/>
  <c r="S91" i="19"/>
  <c r="S92" i="19"/>
  <c r="S93" i="19"/>
  <c r="S94" i="19"/>
  <c r="S95" i="19"/>
  <c r="S96" i="19"/>
  <c r="S97" i="19"/>
  <c r="S98" i="19"/>
  <c r="S99" i="19"/>
  <c r="S100" i="19"/>
  <c r="S101" i="19"/>
  <c r="S102" i="19"/>
  <c r="S103" i="19"/>
  <c r="S104" i="19"/>
  <c r="S105" i="19"/>
  <c r="S106" i="19"/>
  <c r="S107" i="19"/>
  <c r="S108" i="19"/>
  <c r="S109" i="19"/>
  <c r="S110" i="19"/>
  <c r="S111" i="19"/>
  <c r="S112" i="19"/>
  <c r="S113" i="19"/>
  <c r="S114" i="19"/>
  <c r="S115" i="19"/>
  <c r="S116" i="19"/>
  <c r="S117" i="19"/>
  <c r="S118" i="19"/>
  <c r="S119" i="19"/>
  <c r="S120" i="19"/>
  <c r="S121" i="19"/>
  <c r="S122" i="19"/>
  <c r="S123" i="19"/>
  <c r="S124" i="19"/>
  <c r="S125" i="19"/>
  <c r="S126" i="19"/>
  <c r="S127" i="19"/>
  <c r="S128" i="19"/>
  <c r="S129" i="19"/>
  <c r="S130" i="19"/>
  <c r="S131" i="19"/>
  <c r="S132" i="19"/>
  <c r="S133" i="19"/>
  <c r="S134" i="19"/>
  <c r="S135" i="19"/>
  <c r="S136" i="19"/>
  <c r="S137" i="19"/>
  <c r="S138" i="19"/>
  <c r="S139" i="19"/>
  <c r="S140" i="19"/>
  <c r="S141" i="19"/>
  <c r="S142" i="19"/>
  <c r="S143" i="19"/>
  <c r="S144" i="19"/>
  <c r="S145" i="19"/>
  <c r="S146" i="19"/>
  <c r="S147" i="19"/>
  <c r="S148" i="19"/>
  <c r="S149" i="19"/>
  <c r="S150" i="19"/>
  <c r="S151" i="19"/>
  <c r="S152" i="19"/>
  <c r="S153" i="19"/>
  <c r="S154" i="19"/>
  <c r="S155" i="19"/>
  <c r="S156" i="19"/>
  <c r="S157" i="19"/>
  <c r="S158" i="19"/>
  <c r="S159" i="19"/>
  <c r="S160" i="19"/>
  <c r="S161" i="19"/>
  <c r="S162" i="19"/>
  <c r="S163" i="19"/>
  <c r="S164" i="19"/>
  <c r="S165" i="19"/>
  <c r="S166" i="19"/>
  <c r="S167" i="19"/>
  <c r="S168" i="19"/>
  <c r="S169" i="19"/>
  <c r="S170" i="19"/>
  <c r="S171" i="19"/>
  <c r="S172" i="19"/>
  <c r="S173" i="19"/>
  <c r="S174" i="19"/>
  <c r="S175" i="19"/>
  <c r="S176" i="19"/>
  <c r="S177" i="19"/>
  <c r="S178" i="19"/>
  <c r="S179" i="19"/>
  <c r="S180" i="19"/>
  <c r="S181" i="19"/>
  <c r="S182" i="19"/>
  <c r="S183" i="19"/>
  <c r="S184" i="19"/>
  <c r="S185" i="19"/>
  <c r="S186" i="19"/>
  <c r="S187" i="19"/>
  <c r="S188" i="19"/>
  <c r="S189" i="19"/>
  <c r="S190" i="19"/>
  <c r="S191" i="19"/>
  <c r="S192" i="19"/>
  <c r="S193" i="19"/>
  <c r="S194" i="19"/>
  <c r="S195" i="19"/>
  <c r="S196" i="19"/>
  <c r="S197" i="19"/>
  <c r="S198" i="19"/>
  <c r="S199" i="19"/>
  <c r="S200" i="19"/>
  <c r="S201" i="19"/>
  <c r="S202" i="19"/>
  <c r="S203" i="19"/>
  <c r="S204" i="19"/>
  <c r="S205" i="19"/>
  <c r="S206" i="19"/>
  <c r="S207" i="19"/>
  <c r="S208" i="19"/>
  <c r="S209" i="19"/>
  <c r="S210" i="19"/>
  <c r="S211" i="19"/>
  <c r="S212" i="19"/>
  <c r="S213" i="19"/>
  <c r="S214" i="19"/>
  <c r="S215" i="19"/>
  <c r="S216" i="19"/>
  <c r="S217" i="19"/>
  <c r="S218" i="19"/>
  <c r="S219" i="19"/>
  <c r="S220" i="19"/>
  <c r="S221" i="19"/>
  <c r="S222" i="19"/>
  <c r="S223" i="19"/>
  <c r="S224" i="19"/>
  <c r="S225" i="19"/>
  <c r="S226" i="19"/>
  <c r="S227" i="19"/>
  <c r="S228" i="19"/>
  <c r="S229" i="19"/>
  <c r="S230" i="19"/>
  <c r="S231" i="19"/>
  <c r="S232" i="19"/>
  <c r="S233" i="19"/>
  <c r="S234" i="19"/>
  <c r="S235" i="19"/>
  <c r="S236" i="19"/>
  <c r="S237" i="19"/>
  <c r="S238" i="19"/>
  <c r="S239" i="19"/>
  <c r="S240" i="19"/>
  <c r="S241" i="19"/>
  <c r="S242" i="19"/>
  <c r="S243" i="19"/>
  <c r="S244" i="19"/>
  <c r="S245" i="19"/>
  <c r="S246" i="19"/>
  <c r="S247" i="19"/>
  <c r="S248" i="19"/>
  <c r="S249" i="19"/>
  <c r="S250" i="19"/>
  <c r="S251" i="19"/>
  <c r="S252" i="19"/>
  <c r="S253" i="19"/>
  <c r="S254" i="19"/>
  <c r="S255" i="19"/>
  <c r="S256" i="19"/>
  <c r="S257" i="19"/>
  <c r="S258" i="19"/>
  <c r="S259" i="19"/>
  <c r="S260" i="19"/>
  <c r="S261" i="19"/>
  <c r="S262" i="19"/>
  <c r="S263" i="19"/>
  <c r="S264" i="19"/>
  <c r="S265" i="19"/>
  <c r="S266" i="19"/>
  <c r="S267" i="19"/>
  <c r="S268" i="19"/>
  <c r="S269" i="19"/>
  <c r="S270" i="19"/>
  <c r="S271" i="19"/>
  <c r="S272" i="19"/>
  <c r="S273" i="19"/>
  <c r="S274" i="19"/>
  <c r="S275" i="19"/>
  <c r="S276" i="19"/>
  <c r="S277" i="19"/>
  <c r="S278" i="19"/>
  <c r="S279" i="19"/>
  <c r="S280" i="19"/>
  <c r="S281" i="19"/>
  <c r="S282" i="19"/>
  <c r="S283" i="19"/>
  <c r="S284" i="19"/>
  <c r="S285" i="19"/>
  <c r="S286" i="19"/>
  <c r="S287" i="19"/>
  <c r="S288" i="19"/>
  <c r="S289" i="19"/>
  <c r="S290" i="19"/>
  <c r="S291" i="19"/>
  <c r="S292" i="19"/>
  <c r="S293" i="19"/>
  <c r="S294" i="19"/>
  <c r="S295" i="19"/>
  <c r="S296" i="19"/>
  <c r="S297" i="19"/>
  <c r="S298" i="19"/>
  <c r="S299" i="19"/>
  <c r="S300" i="19"/>
  <c r="S301" i="19"/>
  <c r="S302" i="19"/>
  <c r="S303" i="19"/>
  <c r="S304" i="19"/>
  <c r="S305" i="19"/>
  <c r="S306" i="19"/>
  <c r="S307" i="19"/>
  <c r="S308" i="19"/>
  <c r="S309" i="19"/>
  <c r="S310" i="19"/>
  <c r="S311" i="19"/>
  <c r="S312" i="19"/>
  <c r="S313" i="19"/>
  <c r="S314" i="19"/>
  <c r="S315" i="19"/>
  <c r="S316" i="19"/>
  <c r="S317" i="19"/>
  <c r="S318" i="19"/>
  <c r="S319" i="19"/>
  <c r="S320" i="19"/>
  <c r="S321" i="19"/>
  <c r="S322" i="19"/>
  <c r="S323" i="19"/>
  <c r="S324" i="19"/>
  <c r="S325" i="19"/>
  <c r="S326" i="19"/>
  <c r="S327" i="19"/>
  <c r="S328" i="19"/>
  <c r="S329" i="19"/>
  <c r="S330" i="19"/>
  <c r="S331" i="19"/>
  <c r="S332" i="19"/>
  <c r="S333" i="19"/>
  <c r="S334" i="19"/>
  <c r="S335" i="19"/>
  <c r="S336" i="19"/>
  <c r="S337" i="19"/>
  <c r="S338" i="19"/>
  <c r="S339" i="19"/>
  <c r="S340" i="19"/>
  <c r="S341" i="19"/>
  <c r="S342" i="19"/>
  <c r="S343" i="19"/>
  <c r="S344" i="19"/>
  <c r="S345" i="19"/>
  <c r="S346" i="19"/>
  <c r="S347" i="19"/>
  <c r="S348" i="19"/>
  <c r="S349" i="19"/>
  <c r="S350" i="19"/>
  <c r="S351" i="19"/>
  <c r="S352" i="19"/>
  <c r="S353" i="19"/>
  <c r="S354" i="19"/>
  <c r="S355" i="19"/>
  <c r="S356" i="19"/>
  <c r="S357" i="19"/>
  <c r="S358" i="19"/>
  <c r="S359" i="19"/>
  <c r="S360" i="19"/>
  <c r="S361" i="19"/>
  <c r="S362" i="19"/>
  <c r="S363" i="19"/>
  <c r="S364" i="19"/>
  <c r="S365" i="19"/>
  <c r="S366" i="19"/>
  <c r="S367" i="19"/>
  <c r="S368" i="19"/>
  <c r="S369" i="19"/>
  <c r="S370" i="19"/>
  <c r="S371" i="19"/>
  <c r="S372" i="19"/>
  <c r="S373" i="19"/>
  <c r="S374" i="19"/>
  <c r="S375" i="19"/>
  <c r="S376" i="19"/>
  <c r="S377" i="19"/>
  <c r="S378" i="19"/>
  <c r="S379" i="19"/>
  <c r="S380" i="19"/>
  <c r="S381" i="19"/>
  <c r="S382" i="19"/>
  <c r="S383" i="19"/>
  <c r="S384" i="19"/>
  <c r="S385" i="19"/>
  <c r="S386" i="19"/>
  <c r="S387" i="19"/>
  <c r="S388" i="19"/>
  <c r="S389" i="19"/>
  <c r="S390" i="19"/>
  <c r="S391" i="19"/>
  <c r="S392" i="19"/>
  <c r="S393" i="19"/>
  <c r="S394" i="19"/>
  <c r="S395" i="19"/>
  <c r="S396" i="19"/>
  <c r="S397" i="19"/>
  <c r="S398" i="19"/>
  <c r="S399" i="19"/>
  <c r="S400" i="19"/>
  <c r="S401" i="19"/>
  <c r="S402" i="19"/>
  <c r="S403" i="19"/>
  <c r="S404" i="19"/>
  <c r="S405" i="19"/>
  <c r="S406" i="19"/>
  <c r="S407" i="19"/>
  <c r="S408" i="19"/>
  <c r="S409" i="19"/>
  <c r="S410" i="19"/>
  <c r="S411" i="19"/>
  <c r="S412" i="19"/>
  <c r="S413" i="19"/>
  <c r="S414" i="19"/>
  <c r="S415" i="19"/>
  <c r="S416" i="19"/>
  <c r="S417" i="19"/>
  <c r="S418" i="19"/>
  <c r="S419" i="19"/>
  <c r="S420" i="19"/>
  <c r="S421" i="19"/>
  <c r="S422" i="19"/>
  <c r="S423" i="19"/>
  <c r="S424" i="19"/>
  <c r="S425" i="19"/>
  <c r="S426" i="19"/>
  <c r="S427" i="19"/>
  <c r="S428" i="19"/>
  <c r="S429" i="19"/>
  <c r="S430" i="19"/>
  <c r="S431" i="19"/>
  <c r="S432" i="19"/>
  <c r="S433" i="19"/>
  <c r="S434" i="19"/>
  <c r="S435" i="19"/>
  <c r="S436" i="19"/>
  <c r="S437" i="19"/>
  <c r="S438" i="19"/>
  <c r="S439" i="19"/>
  <c r="S440" i="19"/>
  <c r="S441" i="19"/>
  <c r="S442" i="19"/>
  <c r="S443" i="19"/>
  <c r="S444" i="19"/>
  <c r="S445" i="19"/>
  <c r="S446" i="19"/>
  <c r="S447" i="19"/>
  <c r="S448" i="19"/>
  <c r="S449" i="19"/>
  <c r="S450" i="19"/>
  <c r="S451" i="19"/>
  <c r="S452" i="19"/>
  <c r="S453" i="19"/>
  <c r="S454" i="19"/>
  <c r="S455" i="19"/>
  <c r="S456" i="19"/>
  <c r="S457" i="19"/>
  <c r="S458" i="19"/>
  <c r="S459" i="19"/>
  <c r="S460" i="19"/>
  <c r="S461" i="19"/>
  <c r="S462" i="19"/>
  <c r="S463" i="19"/>
  <c r="S464" i="19"/>
  <c r="S465" i="19"/>
  <c r="S466" i="19"/>
  <c r="S467" i="19"/>
  <c r="S468" i="19"/>
  <c r="S469" i="19"/>
  <c r="S470" i="19"/>
  <c r="S471" i="19"/>
  <c r="S472" i="19"/>
  <c r="S473" i="19"/>
  <c r="S474" i="19"/>
  <c r="S475" i="19"/>
  <c r="S476" i="19"/>
  <c r="S477" i="19"/>
  <c r="S478" i="19"/>
  <c r="S479" i="19"/>
  <c r="S480" i="19"/>
  <c r="S481" i="19"/>
  <c r="S482" i="19"/>
  <c r="S483" i="19"/>
  <c r="S484" i="19"/>
  <c r="S2" i="19"/>
  <c r="O3" i="17"/>
  <c r="O4" i="17"/>
  <c r="O5" i="17"/>
  <c r="O6" i="17"/>
  <c r="O7" i="17"/>
  <c r="O8" i="17"/>
  <c r="O9" i="17"/>
  <c r="O10" i="17"/>
  <c r="O11" i="17"/>
  <c r="O12" i="17"/>
  <c r="O13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33" i="17"/>
  <c r="O34" i="17"/>
  <c r="O35" i="17"/>
  <c r="O36" i="17"/>
  <c r="O37" i="17"/>
  <c r="O38" i="17"/>
  <c r="O39" i="17"/>
  <c r="O40" i="17"/>
  <c r="O41" i="17"/>
  <c r="O42" i="17"/>
  <c r="O43" i="17"/>
  <c r="O44" i="17"/>
  <c r="O45" i="17"/>
  <c r="O46" i="17"/>
  <c r="O47" i="17"/>
  <c r="O48" i="17"/>
  <c r="O49" i="17"/>
  <c r="O50" i="17"/>
  <c r="O51" i="17"/>
  <c r="O52" i="17"/>
  <c r="O53" i="17"/>
  <c r="O54" i="17"/>
  <c r="O55" i="17"/>
  <c r="O56" i="17"/>
  <c r="O57" i="17"/>
  <c r="O58" i="17"/>
  <c r="O59" i="17"/>
  <c r="O60" i="17"/>
  <c r="O61" i="17"/>
  <c r="O62" i="17"/>
  <c r="O63" i="17"/>
  <c r="O64" i="17"/>
  <c r="O65" i="17"/>
  <c r="O66" i="17"/>
  <c r="O67" i="17"/>
  <c r="O68" i="17"/>
  <c r="O69" i="17"/>
  <c r="O70" i="17"/>
  <c r="O71" i="17"/>
  <c r="O72" i="17"/>
  <c r="O73" i="17"/>
  <c r="O74" i="17"/>
  <c r="O75" i="17"/>
  <c r="O76" i="17"/>
  <c r="O77" i="17"/>
  <c r="O78" i="17"/>
  <c r="O79" i="17"/>
  <c r="O80" i="17"/>
  <c r="O81" i="17"/>
  <c r="O82" i="17"/>
  <c r="O83" i="17"/>
  <c r="O84" i="17"/>
  <c r="O85" i="17"/>
  <c r="O86" i="17"/>
  <c r="O87" i="17"/>
  <c r="O88" i="17"/>
  <c r="O89" i="17"/>
  <c r="O90" i="17"/>
  <c r="O91" i="17"/>
  <c r="O92" i="17"/>
  <c r="O93" i="17"/>
  <c r="O94" i="17"/>
  <c r="O95" i="17"/>
  <c r="O96" i="17"/>
  <c r="O97" i="17"/>
  <c r="O98" i="17"/>
  <c r="O99" i="17"/>
  <c r="O100" i="17"/>
  <c r="O101" i="17"/>
  <c r="O102" i="17"/>
  <c r="O103" i="17"/>
  <c r="O104" i="17"/>
  <c r="O105" i="17"/>
  <c r="O106" i="17"/>
  <c r="O107" i="17"/>
  <c r="O108" i="17"/>
  <c r="O109" i="17"/>
  <c r="O110" i="17"/>
  <c r="O111" i="17"/>
  <c r="O112" i="17"/>
  <c r="O113" i="17"/>
  <c r="O114" i="17"/>
  <c r="O115" i="17"/>
  <c r="O116" i="17"/>
  <c r="O117" i="17"/>
  <c r="O118" i="17"/>
  <c r="O119" i="17"/>
  <c r="O120" i="17"/>
  <c r="O121" i="17"/>
  <c r="O122" i="17"/>
  <c r="O123" i="17"/>
  <c r="O124" i="17"/>
  <c r="O125" i="17"/>
  <c r="O126" i="17"/>
  <c r="O127" i="17"/>
  <c r="O128" i="17"/>
  <c r="O129" i="17"/>
  <c r="O130" i="17"/>
  <c r="O131" i="17"/>
  <c r="O132" i="17"/>
  <c r="O133" i="17"/>
  <c r="O134" i="17"/>
  <c r="O135" i="17"/>
  <c r="O136" i="17"/>
  <c r="O137" i="17"/>
  <c r="O138" i="17"/>
  <c r="O139" i="17"/>
  <c r="O140" i="17"/>
  <c r="O141" i="17"/>
  <c r="O142" i="17"/>
  <c r="O143" i="17"/>
  <c r="O144" i="17"/>
  <c r="O145" i="17"/>
  <c r="O146" i="17"/>
  <c r="O147" i="17"/>
  <c r="O148" i="17"/>
  <c r="O149" i="17"/>
  <c r="O150" i="17"/>
  <c r="O151" i="17"/>
  <c r="O152" i="17"/>
  <c r="O153" i="17"/>
  <c r="O154" i="17"/>
  <c r="O155" i="17"/>
  <c r="O156" i="17"/>
  <c r="O157" i="17"/>
  <c r="O158" i="17"/>
  <c r="O159" i="17"/>
  <c r="O160" i="17"/>
  <c r="O161" i="17"/>
  <c r="O162" i="17"/>
  <c r="O163" i="17"/>
  <c r="O164" i="17"/>
  <c r="O165" i="17"/>
  <c r="O166" i="17"/>
  <c r="O167" i="17"/>
  <c r="O168" i="17"/>
  <c r="O169" i="17"/>
  <c r="O170" i="17"/>
  <c r="O171" i="17"/>
  <c r="O172" i="17"/>
  <c r="O173" i="17"/>
  <c r="O174" i="17"/>
  <c r="O175" i="17"/>
  <c r="O176" i="17"/>
  <c r="O177" i="17"/>
  <c r="O178" i="17"/>
  <c r="O179" i="17"/>
  <c r="O180" i="17"/>
  <c r="O181" i="17"/>
  <c r="O182" i="17"/>
  <c r="O183" i="17"/>
  <c r="O184" i="17"/>
  <c r="O185" i="17"/>
  <c r="O186" i="17"/>
  <c r="O187" i="17"/>
  <c r="O188" i="17"/>
  <c r="O189" i="17"/>
  <c r="O190" i="17"/>
  <c r="O191" i="17"/>
  <c r="O192" i="17"/>
  <c r="O193" i="17"/>
  <c r="O194" i="17"/>
  <c r="O195" i="17"/>
  <c r="O196" i="17"/>
  <c r="O197" i="17"/>
  <c r="O198" i="17"/>
  <c r="O199" i="17"/>
  <c r="O200" i="17"/>
  <c r="O201" i="17"/>
  <c r="O202" i="17"/>
  <c r="O203" i="17"/>
  <c r="O204" i="17"/>
  <c r="O205" i="17"/>
  <c r="O206" i="17"/>
  <c r="O207" i="17"/>
  <c r="O208" i="17"/>
  <c r="O209" i="17"/>
  <c r="O210" i="17"/>
  <c r="O211" i="17"/>
  <c r="O212" i="17"/>
  <c r="O213" i="17"/>
  <c r="O214" i="17"/>
  <c r="O215" i="17"/>
  <c r="O216" i="17"/>
  <c r="O217" i="17"/>
  <c r="O218" i="17"/>
  <c r="O219" i="17"/>
  <c r="O220" i="17"/>
  <c r="O221" i="17"/>
  <c r="O222" i="17"/>
  <c r="O223" i="17"/>
  <c r="O224" i="17"/>
  <c r="O225" i="17"/>
  <c r="O226" i="17"/>
  <c r="O227" i="17"/>
  <c r="O228" i="17"/>
  <c r="O229" i="17"/>
  <c r="O230" i="17"/>
  <c r="O231" i="17"/>
  <c r="O232" i="17"/>
  <c r="O233" i="17"/>
  <c r="O234" i="17"/>
  <c r="O235" i="17"/>
  <c r="O236" i="17"/>
  <c r="O237" i="17"/>
  <c r="O238" i="17"/>
  <c r="O239" i="17"/>
  <c r="O240" i="17"/>
  <c r="O241" i="17"/>
  <c r="O242" i="17"/>
  <c r="O243" i="17"/>
  <c r="O244" i="17"/>
  <c r="O245" i="17"/>
  <c r="O246" i="17"/>
  <c r="O247" i="17"/>
  <c r="O248" i="17"/>
  <c r="O249" i="17"/>
  <c r="O250" i="17"/>
  <c r="O251" i="17"/>
  <c r="O252" i="17"/>
  <c r="O253" i="17"/>
  <c r="O254" i="17"/>
  <c r="O255" i="17"/>
  <c r="O256" i="17"/>
  <c r="O257" i="17"/>
  <c r="O258" i="17"/>
  <c r="O259" i="17"/>
  <c r="O260" i="17"/>
  <c r="O261" i="17"/>
  <c r="O262" i="17"/>
  <c r="O263" i="17"/>
  <c r="O264" i="17"/>
  <c r="O265" i="17"/>
  <c r="O266" i="17"/>
  <c r="O267" i="17"/>
  <c r="O268" i="17"/>
  <c r="O269" i="17"/>
  <c r="O270" i="17"/>
  <c r="O271" i="17"/>
  <c r="O272" i="17"/>
  <c r="O273" i="17"/>
  <c r="O274" i="17"/>
  <c r="O275" i="17"/>
  <c r="O276" i="17"/>
  <c r="O277" i="17"/>
  <c r="O278" i="17"/>
  <c r="O279" i="17"/>
  <c r="O280" i="17"/>
  <c r="O281" i="17"/>
  <c r="O282" i="17"/>
  <c r="O283" i="17"/>
  <c r="O284" i="17"/>
  <c r="O285" i="17"/>
  <c r="O286" i="17"/>
  <c r="O287" i="17"/>
  <c r="O288" i="17"/>
  <c r="O289" i="17"/>
  <c r="O290" i="17"/>
  <c r="O291" i="17"/>
  <c r="O292" i="17"/>
  <c r="O293" i="17"/>
  <c r="O294" i="17"/>
  <c r="O295" i="17"/>
  <c r="O296" i="17"/>
  <c r="O297" i="17"/>
  <c r="O298" i="17"/>
  <c r="O299" i="17"/>
  <c r="O300" i="17"/>
  <c r="O301" i="17"/>
  <c r="O302" i="17"/>
  <c r="O303" i="17"/>
  <c r="O304" i="17"/>
  <c r="O305" i="17"/>
  <c r="O306" i="17"/>
  <c r="O307" i="17"/>
  <c r="O308" i="17"/>
  <c r="O309" i="17"/>
  <c r="O310" i="17"/>
  <c r="O311" i="17"/>
  <c r="O312" i="17"/>
  <c r="O313" i="17"/>
  <c r="O314" i="17"/>
  <c r="O315" i="17"/>
  <c r="O316" i="17"/>
  <c r="O317" i="17"/>
  <c r="O318" i="17"/>
  <c r="O319" i="17"/>
  <c r="O320" i="17"/>
  <c r="O321" i="17"/>
  <c r="O322" i="17"/>
  <c r="O323" i="17"/>
  <c r="O324" i="17"/>
  <c r="O325" i="17"/>
  <c r="O326" i="17"/>
  <c r="O327" i="17"/>
  <c r="O328" i="17"/>
  <c r="O329" i="17"/>
  <c r="O330" i="17"/>
  <c r="O331" i="17"/>
  <c r="O332" i="17"/>
  <c r="O333" i="17"/>
  <c r="O334" i="17"/>
  <c r="O335" i="17"/>
  <c r="O336" i="17"/>
  <c r="O337" i="17"/>
  <c r="O338" i="17"/>
  <c r="O339" i="17"/>
  <c r="O340" i="17"/>
  <c r="O341" i="17"/>
  <c r="O342" i="17"/>
  <c r="O343" i="17"/>
  <c r="O344" i="17"/>
  <c r="O345" i="17"/>
  <c r="O346" i="17"/>
  <c r="O347" i="17"/>
  <c r="O348" i="17"/>
  <c r="O349" i="17"/>
  <c r="O350" i="17"/>
  <c r="O351" i="17"/>
  <c r="O352" i="17"/>
  <c r="O353" i="17"/>
  <c r="O354" i="17"/>
  <c r="O355" i="17"/>
  <c r="O356" i="17"/>
  <c r="O357" i="17"/>
  <c r="O358" i="17"/>
  <c r="O359" i="17"/>
  <c r="O360" i="17"/>
  <c r="O361" i="17"/>
  <c r="O362" i="17"/>
  <c r="O363" i="17"/>
  <c r="O364" i="17"/>
  <c r="O365" i="17"/>
  <c r="O366" i="17"/>
  <c r="O367" i="17"/>
  <c r="O368" i="17"/>
  <c r="O369" i="17"/>
  <c r="O370" i="17"/>
  <c r="O371" i="17"/>
  <c r="O372" i="17"/>
  <c r="O373" i="17"/>
  <c r="O374" i="17"/>
  <c r="O375" i="17"/>
  <c r="O376" i="17"/>
  <c r="O377" i="17"/>
  <c r="O378" i="17"/>
  <c r="O379" i="17"/>
  <c r="O380" i="17"/>
  <c r="O381" i="17"/>
  <c r="O382" i="17"/>
  <c r="O383" i="17"/>
  <c r="O384" i="17"/>
  <c r="O385" i="17"/>
  <c r="O386" i="17"/>
  <c r="O387" i="17"/>
  <c r="O388" i="17"/>
  <c r="O389" i="17"/>
  <c r="O390" i="17"/>
  <c r="O391" i="17"/>
  <c r="O392" i="17"/>
  <c r="O393" i="17"/>
  <c r="O394" i="17"/>
  <c r="O395" i="17"/>
  <c r="O396" i="17"/>
  <c r="O397" i="17"/>
  <c r="O398" i="17"/>
  <c r="O399" i="17"/>
  <c r="O400" i="17"/>
  <c r="O401" i="17"/>
  <c r="O402" i="17"/>
  <c r="O403" i="17"/>
  <c r="O404" i="17"/>
  <c r="O405" i="17"/>
  <c r="O406" i="17"/>
  <c r="O407" i="17"/>
  <c r="O408" i="17"/>
  <c r="O409" i="17"/>
  <c r="O410" i="17"/>
  <c r="O411" i="17"/>
  <c r="O412" i="17"/>
  <c r="O413" i="17"/>
  <c r="O414" i="17"/>
  <c r="O415" i="17"/>
  <c r="O416" i="17"/>
  <c r="O417" i="17"/>
  <c r="O418" i="17"/>
  <c r="O419" i="17"/>
  <c r="O420" i="17"/>
  <c r="O421" i="17"/>
  <c r="O422" i="17"/>
  <c r="O423" i="17"/>
  <c r="O424" i="17"/>
  <c r="O425" i="17"/>
  <c r="O426" i="17"/>
  <c r="O427" i="17"/>
  <c r="O428" i="17"/>
  <c r="O429" i="17"/>
  <c r="O430" i="17"/>
  <c r="O431" i="17"/>
  <c r="O432" i="17"/>
  <c r="O433" i="17"/>
  <c r="O434" i="17"/>
  <c r="O435" i="17"/>
  <c r="O436" i="17"/>
  <c r="O437" i="17"/>
  <c r="O438" i="17"/>
  <c r="O439" i="17"/>
  <c r="O440" i="17"/>
  <c r="O441" i="17"/>
  <c r="O442" i="17"/>
  <c r="O443" i="17"/>
  <c r="O444" i="17"/>
  <c r="O445" i="17"/>
  <c r="O446" i="17"/>
  <c r="O447" i="17"/>
  <c r="O448" i="17"/>
  <c r="O449" i="17"/>
  <c r="O450" i="17"/>
  <c r="O451" i="17"/>
  <c r="O452" i="17"/>
  <c r="O453" i="17"/>
  <c r="O454" i="17"/>
  <c r="O455" i="17"/>
  <c r="O456" i="17"/>
  <c r="O457" i="17"/>
  <c r="O458" i="17"/>
  <c r="O459" i="17"/>
  <c r="O460" i="17"/>
  <c r="O461" i="17"/>
  <c r="O462" i="17"/>
  <c r="O463" i="17"/>
  <c r="O464" i="17"/>
  <c r="O465" i="17"/>
  <c r="O466" i="17"/>
  <c r="O467" i="17"/>
  <c r="O468" i="17"/>
  <c r="O469" i="17"/>
  <c r="O470" i="17"/>
  <c r="O471" i="17"/>
  <c r="O472" i="17"/>
  <c r="O473" i="17"/>
  <c r="O474" i="17"/>
  <c r="O475" i="17"/>
  <c r="O476" i="17"/>
  <c r="O477" i="17"/>
  <c r="O478" i="17"/>
  <c r="O479" i="17"/>
  <c r="O480" i="17"/>
  <c r="O481" i="17"/>
  <c r="O482" i="17"/>
  <c r="O483" i="17"/>
  <c r="O484" i="17"/>
  <c r="O485" i="17"/>
  <c r="O486" i="17"/>
  <c r="O487" i="17"/>
  <c r="O488" i="17"/>
  <c r="O489" i="17"/>
  <c r="O2" i="17"/>
  <c r="N3" i="17"/>
  <c r="N4" i="17"/>
  <c r="N5" i="17"/>
  <c r="N6" i="17"/>
  <c r="N7" i="17"/>
  <c r="N8" i="17"/>
  <c r="N9" i="17"/>
  <c r="N10" i="17"/>
  <c r="N11" i="17"/>
  <c r="N12" i="17"/>
  <c r="N13" i="17"/>
  <c r="N14" i="17"/>
  <c r="N15" i="17"/>
  <c r="N16" i="17"/>
  <c r="N17" i="17"/>
  <c r="N18" i="17"/>
  <c r="N19" i="17"/>
  <c r="N20" i="17"/>
  <c r="N21" i="17"/>
  <c r="N22" i="17"/>
  <c r="N23" i="17"/>
  <c r="N24" i="17"/>
  <c r="N25" i="17"/>
  <c r="N26" i="17"/>
  <c r="N27" i="17"/>
  <c r="N28" i="17"/>
  <c r="N29" i="17"/>
  <c r="N30" i="17"/>
  <c r="N31" i="17"/>
  <c r="N32" i="17"/>
  <c r="N33" i="17"/>
  <c r="N34" i="17"/>
  <c r="N35" i="17"/>
  <c r="N36" i="17"/>
  <c r="N37" i="17"/>
  <c r="N38" i="17"/>
  <c r="N39" i="17"/>
  <c r="N40" i="17"/>
  <c r="N41" i="17"/>
  <c r="N42" i="17"/>
  <c r="N43" i="17"/>
  <c r="N44" i="17"/>
  <c r="N45" i="17"/>
  <c r="N46" i="17"/>
  <c r="N47" i="17"/>
  <c r="N48" i="17"/>
  <c r="N49" i="17"/>
  <c r="N50" i="17"/>
  <c r="N51" i="17"/>
  <c r="N52" i="17"/>
  <c r="N53" i="17"/>
  <c r="N54" i="17"/>
  <c r="N55" i="17"/>
  <c r="N56" i="17"/>
  <c r="N57" i="17"/>
  <c r="N58" i="17"/>
  <c r="N59" i="17"/>
  <c r="N60" i="17"/>
  <c r="N61" i="17"/>
  <c r="N62" i="17"/>
  <c r="N63" i="17"/>
  <c r="N64" i="17"/>
  <c r="N65" i="17"/>
  <c r="N66" i="17"/>
  <c r="N67" i="17"/>
  <c r="N68" i="17"/>
  <c r="N69" i="17"/>
  <c r="N70" i="17"/>
  <c r="N71" i="17"/>
  <c r="N72" i="17"/>
  <c r="N73" i="17"/>
  <c r="N74" i="17"/>
  <c r="N75" i="17"/>
  <c r="N76" i="17"/>
  <c r="N77" i="17"/>
  <c r="N78" i="17"/>
  <c r="N79" i="17"/>
  <c r="N80" i="17"/>
  <c r="N81" i="17"/>
  <c r="N82" i="17"/>
  <c r="N83" i="17"/>
  <c r="N84" i="17"/>
  <c r="N85" i="17"/>
  <c r="N86" i="17"/>
  <c r="N87" i="17"/>
  <c r="N88" i="17"/>
  <c r="N89" i="17"/>
  <c r="N90" i="17"/>
  <c r="N91" i="17"/>
  <c r="N92" i="17"/>
  <c r="N93" i="17"/>
  <c r="N94" i="17"/>
  <c r="N95" i="17"/>
  <c r="N96" i="17"/>
  <c r="N97" i="17"/>
  <c r="N98" i="17"/>
  <c r="N99" i="17"/>
  <c r="N100" i="17"/>
  <c r="N101" i="17"/>
  <c r="N102" i="17"/>
  <c r="N103" i="17"/>
  <c r="N104" i="17"/>
  <c r="N105" i="17"/>
  <c r="N106" i="17"/>
  <c r="N107" i="17"/>
  <c r="N108" i="17"/>
  <c r="N109" i="17"/>
  <c r="N110" i="17"/>
  <c r="N111" i="17"/>
  <c r="N112" i="17"/>
  <c r="N113" i="17"/>
  <c r="N114" i="17"/>
  <c r="N115" i="17"/>
  <c r="N116" i="17"/>
  <c r="N117" i="17"/>
  <c r="N118" i="17"/>
  <c r="N119" i="17"/>
  <c r="N120" i="17"/>
  <c r="N121" i="17"/>
  <c r="N122" i="17"/>
  <c r="N123" i="17"/>
  <c r="N124" i="17"/>
  <c r="N125" i="17"/>
  <c r="N126" i="17"/>
  <c r="N127" i="17"/>
  <c r="N128" i="17"/>
  <c r="N129" i="17"/>
  <c r="N130" i="17"/>
  <c r="N131" i="17"/>
  <c r="N132" i="17"/>
  <c r="N133" i="17"/>
  <c r="N134" i="17"/>
  <c r="N135" i="17"/>
  <c r="N136" i="17"/>
  <c r="N137" i="17"/>
  <c r="N138" i="17"/>
  <c r="N139" i="17"/>
  <c r="N140" i="17"/>
  <c r="N141" i="17"/>
  <c r="N142" i="17"/>
  <c r="N143" i="17"/>
  <c r="N144" i="17"/>
  <c r="N145" i="17"/>
  <c r="N146" i="17"/>
  <c r="N147" i="17"/>
  <c r="N148" i="17"/>
  <c r="N149" i="17"/>
  <c r="N150" i="17"/>
  <c r="N151" i="17"/>
  <c r="N152" i="17"/>
  <c r="N153" i="17"/>
  <c r="N154" i="17"/>
  <c r="N155" i="17"/>
  <c r="N156" i="17"/>
  <c r="N157" i="17"/>
  <c r="N158" i="17"/>
  <c r="N159" i="17"/>
  <c r="N160" i="17"/>
  <c r="N161" i="17"/>
  <c r="N162" i="17"/>
  <c r="N163" i="17"/>
  <c r="N164" i="17"/>
  <c r="N165" i="17"/>
  <c r="N166" i="17"/>
  <c r="N167" i="17"/>
  <c r="N168" i="17"/>
  <c r="N169" i="17"/>
  <c r="N170" i="17"/>
  <c r="N171" i="17"/>
  <c r="N172" i="17"/>
  <c r="N173" i="17"/>
  <c r="N174" i="17"/>
  <c r="N175" i="17"/>
  <c r="N176" i="17"/>
  <c r="N177" i="17"/>
  <c r="N178" i="17"/>
  <c r="N179" i="17"/>
  <c r="N180" i="17"/>
  <c r="N181" i="17"/>
  <c r="N182" i="17"/>
  <c r="N183" i="17"/>
  <c r="N184" i="17"/>
  <c r="N185" i="17"/>
  <c r="N186" i="17"/>
  <c r="N187" i="17"/>
  <c r="N188" i="17"/>
  <c r="N189" i="17"/>
  <c r="N190" i="17"/>
  <c r="N191" i="17"/>
  <c r="N192" i="17"/>
  <c r="N193" i="17"/>
  <c r="N194" i="17"/>
  <c r="N195" i="17"/>
  <c r="N196" i="17"/>
  <c r="N197" i="17"/>
  <c r="N198" i="17"/>
  <c r="N199" i="17"/>
  <c r="N200" i="17"/>
  <c r="N201" i="17"/>
  <c r="N202" i="17"/>
  <c r="N203" i="17"/>
  <c r="N204" i="17"/>
  <c r="N205" i="17"/>
  <c r="N206" i="17"/>
  <c r="N207" i="17"/>
  <c r="N208" i="17"/>
  <c r="N209" i="17"/>
  <c r="N210" i="17"/>
  <c r="N211" i="17"/>
  <c r="N212" i="17"/>
  <c r="N213" i="17"/>
  <c r="N214" i="17"/>
  <c r="N215" i="17"/>
  <c r="N216" i="17"/>
  <c r="N217" i="17"/>
  <c r="N218" i="17"/>
  <c r="N219" i="17"/>
  <c r="N220" i="17"/>
  <c r="N221" i="17"/>
  <c r="N222" i="17"/>
  <c r="N223" i="17"/>
  <c r="N224" i="17"/>
  <c r="N225" i="17"/>
  <c r="N226" i="17"/>
  <c r="N227" i="17"/>
  <c r="N228" i="17"/>
  <c r="N229" i="17"/>
  <c r="N230" i="17"/>
  <c r="N231" i="17"/>
  <c r="N232" i="17"/>
  <c r="N233" i="17"/>
  <c r="N234" i="17"/>
  <c r="N235" i="17"/>
  <c r="N236" i="17"/>
  <c r="N237" i="17"/>
  <c r="N238" i="17"/>
  <c r="N239" i="17"/>
  <c r="N240" i="17"/>
  <c r="N241" i="17"/>
  <c r="N242" i="17"/>
  <c r="N243" i="17"/>
  <c r="N244" i="17"/>
  <c r="N245" i="17"/>
  <c r="N246" i="17"/>
  <c r="N247" i="17"/>
  <c r="N248" i="17"/>
  <c r="N249" i="17"/>
  <c r="N250" i="17"/>
  <c r="N251" i="17"/>
  <c r="N252" i="17"/>
  <c r="N253" i="17"/>
  <c r="N254" i="17"/>
  <c r="N255" i="17"/>
  <c r="N256" i="17"/>
  <c r="N257" i="17"/>
  <c r="N258" i="17"/>
  <c r="N259" i="17"/>
  <c r="N260" i="17"/>
  <c r="N261" i="17"/>
  <c r="N262" i="17"/>
  <c r="N263" i="17"/>
  <c r="N264" i="17"/>
  <c r="N265" i="17"/>
  <c r="N266" i="17"/>
  <c r="N267" i="17"/>
  <c r="N268" i="17"/>
  <c r="N269" i="17"/>
  <c r="N270" i="17"/>
  <c r="N271" i="17"/>
  <c r="N272" i="17"/>
  <c r="N273" i="17"/>
  <c r="N274" i="17"/>
  <c r="N275" i="17"/>
  <c r="N276" i="17"/>
  <c r="N277" i="17"/>
  <c r="N278" i="17"/>
  <c r="N279" i="17"/>
  <c r="N280" i="17"/>
  <c r="N281" i="17"/>
  <c r="N282" i="17"/>
  <c r="N283" i="17"/>
  <c r="N284" i="17"/>
  <c r="N285" i="17"/>
  <c r="N286" i="17"/>
  <c r="N287" i="17"/>
  <c r="N288" i="17"/>
  <c r="N289" i="17"/>
  <c r="N290" i="17"/>
  <c r="N291" i="17"/>
  <c r="N292" i="17"/>
  <c r="N293" i="17"/>
  <c r="N294" i="17"/>
  <c r="N295" i="17"/>
  <c r="N296" i="17"/>
  <c r="N297" i="17"/>
  <c r="N298" i="17"/>
  <c r="N299" i="17"/>
  <c r="N300" i="17"/>
  <c r="N301" i="17"/>
  <c r="N302" i="17"/>
  <c r="N303" i="17"/>
  <c r="N304" i="17"/>
  <c r="N305" i="17"/>
  <c r="N306" i="17"/>
  <c r="N307" i="17"/>
  <c r="N308" i="17"/>
  <c r="N309" i="17"/>
  <c r="N310" i="17"/>
  <c r="N311" i="17"/>
  <c r="N312" i="17"/>
  <c r="N313" i="17"/>
  <c r="N314" i="17"/>
  <c r="N315" i="17"/>
  <c r="N316" i="17"/>
  <c r="N317" i="17"/>
  <c r="N318" i="17"/>
  <c r="N319" i="17"/>
  <c r="N320" i="17"/>
  <c r="N321" i="17"/>
  <c r="N322" i="17"/>
  <c r="N323" i="17"/>
  <c r="N324" i="17"/>
  <c r="N325" i="17"/>
  <c r="N326" i="17"/>
  <c r="N327" i="17"/>
  <c r="N328" i="17"/>
  <c r="N329" i="17"/>
  <c r="N330" i="17"/>
  <c r="N331" i="17"/>
  <c r="N332" i="17"/>
  <c r="N333" i="17"/>
  <c r="N334" i="17"/>
  <c r="N335" i="17"/>
  <c r="N336" i="17"/>
  <c r="N337" i="17"/>
  <c r="N338" i="17"/>
  <c r="N339" i="17"/>
  <c r="N340" i="17"/>
  <c r="N341" i="17"/>
  <c r="N342" i="17"/>
  <c r="N343" i="17"/>
  <c r="N344" i="17"/>
  <c r="N345" i="17"/>
  <c r="N346" i="17"/>
  <c r="N347" i="17"/>
  <c r="N348" i="17"/>
  <c r="N349" i="17"/>
  <c r="N350" i="17"/>
  <c r="N351" i="17"/>
  <c r="N352" i="17"/>
  <c r="N353" i="17"/>
  <c r="N354" i="17"/>
  <c r="N355" i="17"/>
  <c r="N356" i="17"/>
  <c r="N357" i="17"/>
  <c r="N358" i="17"/>
  <c r="N359" i="17"/>
  <c r="N360" i="17"/>
  <c r="N361" i="17"/>
  <c r="N362" i="17"/>
  <c r="N363" i="17"/>
  <c r="N364" i="17"/>
  <c r="N365" i="17"/>
  <c r="N366" i="17"/>
  <c r="N367" i="17"/>
  <c r="N368" i="17"/>
  <c r="N369" i="17"/>
  <c r="N370" i="17"/>
  <c r="N371" i="17"/>
  <c r="N372" i="17"/>
  <c r="N373" i="17"/>
  <c r="N374" i="17"/>
  <c r="N375" i="17"/>
  <c r="N376" i="17"/>
  <c r="N377" i="17"/>
  <c r="N378" i="17"/>
  <c r="N379" i="17"/>
  <c r="N380" i="17"/>
  <c r="N381" i="17"/>
  <c r="N382" i="17"/>
  <c r="N383" i="17"/>
  <c r="N384" i="17"/>
  <c r="N385" i="17"/>
  <c r="N386" i="17"/>
  <c r="N387" i="17"/>
  <c r="N388" i="17"/>
  <c r="N389" i="17"/>
  <c r="N390" i="17"/>
  <c r="N391" i="17"/>
  <c r="N392" i="17"/>
  <c r="N393" i="17"/>
  <c r="N394" i="17"/>
  <c r="N395" i="17"/>
  <c r="N396" i="17"/>
  <c r="N397" i="17"/>
  <c r="N398" i="17"/>
  <c r="N399" i="17"/>
  <c r="N400" i="17"/>
  <c r="N401" i="17"/>
  <c r="N402" i="17"/>
  <c r="N403" i="17"/>
  <c r="N404" i="17"/>
  <c r="N405" i="17"/>
  <c r="N406" i="17"/>
  <c r="N407" i="17"/>
  <c r="N408" i="17"/>
  <c r="N409" i="17"/>
  <c r="N410" i="17"/>
  <c r="N411" i="17"/>
  <c r="N412" i="17"/>
  <c r="N413" i="17"/>
  <c r="N414" i="17"/>
  <c r="N415" i="17"/>
  <c r="N416" i="17"/>
  <c r="N417" i="17"/>
  <c r="N418" i="17"/>
  <c r="N419" i="17"/>
  <c r="N420" i="17"/>
  <c r="N421" i="17"/>
  <c r="N422" i="17"/>
  <c r="N423" i="17"/>
  <c r="N424" i="17"/>
  <c r="N425" i="17"/>
  <c r="N426" i="17"/>
  <c r="N427" i="17"/>
  <c r="N428" i="17"/>
  <c r="N429" i="17"/>
  <c r="N430" i="17"/>
  <c r="N431" i="17"/>
  <c r="N432" i="17"/>
  <c r="N433" i="17"/>
  <c r="N434" i="17"/>
  <c r="N435" i="17"/>
  <c r="N436" i="17"/>
  <c r="N437" i="17"/>
  <c r="N438" i="17"/>
  <c r="N439" i="17"/>
  <c r="N440" i="17"/>
  <c r="N441" i="17"/>
  <c r="N442" i="17"/>
  <c r="N443" i="17"/>
  <c r="N444" i="17"/>
  <c r="N445" i="17"/>
  <c r="N446" i="17"/>
  <c r="N447" i="17"/>
  <c r="N448" i="17"/>
  <c r="N449" i="17"/>
  <c r="N450" i="17"/>
  <c r="N451" i="17"/>
  <c r="N452" i="17"/>
  <c r="N453" i="17"/>
  <c r="N454" i="17"/>
  <c r="N455" i="17"/>
  <c r="N456" i="17"/>
  <c r="N457" i="17"/>
  <c r="N458" i="17"/>
  <c r="N459" i="17"/>
  <c r="N460" i="17"/>
  <c r="N461" i="17"/>
  <c r="N462" i="17"/>
  <c r="N463" i="17"/>
  <c r="N464" i="17"/>
  <c r="N465" i="17"/>
  <c r="N466" i="17"/>
  <c r="N467" i="17"/>
  <c r="N468" i="17"/>
  <c r="N469" i="17"/>
  <c r="N470" i="17"/>
  <c r="N471" i="17"/>
  <c r="N472" i="17"/>
  <c r="N473" i="17"/>
  <c r="N474" i="17"/>
  <c r="N475" i="17"/>
  <c r="N476" i="17"/>
  <c r="N477" i="17"/>
  <c r="N478" i="17"/>
  <c r="N479" i="17"/>
  <c r="N480" i="17"/>
  <c r="N481" i="17"/>
  <c r="N482" i="17"/>
  <c r="N483" i="17"/>
  <c r="N484" i="17"/>
  <c r="N485" i="17"/>
  <c r="N486" i="17"/>
  <c r="N487" i="17"/>
  <c r="N488" i="17"/>
  <c r="N489" i="17"/>
  <c r="N2" i="17"/>
  <c r="T3" i="19"/>
  <c r="T4" i="19"/>
  <c r="T5" i="19"/>
  <c r="T6" i="19"/>
  <c r="T7" i="19"/>
  <c r="T8" i="19"/>
  <c r="T9" i="19"/>
  <c r="T10" i="19"/>
  <c r="T11" i="19"/>
  <c r="T12" i="19"/>
  <c r="T13" i="19"/>
  <c r="T14" i="19"/>
  <c r="T15" i="19"/>
  <c r="T16" i="19"/>
  <c r="T17" i="19"/>
  <c r="T18" i="19"/>
  <c r="T19" i="19"/>
  <c r="T20" i="19"/>
  <c r="T21" i="19"/>
  <c r="T22" i="19"/>
  <c r="T23" i="19"/>
  <c r="T24" i="19"/>
  <c r="T25" i="19"/>
  <c r="T26" i="19"/>
  <c r="T27" i="19"/>
  <c r="T28" i="19"/>
  <c r="T29" i="19"/>
  <c r="T30" i="19"/>
  <c r="T31" i="19"/>
  <c r="T32" i="19"/>
  <c r="T33" i="19"/>
  <c r="T34" i="19"/>
  <c r="T35" i="19"/>
  <c r="T36" i="19"/>
  <c r="T37" i="19"/>
  <c r="T38" i="19"/>
  <c r="T39" i="19"/>
  <c r="T41" i="19"/>
  <c r="T42" i="19"/>
  <c r="T43" i="19"/>
  <c r="T44" i="19"/>
  <c r="T45" i="19"/>
  <c r="T46" i="19"/>
  <c r="T47" i="19"/>
  <c r="T48" i="19"/>
  <c r="T49" i="19"/>
  <c r="T50" i="19"/>
  <c r="T51" i="19"/>
  <c r="T52" i="19"/>
  <c r="T53" i="19"/>
  <c r="T54" i="19"/>
  <c r="T55" i="19"/>
  <c r="T56" i="19"/>
  <c r="T57" i="19"/>
  <c r="T58" i="19"/>
  <c r="T59" i="19"/>
  <c r="T60" i="19"/>
  <c r="T61" i="19"/>
  <c r="T62" i="19"/>
  <c r="T63" i="19"/>
  <c r="T64" i="19"/>
  <c r="T65" i="19"/>
  <c r="T66" i="19"/>
  <c r="T67" i="19"/>
  <c r="T68" i="19"/>
  <c r="T69" i="19"/>
  <c r="T70" i="19"/>
  <c r="T71" i="19"/>
  <c r="T72" i="19"/>
  <c r="T73" i="19"/>
  <c r="T74" i="19"/>
  <c r="T75" i="19"/>
  <c r="T76" i="19"/>
  <c r="T77" i="19"/>
  <c r="T78" i="19"/>
  <c r="T79" i="19"/>
  <c r="T80" i="19"/>
  <c r="T81" i="19"/>
  <c r="T82" i="19"/>
  <c r="T83" i="19"/>
  <c r="T84" i="19"/>
  <c r="T85" i="19"/>
  <c r="T86" i="19"/>
  <c r="T87" i="19"/>
  <c r="T88" i="19"/>
  <c r="T89" i="19"/>
  <c r="T90" i="19"/>
  <c r="T91" i="19"/>
  <c r="T92" i="19"/>
  <c r="T93" i="19"/>
  <c r="T94" i="19"/>
  <c r="T95" i="19"/>
  <c r="T96" i="19"/>
  <c r="T97" i="19"/>
  <c r="T98" i="19"/>
  <c r="T99" i="19"/>
  <c r="T100" i="19"/>
  <c r="T101" i="19"/>
  <c r="T102" i="19"/>
  <c r="T103" i="19"/>
  <c r="T104" i="19"/>
  <c r="T105" i="19"/>
  <c r="T106" i="19"/>
  <c r="T107" i="19"/>
  <c r="T108" i="19"/>
  <c r="T109" i="19"/>
  <c r="T110" i="19"/>
  <c r="T111" i="19"/>
  <c r="T112" i="19"/>
  <c r="T113" i="19"/>
  <c r="T114" i="19"/>
  <c r="T115" i="19"/>
  <c r="T116" i="19"/>
  <c r="T117" i="19"/>
  <c r="T118" i="19"/>
  <c r="T119" i="19"/>
  <c r="T120" i="19"/>
  <c r="T121" i="19"/>
  <c r="T122" i="19"/>
  <c r="T123" i="19"/>
  <c r="T124" i="19"/>
  <c r="T125" i="19"/>
  <c r="T126" i="19"/>
  <c r="T127" i="19"/>
  <c r="T128" i="19"/>
  <c r="T129" i="19"/>
  <c r="T130" i="19"/>
  <c r="T131" i="19"/>
  <c r="T132" i="19"/>
  <c r="T133" i="19"/>
  <c r="T134" i="19"/>
  <c r="T135" i="19"/>
  <c r="T136" i="19"/>
  <c r="T137" i="19"/>
  <c r="T138" i="19"/>
  <c r="T139" i="19"/>
  <c r="T140" i="19"/>
  <c r="T141" i="19"/>
  <c r="T142" i="19"/>
  <c r="T143" i="19"/>
  <c r="T144" i="19"/>
  <c r="T145" i="19"/>
  <c r="T146" i="19"/>
  <c r="T147" i="19"/>
  <c r="T148" i="19"/>
  <c r="T149" i="19"/>
  <c r="T150" i="19"/>
  <c r="T151" i="19"/>
  <c r="T152" i="19"/>
  <c r="T153" i="19"/>
  <c r="T154" i="19"/>
  <c r="T155" i="19"/>
  <c r="T156" i="19"/>
  <c r="T157" i="19"/>
  <c r="T158" i="19"/>
  <c r="T159" i="19"/>
  <c r="T160" i="19"/>
  <c r="T161" i="19"/>
  <c r="T162" i="19"/>
  <c r="T163" i="19"/>
  <c r="T164" i="19"/>
  <c r="T165" i="19"/>
  <c r="T166" i="19"/>
  <c r="T167" i="19"/>
  <c r="T168" i="19"/>
  <c r="T169" i="19"/>
  <c r="T170" i="19"/>
  <c r="T171" i="19"/>
  <c r="T172" i="19"/>
  <c r="T173" i="19"/>
  <c r="T174" i="19"/>
  <c r="T175" i="19"/>
  <c r="T176" i="19"/>
  <c r="T177" i="19"/>
  <c r="T178" i="19"/>
  <c r="T179" i="19"/>
  <c r="T180" i="19"/>
  <c r="T181" i="19"/>
  <c r="T182" i="19"/>
  <c r="T183" i="19"/>
  <c r="T184" i="19"/>
  <c r="T185" i="19"/>
  <c r="T186" i="19"/>
  <c r="T187" i="19"/>
  <c r="T188" i="19"/>
  <c r="T189" i="19"/>
  <c r="T190" i="19"/>
  <c r="T191" i="19"/>
  <c r="T192" i="19"/>
  <c r="T193" i="19"/>
  <c r="T194" i="19"/>
  <c r="T195" i="19"/>
  <c r="T196" i="19"/>
  <c r="T197" i="19"/>
  <c r="T198" i="19"/>
  <c r="T199" i="19"/>
  <c r="T200" i="19"/>
  <c r="T201" i="19"/>
  <c r="T202" i="19"/>
  <c r="T203" i="19"/>
  <c r="T204" i="19"/>
  <c r="T205" i="19"/>
  <c r="T206" i="19"/>
  <c r="T207" i="19"/>
  <c r="T208" i="19"/>
  <c r="T209" i="19"/>
  <c r="T210" i="19"/>
  <c r="T211" i="19"/>
  <c r="T212" i="19"/>
  <c r="T213" i="19"/>
  <c r="T214" i="19"/>
  <c r="T215" i="19"/>
  <c r="T216" i="19"/>
  <c r="T217" i="19"/>
  <c r="T218" i="19"/>
  <c r="T219" i="19"/>
  <c r="T220" i="19"/>
  <c r="T221" i="19"/>
  <c r="T222" i="19"/>
  <c r="T223" i="19"/>
  <c r="T224" i="19"/>
  <c r="T225" i="19"/>
  <c r="T226" i="19"/>
  <c r="T227" i="19"/>
  <c r="T228" i="19"/>
  <c r="T229" i="19"/>
  <c r="T230" i="19"/>
  <c r="T231" i="19"/>
  <c r="T232" i="19"/>
  <c r="T233" i="19"/>
  <c r="T234" i="19"/>
  <c r="T235" i="19"/>
  <c r="T236" i="19"/>
  <c r="T237" i="19"/>
  <c r="T238" i="19"/>
  <c r="T239" i="19"/>
  <c r="T240" i="19"/>
  <c r="T241" i="19"/>
  <c r="T242" i="19"/>
  <c r="T243" i="19"/>
  <c r="T244" i="19"/>
  <c r="T245" i="19"/>
  <c r="T246" i="19"/>
  <c r="T247" i="19"/>
  <c r="T248" i="19"/>
  <c r="T249" i="19"/>
  <c r="T250" i="19"/>
  <c r="T251" i="19"/>
  <c r="T252" i="19"/>
  <c r="T253" i="19"/>
  <c r="T254" i="19"/>
  <c r="T255" i="19"/>
  <c r="T256" i="19"/>
  <c r="T257" i="19"/>
  <c r="T258" i="19"/>
  <c r="T259" i="19"/>
  <c r="T260" i="19"/>
  <c r="T261" i="19"/>
  <c r="T262" i="19"/>
  <c r="T263" i="19"/>
  <c r="T264" i="19"/>
  <c r="T265" i="19"/>
  <c r="T266" i="19"/>
  <c r="T267" i="19"/>
  <c r="T268" i="19"/>
  <c r="T269" i="19"/>
  <c r="T270" i="19"/>
  <c r="T271" i="19"/>
  <c r="T272" i="19"/>
  <c r="T273" i="19"/>
  <c r="T274" i="19"/>
  <c r="T275" i="19"/>
  <c r="T276" i="19"/>
  <c r="T277" i="19"/>
  <c r="T278" i="19"/>
  <c r="T279" i="19"/>
  <c r="T280" i="19"/>
  <c r="T281" i="19"/>
  <c r="T282" i="19"/>
  <c r="T283" i="19"/>
  <c r="T284" i="19"/>
  <c r="T285" i="19"/>
  <c r="T286" i="19"/>
  <c r="T287" i="19"/>
  <c r="T288" i="19"/>
  <c r="T289" i="19"/>
  <c r="T290" i="19"/>
  <c r="T291" i="19"/>
  <c r="T292" i="19"/>
  <c r="T293" i="19"/>
  <c r="T294" i="19"/>
  <c r="T295" i="19"/>
  <c r="T296" i="19"/>
  <c r="T297" i="19"/>
  <c r="T298" i="19"/>
  <c r="T299" i="19"/>
  <c r="T300" i="19"/>
  <c r="T301" i="19"/>
  <c r="T302" i="19"/>
  <c r="T303" i="19"/>
  <c r="T304" i="19"/>
  <c r="T305" i="19"/>
  <c r="T306" i="19"/>
  <c r="T307" i="19"/>
  <c r="T308" i="19"/>
  <c r="T309" i="19"/>
  <c r="T310" i="19"/>
  <c r="T311" i="19"/>
  <c r="T312" i="19"/>
  <c r="T313" i="19"/>
  <c r="T314" i="19"/>
  <c r="T315" i="19"/>
  <c r="T316" i="19"/>
  <c r="T317" i="19"/>
  <c r="T318" i="19"/>
  <c r="T319" i="19"/>
  <c r="T320" i="19"/>
  <c r="T321" i="19"/>
  <c r="T322" i="19"/>
  <c r="T323" i="19"/>
  <c r="T324" i="19"/>
  <c r="T325" i="19"/>
  <c r="T326" i="19"/>
  <c r="T327" i="19"/>
  <c r="T328" i="19"/>
  <c r="T329" i="19"/>
  <c r="T330" i="19"/>
  <c r="T331" i="19"/>
  <c r="T332" i="19"/>
  <c r="T333" i="19"/>
  <c r="T334" i="19"/>
  <c r="T335" i="19"/>
  <c r="T336" i="19"/>
  <c r="T337" i="19"/>
  <c r="T338" i="19"/>
  <c r="T339" i="19"/>
  <c r="T340" i="19"/>
  <c r="T341" i="19"/>
  <c r="T342" i="19"/>
  <c r="T343" i="19"/>
  <c r="T344" i="19"/>
  <c r="T345" i="19"/>
  <c r="T346" i="19"/>
  <c r="T347" i="19"/>
  <c r="T348" i="19"/>
  <c r="T349" i="19"/>
  <c r="T350" i="19"/>
  <c r="T351" i="19"/>
  <c r="T352" i="19"/>
  <c r="T353" i="19"/>
  <c r="T354" i="19"/>
  <c r="T355" i="19"/>
  <c r="T356" i="19"/>
  <c r="T357" i="19"/>
  <c r="T358" i="19"/>
  <c r="T359" i="19"/>
  <c r="T360" i="19"/>
  <c r="T361" i="19"/>
  <c r="T362" i="19"/>
  <c r="T363" i="19"/>
  <c r="T364" i="19"/>
  <c r="T365" i="19"/>
  <c r="T366" i="19"/>
  <c r="T367" i="19"/>
  <c r="T368" i="19"/>
  <c r="T369" i="19"/>
  <c r="T370" i="19"/>
  <c r="T371" i="19"/>
  <c r="T372" i="19"/>
  <c r="T373" i="19"/>
  <c r="T374" i="19"/>
  <c r="T375" i="19"/>
  <c r="T376" i="19"/>
  <c r="T377" i="19"/>
  <c r="T378" i="19"/>
  <c r="T379" i="19"/>
  <c r="T380" i="19"/>
  <c r="T381" i="19"/>
  <c r="T382" i="19"/>
  <c r="T383" i="19"/>
  <c r="T384" i="19"/>
  <c r="T385" i="19"/>
  <c r="T386" i="19"/>
  <c r="T387" i="19"/>
  <c r="T388" i="19"/>
  <c r="T389" i="19"/>
  <c r="T390" i="19"/>
  <c r="T391" i="19"/>
  <c r="T392" i="19"/>
  <c r="T393" i="19"/>
  <c r="T394" i="19"/>
  <c r="T395" i="19"/>
  <c r="T396" i="19"/>
  <c r="T397" i="19"/>
  <c r="T398" i="19"/>
  <c r="T399" i="19"/>
  <c r="T400" i="19"/>
  <c r="T401" i="19"/>
  <c r="T402" i="19"/>
  <c r="T403" i="19"/>
  <c r="T404" i="19"/>
  <c r="T405" i="19"/>
  <c r="T406" i="19"/>
  <c r="T407" i="19"/>
  <c r="T408" i="19"/>
  <c r="T409" i="19"/>
  <c r="T410" i="19"/>
  <c r="T411" i="19"/>
  <c r="T412" i="19"/>
  <c r="T413" i="19"/>
  <c r="T414" i="19"/>
  <c r="T415" i="19"/>
  <c r="T416" i="19"/>
  <c r="T417" i="19"/>
  <c r="T418" i="19"/>
  <c r="T419" i="19"/>
  <c r="T420" i="19"/>
  <c r="T421" i="19"/>
  <c r="T422" i="19"/>
  <c r="T423" i="19"/>
  <c r="T424" i="19"/>
  <c r="T425" i="19"/>
  <c r="T426" i="19"/>
  <c r="T427" i="19"/>
  <c r="T428" i="19"/>
  <c r="T429" i="19"/>
  <c r="T430" i="19"/>
  <c r="T431" i="19"/>
  <c r="T432" i="19"/>
  <c r="T433" i="19"/>
  <c r="T434" i="19"/>
  <c r="T435" i="19"/>
  <c r="T436" i="19"/>
  <c r="T437" i="19"/>
  <c r="T438" i="19"/>
  <c r="T439" i="19"/>
  <c r="T440" i="19"/>
  <c r="T441" i="19"/>
  <c r="T442" i="19"/>
  <c r="T443" i="19"/>
  <c r="T444" i="19"/>
  <c r="T445" i="19"/>
  <c r="T446" i="19"/>
  <c r="T447" i="19"/>
  <c r="T448" i="19"/>
  <c r="T449" i="19"/>
  <c r="T450" i="19"/>
  <c r="T451" i="19"/>
  <c r="T452" i="19"/>
  <c r="T453" i="19"/>
  <c r="T454" i="19"/>
  <c r="T455" i="19"/>
  <c r="T456" i="19"/>
  <c r="T457" i="19"/>
  <c r="T458" i="19"/>
  <c r="T459" i="19"/>
  <c r="T460" i="19"/>
  <c r="T461" i="19"/>
  <c r="T462" i="19"/>
  <c r="T463" i="19"/>
  <c r="T464" i="19"/>
  <c r="T465" i="19"/>
  <c r="T466" i="19"/>
  <c r="T467" i="19"/>
  <c r="T468" i="19"/>
  <c r="T469" i="19"/>
  <c r="T470" i="19"/>
  <c r="T471" i="19"/>
  <c r="T472" i="19"/>
  <c r="T473" i="19"/>
  <c r="T474" i="19"/>
  <c r="T475" i="19"/>
  <c r="T476" i="19"/>
  <c r="T477" i="19"/>
  <c r="T478" i="19"/>
  <c r="T479" i="19"/>
  <c r="T480" i="19"/>
  <c r="T481" i="19"/>
  <c r="T482" i="19"/>
  <c r="T483" i="19"/>
  <c r="T484" i="19"/>
  <c r="P195" i="19"/>
  <c r="R195" i="19" s="1"/>
  <c r="P135" i="19"/>
  <c r="R135" i="19" s="1"/>
  <c r="P196" i="19"/>
  <c r="R196" i="19" s="1"/>
  <c r="P234" i="19"/>
  <c r="Q234" i="19" s="1"/>
  <c r="P170" i="19"/>
  <c r="Q170" i="19" s="1"/>
  <c r="P457" i="19"/>
  <c r="Q457" i="19" s="1"/>
  <c r="P197" i="19"/>
  <c r="R197" i="19" s="1"/>
  <c r="P198" i="19"/>
  <c r="P171" i="19"/>
  <c r="R171" i="19" s="1"/>
  <c r="P347" i="19"/>
  <c r="P136" i="19"/>
  <c r="R136" i="19" s="1"/>
  <c r="P112" i="19"/>
  <c r="R112" i="19" s="1"/>
  <c r="P348" i="19"/>
  <c r="Q348" i="19" s="1"/>
  <c r="P349" i="19"/>
  <c r="Q349" i="19" s="1"/>
  <c r="P350" i="19"/>
  <c r="Q350" i="19" s="1"/>
  <c r="P351" i="19"/>
  <c r="R351" i="19" s="1"/>
  <c r="P370" i="19"/>
  <c r="Q370" i="19" s="1"/>
  <c r="P371" i="19"/>
  <c r="Q371" i="19" s="1"/>
  <c r="P372" i="19"/>
  <c r="P217" i="19"/>
  <c r="P352" i="19"/>
  <c r="R352" i="19" s="1"/>
  <c r="P404" i="19"/>
  <c r="P199" i="19"/>
  <c r="Q199" i="19" s="1"/>
  <c r="P172" i="19"/>
  <c r="R172" i="19" s="1"/>
  <c r="P218" i="19"/>
  <c r="Q218" i="19" s="1"/>
  <c r="P137" i="19"/>
  <c r="R137" i="19" s="1"/>
  <c r="P173" i="19"/>
  <c r="R173" i="19" s="1"/>
  <c r="P219" i="19"/>
  <c r="R219" i="19" s="1"/>
  <c r="P220" i="19"/>
  <c r="R220" i="19" s="1"/>
  <c r="P391" i="19"/>
  <c r="Q391" i="19" s="1"/>
  <c r="P439" i="19"/>
  <c r="Q439" i="19" s="1"/>
  <c r="P24" i="19"/>
  <c r="Q24" i="19" s="1"/>
  <c r="P102" i="19"/>
  <c r="P103" i="19"/>
  <c r="P66" i="19"/>
  <c r="Q66" i="19" s="1"/>
  <c r="P67" i="19"/>
  <c r="Q67" i="19" s="1"/>
  <c r="P113" i="19"/>
  <c r="R113" i="19" s="1"/>
  <c r="P114" i="19"/>
  <c r="Q114" i="19" s="1"/>
  <c r="P115" i="19"/>
  <c r="Q115" i="19" s="1"/>
  <c r="P104" i="19"/>
  <c r="Q104" i="19" s="1"/>
  <c r="P105" i="19"/>
  <c r="Q105" i="19" s="1"/>
  <c r="P106" i="19"/>
  <c r="Q106" i="19" s="1"/>
  <c r="P116" i="19"/>
  <c r="P107" i="19"/>
  <c r="P108" i="19"/>
  <c r="Q108" i="19" s="1"/>
  <c r="P109" i="19"/>
  <c r="Q109" i="19" s="1"/>
  <c r="P68" i="19"/>
  <c r="Q68" i="19" s="1"/>
  <c r="P69" i="19"/>
  <c r="Q69" i="19" s="1"/>
  <c r="P59" i="19"/>
  <c r="Q59" i="19" s="1"/>
  <c r="P60" i="19"/>
  <c r="Q60" i="19" s="1"/>
  <c r="P61" i="19"/>
  <c r="Q61" i="19" s="1"/>
  <c r="P62" i="19"/>
  <c r="Q62" i="19" s="1"/>
  <c r="P70" i="19"/>
  <c r="Q70" i="19" s="1"/>
  <c r="P25" i="19"/>
  <c r="Q25" i="19" s="1"/>
  <c r="P26" i="19"/>
  <c r="Q26" i="19" s="1"/>
  <c r="P27" i="19"/>
  <c r="R27" i="19" s="1"/>
  <c r="P28" i="19"/>
  <c r="R28" i="19" s="1"/>
  <c r="P29" i="19"/>
  <c r="R29" i="19" s="1"/>
  <c r="P71" i="19"/>
  <c r="Q71" i="19" s="1"/>
  <c r="P138" i="19"/>
  <c r="Q138" i="19" s="1"/>
  <c r="P72" i="19"/>
  <c r="Q72" i="19" s="1"/>
  <c r="P73" i="19"/>
  <c r="Q73" i="19" s="1"/>
  <c r="P74" i="19"/>
  <c r="Q74" i="19" s="1"/>
  <c r="P75" i="19"/>
  <c r="R75" i="19" s="1"/>
  <c r="P76" i="19"/>
  <c r="R76" i="19" s="1"/>
  <c r="P139" i="19"/>
  <c r="Q139" i="19" s="1"/>
  <c r="P140" i="19"/>
  <c r="P117" i="19"/>
  <c r="P77" i="19"/>
  <c r="R77" i="19" s="1"/>
  <c r="P118" i="19"/>
  <c r="P78" i="19"/>
  <c r="Q78" i="19" s="1"/>
  <c r="P79" i="19"/>
  <c r="Q79" i="19" s="1"/>
  <c r="P119" i="19"/>
  <c r="Q119" i="19" s="1"/>
  <c r="P120" i="19"/>
  <c r="Q120" i="19" s="1"/>
  <c r="P80" i="19"/>
  <c r="Q80" i="19" s="1"/>
  <c r="P81" i="19"/>
  <c r="Q81" i="19" s="1"/>
  <c r="P82" i="19"/>
  <c r="Q82" i="19" s="1"/>
  <c r="P83" i="19"/>
  <c r="Q83" i="19" s="1"/>
  <c r="P121" i="19"/>
  <c r="Q121" i="19" s="1"/>
  <c r="P110" i="19"/>
  <c r="Q110" i="19" s="1"/>
  <c r="P84" i="19"/>
  <c r="Q84" i="19" s="1"/>
  <c r="P85" i="19"/>
  <c r="Q85" i="19" s="1"/>
  <c r="P86" i="19"/>
  <c r="Q86" i="19" s="1"/>
  <c r="P87" i="19"/>
  <c r="R87" i="19" s="1"/>
  <c r="P88" i="19"/>
  <c r="R88" i="19" s="1"/>
  <c r="P89" i="19"/>
  <c r="R89" i="19" s="1"/>
  <c r="P90" i="19"/>
  <c r="Q90" i="19" s="1"/>
  <c r="P91" i="19"/>
  <c r="Q91" i="19" s="1"/>
  <c r="P92" i="19"/>
  <c r="Q92" i="19" s="1"/>
  <c r="P93" i="19"/>
  <c r="Q93" i="19" s="1"/>
  <c r="P94" i="19"/>
  <c r="P95" i="19"/>
  <c r="P96" i="19"/>
  <c r="Q96" i="19" s="1"/>
  <c r="P56" i="19"/>
  <c r="P97" i="19"/>
  <c r="Q97" i="19" s="1"/>
  <c r="P98" i="19"/>
  <c r="Q98" i="19" s="1"/>
  <c r="P99" i="19"/>
  <c r="R99" i="19" s="1"/>
  <c r="P57" i="19"/>
  <c r="Q57" i="19" s="1"/>
  <c r="P58" i="19"/>
  <c r="Q58" i="19" s="1"/>
  <c r="P122" i="19"/>
  <c r="Q122" i="19" s="1"/>
  <c r="P149" i="19"/>
  <c r="R149" i="19" s="1"/>
  <c r="P21" i="19"/>
  <c r="Q21" i="19" s="1"/>
  <c r="P30" i="19"/>
  <c r="P31" i="19"/>
  <c r="P32" i="19"/>
  <c r="P33" i="19"/>
  <c r="P34" i="19"/>
  <c r="Q34" i="19" s="1"/>
  <c r="P35" i="19"/>
  <c r="Q35" i="19" s="1"/>
  <c r="P36" i="19"/>
  <c r="Q36" i="19" s="1"/>
  <c r="P37" i="19"/>
  <c r="Q37" i="19" s="1"/>
  <c r="P123" i="19"/>
  <c r="R123" i="19" s="1"/>
  <c r="P38" i="19"/>
  <c r="Q38" i="19" s="1"/>
  <c r="P39" i="19"/>
  <c r="R39" i="19" s="1"/>
  <c r="P40" i="19"/>
  <c r="R40" i="19" s="1"/>
  <c r="P41" i="19"/>
  <c r="R41" i="19" s="1"/>
  <c r="P42" i="19"/>
  <c r="P43" i="19"/>
  <c r="P44" i="19"/>
  <c r="P45" i="19"/>
  <c r="Q45" i="19" s="1"/>
  <c r="P46" i="19"/>
  <c r="Q46" i="19" s="1"/>
  <c r="P47" i="19"/>
  <c r="Q47" i="19" s="1"/>
  <c r="P48" i="19"/>
  <c r="Q48" i="19" s="1"/>
  <c r="P49" i="19"/>
  <c r="Q49" i="19" s="1"/>
  <c r="P22" i="19"/>
  <c r="Q22" i="19" s="1"/>
  <c r="P9" i="19"/>
  <c r="Q9" i="19" s="1"/>
  <c r="P8" i="19"/>
  <c r="Q8" i="19" s="1"/>
  <c r="P7" i="19"/>
  <c r="P3" i="19"/>
  <c r="R3" i="19" s="1"/>
  <c r="P4" i="19"/>
  <c r="R4" i="19" s="1"/>
  <c r="P5" i="19"/>
  <c r="R5" i="19" s="1"/>
  <c r="P6" i="19"/>
  <c r="Q6" i="19" s="1"/>
  <c r="P111" i="19"/>
  <c r="R111" i="19" s="1"/>
  <c r="P150" i="19"/>
  <c r="Q150" i="19" s="1"/>
  <c r="P50" i="19"/>
  <c r="Q50" i="19" s="1"/>
  <c r="P151" i="19"/>
  <c r="Q151" i="19" s="1"/>
  <c r="P152" i="19"/>
  <c r="Q152" i="19" s="1"/>
  <c r="P153" i="19"/>
  <c r="Q153" i="19" s="1"/>
  <c r="P154" i="19"/>
  <c r="Q154" i="19" s="1"/>
  <c r="P155" i="19"/>
  <c r="P141" i="19"/>
  <c r="P124" i="19"/>
  <c r="R124" i="19" s="1"/>
  <c r="P142" i="19"/>
  <c r="P156" i="19"/>
  <c r="Q156" i="19" s="1"/>
  <c r="P157" i="19"/>
  <c r="Q157" i="19" s="1"/>
  <c r="P158" i="19"/>
  <c r="Q158" i="19" s="1"/>
  <c r="P159" i="19"/>
  <c r="R159" i="19" s="1"/>
  <c r="P160" i="19"/>
  <c r="R160" i="19" s="1"/>
  <c r="P100" i="19"/>
  <c r="R100" i="19" s="1"/>
  <c r="P125" i="19"/>
  <c r="R125" i="19" s="1"/>
  <c r="P126" i="19"/>
  <c r="Q126" i="19" s="1"/>
  <c r="P127" i="19"/>
  <c r="P128" i="19"/>
  <c r="P174" i="19"/>
  <c r="Q174" i="19" s="1"/>
  <c r="P143" i="19"/>
  <c r="P175" i="19"/>
  <c r="Q175" i="19" s="1"/>
  <c r="P161" i="19"/>
  <c r="R161" i="19" s="1"/>
  <c r="P162" i="19"/>
  <c r="Q162" i="19" s="1"/>
  <c r="P163" i="19"/>
  <c r="Q163" i="19" s="1"/>
  <c r="P164" i="19"/>
  <c r="Q164" i="19" s="1"/>
  <c r="P200" i="19"/>
  <c r="Q200" i="19" s="1"/>
  <c r="P10" i="19"/>
  <c r="Q10" i="19" s="1"/>
  <c r="P201" i="19"/>
  <c r="Q201" i="19" s="1"/>
  <c r="P202" i="19"/>
  <c r="P176" i="19"/>
  <c r="P177" i="19"/>
  <c r="Q177" i="19" s="1"/>
  <c r="P203" i="19"/>
  <c r="P204" i="19"/>
  <c r="Q204" i="19" s="1"/>
  <c r="P178" i="19"/>
  <c r="Q178" i="19" s="1"/>
  <c r="P11" i="19"/>
  <c r="Q11" i="19" s="1"/>
  <c r="P179" i="19"/>
  <c r="Q179" i="19" s="1"/>
  <c r="P180" i="19"/>
  <c r="Q180" i="19" s="1"/>
  <c r="P181" i="19"/>
  <c r="Q181" i="19" s="1"/>
  <c r="P182" i="19"/>
  <c r="Q182" i="19" s="1"/>
  <c r="P183" i="19"/>
  <c r="R183" i="19" s="1"/>
  <c r="P184" i="19"/>
  <c r="R184" i="19" s="1"/>
  <c r="P185" i="19"/>
  <c r="R185" i="19" s="1"/>
  <c r="P144" i="19"/>
  <c r="Q144" i="19" s="1"/>
  <c r="P12" i="19"/>
  <c r="Q12" i="19" s="1"/>
  <c r="P13" i="19"/>
  <c r="Q13" i="19" s="1"/>
  <c r="P14" i="19"/>
  <c r="Q14" i="19" s="1"/>
  <c r="P15" i="19"/>
  <c r="R15" i="19" s="1"/>
  <c r="P221" i="19"/>
  <c r="R221" i="19" s="1"/>
  <c r="P222" i="19"/>
  <c r="Q222" i="19" s="1"/>
  <c r="P223" i="19"/>
  <c r="Q223" i="19" s="1"/>
  <c r="P224" i="19"/>
  <c r="Q224" i="19" s="1"/>
  <c r="P16" i="19"/>
  <c r="R16" i="19" s="1"/>
  <c r="P17" i="19"/>
  <c r="R17" i="19" s="1"/>
  <c r="P18" i="19"/>
  <c r="P235" i="19"/>
  <c r="P236" i="19"/>
  <c r="P145" i="19"/>
  <c r="Q145" i="19" s="1"/>
  <c r="P225" i="19"/>
  <c r="Q225" i="19" s="1"/>
  <c r="P51" i="19"/>
  <c r="R51" i="19" s="1"/>
  <c r="P52" i="19"/>
  <c r="R52" i="19" s="1"/>
  <c r="P63" i="19"/>
  <c r="R63" i="19" s="1"/>
  <c r="P64" i="19"/>
  <c r="R64" i="19" s="1"/>
  <c r="P53" i="19"/>
  <c r="R53" i="19" s="1"/>
  <c r="P186" i="19"/>
  <c r="Q186" i="19" s="1"/>
  <c r="P54" i="19"/>
  <c r="P187" i="19"/>
  <c r="P188" i="19"/>
  <c r="P129" i="19"/>
  <c r="P130" i="19"/>
  <c r="Q130" i="19" s="1"/>
  <c r="P131" i="19"/>
  <c r="Q131" i="19" s="1"/>
  <c r="P132" i="19"/>
  <c r="Q132" i="19" s="1"/>
  <c r="P146" i="19"/>
  <c r="Q146" i="19" s="1"/>
  <c r="P147" i="19"/>
  <c r="R147" i="19" s="1"/>
  <c r="P226" i="19"/>
  <c r="Q226" i="19" s="1"/>
  <c r="P227" i="19"/>
  <c r="Q227" i="19" s="1"/>
  <c r="P264" i="19"/>
  <c r="Q264" i="19" s="1"/>
  <c r="P237" i="19"/>
  <c r="P238" i="19"/>
  <c r="P205" i="19"/>
  <c r="P228" i="19"/>
  <c r="P206" i="19"/>
  <c r="Q206" i="19" s="1"/>
  <c r="P239" i="19"/>
  <c r="Q239" i="19" s="1"/>
  <c r="P240" i="19"/>
  <c r="Q240" i="19" s="1"/>
  <c r="P241" i="19"/>
  <c r="Q241" i="19" s="1"/>
  <c r="P242" i="19"/>
  <c r="Q242" i="19" s="1"/>
  <c r="P243" i="19"/>
  <c r="R243" i="19" s="1"/>
  <c r="P244" i="19"/>
  <c r="R244" i="19" s="1"/>
  <c r="P229" i="19"/>
  <c r="Q229" i="19" s="1"/>
  <c r="P245" i="19"/>
  <c r="R245" i="19" s="1"/>
  <c r="P246" i="19"/>
  <c r="Q246" i="19" s="1"/>
  <c r="P247" i="19"/>
  <c r="P248" i="19"/>
  <c r="P265" i="19"/>
  <c r="P266" i="19"/>
  <c r="Q266" i="19" s="1"/>
  <c r="P267" i="19"/>
  <c r="R267" i="19" s="1"/>
  <c r="P133" i="19"/>
  <c r="Q133" i="19" s="1"/>
  <c r="P284" i="19"/>
  <c r="Q284" i="19" s="1"/>
  <c r="P285" i="19"/>
  <c r="Q285" i="19" s="1"/>
  <c r="P286" i="19"/>
  <c r="Q286" i="19" s="1"/>
  <c r="P287" i="19"/>
  <c r="Q287" i="19" s="1"/>
  <c r="P288" i="19"/>
  <c r="P312" i="19"/>
  <c r="P249" i="19"/>
  <c r="P250" i="19"/>
  <c r="P313" i="19"/>
  <c r="P314" i="19"/>
  <c r="Q314" i="19" s="1"/>
  <c r="P315" i="19"/>
  <c r="R315" i="19" s="1"/>
  <c r="P20" i="19"/>
  <c r="Q20" i="19" s="1"/>
  <c r="P268" i="19"/>
  <c r="R268" i="19" s="1"/>
  <c r="P148" i="19"/>
  <c r="R148" i="19" s="1"/>
  <c r="P165" i="19"/>
  <c r="Q165" i="19" s="1"/>
  <c r="P166" i="19"/>
  <c r="Q166" i="19" s="1"/>
  <c r="P167" i="19"/>
  <c r="P189" i="19"/>
  <c r="P168" i="19"/>
  <c r="Q168" i="19" s="1"/>
  <c r="P251" i="19"/>
  <c r="P252" i="19"/>
  <c r="P207" i="19"/>
  <c r="R207" i="19" s="1"/>
  <c r="P208" i="19"/>
  <c r="R208" i="19" s="1"/>
  <c r="P209" i="19"/>
  <c r="R209" i="19" s="1"/>
  <c r="P210" i="19"/>
  <c r="Q210" i="19" s="1"/>
  <c r="P211" i="19"/>
  <c r="Q211" i="19" s="1"/>
  <c r="P212" i="19"/>
  <c r="Q212" i="19" s="1"/>
  <c r="P213" i="19"/>
  <c r="Q213" i="19" s="1"/>
  <c r="P190" i="19"/>
  <c r="P191" i="19"/>
  <c r="P253" i="19"/>
  <c r="P254" i="19"/>
  <c r="P255" i="19"/>
  <c r="R255" i="19" s="1"/>
  <c r="P230" i="19"/>
  <c r="Q230" i="19" s="1"/>
  <c r="P231" i="19"/>
  <c r="R231" i="19" s="1"/>
  <c r="P256" i="19"/>
  <c r="R256" i="19" s="1"/>
  <c r="P257" i="19"/>
  <c r="R257" i="19" s="1"/>
  <c r="P269" i="19"/>
  <c r="R269" i="19" s="1"/>
  <c r="P65" i="19"/>
  <c r="R65" i="19" s="1"/>
  <c r="P192" i="19"/>
  <c r="Q192" i="19" s="1"/>
  <c r="P270" i="19"/>
  <c r="Q270" i="19" s="1"/>
  <c r="P193" i="19"/>
  <c r="P289" i="19"/>
  <c r="P353" i="19"/>
  <c r="R353" i="19" s="1"/>
  <c r="P354" i="19"/>
  <c r="Q354" i="19" s="1"/>
  <c r="P271" i="19"/>
  <c r="Q271" i="19" s="1"/>
  <c r="P272" i="19"/>
  <c r="Q272" i="19" s="1"/>
  <c r="P258" i="19"/>
  <c r="Q258" i="19" s="1"/>
  <c r="P392" i="19"/>
  <c r="Q392" i="19" s="1"/>
  <c r="P316" i="19"/>
  <c r="R316" i="19" s="1"/>
  <c r="P355" i="19"/>
  <c r="Q355" i="19" s="1"/>
  <c r="P356" i="19"/>
  <c r="Q356" i="19" s="1"/>
  <c r="P273" i="19"/>
  <c r="P274" i="19"/>
  <c r="P393" i="19"/>
  <c r="P290" i="19"/>
  <c r="P291" i="19"/>
  <c r="R291" i="19" s="1"/>
  <c r="P317" i="19"/>
  <c r="R317" i="19" s="1"/>
  <c r="P318" i="19"/>
  <c r="Q318" i="19" s="1"/>
  <c r="P319" i="19"/>
  <c r="Q319" i="19" s="1"/>
  <c r="P292" i="19"/>
  <c r="R292" i="19" s="1"/>
  <c r="P320" i="19"/>
  <c r="Q320" i="19" s="1"/>
  <c r="P275" i="19"/>
  <c r="Q275" i="19" s="1"/>
  <c r="P321" i="19"/>
  <c r="Q321" i="19" s="1"/>
  <c r="P276" i="19"/>
  <c r="P293" i="19"/>
  <c r="R293" i="19" s="1"/>
  <c r="P294" i="19"/>
  <c r="Q294" i="19" s="1"/>
  <c r="P295" i="19"/>
  <c r="Q295" i="19" s="1"/>
  <c r="P277" i="19"/>
  <c r="P296" i="19"/>
  <c r="P278" i="19"/>
  <c r="Q278" i="19" s="1"/>
  <c r="P297" i="19"/>
  <c r="Q297" i="19" s="1"/>
  <c r="P279" i="19"/>
  <c r="R279" i="19" s="1"/>
  <c r="P322" i="19"/>
  <c r="Q322" i="19" s="1"/>
  <c r="P298" i="19"/>
  <c r="Q298" i="19" s="1"/>
  <c r="P299" i="19"/>
  <c r="Q299" i="19" s="1"/>
  <c r="P373" i="19"/>
  <c r="P374" i="19"/>
  <c r="P375" i="19"/>
  <c r="R375" i="19" s="1"/>
  <c r="P259" i="19"/>
  <c r="P260" i="19"/>
  <c r="P261" i="19"/>
  <c r="P55" i="19"/>
  <c r="P101" i="19"/>
  <c r="R101" i="19" s="1"/>
  <c r="P214" i="19"/>
  <c r="Q214" i="19" s="1"/>
  <c r="P215" i="19"/>
  <c r="Q215" i="19" s="1"/>
  <c r="P376" i="19"/>
  <c r="R376" i="19" s="1"/>
  <c r="P169" i="19"/>
  <c r="Q169" i="19" s="1"/>
  <c r="P194" i="19"/>
  <c r="Q194" i="19" s="1"/>
  <c r="P280" i="19"/>
  <c r="R280" i="19" s="1"/>
  <c r="P262" i="19"/>
  <c r="P281" i="19"/>
  <c r="R281" i="19" s="1"/>
  <c r="P300" i="19"/>
  <c r="P301" i="19"/>
  <c r="P323" i="19"/>
  <c r="P324" i="19"/>
  <c r="Q324" i="19" s="1"/>
  <c r="P405" i="19"/>
  <c r="Q405" i="19" s="1"/>
  <c r="P263" i="19"/>
  <c r="Q263" i="19" s="1"/>
  <c r="P406" i="19"/>
  <c r="Q406" i="19" s="1"/>
  <c r="P325" i="19"/>
  <c r="Q325" i="19" s="1"/>
  <c r="P357" i="19"/>
  <c r="P326" i="19"/>
  <c r="P327" i="19"/>
  <c r="R327" i="19" s="1"/>
  <c r="P328" i="19"/>
  <c r="R328" i="19" s="1"/>
  <c r="P329" i="19"/>
  <c r="R329" i="19" s="1"/>
  <c r="P330" i="19"/>
  <c r="Q330" i="19" s="1"/>
  <c r="P331" i="19"/>
  <c r="Q331" i="19" s="1"/>
  <c r="P332" i="19"/>
  <c r="Q332" i="19" s="1"/>
  <c r="P333" i="19"/>
  <c r="Q333" i="19" s="1"/>
  <c r="P407" i="19"/>
  <c r="Q407" i="19" s="1"/>
  <c r="P394" i="19"/>
  <c r="Q394" i="19" s="1"/>
  <c r="P358" i="19"/>
  <c r="Q358" i="19" s="1"/>
  <c r="P377" i="19"/>
  <c r="R377" i="19" s="1"/>
  <c r="P359" i="19"/>
  <c r="P378" i="19"/>
  <c r="Q378" i="19" s="1"/>
  <c r="P379" i="19"/>
  <c r="Q379" i="19" s="1"/>
  <c r="P380" i="19"/>
  <c r="P381" i="19"/>
  <c r="P360" i="19"/>
  <c r="P382" i="19"/>
  <c r="Q382" i="19" s="1"/>
  <c r="P395" i="19"/>
  <c r="Q395" i="19" s="1"/>
  <c r="P408" i="19"/>
  <c r="Q408" i="19" s="1"/>
  <c r="P361" i="19"/>
  <c r="Q361" i="19" s="1"/>
  <c r="P383" i="19"/>
  <c r="Q383" i="19" s="1"/>
  <c r="P384" i="19"/>
  <c r="P396" i="19"/>
  <c r="P282" i="19"/>
  <c r="Q282" i="19" s="1"/>
  <c r="P397" i="19"/>
  <c r="P283" i="19"/>
  <c r="Q283" i="19" s="1"/>
  <c r="P415" i="19"/>
  <c r="Q415" i="19" s="1"/>
  <c r="P334" i="19"/>
  <c r="P416" i="19"/>
  <c r="Q416" i="19" s="1"/>
  <c r="P440" i="19"/>
  <c r="Q440" i="19" s="1"/>
  <c r="P441" i="19"/>
  <c r="Q441" i="19" s="1"/>
  <c r="P417" i="19"/>
  <c r="Q417" i="19" s="1"/>
  <c r="P418" i="19"/>
  <c r="Q418" i="19" s="1"/>
  <c r="P302" i="19"/>
  <c r="P303" i="19"/>
  <c r="R303" i="19" s="1"/>
  <c r="P335" i="19"/>
  <c r="P419" i="19"/>
  <c r="P336" i="19"/>
  <c r="P337" i="19"/>
  <c r="P420" i="19"/>
  <c r="P362" i="19"/>
  <c r="Q362" i="19" s="1"/>
  <c r="P363" i="19"/>
  <c r="R363" i="19" s="1"/>
  <c r="P364" i="19"/>
  <c r="R364" i="19" s="1"/>
  <c r="P338" i="19"/>
  <c r="Q338" i="19" s="1"/>
  <c r="P365" i="19"/>
  <c r="R365" i="19" s="1"/>
  <c r="P304" i="19"/>
  <c r="R304" i="19" s="1"/>
  <c r="P305" i="19"/>
  <c r="R305" i="19" s="1"/>
  <c r="P306" i="19"/>
  <c r="Q306" i="19" s="1"/>
  <c r="P339" i="19"/>
  <c r="R339" i="19" s="1"/>
  <c r="P307" i="19"/>
  <c r="Q307" i="19" s="1"/>
  <c r="P340" i="19"/>
  <c r="R340" i="19" s="1"/>
  <c r="P341" i="19"/>
  <c r="R341" i="19" s="1"/>
  <c r="P342" i="19"/>
  <c r="Q342" i="19" s="1"/>
  <c r="P366" i="19"/>
  <c r="Q366" i="19" s="1"/>
  <c r="P367" i="19"/>
  <c r="Q367" i="19" s="1"/>
  <c r="P368" i="19"/>
  <c r="Q368" i="19" s="1"/>
  <c r="P385" i="19"/>
  <c r="Q385" i="19" s="1"/>
  <c r="P386" i="19"/>
  <c r="P398" i="19"/>
  <c r="P399" i="19"/>
  <c r="R399" i="19" s="1"/>
  <c r="P442" i="19"/>
  <c r="P421" i="19"/>
  <c r="P387" i="19"/>
  <c r="R387" i="19" s="1"/>
  <c r="P422" i="19"/>
  <c r="P388" i="19"/>
  <c r="R388" i="19" s="1"/>
  <c r="P443" i="19"/>
  <c r="Q443" i="19" s="1"/>
  <c r="P423" i="19"/>
  <c r="R423" i="19" s="1"/>
  <c r="P424" i="19"/>
  <c r="R424" i="19" s="1"/>
  <c r="P425" i="19"/>
  <c r="R425" i="19" s="1"/>
  <c r="P409" i="19"/>
  <c r="P410" i="19"/>
  <c r="P400" i="19"/>
  <c r="R400" i="19" s="1"/>
  <c r="P389" i="19"/>
  <c r="R389" i="19" s="1"/>
  <c r="P232" i="19"/>
  <c r="R232" i="19" s="1"/>
  <c r="P444" i="19"/>
  <c r="P454" i="19"/>
  <c r="P445" i="19"/>
  <c r="Q445" i="19" s="1"/>
  <c r="P446" i="19"/>
  <c r="Q446" i="19" s="1"/>
  <c r="P447" i="19"/>
  <c r="R447" i="19" s="1"/>
  <c r="P448" i="19"/>
  <c r="R448" i="19" s="1"/>
  <c r="P449" i="19"/>
  <c r="R449" i="19" s="1"/>
  <c r="P450" i="19"/>
  <c r="Q450" i="19" s="1"/>
  <c r="P426" i="19"/>
  <c r="Q426" i="19" s="1"/>
  <c r="P427" i="19"/>
  <c r="Q427" i="19" s="1"/>
  <c r="P401" i="19"/>
  <c r="R401" i="19" s="1"/>
  <c r="P455" i="19"/>
  <c r="P458" i="19"/>
  <c r="P459" i="19"/>
  <c r="R459" i="19" s="1"/>
  <c r="P402" i="19"/>
  <c r="Q402" i="19" s="1"/>
  <c r="P466" i="19"/>
  <c r="Q466" i="19" s="1"/>
  <c r="P456" i="19"/>
  <c r="Q456" i="19" s="1"/>
  <c r="P403" i="19"/>
  <c r="Q403" i="19" s="1"/>
  <c r="P216" i="19"/>
  <c r="Q216" i="19" s="1"/>
  <c r="P308" i="19"/>
  <c r="P309" i="19"/>
  <c r="P310" i="19"/>
  <c r="P311" i="19"/>
  <c r="P411" i="19"/>
  <c r="R411" i="19" s="1"/>
  <c r="P412" i="19"/>
  <c r="R412" i="19" s="1"/>
  <c r="P413" i="19"/>
  <c r="R413" i="19" s="1"/>
  <c r="P414" i="19"/>
  <c r="Q414" i="19" s="1"/>
  <c r="P2" i="19"/>
  <c r="R2" i="19" s="1"/>
  <c r="P467" i="19"/>
  <c r="Q467" i="19" s="1"/>
  <c r="P468" i="19"/>
  <c r="Q468" i="19" s="1"/>
  <c r="P469" i="19"/>
  <c r="Q469" i="19" s="1"/>
  <c r="P470" i="19"/>
  <c r="P471" i="19"/>
  <c r="R471" i="19" s="1"/>
  <c r="P472" i="19"/>
  <c r="R472" i="19" s="1"/>
  <c r="P473" i="19"/>
  <c r="R473" i="19" s="1"/>
  <c r="P474" i="19"/>
  <c r="Q474" i="19" s="1"/>
  <c r="P23" i="19"/>
  <c r="Q23" i="19" s="1"/>
  <c r="P233" i="19"/>
  <c r="R233" i="19" s="1"/>
  <c r="P19" i="19"/>
  <c r="Q19" i="19" s="1"/>
  <c r="P475" i="19"/>
  <c r="Q475" i="19" s="1"/>
  <c r="P451" i="19"/>
  <c r="Q451" i="19" s="1"/>
  <c r="P460" i="19"/>
  <c r="R460" i="19" s="1"/>
  <c r="P452" i="19"/>
  <c r="Q452" i="19" s="1"/>
  <c r="P343" i="19"/>
  <c r="Q343" i="19" s="1"/>
  <c r="P428" i="19"/>
  <c r="P429" i="19"/>
  <c r="P430" i="19"/>
  <c r="P431" i="19"/>
  <c r="P369" i="19"/>
  <c r="P344" i="19"/>
  <c r="P480" i="19"/>
  <c r="Q480" i="19" s="1"/>
  <c r="P481" i="19"/>
  <c r="Q481" i="19" s="1"/>
  <c r="P432" i="19"/>
  <c r="Q432" i="19" s="1"/>
  <c r="P461" i="19"/>
  <c r="R461" i="19" s="1"/>
  <c r="P462" i="19"/>
  <c r="Q462" i="19" s="1"/>
  <c r="P463" i="19"/>
  <c r="Q463" i="19" s="1"/>
  <c r="P476" i="19"/>
  <c r="P433" i="19"/>
  <c r="P434" i="19"/>
  <c r="P435" i="19"/>
  <c r="R435" i="19" s="1"/>
  <c r="P436" i="19"/>
  <c r="R436" i="19" s="1"/>
  <c r="P437" i="19"/>
  <c r="R437" i="19" s="1"/>
  <c r="P477" i="19"/>
  <c r="Q477" i="19" s="1"/>
  <c r="P478" i="19"/>
  <c r="Q478" i="19" s="1"/>
  <c r="P479" i="19"/>
  <c r="Q479" i="19" s="1"/>
  <c r="P464" i="19"/>
  <c r="Q464" i="19" s="1"/>
  <c r="P438" i="19"/>
  <c r="Q438" i="19" s="1"/>
  <c r="P345" i="19"/>
  <c r="P346" i="19"/>
  <c r="P465" i="19"/>
  <c r="P482" i="19"/>
  <c r="P453" i="19"/>
  <c r="P483" i="19"/>
  <c r="R483" i="19" s="1"/>
  <c r="P484" i="19"/>
  <c r="R484" i="19" s="1"/>
  <c r="P134" i="19"/>
  <c r="Q134" i="19" s="1"/>
  <c r="P390" i="19"/>
  <c r="Q390" i="19" s="1"/>
  <c r="O2" i="19"/>
  <c r="I390" i="19"/>
  <c r="I195" i="19"/>
  <c r="I135" i="19"/>
  <c r="I196" i="19"/>
  <c r="I234" i="19"/>
  <c r="I170" i="19"/>
  <c r="I457" i="19"/>
  <c r="I197" i="19"/>
  <c r="I198" i="19"/>
  <c r="I171" i="19"/>
  <c r="I347" i="19"/>
  <c r="I136" i="19"/>
  <c r="I112" i="19"/>
  <c r="I348" i="19"/>
  <c r="I349" i="19"/>
  <c r="I350" i="19"/>
  <c r="I351" i="19"/>
  <c r="I370" i="19"/>
  <c r="I371" i="19"/>
  <c r="I372" i="19"/>
  <c r="I217" i="19"/>
  <c r="I352" i="19"/>
  <c r="I404" i="19"/>
  <c r="I199" i="19"/>
  <c r="I172" i="19"/>
  <c r="I218" i="19"/>
  <c r="N134" i="19"/>
  <c r="M134" i="19"/>
  <c r="E134" i="19" s="1"/>
  <c r="C134" i="19"/>
  <c r="B134" i="19"/>
  <c r="N484" i="19"/>
  <c r="M484" i="19"/>
  <c r="C484" i="19"/>
  <c r="B484" i="19"/>
  <c r="N483" i="19"/>
  <c r="M483" i="19"/>
  <c r="C483" i="19"/>
  <c r="B483" i="19"/>
  <c r="N453" i="19"/>
  <c r="M453" i="19"/>
  <c r="C453" i="19"/>
  <c r="B453" i="19"/>
  <c r="N482" i="19"/>
  <c r="M482" i="19"/>
  <c r="E482" i="19" s="1"/>
  <c r="C482" i="19"/>
  <c r="B482" i="19"/>
  <c r="N465" i="19"/>
  <c r="M465" i="19"/>
  <c r="C465" i="19"/>
  <c r="B465" i="19"/>
  <c r="N346" i="19"/>
  <c r="M346" i="19"/>
  <c r="E346" i="19" s="1"/>
  <c r="C346" i="19"/>
  <c r="B346" i="19"/>
  <c r="N345" i="19"/>
  <c r="M345" i="19"/>
  <c r="C345" i="19"/>
  <c r="B345" i="19"/>
  <c r="N438" i="19"/>
  <c r="M438" i="19"/>
  <c r="C438" i="19"/>
  <c r="B438" i="19"/>
  <c r="N464" i="19"/>
  <c r="M464" i="19"/>
  <c r="C464" i="19"/>
  <c r="B464" i="19"/>
  <c r="N479" i="19"/>
  <c r="M479" i="19"/>
  <c r="E479" i="19" s="1"/>
  <c r="C479" i="19"/>
  <c r="B479" i="19"/>
  <c r="N478" i="19"/>
  <c r="M478" i="19"/>
  <c r="E478" i="19" s="1"/>
  <c r="C478" i="19"/>
  <c r="B478" i="19"/>
  <c r="N477" i="19"/>
  <c r="M477" i="19"/>
  <c r="E477" i="19" s="1"/>
  <c r="C477" i="19"/>
  <c r="B477" i="19"/>
  <c r="N437" i="19"/>
  <c r="M437" i="19"/>
  <c r="C437" i="19"/>
  <c r="B437" i="19"/>
  <c r="N436" i="19"/>
  <c r="M436" i="19"/>
  <c r="C436" i="19"/>
  <c r="B436" i="19"/>
  <c r="N435" i="19"/>
  <c r="M435" i="19"/>
  <c r="C435" i="19"/>
  <c r="B435" i="19"/>
  <c r="N434" i="19"/>
  <c r="M434" i="19"/>
  <c r="E434" i="19" s="1"/>
  <c r="C434" i="19"/>
  <c r="B434" i="19"/>
  <c r="N433" i="19"/>
  <c r="M433" i="19"/>
  <c r="E433" i="19" s="1"/>
  <c r="C433" i="19"/>
  <c r="B433" i="19"/>
  <c r="N476" i="19"/>
  <c r="M476" i="19"/>
  <c r="E476" i="19" s="1"/>
  <c r="C476" i="19"/>
  <c r="B476" i="19"/>
  <c r="N463" i="19"/>
  <c r="M463" i="19"/>
  <c r="C463" i="19"/>
  <c r="B463" i="19"/>
  <c r="N462" i="19"/>
  <c r="M462" i="19"/>
  <c r="C462" i="19"/>
  <c r="B462" i="19"/>
  <c r="N461" i="19"/>
  <c r="M461" i="19"/>
  <c r="C461" i="19"/>
  <c r="B461" i="19"/>
  <c r="N432" i="19"/>
  <c r="M432" i="19"/>
  <c r="C432" i="19"/>
  <c r="B432" i="19"/>
  <c r="N481" i="19"/>
  <c r="M481" i="19"/>
  <c r="E481" i="19" s="1"/>
  <c r="C481" i="19"/>
  <c r="B481" i="19"/>
  <c r="N480" i="19"/>
  <c r="M480" i="19"/>
  <c r="E480" i="19" s="1"/>
  <c r="C480" i="19"/>
  <c r="B480" i="19"/>
  <c r="N344" i="19"/>
  <c r="M344" i="19"/>
  <c r="C344" i="19"/>
  <c r="B344" i="19"/>
  <c r="N369" i="19"/>
  <c r="M369" i="19"/>
  <c r="C369" i="19"/>
  <c r="B369" i="19"/>
  <c r="N431" i="19"/>
  <c r="M431" i="19"/>
  <c r="E431" i="19" s="1"/>
  <c r="C431" i="19"/>
  <c r="B431" i="19"/>
  <c r="N430" i="19"/>
  <c r="M430" i="19"/>
  <c r="E430" i="19" s="1"/>
  <c r="C430" i="19"/>
  <c r="B430" i="19"/>
  <c r="N429" i="19"/>
  <c r="M429" i="19"/>
  <c r="C429" i="19"/>
  <c r="B429" i="19"/>
  <c r="N428" i="19"/>
  <c r="M428" i="19"/>
  <c r="E428" i="19" s="1"/>
  <c r="C428" i="19"/>
  <c r="B428" i="19"/>
  <c r="N343" i="19"/>
  <c r="M343" i="19"/>
  <c r="C343" i="19"/>
  <c r="B343" i="19"/>
  <c r="N452" i="19"/>
  <c r="M452" i="19"/>
  <c r="C452" i="19"/>
  <c r="B452" i="19"/>
  <c r="N460" i="19"/>
  <c r="M460" i="19"/>
  <c r="C460" i="19"/>
  <c r="B460" i="19"/>
  <c r="N451" i="19"/>
  <c r="M451" i="19"/>
  <c r="C451" i="19"/>
  <c r="B451" i="19"/>
  <c r="N475" i="19"/>
  <c r="M475" i="19"/>
  <c r="C475" i="19"/>
  <c r="B475" i="19"/>
  <c r="N19" i="19"/>
  <c r="M19" i="19"/>
  <c r="B19" i="19"/>
  <c r="N233" i="19"/>
  <c r="M233" i="19"/>
  <c r="C233" i="19"/>
  <c r="B233" i="19"/>
  <c r="N23" i="19"/>
  <c r="M23" i="19"/>
  <c r="B23" i="19"/>
  <c r="N474" i="19"/>
  <c r="M474" i="19"/>
  <c r="C474" i="19"/>
  <c r="B474" i="19"/>
  <c r="N473" i="19"/>
  <c r="M473" i="19"/>
  <c r="C473" i="19"/>
  <c r="B473" i="19"/>
  <c r="N472" i="19"/>
  <c r="M472" i="19"/>
  <c r="C472" i="19"/>
  <c r="B472" i="19"/>
  <c r="N471" i="19"/>
  <c r="M471" i="19"/>
  <c r="C471" i="19"/>
  <c r="B471" i="19"/>
  <c r="N470" i="19"/>
  <c r="M470" i="19"/>
  <c r="C470" i="19"/>
  <c r="B470" i="19"/>
  <c r="N469" i="19"/>
  <c r="M469" i="19"/>
  <c r="C469" i="19"/>
  <c r="B469" i="19"/>
  <c r="N468" i="19"/>
  <c r="M468" i="19"/>
  <c r="C468" i="19"/>
  <c r="B468" i="19"/>
  <c r="N467" i="19"/>
  <c r="M467" i="19"/>
  <c r="C467" i="19"/>
  <c r="B467" i="19"/>
  <c r="N2" i="19"/>
  <c r="M2" i="19"/>
  <c r="C2" i="19"/>
  <c r="B2" i="19"/>
  <c r="N414" i="19"/>
  <c r="M414" i="19"/>
  <c r="C414" i="19"/>
  <c r="B414" i="19"/>
  <c r="N413" i="19"/>
  <c r="M413" i="19"/>
  <c r="C413" i="19"/>
  <c r="B413" i="19"/>
  <c r="N412" i="19"/>
  <c r="M412" i="19"/>
  <c r="C412" i="19"/>
  <c r="B412" i="19"/>
  <c r="N411" i="19"/>
  <c r="M411" i="19"/>
  <c r="C411" i="19"/>
  <c r="B411" i="19"/>
  <c r="N311" i="19"/>
  <c r="M311" i="19"/>
  <c r="C311" i="19"/>
  <c r="B311" i="19"/>
  <c r="N310" i="19"/>
  <c r="M310" i="19"/>
  <c r="C310" i="19"/>
  <c r="B310" i="19"/>
  <c r="N309" i="19"/>
  <c r="M309" i="19"/>
  <c r="C309" i="19"/>
  <c r="B309" i="19"/>
  <c r="N308" i="19"/>
  <c r="M308" i="19"/>
  <c r="C308" i="19"/>
  <c r="B308" i="19"/>
  <c r="N216" i="19"/>
  <c r="M216" i="19"/>
  <c r="C216" i="19"/>
  <c r="B216" i="19"/>
  <c r="N403" i="19"/>
  <c r="M403" i="19"/>
  <c r="C403" i="19"/>
  <c r="B403" i="19"/>
  <c r="N456" i="19"/>
  <c r="M456" i="19"/>
  <c r="C456" i="19"/>
  <c r="B456" i="19"/>
  <c r="N466" i="19"/>
  <c r="M466" i="19"/>
  <c r="C466" i="19"/>
  <c r="B466" i="19"/>
  <c r="N402" i="19"/>
  <c r="M402" i="19"/>
  <c r="C402" i="19"/>
  <c r="B402" i="19"/>
  <c r="N459" i="19"/>
  <c r="M459" i="19"/>
  <c r="C459" i="19"/>
  <c r="B459" i="19"/>
  <c r="N458" i="19"/>
  <c r="M458" i="19"/>
  <c r="C458" i="19"/>
  <c r="B458" i="19"/>
  <c r="N455" i="19"/>
  <c r="M455" i="19"/>
  <c r="C455" i="19"/>
  <c r="B455" i="19"/>
  <c r="N401" i="19"/>
  <c r="M401" i="19"/>
  <c r="C401" i="19"/>
  <c r="B401" i="19"/>
  <c r="N427" i="19"/>
  <c r="M427" i="19"/>
  <c r="C427" i="19"/>
  <c r="B427" i="19"/>
  <c r="N426" i="19"/>
  <c r="M426" i="19"/>
  <c r="C426" i="19"/>
  <c r="B426" i="19"/>
  <c r="N450" i="19"/>
  <c r="M450" i="19"/>
  <c r="C450" i="19"/>
  <c r="B450" i="19"/>
  <c r="N449" i="19"/>
  <c r="M449" i="19"/>
  <c r="C449" i="19"/>
  <c r="B449" i="19"/>
  <c r="N448" i="19"/>
  <c r="M448" i="19"/>
  <c r="C448" i="19"/>
  <c r="B448" i="19"/>
  <c r="N447" i="19"/>
  <c r="M447" i="19"/>
  <c r="C447" i="19"/>
  <c r="B447" i="19"/>
  <c r="N446" i="19"/>
  <c r="M446" i="19"/>
  <c r="C446" i="19"/>
  <c r="B446" i="19"/>
  <c r="N445" i="19"/>
  <c r="M445" i="19"/>
  <c r="C445" i="19"/>
  <c r="B445" i="19"/>
  <c r="N454" i="19"/>
  <c r="M454" i="19"/>
  <c r="C454" i="19"/>
  <c r="B454" i="19"/>
  <c r="N444" i="19"/>
  <c r="M444" i="19"/>
  <c r="C444" i="19"/>
  <c r="B444" i="19"/>
  <c r="N232" i="19"/>
  <c r="M232" i="19"/>
  <c r="C232" i="19"/>
  <c r="B232" i="19"/>
  <c r="N389" i="19"/>
  <c r="M389" i="19"/>
  <c r="C389" i="19"/>
  <c r="B389" i="19"/>
  <c r="N400" i="19"/>
  <c r="M400" i="19"/>
  <c r="C400" i="19"/>
  <c r="B400" i="19"/>
  <c r="N410" i="19"/>
  <c r="M410" i="19"/>
  <c r="C410" i="19"/>
  <c r="B410" i="19"/>
  <c r="N409" i="19"/>
  <c r="M409" i="19"/>
  <c r="C409" i="19"/>
  <c r="B409" i="19"/>
  <c r="N425" i="19"/>
  <c r="M425" i="19"/>
  <c r="C425" i="19"/>
  <c r="B425" i="19"/>
  <c r="N424" i="19"/>
  <c r="M424" i="19"/>
  <c r="C424" i="19"/>
  <c r="B424" i="19"/>
  <c r="N423" i="19"/>
  <c r="M423" i="19"/>
  <c r="C423" i="19"/>
  <c r="B423" i="19"/>
  <c r="N443" i="19"/>
  <c r="M443" i="19"/>
  <c r="C443" i="19"/>
  <c r="B443" i="19"/>
  <c r="N388" i="19"/>
  <c r="M388" i="19"/>
  <c r="C388" i="19"/>
  <c r="B388" i="19"/>
  <c r="N422" i="19"/>
  <c r="M422" i="19"/>
  <c r="C422" i="19"/>
  <c r="B422" i="19"/>
  <c r="N387" i="19"/>
  <c r="M387" i="19"/>
  <c r="C387" i="19"/>
  <c r="B387" i="19"/>
  <c r="N421" i="19"/>
  <c r="M421" i="19"/>
  <c r="C421" i="19"/>
  <c r="B421" i="19"/>
  <c r="N442" i="19"/>
  <c r="M442" i="19"/>
  <c r="C442" i="19"/>
  <c r="B442" i="19"/>
  <c r="N399" i="19"/>
  <c r="M399" i="19"/>
  <c r="C399" i="19"/>
  <c r="B399" i="19"/>
  <c r="N398" i="19"/>
  <c r="M398" i="19"/>
  <c r="C398" i="19"/>
  <c r="B398" i="19"/>
  <c r="N386" i="19"/>
  <c r="M386" i="19"/>
  <c r="C386" i="19"/>
  <c r="B386" i="19"/>
  <c r="N385" i="19"/>
  <c r="M385" i="19"/>
  <c r="C385" i="19"/>
  <c r="B385" i="19"/>
  <c r="N368" i="19"/>
  <c r="M368" i="19"/>
  <c r="C368" i="19"/>
  <c r="B368" i="19"/>
  <c r="N367" i="19"/>
  <c r="M367" i="19"/>
  <c r="C367" i="19"/>
  <c r="B367" i="19"/>
  <c r="N366" i="19"/>
  <c r="M366" i="19"/>
  <c r="C366" i="19"/>
  <c r="B366" i="19"/>
  <c r="N342" i="19"/>
  <c r="M342" i="19"/>
  <c r="C342" i="19"/>
  <c r="B342" i="19"/>
  <c r="N341" i="19"/>
  <c r="M341" i="19"/>
  <c r="C341" i="19"/>
  <c r="B341" i="19"/>
  <c r="N340" i="19"/>
  <c r="M340" i="19"/>
  <c r="C340" i="19"/>
  <c r="B340" i="19"/>
  <c r="N307" i="19"/>
  <c r="M307" i="19"/>
  <c r="C307" i="19"/>
  <c r="B307" i="19"/>
  <c r="N339" i="19"/>
  <c r="M339" i="19"/>
  <c r="C339" i="19"/>
  <c r="B339" i="19"/>
  <c r="N306" i="19"/>
  <c r="M306" i="19"/>
  <c r="C306" i="19"/>
  <c r="B306" i="19"/>
  <c r="N305" i="19"/>
  <c r="M305" i="19"/>
  <c r="C305" i="19"/>
  <c r="B305" i="19"/>
  <c r="N304" i="19"/>
  <c r="M304" i="19"/>
  <c r="C304" i="19"/>
  <c r="B304" i="19"/>
  <c r="N365" i="19"/>
  <c r="M365" i="19"/>
  <c r="C365" i="19"/>
  <c r="B365" i="19"/>
  <c r="N338" i="19"/>
  <c r="M338" i="19"/>
  <c r="C338" i="19"/>
  <c r="B338" i="19"/>
  <c r="N364" i="19"/>
  <c r="M364" i="19"/>
  <c r="C364" i="19"/>
  <c r="B364" i="19"/>
  <c r="N363" i="19"/>
  <c r="M363" i="19"/>
  <c r="C363" i="19"/>
  <c r="B363" i="19"/>
  <c r="N362" i="19"/>
  <c r="M362" i="19"/>
  <c r="C362" i="19"/>
  <c r="B362" i="19"/>
  <c r="N420" i="19"/>
  <c r="M420" i="19"/>
  <c r="C420" i="19"/>
  <c r="B420" i="19"/>
  <c r="N337" i="19"/>
  <c r="M337" i="19"/>
  <c r="C337" i="19"/>
  <c r="B337" i="19"/>
  <c r="N336" i="19"/>
  <c r="M336" i="19"/>
  <c r="C336" i="19"/>
  <c r="B336" i="19"/>
  <c r="N419" i="19"/>
  <c r="M419" i="19"/>
  <c r="C419" i="19"/>
  <c r="B419" i="19"/>
  <c r="N335" i="19"/>
  <c r="M335" i="19"/>
  <c r="C335" i="19"/>
  <c r="B335" i="19"/>
  <c r="N303" i="19"/>
  <c r="M303" i="19"/>
  <c r="C303" i="19"/>
  <c r="B303" i="19"/>
  <c r="N302" i="19"/>
  <c r="M302" i="19"/>
  <c r="C302" i="19"/>
  <c r="B302" i="19"/>
  <c r="N418" i="19"/>
  <c r="M418" i="19"/>
  <c r="C418" i="19"/>
  <c r="B418" i="19"/>
  <c r="N417" i="19"/>
  <c r="M417" i="19"/>
  <c r="C417" i="19"/>
  <c r="B417" i="19"/>
  <c r="N441" i="19"/>
  <c r="M441" i="19"/>
  <c r="C441" i="19"/>
  <c r="B441" i="19"/>
  <c r="N440" i="19"/>
  <c r="M440" i="19"/>
  <c r="C440" i="19"/>
  <c r="B440" i="19"/>
  <c r="N416" i="19"/>
  <c r="M416" i="19"/>
  <c r="C416" i="19"/>
  <c r="B416" i="19"/>
  <c r="N334" i="19"/>
  <c r="M334" i="19"/>
  <c r="C334" i="19"/>
  <c r="B334" i="19"/>
  <c r="N415" i="19"/>
  <c r="M415" i="19"/>
  <c r="C415" i="19"/>
  <c r="B415" i="19"/>
  <c r="N283" i="19"/>
  <c r="M283" i="19"/>
  <c r="C283" i="19"/>
  <c r="B283" i="19"/>
  <c r="N397" i="19"/>
  <c r="M397" i="19"/>
  <c r="C397" i="19"/>
  <c r="B397" i="19"/>
  <c r="N282" i="19"/>
  <c r="M282" i="19"/>
  <c r="C282" i="19"/>
  <c r="B282" i="19"/>
  <c r="N396" i="19"/>
  <c r="M396" i="19"/>
  <c r="C396" i="19"/>
  <c r="B396" i="19"/>
  <c r="N384" i="19"/>
  <c r="M384" i="19"/>
  <c r="C384" i="19"/>
  <c r="B384" i="19"/>
  <c r="N383" i="19"/>
  <c r="M383" i="19"/>
  <c r="C383" i="19"/>
  <c r="B383" i="19"/>
  <c r="N361" i="19"/>
  <c r="M361" i="19"/>
  <c r="C361" i="19"/>
  <c r="B361" i="19"/>
  <c r="N408" i="19"/>
  <c r="M408" i="19"/>
  <c r="C408" i="19"/>
  <c r="B408" i="19"/>
  <c r="N395" i="19"/>
  <c r="M395" i="19"/>
  <c r="C395" i="19"/>
  <c r="B395" i="19"/>
  <c r="N382" i="19"/>
  <c r="M382" i="19"/>
  <c r="C382" i="19"/>
  <c r="B382" i="19"/>
  <c r="N360" i="19"/>
  <c r="M360" i="19"/>
  <c r="C360" i="19"/>
  <c r="B360" i="19"/>
  <c r="N381" i="19"/>
  <c r="M381" i="19"/>
  <c r="C381" i="19"/>
  <c r="B381" i="19"/>
  <c r="N380" i="19"/>
  <c r="M380" i="19"/>
  <c r="C380" i="19"/>
  <c r="B380" i="19"/>
  <c r="N379" i="19"/>
  <c r="M379" i="19"/>
  <c r="C379" i="19"/>
  <c r="B379" i="19"/>
  <c r="N378" i="19"/>
  <c r="M378" i="19"/>
  <c r="C378" i="19"/>
  <c r="B378" i="19"/>
  <c r="N359" i="19"/>
  <c r="M359" i="19"/>
  <c r="C359" i="19"/>
  <c r="B359" i="19"/>
  <c r="N377" i="19"/>
  <c r="M377" i="19"/>
  <c r="C377" i="19"/>
  <c r="B377" i="19"/>
  <c r="N358" i="19"/>
  <c r="M358" i="19"/>
  <c r="C358" i="19"/>
  <c r="B358" i="19"/>
  <c r="N394" i="19"/>
  <c r="M394" i="19"/>
  <c r="C394" i="19"/>
  <c r="B394" i="19"/>
  <c r="N407" i="19"/>
  <c r="M407" i="19"/>
  <c r="C407" i="19"/>
  <c r="B407" i="19"/>
  <c r="N333" i="19"/>
  <c r="M333" i="19"/>
  <c r="C333" i="19"/>
  <c r="B333" i="19"/>
  <c r="N332" i="19"/>
  <c r="M332" i="19"/>
  <c r="C332" i="19"/>
  <c r="B332" i="19"/>
  <c r="N331" i="19"/>
  <c r="M331" i="19"/>
  <c r="C331" i="19"/>
  <c r="B331" i="19"/>
  <c r="N330" i="19"/>
  <c r="M330" i="19"/>
  <c r="C330" i="19"/>
  <c r="B330" i="19"/>
  <c r="N329" i="19"/>
  <c r="M329" i="19"/>
  <c r="C329" i="19"/>
  <c r="B329" i="19"/>
  <c r="N328" i="19"/>
  <c r="M328" i="19"/>
  <c r="C328" i="19"/>
  <c r="B328" i="19"/>
  <c r="N327" i="19"/>
  <c r="M327" i="19"/>
  <c r="C327" i="19"/>
  <c r="B327" i="19"/>
  <c r="N326" i="19"/>
  <c r="M326" i="19"/>
  <c r="C326" i="19"/>
  <c r="B326" i="19"/>
  <c r="N357" i="19"/>
  <c r="M357" i="19"/>
  <c r="C357" i="19"/>
  <c r="B357" i="19"/>
  <c r="N325" i="19"/>
  <c r="M325" i="19"/>
  <c r="C325" i="19"/>
  <c r="B325" i="19"/>
  <c r="N406" i="19"/>
  <c r="M406" i="19"/>
  <c r="C406" i="19"/>
  <c r="B406" i="19"/>
  <c r="N263" i="19"/>
  <c r="M263" i="19"/>
  <c r="C263" i="19"/>
  <c r="B263" i="19"/>
  <c r="N405" i="19"/>
  <c r="M405" i="19"/>
  <c r="C405" i="19"/>
  <c r="B405" i="19"/>
  <c r="N324" i="19"/>
  <c r="M324" i="19"/>
  <c r="C324" i="19"/>
  <c r="B324" i="19"/>
  <c r="N323" i="19"/>
  <c r="M323" i="19"/>
  <c r="C323" i="19"/>
  <c r="B323" i="19"/>
  <c r="N301" i="19"/>
  <c r="M301" i="19"/>
  <c r="C301" i="19"/>
  <c r="B301" i="19"/>
  <c r="N300" i="19"/>
  <c r="M300" i="19"/>
  <c r="C300" i="19"/>
  <c r="B300" i="19"/>
  <c r="N281" i="19"/>
  <c r="M281" i="19"/>
  <c r="C281" i="19"/>
  <c r="B281" i="19"/>
  <c r="N262" i="19"/>
  <c r="M262" i="19"/>
  <c r="C262" i="19"/>
  <c r="B262" i="19"/>
  <c r="N280" i="19"/>
  <c r="M280" i="19"/>
  <c r="C280" i="19"/>
  <c r="B280" i="19"/>
  <c r="N194" i="19"/>
  <c r="M194" i="19"/>
  <c r="C194" i="19"/>
  <c r="B194" i="19"/>
  <c r="N169" i="19"/>
  <c r="M169" i="19"/>
  <c r="C169" i="19"/>
  <c r="B169" i="19"/>
  <c r="N376" i="19"/>
  <c r="M376" i="19"/>
  <c r="C376" i="19"/>
  <c r="B376" i="19"/>
  <c r="N215" i="19"/>
  <c r="M215" i="19"/>
  <c r="C215" i="19"/>
  <c r="B215" i="19"/>
  <c r="N214" i="19"/>
  <c r="M214" i="19"/>
  <c r="C214" i="19"/>
  <c r="B214" i="19"/>
  <c r="N101" i="19"/>
  <c r="M101" i="19"/>
  <c r="B101" i="19"/>
  <c r="N55" i="19"/>
  <c r="M55" i="19"/>
  <c r="B55" i="19"/>
  <c r="N261" i="19"/>
  <c r="M261" i="19"/>
  <c r="C261" i="19"/>
  <c r="B261" i="19"/>
  <c r="N260" i="19"/>
  <c r="M260" i="19"/>
  <c r="C260" i="19"/>
  <c r="B260" i="19"/>
  <c r="N259" i="19"/>
  <c r="M259" i="19"/>
  <c r="C259" i="19"/>
  <c r="B259" i="19"/>
  <c r="N375" i="19"/>
  <c r="M375" i="19"/>
  <c r="C375" i="19"/>
  <c r="B375" i="19"/>
  <c r="N374" i="19"/>
  <c r="M374" i="19"/>
  <c r="C374" i="19"/>
  <c r="B374" i="19"/>
  <c r="N373" i="19"/>
  <c r="M373" i="19"/>
  <c r="C373" i="19"/>
  <c r="B373" i="19"/>
  <c r="N299" i="19"/>
  <c r="M299" i="19"/>
  <c r="C299" i="19"/>
  <c r="B299" i="19"/>
  <c r="N298" i="19"/>
  <c r="M298" i="19"/>
  <c r="C298" i="19"/>
  <c r="B298" i="19"/>
  <c r="N322" i="19"/>
  <c r="M322" i="19"/>
  <c r="C322" i="19"/>
  <c r="B322" i="19"/>
  <c r="N279" i="19"/>
  <c r="M279" i="19"/>
  <c r="C279" i="19"/>
  <c r="B279" i="19"/>
  <c r="N297" i="19"/>
  <c r="M297" i="19"/>
  <c r="C297" i="19"/>
  <c r="B297" i="19"/>
  <c r="N278" i="19"/>
  <c r="M278" i="19"/>
  <c r="C278" i="19"/>
  <c r="B278" i="19"/>
  <c r="N296" i="19"/>
  <c r="M296" i="19"/>
  <c r="C296" i="19"/>
  <c r="B296" i="19"/>
  <c r="N277" i="19"/>
  <c r="M277" i="19"/>
  <c r="C277" i="19"/>
  <c r="B277" i="19"/>
  <c r="N295" i="19"/>
  <c r="M295" i="19"/>
  <c r="C295" i="19"/>
  <c r="B295" i="19"/>
  <c r="N294" i="19"/>
  <c r="M294" i="19"/>
  <c r="C294" i="19"/>
  <c r="B294" i="19"/>
  <c r="N293" i="19"/>
  <c r="M293" i="19"/>
  <c r="C293" i="19"/>
  <c r="B293" i="19"/>
  <c r="N276" i="19"/>
  <c r="M276" i="19"/>
  <c r="C276" i="19"/>
  <c r="B276" i="19"/>
  <c r="N321" i="19"/>
  <c r="M321" i="19"/>
  <c r="C321" i="19"/>
  <c r="B321" i="19"/>
  <c r="N275" i="19"/>
  <c r="M275" i="19"/>
  <c r="C275" i="19"/>
  <c r="B275" i="19"/>
  <c r="N320" i="19"/>
  <c r="M320" i="19"/>
  <c r="C320" i="19"/>
  <c r="B320" i="19"/>
  <c r="N292" i="19"/>
  <c r="M292" i="19"/>
  <c r="C292" i="19"/>
  <c r="B292" i="19"/>
  <c r="N319" i="19"/>
  <c r="M319" i="19"/>
  <c r="C319" i="19"/>
  <c r="B319" i="19"/>
  <c r="N318" i="19"/>
  <c r="M318" i="19"/>
  <c r="C318" i="19"/>
  <c r="B318" i="19"/>
  <c r="N317" i="19"/>
  <c r="M317" i="19"/>
  <c r="C317" i="19"/>
  <c r="B317" i="19"/>
  <c r="N291" i="19"/>
  <c r="M291" i="19"/>
  <c r="C291" i="19"/>
  <c r="B291" i="19"/>
  <c r="N290" i="19"/>
  <c r="M290" i="19"/>
  <c r="C290" i="19"/>
  <c r="B290" i="19"/>
  <c r="N393" i="19"/>
  <c r="M393" i="19"/>
  <c r="C393" i="19"/>
  <c r="B393" i="19"/>
  <c r="N274" i="19"/>
  <c r="M274" i="19"/>
  <c r="C274" i="19"/>
  <c r="B274" i="19"/>
  <c r="N273" i="19"/>
  <c r="M273" i="19"/>
  <c r="C273" i="19"/>
  <c r="B273" i="19"/>
  <c r="N356" i="19"/>
  <c r="M356" i="19"/>
  <c r="C356" i="19"/>
  <c r="B356" i="19"/>
  <c r="N355" i="19"/>
  <c r="M355" i="19"/>
  <c r="C355" i="19"/>
  <c r="B355" i="19"/>
  <c r="N316" i="19"/>
  <c r="M316" i="19"/>
  <c r="C316" i="19"/>
  <c r="B316" i="19"/>
  <c r="N392" i="19"/>
  <c r="M392" i="19"/>
  <c r="C392" i="19"/>
  <c r="B392" i="19"/>
  <c r="N258" i="19"/>
  <c r="M258" i="19"/>
  <c r="C258" i="19"/>
  <c r="B258" i="19"/>
  <c r="N272" i="19"/>
  <c r="M272" i="19"/>
  <c r="C272" i="19"/>
  <c r="B272" i="19"/>
  <c r="N271" i="19"/>
  <c r="M271" i="19"/>
  <c r="C271" i="19"/>
  <c r="B271" i="19"/>
  <c r="N354" i="19"/>
  <c r="M354" i="19"/>
  <c r="C354" i="19"/>
  <c r="B354" i="19"/>
  <c r="N353" i="19"/>
  <c r="M353" i="19"/>
  <c r="C353" i="19"/>
  <c r="B353" i="19"/>
  <c r="N289" i="19"/>
  <c r="M289" i="19"/>
  <c r="C289" i="19"/>
  <c r="B289" i="19"/>
  <c r="N193" i="19"/>
  <c r="M193" i="19"/>
  <c r="C193" i="19"/>
  <c r="B193" i="19"/>
  <c r="N270" i="19"/>
  <c r="M270" i="19"/>
  <c r="C270" i="19"/>
  <c r="B270" i="19"/>
  <c r="N192" i="19"/>
  <c r="M192" i="19"/>
  <c r="C192" i="19"/>
  <c r="B192" i="19"/>
  <c r="N65" i="19"/>
  <c r="M65" i="19"/>
  <c r="B65" i="19"/>
  <c r="N269" i="19"/>
  <c r="M269" i="19"/>
  <c r="C269" i="19"/>
  <c r="B269" i="19"/>
  <c r="N257" i="19"/>
  <c r="M257" i="19"/>
  <c r="C257" i="19"/>
  <c r="B257" i="19"/>
  <c r="N256" i="19"/>
  <c r="M256" i="19"/>
  <c r="C256" i="19"/>
  <c r="B256" i="19"/>
  <c r="N231" i="19"/>
  <c r="M231" i="19"/>
  <c r="C231" i="19"/>
  <c r="B231" i="19"/>
  <c r="N230" i="19"/>
  <c r="M230" i="19"/>
  <c r="C230" i="19"/>
  <c r="B230" i="19"/>
  <c r="N255" i="19"/>
  <c r="M255" i="19"/>
  <c r="C255" i="19"/>
  <c r="B255" i="19"/>
  <c r="N254" i="19"/>
  <c r="M254" i="19"/>
  <c r="C254" i="19"/>
  <c r="B254" i="19"/>
  <c r="N253" i="19"/>
  <c r="M253" i="19"/>
  <c r="C253" i="19"/>
  <c r="B253" i="19"/>
  <c r="N191" i="19"/>
  <c r="M191" i="19"/>
  <c r="C191" i="19"/>
  <c r="B191" i="19"/>
  <c r="N190" i="19"/>
  <c r="M190" i="19"/>
  <c r="C190" i="19"/>
  <c r="B190" i="19"/>
  <c r="N213" i="19"/>
  <c r="M213" i="19"/>
  <c r="C213" i="19"/>
  <c r="B213" i="19"/>
  <c r="N212" i="19"/>
  <c r="M212" i="19"/>
  <c r="C212" i="19"/>
  <c r="B212" i="19"/>
  <c r="N211" i="19"/>
  <c r="M211" i="19"/>
  <c r="C211" i="19"/>
  <c r="B211" i="19"/>
  <c r="N210" i="19"/>
  <c r="M210" i="19"/>
  <c r="C210" i="19"/>
  <c r="B210" i="19"/>
  <c r="N209" i="19"/>
  <c r="M209" i="19"/>
  <c r="C209" i="19"/>
  <c r="B209" i="19"/>
  <c r="N208" i="19"/>
  <c r="M208" i="19"/>
  <c r="C208" i="19"/>
  <c r="B208" i="19"/>
  <c r="N207" i="19"/>
  <c r="M207" i="19"/>
  <c r="C207" i="19"/>
  <c r="B207" i="19"/>
  <c r="N252" i="19"/>
  <c r="M252" i="19"/>
  <c r="C252" i="19"/>
  <c r="B252" i="19"/>
  <c r="N251" i="19"/>
  <c r="M251" i="19"/>
  <c r="C251" i="19"/>
  <c r="B251" i="19"/>
  <c r="N168" i="19"/>
  <c r="M168" i="19"/>
  <c r="C168" i="19"/>
  <c r="B168" i="19"/>
  <c r="N189" i="19"/>
  <c r="M189" i="19"/>
  <c r="C189" i="19"/>
  <c r="B189" i="19"/>
  <c r="N167" i="19"/>
  <c r="M167" i="19"/>
  <c r="C167" i="19"/>
  <c r="B167" i="19"/>
  <c r="N166" i="19"/>
  <c r="M166" i="19"/>
  <c r="C166" i="19"/>
  <c r="B166" i="19"/>
  <c r="N165" i="19"/>
  <c r="M165" i="19"/>
  <c r="C165" i="19"/>
  <c r="B165" i="19"/>
  <c r="N148" i="19"/>
  <c r="M148" i="19"/>
  <c r="C148" i="19"/>
  <c r="B148" i="19"/>
  <c r="N268" i="19"/>
  <c r="M268" i="19"/>
  <c r="C268" i="19"/>
  <c r="B268" i="19"/>
  <c r="N20" i="19"/>
  <c r="M20" i="19"/>
  <c r="B20" i="19"/>
  <c r="N315" i="19"/>
  <c r="M315" i="19"/>
  <c r="C315" i="19"/>
  <c r="B315" i="19"/>
  <c r="N314" i="19"/>
  <c r="M314" i="19"/>
  <c r="C314" i="19"/>
  <c r="B314" i="19"/>
  <c r="N313" i="19"/>
  <c r="M313" i="19"/>
  <c r="C313" i="19"/>
  <c r="B313" i="19"/>
  <c r="N250" i="19"/>
  <c r="M250" i="19"/>
  <c r="C250" i="19"/>
  <c r="B250" i="19"/>
  <c r="N249" i="19"/>
  <c r="M249" i="19"/>
  <c r="C249" i="19"/>
  <c r="B249" i="19"/>
  <c r="N312" i="19"/>
  <c r="M312" i="19"/>
  <c r="C312" i="19"/>
  <c r="B312" i="19"/>
  <c r="N288" i="19"/>
  <c r="M288" i="19"/>
  <c r="C288" i="19"/>
  <c r="B288" i="19"/>
  <c r="N287" i="19"/>
  <c r="M287" i="19"/>
  <c r="C287" i="19"/>
  <c r="B287" i="19"/>
  <c r="N286" i="19"/>
  <c r="M286" i="19"/>
  <c r="C286" i="19"/>
  <c r="B286" i="19"/>
  <c r="N285" i="19"/>
  <c r="M285" i="19"/>
  <c r="C285" i="19"/>
  <c r="B285" i="19"/>
  <c r="N284" i="19"/>
  <c r="M284" i="19"/>
  <c r="C284" i="19"/>
  <c r="B284" i="19"/>
  <c r="N133" i="19"/>
  <c r="M133" i="19"/>
  <c r="C133" i="19"/>
  <c r="B133" i="19"/>
  <c r="N267" i="19"/>
  <c r="M267" i="19"/>
  <c r="C267" i="19"/>
  <c r="B267" i="19"/>
  <c r="N266" i="19"/>
  <c r="M266" i="19"/>
  <c r="C266" i="19"/>
  <c r="B266" i="19"/>
  <c r="N265" i="19"/>
  <c r="M265" i="19"/>
  <c r="C265" i="19"/>
  <c r="B265" i="19"/>
  <c r="N248" i="19"/>
  <c r="M248" i="19"/>
  <c r="C248" i="19"/>
  <c r="B248" i="19"/>
  <c r="N247" i="19"/>
  <c r="M247" i="19"/>
  <c r="C247" i="19"/>
  <c r="B247" i="19"/>
  <c r="N246" i="19"/>
  <c r="M246" i="19"/>
  <c r="C246" i="19"/>
  <c r="B246" i="19"/>
  <c r="N245" i="19"/>
  <c r="M245" i="19"/>
  <c r="C245" i="19"/>
  <c r="B245" i="19"/>
  <c r="N229" i="19"/>
  <c r="M229" i="19"/>
  <c r="C229" i="19"/>
  <c r="B229" i="19"/>
  <c r="N244" i="19"/>
  <c r="M244" i="19"/>
  <c r="C244" i="19"/>
  <c r="B244" i="19"/>
  <c r="N243" i="19"/>
  <c r="M243" i="19"/>
  <c r="C243" i="19"/>
  <c r="B243" i="19"/>
  <c r="N242" i="19"/>
  <c r="M242" i="19"/>
  <c r="C242" i="19"/>
  <c r="B242" i="19"/>
  <c r="N241" i="19"/>
  <c r="M241" i="19"/>
  <c r="C241" i="19"/>
  <c r="B241" i="19"/>
  <c r="N240" i="19"/>
  <c r="M240" i="19"/>
  <c r="C240" i="19"/>
  <c r="B240" i="19"/>
  <c r="N239" i="19"/>
  <c r="M239" i="19"/>
  <c r="C239" i="19"/>
  <c r="B239" i="19"/>
  <c r="N206" i="19"/>
  <c r="M206" i="19"/>
  <c r="C206" i="19"/>
  <c r="B206" i="19"/>
  <c r="N228" i="19"/>
  <c r="M228" i="19"/>
  <c r="C228" i="19"/>
  <c r="B228" i="19"/>
  <c r="N205" i="19"/>
  <c r="M205" i="19"/>
  <c r="C205" i="19"/>
  <c r="B205" i="19"/>
  <c r="N238" i="19"/>
  <c r="M238" i="19"/>
  <c r="C238" i="19"/>
  <c r="B238" i="19"/>
  <c r="N237" i="19"/>
  <c r="M237" i="19"/>
  <c r="C237" i="19"/>
  <c r="B237" i="19"/>
  <c r="N264" i="19"/>
  <c r="M264" i="19"/>
  <c r="C264" i="19"/>
  <c r="B264" i="19"/>
  <c r="N227" i="19"/>
  <c r="M227" i="19"/>
  <c r="C227" i="19"/>
  <c r="B227" i="19"/>
  <c r="N226" i="19"/>
  <c r="M226" i="19"/>
  <c r="C226" i="19"/>
  <c r="B226" i="19"/>
  <c r="N147" i="19"/>
  <c r="M147" i="19"/>
  <c r="C147" i="19"/>
  <c r="B147" i="19"/>
  <c r="N146" i="19"/>
  <c r="M146" i="19"/>
  <c r="C146" i="19"/>
  <c r="B146" i="19"/>
  <c r="N132" i="19"/>
  <c r="M132" i="19"/>
  <c r="C132" i="19"/>
  <c r="B132" i="19"/>
  <c r="N131" i="19"/>
  <c r="M131" i="19"/>
  <c r="C131" i="19"/>
  <c r="B131" i="19"/>
  <c r="N130" i="19"/>
  <c r="M130" i="19"/>
  <c r="C130" i="19"/>
  <c r="B130" i="19"/>
  <c r="N129" i="19"/>
  <c r="M129" i="19"/>
  <c r="C129" i="19"/>
  <c r="B129" i="19"/>
  <c r="N188" i="19"/>
  <c r="M188" i="19"/>
  <c r="C188" i="19"/>
  <c r="B188" i="19"/>
  <c r="N187" i="19"/>
  <c r="M187" i="19"/>
  <c r="C187" i="19"/>
  <c r="B187" i="19"/>
  <c r="N54" i="19"/>
  <c r="M54" i="19"/>
  <c r="B54" i="19"/>
  <c r="N186" i="19"/>
  <c r="M186" i="19"/>
  <c r="C186" i="19"/>
  <c r="B186" i="19"/>
  <c r="N53" i="19"/>
  <c r="M53" i="19"/>
  <c r="B53" i="19"/>
  <c r="N64" i="19"/>
  <c r="M64" i="19"/>
  <c r="B64" i="19"/>
  <c r="N63" i="19"/>
  <c r="M63" i="19"/>
  <c r="B63" i="19"/>
  <c r="N52" i="19"/>
  <c r="M52" i="19"/>
  <c r="B52" i="19"/>
  <c r="N51" i="19"/>
  <c r="M51" i="19"/>
  <c r="B51" i="19"/>
  <c r="N225" i="19"/>
  <c r="M225" i="19"/>
  <c r="C225" i="19"/>
  <c r="B225" i="19"/>
  <c r="N145" i="19"/>
  <c r="M145" i="19"/>
  <c r="C145" i="19"/>
  <c r="B145" i="19"/>
  <c r="N236" i="19"/>
  <c r="M236" i="19"/>
  <c r="C236" i="19"/>
  <c r="B236" i="19"/>
  <c r="N235" i="19"/>
  <c r="M235" i="19"/>
  <c r="C235" i="19"/>
  <c r="B235" i="19"/>
  <c r="N18" i="19"/>
  <c r="M18" i="19"/>
  <c r="B18" i="19"/>
  <c r="N17" i="19"/>
  <c r="M17" i="19"/>
  <c r="B17" i="19"/>
  <c r="N16" i="19"/>
  <c r="M16" i="19"/>
  <c r="B16" i="19"/>
  <c r="N224" i="19"/>
  <c r="M224" i="19"/>
  <c r="C224" i="19"/>
  <c r="B224" i="19"/>
  <c r="N223" i="19"/>
  <c r="M223" i="19"/>
  <c r="C223" i="19"/>
  <c r="B223" i="19"/>
  <c r="N222" i="19"/>
  <c r="M222" i="19"/>
  <c r="C222" i="19"/>
  <c r="B222" i="19"/>
  <c r="N221" i="19"/>
  <c r="M221" i="19"/>
  <c r="C221" i="19"/>
  <c r="B221" i="19"/>
  <c r="N15" i="19"/>
  <c r="M15" i="19"/>
  <c r="B15" i="19"/>
  <c r="N14" i="19"/>
  <c r="M14" i="19"/>
  <c r="B14" i="19"/>
  <c r="N13" i="19"/>
  <c r="M13" i="19"/>
  <c r="B13" i="19"/>
  <c r="N12" i="19"/>
  <c r="M12" i="19"/>
  <c r="E12" i="19" s="1"/>
  <c r="B12" i="19"/>
  <c r="N144" i="19"/>
  <c r="M144" i="19"/>
  <c r="C144" i="19"/>
  <c r="B144" i="19"/>
  <c r="N185" i="19"/>
  <c r="M185" i="19"/>
  <c r="C185" i="19"/>
  <c r="B185" i="19"/>
  <c r="N184" i="19"/>
  <c r="M184" i="19"/>
  <c r="C184" i="19"/>
  <c r="B184" i="19"/>
  <c r="N183" i="19"/>
  <c r="M183" i="19"/>
  <c r="C183" i="19"/>
  <c r="B183" i="19"/>
  <c r="N182" i="19"/>
  <c r="M182" i="19"/>
  <c r="C182" i="19"/>
  <c r="B182" i="19"/>
  <c r="N181" i="19"/>
  <c r="M181" i="19"/>
  <c r="C181" i="19"/>
  <c r="B181" i="19"/>
  <c r="N180" i="19"/>
  <c r="M180" i="19"/>
  <c r="C180" i="19"/>
  <c r="B180" i="19"/>
  <c r="N179" i="19"/>
  <c r="M179" i="19"/>
  <c r="C179" i="19"/>
  <c r="B179" i="19"/>
  <c r="N11" i="19"/>
  <c r="M11" i="19"/>
  <c r="B11" i="19"/>
  <c r="N178" i="19"/>
  <c r="M178" i="19"/>
  <c r="C178" i="19"/>
  <c r="B178" i="19"/>
  <c r="N204" i="19"/>
  <c r="M204" i="19"/>
  <c r="C204" i="19"/>
  <c r="B204" i="19"/>
  <c r="N203" i="19"/>
  <c r="M203" i="19"/>
  <c r="C203" i="19"/>
  <c r="B203" i="19"/>
  <c r="N177" i="19"/>
  <c r="M177" i="19"/>
  <c r="C177" i="19"/>
  <c r="B177" i="19"/>
  <c r="N176" i="19"/>
  <c r="M176" i="19"/>
  <c r="C176" i="19"/>
  <c r="B176" i="19"/>
  <c r="N202" i="19"/>
  <c r="M202" i="19"/>
  <c r="C202" i="19"/>
  <c r="B202" i="19"/>
  <c r="N201" i="19"/>
  <c r="M201" i="19"/>
  <c r="C201" i="19"/>
  <c r="B201" i="19"/>
  <c r="N10" i="19"/>
  <c r="M10" i="19"/>
  <c r="B10" i="19"/>
  <c r="N200" i="19"/>
  <c r="M200" i="19"/>
  <c r="C200" i="19"/>
  <c r="B200" i="19"/>
  <c r="N164" i="19"/>
  <c r="M164" i="19"/>
  <c r="C164" i="19"/>
  <c r="B164" i="19"/>
  <c r="N163" i="19"/>
  <c r="M163" i="19"/>
  <c r="C163" i="19"/>
  <c r="B163" i="19"/>
  <c r="N162" i="19"/>
  <c r="M162" i="19"/>
  <c r="C162" i="19"/>
  <c r="B162" i="19"/>
  <c r="N161" i="19"/>
  <c r="M161" i="19"/>
  <c r="C161" i="19"/>
  <c r="B161" i="19"/>
  <c r="N175" i="19"/>
  <c r="M175" i="19"/>
  <c r="C175" i="19"/>
  <c r="B175" i="19"/>
  <c r="N143" i="19"/>
  <c r="M143" i="19"/>
  <c r="C143" i="19"/>
  <c r="B143" i="19"/>
  <c r="N174" i="19"/>
  <c r="M174" i="19"/>
  <c r="C174" i="19"/>
  <c r="B174" i="19"/>
  <c r="N128" i="19"/>
  <c r="M128" i="19"/>
  <c r="C128" i="19"/>
  <c r="B128" i="19"/>
  <c r="N127" i="19"/>
  <c r="M127" i="19"/>
  <c r="C127" i="19"/>
  <c r="B127" i="19"/>
  <c r="N126" i="19"/>
  <c r="M126" i="19"/>
  <c r="C126" i="19"/>
  <c r="B126" i="19"/>
  <c r="N125" i="19"/>
  <c r="M125" i="19"/>
  <c r="C125" i="19"/>
  <c r="B125" i="19"/>
  <c r="N100" i="19"/>
  <c r="M100" i="19"/>
  <c r="B100" i="19"/>
  <c r="N160" i="19"/>
  <c r="M160" i="19"/>
  <c r="C160" i="19"/>
  <c r="B160" i="19"/>
  <c r="N159" i="19"/>
  <c r="M159" i="19"/>
  <c r="C159" i="19"/>
  <c r="B159" i="19"/>
  <c r="N158" i="19"/>
  <c r="M158" i="19"/>
  <c r="C158" i="19"/>
  <c r="B158" i="19"/>
  <c r="N157" i="19"/>
  <c r="M157" i="19"/>
  <c r="C157" i="19"/>
  <c r="B157" i="19"/>
  <c r="N156" i="19"/>
  <c r="M156" i="19"/>
  <c r="C156" i="19"/>
  <c r="B156" i="19"/>
  <c r="N142" i="19"/>
  <c r="M142" i="19"/>
  <c r="C142" i="19"/>
  <c r="B142" i="19"/>
  <c r="N124" i="19"/>
  <c r="M124" i="19"/>
  <c r="C124" i="19"/>
  <c r="B124" i="19"/>
  <c r="N141" i="19"/>
  <c r="M141" i="19"/>
  <c r="C141" i="19"/>
  <c r="B141" i="19"/>
  <c r="N155" i="19"/>
  <c r="M155" i="19"/>
  <c r="C155" i="19"/>
  <c r="B155" i="19"/>
  <c r="N154" i="19"/>
  <c r="M154" i="19"/>
  <c r="C154" i="19"/>
  <c r="B154" i="19"/>
  <c r="N153" i="19"/>
  <c r="M153" i="19"/>
  <c r="C153" i="19"/>
  <c r="B153" i="19"/>
  <c r="N152" i="19"/>
  <c r="M152" i="19"/>
  <c r="C152" i="19"/>
  <c r="B152" i="19"/>
  <c r="N151" i="19"/>
  <c r="M151" i="19"/>
  <c r="C151" i="19"/>
  <c r="B151" i="19"/>
  <c r="N50" i="19"/>
  <c r="M50" i="19"/>
  <c r="B50" i="19"/>
  <c r="N150" i="19"/>
  <c r="M150" i="19"/>
  <c r="C150" i="19"/>
  <c r="B150" i="19"/>
  <c r="N111" i="19"/>
  <c r="M111" i="19"/>
  <c r="C111" i="19"/>
  <c r="B111" i="19"/>
  <c r="N6" i="19"/>
  <c r="M6" i="19"/>
  <c r="E6" i="19" s="1"/>
  <c r="B6" i="19"/>
  <c r="N5" i="19"/>
  <c r="M5" i="19"/>
  <c r="B5" i="19"/>
  <c r="N4" i="19"/>
  <c r="M4" i="19"/>
  <c r="B4" i="19"/>
  <c r="N3" i="19"/>
  <c r="M3" i="19"/>
  <c r="B3" i="19"/>
  <c r="N7" i="19"/>
  <c r="M7" i="19"/>
  <c r="B7" i="19"/>
  <c r="N8" i="19"/>
  <c r="M8" i="19"/>
  <c r="B8" i="19"/>
  <c r="N9" i="19"/>
  <c r="M9" i="19"/>
  <c r="B9" i="19"/>
  <c r="N22" i="19"/>
  <c r="M22" i="19"/>
  <c r="B22" i="19"/>
  <c r="N49" i="19"/>
  <c r="M49" i="19"/>
  <c r="B49" i="19"/>
  <c r="N48" i="19"/>
  <c r="M48" i="19"/>
  <c r="B48" i="19"/>
  <c r="N47" i="19"/>
  <c r="M47" i="19"/>
  <c r="B47" i="19"/>
  <c r="N46" i="19"/>
  <c r="M46" i="19"/>
  <c r="B46" i="19"/>
  <c r="N45" i="19"/>
  <c r="M45" i="19"/>
  <c r="B45" i="19"/>
  <c r="N44" i="19"/>
  <c r="M44" i="19"/>
  <c r="B44" i="19"/>
  <c r="N43" i="19"/>
  <c r="M43" i="19"/>
  <c r="B43" i="19"/>
  <c r="N42" i="19"/>
  <c r="M42" i="19"/>
  <c r="B42" i="19"/>
  <c r="N41" i="19"/>
  <c r="M41" i="19"/>
  <c r="B41" i="19"/>
  <c r="N40" i="19"/>
  <c r="M40" i="19"/>
  <c r="B40" i="19"/>
  <c r="N39" i="19"/>
  <c r="M39" i="19"/>
  <c r="B39" i="19"/>
  <c r="N38" i="19"/>
  <c r="M38" i="19"/>
  <c r="B38" i="19"/>
  <c r="N123" i="19"/>
  <c r="M123" i="19"/>
  <c r="C123" i="19"/>
  <c r="B123" i="19"/>
  <c r="N37" i="19"/>
  <c r="M37" i="19"/>
  <c r="B37" i="19"/>
  <c r="N36" i="19"/>
  <c r="M36" i="19"/>
  <c r="B36" i="19"/>
  <c r="N35" i="19"/>
  <c r="M35" i="19"/>
  <c r="B35" i="19"/>
  <c r="N34" i="19"/>
  <c r="M34" i="19"/>
  <c r="B34" i="19"/>
  <c r="N33" i="19"/>
  <c r="M33" i="19"/>
  <c r="B33" i="19"/>
  <c r="N32" i="19"/>
  <c r="M32" i="19"/>
  <c r="B32" i="19"/>
  <c r="N31" i="19"/>
  <c r="M31" i="19"/>
  <c r="B31" i="19"/>
  <c r="N30" i="19"/>
  <c r="M30" i="19"/>
  <c r="B30" i="19"/>
  <c r="N21" i="19"/>
  <c r="M21" i="19"/>
  <c r="B21" i="19"/>
  <c r="N149" i="19"/>
  <c r="M149" i="19"/>
  <c r="C149" i="19"/>
  <c r="B149" i="19"/>
  <c r="N122" i="19"/>
  <c r="M122" i="19"/>
  <c r="C122" i="19"/>
  <c r="B122" i="19"/>
  <c r="N58" i="19"/>
  <c r="M58" i="19"/>
  <c r="B58" i="19"/>
  <c r="N57" i="19"/>
  <c r="M57" i="19"/>
  <c r="B57" i="19"/>
  <c r="N99" i="19"/>
  <c r="M99" i="19"/>
  <c r="B99" i="19"/>
  <c r="N98" i="19"/>
  <c r="M98" i="19"/>
  <c r="B98" i="19"/>
  <c r="N97" i="19"/>
  <c r="M97" i="19"/>
  <c r="B97" i="19"/>
  <c r="N56" i="19"/>
  <c r="M56" i="19"/>
  <c r="B56" i="19"/>
  <c r="N96" i="19"/>
  <c r="M96" i="19"/>
  <c r="B96" i="19"/>
  <c r="N95" i="19"/>
  <c r="M95" i="19"/>
  <c r="B95" i="19"/>
  <c r="N94" i="19"/>
  <c r="M94" i="19"/>
  <c r="B94" i="19"/>
  <c r="N93" i="19"/>
  <c r="M93" i="19"/>
  <c r="B93" i="19"/>
  <c r="N92" i="19"/>
  <c r="M92" i="19"/>
  <c r="B92" i="19"/>
  <c r="N91" i="19"/>
  <c r="M91" i="19"/>
  <c r="B91" i="19"/>
  <c r="N90" i="19"/>
  <c r="M90" i="19"/>
  <c r="B90" i="19"/>
  <c r="N89" i="19"/>
  <c r="M89" i="19"/>
  <c r="B89" i="19"/>
  <c r="N88" i="19"/>
  <c r="M88" i="19"/>
  <c r="B88" i="19"/>
  <c r="N87" i="19"/>
  <c r="M87" i="19"/>
  <c r="B87" i="19"/>
  <c r="N86" i="19"/>
  <c r="M86" i="19"/>
  <c r="B86" i="19"/>
  <c r="N85" i="19"/>
  <c r="M85" i="19"/>
  <c r="B85" i="19"/>
  <c r="N84" i="19"/>
  <c r="M84" i="19"/>
  <c r="B84" i="19"/>
  <c r="N110" i="19"/>
  <c r="M110" i="19"/>
  <c r="C110" i="19"/>
  <c r="B110" i="19"/>
  <c r="N121" i="19"/>
  <c r="M121" i="19"/>
  <c r="C121" i="19"/>
  <c r="B121" i="19"/>
  <c r="N83" i="19"/>
  <c r="M83" i="19"/>
  <c r="B83" i="19"/>
  <c r="N82" i="19"/>
  <c r="M82" i="19"/>
  <c r="B82" i="19"/>
  <c r="N81" i="19"/>
  <c r="M81" i="19"/>
  <c r="B81" i="19"/>
  <c r="N80" i="19"/>
  <c r="M80" i="19"/>
  <c r="B80" i="19"/>
  <c r="N120" i="19"/>
  <c r="M120" i="19"/>
  <c r="C120" i="19"/>
  <c r="B120" i="19"/>
  <c r="N119" i="19"/>
  <c r="M119" i="19"/>
  <c r="C119" i="19"/>
  <c r="B119" i="19"/>
  <c r="N79" i="19"/>
  <c r="M79" i="19"/>
  <c r="B79" i="19"/>
  <c r="N78" i="19"/>
  <c r="M78" i="19"/>
  <c r="B78" i="19"/>
  <c r="N118" i="19"/>
  <c r="M118" i="19"/>
  <c r="C118" i="19"/>
  <c r="B118" i="19"/>
  <c r="N77" i="19"/>
  <c r="M77" i="19"/>
  <c r="B77" i="19"/>
  <c r="N117" i="19"/>
  <c r="M117" i="19"/>
  <c r="C117" i="19"/>
  <c r="B117" i="19"/>
  <c r="N140" i="19"/>
  <c r="M140" i="19"/>
  <c r="C140" i="19"/>
  <c r="B140" i="19"/>
  <c r="N139" i="19"/>
  <c r="M139" i="19"/>
  <c r="C139" i="19"/>
  <c r="B139" i="19"/>
  <c r="N76" i="19"/>
  <c r="M76" i="19"/>
  <c r="B76" i="19"/>
  <c r="N75" i="19"/>
  <c r="M75" i="19"/>
  <c r="B75" i="19"/>
  <c r="N74" i="19"/>
  <c r="M74" i="19"/>
  <c r="B74" i="19"/>
  <c r="N73" i="19"/>
  <c r="M73" i="19"/>
  <c r="B73" i="19"/>
  <c r="N72" i="19"/>
  <c r="M72" i="19"/>
  <c r="B72" i="19"/>
  <c r="N138" i="19"/>
  <c r="M138" i="19"/>
  <c r="C138" i="19"/>
  <c r="B138" i="19"/>
  <c r="N71" i="19"/>
  <c r="M71" i="19"/>
  <c r="B71" i="19"/>
  <c r="N29" i="19"/>
  <c r="M29" i="19"/>
  <c r="B29" i="19"/>
  <c r="N28" i="19"/>
  <c r="M28" i="19"/>
  <c r="B28" i="19"/>
  <c r="N27" i="19"/>
  <c r="M27" i="19"/>
  <c r="B27" i="19"/>
  <c r="N26" i="19"/>
  <c r="M26" i="19"/>
  <c r="B26" i="19"/>
  <c r="N25" i="19"/>
  <c r="M25" i="19"/>
  <c r="B25" i="19"/>
  <c r="N70" i="19"/>
  <c r="M70" i="19"/>
  <c r="B70" i="19"/>
  <c r="N62" i="19"/>
  <c r="M62" i="19"/>
  <c r="B62" i="19"/>
  <c r="N61" i="19"/>
  <c r="M61" i="19"/>
  <c r="B61" i="19"/>
  <c r="N60" i="19"/>
  <c r="M60" i="19"/>
  <c r="B60" i="19"/>
  <c r="N59" i="19"/>
  <c r="M59" i="19"/>
  <c r="B59" i="19"/>
  <c r="N69" i="19"/>
  <c r="M69" i="19"/>
  <c r="B69" i="19"/>
  <c r="N68" i="19"/>
  <c r="M68" i="19"/>
  <c r="B68" i="19"/>
  <c r="N109" i="19"/>
  <c r="M109" i="19"/>
  <c r="C109" i="19"/>
  <c r="B109" i="19"/>
  <c r="N108" i="19"/>
  <c r="M108" i="19"/>
  <c r="C108" i="19"/>
  <c r="B108" i="19"/>
  <c r="N107" i="19"/>
  <c r="M107" i="19"/>
  <c r="C107" i="19"/>
  <c r="B107" i="19"/>
  <c r="N116" i="19"/>
  <c r="M116" i="19"/>
  <c r="C116" i="19"/>
  <c r="B116" i="19"/>
  <c r="N106" i="19"/>
  <c r="M106" i="19"/>
  <c r="C106" i="19"/>
  <c r="B106" i="19"/>
  <c r="N105" i="19"/>
  <c r="M105" i="19"/>
  <c r="B105" i="19"/>
  <c r="N104" i="19"/>
  <c r="M104" i="19"/>
  <c r="B104" i="19"/>
  <c r="N115" i="19"/>
  <c r="M115" i="19"/>
  <c r="C115" i="19"/>
  <c r="B115" i="19"/>
  <c r="N114" i="19"/>
  <c r="M114" i="19"/>
  <c r="C114" i="19"/>
  <c r="B114" i="19"/>
  <c r="N113" i="19"/>
  <c r="M113" i="19"/>
  <c r="C113" i="19"/>
  <c r="B113" i="19"/>
  <c r="N67" i="19"/>
  <c r="M67" i="19"/>
  <c r="B67" i="19"/>
  <c r="N66" i="19"/>
  <c r="M66" i="19"/>
  <c r="B66" i="19"/>
  <c r="N103" i="19"/>
  <c r="M103" i="19"/>
  <c r="B103" i="19"/>
  <c r="N102" i="19"/>
  <c r="M102" i="19"/>
  <c r="B102" i="19"/>
  <c r="N24" i="19"/>
  <c r="M24" i="19"/>
  <c r="J24" i="19"/>
  <c r="D24" i="19" s="1"/>
  <c r="F24" i="19" s="1"/>
  <c r="B24" i="19"/>
  <c r="N439" i="19"/>
  <c r="M439" i="19"/>
  <c r="L439" i="19" s="1"/>
  <c r="J439" i="19"/>
  <c r="D439" i="19" s="1"/>
  <c r="F439" i="19" s="1"/>
  <c r="C439" i="19"/>
  <c r="B439" i="19"/>
  <c r="N391" i="19"/>
  <c r="M391" i="19"/>
  <c r="J391" i="19"/>
  <c r="D391" i="19" s="1"/>
  <c r="F391" i="19" s="1"/>
  <c r="C391" i="19"/>
  <c r="B391" i="19"/>
  <c r="N220" i="19"/>
  <c r="M220" i="19"/>
  <c r="J220" i="19"/>
  <c r="D220" i="19" s="1"/>
  <c r="F220" i="19" s="1"/>
  <c r="C220" i="19"/>
  <c r="B220" i="19"/>
  <c r="N219" i="19"/>
  <c r="M219" i="19"/>
  <c r="J219" i="19"/>
  <c r="D219" i="19" s="1"/>
  <c r="F219" i="19" s="1"/>
  <c r="C219" i="19"/>
  <c r="B219" i="19"/>
  <c r="N173" i="19"/>
  <c r="M173" i="19"/>
  <c r="J173" i="19"/>
  <c r="D173" i="19" s="1"/>
  <c r="F173" i="19" s="1"/>
  <c r="C173" i="19"/>
  <c r="B173" i="19"/>
  <c r="N137" i="19"/>
  <c r="M137" i="19"/>
  <c r="J137" i="19"/>
  <c r="D137" i="19" s="1"/>
  <c r="F137" i="19" s="1"/>
  <c r="C137" i="19"/>
  <c r="B137" i="19"/>
  <c r="N218" i="19"/>
  <c r="M218" i="19"/>
  <c r="K218" i="19"/>
  <c r="C218" i="19"/>
  <c r="B218" i="19"/>
  <c r="N172" i="19"/>
  <c r="M172" i="19"/>
  <c r="K172" i="19"/>
  <c r="C172" i="19"/>
  <c r="B172" i="19"/>
  <c r="N199" i="19"/>
  <c r="M199" i="19"/>
  <c r="G199" i="19" s="1"/>
  <c r="K199" i="19"/>
  <c r="C199" i="19"/>
  <c r="B199" i="19"/>
  <c r="N404" i="19"/>
  <c r="M404" i="19"/>
  <c r="G404" i="19" s="1"/>
  <c r="K404" i="19"/>
  <c r="C404" i="19"/>
  <c r="B404" i="19"/>
  <c r="N352" i="19"/>
  <c r="M352" i="19"/>
  <c r="K352" i="19"/>
  <c r="C352" i="19"/>
  <c r="B352" i="19"/>
  <c r="N217" i="19"/>
  <c r="M217" i="19"/>
  <c r="K217" i="19"/>
  <c r="C217" i="19"/>
  <c r="B217" i="19"/>
  <c r="N372" i="19"/>
  <c r="M372" i="19"/>
  <c r="K372" i="19"/>
  <c r="C372" i="19"/>
  <c r="B372" i="19"/>
  <c r="N371" i="19"/>
  <c r="M371" i="19"/>
  <c r="K371" i="19"/>
  <c r="C371" i="19"/>
  <c r="B371" i="19"/>
  <c r="N370" i="19"/>
  <c r="M370" i="19"/>
  <c r="K370" i="19"/>
  <c r="C370" i="19"/>
  <c r="B370" i="19"/>
  <c r="N351" i="19"/>
  <c r="M351" i="19"/>
  <c r="K351" i="19"/>
  <c r="C351" i="19"/>
  <c r="B351" i="19"/>
  <c r="N350" i="19"/>
  <c r="M350" i="19"/>
  <c r="K350" i="19"/>
  <c r="C350" i="19"/>
  <c r="B350" i="19"/>
  <c r="N349" i="19"/>
  <c r="M349" i="19"/>
  <c r="K349" i="19"/>
  <c r="C349" i="19"/>
  <c r="B349" i="19"/>
  <c r="N348" i="19"/>
  <c r="M348" i="19"/>
  <c r="K348" i="19"/>
  <c r="C348" i="19"/>
  <c r="B348" i="19"/>
  <c r="N112" i="19"/>
  <c r="M112" i="19"/>
  <c r="K112" i="19"/>
  <c r="C112" i="19"/>
  <c r="B112" i="19"/>
  <c r="N136" i="19"/>
  <c r="M136" i="19"/>
  <c r="E136" i="19" s="1"/>
  <c r="K136" i="19"/>
  <c r="C136" i="19"/>
  <c r="B136" i="19"/>
  <c r="N347" i="19"/>
  <c r="M347" i="19"/>
  <c r="K347" i="19"/>
  <c r="C347" i="19"/>
  <c r="B347" i="19"/>
  <c r="N171" i="19"/>
  <c r="M171" i="19"/>
  <c r="K171" i="19"/>
  <c r="C171" i="19"/>
  <c r="B171" i="19"/>
  <c r="N198" i="19"/>
  <c r="M198" i="19"/>
  <c r="K198" i="19"/>
  <c r="C198" i="19"/>
  <c r="B198" i="19"/>
  <c r="N197" i="19"/>
  <c r="M197" i="19"/>
  <c r="K197" i="19"/>
  <c r="C197" i="19"/>
  <c r="B197" i="19"/>
  <c r="N457" i="19"/>
  <c r="M457" i="19"/>
  <c r="G457" i="19" s="1"/>
  <c r="K457" i="19"/>
  <c r="C457" i="19"/>
  <c r="B457" i="19"/>
  <c r="N170" i="19"/>
  <c r="M170" i="19"/>
  <c r="G170" i="19" s="1"/>
  <c r="K170" i="19"/>
  <c r="C170" i="19"/>
  <c r="B170" i="19"/>
  <c r="N234" i="19"/>
  <c r="M234" i="19"/>
  <c r="K234" i="19"/>
  <c r="C234" i="19"/>
  <c r="B234" i="19"/>
  <c r="N196" i="19"/>
  <c r="M196" i="19"/>
  <c r="K196" i="19"/>
  <c r="C196" i="19"/>
  <c r="B196" i="19"/>
  <c r="N135" i="19"/>
  <c r="M135" i="19"/>
  <c r="K135" i="19"/>
  <c r="C135" i="19"/>
  <c r="B135" i="19"/>
  <c r="N195" i="19"/>
  <c r="M195" i="19"/>
  <c r="K195" i="19"/>
  <c r="C195" i="19"/>
  <c r="B195" i="19"/>
  <c r="N390" i="19"/>
  <c r="M390" i="19"/>
  <c r="E390" i="19" s="1"/>
  <c r="K390" i="19"/>
  <c r="C390" i="19"/>
  <c r="B390" i="19"/>
  <c r="L3" i="17"/>
  <c r="L4" i="17"/>
  <c r="L5" i="17"/>
  <c r="L6" i="17"/>
  <c r="L7" i="17"/>
  <c r="L8" i="17"/>
  <c r="L9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30" i="17"/>
  <c r="L31" i="17"/>
  <c r="L32" i="17"/>
  <c r="L33" i="17"/>
  <c r="L34" i="17"/>
  <c r="L35" i="17"/>
  <c r="L36" i="17"/>
  <c r="L37" i="17"/>
  <c r="L38" i="17"/>
  <c r="L39" i="17"/>
  <c r="L40" i="17"/>
  <c r="L41" i="17"/>
  <c r="L42" i="17"/>
  <c r="L43" i="17"/>
  <c r="L44" i="17"/>
  <c r="L45" i="17"/>
  <c r="L46" i="17"/>
  <c r="L47" i="17"/>
  <c r="L48" i="17"/>
  <c r="L49" i="17"/>
  <c r="L50" i="17"/>
  <c r="L51" i="17"/>
  <c r="L52" i="17"/>
  <c r="L53" i="17"/>
  <c r="L54" i="17"/>
  <c r="L55" i="17"/>
  <c r="L56" i="17"/>
  <c r="L57" i="17"/>
  <c r="L58" i="17"/>
  <c r="L59" i="17"/>
  <c r="L60" i="17"/>
  <c r="L61" i="17"/>
  <c r="L62" i="17"/>
  <c r="L63" i="17"/>
  <c r="L64" i="17"/>
  <c r="L65" i="17"/>
  <c r="L66" i="17"/>
  <c r="L67" i="17"/>
  <c r="L68" i="17"/>
  <c r="L69" i="17"/>
  <c r="L70" i="17"/>
  <c r="L71" i="17"/>
  <c r="L72" i="17"/>
  <c r="L73" i="17"/>
  <c r="L74" i="17"/>
  <c r="L75" i="17"/>
  <c r="L76" i="17"/>
  <c r="L77" i="17"/>
  <c r="L78" i="17"/>
  <c r="L79" i="17"/>
  <c r="L80" i="17"/>
  <c r="L81" i="17"/>
  <c r="L82" i="17"/>
  <c r="L83" i="17"/>
  <c r="L84" i="17"/>
  <c r="L85" i="17"/>
  <c r="L86" i="17"/>
  <c r="L87" i="17"/>
  <c r="L88" i="17"/>
  <c r="L89" i="17"/>
  <c r="L90" i="17"/>
  <c r="L91" i="17"/>
  <c r="L92" i="17"/>
  <c r="L93" i="17"/>
  <c r="L94" i="17"/>
  <c r="L95" i="17"/>
  <c r="L96" i="17"/>
  <c r="L97" i="17"/>
  <c r="L98" i="17"/>
  <c r="L99" i="17"/>
  <c r="L100" i="17"/>
  <c r="L101" i="17"/>
  <c r="L102" i="17"/>
  <c r="L103" i="17"/>
  <c r="L104" i="17"/>
  <c r="L105" i="17"/>
  <c r="L106" i="17"/>
  <c r="L107" i="17"/>
  <c r="L108" i="17"/>
  <c r="L109" i="17"/>
  <c r="L110" i="17"/>
  <c r="L111" i="17"/>
  <c r="L112" i="17"/>
  <c r="L113" i="17"/>
  <c r="L114" i="17"/>
  <c r="L115" i="17"/>
  <c r="L116" i="17"/>
  <c r="L117" i="17"/>
  <c r="L118" i="17"/>
  <c r="L119" i="17"/>
  <c r="L120" i="17"/>
  <c r="L121" i="17"/>
  <c r="L122" i="17"/>
  <c r="L123" i="17"/>
  <c r="L124" i="17"/>
  <c r="L125" i="17"/>
  <c r="L126" i="17"/>
  <c r="L127" i="17"/>
  <c r="L128" i="17"/>
  <c r="L129" i="17"/>
  <c r="L130" i="17"/>
  <c r="L131" i="17"/>
  <c r="L132" i="17"/>
  <c r="L133" i="17"/>
  <c r="L134" i="17"/>
  <c r="L135" i="17"/>
  <c r="L136" i="17"/>
  <c r="L137" i="17"/>
  <c r="L138" i="17"/>
  <c r="L139" i="17"/>
  <c r="L140" i="17"/>
  <c r="L141" i="17"/>
  <c r="L142" i="17"/>
  <c r="L143" i="17"/>
  <c r="L144" i="17"/>
  <c r="L145" i="17"/>
  <c r="L146" i="17"/>
  <c r="L147" i="17"/>
  <c r="L148" i="17"/>
  <c r="L149" i="17"/>
  <c r="L150" i="17"/>
  <c r="L151" i="17"/>
  <c r="L152" i="17"/>
  <c r="L153" i="17"/>
  <c r="L154" i="17"/>
  <c r="L155" i="17"/>
  <c r="L156" i="17"/>
  <c r="L157" i="17"/>
  <c r="L158" i="17"/>
  <c r="L159" i="17"/>
  <c r="L160" i="17"/>
  <c r="L161" i="17"/>
  <c r="L162" i="17"/>
  <c r="L163" i="17"/>
  <c r="L164" i="17"/>
  <c r="L165" i="17"/>
  <c r="L166" i="17"/>
  <c r="L167" i="17"/>
  <c r="L168" i="17"/>
  <c r="L169" i="17"/>
  <c r="L170" i="17"/>
  <c r="L171" i="17"/>
  <c r="L172" i="17"/>
  <c r="L173" i="17"/>
  <c r="L174" i="17"/>
  <c r="L175" i="17"/>
  <c r="L176" i="17"/>
  <c r="L177" i="17"/>
  <c r="L178" i="17"/>
  <c r="L179" i="17"/>
  <c r="L180" i="17"/>
  <c r="L181" i="17"/>
  <c r="L182" i="17"/>
  <c r="L183" i="17"/>
  <c r="L184" i="17"/>
  <c r="L185" i="17"/>
  <c r="L186" i="17"/>
  <c r="L187" i="17"/>
  <c r="L188" i="17"/>
  <c r="L189" i="17"/>
  <c r="L190" i="17"/>
  <c r="L191" i="17"/>
  <c r="L192" i="17"/>
  <c r="L193" i="17"/>
  <c r="L194" i="17"/>
  <c r="L195" i="17"/>
  <c r="L196" i="17"/>
  <c r="L197" i="17"/>
  <c r="L198" i="17"/>
  <c r="L199" i="17"/>
  <c r="L200" i="17"/>
  <c r="L201" i="17"/>
  <c r="L202" i="17"/>
  <c r="L203" i="17"/>
  <c r="L204" i="17"/>
  <c r="L205" i="17"/>
  <c r="L206" i="17"/>
  <c r="L207" i="17"/>
  <c r="L208" i="17"/>
  <c r="L209" i="17"/>
  <c r="L210" i="17"/>
  <c r="L211" i="17"/>
  <c r="L212" i="17"/>
  <c r="L213" i="17"/>
  <c r="L214" i="17"/>
  <c r="L215" i="17"/>
  <c r="L216" i="17"/>
  <c r="L217" i="17"/>
  <c r="L218" i="17"/>
  <c r="L219" i="17"/>
  <c r="L220" i="17"/>
  <c r="L221" i="17"/>
  <c r="L222" i="17"/>
  <c r="L223" i="17"/>
  <c r="L224" i="17"/>
  <c r="L225" i="17"/>
  <c r="L226" i="17"/>
  <c r="L227" i="17"/>
  <c r="L228" i="17"/>
  <c r="L229" i="17"/>
  <c r="L230" i="17"/>
  <c r="L231" i="17"/>
  <c r="L232" i="17"/>
  <c r="L233" i="17"/>
  <c r="L234" i="17"/>
  <c r="L235" i="17"/>
  <c r="L236" i="17"/>
  <c r="L237" i="17"/>
  <c r="L238" i="17"/>
  <c r="L239" i="17"/>
  <c r="L240" i="17"/>
  <c r="L241" i="17"/>
  <c r="L242" i="17"/>
  <c r="L243" i="17"/>
  <c r="L244" i="17"/>
  <c r="L245" i="17"/>
  <c r="L246" i="17"/>
  <c r="L247" i="17"/>
  <c r="L248" i="17"/>
  <c r="L249" i="17"/>
  <c r="L250" i="17"/>
  <c r="L251" i="17"/>
  <c r="L252" i="17"/>
  <c r="L253" i="17"/>
  <c r="L254" i="17"/>
  <c r="L255" i="17"/>
  <c r="L256" i="17"/>
  <c r="L257" i="17"/>
  <c r="L258" i="17"/>
  <c r="L259" i="17"/>
  <c r="L260" i="17"/>
  <c r="L261" i="17"/>
  <c r="L262" i="17"/>
  <c r="L263" i="17"/>
  <c r="L264" i="17"/>
  <c r="L265" i="17"/>
  <c r="L266" i="17"/>
  <c r="L267" i="17"/>
  <c r="L268" i="17"/>
  <c r="L269" i="17"/>
  <c r="L270" i="17"/>
  <c r="L271" i="17"/>
  <c r="L272" i="17"/>
  <c r="L273" i="17"/>
  <c r="L274" i="17"/>
  <c r="L275" i="17"/>
  <c r="L276" i="17"/>
  <c r="L277" i="17"/>
  <c r="L278" i="17"/>
  <c r="L279" i="17"/>
  <c r="L280" i="17"/>
  <c r="L281" i="17"/>
  <c r="L282" i="17"/>
  <c r="L283" i="17"/>
  <c r="L284" i="17"/>
  <c r="L285" i="17"/>
  <c r="L286" i="17"/>
  <c r="L287" i="17"/>
  <c r="L288" i="17"/>
  <c r="L289" i="17"/>
  <c r="L290" i="17"/>
  <c r="L291" i="17"/>
  <c r="L292" i="17"/>
  <c r="L293" i="17"/>
  <c r="L294" i="17"/>
  <c r="L295" i="17"/>
  <c r="L296" i="17"/>
  <c r="L297" i="17"/>
  <c r="L298" i="17"/>
  <c r="L299" i="17"/>
  <c r="L300" i="17"/>
  <c r="L301" i="17"/>
  <c r="L302" i="17"/>
  <c r="L303" i="17"/>
  <c r="L304" i="17"/>
  <c r="L305" i="17"/>
  <c r="L306" i="17"/>
  <c r="L307" i="17"/>
  <c r="L308" i="17"/>
  <c r="L309" i="17"/>
  <c r="L310" i="17"/>
  <c r="L311" i="17"/>
  <c r="L312" i="17"/>
  <c r="L313" i="17"/>
  <c r="L314" i="17"/>
  <c r="L315" i="17"/>
  <c r="L316" i="17"/>
  <c r="L317" i="17"/>
  <c r="L318" i="17"/>
  <c r="L319" i="17"/>
  <c r="L320" i="17"/>
  <c r="L321" i="17"/>
  <c r="L322" i="17"/>
  <c r="L323" i="17"/>
  <c r="L324" i="17"/>
  <c r="L325" i="17"/>
  <c r="L326" i="17"/>
  <c r="L327" i="17"/>
  <c r="L328" i="17"/>
  <c r="L329" i="17"/>
  <c r="L330" i="17"/>
  <c r="L331" i="17"/>
  <c r="L332" i="17"/>
  <c r="L333" i="17"/>
  <c r="L334" i="17"/>
  <c r="L335" i="17"/>
  <c r="L336" i="17"/>
  <c r="L337" i="17"/>
  <c r="L338" i="17"/>
  <c r="L339" i="17"/>
  <c r="L340" i="17"/>
  <c r="L341" i="17"/>
  <c r="L342" i="17"/>
  <c r="L343" i="17"/>
  <c r="L344" i="17"/>
  <c r="L345" i="17"/>
  <c r="L346" i="17"/>
  <c r="L347" i="17"/>
  <c r="L348" i="17"/>
  <c r="L349" i="17"/>
  <c r="L350" i="17"/>
  <c r="L351" i="17"/>
  <c r="L352" i="17"/>
  <c r="L353" i="17"/>
  <c r="L354" i="17"/>
  <c r="L355" i="17"/>
  <c r="L356" i="17"/>
  <c r="L357" i="17"/>
  <c r="L358" i="17"/>
  <c r="L359" i="17"/>
  <c r="L360" i="17"/>
  <c r="L361" i="17"/>
  <c r="L362" i="17"/>
  <c r="L363" i="17"/>
  <c r="L364" i="17"/>
  <c r="L365" i="17"/>
  <c r="L366" i="17"/>
  <c r="L367" i="17"/>
  <c r="L368" i="17"/>
  <c r="L369" i="17"/>
  <c r="L370" i="17"/>
  <c r="L371" i="17"/>
  <c r="L372" i="17"/>
  <c r="L373" i="17"/>
  <c r="L374" i="17"/>
  <c r="L375" i="17"/>
  <c r="L376" i="17"/>
  <c r="L377" i="17"/>
  <c r="L378" i="17"/>
  <c r="L379" i="17"/>
  <c r="L380" i="17"/>
  <c r="L381" i="17"/>
  <c r="L382" i="17"/>
  <c r="L383" i="17"/>
  <c r="L384" i="17"/>
  <c r="L385" i="17"/>
  <c r="L386" i="17"/>
  <c r="L387" i="17"/>
  <c r="L388" i="17"/>
  <c r="L389" i="17"/>
  <c r="L390" i="17"/>
  <c r="L391" i="17"/>
  <c r="L392" i="17"/>
  <c r="L393" i="17"/>
  <c r="L394" i="17"/>
  <c r="L395" i="17"/>
  <c r="L396" i="17"/>
  <c r="L397" i="17"/>
  <c r="L398" i="17"/>
  <c r="L399" i="17"/>
  <c r="L400" i="17"/>
  <c r="L401" i="17"/>
  <c r="L402" i="17"/>
  <c r="L403" i="17"/>
  <c r="L404" i="17"/>
  <c r="L405" i="17"/>
  <c r="L406" i="17"/>
  <c r="L407" i="17"/>
  <c r="L408" i="17"/>
  <c r="L409" i="17"/>
  <c r="L410" i="17"/>
  <c r="L411" i="17"/>
  <c r="L412" i="17"/>
  <c r="L413" i="17"/>
  <c r="L414" i="17"/>
  <c r="L415" i="17"/>
  <c r="L416" i="17"/>
  <c r="L417" i="17"/>
  <c r="L418" i="17"/>
  <c r="L419" i="17"/>
  <c r="L420" i="17"/>
  <c r="L421" i="17"/>
  <c r="L422" i="17"/>
  <c r="L423" i="17"/>
  <c r="L424" i="17"/>
  <c r="L425" i="17"/>
  <c r="L426" i="17"/>
  <c r="L427" i="17"/>
  <c r="L428" i="17"/>
  <c r="L429" i="17"/>
  <c r="L430" i="17"/>
  <c r="L431" i="17"/>
  <c r="L432" i="17"/>
  <c r="L433" i="17"/>
  <c r="L434" i="17"/>
  <c r="L435" i="17"/>
  <c r="L436" i="17"/>
  <c r="L437" i="17"/>
  <c r="L438" i="17"/>
  <c r="L439" i="17"/>
  <c r="L440" i="17"/>
  <c r="L441" i="17"/>
  <c r="L442" i="17"/>
  <c r="L443" i="17"/>
  <c r="L444" i="17"/>
  <c r="L445" i="17"/>
  <c r="L446" i="17"/>
  <c r="L447" i="17"/>
  <c r="L448" i="17"/>
  <c r="L449" i="17"/>
  <c r="L450" i="17"/>
  <c r="L451" i="17"/>
  <c r="L452" i="17"/>
  <c r="L453" i="17"/>
  <c r="L454" i="17"/>
  <c r="L455" i="17"/>
  <c r="L456" i="17"/>
  <c r="L457" i="17"/>
  <c r="L458" i="17"/>
  <c r="L459" i="17"/>
  <c r="L460" i="17"/>
  <c r="L461" i="17"/>
  <c r="L462" i="17"/>
  <c r="L463" i="17"/>
  <c r="L464" i="17"/>
  <c r="L465" i="17"/>
  <c r="L466" i="17"/>
  <c r="L467" i="17"/>
  <c r="L468" i="17"/>
  <c r="L469" i="17"/>
  <c r="L470" i="17"/>
  <c r="L471" i="17"/>
  <c r="L472" i="17"/>
  <c r="L473" i="17"/>
  <c r="L474" i="17"/>
  <c r="L475" i="17"/>
  <c r="L476" i="17"/>
  <c r="L477" i="17"/>
  <c r="L478" i="17"/>
  <c r="L479" i="17"/>
  <c r="L480" i="17"/>
  <c r="L481" i="17"/>
  <c r="L482" i="17"/>
  <c r="L483" i="17"/>
  <c r="L484" i="17"/>
  <c r="L485" i="17"/>
  <c r="L486" i="17"/>
  <c r="L487" i="17"/>
  <c r="L488" i="17"/>
  <c r="L489" i="17"/>
  <c r="L2" i="17"/>
  <c r="C3" i="17"/>
  <c r="C4" i="17"/>
  <c r="C5" i="17"/>
  <c r="C6" i="17"/>
  <c r="C7" i="17"/>
  <c r="C8" i="17"/>
  <c r="C9" i="17"/>
  <c r="C10" i="17"/>
  <c r="C11" i="17"/>
  <c r="C12" i="17"/>
  <c r="C13" i="17"/>
  <c r="C14" i="17"/>
  <c r="C15" i="17"/>
  <c r="C16" i="17"/>
  <c r="C17" i="17"/>
  <c r="C18" i="17"/>
  <c r="C19" i="17"/>
  <c r="C20" i="17"/>
  <c r="C21" i="17"/>
  <c r="C22" i="17"/>
  <c r="C23" i="17"/>
  <c r="C24" i="17"/>
  <c r="C25" i="17"/>
  <c r="C26" i="17"/>
  <c r="C27" i="17"/>
  <c r="C28" i="17"/>
  <c r="C29" i="17"/>
  <c r="C30" i="17"/>
  <c r="C31" i="17"/>
  <c r="C32" i="17"/>
  <c r="C33" i="17"/>
  <c r="C34" i="17"/>
  <c r="C35" i="17"/>
  <c r="C36" i="17"/>
  <c r="C37" i="17"/>
  <c r="C38" i="17"/>
  <c r="C39" i="17"/>
  <c r="C40" i="17"/>
  <c r="C41" i="17"/>
  <c r="C42" i="17"/>
  <c r="C43" i="17"/>
  <c r="C44" i="17"/>
  <c r="C45" i="17"/>
  <c r="C46" i="17"/>
  <c r="C47" i="17"/>
  <c r="C48" i="17"/>
  <c r="C49" i="17"/>
  <c r="C50" i="17"/>
  <c r="C51" i="17"/>
  <c r="C52" i="17"/>
  <c r="C53" i="17"/>
  <c r="C54" i="17"/>
  <c r="C55" i="17"/>
  <c r="C56" i="17"/>
  <c r="C57" i="17"/>
  <c r="C58" i="17"/>
  <c r="C59" i="17"/>
  <c r="C60" i="17"/>
  <c r="C61" i="17"/>
  <c r="C62" i="17"/>
  <c r="C63" i="17"/>
  <c r="C64" i="17"/>
  <c r="C65" i="17"/>
  <c r="C66" i="17"/>
  <c r="C67" i="17"/>
  <c r="C68" i="17"/>
  <c r="C69" i="17"/>
  <c r="C70" i="17"/>
  <c r="C71" i="17"/>
  <c r="C72" i="17"/>
  <c r="C73" i="17"/>
  <c r="C74" i="17"/>
  <c r="C75" i="17"/>
  <c r="C76" i="17"/>
  <c r="C77" i="17"/>
  <c r="C78" i="17"/>
  <c r="C79" i="17"/>
  <c r="C80" i="17"/>
  <c r="C81" i="17"/>
  <c r="C82" i="17"/>
  <c r="C83" i="17"/>
  <c r="C84" i="17"/>
  <c r="C85" i="17"/>
  <c r="C86" i="17"/>
  <c r="C87" i="17"/>
  <c r="C88" i="17"/>
  <c r="C89" i="17"/>
  <c r="C90" i="17"/>
  <c r="C91" i="17"/>
  <c r="C92" i="17"/>
  <c r="C93" i="17"/>
  <c r="C94" i="17"/>
  <c r="C95" i="17"/>
  <c r="C96" i="17"/>
  <c r="C97" i="17"/>
  <c r="C98" i="17"/>
  <c r="C99" i="17"/>
  <c r="C100" i="17"/>
  <c r="C101" i="17"/>
  <c r="C102" i="17"/>
  <c r="C103" i="17"/>
  <c r="C104" i="17"/>
  <c r="C105" i="17"/>
  <c r="C106" i="17"/>
  <c r="C107" i="17"/>
  <c r="C108" i="17"/>
  <c r="C109" i="17"/>
  <c r="C110" i="17"/>
  <c r="C111" i="17"/>
  <c r="C112" i="17"/>
  <c r="C113" i="17"/>
  <c r="C114" i="17"/>
  <c r="C115" i="17"/>
  <c r="C116" i="17"/>
  <c r="C117" i="17"/>
  <c r="C118" i="17"/>
  <c r="C119" i="17"/>
  <c r="C120" i="17"/>
  <c r="C121" i="17"/>
  <c r="C122" i="17"/>
  <c r="C123" i="17"/>
  <c r="C124" i="17"/>
  <c r="C125" i="17"/>
  <c r="C126" i="17"/>
  <c r="C127" i="17"/>
  <c r="C128" i="17"/>
  <c r="C129" i="17"/>
  <c r="C130" i="17"/>
  <c r="C131" i="17"/>
  <c r="C132" i="17"/>
  <c r="C133" i="17"/>
  <c r="C134" i="17"/>
  <c r="C135" i="17"/>
  <c r="C136" i="17"/>
  <c r="C137" i="17"/>
  <c r="C138" i="17"/>
  <c r="C139" i="17"/>
  <c r="C140" i="17"/>
  <c r="C141" i="17"/>
  <c r="C142" i="17"/>
  <c r="C143" i="17"/>
  <c r="C144" i="17"/>
  <c r="C145" i="17"/>
  <c r="C146" i="17"/>
  <c r="C147" i="17"/>
  <c r="C148" i="17"/>
  <c r="C149" i="17"/>
  <c r="C150" i="17"/>
  <c r="C151" i="17"/>
  <c r="C152" i="17"/>
  <c r="C153" i="17"/>
  <c r="C154" i="17"/>
  <c r="C155" i="17"/>
  <c r="C156" i="17"/>
  <c r="C157" i="17"/>
  <c r="C158" i="17"/>
  <c r="C159" i="17"/>
  <c r="C160" i="17"/>
  <c r="C161" i="17"/>
  <c r="C162" i="17"/>
  <c r="C163" i="17"/>
  <c r="C164" i="17"/>
  <c r="C165" i="17"/>
  <c r="C166" i="17"/>
  <c r="C167" i="17"/>
  <c r="C168" i="17"/>
  <c r="C169" i="17"/>
  <c r="C170" i="17"/>
  <c r="C171" i="17"/>
  <c r="C172" i="17"/>
  <c r="C173" i="17"/>
  <c r="C174" i="17"/>
  <c r="C175" i="17"/>
  <c r="C176" i="17"/>
  <c r="C177" i="17"/>
  <c r="C178" i="17"/>
  <c r="C179" i="17"/>
  <c r="C180" i="17"/>
  <c r="C181" i="17"/>
  <c r="C182" i="17"/>
  <c r="C183" i="17"/>
  <c r="C184" i="17"/>
  <c r="C185" i="17"/>
  <c r="C186" i="17"/>
  <c r="C187" i="17"/>
  <c r="C188" i="17"/>
  <c r="C189" i="17"/>
  <c r="C190" i="17"/>
  <c r="C191" i="17"/>
  <c r="C192" i="17"/>
  <c r="C193" i="17"/>
  <c r="C194" i="17"/>
  <c r="C195" i="17"/>
  <c r="C196" i="17"/>
  <c r="C197" i="17"/>
  <c r="C198" i="17"/>
  <c r="C199" i="17"/>
  <c r="C200" i="17"/>
  <c r="C201" i="17"/>
  <c r="C202" i="17"/>
  <c r="C203" i="17"/>
  <c r="C204" i="17"/>
  <c r="C205" i="17"/>
  <c r="C206" i="17"/>
  <c r="C207" i="17"/>
  <c r="C208" i="17"/>
  <c r="C209" i="17"/>
  <c r="C210" i="17"/>
  <c r="C211" i="17"/>
  <c r="C212" i="17"/>
  <c r="C213" i="17"/>
  <c r="C214" i="17"/>
  <c r="C215" i="17"/>
  <c r="C216" i="17"/>
  <c r="C217" i="17"/>
  <c r="C218" i="17"/>
  <c r="C219" i="17"/>
  <c r="C220" i="17"/>
  <c r="C221" i="17"/>
  <c r="C222" i="17"/>
  <c r="C223" i="17"/>
  <c r="C224" i="17"/>
  <c r="C225" i="17"/>
  <c r="C226" i="17"/>
  <c r="C227" i="17"/>
  <c r="C228" i="17"/>
  <c r="C229" i="17"/>
  <c r="C230" i="17"/>
  <c r="C231" i="17"/>
  <c r="C232" i="17"/>
  <c r="C233" i="17"/>
  <c r="C234" i="17"/>
  <c r="C235" i="17"/>
  <c r="C236" i="17"/>
  <c r="C237" i="17"/>
  <c r="C238" i="17"/>
  <c r="C239" i="17"/>
  <c r="C240" i="17"/>
  <c r="C241" i="17"/>
  <c r="C242" i="17"/>
  <c r="C243" i="17"/>
  <c r="C244" i="17"/>
  <c r="C245" i="17"/>
  <c r="C246" i="17"/>
  <c r="C247" i="17"/>
  <c r="C248" i="17"/>
  <c r="C249" i="17"/>
  <c r="C250" i="17"/>
  <c r="C251" i="17"/>
  <c r="C252" i="17"/>
  <c r="C253" i="17"/>
  <c r="C254" i="17"/>
  <c r="C255" i="17"/>
  <c r="C256" i="17"/>
  <c r="C257" i="17"/>
  <c r="C258" i="17"/>
  <c r="C259" i="17"/>
  <c r="C260" i="17"/>
  <c r="C261" i="17"/>
  <c r="C262" i="17"/>
  <c r="C263" i="17"/>
  <c r="C264" i="17"/>
  <c r="C265" i="17"/>
  <c r="C266" i="17"/>
  <c r="C267" i="17"/>
  <c r="C268" i="17"/>
  <c r="C269" i="17"/>
  <c r="C270" i="17"/>
  <c r="C271" i="17"/>
  <c r="C272" i="17"/>
  <c r="C273" i="17"/>
  <c r="C274" i="17"/>
  <c r="C275" i="17"/>
  <c r="C276" i="17"/>
  <c r="C277" i="17"/>
  <c r="C278" i="17"/>
  <c r="C279" i="17"/>
  <c r="C280" i="17"/>
  <c r="C281" i="17"/>
  <c r="C282" i="17"/>
  <c r="C283" i="17"/>
  <c r="C284" i="17"/>
  <c r="C285" i="17"/>
  <c r="C286" i="17"/>
  <c r="C287" i="17"/>
  <c r="C288" i="17"/>
  <c r="C289" i="17"/>
  <c r="C290" i="17"/>
  <c r="C291" i="17"/>
  <c r="C292" i="17"/>
  <c r="C293" i="17"/>
  <c r="C294" i="17"/>
  <c r="C295" i="17"/>
  <c r="C296" i="17"/>
  <c r="C297" i="17"/>
  <c r="C298" i="17"/>
  <c r="C299" i="17"/>
  <c r="C300" i="17"/>
  <c r="C301" i="17"/>
  <c r="C302" i="17"/>
  <c r="C303" i="17"/>
  <c r="C304" i="17"/>
  <c r="C305" i="17"/>
  <c r="C306" i="17"/>
  <c r="C307" i="17"/>
  <c r="C308" i="17"/>
  <c r="C309" i="17"/>
  <c r="C310" i="17"/>
  <c r="C311" i="17"/>
  <c r="C312" i="17"/>
  <c r="C313" i="17"/>
  <c r="C314" i="17"/>
  <c r="C315" i="17"/>
  <c r="C316" i="17"/>
  <c r="C317" i="17"/>
  <c r="C318" i="17"/>
  <c r="C319" i="17"/>
  <c r="C320" i="17"/>
  <c r="C321" i="17"/>
  <c r="C322" i="17"/>
  <c r="C323" i="17"/>
  <c r="C324" i="17"/>
  <c r="C325" i="17"/>
  <c r="C326" i="17"/>
  <c r="C327" i="17"/>
  <c r="C328" i="17"/>
  <c r="C329" i="17"/>
  <c r="C330" i="17"/>
  <c r="C331" i="17"/>
  <c r="C332" i="17"/>
  <c r="C333" i="17"/>
  <c r="C334" i="17"/>
  <c r="C335" i="17"/>
  <c r="C336" i="17"/>
  <c r="C337" i="17"/>
  <c r="C338" i="17"/>
  <c r="C339" i="17"/>
  <c r="C340" i="17"/>
  <c r="C341" i="17"/>
  <c r="C342" i="17"/>
  <c r="C343" i="17"/>
  <c r="C344" i="17"/>
  <c r="C345" i="17"/>
  <c r="C346" i="17"/>
  <c r="C347" i="17"/>
  <c r="C348" i="17"/>
  <c r="C349" i="17"/>
  <c r="C350" i="17"/>
  <c r="C351" i="17"/>
  <c r="C352" i="17"/>
  <c r="C353" i="17"/>
  <c r="C354" i="17"/>
  <c r="C355" i="17"/>
  <c r="C356" i="17"/>
  <c r="C357" i="17"/>
  <c r="C358" i="17"/>
  <c r="C359" i="17"/>
  <c r="C360" i="17"/>
  <c r="C361" i="17"/>
  <c r="C362" i="17"/>
  <c r="C363" i="17"/>
  <c r="C364" i="17"/>
  <c r="C365" i="17"/>
  <c r="C366" i="17"/>
  <c r="C367" i="17"/>
  <c r="C368" i="17"/>
  <c r="C369" i="17"/>
  <c r="C370" i="17"/>
  <c r="C371" i="17"/>
  <c r="C372" i="17"/>
  <c r="C373" i="17"/>
  <c r="C374" i="17"/>
  <c r="C375" i="17"/>
  <c r="C376" i="17"/>
  <c r="C377" i="17"/>
  <c r="C378" i="17"/>
  <c r="C379" i="17"/>
  <c r="C380" i="17"/>
  <c r="C381" i="17"/>
  <c r="C382" i="17"/>
  <c r="C383" i="17"/>
  <c r="C384" i="17"/>
  <c r="C385" i="17"/>
  <c r="C386" i="17"/>
  <c r="C387" i="17"/>
  <c r="C388" i="17"/>
  <c r="C389" i="17"/>
  <c r="C390" i="17"/>
  <c r="C391" i="17"/>
  <c r="C392" i="17"/>
  <c r="C393" i="17"/>
  <c r="C394" i="17"/>
  <c r="C395" i="17"/>
  <c r="C396" i="17"/>
  <c r="C397" i="17"/>
  <c r="C398" i="17"/>
  <c r="C399" i="17"/>
  <c r="C400" i="17"/>
  <c r="C401" i="17"/>
  <c r="C402" i="17"/>
  <c r="C403" i="17"/>
  <c r="C404" i="17"/>
  <c r="C405" i="17"/>
  <c r="C406" i="17"/>
  <c r="C407" i="17"/>
  <c r="C408" i="17"/>
  <c r="C409" i="17"/>
  <c r="C410" i="17"/>
  <c r="C411" i="17"/>
  <c r="C412" i="17"/>
  <c r="C413" i="17"/>
  <c r="C414" i="17"/>
  <c r="C415" i="17"/>
  <c r="C416" i="17"/>
  <c r="C417" i="17"/>
  <c r="C418" i="17"/>
  <c r="C419" i="17"/>
  <c r="C420" i="17"/>
  <c r="C421" i="17"/>
  <c r="C422" i="17"/>
  <c r="C423" i="17"/>
  <c r="C424" i="17"/>
  <c r="C425" i="17"/>
  <c r="C426" i="17"/>
  <c r="C427" i="17"/>
  <c r="C428" i="17"/>
  <c r="C429" i="17"/>
  <c r="C430" i="17"/>
  <c r="C431" i="17"/>
  <c r="C432" i="17"/>
  <c r="C433" i="17"/>
  <c r="C434" i="17"/>
  <c r="C435" i="17"/>
  <c r="C436" i="17"/>
  <c r="C437" i="17"/>
  <c r="C438" i="17"/>
  <c r="C439" i="17"/>
  <c r="C440" i="17"/>
  <c r="C441" i="17"/>
  <c r="C442" i="17"/>
  <c r="C443" i="17"/>
  <c r="C444" i="17"/>
  <c r="C445" i="17"/>
  <c r="C446" i="17"/>
  <c r="C447" i="17"/>
  <c r="C448" i="17"/>
  <c r="C449" i="17"/>
  <c r="C450" i="17"/>
  <c r="C451" i="17"/>
  <c r="C452" i="17"/>
  <c r="C453" i="17"/>
  <c r="C454" i="17"/>
  <c r="C455" i="17"/>
  <c r="C456" i="17"/>
  <c r="C457" i="17"/>
  <c r="C458" i="17"/>
  <c r="C459" i="17"/>
  <c r="C460" i="17"/>
  <c r="C461" i="17"/>
  <c r="C462" i="17"/>
  <c r="C463" i="17"/>
  <c r="C464" i="17"/>
  <c r="C465" i="17"/>
  <c r="C466" i="17"/>
  <c r="C467" i="17"/>
  <c r="C468" i="17"/>
  <c r="C469" i="17"/>
  <c r="C470" i="17"/>
  <c r="C471" i="17"/>
  <c r="C472" i="17"/>
  <c r="C473" i="17"/>
  <c r="C474" i="17"/>
  <c r="C475" i="17"/>
  <c r="C476" i="17"/>
  <c r="C477" i="17"/>
  <c r="C478" i="17"/>
  <c r="C479" i="17"/>
  <c r="C480" i="17"/>
  <c r="C481" i="17"/>
  <c r="C482" i="17"/>
  <c r="C483" i="17"/>
  <c r="C484" i="17"/>
  <c r="C485" i="17"/>
  <c r="C486" i="17"/>
  <c r="C487" i="17"/>
  <c r="C488" i="17"/>
  <c r="C489" i="17"/>
  <c r="C2" i="17"/>
  <c r="B3" i="17"/>
  <c r="B4" i="17"/>
  <c r="B5" i="17"/>
  <c r="B6" i="17"/>
  <c r="B7" i="17"/>
  <c r="B8" i="17"/>
  <c r="B9" i="17"/>
  <c r="B10" i="17"/>
  <c r="B11" i="17"/>
  <c r="B12" i="17"/>
  <c r="B13" i="17"/>
  <c r="B14" i="17"/>
  <c r="B15" i="17"/>
  <c r="B16" i="17"/>
  <c r="B17" i="17"/>
  <c r="B18" i="17"/>
  <c r="B19" i="17"/>
  <c r="B20" i="17"/>
  <c r="B21" i="17"/>
  <c r="B22" i="17"/>
  <c r="B23" i="17"/>
  <c r="B24" i="17"/>
  <c r="B25" i="17"/>
  <c r="B26" i="17"/>
  <c r="B27" i="17"/>
  <c r="B28" i="17"/>
  <c r="B29" i="17"/>
  <c r="B30" i="17"/>
  <c r="B31" i="17"/>
  <c r="B32" i="17"/>
  <c r="B33" i="17"/>
  <c r="B34" i="17"/>
  <c r="B35" i="17"/>
  <c r="B36" i="17"/>
  <c r="B37" i="17"/>
  <c r="B38" i="17"/>
  <c r="B39" i="17"/>
  <c r="B40" i="17"/>
  <c r="B41" i="17"/>
  <c r="B42" i="17"/>
  <c r="B43" i="17"/>
  <c r="B44" i="17"/>
  <c r="B45" i="17"/>
  <c r="B46" i="17"/>
  <c r="B47" i="17"/>
  <c r="B48" i="17"/>
  <c r="B49" i="17"/>
  <c r="B50" i="17"/>
  <c r="B51" i="17"/>
  <c r="B52" i="17"/>
  <c r="B53" i="17"/>
  <c r="B54" i="17"/>
  <c r="B55" i="17"/>
  <c r="B56" i="17"/>
  <c r="B57" i="17"/>
  <c r="B58" i="17"/>
  <c r="B59" i="17"/>
  <c r="B60" i="17"/>
  <c r="B61" i="17"/>
  <c r="B62" i="17"/>
  <c r="B63" i="17"/>
  <c r="B64" i="17"/>
  <c r="B65" i="17"/>
  <c r="B66" i="17"/>
  <c r="B67" i="17"/>
  <c r="B68" i="17"/>
  <c r="B69" i="17"/>
  <c r="B70" i="17"/>
  <c r="B71" i="17"/>
  <c r="B72" i="17"/>
  <c r="B73" i="17"/>
  <c r="B74" i="17"/>
  <c r="B75" i="17"/>
  <c r="B76" i="17"/>
  <c r="B77" i="17"/>
  <c r="B78" i="17"/>
  <c r="B79" i="17"/>
  <c r="B80" i="17"/>
  <c r="B81" i="17"/>
  <c r="B82" i="17"/>
  <c r="B83" i="17"/>
  <c r="B84" i="17"/>
  <c r="B85" i="17"/>
  <c r="B86" i="17"/>
  <c r="B87" i="17"/>
  <c r="B88" i="17"/>
  <c r="B89" i="17"/>
  <c r="B90" i="17"/>
  <c r="B91" i="17"/>
  <c r="B92" i="17"/>
  <c r="B93" i="17"/>
  <c r="B94" i="17"/>
  <c r="B95" i="17"/>
  <c r="B96" i="17"/>
  <c r="B97" i="17"/>
  <c r="B98" i="17"/>
  <c r="B99" i="17"/>
  <c r="B100" i="17"/>
  <c r="B101" i="17"/>
  <c r="B102" i="17"/>
  <c r="B103" i="17"/>
  <c r="B104" i="17"/>
  <c r="B105" i="17"/>
  <c r="B106" i="17"/>
  <c r="B107" i="17"/>
  <c r="B108" i="17"/>
  <c r="B109" i="17"/>
  <c r="B110" i="17"/>
  <c r="B111" i="17"/>
  <c r="B112" i="17"/>
  <c r="B113" i="17"/>
  <c r="B114" i="17"/>
  <c r="B115" i="17"/>
  <c r="B116" i="17"/>
  <c r="B117" i="17"/>
  <c r="B118" i="17"/>
  <c r="B119" i="17"/>
  <c r="B120" i="17"/>
  <c r="B121" i="17"/>
  <c r="B122" i="17"/>
  <c r="B123" i="17"/>
  <c r="B124" i="17"/>
  <c r="B125" i="17"/>
  <c r="B126" i="17"/>
  <c r="B127" i="17"/>
  <c r="B128" i="17"/>
  <c r="B129" i="17"/>
  <c r="B130" i="17"/>
  <c r="B131" i="17"/>
  <c r="B132" i="17"/>
  <c r="B133" i="17"/>
  <c r="B134" i="17"/>
  <c r="B135" i="17"/>
  <c r="B136" i="17"/>
  <c r="B137" i="17"/>
  <c r="B138" i="17"/>
  <c r="B139" i="17"/>
  <c r="B140" i="17"/>
  <c r="B141" i="17"/>
  <c r="B142" i="17"/>
  <c r="B143" i="17"/>
  <c r="B144" i="17"/>
  <c r="B145" i="17"/>
  <c r="B146" i="17"/>
  <c r="B147" i="17"/>
  <c r="B148" i="17"/>
  <c r="B149" i="17"/>
  <c r="B150" i="17"/>
  <c r="B151" i="17"/>
  <c r="B152" i="17"/>
  <c r="B153" i="17"/>
  <c r="B154" i="17"/>
  <c r="B155" i="17"/>
  <c r="B156" i="17"/>
  <c r="B157" i="17"/>
  <c r="B158" i="17"/>
  <c r="B159" i="17"/>
  <c r="B160" i="17"/>
  <c r="B161" i="17"/>
  <c r="B162" i="17"/>
  <c r="B163" i="17"/>
  <c r="B164" i="17"/>
  <c r="B165" i="17"/>
  <c r="B166" i="17"/>
  <c r="B167" i="17"/>
  <c r="B168" i="17"/>
  <c r="B169" i="17"/>
  <c r="B170" i="17"/>
  <c r="B171" i="17"/>
  <c r="B172" i="17"/>
  <c r="B173" i="17"/>
  <c r="B174" i="17"/>
  <c r="B175" i="17"/>
  <c r="B176" i="17"/>
  <c r="B177" i="17"/>
  <c r="B178" i="17"/>
  <c r="B179" i="17"/>
  <c r="B180" i="17"/>
  <c r="B181" i="17"/>
  <c r="B182" i="17"/>
  <c r="B183" i="17"/>
  <c r="B184" i="17"/>
  <c r="B185" i="17"/>
  <c r="B186" i="17"/>
  <c r="B187" i="17"/>
  <c r="B188" i="17"/>
  <c r="B189" i="17"/>
  <c r="B190" i="17"/>
  <c r="B191" i="17"/>
  <c r="B192" i="17"/>
  <c r="B193" i="17"/>
  <c r="B194" i="17"/>
  <c r="B195" i="17"/>
  <c r="B196" i="17"/>
  <c r="B197" i="17"/>
  <c r="B198" i="17"/>
  <c r="B199" i="17"/>
  <c r="B200" i="17"/>
  <c r="B201" i="17"/>
  <c r="B202" i="17"/>
  <c r="B203" i="17"/>
  <c r="B204" i="17"/>
  <c r="B205" i="17"/>
  <c r="B206" i="17"/>
  <c r="B207" i="17"/>
  <c r="B208" i="17"/>
  <c r="B209" i="17"/>
  <c r="B210" i="17"/>
  <c r="B211" i="17"/>
  <c r="B212" i="17"/>
  <c r="B213" i="17"/>
  <c r="B214" i="17"/>
  <c r="B215" i="17"/>
  <c r="B216" i="17"/>
  <c r="B217" i="17"/>
  <c r="B218" i="17"/>
  <c r="B219" i="17"/>
  <c r="B220" i="17"/>
  <c r="B221" i="17"/>
  <c r="B222" i="17"/>
  <c r="B223" i="17"/>
  <c r="B224" i="17"/>
  <c r="B225" i="17"/>
  <c r="B226" i="17"/>
  <c r="B227" i="17"/>
  <c r="B228" i="17"/>
  <c r="B229" i="17"/>
  <c r="B230" i="17"/>
  <c r="B231" i="17"/>
  <c r="B232" i="17"/>
  <c r="B233" i="17"/>
  <c r="B234" i="17"/>
  <c r="B235" i="17"/>
  <c r="B236" i="17"/>
  <c r="B237" i="17"/>
  <c r="B238" i="17"/>
  <c r="B239" i="17"/>
  <c r="B240" i="17"/>
  <c r="B241" i="17"/>
  <c r="B242" i="17"/>
  <c r="B243" i="17"/>
  <c r="B244" i="17"/>
  <c r="B245" i="17"/>
  <c r="B246" i="17"/>
  <c r="B247" i="17"/>
  <c r="B248" i="17"/>
  <c r="B249" i="17"/>
  <c r="B250" i="17"/>
  <c r="B251" i="17"/>
  <c r="B252" i="17"/>
  <c r="B253" i="17"/>
  <c r="B254" i="17"/>
  <c r="B255" i="17"/>
  <c r="B256" i="17"/>
  <c r="B257" i="17"/>
  <c r="B258" i="17"/>
  <c r="B259" i="17"/>
  <c r="B260" i="17"/>
  <c r="B261" i="17"/>
  <c r="B262" i="17"/>
  <c r="B263" i="17"/>
  <c r="B264" i="17"/>
  <c r="B265" i="17"/>
  <c r="B266" i="17"/>
  <c r="B267" i="17"/>
  <c r="B268" i="17"/>
  <c r="B269" i="17"/>
  <c r="B270" i="17"/>
  <c r="B271" i="17"/>
  <c r="B272" i="17"/>
  <c r="B273" i="17"/>
  <c r="B274" i="17"/>
  <c r="B275" i="17"/>
  <c r="B276" i="17"/>
  <c r="B277" i="17"/>
  <c r="B278" i="17"/>
  <c r="B279" i="17"/>
  <c r="B280" i="17"/>
  <c r="B281" i="17"/>
  <c r="B282" i="17"/>
  <c r="B283" i="17"/>
  <c r="B284" i="17"/>
  <c r="B285" i="17"/>
  <c r="B286" i="17"/>
  <c r="B287" i="17"/>
  <c r="B288" i="17"/>
  <c r="B289" i="17"/>
  <c r="B290" i="17"/>
  <c r="B291" i="17"/>
  <c r="B292" i="17"/>
  <c r="B293" i="17"/>
  <c r="B294" i="17"/>
  <c r="B295" i="17"/>
  <c r="B296" i="17"/>
  <c r="B297" i="17"/>
  <c r="B298" i="17"/>
  <c r="B299" i="17"/>
  <c r="B300" i="17"/>
  <c r="B301" i="17"/>
  <c r="B302" i="17"/>
  <c r="B303" i="17"/>
  <c r="B304" i="17"/>
  <c r="B305" i="17"/>
  <c r="B306" i="17"/>
  <c r="B307" i="17"/>
  <c r="B308" i="17"/>
  <c r="B309" i="17"/>
  <c r="B310" i="17"/>
  <c r="B311" i="17"/>
  <c r="B312" i="17"/>
  <c r="B313" i="17"/>
  <c r="B314" i="17"/>
  <c r="B315" i="17"/>
  <c r="B316" i="17"/>
  <c r="B317" i="17"/>
  <c r="B318" i="17"/>
  <c r="B319" i="17"/>
  <c r="B320" i="17"/>
  <c r="B321" i="17"/>
  <c r="B322" i="17"/>
  <c r="B323" i="17"/>
  <c r="B324" i="17"/>
  <c r="B325" i="17"/>
  <c r="B326" i="17"/>
  <c r="B327" i="17"/>
  <c r="B328" i="17"/>
  <c r="B329" i="17"/>
  <c r="B330" i="17"/>
  <c r="B331" i="17"/>
  <c r="B332" i="17"/>
  <c r="B333" i="17"/>
  <c r="B334" i="17"/>
  <c r="B335" i="17"/>
  <c r="B336" i="17"/>
  <c r="B337" i="17"/>
  <c r="B338" i="17"/>
  <c r="B339" i="17"/>
  <c r="B340" i="17"/>
  <c r="B341" i="17"/>
  <c r="B342" i="17"/>
  <c r="B343" i="17"/>
  <c r="B344" i="17"/>
  <c r="B345" i="17"/>
  <c r="B346" i="17"/>
  <c r="B347" i="17"/>
  <c r="B348" i="17"/>
  <c r="B349" i="17"/>
  <c r="B350" i="17"/>
  <c r="B351" i="17"/>
  <c r="B352" i="17"/>
  <c r="B353" i="17"/>
  <c r="B354" i="17"/>
  <c r="B355" i="17"/>
  <c r="B356" i="17"/>
  <c r="B357" i="17"/>
  <c r="B358" i="17"/>
  <c r="B359" i="17"/>
  <c r="B360" i="17"/>
  <c r="B361" i="17"/>
  <c r="B362" i="17"/>
  <c r="B363" i="17"/>
  <c r="B364" i="17"/>
  <c r="B365" i="17"/>
  <c r="B366" i="17"/>
  <c r="B367" i="17"/>
  <c r="B368" i="17"/>
  <c r="B369" i="17"/>
  <c r="B370" i="17"/>
  <c r="B371" i="17"/>
  <c r="B372" i="17"/>
  <c r="B373" i="17"/>
  <c r="B374" i="17"/>
  <c r="B375" i="17"/>
  <c r="B376" i="17"/>
  <c r="B377" i="17"/>
  <c r="B378" i="17"/>
  <c r="B379" i="17"/>
  <c r="B380" i="17"/>
  <c r="B381" i="17"/>
  <c r="B382" i="17"/>
  <c r="B383" i="17"/>
  <c r="B384" i="17"/>
  <c r="B385" i="17"/>
  <c r="B386" i="17"/>
  <c r="B387" i="17"/>
  <c r="B388" i="17"/>
  <c r="B389" i="17"/>
  <c r="B390" i="17"/>
  <c r="B391" i="17"/>
  <c r="B392" i="17"/>
  <c r="B393" i="17"/>
  <c r="B394" i="17"/>
  <c r="B395" i="17"/>
  <c r="B396" i="17"/>
  <c r="B397" i="17"/>
  <c r="B398" i="17"/>
  <c r="B399" i="17"/>
  <c r="B400" i="17"/>
  <c r="B401" i="17"/>
  <c r="B402" i="17"/>
  <c r="B403" i="17"/>
  <c r="B404" i="17"/>
  <c r="B405" i="17"/>
  <c r="B406" i="17"/>
  <c r="B407" i="17"/>
  <c r="B408" i="17"/>
  <c r="B409" i="17"/>
  <c r="B410" i="17"/>
  <c r="B411" i="17"/>
  <c r="B412" i="17"/>
  <c r="B413" i="17"/>
  <c r="B414" i="17"/>
  <c r="B415" i="17"/>
  <c r="B416" i="17"/>
  <c r="B417" i="17"/>
  <c r="B418" i="17"/>
  <c r="B419" i="17"/>
  <c r="B420" i="17"/>
  <c r="B421" i="17"/>
  <c r="B422" i="17"/>
  <c r="B423" i="17"/>
  <c r="B424" i="17"/>
  <c r="B425" i="17"/>
  <c r="B426" i="17"/>
  <c r="B427" i="17"/>
  <c r="B428" i="17"/>
  <c r="B429" i="17"/>
  <c r="B430" i="17"/>
  <c r="B431" i="17"/>
  <c r="B432" i="17"/>
  <c r="B433" i="17"/>
  <c r="B434" i="17"/>
  <c r="B435" i="17"/>
  <c r="B436" i="17"/>
  <c r="B437" i="17"/>
  <c r="B438" i="17"/>
  <c r="B439" i="17"/>
  <c r="B440" i="17"/>
  <c r="B441" i="17"/>
  <c r="B442" i="17"/>
  <c r="B443" i="17"/>
  <c r="B444" i="17"/>
  <c r="B445" i="17"/>
  <c r="B446" i="17"/>
  <c r="B447" i="17"/>
  <c r="B448" i="17"/>
  <c r="B449" i="17"/>
  <c r="B450" i="17"/>
  <c r="B451" i="17"/>
  <c r="B452" i="17"/>
  <c r="B453" i="17"/>
  <c r="B454" i="17"/>
  <c r="B455" i="17"/>
  <c r="B456" i="17"/>
  <c r="B457" i="17"/>
  <c r="B458" i="17"/>
  <c r="B459" i="17"/>
  <c r="B460" i="17"/>
  <c r="B461" i="17"/>
  <c r="B462" i="17"/>
  <c r="B463" i="17"/>
  <c r="B464" i="17"/>
  <c r="B465" i="17"/>
  <c r="B466" i="17"/>
  <c r="B467" i="17"/>
  <c r="B468" i="17"/>
  <c r="B469" i="17"/>
  <c r="B470" i="17"/>
  <c r="B471" i="17"/>
  <c r="B472" i="17"/>
  <c r="B473" i="17"/>
  <c r="B474" i="17"/>
  <c r="B475" i="17"/>
  <c r="B476" i="17"/>
  <c r="B477" i="17"/>
  <c r="B478" i="17"/>
  <c r="B479" i="17"/>
  <c r="B480" i="17"/>
  <c r="B481" i="17"/>
  <c r="B482" i="17"/>
  <c r="B483" i="17"/>
  <c r="B484" i="17"/>
  <c r="B485" i="17"/>
  <c r="B486" i="17"/>
  <c r="B487" i="17"/>
  <c r="B488" i="17"/>
  <c r="B489" i="17"/>
  <c r="B2" i="17"/>
  <c r="M3" i="17"/>
  <c r="M4" i="17"/>
  <c r="M5" i="17"/>
  <c r="M6" i="17"/>
  <c r="M7" i="17"/>
  <c r="M8" i="17"/>
  <c r="M9" i="17"/>
  <c r="M10" i="17"/>
  <c r="M11" i="17"/>
  <c r="M12" i="17"/>
  <c r="M13" i="17"/>
  <c r="M14" i="17"/>
  <c r="M15" i="17"/>
  <c r="M16" i="17"/>
  <c r="M17" i="17"/>
  <c r="M18" i="17"/>
  <c r="M19" i="17"/>
  <c r="M20" i="17"/>
  <c r="M21" i="17"/>
  <c r="M22" i="17"/>
  <c r="M23" i="17"/>
  <c r="M24" i="17"/>
  <c r="M25" i="17"/>
  <c r="M26" i="17"/>
  <c r="M27" i="17"/>
  <c r="M28" i="17"/>
  <c r="M29" i="17"/>
  <c r="M30" i="17"/>
  <c r="M31" i="17"/>
  <c r="M32" i="17"/>
  <c r="M33" i="17"/>
  <c r="M34" i="17"/>
  <c r="M35" i="17"/>
  <c r="M36" i="17"/>
  <c r="M37" i="17"/>
  <c r="M38" i="17"/>
  <c r="M39" i="17"/>
  <c r="M40" i="17"/>
  <c r="M41" i="17"/>
  <c r="M42" i="17"/>
  <c r="M43" i="17"/>
  <c r="M44" i="17"/>
  <c r="M45" i="17"/>
  <c r="M46" i="17"/>
  <c r="M47" i="17"/>
  <c r="M48" i="17"/>
  <c r="M49" i="17"/>
  <c r="M50" i="17"/>
  <c r="M51" i="17"/>
  <c r="M52" i="17"/>
  <c r="M53" i="17"/>
  <c r="M54" i="17"/>
  <c r="M55" i="17"/>
  <c r="M56" i="17"/>
  <c r="M57" i="17"/>
  <c r="M58" i="17"/>
  <c r="M59" i="17"/>
  <c r="M60" i="17"/>
  <c r="M61" i="17"/>
  <c r="M62" i="17"/>
  <c r="M63" i="17"/>
  <c r="M64" i="17"/>
  <c r="M65" i="17"/>
  <c r="M66" i="17"/>
  <c r="M67" i="17"/>
  <c r="M68" i="17"/>
  <c r="M69" i="17"/>
  <c r="M70" i="17"/>
  <c r="M71" i="17"/>
  <c r="M72" i="17"/>
  <c r="M73" i="17"/>
  <c r="M74" i="17"/>
  <c r="M75" i="17"/>
  <c r="M76" i="17"/>
  <c r="M77" i="17"/>
  <c r="M78" i="17"/>
  <c r="M79" i="17"/>
  <c r="M80" i="17"/>
  <c r="M81" i="17"/>
  <c r="M82" i="17"/>
  <c r="M83" i="17"/>
  <c r="M84" i="17"/>
  <c r="M85" i="17"/>
  <c r="M86" i="17"/>
  <c r="M87" i="17"/>
  <c r="M88" i="17"/>
  <c r="M89" i="17"/>
  <c r="M90" i="17"/>
  <c r="M91" i="17"/>
  <c r="M92" i="17"/>
  <c r="M93" i="17"/>
  <c r="M94" i="17"/>
  <c r="M95" i="17"/>
  <c r="M96" i="17"/>
  <c r="M97" i="17"/>
  <c r="M98" i="17"/>
  <c r="M99" i="17"/>
  <c r="M100" i="17"/>
  <c r="M101" i="17"/>
  <c r="M102" i="17"/>
  <c r="M103" i="17"/>
  <c r="M104" i="17"/>
  <c r="M105" i="17"/>
  <c r="M106" i="17"/>
  <c r="M107" i="17"/>
  <c r="M108" i="17"/>
  <c r="M109" i="17"/>
  <c r="M110" i="17"/>
  <c r="M111" i="17"/>
  <c r="M112" i="17"/>
  <c r="M113" i="17"/>
  <c r="M114" i="17"/>
  <c r="M115" i="17"/>
  <c r="M116" i="17"/>
  <c r="M117" i="17"/>
  <c r="M118" i="17"/>
  <c r="M119" i="17"/>
  <c r="M120" i="17"/>
  <c r="M121" i="17"/>
  <c r="M122" i="17"/>
  <c r="M123" i="17"/>
  <c r="M124" i="17"/>
  <c r="M125" i="17"/>
  <c r="M126" i="17"/>
  <c r="M127" i="17"/>
  <c r="M128" i="17"/>
  <c r="M129" i="17"/>
  <c r="M130" i="17"/>
  <c r="M131" i="17"/>
  <c r="M132" i="17"/>
  <c r="M133" i="17"/>
  <c r="M134" i="17"/>
  <c r="M135" i="17"/>
  <c r="M136" i="17"/>
  <c r="M137" i="17"/>
  <c r="M138" i="17"/>
  <c r="M139" i="17"/>
  <c r="M140" i="17"/>
  <c r="M141" i="17"/>
  <c r="M142" i="17"/>
  <c r="M143" i="17"/>
  <c r="M144" i="17"/>
  <c r="M145" i="17"/>
  <c r="M146" i="17"/>
  <c r="M147" i="17"/>
  <c r="M148" i="17"/>
  <c r="M149" i="17"/>
  <c r="M150" i="17"/>
  <c r="M151" i="17"/>
  <c r="M152" i="17"/>
  <c r="M153" i="17"/>
  <c r="M154" i="17"/>
  <c r="M155" i="17"/>
  <c r="M156" i="17"/>
  <c r="M157" i="17"/>
  <c r="M158" i="17"/>
  <c r="M159" i="17"/>
  <c r="M160" i="17"/>
  <c r="M161" i="17"/>
  <c r="M162" i="17"/>
  <c r="M163" i="17"/>
  <c r="M164" i="17"/>
  <c r="M165" i="17"/>
  <c r="M166" i="17"/>
  <c r="M167" i="17"/>
  <c r="M168" i="17"/>
  <c r="M169" i="17"/>
  <c r="M170" i="17"/>
  <c r="M171" i="17"/>
  <c r="M172" i="17"/>
  <c r="M173" i="17"/>
  <c r="M174" i="17"/>
  <c r="M175" i="17"/>
  <c r="M176" i="17"/>
  <c r="M177" i="17"/>
  <c r="M178" i="17"/>
  <c r="M179" i="17"/>
  <c r="M180" i="17"/>
  <c r="M181" i="17"/>
  <c r="M182" i="17"/>
  <c r="M183" i="17"/>
  <c r="M184" i="17"/>
  <c r="M185" i="17"/>
  <c r="M186" i="17"/>
  <c r="M187" i="17"/>
  <c r="M188" i="17"/>
  <c r="M189" i="17"/>
  <c r="M190" i="17"/>
  <c r="M191" i="17"/>
  <c r="M192" i="17"/>
  <c r="M193" i="17"/>
  <c r="M194" i="17"/>
  <c r="M195" i="17"/>
  <c r="M196" i="17"/>
  <c r="M197" i="17"/>
  <c r="M198" i="17"/>
  <c r="M199" i="17"/>
  <c r="M200" i="17"/>
  <c r="M201" i="17"/>
  <c r="M202" i="17"/>
  <c r="M203" i="17"/>
  <c r="M204" i="17"/>
  <c r="M205" i="17"/>
  <c r="M206" i="17"/>
  <c r="M207" i="17"/>
  <c r="M208" i="17"/>
  <c r="M209" i="17"/>
  <c r="M210" i="17"/>
  <c r="M211" i="17"/>
  <c r="M212" i="17"/>
  <c r="M213" i="17"/>
  <c r="M214" i="17"/>
  <c r="M215" i="17"/>
  <c r="M216" i="17"/>
  <c r="M217" i="17"/>
  <c r="M218" i="17"/>
  <c r="M219" i="17"/>
  <c r="M220" i="17"/>
  <c r="M221" i="17"/>
  <c r="M222" i="17"/>
  <c r="M223" i="17"/>
  <c r="M224" i="17"/>
  <c r="M225" i="17"/>
  <c r="M226" i="17"/>
  <c r="M227" i="17"/>
  <c r="M228" i="17"/>
  <c r="M229" i="17"/>
  <c r="M230" i="17"/>
  <c r="M231" i="17"/>
  <c r="M232" i="17"/>
  <c r="M233" i="17"/>
  <c r="M234" i="17"/>
  <c r="M235" i="17"/>
  <c r="M236" i="17"/>
  <c r="M237" i="17"/>
  <c r="M238" i="17"/>
  <c r="M239" i="17"/>
  <c r="M240" i="17"/>
  <c r="M241" i="17"/>
  <c r="M242" i="17"/>
  <c r="M243" i="17"/>
  <c r="M244" i="17"/>
  <c r="M245" i="17"/>
  <c r="M246" i="17"/>
  <c r="M247" i="17"/>
  <c r="M248" i="17"/>
  <c r="M249" i="17"/>
  <c r="M250" i="17"/>
  <c r="M251" i="17"/>
  <c r="M252" i="17"/>
  <c r="M253" i="17"/>
  <c r="M254" i="17"/>
  <c r="M255" i="17"/>
  <c r="M256" i="17"/>
  <c r="M257" i="17"/>
  <c r="M258" i="17"/>
  <c r="M259" i="17"/>
  <c r="M260" i="17"/>
  <c r="M261" i="17"/>
  <c r="M262" i="17"/>
  <c r="M263" i="17"/>
  <c r="M264" i="17"/>
  <c r="M265" i="17"/>
  <c r="M266" i="17"/>
  <c r="M267" i="17"/>
  <c r="M268" i="17"/>
  <c r="M269" i="17"/>
  <c r="M270" i="17"/>
  <c r="M271" i="17"/>
  <c r="M272" i="17"/>
  <c r="M273" i="17"/>
  <c r="M274" i="17"/>
  <c r="M275" i="17"/>
  <c r="M276" i="17"/>
  <c r="M277" i="17"/>
  <c r="M278" i="17"/>
  <c r="M279" i="17"/>
  <c r="M280" i="17"/>
  <c r="M281" i="17"/>
  <c r="M282" i="17"/>
  <c r="M283" i="17"/>
  <c r="M284" i="17"/>
  <c r="M285" i="17"/>
  <c r="M286" i="17"/>
  <c r="M287" i="17"/>
  <c r="M288" i="17"/>
  <c r="M289" i="17"/>
  <c r="M290" i="17"/>
  <c r="M291" i="17"/>
  <c r="M292" i="17"/>
  <c r="M293" i="17"/>
  <c r="M294" i="17"/>
  <c r="M295" i="17"/>
  <c r="M296" i="17"/>
  <c r="M297" i="17"/>
  <c r="M298" i="17"/>
  <c r="M299" i="17"/>
  <c r="M300" i="17"/>
  <c r="M301" i="17"/>
  <c r="M302" i="17"/>
  <c r="M303" i="17"/>
  <c r="M304" i="17"/>
  <c r="M305" i="17"/>
  <c r="M306" i="17"/>
  <c r="M307" i="17"/>
  <c r="M308" i="17"/>
  <c r="M309" i="17"/>
  <c r="M310" i="17"/>
  <c r="M311" i="17"/>
  <c r="M312" i="17"/>
  <c r="M313" i="17"/>
  <c r="M314" i="17"/>
  <c r="M315" i="17"/>
  <c r="M316" i="17"/>
  <c r="M317" i="17"/>
  <c r="M318" i="17"/>
  <c r="M319" i="17"/>
  <c r="M320" i="17"/>
  <c r="M321" i="17"/>
  <c r="M322" i="17"/>
  <c r="M323" i="17"/>
  <c r="M324" i="17"/>
  <c r="M325" i="17"/>
  <c r="M326" i="17"/>
  <c r="M327" i="17"/>
  <c r="M328" i="17"/>
  <c r="M329" i="17"/>
  <c r="M330" i="17"/>
  <c r="M331" i="17"/>
  <c r="M332" i="17"/>
  <c r="M333" i="17"/>
  <c r="M334" i="17"/>
  <c r="M335" i="17"/>
  <c r="M336" i="17"/>
  <c r="M337" i="17"/>
  <c r="M338" i="17"/>
  <c r="M339" i="17"/>
  <c r="M340" i="17"/>
  <c r="M341" i="17"/>
  <c r="M342" i="17"/>
  <c r="M343" i="17"/>
  <c r="M344" i="17"/>
  <c r="M345" i="17"/>
  <c r="M346" i="17"/>
  <c r="M347" i="17"/>
  <c r="M348" i="17"/>
  <c r="M349" i="17"/>
  <c r="M350" i="17"/>
  <c r="M351" i="17"/>
  <c r="M352" i="17"/>
  <c r="M353" i="17"/>
  <c r="M354" i="17"/>
  <c r="M355" i="17"/>
  <c r="M356" i="17"/>
  <c r="M357" i="17"/>
  <c r="M358" i="17"/>
  <c r="M359" i="17"/>
  <c r="M360" i="17"/>
  <c r="M361" i="17"/>
  <c r="M362" i="17"/>
  <c r="M363" i="17"/>
  <c r="M364" i="17"/>
  <c r="M365" i="17"/>
  <c r="M366" i="17"/>
  <c r="M367" i="17"/>
  <c r="M368" i="17"/>
  <c r="M369" i="17"/>
  <c r="M370" i="17"/>
  <c r="M371" i="17"/>
  <c r="M372" i="17"/>
  <c r="M373" i="17"/>
  <c r="M374" i="17"/>
  <c r="M375" i="17"/>
  <c r="M376" i="17"/>
  <c r="M377" i="17"/>
  <c r="M378" i="17"/>
  <c r="M379" i="17"/>
  <c r="M380" i="17"/>
  <c r="M381" i="17"/>
  <c r="M382" i="17"/>
  <c r="M383" i="17"/>
  <c r="M384" i="17"/>
  <c r="M385" i="17"/>
  <c r="M386" i="17"/>
  <c r="M387" i="17"/>
  <c r="M388" i="17"/>
  <c r="M389" i="17"/>
  <c r="M390" i="17"/>
  <c r="M391" i="17"/>
  <c r="M392" i="17"/>
  <c r="M393" i="17"/>
  <c r="M394" i="17"/>
  <c r="M395" i="17"/>
  <c r="M396" i="17"/>
  <c r="M397" i="17"/>
  <c r="M398" i="17"/>
  <c r="M399" i="17"/>
  <c r="M400" i="17"/>
  <c r="M401" i="17"/>
  <c r="M402" i="17"/>
  <c r="M403" i="17"/>
  <c r="M404" i="17"/>
  <c r="M405" i="17"/>
  <c r="M406" i="17"/>
  <c r="M407" i="17"/>
  <c r="M408" i="17"/>
  <c r="M409" i="17"/>
  <c r="M410" i="17"/>
  <c r="M411" i="17"/>
  <c r="M412" i="17"/>
  <c r="M413" i="17"/>
  <c r="M414" i="17"/>
  <c r="M415" i="17"/>
  <c r="M416" i="17"/>
  <c r="M417" i="17"/>
  <c r="M418" i="17"/>
  <c r="M419" i="17"/>
  <c r="M420" i="17"/>
  <c r="M421" i="17"/>
  <c r="M422" i="17"/>
  <c r="M423" i="17"/>
  <c r="M424" i="17"/>
  <c r="M425" i="17"/>
  <c r="M426" i="17"/>
  <c r="M427" i="17"/>
  <c r="M428" i="17"/>
  <c r="M429" i="17"/>
  <c r="M430" i="17"/>
  <c r="M431" i="17"/>
  <c r="M432" i="17"/>
  <c r="M433" i="17"/>
  <c r="M434" i="17"/>
  <c r="M435" i="17"/>
  <c r="M436" i="17"/>
  <c r="M437" i="17"/>
  <c r="M438" i="17"/>
  <c r="M439" i="17"/>
  <c r="M440" i="17"/>
  <c r="M441" i="17"/>
  <c r="M442" i="17"/>
  <c r="M443" i="17"/>
  <c r="M444" i="17"/>
  <c r="M445" i="17"/>
  <c r="M446" i="17"/>
  <c r="M447" i="17"/>
  <c r="M448" i="17"/>
  <c r="M449" i="17"/>
  <c r="M450" i="17"/>
  <c r="M451" i="17"/>
  <c r="M452" i="17"/>
  <c r="M453" i="17"/>
  <c r="M454" i="17"/>
  <c r="M455" i="17"/>
  <c r="M456" i="17"/>
  <c r="M457" i="17"/>
  <c r="M458" i="17"/>
  <c r="M459" i="17"/>
  <c r="M460" i="17"/>
  <c r="M461" i="17"/>
  <c r="M462" i="17"/>
  <c r="M463" i="17"/>
  <c r="M464" i="17"/>
  <c r="M465" i="17"/>
  <c r="M466" i="17"/>
  <c r="M467" i="17"/>
  <c r="M468" i="17"/>
  <c r="M469" i="17"/>
  <c r="M470" i="17"/>
  <c r="M471" i="17"/>
  <c r="M472" i="17"/>
  <c r="M473" i="17"/>
  <c r="M474" i="17"/>
  <c r="M475" i="17"/>
  <c r="M476" i="17"/>
  <c r="M477" i="17"/>
  <c r="M478" i="17"/>
  <c r="M479" i="17"/>
  <c r="M480" i="17"/>
  <c r="M481" i="17"/>
  <c r="M482" i="17"/>
  <c r="M483" i="17"/>
  <c r="M484" i="17"/>
  <c r="M485" i="17"/>
  <c r="M486" i="17"/>
  <c r="M487" i="17"/>
  <c r="M488" i="17"/>
  <c r="M489" i="17"/>
  <c r="M2" i="17"/>
  <c r="H19" i="17"/>
  <c r="H24" i="17"/>
  <c r="H20" i="17"/>
  <c r="H25" i="17"/>
  <c r="H12" i="17"/>
  <c r="H8" i="17"/>
  <c r="H18" i="17"/>
  <c r="H17" i="17"/>
  <c r="H11" i="17"/>
  <c r="H23" i="17"/>
  <c r="H6" i="17"/>
  <c r="H22" i="17"/>
  <c r="H21" i="17"/>
  <c r="H29" i="17"/>
  <c r="H14" i="17"/>
  <c r="H9" i="17"/>
  <c r="H27" i="17"/>
  <c r="H5" i="17"/>
  <c r="H15" i="17"/>
  <c r="H26" i="17"/>
  <c r="H28" i="17"/>
  <c r="H7" i="17"/>
  <c r="H10" i="17"/>
  <c r="H4" i="17"/>
  <c r="H2" i="17"/>
  <c r="H13" i="17"/>
  <c r="H16" i="17"/>
  <c r="H3" i="17"/>
  <c r="I31" i="17"/>
  <c r="D31" i="17" s="1"/>
  <c r="F31" i="17" s="1"/>
  <c r="I32" i="17"/>
  <c r="D32" i="17" s="1"/>
  <c r="F32" i="17" s="1"/>
  <c r="I33" i="17"/>
  <c r="D33" i="17" s="1"/>
  <c r="F33" i="17" s="1"/>
  <c r="I34" i="17"/>
  <c r="D34" i="17" s="1"/>
  <c r="F34" i="17" s="1"/>
  <c r="I35" i="17"/>
  <c r="D35" i="17" s="1"/>
  <c r="F35" i="17" s="1"/>
  <c r="I36" i="17"/>
  <c r="D36" i="17" s="1"/>
  <c r="F36" i="17" s="1"/>
  <c r="I30" i="17"/>
  <c r="D30" i="17" s="1"/>
  <c r="F30" i="17" s="1"/>
  <c r="J38" i="17"/>
  <c r="J39" i="17"/>
  <c r="J40" i="17"/>
  <c r="J41" i="17"/>
  <c r="J42" i="17"/>
  <c r="J43" i="17"/>
  <c r="J44" i="17"/>
  <c r="J45" i="17"/>
  <c r="J46" i="17"/>
  <c r="J47" i="17"/>
  <c r="J48" i="17"/>
  <c r="J49" i="17"/>
  <c r="J50" i="17"/>
  <c r="J51" i="17"/>
  <c r="J52" i="17"/>
  <c r="J53" i="17"/>
  <c r="J54" i="17"/>
  <c r="J55" i="17"/>
  <c r="J56" i="17"/>
  <c r="J4" i="17"/>
  <c r="J15" i="17"/>
  <c r="J57" i="17"/>
  <c r="J58" i="17"/>
  <c r="J59" i="17"/>
  <c r="J60" i="17"/>
  <c r="J61" i="17"/>
  <c r="J62" i="17"/>
  <c r="J63" i="17"/>
  <c r="J64" i="17"/>
  <c r="J65" i="17"/>
  <c r="J66" i="17"/>
  <c r="J67" i="17"/>
  <c r="J68" i="17"/>
  <c r="J69" i="17"/>
  <c r="J70" i="17"/>
  <c r="J71" i="17"/>
  <c r="J72" i="17"/>
  <c r="J73" i="17"/>
  <c r="J74" i="17"/>
  <c r="J75" i="17"/>
  <c r="J76" i="17"/>
  <c r="J77" i="17"/>
  <c r="J78" i="17"/>
  <c r="J79" i="17"/>
  <c r="J80" i="17"/>
  <c r="J81" i="17"/>
  <c r="J82" i="17"/>
  <c r="J83" i="17"/>
  <c r="J84" i="17"/>
  <c r="J85" i="17"/>
  <c r="J86" i="17"/>
  <c r="J87" i="17"/>
  <c r="J88" i="17"/>
  <c r="J89" i="17"/>
  <c r="J90" i="17"/>
  <c r="J91" i="17"/>
  <c r="J92" i="17"/>
  <c r="J93" i="17"/>
  <c r="J94" i="17"/>
  <c r="J95" i="17"/>
  <c r="J96" i="17"/>
  <c r="J97" i="17"/>
  <c r="J98" i="17"/>
  <c r="J99" i="17"/>
  <c r="J100" i="17"/>
  <c r="J101" i="17"/>
  <c r="J102" i="17"/>
  <c r="J103" i="17"/>
  <c r="J16" i="17"/>
  <c r="J104" i="17"/>
  <c r="J105" i="17"/>
  <c r="J106" i="17"/>
  <c r="J107" i="17"/>
  <c r="J108" i="17"/>
  <c r="J109" i="17"/>
  <c r="J110" i="17"/>
  <c r="J111" i="17"/>
  <c r="J112" i="17"/>
  <c r="J113" i="17"/>
  <c r="J114" i="17"/>
  <c r="J115" i="17"/>
  <c r="J116" i="17"/>
  <c r="J117" i="17"/>
  <c r="J118" i="17"/>
  <c r="J119" i="17"/>
  <c r="J120" i="17"/>
  <c r="J121" i="17"/>
  <c r="J122" i="17"/>
  <c r="J123" i="17"/>
  <c r="J124" i="17"/>
  <c r="J125" i="17"/>
  <c r="J126" i="17"/>
  <c r="J127" i="17"/>
  <c r="J128" i="17"/>
  <c r="J129" i="17"/>
  <c r="J130" i="17"/>
  <c r="J131" i="17"/>
  <c r="J132" i="17"/>
  <c r="J133" i="17"/>
  <c r="J134" i="17"/>
  <c r="J135" i="17"/>
  <c r="J136" i="17"/>
  <c r="J137" i="17"/>
  <c r="J138" i="17"/>
  <c r="J139" i="17"/>
  <c r="J140" i="17"/>
  <c r="J141" i="17"/>
  <c r="J142" i="17"/>
  <c r="J143" i="17"/>
  <c r="J144" i="17"/>
  <c r="J145" i="17"/>
  <c r="J146" i="17"/>
  <c r="J147" i="17"/>
  <c r="J148" i="17"/>
  <c r="J149" i="17"/>
  <c r="J150" i="17"/>
  <c r="J151" i="17"/>
  <c r="J152" i="17"/>
  <c r="J153" i="17"/>
  <c r="J154" i="17"/>
  <c r="J155" i="17"/>
  <c r="J156" i="17"/>
  <c r="J157" i="17"/>
  <c r="J158" i="17"/>
  <c r="J159" i="17"/>
  <c r="J13" i="17"/>
  <c r="J160" i="17"/>
  <c r="J161" i="17"/>
  <c r="J162" i="17"/>
  <c r="J163" i="17"/>
  <c r="J164" i="17"/>
  <c r="J165" i="17"/>
  <c r="J166" i="17"/>
  <c r="J167" i="17"/>
  <c r="J168" i="17"/>
  <c r="J8" i="17"/>
  <c r="J169" i="17"/>
  <c r="J27" i="17"/>
  <c r="J170" i="17"/>
  <c r="J3" i="17"/>
  <c r="J171" i="17"/>
  <c r="J172" i="17"/>
  <c r="J173" i="17"/>
  <c r="J174" i="17"/>
  <c r="J175" i="17"/>
  <c r="J176" i="17"/>
  <c r="J177" i="17"/>
  <c r="J178" i="17"/>
  <c r="J179" i="17"/>
  <c r="J180" i="17"/>
  <c r="J181" i="17"/>
  <c r="J182" i="17"/>
  <c r="J183" i="17"/>
  <c r="J184" i="17"/>
  <c r="J185" i="17"/>
  <c r="J186" i="17"/>
  <c r="J187" i="17"/>
  <c r="J188" i="17"/>
  <c r="J189" i="17"/>
  <c r="J190" i="17"/>
  <c r="J191" i="17"/>
  <c r="J192" i="17"/>
  <c r="J193" i="17"/>
  <c r="J194" i="17"/>
  <c r="J195" i="17"/>
  <c r="J28" i="17"/>
  <c r="J29" i="17"/>
  <c r="J196" i="17"/>
  <c r="J197" i="17"/>
  <c r="J198" i="17"/>
  <c r="J199" i="17"/>
  <c r="J200" i="17"/>
  <c r="J201" i="17"/>
  <c r="J202" i="17"/>
  <c r="J203" i="17"/>
  <c r="J204" i="17"/>
  <c r="J205" i="17"/>
  <c r="J206" i="17"/>
  <c r="J207" i="17"/>
  <c r="J208" i="17"/>
  <c r="J209" i="17"/>
  <c r="J210" i="17"/>
  <c r="J211" i="17"/>
  <c r="J212" i="17"/>
  <c r="J213" i="17"/>
  <c r="J214" i="17"/>
  <c r="J215" i="17"/>
  <c r="J216" i="17"/>
  <c r="J217" i="17"/>
  <c r="J12" i="17"/>
  <c r="J218" i="17"/>
  <c r="J219" i="17"/>
  <c r="J220" i="17"/>
  <c r="J221" i="17"/>
  <c r="J222" i="17"/>
  <c r="J223" i="17"/>
  <c r="J224" i="17"/>
  <c r="J225" i="17"/>
  <c r="J226" i="17"/>
  <c r="J227" i="17"/>
  <c r="J228" i="17"/>
  <c r="J229" i="17"/>
  <c r="J230" i="17"/>
  <c r="J231" i="17"/>
  <c r="J232" i="17"/>
  <c r="J233" i="17"/>
  <c r="J234" i="17"/>
  <c r="J235" i="17"/>
  <c r="J236" i="17"/>
  <c r="J24" i="17"/>
  <c r="J237" i="17"/>
  <c r="J238" i="17"/>
  <c r="J239" i="17"/>
  <c r="J240" i="17"/>
  <c r="J241" i="17"/>
  <c r="J242" i="17"/>
  <c r="J243" i="17"/>
  <c r="J244" i="17"/>
  <c r="J245" i="17"/>
  <c r="J246" i="17"/>
  <c r="J247" i="17"/>
  <c r="J248" i="17"/>
  <c r="J249" i="17"/>
  <c r="J250" i="17"/>
  <c r="J251" i="17"/>
  <c r="J252" i="17"/>
  <c r="J253" i="17"/>
  <c r="J254" i="17"/>
  <c r="J255" i="17"/>
  <c r="J256" i="17"/>
  <c r="J257" i="17"/>
  <c r="J258" i="17"/>
  <c r="J259" i="17"/>
  <c r="J260" i="17"/>
  <c r="J261" i="17"/>
  <c r="J262" i="17"/>
  <c r="J263" i="17"/>
  <c r="J264" i="17"/>
  <c r="J265" i="17"/>
  <c r="J266" i="17"/>
  <c r="J267" i="17"/>
  <c r="J268" i="17"/>
  <c r="J269" i="17"/>
  <c r="J270" i="17"/>
  <c r="J271" i="17"/>
  <c r="J272" i="17"/>
  <c r="J6" i="17"/>
  <c r="J273" i="17"/>
  <c r="J274" i="17"/>
  <c r="J275" i="17"/>
  <c r="J11" i="17"/>
  <c r="J276" i="17"/>
  <c r="J7" i="17"/>
  <c r="J277" i="17"/>
  <c r="J278" i="17"/>
  <c r="J279" i="17"/>
  <c r="J280" i="17"/>
  <c r="J281" i="17"/>
  <c r="J282" i="17"/>
  <c r="J283" i="17"/>
  <c r="J284" i="17"/>
  <c r="J285" i="17"/>
  <c r="J286" i="17"/>
  <c r="J287" i="17"/>
  <c r="J288" i="17"/>
  <c r="J289" i="17"/>
  <c r="J290" i="17"/>
  <c r="J291" i="17"/>
  <c r="J292" i="17"/>
  <c r="J293" i="17"/>
  <c r="J294" i="17"/>
  <c r="J295" i="17"/>
  <c r="J296" i="17"/>
  <c r="J297" i="17"/>
  <c r="J298" i="17"/>
  <c r="J299" i="17"/>
  <c r="J300" i="17"/>
  <c r="J301" i="17"/>
  <c r="J302" i="17"/>
  <c r="J303" i="17"/>
  <c r="J304" i="17"/>
  <c r="J305" i="17"/>
  <c r="J306" i="17"/>
  <c r="J307" i="17"/>
  <c r="J308" i="17"/>
  <c r="J309" i="17"/>
  <c r="J310" i="17"/>
  <c r="J311" i="17"/>
  <c r="J312" i="17"/>
  <c r="J313" i="17"/>
  <c r="J314" i="17"/>
  <c r="J315" i="17"/>
  <c r="J316" i="17"/>
  <c r="J317" i="17"/>
  <c r="J318" i="17"/>
  <c r="J319" i="17"/>
  <c r="J320" i="17"/>
  <c r="J321" i="17"/>
  <c r="J322" i="17"/>
  <c r="J323" i="17"/>
  <c r="J324" i="17"/>
  <c r="J325" i="17"/>
  <c r="J326" i="17"/>
  <c r="J327" i="17"/>
  <c r="J328" i="17"/>
  <c r="J329" i="17"/>
  <c r="J330" i="17"/>
  <c r="J331" i="17"/>
  <c r="J332" i="17"/>
  <c r="J333" i="17"/>
  <c r="J334" i="17"/>
  <c r="J335" i="17"/>
  <c r="J336" i="17"/>
  <c r="J337" i="17"/>
  <c r="J338" i="17"/>
  <c r="J339" i="17"/>
  <c r="J340" i="17"/>
  <c r="J341" i="17"/>
  <c r="J342" i="17"/>
  <c r="J343" i="17"/>
  <c r="J344" i="17"/>
  <c r="J345" i="17"/>
  <c r="J346" i="17"/>
  <c r="J19" i="17"/>
  <c r="J347" i="17"/>
  <c r="J2" i="17"/>
  <c r="J25" i="17"/>
  <c r="J20" i="17"/>
  <c r="J348" i="17"/>
  <c r="J349" i="17"/>
  <c r="J350" i="17"/>
  <c r="J351" i="17"/>
  <c r="J352" i="17"/>
  <c r="J353" i="17"/>
  <c r="J354" i="17"/>
  <c r="J355" i="17"/>
  <c r="J356" i="17"/>
  <c r="J5" i="17"/>
  <c r="J357" i="17"/>
  <c r="J358" i="17"/>
  <c r="J17" i="17"/>
  <c r="J359" i="17"/>
  <c r="J360" i="17"/>
  <c r="J361" i="17"/>
  <c r="J18" i="17"/>
  <c r="J362" i="17"/>
  <c r="J26" i="17"/>
  <c r="J363" i="17"/>
  <c r="J364" i="17"/>
  <c r="J365" i="17"/>
  <c r="J366" i="17"/>
  <c r="J367" i="17"/>
  <c r="J368" i="17"/>
  <c r="J369" i="17"/>
  <c r="J370" i="17"/>
  <c r="J371" i="17"/>
  <c r="J372" i="17"/>
  <c r="J373" i="17"/>
  <c r="J374" i="17"/>
  <c r="J375" i="17"/>
  <c r="J376" i="17"/>
  <c r="J377" i="17"/>
  <c r="J378" i="17"/>
  <c r="J379" i="17"/>
  <c r="J380" i="17"/>
  <c r="J381" i="17"/>
  <c r="J382" i="17"/>
  <c r="J383" i="17"/>
  <c r="J384" i="17"/>
  <c r="J385" i="17"/>
  <c r="J386" i="17"/>
  <c r="J387" i="17"/>
  <c r="J388" i="17"/>
  <c r="J389" i="17"/>
  <c r="J390" i="17"/>
  <c r="J391" i="17"/>
  <c r="J392" i="17"/>
  <c r="J393" i="17"/>
  <c r="J394" i="17"/>
  <c r="J395" i="17"/>
  <c r="J396" i="17"/>
  <c r="J397" i="17"/>
  <c r="J398" i="17"/>
  <c r="J399" i="17"/>
  <c r="J400" i="17"/>
  <c r="J401" i="17"/>
  <c r="J402" i="17"/>
  <c r="J403" i="17"/>
  <c r="J404" i="17"/>
  <c r="J405" i="17"/>
  <c r="J406" i="17"/>
  <c r="J407" i="17"/>
  <c r="J408" i="17"/>
  <c r="J409" i="17"/>
  <c r="J410" i="17"/>
  <c r="J411" i="17"/>
  <c r="J412" i="17"/>
  <c r="J413" i="17"/>
  <c r="J414" i="17"/>
  <c r="J415" i="17"/>
  <c r="J416" i="17"/>
  <c r="J417" i="17"/>
  <c r="J418" i="17"/>
  <c r="J419" i="17"/>
  <c r="J420" i="17"/>
  <c r="J421" i="17"/>
  <c r="J422" i="17"/>
  <c r="J423" i="17"/>
  <c r="J424" i="17"/>
  <c r="J425" i="17"/>
  <c r="J426" i="17"/>
  <c r="J427" i="17"/>
  <c r="J428" i="17"/>
  <c r="J21" i="17"/>
  <c r="J23" i="17"/>
  <c r="J22" i="17"/>
  <c r="J429" i="17"/>
  <c r="J14" i="17"/>
  <c r="J430" i="17"/>
  <c r="J431" i="17"/>
  <c r="J10" i="17"/>
  <c r="J432" i="17"/>
  <c r="J433" i="17"/>
  <c r="J434" i="17"/>
  <c r="J435" i="17"/>
  <c r="J436" i="17"/>
  <c r="J437" i="17"/>
  <c r="J438" i="17"/>
  <c r="J439" i="17"/>
  <c r="J440" i="17"/>
  <c r="J441" i="17"/>
  <c r="J442" i="17"/>
  <c r="J443" i="17"/>
  <c r="J444" i="17"/>
  <c r="J445" i="17"/>
  <c r="J446" i="17"/>
  <c r="J447" i="17"/>
  <c r="J448" i="17"/>
  <c r="J449" i="17"/>
  <c r="J450" i="17"/>
  <c r="J451" i="17"/>
  <c r="J452" i="17"/>
  <c r="J453" i="17"/>
  <c r="J454" i="17"/>
  <c r="J455" i="17"/>
  <c r="J456" i="17"/>
  <c r="J457" i="17"/>
  <c r="J458" i="17"/>
  <c r="J459" i="17"/>
  <c r="J460" i="17"/>
  <c r="J461" i="17"/>
  <c r="J462" i="17"/>
  <c r="J463" i="17"/>
  <c r="J464" i="17"/>
  <c r="J465" i="17"/>
  <c r="J466" i="17"/>
  <c r="J467" i="17"/>
  <c r="J9" i="17"/>
  <c r="J468" i="17"/>
  <c r="J469" i="17"/>
  <c r="J470" i="17"/>
  <c r="J471" i="17"/>
  <c r="J472" i="17"/>
  <c r="J473" i="17"/>
  <c r="J474" i="17"/>
  <c r="J475" i="17"/>
  <c r="J476" i="17"/>
  <c r="J477" i="17"/>
  <c r="J478" i="17"/>
  <c r="J479" i="17"/>
  <c r="J480" i="17"/>
  <c r="J481" i="17"/>
  <c r="J482" i="17"/>
  <c r="J483" i="17"/>
  <c r="J484" i="17"/>
  <c r="J485" i="17"/>
  <c r="J486" i="17"/>
  <c r="J487" i="17"/>
  <c r="J488" i="17"/>
  <c r="J489" i="17"/>
  <c r="J37" i="17"/>
  <c r="I30" i="14"/>
  <c r="I29" i="14"/>
  <c r="I28" i="14"/>
  <c r="I27" i="14"/>
  <c r="I26" i="14"/>
  <c r="I25" i="14"/>
  <c r="I24" i="14"/>
  <c r="I23" i="14"/>
  <c r="I22" i="14"/>
  <c r="I21" i="14"/>
  <c r="I20" i="14"/>
  <c r="I19" i="14"/>
  <c r="I18" i="14"/>
  <c r="I17" i="14"/>
  <c r="I16" i="14"/>
  <c r="I15" i="14"/>
  <c r="I14" i="14"/>
  <c r="I13" i="14"/>
  <c r="I12" i="14"/>
  <c r="I11" i="14"/>
  <c r="I10" i="14"/>
  <c r="I9" i="14"/>
  <c r="I8" i="14"/>
  <c r="I7" i="14"/>
  <c r="I6" i="14"/>
  <c r="I5" i="14"/>
  <c r="I4" i="14"/>
  <c r="I3" i="14"/>
  <c r="I2" i="14"/>
  <c r="I129" i="13"/>
  <c r="I621" i="13"/>
  <c r="I132" i="13"/>
  <c r="I157" i="13"/>
  <c r="I955" i="13"/>
  <c r="I471" i="13"/>
  <c r="I671" i="13"/>
  <c r="I601" i="13"/>
  <c r="I484" i="13"/>
  <c r="I771" i="13"/>
  <c r="I454" i="13"/>
  <c r="I773" i="13"/>
  <c r="I777" i="13"/>
  <c r="I250" i="13"/>
  <c r="I181" i="13"/>
  <c r="I693" i="13"/>
  <c r="I692" i="13"/>
  <c r="I691" i="13"/>
  <c r="I690" i="13"/>
  <c r="I689" i="13"/>
  <c r="I688" i="13"/>
  <c r="I687" i="13"/>
  <c r="I538" i="13"/>
  <c r="I594" i="13"/>
  <c r="I540" i="13"/>
  <c r="I549" i="13"/>
  <c r="I591" i="13"/>
  <c r="I195" i="13"/>
  <c r="I232" i="13"/>
  <c r="I35" i="13"/>
  <c r="I553" i="13"/>
  <c r="I795" i="13"/>
  <c r="I317" i="13"/>
  <c r="I733" i="13"/>
  <c r="I18" i="13"/>
  <c r="I793" i="13"/>
  <c r="I814" i="13"/>
  <c r="I723" i="13"/>
  <c r="I738" i="13"/>
  <c r="I493" i="13"/>
  <c r="I417" i="13"/>
  <c r="I416" i="13"/>
  <c r="I415" i="13"/>
  <c r="I234" i="13"/>
  <c r="I231" i="13"/>
  <c r="I215" i="13"/>
  <c r="I222" i="13"/>
  <c r="I236" i="13"/>
  <c r="I970" i="13"/>
  <c r="I435" i="13"/>
  <c r="I915" i="13"/>
  <c r="I264" i="13"/>
  <c r="I156" i="13"/>
  <c r="I242" i="13"/>
  <c r="I401" i="13"/>
  <c r="I426" i="13"/>
  <c r="I470" i="13"/>
  <c r="I541" i="13"/>
  <c r="I648" i="13"/>
  <c r="I857" i="13"/>
  <c r="I762" i="13"/>
  <c r="I136" i="13"/>
  <c r="I866" i="13"/>
  <c r="I948" i="13"/>
  <c r="I951" i="13"/>
  <c r="I135" i="13"/>
  <c r="I41" i="13"/>
  <c r="I969" i="13"/>
  <c r="I910" i="13"/>
  <c r="I936" i="13"/>
  <c r="I746" i="13"/>
  <c r="I698" i="13"/>
  <c r="I460" i="13"/>
  <c r="I639" i="13"/>
  <c r="I546" i="13"/>
  <c r="I858" i="13"/>
  <c r="I10" i="13"/>
  <c r="I566" i="13"/>
  <c r="I309" i="13"/>
  <c r="I398" i="13"/>
  <c r="I150" i="13"/>
  <c r="I133" i="13"/>
  <c r="I223" i="13"/>
  <c r="I19" i="13"/>
  <c r="I561" i="13"/>
  <c r="I727" i="13"/>
  <c r="I241" i="13"/>
  <c r="I469" i="13"/>
  <c r="I714" i="13"/>
  <c r="I112" i="13"/>
  <c r="I22" i="13"/>
  <c r="I796" i="13"/>
  <c r="I24" i="13"/>
  <c r="I779" i="13"/>
  <c r="I21" i="13"/>
  <c r="I791" i="13"/>
  <c r="I145" i="13"/>
  <c r="I142" i="13"/>
  <c r="I159" i="13"/>
  <c r="I137" i="13"/>
  <c r="I152" i="13"/>
  <c r="I90" i="13"/>
  <c r="I126" i="13"/>
  <c r="I439" i="13"/>
  <c r="I729" i="13"/>
  <c r="I989" i="13"/>
  <c r="I988" i="13"/>
  <c r="I536" i="13"/>
  <c r="I535" i="13"/>
  <c r="I240" i="13"/>
  <c r="I251" i="13"/>
  <c r="I757" i="13"/>
  <c r="I637" i="13"/>
  <c r="I602" i="13"/>
  <c r="I708" i="13"/>
  <c r="I707" i="13"/>
  <c r="I706" i="13"/>
  <c r="I798" i="13"/>
  <c r="I208" i="13"/>
  <c r="I889" i="13"/>
  <c r="I817" i="13"/>
  <c r="I214" i="13"/>
  <c r="I914" i="13"/>
  <c r="I560" i="13"/>
  <c r="I365" i="13"/>
  <c r="I647" i="13"/>
  <c r="I918" i="13"/>
  <c r="I634" i="13"/>
  <c r="I713" i="13"/>
  <c r="I81" i="13"/>
  <c r="I507" i="13"/>
  <c r="I569" i="13"/>
  <c r="I506" i="13"/>
  <c r="I505" i="13"/>
  <c r="I425" i="13"/>
  <c r="I745" i="13"/>
  <c r="I525" i="13"/>
  <c r="I511" i="13"/>
  <c r="I841" i="13"/>
  <c r="I680" i="13"/>
  <c r="I744" i="13"/>
  <c r="I934" i="13"/>
  <c r="I842" i="13"/>
  <c r="I524" i="13"/>
  <c r="I589" i="13"/>
  <c r="I492" i="13"/>
  <c r="I743" i="13"/>
  <c r="I742" i="13"/>
  <c r="I913" i="13"/>
  <c r="I239" i="13"/>
  <c r="I295" i="13"/>
  <c r="I784" i="13"/>
  <c r="I907" i="13"/>
  <c r="I830" i="13"/>
  <c r="I864" i="13"/>
  <c r="I863" i="13"/>
  <c r="I807" i="13"/>
  <c r="I756" i="13"/>
  <c r="I588" i="13"/>
  <c r="I712" i="13"/>
  <c r="I719" i="13"/>
  <c r="I718" i="13"/>
  <c r="I717" i="13"/>
  <c r="I815" i="13"/>
  <c r="I600" i="13"/>
  <c r="I475" i="13"/>
  <c r="I877" i="13"/>
  <c r="I797" i="13"/>
  <c r="I631" i="13"/>
  <c r="I853" i="13"/>
  <c r="I982" i="13"/>
  <c r="I862" i="13"/>
  <c r="I581" i="13"/>
  <c r="I879" i="13"/>
  <c r="I556" i="13"/>
  <c r="I978" i="13"/>
  <c r="I373" i="13"/>
  <c r="I593" i="13"/>
  <c r="I496" i="13"/>
  <c r="I826" i="13"/>
  <c r="I901" i="13"/>
  <c r="I821" i="13"/>
  <c r="I886" i="13"/>
  <c r="I474" i="13"/>
  <c r="I294" i="13"/>
  <c r="I468" i="13"/>
  <c r="I852" i="13"/>
  <c r="I885" i="13"/>
  <c r="I244" i="13"/>
  <c r="I12" i="13"/>
  <c r="I6" i="13"/>
  <c r="I11" i="13"/>
  <c r="I497" i="13"/>
  <c r="I895" i="13"/>
  <c r="I29" i="13"/>
  <c r="I981" i="13"/>
  <c r="I939" i="13"/>
  <c r="I959" i="13"/>
  <c r="I100" i="13"/>
  <c r="I114" i="13"/>
  <c r="I26" i="13"/>
  <c r="I452" i="13"/>
  <c r="I905" i="13"/>
  <c r="I476" i="13"/>
  <c r="I329" i="13"/>
  <c r="I932" i="13"/>
  <c r="I16" i="13"/>
  <c r="I253" i="13"/>
  <c r="I424" i="13"/>
  <c r="I967" i="13"/>
  <c r="I957" i="13"/>
  <c r="I968" i="13"/>
  <c r="I958" i="13"/>
  <c r="I933" i="13"/>
  <c r="I963" i="13"/>
  <c r="I972" i="13"/>
  <c r="I909" i="13"/>
  <c r="I68" i="13"/>
  <c r="I28" i="13"/>
  <c r="I27" i="13"/>
  <c r="I985" i="13"/>
  <c r="I32" i="13"/>
  <c r="I770" i="13"/>
  <c r="I880" i="13"/>
  <c r="I778" i="13"/>
  <c r="I764" i="13"/>
  <c r="I961" i="13"/>
  <c r="I868" i="13"/>
  <c r="I8" i="13"/>
  <c r="I91" i="13"/>
  <c r="I76" i="13"/>
  <c r="I49" i="13"/>
  <c r="I39" i="13"/>
  <c r="I46" i="13"/>
  <c r="I146" i="13"/>
  <c r="I130" i="13"/>
  <c r="I47" i="13"/>
  <c r="I82" i="13"/>
  <c r="I67" i="13"/>
  <c r="I66" i="13"/>
  <c r="I57" i="13"/>
  <c r="I50" i="13"/>
  <c r="I40" i="13"/>
  <c r="I34" i="13"/>
  <c r="I849" i="13"/>
  <c r="I983" i="13"/>
  <c r="I986" i="13"/>
  <c r="I893" i="13"/>
  <c r="I623" i="13"/>
  <c r="I802" i="13"/>
  <c r="I865" i="13"/>
  <c r="I850" i="13"/>
  <c r="I803" i="13"/>
  <c r="I801" i="13"/>
  <c r="I812" i="13"/>
  <c r="I800" i="13"/>
  <c r="I116" i="13"/>
  <c r="I711" i="13"/>
  <c r="I979" i="13"/>
  <c r="I884" i="13"/>
  <c r="I917" i="13"/>
  <c r="I702" i="13"/>
  <c r="I592" i="13"/>
  <c r="I306" i="13"/>
  <c r="I305" i="13"/>
  <c r="I400" i="13"/>
  <c r="I238" i="13"/>
  <c r="I397" i="13"/>
  <c r="I434" i="13"/>
  <c r="I205" i="13"/>
  <c r="I578" i="13"/>
  <c r="I699" i="13"/>
  <c r="I537" i="13"/>
  <c r="I128" i="13"/>
  <c r="I113" i="13"/>
  <c r="I947" i="13"/>
  <c r="I960" i="13"/>
  <c r="I974" i="13"/>
  <c r="I169" i="13"/>
  <c r="I168" i="13"/>
  <c r="I165" i="13"/>
  <c r="I937" i="13"/>
  <c r="I975" i="13"/>
  <c r="I870" i="13"/>
  <c r="I820" i="13"/>
  <c r="I819" i="13"/>
  <c r="I818" i="13"/>
  <c r="I810" i="13"/>
  <c r="I809" i="13"/>
  <c r="I808" i="13"/>
  <c r="I685" i="13"/>
  <c r="I799" i="13"/>
  <c r="I389" i="13"/>
  <c r="I722" i="13"/>
  <c r="I750" i="13"/>
  <c r="I614" i="13"/>
  <c r="I501" i="13"/>
  <c r="I646" i="13"/>
  <c r="I461" i="13"/>
  <c r="I678" i="13"/>
  <c r="I583" i="13"/>
  <c r="I388" i="13"/>
  <c r="I387" i="13"/>
  <c r="I721" i="13"/>
  <c r="I749" i="13"/>
  <c r="I950" i="13"/>
  <c r="I751" i="13"/>
  <c r="I219" i="13"/>
  <c r="I59" i="13"/>
  <c r="I597" i="13"/>
  <c r="I772" i="13"/>
  <c r="I931" i="13"/>
  <c r="I705" i="13"/>
  <c r="I480" i="13"/>
  <c r="I479" i="13"/>
  <c r="I478" i="13"/>
  <c r="I477" i="13"/>
  <c r="I448" i="13"/>
  <c r="I700" i="13"/>
  <c r="I776" i="13"/>
  <c r="I827" i="13"/>
  <c r="I790" i="13"/>
  <c r="I695" i="13"/>
  <c r="I792" i="13"/>
  <c r="I611" i="13"/>
  <c r="I888" i="13"/>
  <c r="I393" i="13"/>
  <c r="I301" i="13"/>
  <c r="I737" i="13"/>
  <c r="I523" i="13"/>
  <c r="I881" i="13"/>
  <c r="I310" i="13"/>
  <c r="I441" i="13"/>
  <c r="I736" i="13"/>
  <c r="I869" i="13"/>
  <c r="I789" i="13"/>
  <c r="I552" i="13"/>
  <c r="I794" i="13"/>
  <c r="I94" i="13"/>
  <c r="I56" i="13"/>
  <c r="I716" i="13"/>
  <c r="I73" i="13"/>
  <c r="I457" i="13"/>
  <c r="I13" i="13"/>
  <c r="I314" i="13"/>
  <c r="I313" i="13"/>
  <c r="I312" i="13"/>
  <c r="I311" i="13"/>
  <c r="I191" i="13"/>
  <c r="I202" i="13"/>
  <c r="I187" i="13"/>
  <c r="I25" i="13"/>
  <c r="I674" i="13"/>
  <c r="I878" i="13"/>
  <c r="I598" i="13"/>
  <c r="I845" i="13"/>
  <c r="I943" i="13"/>
  <c r="I188" i="13"/>
  <c r="I200" i="13"/>
  <c r="I824" i="13"/>
  <c r="I23" i="13"/>
  <c r="I551" i="13"/>
  <c r="I859" i="13"/>
  <c r="I522" i="13"/>
  <c r="I876" i="13"/>
  <c r="I167" i="13"/>
  <c r="I164" i="13"/>
  <c r="I166" i="13"/>
  <c r="I521" i="13"/>
  <c r="I822" i="13"/>
  <c r="I755" i="13"/>
  <c r="I710" i="13"/>
  <c r="I851" i="13"/>
  <c r="I930" i="13"/>
  <c r="I783" i="13"/>
  <c r="I829" i="13"/>
  <c r="I189" i="13"/>
  <c r="I65" i="13"/>
  <c r="I902" i="13"/>
  <c r="I754" i="13"/>
  <c r="I806" i="13"/>
  <c r="I875" i="13"/>
  <c r="I467" i="13"/>
  <c r="I559" i="13"/>
  <c r="I558" i="13"/>
  <c r="I633" i="13"/>
  <c r="I107" i="13"/>
  <c r="I124" i="13"/>
  <c r="I51" i="13"/>
  <c r="I58" i="13"/>
  <c r="I828" i="13"/>
  <c r="I402" i="13"/>
  <c r="I874" i="13"/>
  <c r="I805" i="13"/>
  <c r="I568" i="13"/>
  <c r="I861" i="13"/>
  <c r="I178" i="13"/>
  <c r="I177" i="13"/>
  <c r="I788" i="13"/>
  <c r="I887" i="13"/>
  <c r="I618" i="13"/>
  <c r="I358" i="13"/>
  <c r="I596" i="13"/>
  <c r="I613" i="13"/>
  <c r="I399" i="13"/>
  <c r="I987" i="13"/>
  <c r="I929" i="13"/>
  <c r="I928" i="13"/>
  <c r="I927" i="13"/>
  <c r="I926" i="13"/>
  <c r="I925" i="13"/>
  <c r="I924" i="13"/>
  <c r="I170" i="13"/>
  <c r="I201" i="13"/>
  <c r="I520" i="13"/>
  <c r="I882" i="13"/>
  <c r="I33" i="13"/>
  <c r="I514" i="13"/>
  <c r="I513" i="13"/>
  <c r="I753" i="13"/>
  <c r="I413" i="13"/>
  <c r="I186" i="13"/>
  <c r="I908" i="13"/>
  <c r="I945" i="13"/>
  <c r="I263" i="13"/>
  <c r="I605" i="13"/>
  <c r="I531" i="13"/>
  <c r="I530" i="13"/>
  <c r="I610" i="13"/>
  <c r="I529" i="13"/>
  <c r="I609" i="13"/>
  <c r="I608" i="13"/>
  <c r="I528" i="13"/>
  <c r="I607" i="13"/>
  <c r="I606" i="13"/>
  <c r="I630" i="13"/>
  <c r="I299" i="13"/>
  <c r="I158" i="13"/>
  <c r="I357" i="13"/>
  <c r="I519" i="13"/>
  <c r="I645" i="13"/>
  <c r="I585" i="13"/>
  <c r="I356" i="13"/>
  <c r="I518" i="13"/>
  <c r="I644" i="13"/>
  <c r="I584" i="13"/>
  <c r="I816" i="13"/>
  <c r="I835" i="13"/>
  <c r="I604" i="13"/>
  <c r="I180" i="13"/>
  <c r="I906" i="13"/>
  <c r="I550" i="13"/>
  <c r="I557" i="13"/>
  <c r="I213" i="13"/>
  <c r="I510" i="13"/>
  <c r="I620" i="13"/>
  <c r="I554" i="13"/>
  <c r="I355" i="13"/>
  <c r="I354" i="13"/>
  <c r="I782" i="13"/>
  <c r="I759" i="13"/>
  <c r="I106" i="13"/>
  <c r="I38" i="13"/>
  <c r="I37" i="13"/>
  <c r="I31" i="13"/>
  <c r="I512" i="13"/>
  <c r="I720" i="13"/>
  <c r="I590" i="13"/>
  <c r="I298" i="13"/>
  <c r="I649" i="13"/>
  <c r="I758" i="13"/>
  <c r="I686" i="13"/>
  <c r="I377" i="13"/>
  <c r="I832" i="13"/>
  <c r="I894" i="13"/>
  <c r="I577" i="13"/>
  <c r="I654" i="13"/>
  <c r="I641" i="13"/>
  <c r="I619" i="13"/>
  <c r="I440" i="13"/>
  <c r="I622" i="13"/>
  <c r="I629" i="13"/>
  <c r="I192" i="13"/>
  <c r="I134" i="13"/>
  <c r="I151" i="13"/>
  <c r="I763" i="13"/>
  <c r="I681" i="13"/>
  <c r="I673" i="13"/>
  <c r="I230" i="13"/>
  <c r="I229" i="13"/>
  <c r="I228" i="13"/>
  <c r="I227" i="13"/>
  <c r="I101" i="13"/>
  <c r="I20" i="13"/>
  <c r="I226" i="13"/>
  <c r="I74" i="13"/>
  <c r="I55" i="13"/>
  <c r="I64" i="13"/>
  <c r="I79" i="13"/>
  <c r="I75" i="13"/>
  <c r="I48" i="13"/>
  <c r="I127" i="13"/>
  <c r="I162" i="13"/>
  <c r="I155" i="13"/>
  <c r="I149" i="13"/>
  <c r="I125" i="13"/>
  <c r="I139" i="13"/>
  <c r="I14" i="13"/>
  <c r="I88" i="13"/>
  <c r="I87" i="13"/>
  <c r="I85" i="13"/>
  <c r="I105" i="13"/>
  <c r="I104" i="13"/>
  <c r="I103" i="13"/>
  <c r="I71" i="13"/>
  <c r="I63" i="13"/>
  <c r="I70" i="13"/>
  <c r="I69" i="13"/>
  <c r="I78" i="13"/>
  <c r="I77" i="13"/>
  <c r="I62" i="13"/>
  <c r="I52" i="13"/>
  <c r="I61" i="13"/>
  <c r="I53" i="13"/>
  <c r="I43" i="13"/>
  <c r="I84" i="13"/>
  <c r="I99" i="13"/>
  <c r="I98" i="13"/>
  <c r="I36" i="13"/>
  <c r="I97" i="13"/>
  <c r="I42" i="13"/>
  <c r="I96" i="13"/>
  <c r="I83" i="13"/>
  <c r="I45" i="13"/>
  <c r="I44" i="13"/>
  <c r="I892" i="13"/>
  <c r="I245" i="13"/>
  <c r="I144" i="13"/>
  <c r="I176" i="13"/>
  <c r="I138" i="13"/>
  <c r="I143" i="13"/>
  <c r="I293" i="13"/>
  <c r="I732" i="13"/>
  <c r="I739" i="13"/>
  <c r="I212" i="13"/>
  <c r="I266" i="13"/>
  <c r="I326" i="13"/>
  <c r="I334" i="13"/>
  <c r="I333" i="13"/>
  <c r="I353" i="13"/>
  <c r="I527" i="13"/>
  <c r="I526" i="13"/>
  <c r="I731" i="13"/>
  <c r="I292" i="13"/>
  <c r="I291" i="13"/>
  <c r="I344" i="13"/>
  <c r="I381" i="13"/>
  <c r="I249" i="13"/>
  <c r="I328" i="13"/>
  <c r="I363" i="13"/>
  <c r="I409" i="13"/>
  <c r="I430" i="13"/>
  <c r="I490" i="13"/>
  <c r="I494" i="13"/>
  <c r="I545" i="13"/>
  <c r="I175" i="13"/>
  <c r="I198" i="13"/>
  <c r="I217" i="13"/>
  <c r="I218" i="13"/>
  <c r="I248" i="13"/>
  <c r="I262" i="13"/>
  <c r="I261" i="13"/>
  <c r="I260" i="13"/>
  <c r="I265" i="13"/>
  <c r="I290" i="13"/>
  <c r="I289" i="13"/>
  <c r="I288" i="13"/>
  <c r="I287" i="13"/>
  <c r="I316" i="13"/>
  <c r="I325" i="13"/>
  <c r="I324" i="13"/>
  <c r="I343" i="13"/>
  <c r="I342" i="13"/>
  <c r="I345" i="13"/>
  <c r="I362" i="13"/>
  <c r="I372" i="13"/>
  <c r="I371" i="13"/>
  <c r="I392" i="13"/>
  <c r="I396" i="13"/>
  <c r="I421" i="13"/>
  <c r="I429" i="13"/>
  <c r="I436" i="13"/>
  <c r="I447" i="13"/>
  <c r="I449" i="13"/>
  <c r="I462" i="13"/>
  <c r="I517" i="13"/>
  <c r="I539" i="13"/>
  <c r="I580" i="13"/>
  <c r="I632" i="13"/>
  <c r="I642" i="13"/>
  <c r="I304" i="13"/>
  <c r="I374" i="13"/>
  <c r="I411" i="13"/>
  <c r="I485" i="13"/>
  <c r="I516" i="13"/>
  <c r="I823" i="13"/>
  <c r="I352" i="13"/>
  <c r="I384" i="13"/>
  <c r="I544" i="13"/>
  <c r="I748" i="13"/>
  <c r="I466" i="13"/>
  <c r="I482" i="13"/>
  <c r="I286" i="13"/>
  <c r="I259" i="13"/>
  <c r="I258" i="13"/>
  <c r="I285" i="13"/>
  <c r="I658" i="13"/>
  <c r="I976" i="13"/>
  <c r="I897" i="13"/>
  <c r="I451" i="13"/>
  <c r="I768" i="13"/>
  <c r="I612" i="13"/>
  <c r="I154" i="13"/>
  <c r="I225" i="13"/>
  <c r="I237" i="13"/>
  <c r="I257" i="13"/>
  <c r="I284" i="13"/>
  <c r="I283" i="13"/>
  <c r="I282" i="13"/>
  <c r="I303" i="13"/>
  <c r="I351" i="13"/>
  <c r="I370" i="13"/>
  <c r="I380" i="13"/>
  <c r="I390" i="13"/>
  <c r="I391" i="13"/>
  <c r="I395" i="13"/>
  <c r="I405" i="13"/>
  <c r="I408" i="13"/>
  <c r="I407" i="13"/>
  <c r="I423" i="13"/>
  <c r="I428" i="13"/>
  <c r="I427" i="13"/>
  <c r="I431" i="13"/>
  <c r="I432" i="13"/>
  <c r="I446" i="13"/>
  <c r="I499" i="13"/>
  <c r="I555" i="13"/>
  <c r="I579" i="13"/>
  <c r="I697" i="13"/>
  <c r="I369" i="13"/>
  <c r="I486" i="13"/>
  <c r="I640" i="13"/>
  <c r="I726" i="13"/>
  <c r="I341" i="13"/>
  <c r="I459" i="13"/>
  <c r="I483" i="13"/>
  <c r="I247" i="13"/>
  <c r="I256" i="13"/>
  <c r="I332" i="13"/>
  <c r="I368" i="13"/>
  <c r="I386" i="13"/>
  <c r="I403" i="13"/>
  <c r="I281" i="13"/>
  <c r="I350" i="13"/>
  <c r="I438" i="13"/>
  <c r="I500" i="13"/>
  <c r="I562" i="13"/>
  <c r="I563" i="13"/>
  <c r="I582" i="13"/>
  <c r="I595" i="13"/>
  <c r="I280" i="13"/>
  <c r="I279" i="13"/>
  <c r="I340" i="13"/>
  <c r="I339" i="13"/>
  <c r="I338" i="13"/>
  <c r="I385" i="13"/>
  <c r="I404" i="13"/>
  <c r="I412" i="13"/>
  <c r="I455" i="13"/>
  <c r="I481" i="13"/>
  <c r="I587" i="13"/>
  <c r="I255" i="13"/>
  <c r="I323" i="13"/>
  <c r="I322" i="13"/>
  <c r="I337" i="13"/>
  <c r="I336" i="13"/>
  <c r="I383" i="13"/>
  <c r="I406" i="13"/>
  <c r="I504" i="13"/>
  <c r="I565" i="13"/>
  <c r="I616" i="13"/>
  <c r="I626" i="13"/>
  <c r="I625" i="13"/>
  <c r="I679" i="13"/>
  <c r="I190" i="13"/>
  <c r="I278" i="13"/>
  <c r="I277" i="13"/>
  <c r="I445" i="13"/>
  <c r="I444" i="13"/>
  <c r="I443" i="13"/>
  <c r="I509" i="13"/>
  <c r="I534" i="13"/>
  <c r="I533" i="13"/>
  <c r="I276" i="13"/>
  <c r="I321" i="13"/>
  <c r="I382" i="13"/>
  <c r="I420" i="13"/>
  <c r="I442" i="13"/>
  <c r="I465" i="13"/>
  <c r="I419" i="13"/>
  <c r="I617" i="13"/>
  <c r="I275" i="13"/>
  <c r="I274" i="13"/>
  <c r="I273" i="13"/>
  <c r="I272" i="13"/>
  <c r="I307" i="13"/>
  <c r="I349" i="13"/>
  <c r="I367" i="13"/>
  <c r="I140" i="13"/>
  <c r="I235" i="13"/>
  <c r="I271" i="13"/>
  <c r="I348" i="13"/>
  <c r="I379" i="13"/>
  <c r="I199" i="13"/>
  <c r="I221" i="13"/>
  <c r="I270" i="13"/>
  <c r="I254" i="13"/>
  <c r="I335" i="13"/>
  <c r="I347" i="13"/>
  <c r="I376" i="13"/>
  <c r="I378" i="13"/>
  <c r="I394" i="13"/>
  <c r="I414" i="13"/>
  <c r="I458" i="13"/>
  <c r="I269" i="13"/>
  <c r="I268" i="13"/>
  <c r="I267" i="13"/>
  <c r="I346" i="13"/>
  <c r="I366" i="13"/>
  <c r="I418" i="13"/>
  <c r="I464" i="13"/>
  <c r="I489" i="13"/>
  <c r="I488" i="13"/>
  <c r="I487" i="13"/>
  <c r="I491" i="13"/>
  <c r="I498" i="13"/>
  <c r="I508" i="13"/>
  <c r="I532" i="13"/>
  <c r="I615" i="13"/>
  <c r="I80" i="13"/>
  <c r="I161" i="13"/>
  <c r="I160" i="13"/>
  <c r="I450" i="13"/>
  <c r="I319" i="13"/>
  <c r="I197" i="13"/>
  <c r="I179" i="13"/>
  <c r="I786" i="13"/>
  <c r="I302" i="13"/>
  <c r="I185" i="13"/>
  <c r="I224" i="13"/>
  <c r="I174" i="13"/>
  <c r="I315" i="13"/>
  <c r="I543" i="13"/>
  <c r="I542" i="13"/>
  <c r="I567" i="13"/>
  <c r="I586" i="13"/>
  <c r="I636" i="13"/>
  <c r="I650" i="13"/>
  <c r="I696" i="13"/>
  <c r="I703" i="13"/>
  <c r="I725" i="13"/>
  <c r="I900" i="13"/>
  <c r="I844" i="13"/>
  <c r="I121" i="13"/>
  <c r="I120" i="13"/>
  <c r="I119" i="13"/>
  <c r="I117" i="13"/>
  <c r="I93" i="13"/>
  <c r="I118" i="13"/>
  <c r="I95" i="13"/>
  <c r="I108" i="13"/>
  <c r="I110" i="13"/>
  <c r="I109" i="13"/>
  <c r="I123" i="13"/>
  <c r="I122" i="13"/>
  <c r="I111" i="13"/>
  <c r="I4" i="13"/>
  <c r="I3" i="13"/>
  <c r="I2" i="13"/>
  <c r="I741" i="13"/>
  <c r="I17" i="13"/>
  <c r="I548" i="13"/>
  <c r="I684" i="13"/>
  <c r="I30" i="13"/>
  <c r="I495" i="13"/>
  <c r="I683" i="13"/>
  <c r="I433" i="13"/>
  <c r="I704" i="13"/>
  <c r="I840" i="13"/>
  <c r="I196" i="13"/>
  <c r="I147" i="13"/>
  <c r="I163" i="13"/>
  <c r="I193" i="13"/>
  <c r="I194" i="13"/>
  <c r="I207" i="13"/>
  <c r="I246" i="13"/>
  <c r="I211" i="13"/>
  <c r="I210" i="13"/>
  <c r="I410" i="13"/>
  <c r="I463" i="13"/>
  <c r="I102" i="13"/>
  <c r="I331" i="13"/>
  <c r="I330" i="13"/>
  <c r="I904" i="13"/>
  <c r="I854" i="13"/>
  <c r="I7" i="13"/>
  <c r="I131" i="13"/>
  <c r="I141" i="13"/>
  <c r="I848" i="13"/>
  <c r="I216" i="13"/>
  <c r="I977" i="13"/>
  <c r="I973" i="13"/>
  <c r="I209" i="13"/>
  <c r="I318" i="13"/>
  <c r="I233" i="13"/>
  <c r="I361" i="13"/>
  <c r="I360" i="13"/>
  <c r="I669" i="13"/>
  <c r="I359" i="13"/>
  <c r="I643" i="13"/>
  <c r="I624" i="13"/>
  <c r="I204" i="13"/>
  <c r="I962" i="13"/>
  <c r="I980" i="13"/>
  <c r="I922" i="13"/>
  <c r="I954" i="13"/>
  <c r="I941" i="13"/>
  <c r="I453" i="13"/>
  <c r="I308" i="13"/>
  <c r="I547" i="13"/>
  <c r="I184" i="13"/>
  <c r="I173" i="13"/>
  <c r="I183" i="13"/>
  <c r="I182" i="13"/>
  <c r="I172" i="13"/>
  <c r="I760" i="13"/>
  <c r="I665" i="13"/>
  <c r="I668" i="13"/>
  <c r="I883" i="13"/>
  <c r="I890" i="13"/>
  <c r="I659" i="13"/>
  <c r="I837" i="13"/>
  <c r="I747" i="13"/>
  <c r="I964" i="13"/>
  <c r="I785" i="13"/>
  <c r="I946" i="13"/>
  <c r="I916" i="13"/>
  <c r="I956" i="13"/>
  <c r="I903" i="13"/>
  <c r="I953" i="13"/>
  <c r="I740" i="13"/>
  <c r="I664" i="13"/>
  <c r="I872" i="13"/>
  <c r="I920" i="13"/>
  <c r="I709" i="13"/>
  <c r="I942" i="13"/>
  <c r="I971" i="13"/>
  <c r="I804" i="13"/>
  <c r="I944" i="13"/>
  <c r="I774" i="13"/>
  <c r="I767" i="13"/>
  <c r="I949" i="13"/>
  <c r="I938" i="13"/>
  <c r="I923" i="13"/>
  <c r="I635" i="13"/>
  <c r="I220" i="13"/>
  <c r="I153" i="13"/>
  <c r="I5" i="13"/>
  <c r="I148" i="13"/>
  <c r="I599" i="13"/>
  <c r="I203" i="13"/>
  <c r="I364" i="13"/>
  <c r="I839" i="13"/>
  <c r="I327" i="13"/>
  <c r="I735" i="13"/>
  <c r="I724" i="13"/>
  <c r="I701" i="13"/>
  <c r="I206" i="13"/>
  <c r="I677" i="13"/>
  <c r="I667" i="13"/>
  <c r="I652" i="13"/>
  <c r="I663" i="13"/>
  <c r="I891" i="13"/>
  <c r="I676" i="13"/>
  <c r="I651" i="13"/>
  <c r="I781" i="13"/>
  <c r="I662" i="13"/>
  <c r="I675" i="13"/>
  <c r="I666" i="13"/>
  <c r="I661" i="13"/>
  <c r="I456" i="13"/>
  <c r="I734" i="13"/>
  <c r="I833" i="13"/>
  <c r="I896" i="13"/>
  <c r="I935" i="13"/>
  <c r="I628" i="13"/>
  <c r="I898" i="13"/>
  <c r="I296" i="13"/>
  <c r="I243" i="13"/>
  <c r="I952" i="13"/>
  <c r="I873" i="13"/>
  <c r="I921" i="13"/>
  <c r="I320" i="13"/>
  <c r="I919" i="13"/>
  <c r="I847" i="13"/>
  <c r="I831" i="13"/>
  <c r="I846" i="13"/>
  <c r="I653" i="13"/>
  <c r="I657" i="13"/>
  <c r="I836" i="13"/>
  <c r="I672" i="13"/>
  <c r="I502" i="13"/>
  <c r="I603" i="13"/>
  <c r="I780" i="13"/>
  <c r="I912" i="13"/>
  <c r="I375" i="13"/>
  <c r="I171" i="13"/>
  <c r="I571" i="13"/>
  <c r="I730" i="13"/>
  <c r="I765" i="13"/>
  <c r="I728" i="13"/>
  <c r="I769" i="13"/>
  <c r="I570" i="13"/>
  <c r="I660" i="13"/>
  <c r="I15" i="13"/>
  <c r="I86" i="13"/>
  <c r="I9" i="13"/>
  <c r="I252" i="13"/>
  <c r="I422" i="13"/>
  <c r="I437" i="13"/>
  <c r="I752" i="13"/>
  <c r="I911" i="13"/>
  <c r="I899" i="13"/>
  <c r="I860" i="13"/>
  <c r="I515" i="13"/>
  <c r="I766" i="13"/>
  <c r="I855" i="13"/>
  <c r="I813" i="13"/>
  <c r="I775" i="13"/>
  <c r="I811" i="13"/>
  <c r="I825" i="13"/>
  <c r="I856" i="13"/>
  <c r="I787" i="13"/>
  <c r="I761" i="13"/>
  <c r="I871" i="13"/>
  <c r="I838" i="13"/>
  <c r="I867" i="13"/>
  <c r="I834" i="13"/>
  <c r="I940" i="13"/>
  <c r="I300" i="13"/>
  <c r="I572" i="13"/>
  <c r="I843" i="13"/>
  <c r="I966" i="13"/>
  <c r="I965" i="13"/>
  <c r="I984" i="13"/>
  <c r="I694" i="13"/>
  <c r="I715" i="13"/>
  <c r="I627" i="13"/>
  <c r="I670" i="13"/>
  <c r="I682" i="13"/>
  <c r="I656" i="13"/>
  <c r="I655" i="13"/>
  <c r="I573" i="13"/>
  <c r="I564" i="13"/>
  <c r="I638" i="13"/>
  <c r="I89" i="13"/>
  <c r="I72" i="13"/>
  <c r="I54" i="13"/>
  <c r="I60" i="13"/>
  <c r="I115" i="13"/>
  <c r="I92" i="13"/>
  <c r="I576" i="13"/>
  <c r="I575" i="13"/>
  <c r="I574" i="13"/>
  <c r="I473" i="13"/>
  <c r="I297" i="13"/>
  <c r="I472" i="13"/>
  <c r="I503" i="13"/>
  <c r="I1018" i="3"/>
  <c r="I1017" i="3"/>
  <c r="I1016" i="3"/>
  <c r="I1015" i="3"/>
  <c r="I1014" i="3"/>
  <c r="I1013" i="3"/>
  <c r="I1012" i="3"/>
  <c r="I1011" i="3"/>
  <c r="I1010" i="3"/>
  <c r="I1009" i="3"/>
  <c r="I1008" i="3"/>
  <c r="I1007" i="3"/>
  <c r="I1006" i="3"/>
  <c r="I1005" i="3"/>
  <c r="I1004" i="3"/>
  <c r="I1003" i="3"/>
  <c r="I1002" i="3"/>
  <c r="I1001" i="3"/>
  <c r="I1000" i="3"/>
  <c r="I999" i="3"/>
  <c r="I998" i="3"/>
  <c r="I997" i="3"/>
  <c r="I996" i="3"/>
  <c r="I995" i="3"/>
  <c r="I994" i="3"/>
  <c r="I993" i="3"/>
  <c r="I992" i="3"/>
  <c r="I991" i="3"/>
  <c r="I990" i="3"/>
  <c r="I989" i="3"/>
  <c r="I988" i="3"/>
  <c r="I987" i="3"/>
  <c r="I986" i="3"/>
  <c r="I985" i="3"/>
  <c r="I984" i="3"/>
  <c r="I983" i="3"/>
  <c r="I982" i="3"/>
  <c r="I981" i="3"/>
  <c r="I980" i="3"/>
  <c r="I979" i="3"/>
  <c r="I978" i="3"/>
  <c r="I977" i="3"/>
  <c r="I976" i="3"/>
  <c r="I975" i="3"/>
  <c r="I974" i="3"/>
  <c r="I973" i="3"/>
  <c r="I972" i="3"/>
  <c r="I971" i="3"/>
  <c r="I970" i="3"/>
  <c r="I969" i="3"/>
  <c r="I968" i="3"/>
  <c r="I967" i="3"/>
  <c r="I966" i="3"/>
  <c r="I965" i="3"/>
  <c r="I964" i="3"/>
  <c r="I963" i="3"/>
  <c r="I962" i="3"/>
  <c r="I961" i="3"/>
  <c r="I960" i="3"/>
  <c r="I959" i="3"/>
  <c r="I958" i="3"/>
  <c r="I957" i="3"/>
  <c r="I956" i="3"/>
  <c r="I955" i="3"/>
  <c r="I954" i="3"/>
  <c r="I953" i="3"/>
  <c r="I952" i="3"/>
  <c r="I951" i="3"/>
  <c r="I950" i="3"/>
  <c r="I949" i="3"/>
  <c r="I948" i="3"/>
  <c r="I947" i="3"/>
  <c r="I946" i="3"/>
  <c r="I945" i="3"/>
  <c r="I944" i="3"/>
  <c r="I943" i="3"/>
  <c r="I942" i="3"/>
  <c r="I941" i="3"/>
  <c r="I940" i="3"/>
  <c r="I939" i="3"/>
  <c r="I938" i="3"/>
  <c r="I937" i="3"/>
  <c r="I936" i="3"/>
  <c r="I935" i="3"/>
  <c r="I934" i="3"/>
  <c r="I933" i="3"/>
  <c r="I932" i="3"/>
  <c r="I931" i="3"/>
  <c r="I930" i="3"/>
  <c r="I929" i="3"/>
  <c r="I928" i="3"/>
  <c r="I927" i="3"/>
  <c r="I926" i="3"/>
  <c r="I925" i="3"/>
  <c r="I924" i="3"/>
  <c r="I923" i="3"/>
  <c r="I922" i="3"/>
  <c r="I921" i="3"/>
  <c r="I920" i="3"/>
  <c r="I919" i="3"/>
  <c r="I918" i="3"/>
  <c r="I917" i="3"/>
  <c r="I916" i="3"/>
  <c r="I915" i="3"/>
  <c r="I914" i="3"/>
  <c r="I913" i="3"/>
  <c r="I912" i="3"/>
  <c r="I911" i="3"/>
  <c r="I910" i="3"/>
  <c r="I909" i="3"/>
  <c r="I908" i="3"/>
  <c r="I907" i="3"/>
  <c r="I906" i="3"/>
  <c r="I905" i="3"/>
  <c r="I904" i="3"/>
  <c r="I903" i="3"/>
  <c r="I902" i="3"/>
  <c r="I901" i="3"/>
  <c r="I900" i="3"/>
  <c r="I899" i="3"/>
  <c r="I898" i="3"/>
  <c r="I897" i="3"/>
  <c r="I896" i="3"/>
  <c r="I895" i="3"/>
  <c r="I894" i="3"/>
  <c r="I893" i="3"/>
  <c r="I892" i="3"/>
  <c r="I891" i="3"/>
  <c r="I890" i="3"/>
  <c r="I889" i="3"/>
  <c r="I888" i="3"/>
  <c r="I887" i="3"/>
  <c r="I886" i="3"/>
  <c r="I885" i="3"/>
  <c r="I884" i="3"/>
  <c r="I883" i="3"/>
  <c r="I882" i="3"/>
  <c r="I881" i="3"/>
  <c r="I880" i="3"/>
  <c r="I879" i="3"/>
  <c r="I878" i="3"/>
  <c r="I877" i="3"/>
  <c r="I876" i="3"/>
  <c r="I875" i="3"/>
  <c r="I874" i="3"/>
  <c r="I873" i="3"/>
  <c r="I872" i="3"/>
  <c r="I871" i="3"/>
  <c r="I870" i="3"/>
  <c r="I869" i="3"/>
  <c r="I868" i="3"/>
  <c r="I867" i="3"/>
  <c r="I866" i="3"/>
  <c r="I865" i="3"/>
  <c r="I864" i="3"/>
  <c r="I863" i="3"/>
  <c r="I862" i="3"/>
  <c r="I861" i="3"/>
  <c r="I860" i="3"/>
  <c r="I859" i="3"/>
  <c r="I858" i="3"/>
  <c r="I857" i="3"/>
  <c r="I856" i="3"/>
  <c r="I855" i="3"/>
  <c r="I854" i="3"/>
  <c r="I853" i="3"/>
  <c r="I852" i="3"/>
  <c r="I851" i="3"/>
  <c r="I850" i="3"/>
  <c r="I849" i="3"/>
  <c r="I848" i="3"/>
  <c r="I847" i="3"/>
  <c r="I846" i="3"/>
  <c r="I845" i="3"/>
  <c r="I844" i="3"/>
  <c r="I843" i="3"/>
  <c r="I842" i="3"/>
  <c r="I841" i="3"/>
  <c r="I840" i="3"/>
  <c r="I839" i="3"/>
  <c r="I838" i="3"/>
  <c r="I837" i="3"/>
  <c r="I836" i="3"/>
  <c r="I835" i="3"/>
  <c r="I834" i="3"/>
  <c r="I833" i="3"/>
  <c r="I832" i="3"/>
  <c r="I831" i="3"/>
  <c r="I830" i="3"/>
  <c r="I829" i="3"/>
  <c r="I828" i="3"/>
  <c r="I827" i="3"/>
  <c r="I826" i="3"/>
  <c r="I825" i="3"/>
  <c r="I824" i="3"/>
  <c r="I823" i="3"/>
  <c r="I822" i="3"/>
  <c r="I821" i="3"/>
  <c r="I820" i="3"/>
  <c r="I819" i="3"/>
  <c r="I818" i="3"/>
  <c r="I817" i="3"/>
  <c r="I816" i="3"/>
  <c r="I815" i="3"/>
  <c r="I814" i="3"/>
  <c r="I813" i="3"/>
  <c r="I812" i="3"/>
  <c r="I811" i="3"/>
  <c r="I810" i="3"/>
  <c r="I809" i="3"/>
  <c r="I808" i="3"/>
  <c r="I807" i="3"/>
  <c r="I806" i="3"/>
  <c r="I805" i="3"/>
  <c r="I804" i="3"/>
  <c r="I803" i="3"/>
  <c r="I802" i="3"/>
  <c r="I801" i="3"/>
  <c r="I800" i="3"/>
  <c r="I799" i="3"/>
  <c r="I798" i="3"/>
  <c r="I797" i="3"/>
  <c r="I796" i="3"/>
  <c r="I795" i="3"/>
  <c r="I794" i="3"/>
  <c r="I793" i="3"/>
  <c r="I792" i="3"/>
  <c r="I791" i="3"/>
  <c r="I790" i="3"/>
  <c r="I789" i="3"/>
  <c r="I788" i="3"/>
  <c r="I787" i="3"/>
  <c r="I786" i="3"/>
  <c r="I785" i="3"/>
  <c r="I784" i="3"/>
  <c r="I783" i="3"/>
  <c r="I782" i="3"/>
  <c r="I781" i="3"/>
  <c r="I780" i="3"/>
  <c r="I779" i="3"/>
  <c r="I778" i="3"/>
  <c r="I777" i="3"/>
  <c r="I776" i="3"/>
  <c r="I775" i="3"/>
  <c r="I774" i="3"/>
  <c r="I773" i="3"/>
  <c r="I772" i="3"/>
  <c r="I771" i="3"/>
  <c r="I770" i="3"/>
  <c r="I769" i="3"/>
  <c r="I768" i="3"/>
  <c r="I767" i="3"/>
  <c r="I766" i="3"/>
  <c r="I765" i="3"/>
  <c r="I764" i="3"/>
  <c r="I763" i="3"/>
  <c r="I762" i="3"/>
  <c r="I761" i="3"/>
  <c r="I760" i="3"/>
  <c r="I759" i="3"/>
  <c r="I758" i="3"/>
  <c r="I757" i="3"/>
  <c r="I756" i="3"/>
  <c r="I755" i="3"/>
  <c r="I754" i="3"/>
  <c r="I753" i="3"/>
  <c r="I752" i="3"/>
  <c r="I751" i="3"/>
  <c r="I750" i="3"/>
  <c r="I749" i="3"/>
  <c r="I748" i="3"/>
  <c r="I747" i="3"/>
  <c r="I746" i="3"/>
  <c r="I745" i="3"/>
  <c r="I744" i="3"/>
  <c r="I743" i="3"/>
  <c r="I742" i="3"/>
  <c r="I741" i="3"/>
  <c r="I740" i="3"/>
  <c r="I739" i="3"/>
  <c r="I738" i="3"/>
  <c r="I737" i="3"/>
  <c r="I736" i="3"/>
  <c r="I735" i="3"/>
  <c r="I734" i="3"/>
  <c r="I733" i="3"/>
  <c r="I732" i="3"/>
  <c r="I731" i="3"/>
  <c r="I730" i="3"/>
  <c r="I729" i="3"/>
  <c r="I728" i="3"/>
  <c r="I727" i="3"/>
  <c r="I726" i="3"/>
  <c r="I725" i="3"/>
  <c r="I724" i="3"/>
  <c r="I723" i="3"/>
  <c r="I722" i="3"/>
  <c r="I721" i="3"/>
  <c r="I720" i="3"/>
  <c r="I719" i="3"/>
  <c r="I718" i="3"/>
  <c r="I717" i="3"/>
  <c r="I716" i="3"/>
  <c r="I715" i="3"/>
  <c r="I714" i="3"/>
  <c r="I713" i="3"/>
  <c r="I712" i="3"/>
  <c r="I711" i="3"/>
  <c r="I710" i="3"/>
  <c r="I709" i="3"/>
  <c r="I708" i="3"/>
  <c r="I707" i="3"/>
  <c r="I706" i="3"/>
  <c r="I705" i="3"/>
  <c r="I704" i="3"/>
  <c r="I703" i="3"/>
  <c r="I702" i="3"/>
  <c r="I701" i="3"/>
  <c r="I700" i="3"/>
  <c r="I699" i="3"/>
  <c r="I698" i="3"/>
  <c r="I697" i="3"/>
  <c r="I696" i="3"/>
  <c r="I695" i="3"/>
  <c r="I694" i="3"/>
  <c r="I693" i="3"/>
  <c r="I692" i="3"/>
  <c r="I691" i="3"/>
  <c r="I690" i="3"/>
  <c r="I689" i="3"/>
  <c r="I688" i="3"/>
  <c r="I687" i="3"/>
  <c r="I686" i="3"/>
  <c r="I685" i="3"/>
  <c r="I684" i="3"/>
  <c r="I683" i="3"/>
  <c r="I682" i="3"/>
  <c r="I681" i="3"/>
  <c r="I680" i="3"/>
  <c r="I679" i="3"/>
  <c r="I678" i="3"/>
  <c r="I677" i="3"/>
  <c r="I676" i="3"/>
  <c r="I675" i="3"/>
  <c r="I674" i="3"/>
  <c r="I673" i="3"/>
  <c r="I672" i="3"/>
  <c r="I671" i="3"/>
  <c r="I670" i="3"/>
  <c r="I669" i="3"/>
  <c r="I668" i="3"/>
  <c r="I667" i="3"/>
  <c r="I666" i="3"/>
  <c r="I665" i="3"/>
  <c r="I664" i="3"/>
  <c r="I663" i="3"/>
  <c r="I662" i="3"/>
  <c r="I661" i="3"/>
  <c r="I660" i="3"/>
  <c r="I659" i="3"/>
  <c r="I658" i="3"/>
  <c r="I657" i="3"/>
  <c r="I656" i="3"/>
  <c r="I655" i="3"/>
  <c r="I654" i="3"/>
  <c r="I653" i="3"/>
  <c r="I652" i="3"/>
  <c r="I651" i="3"/>
  <c r="I650" i="3"/>
  <c r="I649" i="3"/>
  <c r="I648" i="3"/>
  <c r="I647" i="3"/>
  <c r="I646" i="3"/>
  <c r="I645" i="3"/>
  <c r="I644" i="3"/>
  <c r="I643" i="3"/>
  <c r="I642" i="3"/>
  <c r="I641" i="3"/>
  <c r="I640" i="3"/>
  <c r="I639" i="3"/>
  <c r="I638" i="3"/>
  <c r="I637" i="3"/>
  <c r="I636" i="3"/>
  <c r="I635" i="3"/>
  <c r="I634" i="3"/>
  <c r="I633" i="3"/>
  <c r="I632" i="3"/>
  <c r="I631" i="3"/>
  <c r="I630" i="3"/>
  <c r="I629" i="3"/>
  <c r="I628" i="3"/>
  <c r="I627" i="3"/>
  <c r="I626" i="3"/>
  <c r="I625" i="3"/>
  <c r="I624" i="3"/>
  <c r="I623" i="3"/>
  <c r="I622" i="3"/>
  <c r="I621" i="3"/>
  <c r="I620" i="3"/>
  <c r="I619" i="3"/>
  <c r="I618" i="3"/>
  <c r="I617" i="3"/>
  <c r="I616" i="3"/>
  <c r="I615" i="3"/>
  <c r="I614" i="3"/>
  <c r="I613" i="3"/>
  <c r="I612" i="3"/>
  <c r="I611" i="3"/>
  <c r="I610" i="3"/>
  <c r="I609" i="3"/>
  <c r="I608" i="3"/>
  <c r="I607" i="3"/>
  <c r="I606" i="3"/>
  <c r="I605" i="3"/>
  <c r="I604" i="3"/>
  <c r="I603" i="3"/>
  <c r="I602" i="3"/>
  <c r="I601" i="3"/>
  <c r="I600" i="3"/>
  <c r="I599" i="3"/>
  <c r="I598" i="3"/>
  <c r="I597" i="3"/>
  <c r="I596" i="3"/>
  <c r="I595" i="3"/>
  <c r="I594" i="3"/>
  <c r="I593" i="3"/>
  <c r="I592" i="3"/>
  <c r="I591" i="3"/>
  <c r="I590" i="3"/>
  <c r="I589" i="3"/>
  <c r="I588" i="3"/>
  <c r="I587" i="3"/>
  <c r="I586" i="3"/>
  <c r="I585" i="3"/>
  <c r="I584" i="3"/>
  <c r="I583" i="3"/>
  <c r="I582" i="3"/>
  <c r="I581" i="3"/>
  <c r="I580" i="3"/>
  <c r="I579" i="3"/>
  <c r="I578" i="3"/>
  <c r="I577" i="3"/>
  <c r="I576" i="3"/>
  <c r="I575" i="3"/>
  <c r="I574" i="3"/>
  <c r="I573" i="3"/>
  <c r="I572" i="3"/>
  <c r="I571" i="3"/>
  <c r="I570" i="3"/>
  <c r="I569" i="3"/>
  <c r="I568" i="3"/>
  <c r="I567" i="3"/>
  <c r="I566" i="3"/>
  <c r="I565" i="3"/>
  <c r="I564" i="3"/>
  <c r="I563" i="3"/>
  <c r="I562" i="3"/>
  <c r="I561" i="3"/>
  <c r="I560" i="3"/>
  <c r="I559" i="3"/>
  <c r="I558" i="3"/>
  <c r="I557" i="3"/>
  <c r="I556" i="3"/>
  <c r="I555" i="3"/>
  <c r="I554" i="3"/>
  <c r="I553" i="3"/>
  <c r="I552" i="3"/>
  <c r="I551" i="3"/>
  <c r="I550" i="3"/>
  <c r="I549" i="3"/>
  <c r="I548" i="3"/>
  <c r="I547" i="3"/>
  <c r="I546" i="3"/>
  <c r="I545" i="3"/>
  <c r="I544" i="3"/>
  <c r="I543" i="3"/>
  <c r="I542" i="3"/>
  <c r="I541" i="3"/>
  <c r="I540" i="3"/>
  <c r="I539" i="3"/>
  <c r="I538" i="3"/>
  <c r="I537" i="3"/>
  <c r="I536" i="3"/>
  <c r="I535" i="3"/>
  <c r="I534" i="3"/>
  <c r="I533" i="3"/>
  <c r="I532" i="3"/>
  <c r="I531" i="3"/>
  <c r="I530" i="3"/>
  <c r="I529" i="3"/>
  <c r="I528" i="3"/>
  <c r="I527" i="3"/>
  <c r="I526" i="3"/>
  <c r="I525" i="3"/>
  <c r="I524" i="3"/>
  <c r="I523" i="3"/>
  <c r="I522" i="3"/>
  <c r="I521" i="3"/>
  <c r="I520" i="3"/>
  <c r="I519" i="3"/>
  <c r="I518" i="3"/>
  <c r="I517" i="3"/>
  <c r="I516" i="3"/>
  <c r="I515" i="3"/>
  <c r="I514" i="3"/>
  <c r="I513" i="3"/>
  <c r="I512" i="3"/>
  <c r="I511" i="3"/>
  <c r="I510" i="3"/>
  <c r="I509" i="3"/>
  <c r="I508" i="3"/>
  <c r="I507" i="3"/>
  <c r="I506" i="3"/>
  <c r="I505" i="3"/>
  <c r="I504" i="3"/>
  <c r="I503" i="3"/>
  <c r="I502" i="3"/>
  <c r="I501" i="3"/>
  <c r="I500" i="3"/>
  <c r="I499" i="3"/>
  <c r="I498" i="3"/>
  <c r="I497" i="3"/>
  <c r="I496" i="3"/>
  <c r="I495" i="3"/>
  <c r="I494" i="3"/>
  <c r="I493" i="3"/>
  <c r="I492" i="3"/>
  <c r="I491" i="3"/>
  <c r="I490" i="3"/>
  <c r="I489" i="3"/>
  <c r="I488" i="3"/>
  <c r="I487" i="3"/>
  <c r="I486" i="3"/>
  <c r="I485" i="3"/>
  <c r="I484" i="3"/>
  <c r="I483" i="3"/>
  <c r="I482" i="3"/>
  <c r="I481" i="3"/>
  <c r="I480" i="3"/>
  <c r="I479" i="3"/>
  <c r="I478" i="3"/>
  <c r="I477" i="3"/>
  <c r="I476" i="3"/>
  <c r="I475" i="3"/>
  <c r="I474" i="3"/>
  <c r="I473" i="3"/>
  <c r="I472" i="3"/>
  <c r="I471" i="3"/>
  <c r="I470" i="3"/>
  <c r="I469" i="3"/>
  <c r="I468" i="3"/>
  <c r="I467" i="3"/>
  <c r="I466" i="3"/>
  <c r="I465" i="3"/>
  <c r="I464" i="3"/>
  <c r="I463" i="3"/>
  <c r="I462" i="3"/>
  <c r="I461" i="3"/>
  <c r="I460" i="3"/>
  <c r="I459" i="3"/>
  <c r="I458" i="3"/>
  <c r="I457" i="3"/>
  <c r="I456" i="3"/>
  <c r="I455" i="3"/>
  <c r="I454" i="3"/>
  <c r="I453" i="3"/>
  <c r="I452" i="3"/>
  <c r="I451" i="3"/>
  <c r="I450" i="3"/>
  <c r="I449" i="3"/>
  <c r="I448" i="3"/>
  <c r="I447" i="3"/>
  <c r="I446" i="3"/>
  <c r="I445" i="3"/>
  <c r="I444" i="3"/>
  <c r="I443" i="3"/>
  <c r="I442" i="3"/>
  <c r="I441" i="3"/>
  <c r="I440" i="3"/>
  <c r="I439" i="3"/>
  <c r="I438" i="3"/>
  <c r="I437" i="3"/>
  <c r="I436" i="3"/>
  <c r="I435" i="3"/>
  <c r="I434" i="3"/>
  <c r="I433" i="3"/>
  <c r="I432" i="3"/>
  <c r="I431" i="3"/>
  <c r="I430" i="3"/>
  <c r="I429" i="3"/>
  <c r="I428" i="3"/>
  <c r="I427" i="3"/>
  <c r="I426" i="3"/>
  <c r="I425" i="3"/>
  <c r="I424" i="3"/>
  <c r="I423" i="3"/>
  <c r="I422" i="3"/>
  <c r="I421" i="3"/>
  <c r="I420" i="3"/>
  <c r="I419" i="3"/>
  <c r="I418" i="3"/>
  <c r="I417" i="3"/>
  <c r="I416" i="3"/>
  <c r="I415" i="3"/>
  <c r="I414" i="3"/>
  <c r="I413" i="3"/>
  <c r="I412" i="3"/>
  <c r="I411" i="3"/>
  <c r="I410" i="3"/>
  <c r="I409" i="3"/>
  <c r="I408" i="3"/>
  <c r="I407" i="3"/>
  <c r="I406" i="3"/>
  <c r="I405" i="3"/>
  <c r="I404" i="3"/>
  <c r="I403" i="3"/>
  <c r="I402" i="3"/>
  <c r="I401" i="3"/>
  <c r="I400" i="3"/>
  <c r="I399" i="3"/>
  <c r="I398" i="3"/>
  <c r="I397" i="3"/>
  <c r="I396" i="3"/>
  <c r="I395" i="3"/>
  <c r="I394" i="3"/>
  <c r="I393" i="3"/>
  <c r="I392" i="3"/>
  <c r="I391" i="3"/>
  <c r="I390" i="3"/>
  <c r="I389" i="3"/>
  <c r="I388" i="3"/>
  <c r="I387" i="3"/>
  <c r="I386" i="3"/>
  <c r="I385" i="3"/>
  <c r="I384" i="3"/>
  <c r="I383" i="3"/>
  <c r="I382" i="3"/>
  <c r="I381" i="3"/>
  <c r="I380" i="3"/>
  <c r="I379" i="3"/>
  <c r="I378" i="3"/>
  <c r="I377" i="3"/>
  <c r="I376" i="3"/>
  <c r="I375" i="3"/>
  <c r="I374" i="3"/>
  <c r="I373" i="3"/>
  <c r="I372" i="3"/>
  <c r="I371" i="3"/>
  <c r="I370" i="3"/>
  <c r="I369" i="3"/>
  <c r="I368" i="3"/>
  <c r="I367" i="3"/>
  <c r="I366" i="3"/>
  <c r="I365" i="3"/>
  <c r="I364" i="3"/>
  <c r="I363" i="3"/>
  <c r="I362" i="3"/>
  <c r="I361" i="3"/>
  <c r="I360" i="3"/>
  <c r="I359" i="3"/>
  <c r="I358" i="3"/>
  <c r="I357" i="3"/>
  <c r="I356" i="3"/>
  <c r="I355" i="3"/>
  <c r="I354" i="3"/>
  <c r="I353" i="3"/>
  <c r="I352" i="3"/>
  <c r="I351" i="3"/>
  <c r="I350" i="3"/>
  <c r="I349" i="3"/>
  <c r="I348" i="3"/>
  <c r="I347" i="3"/>
  <c r="I346" i="3"/>
  <c r="I345" i="3"/>
  <c r="I344" i="3"/>
  <c r="I343" i="3"/>
  <c r="I342" i="3"/>
  <c r="I341" i="3"/>
  <c r="I340" i="3"/>
  <c r="I339" i="3"/>
  <c r="I338" i="3"/>
  <c r="I337" i="3"/>
  <c r="I336" i="3"/>
  <c r="I335" i="3"/>
  <c r="I334" i="3"/>
  <c r="I333" i="3"/>
  <c r="I332" i="3"/>
  <c r="I331" i="3"/>
  <c r="I330" i="3"/>
  <c r="I329" i="3"/>
  <c r="I328" i="3"/>
  <c r="I327" i="3"/>
  <c r="I326" i="3"/>
  <c r="I325" i="3"/>
  <c r="I324" i="3"/>
  <c r="I323" i="3"/>
  <c r="I322" i="3"/>
  <c r="I321" i="3"/>
  <c r="I320" i="3"/>
  <c r="I319" i="3"/>
  <c r="I318" i="3"/>
  <c r="I317" i="3"/>
  <c r="I316" i="3"/>
  <c r="I315" i="3"/>
  <c r="I314" i="3"/>
  <c r="I313" i="3"/>
  <c r="I312" i="3"/>
  <c r="I311" i="3"/>
  <c r="I310" i="3"/>
  <c r="I309" i="3"/>
  <c r="I308" i="3"/>
  <c r="I307" i="3"/>
  <c r="I306" i="3"/>
  <c r="I305" i="3"/>
  <c r="I304" i="3"/>
  <c r="I303" i="3"/>
  <c r="I302" i="3"/>
  <c r="I301" i="3"/>
  <c r="I300" i="3"/>
  <c r="I299" i="3"/>
  <c r="I298" i="3"/>
  <c r="I297" i="3"/>
  <c r="I296" i="3"/>
  <c r="I295" i="3"/>
  <c r="I294" i="3"/>
  <c r="I293" i="3"/>
  <c r="I292" i="3"/>
  <c r="I291" i="3"/>
  <c r="I290" i="3"/>
  <c r="I289" i="3"/>
  <c r="I288" i="3"/>
  <c r="I287" i="3"/>
  <c r="I286" i="3"/>
  <c r="I285" i="3"/>
  <c r="I284" i="3"/>
  <c r="I283" i="3"/>
  <c r="I282" i="3"/>
  <c r="I281" i="3"/>
  <c r="I280" i="3"/>
  <c r="I279" i="3"/>
  <c r="I278" i="3"/>
  <c r="I277" i="3"/>
  <c r="I276" i="3"/>
  <c r="I275" i="3"/>
  <c r="I274" i="3"/>
  <c r="I273" i="3"/>
  <c r="I272" i="3"/>
  <c r="I271" i="3"/>
  <c r="I270" i="3"/>
  <c r="I269" i="3"/>
  <c r="I268" i="3"/>
  <c r="I267" i="3"/>
  <c r="I266" i="3"/>
  <c r="I265" i="3"/>
  <c r="I264" i="3"/>
  <c r="I263" i="3"/>
  <c r="I262" i="3"/>
  <c r="I261" i="3"/>
  <c r="I260" i="3"/>
  <c r="I259" i="3"/>
  <c r="I258" i="3"/>
  <c r="I257" i="3"/>
  <c r="I256" i="3"/>
  <c r="I255" i="3"/>
  <c r="I254" i="3"/>
  <c r="I253" i="3"/>
  <c r="I252" i="3"/>
  <c r="I251" i="3"/>
  <c r="I250" i="3"/>
  <c r="I249" i="3"/>
  <c r="I248" i="3"/>
  <c r="I247" i="3"/>
  <c r="I246" i="3"/>
  <c r="I245" i="3"/>
  <c r="I244" i="3"/>
  <c r="I243" i="3"/>
  <c r="I242" i="3"/>
  <c r="I241" i="3"/>
  <c r="I240" i="3"/>
  <c r="I239" i="3"/>
  <c r="I238" i="3"/>
  <c r="I237" i="3"/>
  <c r="I236" i="3"/>
  <c r="I235" i="3"/>
  <c r="I234" i="3"/>
  <c r="I233" i="3"/>
  <c r="I232" i="3"/>
  <c r="I231" i="3"/>
  <c r="I230" i="3"/>
  <c r="I229" i="3"/>
  <c r="I228" i="3"/>
  <c r="I227" i="3"/>
  <c r="I226" i="3"/>
  <c r="I225" i="3"/>
  <c r="I224" i="3"/>
  <c r="I223" i="3"/>
  <c r="I222" i="3"/>
  <c r="I221" i="3"/>
  <c r="I220" i="3"/>
  <c r="I219" i="3"/>
  <c r="I218" i="3"/>
  <c r="I217" i="3"/>
  <c r="I216" i="3"/>
  <c r="I215" i="3"/>
  <c r="I214" i="3"/>
  <c r="I213" i="3"/>
  <c r="I212" i="3"/>
  <c r="I211" i="3"/>
  <c r="I210" i="3"/>
  <c r="I209" i="3"/>
  <c r="I208" i="3"/>
  <c r="I207" i="3"/>
  <c r="I206" i="3"/>
  <c r="I205" i="3"/>
  <c r="I204" i="3"/>
  <c r="I203" i="3"/>
  <c r="I202" i="3"/>
  <c r="I201" i="3"/>
  <c r="I200" i="3"/>
  <c r="I199" i="3"/>
  <c r="I198" i="3"/>
  <c r="I197" i="3"/>
  <c r="I196" i="3"/>
  <c r="I195" i="3"/>
  <c r="I194" i="3"/>
  <c r="I193" i="3"/>
  <c r="I192" i="3"/>
  <c r="I191" i="3"/>
  <c r="I190" i="3"/>
  <c r="I189" i="3"/>
  <c r="I188" i="3"/>
  <c r="I187" i="3"/>
  <c r="I186" i="3"/>
  <c r="I185" i="3"/>
  <c r="I184" i="3"/>
  <c r="I183" i="3"/>
  <c r="I182" i="3"/>
  <c r="I181" i="3"/>
  <c r="I180" i="3"/>
  <c r="I179" i="3"/>
  <c r="I178" i="3"/>
  <c r="I177" i="3"/>
  <c r="I176" i="3"/>
  <c r="I175" i="3"/>
  <c r="I174" i="3"/>
  <c r="I173" i="3"/>
  <c r="I172" i="3"/>
  <c r="I171" i="3"/>
  <c r="I170" i="3"/>
  <c r="I169" i="3"/>
  <c r="I168" i="3"/>
  <c r="I167" i="3"/>
  <c r="I166" i="3"/>
  <c r="I165" i="3"/>
  <c r="I164" i="3"/>
  <c r="I163" i="3"/>
  <c r="I162" i="3"/>
  <c r="I161" i="3"/>
  <c r="I160" i="3"/>
  <c r="I159" i="3"/>
  <c r="I158" i="3"/>
  <c r="I157" i="3"/>
  <c r="I156" i="3"/>
  <c r="I155" i="3"/>
  <c r="I154" i="3"/>
  <c r="I153" i="3"/>
  <c r="I152" i="3"/>
  <c r="I151" i="3"/>
  <c r="I150" i="3"/>
  <c r="I149" i="3"/>
  <c r="I148" i="3"/>
  <c r="I147" i="3"/>
  <c r="I146" i="3"/>
  <c r="I145" i="3"/>
  <c r="I144" i="3"/>
  <c r="I143" i="3"/>
  <c r="I142" i="3"/>
  <c r="I141" i="3"/>
  <c r="I140" i="3"/>
  <c r="I139" i="3"/>
  <c r="I138" i="3"/>
  <c r="I137" i="3"/>
  <c r="I136" i="3"/>
  <c r="I135" i="3"/>
  <c r="I134" i="3"/>
  <c r="I133" i="3"/>
  <c r="I132" i="3"/>
  <c r="I131" i="3"/>
  <c r="I130" i="3"/>
  <c r="I129" i="3"/>
  <c r="I128" i="3"/>
  <c r="I127" i="3"/>
  <c r="I126" i="3"/>
  <c r="I125" i="3"/>
  <c r="I124" i="3"/>
  <c r="I123" i="3"/>
  <c r="I122" i="3"/>
  <c r="I121" i="3"/>
  <c r="I120" i="3"/>
  <c r="I119" i="3"/>
  <c r="I118" i="3"/>
  <c r="I117" i="3"/>
  <c r="I116" i="3"/>
  <c r="I115" i="3"/>
  <c r="I114" i="3"/>
  <c r="I113" i="3"/>
  <c r="I112" i="3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K174" i="19"/>
  <c r="K77" i="19"/>
  <c r="K32" i="19"/>
  <c r="K158" i="19"/>
  <c r="K235" i="19"/>
  <c r="K133" i="19"/>
  <c r="K289" i="19"/>
  <c r="K214" i="19"/>
  <c r="K397" i="19"/>
  <c r="K425" i="19"/>
  <c r="K460" i="19"/>
  <c r="K80" i="19"/>
  <c r="K249" i="19"/>
  <c r="K392" i="19"/>
  <c r="K281" i="19"/>
  <c r="K454" i="19"/>
  <c r="K344" i="19"/>
  <c r="K108" i="19"/>
  <c r="K84" i="19"/>
  <c r="K43" i="19"/>
  <c r="K200" i="19"/>
  <c r="K130" i="19"/>
  <c r="K148" i="19"/>
  <c r="K290" i="19"/>
  <c r="K325" i="19"/>
  <c r="K420" i="19"/>
  <c r="K426" i="19"/>
  <c r="K434" i="19"/>
  <c r="K123" i="19"/>
  <c r="K64" i="19"/>
  <c r="K61" i="19"/>
  <c r="K90" i="19"/>
  <c r="K22" i="19"/>
  <c r="K204" i="19"/>
  <c r="K264" i="19"/>
  <c r="K252" i="19"/>
  <c r="K321" i="19"/>
  <c r="K331" i="19"/>
  <c r="K305" i="19"/>
  <c r="K466" i="19"/>
  <c r="K438" i="19"/>
  <c r="K418" i="19"/>
  <c r="K28" i="19"/>
  <c r="K96" i="19"/>
  <c r="K6" i="19"/>
  <c r="K183" i="19"/>
  <c r="K240" i="19"/>
  <c r="K190" i="19"/>
  <c r="K278" i="19"/>
  <c r="K359" i="19"/>
  <c r="K366" i="19"/>
  <c r="K411" i="19"/>
  <c r="K484" i="19"/>
  <c r="K74" i="19"/>
  <c r="K58" i="19"/>
  <c r="K154" i="19"/>
  <c r="K15" i="19"/>
  <c r="K245" i="19"/>
  <c r="K256" i="19"/>
  <c r="K374" i="19"/>
  <c r="K395" i="19"/>
  <c r="K442" i="19"/>
  <c r="K472" i="19"/>
  <c r="K477" i="19"/>
  <c r="K459" i="19"/>
  <c r="K407" i="19"/>
  <c r="K286" i="19"/>
  <c r="K162" i="19"/>
  <c r="K60" i="19"/>
  <c r="K27" i="19"/>
  <c r="K73" i="19"/>
  <c r="K117" i="19"/>
  <c r="K120" i="19"/>
  <c r="K110" i="19"/>
  <c r="K89" i="19"/>
  <c r="K95" i="19"/>
  <c r="K57" i="19"/>
  <c r="K31" i="19"/>
  <c r="K37" i="19"/>
  <c r="K42" i="19"/>
  <c r="K49" i="19"/>
  <c r="K5" i="19"/>
  <c r="K153" i="19"/>
  <c r="K157" i="19"/>
  <c r="K127" i="19"/>
  <c r="K164" i="19"/>
  <c r="K203" i="19"/>
  <c r="K182" i="19"/>
  <c r="K14" i="19"/>
  <c r="K17" i="19"/>
  <c r="K63" i="19"/>
  <c r="K129" i="19"/>
  <c r="K227" i="19"/>
  <c r="K239" i="19"/>
  <c r="K267" i="19"/>
  <c r="K312" i="19"/>
  <c r="K268" i="19"/>
  <c r="K251" i="19"/>
  <c r="K212" i="19"/>
  <c r="K231" i="19"/>
  <c r="K193" i="19"/>
  <c r="K258" i="19"/>
  <c r="K393" i="19"/>
  <c r="K320" i="19"/>
  <c r="K296" i="19"/>
  <c r="K373" i="19"/>
  <c r="K101" i="19"/>
  <c r="K262" i="19"/>
  <c r="K263" i="19"/>
  <c r="K330" i="19"/>
  <c r="K377" i="19"/>
  <c r="K382" i="19"/>
  <c r="K282" i="19"/>
  <c r="K441" i="19"/>
  <c r="K337" i="19"/>
  <c r="K304" i="19"/>
  <c r="K342" i="19"/>
  <c r="K399" i="19"/>
  <c r="K423" i="19"/>
  <c r="K444" i="19"/>
  <c r="K450" i="19"/>
  <c r="K402" i="19"/>
  <c r="K311" i="19"/>
  <c r="K469" i="19"/>
  <c r="K451" i="19"/>
  <c r="K369" i="19"/>
  <c r="K433" i="19"/>
  <c r="K464" i="19"/>
  <c r="K479" i="19"/>
  <c r="K462" i="19"/>
  <c r="K343" i="19"/>
  <c r="K467" i="19"/>
  <c r="K388" i="19"/>
  <c r="K362" i="19"/>
  <c r="K280" i="19"/>
  <c r="K319" i="19"/>
  <c r="K257" i="19"/>
  <c r="K206" i="19"/>
  <c r="K224" i="19"/>
  <c r="K10" i="19"/>
  <c r="K88" i="19"/>
  <c r="K432" i="19"/>
  <c r="K215" i="19"/>
  <c r="K121" i="19"/>
  <c r="K109" i="19"/>
  <c r="K62" i="19"/>
  <c r="K29" i="19"/>
  <c r="K75" i="19"/>
  <c r="K118" i="19"/>
  <c r="K81" i="19"/>
  <c r="K85" i="19"/>
  <c r="K91" i="19"/>
  <c r="K56" i="19"/>
  <c r="K122" i="19"/>
  <c r="K33" i="19"/>
  <c r="K38" i="19"/>
  <c r="K44" i="19"/>
  <c r="K9" i="19"/>
  <c r="K111" i="19"/>
  <c r="K155" i="19"/>
  <c r="K160" i="19"/>
  <c r="K143" i="19"/>
  <c r="K178" i="19"/>
  <c r="K184" i="19"/>
  <c r="K222" i="19"/>
  <c r="K236" i="19"/>
  <c r="K53" i="19"/>
  <c r="K131" i="19"/>
  <c r="K237" i="19"/>
  <c r="K242" i="19"/>
  <c r="K246" i="19"/>
  <c r="K284" i="19"/>
  <c r="K250" i="19"/>
  <c r="K165" i="19"/>
  <c r="K208" i="19"/>
  <c r="K191" i="19"/>
  <c r="K353" i="19"/>
  <c r="K316" i="19"/>
  <c r="K317" i="19"/>
  <c r="K276" i="19"/>
  <c r="K297" i="19"/>
  <c r="K375" i="19"/>
  <c r="K301" i="19"/>
  <c r="K357" i="19"/>
  <c r="K332" i="19"/>
  <c r="K378" i="19"/>
  <c r="K408" i="19"/>
  <c r="K415" i="19"/>
  <c r="K302" i="19"/>
  <c r="K306" i="19"/>
  <c r="K367" i="19"/>
  <c r="K387" i="19"/>
  <c r="K409" i="19"/>
  <c r="K445" i="19"/>
  <c r="K427" i="19"/>
  <c r="K456" i="19"/>
  <c r="K413" i="19"/>
  <c r="K473" i="19"/>
  <c r="K452" i="19"/>
  <c r="K481" i="19"/>
  <c r="K435" i="19"/>
  <c r="K465" i="19"/>
  <c r="K483" i="19"/>
  <c r="K437" i="19"/>
  <c r="K480" i="19"/>
  <c r="K233" i="19"/>
  <c r="K398" i="19"/>
  <c r="K416" i="19"/>
  <c r="K274" i="19"/>
  <c r="K210" i="19"/>
  <c r="K13" i="19"/>
  <c r="K125" i="19"/>
  <c r="K47" i="19"/>
  <c r="K72" i="19"/>
  <c r="K414" i="19"/>
  <c r="K7" i="19"/>
  <c r="K68" i="19"/>
  <c r="K71" i="19"/>
  <c r="K76" i="19"/>
  <c r="K78" i="19"/>
  <c r="K82" i="19"/>
  <c r="K86" i="19"/>
  <c r="K92" i="19"/>
  <c r="K97" i="19"/>
  <c r="K149" i="19"/>
  <c r="K34" i="19"/>
  <c r="K39" i="19"/>
  <c r="K45" i="19"/>
  <c r="K8" i="19"/>
  <c r="K150" i="19"/>
  <c r="K124" i="19"/>
  <c r="K100" i="19"/>
  <c r="K175" i="19"/>
  <c r="K201" i="19"/>
  <c r="K11" i="19"/>
  <c r="K144" i="19"/>
  <c r="K223" i="19"/>
  <c r="K145" i="19"/>
  <c r="K186" i="19"/>
  <c r="K132" i="19"/>
  <c r="K205" i="19"/>
  <c r="K243" i="19"/>
  <c r="K247" i="19"/>
  <c r="K285" i="19"/>
  <c r="K313" i="19"/>
  <c r="K167" i="19"/>
  <c r="K209" i="19"/>
  <c r="K253" i="19"/>
  <c r="K269" i="19"/>
  <c r="K354" i="19"/>
  <c r="K356" i="19"/>
  <c r="K318" i="19"/>
  <c r="K293" i="19"/>
  <c r="K279" i="19"/>
  <c r="K259" i="19"/>
  <c r="K169" i="19"/>
  <c r="K323" i="19"/>
  <c r="K326" i="19"/>
  <c r="K333" i="19"/>
  <c r="K379" i="19"/>
  <c r="K383" i="19"/>
  <c r="K334" i="19"/>
  <c r="K303" i="19"/>
  <c r="K363" i="19"/>
  <c r="K339" i="19"/>
  <c r="K385" i="19"/>
  <c r="K422" i="19"/>
  <c r="K410" i="19"/>
  <c r="K446" i="19"/>
  <c r="K401" i="19"/>
  <c r="K216" i="19"/>
  <c r="K2" i="19"/>
  <c r="K474" i="19"/>
  <c r="K482" i="19"/>
  <c r="K436" i="19"/>
  <c r="K23" i="19"/>
  <c r="K412" i="19"/>
  <c r="K447" i="19"/>
  <c r="K328" i="19"/>
  <c r="K322" i="19"/>
  <c r="K265" i="19"/>
  <c r="K54" i="19"/>
  <c r="K41" i="19"/>
  <c r="K26" i="19"/>
  <c r="K419" i="19"/>
  <c r="K69" i="19"/>
  <c r="K25" i="19"/>
  <c r="K138" i="19"/>
  <c r="K139" i="19"/>
  <c r="K79" i="19"/>
  <c r="K83" i="19"/>
  <c r="K87" i="19"/>
  <c r="K93" i="19"/>
  <c r="K98" i="19"/>
  <c r="K21" i="19"/>
  <c r="K35" i="19"/>
  <c r="K40" i="19"/>
  <c r="K46" i="19"/>
  <c r="K151" i="19"/>
  <c r="K142" i="19"/>
  <c r="K161" i="19"/>
  <c r="K202" i="19"/>
  <c r="K180" i="19"/>
  <c r="K12" i="19"/>
  <c r="K225" i="19"/>
  <c r="K147" i="19"/>
  <c r="K228" i="19"/>
  <c r="K244" i="19"/>
  <c r="K248" i="19"/>
  <c r="K315" i="19"/>
  <c r="K189" i="19"/>
  <c r="K254" i="19"/>
  <c r="K65" i="19"/>
  <c r="K271" i="19"/>
  <c r="K273" i="19"/>
  <c r="K294" i="19"/>
  <c r="K261" i="19"/>
  <c r="K194" i="19"/>
  <c r="K324" i="19"/>
  <c r="K327" i="19"/>
  <c r="K381" i="19"/>
  <c r="K384" i="19"/>
  <c r="K335" i="19"/>
  <c r="K364" i="19"/>
  <c r="K340" i="19"/>
  <c r="K386" i="19"/>
  <c r="K400" i="19"/>
  <c r="K458" i="19"/>
  <c r="K308" i="19"/>
  <c r="K429" i="19"/>
  <c r="K478" i="19"/>
  <c r="K453" i="19"/>
  <c r="K346" i="19"/>
  <c r="K430" i="19"/>
  <c r="K396" i="19"/>
  <c r="K168" i="19"/>
  <c r="K156" i="19"/>
  <c r="K99" i="19"/>
  <c r="K59" i="19"/>
  <c r="K255" i="19"/>
  <c r="K140" i="19"/>
  <c r="K119" i="19"/>
  <c r="K94" i="19"/>
  <c r="K30" i="19"/>
  <c r="K36" i="19"/>
  <c r="K4" i="19"/>
  <c r="K152" i="19"/>
  <c r="K126" i="19"/>
  <c r="K177" i="19"/>
  <c r="K181" i="19"/>
  <c r="K16" i="19"/>
  <c r="K51" i="19"/>
  <c r="K188" i="19"/>
  <c r="K226" i="19"/>
  <c r="K229" i="19"/>
  <c r="K288" i="19"/>
  <c r="K20" i="19"/>
  <c r="K211" i="19"/>
  <c r="K270" i="19"/>
  <c r="K272" i="19"/>
  <c r="K292" i="19"/>
  <c r="K295" i="19"/>
  <c r="K299" i="19"/>
  <c r="K55" i="19"/>
  <c r="K405" i="19"/>
  <c r="K358" i="19"/>
  <c r="K360" i="19"/>
  <c r="K440" i="19"/>
  <c r="K365" i="19"/>
  <c r="K341" i="19"/>
  <c r="K443" i="19"/>
  <c r="K389" i="19"/>
  <c r="K449" i="19"/>
  <c r="K310" i="19"/>
  <c r="K468" i="19"/>
  <c r="K431" i="19"/>
  <c r="K463" i="19"/>
  <c r="K345" i="19"/>
  <c r="K428" i="19"/>
  <c r="K471" i="19"/>
  <c r="K48" i="19"/>
  <c r="K3" i="19"/>
  <c r="K50" i="19"/>
  <c r="K141" i="19"/>
  <c r="K159" i="19"/>
  <c r="K128" i="19"/>
  <c r="K163" i="19"/>
  <c r="K176" i="19"/>
  <c r="K179" i="19"/>
  <c r="K185" i="19"/>
  <c r="K221" i="19"/>
  <c r="K18" i="19"/>
  <c r="K52" i="19"/>
  <c r="K187" i="19"/>
  <c r="K146" i="19"/>
  <c r="K238" i="19"/>
  <c r="K241" i="19"/>
  <c r="K266" i="19"/>
  <c r="K287" i="19"/>
  <c r="K314" i="19"/>
  <c r="K166" i="19"/>
  <c r="K207" i="19"/>
  <c r="K213" i="19"/>
  <c r="K230" i="19"/>
  <c r="K192" i="19"/>
  <c r="K355" i="19"/>
  <c r="K291" i="19"/>
  <c r="K275" i="19"/>
  <c r="K277" i="19"/>
  <c r="K298" i="19"/>
  <c r="K260" i="19"/>
  <c r="K376" i="19"/>
  <c r="K300" i="19"/>
  <c r="K406" i="19"/>
  <c r="K329" i="19"/>
  <c r="K394" i="19"/>
  <c r="K380" i="19"/>
  <c r="K361" i="19"/>
  <c r="K283" i="19"/>
  <c r="K417" i="19"/>
  <c r="K336" i="19"/>
  <c r="K338" i="19"/>
  <c r="K307" i="19"/>
  <c r="K368" i="19"/>
  <c r="K421" i="19"/>
  <c r="K424" i="19"/>
  <c r="K232" i="19"/>
  <c r="K448" i="19"/>
  <c r="K455" i="19"/>
  <c r="K403" i="19"/>
  <c r="K470" i="19"/>
  <c r="K475" i="19"/>
  <c r="K461" i="19"/>
  <c r="K134" i="19"/>
  <c r="K476" i="19"/>
  <c r="K19" i="19"/>
  <c r="K309" i="19"/>
  <c r="K106" i="19"/>
  <c r="K105" i="19"/>
  <c r="K114" i="19"/>
  <c r="K67" i="19"/>
  <c r="K66" i="19"/>
  <c r="K116" i="19"/>
  <c r="K113" i="19"/>
  <c r="K104" i="19"/>
  <c r="K103" i="19"/>
  <c r="K107" i="19"/>
  <c r="K115" i="19"/>
  <c r="K102" i="19"/>
  <c r="K70" i="19"/>
  <c r="R62" i="19" l="1"/>
  <c r="R391" i="19"/>
  <c r="R175" i="19"/>
  <c r="R182" i="19"/>
  <c r="R403" i="19"/>
  <c r="R405" i="19"/>
  <c r="R417" i="19"/>
  <c r="R210" i="19"/>
  <c r="R74" i="19"/>
  <c r="R246" i="19"/>
  <c r="R110" i="19"/>
  <c r="R156" i="19"/>
  <c r="R390" i="19"/>
  <c r="R320" i="19"/>
  <c r="R443" i="19"/>
  <c r="R333" i="19"/>
  <c r="R451" i="19"/>
  <c r="R295" i="19"/>
  <c r="R14" i="19"/>
  <c r="R366" i="19"/>
  <c r="R452" i="19"/>
  <c r="R24" i="19"/>
  <c r="R132" i="19"/>
  <c r="R367" i="19"/>
  <c r="R25" i="19"/>
  <c r="R144" i="19"/>
  <c r="R368" i="19"/>
  <c r="R463" i="19"/>
  <c r="R38" i="19"/>
  <c r="R150" i="19"/>
  <c r="R222" i="19"/>
  <c r="R464" i="19"/>
  <c r="R297" i="19"/>
  <c r="R258" i="19"/>
  <c r="R36" i="19"/>
  <c r="R61" i="19"/>
  <c r="R194" i="19"/>
  <c r="R382" i="19"/>
  <c r="R462" i="19"/>
  <c r="R318" i="19"/>
  <c r="R319" i="19"/>
  <c r="R427" i="19"/>
  <c r="R90" i="19"/>
  <c r="R120" i="19"/>
  <c r="R145" i="19"/>
  <c r="R169" i="19"/>
  <c r="R230" i="19"/>
  <c r="R283" i="19"/>
  <c r="R342" i="19"/>
  <c r="R392" i="19"/>
  <c r="R438" i="19"/>
  <c r="R466" i="19"/>
  <c r="R50" i="19"/>
  <c r="R133" i="19"/>
  <c r="R157" i="19"/>
  <c r="R218" i="19"/>
  <c r="R35" i="19"/>
  <c r="R60" i="19"/>
  <c r="R86" i="19"/>
  <c r="R37" i="19"/>
  <c r="R138" i="19"/>
  <c r="R272" i="19"/>
  <c r="R332" i="19"/>
  <c r="R426" i="19"/>
  <c r="R114" i="19"/>
  <c r="R162" i="19"/>
  <c r="R282" i="19"/>
  <c r="R11" i="19"/>
  <c r="R47" i="19"/>
  <c r="R66" i="19"/>
  <c r="R96" i="19"/>
  <c r="R121" i="19"/>
  <c r="R146" i="19"/>
  <c r="R170" i="19"/>
  <c r="R199" i="19"/>
  <c r="R284" i="19"/>
  <c r="R354" i="19"/>
  <c r="R395" i="19"/>
  <c r="R439" i="19"/>
  <c r="R475" i="19"/>
  <c r="R12" i="19"/>
  <c r="R48" i="19"/>
  <c r="R72" i="19"/>
  <c r="R97" i="19"/>
  <c r="R122" i="19"/>
  <c r="R206" i="19"/>
  <c r="R234" i="19"/>
  <c r="R285" i="19"/>
  <c r="R355" i="19"/>
  <c r="R440" i="19"/>
  <c r="R477" i="19"/>
  <c r="R134" i="19"/>
  <c r="R414" i="19"/>
  <c r="R59" i="19"/>
  <c r="R78" i="19"/>
  <c r="R158" i="19"/>
  <c r="R416" i="19"/>
  <c r="R13" i="19"/>
  <c r="R49" i="19"/>
  <c r="R73" i="19"/>
  <c r="R98" i="19"/>
  <c r="R356" i="19"/>
  <c r="R402" i="19"/>
  <c r="R441" i="19"/>
  <c r="R478" i="19"/>
  <c r="Q422" i="19"/>
  <c r="R422" i="19"/>
  <c r="Q420" i="19"/>
  <c r="R420" i="19"/>
  <c r="Q334" i="19"/>
  <c r="R334" i="19"/>
  <c r="Q360" i="19"/>
  <c r="R360" i="19"/>
  <c r="Q323" i="19"/>
  <c r="R323" i="19"/>
  <c r="Q55" i="19"/>
  <c r="R55" i="19"/>
  <c r="R330" i="19"/>
  <c r="Q369" i="19"/>
  <c r="R369" i="19"/>
  <c r="Q458" i="19"/>
  <c r="R458" i="19"/>
  <c r="Q444" i="19"/>
  <c r="R444" i="19"/>
  <c r="Q337" i="19"/>
  <c r="R337" i="19"/>
  <c r="Q381" i="19"/>
  <c r="R381" i="19"/>
  <c r="Q301" i="19"/>
  <c r="R301" i="19"/>
  <c r="Q261" i="19"/>
  <c r="R261" i="19"/>
  <c r="Q296" i="19"/>
  <c r="R296" i="19"/>
  <c r="R23" i="19"/>
  <c r="R168" i="19"/>
  <c r="R294" i="19"/>
  <c r="R331" i="19"/>
  <c r="Q453" i="19"/>
  <c r="R453" i="19"/>
  <c r="Q431" i="19"/>
  <c r="R431" i="19"/>
  <c r="Q336" i="19"/>
  <c r="R336" i="19"/>
  <c r="Q380" i="19"/>
  <c r="R380" i="19"/>
  <c r="Q260" i="19"/>
  <c r="R260" i="19"/>
  <c r="Q277" i="19"/>
  <c r="R277" i="19"/>
  <c r="Q252" i="19"/>
  <c r="R252" i="19"/>
  <c r="Q313" i="19"/>
  <c r="R313" i="19"/>
  <c r="Q482" i="19"/>
  <c r="R482" i="19"/>
  <c r="Q434" i="19"/>
  <c r="R434" i="19"/>
  <c r="Q430" i="19"/>
  <c r="R430" i="19"/>
  <c r="Q311" i="19"/>
  <c r="R311" i="19"/>
  <c r="Q442" i="19"/>
  <c r="R442" i="19"/>
  <c r="Q419" i="19"/>
  <c r="R419" i="19"/>
  <c r="Q397" i="19"/>
  <c r="R397" i="19"/>
  <c r="Q259" i="19"/>
  <c r="R259" i="19"/>
  <c r="Q290" i="19"/>
  <c r="R290" i="19"/>
  <c r="Q254" i="19"/>
  <c r="R254" i="19"/>
  <c r="Q251" i="19"/>
  <c r="R251" i="19"/>
  <c r="Q250" i="19"/>
  <c r="R250" i="19"/>
  <c r="Q248" i="19"/>
  <c r="R248" i="19"/>
  <c r="Q228" i="19"/>
  <c r="R228" i="19"/>
  <c r="Q129" i="19"/>
  <c r="R129" i="19"/>
  <c r="Q236" i="19"/>
  <c r="R236" i="19"/>
  <c r="Q203" i="19"/>
  <c r="R203" i="19"/>
  <c r="Q143" i="19"/>
  <c r="R143" i="19"/>
  <c r="Q142" i="19"/>
  <c r="R142" i="19"/>
  <c r="Q44" i="19"/>
  <c r="R44" i="19"/>
  <c r="Q33" i="19"/>
  <c r="R33" i="19"/>
  <c r="Q56" i="19"/>
  <c r="R56" i="19"/>
  <c r="Q118" i="19"/>
  <c r="R118" i="19"/>
  <c r="Q103" i="19"/>
  <c r="R103" i="19"/>
  <c r="Q404" i="19"/>
  <c r="R404" i="19"/>
  <c r="Q347" i="19"/>
  <c r="R347" i="19"/>
  <c r="Q344" i="19"/>
  <c r="R344" i="19"/>
  <c r="Q465" i="19"/>
  <c r="R465" i="19"/>
  <c r="Q433" i="19"/>
  <c r="R433" i="19"/>
  <c r="Q429" i="19"/>
  <c r="R429" i="19"/>
  <c r="Q310" i="19"/>
  <c r="R310" i="19"/>
  <c r="Q335" i="19"/>
  <c r="R335" i="19"/>
  <c r="Q262" i="19"/>
  <c r="R262" i="19"/>
  <c r="Q393" i="19"/>
  <c r="R393" i="19"/>
  <c r="Q289" i="19"/>
  <c r="R289" i="19"/>
  <c r="Q253" i="19"/>
  <c r="R253" i="19"/>
  <c r="Q249" i="19"/>
  <c r="R249" i="19"/>
  <c r="Q247" i="19"/>
  <c r="R247" i="19"/>
  <c r="Q205" i="19"/>
  <c r="R205" i="19"/>
  <c r="Q188" i="19"/>
  <c r="R188" i="19"/>
  <c r="Q235" i="19"/>
  <c r="R235" i="19"/>
  <c r="Q43" i="19"/>
  <c r="R43" i="19"/>
  <c r="Q32" i="19"/>
  <c r="R32" i="19"/>
  <c r="Q102" i="19"/>
  <c r="R102" i="19"/>
  <c r="R26" i="19"/>
  <c r="R270" i="19"/>
  <c r="R378" i="19"/>
  <c r="R474" i="19"/>
  <c r="Q346" i="19"/>
  <c r="R346" i="19"/>
  <c r="Q476" i="19"/>
  <c r="R476" i="19"/>
  <c r="Q428" i="19"/>
  <c r="R428" i="19"/>
  <c r="Q309" i="19"/>
  <c r="R309" i="19"/>
  <c r="Q410" i="19"/>
  <c r="R410" i="19"/>
  <c r="Q398" i="19"/>
  <c r="R398" i="19"/>
  <c r="Q396" i="19"/>
  <c r="R396" i="19"/>
  <c r="Q359" i="19"/>
  <c r="R359" i="19"/>
  <c r="Q326" i="19"/>
  <c r="R326" i="19"/>
  <c r="Q374" i="19"/>
  <c r="R374" i="19"/>
  <c r="Q274" i="19"/>
  <c r="R274" i="19"/>
  <c r="Q193" i="19"/>
  <c r="R193" i="19"/>
  <c r="Q191" i="19"/>
  <c r="R191" i="19"/>
  <c r="Q189" i="19"/>
  <c r="R189" i="19"/>
  <c r="Q312" i="19"/>
  <c r="R312" i="19"/>
  <c r="Q238" i="19"/>
  <c r="R238" i="19"/>
  <c r="Q187" i="19"/>
  <c r="R187" i="19"/>
  <c r="Q18" i="19"/>
  <c r="R18" i="19"/>
  <c r="Q176" i="19"/>
  <c r="R176" i="19"/>
  <c r="Q128" i="19"/>
  <c r="R128" i="19"/>
  <c r="Q141" i="19"/>
  <c r="R141" i="19"/>
  <c r="Q42" i="19"/>
  <c r="R42" i="19"/>
  <c r="Q31" i="19"/>
  <c r="R31" i="19"/>
  <c r="Q95" i="19"/>
  <c r="R95" i="19"/>
  <c r="Q117" i="19"/>
  <c r="R117" i="19"/>
  <c r="Q107" i="19"/>
  <c r="R107" i="19"/>
  <c r="Q217" i="19"/>
  <c r="R217" i="19"/>
  <c r="Q198" i="19"/>
  <c r="R198" i="19"/>
  <c r="R84" i="19"/>
  <c r="R271" i="19"/>
  <c r="R306" i="19"/>
  <c r="R379" i="19"/>
  <c r="Q454" i="19"/>
  <c r="R454" i="19"/>
  <c r="Q455" i="19"/>
  <c r="R455" i="19"/>
  <c r="Q421" i="19"/>
  <c r="R421" i="19"/>
  <c r="Q300" i="19"/>
  <c r="R300" i="19"/>
  <c r="Q265" i="19"/>
  <c r="R265" i="19"/>
  <c r="Q345" i="19"/>
  <c r="R345" i="19"/>
  <c r="Q470" i="19"/>
  <c r="R470" i="19"/>
  <c r="Q308" i="19"/>
  <c r="R308" i="19"/>
  <c r="Q409" i="19"/>
  <c r="R409" i="19"/>
  <c r="Q386" i="19"/>
  <c r="R386" i="19"/>
  <c r="Q302" i="19"/>
  <c r="R302" i="19"/>
  <c r="Q384" i="19"/>
  <c r="R384" i="19"/>
  <c r="Q357" i="19"/>
  <c r="R357" i="19"/>
  <c r="Q373" i="19"/>
  <c r="R373" i="19"/>
  <c r="Q276" i="19"/>
  <c r="R276" i="19"/>
  <c r="Q273" i="19"/>
  <c r="R273" i="19"/>
  <c r="Q190" i="19"/>
  <c r="R190" i="19"/>
  <c r="Q167" i="19"/>
  <c r="R167" i="19"/>
  <c r="Q288" i="19"/>
  <c r="R288" i="19"/>
  <c r="Q237" i="19"/>
  <c r="R237" i="19"/>
  <c r="Q54" i="19"/>
  <c r="R54" i="19"/>
  <c r="Q202" i="19"/>
  <c r="R202" i="19"/>
  <c r="Q127" i="19"/>
  <c r="R127" i="19"/>
  <c r="Q155" i="19"/>
  <c r="R155" i="19"/>
  <c r="Q7" i="19"/>
  <c r="R7" i="19"/>
  <c r="Q30" i="19"/>
  <c r="R30" i="19"/>
  <c r="Q94" i="19"/>
  <c r="R94" i="19"/>
  <c r="Q140" i="19"/>
  <c r="R140" i="19"/>
  <c r="Q116" i="19"/>
  <c r="R116" i="19"/>
  <c r="Q372" i="19"/>
  <c r="R372" i="19"/>
  <c r="R85" i="19"/>
  <c r="R108" i="19"/>
  <c r="R307" i="19"/>
  <c r="R343" i="19"/>
  <c r="R415" i="19"/>
  <c r="R109" i="19"/>
  <c r="R450" i="19"/>
  <c r="R211" i="19"/>
  <c r="R223" i="19"/>
  <c r="R286" i="19"/>
  <c r="R298" i="19"/>
  <c r="R322" i="19"/>
  <c r="R358" i="19"/>
  <c r="R370" i="19"/>
  <c r="R394" i="19"/>
  <c r="R406" i="19"/>
  <c r="R418" i="19"/>
  <c r="R186" i="19"/>
  <c r="R321" i="19"/>
  <c r="R67" i="19"/>
  <c r="R79" i="19"/>
  <c r="R91" i="19"/>
  <c r="R115" i="19"/>
  <c r="R139" i="19"/>
  <c r="R151" i="19"/>
  <c r="R163" i="19"/>
  <c r="R201" i="19"/>
  <c r="R213" i="19"/>
  <c r="R225" i="19"/>
  <c r="R263" i="19"/>
  <c r="R324" i="19"/>
  <c r="R348" i="19"/>
  <c r="R408" i="19"/>
  <c r="R432" i="19"/>
  <c r="R456" i="19"/>
  <c r="R468" i="19"/>
  <c r="R480" i="19"/>
  <c r="R126" i="19"/>
  <c r="R200" i="19"/>
  <c r="R212" i="19"/>
  <c r="R224" i="19"/>
  <c r="R275" i="19"/>
  <c r="R287" i="19"/>
  <c r="R299" i="19"/>
  <c r="R371" i="19"/>
  <c r="R383" i="19"/>
  <c r="R407" i="19"/>
  <c r="R467" i="19"/>
  <c r="R479" i="19"/>
  <c r="R6" i="19"/>
  <c r="R19" i="19"/>
  <c r="R68" i="19"/>
  <c r="R80" i="19"/>
  <c r="R92" i="19"/>
  <c r="R104" i="19"/>
  <c r="R152" i="19"/>
  <c r="R164" i="19"/>
  <c r="R178" i="19"/>
  <c r="R214" i="19"/>
  <c r="R226" i="19"/>
  <c r="R264" i="19"/>
  <c r="R325" i="19"/>
  <c r="R349" i="19"/>
  <c r="R361" i="19"/>
  <c r="R385" i="19"/>
  <c r="R445" i="19"/>
  <c r="R457" i="19"/>
  <c r="R469" i="19"/>
  <c r="R481" i="19"/>
  <c r="R20" i="19"/>
  <c r="R69" i="19"/>
  <c r="R81" i="19"/>
  <c r="R93" i="19"/>
  <c r="R105" i="19"/>
  <c r="R153" i="19"/>
  <c r="R165" i="19"/>
  <c r="R179" i="19"/>
  <c r="R215" i="19"/>
  <c r="R227" i="19"/>
  <c r="R239" i="19"/>
  <c r="R278" i="19"/>
  <c r="R314" i="19"/>
  <c r="R338" i="19"/>
  <c r="R350" i="19"/>
  <c r="R362" i="19"/>
  <c r="R446" i="19"/>
  <c r="R8" i="19"/>
  <c r="R21" i="19"/>
  <c r="R45" i="19"/>
  <c r="R57" i="19"/>
  <c r="R70" i="19"/>
  <c r="R82" i="19"/>
  <c r="R106" i="19"/>
  <c r="R130" i="19"/>
  <c r="R154" i="19"/>
  <c r="R166" i="19"/>
  <c r="R180" i="19"/>
  <c r="R192" i="19"/>
  <c r="R204" i="19"/>
  <c r="R216" i="19"/>
  <c r="R240" i="19"/>
  <c r="R266" i="19"/>
  <c r="R9" i="19"/>
  <c r="R22" i="19"/>
  <c r="R34" i="19"/>
  <c r="R46" i="19"/>
  <c r="R58" i="19"/>
  <c r="R71" i="19"/>
  <c r="R83" i="19"/>
  <c r="R119" i="19"/>
  <c r="R131" i="19"/>
  <c r="R181" i="19"/>
  <c r="R229" i="19"/>
  <c r="R241" i="19"/>
  <c r="Q473" i="19"/>
  <c r="Q461" i="19"/>
  <c r="Q449" i="19"/>
  <c r="Q437" i="19"/>
  <c r="Q425" i="19"/>
  <c r="Q413" i="19"/>
  <c r="Q401" i="19"/>
  <c r="Q389" i="19"/>
  <c r="Q377" i="19"/>
  <c r="Q365" i="19"/>
  <c r="Q353" i="19"/>
  <c r="Q341" i="19"/>
  <c r="Q329" i="19"/>
  <c r="Q317" i="19"/>
  <c r="Q305" i="19"/>
  <c r="Q293" i="19"/>
  <c r="Q281" i="19"/>
  <c r="Q269" i="19"/>
  <c r="Q257" i="19"/>
  <c r="Q245" i="19"/>
  <c r="Q233" i="19"/>
  <c r="Q221" i="19"/>
  <c r="Q209" i="19"/>
  <c r="Q197" i="19"/>
  <c r="Q185" i="19"/>
  <c r="Q173" i="19"/>
  <c r="Q161" i="19"/>
  <c r="Q149" i="19"/>
  <c r="Q137" i="19"/>
  <c r="Q125" i="19"/>
  <c r="Q113" i="19"/>
  <c r="Q101" i="19"/>
  <c r="Q89" i="19"/>
  <c r="Q77" i="19"/>
  <c r="Q65" i="19"/>
  <c r="Q53" i="19"/>
  <c r="Q41" i="19"/>
  <c r="Q29" i="19"/>
  <c r="Q17" i="19"/>
  <c r="Q5" i="19"/>
  <c r="R242" i="19"/>
  <c r="Q484" i="19"/>
  <c r="Q472" i="19"/>
  <c r="Q460" i="19"/>
  <c r="Q448" i="19"/>
  <c r="Q436" i="19"/>
  <c r="Q424" i="19"/>
  <c r="Q412" i="19"/>
  <c r="Q400" i="19"/>
  <c r="Q388" i="19"/>
  <c r="Q376" i="19"/>
  <c r="Q364" i="19"/>
  <c r="Q352" i="19"/>
  <c r="Q340" i="19"/>
  <c r="Q328" i="19"/>
  <c r="Q316" i="19"/>
  <c r="Q304" i="19"/>
  <c r="Q292" i="19"/>
  <c r="Q280" i="19"/>
  <c r="Q268" i="19"/>
  <c r="Q256" i="19"/>
  <c r="Q244" i="19"/>
  <c r="Q232" i="19"/>
  <c r="Q220" i="19"/>
  <c r="Q208" i="19"/>
  <c r="Q196" i="19"/>
  <c r="Q184" i="19"/>
  <c r="Q172" i="19"/>
  <c r="Q160" i="19"/>
  <c r="Q148" i="19"/>
  <c r="Q136" i="19"/>
  <c r="Q124" i="19"/>
  <c r="Q112" i="19"/>
  <c r="Q100" i="19"/>
  <c r="Q88" i="19"/>
  <c r="Q76" i="19"/>
  <c r="Q64" i="19"/>
  <c r="Q52" i="19"/>
  <c r="Q40" i="19"/>
  <c r="Q28" i="19"/>
  <c r="Q16" i="19"/>
  <c r="Q4" i="19"/>
  <c r="Q483" i="19"/>
  <c r="Q471" i="19"/>
  <c r="Q459" i="19"/>
  <c r="Q447" i="19"/>
  <c r="Q435" i="19"/>
  <c r="Q423" i="19"/>
  <c r="Q411" i="19"/>
  <c r="Q399" i="19"/>
  <c r="Q387" i="19"/>
  <c r="Q375" i="19"/>
  <c r="Q363" i="19"/>
  <c r="Q351" i="19"/>
  <c r="Q339" i="19"/>
  <c r="Q327" i="19"/>
  <c r="Q315" i="19"/>
  <c r="Q303" i="19"/>
  <c r="Q291" i="19"/>
  <c r="Q279" i="19"/>
  <c r="Q267" i="19"/>
  <c r="Q255" i="19"/>
  <c r="Q243" i="19"/>
  <c r="Q231" i="19"/>
  <c r="Q219" i="19"/>
  <c r="Q207" i="19"/>
  <c r="Q195" i="19"/>
  <c r="Q183" i="19"/>
  <c r="Q171" i="19"/>
  <c r="Q159" i="19"/>
  <c r="Q147" i="19"/>
  <c r="Q135" i="19"/>
  <c r="Q123" i="19"/>
  <c r="Q111" i="19"/>
  <c r="Q99" i="19"/>
  <c r="Q87" i="19"/>
  <c r="Q75" i="19"/>
  <c r="Q63" i="19"/>
  <c r="Q51" i="19"/>
  <c r="Q39" i="19"/>
  <c r="Q27" i="19"/>
  <c r="Q15" i="19"/>
  <c r="Q3" i="19"/>
  <c r="Q2" i="19"/>
  <c r="R10" i="19"/>
  <c r="R177" i="19"/>
  <c r="R174" i="19"/>
  <c r="G390" i="19"/>
  <c r="L347" i="19"/>
  <c r="E137" i="19"/>
  <c r="L137" i="19"/>
  <c r="E24" i="19"/>
  <c r="G24" i="19"/>
  <c r="L24" i="19"/>
  <c r="L103" i="19"/>
  <c r="E103" i="19"/>
  <c r="E67" i="19"/>
  <c r="L67" i="19"/>
  <c r="E114" i="19"/>
  <c r="L114" i="19"/>
  <c r="L104" i="19"/>
  <c r="E104" i="19"/>
  <c r="E106" i="19"/>
  <c r="L106" i="19"/>
  <c r="E107" i="19"/>
  <c r="L107" i="19"/>
  <c r="L68" i="19"/>
  <c r="E68" i="19"/>
  <c r="E59" i="19"/>
  <c r="L59" i="19"/>
  <c r="E60" i="19"/>
  <c r="L60" i="19"/>
  <c r="L62" i="19"/>
  <c r="E62" i="19"/>
  <c r="E25" i="19"/>
  <c r="L25" i="19"/>
  <c r="E27" i="19"/>
  <c r="L27" i="19"/>
  <c r="L29" i="19"/>
  <c r="E29" i="19"/>
  <c r="E138" i="19"/>
  <c r="L138" i="19"/>
  <c r="L74" i="19"/>
  <c r="E74" i="19"/>
  <c r="L75" i="19"/>
  <c r="E75" i="19"/>
  <c r="E139" i="19"/>
  <c r="L139" i="19"/>
  <c r="E117" i="19"/>
  <c r="L117" i="19"/>
  <c r="L118" i="19"/>
  <c r="E118" i="19"/>
  <c r="E79" i="19"/>
  <c r="L79" i="19"/>
  <c r="L80" i="19"/>
  <c r="E80" i="19"/>
  <c r="L82" i="19"/>
  <c r="E82" i="19"/>
  <c r="E83" i="19"/>
  <c r="L83" i="19"/>
  <c r="E110" i="19"/>
  <c r="L110" i="19"/>
  <c r="L85" i="19"/>
  <c r="E85" i="19"/>
  <c r="E87" i="19"/>
  <c r="L87" i="19"/>
  <c r="E89" i="19"/>
  <c r="L89" i="19"/>
  <c r="L91" i="19"/>
  <c r="E91" i="19"/>
  <c r="E93" i="19"/>
  <c r="L93" i="19"/>
  <c r="E95" i="19"/>
  <c r="L95" i="19"/>
  <c r="L56" i="19"/>
  <c r="E56" i="19"/>
  <c r="E98" i="19"/>
  <c r="L98" i="19"/>
  <c r="E57" i="19"/>
  <c r="L57" i="19"/>
  <c r="L122" i="19"/>
  <c r="E122" i="19"/>
  <c r="E21" i="19"/>
  <c r="L21" i="19"/>
  <c r="L32" i="19"/>
  <c r="E32" i="19"/>
  <c r="L34" i="19"/>
  <c r="E34" i="19"/>
  <c r="L36" i="19"/>
  <c r="E36" i="19"/>
  <c r="L123" i="19"/>
  <c r="E123" i="19"/>
  <c r="E40" i="19"/>
  <c r="L40" i="19"/>
  <c r="E42" i="19"/>
  <c r="L42" i="19"/>
  <c r="L44" i="19"/>
  <c r="E44" i="19"/>
  <c r="E46" i="19"/>
  <c r="L46" i="19"/>
  <c r="E48" i="19"/>
  <c r="L48" i="19"/>
  <c r="L22" i="19"/>
  <c r="E22" i="19"/>
  <c r="E8" i="19"/>
  <c r="L8" i="19"/>
  <c r="E3" i="19"/>
  <c r="L3" i="19"/>
  <c r="L5" i="19"/>
  <c r="E5" i="19"/>
  <c r="E111" i="19"/>
  <c r="L111" i="19"/>
  <c r="E50" i="19"/>
  <c r="L50" i="19"/>
  <c r="L152" i="19"/>
  <c r="E152" i="19"/>
  <c r="E154" i="19"/>
  <c r="L154" i="19"/>
  <c r="E141" i="19"/>
  <c r="L141" i="19"/>
  <c r="L142" i="19"/>
  <c r="E142" i="19"/>
  <c r="E157" i="19"/>
  <c r="L157" i="19"/>
  <c r="E159" i="19"/>
  <c r="L159" i="19"/>
  <c r="L100" i="19"/>
  <c r="E100" i="19"/>
  <c r="E126" i="19"/>
  <c r="L126" i="19"/>
  <c r="L127" i="19"/>
  <c r="E127" i="19"/>
  <c r="L174" i="19"/>
  <c r="E174" i="19"/>
  <c r="L175" i="19"/>
  <c r="E175" i="19"/>
  <c r="E162" i="19"/>
  <c r="L162" i="19"/>
  <c r="L164" i="19"/>
  <c r="E164" i="19"/>
  <c r="L10" i="19"/>
  <c r="E10" i="19"/>
  <c r="L202" i="19"/>
  <c r="E202" i="19"/>
  <c r="L177" i="19"/>
  <c r="E177" i="19"/>
  <c r="L204" i="19"/>
  <c r="E204" i="19"/>
  <c r="L11" i="19"/>
  <c r="E11" i="19"/>
  <c r="L180" i="19"/>
  <c r="E180" i="19"/>
  <c r="L182" i="19"/>
  <c r="E182" i="19"/>
  <c r="E184" i="19"/>
  <c r="L184" i="19"/>
  <c r="L144" i="19"/>
  <c r="E144" i="19"/>
  <c r="L12" i="19"/>
  <c r="L15" i="19"/>
  <c r="E15" i="19"/>
  <c r="L222" i="19"/>
  <c r="E222" i="19"/>
  <c r="L224" i="19"/>
  <c r="E224" i="19"/>
  <c r="L17" i="19"/>
  <c r="E17" i="19"/>
  <c r="L235" i="19"/>
  <c r="E235" i="19"/>
  <c r="L145" i="19"/>
  <c r="E145" i="19"/>
  <c r="E51" i="19"/>
  <c r="L51" i="19"/>
  <c r="L63" i="19"/>
  <c r="E63" i="19"/>
  <c r="L53" i="19"/>
  <c r="E53" i="19"/>
  <c r="L54" i="19"/>
  <c r="E54" i="19"/>
  <c r="L188" i="19"/>
  <c r="E188" i="19"/>
  <c r="L130" i="19"/>
  <c r="E130" i="19"/>
  <c r="L132" i="19"/>
  <c r="E132" i="19"/>
  <c r="L147" i="19"/>
  <c r="E147" i="19"/>
  <c r="L227" i="19"/>
  <c r="E227" i="19"/>
  <c r="E237" i="19"/>
  <c r="L237" i="19"/>
  <c r="L205" i="19"/>
  <c r="E205" i="19"/>
  <c r="L206" i="19"/>
  <c r="E206" i="19"/>
  <c r="L240" i="19"/>
  <c r="E240" i="19"/>
  <c r="L242" i="19"/>
  <c r="E242" i="19"/>
  <c r="L243" i="19"/>
  <c r="E243" i="19"/>
  <c r="E229" i="19"/>
  <c r="L229" i="19"/>
  <c r="L245" i="19"/>
  <c r="E245" i="19"/>
  <c r="L247" i="19"/>
  <c r="E247" i="19"/>
  <c r="E265" i="19"/>
  <c r="L265" i="19"/>
  <c r="L133" i="19"/>
  <c r="E133" i="19"/>
  <c r="L287" i="19"/>
  <c r="E287" i="19"/>
  <c r="L312" i="19"/>
  <c r="E312" i="19"/>
  <c r="E250" i="19"/>
  <c r="L250" i="19"/>
  <c r="E314" i="19"/>
  <c r="L314" i="19"/>
  <c r="L20" i="19"/>
  <c r="E20" i="19"/>
  <c r="L148" i="19"/>
  <c r="E148" i="19"/>
  <c r="E166" i="19"/>
  <c r="L166" i="19"/>
  <c r="L189" i="19"/>
  <c r="E189" i="19"/>
  <c r="L251" i="19"/>
  <c r="E251" i="19"/>
  <c r="L207" i="19"/>
  <c r="E207" i="19"/>
  <c r="L209" i="19"/>
  <c r="E209" i="19"/>
  <c r="E211" i="19"/>
  <c r="L211" i="19"/>
  <c r="E213" i="19"/>
  <c r="L213" i="19"/>
  <c r="L191" i="19"/>
  <c r="E191" i="19"/>
  <c r="L254" i="19"/>
  <c r="E254" i="19"/>
  <c r="E230" i="19"/>
  <c r="L230" i="19"/>
  <c r="L256" i="19"/>
  <c r="E256" i="19"/>
  <c r="L269" i="19"/>
  <c r="E269" i="19"/>
  <c r="L270" i="19"/>
  <c r="E270" i="19"/>
  <c r="L289" i="19"/>
  <c r="E289" i="19"/>
  <c r="E353" i="19"/>
  <c r="L353" i="19"/>
  <c r="L272" i="19"/>
  <c r="E272" i="19"/>
  <c r="L392" i="19"/>
  <c r="E392" i="19"/>
  <c r="E355" i="19"/>
  <c r="L355" i="19"/>
  <c r="L273" i="19"/>
  <c r="E273" i="19"/>
  <c r="L393" i="19"/>
  <c r="E393" i="19"/>
  <c r="L291" i="19"/>
  <c r="E291" i="19"/>
  <c r="L318" i="19"/>
  <c r="E318" i="19"/>
  <c r="E292" i="19"/>
  <c r="L292" i="19"/>
  <c r="L320" i="19"/>
  <c r="E320" i="19"/>
  <c r="L321" i="19"/>
  <c r="E321" i="19"/>
  <c r="L293" i="19"/>
  <c r="E293" i="19"/>
  <c r="E295" i="19"/>
  <c r="L295" i="19"/>
  <c r="L296" i="19"/>
  <c r="E296" i="19"/>
  <c r="L297" i="19"/>
  <c r="E297" i="19"/>
  <c r="L279" i="19"/>
  <c r="E279" i="19"/>
  <c r="L298" i="19"/>
  <c r="E298" i="19"/>
  <c r="L373" i="19"/>
  <c r="E373" i="19"/>
  <c r="E375" i="19"/>
  <c r="L375" i="19"/>
  <c r="L259" i="19"/>
  <c r="E259" i="19"/>
  <c r="L261" i="19"/>
  <c r="E261" i="19"/>
  <c r="L55" i="19"/>
  <c r="E55" i="19"/>
  <c r="L101" i="19"/>
  <c r="E101" i="19"/>
  <c r="L214" i="19"/>
  <c r="E214" i="19"/>
  <c r="E215" i="19"/>
  <c r="L215" i="19"/>
  <c r="E376" i="19"/>
  <c r="L376" i="19"/>
  <c r="L169" i="19"/>
  <c r="E169" i="19"/>
  <c r="L194" i="19"/>
  <c r="E194" i="19"/>
  <c r="L280" i="19"/>
  <c r="E280" i="19"/>
  <c r="L262" i="19"/>
  <c r="E262" i="19"/>
  <c r="L281" i="19"/>
  <c r="E281" i="19"/>
  <c r="L300" i="19"/>
  <c r="E300" i="19"/>
  <c r="L301" i="19"/>
  <c r="E301" i="19"/>
  <c r="L323" i="19"/>
  <c r="E323" i="19"/>
  <c r="L324" i="19"/>
  <c r="E324" i="19"/>
  <c r="E405" i="19"/>
  <c r="L405" i="19"/>
  <c r="L263" i="19"/>
  <c r="E263" i="19"/>
  <c r="E406" i="19"/>
  <c r="L406" i="19"/>
  <c r="L325" i="19"/>
  <c r="E325" i="19"/>
  <c r="L357" i="19"/>
  <c r="E357" i="19"/>
  <c r="L326" i="19"/>
  <c r="E326" i="19"/>
  <c r="L327" i="19"/>
  <c r="E327" i="19"/>
  <c r="E328" i="19"/>
  <c r="L328" i="19"/>
  <c r="E329" i="19"/>
  <c r="L329" i="19"/>
  <c r="L330" i="19"/>
  <c r="E330" i="19"/>
  <c r="L331" i="19"/>
  <c r="E331" i="19"/>
  <c r="L332" i="19"/>
  <c r="E332" i="19"/>
  <c r="L333" i="19"/>
  <c r="E333" i="19"/>
  <c r="L407" i="19"/>
  <c r="E407" i="19"/>
  <c r="L394" i="19"/>
  <c r="E394" i="19"/>
  <c r="L358" i="19"/>
  <c r="E358" i="19"/>
  <c r="L377" i="19"/>
  <c r="E377" i="19"/>
  <c r="L359" i="19"/>
  <c r="E359" i="19"/>
  <c r="E378" i="19"/>
  <c r="L378" i="19"/>
  <c r="L379" i="19"/>
  <c r="E379" i="19"/>
  <c r="L380" i="19"/>
  <c r="E380" i="19"/>
  <c r="L381" i="19"/>
  <c r="E381" i="19"/>
  <c r="L360" i="19"/>
  <c r="E360" i="19"/>
  <c r="L382" i="19"/>
  <c r="E382" i="19"/>
  <c r="L395" i="19"/>
  <c r="E395" i="19"/>
  <c r="L408" i="19"/>
  <c r="E408" i="19"/>
  <c r="L361" i="19"/>
  <c r="E361" i="19"/>
  <c r="L383" i="19"/>
  <c r="E383" i="19"/>
  <c r="L384" i="19"/>
  <c r="E384" i="19"/>
  <c r="L396" i="19"/>
  <c r="E396" i="19"/>
  <c r="L282" i="19"/>
  <c r="E282" i="19"/>
  <c r="L397" i="19"/>
  <c r="E397" i="19"/>
  <c r="L283" i="19"/>
  <c r="E283" i="19"/>
  <c r="L415" i="19"/>
  <c r="E415" i="19"/>
  <c r="L334" i="19"/>
  <c r="E334" i="19"/>
  <c r="L416" i="19"/>
  <c r="E416" i="19"/>
  <c r="E440" i="19"/>
  <c r="L440" i="19"/>
  <c r="L441" i="19"/>
  <c r="E441" i="19"/>
  <c r="L417" i="19"/>
  <c r="E417" i="19"/>
  <c r="L418" i="19"/>
  <c r="E418" i="19"/>
  <c r="L302" i="19"/>
  <c r="E302" i="19"/>
  <c r="L303" i="19"/>
  <c r="E303" i="19"/>
  <c r="E335" i="19"/>
  <c r="L335" i="19"/>
  <c r="L419" i="19"/>
  <c r="E419" i="19"/>
  <c r="E336" i="19"/>
  <c r="L336" i="19"/>
  <c r="L337" i="19"/>
  <c r="E337" i="19"/>
  <c r="L420" i="19"/>
  <c r="E420" i="19"/>
  <c r="L362" i="19"/>
  <c r="E362" i="19"/>
  <c r="L364" i="19"/>
  <c r="E364" i="19"/>
  <c r="L338" i="19"/>
  <c r="E338" i="19"/>
  <c r="L365" i="19"/>
  <c r="E365" i="19"/>
  <c r="L304" i="19"/>
  <c r="E304" i="19"/>
  <c r="E305" i="19"/>
  <c r="L305" i="19"/>
  <c r="E306" i="19"/>
  <c r="L306" i="19"/>
  <c r="L339" i="19"/>
  <c r="E339" i="19"/>
  <c r="L307" i="19"/>
  <c r="E307" i="19"/>
  <c r="L340" i="19"/>
  <c r="E340" i="19"/>
  <c r="L341" i="19"/>
  <c r="E341" i="19"/>
  <c r="L342" i="19"/>
  <c r="E342" i="19"/>
  <c r="E366" i="19"/>
  <c r="L366" i="19"/>
  <c r="L367" i="19"/>
  <c r="E367" i="19"/>
  <c r="L368" i="19"/>
  <c r="E368" i="19"/>
  <c r="L385" i="19"/>
  <c r="E385" i="19"/>
  <c r="L386" i="19"/>
  <c r="E386" i="19"/>
  <c r="L398" i="19"/>
  <c r="E398" i="19"/>
  <c r="E399" i="19"/>
  <c r="L399" i="19"/>
  <c r="L442" i="19"/>
  <c r="E442" i="19"/>
  <c r="L421" i="19"/>
  <c r="E421" i="19"/>
  <c r="L387" i="19"/>
  <c r="E387" i="19"/>
  <c r="L422" i="19"/>
  <c r="E422" i="19"/>
  <c r="L388" i="19"/>
  <c r="E388" i="19"/>
  <c r="E443" i="19"/>
  <c r="L443" i="19"/>
  <c r="L423" i="19"/>
  <c r="E423" i="19"/>
  <c r="L424" i="19"/>
  <c r="E424" i="19"/>
  <c r="L425" i="19"/>
  <c r="E425" i="19"/>
  <c r="L409" i="19"/>
  <c r="E409" i="19"/>
  <c r="L410" i="19"/>
  <c r="E410" i="19"/>
  <c r="E400" i="19"/>
  <c r="L400" i="19"/>
  <c r="L389" i="19"/>
  <c r="E389" i="19"/>
  <c r="E232" i="19"/>
  <c r="L232" i="19"/>
  <c r="L444" i="19"/>
  <c r="E444" i="19"/>
  <c r="L454" i="19"/>
  <c r="E454" i="19"/>
  <c r="L445" i="19"/>
  <c r="E445" i="19"/>
  <c r="L446" i="19"/>
  <c r="E446" i="19"/>
  <c r="L447" i="19"/>
  <c r="E447" i="19"/>
  <c r="L448" i="19"/>
  <c r="E448" i="19"/>
  <c r="L449" i="19"/>
  <c r="E449" i="19"/>
  <c r="L450" i="19"/>
  <c r="E450" i="19"/>
  <c r="L426" i="19"/>
  <c r="E426" i="19"/>
  <c r="E427" i="19"/>
  <c r="L427" i="19"/>
  <c r="L401" i="19"/>
  <c r="E401" i="19"/>
  <c r="L455" i="19"/>
  <c r="E455" i="19"/>
  <c r="L458" i="19"/>
  <c r="E458" i="19"/>
  <c r="L459" i="19"/>
  <c r="E459" i="19"/>
  <c r="L402" i="19"/>
  <c r="E402" i="19"/>
  <c r="E466" i="19"/>
  <c r="L466" i="19"/>
  <c r="L456" i="19"/>
  <c r="E456" i="19"/>
  <c r="L403" i="19"/>
  <c r="E403" i="19"/>
  <c r="L216" i="19"/>
  <c r="E216" i="19"/>
  <c r="L308" i="19"/>
  <c r="E308" i="19"/>
  <c r="L309" i="19"/>
  <c r="E309" i="19"/>
  <c r="E310" i="19"/>
  <c r="L310" i="19"/>
  <c r="L311" i="19"/>
  <c r="E311" i="19"/>
  <c r="L411" i="19"/>
  <c r="E411" i="19"/>
  <c r="L412" i="19"/>
  <c r="E412" i="19"/>
  <c r="L413" i="19"/>
  <c r="E413" i="19"/>
  <c r="L414" i="19"/>
  <c r="E414" i="19"/>
  <c r="E2" i="19"/>
  <c r="L2" i="19"/>
  <c r="L467" i="19"/>
  <c r="E467" i="19"/>
  <c r="L468" i="19"/>
  <c r="E468" i="19"/>
  <c r="L469" i="19"/>
  <c r="E469" i="19"/>
  <c r="L470" i="19"/>
  <c r="E470" i="19"/>
  <c r="L471" i="19"/>
  <c r="E471" i="19"/>
  <c r="E472" i="19"/>
  <c r="L472" i="19"/>
  <c r="L473" i="19"/>
  <c r="E473" i="19"/>
  <c r="L474" i="19"/>
  <c r="E474" i="19"/>
  <c r="L23" i="19"/>
  <c r="E23" i="19"/>
  <c r="L233" i="19"/>
  <c r="E233" i="19"/>
  <c r="L19" i="19"/>
  <c r="E19" i="19"/>
  <c r="E475" i="19"/>
  <c r="L475" i="19"/>
  <c r="L451" i="19"/>
  <c r="E451" i="19"/>
  <c r="L460" i="19"/>
  <c r="E460" i="19"/>
  <c r="L452" i="19"/>
  <c r="E452" i="19"/>
  <c r="L343" i="19"/>
  <c r="E343" i="19"/>
  <c r="L429" i="19"/>
  <c r="L432" i="19"/>
  <c r="L461" i="19"/>
  <c r="L435" i="19"/>
  <c r="L464" i="19"/>
  <c r="L465" i="19"/>
  <c r="L453" i="19"/>
  <c r="L102" i="19"/>
  <c r="E102" i="19"/>
  <c r="L66" i="19"/>
  <c r="E66" i="19"/>
  <c r="L113" i="19"/>
  <c r="E113" i="19"/>
  <c r="L115" i="19"/>
  <c r="E115" i="19"/>
  <c r="L105" i="19"/>
  <c r="E105" i="19"/>
  <c r="L116" i="19"/>
  <c r="E116" i="19"/>
  <c r="L108" i="19"/>
  <c r="E108" i="19"/>
  <c r="L109" i="19"/>
  <c r="E109" i="19"/>
  <c r="E69" i="19"/>
  <c r="L69" i="19"/>
  <c r="L61" i="19"/>
  <c r="E61" i="19"/>
  <c r="L70" i="19"/>
  <c r="E70" i="19"/>
  <c r="L26" i="19"/>
  <c r="E26" i="19"/>
  <c r="L28" i="19"/>
  <c r="E28" i="19"/>
  <c r="L71" i="19"/>
  <c r="E71" i="19"/>
  <c r="L72" i="19"/>
  <c r="E72" i="19"/>
  <c r="E73" i="19"/>
  <c r="L73" i="19"/>
  <c r="L76" i="19"/>
  <c r="E76" i="19"/>
  <c r="E140" i="19"/>
  <c r="L140" i="19"/>
  <c r="L77" i="19"/>
  <c r="E77" i="19"/>
  <c r="L78" i="19"/>
  <c r="E78" i="19"/>
  <c r="L119" i="19"/>
  <c r="E119" i="19"/>
  <c r="E120" i="19"/>
  <c r="L120" i="19"/>
  <c r="L81" i="19"/>
  <c r="E81" i="19"/>
  <c r="L121" i="19"/>
  <c r="E121" i="19"/>
  <c r="L84" i="19"/>
  <c r="E84" i="19"/>
  <c r="L86" i="19"/>
  <c r="E86" i="19"/>
  <c r="E88" i="19"/>
  <c r="L88" i="19"/>
  <c r="L90" i="19"/>
  <c r="E90" i="19"/>
  <c r="L92" i="19"/>
  <c r="E92" i="19"/>
  <c r="L94" i="19"/>
  <c r="E94" i="19"/>
  <c r="L96" i="19"/>
  <c r="E96" i="19"/>
  <c r="L97" i="19"/>
  <c r="E97" i="19"/>
  <c r="L99" i="19"/>
  <c r="E99" i="19"/>
  <c r="L58" i="19"/>
  <c r="E58" i="19"/>
  <c r="L149" i="19"/>
  <c r="E149" i="19"/>
  <c r="E30" i="19"/>
  <c r="L30" i="19"/>
  <c r="E31" i="19"/>
  <c r="L31" i="19"/>
  <c r="L33" i="19"/>
  <c r="E33" i="19"/>
  <c r="E35" i="19"/>
  <c r="L35" i="19"/>
  <c r="E37" i="19"/>
  <c r="L37" i="19"/>
  <c r="L38" i="19"/>
  <c r="E38" i="19"/>
  <c r="L39" i="19"/>
  <c r="E39" i="19"/>
  <c r="L41" i="19"/>
  <c r="E41" i="19"/>
  <c r="L43" i="19"/>
  <c r="E43" i="19"/>
  <c r="L45" i="19"/>
  <c r="E45" i="19"/>
  <c r="E47" i="19"/>
  <c r="L47" i="19"/>
  <c r="L49" i="19"/>
  <c r="E49" i="19"/>
  <c r="L9" i="19"/>
  <c r="E9" i="19"/>
  <c r="L7" i="19"/>
  <c r="E7" i="19"/>
  <c r="L4" i="19"/>
  <c r="E4" i="19"/>
  <c r="L6" i="19"/>
  <c r="L150" i="19"/>
  <c r="E150" i="19"/>
  <c r="L151" i="19"/>
  <c r="E151" i="19"/>
  <c r="L153" i="19"/>
  <c r="E153" i="19"/>
  <c r="E155" i="19"/>
  <c r="L155" i="19"/>
  <c r="L124" i="19"/>
  <c r="E124" i="19"/>
  <c r="L156" i="19"/>
  <c r="E156" i="19"/>
  <c r="L158" i="19"/>
  <c r="E158" i="19"/>
  <c r="L160" i="19"/>
  <c r="E160" i="19"/>
  <c r="L125" i="19"/>
  <c r="E125" i="19"/>
  <c r="E128" i="19"/>
  <c r="L128" i="19"/>
  <c r="L143" i="19"/>
  <c r="E143" i="19"/>
  <c r="L161" i="19"/>
  <c r="E161" i="19"/>
  <c r="E163" i="19"/>
  <c r="L163" i="19"/>
  <c r="L200" i="19"/>
  <c r="E200" i="19"/>
  <c r="L201" i="19"/>
  <c r="E201" i="19"/>
  <c r="L176" i="19"/>
  <c r="E176" i="19"/>
  <c r="L203" i="19"/>
  <c r="E203" i="19"/>
  <c r="E178" i="19"/>
  <c r="L178" i="19"/>
  <c r="E179" i="19"/>
  <c r="L179" i="19"/>
  <c r="L181" i="19"/>
  <c r="E181" i="19"/>
  <c r="L183" i="19"/>
  <c r="E183" i="19"/>
  <c r="E185" i="19"/>
  <c r="L185" i="19"/>
  <c r="L13" i="19"/>
  <c r="E13" i="19"/>
  <c r="L14" i="19"/>
  <c r="E14" i="19"/>
  <c r="L221" i="19"/>
  <c r="E221" i="19"/>
  <c r="L223" i="19"/>
  <c r="E223" i="19"/>
  <c r="E16" i="19"/>
  <c r="L16" i="19"/>
  <c r="E18" i="19"/>
  <c r="L18" i="19"/>
  <c r="L236" i="19"/>
  <c r="E236" i="19"/>
  <c r="L225" i="19"/>
  <c r="E225" i="19"/>
  <c r="E52" i="19"/>
  <c r="L52" i="19"/>
  <c r="L64" i="19"/>
  <c r="E64" i="19"/>
  <c r="L186" i="19"/>
  <c r="E186" i="19"/>
  <c r="L187" i="19"/>
  <c r="E187" i="19"/>
  <c r="L129" i="19"/>
  <c r="E129" i="19"/>
  <c r="E131" i="19"/>
  <c r="L131" i="19"/>
  <c r="E146" i="19"/>
  <c r="L146" i="19"/>
  <c r="L226" i="19"/>
  <c r="E226" i="19"/>
  <c r="L264" i="19"/>
  <c r="E264" i="19"/>
  <c r="E238" i="19"/>
  <c r="L238" i="19"/>
  <c r="L228" i="19"/>
  <c r="E228" i="19"/>
  <c r="L239" i="19"/>
  <c r="E239" i="19"/>
  <c r="L241" i="19"/>
  <c r="E241" i="19"/>
  <c r="L244" i="19"/>
  <c r="E244" i="19"/>
  <c r="L246" i="19"/>
  <c r="E246" i="19"/>
  <c r="L248" i="19"/>
  <c r="E248" i="19"/>
  <c r="E266" i="19"/>
  <c r="L266" i="19"/>
  <c r="L267" i="19"/>
  <c r="E267" i="19"/>
  <c r="L284" i="19"/>
  <c r="E284" i="19"/>
  <c r="L285" i="19"/>
  <c r="E285" i="19"/>
  <c r="L286" i="19"/>
  <c r="E286" i="19"/>
  <c r="L288" i="19"/>
  <c r="E288" i="19"/>
  <c r="L249" i="19"/>
  <c r="E249" i="19"/>
  <c r="L313" i="19"/>
  <c r="E313" i="19"/>
  <c r="L315" i="19"/>
  <c r="E315" i="19"/>
  <c r="L268" i="19"/>
  <c r="E268" i="19"/>
  <c r="E165" i="19"/>
  <c r="L165" i="19"/>
  <c r="L167" i="19"/>
  <c r="E167" i="19"/>
  <c r="L168" i="19"/>
  <c r="E168" i="19"/>
  <c r="L252" i="19"/>
  <c r="E252" i="19"/>
  <c r="L208" i="19"/>
  <c r="E208" i="19"/>
  <c r="L210" i="19"/>
  <c r="E210" i="19"/>
  <c r="L212" i="19"/>
  <c r="E212" i="19"/>
  <c r="L190" i="19"/>
  <c r="E190" i="19"/>
  <c r="L253" i="19"/>
  <c r="E253" i="19"/>
  <c r="E255" i="19"/>
  <c r="L255" i="19"/>
  <c r="L231" i="19"/>
  <c r="E231" i="19"/>
  <c r="L257" i="19"/>
  <c r="E257" i="19"/>
  <c r="L65" i="19"/>
  <c r="E65" i="19"/>
  <c r="L192" i="19"/>
  <c r="E192" i="19"/>
  <c r="L193" i="19"/>
  <c r="E193" i="19"/>
  <c r="L354" i="19"/>
  <c r="E354" i="19"/>
  <c r="L271" i="19"/>
  <c r="E271" i="19"/>
  <c r="L258" i="19"/>
  <c r="E258" i="19"/>
  <c r="E316" i="19"/>
  <c r="L316" i="19"/>
  <c r="L356" i="19"/>
  <c r="E356" i="19"/>
  <c r="L274" i="19"/>
  <c r="E274" i="19"/>
  <c r="L290" i="19"/>
  <c r="E290" i="19"/>
  <c r="L317" i="19"/>
  <c r="E317" i="19"/>
  <c r="L319" i="19"/>
  <c r="E319" i="19"/>
  <c r="E275" i="19"/>
  <c r="L275" i="19"/>
  <c r="L276" i="19"/>
  <c r="E276" i="19"/>
  <c r="L294" i="19"/>
  <c r="E294" i="19"/>
  <c r="E277" i="19"/>
  <c r="L277" i="19"/>
  <c r="L278" i="19"/>
  <c r="E278" i="19"/>
  <c r="L322" i="19"/>
  <c r="E322" i="19"/>
  <c r="L299" i="19"/>
  <c r="E299" i="19"/>
  <c r="L374" i="19"/>
  <c r="E374" i="19"/>
  <c r="E260" i="19"/>
  <c r="L260" i="19"/>
  <c r="E363" i="19"/>
  <c r="L363" i="19"/>
  <c r="L349" i="19"/>
  <c r="L219" i="19"/>
  <c r="E219" i="19"/>
  <c r="E135" i="19"/>
  <c r="L135" i="19"/>
  <c r="G135" i="19"/>
  <c r="L234" i="19"/>
  <c r="E234" i="19"/>
  <c r="G234" i="19"/>
  <c r="L171" i="19"/>
  <c r="G171" i="19"/>
  <c r="E171" i="19"/>
  <c r="E112" i="19"/>
  <c r="L112" i="19"/>
  <c r="G112" i="19"/>
  <c r="L350" i="19"/>
  <c r="G350" i="19"/>
  <c r="E350" i="19"/>
  <c r="E371" i="19"/>
  <c r="L371" i="19"/>
  <c r="G371" i="19"/>
  <c r="L352" i="19"/>
  <c r="G352" i="19"/>
  <c r="E352" i="19"/>
  <c r="E172" i="19"/>
  <c r="L172" i="19"/>
  <c r="G172" i="19"/>
  <c r="G220" i="19"/>
  <c r="L220" i="19"/>
  <c r="E220" i="19"/>
  <c r="E453" i="19"/>
  <c r="E464" i="19"/>
  <c r="E435" i="19"/>
  <c r="E461" i="19"/>
  <c r="E432" i="19"/>
  <c r="E347" i="19"/>
  <c r="E391" i="19"/>
  <c r="L391" i="19"/>
  <c r="E465" i="19"/>
  <c r="E429" i="19"/>
  <c r="E199" i="19"/>
  <c r="E457" i="19"/>
  <c r="L199" i="19"/>
  <c r="L390" i="19"/>
  <c r="H390" i="19" s="1"/>
  <c r="L170" i="19"/>
  <c r="E170" i="19"/>
  <c r="G197" i="19"/>
  <c r="L197" i="19"/>
  <c r="E197" i="19"/>
  <c r="G348" i="19"/>
  <c r="E348" i="19"/>
  <c r="L351" i="19"/>
  <c r="E351" i="19"/>
  <c r="G372" i="19"/>
  <c r="L372" i="19"/>
  <c r="L404" i="19"/>
  <c r="E404" i="19"/>
  <c r="L218" i="19"/>
  <c r="G218" i="19"/>
  <c r="E218" i="19"/>
  <c r="E439" i="19"/>
  <c r="H439" i="19" s="1"/>
  <c r="L428" i="19"/>
  <c r="H428" i="19" s="1"/>
  <c r="L430" i="19"/>
  <c r="H430" i="19" s="1"/>
  <c r="L431" i="19"/>
  <c r="H431" i="19" s="1"/>
  <c r="L369" i="19"/>
  <c r="L344" i="19"/>
  <c r="L480" i="19"/>
  <c r="H480" i="19" s="1"/>
  <c r="L481" i="19"/>
  <c r="H481" i="19" s="1"/>
  <c r="L462" i="19"/>
  <c r="L463" i="19"/>
  <c r="L476" i="19"/>
  <c r="H476" i="19" s="1"/>
  <c r="L433" i="19"/>
  <c r="H433" i="19" s="1"/>
  <c r="L434" i="19"/>
  <c r="H434" i="19" s="1"/>
  <c r="L436" i="19"/>
  <c r="L437" i="19"/>
  <c r="L477" i="19"/>
  <c r="H477" i="19" s="1"/>
  <c r="L478" i="19"/>
  <c r="H478" i="19" s="1"/>
  <c r="L479" i="19"/>
  <c r="H479" i="19" s="1"/>
  <c r="L438" i="19"/>
  <c r="L345" i="19"/>
  <c r="L346" i="19"/>
  <c r="H346" i="19" s="1"/>
  <c r="L482" i="19"/>
  <c r="H482" i="19" s="1"/>
  <c r="L483" i="19"/>
  <c r="L484" i="19"/>
  <c r="L134" i="19"/>
  <c r="H134" i="19" s="1"/>
  <c r="E484" i="19"/>
  <c r="E345" i="19"/>
  <c r="E437" i="19"/>
  <c r="E463" i="19"/>
  <c r="E344" i="19"/>
  <c r="H344" i="19" s="1"/>
  <c r="E372" i="19"/>
  <c r="H372" i="19" s="1"/>
  <c r="G351" i="19"/>
  <c r="L348" i="19"/>
  <c r="L195" i="19"/>
  <c r="G195" i="19"/>
  <c r="E195" i="19"/>
  <c r="G196" i="19"/>
  <c r="E196" i="19"/>
  <c r="L196" i="19"/>
  <c r="G198" i="19"/>
  <c r="E198" i="19"/>
  <c r="L198" i="19"/>
  <c r="L136" i="19"/>
  <c r="H136" i="19" s="1"/>
  <c r="G136" i="19"/>
  <c r="G349" i="19"/>
  <c r="E349" i="19"/>
  <c r="L370" i="19"/>
  <c r="G370" i="19"/>
  <c r="E370" i="19"/>
  <c r="G217" i="19"/>
  <c r="E217" i="19"/>
  <c r="L217" i="19"/>
  <c r="L173" i="19"/>
  <c r="E173" i="19"/>
  <c r="E483" i="19"/>
  <c r="E438" i="19"/>
  <c r="E436" i="19"/>
  <c r="E462" i="19"/>
  <c r="E369" i="19"/>
  <c r="H369" i="19" s="1"/>
  <c r="G347" i="19"/>
  <c r="L457" i="19"/>
  <c r="H462" i="19" l="1"/>
  <c r="H170" i="19"/>
  <c r="H294" i="19"/>
  <c r="H274" i="19"/>
  <c r="H193" i="19"/>
  <c r="H253" i="19"/>
  <c r="H168" i="19"/>
  <c r="H249" i="19"/>
  <c r="H343" i="19"/>
  <c r="H233" i="19"/>
  <c r="H470" i="19"/>
  <c r="H413" i="19"/>
  <c r="H308" i="19"/>
  <c r="H459" i="19"/>
  <c r="H450" i="19"/>
  <c r="H454" i="19"/>
  <c r="H409" i="19"/>
  <c r="H422" i="19"/>
  <c r="H386" i="19"/>
  <c r="H341" i="19"/>
  <c r="H304" i="19"/>
  <c r="H337" i="19"/>
  <c r="H418" i="19"/>
  <c r="H415" i="19"/>
  <c r="H383" i="19"/>
  <c r="H345" i="19"/>
  <c r="H404" i="19"/>
  <c r="H219" i="19"/>
  <c r="H452" i="19"/>
  <c r="H23" i="19"/>
  <c r="H469" i="19"/>
  <c r="H412" i="19"/>
  <c r="H216" i="19"/>
  <c r="H458" i="19"/>
  <c r="H449" i="19"/>
  <c r="H446" i="19"/>
  <c r="H444" i="19"/>
  <c r="H425" i="19"/>
  <c r="H387" i="19"/>
  <c r="H385" i="19"/>
  <c r="H340" i="19"/>
  <c r="H365" i="19"/>
  <c r="H362" i="19"/>
  <c r="H303" i="19"/>
  <c r="H417" i="19"/>
  <c r="H416" i="19"/>
  <c r="H283" i="19"/>
  <c r="H396" i="19"/>
  <c r="H361" i="19"/>
  <c r="H382" i="19"/>
  <c r="H380" i="19"/>
  <c r="H359" i="19"/>
  <c r="H394" i="19"/>
  <c r="H332" i="19"/>
  <c r="H326" i="19"/>
  <c r="H324" i="19"/>
  <c r="H300" i="19"/>
  <c r="H280" i="19"/>
  <c r="H101" i="19"/>
  <c r="H259" i="19"/>
  <c r="H298" i="19"/>
  <c r="H296" i="19"/>
  <c r="H321" i="19"/>
  <c r="H318" i="19"/>
  <c r="H273" i="19"/>
  <c r="H272" i="19"/>
  <c r="H270" i="19"/>
  <c r="H207" i="19"/>
  <c r="H287" i="19"/>
  <c r="H247" i="19"/>
  <c r="H243" i="19"/>
  <c r="H206" i="19"/>
  <c r="H227" i="19"/>
  <c r="H130" i="19"/>
  <c r="H53" i="19"/>
  <c r="H145" i="19"/>
  <c r="H224" i="19"/>
  <c r="H12" i="19"/>
  <c r="H182" i="19"/>
  <c r="H204" i="19"/>
  <c r="H175" i="19"/>
  <c r="H34" i="19"/>
  <c r="H122" i="19"/>
  <c r="H56" i="19"/>
  <c r="H91" i="19"/>
  <c r="H85" i="19"/>
  <c r="H82" i="19"/>
  <c r="H118" i="19"/>
  <c r="H75" i="19"/>
  <c r="H29" i="19"/>
  <c r="H62" i="19"/>
  <c r="H68" i="19"/>
  <c r="H104" i="19"/>
  <c r="H103" i="19"/>
  <c r="H484" i="19"/>
  <c r="H278" i="19"/>
  <c r="H317" i="19"/>
  <c r="H271" i="19"/>
  <c r="H231" i="19"/>
  <c r="H208" i="19"/>
  <c r="H315" i="19"/>
  <c r="H284" i="19"/>
  <c r="H241" i="19"/>
  <c r="H221" i="19"/>
  <c r="H158" i="19"/>
  <c r="H150" i="19"/>
  <c r="H58" i="19"/>
  <c r="H90" i="19"/>
  <c r="H61" i="19"/>
  <c r="H115" i="19"/>
  <c r="H197" i="19"/>
  <c r="H453" i="19"/>
  <c r="H460" i="19"/>
  <c r="H19" i="19"/>
  <c r="H474" i="19"/>
  <c r="H471" i="19"/>
  <c r="H468" i="19"/>
  <c r="H414" i="19"/>
  <c r="H411" i="19"/>
  <c r="H309" i="19"/>
  <c r="H403" i="19"/>
  <c r="H402" i="19"/>
  <c r="H455" i="19"/>
  <c r="H426" i="19"/>
  <c r="H448" i="19"/>
  <c r="H445" i="19"/>
  <c r="H410" i="19"/>
  <c r="H424" i="19"/>
  <c r="H388" i="19"/>
  <c r="H421" i="19"/>
  <c r="H398" i="19"/>
  <c r="H368" i="19"/>
  <c r="H342" i="19"/>
  <c r="H307" i="19"/>
  <c r="H338" i="19"/>
  <c r="H420" i="19"/>
  <c r="H419" i="19"/>
  <c r="H302" i="19"/>
  <c r="H441" i="19"/>
  <c r="H334" i="19"/>
  <c r="H397" i="19"/>
  <c r="H384" i="19"/>
  <c r="H408" i="19"/>
  <c r="H360" i="19"/>
  <c r="H379" i="19"/>
  <c r="H377" i="19"/>
  <c r="H407" i="19"/>
  <c r="H331" i="19"/>
  <c r="H357" i="19"/>
  <c r="H263" i="19"/>
  <c r="H323" i="19"/>
  <c r="H281" i="19"/>
  <c r="H194" i="19"/>
  <c r="H55" i="19"/>
  <c r="H279" i="19"/>
  <c r="H320" i="19"/>
  <c r="H291" i="19"/>
  <c r="H269" i="19"/>
  <c r="H254" i="19"/>
  <c r="H251" i="19"/>
  <c r="H148" i="19"/>
  <c r="H133" i="19"/>
  <c r="H245" i="19"/>
  <c r="H205" i="19"/>
  <c r="H147" i="19"/>
  <c r="H188" i="19"/>
  <c r="H63" i="19"/>
  <c r="H235" i="19"/>
  <c r="H222" i="19"/>
  <c r="H144" i="19"/>
  <c r="H180" i="19"/>
  <c r="H164" i="19"/>
  <c r="H100" i="19"/>
  <c r="H142" i="19"/>
  <c r="H152" i="19"/>
  <c r="H5" i="19"/>
  <c r="H22" i="19"/>
  <c r="H44" i="19"/>
  <c r="H123" i="19"/>
  <c r="H32" i="19"/>
  <c r="H80" i="19"/>
  <c r="H74" i="19"/>
  <c r="H378" i="19"/>
  <c r="H440" i="19"/>
  <c r="H229" i="19"/>
  <c r="H184" i="19"/>
  <c r="H3" i="19"/>
  <c r="H465" i="19"/>
  <c r="H135" i="19"/>
  <c r="H335" i="19"/>
  <c r="H141" i="19"/>
  <c r="H21" i="19"/>
  <c r="H217" i="19"/>
  <c r="H348" i="19"/>
  <c r="H371" i="19"/>
  <c r="H238" i="19"/>
  <c r="H18" i="19"/>
  <c r="H185" i="19"/>
  <c r="H128" i="19"/>
  <c r="H155" i="19"/>
  <c r="H31" i="19"/>
  <c r="H405" i="19"/>
  <c r="H237" i="19"/>
  <c r="H42" i="19"/>
  <c r="H93" i="19"/>
  <c r="H137" i="19"/>
  <c r="H370" i="19"/>
  <c r="H173" i="19"/>
  <c r="H195" i="19"/>
  <c r="H218" i="19"/>
  <c r="H220" i="19"/>
  <c r="H352" i="19"/>
  <c r="H171" i="19"/>
  <c r="H299" i="19"/>
  <c r="H290" i="19"/>
  <c r="H354" i="19"/>
  <c r="H212" i="19"/>
  <c r="H252" i="19"/>
  <c r="H313" i="19"/>
  <c r="H286" i="19"/>
  <c r="H267" i="19"/>
  <c r="H246" i="19"/>
  <c r="H239" i="19"/>
  <c r="H264" i="19"/>
  <c r="H186" i="19"/>
  <c r="H225" i="19"/>
  <c r="H14" i="19"/>
  <c r="H183" i="19"/>
  <c r="H201" i="19"/>
  <c r="H161" i="19"/>
  <c r="H125" i="19"/>
  <c r="H156" i="19"/>
  <c r="H153" i="19"/>
  <c r="H6" i="19"/>
  <c r="H9" i="19"/>
  <c r="H45" i="19"/>
  <c r="H99" i="19"/>
  <c r="H119" i="19"/>
  <c r="H72" i="19"/>
  <c r="H113" i="19"/>
  <c r="H381" i="19"/>
  <c r="H358" i="19"/>
  <c r="H330" i="19"/>
  <c r="H325" i="19"/>
  <c r="H301" i="19"/>
  <c r="H169" i="19"/>
  <c r="H261" i="19"/>
  <c r="H297" i="19"/>
  <c r="H392" i="19"/>
  <c r="H209" i="19"/>
  <c r="H20" i="19"/>
  <c r="H240" i="19"/>
  <c r="H132" i="19"/>
  <c r="H15" i="19"/>
  <c r="H11" i="19"/>
  <c r="H36" i="19"/>
  <c r="H30" i="19"/>
  <c r="H140" i="19"/>
  <c r="H83" i="19"/>
  <c r="H139" i="19"/>
  <c r="H25" i="19"/>
  <c r="H106" i="19"/>
  <c r="H40" i="19"/>
  <c r="H310" i="19"/>
  <c r="H399" i="19"/>
  <c r="H213" i="19"/>
  <c r="H8" i="19"/>
  <c r="H172" i="19"/>
  <c r="H179" i="19"/>
  <c r="H47" i="19"/>
  <c r="H73" i="19"/>
  <c r="H89" i="19"/>
  <c r="H114" i="19"/>
  <c r="H363" i="19"/>
  <c r="H35" i="19"/>
  <c r="H228" i="19"/>
  <c r="H129" i="19"/>
  <c r="H236" i="19"/>
  <c r="H13" i="19"/>
  <c r="H203" i="19"/>
  <c r="H143" i="19"/>
  <c r="H124" i="19"/>
  <c r="H4" i="19"/>
  <c r="H43" i="19"/>
  <c r="H33" i="19"/>
  <c r="H97" i="19"/>
  <c r="H86" i="19"/>
  <c r="H78" i="19"/>
  <c r="H71" i="19"/>
  <c r="H109" i="19"/>
  <c r="H66" i="19"/>
  <c r="H292" i="19"/>
  <c r="H265" i="19"/>
  <c r="H51" i="19"/>
  <c r="H162" i="19"/>
  <c r="H159" i="19"/>
  <c r="H50" i="19"/>
  <c r="H48" i="19"/>
  <c r="H98" i="19"/>
  <c r="H87" i="19"/>
  <c r="H79" i="19"/>
  <c r="H138" i="19"/>
  <c r="H59" i="19"/>
  <c r="H67" i="19"/>
  <c r="H112" i="19"/>
  <c r="H146" i="19"/>
  <c r="H163" i="19"/>
  <c r="H37" i="19"/>
  <c r="H120" i="19"/>
  <c r="H69" i="19"/>
  <c r="H466" i="19"/>
  <c r="H306" i="19"/>
  <c r="H154" i="19"/>
  <c r="H255" i="19"/>
  <c r="H88" i="19"/>
  <c r="H438" i="19"/>
  <c r="H464" i="19"/>
  <c r="H234" i="19"/>
  <c r="H374" i="19"/>
  <c r="H276" i="19"/>
  <c r="H356" i="19"/>
  <c r="H192" i="19"/>
  <c r="H190" i="19"/>
  <c r="H167" i="19"/>
  <c r="H288" i="19"/>
  <c r="H248" i="19"/>
  <c r="H187" i="19"/>
  <c r="H176" i="19"/>
  <c r="H7" i="19"/>
  <c r="H41" i="19"/>
  <c r="H96" i="19"/>
  <c r="H84" i="19"/>
  <c r="H77" i="19"/>
  <c r="H28" i="19"/>
  <c r="H108" i="19"/>
  <c r="H102" i="19"/>
  <c r="H336" i="19"/>
  <c r="H329" i="19"/>
  <c r="H406" i="19"/>
  <c r="H376" i="19"/>
  <c r="H230" i="19"/>
  <c r="H314" i="19"/>
  <c r="H157" i="19"/>
  <c r="H111" i="19"/>
  <c r="H46" i="19"/>
  <c r="H427" i="19"/>
  <c r="H196" i="19"/>
  <c r="H2" i="19"/>
  <c r="H366" i="19"/>
  <c r="H391" i="19"/>
  <c r="H52" i="19"/>
  <c r="H305" i="19"/>
  <c r="H211" i="19"/>
  <c r="H60" i="19"/>
  <c r="H432" i="19"/>
  <c r="H178" i="19"/>
  <c r="H349" i="19"/>
  <c r="H266" i="19"/>
  <c r="H457" i="19"/>
  <c r="H350" i="19"/>
  <c r="H39" i="19"/>
  <c r="H94" i="19"/>
  <c r="H121" i="19"/>
  <c r="H26" i="19"/>
  <c r="H116" i="19"/>
  <c r="H232" i="19"/>
  <c r="H328" i="19"/>
  <c r="H215" i="19"/>
  <c r="H375" i="19"/>
  <c r="H295" i="19"/>
  <c r="H353" i="19"/>
  <c r="H250" i="19"/>
  <c r="H95" i="19"/>
  <c r="H110" i="19"/>
  <c r="H117" i="19"/>
  <c r="H27" i="19"/>
  <c r="H107" i="19"/>
  <c r="H472" i="19"/>
  <c r="H443" i="19"/>
  <c r="H126" i="19"/>
  <c r="H347" i="19"/>
  <c r="H57" i="19"/>
  <c r="H277" i="19"/>
  <c r="H131" i="19"/>
  <c r="H461" i="19"/>
  <c r="H436" i="19"/>
  <c r="H435" i="19"/>
  <c r="H260" i="19"/>
  <c r="H483" i="19"/>
  <c r="H198" i="19"/>
  <c r="H463" i="19"/>
  <c r="H351" i="19"/>
  <c r="H199" i="19"/>
  <c r="H275" i="19"/>
  <c r="H316" i="19"/>
  <c r="H165" i="19"/>
  <c r="H16" i="19"/>
  <c r="H451" i="19"/>
  <c r="H473" i="19"/>
  <c r="H467" i="19"/>
  <c r="H311" i="19"/>
  <c r="H456" i="19"/>
  <c r="H401" i="19"/>
  <c r="H447" i="19"/>
  <c r="H389" i="19"/>
  <c r="H423" i="19"/>
  <c r="H442" i="19"/>
  <c r="H367" i="19"/>
  <c r="H339" i="19"/>
  <c r="H364" i="19"/>
  <c r="H282" i="19"/>
  <c r="H395" i="19"/>
  <c r="H333" i="19"/>
  <c r="H327" i="19"/>
  <c r="H262" i="19"/>
  <c r="H214" i="19"/>
  <c r="H373" i="19"/>
  <c r="H293" i="19"/>
  <c r="H393" i="19"/>
  <c r="H289" i="19"/>
  <c r="H191" i="19"/>
  <c r="H189" i="19"/>
  <c r="H312" i="19"/>
  <c r="H54" i="19"/>
  <c r="H17" i="19"/>
  <c r="H202" i="19"/>
  <c r="H127" i="19"/>
  <c r="H24" i="19"/>
  <c r="H475" i="19"/>
  <c r="H400" i="19"/>
  <c r="H166" i="19"/>
  <c r="H355" i="19"/>
  <c r="H437" i="19"/>
  <c r="H429" i="19"/>
  <c r="H322" i="19"/>
  <c r="H319" i="19"/>
  <c r="H258" i="19"/>
  <c r="H257" i="19"/>
  <c r="H210" i="19"/>
  <c r="H285" i="19"/>
  <c r="H244" i="19"/>
  <c r="H226" i="19"/>
  <c r="H64" i="19"/>
  <c r="H223" i="19"/>
  <c r="H181" i="19"/>
  <c r="H200" i="19"/>
  <c r="H160" i="19"/>
  <c r="H151" i="19"/>
  <c r="H49" i="19"/>
  <c r="H38" i="19"/>
  <c r="H149" i="19"/>
  <c r="H92" i="19"/>
  <c r="H81" i="19"/>
  <c r="H76" i="19"/>
  <c r="H70" i="19"/>
  <c r="H105" i="1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E18052-7F20-4237-98F4-E0BD1E494F59}" name="C__Oxalys184_Oxadata_tmp__" type="4" refreshedVersion="0" background="1">
    <webPr xml="1" sourceData="1" url="D:\Utilisateurs\Faniry25\AppData\Local\Temp\MgxpaRIACache\baya.oxacloud.oxalys.fr\https\OxaSas\C__Oxalys184_Oxadata_tmp__.xml" htmlTables="1" htmlFormat="all"/>
  </connection>
</connections>
</file>

<file path=xl/sharedStrings.xml><?xml version="1.0" encoding="utf-8"?>
<sst xmlns="http://schemas.openxmlformats.org/spreadsheetml/2006/main" count="114155" uniqueCount="7744">
  <si>
    <t>Designation_Complémentaire</t>
  </si>
  <si>
    <t>Remise</t>
  </si>
  <si>
    <t>Total_Ligne_HT_Remisé</t>
  </si>
  <si>
    <t>V_Total_Ligne_TTC</t>
  </si>
  <si>
    <t>TVA</t>
  </si>
  <si>
    <t>N__DA</t>
  </si>
  <si>
    <t>N__Poste_DA</t>
  </si>
  <si>
    <t>Site_Stock</t>
  </si>
  <si>
    <t>Code_ss_famille</t>
  </si>
  <si>
    <t>Saisie_de_réception__</t>
  </si>
  <si>
    <t>Code_Direction</t>
  </si>
  <si>
    <t>Code_complément</t>
  </si>
  <si>
    <t>SS_compte_anal</t>
  </si>
  <si>
    <t>Centre_d_Analyse</t>
  </si>
  <si>
    <t>Accord_Cadre</t>
  </si>
  <si>
    <t>RAL</t>
  </si>
  <si>
    <t>V_Montant_RAL</t>
  </si>
  <si>
    <t>Code_Société</t>
  </si>
  <si>
    <t>Avenant</t>
  </si>
  <si>
    <t>Acheteur</t>
  </si>
  <si>
    <t>Tot_CA_HT</t>
  </si>
  <si>
    <t>Tot_CA_TTC</t>
  </si>
  <si>
    <t>Devise</t>
  </si>
  <si>
    <t>Etat_Financ_</t>
  </si>
  <si>
    <t>Date_creat</t>
  </si>
  <si>
    <t>Date_de_Validation</t>
  </si>
  <si>
    <t>Date_Période</t>
  </si>
  <si>
    <t>Date_AR</t>
  </si>
  <si>
    <t>Objet_CA</t>
  </si>
  <si>
    <t>Ctr_Emetteur_entete</t>
  </si>
  <si>
    <t>Ctr_Livraison_entete</t>
  </si>
  <si>
    <t>Sect_Imputation_entete</t>
  </si>
  <si>
    <t>Code_Complémentaire_entete</t>
  </si>
  <si>
    <t>Sous_Compte_d_Analyse_entete</t>
  </si>
  <si>
    <t>Type_document</t>
  </si>
  <si>
    <t>V_Expédition_soldée</t>
  </si>
  <si>
    <t>Code_du_Modèle_de_Cde</t>
  </si>
  <si>
    <t>V_Etat_commande_en_tête</t>
  </si>
  <si>
    <t>V_Etat_commande_ligne</t>
  </si>
  <si>
    <t>Nom_Acheteur</t>
  </si>
  <si>
    <t>Raison_sociale_Fournisseur</t>
  </si>
  <si>
    <t>Nom_demandeur</t>
  </si>
  <si>
    <t>V_Critère_de_saisie</t>
  </si>
  <si>
    <t>Code_Article</t>
  </si>
  <si>
    <t>Quantité_comm</t>
  </si>
  <si>
    <t>Unité</t>
  </si>
  <si>
    <t>Prix_Unitaire</t>
  </si>
  <si>
    <t>Design__sommaire</t>
  </si>
  <si>
    <t>Section_d_imput</t>
  </si>
  <si>
    <t>Code_Fournis</t>
  </si>
  <si>
    <t>N__de_Cde</t>
  </si>
  <si>
    <t>N_Poste</t>
  </si>
  <si>
    <t>Date_de_livr__prev_</t>
  </si>
  <si>
    <t>SPOT - RECORD TV - suivant Facture N°TV000000282</t>
  </si>
  <si>
    <t>SPOT - RECORD TV - suivant Facture N°RD000000250</t>
  </si>
  <si>
    <t>SPOT - RECORD TV - suivant Facture N°RD000000270</t>
  </si>
  <si>
    <t>SPOT - RECORD TV - suivant Facture N°RD000000280</t>
  </si>
  <si>
    <t>SPOT - RECORD TV - suivant Facture N°RD000000296</t>
  </si>
  <si>
    <t>SPOT - RECORD TV - suivant Facture N°RD000000297</t>
  </si>
  <si>
    <t>SPOT - RECORD TV - suivant Facture N°RD000000288</t>
  </si>
  <si>
    <t>Stickers Home Plus -  7,5 x 6 cm - suivant proforma N° FP05186</t>
  </si>
  <si>
    <t>Stickers Home Plus - 13x19 cm (sticker facing) - suivant proforma N° FP05186</t>
  </si>
  <si>
    <t>Stickers Home Plus - 2,8x2,8 cm (sticker rond) - suivant proforma N° FP05186</t>
  </si>
  <si>
    <t>Stickers Home Plus -  3,5x2 cm (sticker pour cacher logo Sunking sur l'image du boîtier du
facing) - suivant proforma N° FP05186</t>
  </si>
  <si>
    <t>Stickers Home Plus -  7x2 cm (sticker dos) - suivant proforma N° FP05186</t>
  </si>
  <si>
    <t>Stickers Home Plus -  11x5,3 cm sticker côté jaune - suivant proforma N° FP05186</t>
  </si>
  <si>
    <t>POSE A ANDRAHARO</t>
  </si>
  <si>
    <t>TRAVAUX DE COULLAGE DALLE EN BETON YAS STORE AMBOHIPO - suivant Devis N° 206/2026 INDICE 0</t>
  </si>
  <si>
    <t>TRAVAUX DE POSE CARREAUX MURAUX - suivant devis N° 205/2026 INDICE 0</t>
  </si>
  <si>
    <t>REMBOURSEMENT FRAIS BAC CDZ S14 - PROFORMA N°192-A/FP/TELMA/2026</t>
  </si>
  <si>
    <t>REMBOURSEMENT FRAIS BAC CDZ S15 - PROFORMA N°194-A/FP/TELMA/2026</t>
  </si>
  <si>
    <t>REMBOURSEMENT FRAIS BAC CDZ S16 - PROFORMA N°212-A/FP/TELMA/2026</t>
  </si>
  <si>
    <t>REMBOURSEMENT FRAIS BAC CDZ S17 - PROFORMA N°214-A/FP/TELMA/2026</t>
  </si>
  <si>
    <t>REMBOURSEMENT FRAIS BAC CDZ S20 - PROFORMA N°243-A/FP/TELMA/2026</t>
  </si>
  <si>
    <t>REMBOURSEMENT FRAIS BAC CDZ S22 - PROFORMA N°283-A/FP/TELMA/2026</t>
  </si>
  <si>
    <t>REMBOURSEMENT FRAIS BAC CDZ S21 - PROFORMA N°285-A/FP/TELMA/2026</t>
  </si>
  <si>
    <t>Rajout de 150 ARS dans la région du Grand Axe Nord pour une durée de 5 mois - août 2026 à décembre 2026 - suivant proforma N° 402-A/FP/TELMA /2026</t>
  </si>
  <si>
    <t>Prestation intérimaire Telma 265 VAD dont 166 Tàna et 99 Région mois d'août 2026 - suivant proforma N°400-A/FP/TELMA/2026</t>
  </si>
  <si>
    <t>Prestation intérimaire Telma 265 VAD dont 166 Tàna et 99 Région mois de septembre 2026 - suivant proforma N°401-A/FP/TELMA/2026</t>
  </si>
  <si>
    <t>Prestation de défilé africain ( Danse africaine / DJ ambiance africaine /Maquillage / Transport) # PROFORMA NO 001</t>
  </si>
  <si>
    <t>ENTRETIEN MOTO - 15556WWT - MORONDAVA - PROFORMA N°111</t>
  </si>
  <si>
    <t>ENTRETIEN MOTO - 46608WWT - TANA - devis 1de2478442 du 13/07/2026</t>
  </si>
  <si>
    <t>Apport Numéraire FESTIVAL DONA BE - FACTURE N°12</t>
  </si>
  <si>
    <t>Gazetiko 1/8 page Quadrichromie - FA N° FAC/2026/2997</t>
  </si>
  <si>
    <t>Midi 1/8 page Quadrichromie - FA N° FAC/2026/2996</t>
  </si>
  <si>
    <t>Gazetiko 1/8 page Quadrichromie - FA N° FAC/2026/3004</t>
  </si>
  <si>
    <t>Midi 1/8 page Quadrichromie - FA N° FAC/2026/3003</t>
  </si>
  <si>
    <t>Gazetiko 1/8 page Quadrichromie - FA N° FAC/2026/2332</t>
  </si>
  <si>
    <t>Midi 1/8 page Quadrichromie - FA N° FAC/2026/1810</t>
  </si>
  <si>
    <t>Midi 1/8 page Quadrichromie - FA N° FAC/2026/2993</t>
  </si>
  <si>
    <t>Gazetiko 1/8 page Quadrichromie - FA N° FAC/2026/2994</t>
  </si>
  <si>
    <t>Gazetiko 1/8 page Quadrichromie - FA N° FAC/2026/2333</t>
  </si>
  <si>
    <t>Gazetiko 1/8 page Quadrichromie - FA N° FAC/2026/2335</t>
  </si>
  <si>
    <t>Midi 1/8 page Quadrichromie - FA N° FAC/2026/2336</t>
  </si>
  <si>
    <t>Midi 1/8 page Quadrichromie - FA N° FAC/2026/2334</t>
  </si>
  <si>
    <t>Sponsoring l'évenementiel pour l'organisation du Bal de promo ANTSALY - FACTURE FAC-2026-001 - Représentée par Mme RANAIVO Harinarindrasariaka Fenohasina</t>
  </si>
  <si>
    <t>PRESTATION INFLUENCEUR - FIANTSO - FACTURE CF-0078 DU 21-07-26</t>
  </si>
  <si>
    <t>Festival Mazava Loha et Championnat Beach Soccer du 03 au 09 Juin 2025 - FACTURE N°05</t>
  </si>
  <si>
    <t>Prise en Charge d'Organisation - FESTIVAL TSAKARAKA 2026</t>
  </si>
  <si>
    <t>Cachet Ambassadeur Yas Madagascar</t>
  </si>
  <si>
    <t>SPONSORING FANOMPOAMBE 2026</t>
  </si>
  <si>
    <t>Transport PLV YAS : Estrade + Panneau - PROFORMA N°190-07/LC/2026</t>
  </si>
  <si>
    <t>Location du 05/08 au 12/08# FACTURE PROFORMA-J498 DU 31/07/2026</t>
  </si>
  <si>
    <t>Service chauffeur hors ville</t>
  </si>
  <si>
    <t>Réf 06080/A026 En tête facture DSI, ft A4, imp quadri recto sur offset 90g, 1 visuel * 15000 ex# DEVIS DU 24/07/2026</t>
  </si>
  <si>
    <t>Prestation intérimaire: 01 Technicien Drive Test et Performance Radio pour 2 mois# DEVIS N°3914 DU 03/07/2026</t>
  </si>
  <si>
    <t>Prestation intérimaire: 582 AR Terrain en Axe Régions pour 2 mois# FACTURE PROFORMA N°356-A/FP/TELMA /2026 DU 17/07/2026</t>
  </si>
  <si>
    <t>Remboursement IM AR MBALIK mois de Juin 2026 - suivant proforma N°338-A/FP/TELMA/2026</t>
  </si>
  <si>
    <t>Remboursement frais colis AR MBALIK mois de Juin 2026 - suivant proforma N°339-A/FP/TELMA/2026</t>
  </si>
  <si>
    <t>Remboursement IM CDV MBALIK mois de mai 2026 - suivant proforma N°329-A/FP/TELMA/2026</t>
  </si>
  <si>
    <t>Prestation intérimaire: 01 Analyste Fonctionnel VE pour 2 mois# FACTURE PROFORMA N°366-A/FP/TELMA/2026 DU 17/07/2026</t>
  </si>
  <si>
    <t>Prestation intérimaire: 75 AR Roadshow pour 2 mois# FACTURE PROFORMA N°355-A/FP/TELMA /2026 DU 17/07/2026</t>
  </si>
  <si>
    <t>COLLATION NOUVELLE RECRUE LE 24 JUILLET 2026 : Gâteaux entier - PROFORMA/EVENT/PRKL/2026 DU 21/07/26</t>
  </si>
  <si>
    <t>Prestation intérimaire: PERDIEM Mission - Rina juillet 26# FACTURE PROFORMA N°398-A/FP/TELMA/2026 du 28/07/2026</t>
  </si>
  <si>
    <t>Soutien de lévènement  Festival Sorogno - FACTURE DU 14/07/2026</t>
  </si>
  <si>
    <t>Cachet Ambassadeur YAS MADADASCAR</t>
  </si>
  <si>
    <t>Prestation intérimaire: Frais d'installation 01 Tech Pol en juillet 2026# FACTURE PROFORMA N°395-A/FP/TELMA/2026 du 28/07/2026</t>
  </si>
  <si>
    <t>HOUSSE CHAPITEAU - DRB - JUILLET 2026 - DEVIS B-PR0726-0131 DU  30/07/2026</t>
  </si>
  <si>
    <t>Prestation intérimaire: PERDIEM Suivi routier - Steve juillet 26# FACTURE PROFORMA N°397-A/FP/TELMA/2026 du 28/07/2026</t>
  </si>
  <si>
    <t>Prestation intérimaire: PERDIEM Suivi routier - Tsiry, Nirintsoa, Thierry, Tahiry août 26# FACTURE PROFORMA N°396-A/FP/TELMA/2026 du 28/07/2026</t>
  </si>
  <si>
    <t>Prestation intérimaire: 02 AR Micro Tanà pour 2 mois# DEVIS N° 002880 DU 20/07/2026</t>
  </si>
  <si>
    <t>Prestation intérimaire: IM 02 AR Micro Tanà pour 2 mois# DEVIS N° 002882 DU 20/07/2026</t>
  </si>
  <si>
    <t>ACHAT MOTO HONDA ACE 125 SHH 6DK - DEVIS DU 5/6/2026</t>
  </si>
  <si>
    <t>ACHAT MOTO PEUGEOT KIBSEE 49.9CC - Modèle 2 temps - DEVIS DU 5/6/2026</t>
  </si>
  <si>
    <t>ACHAT MOTO HONDA ACE 125 -SHH 6DK - DEVIS DU 27/7/2026</t>
  </si>
  <si>
    <t>Prestation intérimaire: IM 30 AR Roadshow Tanà pour 2 mois# DEVIS N° 002881 DU 20/07/2026</t>
  </si>
  <si>
    <t>Couverture 1/8 page en une du 23 et 30/01/2026 dans LA VERITE HEBDO - FACTURE N°11FI2321 DU 10/02/26</t>
  </si>
  <si>
    <t>Prestation intérimaire: 30 AR Roadshow Tanà pour 2 mois# DEVIS N° 002879 DU 20/07/2026</t>
  </si>
  <si>
    <t>Prestation intérimaire: 13 BO Tanà pour 2 mois# DEVIS N°002878 DU 20/07/2026</t>
  </si>
  <si>
    <t>Sponsoring YAS x NAS PRODUCTION - FACTURE N°F-2026-32</t>
  </si>
  <si>
    <t>ATL RESOURCES - N°86071 #2026/05/04</t>
  </si>
  <si>
    <t>DIGITAL RESOURCES - N°86071</t>
  </si>
  <si>
    <t>Prestation intérimaire: 20 AR en Poste Fixe pour 2 mois# DEVIS N° 002877 DU 20/07/2026</t>
  </si>
  <si>
    <t>Prestation intérimaire: 02 Tech Superv Filaire pour 2 mois# DEVIS N°3915 DU 03/07/2026</t>
  </si>
  <si>
    <t>Prestation intérimaire: 44 AR en Kioska pour 2 mois# DEVIS N° 002876 DU 20/07/2026</t>
  </si>
  <si>
    <t>Prestation intérimaire: 19 AR en Shop pour 2 mois# DEVIS N° 002875 DU 20/07/2026</t>
  </si>
  <si>
    <t>IM- Un (07) VAD - TAMATAVE -STE MARIE -TAMATAVE du 10/07 au 20/07/2026 - suivant proforma N°331-A/FP/TELMA/2026</t>
  </si>
  <si>
    <t>JBL PORTABLE PARTY SPEAKER  JBLPBSTAGE320UK - suivant proforma N°SQ26-0005528</t>
  </si>
  <si>
    <t>PLATINUM MIC B20 WIRELESS PKPWM200 - suivant proforma N°SQ26-0005528</t>
  </si>
  <si>
    <t>Prestation intérimaire: 01 Tech Testeur Service Perf pour 2 mois# DEVIS N°3916 DU 03/07/2026</t>
  </si>
  <si>
    <t>Prestation intérimaire: 01 Support BI pour 2 mois# DEVIS N°3913 DU 03/07/2026</t>
  </si>
  <si>
    <t>Prestation intérimaire: 01 PHD pour 2 mois# DEVIS N°3912 DU 03/07/2026</t>
  </si>
  <si>
    <t>Prestation intérimaire: 01 Gest de Stock Xts vendables TITAN3 pour 2 mois# DEVIS N°3910 DU 03/07/2026</t>
  </si>
  <si>
    <t>Prestation intérimaire: 02 Juriste pour 2 mois# DEVIS N° 3911 DU 03/07/2026</t>
  </si>
  <si>
    <t>Prestation intérimaire: 01 Gest de Stock Xts vendables pour 2 mois# DEVIS N° 3909 DU 03/07/2026</t>
  </si>
  <si>
    <t>Prestation intérimaire: 01 Chargé QVT/DEI pour 2 mois# DEVIS N° 3906 DU 03/07/2026</t>
  </si>
  <si>
    <t>Prestation intérimaire: 10 Coordinateur Sales Outsourcing Tanà et Région pour 2 mois# DEVIS N° 3908 DU 03/07/2026</t>
  </si>
  <si>
    <t>Prestation intérimaire: 01 Comptable pour 2 mois# DEVIS N° 3907 DU 03/07/2026</t>
  </si>
  <si>
    <t>Prestation intérimaire: 01 Gestionnaire Recouvrement pour 2 mois# DEVIS N° 3905 DU 03/07/2026</t>
  </si>
  <si>
    <t>Prestation intérimaire: 01 BO Admin et Orga pour 2 mois# DEVIS N° 3904 DU 03/07/2026</t>
  </si>
  <si>
    <t>Prestation intérimaire: 01 Assistants RH pour 2 mois# DEVIS N° 3903 DU 03/07/2026</t>
  </si>
  <si>
    <t>CABLE 5to12V - suivant devis N°V/26/15226</t>
  </si>
  <si>
    <t>INSTALLATION BORNE TICKETING - YAS STORE AMBATOBE LP - AMBATOBE 1 - AMBOHIPO - AMPASAMPITO - ITAOSY - TSARALALANA - DEVIS n° MNJ2605-072</t>
  </si>
  <si>
    <t>INSTALLATION BORNE TICKETING - YAS STORE FENERIVE EST - TAMATAVE : AVENUE - STREAMLINER - JOFFRE - GARE</t>
  </si>
  <si>
    <t>INSTALLATION BORNE TICKETING - YAS STORE MAJUNGA CATHEDRALE - WELLO - AMPASIKA - ANTANIMASAJA - BAOBAB CITY - AKASYA</t>
  </si>
  <si>
    <t>Prestation intérimaire: 02 Agent de mis sous pli pour 2 mois# devis N° 3902 du 03/07/2026</t>
  </si>
  <si>
    <t>Prestation intérimaire: 08 ADV Tanà et Région pour 2 mois# DEVIS N° 3901 DU 03/07/2026</t>
  </si>
  <si>
    <t>Prestation intérimaire: Frais de déplac 01 Tech Pol mois de juillet 2026# FACTURE PROFORMA N°388-A/FP/TELMA/2026 DU 23/07/2026</t>
  </si>
  <si>
    <t>Collation intégration Yas // pour 15 personnes, Parklife 27 juillet 2026# DEVIS DU 23/07/2026</t>
  </si>
  <si>
    <t>Location petite salle de réunion à Ihosy - du 060726 au 100726# DEVIS DU 02/07/2026</t>
  </si>
  <si>
    <t>MiniLink SW Upgrade Licenses</t>
  </si>
  <si>
    <t>Incentives</t>
  </si>
  <si>
    <t>Flocage NotyFolio - proforma n°F/P072600065</t>
  </si>
  <si>
    <t>COLLATION CONFERENCE Lancement de Moris Mada Connect - 6 AOUT - FACTURE PROFORMA/EVENT/PRKL/2026 DU 7/30/2026</t>
  </si>
  <si>
    <t>Prestation 08 agents Intérimaires KYC pour 3 mois - Proforma n°350-A/FP/TELMA/2026</t>
  </si>
  <si>
    <t>Prestation intérimaire: IM 66 AR Terrain en Siège pour 2 mois# FACTURE PROFORMA N° 376-A/FP/TELMA /2026 du 17/07/2026</t>
  </si>
  <si>
    <t>Prestation intérimaire: IM 37 CT Tanà et Régions pour 2 mois# FACTURE PROFORMA N° 375-A/FP/TELMA /2026 DU 17/07/2026</t>
  </si>
  <si>
    <t>Prestation intérimaire: IM 75 AR Roadshow Régions pour 2 mois# FACTURE PROFORMA N°374-A/FP/TELMA/2026 DU 17/07/2026</t>
  </si>
  <si>
    <t>Prestation intérimaire: IM 05 AR Micro Régions pour 2 mois# FACTURE PROFORMA N°373-A/FP/TELMA /2026 DU 17/07/2026</t>
  </si>
  <si>
    <t>Prestation intérimaire: Logement 22 Tech Pol pour 2 mois# FACTURE PROFORMA N°372-A/FP/TELMA/2026 DU 17/07/2026</t>
  </si>
  <si>
    <t>Prestation intérimaire: 23 Tech Pol pour 2 mois# FACTURE PROFORMA N°371-A/FP/TELMA/2026 du 17/07/2026</t>
  </si>
  <si>
    <t>Prestation intérimaire: 02 Ing d'Audit Filaire et FO pour 2 mois# FACTURE PROFORMA N°370-A/FP/TELMA/2026 du 17/07/2026</t>
  </si>
  <si>
    <t>Prestation intérimaire: 191 CDZ Tanà et Régions pour 2 mois# FACTURE PROFORMA N°359-A/FP/TELMA /2026 DU 17/07/2026</t>
  </si>
  <si>
    <t>Travaux Energie lie au projet déplacement équipements Energie de R+1 au RDC # Devis : 20260726V1</t>
  </si>
  <si>
    <t>Prestation intérimaire: 01 Formateur Commercial Junior pour 2 mois# FACTURE PROFORMA N°369-A/FP/TELMA/2026 DU 17/07/2026</t>
  </si>
  <si>
    <t>Prestation intérimaire: 22 CYS Tanà pour 2 mois# FACTURE PROFORMA N°368-A/FP/TELMA/2026 DU 17/07/2026</t>
  </si>
  <si>
    <t>Prestation intérimaire: 08 CYS Région pour 2 mois# FACTURE PROFORMA N°367-A/FP/TELMA/2026 DU 17/07/2026</t>
  </si>
  <si>
    <t>Prestation intérimaire: 02 Chargés d'Accueil pour 2 mois# FACTURE PROFORMA N°365-A/FP/TELMA/2026 DU 17/07/2026</t>
  </si>
  <si>
    <t>Prestation intérimaire: 03 AR en Kioska Région pour 2 mois# FACTURE PROFORMA N°364-A/FP/TELMA /2026 DU 17/07/2026</t>
  </si>
  <si>
    <t>Prestation intérimaire: 77 AR Renfort Tanà et Région pour 2 mois# FACTURE PROFORMA N°362-A/FP/TELMA /2026 DU 17/07/2026</t>
  </si>
  <si>
    <t>Prestation intérimaire: 20 AR en Shop Région pour 2 mois# FACTURE PROFORMA N°363-A/FP/TELMA /2026 DU 17/07/2026</t>
  </si>
  <si>
    <t>Prestation intérimaire: 37 CT Tanà et Région pour 2 mois# FACTURE PROFORMA N°360-A/FP/TELMA /2026 DU 17/07/2026</t>
  </si>
  <si>
    <t>Prestation intérimaire: 25 BO Régions pour 2 mois# FACTURE PROFORMA N°358-A/FP/TELMA /2026 DU 17/07/2026</t>
  </si>
  <si>
    <t>Prestation intérimaire: 66 AR Terrain en Siège pour 2 mois# FACTURE PROFORMA N°357-A/FP/TELMA /2026 DU 17/07/2026</t>
  </si>
  <si>
    <t>Prestation intérimaire: 05 AR Micro Régions pour 2 mois# FACTURE PROFORMA N°354-A/FP/TELMA /2026 DU 17/07/2026</t>
  </si>
  <si>
    <t>Prestation intérimaire: 150 AR Gemini Tanà et Régions pour 2 mois# FACTURE PROFORMA N°353-A/FP/TELMA /2026 DU 17/07/2026</t>
  </si>
  <si>
    <t>Prestation intérimaire: 01 NOC Spécialist HC pour 4 mois (annulation BC  n°135794)# DEVIS N°2873</t>
  </si>
  <si>
    <t>RSE - Publipostage Page RSE Yas dans le magazine EcoAustral - ECOAUSTRAL# FACTURE VTE F214 du 6/30/26 DU</t>
  </si>
  <si>
    <t>Transport bagages SAMBATRA suite rapatriement# DEVIS N° 058 DU 13/06/2026</t>
  </si>
  <si>
    <t>Prestation intérimaire: PERDIEM Suivi routier - Tsiry, Niriana, Thierry, Tahiry mai au juillet 26# FACTURE PROFORMA N°336-A/FP/TELMA/2026 DU 13/07/2026</t>
  </si>
  <si>
    <t>Prestation intérimaire: PERDIEM Suivi routier - Eudes, Aldo, Tolotra mars au juillet 26# FACTURE PROFORMA N°335-A/FP/TELMA/2026 DU 10/07/2026</t>
  </si>
  <si>
    <t>Prestation intérimaire: PERDIEM Suivi routier - Eric juillet 26# FACTURE PROFORMA N°333-A/FP/TELMA/2026 DU 10/07/2026</t>
  </si>
  <si>
    <t>Prestation intérimaire: PERDIEM mission - 01 Formateur Commercial du 130726 au 040826# FACTURE PROFORMA N°332-A/FP/TELMA/2026 DU 09/07/2026</t>
  </si>
  <si>
    <t>Prestation intérimaire: PERDIEM Mission - Moïbe, Bernard, Haja, Hilaire,Chistien avril au juillet 26# FACTURE PROFORMA N°334-A/FP/TELMA/2026 DU 10/07/2026</t>
  </si>
  <si>
    <t>DSI PP/039/24 - Facture mois de Juillet 2024# DORDEREAU D'ENVOI N°DSI PP/039/24</t>
  </si>
  <si>
    <t>DSI PP/025/24 - Facture mois d'Avril 2024# DORDEREAU D'ENVOI N°DSI PP/025/24 DU 07/05/2024</t>
  </si>
  <si>
    <t>24/005/PAOSITRA/Rs/RP/TEL - Envoi TEL# FACTURE N° 24/005/PAOSITRA/Rs/RP/TEL</t>
  </si>
  <si>
    <t>24/008/PAOSITRA/RS/RP/TEL - Envoi TEL# FACTURE N° 24/008/PAOSITRA/Rs/RP/TEL</t>
  </si>
  <si>
    <t>24/034/PAOSITRA/Rs/RP/TEL - Envoi TEL# FACTURE N° 24/034/PAOSITRA/Rs/RP/TEL</t>
  </si>
  <si>
    <t>LOCATION CAR 31 JUILLET 2026
TRANSPORT ET REMISAGE TRAM COMPTA - TEAM BUILDING
GALAXY-ANOSIALA- REMISAGE DOM ( Carbu inclu)# DEVIS N° 6030726 DU 29/07/2026</t>
  </si>
  <si>
    <t>RSE - Chèque Cadeau - Concours de projet Fokontany Madio 2026 - INJET# Devis # 02280PUB26 du 21/07/2026</t>
  </si>
  <si>
    <t>TRAVAUX D' INSTALLATION VENTILATEUR MURAL DE YAS STORE BAOBAB CITY MAHAJANGA - Suivant Devis N°68/26-EHM</t>
  </si>
  <si>
    <t>TRAVAUX D'AMENAGEMENT DU LOCAL YAS  - BUREAU SAM MANDRITSARA</t>
  </si>
  <si>
    <t>TRAVAUX D'AMENAGEMENT DU LOCAL YAS STORE MANDRITSARA</t>
  </si>
  <si>
    <t>TRAVAUX D'AMENAGEMENT DU LOCAL YAS STORE ANTANINARENINA - suivant devis N° 215/2026</t>
  </si>
  <si>
    <t>COFI 2026 - TOYOTA HILUX HILUX 2.8GD DC BVA 4X4 GR-S - GRS MAXICOM - PROFORMA PRVNANKA0019124 - AFF0055412</t>
  </si>
  <si>
    <t>COFI 2026 - TOYOTA HILUX 2.4GD Country Double Cab 6-MT 4x4 - GRS GASI PRO - PROFORMA PRVNANKA0019194 - AFF0055412</t>
  </si>
  <si>
    <t>Extension du stockage de la boîte mail micha@moov.mg à 10 Go sur 12 mois - DEVIS_ST_YAS_09072026 DU 09/07/2026</t>
  </si>
  <si>
    <t>ENTRETIEN MOTO - 7625WWT - FORT DAUPHIN</t>
  </si>
  <si>
    <t>REPARATION ET INTERVENTION EN URGENCE FUITE D'EAU BOUTIQUE YAS LE MALL NOSY BE SUITE AU PERCAGE MUR PAR LES TECHNICIENS DE YAS - FACTURE N°018NB/26 du 08/06/2026</t>
  </si>
  <si>
    <t>Prestataire PRIMA
Formation HABILITATION 
ELECTRIQUE H0B0# DEVIS N° DV AXU001731 DU 28/07/2026</t>
  </si>
  <si>
    <t>Gestion des déchets CAMPUS et envoi pour recyclage - Période du 01/07/26 au 
30/09/2026# FACTURE N°SGEM/028/2026 DU 20/047/2026</t>
  </si>
  <si>
    <t>Prestataire 2MI
Formation HABILITATION 
ELECTRIQUE H0B0# DEVIS N°DV AXU001732 DU 28/07/2026</t>
  </si>
  <si>
    <t>Prestataire ENC
Formation HABILITATION 
ELECTRIQUE H0B0# DEVIS N°DV AXU001733 DU 28/07/2026</t>
  </si>
  <si>
    <t>TUBE ICT ANNELE N°20 50M DIAMETRE
20/15,5 # DEVIS : DEV26SAMB004062</t>
  </si>
  <si>
    <t>4 GE 33KVA et 4 Inverseur CTI63 pour le projet double GE 2026 site ATS003 Brickaville et MAT002 Ambalavao</t>
  </si>
  <si>
    <t>PROJET MODERNISATION ENERGIE 2026: GE 33 KVA et Inverseur CPI63 SITE Amparafaravola</t>
  </si>
  <si>
    <t>Projet double GE MAT002 Ambalavao prestation Installation et mise en service # PROFORMA: FOURNITURE ET INSTALLATION DOUBLE GE -AMBALAVAO</t>
  </si>
  <si>
    <t>Travaux Energie projet double GE 2026 Installation et mise en service # PROFORMA: FOURNITURE ET INSTALLATION DOUBLE GE -BRICKAVILLE</t>
  </si>
  <si>
    <t>TRUST bouilloire 
KES1708IN électrique en 
inox 1,7L TC#Devis 2026-08-05_09:32:27</t>
  </si>
  <si>
    <t>ACHAT MOTO HONDA ACE 125 SHH 6DK # DEvis du 13/4/2026</t>
  </si>
  <si>
    <t>Modification et Frais Emis Aerien Ahmad et Famille# FACTURE N° FR-068 0002931 DU 30/06/2026</t>
  </si>
  <si>
    <t>Ref 05469/A026 Enveloppe blanche standard  FT 22x32cm
impression Quadri recto/1visuel# DEVIS DU 03/07/2026</t>
  </si>
  <si>
    <t>Moto Honda 125 ace TUFF TAXI</t>
  </si>
  <si>
    <t>Moto Honda  XL  125L (Monocylindre-essence-4 temps-cylindrée 125cm3-vitesse à 5 rapports+equipements) (3 pour Maintirano-3 pour Nosy Varika)</t>
  </si>
  <si>
    <t>Réparation moto 18892WWT(MO+nettoyage carburateur +remplacement bougie...)# DEVIS n° PFA35400</t>
  </si>
  <si>
    <t>Réparation moto 38477WWT(MO+vidange moteur+remplacement câble embrayage+reglage chaine...)</t>
  </si>
  <si>
    <t>AR TANA/NAIROBI Séminaire Next 2030 (modification de billet)# FACTURE N° FR-068 0002931 DU 30/06/2026 - Ref: F-068 0054982</t>
  </si>
  <si>
    <t>Extincteur CO2 5KG# DEVIS N°PR2607-10254 DU 20/07/2026</t>
  </si>
  <si>
    <t>Extincteur à eau 06L PP</t>
  </si>
  <si>
    <t>Panneau Gris</t>
  </si>
  <si>
    <t>Panneau bleu</t>
  </si>
  <si>
    <t>NESPRESSO 10 Capsules à café Volluto# DEVIS N° B-PR0826-0004 DU 05/08/2026 - Livraison : 0340033956 ou 0340032728</t>
  </si>
  <si>
    <t>CARREFOUR CLASSIC' Chicorée Café Soluble 100 G</t>
  </si>
  <si>
    <t>EAU VIVE Eau de source naturelle 1,5 L - Pack de 6</t>
  </si>
  <si>
    <t>EAU VIVE Eau De Source Naturelle 50 cl - Pack de 12</t>
  </si>
  <si>
    <t>CANDIA Lait Entier 1 L</t>
  </si>
  <si>
    <t>SOFTY Serviette papier rose 100 feuilles</t>
  </si>
  <si>
    <t>CRISTALLINE Eau de source naturelle 2 L - Pack de 6</t>
  </si>
  <si>
    <t>Facture d'honoraires 3eme trimestre 2026# FACTURE N° JLF-26-0464 DU 01/07/2026</t>
  </si>
  <si>
    <t>Implémentation - Service Câblage MP ( ZONE : MEL, BOE, SOF)-LOT 2 # QUOTE Ref:DE39716</t>
  </si>
  <si>
    <t>Consommable  MP ( ZONE : MEL, BOE, SOF) -LOT 2 # QUOTE Ref:DE39716</t>
  </si>
  <si>
    <t>Maintenance preventive activity -LOT 3 # Devis : DTG-2026-185 Consumables V1</t>
  </si>
  <si>
    <t>Consommable MP- LOT 3 # Devis : DTG-2026-185 Consumables V1</t>
  </si>
  <si>
    <t>Remise 10%</t>
  </si>
  <si>
    <t>Maintenance Preventive  LOT 4 (ANJ-ATS-ALA) # Devis: S02254</t>
  </si>
  <si>
    <t>TANA Scope Engineering Service :(Swap to MMIMO B1B3B7 67 sites; Activate B40 33 sites; Add B40 1 site; Swap to B1B3B7 8 sites)</t>
  </si>
  <si>
    <t>One Time Strategy Discount</t>
  </si>
  <si>
    <t>PARTENAIRE BRONZE  - suivant facture N°004</t>
  </si>
  <si>
    <t>A-068 0010142 - APPEL 210087 LE 01MAY A 0057 AIR INFO - RANDRIAMANANTENA Rija Tsioritiana</t>
  </si>
  <si>
    <t>A-068 0010143 - APPEL 210623 LE 04MAY A 1930 INFO AIR - RANDRIAMANANTENA Rija Tsioritiana</t>
  </si>
  <si>
    <t>A-068 0010145 - APPEL 210246 LE 01MAY A 2017 BOARDING PASS - RANDRIAMANANTENA Rija Tsioritiana</t>
  </si>
  <si>
    <t>F-068 0052848 - Location Hilton Garden Inn Umhlanga Arch - RAJAONARIVONY Fidy</t>
  </si>
  <si>
    <t>F-068 0053139 - Billet d'avion ANTANANARIVO / JOHANNESBURG / King Shaka Intl / JOHANNESBURG / ANTANANARIVO - RAJAONARIVONY Fidy</t>
  </si>
  <si>
    <t>F-068 0053140 - Billet d'avion ANTANANARIVO / JOHANNESBURG / King Shaka Intl / JOHANNESBURG / ANTANANARIVO - RAHERINANDRASANA Samy</t>
  </si>
  <si>
    <t>F-068 0053403 - Location Hilton Garden Inn Umhlanga Arch - RAHERINANDRASANA Samy</t>
  </si>
  <si>
    <t>F-068 0053405 - Location Hilton Garden Inn Umhlanga Arch - RAJAONARIVONY Fidy</t>
  </si>
  <si>
    <t>F-068 0056618 - Location City Lodge Hotel Umhlanga Ridge - TCHI HONG JOC TSUNE Marco</t>
  </si>
  <si>
    <t>F-068 0056622 - Billet d'avion JOHANNESBURG / King Shaka Intl AR - TCHI HONG JOC TSUNE Marco</t>
  </si>
  <si>
    <t>F-068 0056624 - Billet d'avion ANTANANARIVO / JOHANNESBURG AR - TCHI HONG JOC TSUNE Marco</t>
  </si>
  <si>
    <t>F-068 0057879 - Billet d'avion JOHANNESBURG / King Shaka Intl AR - MBOLANOMENA Fanilo Banah</t>
  </si>
  <si>
    <t>F-068 0057880 - Billet d'avion ANTANANARIVO / JOHANNESBURG AR - MBOLANOMENA Fanilo Banah</t>
  </si>
  <si>
    <t>F-068 0057919 - Billet d'avion ANTANANARIVO / ADDIS ABABA / MORONI / ADDIS ABABA / ANTANANARIVO - AVISOA Inaya Aelis Madeleine</t>
  </si>
  <si>
    <t>F-068 0057921 - Billet d'avion ANTANANARIVO / ADDIS ABABA / MORONI / ADDIS ABABA / ANTANANARIVO - ZAFIAVISOA Omega</t>
  </si>
  <si>
    <t>F-068 0057922 - Billet d'avion ANTANANARIVO / ADDIS ABABA / MORONI / ADDIS ABABA / ANTANANARIVO - RANDRIANASOLO Ambinintsoa Owen</t>
  </si>
  <si>
    <t>Apport numéraire au titre de sponsor institutionnel pour l'organisationnel de Vak'Ranty 2026 - FACTURE PROFORMA N°VAK'RANTY 2026</t>
  </si>
  <si>
    <t>Sponsor Platinium au salon des acteurs économiques de Mahajanga du 20 au 23 aout 2026 - REFERENCE 033/26-SAEM/MGA/CO</t>
  </si>
  <si>
    <t>Tirage de 1 jusqu'à 144FO en aérien (2000ml) au M00 DP33B Ambatobe 2085212310- DAET 13748 </t>
  </si>
  <si>
    <t>Tirage de 1 jusqu'à 144FO en aérien (1800ml) à Ambolokandrina ITP-20260209-00010- DAET 13748 </t>
  </si>
  <si>
    <t>Tirage de 1 jusqu'à 144FO en aérien (1700ml) à AMBOLONKANDRINA ITP-20260209-00010- DAET 13748 </t>
  </si>
  <si>
    <t>TIrage de 1 jusqu'à 144FO en aérien (1330ML) au E01 DP149D AMBOHIDRATRIMO 2130908037- DAET 13748 </t>
  </si>
  <si>
    <t>Tirage de 1 jusqu'à 144FO en aérien (1200ml ) à Ambohimanarina ITP-20260114-00005- DAET 13748 </t>
  </si>
  <si>
    <t>Tirage de 1 jusqu'à 144FO en aérien (250ml) et  (300ml) et  (250ml) à AMBOLONKANDRINA ITP-20260209-00010- DAET 13748 </t>
  </si>
  <si>
    <t>Tirage de 1 jusqu'à 144FO en souterrain (800ml) au A08 Ambohijatovo ITP-20251106-00004- DAET 13748 </t>
  </si>
  <si>
    <t>Tirage de 1 jusqu'à 144FO en aérien (600ml) au DST-L02 ARMOIRE DE RUE AMBOHIMANARINA ITP-20260114-00005- DAET 13748 </t>
  </si>
  <si>
    <t>Tirage de 1 jusqu'à 144FO en souterrain et Ouverture  chambre non soudée à AMBOLONKANDRINA ITP-20260209-00010- DAET 13748 </t>
  </si>
  <si>
    <t>Ouverture d'une chambre non soudée à A01 Analakely CSP-20260309-47637- DAET 13748 </t>
  </si>
  <si>
    <t>Menu: 5 pcs salées et sucrées, boisson: jus de fruits # FACTURE PROFORMA/EVENT/PRKL/2026</t>
  </si>
  <si>
    <t>Gateau # FACTURE PROFORMA/EVENT/PRKL/2026</t>
  </si>
  <si>
    <t>Livraison # FACTURE PROFORMA/EVENT/PRKL/2026</t>
  </si>
  <si>
    <t>SCOOTER ELECTRIQUE - DEVIS DU 30/07/2026</t>
  </si>
  <si>
    <t>Transfert du nom de domaine gem.mg sur 12 mois - DEVIS_29072026 DU 29/07/2026</t>
  </si>
  <si>
    <t>Rajout de deux packs d'adresses mail à 1Go de stockage</t>
  </si>
  <si>
    <t>CHAISE VISITEUR - suivant Devis N°DE037253</t>
  </si>
  <si>
    <t>BUREAU 1M*0.50*0.75 MARRON - suivant proforma N°DVT602501</t>
  </si>
  <si>
    <t>Frais de Gardiennage - MOTO 7613WWT - FACTURE N°005077/AT/2026</t>
  </si>
  <si>
    <t>Frais de Gardiennage - MOTO 7627WWT  - FACTURE N°005078/AT/2026</t>
  </si>
  <si>
    <t>FLYERS 10x21CM  GENESIS YAS TOUR - JUILLET 2026 - devis du 10/7/2026</t>
  </si>
  <si>
    <t>ENVOI CHAUFEUR POUR RENFORT A NOSY BEDU 05 AU 09 AOUT 2026 - DEVIS V.26.27416</t>
  </si>
  <si>
    <t>Implantation (8U) poteau bois de 8m au I02 DP33D Ambohimalaza, 2117496360- DAET 13731 </t>
  </si>
  <si>
    <t>Implantation (7U) poteau bois de 8m à F03 DP160D Itaosy 2123141429- DAET 13731 </t>
  </si>
  <si>
    <t>Implantation (6U) poteau en bois 8m et Implantation d'un poteau en bois 5m au F08 DP69D ANKASINA 2065191191- DAET 13731 </t>
  </si>
  <si>
    <t>Implantation (3U) poteau bois de 8m au V01 DP3B Manjakandriana 2127348727- DAET 13731 </t>
  </si>
  <si>
    <t>Implantation (6U) poteau bois de 8m au I02 DP32D AMBOHIMALAZA 2119030873- DAET 13731 </t>
  </si>
  <si>
    <t>Implantation (6U) poteau bois 8m au M00 DP24 AMBOHIBE BETSIZARAINA, 1973071156- DAET 13731 </t>
  </si>
  <si>
    <t>Implantation (6U) poteau bois de 8m au N02 DP7BAmbohitrimanjaka. 2127905969- DAET 13731 </t>
  </si>
  <si>
    <t>Implantation (5U) poteau en bois 8m au F04 DP61D Itaosy 2120277406- DAET 13731 </t>
  </si>
  <si>
    <t>Implantation (3U) poteau bois de 8m  Z02 DP1B Bevalala 2118206706- DAET 13731 </t>
  </si>
  <si>
    <t>Implantation (2U) poteau bois 8m à A32 DP62E Anosibe 2000537306- DAET 13731 </t>
  </si>
  <si>
    <t>Implantation (1U) poteau bois de 8m et dépose (1U) poteau bois de 8m à Ambohibe 2073753205- DAET 13731 </t>
  </si>
  <si>
    <t>Implantation (1U) poteau bois de 8m au A11 DP43 AMBAVAHADIMITAFO ANDAFIAVARATRA 2123316018- DAET 13731 </t>
  </si>
  <si>
    <t>Implantation (1U) poteau bois de 8m à 67ha SUD 2064172476- DAET 13731 </t>
  </si>
  <si>
    <t>Implantation (1U) poteau bois de 8m à Ambohimanambola 2026174814- DAET 13731 </t>
  </si>
  <si>
    <t>Dépose et Implantation (1U) poteau bois de 8m après dépose et Implantation (1U) poteau bois de 8m à MANJAKANDRIANA 2089678439- DAET 13730 </t>
  </si>
  <si>
    <t>Travaux de déplacement au F03 DP234D Antanjona Itaosy 2099400063- DAET 13730 </t>
  </si>
  <si>
    <t>Déplacement câble FO, Dépose DP, Pose DP après dépose et Dépose bois de 8m à Ankadikely ilafy ITP-20260330-00005- DAET 13730 </t>
  </si>
  <si>
    <t>Implantation (1U) poteau bois de 8m, dépose et Réglage câble FO au LOT II60A bis Ivandry 2098069867- DAET 13730 </t>
  </si>
  <si>
    <t>Pose potelet (2U) et Déplacement câble FO à Ivato REC-20250805-00568- DAET 13730 </t>
  </si>
  <si>
    <t>Dépose (1U) poteau bois de 8m et Implantation (1u) poteau bois de 8m après dépose à AMBOHITRIMANJAKA 2127905969- DAET 13730 </t>
  </si>
  <si>
    <t>Dépose (2U) poteau bois de 8m à MANDROSOA ALAKAMISY AMBOHIDRATRIMO 2123315423- DAET 13730 </t>
  </si>
  <si>
    <t>Dépose (1u) poteau bois de 8m au E04 DP67B Ambohijanahary 2065378693- DAET 13730 </t>
  </si>
  <si>
    <t>Implantation (1U) poteau bois de 8m au LOT FAIV 233 MALAHO BEVALALA 2115944495- DAET 13746 </t>
  </si>
  <si>
    <t>Réglage câble 100 ml à AMPANDRIANOMBY ITP-20260307-00001- DAET 13746 </t>
  </si>
  <si>
    <t>Dépose poteau PJ et Dépose BMX à Ankorondrano ITP-20260127-00009- DAET 13746 </t>
  </si>
  <si>
    <t>Dépose , Implantation (1U) poteau bois de 8m après dépose et Réglage câble FO à IVATO ITP-20260413-00001- DAET 13751 </t>
  </si>
  <si>
    <t>Implantation (1U) poteau bois de 8m et dépose (1U) poteau bois de 8m à ANDRANONAHOATRA ITAOSY TGC-20260319-00020- DAET 13751 </t>
  </si>
  <si>
    <t>Travaux d' Implantation (1U) poteau bois de 8ml à Ivato 2132406045- DAET 13751 </t>
  </si>
  <si>
    <t>Travaux  dépose poteau PJ et Implantation poteau PJ après dépose à Ankerana suite à dde Mr SIMONE Jean Baptiste REC-20240915-00150- DAET 13751 </t>
  </si>
  <si>
    <t>Pose (1U) traverse à AVARABOHITRA ITAOSY 2117978853- DAET 13751 </t>
  </si>
  <si>
    <t>Implantation (2U) poteau bois de 8m à Ankadindramamy 2154722083 / 2180222424- DAET 13802 </t>
  </si>
  <si>
    <t>Dépose poteau bois de 8m et Implantation poteau bois de 8m à Ambohimirary 2158111577- DAET 13802 </t>
  </si>
  <si>
    <t>Implantation (1U) poteau PJ et Confection d'un socle en béton à Ivandry 2126297393- DAET 13802 </t>
  </si>
  <si>
    <t>Implantation (1U) poteau bois de 8m à Ampefiloha 2120028447- DAET 13802 </t>
  </si>
  <si>
    <t>Implantation (1U) poteau bois de 8m à MAHAMASINA 2094420427- DAET 13802 </t>
  </si>
  <si>
    <t>Implantation (1U) poteau bois de 8m à Ambohitrarahaba 2132941543- DAET 13802 </t>
  </si>
  <si>
    <t>Implantation (1U) poteau bois de 8m à Ambohijanahary 2149317852- DAET 13802 </t>
  </si>
  <si>
    <t>Implantation (14U) poteau bois de 8m au D05 DP129D Sabotsy Namehana,  2115728877- DAET 13747 </t>
  </si>
  <si>
    <t>Implantation (3U) poteau en bois 8m au D05 DP129D Sabotsy Namehana 2115728877- DAET 13747 </t>
  </si>
  <si>
    <t>Implantation (5U) poteau bois de 8ml  au C00 DP64D Andoharanofotsy 2133075251- DAET 13752 </t>
  </si>
  <si>
    <t>Implantation (4U) poteau bois de 8m au E01 DP149D Ambohidratrimo 2130908037- DAET 13752 </t>
  </si>
  <si>
    <t>Implantation (3U) poteau bois de 8m au AD04 DP10B Anosiala 2133160544- DAET 13752 </t>
  </si>
  <si>
    <t>Extension au H05 DP32B Ankorondrano 2158773147- DAET 13752 </t>
  </si>
  <si>
    <t>Ouverture  chambre soudée et Soudure chambre K2C avec trappes en fonte au A40 DP63D AMPANDRANA 2149369218- DAET 13752 </t>
  </si>
  <si>
    <t>Implantation (1U) poteau bois de 8ml  au I00 DP190D Ambohimangakely 2147189128- DAET 13752 </t>
  </si>
  <si>
    <t>Implantation (8U) poteau bois de 8m  au G04 DP154D Alasora 2188287734- DAET 13803 </t>
  </si>
  <si>
    <t>Implantation (8U) poteau bois de 8m au Q03 DP4B Ankaditany 2120525619- DAET 13803 </t>
  </si>
  <si>
    <t>Implantation (7U) poteau bois de 8m à Anjomakely 2155437496- DAET 13803 </t>
  </si>
  <si>
    <t>Implantation (4U) poteau bois de 8m au F03 DP254D ITAOSY 2163827077- DAET 13803 </t>
  </si>
  <si>
    <t>Implantation (4U) poteau bois de 8m au E05 DP419D Andranomena 2199986496- DAET 13803 </t>
  </si>
  <si>
    <t>Implantation (4U) poteau bois de 8m à Alasora Ankadievo 2184789505- DAET 13803 </t>
  </si>
  <si>
    <t>Implantation (1U) poteau bois de 8m à Ambodisaha Ampitatafika 2150837257- DAET 13803 </t>
  </si>
  <si>
    <t>Implantation (1U) poteau bois de 8m à Mahintsy  2189932399- DAET 13803 </t>
  </si>
  <si>
    <t>Travaux de fourniture et pose anti-escalade  à Sabotsy Namehana 1915868998- DAET 13803 </t>
  </si>
  <si>
    <t>Tirage de 1 jusqu'à 144FO en aérien (1500) à Ivato ITP-20260226-00002- DAET 13732 </t>
  </si>
  <si>
    <t>Travaux de tirage de 1 jusqu'à 144FO en aérien (1100ml) au C05 DP67D IAVOLOHA 2117651700- DAET 13732 </t>
  </si>
  <si>
    <t>Reprise tirage câble 24FO suite extension au D01 DP110D Ankorondrano  Ivandry 2116595775- DAET 13732 </t>
  </si>
  <si>
    <t>Ouverture , Soudure (2U) chambre K2C avec trappes en fonte, ,Tirage de 1 jusqu'à 144FO en souterrain Confection Socle en BA et Pose tuyaux PVC 45 au A30 DP84D Ampitatafika 2117464902- DAET 13732 </t>
  </si>
  <si>
    <t>Tirage de 1 jusqu'à 144 FO souterrain, Ouverture (4U) chambre soudée, Soudure (2U) chambre L5T et en  L6T avec trappes en fonte pour DESATURATION AU B00 AMBATOBE ITP-20250714-00002- DAET 13732 </t>
  </si>
  <si>
    <t>Tirage de 1 jusqu'à 144FO en aérien (500ml) à Ambohimalaza ITP-20260318-00002- DAET 13732 </t>
  </si>
  <si>
    <t>Ouverture (2U) chambre soudée, Soudure  chambre L3T et en   K2C avec trappes en fonte  à Andoharanofotsy  2060415431- DAET 13732 </t>
  </si>
  <si>
    <t>Ouverture chambre soudée, Soudure  chambre K2C avec trappes en fonte, Démolition et réfection tabouret et Tirage de 1 jusqu'à 144FO en souterrain à Ambohijatovo  2012095271- DAET 13732 </t>
  </si>
  <si>
    <t>Ouverture  chambre soudée et Soudure  chambre L6T avec trappes en fonte à Antsakaviro 2109853492- DAET 13732 </t>
  </si>
  <si>
    <t>Ouverture  chambre soudée et Soudure  chambre K3C avec trappes en fonte au G04 DP199D AMBOHIMANAMBOLA 2121593892- DAET 13732 </t>
  </si>
  <si>
    <t>Ouverture chambre soudée et Soudure  chambre K2C avec trappes en fonte  au F10 DP46D 67HA 2115840588- DAET 13732 </t>
  </si>
  <si>
    <t>Ouverture  chambre soudée et Soudure  chambre L5T avec trappes en fonte au C01 DP41D TANJOMBATO 2118992524- DAET 13732 </t>
  </si>
  <si>
    <t>Travaux de dépose poteau bois de 8m à Ambohimanambola 2026174814- DAET 13732 </t>
  </si>
  <si>
    <t>Confection socle pour armoire de rue, Confection  tabouret pour sortie d'antenne et Installation armoire de rue à Ampandrianomby ITP-20260114-00008- DAET 13749 </t>
  </si>
  <si>
    <t>Ouverture d'une chambre soudée pour intervention  au C02 DP37-40 Ambohijanaka CSP-20260317-72762- DAET 13749 </t>
  </si>
  <si>
    <t>Implantation poteau bois de 8m, Dépose poteau bois de 8m et Réglage câble FO à Antalamohitra Antehiroka ITP-20260318-00009- DAET 13749 </t>
  </si>
  <si>
    <t>Implantation (1U) poteau bois de 8m, Dépose (1U) poteau bois de 8m et Réglage câble FO à Ambohijanahary ITP-20260311-00009- DAET 13749 </t>
  </si>
  <si>
    <t>Confection trappe en béton pour une chambre L5T à Ambohidahy près du Ministère du Commerce ITP-20260302-00004- DAET 13749 </t>
  </si>
  <si>
    <t>Ouverture  chambre soudée et soudure  pourtour  chambre L4T avec trappes en fonte Norinco à Ambatomaro 2126652076- DAET 13749 </t>
  </si>
  <si>
    <t>Ouverture  chambre soudée et Soudure  chambre L6T avec trappes en fonte à Anosibe 2120347352- DAET 13749 </t>
  </si>
  <si>
    <t>Ouverture  chambre soudée et Soudure  chambre L6T avec trappes en fonte à Antanimena 2120182356- DAET 13749 </t>
  </si>
  <si>
    <t>Ouverture chambre soudée et Soudure  chambre L6T avec trappes en fonte  à Anosibe 2121593389- DAET 13749 </t>
  </si>
  <si>
    <t>Implantation (1U) poteau bois de 8m à By Pass Alasora ITP-20260311-00002- DAET 13749 </t>
  </si>
  <si>
    <t>Implantation poteau bois de 8ml à Ambohijanaka TGC-20250904-00012- DAET 13749 </t>
  </si>
  <si>
    <t>Dépose câble jarretière, Dépose tête MFA et Dépose porte 1m20 à Ambanidia ITP-20260423-00001- DAET 13750 </t>
  </si>
  <si>
    <t>Dépose jarretière, Dépose tête MFA et Dépose porte 1m à 67 HA ITP-20260427-00001- DAET 13750 </t>
  </si>
  <si>
    <t>Dépose jarretière, Dépose tête MFA, Dépose porte 1m et Dépose porte 2m50 à Ampasampito ITP-20260428-00001- DAET 13750 </t>
  </si>
  <si>
    <t>Dépose câble, Dépose jarretière, Dépose tête MFA, Dépose porte 1m et porte 2m50 à Ivandry ITP-20260421-00001- DAET 13750 </t>
  </si>
  <si>
    <t>Dépose jarretière, Dépose tête MFA et Dépose porte 2m50 à Talatamaty ITP-20260429-00001- DAET 13750 </t>
  </si>
  <si>
    <t>Dépose jarretière, Dépose tête MFA et Dépose porte 2m50 à Andoharanofotsy ITP-20260504-00001- DAET 13750 </t>
  </si>
  <si>
    <t>Dépose jarretière, Dépose tête MFA et Dépose porte 2m50 à AMBATOBE ITP-20260504-00006- DAET 13750 </t>
  </si>
  <si>
    <t>Dépose jarretière, Dépose tête MFA, Dépose porte 2m et  porte 1m à AMBOHIMAILALA ITP-20260505-00001- DAET 13750 </t>
  </si>
  <si>
    <t>Dépose, Implantation (1U) poteau bois de 8m et Réglage câble FO à ALASORA ITP-20260402-00003- DAET 13754 </t>
  </si>
  <si>
    <t>Ouverture  chambre soudée et Soudure du pourtour  chambre L4T avec trappes en fonte Norinco à Ambatomaro TGC-20260316-00026- DAET 13754 </t>
  </si>
  <si>
    <t>Ouverture  chambre soudée et Soudure  chambre L10T avec trappes en fonte au A19 DP46 FORT VOYRON 2148395268- DAET 13754 </t>
  </si>
  <si>
    <t>Implantation poteau bois de 8ml et Réglage câble FO au A251 DP10B ANDRAVOAHANGY BOA-20260401-00006- DAET 13754 </t>
  </si>
  <si>
    <t>Ramassage poteau bois de 8ml à Manjakaray  2121670645- DAET 13754 </t>
  </si>
  <si>
    <t>Pose trappe définitive sur une chambre et Soudure  chambre L2T avec trappes en fonte à Analamahitsy ITP-20260305-00001- DAET 13754 </t>
  </si>
  <si>
    <t>Tirage de 1 jusqu'à 144FO en aérien à Ivato 2109774782- DAET 13753 </t>
  </si>
  <si>
    <t>Tirage de 1 jusqu'à 144FO en aérien au E07 DP18-20 Mandrosoa Ivato ITP-20260403-00001- DAET 13753 </t>
  </si>
  <si>
    <t>Ouverture  chambre soudée et Soudure chambre L6T en fonte  au A32DP38 1648903255- DAET 13758 </t>
  </si>
  <si>
    <t>Travaux de tirage de 1 jusqu'à 144FO en aérien (2000ml) à Ivato ITP-20260420-00001- DAET 13804 </t>
  </si>
  <si>
    <t>Tirage de 1 jusqu'à 144FO en souterrain (800ml), Ouverture chambre  L10T à Ambohijatovo ITP-20251106-00004- DAET 13804 </t>
  </si>
  <si>
    <t>Tirage de 24FO en souterrain, Tirage de 24FO en sur façade et Pose gaine vert au H04 DP33D ANKORONDRANO 1859867690- DAET 13804 </t>
  </si>
  <si>
    <t>Implantation (2U) poteau bois de 8m à Ambohimahintsy ITP-20260414-00005- DAET 13804 </t>
  </si>
  <si>
    <t>Travaux de tirage de 1 jusqu'à 144FO en aérien (1700ml) au I02 DP5-7 Ambohimalaza ITP-20260318-00002- DAET 13733 </t>
  </si>
  <si>
    <t>Confection socle pour armoire de rue et Installation armoire de rue à Ambohimanarina ITP-20251219-00003- DAET 13733 </t>
  </si>
  <si>
    <t>Implantation (9U) poteau bois de 8m à Iavoloha 2117651700- DAET 13733 </t>
  </si>
  <si>
    <t>Travaux de confection Socle en BA Q350 armé à Ankasina 2065191191- DAET 13733 </t>
  </si>
  <si>
    <t>Travaux de Implantation (4U) poteau bois de 8m à Ivato ITP-20260226-00002- DAET 13733 </t>
  </si>
  <si>
    <t>Ouverture chambre non soudée et Tirage de 1 jusqu'à 144FO en souterrain au A18 DP48B ANKADIMBAHOAKA 2082163628- DAET 13733 </t>
  </si>
  <si>
    <t>Dépose (2U) poteau bois de 8m, Implantation (1U) poteau bois de 8m et Réglage câble FO à ANKADIKELY ILAFY ITP-20260330-00005- DAET 13733 </t>
  </si>
  <si>
    <t>Implantation (1U) poteau bois de 8m, dépose (1U) poteau bois de 9m et Réglage câble FO à Anosy Avaratra ITP-20251222-00002- DAET 13733 </t>
  </si>
  <si>
    <t>Implantation (1U) poteau bois de 8m, dépose (1U) poteau et Réglage câble FO au B02 DP41B Mandrosoa IlafyAmbtobe TGC-20260320-00006- DAET 13733 </t>
  </si>
  <si>
    <t>Soudure (3U) chambre L2T avec trappes en fonte et Soudure chambre L5T avec trappes en fonte à Ambodivoanjo Ampetsapetsa ITP-20251202-00001- DAET 13733 </t>
  </si>
  <si>
    <t>Réglage câble FO axe Ankadilalana vers Toby Gendarmerie ITP-20260302-00003- DAET 13733 </t>
  </si>
  <si>
    <t>Réglage câble FO au B01 DP157D à MANJAKARAY ITP-20260330-00003- DAET 13733 </t>
  </si>
  <si>
    <t>Confection trappe en béton pour L5T à MAHAMASINA ITP-20260331-00003- DAET 13733 </t>
  </si>
  <si>
    <t>Dépose (1U) poteau bois de 8m, Implantation (1U) poteau et Réglage câble FO à Ambohitrimanjaka ITP-20260123-00007- DAET 13733 </t>
  </si>
  <si>
    <t>Dépose (2U) poteau bois de 8m et Dépose câble 1FO à Fiadanana -18.932990° 47.525424 REQ-20260303-00557- DAET 13733 </t>
  </si>
  <si>
    <t>Dépose (1U) poteau PJ, Implantation (1U) poteau bois de 8m, Dépose, Pose Boite T1 après dépose et Réglage câble FO à AMPANDRIANOMBY ITP-20260303-00002- DAET 13733 </t>
  </si>
  <si>
    <t>Implantation (1U) poteau bois de 8m et ramassage câble FO au AMBOHITRARAHABA route vers POLYCLINIQUE TGC-20260330-00026 / TGC-20260330-00027- DAET 13733 </t>
  </si>
  <si>
    <t>Implantation (2U) poteau bois de 8m  2123315423- DAET 13733 </t>
  </si>
  <si>
    <t>Soudure du pourtour d'une chambre L4T avec trappes en fonte Norinco à Androhibe (TS) ITP-20251108-00001- DAET 13733 </t>
  </si>
  <si>
    <t>Soudure d'une chambre K2C avec trappes en fonte à Ampetsapetsa Ivandry ITP-20251202-00001- DAET 13733 </t>
  </si>
  <si>
    <t>Implantation (1U) poteau bois de 8m à Anosiavaratra ITP-20260305-00001- DAET 13733 </t>
  </si>
  <si>
    <t>Implantation (1u° poteau bois de 8m  au E04 DP72D AMBOHIJANAHARY ANTEHIROKA 2130925821- DAET 13733 </t>
  </si>
  <si>
    <t>Implantation (1U) poteau bois de 8m au U01 DP1 ALAKAMISY FENOARIVO 2133883915- DAET 13733 </t>
  </si>
  <si>
    <t>Dépose (1U) poteau bois de 8m à Anosiavaratra -18.811314° 47.559030 ITP-20251210-00003- DAET 13733 </t>
  </si>
  <si>
    <t>Confection d'un socle en béton 40x70cm pour poteau avec finition à Mahazoarivo (TS) REC-20251127-00859- DAET 13733 </t>
  </si>
  <si>
    <t>Travaux de dépose (2U) poteau PJ à Ivato REC-20250805-00568- DAET 13733 </t>
  </si>
  <si>
    <t>Travaux de fixation boîte T1 au G04 DP245 pres du FJKM BETELA Sud AmbohipoAnkadindratombo ITP-20260302-00005- DAET 13733 </t>
  </si>
  <si>
    <t>DA Paiement droit d'abonnement PARKING NOC Analakely
FA SMGD# FACTURE N° F015180 DU 04/08/2026</t>
  </si>
  <si>
    <t>HABILLAGE VOITURE GRS Eric photo &amp; GRS Heritiana &amp; GRS FLS - suivant devis N° 092-C/05/E/26 DU 03/05/2026</t>
  </si>
  <si>
    <t>DEPANNAGE VOITURE - 19786WWT - DEVIS Q-S-044940</t>
  </si>
  <si>
    <t>Prestation 22 Coordinateur de Vente Mbalik mois d'AOUT 2026 - Suivant proforma N°409-A/FP/TELMA/2026</t>
  </si>
  <si>
    <t>Prestation 555 ARS MBALIK dont 19 TANA et 536 REGION mois d'août 2026 - suivant proforma N°408-A/FP/TELMA/2026</t>
  </si>
  <si>
    <t>Prestation 04 ARM MBALIK TANA mois d'août 2026 - suivant proforma N°482/FA/TELMA/2026</t>
  </si>
  <si>
    <t>Implantation (1U) poteaux de 8ml à MENDRILOKOLOVANA ITP-20260316-00004- DAET 13735 </t>
  </si>
  <si>
    <t>Dépose (1U) poteaux de 8ml à AMBATOFOTSY TS REC-20260227-00536- DAET 13735 </t>
  </si>
  <si>
    <t>Dépose (1U) poteaux de 8ml à ANKADINDRATOMBO TS ITP-20260123-00010- DAET 13756 </t>
  </si>
  <si>
    <t>Implantation (1U) poteaux de 8m à AMBATOFOTSY REC-20260227-00536- DAET 13807 </t>
  </si>
  <si>
    <t>Tirage câble FO souterrain et Ouverture et fermeture chambre non soudée  à AMBOLOMAILALA 2081075294- DAET 13736 </t>
  </si>
  <si>
    <t>Implantation (5U) poteaux de 8ml  à ANJOMAKELY 2116417586- DAET 13736 </t>
  </si>
  <si>
    <t>Tirage souterraine FO pour desaturation G04  à MANDROSEZA ITP-20251103-00007- DAET 13737 </t>
  </si>
  <si>
    <t>Travaux de transformation chambre existante en chambre L2T sécurisée d'une chambre existante à ANKADINDRATOMBO ITP-20251211-00003- DAET 13737 </t>
  </si>
  <si>
    <t>Remplacement (Pose) trappe manquante K3C et securisatoin  chambre K3C  à ANKORONDRANO ITP-20260223-00003- DAET 13737 </t>
  </si>
  <si>
    <t>Remplacement (Pose) trappe manquante et Soudure d'une chambre K2C avec trappes en fonte sécurisées à AMPANDRIANOMBY VOL-20260219-00002- DAET 13739 </t>
  </si>
  <si>
    <t>Transformation 08 chambres existante endommagé en trappe métallique sécurisée à Ampitatafika ITP-20251021-00002- DAET 13808 </t>
  </si>
  <si>
    <t>Remplacement (2U) trappe en béton  chambre L6T existante et Soudure (2U) chambre L6T avec trappes en béton à UCM AMBATOROKA ITP-20260302-00001- DAET 13808 </t>
  </si>
  <si>
    <t>Tirage câble souterrain, Tirage câble aérien, Tirage câble sur façade et Ouverture (3U) chambre non soudée à IVATO AEROPORT 2098300088- DAET 13808 </t>
  </si>
  <si>
    <t>Confection et pose de trappe en béton pour L2T Curage d'une chambre L2T et Soudure d'une chambre L2T avec trappes en béton à Ambatoroka ITP-20260415-00001- DAET 13808 </t>
  </si>
  <si>
    <t>Dépose (1U) poteaux de 8 ml, Implantation (1u° poteaux de 8 ml et Déplacement(dépose et repose) des câbles sur le nouveau poteau à AMBOHIJANAKA ITP-20260209-00007- DAET 13808 </t>
  </si>
  <si>
    <t>Travaux d'elagage au G01 DP49E Ankatso REC-20250808-00592- DAET 13801 </t>
  </si>
  <si>
    <t>Tirage câble 24FO souterrain, Pose de 01 tuyaux PVC 45 enrobé (profondeur 0,8m) ,Confection tabouret pour sortie d'antenne ,Ouverture et Soudure  chambre K2C fonte au C06 Tanjombato DST-20250702-20000128-885- DAET 13805 </t>
  </si>
  <si>
    <t>Aiguillage et tirage de 1 jusqu'à 144FO en souterrain Ouverture (4U) chambre soudée, Soudure chambre L4T, Soudure (2U) chambre L5T avec trappes en fonte et Soudure  chambre L6T avec trappes en fonte à Ambohijatovo  ITP-20251106-00004- DAET 13805 </t>
  </si>
  <si>
    <t>Confection socle pour armoire de rue et Installation armoire de rue à Ambohimangakely  ITP-20250710-00005- DAET 13805 </t>
  </si>
  <si>
    <t>Pose  tuyau PVC 20mm sur façade, Tirage 144 FO sur façade, Création (3U) tranchée et réfection, Pose (3U) tuyau PVC 20mm enrobé et Tirage 144FO en souterrain à Analamahintsy 2127782075- DAET 13805 </t>
  </si>
  <si>
    <t>Confection socle pour armoire de rue à Tsimbazaza ITP-20251021-00001- DAET 13805 </t>
  </si>
  <si>
    <t>Dépose poteau bois de 8m, Implantation poteau bois de 8m, Réglage câble FO et Dépose câble FO à Ampatsy 2048986155- DAET 13805 </t>
  </si>
  <si>
    <t>Pose trappe définitive sur une chambre et Soudure  chambre L5T avec trappes en fonte à Ambohijatovo ITP-20240502-00002- DAET 13805 </t>
  </si>
  <si>
    <t>Implantation (4U) poteau bois de 8m à Mahitsy ITP-20251229-00003- DAET 13805 </t>
  </si>
  <si>
    <t>Dépose jarretière, Dépose câble et Dépose tête à Tanjombato ITP-20260504-00002- DAET 13805 </t>
  </si>
  <si>
    <t>Implantation (1U) poteau bois de 8m, Déplacement câble FO et Dépose (1U) poteau bois de 8m ITP-20260529-00001- DAET 13805 </t>
  </si>
  <si>
    <t>Ouverture (2U) chambre soudée et Soudure (2U) chambre L5T avec trappes en fonte à Ivandry CSP-20260531-91559- DAET 13805 </t>
  </si>
  <si>
    <t>Implantation (1U) poteau bios 9m, Implantation (1U) poteau PJ et Réfection dalle à Galaxy. ANDRAHARO ITP-20251013-00002- DAET 13805 </t>
  </si>
  <si>
    <t>Confection d'un socle en béton et Création tranchée à Tanjombato CSP-20260528-95911- DAET 13805 </t>
  </si>
  <si>
    <t>Implantation poteau bois de 8m à Bevalala REQ-20260413-00656- DAET 13805 </t>
  </si>
  <si>
    <t>Ouverture (2U) chambre soudée, Soudure (2U) chambre L2T avec trappes en fonte et Curage d'une chambre L2T à Ambohimangakely 2154288433- DAET 13805 </t>
  </si>
  <si>
    <t>Dépose de câble aérien 28/2 aérien et Dépose de câble aérien 56/2 aérien à Isoraka ITP-20251222-00004- DAET 13805 </t>
  </si>
  <si>
    <t>Dépose (500)jarretière, Dépose (24) tête, Dépose (2U) porte 1m et Dépose (2U) PC à Ivato ITP-20260430-00001- DAET 13805 </t>
  </si>
  <si>
    <t>Ouverture  chambre soudée et Soudure  chambre L6T avec trappes en fonte à Anosibe 2163686569- DAET 13805 </t>
  </si>
  <si>
    <t>Ouverture  chambre soudée et Soudure  chambre K3C avec trappes en fonte à Ivandry TUR-20260505-00752- DAET 13805 </t>
  </si>
  <si>
    <t>Ouverture  chambre soudée et Soudure  chambre L5T avec trappes en fonte  2180222210- DAET 13805 </t>
  </si>
  <si>
    <t>Ouverture  chambre soudée et Soudure  chambre K2C avec trappes en fonte  à Tanjombato 2163656989- DAET 13805 </t>
  </si>
  <si>
    <t>Pose (2U) trappe définitive  chambre et Soudure  chambre L4T avec trappes en fonte à Ampasandrainiharo ITP-20260416-00001- DAET 13805 </t>
  </si>
  <si>
    <t>Implantation (1U) poteau bois de 8m à Antalamohitra Manerinerina (Karibo Hôtel) ITP-20260529-00004- DAET 13805 </t>
  </si>
  <si>
    <t>Implantation (1U) poteau Bois 8m à Ambodifasina ITP-20260605-00001- DAET 13805 </t>
  </si>
  <si>
    <t>Implantation (1U) Poteau Bois 8m à Ambodifasina ITP-20260605-00006- DAET 13805 </t>
  </si>
  <si>
    <t>Implantation (1U) poteau bois de 8m à Ankadindravola  ITP-20260508-00010- DAET 13805 </t>
  </si>
  <si>
    <t>Redressement poteau bois de 8ml à Ambohibao Bongatsara REC-20251208-00004- DAET 13805 </t>
  </si>
  <si>
    <t>Travaux de dépose (1U) poteau bois de 8ml à Andraharo galaxy  TGC-20260413-00035- DAET 13805 </t>
  </si>
  <si>
    <t>Travaux de dépose (1U) poteau bois de 8m à  Andranobevava 2185014251- DAET 13805 </t>
  </si>
  <si>
    <t>Travaux de dépose (1U) poteau bois de 8ml à Ambohimanarina 2150884007- DAET 13805 </t>
  </si>
  <si>
    <t>Travaux de dépose (1U) SR à Ambohimanarina ITP-20251219-00003- DAET 13805 </t>
  </si>
  <si>
    <t>Travaux de dépose (1U) potelet et Dépose câble FO à Ankorondrano ITP-20260604-00001- DAET 13805 </t>
  </si>
  <si>
    <t>Ouverture chambre non soudée et Démolition et réfection de trottoir bétonné à Ambohibao 2117584120- DAET 13805 </t>
  </si>
  <si>
    <t>Ouverture (2U) chambre non soudée à Analamahitsy REC-20260521-00885- DAET 13805 </t>
  </si>
  <si>
    <t>Ouverture d'une chambre non soudée à Ambohibao 2180054111- DAET 13805 </t>
  </si>
  <si>
    <t>Réglage câble FO (1900ml) à Itaosy DGA-20260223-00001- DAET 13734 </t>
  </si>
  <si>
    <t>Dépose ,Implantation (1U) poteau bois de 8m, Dépose,Pose DP après dépose et Réglage câble FO au F03 ITAOSY HOPITAL DGA-20260330-00004- DAET 13734 </t>
  </si>
  <si>
    <t>Implantation (1U) poteau bois de 8m, Réglage câble FO,Dépose poteau PJ , Dépose  câble néoprène et  câble FO au F03 DP41E Itaosy DGA-20260316-00002- DAET 13734 </t>
  </si>
  <si>
    <t>Implantation (1U) poteau bois de 8m , dépose (1U) poteau bois de 9m Réglage câble FO à Bevalala -18.973182° 47.516249° DGA-20260305-00003- DAET 13734 </t>
  </si>
  <si>
    <t>Pose trappe (2U) définitive  chambre, Soudure  chambre L2T et  L10T avec trappes en fonte à ALAROBIA et IVANDRY IMATEP VOL-20260303-00003- DAET 13734 </t>
  </si>
  <si>
    <t>Implantation (1U) poteau bois de 8m et Redressement (1U) poteau bois de 8m au L02 T0 DP1-7 AMBOHIMANARINA DGA-20260328-00001- DAET 13734 </t>
  </si>
  <si>
    <t>Pose trappe définitive (3U)  chambre, Curage  et Soudure  chambre L3T avec trappes en fonte à Manandriana ILAFY VOL-20260304-00003- DAET 13734 </t>
  </si>
  <si>
    <t>Pose (1U) trappe définitive  chambre et Soudure chambre L2T avec trappes en fonte  à Mausolée VOL-20260303-00004- DAET 13734 </t>
  </si>
  <si>
    <t>Implantation poteau (1U) bois de 8m, Ramassage (1U) poteau bois de 8m et câble FO au LAKE IARIVO IVATO DGA-20260411-00001- DAET 13755 </t>
  </si>
  <si>
    <t>Ouverture  chambre soudée et Soudure  chambre L6T avec trappes en fonte à Antanimena DGA-20260516-00001- DAET 13806 </t>
  </si>
  <si>
    <t>Implantation (1U) poteau bois de 8m à Soavinimerina DGA-20260422-00001- DAET 13806 </t>
  </si>
  <si>
    <t>Implantation (1U) poteau bois de 8m à Androhibe DGA-20260428-00002- DAET 13806 </t>
  </si>
  <si>
    <t>Transformation chambre existante en chambre K3C sécurisées plafonné à TSARALALANA ITP-20260224-00003- DAET 13738 </t>
  </si>
  <si>
    <t>Transformation (1U) chambre existante en chambre  L2T en fonte sécurisé  à ANKAZOMANGA ITP-20260116-00001- DAET 13738 </t>
  </si>
  <si>
    <t>Transformation chambre existante en chambre L2T sécurisée en fonte securisé à Ampandrianomby ITP-20260218-00001- DAET 13738 </t>
  </si>
  <si>
    <t>Dépose (1U) poteaux de 8m et Implantation (1U) poteaux de 8m à Ambohimanambola ITP-20260129-00005- DAET 13738 </t>
  </si>
  <si>
    <t>Redressement de poteaux de 8 ml et Fourniture et pose de socle 50x50 à Ankatso ITP-20251209-00009- DAET 13738 </t>
  </si>
  <si>
    <t>Redressement de poteaux de 8 ml et Fourniture et confection socle 50x50 à IFARIHY BY PASS ITP-20260311-00007- DAET 13738 </t>
  </si>
  <si>
    <t>Remplacement (Pose) trappe manquante L2T, Soudure d'une chambre L2T avec trappes en fonte sécurisées  à ANALAKELY ITP-20260224-00004- DAET 13738 </t>
  </si>
  <si>
    <t>Fourniture et confection socle 50x50 A ANKORONDRANO ITP-20260127-00008- DAET 13738 </t>
  </si>
  <si>
    <t>Redressement (1U) poteaux de 5 ml à Tsiadana ITP-20260303-00007- DAET 13738 </t>
  </si>
  <si>
    <t>Transformation chambre existante en chambre K3C à NAZA ANALAKELY ITP-20260311-00001- DAET 13757 </t>
  </si>
  <si>
    <t>Transformation chambre existante en chambre K3C en trappe securisée  à ANDRAHARO REQ-20260413-00228- DAET 13757 </t>
  </si>
  <si>
    <t>Implantation (1U) poteaux de 8ml à AMPAMATANANA ANDRONDRA ITP-20260407-00003- DAET 13757 </t>
  </si>
  <si>
    <t>CREMA &amp; AROMA 408# DEVIS N° PF192115 DU 20/07/2026 - Livraison: Santa 0340032106</t>
  </si>
  <si>
    <t>THE AL LIMON CITRON 303</t>
  </si>
  <si>
    <t>REFAC FRAIS DE LIVRAISON</t>
  </si>
  <si>
    <t>BLUENOCS/V TOI VENEZIA LUNGO 4087</t>
  </si>
  <si>
    <t>Bouilloire 1.8 L# DEVIS N° DT1057848 DU 03/08/2026 - Annule et remplace BC N° 136182</t>
  </si>
  <si>
    <t>DTG/DOM: Transport et manutention de 200 poteaux de 8Ml TANA (Ambohimangakely) vers MAHAJANGA.</t>
  </si>
  <si>
    <t>RRC Connected User (per RRC Connected User)-for 8000</t>
  </si>
  <si>
    <t>Resource Block (per RB)</t>
  </si>
  <si>
    <t>BB Transmit Channel (per Channel)</t>
  </si>
  <si>
    <t>BB Receive Channel (per Channel)</t>
  </si>
  <si>
    <t>UBBP Massive MIMO Operating Bandwidth 1*20MHz License (FDD)</t>
  </si>
  <si>
    <t>UBBP Antenna Bandwidth 3*20MHz*2T2R License (FDD)</t>
  </si>
  <si>
    <t>UBBP Massive MIMO Extended Channel 1*16T16R License (FDD)</t>
  </si>
  <si>
    <t>Massive MIMO DL 2-Layers Extended Processing Unit License(FDD)</t>
  </si>
  <si>
    <t>RRC Connected User for LTE TDD (per RRC Connected User)</t>
  </si>
  <si>
    <t>Throughput Capacity (per Mbps)</t>
  </si>
  <si>
    <t>Massive MIMO UL 2-Layers Extended Processing Unit License(TDD) (per 2 Layers)</t>
  </si>
  <si>
    <t>Massive MIMO DL 2-Layers Extended Processing Unit License (TDD) (per 2 Layers)</t>
  </si>
  <si>
    <t>UBBP Massive MIMO Operating Bandwidth 1*20MHz License (TDD)(per 20MHz)</t>
  </si>
  <si>
    <t>UBBP Massive MIMO Extended Channel 1*16T16R License (TDD)(per 16T16R)</t>
  </si>
  <si>
    <t>UMPT Multi Mode license(LTE TDD) (per UMPT)</t>
  </si>
  <si>
    <t>UBBP First-Mode license (LTE TDD) (per UBBP)</t>
  </si>
  <si>
    <t>Massive MIMO 20W Power License for 5000 Series RF Module (UMTS) (per 20W)</t>
  </si>
  <si>
    <t>Massive MIMO RF 16-Transmit Channel Group License for 5000 Series(UMTS)</t>
  </si>
  <si>
    <t>Massive MIMO RF 16-Receive Channel Group License for 5000 Series(UMTS)</t>
  </si>
  <si>
    <t>20W Power License for 5000 Series RF Module (FDD)</t>
  </si>
  <si>
    <t>Massive MIMO 20W Power License for 5000 Series RF Module(FDD)</t>
  </si>
  <si>
    <t>Multi-carrier License for 5000 Series RF Module (FDD)</t>
  </si>
  <si>
    <t>Massive MIMO Multi-carrier License for 5000 Series RF Module(FDD)</t>
  </si>
  <si>
    <t>5MHz Cell Bandwidth License for 5000 Series RF Module (FDD)</t>
  </si>
  <si>
    <t>Massive MIMO 5MHz Cell Bandwidth License for 5000 Series RF Module(FDD)</t>
  </si>
  <si>
    <t>Massive MIMO RF 16-Transmit Channel Group License for 5000 Series(FDD)</t>
  </si>
  <si>
    <t>Massive MIMO RF 16-Receive Channel Group License for 5000 Series(FDD)</t>
  </si>
  <si>
    <t>Massive MIMO 20W Power License for 5000 Series RF Module (TDD)(per 20W)</t>
  </si>
  <si>
    <t>Massive MIMO 5MHz Cell Bandwidth License for 5000 Series RF Module (TDD)(per 5MHz per Carrier)</t>
  </si>
  <si>
    <t>Multi-band License for 5000 Series Multi-band RF Module (FDD)</t>
  </si>
  <si>
    <t>Massive MIMO Multi-band License for 5000 Series Multi-band RF Module (FDD)</t>
  </si>
  <si>
    <t>Massive MIMO Multi-band License for 5000 Series Multi-band RF Module (TDD)(per Band per RU)</t>
  </si>
  <si>
    <t>Massive MIMO Multi-mode License for 5000 Series RF Module (UMTS) (per RU)</t>
  </si>
  <si>
    <t>Massive MIMO Multimode License for 5000 Series RF Module (FDD)</t>
  </si>
  <si>
    <t>Massive MIMO Multimode License for 5000 Series RF Module (TDD) (per RU)</t>
  </si>
  <si>
    <t>Universal Baseband Processing Unit g1a</t>
  </si>
  <si>
    <t>BBP for 3.5G upgrade to 2.3G+3.5G (UBBPg2a upgrade to UBBPg3b)</t>
  </si>
  <si>
    <t>BBP for Tri-band 4T upgrade to Tri-band MM (UBBPh1 upgrade to UBBPh3a)</t>
  </si>
  <si>
    <t>AAU for 3.5G upgrade to 2.3G+3.5G (AAU5356 upgrade to AAU5638md)</t>
  </si>
  <si>
    <t>AAU for Tri-band 4T upgrade to Tri-band MM (RRU5527t upgrade to AAU5767t)</t>
  </si>
  <si>
    <t>RRU5915 for Multi-Mode 1800MHz(2*80W)</t>
  </si>
  <si>
    <t>Top Jumper Cable Unit for 2T/4T 4.3-10 Interface RRU-with cold shrink sealing sleeve</t>
  </si>
  <si>
    <t>RXU Power Cable Package (&lt;=100m)</t>
  </si>
  <si>
    <t>CPRI Optical Transmission Materials(25G)(Single Mode,Short Distance)</t>
  </si>
  <si>
    <t>CPRI Optical Transmission Materials (9.8G/10G) (Single Mode)</t>
  </si>
  <si>
    <t>DC Power Distribution Unit DCDU16D-02</t>
  </si>
  <si>
    <t>DC Power Distribution Unit DCDU17E</t>
  </si>
  <si>
    <t>Transport and Assurance CIP Tamatave by Sea</t>
  </si>
  <si>
    <t>Abonnement  Claude Team  siège Standard (annuelle)(Qté :10) # PF-2026-0805-YAS</t>
  </si>
  <si>
    <t>Inspection et traitement 347 poteaux bois-ITP-20260608-00002 (IVATO-AMBOHITRATRIMO) #  026/05615/ENC-HR</t>
  </si>
  <si>
    <t>Inspection et traitement de poteau bois par des produits chimiques compris déplacement (transport des materiels :groupe ,perçeuse ,petit outillage .)-ITP-20260615-00002</t>
  </si>
  <si>
    <t>Inspection et traitement 345 poteaux bois-ITP-20260701-00002 #DEVIS: 026/05886/ENC-HR</t>
  </si>
  <si>
    <t>Inspection et traitement de poteau bois par des produits chimiques compris déplacement (transport des materiels :groupe ,perçeuse ,petit outillage .)-ITP-20260701-00001</t>
  </si>
  <si>
    <t>Travaux LASTMILE FTTX TAMATAVE AXE CENTRE DE LA VILLE du 06/07 au 11/07/2026- ITP-20260706-00001</t>
  </si>
  <si>
    <t>Maintenance Preventive  LOT 6  (AAN-ANO-AND-MAT-IHO) # Devis # S02256</t>
  </si>
  <si>
    <t>Travaux LASTMILE FTTX TOLIARA du 13/07 au 25/07/2026-ITP-20260710-00007(2 équipes) # DEV/2606-6149</t>
  </si>
  <si>
    <t>Travaux de conseils et de d'assistance pour la période du 29  au 31 juillet 2026#
FACTURE N°2026-0593 DU 04/08/2026</t>
  </si>
  <si>
    <t>DA MAGENTA Travaux de conseils et d'assistance pour la période du 01 au 28 février 2026# FACTURE N°2026-0400  DU 21/05/2026</t>
  </si>
  <si>
    <t>DA MAGENTA Travaux de Conseills et d'assistance pour la période du 08 au 28 07 2026# FACTURE N° 2026-0578  DU 29/07/2026</t>
  </si>
  <si>
    <t>Transport des mobiliers( 8 Bureaux avec caisson mobile (Longueur : 1 200 mm/) -8 Chaises  visiteur) de Tanà vers Brickaville</t>
  </si>
  <si>
    <t>Maintenance Preventive   LOT 5 (118 sites) (ANM-BON-ITA) # Devis : Q-HTL-040826_02</t>
  </si>
  <si>
    <t>Consommables  LOT 5 (118 sites) (ANM-BON-ITA) # Devis : Q-HTL-040826_01</t>
  </si>
  <si>
    <t>DTG/DOM: Installation client à MANDRITSARA SOAFIAVY</t>
  </si>
  <si>
    <t>DTG/DOM: Survey et inventaire avant désinstallation des câbles sur SR03 DTG-208606 # PF N° : 014/ART/2026</t>
  </si>
  <si>
    <t>DTG/DOM: Survey et inventaire avant désinstallation des câbles sur SR04 DTG-208607 # PF N° : 015/ART/2026</t>
  </si>
  <si>
    <t>DTG/DOM: Survey et inventaire avant désinstallation des câbles sur SR02 DTG-208605 # PF N° : 013/ART/2026</t>
  </si>
  <si>
    <t>DTG/DOM: Transport et manutention de 200 poteaux de 8Ml TANA (Ambohimangakely) vers AMBANJA.</t>
  </si>
  <si>
    <t>NETTOYAGE CONDENSEUR MOIS DE JUIN 2026-PROVINCE # Devis N° DEV- 0375-2026-6-PCT-R00</t>
  </si>
  <si>
    <t>PRESTATION TRAVAUX DIVERS# DEVIS N° 206/2026 INDICE 0  du 24/07/2026</t>
  </si>
  <si>
    <t>Facture Ste Andry Moi Juin 2026# FACTURE N° ADV/06/26 DU 03/07/2026</t>
  </si>
  <si>
    <t>Demande achat billet d'avion M FIENENA RICHARD Mission à tolanaro</t>
  </si>
  <si>
    <t>BILLET D'AVION - RAZAFINDRAFARA NANCY - TMM/SMS/TMM</t>
  </si>
  <si>
    <t>Chariot élévateur 
Confection tuyau flexible 2SN en 1/4" L=410mm# DEVIS N° DEV0826STR00015 DU 04 août 2026</t>
  </si>
  <si>
    <t>DTG/DOM: CLIENT AMBONDROMAMY (Tojonirina JEAN PIERRE RANDRIAMITANTSOA) # Devis: 69/26-EHM</t>
  </si>
  <si>
    <t>MAINTENANCE  PM LOT 1  ( BET, DIAN, SAV) (197 sites)</t>
  </si>
  <si>
    <t>CONSOMMABLES PM  LOT1 ( BET, DIAN, SAV) (197 sites)</t>
  </si>
  <si>
    <t>REMISE (5%*2 122 810)+ (40%*582 683)</t>
  </si>
  <si>
    <t>Fiber Cleaner SC type for SC/FC/ST connector SPTK-FSM-2.5 SC # Quotation No.: QS260731004</t>
  </si>
  <si>
    <t>Fiber Cleaner LC type SPTK-FSM-1.25-LC # Quotation No.: QS260731004</t>
  </si>
  <si>
    <t>Freight Charge by FedEx # Quotation No.: QS260731004</t>
  </si>
  <si>
    <t>Travaux GC FO sur ANJ099 MANAMBATO # DEVIS n°221/06</t>
  </si>
  <si>
    <t>TRANSPORT IMMOBILIER VERS YS MANDRITSARA - suivant devis N°DV2606-2558</t>
  </si>
  <si>
    <t>Mise en emballage</t>
  </si>
  <si>
    <t>Forfait assurances</t>
  </si>
  <si>
    <t>ENTRETIEN MOTO - 21979WWT - FORT DAUPHIN - FACTURE N°2070 DU 28/07/2026</t>
  </si>
  <si>
    <t>ENTRETIEN MOTO - 38429WWT - FORT DAUPHIN - FACTURE N°3193 ET N°3187</t>
  </si>
  <si>
    <t>ENTRETIEN MOTO - 38453WWT - FORT DAUPHIN - FACTURE N°2073</t>
  </si>
  <si>
    <t>ENTRETIEN MOTO - 7638WWT - FORT DAUPHIN - FACTURE N°3188</t>
  </si>
  <si>
    <t>HABILLAGE VEHICULE EN LOGO MBALIK - suivant devis N°DEV01888</t>
  </si>
  <si>
    <t>Habillage Voiture PEUGEOT 206 3 portes - suivant proforma N° 08/Août/2026 - A ANNULER - REMPLACER PAR BC 136256</t>
  </si>
  <si>
    <t>Accompagnement 5S du personnel des 02 dépots Yas: AGL et ADV# Devis # S00213 DU 06/08/2026</t>
  </si>
  <si>
    <t>Renouvellement d'hébergement  du Nom de domaine interpol.mg pour l'année 2026-2027 - DEVIS STX YAS 30062026 DU 30/06/2026</t>
  </si>
  <si>
    <t>Matériaux pour fabrication "Etagère magasin DVI-R TSIROANOMANDIDY"</t>
  </si>
  <si>
    <t>Prestation Animateurs MBALIK Mois Aout  2026 - suivant devis N° 2887</t>
  </si>
  <si>
    <t>Prestation Animateurs MBALIK Mois Mars au Juillet 2026 - suivant devis N° 2883</t>
  </si>
  <si>
    <t>COMPTOIR 1M MANDRITSARA - suivant devis N°FP2608-130</t>
  </si>
  <si>
    <t>TABLEDEMO MANDRITSARA - suivant devis N°FP2608-130</t>
  </si>
  <si>
    <t>COLONNE PRODUIT VITRE MANDRITSARA - suivant devis N°FP2608-130</t>
  </si>
  <si>
    <t>FRAIS DE LIVRAISON</t>
  </si>
  <si>
    <t>COMPTOIR 1M VANGAINDRANO - suivant devis N°FP2608-131</t>
  </si>
  <si>
    <t>TABLEDEMO VANGAINDRANO - suivant devis N°FP2608-131</t>
  </si>
  <si>
    <t>COLONNE PRODUIT VITRE VANGAINDRANO - suivant devis N°FP2608-131</t>
  </si>
  <si>
    <t>Stickers collant pour clavier AZERTY# DEVIS N°SO178696 DU 06/08/2026</t>
  </si>
  <si>
    <t>TANA/06/26: Distribution par unité de facture TANA - Juin 2026# FACTURE N° TANA/06/26 DU 15/07/2026</t>
  </si>
  <si>
    <t>PROV/05/26: Distribution des factures en Province - Juin 2026# FACTURE N° PROV/06/26 DU 15/07/2026</t>
  </si>
  <si>
    <t>System Analyst# DEVIS N° EST-20260716-527 DU 30/07/2026</t>
  </si>
  <si>
    <t>Mobile Developer</t>
  </si>
  <si>
    <t>Web Developer</t>
  </si>
  <si>
    <t>Backend Developer</t>
  </si>
  <si>
    <t>QA Engineer</t>
  </si>
  <si>
    <t>DevOps</t>
  </si>
  <si>
    <t>Project Manager</t>
  </si>
  <si>
    <t>Simu.IQ software and services for calendar year 2026 
- ADD + EIR + CEP 
- DMS and OTA 
- Campaign Services# DEVIS N°EIN    35-2677506  DU 02/07/2026</t>
  </si>
  <si>
    <t>Service 1 Office Automation, mois d'Avril2026# DEVIS N° DV PUL000748 du 10/06/2026</t>
  </si>
  <si>
    <t>Service 3 Projets Financiers, mois d'Avril2026</t>
  </si>
  <si>
    <t>KGT-Coupleur RJ45 FEMELLE/FEMELLE# DEVIS N°SO178600 DU 03/08/2026</t>
  </si>
  <si>
    <t>Pénalité sur changement date (Billet d'avion MR  LIWAG GREGORIO JR MIRAL-MANILA MNL -ADDIS ABABA ADD-TANA-(19/08/26 au 15/04/27)</t>
  </si>
  <si>
    <t>DTG/DOM: Transport et Manutention de 50 Poteaux de ANTALAHA vers SAMBAVA # PF YAS N° 191-07/LC/2026</t>
  </si>
  <si>
    <t>Consommable - Maintenance préventive LOT 4 # Devis: S02642</t>
  </si>
  <si>
    <t>Consommable - Maintenance préventive Lot6  # Devis: S02642</t>
  </si>
  <si>
    <t>Remise  40%  sur  LOT 4 et LOT 6  # Devis: S02642</t>
  </si>
  <si>
    <t>DA Me Andry FIANKINANA abonnement mois de'août 26# FACTURE N°10/26 DU 04/08/2026</t>
  </si>
  <si>
    <t>Nettoyage YAS BEHORIRIKA# NUMERO CONTRAT : 198 du 06/08/2026</t>
  </si>
  <si>
    <t>Pour demande de manutentionnaires , 
Déchargement de 02 conteneurs de poteaux à Ambohimangakely</t>
  </si>
  <si>
    <t>Base List Price (per license per year) - All 3 licenses (WHT &amp; discounts included)</t>
  </si>
  <si>
    <t>Consommation RICOH et Loyer mensuel TELMA SA - Juillet2026</t>
  </si>
  <si>
    <t>Consommation RICOH et Loyer mensuel TELMA SA - Août2026</t>
  </si>
  <si>
    <t>Consommation RICOH et Loyer mensuel TELMA SA - Sept2026</t>
  </si>
  <si>
    <t>Consommation RICOH et Loyer mensuel TELMA SA - Oct2026</t>
  </si>
  <si>
    <t>Consommation RICOH et Loyer mensuel TELMA SA - Nov2026</t>
  </si>
  <si>
    <t>Consommation RICOH et Loyer mensuel TELMA SA - Déc2026</t>
  </si>
  <si>
    <t>Don Q3 2026 - #FACTURE ALT/020F/2026 DU 11/08/2026</t>
  </si>
  <si>
    <t>Hébergement a l'annexe /petit déjeuner inclus - du  11 au 17 aout 2026 - DEVIS DU 5/8/2026</t>
  </si>
  <si>
    <t>SAMSUN A26  6.7" 5G 6+128GB - DEVIS SQ26-0011183 DU 04/08/26</t>
  </si>
  <si>
    <t>Achat billet d'avion KALVIN, Tanà - Sambava</t>
  </si>
  <si>
    <t>Devis Manutentionaire Ilafy PO4 # Devis N°DMD-EX-01-2026-8</t>
  </si>
  <si>
    <t>Billet d'avion de Rakotoarivelo Lova Sata pour Sambava suite prise de poste à Antalaha</t>
  </si>
  <si>
    <t>RSE - Vérification technique avant travaux EPP Garbit Antsirabe - SOCOTEC# DEVIS N° : DEV2607JS31000000226/2    DATE : 20/07/2026</t>
  </si>
  <si>
    <t>LOCATION 728 CADDIES/ MOIS - INDEMNITE D'OCCUPATION MOIS DE JUILLET 2026</t>
  </si>
  <si>
    <t>CATERING FILM - SANDWICH ET FRAIS DE LIVRAISON - FACTURE N°2026-56 DU 25/07/2026</t>
  </si>
  <si>
    <t>SPONSOR FESTIVAL DES BALEINES 2026 - suivant facture N°200726</t>
  </si>
  <si>
    <t>Transport PLV YAS - 10 Panneau kitra + Chapiteau - suivant proforma N°FP YAS N° 194-07/LC/2026</t>
  </si>
  <si>
    <t>Sponsoring URBAN TRAIL 8 7 juin 2026 - FACTURE N° FAC 051/TR/26</t>
  </si>
  <si>
    <t>Ambassadeur YAS Madagascar - Mamani Tsôlôlô - FA DU 01/08/2026</t>
  </si>
  <si>
    <t>Agent de sécurité équipe YAS du 29/07/2026 au 10/08/2026 - DEVIS N°OC012807 DU 28/07/2026</t>
  </si>
  <si>
    <t>Billet dAvion Nosy Be - Ste Marie, Aller et Retour
(Nosy Be - Antananarivo / Antananarivo - Ste  Marie) et (Ste Marie - Anatananarivo / 
Antananarivo - Nosy Be)</t>
  </si>
  <si>
    <t>TABLE PLASTIQUE - MBALIK - JUILLET 2026</t>
  </si>
  <si>
    <t>CHAISE PLASTIQUE - MBALIK - JUILLET 2026</t>
  </si>
  <si>
    <t>ARCHE GONFLABLE 9X6 - MBALIK - JUILLET 2026</t>
  </si>
  <si>
    <t>DANCING MAN - MBALIK - JUILLET 2026</t>
  </si>
  <si>
    <t>TENTE 3X3 MBALIK - MBALIK - JUILLET 2026 - PROFORMA F/P072600069</t>
  </si>
  <si>
    <t>FLYING BANNER PM 4M MBALIK AVEC SOCLE - MBALIK - JUILLET 2026</t>
  </si>
  <si>
    <t>FLYING BANNER GM 5M MBALIK AVEC SOCLE - MBALIK - JUILLET 2026</t>
  </si>
  <si>
    <t>ROLL UP MBALIK - MBALIK - JUILLET 2026</t>
  </si>
  <si>
    <t>Sponsoring  Partenariat officiel Farafangana Festival pour YAS - FACTURE DE 13/07/2026</t>
  </si>
  <si>
    <t>SPONSORING FESTIVAL VOLAMENA 2ème EDITION - FACTURE N°001/07/2026/FV</t>
  </si>
  <si>
    <t>CONTRIBUTION FINANCIERE AU PARTENARIAT DE LA SEMAINE DU  GENIE ELECTRIQUE 6.0 EN TANT QUE SPONSOR SILVER</t>
  </si>
  <si>
    <t>Ventes billets concert GAZO &amp; LA FOUINE, 10/04/25 Stade Barea - application YAS &amp; MOI  - suivant facture N°F-2026-30</t>
  </si>
  <si>
    <t>FLYERS 10 21CM -  CAMPAGNE FIBRE - AOUT 2026 - DEVIS DU 9/7/2026</t>
  </si>
  <si>
    <t>CALENDRIER SOUS MAIN - 6 FEUILLETS - JUILLET 2026</t>
  </si>
  <si>
    <t>SONORISATION YAS COUPE MADAGASCAR - suivant Devis N° 411/26</t>
  </si>
  <si>
    <t>PRESTATION INFLUENCEUR - JE CROIS PAS - FACTURE PROFORMA N°0089/2026</t>
  </si>
  <si>
    <t>Sponsoring Activités AFT 2026 - FA N°FA/26/COMM/239</t>
  </si>
  <si>
    <t>PRESTATION INFLUENCEUR - BLAST'IN DANSE - FA DU 20/07/2026</t>
  </si>
  <si>
    <t>Sponsoring du 4ème Edition du Festival de la Diaconie de la beauté 2ème Edition de la Foire de l'Association Diocèse Vert à Sambava - FA N°03-FDB/2026</t>
  </si>
  <si>
    <t>APPORT DE YAS POUR L'EVENNEMENT "BAIN SACRE" AMPASINANTENINA</t>
  </si>
  <si>
    <t>DIFFUXION SPOT TV LAUNCH  NET WEEK MONTH - FACTURE NTV000000301</t>
  </si>
  <si>
    <t>TOP HORAIRE  - MOIS DECEMBRE 2025 - FACTURE N°445/2025</t>
  </si>
  <si>
    <t>Analytics &amp; Data Specialist (Telco / CVM) Africa - Jul 2026 - suivant M2607-MGMLS - A ANNULER</t>
  </si>
  <si>
    <t>Analytics &amp; Data Specialist (Telco / CVM) Africa - Jul 2026 - suivant M2607-9J6I4 - A ANNULER</t>
  </si>
  <si>
    <t>Analytics &amp; Data Specialist (Telco / CVM) Africa - Jul 2026 - suivant M2607-VAW6Y - A ANNULER</t>
  </si>
  <si>
    <t>INSTALLATION</t>
  </si>
  <si>
    <t>HSSES</t>
  </si>
  <si>
    <t>TRAVAUX GENIE CIVL SOUTERRAIN</t>
  </si>
  <si>
    <t>TIRAGE CABLES</t>
  </si>
  <si>
    <t>Remise 7%</t>
  </si>
  <si>
    <t>DTG/DOM: Transport et manutention de 50 Poteaux en bois 08ML de TOAMASINA vers SAINTE MARIE.</t>
  </si>
  <si>
    <t>Réparation moto CITI31(Front brake pad(set)+MO) # Devis: 26PVM0042</t>
  </si>
  <si>
    <t>Réparation moto CITI31(rear brake pad(set)+MO) # Devis: 26PVM0042</t>
  </si>
  <si>
    <t>RSE - Rénovation Médiathèque Lycée JJRabearivelo - AVRA - DEVIS DU 14/07/2026</t>
  </si>
  <si>
    <t>INSTALLATION # Devis Réf :026/05846/ENC-HR</t>
  </si>
  <si>
    <t>HSSES # Devis Réf :026/05846/ENC-HR</t>
  </si>
  <si>
    <t>TRAVAUX GENIE CIVL SOUTERRAIN # Devis Réf :026/05846/ENC-HR</t>
  </si>
  <si>
    <t>TIRAGE CABLES # Devis Réf :026/05846/ENC-HR</t>
  </si>
  <si>
    <t>Remise 10% # Devis Réf :026/05846/ENC-HR</t>
  </si>
  <si>
    <t>CASQUETTE - OPE DVI - JUILLET 2026</t>
  </si>
  <si>
    <t>TSHIRT - OPE DVI - JUILLET 2026</t>
  </si>
  <si>
    <t>SIM CARD HOLDER - OPE DVI - JUILLET 2026</t>
  </si>
  <si>
    <t>CHAUSSURE DE SECURITE S3 SRC EN2034 5 SS-201 P40 U956165 N* PAIR SECUR +</t>
  </si>
  <si>
    <t>CHAUSSURE DE SECURITE S3 SRC EN2034 5 SS-201 P41 U956166 N* PAIR SECUR +</t>
  </si>
  <si>
    <t>CHAUSSURE DE SECURITE S3 SRC EN2034 5 SS-201 P42 U956167 N* PAIR SECUR +</t>
  </si>
  <si>
    <t>Réparation moto 23693WWT(MO+vidange moteur+remplacement chaine+distribution carter volant..)</t>
  </si>
  <si>
    <t>Anémomètre portable pour les techniciens# Devis # S01131 DU 11/08/2026 - Incoterm: FCA France</t>
  </si>
  <si>
    <t>Billet d'avion SAMBAVA-TANA-SAMBAVA pour RAMAROSON LEONG Tong Michel  
Motif : Formations et remise à niveau des tech Pol Région
	Départ : 15/08/2026
	Retour : 22/08/2026</t>
  </si>
  <si>
    <t>WOWsolar60 Solar Kit  - PRO FORMA  1990 - PRO FORMA # 1990 DU 06/02/2026</t>
  </si>
  <si>
    <t>Solar 6W Panel  - PRO FORMA  1990</t>
  </si>
  <si>
    <t>WARRANTY SPARES  - PRO FORMA  1990</t>
  </si>
  <si>
    <t>RETAIL SPARES 20Whr - PRO FORMA  1990</t>
  </si>
  <si>
    <t>RETAIL SPARES 80Whr - PRO FORMA  1990</t>
  </si>
  <si>
    <t>WowSolarâ¢ Television 32 - PRO FORMA  1991</t>
  </si>
  <si>
    <t>160 Whr co-branded with Telma - PRO FORMA  1991</t>
  </si>
  <si>
    <t>High-efficiency solar-powered 32" TV- PRO FORMA  1991</t>
  </si>
  <si>
    <t>WARRANTY SPARES - PRO FORMA  1991</t>
  </si>
  <si>
    <t>50W solar panel - PRO FORMA  1991</t>
  </si>
  <si>
    <t>DA Location  LLD véhicule de service DJUR   
Devis CONTINENTAL AUTO N°V.2.27507 du 31/07/2026</t>
  </si>
  <si>
    <t>Expéditions MOTOS  vers MORAMANGA &amp; MAHAJANGA - suivant proforma N°PF YAS N°169-07/LC/2026</t>
  </si>
  <si>
    <t>Expéditions MOTOS  vers REGION - suivant proforma N°PF YAS N°195-07/LC/2026</t>
  </si>
  <si>
    <t>BILLET D'AVION - ANDRIAMPARANY SANDRA - TNR/DIE/TNR</t>
  </si>
  <si>
    <t>Rajout Restauration et boissons# Facture N°:     FAP030/B/RAJOUT/07/2026 du 31/07/2026</t>
  </si>
  <si>
    <t>REPARATION CAMION - 1374TCC - TANA - DEVIS N° S14059</t>
  </si>
  <si>
    <t>Prestation Ambassadrice SOMAROHO 2026 - Mamani Tsôlôlô - Facture du 1/08/2026</t>
  </si>
  <si>
    <t>BC DE COUVERTURE ACHATS GROUPES REGIONS 2026 - RADIO NOSY MAGNITRY du 01/07/2026 au 30/06/2027</t>
  </si>
  <si>
    <t>Lot Film Opaque Blanc - suivant Devis N° S15432</t>
  </si>
  <si>
    <t>Main doeuvre pour dépose de quatre films opaques- suivant Devis N° S15432</t>
  </si>
  <si>
    <t>Remplacement vitre 8mm clair trempé - suivant devis N°S15432</t>
  </si>
  <si>
    <t>COFI 2026 - HERO XPULSE 200 NBW - GRS ARC EN CIEL - DEVIS DVISIE0226-002524 DU 21/07/2026</t>
  </si>
  <si>
    <t>DA DGE paiement droit d'enregistrement Contrat de bail Yas Maroantsetra et Ambatolampy</t>
  </si>
  <si>
    <t>RALLONGE D'UTILISATION - FOTON GRATOUR 22678WWT - 3894TBR - DU 13/01/2026 AU 08/04/2026 - DEVIS V.26.20848</t>
  </si>
  <si>
    <t>PRESTATION CHAUFFEUR - DU 13/01/2026 AU 08/04/2026</t>
  </si>
  <si>
    <t>ENTRETIEN CAMION - 1369TCC - TOAMASINA - DEVIS DU 23/07/2026</t>
  </si>
  <si>
    <t>Transport des  bagages - TANA vers MANANARA - suivant proforma N°PF 202-08-LC-26</t>
  </si>
  <si>
    <t>Remboursement IM AR MBALIK mois de Juillet 2026 - PROFORMA N°425-A/FP/TELMA/2026</t>
  </si>
  <si>
    <t>Remboursement frais colis AR MBALIK mois de juiillet 2026 - PROFORMA N°426-A/FP/TELMA/2026</t>
  </si>
  <si>
    <t>Installation Powerplay sur Vakinakaratra - Devis n°EN 0561</t>
  </si>
  <si>
    <t>Installation Easy Freeze sur Sofia - Devis n°EN 0564</t>
  </si>
  <si>
    <t>Installation Easy Freeze sur Sofia - Devis n°EN 0565</t>
  </si>
  <si>
    <t>Installation Easy Freeze sur Sofia - Devis n°EN 0566</t>
  </si>
  <si>
    <t>Installation Easy Freeze sur Sofia - Devis n°EN 0574</t>
  </si>
  <si>
    <t>BILLET D'AVION - TAHINARISATA HASINA FABRICE - TNR/SMS/TNR</t>
  </si>
  <si>
    <t>Rajout de location de 15 Sucettes à double face à TANANARIVE pour la période du 1er AOUT au 31 Décembre 2026 - PROFORMA N° 02648</t>
  </si>
  <si>
    <t>Taxe Communale - PROFORMA N° 02648</t>
  </si>
  <si>
    <t>PERDIEM COORDIANATEUR - NOSY BE JUILLET 2026 - FACTURE INV-13096</t>
  </si>
  <si>
    <t>Cisco Duo subscription# DEVIS N°DV_STX-YAS MG-2026_1122  DU 07/08/2026</t>
  </si>
  <si>
    <t>Cisco Duo Advantage edition (formerly Access)</t>
  </si>
  <si>
    <t>Cisco Duo Premium Support</t>
  </si>
  <si>
    <t>CAISSON LUMINEUX A BACHE TENDUE 304x40cm - suivant proforma N°013A/148/TSI/0504/26 du 21/05/2026 - ANNULE ET REMPLACE BC 134883</t>
  </si>
  <si>
    <t>TRAVAUX D'AMENAGEMENT DU LOCAL YAS STORE VANGAINDRANO - suivant devis N°182/ 2026 INDICE  C</t>
  </si>
  <si>
    <t>TV HISENSE 65A6Q UHD  65 - suivant proforma N° F/P082600057</t>
  </si>
  <si>
    <t>TV HISENSE 55A6Q UHD  55 - suivant proforma N° F/P082600057</t>
  </si>
  <si>
    <t>SUPPORT TV - Compatible avec téléviseurs de 32 à 75 - suivant proforma N°F/P082600063</t>
  </si>
  <si>
    <t>SUPPORT TV - Compatible avec téléviseurs de 32 à 75- suivant proforma N°F/P072600027</t>
  </si>
  <si>
    <t>IM VAD - NOSY BE AMBANJA - 30/07 AU 11/08/2026 - PROFORMA N°399-A/FP/TELMA/2026</t>
  </si>
  <si>
    <t>IM  04 VAD - SAMBAVA -VOHEMAR -SAMBAVA et ANTALAHA -VOHEMAR -ANTALAHA du 12/08 au 17/08/2026 - PROFORMA N°416-A/FP/TELMA/2026</t>
  </si>
  <si>
    <t>IM VAD - MAJUNGA ANTSOHIHY - 17 AU 24/07/2026 - PROFORMA N°388-A/FP/TELMA/2026</t>
  </si>
  <si>
    <t>HISENSE QLED 4K 60HZ TV 55" DOLBY DTS VIRTUAL 55Q6Q - suivant devis N°SQ26-0009763</t>
  </si>
  <si>
    <t>SECURITE PENDANT SOMAROHO - ref 022/as/26 du 6/08/2026</t>
  </si>
  <si>
    <t>Remplacement 5 pneus 235/85R 16 MUD # PROFORMA N° 2026-5246</t>
  </si>
  <si>
    <t>TV HISENSE 65A6Q UHD - 65" - suivant proforma N°F/P082600059</t>
  </si>
  <si>
    <t>TV HISENS 55A6Q - 55" - suivant proforma N°F/P082600059</t>
  </si>
  <si>
    <t>SUPPORT TV - Compatible avec téléviseurs de 32 à 75 - suivant proforma N°F/P082600061</t>
  </si>
  <si>
    <t>Rallonge utilisation-FOTON GRATOUR- voiture  22680WWT- 4009TBU (05/02/26 au 28/04/26) #DEVIS : V.26.20841</t>
  </si>
  <si>
    <t>Prestation chauffeur LLD (05/02/26 au 28/04/26)# Devis:V.26.20841</t>
  </si>
  <si>
    <t>LLD 48 MOIS - HILUX COUNTRY 2.4L 150CV 5PL - POUR TANA CENTRE 3 AVEC PRESTATION CHAUFFEUR - PROFORMA N°PF0100826</t>
  </si>
  <si>
    <t>LLD 48 MOIS - HILUX COUNTRY 2.4L 150CV 5PL - POUR TANA OUEST 2 AVEC PRESTATION CHAUFFEUR</t>
  </si>
  <si>
    <t>LLD 48 MOIS - HILUX COUNTRY 2.4L 150CV 5PL - POUR TANA AVEC PRESTATION CHAUFFEUR</t>
  </si>
  <si>
    <t>LLD 48 MOIS - HILUX COUNTRY 2.4L 150CV 5PL - POUR IHOSY AVEC PRESTATION CHAUFFEUR</t>
  </si>
  <si>
    <t>LLD 48 MOIS - HILUX COUNTRY 2.4L 150CV 5PL - POUR MANANJARY AVEC PRESTATION CHAUFFEUR</t>
  </si>
  <si>
    <t>LLD 48 MOIS - LAND CRUISER 76 STANDARD 4.2L 131CV 10PL AVEC PRESTATION CHAUFFEUR - PROFORMA N°PF18032026-228</t>
  </si>
  <si>
    <t>LLD 48 MOIS - ISUZU D-MAX PRO 5PL 4*4 - DEVIS V.26.27511</t>
  </si>
  <si>
    <t>PRESTATION CHAUFFEUR SUR TANA - POUR VEHICULE ISUZU D-MAX</t>
  </si>
  <si>
    <t>(Renewal Octobre) Analytics &amp; Data Specialist (Telco / CVM) Africa - jul 2026 - suivant  
M2607-9J6I4</t>
  </si>
  <si>
    <t>(Renewal September) Analytics &amp; Data Specialist (Telco / CVM) Africa - jul 2026 - suivant M2607-VAW6Y</t>
  </si>
  <si>
    <t>(Renew August) Analytics &amp; Data Specialist (Telco / CVM) Africa - Jul 2026 - suivant M2607-MGMLS</t>
  </si>
  <si>
    <t>Prestation intérimaire: IM 191 CDZ Tanà et Région pour 2 mois# FACTURE PROFORMA N° 377-A/FP/TELMA /2026 du 17/07/2026</t>
  </si>
  <si>
    <t>Prestation intérimaire: 142 AR Terrain en Axes pour 2 mois# DEVIS N° 002874 DU 20/07/2026</t>
  </si>
  <si>
    <t>RSE - Formation numérique régionale vague 2_ Région 2_ 2026 - Tanora Now - ONG IDEA ACADEMY# Facture n° 020-2026 DU 15/05/2026</t>
  </si>
  <si>
    <t>Location holiday inn Express Utrecht# FACTURE N° F-068 0056150 DU 30/06/2026</t>
  </si>
  <si>
    <t>Achat billet d'avion Riantsoa - VoyagExpert</t>
  </si>
  <si>
    <t>Collecet et traitement des déchets issue de refueling
Gasoil 
Chiffons souillés# DEVIS N° 040/DAE/2026 DU 01/06/2026</t>
  </si>
  <si>
    <t>Transport bagages RAPHAEL suite affectation# N° Proforma : FP-2026-063 du 30/06/2026</t>
  </si>
  <si>
    <t>Transport bagages FRANCISCO suite affectation# DEVIS N° AR2607DIE0866982 DU 13/07/2026</t>
  </si>
  <si>
    <t>Collation intégration Yas 10/08/2026, 15 personnes, Parklife# FACTURE PROFORMA/EVENT/PRKL/2026 du 07/08/2026</t>
  </si>
  <si>
    <t>RSE - Annule et remplace DA 138741 - BC N°135789 peinture et plaque MDN Tana - RAITRA ROYAL
Rebranding du mur de la seconde salle# Devis 2683MAJ DU 22/05/2026</t>
  </si>
  <si>
    <t>RSE - Annule et remplace DA 138741 peinture et plaque MDN Tana - RAITRA ROYAL
Changement de la plaque actuelle côté rue</t>
  </si>
  <si>
    <t>RSE - Annule et remplace DA 138741 peinture et plaque MDN Tana - RAITRA ROYAL
Main d'oeuvre pour les travaux</t>
  </si>
  <si>
    <t>Honoraire Huissier - Mtre Virginie du 030626# FACTURE N°045/26 DU 07/08/2026</t>
  </si>
  <si>
    <t>Survêtement Sport YAS - Impression logo + pattern DTF# DEVIS N°F/P072600327 DU 30/07/2026</t>
  </si>
  <si>
    <t>Bon d'achat 125 000 Ar x 4, Magasin KIBO, cadeau meilleur joueurs Pronostic Game 2025 lors de la CAN2025#DEVIS N° KIB012608SQN00000040 DU  06/08/2026</t>
  </si>
  <si>
    <t>Prestation intérimaire: PERDIEM mission - Moïbe, Bernard, Manda, Hilaire, Christien juillet 26# FACTURE PROFORMA N°424-A/FP/TELMA/2026 du 11/08/2026</t>
  </si>
  <si>
    <t>Transport bagages FABIEN suite prise de poste# FACTURE N° 013/FRN/2026 DU 21/07/2026</t>
  </si>
  <si>
    <t>Prestation de service - Residence des filles Akamasoa (travaux supplémentaires- lot métallique- alu)- 053-04 rev1</t>
  </si>
  <si>
    <t>QVT - Analyse microbiologique et physico-chimique de l'eau - Institut Pasteur# FACTURE N°2026002112 DU 07/08/2026</t>
  </si>
  <si>
    <t>Prestation de service - Residence des filles Akamasoa - AK_TS_01_3007</t>
  </si>
  <si>
    <t>Transport bagages TSIAHIANA suite affectation# DEVIS N° PF 201-08-LC-26 DU 10/08/2026 COMPLEMENT BC N° 136335</t>
  </si>
  <si>
    <t>COMODO SSL Wildcard Certificate - 3 Year # DEVIS NO DV_STX-YAS MG-2026_1161</t>
  </si>
  <si>
    <t>DTG/DOM: Implantation de 30 poteaux à Majunga 91ème vague # DEVIS 56/26-EHM</t>
  </si>
  <si>
    <t>DTG/DOM: Implantation de 30 poteaux Fianarantsoa 26eme vague BC GLOBAL</t>
  </si>
  <si>
    <t>DTG/DOM: Implantation de 30 poteaux à Majunga 92ème vague # DEVIS 57/26-EHM</t>
  </si>
  <si>
    <t>DTG/DOM: Rehausse 2 chambres L3T et curage 1 chambre à sainte Marie # DEV/2607-6366</t>
  </si>
  <si>
    <t>DTG/DOM: DAET Travaux PRIMA Lot N°78 # DEVIS: DEV/2509- 5647+ DEV/2509- 5648</t>
  </si>
  <si>
    <t>DTG/DOM: DAET Travaux PRIMA Lot N°77 Toamasina # DEVIS: DEV/2511- 5760+DEV/2509- 5649+DEV/2509- 5650</t>
  </si>
  <si>
    <t>DTG/DOM: Implantation de 30 poteaux à Majunga 93ème vague# DEVIS: 58/26-EHM</t>
  </si>
  <si>
    <t>DTG/DOM: Lalatiana William Jacquis RATSIMBAZAFY 2254135765/SUR-20260728-12020164 Fénérive Est</t>
  </si>
  <si>
    <t>Installations # DEVIS N° 151/2026- Indice : A</t>
  </si>
  <si>
    <t>BATIMENT ADMIN # DEVIS N° 151/2026- Indice : A</t>
  </si>
  <si>
    <t>CLOTURE# DEVIS N° 151/2026- Indice : A</t>
  </si>
  <si>
    <t>HSSE # DEVIS N° 151/2026- Indice : A</t>
  </si>
  <si>
    <t>Remise # DEVIS N° 151/2026- Indice : A</t>
  </si>
  <si>
    <t>Frais émis aérien long courrier_ N° pièce F-68 0049062 sur vol AR TANA/NAIROBI# FACTURE N° F-068 0053086 DU 02/06/2026</t>
  </si>
  <si>
    <t>Sun King Boom Gen 2 EasyBuy Solar Lantern - PI N° USQT260100000041</t>
  </si>
  <si>
    <t>Sun King HomePlus EasyBuy Solar Lamp System - PI N° USQT260100000041</t>
  </si>
  <si>
    <t>Sun King Solar Powered Fan EasyBuy</t>
  </si>
  <si>
    <t>Sun King HomePlus Pro EasyBuy Solar LampSystem - PI N° USQT260100000041</t>
  </si>
  <si>
    <t>Sun King HomePlus Max EasyBuy - PI N° USQT260100000041</t>
  </si>
  <si>
    <t>Sun King Torch - PI N° USQT260100000041</t>
  </si>
  <si>
    <t>Sun King PowerHub Pro (5 kW) - PI N° USQT260100000041</t>
  </si>
  <si>
    <t>Sun King PowerHub Max (10 kW) - PI N° USQT260100000041</t>
  </si>
  <si>
    <t>Sun King 4*End Clamp/300mm Mini Rail for30mm Solar Panel - PI N° USQT260100000041</t>
  </si>
  <si>
    <t>Sun King 2*Mid Clamp/300mm Mini Rail for30mm Solar Panel - PI N° USQT260100000041</t>
  </si>
  <si>
    <t>Sun King PowerHub 5000 0.3m Busba - PI N° USQT260100000041</t>
  </si>
  <si>
    <t>Sun King PowerHub 5000 Mains Box - PI N° USQT260100000041</t>
  </si>
  <si>
    <t>Sun King 43"TV - PI N° USQT260100000041</t>
  </si>
  <si>
    <t>1% Warranty Buffer Discount - PI N° USQT260100000041</t>
  </si>
  <si>
    <t>Installations # DEVIS N° 119/2026 - Indice : A</t>
  </si>
  <si>
    <t>R+2 # DEVIS N° 119/2026 - Indice : A</t>
  </si>
  <si>
    <t>ABRI GE # DEVIS N° 119/2026 - Indice : A</t>
  </si>
  <si>
    <t>R+1 # DEVIS N° 119/2026 - Indice : A</t>
  </si>
  <si>
    <t>RDC # DEVIS N° 119/2026 - Indice : A</t>
  </si>
  <si>
    <t>CAGE ESCALIER # DEVIS N° 119/2026 - Indice : A</t>
  </si>
  <si>
    <t>Remise # DEVIS N° 119/2026 - Indice : A</t>
  </si>
  <si>
    <t>Rehabilitation total infra 2026-BET012 Maevatanana</t>
  </si>
  <si>
    <t>2eme Remise</t>
  </si>
  <si>
    <t>WowSolar Lighting 400 - 40W - PRO FORMA n° 1993</t>
  </si>
  <si>
    <t>WARRANTY SPARES - PRO FORMA  1993</t>
  </si>
  <si>
    <t>Travaux Energie lié au projet réhabilitation MEN010 Morondava Admin</t>
  </si>
  <si>
    <t>Travaux Energie lié au projet réhabilitation VAT002 Manakara # Devis :  20260325 REV2</t>
  </si>
  <si>
    <t>Travaux Energie lié au projet réhabilitation AAT001 Farafangana # Devis :  20260315 REV2</t>
  </si>
  <si>
    <t>Travaux Energie lié au projet réhabilitation bureau Admin DIA032 # Devis :  20260623 REV 1</t>
  </si>
  <si>
    <t>travaux Energie lié au projet réhabilitation BOE018 AMBONDROMAMY Devis :  20260326 REV2</t>
  </si>
  <si>
    <t>Travaux Energie lié au projet réhabilitation MEN001 Morondava # DEVIS:  20260330 REV 2</t>
  </si>
  <si>
    <t>Travaux Energie lié au projet réhabilitation ANM062  Ankazobe</t>
  </si>
  <si>
    <t>travaux Energie réhabilitation site Mananjary VAT001 # Devis  20260316 REV 2</t>
  </si>
  <si>
    <t>Location du 24/07 au 17/09# DEVIS N° J496 DU 30/07/2026</t>
  </si>
  <si>
    <t>Travaux Energie lie au projet réhabilitation Bureau Admin Maeavatanana BET012 # Devis: 20260624 REV1</t>
  </si>
  <si>
    <t>[STO:CLAV-02962] CLAVIER +SOURIS LOGITECH MK220 AZERTY# Devis # DV/26/07/29372 DU 29/07/2026 - Livraison Analakely: 0340033414</t>
  </si>
  <si>
    <t>Installations # DEVIS N° 208/2026 - INDICE A</t>
  </si>
  <si>
    <t>RDC CDMA # DEVIS N° 208/2026 - INDICE A</t>
  </si>
  <si>
    <t>HSE # DEVIS N° 208/2026 - INDICE A</t>
  </si>
  <si>
    <t>Remise # DEVIS N° 208/2026 - INDICE A</t>
  </si>
  <si>
    <t>Burp Suite Professional - 1 year subscription License renewal. The current license will expire on Thursday, 26 November 2026. If you renew now, the license will run until Friday, 26 
November 2027.# DEVIS N° DV_STX_YAS MG-2026_1002 du 02/06/2026</t>
  </si>
  <si>
    <t>co-terming a 1user and a 2user license to create a 3user 
license</t>
  </si>
  <si>
    <t>Réhabilitation Data Center Morondava MEN001(Installations-salle equipements-salle GE-salle NRJ-WC Homme)</t>
  </si>
  <si>
    <t>Travaux Energie lié au projet réhabilitation ATS010 Mahanoro # Devis  20260506 REV 2</t>
  </si>
  <si>
    <t>Réhabilitation  Bâtiment  Admin MEN010 Morondava # DEVIS N° 125/2026 - Indice : A</t>
  </si>
  <si>
    <t>Remise # DEVIS N° 125/2026 - Indice : A</t>
  </si>
  <si>
    <t>Transport 46 rouleaux de PEHD TANA  vers Mananara
 pour Projet correction atténuation 60km (Backbone)</t>
  </si>
  <si>
    <t>Maintenance Quotation Before Discount</t>
  </si>
  <si>
    <t>One Time Discount</t>
  </si>
  <si>
    <t>One Time Group Discount</t>
  </si>
  <si>
    <t>One Time Discount for Phoenix Project</t>
  </si>
  <si>
    <t>Adapt IT 3rd level support services:
- USSD 
- SMSC 
- SMS Firewall 
- v.Services Framework
 (01/01/2027 au 31/12/2027)# DEVIS N°AITLC-2251 DU 22/07/2026</t>
  </si>
  <si>
    <t>REFRESH PEINTURE MOBILIER ZONE EST - DEVIS N° MNJ2607-105</t>
  </si>
  <si>
    <t>COFI 2026 - Grs Kassamaly Richard  - Moto HONDA  ACE 125 - SHH 6DK - DEvis du 22/7/2026</t>
  </si>
  <si>
    <t>COUVERTURE PHOTO YAS COUPE MADA 2026 - PROF:100-131/0726 DU 23/07/2026</t>
  </si>
  <si>
    <t>Prestation des Hôtesses pour « Lancement New Concept STORE »,  le 04 Septembre 2026 - Devis du 19/08/2026</t>
  </si>
  <si>
    <t>PUBLICATION TEXTE ET IMAGE - suivant proforma N°DAUM2073</t>
  </si>
  <si>
    <t>RSE - Réhabilitation Sekoly Amika Tuléar_Maison du Numérique - TADECO# DEVIS N°N°01PROF/YAS/TDC26  DU 10/08/2026</t>
  </si>
  <si>
    <t>Kit Sono - 1 BOSE S1 PRO PLUS - PROFORMA du 27/08/2026</t>
  </si>
  <si>
    <t>Kit Sono - TREPIED STUDIOMASTER SPS3 - PROFORMA du 27/08/2026</t>
  </si>
  <si>
    <t>Kit Sono - MICRO SANS FIL ADAPTE ENTREE SPEAKER - PROFORMA du 27/08/2026</t>
  </si>
  <si>
    <t>Conception d'une uvre Numérique pour l'habillage de points de ventes (tout droits cedés au client) - Facture n° 26/0806</t>
  </si>
  <si>
    <t>Transport mobiliers vers YS VANGAINDRANO - N° PF YAS N°200-08/LC/2026</t>
  </si>
  <si>
    <t>IM 01 VAD - FIANARANTSOA -MANANJARY -FIANARANTSOA du 10/08 au 17/08/2026 - PROFORMA N°427-A/FP/TELMA/2026</t>
  </si>
  <si>
    <t>1 PAGE QUADRI DERNIERE PAGE EXPRESS - DECEMBRE 2025 - Facture cpta n°A327960</t>
  </si>
  <si>
    <t>Visuel publié sur les réseaux sociaux sans publication sur le site webou dans le journal - PUBLICATION PAGE FACEBOOK - suivant proforma N°PRO2026/45422</t>
  </si>
  <si>
    <t>Location statique Aéroport Ivato 2026-2027 - Proforma n°DE000090</t>
  </si>
  <si>
    <t>Taxe aéroport - Proforma n°DE000090</t>
  </si>
  <si>
    <t>Reconduction Pilier Salle Contrôle Visa 2026 - 2027 - Proforma n°DE000091</t>
  </si>
  <si>
    <t>BC de Couverture - Diffusion Radio SOA FY ANTSOHIHY - Juin 2026 au Mai 2027</t>
  </si>
  <si>
    <t>Changement Visuel Mur CENTRAL HOTEL - Devis n°155/08/E/26</t>
  </si>
  <si>
    <t>Confection et Installation Arche - Proforma n°036/JRPRINT/PX/26</t>
  </si>
  <si>
    <t>DA Paiement logement Filao Eden SAKALAVA, prestation de l'ambassadrice YAS, Jacquia RAKOTOARISOA# FACTURE DU 18/08/2026</t>
  </si>
  <si>
    <t>BC DE COUVERTURE ACHATS GROUPES REGIONS 2026 - RNA du 01/01/2026 au 31/12/2026</t>
  </si>
  <si>
    <t>DA DE COUVERTURE - SPONSORING EMISSIONS VIVA du 01/08/2026 au 31/07/2027</t>
  </si>
  <si>
    <t>Régie Vidéo le 23 au 26 Juillet 2026 - N° MG 027-P-26</t>
  </si>
  <si>
    <t>Rajout Support Abribus 67HA - PROFORMA 340-ZP-2026</t>
  </si>
  <si>
    <t>BC DE COUVERTURE ACHATS GROUPES REGIONS 2026 - RADIO AMBILOBE RLA du 01/08/2026 au 31/07/2027</t>
  </si>
  <si>
    <t>PRESTATION DE SECURISATION EQUIPE - TOURNAGE A DIEGO - DEVIS N°OC022807</t>
  </si>
  <si>
    <t>SPOT PUBLICITAIRE TV - Lancement Fibre Générique + Super App - FACTURE N°880/F24</t>
  </si>
  <si>
    <t>SPOT PUBLICITAIRE TV - Lancement Yellow One - FACTURE N°881/F24</t>
  </si>
  <si>
    <t>SPOT PUBLICITAIRE TV - Lancement RAPIDE ET YAS - FACTURE N°882/F24</t>
  </si>
  <si>
    <t>Sponsor officiel- Electro Week 2026 - FACTURE N°26-0002</t>
  </si>
  <si>
    <t>Rajout Support Abribus - Devis n°DEV01918</t>
  </si>
  <si>
    <t>Sponsoring Numéraire Jazz @Tohatohabato - FACTURE N° f-2026/08-007</t>
  </si>
  <si>
    <t>Sponsoring course Majunga du 14/08/2026 au 16/08/2026 - Facture no.29</t>
  </si>
  <si>
    <t>Sponsoring YAS Championnat des Nations Zone 7 Madagascar U18 Garçons et Filles 2026 - FACTURE N°003/FMVB/26</t>
  </si>
  <si>
    <t>Sponsoring des Jeux de Melaky - FA DU 30/07/2026</t>
  </si>
  <si>
    <t>Cachet ambassadeur SOMAROHO 2026 - Basta Lion - FA n° 2027_MADAJAM_03</t>
  </si>
  <si>
    <t>Prestation Ambassadrice SOMAROHO 2026 - TENCE MENA - FA n°06 du 06/08/2026</t>
  </si>
  <si>
    <t>Prestation Ambassadrice Somaroho 2026 - Rijade</t>
  </si>
  <si>
    <t>DOUDOUNE MANCHES COURTES - AOUT 2026 - PROFORMA F/P072600321</t>
  </si>
  <si>
    <t>HOODIES - AOUT 2026</t>
  </si>
  <si>
    <t>Partenariat Commune Urbaine d'Antsohihy - devis le 11/08/2026</t>
  </si>
  <si>
    <t>Pack location camion roadshow 31 AOUT 2026</t>
  </si>
  <si>
    <t>Pack location camion roadshow 05/12/19 ET 26 SEPTEMBRE 2026</t>
  </si>
  <si>
    <t>PRESTATION ANIMATEUR POUR LES 02 CAMIONS PENDANT 10 JOURS</t>
  </si>
  <si>
    <t>Confection Flight Cage 60x70x50 - proforma le 26/03/2026</t>
  </si>
  <si>
    <t>MC Evenement officiel - Ilan Ramakavelo - FA n°594/08/YAS</t>
  </si>
  <si>
    <t>DTG/DOM: DEAT Travaux Maintenance InfraFTTx - Fenerive-Est (DTG-202105) # DEVIS n°226/07</t>
  </si>
  <si>
    <t>TOTAL TRAVAUX FO # 004-3/2026/HM</t>
  </si>
  <si>
    <t>Frais d'autorisation, Installation, Repli de chantier,HSE CONCERNE +Frais de déplacement prestataire # 004-3/2026/HM</t>
  </si>
  <si>
    <t>DTG/DOM: DAET Travaux GC  Murielle RAKOTOMANANTSOA - MANANJARY</t>
  </si>
  <si>
    <t>TS BC N° 130039 Repose de câble backbone à Tanandava Toamasina # Devis : DEVIS n°220/06</t>
  </si>
  <si>
    <t>Survey</t>
  </si>
  <si>
    <t>Elaboration plan et confection support</t>
  </si>
  <si>
    <t>Pose support sur site et acceptance</t>
  </si>
  <si>
    <t>Transport PLV YAS - N° FP YAS N° 208-08/LC/2026</t>
  </si>
  <si>
    <t>Prestation du développeur senior - 12 Juin au 14 Juillet 2026 - FACTURE N°ITW-TELMA-087</t>
  </si>
  <si>
    <t>Prestation du développeur senior - Développement Resao Vocal - FACTURE N°ITW-TELMA-088</t>
  </si>
  <si>
    <t>Prestation de l'architecte - Développement Resao Vocal - FACTURE N°ITW-TELMA-088</t>
  </si>
  <si>
    <t>Prestation du développeur senior - 11 Mai au 11 Juin 2026 - FACTURE N°ITW-TELMA-086</t>
  </si>
  <si>
    <t>Impression Stickers équipements - Stickers différents à chaque fois - DEVIS N°0526-46115</t>
  </si>
  <si>
    <t>PARTENAIRE OFFICIEL STAND SUR MESURE - FACTURE N°E001/YAS-01</t>
  </si>
  <si>
    <t>DESINSTALLATIONS ET REINSTALLATIONS PANNEAU SOLAIRE STORE MAJUNGA - suivant proforma N°MG-YAS-26-A3892-D0001</t>
  </si>
  <si>
    <t>Rajout de 54 Ars (Ambatolampy:15, Ihosy: 05,Mananjary: 06, Manakara: 01,Tuléar: 09, Fort Dauphin: 10, Ambositra:08) pour 1 mois - suivant proforma N° 386-A/FP/TELMA /202</t>
  </si>
  <si>
    <t>Habillage Arc d'entrée CCI Ivato - Dimension haut : 1740 cm (longueur) x 121 cm (hauteur) - devis n°FP05341</t>
  </si>
  <si>
    <t>Habillage Arc d'entrée CCI Ivato - Dimension pied : 600 cm (hauteur) x 60 cm (largeur)</t>
  </si>
  <si>
    <t>Frais de déplacement et de pose au CCI + frais désinstallation</t>
  </si>
  <si>
    <t>Support de communication pour le sponsoring de l'événement - FACTURE DU 12/08/2026</t>
  </si>
  <si>
    <t>COLLATION 10 AOUT 13 AOUT ET 21 AOUT - PROFORMA/EVENT/PRKL/2026 DU 05/08/26</t>
  </si>
  <si>
    <t>COFI 2026 - MOTO YAMAHA MOTORCYCLE CRUX REV DELUXE - GRS R.RADO - PROFORMA PRVNANKA0019071 - AFF0060544</t>
  </si>
  <si>
    <t>RSE- réhabilitation de la toiture EPP Garbit Antsirabe- Maison du Numérique - SOA ENTREPRISE - DEVIS N°03/YAS/2026</t>
  </si>
  <si>
    <t>RSE- réhabilitation de la toiture EPP Garbit Antsirabe- Maison du Numérique - SOA ENTREPRISE_ latte et structure madrier - DEVIS N° 04/YAS/2026</t>
  </si>
  <si>
    <t>COFI 2026 - MOTO HONDA ACE  110 avec kit de pièces de rechanges offerts - GRS R.RADO - DEVIS DU 21/5/2026</t>
  </si>
  <si>
    <t>BILLET D'AVION - RAJAONAH SEHENO MIORA - TRN/SMS/TNR</t>
  </si>
  <si>
    <t>BILLET D'AVION - RANAIVOARIVELO KOLOINA - TRN/SMS/TNR</t>
  </si>
  <si>
    <t>BILLET D'AVION - RANDRIANJATOVONARIVO HENINTSOA - TNR/SMS/TNR</t>
  </si>
  <si>
    <t>ENTRETIEN MOTO - 38420WWT - TANA - DEVIS 1DE249235 DU 13/08/2026</t>
  </si>
  <si>
    <t>ENTRETIEN MOTO - 31594WWT - TANA - DEVIS 1DE248952 DU 07/08/2026</t>
  </si>
  <si>
    <t>PRESTATION INFLUENCEUR - ODILON - FACTURE DU 20/08/2026</t>
  </si>
  <si>
    <t>Diffusion Spot Tv 10s - Proforma SMPC 342/2026</t>
  </si>
  <si>
    <t>Diffusion Spot en Prime 10s - PROFORMA N° REAL/2026/175 du 17/08/2026</t>
  </si>
  <si>
    <t>Refresh Panneau - Devis n°02423PUB26</t>
  </si>
  <si>
    <t>Refresh Panneau - Campagne salon de l'auto - Devis n° 02424PUB26</t>
  </si>
  <si>
    <t>APF Q2_APF26_AUTRES</t>
  </si>
  <si>
    <t>APF Q2_APF26_SYAS</t>
  </si>
  <si>
    <t>AR TANA-MAJUNGA 11-14/09</t>
  </si>
  <si>
    <t>Frais de déplacement et de pose autocollant sur baterrie et onduleur à ANDRAHARO - Devis n°FP04523</t>
  </si>
  <si>
    <t>RightCom Enterprise Software for Yas - Subscription - Per Store - Quotation SO/MU/574</t>
  </si>
  <si>
    <t>RightCom Server XP Series - Annual License - Annual Support - Quotation SO/MU/574</t>
  </si>
  <si>
    <t>Managed Services - RightQ Mix-use Mobile Kiosk 11" - HWaaS  - Quotation SO/MU/574</t>
  </si>
  <si>
    <t>Implementation &amp; Migration - Professional Services - Quotation SO/MU/574</t>
  </si>
  <si>
    <t>Integration back-end systems (CRM) per Opco - Recommended - Quotation SO/MU/574</t>
  </si>
  <si>
    <t>Integration back-end systems (SMSC, VPN if required) per Opco - Recommended - Quotation SO/MU/574</t>
  </si>
  <si>
    <t>Integration back-end systems (SSO) per Opco - Recommended - Quotation SO/MU/574</t>
  </si>
  <si>
    <t>Integration back-end systems (Yas Website) per Opco - Optional - Quotation SO/MU/574</t>
  </si>
  <si>
    <t>Integration back-end systems (Yas App) per Opco - Optional - Quotation SO/MU/574</t>
  </si>
  <si>
    <t>RightCom Mail Server Configuration for sending email notifications on behalf of Yas - Quotation SO/MU/574</t>
  </si>
  <si>
    <t>Integration back-end systems (WhatsApp / Zoom / Teams for remote support) - Quotation SO/MU/574</t>
  </si>
  <si>
    <t>Training &amp; Enablement - Professional Services - Online Training per store - Quotation SO/MU/574</t>
  </si>
  <si>
    <t>Other Costs -  International Freight - Quotation SO/MU/574</t>
  </si>
  <si>
    <t>Réhabilitation infra 2026-SAV003 Sambava(Survey)</t>
  </si>
  <si>
    <t>Survey-Réhabilitation infra 2026-SOF001 ANTSOHIHY</t>
  </si>
  <si>
    <t>Survey-Réhabilitation infra 2026-SAV018_ANTALAHA</t>
  </si>
  <si>
    <t>MISE EN RFI DU SITE GALAXY MSC02 DANS LE CADRE DU PROJET DWDM MODERNIZATION # DV STX_YASMG-2026_0952</t>
  </si>
  <si>
    <t>Installation</t>
  </si>
  <si>
    <t>Travaux GC FO Souterrain</t>
  </si>
  <si>
    <t>Travaux GC FO Aérien</t>
  </si>
  <si>
    <t>Tirages cables</t>
  </si>
  <si>
    <t>Implémentation - Service Ingénierie# DEVIS N°DE40832 DU 13/07/2026</t>
  </si>
  <si>
    <t>Implémentation - Service Ingénierie (Reste à faire projet "OOB &amp; APIC
Replacement")
Bridge fabric ×2 : ACI 5.2(6e) ? 6.0(9x) (APIC puis switches)</t>
  </si>
  <si>
    <t>Implémentation - Service Ingénierie (Reste à faire projet "OOB &amp; APIC
Replacement")
Swap APIC M2 ? M4 ×2 : Remplacement nud par nud, cluster en service</t>
  </si>
  <si>
    <t>Décommissionnement des assets:
- BAIE 1A
- BAIE 1B
-  BAIE 3# DEVIS N°DV_STX-YAS MG-2026_1265 DU 17/08/2026</t>
  </si>
  <si>
    <t>Décommissionnement des assets:
. Rack G03 : 
. CORE_EXT_GAL_1 (U42) 
. OOB-MGMT-TEL-GAL-01 (U40)  Volume (confondue) : 2 
Décommissionnement des câbles 
cuivre Volume (confondue) : 118</t>
  </si>
  <si>
    <t>OFFICE CHAIR MESH 50*58*92# DEVIS N°SQ26-0011839 DU 17/08/2026</t>
  </si>
  <si>
    <t>OFFICE CHAIR VISTOR BLACK</t>
  </si>
  <si>
    <t>OFFICE DESK 140*60*75</t>
  </si>
  <si>
    <t>Prestation intérimaire: PERDIEM Suivi routier - Christien, Manda, Moïbe, Tojo, Alphonse août 26# FACTURE PROFORMA N°434-A/FP/TELMA/2026 DU 17/08/2026</t>
  </si>
  <si>
    <t>Prestation intérimaire: PERDIEM mission - Alphonse et Rija juillet 26# FACTURE PROFORMA N°414-A/FP/TELMA/2026du 05/08/2026</t>
  </si>
  <si>
    <t>Prestation intérimaire: 01 CYS Tanà Eddinoh HC pour 3 mois# FACTURE PROFORMA N°411-A/FP/TELMA/2026 du 03/08/2026</t>
  </si>
  <si>
    <t>Prestation intérimaire: 01 TAS HC du 040826 au 210826, suite prolongation# FACTURE PROFORMA N°412-A/FP/TELMA/2026 du 03/08/2026</t>
  </si>
  <si>
    <t>Prestation intérimaire: 01 Comptable HC pour 3 mois# FACTURE PROFORMA N°413-A/FP/TELMA/2026 DU 03/08/2026</t>
  </si>
  <si>
    <t>Prestation intérimaire: 01 Juriste HC pour 3 mois# DEVIS N°2888 DU 03/08/2026</t>
  </si>
  <si>
    <t>Régul salaire AR en AXE Tanà suite à l'augmentation salariale, mars - juillet 2026# DEVIS N° 002884 DU 20/07/2026</t>
  </si>
  <si>
    <t>Régul salaire AR en Siège suite à l'augmentation salariale, mars - juillet 2026# FACTURE PROFORMA N°430-A/FP/TELMA /2026 du 17/08/2026</t>
  </si>
  <si>
    <t>Régul salaire AR en AXE Région suite à l'augmentation salariale, mars - juillet 2026# FACTURE PROFORMA N°429-A/FP/TELMA /2026 du 17/08/2026</t>
  </si>
  <si>
    <t>Régul frais Voyagexpert Paris - DRH F-068 0052271# FACTURE N° F-068 0053086 DU 02/06/2026</t>
  </si>
  <si>
    <t>Badge employé sans puce# DEVIS N°PR2607-10201 13/07/2026</t>
  </si>
  <si>
    <t>DA SOKA AFRIKA direction et pilotage de projet Août 2026# 
FACTURE N° FA_2026_ 018 du 18/08/2026</t>
  </si>
  <si>
    <t>DA SOKA HOLDING direction et pilotage de projet Août 2026# 
FACTURE N°2026-0018 DU 18/08/2026</t>
  </si>
  <si>
    <t>DA INVIKTUS CORP monthly pack ferox &amp;Soka août  2026# 
FACTURE N° 260804 DU 19/08/2026</t>
  </si>
  <si>
    <t>DA ARNO TRIGALLEZ EI Fractional CTO pour SOKA prestation août  2026
#FACTURE N°F-08-2026-83 DU 19/08/202</t>
  </si>
  <si>
    <t>DA MARIE ESTHER RASOAMAMONJY Community Manangement SOKA août 2026# FACTURE N° 055 DU 19/08/2026</t>
  </si>
  <si>
    <t>DA Erick ANDRINIRINA Develppeur fullstack SOKA  août  2026# 
FACTURE N° F2600008 DU 11/08/2026</t>
  </si>
  <si>
    <t>RESA BILLET D AVION TANA vers FORT DAUPHIN</t>
  </si>
  <si>
    <t>Location Chariot 2T5# DEVIS N° OFFRE-LCD 1377 - IDR - YAS - CHARIOT2T5 - 20082026 DU 20/08/2026</t>
  </si>
  <si>
    <t>MOBILISATION ET DEMOBILISATION du Chariot Elévateur</t>
  </si>
  <si>
    <t>Calibration des Anemomètre portable#DEVIS N°CND/105-0123  DU 03/08/2026</t>
  </si>
  <si>
    <t>Remise: Certificats et PV : BCL et Attestation : SML</t>
  </si>
  <si>
    <t>Contenu de la trousse
Band-aid adhesive
Lingette nettoyant
Tampon alcoolisé
Nettoyant antiseptique
Soulagement de piqûre
Pansement bandage
Bandage triangulaire
Garrot
Ciseau
PBT Bandage
Gant nitrile# Devis # V/2026/08/12175 du 10/08/2026</t>
  </si>
  <si>
    <t>Gant de manutention marqué CE# Devis # V/2026/07/11822 DU 23/07/2026</t>
  </si>
  <si>
    <t>CHEQUE CADEAU - Dim:1,20m x 0,60m - suivant devis N°DEV01955</t>
  </si>
  <si>
    <t>YAS BUSINESS TOURNAMENT (17 OCTOBRE  2026) - FACTURE N°MPT-2026/06/37 DU 22/06/2026</t>
  </si>
  <si>
    <t>Réparation moto 12855WWT(MO+vidange moteur+remplacement kit chaine+complet frein...)#PFA35653</t>
  </si>
  <si>
    <t>Régularisation de la différence de salaire  AR MBALIK suite à l'augmentation salariale (à 
compter de mars 2026-juillet 2026) - suivant proforma N°437-A/FP/TELMA/2026</t>
  </si>
  <si>
    <t>Sécurisation de YAS à la CCI Ivato le 12 au 13 août 2026 - suivant proforma N°10072536/26</t>
  </si>
  <si>
    <t>Diffusion de Spot TV de 10s à 19h - proforma n°TVP/2026 DE260387 du 14/08/2026</t>
  </si>
  <si>
    <t>Diffusion spot 10 s - Facture N° 02/26 du  18/08/2026</t>
  </si>
  <si>
    <t>Diffusion TV spot 10 sec à 19h et 20h - devis du 17/08/2026</t>
  </si>
  <si>
    <t>Diffusion Spot TV 10s - FA n°025/PIX/HAND/2026</t>
  </si>
  <si>
    <t>Prestation Imperial Tobacco -  Décembre 2025 - Proforma n°012/2025</t>
  </si>
  <si>
    <t>Prestation Imperial Tobacco - Novembre  2025 - Proforma n°011/2025</t>
  </si>
  <si>
    <t>Prestation Imperial Tobacco - Octobre 2025 - Proforma n°010/2025</t>
  </si>
  <si>
    <t>Location fourgon pour le transport des matériels - N°FA YAS 205-08/LC-26</t>
  </si>
  <si>
    <t>Renouvellement contrat Berto : service de nettoyage TITAN III# DEVIS N°PF0408 DU 04/08/2026 - BC DE COUVERTURE DU 11/08/2026 AU 11/08/2027</t>
  </si>
  <si>
    <t>RABEONY HAINGONIRINA - TNR/TLE/TNR</t>
  </si>
  <si>
    <t>Travaux Energie lie au  PROJET MSAN 2026</t>
  </si>
  <si>
    <t>Démontage climatiseur AIRWELL  Salle OCB Analakely avec transfert des équipements vers Ilafy</t>
  </si>
  <si>
    <t>"Lightbox Yas Campus Galaxy Andraharo"(Différence 50% ) # DEVIS N°338/2026</t>
  </si>
  <si>
    <t>Réparation moto 18879WWT(MO+vidange moteur+remplacement retroviseur+reglage chaine...) # PFA35665</t>
  </si>
  <si>
    <t>48 mois - ISUZU DMAX PRO 5PL 4X4# DEVIS N° V.26.27509 DU 31/07/2026</t>
  </si>
  <si>
    <t>SUR TANA PENDANT 48H</t>
  </si>
  <si>
    <t>PTO - with YAS Branding - 1 x SC/APC Adapter + Pigtail SC/APC G657A2 0,9µm diameter 30cm # PI N° : YAS-2026-08-14-001</t>
  </si>
  <si>
    <t>SPOT PUBLICITAIRE hors émission 0 à 15 sec - Devis N° 482 / DE du 18/08/2026</t>
  </si>
  <si>
    <t>Diffusion Pop Up 10s - devis n° DV0000001 14 du 14/08/2026</t>
  </si>
  <si>
    <t>Midi - 1 page Quadrichromie 26 x 32 Dernière de couverture - YAS 26-27 AOÛT - Proforma PRO2026/45460</t>
  </si>
  <si>
    <t>Gazetiko - 1 page Quadrichromie 26 x 32 Dernière de couverture - YAS 21-26-27-28 AOÛT - Proforma PRO2026/45461 du 12/08/2026</t>
  </si>
  <si>
    <t>Insertion DDC - TARATRA - DEVIS DVTR/00060/26 n° 12/08/2026</t>
  </si>
  <si>
    <t>Insertion Presse -  L'Express de Madagascar - PROFORMA N° PRO014406 du 12/08/2026</t>
  </si>
  <si>
    <t>Insertion Presse -  Ao Raha - PROFORMA N° PRO014406 du 12/08/2026</t>
  </si>
  <si>
    <t>BILLET D'AVION - TNR/TLE/TNR - SANDRINE ANDRIAMBOAVONJY</t>
  </si>
  <si>
    <t>BILLET D'AVION - TNR/TLE/TNR - ANDRIANIERENANA TOMY</t>
  </si>
  <si>
    <t>BILLET D'AVION - TNR/TLE/TNR - LALARISON CASSIDI</t>
  </si>
  <si>
    <t>BILLET D'AVION - TNR/TLE/TNR - RAKOTONIRAINY RADO</t>
  </si>
  <si>
    <t>BILLET D'AVION - TNR/TLE/TNR - Rova Rabezaka</t>
  </si>
  <si>
    <t>BILLET D'AVION - TNR/TLE/TNR - RAMANGALAHY RANTO</t>
  </si>
  <si>
    <t>BILLET D'AVION - TNR/TLE/TNR - RAMILISON HERIMANDA</t>
  </si>
  <si>
    <t>60x40x40# DEVIS N° IP 0405/26 DU 19/08/2026</t>
  </si>
  <si>
    <t>AMC : Partner Relationship Management (PRM)
Duration : Dec'26 to Nov'27# DEVIS DU 14/07/2026</t>
  </si>
  <si>
    <t>Couverture photo dun évènement Yas Madagascar à Vohemar du 13 au 16 aout 2026</t>
  </si>
  <si>
    <t>Couverture photo dun évènement Yas Madagascar à Vohemar du 27 au 30 aout 2026</t>
  </si>
  <si>
    <t>Couverture photo pour un événement de 18juillet à Antsiranana 2026</t>
  </si>
  <si>
    <t>Couverture photo dun évènement Yas Madagascar à Nosy Be du 5 au 9 août 2026</t>
  </si>
  <si>
    <t>Location plantes vertes pour 2 jours - FACTURE PROFORMA N°164/26</t>
  </si>
  <si>
    <t>Prestation de récupération, installation, désinstallation,
retour de 2 cadres 3000x2300 et 2840x2300  - Devis N° DEV/2026/0694</t>
  </si>
  <si>
    <t>Prise de vue et transmission image et son du 20 Août 2026 Apres midi - PROF 100-136/0726 du 18/08/2026</t>
  </si>
  <si>
    <t>Ruban 500m de long * 20cm large - PROFORMA F/P082600219</t>
  </si>
  <si>
    <t>HONORAIRE HUISSIER - 2è BC DE COUVERTURE POUR 2026
MAITRE BAHOLY CLARA</t>
  </si>
  <si>
    <t>48*100# DEVIS N°V/2026/08/12394 DU 18/08/2026</t>
  </si>
  <si>
    <t>NOIR DOLLAR</t>
  </si>
  <si>
    <t>HABILLAGE VITRE PORTE-annule et remplace BC136040# DEVIS N°142-B/07/E/26  DU 22/07/2026</t>
  </si>
  <si>
    <t>COMPLEMENTAIRE  BC135734 
SONDE TEMPERATURE ET HUMIDITE difference BC135734 et devis complément (1490 Euro)  # devis : 160033968</t>
  </si>
  <si>
    <t>658 944.00</t>
  </si>
  <si>
    <t>483 840.00</t>
  </si>
  <si>
    <t>99 532.80</t>
  </si>
  <si>
    <t>995 328.00</t>
  </si>
  <si>
    <t>6 148 800.00</t>
  </si>
  <si>
    <t>23 716 800.00</t>
  </si>
  <si>
    <t>1 317 600.00</t>
  </si>
  <si>
    <t>1 024 800.00</t>
  </si>
  <si>
    <t>1 786 080.00</t>
  </si>
  <si>
    <t>11 199 600.00</t>
  </si>
  <si>
    <t>1 606 320.00</t>
  </si>
  <si>
    <t>782 000.00</t>
  </si>
  <si>
    <t>824 000.00</t>
  </si>
  <si>
    <t>1 480 000.00</t>
  </si>
  <si>
    <t>1 483 000.00</t>
  </si>
  <si>
    <t>1 717 000.00</t>
  </si>
  <si>
    <t>1 593 000.00</t>
  </si>
  <si>
    <t>1 247 000.00</t>
  </si>
  <si>
    <t>2 046 000.00</t>
  </si>
  <si>
    <t>1 851 000.00</t>
  </si>
  <si>
    <t>363 330 000.00</t>
  </si>
  <si>
    <t>142 994 400.00</t>
  </si>
  <si>
    <t>7 000 000.00</t>
  </si>
  <si>
    <t>817 000.00</t>
  </si>
  <si>
    <t>108 600.00</t>
  </si>
  <si>
    <t>40 000 000.00</t>
  </si>
  <si>
    <t>7 481 742.48</t>
  </si>
  <si>
    <t>9 977 464.32</t>
  </si>
  <si>
    <t>7 929 579.60</t>
  </si>
  <si>
    <t>10 437 881.86</t>
  </si>
  <si>
    <t>3 731 976.00</t>
  </si>
  <si>
    <t>4 964 288.26</t>
  </si>
  <si>
    <t>9 343 163.14</t>
  </si>
  <si>
    <t>7 090 058.88</t>
  </si>
  <si>
    <t>6 101 259.12</t>
  </si>
  <si>
    <t>4 571 496.72</t>
  </si>
  <si>
    <t>6 179 393.28</t>
  </si>
  <si>
    <t>9 200 603.14</t>
  </si>
  <si>
    <t>3 500 000.00</t>
  </si>
  <si>
    <t>600 000.00</t>
  </si>
  <si>
    <t>8 000 000.00</t>
  </si>
  <si>
    <t>15 000 000.00</t>
  </si>
  <si>
    <t>20 000 000.00</t>
  </si>
  <si>
    <t>3 000 000.00</t>
  </si>
  <si>
    <t>2 400 000.00</t>
  </si>
  <si>
    <t>648 000.00</t>
  </si>
  <si>
    <t>-120 000.00</t>
  </si>
  <si>
    <t>2 202 352.92</t>
  </si>
  <si>
    <t>-366 352.92</t>
  </si>
  <si>
    <t>1 805 280.00</t>
  </si>
  <si>
    <t>563 888 160.00</t>
  </si>
  <si>
    <t>3 660 775.00</t>
  </si>
  <si>
    <t>2 214 900.00</t>
  </si>
  <si>
    <t>3 449 900.00</t>
  </si>
  <si>
    <t>2 697 360.00</t>
  </si>
  <si>
    <t>72 666 000.00</t>
  </si>
  <si>
    <t>144 000.00</t>
  </si>
  <si>
    <t>162 300.00</t>
  </si>
  <si>
    <t>1 027 700.00</t>
  </si>
  <si>
    <t>9 534 420.00</t>
  </si>
  <si>
    <t>1 603 000.00</t>
  </si>
  <si>
    <t>6 412 000.00</t>
  </si>
  <si>
    <t>1 793 760.00</t>
  </si>
  <si>
    <t>1 458 000.00</t>
  </si>
  <si>
    <t>8 520 000.00</t>
  </si>
  <si>
    <t>14 520 000.00</t>
  </si>
  <si>
    <t>468 600 000.00</t>
  </si>
  <si>
    <t>21 870 000.00</t>
  </si>
  <si>
    <t>140 400.00</t>
  </si>
  <si>
    <t>26 906 400.00</t>
  </si>
  <si>
    <t>11 659 440.00</t>
  </si>
  <si>
    <t>60 000 000.00</t>
  </si>
  <si>
    <t>49 664.14</t>
  </si>
  <si>
    <t>72 525.26</t>
  </si>
  <si>
    <t>17 937 600.00</t>
  </si>
  <si>
    <t>1 498 080.00</t>
  </si>
  <si>
    <t>39 462 720.00</t>
  </si>
  <si>
    <t>17 040 720.00</t>
  </si>
  <si>
    <t>6 230 000.00</t>
  </si>
  <si>
    <t>104 503 153.72</t>
  </si>
  <si>
    <t>34 199 999.44</t>
  </si>
  <si>
    <t>1 879 620.00</t>
  </si>
  <si>
    <t>1 953 960.00</t>
  </si>
  <si>
    <t>4 800 000.00</t>
  </si>
  <si>
    <t>1 727 966.40</t>
  </si>
  <si>
    <t>15 972 000.00</t>
  </si>
  <si>
    <t>16 380 000.00</t>
  </si>
  <si>
    <t>1 950 000.00</t>
  </si>
  <si>
    <t>2 200 000.00</t>
  </si>
  <si>
    <t>2 300 000.00</t>
  </si>
  <si>
    <t>146 880.14</t>
  </si>
  <si>
    <t>8 049 480.00</t>
  </si>
  <si>
    <t>155 300.00</t>
  </si>
  <si>
    <t>450 000.00</t>
  </si>
  <si>
    <t>1 000 000.00</t>
  </si>
  <si>
    <t>3 217.00</t>
  </si>
  <si>
    <t>-643.00</t>
  </si>
  <si>
    <t>465 000.00</t>
  </si>
  <si>
    <t>2 100 000.00</t>
  </si>
  <si>
    <t>12 624 480.00</t>
  </si>
  <si>
    <t>24 057 000.00</t>
  </si>
  <si>
    <t>35 520 000.00</t>
  </si>
  <si>
    <t>54 675 000.00</t>
  </si>
  <si>
    <t>3 645 000.00</t>
  </si>
  <si>
    <t>3 804 200.00</t>
  </si>
  <si>
    <t>60 410 880.00</t>
  </si>
  <si>
    <t>5 989 440.00</t>
  </si>
  <si>
    <t>183 652 080.00</t>
  </si>
  <si>
    <t>49 973 800.80</t>
  </si>
  <si>
    <t>26 690 404.00</t>
  </si>
  <si>
    <t>10 621 350.00</t>
  </si>
  <si>
    <t>1 806 720.00</t>
  </si>
  <si>
    <t>2 906 640.00</t>
  </si>
  <si>
    <t>72 299 760.00</t>
  </si>
  <si>
    <t>19 377 600.00</t>
  </si>
  <si>
    <t>87 199 440.00</t>
  </si>
  <si>
    <t>24 222 000.00</t>
  </si>
  <si>
    <t>63 946 080.00</t>
  </si>
  <si>
    <t>4 844 400.00</t>
  </si>
  <si>
    <t>142 020 000.00</t>
  </si>
  <si>
    <t>3 164 520.00</t>
  </si>
  <si>
    <t>6 480 000.00</t>
  </si>
  <si>
    <t>1 500 000.00</t>
  </si>
  <si>
    <t>12 737 800.00</t>
  </si>
  <si>
    <t>11 131 500.00</t>
  </si>
  <si>
    <t>1 573 000.00</t>
  </si>
  <si>
    <t>1 550 000.00</t>
  </si>
  <si>
    <t>3 101 000.00</t>
  </si>
  <si>
    <t>10 000.00</t>
  </si>
  <si>
    <t>12 000.00</t>
  </si>
  <si>
    <t>690 000.00</t>
  </si>
  <si>
    <t>128 928.00</t>
  </si>
  <si>
    <t>1 050 000.00</t>
  </si>
  <si>
    <t>48 609 061.69</t>
  </si>
  <si>
    <t>80 390 938.31</t>
  </si>
  <si>
    <t>22 524 405.70</t>
  </si>
  <si>
    <t>290 000 000.40</t>
  </si>
  <si>
    <t>135 000 000.00</t>
  </si>
  <si>
    <t>360 000.00</t>
  </si>
  <si>
    <t>1 195 000.00</t>
  </si>
  <si>
    <t>1 656 000.00</t>
  </si>
  <si>
    <t>3 696 000.00</t>
  </si>
  <si>
    <t>1 909 620.00</t>
  </si>
  <si>
    <t>10 348 800.00</t>
  </si>
  <si>
    <t>12 196 800.00</t>
  </si>
  <si>
    <t>2 916 000.00</t>
  </si>
  <si>
    <t>135 120.00</t>
  </si>
  <si>
    <t>33 780.00</t>
  </si>
  <si>
    <t>217 238 089.20</t>
  </si>
  <si>
    <t>277 244 474.40</t>
  </si>
  <si>
    <t>39 000.00</t>
  </si>
  <si>
    <t>136 320 000.00</t>
  </si>
  <si>
    <t>2 280.83</t>
  </si>
  <si>
    <t>364 235.29</t>
  </si>
  <si>
    <t>-54 635.29</t>
  </si>
  <si>
    <t>18 240 000.00</t>
  </si>
  <si>
    <t>118 080 000.00</t>
  </si>
  <si>
    <t>156 750.00</t>
  </si>
  <si>
    <t>158 700.00</t>
  </si>
  <si>
    <t>232.25</t>
  </si>
  <si>
    <t>31 672 080.00</t>
  </si>
  <si>
    <t>8 415 000.00</t>
  </si>
  <si>
    <t>2 376 000.00</t>
  </si>
  <si>
    <t>1 188 000.00</t>
  </si>
  <si>
    <t>1 039 500.00</t>
  </si>
  <si>
    <t>62 400.00</t>
  </si>
  <si>
    <t>204 999.99</t>
  </si>
  <si>
    <t>203 000.00</t>
  </si>
  <si>
    <t>19 000.00</t>
  </si>
  <si>
    <t>7 599.91</t>
  </si>
  <si>
    <t>199 800.00</t>
  </si>
  <si>
    <t>8 190 000.00</t>
  </si>
  <si>
    <t>555 677 040.00</t>
  </si>
  <si>
    <t>76 020 444.00</t>
  </si>
  <si>
    <t>583 080 424.80</t>
  </si>
  <si>
    <t>169 331 109.94</t>
  </si>
  <si>
    <t>-75 241 153.34</t>
  </si>
  <si>
    <t>446 250 000.00</t>
  </si>
  <si>
    <t>830 527.94</t>
  </si>
  <si>
    <t>-463 609.85</t>
  </si>
  <si>
    <t>2 500 000.00</t>
  </si>
  <si>
    <t>-39.60</t>
  </si>
  <si>
    <t>478.80</t>
  </si>
  <si>
    <t>919.37</t>
  </si>
  <si>
    <t>477.00</t>
  </si>
  <si>
    <t>392.79</t>
  </si>
  <si>
    <t>165.34</t>
  </si>
  <si>
    <t>713.13</t>
  </si>
  <si>
    <t>159.13</t>
  </si>
  <si>
    <t>711.86</t>
  </si>
  <si>
    <t>821.24</t>
  </si>
  <si>
    <t>2 640 000.00</t>
  </si>
  <si>
    <t>2 244 000.00</t>
  </si>
  <si>
    <t>1 716 000.00</t>
  </si>
  <si>
    <t>1 584 000.00</t>
  </si>
  <si>
    <t>1 056 000.00</t>
  </si>
  <si>
    <t>960 000.00</t>
  </si>
  <si>
    <t>792 000.00</t>
  </si>
  <si>
    <t>132 000.00</t>
  </si>
  <si>
    <t>1 440 000.00</t>
  </si>
  <si>
    <t>259 200.00</t>
  </si>
  <si>
    <t>120 000.00</t>
  </si>
  <si>
    <t>64 800 000.00</t>
  </si>
  <si>
    <t>146 400.00</t>
  </si>
  <si>
    <t>288 000.00</t>
  </si>
  <si>
    <t>841 500.00</t>
  </si>
  <si>
    <t>1 640 000.02</t>
  </si>
  <si>
    <t>1 440 000.72</t>
  </si>
  <si>
    <t>1 020 000.00</t>
  </si>
  <si>
    <t>768 000.00</t>
  </si>
  <si>
    <t>672 000.00</t>
  </si>
  <si>
    <t>636 000.00</t>
  </si>
  <si>
    <t>588 000.00</t>
  </si>
  <si>
    <t>576 000.00</t>
  </si>
  <si>
    <t>480 000.00</t>
  </si>
  <si>
    <t>192 000.00</t>
  </si>
  <si>
    <t>180 000.00</t>
  </si>
  <si>
    <t>96 000.00</t>
  </si>
  <si>
    <t>456 000.00</t>
  </si>
  <si>
    <t>276 000.00</t>
  </si>
  <si>
    <t>214 800.00</t>
  </si>
  <si>
    <t>201 000.00</t>
  </si>
  <si>
    <t>198 000.00</t>
  </si>
  <si>
    <t>168 000.00</t>
  </si>
  <si>
    <t>84 000.00</t>
  </si>
  <si>
    <t>42 000.00</t>
  </si>
  <si>
    <t>24 600.00</t>
  </si>
  <si>
    <t>54 000.00</t>
  </si>
  <si>
    <t>3 000.00</t>
  </si>
  <si>
    <t>126 000.00</t>
  </si>
  <si>
    <t>1 344 000.00</t>
  </si>
  <si>
    <t>384 000.00</t>
  </si>
  <si>
    <t>201 600.00</t>
  </si>
  <si>
    <t>18 000.00</t>
  </si>
  <si>
    <t>1 980 000.00</t>
  </si>
  <si>
    <t>1 452 000.00</t>
  </si>
  <si>
    <t>1 341 120.00</t>
  </si>
  <si>
    <t>948 000.00</t>
  </si>
  <si>
    <t>660 000.00</t>
  </si>
  <si>
    <t>252 000.00</t>
  </si>
  <si>
    <t>1 059 600.00</t>
  </si>
  <si>
    <t>516 000.00</t>
  </si>
  <si>
    <t>444 000.00</t>
  </si>
  <si>
    <t>264 000.00</t>
  </si>
  <si>
    <t>246 000.00</t>
  </si>
  <si>
    <t>204 000.00</t>
  </si>
  <si>
    <t>1 113 600.00</t>
  </si>
  <si>
    <t>1 026 000.00</t>
  </si>
  <si>
    <t>936 000.00</t>
  </si>
  <si>
    <t>909 600.00</t>
  </si>
  <si>
    <t>243 000.00</t>
  </si>
  <si>
    <t>159 000.00</t>
  </si>
  <si>
    <t>72 000.00</t>
  </si>
  <si>
    <t>528 000.00</t>
  </si>
  <si>
    <t>462 000.00</t>
  </si>
  <si>
    <t>1 644 000.00</t>
  </si>
  <si>
    <t>564 000.00</t>
  </si>
  <si>
    <t>864 000.00</t>
  </si>
  <si>
    <t>636 480.00</t>
  </si>
  <si>
    <t>324 000.00</t>
  </si>
  <si>
    <t>318 000.00</t>
  </si>
  <si>
    <t>306 000.00</t>
  </si>
  <si>
    <t>300 000.00</t>
  </si>
  <si>
    <t>222 000.00</t>
  </si>
  <si>
    <t>210 000.00</t>
  </si>
  <si>
    <t>208 800.00</t>
  </si>
  <si>
    <t>60 000.00</t>
  </si>
  <si>
    <t>48 000.00</t>
  </si>
  <si>
    <t>6 000.00</t>
  </si>
  <si>
    <t>14 700 000.00</t>
  </si>
  <si>
    <t>10 952 619.00</t>
  </si>
  <si>
    <t>414 000.00</t>
  </si>
  <si>
    <t>17 500 080.00</t>
  </si>
  <si>
    <t>268 180 200.00</t>
  </si>
  <si>
    <t>3 410 400.00</t>
  </si>
  <si>
    <t>798 000.00</t>
  </si>
  <si>
    <t>6 736 800.00</t>
  </si>
  <si>
    <t>720 000.00</t>
  </si>
  <si>
    <t>558 000.00</t>
  </si>
  <si>
    <t>255 600.00</t>
  </si>
  <si>
    <t>194 400.00</t>
  </si>
  <si>
    <t>1 647 600.00</t>
  </si>
  <si>
    <t>1 524 000.00</t>
  </si>
  <si>
    <t>776 880.00</t>
  </si>
  <si>
    <t>474 000.00</t>
  </si>
  <si>
    <t>396 000.00</t>
  </si>
  <si>
    <t>343 200.00</t>
  </si>
  <si>
    <t>186 000.00</t>
  </si>
  <si>
    <t>175 200.00</t>
  </si>
  <si>
    <t>90 000.00</t>
  </si>
  <si>
    <t>40 200.00</t>
  </si>
  <si>
    <t>24 000.00</t>
  </si>
  <si>
    <t>604 800.00</t>
  </si>
  <si>
    <t>578 400.00</t>
  </si>
  <si>
    <t>150 000.00</t>
  </si>
  <si>
    <t>2 703 600.00</t>
  </si>
  <si>
    <t>738 000.00</t>
  </si>
  <si>
    <t>164 160.00</t>
  </si>
  <si>
    <t>92 160.00</t>
  </si>
  <si>
    <t>36 000.00</t>
  </si>
  <si>
    <t>2 883 600.00</t>
  </si>
  <si>
    <t>620 000.00</t>
  </si>
  <si>
    <t>540 000.00</t>
  </si>
  <si>
    <t>679 999.98</t>
  </si>
  <si>
    <t>69 000.00</t>
  </si>
  <si>
    <t>13 400 000.00</t>
  </si>
  <si>
    <t>0.00</t>
  </si>
  <si>
    <t>100.57</t>
  </si>
  <si>
    <t>22 959.45</t>
  </si>
  <si>
    <t>5 944.92</t>
  </si>
  <si>
    <t>1 406.72</t>
  </si>
  <si>
    <t>86 520.71</t>
  </si>
  <si>
    <t>38 790.19</t>
  </si>
  <si>
    <t>7 490.97</t>
  </si>
  <si>
    <t>14 981.94</t>
  </si>
  <si>
    <t>10 137.94</t>
  </si>
  <si>
    <t>621.15</t>
  </si>
  <si>
    <t>888.86</t>
  </si>
  <si>
    <t>2 964.15</t>
  </si>
  <si>
    <t>1 632.62</t>
  </si>
  <si>
    <t>62 247.19</t>
  </si>
  <si>
    <t>502.83</t>
  </si>
  <si>
    <t>9 679.55</t>
  </si>
  <si>
    <t>1 489.88</t>
  </si>
  <si>
    <t>39 435.19</t>
  </si>
  <si>
    <t>10 778.73</t>
  </si>
  <si>
    <t>7 510.27</t>
  </si>
  <si>
    <t>2 163.19</t>
  </si>
  <si>
    <t>41 641.46</t>
  </si>
  <si>
    <t>10 815.96</t>
  </si>
  <si>
    <t>8 149.79</t>
  </si>
  <si>
    <t>9 681.99</t>
  </si>
  <si>
    <t>5 029.61</t>
  </si>
  <si>
    <t>-256 700.58</t>
  </si>
  <si>
    <t>18 634.51</t>
  </si>
  <si>
    <t>1 233.53</t>
  </si>
  <si>
    <t>254 032.85</t>
  </si>
  <si>
    <t>5 007.52</t>
  </si>
  <si>
    <t>589 657.23</t>
  </si>
  <si>
    <t>109 416.76</t>
  </si>
  <si>
    <t>134.42</t>
  </si>
  <si>
    <t>9 690.27</t>
  </si>
  <si>
    <t>7 961.34</t>
  </si>
  <si>
    <t>3 333.70</t>
  </si>
  <si>
    <t>31.22</t>
  </si>
  <si>
    <t>3 764.93</t>
  </si>
  <si>
    <t>40 000.00</t>
  </si>
  <si>
    <t>-901 019.57</t>
  </si>
  <si>
    <t>2 400.00</t>
  </si>
  <si>
    <t>16 656 000.00</t>
  </si>
  <si>
    <t>16 560 000.00</t>
  </si>
  <si>
    <t>5 832 000.00</t>
  </si>
  <si>
    <t>515 135 131.20</t>
  </si>
  <si>
    <t>7 776 000.00</t>
  </si>
  <si>
    <t>3 960.00</t>
  </si>
  <si>
    <t>1 787.50</t>
  </si>
  <si>
    <t>14 132.25</t>
  </si>
  <si>
    <t>1 250 000.00</t>
  </si>
  <si>
    <t>168 121 396.80</t>
  </si>
  <si>
    <t>44 278 603.20</t>
  </si>
  <si>
    <t>1 130 000.00</t>
  </si>
  <si>
    <t>1 370 000.00</t>
  </si>
  <si>
    <t>1 460 000.00</t>
  </si>
  <si>
    <t>840 000.00</t>
  </si>
  <si>
    <t>14 000 000.00</t>
  </si>
  <si>
    <t>7 347 672.00</t>
  </si>
  <si>
    <t>165 000.00</t>
  </si>
  <si>
    <t>1 800 000.00</t>
  </si>
  <si>
    <t>3 053 600.00</t>
  </si>
  <si>
    <t>1 424 400.00</t>
  </si>
  <si>
    <t>902 000.00</t>
  </si>
  <si>
    <t>501 832 284.00</t>
  </si>
  <si>
    <t>137 746 261.20</t>
  </si>
  <si>
    <t>-80 190 189.60</t>
  </si>
  <si>
    <t>426.00</t>
  </si>
  <si>
    <t>325.00</t>
  </si>
  <si>
    <t>3 082 500.00</t>
  </si>
  <si>
    <t>712 000.00</t>
  </si>
  <si>
    <t>1 135 000.00</t>
  </si>
  <si>
    <t>567 000.00</t>
  </si>
  <si>
    <t>30 000.00</t>
  </si>
  <si>
    <t>900 000.00</t>
  </si>
  <si>
    <t>700 000.00</t>
  </si>
  <si>
    <t>12 001 320.00</t>
  </si>
  <si>
    <t>1 030 000.00</t>
  </si>
  <si>
    <t>7 623 456.00</t>
  </si>
  <si>
    <t>6 343 291.85</t>
  </si>
  <si>
    <t>2 625 000.00</t>
  </si>
  <si>
    <t>1 400 000.00</t>
  </si>
  <si>
    <t>216 000.00</t>
  </si>
  <si>
    <t>86 800.00</t>
  </si>
  <si>
    <t>136 717 891.40</t>
  </si>
  <si>
    <t>109 374 313.20</t>
  </si>
  <si>
    <t>65 624 587.20</t>
  </si>
  <si>
    <t>218 748 626.40</t>
  </si>
  <si>
    <t>82 030 735.20</t>
  </si>
  <si>
    <t>49 218 440.40</t>
  </si>
  <si>
    <t>68 358 945.60</t>
  </si>
  <si>
    <t>63 383.00</t>
  </si>
  <si>
    <t>60 962 494.80</t>
  </si>
  <si>
    <t>21 787 134.00</t>
  </si>
  <si>
    <t>225 900.00</t>
  </si>
  <si>
    <t>178 413 300.00</t>
  </si>
  <si>
    <t>175 614 660.00</t>
  </si>
  <si>
    <t>-141 611 184.00</t>
  </si>
  <si>
    <t>11 000 000.00</t>
  </si>
  <si>
    <t>646 496.54</t>
  </si>
  <si>
    <t>8 991.00</t>
  </si>
  <si>
    <t>30 000 000.00</t>
  </si>
  <si>
    <t>1 283 143 463.00</t>
  </si>
  <si>
    <t>8 400 000.00</t>
  </si>
  <si>
    <t>3 937 500.00</t>
  </si>
  <si>
    <t>950 200.00</t>
  </si>
  <si>
    <t>2 700 000.00</t>
  </si>
  <si>
    <t>1 122 500.00</t>
  </si>
  <si>
    <t>13 860 000.00</t>
  </si>
  <si>
    <t>4 981 100.40</t>
  </si>
  <si>
    <t>270 000.00</t>
  </si>
  <si>
    <t>800 000.00</t>
  </si>
  <si>
    <t>5 000 000.00</t>
  </si>
  <si>
    <t>10 000 000.00</t>
  </si>
  <si>
    <t>8 775 776.88</t>
  </si>
  <si>
    <t>6 000 000.00</t>
  </si>
  <si>
    <t>2 524.88</t>
  </si>
  <si>
    <t>3 134.64</t>
  </si>
  <si>
    <t>11 176.50</t>
  </si>
  <si>
    <t>3 941.20</t>
  </si>
  <si>
    <t>19 500 000.00</t>
  </si>
  <si>
    <t>55 500 000.00</t>
  </si>
  <si>
    <t>27 750 000.00</t>
  </si>
  <si>
    <t>14 800 000.00</t>
  </si>
  <si>
    <t>15 500 000.00</t>
  </si>
  <si>
    <t>2 952 000.00</t>
  </si>
  <si>
    <t>3 027 156.00</t>
  </si>
  <si>
    <t>7 200 000.00</t>
  </si>
  <si>
    <t>4 000 000.00</t>
  </si>
  <si>
    <t>25 000 000.00</t>
  </si>
  <si>
    <t>7 400 000.00</t>
  </si>
  <si>
    <t>2 000 000.00</t>
  </si>
  <si>
    <t>6 721 228.80</t>
  </si>
  <si>
    <t>9 722.30</t>
  </si>
  <si>
    <t>8 750.00</t>
  </si>
  <si>
    <t>12 000 000.00</t>
  </si>
  <si>
    <t>9 588 000.00</t>
  </si>
  <si>
    <t>-1 620 360.00</t>
  </si>
  <si>
    <t>5 900 000.00</t>
  </si>
  <si>
    <t>26 491.94</t>
  </si>
  <si>
    <t>15 502.54</t>
  </si>
  <si>
    <t>46 078 180.00</t>
  </si>
  <si>
    <t>1 147 305.60</t>
  </si>
  <si>
    <t>12 073 032.00</t>
  </si>
  <si>
    <t>-2 357 034.00</t>
  </si>
  <si>
    <t>250 000 000.00</t>
  </si>
  <si>
    <t>450 000 000.00</t>
  </si>
  <si>
    <t>105 000 000.00</t>
  </si>
  <si>
    <t>1 314 999.96</t>
  </si>
  <si>
    <t>131 500.00</t>
  </si>
  <si>
    <t>788 999.98</t>
  </si>
  <si>
    <t>657 499.98</t>
  </si>
  <si>
    <t>-216 974.92</t>
  </si>
  <si>
    <t>454 785.60</t>
  </si>
  <si>
    <t>2 750.00</t>
  </si>
  <si>
    <t>2 073 500.00</t>
  </si>
  <si>
    <t>975 600.00</t>
  </si>
  <si>
    <t>709 320.00</t>
  </si>
  <si>
    <t>255 744 000.00</t>
  </si>
  <si>
    <t>40 320 000.00</t>
  </si>
  <si>
    <t>4 300 000.00</t>
  </si>
  <si>
    <t>8 635 000.00</t>
  </si>
  <si>
    <t>2 329 700.00</t>
  </si>
  <si>
    <t>380 400.00</t>
  </si>
  <si>
    <t>10 400 000.00</t>
  </si>
  <si>
    <t>2 834 647.92</t>
  </si>
  <si>
    <t>113 400.00</t>
  </si>
  <si>
    <t>213 358.32</t>
  </si>
  <si>
    <t>29 800 000.01</t>
  </si>
  <si>
    <t>1 049 000.00</t>
  </si>
  <si>
    <t>5 297 599.66</t>
  </si>
  <si>
    <t>2 235 999.31</t>
  </si>
  <si>
    <t>5 995 000.00</t>
  </si>
  <si>
    <t>3 847 675.00</t>
  </si>
  <si>
    <t>1 938 100.00</t>
  </si>
  <si>
    <t>325 000.00</t>
  </si>
  <si>
    <t>425 000.00</t>
  </si>
  <si>
    <t>1 999 300.00</t>
  </si>
  <si>
    <t>31 992 000.00</t>
  </si>
  <si>
    <t>3 720 000.00</t>
  </si>
  <si>
    <t>1 142 400.00</t>
  </si>
  <si>
    <t>102 102.00</t>
  </si>
  <si>
    <t>41 470.80</t>
  </si>
  <si>
    <t>3 564 000.00</t>
  </si>
  <si>
    <t>8 709 000.00</t>
  </si>
  <si>
    <t>2 180 300.00</t>
  </si>
  <si>
    <t>680 000.00</t>
  </si>
  <si>
    <t>170 000.00</t>
  </si>
  <si>
    <t>870 000.00</t>
  </si>
  <si>
    <t>1 632 000.00</t>
  </si>
  <si>
    <t>786 000.00</t>
  </si>
  <si>
    <t>1 699 000.00</t>
  </si>
  <si>
    <t>6 575 040.00</t>
  </si>
  <si>
    <t>5 610 799.67</t>
  </si>
  <si>
    <t>2 157 999.34</t>
  </si>
  <si>
    <t>290 880 000.00</t>
  </si>
  <si>
    <t>319 680 000.00</t>
  </si>
  <si>
    <t>498 240 000.00</t>
  </si>
  <si>
    <t>1 022 976 000.00</t>
  </si>
  <si>
    <t>161 280 000.00</t>
  </si>
  <si>
    <t>7 875.00</t>
  </si>
  <si>
    <t>8 750.07</t>
  </si>
  <si>
    <t>183 360 000.00</t>
  </si>
  <si>
    <t>127 356 960.00</t>
  </si>
  <si>
    <t>53 925 000.00</t>
  </si>
  <si>
    <t>495.00</t>
  </si>
  <si>
    <t>1 290.16</t>
  </si>
  <si>
    <t>772 967.02</t>
  </si>
  <si>
    <t>1 900 000.00</t>
  </si>
  <si>
    <t>1 016 652.00</t>
  </si>
  <si>
    <t>284 960.00</t>
  </si>
  <si>
    <t>190 000.00</t>
  </si>
  <si>
    <t>50 000.00</t>
  </si>
  <si>
    <t>200 000.00</t>
  </si>
  <si>
    <t>19 600 000.00</t>
  </si>
  <si>
    <t>500 000.02</t>
  </si>
  <si>
    <t>918 000.00</t>
  </si>
  <si>
    <t>1 977 750.00</t>
  </si>
  <si>
    <t>20 555 200.00</t>
  </si>
  <si>
    <t>13 457 160.00</t>
  </si>
  <si>
    <t>288 000 000.00</t>
  </si>
  <si>
    <t>933.60</t>
  </si>
  <si>
    <t>4 850 000.00</t>
  </si>
  <si>
    <t>5 100 000.00</t>
  </si>
  <si>
    <t>5 901 000.00</t>
  </si>
  <si>
    <t>8 844 000.00</t>
  </si>
  <si>
    <t>9 708 000.00</t>
  </si>
  <si>
    <t>1 193 500.00</t>
  </si>
  <si>
    <t>13 642 188.00</t>
  </si>
  <si>
    <t>365 477 161.00</t>
  </si>
  <si>
    <t>281 407 265.00</t>
  </si>
  <si>
    <t>7 345 800.00</t>
  </si>
  <si>
    <t>-153 872 414.00</t>
  </si>
  <si>
    <t>3.60</t>
  </si>
  <si>
    <t>102 414.00</t>
  </si>
  <si>
    <t>656 904.00</t>
  </si>
  <si>
    <t>212 352.50</t>
  </si>
  <si>
    <t>85 304.60</t>
  </si>
  <si>
    <t>955 359.00</t>
  </si>
  <si>
    <t>37 622.50</t>
  </si>
  <si>
    <t>128 678.95</t>
  </si>
  <si>
    <t>46 655.85</t>
  </si>
  <si>
    <t>270.80</t>
  </si>
  <si>
    <t>357.00</t>
  </si>
  <si>
    <t>633.60</t>
  </si>
  <si>
    <t>2 410.00</t>
  </si>
  <si>
    <t>1 682 761.00</t>
  </si>
  <si>
    <t>-55 880.10</t>
  </si>
  <si>
    <t>8 431 264.00</t>
  </si>
  <si>
    <t>108 138 268.00</t>
  </si>
  <si>
    <t>3 374 280.00</t>
  </si>
  <si>
    <t>3 940 147.00</t>
  </si>
  <si>
    <t>10 308 240.00</t>
  </si>
  <si>
    <t>3 700 312.00</t>
  </si>
  <si>
    <t>-66 892 511.00</t>
  </si>
  <si>
    <t>368 642 062.80</t>
  </si>
  <si>
    <t>-47 923 467.60</t>
  </si>
  <si>
    <t>-56 718 595.20</t>
  </si>
  <si>
    <t>290 400.00</t>
  </si>
  <si>
    <t>22 691 959.20</t>
  </si>
  <si>
    <t>209 417 457.60</t>
  </si>
  <si>
    <t>135 464 815.20</t>
  </si>
  <si>
    <t>34 407 189.60</t>
  </si>
  <si>
    <t>122 183 749.20</t>
  </si>
  <si>
    <t>148 884 988.80</t>
  </si>
  <si>
    <t>119 975 808.00</t>
  </si>
  <si>
    <t>143 633 626.80</t>
  </si>
  <si>
    <t>7 500 000.00</t>
  </si>
  <si>
    <t>2 025 000.00</t>
  </si>
  <si>
    <t>-375 000.00</t>
  </si>
  <si>
    <t>34 335 388.80</t>
  </si>
  <si>
    <t>156 000.00</t>
  </si>
  <si>
    <t>423 750.00</t>
  </si>
  <si>
    <t>16 888 123.00</t>
  </si>
  <si>
    <t>347 280.00</t>
  </si>
  <si>
    <t>-3 659 153.00</t>
  </si>
  <si>
    <t>2 203.20</t>
  </si>
  <si>
    <t>237.60</t>
  </si>
  <si>
    <t>122 388 000.00</t>
  </si>
  <si>
    <t>42 931 893.60</t>
  </si>
  <si>
    <t>265 110 141.00</t>
  </si>
  <si>
    <t>-55 110 141.00</t>
  </si>
  <si>
    <t>625 429.56</t>
  </si>
  <si>
    <t>-156 357.39</t>
  </si>
  <si>
    <t>-6 812.03</t>
  </si>
  <si>
    <t>-180 000.00</t>
  </si>
  <si>
    <t>50 040.00</t>
  </si>
  <si>
    <t>11 258 000.00</t>
  </si>
  <si>
    <t>8 990 000.40</t>
  </si>
  <si>
    <t>400 000.00</t>
  </si>
  <si>
    <t>320 000.00</t>
  </si>
  <si>
    <t>486 000.00</t>
  </si>
  <si>
    <t>11 498 500.00</t>
  </si>
  <si>
    <t>16 650 000.00</t>
  </si>
  <si>
    <t>5 945 000.00</t>
  </si>
  <si>
    <t>520 000.00</t>
  </si>
  <si>
    <t>5 544 000.00</t>
  </si>
  <si>
    <t>279 756 000.00</t>
  </si>
  <si>
    <t>24 600 510.00</t>
  </si>
  <si>
    <t>10 200 000.00</t>
  </si>
  <si>
    <t>319 140 000.00</t>
  </si>
  <si>
    <t>7 522 700.00</t>
  </si>
  <si>
    <t>18 000 000.00</t>
  </si>
  <si>
    <t>487 200.00</t>
  </si>
  <si>
    <t>6 316 153.20</t>
  </si>
  <si>
    <t>1 060 920.00</t>
  </si>
  <si>
    <t>17 840 000.00</t>
  </si>
  <si>
    <t>24 000 000.00</t>
  </si>
  <si>
    <t>4 500 000.00</t>
  </si>
  <si>
    <t>6 982 800.00</t>
  </si>
  <si>
    <t>35 400 000.00</t>
  </si>
  <si>
    <t>1 690 000.00</t>
  </si>
  <si>
    <t>6 877 500.00</t>
  </si>
  <si>
    <t>696 000.00</t>
  </si>
  <si>
    <t>3 024 000.00</t>
  </si>
  <si>
    <t>500 000.00</t>
  </si>
  <si>
    <t>8 800 000.00</t>
  </si>
  <si>
    <t>6 600 000.00</t>
  </si>
  <si>
    <t>503 268.00</t>
  </si>
  <si>
    <t>1 560 000.00</t>
  </si>
  <si>
    <t>26 159 760.00</t>
  </si>
  <si>
    <t>2 721 600.00</t>
  </si>
  <si>
    <t>1 209 600.00</t>
  </si>
  <si>
    <t>2 808 000.00</t>
  </si>
  <si>
    <t>12 800 000.00</t>
  </si>
  <si>
    <t>15 172 440.00</t>
  </si>
  <si>
    <t>32 352.00</t>
  </si>
  <si>
    <t>10 900 000.80</t>
  </si>
  <si>
    <t>1 999 900.00</t>
  </si>
  <si>
    <t>1 215 840.00</t>
  </si>
  <si>
    <t>1 606 112.40</t>
  </si>
  <si>
    <t>1 512 000.00</t>
  </si>
  <si>
    <t>772 200.00</t>
  </si>
  <si>
    <t>1 102 500 000.00</t>
  </si>
  <si>
    <t>2 267 500 000.00</t>
  </si>
  <si>
    <t>2 235 700.00</t>
  </si>
  <si>
    <t>98 305.20</t>
  </si>
  <si>
    <t>5 508.00</t>
  </si>
  <si>
    <t>3 985.20</t>
  </si>
  <si>
    <t>1 934.10</t>
  </si>
  <si>
    <t>5 670.00</t>
  </si>
  <si>
    <t>2 286.00</t>
  </si>
  <si>
    <t>2 860.00</t>
  </si>
  <si>
    <t>5 210 640.00</t>
  </si>
  <si>
    <t>-1 563 192.00</t>
  </si>
  <si>
    <t>4 745 040.00</t>
  </si>
  <si>
    <t>-1 660 764.00</t>
  </si>
  <si>
    <t>5 351 760.00</t>
  </si>
  <si>
    <t>-1 605 528.00</t>
  </si>
  <si>
    <t>640.44</t>
  </si>
  <si>
    <t>908 640.00</t>
  </si>
  <si>
    <t>-973 296.00</t>
  </si>
  <si>
    <t>46 694.40</t>
  </si>
  <si>
    <t>1 975.80</t>
  </si>
  <si>
    <t>5 059.20</t>
  </si>
  <si>
    <t>238 999.99</t>
  </si>
  <si>
    <t>129 000.00</t>
  </si>
  <si>
    <t>949 000.00</t>
  </si>
  <si>
    <t>-131 700.00</t>
  </si>
  <si>
    <t>7 865 000.00</t>
  </si>
  <si>
    <t>1 622 664.00</t>
  </si>
  <si>
    <t>469 522.00</t>
  </si>
  <si>
    <t>2 247 120.00</t>
  </si>
  <si>
    <t>3 153 960.00</t>
  </si>
  <si>
    <t>39 520 189.94</t>
  </si>
  <si>
    <t>22 873 090.00</t>
  </si>
  <si>
    <t>165 284 530.00</t>
  </si>
  <si>
    <t>2 160 000.00</t>
  </si>
  <si>
    <t>59 900 000.00</t>
  </si>
  <si>
    <t>54 000 000.00</t>
  </si>
  <si>
    <t>8 100 000.00</t>
  </si>
  <si>
    <t>2 100.00</t>
  </si>
  <si>
    <t>3 200 000.00</t>
  </si>
  <si>
    <t>7 819 420.00</t>
  </si>
  <si>
    <t>1 418 300.00</t>
  </si>
  <si>
    <t>780 000.00</t>
  </si>
  <si>
    <t>12 500 000.00</t>
  </si>
  <si>
    <t>16 250 001.00</t>
  </si>
  <si>
    <t>504 000.00</t>
  </si>
  <si>
    <t>340 740.00</t>
  </si>
  <si>
    <t>342 600.00</t>
  </si>
  <si>
    <t>177 618 837.60</t>
  </si>
  <si>
    <t>162 000.00</t>
  </si>
  <si>
    <t>1 386 504.00</t>
  </si>
  <si>
    <t>1 275 000.00</t>
  </si>
  <si>
    <t>230 000.00</t>
  </si>
  <si>
    <t>28 440 000.00</t>
  </si>
  <si>
    <t>2 185 700.00</t>
  </si>
  <si>
    <t>6 182 400.00</t>
  </si>
  <si>
    <t>5 307 840.00</t>
  </si>
  <si>
    <t>-530 784.00</t>
  </si>
  <si>
    <t>5 447 616.00</t>
  </si>
  <si>
    <t>132 600.00</t>
  </si>
  <si>
    <t>2 772.00</t>
  </si>
  <si>
    <t>440 016.00</t>
  </si>
  <si>
    <t>2 189 437.44</t>
  </si>
  <si>
    <t>3 358 082.88</t>
  </si>
  <si>
    <t>2 332 800.00</t>
  </si>
  <si>
    <t>3 883 500.00</t>
  </si>
  <si>
    <t>1 809 200.00</t>
  </si>
  <si>
    <t>1 272 360.00</t>
  </si>
  <si>
    <t>3 860 000.00</t>
  </si>
  <si>
    <t>3 800 000.00</t>
  </si>
  <si>
    <t>350 000.00</t>
  </si>
  <si>
    <t>3 712 000.00</t>
  </si>
  <si>
    <t>460 000.00</t>
  </si>
  <si>
    <t>1 200 000.00</t>
  </si>
  <si>
    <t>1 600 000.00</t>
  </si>
  <si>
    <t>67 040 000.00</t>
  </si>
  <si>
    <t>195 000.12</t>
  </si>
  <si>
    <t>37 999.92</t>
  </si>
  <si>
    <t>1 137 500.00</t>
  </si>
  <si>
    <t>1 490.00</t>
  </si>
  <si>
    <t>MEDMEDI</t>
  </si>
  <si>
    <t>GELACCS</t>
  </si>
  <si>
    <t>ELEMCEL</t>
  </si>
  <si>
    <t>INFPYLX</t>
  </si>
  <si>
    <t>PRICTRL</t>
  </si>
  <si>
    <t>PRMVEHI</t>
  </si>
  <si>
    <t>MECSPDC</t>
  </si>
  <si>
    <t>FRNPAPF</t>
  </si>
  <si>
    <t>TRNTERM</t>
  </si>
  <si>
    <t>LOCLOCT</t>
  </si>
  <si>
    <t>VDPPERD</t>
  </si>
  <si>
    <t>PLVPLES</t>
  </si>
  <si>
    <t>EEEELEC</t>
  </si>
  <si>
    <t>TCORADI</t>
  </si>
  <si>
    <t>DOCLICD</t>
  </si>
  <si>
    <t>GOOHABI</t>
  </si>
  <si>
    <t>TVXAMDO</t>
  </si>
  <si>
    <t>AVHAVEH</t>
  </si>
  <si>
    <t>RECFSSA</t>
  </si>
  <si>
    <t>RESCBLT</t>
  </si>
  <si>
    <t>MOEMOBR</t>
  </si>
  <si>
    <t>PRMEQUI</t>
  </si>
  <si>
    <t>VDPBILL</t>
  </si>
  <si>
    <t>ELELUMI</t>
  </si>
  <si>
    <t>MATQUIN</t>
  </si>
  <si>
    <t>FRNCALM</t>
  </si>
  <si>
    <t>FRNVCUI</t>
  </si>
  <si>
    <t>VDPHEBR</t>
  </si>
  <si>
    <t>MOEMOBB</t>
  </si>
  <si>
    <t>MANEMMA</t>
  </si>
  <si>
    <t>RCITRPT</t>
  </si>
  <si>
    <t>GOOAFIM</t>
  </si>
  <si>
    <t>TCOTRNS</t>
  </si>
  <si>
    <t>VENDABL</t>
  </si>
  <si>
    <t>LVHLLDX</t>
  </si>
  <si>
    <t>MATMUPC</t>
  </si>
  <si>
    <t>IMPTAXE</t>
  </si>
  <si>
    <t>VEHPDRP</t>
  </si>
  <si>
    <t>PRMBATX</t>
  </si>
  <si>
    <t>PRIAVJU</t>
  </si>
  <si>
    <t>GOOGADG</t>
  </si>
  <si>
    <t>PCLPACC</t>
  </si>
  <si>
    <t>REMSALP</t>
  </si>
  <si>
    <t>TVXLTEC</t>
  </si>
  <si>
    <t>OUTOUTL</t>
  </si>
  <si>
    <t>TRITRAD</t>
  </si>
  <si>
    <t>VDPTRPP</t>
  </si>
  <si>
    <t>OUTEQPT</t>
  </si>
  <si>
    <t>RESCBIA</t>
  </si>
  <si>
    <t>True</t>
  </si>
  <si>
    <t>False</t>
  </si>
  <si>
    <t>DCG</t>
  </si>
  <si>
    <t>DSI</t>
  </si>
  <si>
    <t>DTG</t>
  </si>
  <si>
    <t>DRH</t>
  </si>
  <si>
    <t>DFG</t>
  </si>
  <si>
    <t>DG</t>
  </si>
  <si>
    <t>E110_MD_DCOM</t>
  </si>
  <si>
    <t>E110_TR_MBLK</t>
  </si>
  <si>
    <t>E250_DRB</t>
  </si>
  <si>
    <t>E214_DCG</t>
  </si>
  <si>
    <t>E110_AP_DCOM</t>
  </si>
  <si>
    <t>E222_DCG</t>
  </si>
  <si>
    <t>E110_AC_DCOM</t>
  </si>
  <si>
    <t>E111_SG_MBLK</t>
  </si>
  <si>
    <t>E110_DG_DCOM</t>
  </si>
  <si>
    <t>E110_SP_DCOM</t>
  </si>
  <si>
    <t>E215_DSI</t>
  </si>
  <si>
    <t>E218_DSI</t>
  </si>
  <si>
    <t>E214_DTG</t>
  </si>
  <si>
    <t>E214_DVI</t>
  </si>
  <si>
    <t>E214_DVE</t>
  </si>
  <si>
    <t>E219_DCG</t>
  </si>
  <si>
    <t>E214_DRH</t>
  </si>
  <si>
    <t>E110_TR_DRB</t>
  </si>
  <si>
    <t>2026-CO-000001</t>
  </si>
  <si>
    <t>E214_DRB</t>
  </si>
  <si>
    <t>E214_DAF</t>
  </si>
  <si>
    <t>E214_DJU</t>
  </si>
  <si>
    <t>CM_MBL_DCG</t>
  </si>
  <si>
    <t>E214_DSI</t>
  </si>
  <si>
    <t>E219_DRH</t>
  </si>
  <si>
    <t>E250_DRH</t>
  </si>
  <si>
    <t>2026-DT-021002</t>
  </si>
  <si>
    <t>E110_TR_DCOM</t>
  </si>
  <si>
    <t>2026-DT-051005</t>
  </si>
  <si>
    <t>E254_DRH</t>
  </si>
  <si>
    <t>E324_DSI</t>
  </si>
  <si>
    <t>E219_DAF</t>
  </si>
  <si>
    <t>2026-COFI</t>
  </si>
  <si>
    <t>E250_DCG</t>
  </si>
  <si>
    <t>E216_DHE</t>
  </si>
  <si>
    <t>E250_DHE</t>
  </si>
  <si>
    <t>2026-DT-023001</t>
  </si>
  <si>
    <t>2026-DT-051001</t>
  </si>
  <si>
    <t>2026-DT-051003</t>
  </si>
  <si>
    <t>E218_DG</t>
  </si>
  <si>
    <t>E222_DTG</t>
  </si>
  <si>
    <t>E215_DG</t>
  </si>
  <si>
    <t>2026-EH-000001</t>
  </si>
  <si>
    <t>E219_DG</t>
  </si>
  <si>
    <t>E251_DG</t>
  </si>
  <si>
    <t>E314_DTG</t>
  </si>
  <si>
    <t>2026-DT-012001</t>
  </si>
  <si>
    <t>E111_SG_B2B</t>
  </si>
  <si>
    <t>E215_DTG</t>
  </si>
  <si>
    <t>2026-DT-102001</t>
  </si>
  <si>
    <t>E219_DTG</t>
  </si>
  <si>
    <t>E110_TR_DVIOT</t>
  </si>
  <si>
    <t>E250_DJU</t>
  </si>
  <si>
    <t>E330_DTG</t>
  </si>
  <si>
    <t>2026-DT-101001</t>
  </si>
  <si>
    <t>2026-DT-061003</t>
  </si>
  <si>
    <t>E335_DTG</t>
  </si>
  <si>
    <t>E256_DAF</t>
  </si>
  <si>
    <t>E215_DJU</t>
  </si>
  <si>
    <t>E215_DCG</t>
  </si>
  <si>
    <t>2026-DT-103001</t>
  </si>
  <si>
    <t>E254_DCG</t>
  </si>
  <si>
    <t>E219_DHE</t>
  </si>
  <si>
    <t>2026-CP-CEX-QM</t>
  </si>
  <si>
    <t>E321_DSI</t>
  </si>
  <si>
    <t>E218_DAF</t>
  </si>
  <si>
    <t>E250_DAF</t>
  </si>
  <si>
    <t>E250_DSI</t>
  </si>
  <si>
    <t>EXP_DG</t>
  </si>
  <si>
    <t>E110_PRO_DCOM</t>
  </si>
  <si>
    <t>CM_TERM_DCG</t>
  </si>
  <si>
    <t>E215_DRH</t>
  </si>
  <si>
    <t>E110_HM_DCOM</t>
  </si>
  <si>
    <t>E259_DCG</t>
  </si>
  <si>
    <t>E110_PS_DCOM</t>
  </si>
  <si>
    <t>2026-DT-022001</t>
  </si>
  <si>
    <t>E218_DHE</t>
  </si>
  <si>
    <t>LLD_DJU</t>
  </si>
  <si>
    <t>E256_DVI</t>
  </si>
  <si>
    <t>LLD_DCG</t>
  </si>
  <si>
    <t>E336_DTG</t>
  </si>
  <si>
    <t>2026-DT-091006</t>
  </si>
  <si>
    <t>2026-DT-051007</t>
  </si>
  <si>
    <t>2026-DT-091001</t>
  </si>
  <si>
    <t>2026-DT-061001</t>
  </si>
  <si>
    <t>2026-DT-061007</t>
  </si>
  <si>
    <t>E232_DCG</t>
  </si>
  <si>
    <t>2026-CP-ARCH-V</t>
  </si>
  <si>
    <t>2026-CP-ARCH-B</t>
  </si>
  <si>
    <t>E215_DAF</t>
  </si>
  <si>
    <t>E215_DVE</t>
  </si>
  <si>
    <t>2026-DT-051002</t>
  </si>
  <si>
    <t>LLD_DAF</t>
  </si>
  <si>
    <t>E251_DAF</t>
  </si>
  <si>
    <t>2026-DT-061005</t>
  </si>
  <si>
    <t>DCG-COM-MEDIA</t>
  </si>
  <si>
    <t>DCG-SHS</t>
  </si>
  <si>
    <t>DCG-DRB</t>
  </si>
  <si>
    <t>DCG-DVIR</t>
  </si>
  <si>
    <t>DCG-COM</t>
  </si>
  <si>
    <t>DCG-COM-PART</t>
  </si>
  <si>
    <t>DRH-ADMIN</t>
  </si>
  <si>
    <t>DCG-BEF</t>
  </si>
  <si>
    <t>DCG-DVI</t>
  </si>
  <si>
    <t>DCG-DVE</t>
  </si>
  <si>
    <t>DRH-DRH</t>
  </si>
  <si>
    <t>DTG-ENERGIE</t>
  </si>
  <si>
    <t>DFG-DAF</t>
  </si>
  <si>
    <t>DTG-PROJETS</t>
  </si>
  <si>
    <t>DTG-DOM</t>
  </si>
  <si>
    <t>DTG-DSTC-INST1</t>
  </si>
  <si>
    <t>DG-DJUR</t>
  </si>
  <si>
    <t>DTG-DSTC-INSTA</t>
  </si>
  <si>
    <t>DTG-DOM-NRJ</t>
  </si>
  <si>
    <t>DFG-ADV</t>
  </si>
  <si>
    <t>DFGA-LOG</t>
  </si>
  <si>
    <t>DCG-PS</t>
  </si>
  <si>
    <t>DCG-COM-HMED</t>
  </si>
  <si>
    <t>DTG-DSTC</t>
  </si>
  <si>
    <t>DTG-CORE</t>
  </si>
  <si>
    <t>NA</t>
  </si>
  <si>
    <t>549 120.00</t>
  </si>
  <si>
    <t>403 200.00</t>
  </si>
  <si>
    <t>82 944.00</t>
  </si>
  <si>
    <t>829 440.00</t>
  </si>
  <si>
    <t>5 124 000.00</t>
  </si>
  <si>
    <t>19 764 000.00</t>
  </si>
  <si>
    <t>1 098 000.00</t>
  </si>
  <si>
    <t>854 000.00</t>
  </si>
  <si>
    <t>1 488 400.00</t>
  </si>
  <si>
    <t>9 333 000.00</t>
  </si>
  <si>
    <t>1 338 600.00</t>
  </si>
  <si>
    <t>302 775 000.00</t>
  </si>
  <si>
    <t>119 162 000.00</t>
  </si>
  <si>
    <t>90 500.00</t>
  </si>
  <si>
    <t>6 234 785.40</t>
  </si>
  <si>
    <t>8 314 553.60</t>
  </si>
  <si>
    <t>6 607 983.00</t>
  </si>
  <si>
    <t>8 698 234.88</t>
  </si>
  <si>
    <t>3 109 980.00</t>
  </si>
  <si>
    <t>4 136 906.88</t>
  </si>
  <si>
    <t>7 785 969.28</t>
  </si>
  <si>
    <t>5 908 382.40</t>
  </si>
  <si>
    <t>5 084 382.60</t>
  </si>
  <si>
    <t>3 809 580.60</t>
  </si>
  <si>
    <t>5 149 494.40</t>
  </si>
  <si>
    <t>7 667 169.28</t>
  </si>
  <si>
    <t>-100 000.00</t>
  </si>
  <si>
    <t>1 835 294.10</t>
  </si>
  <si>
    <t>-305 294.10</t>
  </si>
  <si>
    <t>1 504 400.00</t>
  </si>
  <si>
    <t>469 906 800.00</t>
  </si>
  <si>
    <t>2 247 800.00</t>
  </si>
  <si>
    <t>60 555 000.00</t>
  </si>
  <si>
    <t>7 945 350.00</t>
  </si>
  <si>
    <t>1 494 800.00</t>
  </si>
  <si>
    <t>7 100 000.00</t>
  </si>
  <si>
    <t>12 100 000.00</t>
  </si>
  <si>
    <t>390 500 000.00</t>
  </si>
  <si>
    <t>117 000.00</t>
  </si>
  <si>
    <t>22 422 000.00</t>
  </si>
  <si>
    <t>9 716 200.00</t>
  </si>
  <si>
    <t>14 948 000.00</t>
  </si>
  <si>
    <t>1 248 400.00</t>
  </si>
  <si>
    <t>32 885 600.00</t>
  </si>
  <si>
    <t>14 200 600.00</t>
  </si>
  <si>
    <t>87 085 961.43</t>
  </si>
  <si>
    <t>28 499 999.54</t>
  </si>
  <si>
    <t>1 566 350.00</t>
  </si>
  <si>
    <t>1 628 300.00</t>
  </si>
  <si>
    <t>1 439 972.00</t>
  </si>
  <si>
    <t>13 310 000.00</t>
  </si>
  <si>
    <t>13 650 000.00</t>
  </si>
  <si>
    <t>122 400.12</t>
  </si>
  <si>
    <t>6 707 900.00</t>
  </si>
  <si>
    <t>375 000.00</t>
  </si>
  <si>
    <t>1 750 000.00</t>
  </si>
  <si>
    <t>10 520 400.00</t>
  </si>
  <si>
    <t>50 342 400.00</t>
  </si>
  <si>
    <t>4 991 200.00</t>
  </si>
  <si>
    <t>153 043 400.00</t>
  </si>
  <si>
    <t>41 644 834.00</t>
  </si>
  <si>
    <t>22 242 003.33</t>
  </si>
  <si>
    <t>8 851 125.00</t>
  </si>
  <si>
    <t>1 505 600.00</t>
  </si>
  <si>
    <t>2 422 200.00</t>
  </si>
  <si>
    <t>60 249 800.00</t>
  </si>
  <si>
    <t>16 148 000.00</t>
  </si>
  <si>
    <t>72 666 200.00</t>
  </si>
  <si>
    <t>20 185 000.00</t>
  </si>
  <si>
    <t>53 288 400.00</t>
  </si>
  <si>
    <t>4 037 000.00</t>
  </si>
  <si>
    <t>118 350 000.00</t>
  </si>
  <si>
    <t>2 637 100.00</t>
  </si>
  <si>
    <t>107 440.00</t>
  </si>
  <si>
    <t>40 507 551.41</t>
  </si>
  <si>
    <t>66 992 448.59</t>
  </si>
  <si>
    <t>241 666 667.00</t>
  </si>
  <si>
    <t>112 500 000.00</t>
  </si>
  <si>
    <t>1 380 000.00</t>
  </si>
  <si>
    <t>3 080 000.00</t>
  </si>
  <si>
    <t>1 591 350.00</t>
  </si>
  <si>
    <t>8 624 000.00</t>
  </si>
  <si>
    <t>10 164 000.00</t>
  </si>
  <si>
    <t>2 430 000.00</t>
  </si>
  <si>
    <t>112 600.00</t>
  </si>
  <si>
    <t>28 150.00</t>
  </si>
  <si>
    <t>181 031 741.00</t>
  </si>
  <si>
    <t>231 037 062.00</t>
  </si>
  <si>
    <t>32 500.00</t>
  </si>
  <si>
    <t>113 600 000.00</t>
  </si>
  <si>
    <t>253.43</t>
  </si>
  <si>
    <t>303 529.41</t>
  </si>
  <si>
    <t>-45 529.41</t>
  </si>
  <si>
    <t>15 200 000.00</t>
  </si>
  <si>
    <t>98 400 000.00</t>
  </si>
  <si>
    <t>130 625.00</t>
  </si>
  <si>
    <t>132 250.00</t>
  </si>
  <si>
    <t>26 393 400.00</t>
  </si>
  <si>
    <t>7 012 500.00</t>
  </si>
  <si>
    <t>990 000.00</t>
  </si>
  <si>
    <t>866 250.00</t>
  </si>
  <si>
    <t>52 000.00</t>
  </si>
  <si>
    <t>170 833.33</t>
  </si>
  <si>
    <t>169 166.67</t>
  </si>
  <si>
    <t>15 833.33</t>
  </si>
  <si>
    <t>6 333.26</t>
  </si>
  <si>
    <t>166 500.00</t>
  </si>
  <si>
    <t>6 825 000.00</t>
  </si>
  <si>
    <t>463 064 200.00</t>
  </si>
  <si>
    <t>63 350 370.00</t>
  </si>
  <si>
    <t>485 900 354.00</t>
  </si>
  <si>
    <t>141 109 258.28</t>
  </si>
  <si>
    <t>-62 700 961.12</t>
  </si>
  <si>
    <t>692 106.62</t>
  </si>
  <si>
    <t>-386 341.54</t>
  </si>
  <si>
    <t>532.00</t>
  </si>
  <si>
    <t>530.00</t>
  </si>
  <si>
    <t>436.43</t>
  </si>
  <si>
    <t>100 000.00</t>
  </si>
  <si>
    <t>122 000.00</t>
  </si>
  <si>
    <t>240 000.00</t>
  </si>
  <si>
    <t>701 250.00</t>
  </si>
  <si>
    <t>1 366 666.68</t>
  </si>
  <si>
    <t>1 200 000.60</t>
  </si>
  <si>
    <t>850 000.00</t>
  </si>
  <si>
    <t>640 000.00</t>
  </si>
  <si>
    <t>1 650 000.00</t>
  </si>
  <si>
    <t>883 000.00</t>
  </si>
  <si>
    <t>440 000.00</t>
  </si>
  <si>
    <t>345 000.00</t>
  </si>
  <si>
    <t>14 583 400.00</t>
  </si>
  <si>
    <t>223 483 500.00</t>
  </si>
  <si>
    <t>80 000.00</t>
  </si>
  <si>
    <t>2 253 000.00</t>
  </si>
  <si>
    <t>516 666.66</t>
  </si>
  <si>
    <t>566 666.65</t>
  </si>
  <si>
    <t>57 500.00</t>
  </si>
  <si>
    <t>13 880 000.00</t>
  </si>
  <si>
    <t>13 800 000.00</t>
  </si>
  <si>
    <t>4 860 000.00</t>
  </si>
  <si>
    <t>429 279 276.00</t>
  </si>
  <si>
    <t>140 101 164.00</t>
  </si>
  <si>
    <t>36 898 836.00</t>
  </si>
  <si>
    <t>6 123 060.00</t>
  </si>
  <si>
    <t>418 193 570.00</t>
  </si>
  <si>
    <t>114 788 551.00</t>
  </si>
  <si>
    <t>-66 825 158.00</t>
  </si>
  <si>
    <t>750 000.00</t>
  </si>
  <si>
    <t>10 001 100.00</t>
  </si>
  <si>
    <t>6 352 880.00</t>
  </si>
  <si>
    <t>5 286 076.54</t>
  </si>
  <si>
    <t>113 931 576.17</t>
  </si>
  <si>
    <t>91 145 261.00</t>
  </si>
  <si>
    <t>54 687 156.00</t>
  </si>
  <si>
    <t>182 290 522.00</t>
  </si>
  <si>
    <t>68 358 946.00</t>
  </si>
  <si>
    <t>41 015 367.00</t>
  </si>
  <si>
    <t>56 965 788.00</t>
  </si>
  <si>
    <t>70 425.56</t>
  </si>
  <si>
    <t>50 802 079.00</t>
  </si>
  <si>
    <t>18 155 945.00</t>
  </si>
  <si>
    <t>148 677 750.00</t>
  </si>
  <si>
    <t>146 345 550.00</t>
  </si>
  <si>
    <t>-118 009 320.00</t>
  </si>
  <si>
    <t>538 747.12</t>
  </si>
  <si>
    <t>9 990.00</t>
  </si>
  <si>
    <t>1 069 286 219.17</t>
  </si>
  <si>
    <t>3 281 250.00</t>
  </si>
  <si>
    <t>2 250 000.00</t>
  </si>
  <si>
    <t>11 550 000.00</t>
  </si>
  <si>
    <t>4 150 917.00</t>
  </si>
  <si>
    <t>7 313 147.40</t>
  </si>
  <si>
    <t>2 460 000.00</t>
  </si>
  <si>
    <t>2 522 630.00</t>
  </si>
  <si>
    <t>5 601 024.00</t>
  </si>
  <si>
    <t>7 990 000.00</t>
  </si>
  <si>
    <t>-1 350 300.00</t>
  </si>
  <si>
    <t>22 076.62</t>
  </si>
  <si>
    <t>12 918.78</t>
  </si>
  <si>
    <t>10 060 860.00</t>
  </si>
  <si>
    <t>1 625 000.00</t>
  </si>
  <si>
    <t>-1 964 195.00</t>
  </si>
  <si>
    <t>1 095 833.30</t>
  </si>
  <si>
    <t>109 583.33</t>
  </si>
  <si>
    <t>547 916.65</t>
  </si>
  <si>
    <t>-180 812.43</t>
  </si>
  <si>
    <t>378 988.00</t>
  </si>
  <si>
    <t>213 120 000.00</t>
  </si>
  <si>
    <t>33 600 000.00</t>
  </si>
  <si>
    <t>317 000.00</t>
  </si>
  <si>
    <t>2 362 206.60</t>
  </si>
  <si>
    <t>94 500.00</t>
  </si>
  <si>
    <t>177 798.60</t>
  </si>
  <si>
    <t>24 833 333.34</t>
  </si>
  <si>
    <t>4 414 666.38</t>
  </si>
  <si>
    <t>1 863 332.76</t>
  </si>
  <si>
    <t>26 660 000.00</t>
  </si>
  <si>
    <t>952 000.00</t>
  </si>
  <si>
    <t>85 085.00</t>
  </si>
  <si>
    <t>34 559.00</t>
  </si>
  <si>
    <t>2 970 000.00</t>
  </si>
  <si>
    <t>1 415 833.33</t>
  </si>
  <si>
    <t>5 479 200.00</t>
  </si>
  <si>
    <t>4 675 666.39</t>
  </si>
  <si>
    <t>1 798 332.78</t>
  </si>
  <si>
    <t>242 400 000.00</t>
  </si>
  <si>
    <t>266 400 000.00</t>
  </si>
  <si>
    <t>415 200 000.00</t>
  </si>
  <si>
    <t>852 480 000.00</t>
  </si>
  <si>
    <t>134 400 000.00</t>
  </si>
  <si>
    <t>106 130 800.00</t>
  </si>
  <si>
    <t>550.00</t>
  </si>
  <si>
    <t>644 139.18</t>
  </si>
  <si>
    <t>847 210.00</t>
  </si>
  <si>
    <t>416 666.68</t>
  </si>
  <si>
    <t>11 214 300.00</t>
  </si>
  <si>
    <t>240 000 000.00</t>
  </si>
  <si>
    <t>778.00</t>
  </si>
  <si>
    <t>4 917 500.00</t>
  </si>
  <si>
    <t>7 370 000.00</t>
  </si>
  <si>
    <t>8 090 000.00</t>
  </si>
  <si>
    <t>307 201 719.00</t>
  </si>
  <si>
    <t>-39 936 223.00</t>
  </si>
  <si>
    <t>-47 265 496.00</t>
  </si>
  <si>
    <t>18 909 966.00</t>
  </si>
  <si>
    <t>174 514 548.00</t>
  </si>
  <si>
    <t>112 887 346.00</t>
  </si>
  <si>
    <t>28 672 658.00</t>
  </si>
  <si>
    <t>101 819 791.00</t>
  </si>
  <si>
    <t>124 070 824.00</t>
  </si>
  <si>
    <t>99 979 840.00</t>
  </si>
  <si>
    <t>119 694 689.00</t>
  </si>
  <si>
    <t>6 250 000.00</t>
  </si>
  <si>
    <t>1 687 500.00</t>
  </si>
  <si>
    <t>-312 500.00</t>
  </si>
  <si>
    <t>28 612 824.00</t>
  </si>
  <si>
    <t>130 000.00</t>
  </si>
  <si>
    <t>1 836.00</t>
  </si>
  <si>
    <t>198.00</t>
  </si>
  <si>
    <t>101 990 000.00</t>
  </si>
  <si>
    <t>35 776 578.00</t>
  </si>
  <si>
    <t>521 191.30</t>
  </si>
  <si>
    <t>-130 297.82</t>
  </si>
  <si>
    <t>-5 676.69</t>
  </si>
  <si>
    <t>-150 000.00</t>
  </si>
  <si>
    <t>55 600.00</t>
  </si>
  <si>
    <t>7 491 667.00</t>
  </si>
  <si>
    <t>405 000.00</t>
  </si>
  <si>
    <t>4 620 000.00</t>
  </si>
  <si>
    <t>160 000.00</t>
  </si>
  <si>
    <t>233 130 000.00</t>
  </si>
  <si>
    <t>20 500 425.00</t>
  </si>
  <si>
    <t>265 950 000.00</t>
  </si>
  <si>
    <t>406 000.00</t>
  </si>
  <si>
    <t>5 263 461.00</t>
  </si>
  <si>
    <t>884 100.00</t>
  </si>
  <si>
    <t>29 500 000.00</t>
  </si>
  <si>
    <t>580 000.00</t>
  </si>
  <si>
    <t>2 520 000.00</t>
  </si>
  <si>
    <t>419 390.00</t>
  </si>
  <si>
    <t>1 300 000.00</t>
  </si>
  <si>
    <t>21 799 800.00</t>
  </si>
  <si>
    <t>2 268 000.00</t>
  </si>
  <si>
    <t>1 008 000.00</t>
  </si>
  <si>
    <t>2 340 000.00</t>
  </si>
  <si>
    <t>10 666 666.67</t>
  </si>
  <si>
    <t>12 643 700.00</t>
  </si>
  <si>
    <t>26 960.00</t>
  </si>
  <si>
    <t>9 083 334.00</t>
  </si>
  <si>
    <t>1 013 200.00</t>
  </si>
  <si>
    <t>1 338 427.00</t>
  </si>
  <si>
    <t>1 260 000.00</t>
  </si>
  <si>
    <t>643 500.00</t>
  </si>
  <si>
    <t>109 228.00</t>
  </si>
  <si>
    <t>6 120.00</t>
  </si>
  <si>
    <t>4 428.00</t>
  </si>
  <si>
    <t>2 149.00</t>
  </si>
  <si>
    <t>6 300.00</t>
  </si>
  <si>
    <t>2 540.00</t>
  </si>
  <si>
    <t>4 342 200.00</t>
  </si>
  <si>
    <t>-1 302 660.00</t>
  </si>
  <si>
    <t>3 954 200.00</t>
  </si>
  <si>
    <t>-1 383 970.00</t>
  </si>
  <si>
    <t>4 459 800.00</t>
  </si>
  <si>
    <t>-1 337 940.00</t>
  </si>
  <si>
    <t>533.70</t>
  </si>
  <si>
    <t>38 912.00</t>
  </si>
  <si>
    <t>1 646.50</t>
  </si>
  <si>
    <t>4 216.00</t>
  </si>
  <si>
    <t>199 166.66</t>
  </si>
  <si>
    <t>107 500.00</t>
  </si>
  <si>
    <t>790 833.33</t>
  </si>
  <si>
    <t>-109 750.00</t>
  </si>
  <si>
    <t>1 352 220.00</t>
  </si>
  <si>
    <t>391 268.33</t>
  </si>
  <si>
    <t>1 872 600.00</t>
  </si>
  <si>
    <t>2 628 300.00</t>
  </si>
  <si>
    <t>32 933 491.62</t>
  </si>
  <si>
    <t>19 060 908.33</t>
  </si>
  <si>
    <t>137 737 108.33</t>
  </si>
  <si>
    <t>4.00</t>
  </si>
  <si>
    <t>13 541 667.50</t>
  </si>
  <si>
    <t>420 000.00</t>
  </si>
  <si>
    <t>283 950.00</t>
  </si>
  <si>
    <t>285 500.00</t>
  </si>
  <si>
    <t>148 015 698.00</t>
  </si>
  <si>
    <t>135 000.00</t>
  </si>
  <si>
    <t>1 155 420.00</t>
  </si>
  <si>
    <t>5 152 000.00</t>
  </si>
  <si>
    <t>4 423 200.00</t>
  </si>
  <si>
    <t>-442 320.00</t>
  </si>
  <si>
    <t>4 539 680.00</t>
  </si>
  <si>
    <t>110 500.00</t>
  </si>
  <si>
    <t>366 680.00</t>
  </si>
  <si>
    <t>1 824 531.20</t>
  </si>
  <si>
    <t>2 798 402.40</t>
  </si>
  <si>
    <t>1 944 000.00</t>
  </si>
  <si>
    <t>3 236 250.00</t>
  </si>
  <si>
    <t>1 060 300.00</t>
  </si>
  <si>
    <t>162 500.10</t>
  </si>
  <si>
    <t>31 666.60</t>
  </si>
  <si>
    <t>YASMG</t>
  </si>
  <si>
    <t>FELANA13</t>
  </si>
  <si>
    <t>NADIA7</t>
  </si>
  <si>
    <t>ELIE3</t>
  </si>
  <si>
    <t>3 926 784.00</t>
  </si>
  <si>
    <t>39 000 000.00</t>
  </si>
  <si>
    <t>11 417 000.00</t>
  </si>
  <si>
    <t>238 324 000.00</t>
  </si>
  <si>
    <t>29 855 556.88</t>
  </si>
  <si>
    <t>20 941 238.56</t>
  </si>
  <si>
    <t>21 710 626.88</t>
  </si>
  <si>
    <t>35 000 000.00</t>
  </si>
  <si>
    <t>2 440 000.00</t>
  </si>
  <si>
    <t>1 530 000.00</t>
  </si>
  <si>
    <t>9 325 575.00</t>
  </si>
  <si>
    <t>135 766.00</t>
  </si>
  <si>
    <t>115 585 960.97</t>
  </si>
  <si>
    <t>6 450 000.00</t>
  </si>
  <si>
    <t>2 574.00</t>
  </si>
  <si>
    <t>56 000.00</t>
  </si>
  <si>
    <t>2 534.25</t>
  </si>
  <si>
    <t>258 000.00</t>
  </si>
  <si>
    <t>258.06</t>
  </si>
  <si>
    <t>36 375 900.00</t>
  </si>
  <si>
    <t>1 446 916.59</t>
  </si>
  <si>
    <t>526 414 570.00</t>
  </si>
  <si>
    <t>564 308 651.16</t>
  </si>
  <si>
    <t>305 765.08</t>
  </si>
  <si>
    <t>8 620.78</t>
  </si>
  <si>
    <t>11 920 000.00</t>
  </si>
  <si>
    <t>1 516 000.00</t>
  </si>
  <si>
    <t>362 000.00</t>
  </si>
  <si>
    <t>2 400 001.20</t>
  </si>
  <si>
    <t>7 495 600.00</t>
  </si>
  <si>
    <t>8 044 000.00</t>
  </si>
  <si>
    <t>12 891 900.00</t>
  </si>
  <si>
    <t>239 561 700.00</t>
  </si>
  <si>
    <t>12 009 000.00</t>
  </si>
  <si>
    <t>11 961 900.00</t>
  </si>
  <si>
    <t>8 869 400.00</t>
  </si>
  <si>
    <t>1 543 333.31</t>
  </si>
  <si>
    <t>146 965.82</t>
  </si>
  <si>
    <t>141 878.71</t>
  </si>
  <si>
    <t>15 919.75</t>
  </si>
  <si>
    <t>177 000 000.00</t>
  </si>
  <si>
    <t>466 156 963.00</t>
  </si>
  <si>
    <t>1 177.00</t>
  </si>
  <si>
    <t>2 444 000.00</t>
  </si>
  <si>
    <t>11 638 956.54</t>
  </si>
  <si>
    <t>4 775 000.00</t>
  </si>
  <si>
    <t>1 336 800.00</t>
  </si>
  <si>
    <t>808 914 189.17</t>
  </si>
  <si>
    <t>68 958 024.00</t>
  </si>
  <si>
    <t>177 013 980.00</t>
  </si>
  <si>
    <t>150 000 000.00</t>
  </si>
  <si>
    <t>280 000.00</t>
  </si>
  <si>
    <t>20 777.22</t>
  </si>
  <si>
    <t>117 550 000.00</t>
  </si>
  <si>
    <t>28 194.60</t>
  </si>
  <si>
    <t>17 939 700.00</t>
  </si>
  <si>
    <t>34 995.40</t>
  </si>
  <si>
    <t>17 677 753.00</t>
  </si>
  <si>
    <t>805 000 000.00</t>
  </si>
  <si>
    <t>2 230 020.83</t>
  </si>
  <si>
    <t>246 720 000.00</t>
  </si>
  <si>
    <t>2 634 505.20</t>
  </si>
  <si>
    <t>6 277 999.14</t>
  </si>
  <si>
    <t>5 785 775.00</t>
  </si>
  <si>
    <t>30 380 000.00</t>
  </si>
  <si>
    <t>119 644.00</t>
  </si>
  <si>
    <t>11 569 300.00</t>
  </si>
  <si>
    <t>6 473 999.17</t>
  </si>
  <si>
    <t>1 526 400 000.00</t>
  </si>
  <si>
    <t>986 880 000.00</t>
  </si>
  <si>
    <t>1 983.51</t>
  </si>
  <si>
    <t>524 960.00</t>
  </si>
  <si>
    <t>514 000 000.00</t>
  </si>
  <si>
    <t>3 855 843.70</t>
  </si>
  <si>
    <t>71 000 000.00</t>
  </si>
  <si>
    <t>220 000 000.00</t>
  </si>
  <si>
    <t>7 625 000.00</t>
  </si>
  <si>
    <t>2 034.00</t>
  </si>
  <si>
    <t>210 000 000.00</t>
  </si>
  <si>
    <t>235 216.79</t>
  </si>
  <si>
    <t>254 350 425.00</t>
  </si>
  <si>
    <t>6 300 000.00</t>
  </si>
  <si>
    <t>32 000 000.00</t>
  </si>
  <si>
    <t>3 700 000.00</t>
  </si>
  <si>
    <t>4 476 000.00</t>
  </si>
  <si>
    <t>12 670 660.00</t>
  </si>
  <si>
    <t>5 999 700.00</t>
  </si>
  <si>
    <t>3 370 000 000.00</t>
  </si>
  <si>
    <t>133 625.00</t>
  </si>
  <si>
    <t>3 039 540.00</t>
  </si>
  <si>
    <t>2 570 230.00</t>
  </si>
  <si>
    <t>3 121 860.00</t>
  </si>
  <si>
    <t>4 596 120.00</t>
  </si>
  <si>
    <t>5 862.50</t>
  </si>
  <si>
    <t>987 749.99</t>
  </si>
  <si>
    <t>12 700 000.00</t>
  </si>
  <si>
    <t>3 980 880.00</t>
  </si>
  <si>
    <t>4 622 933.60</t>
  </si>
  <si>
    <t>7 856 250.00</t>
  </si>
  <si>
    <t>12 664 400.00</t>
  </si>
  <si>
    <t>7 660 000.00</t>
  </si>
  <si>
    <t>4 062 000.00</t>
  </si>
  <si>
    <t>194 166.70</t>
  </si>
  <si>
    <t>4 712 140.80</t>
  </si>
  <si>
    <t>46 800 000.00</t>
  </si>
  <si>
    <t>285 988 800.00</t>
  </si>
  <si>
    <t>35 826 668.26</t>
  </si>
  <si>
    <t>25 129 486.28</t>
  </si>
  <si>
    <t>26 052 752.26</t>
  </si>
  <si>
    <t>2 928 000.00</t>
  </si>
  <si>
    <t>1 836 000.00</t>
  </si>
  <si>
    <t>122 189.40</t>
  </si>
  <si>
    <t>138 703 153.16</t>
  </si>
  <si>
    <t>309 600.00</t>
  </si>
  <si>
    <t>43 651 080.00</t>
  </si>
  <si>
    <t>1 736 299.90</t>
  </si>
  <si>
    <t>631 697 484.00</t>
  </si>
  <si>
    <t>677 170 381.40</t>
  </si>
  <si>
    <t>366 918.09</t>
  </si>
  <si>
    <t>7 758.71</t>
  </si>
  <si>
    <t>14 304 000.00</t>
  </si>
  <si>
    <t>1 819 200.00</t>
  </si>
  <si>
    <t>434 400.00</t>
  </si>
  <si>
    <t>2 880 001.44</t>
  </si>
  <si>
    <t>8 994 720.00</t>
  </si>
  <si>
    <t>9 652 800.00</t>
  </si>
  <si>
    <t>15 470 280.00</t>
  </si>
  <si>
    <t>287 474 040.00</t>
  </si>
  <si>
    <t>14 410 800.00</t>
  </si>
  <si>
    <t>14 354 280.00</t>
  </si>
  <si>
    <t>10 643 280.00</t>
  </si>
  <si>
    <t>1 849 999.98</t>
  </si>
  <si>
    <t>212 400 000.00</t>
  </si>
  <si>
    <t>559 388 355.60</t>
  </si>
  <si>
    <t>5 160 000.00</t>
  </si>
  <si>
    <t>13 966 747.85</t>
  </si>
  <si>
    <t>970 697 027.00</t>
  </si>
  <si>
    <t>82 749 628.80</t>
  </si>
  <si>
    <t>212 416 776.00</t>
  </si>
  <si>
    <t>180 000 000.00</t>
  </si>
  <si>
    <t>21 527 640.00</t>
  </si>
  <si>
    <t>41 994.48</t>
  </si>
  <si>
    <t>21 213 303.60</t>
  </si>
  <si>
    <t>2 676 025.00</t>
  </si>
  <si>
    <t>296 064 000.00</t>
  </si>
  <si>
    <t>3 161 406.24</t>
  </si>
  <si>
    <t>7 533 598.97</t>
  </si>
  <si>
    <t>35 712 000.00</t>
  </si>
  <si>
    <t>143 572.80</t>
  </si>
  <si>
    <t>7 768 799.01</t>
  </si>
  <si>
    <t>1 831 680 000.00</t>
  </si>
  <si>
    <t>1 184 256 000.00</t>
  </si>
  <si>
    <t>1 785.16</t>
  </si>
  <si>
    <t>264 000 000.00</t>
  </si>
  <si>
    <t>9 150 000.00</t>
  </si>
  <si>
    <t>2 440.80</t>
  </si>
  <si>
    <t>282 260.14</t>
  </si>
  <si>
    <t>305 076 510.00</t>
  </si>
  <si>
    <t>36 000 000.00</t>
  </si>
  <si>
    <t>38 400 000.00</t>
  </si>
  <si>
    <t>4 440 000.00</t>
  </si>
  <si>
    <t>5 371 200.00</t>
  </si>
  <si>
    <t>15 204 792.00</t>
  </si>
  <si>
    <t>120 548.50</t>
  </si>
  <si>
    <t>3 647 448.00</t>
  </si>
  <si>
    <t>3 084 276.00</t>
  </si>
  <si>
    <t>3 746 232.00</t>
  </si>
  <si>
    <t>5 515 344.00</t>
  </si>
  <si>
    <t>7 035.00</t>
  </si>
  <si>
    <t>1 185 299.99</t>
  </si>
  <si>
    <t>4 777 056.00</t>
  </si>
  <si>
    <t>5 547 520.32</t>
  </si>
  <si>
    <t>9 427 500.00</t>
  </si>
  <si>
    <t>233 000.04</t>
  </si>
  <si>
    <t>MGA</t>
  </si>
  <si>
    <t>USD</t>
  </si>
  <si>
    <t>EUR</t>
  </si>
  <si>
    <t>F</t>
  </si>
  <si>
    <t>2026-08-03</t>
  </si>
  <si>
    <t>2026-08-12</t>
  </si>
  <si>
    <t>2026-08-05</t>
  </si>
  <si>
    <t>2026-08-04</t>
  </si>
  <si>
    <t>2026-08-06</t>
  </si>
  <si>
    <t>2026-09-09</t>
  </si>
  <si>
    <t>0000-00-00</t>
  </si>
  <si>
    <t>2026-08-10</t>
  </si>
  <si>
    <t>2026-08-07</t>
  </si>
  <si>
    <t>2026-08-14</t>
  </si>
  <si>
    <t>2026-08-11</t>
  </si>
  <si>
    <t>2026-09-02</t>
  </si>
  <si>
    <t>2026-08-13</t>
  </si>
  <si>
    <t>2026-08-17</t>
  </si>
  <si>
    <t>2026-08-18</t>
  </si>
  <si>
    <t>2026-08-26</t>
  </si>
  <si>
    <t>2026-08-19</t>
  </si>
  <si>
    <t>2026-08-20</t>
  </si>
  <si>
    <t>2026-08-27</t>
  </si>
  <si>
    <t>2026-08-21</t>
  </si>
  <si>
    <t>2026-08-24</t>
  </si>
  <si>
    <t>2026-08-25</t>
  </si>
  <si>
    <t>2026-08-31</t>
  </si>
  <si>
    <t>2026-08-28</t>
  </si>
  <si>
    <t>SPOT - RECORD TV</t>
  </si>
  <si>
    <t>STICKERS MBALIK</t>
  </si>
  <si>
    <t>YS AMBOHIPO</t>
  </si>
  <si>
    <t>YS ITAOSY</t>
  </si>
  <si>
    <t>REMBOURSEMENT FRAIS BAC CDZ</t>
  </si>
  <si>
    <t>RAJOUT ARS DANS LA ZONE NORD</t>
  </si>
  <si>
    <t>Salaire VAD AOUT et SEPTEMBRE 2026</t>
  </si>
  <si>
    <t>AFRICA DAY</t>
  </si>
  <si>
    <t>ENTRETIEN MOTO - MORONDAVA</t>
  </si>
  <si>
    <t>ENTRETIEN MOTO - MBALIK</t>
  </si>
  <si>
    <t>FESTIVAL DONA BE</t>
  </si>
  <si>
    <t>ANNULE ET REMPLACE DA 139119</t>
  </si>
  <si>
    <t>SPONSORING</t>
  </si>
  <si>
    <t>INFLUENCEUR - FIANTSO</t>
  </si>
  <si>
    <t>CHAMPIONNAT NATIONAL BEACH SOCCER</t>
  </si>
  <si>
    <t>FINALE YAS COUPE DE MADA 2026</t>
  </si>
  <si>
    <t>Location LCD-Mission Tafita à Mahanoro 05 au 12 Août 2026</t>
  </si>
  <si>
    <t>Achat 15000 Enveloppes GM En tête pour facturation</t>
  </si>
  <si>
    <t>REMBOURSEMENT IM AR &amp; FRAIS COLIS &amp; IM ADV</t>
  </si>
  <si>
    <t>COLLATION LE 24/07/2026</t>
  </si>
  <si>
    <t>FESTIVAL SOROGNO 2026</t>
  </si>
  <si>
    <t>HOUSSE CHAPITEAU</t>
  </si>
  <si>
    <t>ACHAT MOTO</t>
  </si>
  <si>
    <t>REGUL LA VERITE</t>
  </si>
  <si>
    <t>ATL &amp; DIGITAL RESSOURCES</t>
  </si>
  <si>
    <t>IM VAD JUILLET 2026</t>
  </si>
  <si>
    <t>SONO</t>
  </si>
  <si>
    <t>CABLE</t>
  </si>
  <si>
    <t>INSTALLATION BORNE TICKETING TANA &amp; EST &amp; MAJUNGA</t>
  </si>
  <si>
    <t>Achat de license capacité FH</t>
  </si>
  <si>
    <t>Flocage Notyfolio - Validé en IC le 16/07/2026</t>
  </si>
  <si>
    <t>Lancement de Moris Mada Connect - 6 AOUT</t>
  </si>
  <si>
    <t>Agents Intérimaires KYC</t>
  </si>
  <si>
    <t>Déplacement Equipement Energie au RDC Analakely</t>
  </si>
  <si>
    <t>RSE - Page RSE Yas dans le magazine EcoAustral</t>
  </si>
  <si>
    <t>Paiement facture Paositra Malagasy 2024</t>
  </si>
  <si>
    <t>TRANSPORT TEAM COMPTA TEAM BUILDING 31 JUILLET 2026</t>
  </si>
  <si>
    <t>RSE - Chèque Cadeau - Concours de projet Fokontany Madio</t>
  </si>
  <si>
    <t>YS BAOBAB CITY MAHAJANGA</t>
  </si>
  <si>
    <t>ANNULE ET REMPLACE DA 139381</t>
  </si>
  <si>
    <t>YS ANTANINARENINA</t>
  </si>
  <si>
    <t>COFI 2026 - VOITURE GRS MAXICOM</t>
  </si>
  <si>
    <t>COFI 2026 - VOITURE GRS GASI PRO</t>
  </si>
  <si>
    <t>Stockage Mail - 1 an</t>
  </si>
  <si>
    <t>ENTRETIEN MOTO - FORT DAUPHIN</t>
  </si>
  <si>
    <t>REMISE EN ETAT FUITE D'EAU</t>
  </si>
  <si>
    <t>Formation Habilitation électrique H0B0-PRIMA</t>
  </si>
  <si>
    <t>Prestation Gestion de déchets CAMPUS- Trimestre 3</t>
  </si>
  <si>
    <t>Formation H0B0 - Techniciens prestataire 2MI</t>
  </si>
  <si>
    <t>Formation des Techniciens ENC-Habilitation électrique</t>
  </si>
  <si>
    <t>DPDI-Projet DWDM Mod 2026-Achat gaine</t>
  </si>
  <si>
    <t>GE et Inverseur projet double GE ATS003 et MAT002</t>
  </si>
  <si>
    <t>GE 33KVA et Inverseur AL002 Amparafaravola</t>
  </si>
  <si>
    <t>Prestation installation double GE MAT002 Ambalavao</t>
  </si>
  <si>
    <t>Installation double GE ATS003 Brickaville</t>
  </si>
  <si>
    <t>Appro - Transfo</t>
  </si>
  <si>
    <t>Refacturation Modification et Frais Aerien Ahmad Famille</t>
  </si>
  <si>
    <t>Achat 200 Enveloppe GM blanche pour facturation</t>
  </si>
  <si>
    <t>Achat (02)motos HONDA 125 TUFF Taxi</t>
  </si>
  <si>
    <t>Achat 6 motos HONDA XL 125L (Maintirano-Nosy Varika)</t>
  </si>
  <si>
    <t>Réparation moto 18892WWT(nettoyage carburateur...)</t>
  </si>
  <si>
    <t>Réparation moto 38477WWT</t>
  </si>
  <si>
    <t>AR TANA/NAIROBI Séminaire Next 2030 - modif billet</t>
  </si>
  <si>
    <t>Etincteurs pour les Bases vie</t>
  </si>
  <si>
    <t>Appro DG - Transfo</t>
  </si>
  <si>
    <t>Facture d'honoraires 3eme trimestre 2026</t>
  </si>
  <si>
    <t>Maintenance et Consommables MP-LOT2</t>
  </si>
  <si>
    <t>Maintenance et Consommables MP-LOT3</t>
  </si>
  <si>
    <t>Maintenance Préventive LOT4(255 sites)</t>
  </si>
  <si>
    <t>4G Capacity Expansion Q2-Q42026-TANA(Service)</t>
  </si>
  <si>
    <t>Régul factures JUIN2026 -équipe DTG</t>
  </si>
  <si>
    <t>DAET 13748</t>
  </si>
  <si>
    <t>POT de Départ-Hary Ramanitra  le 07/08/26</t>
  </si>
  <si>
    <t>Transfert Nom de domaine - 1 an</t>
  </si>
  <si>
    <t>CHAISE VISITEUR</t>
  </si>
  <si>
    <t>BUREAU SAM MANDRITSARA</t>
  </si>
  <si>
    <t>GARDIENNAGE MOTO</t>
  </si>
  <si>
    <t>FLYERS GENESYS</t>
  </si>
  <si>
    <t>ENVOI CHAUFFEURS POUR SOMAROHO</t>
  </si>
  <si>
    <t>DAET 13731/13730/13746/13751/13802/13747/13752/13803</t>
  </si>
  <si>
    <t>DAET 13732</t>
  </si>
  <si>
    <t>DAET 13749/13750/13754</t>
  </si>
  <si>
    <t>HABILLAGE VOITURE</t>
  </si>
  <si>
    <t>DEPANNAGE CAMION</t>
  </si>
  <si>
    <t>SALAIRE CDV &amp; AR &amp; ARM</t>
  </si>
  <si>
    <t>DAET 13735/13756/13807/13736/13737/13739/13808</t>
  </si>
  <si>
    <t>DAET 13801/13805/13734/13755/13806</t>
  </si>
  <si>
    <t>DAET 13738/13757</t>
  </si>
  <si>
    <t>CAFE DAF &amp; STAFF &amp; VISITEURS</t>
  </si>
  <si>
    <t>Bouilloire 1.8 L - Transfo</t>
  </si>
  <si>
    <t>Transport et manut 200 poteaux TANA vers MAHAJANGA</t>
  </si>
  <si>
    <t>4G Capacity Expansion Q2-Q4 2026-TANA(Software)</t>
  </si>
  <si>
    <t>4G Capacity Expansion Q2-Q4 2026-TANA(Hardware)</t>
  </si>
  <si>
    <t>Abonnement Team standard annuel sur Claude Pro</t>
  </si>
  <si>
    <t>Inspection et traitement 347 poteaux-DAET 13809</t>
  </si>
  <si>
    <t>Inspection et traitement 347 poteaux-DAET 13810</t>
  </si>
  <si>
    <t>Inspection et traitement 345 poteaux</t>
  </si>
  <si>
    <t>TX lastmile Fttx Tamatave Axe Centre</t>
  </si>
  <si>
    <t>Maintenance Préventive LOT6(251 sites)</t>
  </si>
  <si>
    <t>TX Lastmile FTTX Toliara du 13/07 au 25/07/26</t>
  </si>
  <si>
    <t>Transport des mobiliers -DOM Brickaville</t>
  </si>
  <si>
    <t>Maintenance et Consommables MP-LOT 05</t>
  </si>
  <si>
    <t>Installation client à MANDRITSARA SOAFIAVY</t>
  </si>
  <si>
    <t>désinstallation des câbles sur SR03 DTG-208606</t>
  </si>
  <si>
    <t>désinstallation des câbles sur SR04 DTG-208607</t>
  </si>
  <si>
    <t>désinstallation des câbles sur SR02 DTG-208605</t>
  </si>
  <si>
    <t>Transport et manut 200 poteaux TANA vers AMBANJ</t>
  </si>
  <si>
    <t>NETTOYAGE CONDENSEUR MOIS DE JUIN 2026-PROVINCE</t>
  </si>
  <si>
    <t>BILLET D'AVION - RAZAFINDRAFARA NANCY</t>
  </si>
  <si>
    <t>Confection tuyau flexible Chariot élevateur</t>
  </si>
  <si>
    <t>CLIENT AMBONDROMAMY Tojonirina JEAN PIERRE</t>
  </si>
  <si>
    <t>Maintenance et Consommables MP-LOT1(197 sites)</t>
  </si>
  <si>
    <t>Achat stylos de nettoyage pour fibre</t>
  </si>
  <si>
    <t>TX GC FO sur ANJ099 MANAMBATO</t>
  </si>
  <si>
    <t>YS MANDRITSARA</t>
  </si>
  <si>
    <t>ANNULE ET REMPLACE DA 139476</t>
  </si>
  <si>
    <t>RALLYE 2026</t>
  </si>
  <si>
    <t>Accompagnement 5S des dépôt AGL et ADV</t>
  </si>
  <si>
    <t>Nom de domaine - 1 an</t>
  </si>
  <si>
    <t>FABRICATION ETAGERE MAGASIN DVIR TDDY</t>
  </si>
  <si>
    <t>SALAIRE AR MBALIK 2026</t>
  </si>
  <si>
    <t>ANNULE ET REMPLACE DA 139458</t>
  </si>
  <si>
    <t>Achat 30 Stickers collant pour clavier AZERTY Tablette</t>
  </si>
  <si>
    <t>Paiement facture Société ANDRY - Juin 2026 TANA et PROV</t>
  </si>
  <si>
    <t>Yas APP Tool Project</t>
  </si>
  <si>
    <t>Renouvellement Support et Licence Solution SIMU.IQ</t>
  </si>
  <si>
    <t>PULSE - Prestation de service 1 et 3 - Avril2026</t>
  </si>
  <si>
    <t>Achat 05 adaptateurs RJ45 femelle-femelle pour DG</t>
  </si>
  <si>
    <t>Frais pénalité changement date-billet d'avion G.Liwag</t>
  </si>
  <si>
    <t>Transport et Manut 50 Poteaux ANTALAHA vers SAMBAVA</t>
  </si>
  <si>
    <t>Consommables MP-LOT4 et LOT6</t>
  </si>
  <si>
    <t>Néttoyage de la salle d'archive à Behoririka</t>
  </si>
  <si>
    <t>Déchargement de 02 conteneurs de poteaux à Ambohimangakely</t>
  </si>
  <si>
    <t>Achat de 3 Licences supplémentaires DevOpsArk</t>
  </si>
  <si>
    <t>BC de couverture:Consommation RICOH-Juillet à Déc2026</t>
  </si>
  <si>
    <t>Don q3 2026 ALTERRA</t>
  </si>
  <si>
    <t>FILM JACQUIA</t>
  </si>
  <si>
    <t>SAMSUNG A26</t>
  </si>
  <si>
    <t>Devis Manutentionaire Ilafy PO4 MGS</t>
  </si>
  <si>
    <t>RSE - Vérification technique avant travaux MDN Antsirabe</t>
  </si>
  <si>
    <t>LOCATION CADDIE 2026</t>
  </si>
  <si>
    <t>CATERING TOURNAGE FILM</t>
  </si>
  <si>
    <t>FESTIVAL DES BALEINES 2026</t>
  </si>
  <si>
    <t>TRANSPORT PLV YAS</t>
  </si>
  <si>
    <t>Ambassadeur - MAMAN'I TSOLOLO</t>
  </si>
  <si>
    <t>SOMAROHO 2026</t>
  </si>
  <si>
    <t>COMMANDE MBALIK 2026</t>
  </si>
  <si>
    <t>FESTIVAL VOLAMENA 2026</t>
  </si>
  <si>
    <t>SEMAINE GENIE ELECTRIQUE 2026</t>
  </si>
  <si>
    <t>BILLET GAZO &amp; LA FOUINE</t>
  </si>
  <si>
    <t>FLYERS</t>
  </si>
  <si>
    <t>CALENDRIER 2027</t>
  </si>
  <si>
    <t>YAS COUPE MADAGASCAR 2026</t>
  </si>
  <si>
    <t>INFLUENCEUR - JE CROIS PAS</t>
  </si>
  <si>
    <t>INFLUENCEUR - BLAST'IN DANSE</t>
  </si>
  <si>
    <t>REGUL RECORD TV</t>
  </si>
  <si>
    <t>REGUL REAL TV</t>
  </si>
  <si>
    <t>Analytics &amp; Data Specialist (Telco / CVM) Africa</t>
  </si>
  <si>
    <t>TX GC FO sur AAT067 FENOAMBANY</t>
  </si>
  <si>
    <t>Transport et manut 50 Poteaux TOAMASINA vers SAINTE MARIE</t>
  </si>
  <si>
    <t>Réparation moto CITI31(Brake pade)</t>
  </si>
  <si>
    <t>RSE - Rénovation Médiathèque Lycée JJRabearivelo - AVRA</t>
  </si>
  <si>
    <t>TX GC FO sur SOF228 BEKORATSAKA</t>
  </si>
  <si>
    <t>COMMANDE DVI 2026</t>
  </si>
  <si>
    <t>Achat chaussures de sécurité motards TANA(P40-41-42)</t>
  </si>
  <si>
    <t>Réparation moto 23693WWT -TANA</t>
  </si>
  <si>
    <t>Anémomètre portable</t>
  </si>
  <si>
    <t>Billet SVA_TNR A&amp;R_RAMAROSON LEONG Tong Michel</t>
  </si>
  <si>
    <t>Réappro H2 - WOWsolar60</t>
  </si>
  <si>
    <t>Réappro H2 - WOW TV 32''</t>
  </si>
  <si>
    <t>COFI 2026 - TRANSPORT MOTOS</t>
  </si>
  <si>
    <t>COFI 2026 - EXPEDITION MOTOS</t>
  </si>
  <si>
    <t>BILLET D'AVION - SANDRA ANDRIAMPARANY</t>
  </si>
  <si>
    <t>RAJOUT RESTAURATION TEAM COMPTA</t>
  </si>
  <si>
    <t>REPARATION CAMION - TANA</t>
  </si>
  <si>
    <t>Ambassadrice Somaroho 2026 - Maman'i Tsololo</t>
  </si>
  <si>
    <t>Bc de couverture 2026 &amp; 2027 - RADIO NOSY MAGNITRY</t>
  </si>
  <si>
    <t>INSTALLATION FILM OPAQUE ET REMPLACEMENT VITRE</t>
  </si>
  <si>
    <t>COFI 2026 - MOTO GRS ARC EN CIEL</t>
  </si>
  <si>
    <t>RALLONGE VEHICULE - 3894TBR</t>
  </si>
  <si>
    <t>ENTRETIEN CAMION - TOAMASINA</t>
  </si>
  <si>
    <t>TRANSPORT</t>
  </si>
  <si>
    <t>Prestation IM et Frais Colis AR MBALIK</t>
  </si>
  <si>
    <t>Prestation d'Installation PRAMIAN</t>
  </si>
  <si>
    <t>BILLET D'AVION - TAHINARISATA HASINA FABRICE</t>
  </si>
  <si>
    <t>Location de Sucettes</t>
  </si>
  <si>
    <t>PERDIEM COORDINATEUR</t>
  </si>
  <si>
    <t>Renouvellement Licences DUO (05/08/2026 au 04/08/2027)</t>
  </si>
  <si>
    <t>ANNULE ET REMPLACE BC 134883</t>
  </si>
  <si>
    <t>YS VANGAINDRANO</t>
  </si>
  <si>
    <t>YS TOAMASINA AVENUE</t>
  </si>
  <si>
    <t>IM VAD</t>
  </si>
  <si>
    <t>IM VAD du 12/08 au 17/08/2026</t>
  </si>
  <si>
    <t>SECURITE PENDANT SOMAROHO 2026</t>
  </si>
  <si>
    <t>Remplacement 05 pneus-véhicule 8540TBV</t>
  </si>
  <si>
    <t>Rallonge location voiture 22680WWT-4009TBU</t>
  </si>
  <si>
    <t>LLD 48 MOIS - TOYOTA HILUX</t>
  </si>
  <si>
    <t>LLD 48 MOIS - LAND CRUISER</t>
  </si>
  <si>
    <t>LLD 48 MOIS - ISUZU D-MAX</t>
  </si>
  <si>
    <t>RSE - Formation numérique régionale vague 2_région 2</t>
  </si>
  <si>
    <t>Collecte et traitement des déchets issue de refueling</t>
  </si>
  <si>
    <t>RSE - Annule et remplace DA 138741 peinture et plaque MDN</t>
  </si>
  <si>
    <t>Validation DG PI le 10/08/2026</t>
  </si>
  <si>
    <t>QVT - Analyse de l'eau potable</t>
  </si>
  <si>
    <t>Residence des filles Akamasoa - AK_TS_01_3007</t>
  </si>
  <si>
    <t>Certification SSL de klaod.telma.net</t>
  </si>
  <si>
    <t>Implantation de 30 poteaux à Majunga 91ème vague</t>
  </si>
  <si>
    <t>Implantation de 30 poteaux Fianarantsoa 26eme vague</t>
  </si>
  <si>
    <t>Implantation de 30 poteaux à Majunga 92ème vague</t>
  </si>
  <si>
    <t>Rehausse 2 chambres L3T et curage 1 chambre à sainte Marie</t>
  </si>
  <si>
    <t>DAET Travaux PRIMA Lot N°78</t>
  </si>
  <si>
    <t>DAET Travaux PRIMA Lot N°77 Toamasina</t>
  </si>
  <si>
    <t>Implantation de 30 poteaux à Majunga 93ème vague</t>
  </si>
  <si>
    <t>Lalatiana William 2254135765 Fénérive Est</t>
  </si>
  <si>
    <t>Constrution nouveau bâtiment Admin DIA032 Ambanja</t>
  </si>
  <si>
    <t>Frais émis_N° pièce F-68 0049062</t>
  </si>
  <si>
    <t>Réappro H2 - Mbalik</t>
  </si>
  <si>
    <t>Réhabilitation ATS001 Toamasina suite dégât cyclonique</t>
  </si>
  <si>
    <t>Réhablitation total Infra -BET012 Maevatanana</t>
  </si>
  <si>
    <t>Travaux Energie réhabilitation MEN010 Morondava Admin</t>
  </si>
  <si>
    <t>Travaux Energie réhabilitation VAT002 Manakara</t>
  </si>
  <si>
    <t>Travaux Energie réhabilitation AAN001 Farafangana</t>
  </si>
  <si>
    <t>Travaux Energie réhabilitation BA DIA032 Ambanja</t>
  </si>
  <si>
    <t>Travaux Energie Réhabilitation BOE018 Ambondromamy</t>
  </si>
  <si>
    <t>Travaux Energie réhabilitation MEN001 Morondava</t>
  </si>
  <si>
    <t>Travaux Energie Rehabilitation ANM062 Ankazobe</t>
  </si>
  <si>
    <t>Travaux Energie réhabilitation VAT001 Manajary</t>
  </si>
  <si>
    <t>Location LCD-Mission Tafita à Nosy Be 24 Août au 17 Sept2026</t>
  </si>
  <si>
    <t>Travaux Energie réhabilitation BA Maeavatanana BET012</t>
  </si>
  <si>
    <t>Achat 01 Clavier et 01 Souris pour les TV SOC IT</t>
  </si>
  <si>
    <t>Création cloison salle CDMA au RDC Analakely</t>
  </si>
  <si>
    <t>Renouvellement Licences BURP 26/11/2026 au 26/11/2027</t>
  </si>
  <si>
    <t>Réhabilitation Data Center Morondava</t>
  </si>
  <si>
    <t>Travaux Energie projet réhabilitation ATS010 Mahanoro</t>
  </si>
  <si>
    <t>Réhabilitation bâtiment MEN010 Morondava</t>
  </si>
  <si>
    <t>DOM REGION _Transport PEHD TANA  vers Mananara</t>
  </si>
  <si>
    <t>Renouvellement du Support &amp; Maintenance Huawei 2026</t>
  </si>
  <si>
    <t>Renouvellement Support USSD et SMSC ADAPT IT 2027</t>
  </si>
  <si>
    <t>PEINTURE MOBILIER YS</t>
  </si>
  <si>
    <t>Moto Honda - Cofi 2026 - GRS KASSAMALY RICHAD</t>
  </si>
  <si>
    <t>COUVERTURE PHOTO</t>
  </si>
  <si>
    <t>Lancement new concept Store Tana</t>
  </si>
  <si>
    <t>INSERTION Communiqué de presse</t>
  </si>
  <si>
    <t>RSE - Réhabilitation Sekoly Amika Tuléar MDN</t>
  </si>
  <si>
    <t>KIT SONO</t>
  </si>
  <si>
    <t>Habillage - New Stores Transformation</t>
  </si>
  <si>
    <t>Transport Mobilier vers VANGAINDRANO</t>
  </si>
  <si>
    <t>IM VAD FIANARANTSOA -MANANJARY -FIANARANTSOA</t>
  </si>
  <si>
    <t>REGUL EXPRESS DE MADAGASCAR</t>
  </si>
  <si>
    <t>Pub Aéroport - AEROPUB</t>
  </si>
  <si>
    <t>Diffusion Radio SOA FY - Bc de Couverture</t>
  </si>
  <si>
    <t>Changement Visuel Mur</t>
  </si>
  <si>
    <t>Confection et Installation Arche</t>
  </si>
  <si>
    <t>Bc de Couverture 2026 - RNA</t>
  </si>
  <si>
    <t>Da de couverture 2026 &amp; 2027 - VIVA</t>
  </si>
  <si>
    <t>Régie Vidéo DONA BE ANTSOHIHY</t>
  </si>
  <si>
    <t>Rajout Support Abribus 67HA</t>
  </si>
  <si>
    <t>Bc de couverture 2026 &amp; 2027 - RADIO AMBILOBE RLA</t>
  </si>
  <si>
    <t>SECURITE EQUIPE</t>
  </si>
  <si>
    <t>REGUL IBC</t>
  </si>
  <si>
    <t>Rajout Support Abribus</t>
  </si>
  <si>
    <t>Ambassadeur SOMAROHO 2026 - Basta Lion</t>
  </si>
  <si>
    <t>Ambassadrice Somaroho 2026 - Tence Mena</t>
  </si>
  <si>
    <t>Ambassadrice Somaroho 2026 - Rijade</t>
  </si>
  <si>
    <t>DOUDOUNE ET HOODIE</t>
  </si>
  <si>
    <t>Partenariat Commune Antsohihy</t>
  </si>
  <si>
    <t>LANCEMENT NEW STORE</t>
  </si>
  <si>
    <t>Flight Cage 60x70x50</t>
  </si>
  <si>
    <t>Prestaion MC Event - Lancement new concept Store Tana</t>
  </si>
  <si>
    <t>Trav. Maint. FTTx FENERIVE-EST (DTG-202105)</t>
  </si>
  <si>
    <t>Travaux déviation câble FO-compte QMM FortDauphin</t>
  </si>
  <si>
    <t>Trav. GC Murielle RAKOTOMANANTSOA - MNJ</t>
  </si>
  <si>
    <t>DOM REGION_E-314_TS Repose de câble BKB  Tanandava Toamasina</t>
  </si>
  <si>
    <t>DTG/DOM : TVX GC VSAT-C - Capex 2026-DT-061007</t>
  </si>
  <si>
    <t>TRANSPORT PLV</t>
  </si>
  <si>
    <t>Prestations IT WE DO</t>
  </si>
  <si>
    <t>IMPRESSION STICKERS</t>
  </si>
  <si>
    <t>SALON AERO EXPO 2026</t>
  </si>
  <si>
    <t>YS STORE MAJUNGA</t>
  </si>
  <si>
    <t>RAJOUT ARS</t>
  </si>
  <si>
    <t>Foire Internationale de l'Agriculture, de l'Elevage</t>
  </si>
  <si>
    <t>MENABE CONNEXION 2026</t>
  </si>
  <si>
    <t>COLLATION DBEF</t>
  </si>
  <si>
    <t>COFI 2026 - MOTO GRS R.RADO</t>
  </si>
  <si>
    <t>RSE- réhabilitation de la toiture EPP Garbit Antsirabe</t>
  </si>
  <si>
    <t>BILLET D'AVION - COM</t>
  </si>
  <si>
    <t>ENTRETIEN MOTO - TANA</t>
  </si>
  <si>
    <t>INFLUENCEUR - ODILON</t>
  </si>
  <si>
    <t>Diffusion Spot TV - Kolo Tv - New Store</t>
  </si>
  <si>
    <t>Diffusion Concept New Store -  Real TV</t>
  </si>
  <si>
    <t>Campagne Salon de l'Auto - Refresh Panneau</t>
  </si>
  <si>
    <t>Refresh Panneau - Salon de l'Auto</t>
  </si>
  <si>
    <t>APF Q2 2026_FONDATION AXIAN</t>
  </si>
  <si>
    <t>AR TANA MAJUNGA 11-14/09</t>
  </si>
  <si>
    <t>Pose Stickers</t>
  </si>
  <si>
    <t>RIGTHCOM QMS</t>
  </si>
  <si>
    <t>Survey-Réhabilitation infra 2026-SAV003</t>
  </si>
  <si>
    <t>Survey-réhabilitation infra 2026-SOF001</t>
  </si>
  <si>
    <t>Survey-Réhabilitation infra 2026-SAV018</t>
  </si>
  <si>
    <t>DPDI-MRFI Du site MSC02 Galaxy-Porjet DWDM Mod</t>
  </si>
  <si>
    <t>TS-TX GC FO sur ATS205 ZEBU TOA STAR</t>
  </si>
  <si>
    <t>NEXTHOPE_Offre_ACI Upgrade &amp; APIC swap (M2 ? M4)</t>
  </si>
  <si>
    <t>Décommissionnement équipements obsolètes sur TNR01-TNR02</t>
  </si>
  <si>
    <t>Badge sans puce</t>
  </si>
  <si>
    <t>Calibration équipements de mesure HSE</t>
  </si>
  <si>
    <t>Trousse de secours PM</t>
  </si>
  <si>
    <t>Gant de manutention</t>
  </si>
  <si>
    <t>CHAMPIONNAT NATIONAU U16</t>
  </si>
  <si>
    <t>réparation moto Tanà 12855WWT</t>
  </si>
  <si>
    <t>REGUL SALAIRE AR MBALIK</t>
  </si>
  <si>
    <t>MADA BUSINESS CONNECT 2026</t>
  </si>
  <si>
    <t>Diffusion Concept New Store -  TV PLUS</t>
  </si>
  <si>
    <t>Diffusion Concept New Store -  CANAL 7 EVENT</t>
  </si>
  <si>
    <t>Diffusion Concept New Store -  Malagasy TV</t>
  </si>
  <si>
    <t>Diffusion Concept New Store -  Pixelse TVM</t>
  </si>
  <si>
    <t>Régularisation de prestation d'escorte de fonds</t>
  </si>
  <si>
    <t>Location Fourgon - Transport des matériels</t>
  </si>
  <si>
    <t>Billet d'Avion - RABEONY HAINGONIRINA</t>
  </si>
  <si>
    <t>Travaux Energie projet MSAN HUAWEI</t>
  </si>
  <si>
    <t>libération  salle OCB R+1 et supervision ANM002</t>
  </si>
  <si>
    <t>Lumineuses YAS Campus (TS)</t>
  </si>
  <si>
    <t>Réparation moto Tanà 18879WWT</t>
  </si>
  <si>
    <t>LOCATION DE VEHICULE LLD PENDANT 48 MOIS AVEC CHAUFFEUR</t>
  </si>
  <si>
    <t>Achat 2800 PTO</t>
  </si>
  <si>
    <t>Diffusion Concept New Store -  DREAM ON</t>
  </si>
  <si>
    <t>Diffusion Concept New Store -  Record TV</t>
  </si>
  <si>
    <t>Diffusion Concept New Store -  Midi</t>
  </si>
  <si>
    <t>Diffusion Concept New Store -  Ultima Média</t>
  </si>
  <si>
    <t>Diffusion Concept New Store -  Express</t>
  </si>
  <si>
    <t>BILLET D'AVION</t>
  </si>
  <si>
    <t>CARTON D'EXPEDITIONS  ADN</t>
  </si>
  <si>
    <t>Renouvellement support ICB-Roaming PRM Dec26 - Nov27</t>
  </si>
  <si>
    <t>Couverture photos - Fita Production</t>
  </si>
  <si>
    <t>Couverture Photos le 18 juillet et le 5 au 09 aout 2026</t>
  </si>
  <si>
    <t>Location Plantes Vertes</t>
  </si>
  <si>
    <t>Frais Divers - LightBox</t>
  </si>
  <si>
    <t>Régie Comm interne CAMPUS</t>
  </si>
  <si>
    <t>Ruban New Concept Store</t>
  </si>
  <si>
    <t>2è BC de couverture Maître BAHOLY CLARA</t>
  </si>
  <si>
    <t>Fournitures de déménagement équipes ADN</t>
  </si>
  <si>
    <t>HABILLAGE VITRE PORTE-annule et remplace BC136040</t>
  </si>
  <si>
    <t>BLACK BOX COMPLEMENTAIRE BC135734</t>
  </si>
  <si>
    <t>YASSIE</t>
  </si>
  <si>
    <t>GALE</t>
  </si>
  <si>
    <t>GAL</t>
  </si>
  <si>
    <t>C100</t>
  </si>
  <si>
    <t>C102</t>
  </si>
  <si>
    <t>C104</t>
  </si>
  <si>
    <t>C800</t>
  </si>
  <si>
    <t>C500</t>
  </si>
  <si>
    <t>C103</t>
  </si>
  <si>
    <t>C600</t>
  </si>
  <si>
    <t>C700</t>
  </si>
  <si>
    <t>C400</t>
  </si>
  <si>
    <t>C901</t>
  </si>
  <si>
    <t>C900</t>
  </si>
  <si>
    <t>STD</t>
  </si>
  <si>
    <t>IMPORT</t>
  </si>
  <si>
    <t>VOLINT</t>
  </si>
  <si>
    <t>VOLEXT</t>
  </si>
  <si>
    <t>E</t>
  </si>
  <si>
    <t>S</t>
  </si>
  <si>
    <t>Z</t>
  </si>
  <si>
    <t>A</t>
  </si>
  <si>
    <t>L</t>
  </si>
  <si>
    <t>V</t>
  </si>
  <si>
    <t>Felana RARIVOSON</t>
  </si>
  <si>
    <t>RAVONINJATOVO Nadia</t>
  </si>
  <si>
    <t>ANDRIAMANANTSOA Elie</t>
  </si>
  <si>
    <t>RTV RECORD</t>
  </si>
  <si>
    <t>SIGN</t>
  </si>
  <si>
    <t>AVRA BTP</t>
  </si>
  <si>
    <t>LCS CONSULTING</t>
  </si>
  <si>
    <t>ROOTS CONSEILS</t>
  </si>
  <si>
    <t>RAMANAMBONONA LALANIRIANA HANITRINIAINA</t>
  </si>
  <si>
    <t>MADAGASCAR AUTOMOBILE</t>
  </si>
  <si>
    <t>JUMELLES PRODUCTION</t>
  </si>
  <si>
    <t>MIDI PUBLICITE</t>
  </si>
  <si>
    <t>ALLIANCE FRANCAISE ANTSAHABE</t>
  </si>
  <si>
    <t>MONDE PARALLELE AGENCY</t>
  </si>
  <si>
    <t>FEDERATION MALAGASY DE FOOT BALL</t>
  </si>
  <si>
    <t>ZANAKIHARANA TONGASAINA</t>
  </si>
  <si>
    <t>TSOTRA JESCARD DESTIN( MOUJANGAYA PROD)</t>
  </si>
  <si>
    <t>LUCKKY COMPANY</t>
  </si>
  <si>
    <t>LOXEA MADAGASCAR</t>
  </si>
  <si>
    <t>MEGAPRINT</t>
  </si>
  <si>
    <t>MADAJOB</t>
  </si>
  <si>
    <t>SOCIETE DE GESTION ET EXPLOITATION DE M/CAR</t>
  </si>
  <si>
    <t>ONG SOROGNO</t>
  </si>
  <si>
    <t>MORA MARKET</t>
  </si>
  <si>
    <t>STE MALGACHE DE COMMUNICATION ET DE PRESSE</t>
  </si>
  <si>
    <t>EATIFA HOLDING SRL U</t>
  </si>
  <si>
    <t>Ogilvy South Africa - Johannesburg</t>
  </si>
  <si>
    <t>UNITE DE DISTRIBUTION TECHNOLOGIQUE - UDITEC</t>
  </si>
  <si>
    <t>PRICE</t>
  </si>
  <si>
    <t>MANAJ SARL</t>
  </si>
  <si>
    <t>ANDRIANOMENJANAHARY Brice Marie Jocelyn</t>
  </si>
  <si>
    <t>ERICSSON AB SWEDEN</t>
  </si>
  <si>
    <t>GRANDE DISTRIBUTION SERVICE</t>
  </si>
  <si>
    <t>SMART Elec</t>
  </si>
  <si>
    <t>EDITIONS AUSTRALES INTERNATIONALES LTD</t>
  </si>
  <si>
    <t>RAHANTAMALALA FANJANIRINA SYLVIENE</t>
  </si>
  <si>
    <t>PAOSITRA MALAGASY</t>
  </si>
  <si>
    <t>RAMPARISON ANDRIAMIHAJA HANITRI (TOP LINK)</t>
  </si>
  <si>
    <t>INJET</t>
  </si>
  <si>
    <t>RANDRIANASOLO HANTA BEBY</t>
  </si>
  <si>
    <t>SOCIETE ML STONE</t>
  </si>
  <si>
    <t>CFAO MOBILITY MADAGASCAR</t>
  </si>
  <si>
    <t>STELLAR - IX SA</t>
  </si>
  <si>
    <t>RANDRIAMBAO Vola(MADA SCOOT RACING</t>
  </si>
  <si>
    <t>STRUCTURES SARL</t>
  </si>
  <si>
    <t>AXIAN UNIVERSITY</t>
  </si>
  <si>
    <t>SMTP</t>
  </si>
  <si>
    <t>HENRI FRAISE FILS ET CIE</t>
  </si>
  <si>
    <t>NEA MADAGASCAR SA</t>
  </si>
  <si>
    <t>ZOMA</t>
  </si>
  <si>
    <t>VOYAGEXPERT</t>
  </si>
  <si>
    <t>Funbike Sarl</t>
  </si>
  <si>
    <t>TECHNOALARME</t>
  </si>
  <si>
    <t>LEXEL</t>
  </si>
  <si>
    <t>NEXTHOPE</t>
  </si>
  <si>
    <t>SMART TECHNOLOGIES ET ENGINEERING</t>
  </si>
  <si>
    <t>NETWORK GENERAL SERVICE</t>
  </si>
  <si>
    <t>HUAWEI TECHNOLOGIES (MADAGASCAR) S.A.R.L.U</t>
  </si>
  <si>
    <t>NUIT DES AILES</t>
  </si>
  <si>
    <t>REGION VAKINANKARATRA</t>
  </si>
  <si>
    <t>SAEM</t>
  </si>
  <si>
    <t>EASY NETCOM</t>
  </si>
  <si>
    <t>KAZE TRADING CO</t>
  </si>
  <si>
    <t>HASSANALY CHAHICK (LUXOR)</t>
  </si>
  <si>
    <t>MADISCO</t>
  </si>
  <si>
    <t>AUTO TRACTOR TULEAR</t>
  </si>
  <si>
    <t>OCEAN TRADE CO</t>
  </si>
  <si>
    <t>SOCIETE MUNICIPALE DE GESTION DIGITALE</t>
  </si>
  <si>
    <t>ECO FUSION</t>
  </si>
  <si>
    <t>PRIMA CE SARLU</t>
  </si>
  <si>
    <t>CENTRALE ALIMENTAIRE SARL</t>
  </si>
  <si>
    <t>SIDEF</t>
  </si>
  <si>
    <t>MADAGASCAR LOGISTICS ET SERVICES</t>
  </si>
  <si>
    <t>HUAWEI TECHNOLOGIES CO., LTD</t>
  </si>
  <si>
    <t>HUAWEI INTERNATIONAL CO. LIMITED</t>
  </si>
  <si>
    <t>Anthropic, PBC</t>
  </si>
  <si>
    <t>MAGENTA</t>
  </si>
  <si>
    <t>H-TELI DRC SUCCURSALE MADAGASCAR</t>
  </si>
  <si>
    <t>BESSADARA ORLANDO</t>
  </si>
  <si>
    <t>RAZAFIMAHATRATRA ANDRIATSITOHAINA</t>
  </si>
  <si>
    <t>TECHNI-FROID MADAGASCAR</t>
  </si>
  <si>
    <t>ANDRIAMIFIDISOA SYLVAIN(SOCIETE ANDRY)</t>
  </si>
  <si>
    <t>VOYAGES BOURDON</t>
  </si>
  <si>
    <t>TRIUMPH INTERNATIONAL MADAGASCAR SARL</t>
  </si>
  <si>
    <t>AFRO EGYPT</t>
  </si>
  <si>
    <t>SHENZHEN SOPTO TECHNOLOGY CO LTD</t>
  </si>
  <si>
    <t>AMBININTSOA SAFIDY ZO</t>
  </si>
  <si>
    <t>CHRONO COLIS</t>
  </si>
  <si>
    <t>JOCKER GRAPHICS</t>
  </si>
  <si>
    <t>RASOLOARISON IANDRY TAHINA</t>
  </si>
  <si>
    <t>SUSTAINABLE MANAGEMENT SYSTEMS CONSULTING</t>
  </si>
  <si>
    <t>ANDRIANJAFY Nampoina</t>
  </si>
  <si>
    <t>SERVICE ELECTRONIQUE(SET SARLU)</t>
  </si>
  <si>
    <t>PULSE</t>
  </si>
  <si>
    <t>SIMU.IQ LLC</t>
  </si>
  <si>
    <t>ME ANDRIANASOLO ANDRY FIANKINANA</t>
  </si>
  <si>
    <t>AUGIAS MADAGASCAR</t>
  </si>
  <si>
    <t>HK SERVICES</t>
  </si>
  <si>
    <t>SIMPLIFY3X SOFTWARE PRIVATE LIMITED</t>
  </si>
  <si>
    <t>SOCIETE DE DISTRIBUTION DE MAD (SODIM SARLU)</t>
  </si>
  <si>
    <t>LOHASAHA MADAGASCO (ALTERRA)</t>
  </si>
  <si>
    <t>ABDOUL KAID MELISA MARINA(HOTEL DE LA POSTE)</t>
  </si>
  <si>
    <t>MALAGASY GENERAL SERVICES</t>
  </si>
  <si>
    <t>SOCOTEC MADAGASCAR</t>
  </si>
  <si>
    <t>STE MALGACHE DE MAGASINS (JUMBO SCORE)</t>
  </si>
  <si>
    <t>MI SAKAFO</t>
  </si>
  <si>
    <t>FESTIV</t>
  </si>
  <si>
    <t>ROTARY</t>
  </si>
  <si>
    <t>MAMAN'I TSÔLÔLÔ</t>
  </si>
  <si>
    <t>TSGV</t>
  </si>
  <si>
    <t>FLORA BEAUTY</t>
  </si>
  <si>
    <t>GDS LTD</t>
  </si>
  <si>
    <t>DAMA Andrianarisedo Marius</t>
  </si>
  <si>
    <t>JAOTOMBO Philibert</t>
  </si>
  <si>
    <t>ELECTRICAL ENGINEERING STUDENT UNITY</t>
  </si>
  <si>
    <t>GRAPH EXPRESS IMPRIMERIE</t>
  </si>
  <si>
    <t>RANDRIAMAMPIANINA HERIHARISOA</t>
  </si>
  <si>
    <t>IMPERIAL BEAUTE (Je crois pas)</t>
  </si>
  <si>
    <t>ALLIANCE FRANCAISE D ANTANANARIVO</t>
  </si>
  <si>
    <t>BLAST'IN DANSE</t>
  </si>
  <si>
    <t>ARCHIDIOCESE D'ANTSIRANANA</t>
  </si>
  <si>
    <t>ASSOCIATION DES MANANTANY</t>
  </si>
  <si>
    <t>REAL TV 94 FM</t>
  </si>
  <si>
    <t>MALT COMMUNITY</t>
  </si>
  <si>
    <t>SOCIETE DE DIFFUSION AUTOMOBILE DE MADAGASCAR</t>
  </si>
  <si>
    <t>BATIMAX</t>
  </si>
  <si>
    <t>GEKA TELECOM</t>
  </si>
  <si>
    <t>AMPED INNOVATION</t>
  </si>
  <si>
    <t>CONTINENTAL AUTO</t>
  </si>
  <si>
    <t>AVIAVY</t>
  </si>
  <si>
    <t>REVISION 5000KM SARLU</t>
  </si>
  <si>
    <t>RADIO NOSY MAGNITRY</t>
  </si>
  <si>
    <t>EUROP ALU</t>
  </si>
  <si>
    <t>CT MOTORS</t>
  </si>
  <si>
    <t>DIRECTION DES GRANDES ENTREPRISES</t>
  </si>
  <si>
    <t>RATSIMIROKAMANANA Andriaherivelo</t>
  </si>
  <si>
    <t>PRAMIAN</t>
  </si>
  <si>
    <t>ETS ARINJAKA</t>
  </si>
  <si>
    <t>ETABLISSEMENT AMBIANCE ECLAIRAGE SARL</t>
  </si>
  <si>
    <t>ANTOKA SECURITE</t>
  </si>
  <si>
    <t>ONG IDEA ACADEMY</t>
  </si>
  <si>
    <t>ADONIS ENVIRONNEMENT</t>
  </si>
  <si>
    <t>RANDRIAMANARIVO NICOLAS</t>
  </si>
  <si>
    <t>COLIS EXPRESS</t>
  </si>
  <si>
    <t>RANDRIAMBOLOLONA HARINAVALONA (RAITRA)</t>
  </si>
  <si>
    <t>MAITRE RAKOTO RAHANTAPAHENDRENA VIRGINIE</t>
  </si>
  <si>
    <t>KIBO SARLU</t>
  </si>
  <si>
    <t>RAMAMPIANDRA JOSVAH JEAN FIDELE</t>
  </si>
  <si>
    <t>RAVELOARIMANANA VONY</t>
  </si>
  <si>
    <t>INSTITUT PASTEUR DE M/SCAR</t>
  </si>
  <si>
    <t>SEQUOIA JR</t>
  </si>
  <si>
    <t>ENTREPRISE RAFIA</t>
  </si>
  <si>
    <t>GREENLIGHT PLANET</t>
  </si>
  <si>
    <t>ONIX ENGINEERING GROUP</t>
  </si>
  <si>
    <t>COMPUTEK TECHNOLOGY SARL</t>
  </si>
  <si>
    <t>TARATRA RR</t>
  </si>
  <si>
    <t>ADAPT IT</t>
  </si>
  <si>
    <t>ANDRIAMITAHA DIMBINIAINA HENRI PAUL</t>
  </si>
  <si>
    <t>NOMENJANAHARY FY-AINA SANDYH FORD</t>
  </si>
  <si>
    <t>UNITED MALAGASY</t>
  </si>
  <si>
    <t>RABEMANANJARA TAHIANA ROBERTO LANDRY</t>
  </si>
  <si>
    <t>MAMPIRAY MAMIHERY JUSTINOT JOSEPH</t>
  </si>
  <si>
    <t>LI CHO HSIEN MATHIEU</t>
  </si>
  <si>
    <t>L EXPRESS DE MADAGASCAR</t>
  </si>
  <si>
    <t>AEROPUB</t>
  </si>
  <si>
    <t>RADIO SOAFY</t>
  </si>
  <si>
    <t>JR PRINT</t>
  </si>
  <si>
    <t>SOCIETE HOTELIERE SAKALAVA SARL</t>
  </si>
  <si>
    <t>VIVA</t>
  </si>
  <si>
    <t>MG (MALAGASY GRAPHIC)</t>
  </si>
  <si>
    <t>ZOOM PUBLICITE</t>
  </si>
  <si>
    <t>RLA</t>
  </si>
  <si>
    <t>IBC</t>
  </si>
  <si>
    <t>ASSOCIATION PEEC</t>
  </si>
  <si>
    <t>JS AGENCY</t>
  </si>
  <si>
    <t>HOTEL RESTAURANT CHEZ KARON SARL</t>
  </si>
  <si>
    <t>FMVB</t>
  </si>
  <si>
    <t>Comité d'organisation des Jeux de Melaky</t>
  </si>
  <si>
    <t>MADAJAM</t>
  </si>
  <si>
    <t>MAROANJARA HORTENCIA</t>
  </si>
  <si>
    <t>CU ANTSOHIHY</t>
  </si>
  <si>
    <t>RASOLOJAONA TAHIANA HARIFETRA (JAYAUDIO/RDJ)</t>
  </si>
  <si>
    <t>RANAIVOSOA ANDRIAMAHERY LANTO</t>
  </si>
  <si>
    <t>RAMAKAVELO HANTANIRINA NOROMALALA</t>
  </si>
  <si>
    <t>HERTS MADAGASCAR SARLU</t>
  </si>
  <si>
    <t>RANDRIANANTENAINA PATRICIA (ENTREPRISE MANDA)</t>
  </si>
  <si>
    <t>IT WE DO SARL</t>
  </si>
  <si>
    <t>ETAT MAJOR DE L'ARMEE DE L'AIR</t>
  </si>
  <si>
    <t>MENABE CONNEXION</t>
  </si>
  <si>
    <t>RAVAOHARISOLO Mirana Nirina</t>
  </si>
  <si>
    <t>ANDRIANTIANA JACQUES ULRICH</t>
  </si>
  <si>
    <t>KOLO TV</t>
  </si>
  <si>
    <t>DOMAPUB (DOMA)</t>
  </si>
  <si>
    <t>FONDATION AXIAN</t>
  </si>
  <si>
    <t>RIGHTCOM</t>
  </si>
  <si>
    <t>GLOBAL CONSTRUCTION MADAGASCAR</t>
  </si>
  <si>
    <t>SOKA AFRICA</t>
  </si>
  <si>
    <t>SOKA HOLDING OU S H</t>
  </si>
  <si>
    <t>ASSOCIATION INVIKTUS CORP</t>
  </si>
  <si>
    <t>ARNO TRIGALLEZ EI</t>
  </si>
  <si>
    <t>RASOAMAMONJY MARIE ESTHER</t>
  </si>
  <si>
    <t>ANDRINIRINA ERICK</t>
  </si>
  <si>
    <t>IDRENTAL</t>
  </si>
  <si>
    <t>BCL (BUREAU DE CONTROLE LABOTECH)</t>
  </si>
  <si>
    <t>ALL TRADE SARLU</t>
  </si>
  <si>
    <t>MALAGASY PRO TOUR</t>
  </si>
  <si>
    <t>SECUR PRO</t>
  </si>
  <si>
    <t>TV PLUS MADAGASCAR</t>
  </si>
  <si>
    <t>CANAL 7 VIDEO ET EVENTS</t>
  </si>
  <si>
    <t>MALAGASY TV</t>
  </si>
  <si>
    <t>PIXELSE</t>
  </si>
  <si>
    <t>RAHERINJATOVO TARATRA NY AINA</t>
  </si>
  <si>
    <t>RALALA ANDRIAMANALINA TANTELY NY HASINA</t>
  </si>
  <si>
    <t>FRANCE PUB</t>
  </si>
  <si>
    <t>NETIS HOLDING LTD</t>
  </si>
  <si>
    <t>DREAM ON RADIO SARL</t>
  </si>
  <si>
    <t>ULTIMA MEDIA</t>
  </si>
  <si>
    <t>INDUSTRIAL PAPER CONVERTING SARLU</t>
  </si>
  <si>
    <t>6D TECHNOLOGIES</t>
  </si>
  <si>
    <t>FITAHIA FANOMEZANTSOA NIRINA BIEN AIME</t>
  </si>
  <si>
    <t>RAVELOMANANTSOA JULIETTE</t>
  </si>
  <si>
    <t>LIGHTBOX SARL</t>
  </si>
  <si>
    <t>Maître RAKOTONOMBANA Baholy Clara</t>
  </si>
  <si>
    <t>BLACK BOX</t>
  </si>
  <si>
    <t>RAZAFINDRAHAGA Setra</t>
  </si>
  <si>
    <t>NJIVA Mbolatiana</t>
  </si>
  <si>
    <t>ANDRIANINA Rebecca</t>
  </si>
  <si>
    <t>BRUSCAGNIN Tiana</t>
  </si>
  <si>
    <t>RASAMOELINA Haritsoa Oliva</t>
  </si>
  <si>
    <t>ANDRIAMIRIJA Luca</t>
  </si>
  <si>
    <t>RABENINTANY Paris Andrianirina</t>
  </si>
  <si>
    <t>RABENJAMINA Christele</t>
  </si>
  <si>
    <t>RAZANADRAKOTO Santa Luisa</t>
  </si>
  <si>
    <t>TSILIZY Olga Hasina</t>
  </si>
  <si>
    <t>RABARISON Eric</t>
  </si>
  <si>
    <t>RASOLOJAONA Miora</t>
  </si>
  <si>
    <t>RAKOTONIRINA Hasy</t>
  </si>
  <si>
    <t>HERY RAMAROLAHY</t>
  </si>
  <si>
    <t>RAKOTOMALALA Tahiana Nalaina</t>
  </si>
  <si>
    <t>RAHARISON Tsilavina</t>
  </si>
  <si>
    <t>RATELOSON Jimmy</t>
  </si>
  <si>
    <t>ANDRIANATOANDRO Johanna</t>
  </si>
  <si>
    <t>ANDRIANANGALY Fabiolà</t>
  </si>
  <si>
    <t>HARIMAMPIANINA Olimahefa Noro Lanto</t>
  </si>
  <si>
    <t>Toky Rasamimanana</t>
  </si>
  <si>
    <t>RAHOLISON Lalaina</t>
  </si>
  <si>
    <t>RAJAONARIVONY Danielle</t>
  </si>
  <si>
    <t>RAKOTOMALALA Manambina Tafitasoa</t>
  </si>
  <si>
    <t>UN</t>
  </si>
  <si>
    <t>PIE</t>
  </si>
  <si>
    <t>FFT</t>
  </si>
  <si>
    <t>PQT</t>
  </si>
  <si>
    <t>PCE</t>
  </si>
  <si>
    <t>M</t>
  </si>
  <si>
    <t>PUBLICITE ET ANNONCE</t>
  </si>
  <si>
    <t>STICKERS AUTOCOLLANT - MBALIK - JUILLET 2025</t>
  </si>
  <si>
    <t>FRAIS DE POSE</t>
  </si>
  <si>
    <t>TRAVAUX SUPPLEMENTAIRES</t>
  </si>
  <si>
    <t>PRESTATION DIVERS</t>
  </si>
  <si>
    <t>PRESTATION EXTERNE</t>
  </si>
  <si>
    <t>ENTRETIEN ET REPARATION VEHICULE  Y COMPRIS PIECES DE RECHAN</t>
  </si>
  <si>
    <t>PRESTATION DE SERVICE</t>
  </si>
  <si>
    <t>CACHET</t>
  </si>
  <si>
    <t>LOCATION DE VOITURE COURTE DUREE</t>
  </si>
  <si>
    <t>PRESTATION DE SERVICES EXTERNE</t>
  </si>
  <si>
    <t>REMISE</t>
  </si>
  <si>
    <t>ENTETE  FACTURE</t>
  </si>
  <si>
    <t>COLLATION</t>
  </si>
  <si>
    <t>HOUSSE CHAPITEAU - DRB - JUILLET 2026</t>
  </si>
  <si>
    <t>MOTO</t>
  </si>
  <si>
    <t>INDEMNITE</t>
  </si>
  <si>
    <t>JBL PORTABLE PARTY SPEAKER JBLPBSTAGE320UK</t>
  </si>
  <si>
    <t>JBL MICROPHONE JBLWIRELESSMIC</t>
  </si>
  <si>
    <t>FLAT  CABLE</t>
  </si>
  <si>
    <t>LOCATION BUREAU</t>
  </si>
  <si>
    <t>LICENCE</t>
  </si>
  <si>
    <t>TRAVAUX D ENERGIE</t>
  </si>
  <si>
    <t>LOCATION VEHICULE PONCTUELLE (COURTE DUREE)</t>
  </si>
  <si>
    <t>CHEQUE CADEAU - RSE - JUIN 2026</t>
  </si>
  <si>
    <t>Travaux d'installation des équipements</t>
  </si>
  <si>
    <t>AMENAGEMENT</t>
  </si>
  <si>
    <t>VOITURE</t>
  </si>
  <si>
    <t>FORMATION</t>
  </si>
  <si>
    <t>GESTION DE DECHETS</t>
  </si>
  <si>
    <t>Gaine  annelée GRIS diam 20</t>
  </si>
  <si>
    <t>BOUILLOIRE</t>
  </si>
  <si>
    <t>ENVELOPPE GM</t>
  </si>
  <si>
    <t>MOTO HONDA 125 ACE TFH TUF TAXI</t>
  </si>
  <si>
    <t>BILLET D 'AVION</t>
  </si>
  <si>
    <t>EXTINCTEUR A NEIGE CARBONIQUE CO2 5KG</t>
  </si>
  <si>
    <t>EXTINCTEUR A EAU 06L AVEC ADDITIF A PRESSION PERMANENTE</t>
  </si>
  <si>
    <t>Panneau de signalisation extincteur</t>
  </si>
  <si>
    <t>CAFE NESPRESSO VOLLUTO</t>
  </si>
  <si>
    <t>CAFE DOSETTE ESPRESSO BAR x 25</t>
  </si>
  <si>
    <t>EAU VIVE 150 CL</t>
  </si>
  <si>
    <t>EAU VIVE 50 CL</t>
  </si>
  <si>
    <t>LAIT CANDIA DEMI ECREME 1L</t>
  </si>
  <si>
    <t>SERVIETTES ET ESSUIE TOUT</t>
  </si>
  <si>
    <t>CRISTALLINE 200 CL</t>
  </si>
  <si>
    <t>HONORAIRES ET ETUDES  CABINET CONSULTANCE</t>
  </si>
  <si>
    <t>Maintenance préventive des sites</t>
  </si>
  <si>
    <t>HEBERGEMENT / HOTEL</t>
  </si>
  <si>
    <t>Travaux filaire</t>
  </si>
  <si>
    <t>RECEPTION ET RESTAURATION</t>
  </si>
  <si>
    <t>GATEAU</t>
  </si>
  <si>
    <t>CHAISE VISITEUR NOIR SIMILI CUIR</t>
  </si>
  <si>
    <t>MOBILIERS</t>
  </si>
  <si>
    <t>AUTRES FRAIS</t>
  </si>
  <si>
    <t>FLYERS 10x21CM  GENESIS YAS TOUR - JUILLET 2026</t>
  </si>
  <si>
    <t>PRESTATION CHAUFFEUR</t>
  </si>
  <si>
    <t>DROIT D ABONNEMENT</t>
  </si>
  <si>
    <t>HABILLAGE DIVERSE</t>
  </si>
  <si>
    <t>PRESTATION ANIMATEUR</t>
  </si>
  <si>
    <t>CAFE</t>
  </si>
  <si>
    <t>THE AL LIMON CITRON</t>
  </si>
  <si>
    <t>Transport et manutention des poteaux</t>
  </si>
  <si>
    <t>LICENCE DE LOGICIELS</t>
  </si>
  <si>
    <t>BBP for 3.5G upgrade to 2.3G+3.5G (UBBPg2a upgrade to UBBPg3</t>
  </si>
  <si>
    <t>BBP for Tri-band 4T upgrade to Tri-band MM (UBBPh1 upgrade t</t>
  </si>
  <si>
    <t>AAU for 3.5G upgrade to 2.3G+3.5G (AAU5356 upgrade to AAU563</t>
  </si>
  <si>
    <t>AAU for Tri-band 4T upgrade to Tri-band MM (RRU5527t upgrade</t>
  </si>
  <si>
    <t>RRU5915 for Multi-Mode 1800MHz(2x80W)</t>
  </si>
  <si>
    <t>Top Jumper Cable Unit for 2T/4T 4.3-10 Interface RRU-with co</t>
  </si>
  <si>
    <t>CPRI Optical Transmission Materials(25G)(Single Mode,Short D</t>
  </si>
  <si>
    <t>TRANSPORT / FRET</t>
  </si>
  <si>
    <t>TRANSPORT SUR SITE  TRANSPORT DE BIENS</t>
  </si>
  <si>
    <t>Travaux GC filaire</t>
  </si>
  <si>
    <t>MAINTENANCE ENERGIE</t>
  </si>
  <si>
    <t>CONFECTION DIVERSE</t>
  </si>
  <si>
    <t>Fiber Cleaner SC type for SC/FC/ST connector SP TKFSM1.25/2.</t>
  </si>
  <si>
    <t>Fiber Cleaner LC type SPTK-FSM-1.25-LC</t>
  </si>
  <si>
    <t>Travaux GC et tirage FO</t>
  </si>
  <si>
    <t>EMBALLAGE</t>
  </si>
  <si>
    <t>ASSURANCE</t>
  </si>
  <si>
    <t>Travaux de construction</t>
  </si>
  <si>
    <t>COMPTOIR 1M</t>
  </si>
  <si>
    <t>TABLE</t>
  </si>
  <si>
    <t>COLONNE DE PRESENTATION</t>
  </si>
  <si>
    <t>STICKERS</t>
  </si>
  <si>
    <t>Renouvellement Support</t>
  </si>
  <si>
    <t>KGT-Coupleur RJ45 FEMELLE/FEMELLE</t>
  </si>
  <si>
    <t>PRESTATION MANUTENTIONNAIRES</t>
  </si>
  <si>
    <t>LOCATION IMPRIMANTE</t>
  </si>
  <si>
    <t>DONS ET LIBERALITES  DIFFERENT DE CADEAUX</t>
  </si>
  <si>
    <t>SAMSUNG A26 6.7  5G 6+128GB</t>
  </si>
  <si>
    <t>Communication autres hors media</t>
  </si>
  <si>
    <t>TENTE 3X3 MBALIK - MBALIK - JUILLET 2026</t>
  </si>
  <si>
    <t>FLYING BANNER PM 4M MBALIK AVEC SOCLE - MBALIK - JUILLET 202</t>
  </si>
  <si>
    <t>FLYING BANNER GM 5M MBALIK AVEC SOCLE - MBALIK - JUILLET 202</t>
  </si>
  <si>
    <t>FLYERS 10 21CM -  CAMPAGNE FIBRE - AOUT 2026</t>
  </si>
  <si>
    <t>LOCATION</t>
  </si>
  <si>
    <t>Travaux de réhabilitation</t>
  </si>
  <si>
    <t>Chaussure de sTcuritT S3 SRC P40 KOUMAC</t>
  </si>
  <si>
    <t>Chaussure de securite S3 SRC P41 KOUMAC</t>
  </si>
  <si>
    <t>Chaussure de securite S3 SRC P42 KOUMAC</t>
  </si>
  <si>
    <t>Anemometre portable</t>
  </si>
  <si>
    <t>WOW SOLAR 60 Solar Kit</t>
  </si>
  <si>
    <t>G2 WOW SOLAR TV 32 POUCES</t>
  </si>
  <si>
    <t>LOCATION VEHICULE LLD</t>
  </si>
  <si>
    <t>VITRE CLAIR 8MM</t>
  </si>
  <si>
    <t>Droits d enregistrement de contrats de baux</t>
  </si>
  <si>
    <t>TAXE DIVERS</t>
  </si>
  <si>
    <t>Renouvellement Licences</t>
  </si>
  <si>
    <t>Light box</t>
  </si>
  <si>
    <t>TV HISENSE 65A6Q UHD  65</t>
  </si>
  <si>
    <t>TV HISENSE 55A6Q UHD  55</t>
  </si>
  <si>
    <t>SUPPORT TV 42'-90'</t>
  </si>
  <si>
    <t>PNEU</t>
  </si>
  <si>
    <t>COLLECTE ET TRAITEMENT DE DECHETS</t>
  </si>
  <si>
    <t>PLAQUE EN ALUMINIUM</t>
  </si>
  <si>
    <t>MAIN D'OEUVRE</t>
  </si>
  <si>
    <t>HONORAIRE HUISSIER</t>
  </si>
  <si>
    <t>SURVETTEMENT BLEU ET JAUNE YAS FEVRIER 2026</t>
  </si>
  <si>
    <t>CADEAUX</t>
  </si>
  <si>
    <t>SK-324 BOOM GEN 2 EB</t>
  </si>
  <si>
    <t>SUN KING HOME PLUS</t>
  </si>
  <si>
    <t>SUN KING 16 SOLAR FAN EASY BUY</t>
  </si>
  <si>
    <t>SUN KING HOME PLUS PRO</t>
  </si>
  <si>
    <t>HOME PLUS MAX WITH PANELS</t>
  </si>
  <si>
    <t>SUN KING TORCH W-O PANEL</t>
  </si>
  <si>
    <t>POWERHUB 5000 PRO</t>
  </si>
  <si>
    <t>POWERHUB 5000 M</t>
  </si>
  <si>
    <t>Sun King 4 End Clamp 300mm Mini Rail for 30mm Solar Panel</t>
  </si>
  <si>
    <t>Sun King 2 Mid Clamp 300mm</t>
  </si>
  <si>
    <t>Sun King PowerHub 5000 0.3m  Busbar</t>
  </si>
  <si>
    <t>Sun King PowerHub 5000 Mains Box</t>
  </si>
  <si>
    <t>Sun King 43 inch TV</t>
  </si>
  <si>
    <t>WOW SOLAR 400</t>
  </si>
  <si>
    <t>PACK CLAVIER + SOURIS</t>
  </si>
  <si>
    <t>Transport des matériels techniques</t>
  </si>
  <si>
    <t>PRESTATION DE SERVICES</t>
  </si>
  <si>
    <t>BOSE S1 PRO PLUS</t>
  </si>
  <si>
    <t>TREPIED STUDIOMASTER SPS3</t>
  </si>
  <si>
    <t>MICRO SANS FIL ADAPTE ENTREE SPEAKER</t>
  </si>
  <si>
    <t>Communication murs publicitaires</t>
  </si>
  <si>
    <t>Communication arches publicitaires</t>
  </si>
  <si>
    <t>PRISE EN CHARGE LOYER</t>
  </si>
  <si>
    <t>DOUDOUNE MANCHES COURTES - AOUT 2026</t>
  </si>
  <si>
    <t>Travaux de sécurisation Backbone</t>
  </si>
  <si>
    <t>SURVEY SUR SITES SURVEY</t>
  </si>
  <si>
    <t>Confection Support modem VSAT</t>
  </si>
  <si>
    <t>FRAIS DE POSE ET MISE EN SERVICE</t>
  </si>
  <si>
    <t>IMPRESSIONS DIVERSES</t>
  </si>
  <si>
    <t>FRAIS DE DEPLACEMENT</t>
  </si>
  <si>
    <t>Communication panneaux publicitaires</t>
  </si>
  <si>
    <t>APPEL DE FONDS</t>
  </si>
  <si>
    <t>AUTRES LICENCES</t>
  </si>
  <si>
    <t>FREIGHT</t>
  </si>
  <si>
    <t>CHAISE</t>
  </si>
  <si>
    <t>VOYAGE</t>
  </si>
  <si>
    <t>BADGE</t>
  </si>
  <si>
    <t>Calibration équipement</t>
  </si>
  <si>
    <t>TROUSSE DE SECOUR PM</t>
  </si>
  <si>
    <t>GANT</t>
  </si>
  <si>
    <t>CHEQUE CADEAU - PARTENARIAT - AOUT 2024</t>
  </si>
  <si>
    <t>AUTRES LOCATIONS</t>
  </si>
  <si>
    <t>1 x SC/APC Adapter+Pigtail SC/APC G657A2 0,9um d 30cm PTO</t>
  </si>
  <si>
    <t>INSERTION PRESSE</t>
  </si>
  <si>
    <t>CARTON D'EXPEDITION</t>
  </si>
  <si>
    <t>RUBAN 50m - DRB - DECEMBRE 2024</t>
  </si>
  <si>
    <t>SCOTCH GM  MARRON</t>
  </si>
  <si>
    <t>MARQUEUR PERMANENT</t>
  </si>
  <si>
    <t>ALERTWERKS DUAL TEMP/HUMID 5 FT CABLE_EM1TH2005R2</t>
  </si>
  <si>
    <t>2026-07-29</t>
  </si>
  <si>
    <t>2026-07-28</t>
  </si>
  <si>
    <t>2026-07-30</t>
  </si>
  <si>
    <t>2026-07-27</t>
  </si>
  <si>
    <t>2026-07-31</t>
  </si>
  <si>
    <t>2026-07-22</t>
  </si>
  <si>
    <t>2026-07-23</t>
  </si>
  <si>
    <t>2026-07-21</t>
  </si>
  <si>
    <t>2026-07-20</t>
  </si>
  <si>
    <t>2026-07-16</t>
  </si>
  <si>
    <t>2026-07-14</t>
  </si>
  <si>
    <t>2026-07-10</t>
  </si>
  <si>
    <t>2026-07-08</t>
  </si>
  <si>
    <t>2026-09-01</t>
  </si>
  <si>
    <t>2026-07-17</t>
  </si>
  <si>
    <t>Total HT USD</t>
  </si>
  <si>
    <t xml:space="preserve">Total HT </t>
  </si>
  <si>
    <t>PU USD</t>
  </si>
  <si>
    <t>Étiquettes de lignes</t>
  </si>
  <si>
    <t>Total général</t>
  </si>
  <si>
    <t>Total remisé</t>
  </si>
  <si>
    <t>Valeur remise</t>
  </si>
  <si>
    <t>% remise</t>
  </si>
  <si>
    <t xml:space="preserve">Somme de Total HT </t>
  </si>
  <si>
    <t>Somme de Valeur remise</t>
  </si>
  <si>
    <t>Moyenne de % remise</t>
  </si>
  <si>
    <t>Valeur total remisé</t>
  </si>
  <si>
    <t>N° BC</t>
  </si>
  <si>
    <t>Date de création BC</t>
  </si>
  <si>
    <t>Date de validation BC</t>
  </si>
  <si>
    <t>N° DA</t>
  </si>
  <si>
    <t>Date de création DA</t>
  </si>
  <si>
    <t>Date de validation DA</t>
  </si>
  <si>
    <t>Fournisseur</t>
  </si>
  <si>
    <t>Désignation</t>
  </si>
  <si>
    <t>Valeur remise USD</t>
  </si>
  <si>
    <t>Valeur total remisé USD</t>
  </si>
  <si>
    <t>V_Etat_Commande_en_tete</t>
  </si>
  <si>
    <t>V_Etat_commande_en_ligne</t>
  </si>
  <si>
    <t>N°DA</t>
  </si>
  <si>
    <t>Contenu_du_mémo_TITRE_DA</t>
  </si>
  <si>
    <t>Somme de Total_DA_HT</t>
  </si>
  <si>
    <t>Somme de Total_DA_TTC</t>
  </si>
  <si>
    <t>Date_creation_DA</t>
  </si>
  <si>
    <t>Date_Validation_DA</t>
  </si>
  <si>
    <t>6739</t>
  </si>
  <si>
    <t>2026-01-23</t>
  </si>
  <si>
    <t>6102</t>
  </si>
  <si>
    <t>2026-01-26</t>
  </si>
  <si>
    <t>717</t>
  </si>
  <si>
    <t>2026-01-27</t>
  </si>
  <si>
    <t>4550</t>
  </si>
  <si>
    <t>Instruction fournisseur : RASOLOARISON IANDRY TAHINA (4550)
LOGO STICKERS</t>
  </si>
  <si>
    <t>2026-03-12</t>
  </si>
  <si>
    <t>4216</t>
  </si>
  <si>
    <t>DTG/DLT: Réparation moto 12855WWT(révision périodique,vidange moteur.. -DTG Tanà</t>
  </si>
  <si>
    <t>2026-01-05</t>
  </si>
  <si>
    <t>DTG/DLT:Réparation moto 47495WWT(vidange moteur-remplacement comodo...)-DTG Tanà</t>
  </si>
  <si>
    <t>6666</t>
  </si>
  <si>
    <t>2636</t>
  </si>
  <si>
    <t>RSE - PEC 50% loyer Maison du Numérique de janvier à juin 2026 - MAISON DU NUMERIQUE</t>
  </si>
  <si>
    <t>2848</t>
  </si>
  <si>
    <t>Instruction fournisseur : ANDRIANIRINA NOMENJANAHARY HARRY V (2848)
SEMINAIRE DRCE 2025</t>
  </si>
  <si>
    <t>3979</t>
  </si>
  <si>
    <t>2404</t>
  </si>
  <si>
    <t>723</t>
  </si>
  <si>
    <t>Prestation intérimaire: 01 Graphiste HC proforma 2 mois</t>
  </si>
  <si>
    <t>2026-01-06</t>
  </si>
  <si>
    <t>Prestation intérimaire: 01 Support Transit BO HC proforma 3 mois</t>
  </si>
  <si>
    <t>2328</t>
  </si>
  <si>
    <t>DTG/DOM: Implantation de 30 poteaux Fianarantsoa 20eme vague BC GLOBAL</t>
  </si>
  <si>
    <t>2886</t>
  </si>
  <si>
    <t>Instruction fournisseur : VOYAGES BOURDON (2886)
VALIDE PAR DG LE 05/01/2026</t>
  </si>
  <si>
    <t>2490</t>
  </si>
  <si>
    <t>Prestation intérimaire: 01 business process analyst HC proforma 1 mois</t>
  </si>
  <si>
    <t>Prestation intérimaire: 01 CYS Région Myriam HC PROFORMA 1 MOIS</t>
  </si>
  <si>
    <t>3620</t>
  </si>
  <si>
    <t>DA Achat billet d'avion  M FIENENA Richard Désiré pour mission à Tuléar du 16 au 25 01 2026</t>
  </si>
  <si>
    <t>3293</t>
  </si>
  <si>
    <t>Prestation intérimaire: 01 CYS Tanà Nitricia HC fin 280126 proforma 1 mois</t>
  </si>
  <si>
    <t>2630</t>
  </si>
  <si>
    <t>2071</t>
  </si>
  <si>
    <t>DPIO/CORE: DWDM new OLA site option 2 (Service)-2026-DT-023001-validé par HJ le 05/01/26</t>
  </si>
  <si>
    <t>AJUSTABLE APPLICABLE BILLET CFO REPORTE 13 au 17 jan 2026</t>
  </si>
  <si>
    <t>DTG/DPIO: IC NPM PO1 in Ariary-NPM Recurring Services H1 2026-validé par HH le 31/12/25</t>
  </si>
  <si>
    <t>2026-01-07</t>
  </si>
  <si>
    <t>3211</t>
  </si>
  <si>
    <t>DTG/DPIO: IC NPM PO2 in EUR-C-SW Deployment Services H1 2026 -validé par HH le 
31/12/25</t>
  </si>
  <si>
    <t>2072</t>
  </si>
  <si>
    <t>DPIO/CORE: DWDM new OLA site option 2 (Equipement)-2026-DT-023001-validé par HJ le 05/01/26</t>
  </si>
  <si>
    <t>2605</t>
  </si>
  <si>
    <t>DPIO/CORE:Nokia SDC Plugin for FTTx Statistics and KPIs(SW&amp;Licences)-2025-DT-101059-validé par HJ le 05/01/26</t>
  </si>
  <si>
    <t>DPIO/CORE:Nokia SDC Plugin for FTTx Statistics and KPIs(Services)-2025-DT-101059-validé par HJ le 05/01/26</t>
  </si>
  <si>
    <t>Projet petite Elec lié au projet Core IP, BB 2026</t>
  </si>
  <si>
    <t>964</t>
  </si>
  <si>
    <t>2167</t>
  </si>
  <si>
    <t>973</t>
  </si>
  <si>
    <t>2884</t>
  </si>
  <si>
    <t>4263</t>
  </si>
  <si>
    <t>DPIO/TRANS: DWDM new OLA site option 2 (Service)-2026-DT-023001-validé par HJ le 05/01/26</t>
  </si>
  <si>
    <t>DPIO/TRANS: DWDM new OLA site option 2 (Equipement)-2026-DT-023001-validé par HJ le 05/01/26</t>
  </si>
  <si>
    <t>820</t>
  </si>
  <si>
    <t>DOM/NRJ : ACHAT INVERSEUR DE SOURCE AUTOMATIQUE ATI 63A TRIPHASE</t>
  </si>
  <si>
    <t>2026-03-11</t>
  </si>
  <si>
    <t>6642</t>
  </si>
  <si>
    <t>5042</t>
  </si>
  <si>
    <t>DTG/DLT: Réparation moto 12856WWT (vidange moteur, nettoyage filtre..)-DTG Tanà</t>
  </si>
  <si>
    <t>5827</t>
  </si>
  <si>
    <t>DA Paiement jetons de présence avantages  Administrateur de la Société TELECOM MALAGASY  pour l'année 2026  M Mamy Zakasoa RATRIMO</t>
  </si>
  <si>
    <t>4244</t>
  </si>
  <si>
    <t>DA Paiement jetons de présences avantages Administrateur de la Société TELECOM MALAGASY pour l'année 2026  Mme Elia RAVELOMANANTSOA</t>
  </si>
  <si>
    <t>5824</t>
  </si>
  <si>
    <t>DA Paiement jetons de présences avantages Administrateur de la Société TELECOM MALAGASY pour l'année 2026  M Paraina Odilon NDREMANJARY</t>
  </si>
  <si>
    <t>678</t>
  </si>
  <si>
    <t>DOM/NRJ : ACHAT DE 100 KG CHIFFON POUR NETTOYAGE GE</t>
  </si>
  <si>
    <t>2026-05-05</t>
  </si>
  <si>
    <t>6702</t>
  </si>
  <si>
    <t>Transport bagages : Olivier suite affectation Morondava - Tuléar</t>
  </si>
  <si>
    <t>2902</t>
  </si>
  <si>
    <t>Transport Bagages Narinirina suite rapatriement Tàna - Toamasina</t>
  </si>
  <si>
    <t>VISA MISSION DUBAI -GULSHAN SHARMA - 13 AU 17/01/2026</t>
  </si>
  <si>
    <t>30</t>
  </si>
  <si>
    <t>Transport bagages Guillaume suite affectation Ambositra - Miandrivazo</t>
  </si>
  <si>
    <t>2026-01-08</t>
  </si>
  <si>
    <t>132</t>
  </si>
  <si>
    <t>3052</t>
  </si>
  <si>
    <t>1301</t>
  </si>
  <si>
    <t>LOCATION AMPHITHEATRE</t>
  </si>
  <si>
    <t>4038</t>
  </si>
  <si>
    <t>4530</t>
  </si>
  <si>
    <t>6082</t>
  </si>
  <si>
    <t>DA Régularisation BC de couverture complémentaire 2025 loyer Mme RAMANANTSOA Tahiry
FA 002/2026</t>
  </si>
  <si>
    <t>1101</t>
  </si>
  <si>
    <t>3042</t>
  </si>
  <si>
    <t>Transport bagages Antonio suite rapatriement Vohémar - Antalaha</t>
  </si>
  <si>
    <t>3605</t>
  </si>
  <si>
    <t>DA Paiement frais de déplacement courses urgentes mois de décembre 2025 
FA MADATOURS INV 9063</t>
  </si>
  <si>
    <t>Billet d'avion Ranja suite déménagement Tàna - Fort Dauphin - Tàna</t>
  </si>
  <si>
    <t>3129</t>
  </si>
  <si>
    <t>DTG/DOM: Sécurisation FO en aérien sur Port Toliara DTG-198714</t>
  </si>
  <si>
    <t>2332</t>
  </si>
  <si>
    <t>DTG/DOM: Implantation de 40 poteaux en bois 15è vague, Antsirabe.</t>
  </si>
  <si>
    <t>DTG/DOM: Implantation de 40 poteaux en bois 16è vague, Antsirabe.</t>
  </si>
  <si>
    <t>DTG/DOM: Transport 50 poteaux en bois vague4 depuis entrepôt Mandaniresaka vers le dépôt ADV-R. Ville Antsirabe.</t>
  </si>
  <si>
    <t>4824</t>
  </si>
  <si>
    <t>DTG/DOM: Implantation de 30 poteaux en bois 14è vague, Toliara.</t>
  </si>
  <si>
    <t>Projet Petite Elec 2026: Travaux Energie lié au projet DEPLACEMENT POTEAU ANALAKELY</t>
  </si>
  <si>
    <t>Projet d'alimentation électrique des data center STELLARIX</t>
  </si>
  <si>
    <t>Prestation intérimaire: Reliquat d'absence business process analyst déc 25</t>
  </si>
  <si>
    <t>2026-01-09</t>
  </si>
  <si>
    <t>119</t>
  </si>
  <si>
    <t>DG COFFEE DU 09/01/26</t>
  </si>
  <si>
    <t>DTG/DLT: TS- Réparation moto 23693WWT (remplacement joint)</t>
  </si>
  <si>
    <t>3098</t>
  </si>
  <si>
    <t>DPIO/CORE:Hébergement Mikrotik pour swap SRX(colocation)(12 mois)</t>
  </si>
  <si>
    <t>DPIO/CORE: Hébergement Mikrotik pour swap SRX(frais d'installation)</t>
  </si>
  <si>
    <t>2053</t>
  </si>
  <si>
    <t>DTG/DSTC: Travaux filaire 8 équipes sur Tanà (JANV26 à DEC26) (Avenant N°12)</t>
  </si>
  <si>
    <t>DTG/DSTC: Travaux filaire 12 équipes sur Tanà (JANV26 à DEC26)-2026-DT-101001- (Avenant N°12)</t>
  </si>
  <si>
    <t>5337</t>
  </si>
  <si>
    <t>DTG/DOM: Installation KO SING ALEX DIEU DONNE LIAO à PORT BERGER</t>
  </si>
  <si>
    <t>Gestion salle de sport Campus du 01/01 au 01/03/26</t>
  </si>
  <si>
    <t>41</t>
  </si>
  <si>
    <t>Loyer campus période du 01/01/26 au 31/03/26</t>
  </si>
  <si>
    <t>Rajout AXIAN NOEL LE 7 DECEMBRE 2025 Collabo TANA</t>
  </si>
  <si>
    <t>DTG/DSTC:Travaux filaire 12équipes sur Tanà et 7équipes en Régions(JANV26 à DEC26)-2026-DT-101001(Avenant N°12)</t>
  </si>
  <si>
    <t>2633</t>
  </si>
  <si>
    <t>DTG/DSTC:Travaux filaire 8équipes sur Tanà et 12équipes en Régions(JANV26 à DEC26)-2026-DT-101001-(Avenant N°11)</t>
  </si>
  <si>
    <t>3309</t>
  </si>
  <si>
    <t>APPORT EN NUMERAIRE</t>
  </si>
  <si>
    <t>DTG/DSTC: Inspection et traitement 350 poteaux en bois par ENC</t>
  </si>
  <si>
    <t>DTG/DSTC: Inspection et traitement 350 poteaux en bois-ITP-20260107-00006</t>
  </si>
  <si>
    <t>3753</t>
  </si>
  <si>
    <t>séjour Benoit JANIN - 22/01/26</t>
  </si>
  <si>
    <t>DTG/DSTC: Inspection et traitement 350 poteaux en bois-ITP-20260107-00006(Annule DA 135544)</t>
  </si>
  <si>
    <t>1175</t>
  </si>
  <si>
    <t>REMPLACEMENT CLIMATISEUR</t>
  </si>
  <si>
    <t>DTG/DSTC:Inspection et traitement 350 poteaux en bois- ITP-20260107-00005 (annule DA 135543)</t>
  </si>
  <si>
    <t>COLLATIONS SEMINAIRES</t>
  </si>
  <si>
    <t>DTG/DLT:Réparation moto 18865WWT-TANA (remplacement kit chaine/cocotte..)</t>
  </si>
  <si>
    <t>AR TANA-TULEAR Benoit Janin (22/01 au 25/01)</t>
  </si>
  <si>
    <t>Transport Bagages DINA suite affectation</t>
  </si>
  <si>
    <t>2568</t>
  </si>
  <si>
    <t>DOM/CORE: Achat switch Spare pour région ANA - 2026-DT-061004</t>
  </si>
  <si>
    <t>5267</t>
  </si>
  <si>
    <t>Instruction fournisseur : WILLY FLEURIAN HAINGONIRINA (5267)
INFLUENCEUR - WILLYNAY</t>
  </si>
  <si>
    <t>2026-01-12</t>
  </si>
  <si>
    <t>5874</t>
  </si>
  <si>
    <t>Instruction fournisseur : ANTONIS (5874)
INFLUENCEUR - ANTONIS</t>
  </si>
  <si>
    <t>5332</t>
  </si>
  <si>
    <t>Instruction fournisseur : PARIS-MALAGASY (5332)
INFLUENCEUR - PARIS</t>
  </si>
  <si>
    <t>5906</t>
  </si>
  <si>
    <t>Instruction fournisseur : TSIARO (5906)
INFLUENCEUR - TSIARO</t>
  </si>
  <si>
    <t>DTG/DSTC:Travaux filaire 8 techniciens sur Tanà(JANV26 à DEC26)-(Avenant N°6)</t>
  </si>
  <si>
    <t>5387</t>
  </si>
  <si>
    <t>Instruction fournisseur : RAKOTO AINA ERICKA (5387)
INFLUENCEUR - RAKOTO AINA ERICKA</t>
  </si>
  <si>
    <t>2747</t>
  </si>
  <si>
    <t>DTG/DSTC: Achat 3000 JO SC/APC SC/APC 1ML- 2026-DT-102001</t>
  </si>
  <si>
    <t>2368</t>
  </si>
  <si>
    <t>5876</t>
  </si>
  <si>
    <t>Instruction fournisseur : RAKOTONANTENAINA Ferdinah Olivier (5876)
INFLUENCEUR - FERDINAH</t>
  </si>
  <si>
    <t>5256</t>
  </si>
  <si>
    <t>Instruction fournisseur : ANDRIANTSOA JULIANNA (5256)
INFLUENCEUR - JUJU</t>
  </si>
  <si>
    <t>DTG/DOM: Demande de devis pour transport et Manutention de 30 Poteaux en bois 8ML de TOAMASINA vers FENERIVE EST</t>
  </si>
  <si>
    <t>DTG/DSTC: (TS)Confections 30 socles en BA pr protection poteaux à Mananara Nord-2025-DT-101059-validé
DG 26/12/25</t>
  </si>
  <si>
    <t>5310</t>
  </si>
  <si>
    <t>Instruction fournisseur : KEVIN &amp; CO (5310)
INFLUENCEUR - KEVIN &amp; CO</t>
  </si>
  <si>
    <t>DTG/DSTC:(TS)Confections 144socles en BA pr protection poteaux à Mananara Nord-2025-DT-101059-validé
DG 26/12/25</t>
  </si>
  <si>
    <t>DTG/DSTC:(TS)Confections 30socles en BA pr protection poteaux à Mananara Nord-2025-DT-101059-validé
DG 26/12/25</t>
  </si>
  <si>
    <t>1645</t>
  </si>
  <si>
    <t>Instruction fournisseur : JOCKER GRAPHICS (1645)
SEMINAIRE RYS 2026</t>
  </si>
  <si>
    <t>Instruction fournisseur :  ()
AFFICHE</t>
  </si>
  <si>
    <t>1709</t>
  </si>
  <si>
    <t>DA Me Andry FIANKINANA paiement abonnement Janvier 2026 
FA 01/26</t>
  </si>
  <si>
    <t>681</t>
  </si>
  <si>
    <t>DTG/DOM:Renfort de l'equipe YAS pendant la période de cyclônique par Nexthope(150sites)-validé par HJ le 05/01/26</t>
  </si>
  <si>
    <t>3301</t>
  </si>
  <si>
    <t>DTG/DOM:Renfort de l'equipe YAS pendant la période de cyclônique par STEA(150sites)-validé par HJ le 05/01/26</t>
  </si>
  <si>
    <t>2599</t>
  </si>
  <si>
    <t>DTG/DOM:Renfort de l'equipe pendant la période de cyclônique par NGS(150sites)-validé par HJ le 05/01/26</t>
  </si>
  <si>
    <t>2026-01-13</t>
  </si>
  <si>
    <t>5269</t>
  </si>
  <si>
    <t>DTG/DPDI: Travaux Audit conformité plomberie à Analakely-2026-DT-091001-validé par DG le 12/01/26</t>
  </si>
  <si>
    <t>1739</t>
  </si>
  <si>
    <t>2026-01-14</t>
  </si>
  <si>
    <t>DTG/DSTC:Installation FO-Travaux GC sur INFRA GPON - DAET 13582/13583/13584-2026-DT-101001</t>
  </si>
  <si>
    <t>DTG/DSTC:Travaux INFRA GPON - Implantation Poteau - DAET 13585/13586-2026-DT-101001</t>
  </si>
  <si>
    <t>5967</t>
  </si>
  <si>
    <t>32</t>
  </si>
  <si>
    <t>DTG/DLT: DTG/DLT:Location LLD 48 mois- 6 WULING EV 11PL- validé par DG le 13/01/26</t>
  </si>
  <si>
    <t>DTG/DLT: Prestation Chauffeurs LLD48 mois-6 WULING EV 11PL(Minivan Electrique)- validé par DG le 13/01/26</t>
  </si>
  <si>
    <t>DTG/DSTC:Travaux INFRA GPON - Implantation Poteau - DAET 13587-2026-DT-101001</t>
  </si>
  <si>
    <t>DTG/DSTC:Installation FO-Travaux GC sur INFRA GPON - DAET 13579/13580/13581/13578-2026-DT-101001</t>
  </si>
  <si>
    <t>5329</t>
  </si>
  <si>
    <t>5270</t>
  </si>
  <si>
    <t>Billet d'avion RIANTSOA - Aller Retour - Tàna Toliara Tàna</t>
  </si>
  <si>
    <t>6712</t>
  </si>
  <si>
    <t>DPIO/TRANS:Achat des Licenses capacités FH- 2026-DT-021001</t>
  </si>
  <si>
    <t>Prestation de services SGEM période 01/01/26 au 31/03/26</t>
  </si>
  <si>
    <t>DTG/DLT: Réparation moto 38477WWT(vidange moteur+remplacement ferrodo..)</t>
  </si>
  <si>
    <t>3221</t>
  </si>
  <si>
    <t>DTG/DOM: Travaux GC pour Déploiement Client Faranirina Valencia à Ambilobe</t>
  </si>
  <si>
    <t>5338</t>
  </si>
  <si>
    <t>DTG/DOM: Implantation de 40 poteaux dans la ville de Manakara 2e vague</t>
  </si>
  <si>
    <t>2322</t>
  </si>
  <si>
    <t>DTG/DOM: Implantation de 30 poteaux à Majunga 71ème vague</t>
  </si>
  <si>
    <t>6713</t>
  </si>
  <si>
    <t>DTG/DOM: Implantation de 30 poteaux à Majunga 72ème vague</t>
  </si>
  <si>
    <t>6718</t>
  </si>
  <si>
    <t>DTG/DOM: Implantation de 30 poteaux à Majunga 73ème vague</t>
  </si>
  <si>
    <t>DTG/DOM: Implantation de 30 poteaux à Majunga 74ème vague</t>
  </si>
  <si>
    <t>DTG/DOM: Implantation de 30 poteaux à Majunga 75ème vague</t>
  </si>
  <si>
    <t>DTG/DOM: Implantation de 30 poteaux à Majunga 76ème vague</t>
  </si>
  <si>
    <t>DTG/DOM: Implantation de 30 poteaux à Majunga 77ème vague</t>
  </si>
  <si>
    <t>DTG/DOM: Tirage 24FO transport pour SR010 de DATA CENTER vers SOTEMA MAHAJANGA</t>
  </si>
  <si>
    <t>DTG/DOM: Tirage 24FO transport pour SR07 de DATA CENTER vers Croisement bloc MAHAJANGA</t>
  </si>
  <si>
    <t>DTG/DOM: Tirage 24FO transport sous terrain pour SR08 de DATA CENTER vers Mazava huile</t>
  </si>
  <si>
    <t>DTG/DOM: Tirage 24FO transport pour SR01 de DATA CENTER vers TSARAMANDROSO MAHAJANGA</t>
  </si>
  <si>
    <t>3463</t>
  </si>
  <si>
    <t>DTG/DOM: Tirage Last Mile _REGION SAVA Vague 9</t>
  </si>
  <si>
    <t>DTG/DOM: Travaux installation FO client à Ambondromamy: AUGUSTIN BETOMBO</t>
  </si>
  <si>
    <t>DTG/DOM: Implantation de 40 poteaux dans la ville dAMBANJA 5ème vague</t>
  </si>
  <si>
    <t>DTG/DOM: TIRAGE FO 7ème VAGUE à FIANARANTSOA BC GLOBAL</t>
  </si>
  <si>
    <t>DA pour traitement BC de couverture Loyer 12 mois VILLA TOJO II à partir du 01 février 2026 au 31 janvier 2027
FA N°001 2026</t>
  </si>
  <si>
    <t>6719</t>
  </si>
  <si>
    <t>6720</t>
  </si>
  <si>
    <t>2026-01-15</t>
  </si>
  <si>
    <t>6692</t>
  </si>
  <si>
    <t>1033</t>
  </si>
  <si>
    <t>DTG__DPDI__BC AFROTEL - Tx Stlk 05 sites TG__2025-DT-011001</t>
  </si>
  <si>
    <t>949</t>
  </si>
  <si>
    <t>2025</t>
  </si>
  <si>
    <t>DTG__DPDI__BC ATEA__Tx Stlk sur 02 sites TG__2025-DT-011001</t>
  </si>
  <si>
    <t>DTG__DPDI__BC NGS - Tx Stlk sur 02 sites TG__2025-DT-011001</t>
  </si>
  <si>
    <t>DTG__DPDI__BC STE -  Tx Stlk sur 01 site TG__2025-DT-011001</t>
  </si>
  <si>
    <t>Travaux Energie lié au projet de Source secourue PAOMA Ambanidia</t>
  </si>
  <si>
    <t>TRANSPORT MOBILIER</t>
  </si>
  <si>
    <t>RSE- Expédition 10 ordinateurs vers université Tuléar - Connected Universities - COLIS EXPRESS</t>
  </si>
  <si>
    <t>2491</t>
  </si>
  <si>
    <t>2455</t>
  </si>
  <si>
    <t>102</t>
  </si>
  <si>
    <t>2426</t>
  </si>
  <si>
    <t>Manutentionnaires pour inventaire au B49 Terre pleine Andraharo le 17/01/2026</t>
  </si>
  <si>
    <t>3058</t>
  </si>
  <si>
    <t>6724</t>
  </si>
  <si>
    <t>Transport bagages CHAILLEY suite prise de poste Nosy Be Hell Ville</t>
  </si>
  <si>
    <t>5977</t>
  </si>
  <si>
    <t>DECO ST VALENTIN YAS STORE</t>
  </si>
  <si>
    <t>DTG/DPDI:Demande offre- TX GC FO sur ITA076 ANTANETIMBOHANGY-Projet FO NSB2026</t>
  </si>
  <si>
    <t>5461</t>
  </si>
  <si>
    <t>RSE- Formation Ampela Online 4ème vague - STEM FOR GOOD</t>
  </si>
  <si>
    <t>3726</t>
  </si>
  <si>
    <t>2026-01-16</t>
  </si>
  <si>
    <t>Travaux  petite Elec  Supplémentaire  lié au projet Sawp BB Nord et sainte Marie 2026,  site ANJ005 et ANJ006</t>
  </si>
  <si>
    <t>COMMANDE 20 SUPPORTS D'ANTENNE STARLINKS (SWAP VSAT TX)</t>
  </si>
  <si>
    <t>6723</t>
  </si>
  <si>
    <t>RSE - 2500 Cahiers 100p PM dispatch SEKOLY YAS Tuléar - LIBRAIRIE EKENA</t>
  </si>
  <si>
    <t>1994</t>
  </si>
  <si>
    <t>DCG:PRESTATION CONNECTEO DECEMBRE 2025</t>
  </si>
  <si>
    <t>Instruction fournisseur : GLOBAL CONSTRUCTION MADAGASCAR (2404)
Aménagement du local YS Vatomandry</t>
  </si>
  <si>
    <t>COLLATION DG COFFEE DU 23/01/26</t>
  </si>
  <si>
    <t>2026-01-18</t>
  </si>
  <si>
    <t>Instruction fournisseur : HOTEL MORINGA (3753)
YBCM TULEAR</t>
  </si>
  <si>
    <t>2026-01-19</t>
  </si>
  <si>
    <t>DTG/DOM: Demande de devis pour transport et Manutention de 30 Poteaux en bois 08ML de Manakara vers Vangaindrano.</t>
  </si>
  <si>
    <t>Instruction fournisseur :  ()
STICKERS LOGO MBALIK</t>
  </si>
  <si>
    <t>DCG-DBEF/LLD SUIVANT DEVIS N°V.25.45803</t>
  </si>
  <si>
    <t>5268</t>
  </si>
  <si>
    <t>INFLUENCEUR</t>
  </si>
  <si>
    <t>DVI/LLD SUIVANT DEVIS N°V.25.45799</t>
  </si>
  <si>
    <t>5255</t>
  </si>
  <si>
    <t>6390</t>
  </si>
  <si>
    <t>DTG: Réunion DTG du 19/01/26 au 28/01/26 (30 personnes)</t>
  </si>
  <si>
    <t>DTG/DOM: Travaux installation FO client à Marovoay, RIJA ANGELO RAKOTOMANANTSOA</t>
  </si>
  <si>
    <t>Séminaire 2026</t>
  </si>
  <si>
    <t>1074</t>
  </si>
  <si>
    <t>Instruction fournisseur : VOYAGES BOURDON (2886)
BILLET D'AVION - RAKOTOARIMANANA MANITRA</t>
  </si>
  <si>
    <t>BC DE COUVERTURE NOC ET CAMPUS DES 2T/3T ET 4T 2026</t>
  </si>
  <si>
    <t>3180</t>
  </si>
  <si>
    <t>Réservation Hôtel RIANTSOA - Moringa Toliara - du 20 au 22 /01/2026</t>
  </si>
  <si>
    <t>4408</t>
  </si>
  <si>
    <t>Transport Bagages TIANA suite affectation Tamatave - Majunga</t>
  </si>
  <si>
    <t>DTG/CORE: Demande offre-Achat SFP 10GigE single mode 40km 1550nm for Huawei ATN910C-M</t>
  </si>
  <si>
    <t>2957</t>
  </si>
  <si>
    <t>Séminaire DVI</t>
  </si>
  <si>
    <t>DTG/DPDI:Demande offre-Réhabilitation BV Ambondromamy BOE018</t>
  </si>
  <si>
    <t>DTG/DOM:Demande offre-Câble Coaxial HPL50 1/4 LSOH gris RAL 7011 Ref M5361Z-T500(40U)</t>
  </si>
  <si>
    <t>DTG/DOM:Demande offre-Connecteur ODU RPT368810/1(1500U) et Connecteur IDU RPT368808/1(1500U)</t>
  </si>
  <si>
    <t>3278</t>
  </si>
  <si>
    <t>YBCM TULEAR</t>
  </si>
  <si>
    <t>DTG/DOM:Demande offre-Achat Ruban scapa 2501 et 2702</t>
  </si>
  <si>
    <t>ACHAT SPARES BATTERIES 2026 DOM/NRJ</t>
  </si>
  <si>
    <t>DTG/DOM: Demande offre- Achat Grounding 2166 Sealing Tape 3M(2000U)</t>
  </si>
  <si>
    <t>DTG/DOM:Demande offre-Achat Kit de mise à la terre 1/4 XF 0,6m Ref : C0275F - F013(1500U)</t>
  </si>
  <si>
    <t>6731</t>
  </si>
  <si>
    <t>Instruction fournisseur : CORSO MALAGASY CONSEILS SARL (6731)
YBCM TULEAR 2026</t>
  </si>
  <si>
    <t>DTG/DOM:Demande offre- Rodent repellent self-closing sleeving, Twist-In-RR-19-PET/GF-BK/WH(3000m)</t>
  </si>
  <si>
    <t>Voyage bourdon</t>
  </si>
  <si>
    <t>2026-01-20</t>
  </si>
  <si>
    <t>1261</t>
  </si>
  <si>
    <t>DTG/DLT: Régul-Indemnités chauffeurs JUIN25 à SEPT25 du concessionnaire Materauto</t>
  </si>
  <si>
    <t>Remboursement Carburant</t>
  </si>
  <si>
    <t>Licence 3 Signatures ADOBE</t>
  </si>
  <si>
    <t>DTG/DOM: Consommations JIRAMA de lannée 2026 pour la DTG (BC DE COUVERTURE)</t>
  </si>
  <si>
    <t>Instruction fournisseur :  ()
LIGHTBOX YAS STORE</t>
  </si>
  <si>
    <t>2537</t>
  </si>
  <si>
    <t>2546</t>
  </si>
  <si>
    <t>713</t>
  </si>
  <si>
    <t>Warehouse Management - GALAXY Andraharo  - Couverture 1 an
1er Juillet 2025 au 1er Juillet 2026</t>
  </si>
  <si>
    <t>DTG/DSTC:Travaux INFRA GPON - Implantation Poteau - DAET 13606 - 2026-DT-101001</t>
  </si>
  <si>
    <t>Instruction fournisseur : VOYAGES BOURDON (2886)
BILLET D'AVION - FALY HERIZO &amp; ERIC RAJAONA</t>
  </si>
  <si>
    <t>3747</t>
  </si>
  <si>
    <t>Instruction fournisseur : TRANOMBAROTRA MORABE (3747)
ENTRETIEN MOTO - 7636WWT</t>
  </si>
  <si>
    <t>DTG/DSTC: Installation FO-Travaux GC sur INFRA GPON - DAET 13607/13608/13609-2026-DT-101001</t>
  </si>
  <si>
    <t>127</t>
  </si>
  <si>
    <t>ROULEAU ESSUIE MAINS 2026 
Janvier au décembre 2026</t>
  </si>
  <si>
    <t>Transport toutes les plaques marqués TELMA de GALAXY VERS ILAFY 
Date: 21/01/2026</t>
  </si>
  <si>
    <t>6735</t>
  </si>
  <si>
    <t>Paiement Huissier Maitre JONAH OLIVIA - Fac N° 006TN/26 - Dos 063TN/26</t>
  </si>
  <si>
    <t>2026-01-21</t>
  </si>
  <si>
    <t>Instruction fournisseur : OCEAN TRADE CO (102)
RALLONGE VEHICULE - 18267WWT &amp; 18268WWT</t>
  </si>
  <si>
    <t>6060</t>
  </si>
  <si>
    <t>RSE - Transport e-JERY EPP Antanimena II vague 1 - EXCEL TRANSPORT</t>
  </si>
  <si>
    <t>RSE- Transport formation Cyber Island  EPP Nanisana - EXCEL TRANSPORT</t>
  </si>
  <si>
    <t>DTG/DSTC: Travaux INFRA GPON - Implantation Poteau - DAET 13610 - 2026-DT-101001</t>
  </si>
  <si>
    <t>14</t>
  </si>
  <si>
    <t>Papier Toilettes :2026 
(Janvier 2026 jusquau décembre 2026)</t>
  </si>
  <si>
    <t>DSCI-SEI : Chiffrage - Câble blindage</t>
  </si>
  <si>
    <t>6683</t>
  </si>
  <si>
    <t>Instruction fournisseur : CARRIERE IRAKA (6683)
DEPANNAGE CAMION - 1175TCC</t>
  </si>
  <si>
    <t>DA de couverture Abonnement 12 mois Me Andry FIANKINANA</t>
  </si>
  <si>
    <t>2142</t>
  </si>
  <si>
    <t>BLOC WC pour chasse d'eau - TITAN 3 CONSOMMATION (Janvier 2026 jusquau décembre 2026)</t>
  </si>
  <si>
    <t>947</t>
  </si>
  <si>
    <t>Instruction fournisseur : EA TRADING (947)
TROPHEE SEMINAIRE 2026</t>
  </si>
  <si>
    <t>Stickers Mbalik</t>
  </si>
  <si>
    <t>6497</t>
  </si>
  <si>
    <t>Transport bagages NJATO suite affectation - TANA MAJUNGA</t>
  </si>
  <si>
    <t>DSTC-SEI : Chiffrage Bloc multiprise</t>
  </si>
  <si>
    <t>DTG/DSTC:Travaux INFRA GPON - Implantation Poteau - DAET 13611 - 2026-DT-101001</t>
  </si>
  <si>
    <t>4932</t>
  </si>
  <si>
    <t>Instruction fournisseur : PRO BIKE (4932)
ENTRETIEN MOTO - 38192WWT</t>
  </si>
  <si>
    <t>DTG/DLT:Réparation des motos 18885WWT et 18892WWT de la DTG</t>
  </si>
  <si>
    <t>Expédition des Motos</t>
  </si>
  <si>
    <t>1184</t>
  </si>
  <si>
    <t>Instruction fournisseur : MADAGASCAR AUTOMOBILE (1184)
ENTRETIEN MOTO - 31595WWT &amp; 31594WWT</t>
  </si>
  <si>
    <t>DTG/DLT: Achat chambre à air (20 U) pour les motos DTG TANA</t>
  </si>
  <si>
    <t>6736</t>
  </si>
  <si>
    <t>Transport bagages MICHEL suite prise de poste - TANA vers SAMBAVA</t>
  </si>
  <si>
    <t>738</t>
  </si>
  <si>
    <t>DTG/DPDI: Expertise et rapport pour lextension portail PAOMA Analakely-2026-DT-091001</t>
  </si>
  <si>
    <t>Remplacement climatiseur YAS STOR NOSY BE CAMP VERT</t>
  </si>
  <si>
    <t>797</t>
  </si>
  <si>
    <t>3196</t>
  </si>
  <si>
    <t>Instruction fournisseur : OKALOU EVENT (3196)
ANIMATION SEMINAIRE 2026</t>
  </si>
  <si>
    <t>2467</t>
  </si>
  <si>
    <t>Finale Barea Chan Yas 2025 - validé par DG le 29/08/2025</t>
  </si>
  <si>
    <t>5176</t>
  </si>
  <si>
    <t>Séminaire 2026 - Validé par DG le 22/01/2026</t>
  </si>
  <si>
    <t>2026-01-22</t>
  </si>
  <si>
    <t>Instruction fournisseur : JAMET SANDRINE (6692)
YBCM TULEAR 2026</t>
  </si>
  <si>
    <t>IM AR Mbalik et rajout CDV</t>
  </si>
  <si>
    <t>DTG/DPDI:Demande offre- TX GC FO BOE132 MHJ_AMBOHIMANDAMINA-Projet FO NSB2026</t>
  </si>
  <si>
    <t>DTG/DPDI:Demande offre- TX GC FO sur ATS195 TOA_ANDRANOMADIO2</t>
  </si>
  <si>
    <t>Frais colis AR MBALIK</t>
  </si>
  <si>
    <t>DTG/DPDI:Demande offre- TX GC FO sur ANJ160 ANDRANGAZAHA-Projet FO NSB2026</t>
  </si>
  <si>
    <t>6737</t>
  </si>
  <si>
    <t>DTG/DPDI:Demande offre- TX GC FO sur AAN182 TOLIARA_BETELA -Projet FO NSB2026</t>
  </si>
  <si>
    <t>DTG/DPDI:Demande offre- TX GC FO sur SAV179 SAMBAVA_AMBODISITRANA2-Projet FO NSB2026</t>
  </si>
  <si>
    <t>DTG/DPDI:Demande offre- TX GC FO sur DIA162 NOSYBE_DJABALABE-Projet FO NSB2026</t>
  </si>
  <si>
    <t>4520</t>
  </si>
  <si>
    <t>ITWEDO - suivant Avenant DG_JUR_C_2025_10_4350</t>
  </si>
  <si>
    <t>5352</t>
  </si>
  <si>
    <t>BILLET D'AVION PENALITE ET REAJUSTEMENT</t>
  </si>
  <si>
    <t>DTG/DLT:Réparation moto 18877WWT-DTG Diégo(remplacement pneu AV, bougie...)</t>
  </si>
  <si>
    <t>DTG/DPDI:Demande offre- TX GC FO sur DIA163 NOSYBE_DZAMANJARY-Projet FO NSB2026</t>
  </si>
  <si>
    <t>DTG/DPDI:Demande offre- TX GC FO sur ITA074 MIARINARIVO_CENTRE-Projet FO NSB2026</t>
  </si>
  <si>
    <t>DTG/DPDI:Demande offre- TX GC FO sur VAK128 ABE_FITOMILASY-Projet FO NSB2026</t>
  </si>
  <si>
    <t>DTG/DPDI:Demande offre- TX GC FO sur ANM708 TAN_AMBOHIMANALA-Projet FO NSB2026</t>
  </si>
  <si>
    <t>DTG/DPDI:Demande offre- TX GC FO sur ANM705 TAN_ANTANINARENINA-Projet FO NSB2026</t>
  </si>
  <si>
    <t>1893</t>
  </si>
  <si>
    <t>DTG/DSTC: Achat Tuyau PEHD 50 PN16 100M-2026-DT-102001-validé par DG le 22/01/26</t>
  </si>
  <si>
    <t>Sono SHS</t>
  </si>
  <si>
    <t>DTG/DPDI:Demande offre- TX GC FO sur SOF221 ANKIRIRIKY_MACRO -Projet FO NSB2026</t>
  </si>
  <si>
    <t>36</t>
  </si>
  <si>
    <t>BC DE COUVERTURE 2026-Energie de Secours</t>
  </si>
  <si>
    <t>BC de couverture 2026 Electricité Campus</t>
  </si>
  <si>
    <t>BC de couverture 2026 Eau Campus</t>
  </si>
  <si>
    <t>BC de couverture 2026 Clim Campus</t>
  </si>
  <si>
    <t>3953</t>
  </si>
  <si>
    <t>1133</t>
  </si>
  <si>
    <t>BC de couverture 2026 Eau et Electricité - Appt A31</t>
  </si>
  <si>
    <t>6740</t>
  </si>
  <si>
    <t>Instruction fournisseur : RAMANAMBONONA LALANIRIANA HANITRINIAINA (6740)
ENTRETIEN MOTO - 38414WWT</t>
  </si>
  <si>
    <t>1759</t>
  </si>
  <si>
    <t>IPHONE 17 PRO MAX - VALIDé LE 15/12/2025</t>
  </si>
  <si>
    <t>4245</t>
  </si>
  <si>
    <t>4975</t>
  </si>
  <si>
    <t>5993</t>
  </si>
  <si>
    <t>DTG: Rajout 2eme salle (Réunion DTG du 22/01/26 et 23/01/26 )</t>
  </si>
  <si>
    <t>DTG/DOM: Demande de devis pour transport et Manutention de 20 Poteaux en bois 08ML de Ambanja vers Port Berger.</t>
  </si>
  <si>
    <t>DTG/DOM: Demande de devis pour transport et Manutention de 20 Poteaux en bois 08ML de Ambanja vers Antsohihy.</t>
  </si>
  <si>
    <t>DTG/DOM: Demande de devis pour transport et Manutention de 20 Poteaux en bois 08ML de MANAKARA vers FARAFANGANA.</t>
  </si>
  <si>
    <t>ISEMINAIRE GRS 2026 - LOCATION CHAISE</t>
  </si>
  <si>
    <t>DTG/DPDI:Demande offre-Réhabilitation VAT001_Datacenter Mananjary</t>
  </si>
  <si>
    <t>DTG/DPDI:Demande offre-Réhabilitation AAT001_Datacenter Farafangana</t>
  </si>
  <si>
    <t>BC PACKS YAS 2026</t>
  </si>
  <si>
    <t>2797</t>
  </si>
  <si>
    <t>DTG/DPDI:Demande Offre-Expertise toitures VAK021/ALA013/SAV006/ANM002</t>
  </si>
  <si>
    <t>Réappro DG -Janvier 2026</t>
  </si>
  <si>
    <t>Facture loyer-Le park Appt A31 (du 01/01 au 31/01/26)</t>
  </si>
  <si>
    <t>Loyers Shop SGEM</t>
  </si>
  <si>
    <t>FOURNITURE ENERGIE DE SECOURS NOVEMBRE 2025 - GE-12 CAMPUS - KHOLER J250 200 Kw ref. contrat :
NRJ/19/TELMA-CAMPUS-GALAXY</t>
  </si>
  <si>
    <t>4949</t>
  </si>
  <si>
    <t>1556</t>
  </si>
  <si>
    <t>Paiement cotisation annuelle RF2 Manasoa  Fokontany ANDRAHARO
ref: 236/23 MID/SG/PREF.PO.ANT/ASS</t>
  </si>
  <si>
    <t>2801</t>
  </si>
  <si>
    <t>Groupe WAWA</t>
  </si>
  <si>
    <t>700</t>
  </si>
  <si>
    <t>SERVICE DE LIVRAISON EXPRESS - TNRR000161196</t>
  </si>
  <si>
    <t>DSTC-SEI : Chiffrage U7-Outdoor Spécial évènement</t>
  </si>
  <si>
    <t>Prestation intérimaire: PERDIEM Christian - Emmanuel - Manda Déc25 - Jan-Fév 26</t>
  </si>
  <si>
    <t>Prestation intérimaire: PERDIEM Eric du 311225 au 300126</t>
  </si>
  <si>
    <t>6</t>
  </si>
  <si>
    <t>DTG/DOM: Prestation gardiennage BV et sites Techniques(2026) (avenant N°1)(BC couverture)</t>
  </si>
  <si>
    <t>6362</t>
  </si>
  <si>
    <t>DTG/DOM: Prestation sécurité et  gardiennage sites Techniques(2026)(BC de Couverture)</t>
  </si>
  <si>
    <t>Instruction fournisseur : EA TRADING (947)
SEMINAIRE 2026</t>
  </si>
  <si>
    <t>Instruction fournisseur : INJET (1133)
SEMINAIRE 2026</t>
  </si>
  <si>
    <t>6715</t>
  </si>
  <si>
    <t>Transport bagages PRISCA suite affectation Sambava - Tàna</t>
  </si>
  <si>
    <t>6744</t>
  </si>
  <si>
    <t>Transport bagages MELVINO suite prise de poste Tàna - Diego</t>
  </si>
  <si>
    <t>DSTC-SEI: Chiffrage - Adaptateur prise pour ONT NOKIA Wifi6</t>
  </si>
  <si>
    <t>133</t>
  </si>
  <si>
    <t>Remplacement lampes à lentrepôt AGL - GALAXY</t>
  </si>
  <si>
    <t>6376</t>
  </si>
  <si>
    <t>DA SOKA HOLDING direction et pilotage de projet janvier 2026
FA 2026-001</t>
  </si>
  <si>
    <t>SEMINAIRE GRS 2026</t>
  </si>
  <si>
    <t>3465</t>
  </si>
  <si>
    <t>Instruction fournisseur : CCF HARMONY (3465)
SEMINAIRE RYS 2026</t>
  </si>
  <si>
    <t>6162</t>
  </si>
  <si>
    <t>DA SOKA AFRIKA direction et pilotage de projet janvier 2026
FA_2026-001</t>
  </si>
  <si>
    <t>Instruction fournisseur : MADAGASCAR AUTOMOBILE (1184)
ENTRETIEN MOTO - 7653WWT &amp; 15555WWT</t>
  </si>
  <si>
    <t>Instruction fournisseur : PRO BIKE (4932)
ENTRETIEN MOTO - 55409WWT</t>
  </si>
  <si>
    <t>6555</t>
  </si>
  <si>
    <t>DA MARIE ESTHER RASOAMAMONJY Comminity Manangement SOKA mois de janvier 2026
FA 046</t>
  </si>
  <si>
    <t>2544</t>
  </si>
  <si>
    <t>DPIO/TRANS: Achat 20kits Standard V4 Starlink-projets SWAP VSAT(PART2)-validé par DG 16/01/26</t>
  </si>
  <si>
    <t>6527</t>
  </si>
  <si>
    <t>DA ARNO TRIGALLEZ EI Fractional CTO pour SOKA prestation de janvier -février 2026
FA N°01-2026-76</t>
  </si>
  <si>
    <t>Instruction fournisseur : MADAGASCAR AUTOMOBILE (1184)
ENTRETIEN MOTO - 43406WWT</t>
  </si>
  <si>
    <t>DSTC-SEI: Chiffrage UbiquitiU7 LR 
 Motif: Spécial évènement</t>
  </si>
  <si>
    <t>DTG/DSTC: Travaux de maintenance filaire - DAET 13598/13599/13600 </t>
  </si>
  <si>
    <t>DSTC-SEI: Chiffrage Câble FTP Cat5e</t>
  </si>
  <si>
    <t>6519</t>
  </si>
  <si>
    <t>DA Erick ANDRINIRINA Develppeur fullstack SOKA  janvier 2026
FA 2600001</t>
  </si>
  <si>
    <t>DTG/DSTC:Installation FO - Extension INFRA GPON - DAET 13597/13601/13602-2026-DT-102001</t>
  </si>
  <si>
    <t>Instruction fournisseur : WESTCON AFRICA (MAURITIUS) LTD (5352)
Validé Hassan le 16/01/2026</t>
  </si>
  <si>
    <t>Instruction fournisseur : WESTCON AFRICA (MAURITIUS) LTD (5352)
Validé par Hassan le 16/01/2026</t>
  </si>
  <si>
    <t>DTG/DSTC: Travaux de maintenance filaire - Extension - DAET 13603-2026-DT-102001</t>
  </si>
  <si>
    <t>2026-01-28</t>
  </si>
  <si>
    <t>DPDI - AO LAN OUTDOOR - INSTALLATION STARLINK</t>
  </si>
  <si>
    <t>DTG/DSTC: Travaux de maintenance filaire - GC - DAET 13604 -2026-DT-102001</t>
  </si>
  <si>
    <t>5010</t>
  </si>
  <si>
    <t>SAMSUNG Z FOLD 7 - ANNULE ET REMPLACE BC 132496</t>
  </si>
  <si>
    <t>Instruction fournisseur : STELLAR - IX SA (3098)
Validé par HH le 16/01/2026</t>
  </si>
  <si>
    <t>SAMSUNG A16</t>
  </si>
  <si>
    <t>1089</t>
  </si>
  <si>
    <t>HABILLAGE NOSY BE CAMP VERT</t>
  </si>
  <si>
    <t>Paiement Huissier  - Jonah Olivia - Fac N°011/2026 DOS 083TN/26</t>
  </si>
  <si>
    <t>Transport Team building ALOG du 30 Janvier 2026 à Atmosphère SOAVINA</t>
  </si>
  <si>
    <t>DSTC-SEI: Chiffrage - Connecteur RJ45</t>
  </si>
  <si>
    <t>Instruction fournisseur : VOYAGES BOURDON (2886)
BILLET D'AVION - Laurent Melki-Cajgfinger</t>
  </si>
  <si>
    <t>SWAP VSAT to STARLINK 06 SITES ATEA (CDP Tx)</t>
  </si>
  <si>
    <t>DTG/DLT: Prestation (03) Chauffeurs Suppléant DTG du 01/01/26 au 01/07/26</t>
  </si>
  <si>
    <t>6477</t>
  </si>
  <si>
    <t>DA INVIKTUS CORP monthly pack ferox &amp;Soka 
FA 260101</t>
  </si>
  <si>
    <t>Validé par DG le 08/12/2025</t>
  </si>
  <si>
    <t>Instruction fournisseur : VOYAGES BOURDON (2886)
SEMINAIRE RYS 2026</t>
  </si>
  <si>
    <t>DEMANDE COTATION POUR ACHAT BIDON GASOIL METALLIQUE 20L</t>
  </si>
  <si>
    <t>DEMANDE CHIFFRAGE BLACK BOX ET SONDE POUR LES DC CENTRAUX</t>
  </si>
  <si>
    <t>DTG/DSTC: Inspection et traitement 375 poteaux en bois par ENC</t>
  </si>
  <si>
    <t>DTG/DSTC: Inspection et traitement 375 poteaux en bois par PRIMA</t>
  </si>
  <si>
    <t>4</t>
  </si>
  <si>
    <t>SEMINAIRE RYS FEV 2026</t>
  </si>
  <si>
    <t>Instruction fournisseur : MORA MARKET (4245)
EAU SEMINAIRE RYS 2026</t>
  </si>
  <si>
    <t>3414</t>
  </si>
  <si>
    <t>Partenariat Commune MANAKARA - Validé par DG le 28/01/2026</t>
  </si>
  <si>
    <t>5058</t>
  </si>
  <si>
    <t>Instruction fournisseur : ZOMA (5010)
Validé par Manitra le 28/01/2026</t>
  </si>
  <si>
    <t>2026-01-29</t>
  </si>
  <si>
    <t>Instruction fournisseur : SOCIETE DE GESTION ET EXPLOITATION DE M/CAR (119)
LANCEMENT RAPIDE VIA YAS &amp; MOI</t>
  </si>
  <si>
    <t>QVT - Birthday Celebration Janvier 2026 - PARK LIFE</t>
  </si>
  <si>
    <t>Instruction fournisseur : STELLAR - IX SA (3098)
Validé Manitra le 28/01/2026</t>
  </si>
  <si>
    <t>Instruction fournisseur : STELLAR - IX SA (3098)
Validé HH le 16/01/2026</t>
  </si>
  <si>
    <t>DOM CIP_BILLET TANA DIEGO A&amp;R_30janvier_01février 2026</t>
  </si>
  <si>
    <t>Top case des DAET de confection de 3 supports3 motos électriques à Tana Validé par DGAT le jeudi 29 janvier 2026 à 11:07.</t>
  </si>
  <si>
    <t>DTG__DPDI__BC ATEA - Tx Stlk sur 01 site TG__2025-DT-011001</t>
  </si>
  <si>
    <t>3143</t>
  </si>
  <si>
    <t>DOM/CORE: Renouvellement de nos serveurs OVH pour un an(2026)</t>
  </si>
  <si>
    <t>2026-01-30</t>
  </si>
  <si>
    <t>DTG/DOM: Transport et Manutention de 60 Poteaux en bois 08ML Diego vers Ambilobe.</t>
  </si>
  <si>
    <t>Instruction fournisseur : CCF HARMONY (3465)
ANNULE ET REMPLACE DA 135883</t>
  </si>
  <si>
    <t>2216</t>
  </si>
  <si>
    <t>DTG/DOM: Implantation et transport de 50 poteaux en bois (15eme BC Global) Nosy be</t>
  </si>
  <si>
    <t>DTG/DOM: Implantation et transport de 50 poteaux en bois (16eme BC Global) Nosy be</t>
  </si>
  <si>
    <t>DTG/DOM: Implantation de 30 poteaux dans la ville dANTSOHIHY 2ème vague</t>
  </si>
  <si>
    <t>DTG/DOM: Installation BNI Mampikony</t>
  </si>
  <si>
    <t>2515</t>
  </si>
  <si>
    <t>DTG/DOM: Transport et Manutention de 20 Poteaux en bois 08ML de Majunga vers Marovoay</t>
  </si>
  <si>
    <t>DTG/DOM: Transport et Manutention de 30 Poteaux en bois 08ML de ANTSIRABE vers MORONDAVA</t>
  </si>
  <si>
    <t>DPIO/CORE: Renouvellement  licences VMware de notre plateforme IN-2025-DT-032016</t>
  </si>
  <si>
    <t>DTG/DOM: Transport et Manutention de 30 Poteaux en bois 8ML de TOAMASINA vers FENERIVE EST</t>
  </si>
  <si>
    <t>DTG/DOM: Remise en état de la chambre L5T à Sanfil</t>
  </si>
  <si>
    <t>DTG/DPIO: Renouvellement licences VMware(1 an)-2025-DT-032016-validé par HH le 30/01/26</t>
  </si>
  <si>
    <t>1381</t>
  </si>
  <si>
    <t>DTG/DPDI: Curage fosse septique Analakely - 2026-DT-091001</t>
  </si>
  <si>
    <t>DTG/DPDI: Demande offre- TX GC FO  VAK134 ANJOMA RAMARTINA2-Projet FO COHAB HELIOS</t>
  </si>
  <si>
    <t>DTG/DPDI:Demande offre-TX GC FO sur ALA146 AMBOHITRARIVO-Projet FO NSB2026</t>
  </si>
  <si>
    <t>DTG/DPDI:Demande offre-TX GC FO sur ALA147 MORARANO VAVAKA-Projet FO NSB2026</t>
  </si>
  <si>
    <t>Transport bagages NALY suite prise de poste - Antsohihy - Ankazobe (chiffrage)</t>
  </si>
  <si>
    <t>DTG/DPDI:Demande offre-TX GC FO sur ANM703 TAN_AMBOHIMARINA_IVATO -Projet FO NSB2026</t>
  </si>
  <si>
    <t>DTG/DPDI:Demande offre-TX GC FO sur ANM704 TAN_ANTSAPANDRANO-Projet FO NSB2026</t>
  </si>
  <si>
    <t>DTG/DPDI:Demande offre-TX GC FO sur ANM706 TAN_ANDOHANIMANDROSEZA_2-Projet FO NSB2026</t>
  </si>
  <si>
    <t>DTG/DPDI:Demande offre-TX GC FO sur ANM707 TAN_AMBODIMITA_2-Projet FO NSB2026</t>
  </si>
  <si>
    <t>DTG/DPDI:Demande offre-TX GC FO sur ALA038 ANDAINGO-Projet FO NSB2026</t>
  </si>
  <si>
    <t>4015</t>
  </si>
  <si>
    <t>SÉMINAIRE RYS FEV 2026</t>
  </si>
  <si>
    <t>2026-02-02</t>
  </si>
  <si>
    <t>DTG/DPDI:Demande offre-TX GC FO sur ANO077 SOAVARY MINI-Projet FO Optim Trans2026</t>
  </si>
  <si>
    <t>DTG/DPDI:Demande offre-TX GC FO sur ITA072 ARIVONIMAMO_CENTRE -Projet FO Optim Trans2026</t>
  </si>
  <si>
    <t>DTG/DPDI:Demande offre-TX GC FO sur ANJ024 Ampasimbe Manasatrana-Projet FO-Optim Trans2026</t>
  </si>
  <si>
    <t>DTG/DPDI:Demande offre-TX GC FO surSAV035 ANTOMBANA-Projet FO-Optim Trans2026</t>
  </si>
  <si>
    <t>DTG/DPDI:Demande offre- Réhabilitation VAT002_Datacenter Manakara_</t>
  </si>
  <si>
    <t>66</t>
  </si>
  <si>
    <t>DOM / NRJ : TRANSPORT GE DE FIANARANTSOA VERS AMBALAVAO AVEC INSTALLATION</t>
  </si>
  <si>
    <t>2710</t>
  </si>
  <si>
    <t>Soirée DVE</t>
  </si>
  <si>
    <t>3553</t>
  </si>
  <si>
    <t>Instruction fournisseur : HG MADAGASCAR (3553)
Instruction fournisseur : HG MADAGASCAR (3553)
Instruction fournisseur : HG MADAGASCAR (3553)
Contrat validé DG le 17/08/2022</t>
  </si>
  <si>
    <t>2026-02-04</t>
  </si>
  <si>
    <t>703</t>
  </si>
  <si>
    <t>DOM/NRJ : CARTE PANEL POUR GE2 FORT DAUPHIN</t>
  </si>
  <si>
    <t>4529</t>
  </si>
  <si>
    <t>Instruction fournisseur : PELATRO (4529)
Contrat validé le 08/08/2023</t>
  </si>
  <si>
    <t>116</t>
  </si>
  <si>
    <t>Instruction fournisseur : SANIFER (116)
CABLE TIRE FORT</t>
  </si>
  <si>
    <t>DTG/DPDI:Demande offre-TX GC FO sur VAK131 ANDRIAMBILANY-Projet FO NSB2026</t>
  </si>
  <si>
    <t>Climatisation Store</t>
  </si>
  <si>
    <t>DTG/DPDI:Demande offre-TX GC FO sur SAV134 AMBOHITSARA-Projet FO Optim Trans2026</t>
  </si>
  <si>
    <t>DOM/NRJ : CONFECTION ET POSE INVERSEUR DE SOURCE TELEMECANIQUE GE YAS AMBALAVAO</t>
  </si>
  <si>
    <t>Partenariat commune 2026 - Validé par DG le 28/01/2026</t>
  </si>
  <si>
    <t>Instruction fournisseur : VOYAGES BOURDON (2886)
BILLET D'AVION - MELVINO &amp; ARMIA &amp; SHAZNANE</t>
  </si>
  <si>
    <t>5623</t>
  </si>
  <si>
    <t>Nettoyage YAS STORE AMBOVOMBE
AOUT AU DECEMBRE 2025</t>
  </si>
  <si>
    <t>IM 02 CYS</t>
  </si>
  <si>
    <t>DPIO/TRANS: Achat câbles IFL (5D)-projet FH Huawei BU Nord-Sainte-Marie-2025-DT-021008</t>
  </si>
  <si>
    <t>2026-02-03</t>
  </si>
  <si>
    <t>86</t>
  </si>
  <si>
    <t>Gestion Santé du mois de 4ème Trimestre 2024 - Gestion SMIE du mois de 4ème Trimestre 2024</t>
  </si>
  <si>
    <t>DOM/CORE: Renouvellement de nos IP sur les serveurs OVH pour un an(2026)</t>
  </si>
  <si>
    <t>Tenues DRB</t>
  </si>
  <si>
    <t>3321</t>
  </si>
  <si>
    <t>Entretien YS VOHEMAR</t>
  </si>
  <si>
    <t>5797</t>
  </si>
  <si>
    <t>DTG/DPDI:Remplacement plafond ANJ001 Ambodifotatra(TS)suite effondrement-2026-DT-091006-validé par DG 03/02/26</t>
  </si>
  <si>
    <t>6762</t>
  </si>
  <si>
    <t>Régul Iphone 17</t>
  </si>
  <si>
    <t>6098</t>
  </si>
  <si>
    <t>2566</t>
  </si>
  <si>
    <t>Presse Yas B2B</t>
  </si>
  <si>
    <t>39</t>
  </si>
  <si>
    <t>Presse B2B</t>
  </si>
  <si>
    <t>5701</t>
  </si>
  <si>
    <t>Equipement Production</t>
  </si>
  <si>
    <t>DTG/DPDI:Demande offre-TX GC FO sur SOF222 Mampikony_Tsaramandroso -Projet FO COHAB HELIOS</t>
  </si>
  <si>
    <t>4040</t>
  </si>
  <si>
    <t>Accord WEBHELP (CONCENTRIX) - validé par DG le 03/02/2026</t>
  </si>
  <si>
    <t>REMPLACEMENT POMPE GASOIL DES CUVE DES DATA CENTER
- MAHAJANGA
- TOLIARA
- FIANARANTSOA</t>
  </si>
  <si>
    <t>Transport Matériels</t>
  </si>
  <si>
    <t>DTG/DLT:Réparation moto 18862WWT(vidange moteur,remplacement cocotte..)-DTG TANA</t>
  </si>
  <si>
    <t>AR TANA/PARIS/GENEVE/TANA Benoit JANIN</t>
  </si>
  <si>
    <t>DTG/DLT:Réparation moto 18865WWT(remplacement cable embrayage ,ferrodo..)-DTG TANA</t>
  </si>
  <si>
    <t>2169</t>
  </si>
  <si>
    <t>Instruction fournisseur : ADAPT IT (2169)
Validé DG le 03/02/2026</t>
  </si>
  <si>
    <t>Instruction fournisseur : MADAGASCAR AUTOMOBILE (1184)
ENTRETIEN MOTO - TANA</t>
  </si>
  <si>
    <t>5780</t>
  </si>
  <si>
    <t>Transport bagages LANJA suite déménagement de  Bealanana - Ankazobe</t>
  </si>
  <si>
    <t>Validé DG le 03/02/2026</t>
  </si>
  <si>
    <t>DTG__DPDI__Tx Starlink 17sites Projet MENABE PH2/3__2025-DT-011001</t>
  </si>
  <si>
    <t>Prestation intérimaire: 01 Gest de suivi Perf VI Ronel HC pour 3 mois</t>
  </si>
  <si>
    <t>Prestation intérimaire: 01 Chargé des Opérations de Tresoreries HC</t>
  </si>
  <si>
    <t>Prestation intérimaire: 01 Chargé de performance et suivi projet pour 6 mois</t>
  </si>
  <si>
    <t>770</t>
  </si>
  <si>
    <t>Instruction fournisseur : AIR FRANCE (770)
Validé DG le 03/02/2026</t>
  </si>
  <si>
    <t>1095</t>
  </si>
  <si>
    <t>LIGHTBOX Yas Sotre</t>
  </si>
  <si>
    <t>DTG:Billet d'avion Randrianasolo Andrinirina Joel-TANA-PARIS-BARCELONE-TANA(Participation au WMC)-validé par DG le 03/02/26</t>
  </si>
  <si>
    <t>Instruction fournisseur : VOYAGES BOURDON (2886)
BILLET D'AVION - ANDRIANJATOVO MIRADO - TNR/DIE/TNR</t>
  </si>
  <si>
    <t>2026-02-05</t>
  </si>
  <si>
    <t>DTG:/DOM: Billets d'avion RAJAONARIVONY Fidy et RARIVOHARINJANAHARY Clark-Tanà-Tuléar-Tanà(Formation upgrade EASSY UPG5)</t>
  </si>
  <si>
    <t>RSE - Workshop RSE Ampela Online et e-JERY 2026 - PARKLIFE</t>
  </si>
  <si>
    <t>RSE - Sensibilisation SAFER INTERNET DAY 2026 - CYBER ISLAND</t>
  </si>
  <si>
    <t>DTG/DOM: Tirage Last Mile _REGION SAVA Vague 10</t>
  </si>
  <si>
    <t>DTG/DOM: Transport et Manutention de 20 Poteaux en bois 08ML de AMBANJA vers PORT BERGER.</t>
  </si>
  <si>
    <t>DA Paiement frais de déplacement courses urgentes mois de janvier 2026
FA MADATOURS INV 9088</t>
  </si>
  <si>
    <t>DTG/DOM: Transport et Manutention de 30 Poteaux en bois 08ML de MANAKARA vers VANGAINDRANO.</t>
  </si>
  <si>
    <t>DTG/DOM: Transport et Manutention de 20 Poteaux en bois 08ML de MANAKARA vers FARAFANGANA.</t>
  </si>
  <si>
    <t>DTG/DOM: Transport et Manutention de 20 Poteaux en bois 08ML de AMBANJA vers ANTSOHIHY</t>
  </si>
  <si>
    <t>455</t>
  </si>
  <si>
    <t>Partenariat Ville Port Bergé 2026</t>
  </si>
  <si>
    <t>DTG/DOM: BC Global Tirage Last mile à Antsohihy 2éme vague</t>
  </si>
  <si>
    <t>Instruction fournisseur : CONTINENTAL AUTO (32)
LLD 60 MOIS - DONGFENG NANO PRO 17KW</t>
  </si>
  <si>
    <t>6751</t>
  </si>
  <si>
    <t>Fond de roulement ASCOMA - GROUPE AXIAN/YAS MADAGASCAR</t>
  </si>
  <si>
    <t>6537</t>
  </si>
  <si>
    <t>2520</t>
  </si>
  <si>
    <t>80</t>
  </si>
  <si>
    <t>Instruction fournisseur : MADAUTO LOCATION (80)
SEMINAIRE RYS 2026</t>
  </si>
  <si>
    <t>Dépose PowerHub YS Sainte Marie</t>
  </si>
  <si>
    <t>DOM TRANS_formation upgrade EASSY UPG5 BANAH</t>
  </si>
  <si>
    <t>Climatisation Shop Mananjary</t>
  </si>
  <si>
    <t>Prestation intérimaire: 01 Gestionnaire de suivi performance staff VI pour 3 mois</t>
  </si>
  <si>
    <t>2026-02-06</t>
  </si>
  <si>
    <t>Validé par DG le 28/01/2026 - Partenariat Commune Ambalavao</t>
  </si>
  <si>
    <t>Cartes de visite Benoit JANIN</t>
  </si>
  <si>
    <t>Transport bagages SIMON suite prise de poste - Sainte Marie - Tamatave (chiffrage)</t>
  </si>
  <si>
    <t>Validé en IC le 05/02/2026 - Reconduction Sucette et Location Panneaux 2026</t>
  </si>
  <si>
    <t>2720</t>
  </si>
  <si>
    <t>Validé en IC le 05/02/2026 - REFRESH SUCETTE</t>
  </si>
  <si>
    <t>4104</t>
  </si>
  <si>
    <t>Instruction fournisseur : GUARDSQUARE (4104)
Validé Hassan le 05/02/2026</t>
  </si>
  <si>
    <t>2299</t>
  </si>
  <si>
    <t>Validé en IC le 05/02/2026 - RECONDUCTION LOCATION PANNEAU</t>
  </si>
  <si>
    <t>Instruction fournisseur : SOCIETE DE GESTION ET EXPLOITATION DE M/CAR (119)
CONFERENCE DE PRESSE BRIO CONNECT</t>
  </si>
  <si>
    <t>Réparation du véhicule 6142TAP en panne au Data Center Avenue Toamasina</t>
  </si>
  <si>
    <t>DTG/DSTC: Déplacement filaire - DAET 13592 - 2026-DT-102001</t>
  </si>
  <si>
    <t>MATERIEL ADN</t>
  </si>
  <si>
    <t>3051</t>
  </si>
  <si>
    <t>DTG/DOM: Transport et implantation poteaux à Ihosy pour installation FO client Marie Stephanie ANDOMAEVASOA</t>
  </si>
  <si>
    <t>DA Réservation hébergement Mr Sultan chez Radisson blu</t>
  </si>
  <si>
    <t>2346</t>
  </si>
  <si>
    <t>Refresh et Location Light Box 2026</t>
  </si>
  <si>
    <t>Reconduction Sucette 2026</t>
  </si>
  <si>
    <t>Instruction fournisseur : PRO BIKE (4932)
ENTRETIEN MOTO - TANA</t>
  </si>
  <si>
    <t>6402</t>
  </si>
  <si>
    <t>Transport bagages TIANA suite affectation Tamatave - Majunga</t>
  </si>
  <si>
    <t>DTG/DSTC:Travaux de maintenance filaire GC-extension-DAET 13593/13594/13595/13605/13596-2026-DT-102001</t>
  </si>
  <si>
    <t>DTG__DPDI__DA Install et MES 08 minisites POC__2025-DT-011001</t>
  </si>
  <si>
    <t>DTG/DSTC:Travaux de maintenance filaire - GC - DAET 13590/13591-2026-DT-102001</t>
  </si>
  <si>
    <t>DTG/DSTC: Travaux de rétablissement dégât - DAET 13589/13588 -2026-DT-102001</t>
  </si>
  <si>
    <t>Certificat Animateurs VI</t>
  </si>
  <si>
    <t>2026-02-13</t>
  </si>
  <si>
    <t>RSE- Collation 4jours Safer Internet Day 2026 - PARKLIFE</t>
  </si>
  <si>
    <t>DTG/DOM: Demande de devis pour transport et Manutention de 20 Poteaux en bois 08ML de MANAKARA vers MANANJARY.</t>
  </si>
  <si>
    <t>DTG/DOM: Demande de devis pour transport et Manutention de 20 Poteaux en bois 8ML de TOAMASINA vers MANANARA NORD</t>
  </si>
  <si>
    <t>2199</t>
  </si>
  <si>
    <t>Allocation Gilets Aéroport - suivant Avenant DG_JUR_C_2025_04_4001</t>
  </si>
  <si>
    <t>2026-02-09</t>
  </si>
  <si>
    <t>DTG/DPDI:Demande offre- Travaux GC FO sur ATS201 SOHIHY MINI-Projet FO NSB2026</t>
  </si>
  <si>
    <t>6770</t>
  </si>
  <si>
    <t>Instruction fournisseur : RAZAFINARIVO SOLOFO TAHIANA (6770)
SEMINAIRE RYS 2026</t>
  </si>
  <si>
    <t>Collation cocktail du 09/02/26</t>
  </si>
  <si>
    <t>2443</t>
  </si>
  <si>
    <t>Séminaire DRCE 2025</t>
  </si>
  <si>
    <t>RSE - Collation Signature convention YAS - PSHP - BNGRC 10 février 2026 - Parklife</t>
  </si>
  <si>
    <t>Séminaire RYS 2026 - Validé par DG le 23/01/2026</t>
  </si>
  <si>
    <t>DOM REGION_Complément BC N° 131774</t>
  </si>
  <si>
    <t>Prestation intérimaire: PERDIEM Tojo,Rija,Alphonse Nov,Déc 25;Janv et Fév 26</t>
  </si>
  <si>
    <t>Prestation intérimaire: PERDIEM Tojo,Rija,Alphonse SUIVI TRAVAUX ROUTIERS Nov,Déc 25;Janv et Fév 26</t>
  </si>
  <si>
    <t>DTG/DPDI:Demande offre- Travaux GC FO surAAN147 VATOLATSAKA-Projet FO Optim Trans2026</t>
  </si>
  <si>
    <t>DTG/DPDI:Demande offre-Travaux GC FO sur ANJ069 AMBALAHOROKA-Projet FO Optim Trans2026</t>
  </si>
  <si>
    <t>DTG/DPDI:Demande offre-Travaux GC FO sur ANO003 MAHATALAKY-Projet FO Optim Trans2026</t>
  </si>
  <si>
    <t>2245</t>
  </si>
  <si>
    <t>RSE - Reboisements 2026 - Projet Backbone Tuléar-Morondava - Bondy</t>
  </si>
  <si>
    <t>DTG/DPDI:Demande offre-Travaux GC FO sur ANO074 ESAMA MINI-Projet FO Optim Trans2026</t>
  </si>
  <si>
    <t>DTG/DPDI:Demande offre-Travaux GC FO sur VAT052 FENOMBY-Projet FO Optim Trans2026</t>
  </si>
  <si>
    <t>Projet Modernisation Energie : UPGRADE ENERGIE SECONDAIRE VS PROJET 2026</t>
  </si>
  <si>
    <t>2026-02-10</t>
  </si>
  <si>
    <t>Séminaire RYS 2026</t>
  </si>
  <si>
    <t>4442</t>
  </si>
  <si>
    <t>RSE - 30 Bac de tri pour 10 EPP partenaires - complément du BC n°132084 - STCV</t>
  </si>
  <si>
    <t>Indemnité VAD</t>
  </si>
  <si>
    <t>DTG/DSTC: TS-Travaux GC à Tsiroanomandidy -projet GPON-2026-DT-102001-validé par DG le 06/02/26</t>
  </si>
  <si>
    <t>3298</t>
  </si>
  <si>
    <t>Instruction fournisseur : HH TRAITEUR (3298)
SEMINAIRE RYS 2026</t>
  </si>
  <si>
    <t>DTG/DPDI:Demande offre-Travaux GC FO sur ANM104 ANDOHARANOFOTSY-Projet PHOENI</t>
  </si>
  <si>
    <t>DTG/DPDI:Demande offre-Travaux GC FO sur ANM183 TAN_MERIMANJAKA-Projet PHOENIX</t>
  </si>
  <si>
    <t>DTG/DPDI:Demande offre-Travaux GC FO sur ANM255 CITE FRAISE-Projet PHOENIX</t>
  </si>
  <si>
    <t>DTG/DPDI:Demande offre-Travaux GC FO sur ANM337 FASANKARANA-Projet PHOENIX</t>
  </si>
  <si>
    <t>DTG/DPDI:Demande offre-Travaux GC FO sur ANM408 TAN_AMBATOBE_4-Projet PHOENIX</t>
  </si>
  <si>
    <t>DTG/DPDI:Demande offre-Travaux GC FO sur ANM449 ANKADIKELY-Projet PHOENIX</t>
  </si>
  <si>
    <t>2050</t>
  </si>
  <si>
    <t>QVT - DA de couverture Location Osmoseurs Campus et ADN 2026  OSMOZ</t>
  </si>
  <si>
    <t>Transport Mobiliers</t>
  </si>
  <si>
    <t>1103</t>
  </si>
  <si>
    <t>DTG/DPDI:TS-Travaux d maintenance BV Menatany ANJ082(remplacement clôture)-2025-DT-092051</t>
  </si>
  <si>
    <t>Prestation intérimaire: 02 Agent de mis sous pli pour 3 mois</t>
  </si>
  <si>
    <t>Prestation intérimaire: 01 Coordinateur Sales Outsourcing HC pour 3 mois</t>
  </si>
  <si>
    <t>DTG/DPDI: Location(nouveau BSC/RNC et MAE)(12 mois)(Mars25-Fév27)-validé par DG le 09/02/26(BC Couverture)</t>
  </si>
  <si>
    <t>DTG/DPDI: Frais d'installation (TNR01 et TNR02) et suivi conformité-2026-DT-012001-validé par DG le 09/02/26</t>
  </si>
  <si>
    <t>1123</t>
  </si>
  <si>
    <t>Prestation de service sur exploitation des crèches BABY MILLENIUM et MIKOLO ANALAKELY du Janvier au Juin 2026 + CONSOMMABLES</t>
  </si>
  <si>
    <t>DTG/DPDI:Demande offre-Travaux GC FO sur ANM557 TRIMETA-Projet PHOENIX</t>
  </si>
  <si>
    <t>DTG/DPDI:Demande offre-Travaux GC FO sur ANM624 AMBATOBE MOVE-Projet PHOENIX</t>
  </si>
  <si>
    <t>DTG/DPDI:Demande offre-Travaux GC FO sur ANM670 TAN ANDOHARANOFOTSY MORARANO-Projet PHOENIX</t>
  </si>
  <si>
    <t>4921</t>
  </si>
  <si>
    <t>Reconduction Panneaux 2026</t>
  </si>
  <si>
    <t>DTG/DPDI:Demande offre-Travaux GC FO sur VAT079 MNJR_TANAMBAO-Projet Optim 2026</t>
  </si>
  <si>
    <t>DTG/DPDI:Demande offre-Travaux GC FO sur SOF147 ANDONGONA ZAMIAVA-Projet Optim 2026</t>
  </si>
  <si>
    <t>Prestation intérimaire: Logement 22 Tech Pol pour 3 mois</t>
  </si>
  <si>
    <t>2026-02-12</t>
  </si>
  <si>
    <t>Prestation intérimaire: 01 CYS Région Christian HC pour 3 mois</t>
  </si>
  <si>
    <t>Prestation intérimaire: 01 business process analyst HC pour 1 mois</t>
  </si>
  <si>
    <t>Instruction fournisseur : SOCIETE DE GESTION ET EXPLOITATION DE M/CAR (119)
SEMINAIRE RYS 2026</t>
  </si>
  <si>
    <t>3159</t>
  </si>
  <si>
    <t>DSTC-SEI : Achat U7-Outdoor pour spécial évènement (CCI Ivato  Palais Iavoloha  Stade Barea )</t>
  </si>
  <si>
    <t>pénalité+réajustement billet AR PARIS/TANA Francine</t>
  </si>
  <si>
    <t>3864</t>
  </si>
  <si>
    <t>Instruction fournisseur : RAZAKAZAFY JEAN MARC (3864)
SEMINAIRE RYS 2026</t>
  </si>
  <si>
    <t>DTG/DSTC: Inspection et traitement 360 poteaux bois-ITP-20260210-00002</t>
  </si>
  <si>
    <t>Instruction fournisseur : MADAGASCAR AUTOMOBILE (1184)
ENTRETIEN MOTO - 38402WWT &amp; 45133WWT</t>
  </si>
  <si>
    <t>DTG/DSTC: Inspection et traitement 360 poteaux en bois-ITP-20260210-00003</t>
  </si>
  <si>
    <t>DTG/DPDI: Travaux GC FO sur BOE136 MHJ AMBONDRONA 2(OptionAérien)-2026-DT-022001(Cohab Helios)</t>
  </si>
  <si>
    <t>DTG/DPDI: Travaux GC FO sur BOE139 MAROVOAY3-2026-DT-022001(Cohab Helios)</t>
  </si>
  <si>
    <t>DTG/DPDI:Travaux GC FO sur BOE138 MAROVOAY MORAFENO-2026-DT-022001(Cohab Helios)</t>
  </si>
  <si>
    <t>2335</t>
  </si>
  <si>
    <t>Gilet Aéroports - Avenant DG_JUR_C_1857</t>
  </si>
  <si>
    <t>séjours Benoit et Yacine (2025)</t>
  </si>
  <si>
    <t>765</t>
  </si>
  <si>
    <t>Instruction fournisseur : CENTRALE ALIMENTAIRE SARL (765)
COLLATION Q1 2026</t>
  </si>
  <si>
    <t>Restauration: Pause café et déjeuner</t>
  </si>
  <si>
    <t>DTG/DSTC: Billets d'avion Mihary et Tantely-TANA-TAMATAVE-TANA (suivi rétablissement infra suite passage cyclone)</t>
  </si>
  <si>
    <t>Equipements DRB</t>
  </si>
  <si>
    <t>DTG/DPDI:Demande offre-Travaux GC FO sur MEN159 ANKILIZATO-Projet Cohab Helios</t>
  </si>
  <si>
    <t>DTG/DPDI:Demande offre-Travaux GC FO surMEN161 ANKIRANOMENA-Projet Cohab Helios</t>
  </si>
  <si>
    <t>DTG/DPDI:Demande offre-Travaux GC FO sur BET072 MAHATSINJO-Projet Optim Trans</t>
  </si>
  <si>
    <t>6165</t>
  </si>
  <si>
    <t>Instruction fournisseur : MULTISTORE (6165)
Suivant Avenant N°08 DG_JUR_C_1636</t>
  </si>
  <si>
    <t>2026-02-27</t>
  </si>
  <si>
    <t>2232</t>
  </si>
  <si>
    <t>suivant contrat DG_JUR_C_872</t>
  </si>
  <si>
    <t>6121</t>
  </si>
  <si>
    <t>Loyer  Store La City</t>
  </si>
  <si>
    <t>DSTC-SEI: Achat D-LINK CONNECTEUR CAT6 FTP RJ4 pour installation wifi / PTMP ISPNMXTCON6FTP45XXX</t>
  </si>
  <si>
    <t>2448</t>
  </si>
  <si>
    <t>Loyer Store Akoor Digue - Suivant DG_JUR_C_820</t>
  </si>
  <si>
    <t>2462</t>
  </si>
  <si>
    <t>Loyer Store Nosy Be MALL</t>
  </si>
  <si>
    <t>DTG: Collation DTG Q1 2026( café, thé)</t>
  </si>
  <si>
    <t>4626</t>
  </si>
  <si>
    <t>QVT - COLLATION DRH Q1 2026</t>
  </si>
  <si>
    <t>Validé par HJ le 12/02/2026 - Mini séminaire Grand Tana</t>
  </si>
  <si>
    <t>QVT - Boissons Randonnée Collabo Février - Mora Market</t>
  </si>
  <si>
    <t>QVT - Collation Randonnée Collaborateur Février 2026 - Parklife</t>
  </si>
  <si>
    <t>6773</t>
  </si>
  <si>
    <t>4257</t>
  </si>
  <si>
    <t>Contribution don ALTERRA</t>
  </si>
  <si>
    <t>Projet Réhabilitation 2026: 
Travaux Energie projet réhabilitation ATS010 Mahanoro</t>
  </si>
  <si>
    <t>6711</t>
  </si>
  <si>
    <t>Business Travel -YAS</t>
  </si>
  <si>
    <t>6760</t>
  </si>
  <si>
    <t>Nettoyage et rangement magasin ATSO02 Salazamay, Déplacement et rangement poteaux</t>
  </si>
  <si>
    <t>1104</t>
  </si>
  <si>
    <t>QVT - Transport Randonnée Février 2026 - Top Link</t>
  </si>
  <si>
    <t>DTG/DPDI:Demande offre-Travaux GC FO sur ANM709 FIRARAZANA-Projet NSB2026</t>
  </si>
  <si>
    <t>DTG/DPDI:Demande offre-Travaux GC FO sur SOF218 TSININGIA AMPITILIAMAIKA-Projet NSB2026</t>
  </si>
  <si>
    <t>DTG/DPDI:Demande offre-Travaux GC FO sur MAT004 VATOAVO-Projet NSB2026</t>
  </si>
  <si>
    <t>3338</t>
  </si>
  <si>
    <t>DTG/DPDI:Demande offre-Travaux GC FO sur SOF157 ANJIANJIA-Projet Optim trans2026</t>
  </si>
  <si>
    <t>BILLET D 'AVION
HARIVOLOLONA Jocelyne et
RAFANOMEZANTSOA Heriniaina Abraham
TANA - NOSY BE - TANA</t>
  </si>
  <si>
    <t>DTG/DPDI:Demande offre-Travaux GC FO sur MEN082 MAHABO AMPASIFASY-Projet Optim trans2026</t>
  </si>
  <si>
    <t>DTG/DPDI:Demande offre-Travaux GC FO surBET047 BEKARATSAKA-Projet Optim trans2026</t>
  </si>
  <si>
    <t>2145</t>
  </si>
  <si>
    <t>DA DE COUVERTURE SECURISATION SITES</t>
  </si>
  <si>
    <t>Gardiennage YS Ambovombe Androy</t>
  </si>
  <si>
    <t>DTG/DPDI:Demande offre-Travaux GC FO sur DIA167 Ambilobe_Tsaratanana-Projet Cohab Helios</t>
  </si>
  <si>
    <t>DTG/DOM: Sécurisation Site Arivonimamo 2026 (BC de couverture)</t>
  </si>
  <si>
    <t>RSE - Dispatch tourets sapins trousses auprès des partenaires - CHRONO COLIS</t>
  </si>
  <si>
    <t>DTG/DPIO:Commande TANA RAN SWAP Service batch2 SPMS-2026-DT-061014</t>
  </si>
  <si>
    <t>2026-02-14</t>
  </si>
  <si>
    <t>DTG/DPIO:Commande TANA RAN SWAP Service batch2 Maintenance RAN-2026-DT-011001</t>
  </si>
  <si>
    <t>DTG/DPIO:Commande TANA RAN SWAP Service batch2 Training-2026-DT-012001</t>
  </si>
  <si>
    <t>DTG/DPIO:Commande TANA RAN SWAP Service batch2 -2026-DT-011001</t>
  </si>
  <si>
    <t>3621</t>
  </si>
  <si>
    <t>DTG/DPIO:Commande TANA RAN SWAP batch2 PO1 Software -2026-DT-012001</t>
  </si>
  <si>
    <t>DTG/DPIO:Commande TANA RAN SWAP batch2 PO2 Software -2026-DT-012001</t>
  </si>
  <si>
    <t>DTG/DPIO:Commande TANA RAN SWAP batch2 PO2 Software extend -2026-DT-012001</t>
  </si>
  <si>
    <t>DTG/DPIO:Commande TANA RAN SWAP batch2 PO3 Software DIS-2026-DT-011001</t>
  </si>
  <si>
    <t>DTG/DPIO:Commande TANA RAN SWAP batch2 PO4 Software-2026-DT-011001</t>
  </si>
  <si>
    <t>DTG/DPIO:Commande TANA RAN SWAP batch2 PO5 Software-2026-DT-011001</t>
  </si>
  <si>
    <t>DTG/DPIO:Commande TANA RAN SWAP batch2 PO6 Software-2026-DT-011001</t>
  </si>
  <si>
    <t>DTG/DPIO:Commande TANA RAN SWAP batch2 PO7 Software-2026-DT-012001</t>
  </si>
  <si>
    <t>DTG/DPIO:Commande TANA RAN SWAP batch2 PO1 Equipment-2026-DT-012001</t>
  </si>
  <si>
    <t>DTG/DPIO:Commande TANA RAN SWAP batch2 PO2 Equipment-2026-DT-012001</t>
  </si>
  <si>
    <t>DTG/DPIO:Commande TANA RAN SWAP batch2 PO2 Equipment extend-2026-DT-012001</t>
  </si>
  <si>
    <t>DTG/DPIO:Commande TANA RAN SWAP batch2 PO3 Equipment DIS-2026-DT-011001</t>
  </si>
  <si>
    <t>DTG/DPIO:Commande TANA RAN SWAP batch2 PO4 Equipment-2026-DT-011001</t>
  </si>
  <si>
    <t>DTG/DPIO:Commande TANA RAN SWAP batch2 PO5 Equipment-2026-DT-011001</t>
  </si>
  <si>
    <t>DTG/DPIO:Commande TANA RAN SWAP batch2 PO7 Equipment-2026-DT-012001</t>
  </si>
  <si>
    <t>4304</t>
  </si>
  <si>
    <t>ENTRETIEN CAMION ANTSIRABE - VALIDE PAR DG</t>
  </si>
  <si>
    <t>2026-02-16</t>
  </si>
  <si>
    <t>5097</t>
  </si>
  <si>
    <t>DTG/DSTC: Achat connecteurs mécaniques pour drop 6mm-2026-DT-101001</t>
  </si>
  <si>
    <t>DTG/DPDI:Demande offre sur BOE141 Croisement Tsaratanana-Projet COHAB HELIOS</t>
  </si>
  <si>
    <t>QVT - Provisions RH 1er Trimestre 2026 - Mora Market</t>
  </si>
  <si>
    <t>DTG/DPDI:Demande offre sur DIA154 AMBODIMADIRO MINI-Projet COHAB HELIOS</t>
  </si>
  <si>
    <t>Prestation intérimaire: PERDIEM SUIVI ROUTIER Christian - Emmanuel - Manda -du 1501 au 150326</t>
  </si>
  <si>
    <t>Prestation intérimaire: PERDIEM Moibe - Hilaire Déc 25 et Janv 26</t>
  </si>
  <si>
    <t>DTG:Frais de pénalité suite changement date(Billet d'avion Joel-TANA-PARIS-BARCELONE-TANA(Participation au WMC)</t>
  </si>
  <si>
    <t>Prestation intérimaire: PERDIEM Njava - Steve Déc 25</t>
  </si>
  <si>
    <t>Prestation intérimaire: PERDIEM SUIVI ROUTIER Njava - Steve Déc 25 - Janv et Dév 26</t>
  </si>
  <si>
    <t>DSTC-SEI: Urgent - Achat MiniPCIe CAT4 LTE card pour déploiement des clients stratégiques 4G</t>
  </si>
  <si>
    <t>Prestation intérimaire: PERDIEM SUIVI ROUTIER Njaka - Manambina - Safidy- Nick</t>
  </si>
  <si>
    <t>DTG: Recharges bonbonnes (Collation DTG Q1 2026)</t>
  </si>
  <si>
    <t>6781</t>
  </si>
  <si>
    <t>AR TANA/TVE VOL PRIVE ASISTEN TRAVEL</t>
  </si>
  <si>
    <t>6701</t>
  </si>
  <si>
    <t>Instruction fournisseur : ZARA HOTEL (6701)
HEBERGEMENT MISSION KAM REGIONS</t>
  </si>
  <si>
    <t>2026-02-18</t>
  </si>
  <si>
    <t>COLLATION DHR ALOG 2026</t>
  </si>
  <si>
    <t>DOM REGION_FIBRAGE LAN BV NOSY VARIKA</t>
  </si>
  <si>
    <t>16</t>
  </si>
  <si>
    <t>DSTC-SEI : Achat  BLOC MULTIPRISE 5X2P+T 5M pour installation wifi / PTMP</t>
  </si>
  <si>
    <t>collation Q1 2026</t>
  </si>
  <si>
    <t>Collation Q1 2026</t>
  </si>
  <si>
    <t>Prestation intérimaire: PERDIEM Njaka Janv 26</t>
  </si>
  <si>
    <t>DTG/DPDI:Demande offre sur ANM046 TAN MAHAZO-Projet PHOENIX</t>
  </si>
  <si>
    <t>Transport PPN sur Tamatave/ pour les collaborateurs sinistrés Cyclone GEZANI</t>
  </si>
  <si>
    <t>DTG/DPIO:Commande TANA RAN SWAP batch2 PO6 Equipment-2026-DT-011001</t>
  </si>
  <si>
    <t>2026-02-17</t>
  </si>
  <si>
    <t>Instruction fournisseur : GRAPH EXPRESS IMPRIMERIE (949)
CARTE DE VISITE - SATANIRINA</t>
  </si>
  <si>
    <t>Instruction fournisseur : LUCKKY COMPANY (3726)
SEMINAIRE RYS 2026</t>
  </si>
  <si>
    <t>DTG/DPDI:Demande offre sur ANM507 CITE FRAISE-Projet PHOENIX</t>
  </si>
  <si>
    <t>DTG/DPDI: Demande offre sur ANM238 AMBOLONKANDRINA-Projet PHOENIX</t>
  </si>
  <si>
    <t>DTG/DPDI:Demande offre sur Travaux GC FO sur ANM431 AMBATOMARO-Projet PHOENIX</t>
  </si>
  <si>
    <t>Prestation intérimaire: PERDIEM SUIVI ROUTIER Aldo - Faly - Patrick Déc 25- Janv et Fév 26</t>
  </si>
  <si>
    <t>DTG/DPDI:Demande offre sur Travaux GC FO sur ANM452 AMBOHIJANAKA -Projet PHOENIX</t>
  </si>
  <si>
    <t>PERDIEM Aldo 27 au 31/12/25</t>
  </si>
  <si>
    <t>DTG/DPDI:Demande offre sur Travaux GC FO sur ANM105 ANKADY-Projet PHOENIX</t>
  </si>
  <si>
    <t>DTG/DPDI:Demande offre sur Travaux GC FO surANM111 TAN_AKADIMBAHOKA-Projet PHOENIX</t>
  </si>
  <si>
    <t>REMPLACEMENT SPLIT SALLE SERVEUR AU R+1 ENTREPOT AGL GALAXY ANDRAHARO</t>
  </si>
  <si>
    <t>DTG/DPDI:Demande offre sur Travaux GC FO sur ANM386 AMBATONJARA-Projet PHOENIX</t>
  </si>
  <si>
    <t>4966</t>
  </si>
  <si>
    <t>Validé par DG le 12/02/2026 - Speedest Awards</t>
  </si>
  <si>
    <t>5849</t>
  </si>
  <si>
    <t>Connecteo mois de janvier 2026</t>
  </si>
  <si>
    <t>Entretien Yas Store</t>
  </si>
  <si>
    <t>Entretien Yas Store 67HA</t>
  </si>
  <si>
    <t>Abattage d'arbre et enlèvement de déchets après intervention - YAS ANTANIMENA</t>
  </si>
  <si>
    <t>Régularisation en numéraire avantages data mobile mois de janvier 2026 MRAKOTONDRABE ROMUALD Ambassadeur YAS</t>
  </si>
  <si>
    <t>Carburant CDZ S01</t>
  </si>
  <si>
    <t>DOM REGION_billet TNR-FTU-TNR_formation METISS</t>
  </si>
  <si>
    <t>Light box Mananara Nord</t>
  </si>
  <si>
    <t>CONFECTION METALLIQUE- Tôle plane pour le véhicule 46638WWT</t>
  </si>
  <si>
    <t>COLLATION ADV Q1 2026</t>
  </si>
  <si>
    <t>6779</t>
  </si>
  <si>
    <t>DOM REGION_envoi 4 tourets câbles_TNR-FTU</t>
  </si>
  <si>
    <t>Facture supplémentaire retour 18/02 TVE/TANA</t>
  </si>
  <si>
    <t>Proposition de renfort temporaire de chauffeur sur Tamatave suite au cyclone Gezani Validé par CD logistique le 17/02/2026 15:36</t>
  </si>
  <si>
    <t>DOM REGION_Envoi mobiliers BV BBTM (TULEAR &amp; MORONDAVA)</t>
  </si>
  <si>
    <t>DSTC-SEI: Achat urgent Adaptateur prise pour ONT NOKIA Wifi6 vague 2</t>
  </si>
  <si>
    <t>Instruction fournisseur : GRAPH EXPRESS IMPRIMERIE (949)
PRODUCTION FLYERS</t>
  </si>
  <si>
    <t>6141</t>
  </si>
  <si>
    <t>Loyer YS Ampasapito</t>
  </si>
  <si>
    <t>6166</t>
  </si>
  <si>
    <t>Loyer Yas Store Anosizato</t>
  </si>
  <si>
    <t>6749</t>
  </si>
  <si>
    <t>Instruction fournisseur : RESOLVE SYSTEMS LLC (6749)
Instruction fournisseur : RESOLVE SYSTEMS LLC (6749)
Instruction fournisseur : RESOLVE SYSTEMS LLC (6749)
Validé HH le 10/12/2025</t>
  </si>
  <si>
    <t>Instruction fournisseur : RESOLVE SYSTEMS LLC (6749)
Validé HH le 10/12/2026</t>
  </si>
  <si>
    <t>6168</t>
  </si>
  <si>
    <t>Loyer YS Ambohimanarina</t>
  </si>
  <si>
    <t>3127</t>
  </si>
  <si>
    <t>Loyer YS Ampefiloha</t>
  </si>
  <si>
    <t>6169</t>
  </si>
  <si>
    <t>Loyer YS ANDRAVOAHANGY</t>
  </si>
  <si>
    <t>666</t>
  </si>
  <si>
    <t>Loyer YS Dyve Garden</t>
  </si>
  <si>
    <t>6786</t>
  </si>
  <si>
    <t>Frais d'agence logement GAËL VOCA - Appartement meublé T3 Ambatonakakanga - 1 mois</t>
  </si>
  <si>
    <t>Projecteur GOBO logo YAS entrée Campus</t>
  </si>
  <si>
    <t>DTG/DSTC: Achat 52 casques individuel  pour les techniciens DSTC-2026-DT-103001</t>
  </si>
  <si>
    <t>DOM/CORE: Transport du serveur Allot FTU -Tanà-Fort Dauphin</t>
  </si>
  <si>
    <t>DTG/DOM: TRAVAUX GC POUR CRS FARAFANGANA</t>
  </si>
  <si>
    <t>5964</t>
  </si>
  <si>
    <t>RSE - Déploiement 2026 formation numérique Tana - ONG IDEA ACADEMY</t>
  </si>
  <si>
    <t>DTG/DOM: Installation Leontine Olindellà HANTANIAINA Port Berger</t>
  </si>
  <si>
    <t>DTG/DOM: Implantation de 30 poteaux Fianarantsoa 21eme vague BC GLOBAL</t>
  </si>
  <si>
    <t>DTG/DLT:Réparation moto 23693WWT(remplacement câble embrayage..)</t>
  </si>
  <si>
    <t>DTG/DOM: TIRAGE FO 8ème VAGUE à FIANARANTSOA BC GLOBAL</t>
  </si>
  <si>
    <t>DTG/DOM: Tirage lastmile  Ambanja (BC Global 4ème Vague)</t>
  </si>
  <si>
    <t>DA Rajout droit d'hébergement M Sultan</t>
  </si>
  <si>
    <t>DTG/DLT: Achat pièce pour moto 18870WWT(CDI CB) -DTG Sambava</t>
  </si>
  <si>
    <t>DTG/DLT:Réparation moto 38478WWT-TANA(vidange moteur réglage tension chaine..)</t>
  </si>
  <si>
    <t>Prestation Transport Personnel - Passation MGS et AGL</t>
  </si>
  <si>
    <t>Habillage Yas Store Toamasina</t>
  </si>
  <si>
    <t>1263</t>
  </si>
  <si>
    <t>Entretien des plantes verte et désherbage YAS STUDIO ADN Août 2025 au Décembre 2025</t>
  </si>
  <si>
    <t>Instruction fournisseur : MORA MARKET (4245)
COLLATION dcp Q1 2026</t>
  </si>
  <si>
    <t>Vitrine du Vakinakaratra</t>
  </si>
  <si>
    <t>2026-02-19</t>
  </si>
  <si>
    <t>Goodies VIP DRB - Validé en IC le 03/02/2026</t>
  </si>
  <si>
    <t>DTG/DPDI:Demande offre sur Travaux GC FO surZEBU  TOA_ANALAMALOTRA_2-Projet ZEBU</t>
  </si>
  <si>
    <t>DTG/DPDI:Demande offre sur Travaux GC FO sur TOA_STAR-Projet ZEBU</t>
  </si>
  <si>
    <t>3046</t>
  </si>
  <si>
    <t>4225</t>
  </si>
  <si>
    <t>5565</t>
  </si>
  <si>
    <t>QVT - DA de couverture Book Club Janvier à Décembre 2026 - Épique.mg</t>
  </si>
  <si>
    <t>Installation Powerhub - Contrat DG_JUR_F_2025_06_4187</t>
  </si>
  <si>
    <t>Transport bagages REFOTY Farafangana - Manakara (chiffrage)</t>
  </si>
  <si>
    <t>Cable Tire Fort VI-OT</t>
  </si>
  <si>
    <t>DTG/DPDI:Location terrasse du building Isotry (FEV26 à JANV27)(contrat 006/07)(BC couverture)</t>
  </si>
  <si>
    <t>4294</t>
  </si>
  <si>
    <t>DTG/DLT: Prestation 03 motards affectés à Marotolana(JANV26 à AOUT26) (avenant 2-BIS)(BC Couverture)</t>
  </si>
  <si>
    <t>DTG/DPDI:Travaux de remblai et création caniveau site Salazamay-2026-DT-091006-validé par DG 19/02/26</t>
  </si>
  <si>
    <t>DTG/DPDI:Demande offre sur Travaux GC FO sur ATS203 MAROFODY-Projet COHAB HELIOS</t>
  </si>
  <si>
    <t>DTG/DPDI:Demande offre sur Travaux GC FO sur ZEBU  TOA_TANAMAKOA-Projet ZEBU</t>
  </si>
  <si>
    <t>6570</t>
  </si>
  <si>
    <t>Partenariat Tekken</t>
  </si>
  <si>
    <t>DTG/DPDI:Demande offre sur Travaux GC FO sur VAT152 MNJR_AMBATOLAMBO-Projet COHAB HELIOS</t>
  </si>
  <si>
    <t>DTG/DPDI:Demande offre sur Travaux GC FO sur AAN154 BELALANDA-Projet COHAB HELIOS</t>
  </si>
  <si>
    <t>Prestation intérimaire: PERDIEM SUIVI ROUTIER Hasina - Rabe - Thierry - Dwio Déc - Janv et Fév 26</t>
  </si>
  <si>
    <t>2026-02-20</t>
  </si>
  <si>
    <t>DTG/DPDI:Demande offre sur Travaux GC FO sur ANJ045 MAROMITETY-Projet OPTIM</t>
  </si>
  <si>
    <t>DTG/DPDI:Demande offre sur Travaux GC FO sur ANJ146 MANANKINANY-Projet OPTIM</t>
  </si>
  <si>
    <t>952</t>
  </si>
  <si>
    <t>QVT - Commande biscuit Secret Santa - Frais de retrait - Les gourmandises de My'Lia</t>
  </si>
  <si>
    <t>Equipement Store Tamatave</t>
  </si>
  <si>
    <t>4740</t>
  </si>
  <si>
    <t>ENLEVEMENT DES DECHETS AU DATA CENTER YAS TOAMASINA</t>
  </si>
  <si>
    <t>DTG/DOM: Désinstallation antenne HUB DOMSAT -AAN011 Toliary Sanfil - DTG-202066</t>
  </si>
  <si>
    <t>PERDIEM SUIVI ROUTIER Hasina - Rabe - Thierry - Dwio Déc - Janv et Fév 26</t>
  </si>
  <si>
    <t>DTG: Evacuation sanitaire M JOASY LAHY -Ivato-Soalala-Majunga-Ivato-validé par DG le 20/02/26</t>
  </si>
  <si>
    <t>75</t>
  </si>
  <si>
    <t>DTG/DOM: Renforcement soudure des chambres international Eassy DTG-202993</t>
  </si>
  <si>
    <t>DOM/NRJ : TRASPORT ET INSTALLATION GE 22KVA FUTURA VERS BRICKAVILLE</t>
  </si>
  <si>
    <t>1398</t>
  </si>
  <si>
    <t>Evasan - Opération ERIC de TANA - SOALALA - TANA</t>
  </si>
  <si>
    <t>DOM/NRJ : REMPLACEMENT CONDENSATEUR SPLIT SALLE ADMINISTRATIF OCB TULEAR</t>
  </si>
  <si>
    <t>3197</t>
  </si>
  <si>
    <t>Ambassadeur Lalaina Bolida</t>
  </si>
  <si>
    <t>Consommation Internet et Flotte Mois de Février 2026</t>
  </si>
  <si>
    <t>DTG/DPDI: Réhabilitation DIA013 Nosy Be Hell Ville-2026-DT-091006-validé par HH le 19/02/26</t>
  </si>
  <si>
    <t>DTG/DPDI: Réhabilitation Base Vie AMPARAFARAVOLA ALA106- 2026-DT-091003 -validé par HH le 19/02/26</t>
  </si>
  <si>
    <t>DTG/DPDI:Réhabilitation Base Vie AMBOHIMENA GARE(Ex Andaingo)ALA107-2026-DT-091003-validé par HH 19/02/26</t>
  </si>
  <si>
    <t>DTG/DPDI: Réhabilitation Base Vie ANDILAMENA ALA109-2026-DT-091003-validé par HH 19/02/26</t>
  </si>
  <si>
    <t>DTG/DPDI:Demande offre sur Travaux GC FO sur Base Vie Antanimieva</t>
  </si>
  <si>
    <t>DTG/DPDI:Réhabilitation ATS010 Mahanoro-2026-DT-091006-validé par HH le 19/02/26</t>
  </si>
  <si>
    <t>DTG/DPDI:Réhabilitation Data Center ANM062 Ankazobe-2026-DT-091006-validé par HH le 19/02/26</t>
  </si>
  <si>
    <t>6790</t>
  </si>
  <si>
    <t>Instruction fournisseur : RAHARIJAONA Jean François (6790)
SPONSORING FUTSAL 2026</t>
  </si>
  <si>
    <t>Cofinancement 2025 - Expédition</t>
  </si>
  <si>
    <t>DOM/NRJ : CLIMATISATION SALLE EQUIPEMENT II SITE DATA CENTER IVANDRY</t>
  </si>
  <si>
    <t>Projet REHABILITATION DATA Center 2026, Travaux Energie Réhab data VAT001 Mananjary</t>
  </si>
  <si>
    <t>2026-02-21</t>
  </si>
  <si>
    <t>2752</t>
  </si>
  <si>
    <t>Instruction fournisseur : SIMA RENT (2752)
INDEMNITE DE MISSIONS - 2023/2024</t>
  </si>
  <si>
    <t>2026-02-23</t>
  </si>
  <si>
    <t>Manutentionnaires pour déchargement 10 conteneurs de poteaux 8ML au dépôt Ambohimangakely</t>
  </si>
  <si>
    <t>2026-02-24</t>
  </si>
  <si>
    <t>5955</t>
  </si>
  <si>
    <t>NETTOYAGE ET DESHERBAGE LOGEMENT - MAGASIN 
NOSY BE</t>
  </si>
  <si>
    <t>Instruction fournisseur :  ()
REMISE EN ETAT CHAISE</t>
  </si>
  <si>
    <t>Instruction fournisseur : MADAGASCAR AUTOMOBILE (1184)
ENTRETIEN MOTO - 25891WWT &amp; 25897WWT</t>
  </si>
  <si>
    <t>DTG/DOM: Achat consommable et outillage laboratoire Analakely chez Electro DIY-2026-DT-061008</t>
  </si>
  <si>
    <t>Paiement facture KIBO TAMATAVE - PPN AXIAN / Cyclone GEZANI / Tamatave / Feb 2026</t>
  </si>
  <si>
    <t>Transport Armoire</t>
  </si>
  <si>
    <t>Instruction fournisseur : VOYAGES BOURDON (2886)
BILLET D'AVION - RABEMANANJARA NARINDRA - TNR/TMM/TNR</t>
  </si>
  <si>
    <t>USB YAS STORES</t>
  </si>
  <si>
    <t>6791</t>
  </si>
  <si>
    <t>Tournage 8 Mars</t>
  </si>
  <si>
    <t>Instruction fournisseur : MORA MARKET (4245)
COLLATION DVIOT</t>
  </si>
  <si>
    <t>Frais de pose TV Yas Stores Tana</t>
  </si>
  <si>
    <t>3140</t>
  </si>
  <si>
    <t>Accès Parking YS</t>
  </si>
  <si>
    <t>DTG/DPDI:Demande offre sur Travaux GC FO sur DIA168 MARIVORAHONA AMBILOBE-projet Helios</t>
  </si>
  <si>
    <t>6795</t>
  </si>
  <si>
    <t>Instruction fournisseur : VOYAGES BOURDON (2886)
BILLET D'AVION - PHILIPPE CHAN</t>
  </si>
  <si>
    <t>6793</t>
  </si>
  <si>
    <t>Instruction fournisseur : HERIKO CHRISTIAN SAMBO SERGE ANDRE (6793)
ENTRETIEN MOTO - 25899WWT</t>
  </si>
  <si>
    <t>DA de Couverture SOKA HOLDING direction et pilotage de projet 2026</t>
  </si>
  <si>
    <t>DA de couverture SOKA AFRIKA direction et pilotage de projet 2026</t>
  </si>
  <si>
    <t>6794</t>
  </si>
  <si>
    <t>Instruction fournisseur : LALANIRINA ELLY FRANCKO (6794)
INFLUENCEUR - MR FRANCKO</t>
  </si>
  <si>
    <t>4797</t>
  </si>
  <si>
    <t>ACHAT ESIM</t>
  </si>
  <si>
    <t>Déplacement filaire - DAET 13612/13613 -2026-DT-102001</t>
  </si>
  <si>
    <t>DA de Couverture MARIE ESTHER RASOAMAMONJY Comminity Manangement SOKA 2026</t>
  </si>
  <si>
    <t>DTG/DSTC:Travaux de maintenance filaire - Extension - DAET 13614/13615/13616 -2026-DT-102001</t>
  </si>
  <si>
    <t>DA de Couverture ARNO TRIGALLEZ EI Fractional CTO pour SOKA prestation de  2026</t>
  </si>
  <si>
    <t>DTG/DSTC:Travaux de maintenance filaire - Extension - DAET 13617 -2026-DT-102001</t>
  </si>
  <si>
    <t>DTG/DSTC: Travaux de maintenance filaire - Extension - DAET 13618-2026-DT-102001</t>
  </si>
  <si>
    <t>DTG/DSTC:Travaux de maintenance filaire - Extension - DAET 13619/13620-2026-DT-102001</t>
  </si>
  <si>
    <t>DA de Couverture Erick ANDRINIRINA Develppeur fullstack SOKA  janvier 2026</t>
  </si>
  <si>
    <t>DA de couverture INVIKTUS CORP monthly pack ferox &amp;Soka</t>
  </si>
  <si>
    <t>6796</t>
  </si>
  <si>
    <t>Transport bagages EDDY suite affectation - Mahajanga vers Marovoay</t>
  </si>
  <si>
    <t>6769</t>
  </si>
  <si>
    <t>Transport bagages NALY suite prise de poste - Antsohihy vers Ankazobe</t>
  </si>
  <si>
    <t>2484</t>
  </si>
  <si>
    <t>Validé par DG le 19/02/2026</t>
  </si>
  <si>
    <t>BC supplémentaire_BC133137 CODIR Elargi du 18/02/26</t>
  </si>
  <si>
    <t>DTG/DLT: Transport dantenne ANT3C 1.8 7/8 HPX de TANA vers MAHAJANGA.</t>
  </si>
  <si>
    <t>Demande de réservation billet d'avion pour mission à Sambava</t>
  </si>
  <si>
    <t>Instruction fournisseur : SOCIETE DE GESTION ET EXPLOITATION DE M/CAR (119)
COLLATION LE 27/02/2026</t>
  </si>
  <si>
    <t>3554</t>
  </si>
  <si>
    <t>Location Mur - suivant contrat DG_JUR_C_2024_07_3441</t>
  </si>
  <si>
    <t>DTG/DSTC: Travaux de maintenance filaire - GC - DAET 13621/13622 -2026-DT-102001</t>
  </si>
  <si>
    <t>DTG/DOM:DTG/DOM:Livraison déjeuner 24 équipes techniques Tamatave suite le passage cyclone Gezani(15jrs)</t>
  </si>
  <si>
    <t>DTG/DOM: Achat Caméra thermique UT 120S(consommable pour Labo Analakely)-2026-DT-061008</t>
  </si>
  <si>
    <t>Entretien périodique 217000 km du véhicule propre 6142TAP</t>
  </si>
  <si>
    <t>Instruction fournisseur : MADAGASCAR AUTOMOBILE (1184)
ENTRETIEN MOTO - 38405WWT</t>
  </si>
  <si>
    <t>Transport des pots peintures</t>
  </si>
  <si>
    <t>Instruction fournisseur : VOYAGES BOURDON (2886)
BILLET D'AVION - RANDRIANARISOA TIAVINA</t>
  </si>
  <si>
    <t>YBCM Toliara</t>
  </si>
  <si>
    <t>Instruction fournisseur : CENTRALE ALIMENTAIRE SARL (765)
ANNULE ET REMPLACE BC 133192</t>
  </si>
  <si>
    <t>DA Paiement condamnation à titre de remboursement Cas de fraude MVola sur le numéro d'un ancien collaborateur Sieur CHRISTIAN DEVILLE</t>
  </si>
  <si>
    <t>DTG/DPDI:Travaux de maintenance BV ATS128 Mahanoro-2026-DT-091003-validé par HH le19/02/26</t>
  </si>
  <si>
    <t>Viva Futbol U17-2026 - validé en IC le 19/02/2026</t>
  </si>
  <si>
    <t>DTG/DPDI:Travaux de maintenance BV BON003 TSIROANOMANDIDY-2026-DT-091003-validé par HH le 19/02/26</t>
  </si>
  <si>
    <t>DTG/DPDI:Travaux de maintenance BV MEN080 Malaimbandy-2026-DT-091003-validé par HH le 19/02/26</t>
  </si>
  <si>
    <t>DTG/DPDI:Travaux de maintenance BV VAT119 NosyVarika-2026-DT-091003-validé par HH le 19/02/26</t>
  </si>
  <si>
    <t>Instruction fournisseur : VOYAGES BOURDON (2886)
BILLET D'AVION - EQUIPE CEX</t>
  </si>
  <si>
    <t>Projet Réhab 2026, Travaux energie Réhab AAT001 Farafangana</t>
  </si>
  <si>
    <t>DTG/DOM: Implantation de 30 poteaux Fianarantsoa 22eme vague BC GLOBAL</t>
  </si>
  <si>
    <t>DTG/DOM: Achat consommables et outillages (Labo Analakely) chez BATIMAX-2026-DT-061008</t>
  </si>
  <si>
    <t>DTG/DOM: Tirage FO FTTH Fianarantsoa_9eme vague BC GLOBAL</t>
  </si>
  <si>
    <t>DTG/DPDI:Travaux de maintenance BV-SAV115 DARAINA-2026-DT-091003-validé par HH le 19/02/26</t>
  </si>
  <si>
    <t>DTG/DOM: Implantation de 30 poteaux dans la région de SAVA 27éme vague</t>
  </si>
  <si>
    <t>DTG/DPDI:Travaux de maintenance BV-SAV161 Antsahoabahely-2026-DT-091003-validé par HH le 19/02/26</t>
  </si>
  <si>
    <t>3938</t>
  </si>
  <si>
    <t>AF Nosy Be - Suivant Avenant DG_JUR_C_2025_02_3871</t>
  </si>
  <si>
    <t>DTG/DOM: Implantation de 30 poteaux dans la région de SAVA 28éme vague</t>
  </si>
  <si>
    <t>DTG/DPDI:Travaux de maintenance BV-SOF015 Bealanana-2026-DT-091003-validé par HH le 19/02/26</t>
  </si>
  <si>
    <t>DTG/DOM: Implantation de 30 poteaux dans la région de SAVA 29éme vague</t>
  </si>
  <si>
    <t>DTG/DPDI:Travaux de maintenance BV-SOF087 Betsiaka-2026-DT-091003-validé par HH le 19/02/26</t>
  </si>
  <si>
    <t>DTG/DOM: Installation 2069177211 ANJALINE SYNTHIA AINATINA à Port Berger</t>
  </si>
  <si>
    <t>2487</t>
  </si>
  <si>
    <t>2026-03-02</t>
  </si>
  <si>
    <t>DTG/DOM: MP déplacement poteau avec sortie d'antenne / FORT DAUPHIN</t>
  </si>
  <si>
    <t>DTG/DOM: TRAVAUX DE MISE EN SERVICE 03 CLIENTS A MANANJARY</t>
  </si>
  <si>
    <t>DTG/DOM: Transport et Manutention de 20 Poteaux en bois 8ML de TOAMASINA vers MANANARA NORD</t>
  </si>
  <si>
    <t>Projet Réhabilitation 2026: Travaux Energie Rehab ALA019 Ambatondrazaka</t>
  </si>
  <si>
    <t>DTG/DPDI:Travaux de maintenance BV-SOF130 Ambodiadabo-2026-DT-091003-validé par HH le 19/02/26</t>
  </si>
  <si>
    <t>DTG/DOM: Transport et Manutention de 20 Poteaux en bois 08ML de MANAKARA vers MANANJARY</t>
  </si>
  <si>
    <t>Projet petite Elec :Travaux Energie projet Phoenix 2026</t>
  </si>
  <si>
    <t>DOM/NRJ : PARAMETRAGE CARTE PANELLE GE2 ANO002 DATA YAS FORT DAUPHIN</t>
  </si>
  <si>
    <t>DOM / NRJ : REMPLACEMENT POMPE DE RELEVAGE SPLIT N° 656 BUREAU COTE GAUCHE YAS ANALAKELY AU R + 3</t>
  </si>
  <si>
    <t>2026-02-25</t>
  </si>
  <si>
    <t>6797</t>
  </si>
  <si>
    <t>Loyer mois de Mars 2026 et caution appartement Analakely - GAËL VOCA</t>
  </si>
  <si>
    <t>DOM/CORE: Installation STS pour les équipements ( RSG et IVR) au TNR01 R+5</t>
  </si>
  <si>
    <t>DTG/DOM: Assainissement Data Center Toliara DTG-197918.(Régul)</t>
  </si>
  <si>
    <t>Réaménagement YS STORE AMBOSITRA - Validé par DG le 25/02/2026</t>
  </si>
  <si>
    <t>SWAP VSAT to STARLINK 05 SITES ATEA MEL&amp;AND (CDP Tx)</t>
  </si>
  <si>
    <t>Instruction fournisseur : VOYAGES BOURDON (2886)
BILLET D'AVION - RANAIVOSOA SARAH</t>
  </si>
  <si>
    <t>Facture de prestation de service 3ème TRIMESTRE 2025 et 4ème TRIMESTRE 2025 - MCI CARE</t>
  </si>
  <si>
    <t>742</t>
  </si>
  <si>
    <t>1259</t>
  </si>
  <si>
    <t>Note d'honoraires cabinet Lexel 1er trim 2026</t>
  </si>
  <si>
    <t>731</t>
  </si>
  <si>
    <t>Instruction fournisseur : MORA MARKET (4245)
EAU</t>
  </si>
  <si>
    <t>Groupe Electrogène Yas Store Joffre</t>
  </si>
  <si>
    <t>2026-02-26</t>
  </si>
  <si>
    <t>3319</t>
  </si>
  <si>
    <t>ClickUp - Signée par DG</t>
  </si>
  <si>
    <t>2011</t>
  </si>
  <si>
    <t>Parution magazine janvier 2026 - Yas B2B</t>
  </si>
  <si>
    <t>Parution magazine janvier 2026 - YAS B2B</t>
  </si>
  <si>
    <t>DTG/DSTC:Achat smoov 40- 2026-DT-102001</t>
  </si>
  <si>
    <t>115</t>
  </si>
  <si>
    <t>DTG/DSTC: Renfort équipes reconstruction FTTX Tamatave - 2026-DT-102001 -validé par HH le 24/02/26</t>
  </si>
  <si>
    <t>Tournage Diary Nofy et 08 Mars 2026</t>
  </si>
  <si>
    <t>DA Location véhicule LCD pour mission à Sambava</t>
  </si>
  <si>
    <t>5727</t>
  </si>
  <si>
    <t>Tournage 08 Mars</t>
  </si>
  <si>
    <t>816</t>
  </si>
  <si>
    <t>629</t>
  </si>
  <si>
    <t>DTG/DLT:Renfort des chauffeurs à Tamatave suite au cyclone Gezani(30jrs)</t>
  </si>
  <si>
    <t>1183</t>
  </si>
  <si>
    <t>DSTC: Chiffrage - Ubiquiti Rocket 5AC-Lite 5GHz</t>
  </si>
  <si>
    <t>QVT - Anniversaire Février 2026</t>
  </si>
  <si>
    <t>Instruction fournisseur : MADAGASCAR AUTOMOBILE (1184)
ENTRETIEN MOTO - 21990WWT - TANA</t>
  </si>
  <si>
    <t>1187</t>
  </si>
  <si>
    <t>STAFF MEETING LOG 27/02/2026</t>
  </si>
  <si>
    <t>Instruction fournisseur : MADAGASCAR AUTOMOBILE (1184)
ENTRETIEN MOTO - 38445WWT</t>
  </si>
  <si>
    <t>Programme CX CATALYST - Validé par Hassan Jaber le 19/02/2026</t>
  </si>
  <si>
    <t>4790</t>
  </si>
  <si>
    <t>RESTAURATION FILM 08MARS ET CLIP DIARY NOFY</t>
  </si>
  <si>
    <t>6803</t>
  </si>
  <si>
    <t>DA Sponsoring Préfecture de Police dAntananarivo - Celebration du nouvel an 2026</t>
  </si>
  <si>
    <t>RSE - Cocktail Learning Digital Day _ Avana Hub - PARKLIFE</t>
  </si>
  <si>
    <t>DSTC: Chiffrage - Rack 6U</t>
  </si>
  <si>
    <t>1626</t>
  </si>
  <si>
    <t>CARTON D'EXPEDITION - DEPOT GALAXY ANDRAHARO</t>
  </si>
  <si>
    <t>6051</t>
  </si>
  <si>
    <t>OOKLA VALIDE LE 27/02/2026</t>
  </si>
  <si>
    <t>2586</t>
  </si>
  <si>
    <t>Production Tenue Akamasoa</t>
  </si>
  <si>
    <t>2436</t>
  </si>
  <si>
    <t>Cyclone Tamatave</t>
  </si>
  <si>
    <t>DTG/DPDI:Travaux GC FO sur VAK005 AMBOHIBARY-2026-DT-022001-validé par DG le 24/02/26</t>
  </si>
  <si>
    <t>3315</t>
  </si>
  <si>
    <t>Sponsoring FSBM - Suivant Avenant DG_JUR_C_2026_02_4635</t>
  </si>
  <si>
    <t>DOM REGION_pénalité BC133244 billet Rivo Andriamampianina</t>
  </si>
  <si>
    <t>validé par DG le 27/02/2026</t>
  </si>
  <si>
    <t>DTG/DSTC: Installation et repli de chantier pour les travaux  GC à Tamatave-2026-DT-102001-validé par DG le 27/02/26</t>
  </si>
  <si>
    <t>Instruction fournisseur : GRANDE DISTRIBUTION SERVICE (820)
GOODIES CX</t>
  </si>
  <si>
    <t>Prestation intérimaire: PERDIEM SUIVI ROUTIER Rija du 010326 au 310326</t>
  </si>
  <si>
    <t>3267</t>
  </si>
  <si>
    <t>Equipements Prod</t>
  </si>
  <si>
    <t>1258</t>
  </si>
  <si>
    <t>DTG/DPDI:Raccordement FO-Travaux LNTPB s/FA-250589(21/05 au 19/06/25)-2026-DT-022001</t>
  </si>
  <si>
    <t>6577</t>
  </si>
  <si>
    <t>Coupe du monde des Traiteurs 2027</t>
  </si>
  <si>
    <t>2026-03-03</t>
  </si>
  <si>
    <t>Insertion Presses - Validé par DG le 25/02/2026</t>
  </si>
  <si>
    <t>DTG/DPDI:Raccordement FO-Travaux LNTPB s/FA-250622(20 au 28/06/25)-2026-DT-022001</t>
  </si>
  <si>
    <t>Validé par DG le 25/02/2026 - Insertion Presses</t>
  </si>
  <si>
    <t>DTG/DSTC: Prestation tirage lastmile-rétablissement services FTTx Tamatave-2026-DT-102001-validé par HH le 28/02/26</t>
  </si>
  <si>
    <t>DTG/DPDI:Raccordement FO-Travaux LNTPB s/FA-250401(24/03 au 23/04/25)-2026-DT-022001</t>
  </si>
  <si>
    <t>Prestation intérimaire: PERDIEM SUIVI ROUTIER Eric  du 310126 au 280226</t>
  </si>
  <si>
    <t>Validé par DG le 25/02/206 - Insertion Presses</t>
  </si>
  <si>
    <t>Prestation intérimaire: PERDIEM SUIVI ROUTIER Dwio  Hasina - Rabe -Thierry   Mars 26</t>
  </si>
  <si>
    <t>3914</t>
  </si>
  <si>
    <t>Instruction fournisseur : AFT ANTSOHIHY (3914)
SPONSORING AF ANTSOHIHY</t>
  </si>
  <si>
    <t>6432</t>
  </si>
  <si>
    <t>Instruction fournisseur : MIJOU PIECES (6432)
ENTRETIEN MOTO - MORAMANGA</t>
  </si>
  <si>
    <t>MDOLA PDV-RAS 2025</t>
  </si>
  <si>
    <t>DTG/DSTC: Travaux de réhabilitation connexions suite passage cyclone à Tamatave-2026-DT-102001-validé par HH le 28/02/26</t>
  </si>
  <si>
    <t>6806</t>
  </si>
  <si>
    <t>PRESTATION VALIDE LE 27/02/2026</t>
  </si>
  <si>
    <t>6810</t>
  </si>
  <si>
    <t>Instruction fournisseur : LASIKARINY MARIE ROSE (6810)
SEMINAIRE SUD</t>
  </si>
  <si>
    <t>DTG/DPDI: Raccordement FO-Travaux LNTPB s/FA-250419(23/04 au 23/05/25)-2026-DT-022001</t>
  </si>
  <si>
    <t>6807</t>
  </si>
  <si>
    <t>Instruction fournisseur : AES MADA (6807)
SEMINAIRE SUD</t>
  </si>
  <si>
    <t>DTG/DPDI:Raccordement FO-Travaux LNTPB s/FA-250249(23/01 au 22/02/25)-2026-DT-022001</t>
  </si>
  <si>
    <t>4888</t>
  </si>
  <si>
    <t>Validé par Hassan Jaber le 02/03/2026 -  SFA Update et Roadmap</t>
  </si>
  <si>
    <t>DTG/DPDI:Raccordement FO-Travaux LNTPB s/FA-250250(23/02 au 223/03/25)-2026-DT-022001</t>
  </si>
  <si>
    <t>5545</t>
  </si>
  <si>
    <t>QVT - DA de couverture Atelier Maman Sereine - Bulle de Naissance - Parentalité - Janvier à Décembre 2026</t>
  </si>
  <si>
    <t>SEMINAIRE SUD</t>
  </si>
  <si>
    <t>6811</t>
  </si>
  <si>
    <t>Instruction fournisseur : MOUFADAL HOUSSENALY DIVANE (6811)
SEMINAIRE SUD</t>
  </si>
  <si>
    <t>6812</t>
  </si>
  <si>
    <t>Instruction fournisseur : NILICHA SALIN DJAFFAR (6812)
SEMINAIRE SUD</t>
  </si>
  <si>
    <t>6093</t>
  </si>
  <si>
    <t>Trail Coli 2026</t>
  </si>
  <si>
    <t>DTG/DLT: Achat 08 Top Case pour les motos à TANA</t>
  </si>
  <si>
    <t>DTG/DPDI:Demande offre sur Travaux GC FO sur ANM008 Ambohitrarahaba-projet PHOENIX</t>
  </si>
  <si>
    <t>Partenariat FMBB Mars 2026</t>
  </si>
  <si>
    <t>Transport bagages LAZA suite affectation Maroantsetra - Fort Dauphin</t>
  </si>
  <si>
    <t>3824</t>
  </si>
  <si>
    <t>Instruction fournisseur : RAJAONARISOA RAVOMAHATRATRA(MY HOTEL) (3824)
MINI SEMINAIRE DVI - VALIDE LE 27/02/2026</t>
  </si>
  <si>
    <t>Instruction fournisseur : SOCIETE DE GESTION ET EXPLOITATION DE M/CAR (119)
CONCERT GAZO</t>
  </si>
  <si>
    <t>6095</t>
  </si>
  <si>
    <t>Ambassadeur Yas</t>
  </si>
  <si>
    <t>Ambassadeur Muriel - suivant convention DG_JUR_C_2024_11_3666</t>
  </si>
  <si>
    <t>DTG/DOM: Rapatriement moto 18879WWT de Nosy Be vers Tanà</t>
  </si>
  <si>
    <t>Instruction fournisseur : VOYAGES BOURDON (2886)
Billet avion pour Miary RASOLOFONIAINA
Lieu de départ : Antananarivo
Destination : Maroantsetra
Nombre de places : 01 adulte
Date départ : lundi 09 Mars 2026
Date retour : Lundi 23 Mars 2026</t>
  </si>
  <si>
    <t>925</t>
  </si>
  <si>
    <t>Instruction fournisseur : SOCIETE SAMKOCWA RADIO (925)
LOTS SEMINAIRE GRS 2026</t>
  </si>
  <si>
    <t>DTG: Collation DTG Q1 2026(Thé-Café-sucre-Lait...)</t>
  </si>
  <si>
    <t>123</t>
  </si>
  <si>
    <t>Lots performers 2025 - Séminaire GRS 2026 - Validé par DG le 12/01/2026</t>
  </si>
  <si>
    <t>3033</t>
  </si>
  <si>
    <t>LOCATION DE CHARIOT ELEVATEUR POUR TITAN III - DECHARGEMENT Mbalik</t>
  </si>
  <si>
    <t>5817</t>
  </si>
  <si>
    <t>Instruction fournisseur : FMVB (5817)
SPONSORING FMVB 2026</t>
  </si>
  <si>
    <t>2760</t>
  </si>
  <si>
    <t>Projet Petite Elec 2026: UPGR climatisation site ANM003 Ivandry Lié au projet Rurale site 2025, CDN, AKAMAI</t>
  </si>
  <si>
    <t>Appro DG - MARS</t>
  </si>
  <si>
    <t>INSTALLATION LAMPES WAREHOUSE GALAXY</t>
  </si>
  <si>
    <t>Instruction fournisseur : MADAGASCAR AUTOMOBILE (1184)
ENTRETIEN MOTO - DIEGO</t>
  </si>
  <si>
    <t>DOM/CORE: Achat switch Spare pour région Datacenter (ANM002 et ATS003)-2026-DT-061004</t>
  </si>
  <si>
    <t>DTG/DPDI:Demande offre sur Travaux GC FO sur ANM459 MAHITSY DENSIF-projet Optim</t>
  </si>
  <si>
    <t>DTG/DPDI:Demande offre sur Travaux GC FO sur AMO074 ANJOMA NAKOANA-projet Optim</t>
  </si>
  <si>
    <t>1136</t>
  </si>
  <si>
    <t>DTG/DPDI: Demande offre sur Travaux GC FO sur ANM301 TAN NAMEHANA-projet Optim</t>
  </si>
  <si>
    <t>2026-03-04</t>
  </si>
  <si>
    <t>4232</t>
  </si>
  <si>
    <t>Validé par Hassan Jaber le 27/02/2026 - Projet Fotinet Tresor Public</t>
  </si>
  <si>
    <t>DTG/DPQP: Billets d'avion Laurent NTAMBWE et sa famille-TANA-ADDIS ABABA ADD-KINSHASA FIH-TANA(Départ le 15/03/26-retour le 27/03/26)</t>
  </si>
  <si>
    <t>Suivant avenant DG_JUR_C_2026_02_4619 - SD-WAN FORTINET | AGL</t>
  </si>
  <si>
    <t>Instruction fournisseur :  ()
POLO AG FEDERATION</t>
  </si>
  <si>
    <t>126</t>
  </si>
  <si>
    <t>DTG/DLT: Réparation moto SOCO25(remplacement Left Rear Tum signal..)</t>
  </si>
  <si>
    <t>DTG/DLT: Réparation moto 23668WWT(entretien 10 000KM)-DTG Fort Dauphin</t>
  </si>
  <si>
    <t>Instruction fournisseur : MOHAMED AKIL SHAMIR (6762)
IPHONE 17 PRO MAX - VALIDE LE 25/02/2026</t>
  </si>
  <si>
    <t>Instruction fournisseur : GRAPH EXPRESS IMPRIMERIE (949)
YBCM DIEGO</t>
  </si>
  <si>
    <t>Instruction fournisseur : UNITE DE DISTRIBUTION TECHNOLOGIQUE - UDITEC (717)
ITEL A18 - VALIDE LE 04/03/2026</t>
  </si>
  <si>
    <t>Climatisation Store Fort dauphin</t>
  </si>
  <si>
    <t>DTG/DPDI:Demande offre sur Travaux GC FO sur AMO066 SANDRANDAHY TANANA-projet Optim2026</t>
  </si>
  <si>
    <t>DTG/DPDI:Demande offre sur Travaux GC FO sur VAT131 VOHITRINDRY-projet Optim2026</t>
  </si>
  <si>
    <t>DOM_CIP_billet TNR-FTU-TNR_Ranto Randriamanana_1303-170326</t>
  </si>
  <si>
    <t>Suivant contrat signé le 13/10/2022 -</t>
  </si>
  <si>
    <t>DTG/DSTC: Billets d'avion Mihary et Tantely-TANA-TAMATAVE-TANA (Suivi avancement TX reconstruction infrastructure à Tamatave)</t>
  </si>
  <si>
    <t>Prestation intérimaire: PERDIEM ADVR Stelivio du 02 au 210326</t>
  </si>
  <si>
    <t>RSE- Transport e-JERY EPP Antanimena II vague 2 - EXCEL TRANSPORT</t>
  </si>
  <si>
    <t>IM AR et CDV Mbalik</t>
  </si>
  <si>
    <t>6311</t>
  </si>
  <si>
    <t>Instruction fournisseur : FEDERATION DE KARATE-DO DE MADAGASCAR (6311)
SPONSORING FKM 2026</t>
  </si>
  <si>
    <t>DG COFFEE DU 09/03/26</t>
  </si>
  <si>
    <t>4222</t>
  </si>
  <si>
    <t>Sponsoring AF 2026 - Suivant Avenant DG_JUR_C_2025_02_3870</t>
  </si>
  <si>
    <t>3647</t>
  </si>
  <si>
    <t>DTG/DPDI:Demande offre sur Travaux GC FO sur  ALA076 ANJIRO 2-projet Optim2026</t>
  </si>
  <si>
    <t>720</t>
  </si>
  <si>
    <t>DTG/DPDI:Demande offre sur Travaux GC FO surALA018 AMPASIPOTSY GARA-projet Optim2026</t>
  </si>
  <si>
    <t>Frais de diagnostique de l'entretien du véhicule 6142TAP</t>
  </si>
  <si>
    <t>DTG/DSTC: Installation et repli chantier(rétablissement dégât cyclonique Toamasina)-2026-DT-102001</t>
  </si>
  <si>
    <t>DTG/DPDI:Demande offre sur Travaux GC FO sur ATS092 VOHIMBENDRANA-projet Optim2026</t>
  </si>
  <si>
    <t>2026-03-05</t>
  </si>
  <si>
    <t>DTG/DPDI:Demande offre sur Travaux GC FO sur ATS093 MAHATSARA-projet Optim2026</t>
  </si>
  <si>
    <t>2397</t>
  </si>
  <si>
    <t>DSTC-SEI: Achat URGENT Câble double blindage pour installation Wifi et PTMP
ISPTMXTCBLFTPDBLXXX</t>
  </si>
  <si>
    <t>88</t>
  </si>
  <si>
    <t>DSTC-SEI: Achat Câble FTP Cat5e pour installation Wifi et PTMP</t>
  </si>
  <si>
    <t>DTG/DSTC: Inspection et traitement 370 poteaux en bois -ITP-20260227-00003</t>
  </si>
  <si>
    <t>DTG/DSTC:Inspection et traitement 370 poteaux en bois-ITP-20260227-00004</t>
  </si>
  <si>
    <t>Instruction fournisseur : MADAGASCAR AUTOMOBILE (1184)
ENTRETIEN MOTO - 7649WWT</t>
  </si>
  <si>
    <t>2473</t>
  </si>
  <si>
    <t>Suivant Contrat DG_JUR_C_2024_06_3369</t>
  </si>
  <si>
    <t>DTG/DOM: Travaux installation FO client à Marovoay, Kantoniaina Felandomoina Randrianarisoa</t>
  </si>
  <si>
    <t>DTG/DOM: TRAVAUX PRIMA LOT N°67 TOAMASINA</t>
  </si>
  <si>
    <t>5758</t>
  </si>
  <si>
    <t>DTG/DOM: Travaux GC pour le client Dimbiniaina RAKOTOARISOA Ambatondrazaka</t>
  </si>
  <si>
    <t>5703</t>
  </si>
  <si>
    <t>Validé par DG le 25/02/2026</t>
  </si>
  <si>
    <t>DTG/DPDI:Demande offre sur Travaux GC FO sur BON039 ANKADINONDRY SAKAY-projet Optim2026</t>
  </si>
  <si>
    <t>DTG/DOM: TRAVAUX REMPLACEMENT DES 14 POTEAUX ENDOMMAGES MORONDAVA</t>
  </si>
  <si>
    <t>DTG/DOM: Transport et Manutention de 250 Poteaux en bois de 08m de Tanà vers Majunga.</t>
  </si>
  <si>
    <t>Instruction fournisseur : LUCKKY COMPANY (3726)
EXPEDITION LOT GRS</t>
  </si>
  <si>
    <t>Instruction fournisseur : MADAGASCAR AUTOMOBILE (1184)
REPARATION MOTO 7649WWT</t>
  </si>
  <si>
    <t>DTG/DPDI:Demande offre sur Travaux GC FO sur IHO042 AMBATOLAHY-projet Optim2026</t>
  </si>
  <si>
    <t>DTG/DPDI:Demande offre sur Travaux GC FO sur SAV058 MAROFINARITRA-projet Optim2026</t>
  </si>
  <si>
    <t>Séminaire GRS 2026 - Expédition lots</t>
  </si>
  <si>
    <t>3607</t>
  </si>
  <si>
    <t>Validé par DG le 05/03/2026 - Licence RaspBerry TV stores</t>
  </si>
  <si>
    <t>Prestation intérimaire: 01 Gestionnaire admin et Logistique pour 3 mois</t>
  </si>
  <si>
    <t>Prestation intérimaire: 01 Gestionnaire Opérationnelle SIMS pour 3 mois</t>
  </si>
  <si>
    <t>Prestation intérimaire: 01 Coordinateur de projet VI pour 3 mois</t>
  </si>
  <si>
    <t>Prestation intérimaire: 01 Ingénieur conformité RAN pour 4 mois</t>
  </si>
  <si>
    <t>DTG/DOM: Achat escabeau(02) en aluminium avec marche 120mm 8 marche pour DTG Nosy Be et Ambanja-2026-DT-061008</t>
  </si>
  <si>
    <t>Instruction fournisseur : VOYAGES BOURDON (2886)
BILLET D'AVION - ZO ANDRIANJAKA</t>
  </si>
  <si>
    <t>5147</t>
  </si>
  <si>
    <t>Suivant Convention DG_JUR_C_2023_12_2993 - Ambassadeur M'Madi</t>
  </si>
  <si>
    <t>DPDI-SWAP VSAT To STARLINK 05 sites ATEA (CDP Tx) MEN BOE DIA SOF</t>
  </si>
  <si>
    <t>Validé en IC le 05 Mars 2026 - Refresh Abribus</t>
  </si>
  <si>
    <t>2026-03-06</t>
  </si>
  <si>
    <t>DTG/DOM: Remplacement 02 trappes L2T suite vol VOL-20260216-00001 - VOL-20260216-00002</t>
  </si>
  <si>
    <t>DOM/REGION: Confection étagère sur mésure pour les spare 2Africa sur Majunga-2026-DT-061003</t>
  </si>
  <si>
    <t>1691</t>
  </si>
  <si>
    <t>Instruction fournisseur : MAD COM SARLU (1691)
Suivant contrat DG_JUR_C_2024_05_3282 - Vivetic Madcom</t>
  </si>
  <si>
    <t>Instruction fournisseur : VOYAGES BOURDON (2886)
BILLET D'AVION - EQUIPE COM</t>
  </si>
  <si>
    <t>Totem PLV</t>
  </si>
  <si>
    <t>Urne Plexi</t>
  </si>
  <si>
    <t>2201</t>
  </si>
  <si>
    <t>Antamédia - Hospot Wifi Univerité</t>
  </si>
  <si>
    <t>DOM/NRJ : MAINTENANCE PREVENTIVE ADP MARS-AVRIL-TOLIARA_FORT_DAUPHIN</t>
  </si>
  <si>
    <t>Entretien Store</t>
  </si>
  <si>
    <t>Projet petite Elec Travaux Energie Lié au projet Phoenix site ANM002 -ANM003-ANM007- ANM211- ANM344- ANM408 - ANM421</t>
  </si>
  <si>
    <t>2026-03-08</t>
  </si>
  <si>
    <t>Instruction fournisseur : PELATRO (4529)
Validation HH le 06/03/2026</t>
  </si>
  <si>
    <t>2026-03-09</t>
  </si>
  <si>
    <t>6830</t>
  </si>
  <si>
    <t>Transport Bagages SIMON suite prise de poste - Sainte Marie vers Tamatave</t>
  </si>
  <si>
    <t>6396</t>
  </si>
  <si>
    <t>Engagement loyer Appartement GAËL VOCA - BC de couverture pour 10mois</t>
  </si>
  <si>
    <t>2381</t>
  </si>
  <si>
    <t>Avenant N° 1 DG_JUR_C_1471 - Galaxy Golf</t>
  </si>
  <si>
    <t>Projet Réhabilitation Data center 2026 : Travaux Energie site VAT002 Manakara</t>
  </si>
  <si>
    <t>Instruction fournisseur : HOTEL MORINGA (3753)
HEBERGEMENT - SANDRA ANDRIAMPARANY</t>
  </si>
  <si>
    <t>Instruction fournisseur : VOYAGES BOURDON (2886)
BILLET D'AVION - DAVID CALMEL</t>
  </si>
  <si>
    <t>DTG/DOM: Normalisation des Jarretières Optiques en outdoor  -2026-DT-061003</t>
  </si>
  <si>
    <t>Instruction fournisseur : REVISION 5000KM SARLU (4304)
REPARATION CAMION - 1374TCC</t>
  </si>
  <si>
    <t>DTG/DLT: Réparation moto 47495WWT(vidange moteur-retroviseur Gauche-Droite...)</t>
  </si>
  <si>
    <t>Instruction fournisseur : UNITE DE DISTRIBUTION TECHNOLOGIQUE - UDITEC (717)
SAMSUNG A56 - VALIDATION LE 09/03/2026</t>
  </si>
  <si>
    <t>Projet Petite Elec 2026: PDR parafoudre Projet MADARAIL</t>
  </si>
  <si>
    <t>Instruction fournisseur : VOYAGES BOURDON (2886)
PENALITE BILLET D'AVION</t>
  </si>
  <si>
    <t>Achat : Tableau blanc avec trépied (60*90) et Flip Chart Paper (23*32) pour équipe FORMATION</t>
  </si>
  <si>
    <t>6833</t>
  </si>
  <si>
    <t>QVT - Level up 8 Mars - Kamikréa</t>
  </si>
  <si>
    <t>Validé par DG le 05/03/2026 - IC le 26/02/2026</t>
  </si>
  <si>
    <t>Projet Petite elec : Transport  02 armoire de précision STULZ de Fort Dauphin  à FIANARANTSOA</t>
  </si>
  <si>
    <t>Projet petite Elec 2026 : Travaux Energie lié au projet Swap BBFH et DWDM</t>
  </si>
  <si>
    <t>2026-03-10</t>
  </si>
  <si>
    <t>Projet Petite Elec 2026 : Travaux Energie lié au projet Swap Mikrotik 2026</t>
  </si>
  <si>
    <t>RSE - Formation numérique régionale 2026 - Diégo - Connected Universities - ONG IDEA ACADEMY</t>
  </si>
  <si>
    <t>4053</t>
  </si>
  <si>
    <t>2026-04-10</t>
  </si>
  <si>
    <t>6123</t>
  </si>
  <si>
    <t>DOM/TRANS:Renouvellement contrat de maintenance  SLA renewal(2026) de synchronisation-validé en cominvest du 09/03/26</t>
  </si>
  <si>
    <t>DTG/DPDI:Demande offre sur Travaux GC FO sur TSOF145 MAROVANTAZA TANANA-projet Optim2026</t>
  </si>
  <si>
    <t>DESINFECTION ET DERATISATION SITES - JANVIER et FEVRIER 2026</t>
  </si>
  <si>
    <t>DTG/DPDI:Demande offre sur Travaux GC FO sur SAV118 ANALOVANA-projet Optim2026</t>
  </si>
  <si>
    <t>DTG/DPDI:Demande offre sur Travaux GC FO sur DIA142 AMBODIMABIBO-projet Optim2026</t>
  </si>
  <si>
    <t>DTG/DPDI:Demande offre sur Travaux GC FO sur SAV092 AMBODIVOARA-projet Optim2026</t>
  </si>
  <si>
    <t>PRESTATION NETTOYAGE MOIS DE JANVIER ET FEVRIER 2026</t>
  </si>
  <si>
    <t>DTG/DPDI:Demande offre sur Travaux GC FO sur ANJ147 TANJONA ANJ-projet Optim2026</t>
  </si>
  <si>
    <t>DTG/DPDI:Demande offre sur Travaux GC FO sur VAT133 MIZILO GARA C1-projet Optim2026</t>
  </si>
  <si>
    <t>SWAP VSAT to STARLINK AND033 ATEA (CDP Tx)</t>
  </si>
  <si>
    <t>DTG/DPDI:Demande offre sur Travaux GC FO sur ATS069 TSIVANGIANA-projet Optim2026</t>
  </si>
  <si>
    <t>DTG/DPDI:Demande offre sur Travaux GC FO sur ATS165 NIAROVANA-projet Optim2026</t>
  </si>
  <si>
    <t>DTG/DPDI:Demande offre sur Travaux GC FO sur SOF123 ANTSATRAMANERA-projet Optim2026</t>
  </si>
  <si>
    <t>142</t>
  </si>
  <si>
    <t>Instruction fournisseur : UNITEK (142)
AMENAGEMENT YAS STORE TANJOMBATO</t>
  </si>
  <si>
    <t>Billet d'avion JOSE suite affectation de Sambava - Tàna</t>
  </si>
  <si>
    <t>2536</t>
  </si>
  <si>
    <t>Instruction fournisseur : MANAJ SARL (2536)
MOBILIERS STORE ANKORONDRANO</t>
  </si>
  <si>
    <t>Billet d'avion IRENAH suite à lévènement sur la remise de médaille de Tàna - Tuléar</t>
  </si>
  <si>
    <t>6394</t>
  </si>
  <si>
    <t>Instruction fournisseur : ANDRIANTIANA JACQUES ULRICH (6394)
INFLUENCEUR - ULRICH</t>
  </si>
  <si>
    <t>Instruction fournisseur : LUCKKY COMPANY (3726)
TRANSPORT PLV</t>
  </si>
  <si>
    <t>DTG/DPDI:Demande offre sur Travaux GC FO sur MEN074 BEZEZIKA-projet Optim2026</t>
  </si>
  <si>
    <t>DTG/DPDI:Demande offre sur Travaux GC FO sur AAN080 TRANOROA-projet Optim2026</t>
  </si>
  <si>
    <t>DTG/DPDI:Demande offre sur Travaux GC FO sur ANO067 ANKARIERA-projet Optim2026</t>
  </si>
  <si>
    <t>Billet d'avion GERALD suite remise de médaille Tuléar - Tàna - Tuléar</t>
  </si>
  <si>
    <t>DTG/DPDI:Demande offre sur Travaux GC FO sur SOF192 ANKIRIRIKY MINI-projet Optim2026</t>
  </si>
  <si>
    <t>DTG/DPDI:Demande offre sur Travaux GC FO sur SOF224 MAROMANDIA MORATSIHAZO-projet Optim2026</t>
  </si>
  <si>
    <t>5986</t>
  </si>
  <si>
    <t>Transport bagages ENINKAJA suite déménagement de Maintirano - Tsiroanomandidy</t>
  </si>
  <si>
    <t>837</t>
  </si>
  <si>
    <t>DOM/NRJ : MOUSSE DE SCELLAGE RESERVOIR APRES REFUELING</t>
  </si>
  <si>
    <t>DOM/NRJ : TRANSPORT GE 33 KVA DE TANA VERS BRICKAVILLE RAPATRIEMENT GE 22 KVA DE BRICKAVILLE VERS TANA</t>
  </si>
  <si>
    <t>DOM/NRJ : MAINTENANCE PREVENTIVE ADP MARS-AVRIL-FIANARA_MAHAJANGA</t>
  </si>
  <si>
    <t>Instruction fournisseur : VOYAGES BOURDON (2886)
BILLET D'AVION - ANDRIANARISOA SANDRATRAHARILALA - TNR/TLE/TNR</t>
  </si>
  <si>
    <t>Instruction fournisseur : VOYAGES BOURDON (2886)
BILLET D'AVION - Nomenjanahary TOKY</t>
  </si>
  <si>
    <t>Projet REHAB Data center 2026: Travaux Energie Réhabilitation BOE018 Ambondromamy</t>
  </si>
  <si>
    <t>Projet REHAB data center 2026: Travaux Energie REHAB MEN001 Morondava</t>
  </si>
  <si>
    <t>6374</t>
  </si>
  <si>
    <t>Grande Foire d'Antsirabe 2026</t>
  </si>
  <si>
    <t>Instruction fournisseur : UNITE DE DISTRIBUTION TECHNOLOGIQUE - UDITEC (717)
ITEL A90</t>
  </si>
  <si>
    <t>2480</t>
  </si>
  <si>
    <t>Instruction fournisseur : LA GASTRONOMIE CONSEIL G-CONSEIL (2710)
Validé par DG 10/03/2026 - Séminaire Mbalik 2026</t>
  </si>
  <si>
    <t>IM 02 Coordinateurs Fianarantsoa</t>
  </si>
  <si>
    <t>IM 03 Coordinateurs Tana</t>
  </si>
  <si>
    <t>Rideau Store Occultant Ys DIEGO FOCH</t>
  </si>
  <si>
    <t>Equipement SHS</t>
  </si>
  <si>
    <t>Prestation intérimaire: Frais de déplacement 1 nouveau Tech Pol Manambondro depart 12/03/26</t>
  </si>
  <si>
    <t>Instruction fournisseur : VOYAGES BOURDON (2886)
BILLET D'AVION - HAJANIRINA &amp; HASINA</t>
  </si>
  <si>
    <t>Validé par Hassan Jaber le 27/02/2026 - Projet Trésor Public SD WAN Fortinet</t>
  </si>
  <si>
    <t>Instruction fournisseur : TSG SECURITE (3647)
SECURISATION BOX MBALIK</t>
  </si>
  <si>
    <t>Validé par Hassan Jaber le 27/02/2026 - Projet SD-WAN Fortinet Trésor Public</t>
  </si>
  <si>
    <t>Intervention 3D YAS ZONE SUD</t>
  </si>
  <si>
    <t>Réparation Volet Roulant Yas Store</t>
  </si>
  <si>
    <t>Instruction fournisseur : ZARA HOTEL (6701)
SEMINAIRE MBALIK 2026</t>
  </si>
  <si>
    <t>QVT - Boissons Randonnée Collabo Mars 2026 - MORA MARKET</t>
  </si>
  <si>
    <t>822</t>
  </si>
  <si>
    <t>Instruction fournisseur : SPI FORELLO ET HAZOVATO (822)
TEAM BUILDING MBALIK 2026</t>
  </si>
  <si>
    <t>Projet Modernisation : Travaux NRJ Réhab MEN010 Morondava Admin</t>
  </si>
  <si>
    <t>2135</t>
  </si>
  <si>
    <t>Instruction fournisseur : MANTASOA LODGE (2135)
TEAM BUILDING DVISP</t>
  </si>
  <si>
    <t>DTG/DLT: Réparation motos Tanà 18862WWT  et  18885WWT</t>
  </si>
  <si>
    <t>Appro RAME PAPIER A4 S1</t>
  </si>
  <si>
    <t>DTG/DSTC: Achat accessoires FO - 2026-DT-101001-validé par DG le 11/03/26</t>
  </si>
  <si>
    <t>5289</t>
  </si>
  <si>
    <t>Validé par DG le 11/03/2026 - Partenariat Commune</t>
  </si>
  <si>
    <t>4576</t>
  </si>
  <si>
    <t>Validé par DG le 11/03/2026 - Partenariat CU Morondava</t>
  </si>
  <si>
    <t>2227</t>
  </si>
  <si>
    <t>Instruction fournisseur : AUTO TRACTOR (2227)
ENTRETIEN MOTO - 15558WWT - FIANARANTSOA</t>
  </si>
  <si>
    <t>15</t>
  </si>
  <si>
    <t>Refacturation ATSS Location véhicule et rais de mission</t>
  </si>
  <si>
    <t>DOM/CORE: Renouvellement License SECURE_CRT(2026)</t>
  </si>
  <si>
    <t>DOM/CORE: Installation STS équipements TNR01IRENALA v2</t>
  </si>
  <si>
    <t>DOM/CORE: Installation STS équipements TNR01 pour DGI</t>
  </si>
  <si>
    <t>QVT - Transport Collaborateur - Randonnée Mars 2026 - TOP LINK</t>
  </si>
  <si>
    <t>Instruction fournisseur : SOCIETE DE GESTION ET EXPLOITATION DE M/CAR (119)
SEJOUR MR PAPA MACOUMBA FALL</t>
  </si>
  <si>
    <t>Equipement Sono B2B</t>
  </si>
  <si>
    <t>6840</t>
  </si>
  <si>
    <t>Instruction fournisseur : UNIVERSITE DE L'ITASY (6840)
LOCATION SONO</t>
  </si>
  <si>
    <t>IM COORDINATEURS MAJUNGA</t>
  </si>
  <si>
    <t>4962</t>
  </si>
  <si>
    <t>DOM/TRANS:Billets d'avions Fulgence et Julio-Tanà-Diégo-Tanà(acceptance BKB-FH Nord-Huawei)-départ 19/03/26-2025-DT-021008</t>
  </si>
  <si>
    <t>5175</t>
  </si>
  <si>
    <t>Refresh Abribus</t>
  </si>
  <si>
    <t>DOM/CORE: Renouvellement License SECURE_CRT(2026) (Annule DA 136679)</t>
  </si>
  <si>
    <t>356</t>
  </si>
  <si>
    <t>Partenariat Commune Urbaine Ambilobe</t>
  </si>
  <si>
    <t>DTG/DPDI:Travaux GC FO sur MGAM0456 BETAMPONA-2026-DT-022001-Cohab Helios</t>
  </si>
  <si>
    <t>Tournage Couverture réseau</t>
  </si>
  <si>
    <t>DTG/DPDI:Travaux GC FO sur ANM709 FIRARAZANA-2026-DT-022001-Projet NSB2026</t>
  </si>
  <si>
    <t>Instruction fournisseur :  ()
MAILLOT TENNIS</t>
  </si>
  <si>
    <t>DTG/DPDI:Travaux GC FO sur MEN159 ANKILIZATO-2026-DT-022001-COHAB HELIOS</t>
  </si>
  <si>
    <t>4023</t>
  </si>
  <si>
    <t>RSE - Cocktail Women rock in digital_AvanaHub - PARKLIFE</t>
  </si>
  <si>
    <t>5568</t>
  </si>
  <si>
    <t>Tournage Couverture Réseau</t>
  </si>
  <si>
    <t>2026-03-13</t>
  </si>
  <si>
    <t>DTG/DPDI:Travaux GC FO sur ANM704 TAN_ANTSAPANDRANO-MEN161 ANKIRANOMENA-2026-DT-022001</t>
  </si>
  <si>
    <t>Instruction fournisseur :  ()
EQUIPEMENTS DRB</t>
  </si>
  <si>
    <t>Installation Compteur Elec Store</t>
  </si>
  <si>
    <t>PRESTATION TRANSIT MOIS DE MARS 2026</t>
  </si>
  <si>
    <t>DPDI-SWAP VSAT To STARLINK 04 sites MEL ATEA (CDP Tx)</t>
  </si>
  <si>
    <t>DPDI-SWAP VSAT To STARLINK 04 sites ATEA (CDP Tx)ALA ANM ATS</t>
  </si>
  <si>
    <t>DTG/DPDI:Travaux GC FO sur DIA167 Ambilobe_Tsaratanana-2026-DT-022001-COHAB HELIOS</t>
  </si>
  <si>
    <t>Entretien YS Majunga Cathedrale</t>
  </si>
  <si>
    <t>Projet petite Elec lié au projet Remplacement CDC/ Rangement Câble ANM002 Analakely</t>
  </si>
  <si>
    <t>Prestation intérimaire: 259 AR Terrain en Axe pour 3 mois</t>
  </si>
  <si>
    <t>DTG/DOM: Déplacement chambre et poteaux suite réhabilitation de route Andrainjato Université Fianarantsoa</t>
  </si>
  <si>
    <t>DTG/DOM: Implantation de 4 poteaux :  03 Poteaux en bois avec revêtement en béton et 1 poteau sans béton à Vohémar</t>
  </si>
  <si>
    <t>2516</t>
  </si>
  <si>
    <t>Location avion 19/03-AR TANA-TVE</t>
  </si>
  <si>
    <t>DTG/DOM: Implantation de 20 poteaux en bois 09ML dans la ville de DIEGO 1ER vague</t>
  </si>
  <si>
    <t>DTG/DOM: Implantation de 20 poteaux en bois 05ML dans la ville de DIEGO 1ER vague</t>
  </si>
  <si>
    <t>DTG/DOM: Implantation de 50 poteaux en bois 08ML dans la ville de DIEGO 21ème vague</t>
  </si>
  <si>
    <t>DTG/DOM: Travaux GC pour ANDRIANTAHINA NOMENTSOA TANJONIAINA RAJAONARISON AMBATONDRAZAKA</t>
  </si>
  <si>
    <t>Honoraires d'agence Immo - Consultant Mr Papa</t>
  </si>
  <si>
    <t>6853</t>
  </si>
  <si>
    <t>Loyer - Consultant Mr Papa</t>
  </si>
  <si>
    <t>DPIO/CORE: Maintenance renewal GPON and IP (2026) - validé IC le 12/03/26</t>
  </si>
  <si>
    <t>6851</t>
  </si>
  <si>
    <t>Instruction fournisseur : GitHub, Inc. (6851)
Validation DG le 05/02/2026</t>
  </si>
  <si>
    <t>DPIO/CORE: Achat Switch Core IP Analakely and Galaxy - 2026-DT-041001-validé en Cominvest le 12/03/26</t>
  </si>
  <si>
    <t>Projet petite elec 2026: Travaux Energie Phoenix ANM427 Ambohidepona</t>
  </si>
  <si>
    <t>DTG/DPDI:Demande offre-Prestation sous traitance survey batiments YAS -AXE Nord</t>
  </si>
  <si>
    <t>DTG/DPDI:Demande offre-Prestation sous traitance survey batiments YAS -AXE SUD(2 sites)</t>
  </si>
  <si>
    <t>DTG/DPDI:Travaux GC et tirage FO sur VAK128 ABE FITOMILASY-2026-DT-022001</t>
  </si>
  <si>
    <t>DTG/DPDI:Travaux GC et tirage FO sur VAT136 AMBOANJOBE GARA-2026-DT-022001</t>
  </si>
  <si>
    <t>DTG/DPDI:Travaux GC et tirage FO sur VAT128 TOLONGOINA TANANA-2026-DT-022001</t>
  </si>
  <si>
    <t>2079</t>
  </si>
  <si>
    <t>DTG/DPDI:Travaux GC FO sur ANM703 AMBOHIMARINA et ITA074 MIARINARIVO_CENTRE-2026-DT-022001</t>
  </si>
  <si>
    <t>DTG/DLT: (TS) Réparation moto TANA- 38478WWT(remplacement  kit  chaine complet)</t>
  </si>
  <si>
    <t>2026-03-16</t>
  </si>
  <si>
    <t>6855</t>
  </si>
  <si>
    <t>Transport bagages MANDOVASOA Farafangana - Manakara</t>
  </si>
  <si>
    <t>4385</t>
  </si>
  <si>
    <t>Instruction fournisseur : BETOMBO ZALIATA (4385)
ENTRETIEN MOTO - 38422WWT - MAROANTSETRA</t>
  </si>
  <si>
    <t>DTG/DLT:Réparation moto 12856WWT -TANA(vidange moteur+reglage chaine..)</t>
  </si>
  <si>
    <t>Billet d'avion Christèle DEI / Inclusive Leadership Camp Diégo</t>
  </si>
  <si>
    <t>6854</t>
  </si>
  <si>
    <t>PEINTURE LOCAL ELECTRIQUE ET ENLEVEMENT DE DECHETS -  YAS NOSY BE</t>
  </si>
  <si>
    <t>Instruction fournisseur : VOYAGES BOURDON (2886)
BILLET D'AVION - RABEMANANJARA NARINDRA - TNR/DIE/TNR</t>
  </si>
  <si>
    <t>Instruction fournisseur : VOYAGES BOURDON (2886)
BILLET D'AVION - PHILIPPE</t>
  </si>
  <si>
    <t>VALIDE EN IC LE 26/02/2026</t>
  </si>
  <si>
    <t>DTG/DSTC: Installation FO-Travaux GC sur INFRA GPON - DAET 13665/13666 - 2026-DT-101001</t>
  </si>
  <si>
    <t>DTG/DSTC:Travaux INFRA GPON - Implantation Poteau - DAET 13667/13668- 2026-DT-101001</t>
  </si>
  <si>
    <t>839</t>
  </si>
  <si>
    <t>4149</t>
  </si>
  <si>
    <t>Instruction fournisseur : ASSOCIATION DOLA BEACH (4149)
SPONSORING DOLA BEACH</t>
  </si>
  <si>
    <t>DTG/DSTC:Travaux INFRA GPON - Implantation Poteau - DAET 13669 - 2026-DT-101001</t>
  </si>
  <si>
    <t>DTG/DSTC : Travaux INFRA GPON - Implantation Poteau - DAET 13664 - 2026-DT-101001</t>
  </si>
  <si>
    <t>Instruction fournisseur : SOCIETE DE GESTION ET EXPLOITATION DE M/CAR (119)
COLLATION LE 17 MARS 2026</t>
  </si>
  <si>
    <t>DTG/DPDI: Diagnostic technique de la toiture(02 Bâtiments SAV006-Antalaha)-2026-DT-091005-validé par DG le 11/03/26</t>
  </si>
  <si>
    <t>DTG/DPDI : Diagnostic technique toiture (03 bâtiments - VAK021-Antsirabe) - 2026-DT-091005 - Validé par DG le 11/03/2026</t>
  </si>
  <si>
    <t>DTG/DPDI : Diagnostic technique toiture (02 bâtiments - ALA013 - Moramanga) - 2026-DT-091005 - Validé par DG le 11/03/2026</t>
  </si>
  <si>
    <t>DTG/DPDI : Diagnostic technique toiture (04 bâtiments - ANM002 - Analakely) - 2026-DT-091005 - Validé par DG le 11/03/2026</t>
  </si>
  <si>
    <t>Suivant contrat DG_JUR_C_2026_02_4619 - SD-WAN FORTINET - AGL - Equipement</t>
  </si>
  <si>
    <t>Suivant avenant DG_JUR_C_2026_02_4619 - SD-WAN FORTINET - AGL - Licence</t>
  </si>
  <si>
    <t>6147</t>
  </si>
  <si>
    <t>INTERVENTION 3D DES 33 YAS STORE TANA + ELEGAGE ET DESINSECTISATIONS (CHILLES)</t>
  </si>
  <si>
    <t>Suivant Contrat DG_JUR_C_2026_03_4675</t>
  </si>
  <si>
    <t>NETTOYAGE ZONE BC DE COUVERTURE 12 MOIS JANVIER 2026 AU DECEMBRE 2026</t>
  </si>
  <si>
    <t>Suivant Contrat DG_JUR_C_2026_03_4675 - SD-WAN FORTINET | OHM ENERGIE</t>
  </si>
  <si>
    <t>Suivant DG_JUR_C_2026_03_4675 - SD-WAN FORTINET - OHM ENERGIE</t>
  </si>
  <si>
    <t>4230</t>
  </si>
  <si>
    <t>FC NISI MONDIALE PUPILLE 2026</t>
  </si>
  <si>
    <t>DOM FIELD_billet TANA-DIEGO_TANA_RAJO BENJANIRINA</t>
  </si>
  <si>
    <t>DTG/DPDI:Demande offre-réhabilitation ATS001 Toamasina suite dégât  cyclonique Gezani</t>
  </si>
  <si>
    <t>2695</t>
  </si>
  <si>
    <t>Suivant Convention n°077/TNR/2020</t>
  </si>
  <si>
    <t>DOM/CORE: Achat switch Spare pour zone sud (AND et ANO)-2026-DT-061004</t>
  </si>
  <si>
    <t>4612</t>
  </si>
  <si>
    <t>Insertion Publicitaire Mbalik</t>
  </si>
  <si>
    <t>DTG/DPDI:Travaux GC et tirage FO sur DIA169 Nosibe_Nord_Vigie(MGDI0043)-2026-DT-022001-validé par DG le 16/03/26</t>
  </si>
  <si>
    <t>Billet d'avion Christèle - DEI / Inclusive Leadership Camp Diégo</t>
  </si>
  <si>
    <t>2026-03-17</t>
  </si>
  <si>
    <t>DA Paiement condamnation itératif de commandement dossier RANDRIANARIVELO Yves Jean Claude</t>
  </si>
  <si>
    <t>2170</t>
  </si>
  <si>
    <t>Validé par DG le 25/02/2026 - Reconduction Espace Publicitaire 2026</t>
  </si>
  <si>
    <t>Instruction fournisseur : LOXEA MADAGASCAR (629)
LLD 60 MOIS - VEHICULE DVE</t>
  </si>
  <si>
    <t>2865</t>
  </si>
  <si>
    <t>Instruction fournisseur : TV PLUS MADAGASCAR (2865)
suivant Avenant DG_JUR_2026_02_C_4585_ Sponsoring JT 2026 - Validé en IC 26/01/2026</t>
  </si>
  <si>
    <t>Instruction fournisseur : MANAJ SARL (2536)
YAS STORE LA CITY</t>
  </si>
  <si>
    <t>2730</t>
  </si>
  <si>
    <t>Suivant Avenant DG_JUR_2026_02_C_4605 - Validé en IC le 26/01/2026 - Radio Soafia</t>
  </si>
  <si>
    <t>2656</t>
  </si>
  <si>
    <t>Instruction fournisseur : GRAPH EXPRESS IMPRIMERIE (949)
CARTE DE VISITE</t>
  </si>
  <si>
    <t>2655</t>
  </si>
  <si>
    <t>Suivant Avenant DG_JUR_2026_02_C_4600 - Validé en IC le 26/01/2026</t>
  </si>
  <si>
    <t>Instruction fournisseur : OCEAN TRADE CO (102)
REMPLACEMENT PNEU - 9495TBV</t>
  </si>
  <si>
    <t>1591</t>
  </si>
  <si>
    <t>FLYERS ZTE</t>
  </si>
  <si>
    <t>Validé en IC le 26/02/2026 - COMMANDES MBALIK 2026</t>
  </si>
  <si>
    <t>5818</t>
  </si>
  <si>
    <t>DTG/DOM:Livraison déjeuner-équipes techniques Tamatave suite travaux aprés passage cyclone Gezani(09/03/26 au 16/03/26)</t>
  </si>
  <si>
    <t>Refacturation divers frais engagés pour Axian Basketball League - NEA</t>
  </si>
  <si>
    <t>Déploiement des formations 2026 - FORMATION</t>
  </si>
  <si>
    <t>6792</t>
  </si>
  <si>
    <t>DESHERBAGE DES ESPACES VERTS ET ELAGAGE D'ARBRE - 16/02/2026 au 20/06/2026 A NOSY BE</t>
  </si>
  <si>
    <t>RSE - Cocktail lancement Tanora Now - PARKLIFE</t>
  </si>
  <si>
    <t>RSE - Cocktail conférence de presse Amazons Ballers - club de basket fémin - PARKLIFE</t>
  </si>
  <si>
    <t>Formation Learning Development - RH FORMATION</t>
  </si>
  <si>
    <t>2026-03-18</t>
  </si>
  <si>
    <t>17</t>
  </si>
  <si>
    <t>DOM/NRJ : ACHAT BIDON METALLIQUE 20L POUR REFUELING ANM002 ANALAKELY</t>
  </si>
  <si>
    <t>DOM/NRJ : MAINTENANCE PREVENTIVE ADP MARS-AVRIL-TANA_TAMATAVE_DIEGO</t>
  </si>
  <si>
    <t>5142</t>
  </si>
  <si>
    <t>15 Maillots Foot femme - ON MODE</t>
  </si>
  <si>
    <t>5430</t>
  </si>
  <si>
    <t>Transport bagages LAZA Maroantsetra - Tolagnaro</t>
  </si>
  <si>
    <t>Instruction fournisseur : SOCIETE DE GESTION ET EXPLOITATION DE M/CAR (119)
COLLATION LE 23 MARS 2026</t>
  </si>
  <si>
    <t>4367</t>
  </si>
  <si>
    <t>Suivant Avenant DG_JUR_C_2025_02_3869 - AF Ambanja</t>
  </si>
  <si>
    <t>Honoraires d'agence Immo</t>
  </si>
  <si>
    <t>DTG/DSTC:Installation FO-Travaux GC sur INFRA GPON - DAET 13677/13678/13649/13650/13651-2026-DT-101001</t>
  </si>
  <si>
    <t>QVT - Atelier Sport Janvier à Mars 2026 - Park Life</t>
  </si>
  <si>
    <t>DTG/DPDI: Demande offre- TX GC FO sur ANM002 suivant BOQ-projet Phoenix</t>
  </si>
  <si>
    <t>DTG/DDPI:Demande offre- TX GC FO+fourniture DSTC DP</t>
  </si>
  <si>
    <t>DTG/DPDI:Demande offre- TX GC ANM002+fourniture DSTC TO</t>
  </si>
  <si>
    <t>6049</t>
  </si>
  <si>
    <t>Entretien Yas Store NOSY BE</t>
  </si>
  <si>
    <t>DTG/DSTC: Régul-Gardiennage chambre lors travaux Ambodin'Isotry-Antsahabe-Ambohidahy - 2026-DT-102001</t>
  </si>
  <si>
    <t>PRESTATION MANUTENTIONNAIRE POUR INVENTAIRE PENDANT 1 MOIS - DEPOT GALAXY ANDRAHARO</t>
  </si>
  <si>
    <t>DTG/DSTC : Travaux INFRA GPON - Implantation Poteau - DAET 13679/13690/13681 - 2026-DT-101001</t>
  </si>
  <si>
    <t>DTG/DSTC : Travaux INFRA GPON - Implantation Poteau - DAET 13652/13653 - 2026-DT-101001</t>
  </si>
  <si>
    <t>DTG/DSTC : Travaux INFRA GPON - Implantation Poteau - DAET 13676/13648 -2026-DT-101001</t>
  </si>
  <si>
    <t>Concert Gazo</t>
  </si>
  <si>
    <t>DTG/DOM: Tirage lastmile  Ambanja (BC Global 5ème Vague)</t>
  </si>
  <si>
    <t>2026-03-19</t>
  </si>
  <si>
    <t>DOM TRANS_PENALITE BC133617_133683_TNR DIEGO-TNR</t>
  </si>
  <si>
    <t>Instruction fournisseur : MADAGASCAR AUTOMOBILE (1184)
ENTRETIEN MOTO - 38427WWT</t>
  </si>
  <si>
    <t>Billet d'avion RIANTSOA - Tàna - Diego - Tàna</t>
  </si>
  <si>
    <t>DTG/DSTC : Achat accessoires FO-2026-DT-102001-validé par DG le 11/03/26</t>
  </si>
  <si>
    <t>1024</t>
  </si>
  <si>
    <t>26-YAS-001_YAS et 26-YAS-002_YAS (Q1 2026)</t>
  </si>
  <si>
    <t>6867</t>
  </si>
  <si>
    <t>Instruction fournisseur : KALOLAHY GIVENNIO (SEASISDE PATY) (6867)
SPONSORING</t>
  </si>
  <si>
    <t>Instruction fournisseur : LCS CONSULTING (2490)
PRESTATION CHAUFFEUR</t>
  </si>
  <si>
    <t>Instruction fournisseur : VOYAGES BOURDON (2886)
BILLET D'AVION - ASAKALY ZAMIR - TNR/DIE/TNR</t>
  </si>
  <si>
    <t>AR PARIS TANA RASATANDRIANOMBANA/RAJOELINA Francine</t>
  </si>
  <si>
    <t>6866</t>
  </si>
  <si>
    <t>Mini Séminaire Grand Axe Ouest - Validé par DG le 18/03/2026</t>
  </si>
  <si>
    <t>DTG/DOM: Travaux dimplantation poteaux en bois et tirage FO pour la mise en service de 02 clients à VANGAINDRANO</t>
  </si>
  <si>
    <t>3320</t>
  </si>
  <si>
    <t>Instruction fournisseur : KANTAR (3320)
KANTAR - VALIDE LE 19/03/2026</t>
  </si>
  <si>
    <t>2026-03-23</t>
  </si>
  <si>
    <t>Instruction fournisseur : AVRA BTP (4038)
REAMENAGEMENT YS TAMATAVE</t>
  </si>
  <si>
    <t>Prestations Connecteo Février 2026</t>
  </si>
  <si>
    <t>Instruction fournisseur : NEXTHOPE (681)
Instruction fournisseur : NEXTHOPE (681)
Validé HH le 20/03/2026</t>
  </si>
  <si>
    <t>DTG/DSTC: Travaux LASTMILE FTTX Tamatave Axe Centre de la ville-2026-DT-101001-validé par DG le 18/03/26</t>
  </si>
  <si>
    <t>Billet d'avion</t>
  </si>
  <si>
    <t>DTG/DSTC:Travaux LASTMILE FTTX Tamatave Axe NORD de la ville-2026-DT-101001-validé par DG le 18/03/26</t>
  </si>
  <si>
    <t>DTG/DSTC:Travaux LASTMILE FTTX Tamatave Axe SUD de la ville-2026-DT-101001-validé par DG le 18/03/26</t>
  </si>
  <si>
    <t>DTG/DSTC:Travaux LASTMILE FTTX Tamatave Axe CENTRE ville-2026-DT-101001-validé par DG le 18/03/26</t>
  </si>
  <si>
    <t>DTG/DSTC:Travaux LASTMILE FTTX Tamatave Axe NORD de ville-2026-DT-101001-validé par DG le 18/03/26</t>
  </si>
  <si>
    <t>Validé par DG le 23/03/2026</t>
  </si>
  <si>
    <t>Billet d'Avion</t>
  </si>
  <si>
    <t>Transport bagages GERALDO Tana vers Majunga</t>
  </si>
  <si>
    <t>Instruction fournisseur : NEXTHOPE (681)
Validé HH le 20/03/2026</t>
  </si>
  <si>
    <t>Instruction fournisseur : MADAGASCAR AUTOMOBILE (1184)
ENTRETIEN MOTO - 46608WWT - TANA</t>
  </si>
  <si>
    <t>Validé par DG le 23/03/2026 - Workshop Champion</t>
  </si>
  <si>
    <t>Instruction fournisseur : PRO BIKE (4932)
ENTRETIEN MOTO - 38188WWT - ARIVONIMAMO</t>
  </si>
  <si>
    <t>Instruction fournisseur : OCEAN TRADE CO (102)
LLD 60 MOIS - VEHICULE MAZDA BT50</t>
  </si>
  <si>
    <t>4051</t>
  </si>
  <si>
    <t>Instruction fournisseur : EGERIE SOFTWARE (4051)
Validé DG le 23/03/2026</t>
  </si>
  <si>
    <t>Instruction fournisseur : OCEAN TRADE CO (102)
LLD 60MOIS - VEHICULE MAZDA CX-30</t>
  </si>
  <si>
    <t>IM CDV Mbalik</t>
  </si>
  <si>
    <t>Rajout et Salaire CDV</t>
  </si>
  <si>
    <t>DTG/DPDI:Réhabilitation-maintenance BV-BOE018 AMBONDROMAMY-2026-DT-091006-validé HH 28/02/26</t>
  </si>
  <si>
    <t>DTG/DPDI:Réhabilitation-maintenance BV-VAT001 Mananjary-2026-DT-091006-validé HH 28/02/26</t>
  </si>
  <si>
    <t>DTG/DPDI:Réhabilitation-maintenance BV-VAT002 MANAKARA-2026-DT-091006-validé HH 28/02/26</t>
  </si>
  <si>
    <t>DTG/DPDI:Réhabilitation-maintenance BV-AAT001 FARAFANGANA-2026-DT-091006-validé HH 28/02/26</t>
  </si>
  <si>
    <t>Projet petite elec 2026: Cuve métallique double paroi ANM002  Analakely</t>
  </si>
  <si>
    <t>2026-03-24</t>
  </si>
  <si>
    <t>Billet d'avion GAEL VOCA de TANA - DIEGO - TANA</t>
  </si>
  <si>
    <t>Validé par Hassan Jaber le 23/03/2026 - Sono NORD</t>
  </si>
  <si>
    <t>Instruction fournisseur : SOCIETE DE GESTION ET EXPLOITATION DE M/CAR (119)
COLLATION LE 24 MARS 2026</t>
  </si>
  <si>
    <t>Validé par Hassan Jaber le 23/03/2026 - Sono EST</t>
  </si>
  <si>
    <t>Validé par Hassan Jaber le 23/03/2026 - Générateurs</t>
  </si>
  <si>
    <t>DTG/DLT:Réparation moto 18892WWT-TANA (remplacement kit embrayage)</t>
  </si>
  <si>
    <t>DTG/DSTC:Inspection et traitement 350 poteaux en bois(ENC)(annule DA 136547)</t>
  </si>
  <si>
    <t>DTG/DSTC:Inspection et traitement 350 poteaux en bois(PRIMA)(annule DA 136548)</t>
  </si>
  <si>
    <t>Instruction fournisseur : VOYAGES BOURDON (2886)
BILLET D'AVION - SANDRA ANDRIAMPARANY - TNR/TMMT/TNR</t>
  </si>
  <si>
    <t>Instruction fournisseur : VOYAGES BOURDON (2886)
BILLET D'AVION - SATANIRINA RAMANANTOANINA - TNR/TMM/TNR</t>
  </si>
  <si>
    <t>6875</t>
  </si>
  <si>
    <t>QVT - Mission Inclusive Leadership Camp Diégo Avril 2026 - DEI</t>
  </si>
  <si>
    <t>Frais de pénalité suite changement date du billet d'avion RIANTSOA pour Tàna - Diego- Tàna</t>
  </si>
  <si>
    <t>PEINTURE</t>
  </si>
  <si>
    <t>DTG__DPDI__BC AFROTEL - Tx Starlink 05 sites MENABE-V01__2025-DT-011001</t>
  </si>
  <si>
    <t>DTG__DPDI__BC STE - Tx Starlink 07 sites MENABE-V02__2025-DT-011001</t>
  </si>
  <si>
    <t>668</t>
  </si>
  <si>
    <t>Instruction fournisseur : HOTEL DE LA POSTE (668)
Mini séminaire Grand Nord 2026</t>
  </si>
  <si>
    <t>DTG/DPDI: Demande offre- Réhabilitation Data Center MEN001 Morondava</t>
  </si>
  <si>
    <t>4397</t>
  </si>
  <si>
    <t>Expedition Lot Mdola - moto</t>
  </si>
  <si>
    <t>DTG/DPDI : Demande d'offre pour réaménagement bâtiment administratif MEN010 Morondava</t>
  </si>
  <si>
    <t>Hébergement à Diégo - Sarah Ranaivosoa</t>
  </si>
  <si>
    <t>NETTOYAGE SALLE D'ARCHIVE BEHORIRIKA</t>
  </si>
  <si>
    <t>DTG/DPDI:Demande offre-Travaux d'urgence à Ilafy ANM045</t>
  </si>
  <si>
    <t>REMPLACEMENT SERRURE DES DEUX PORTES 
ENTREPOT DFG- GALAXY</t>
  </si>
  <si>
    <t>Remboursement Carburants</t>
  </si>
  <si>
    <t>Remboursement Carburant des Coordinateurs Trade</t>
  </si>
  <si>
    <t>Instruction fournisseur :  ()
Merci de mentionner sur lOV : P/C AMAZONS BALLERS</t>
  </si>
  <si>
    <t>RSE- transport élèves EPP/Associations/ONG - CCI Ivato - Teach for Madagascar - EXCEL TRANSPORT</t>
  </si>
  <si>
    <t>2093</t>
  </si>
  <si>
    <t>DTG/DPDI: Remplacement revêtement sol salle de formation R+5 Analakely-2026-DT-091001-validé par DG le 24/03/26</t>
  </si>
  <si>
    <t>2026-03-25</t>
  </si>
  <si>
    <t>DTG/DPDI:Demande offre- licence Autocad pour le nouveau collabo kiady.raherimanana@yas.mg</t>
  </si>
  <si>
    <t>DOM CIP_billet Antonio_TNR-FTU-TNR_0303-110326</t>
  </si>
  <si>
    <t>2650</t>
  </si>
  <si>
    <t>Suivant avenant DG_JUR_2026_02_C_4596</t>
  </si>
  <si>
    <t>2661</t>
  </si>
  <si>
    <t>Suivant Avenant DG_JUR_2026_02_C_4597</t>
  </si>
  <si>
    <t>DTG/DPDI : Travaux GC et FO sur ANM255 Cité Fraise - 2026-DT-022001 (Projet Phoenix)</t>
  </si>
  <si>
    <t>DA MARIE ESTHER RASOAMAMONJY Comminity Manangement SOKA mars 2026</t>
  </si>
  <si>
    <t>2647</t>
  </si>
  <si>
    <t>Suivant Avenant DG_JUR_C_2026_02_4618</t>
  </si>
  <si>
    <t>DTG/DPDI : Travaux GC FO sur ANM449 ANKADIKELY - 2026-DT-022001 (Projet PHOENIX)</t>
  </si>
  <si>
    <t>3405</t>
  </si>
  <si>
    <t>DA ARNO TRIGALLEZ EI Fractional CTO pour SOKA prestation mars  2026</t>
  </si>
  <si>
    <t>DTG/DPDI : TS - Travaux GC FO sur site BET072 Mahatsinjo Nord - 2026-DT-022001 (Projet OPTIM Trans)</t>
  </si>
  <si>
    <t>DA Erick ANDRINIRINA Develppeur fullstack SOKA  mars 2026</t>
  </si>
  <si>
    <t>DTG/DPDI : Travaux GC et FO sur ATS205 ZEBU TOA STAR - 2026-DT-022001 (Projet ZEBU)</t>
  </si>
  <si>
    <t>ATELIER CX CHAMPION</t>
  </si>
  <si>
    <t>DA SOKA HOLDING direction et pilotage de projet mars 2026</t>
  </si>
  <si>
    <t>DA SOKA AFRIKA direction et pilotage de projet mars 2026</t>
  </si>
  <si>
    <t>DA INVIKTUS CORP monthly pack ferox &amp;Soka mars 2026</t>
  </si>
  <si>
    <t>PRODUCTION POLO AG FMF</t>
  </si>
  <si>
    <t>6885</t>
  </si>
  <si>
    <t>6886</t>
  </si>
  <si>
    <t>Mini séminaire Grand Nord 26</t>
  </si>
  <si>
    <t>Prestation Chauffeurs Roadshow Yas</t>
  </si>
  <si>
    <t>926</t>
  </si>
  <si>
    <t>Projet Petite Elec Lié au PROJET BB FH Nord / DWDM Nord</t>
  </si>
  <si>
    <t>2026-03-26</t>
  </si>
  <si>
    <t>Transport Panneaux Didactique Stores Tana</t>
  </si>
  <si>
    <t>Instruction fournisseur :  ()
GOODIES</t>
  </si>
  <si>
    <t>Suppl suite modif billet AR PARIS-TANA Francine</t>
  </si>
  <si>
    <t>Nettoyage dépôt AGL Galaxy Andraharo pendant 3 jours</t>
  </si>
  <si>
    <t>DTG/DPDI:Travaux GC et tirage FO ATS201 Sohihy Mini-VAT079 MNJR Tanambao-2026-DT-022001</t>
  </si>
  <si>
    <t>Instruction fournisseur : LA GASTRONOMIE CONSEIL G-CONSEIL (2710)
COCKTAILS
BOISSONS</t>
  </si>
  <si>
    <t>Projet petite Elec 2026 travaux Energie Lié au PROJET BB FH Nord / DWDM Nord 2026</t>
  </si>
  <si>
    <t>6103</t>
  </si>
  <si>
    <t>Instruction fournisseur : AKSIAM (6103)
SPONSORING</t>
  </si>
  <si>
    <t>1194</t>
  </si>
  <si>
    <t>DTG/DLT: Achat fourniture de nettoyage auto/moto- DTG Tanà</t>
  </si>
  <si>
    <t>Validé en IC le 23/06/2026</t>
  </si>
  <si>
    <t>1336</t>
  </si>
  <si>
    <t>DTG/DSTC : Purge filaire - DAET 13625 - 2026-DT-101001</t>
  </si>
  <si>
    <t>DTG/DSTC : Installation FO-Travaux GC sur INFRA GPON - DAET 13626/13627/13628 - 2026-DT-101001</t>
  </si>
  <si>
    <t>2703</t>
  </si>
  <si>
    <t>Validé en IC le 23/02/2026</t>
  </si>
  <si>
    <t>DTG/DSTC : Travaux INFRA GPON - Implantation Poteau - DAET 13629/13630 - 2026-DT-101001</t>
  </si>
  <si>
    <t>DTG/DSTC : Travaux INFRA GPON - Implantation Poteau - DAET 13631 - 2026-DT-101001</t>
  </si>
  <si>
    <t>DTG/DSTC : Travaux INFRA GPON - Implantation Poteau - DAET 13623/13624 - 2026-DT-101001</t>
  </si>
  <si>
    <t>INTERVENTION 3D ZONE SUD BC de couverture 3 séance janvier  mars-et mai 2026</t>
  </si>
  <si>
    <t>2375</t>
  </si>
  <si>
    <t>Validé en IC le 23/02/2026 - Campagnes 2026</t>
  </si>
  <si>
    <t>DOM/NRJ : REMPLACEMENT SPLIT N° 02 SALLE BATTERIE AU RDC OCB TAMATAVE</t>
  </si>
  <si>
    <t>Instruction fournisseur : LUCKKY COMPANY (3726)
TRANSPORT</t>
  </si>
  <si>
    <t>REMPLACEMENT DES VANNES THERMOSTATIQUES DU GE1 ANALAKELY-NEA</t>
  </si>
  <si>
    <t>6858</t>
  </si>
  <si>
    <t>Validé en IC le 23/02/2026 - Campagnes IC</t>
  </si>
  <si>
    <t>DOM / NRJ : REMPLACEMENT THERMOSTAT ET ASSISTANCE TEST DE PERFORMANCE GE1 ANALAKELY</t>
  </si>
  <si>
    <t>Instruction fournisseur : MATERAUTO (1261)
COFI 2026 - VOITURE FORD - GRS FLS</t>
  </si>
  <si>
    <t>Instruction fournisseur : VOYAGES BOURDON (2886)
BILLET D'AVION - LALARISON CASSIDI - TNR/DIE/TNR</t>
  </si>
  <si>
    <t>REPARATION FUITE SPLIT CLIM SALLE SUPERVISION METIS BAZARY BE FORT DAUPHIN</t>
  </si>
  <si>
    <t>DOM/NRJ: REMPLACEMENT SPLIT BUREAU TECHNICIEN BAZARY BE FORT DAUPHIN</t>
  </si>
  <si>
    <t>RSE - Transport ordinateurs pour Médiathèque Diégo - TANORA NOW - Colis Express</t>
  </si>
  <si>
    <t>Hébergement VPS</t>
  </si>
  <si>
    <t>2026-03-27</t>
  </si>
  <si>
    <t>IM Coordinateur VAD</t>
  </si>
  <si>
    <t>Accompagnement VAD DIEGO</t>
  </si>
  <si>
    <t>DOM/REGION: Achats mobiliers de bureaux équipe DOM BRICKAVILLE-2026-DT-061003</t>
  </si>
  <si>
    <t>REFRESH PANNEAUX REGION</t>
  </si>
  <si>
    <t>Validé en IC le 26/03/2026 - Refresh Panneaux Région</t>
  </si>
  <si>
    <t>DTG/DLT:Réparation moto CITI50(remplacement hose comp RR BRK)</t>
  </si>
  <si>
    <t>1</t>
  </si>
  <si>
    <t>Instruction fournisseur : SOCIETE DE METALLURGIE DE L OCEAN INDIEN (ABC (1)
HUBS NUMERIQUE - VALIDE 26/03/2026</t>
  </si>
  <si>
    <t>Validé en IC LE 26/03/2026 - Refresh Panneaux</t>
  </si>
  <si>
    <t>Validé en IC le 26/03/2026 - Refresh Panneaux</t>
  </si>
  <si>
    <t>Instruction fournisseur : GRANDE DISTRIBUTION SERVICE (820)
CHEMISE DRB</t>
  </si>
  <si>
    <t>DOMAPUB (DOMA) (2299)
Validé en IC le 26/03/2026</t>
  </si>
  <si>
    <t>Instruction fournisseur : LCS CONSULTING (2490)
INDEMNITES DE MISSION CHAUFFEUR</t>
  </si>
  <si>
    <t>Instruction fournisseur : OCEAN TRADE CO (102)
RALLONGE VEHICULE - 53045WWT</t>
  </si>
  <si>
    <t>2475</t>
  </si>
  <si>
    <t>DTG/DPQP:Renouvellement maintenance de loutil Kapptivate 2026-validé IC le 27/03/26</t>
  </si>
  <si>
    <t>5905</t>
  </si>
  <si>
    <t>Instruction fournisseur : MYH EN MBALAIT (5905)
INFLUENCEUR - MBA LAIT</t>
  </si>
  <si>
    <t>QVT- Approvisionnement Protections Hygiéniques 1er Trimestre 2026 - KIBO</t>
  </si>
  <si>
    <t>Prestation intérimaire: PERDIEM SUIVI ROUTIER Rija - Alphonse - Tojo Fév au Avril26</t>
  </si>
  <si>
    <t>Instruction fournisseur : OCEAN TRADE CO (102)
RALLONGE VEHICULE - 56887WWT</t>
  </si>
  <si>
    <t>Instruction fournisseur : COMPUTEK TECHNOLOGY SARL (1101)
CONFECTION TABLE DE BUREAU</t>
  </si>
  <si>
    <t>Validé par Hassan Jaber le 27/03/2026</t>
  </si>
  <si>
    <t>DTG/DPDI:Demande offre sur Travaux GC FO sur BOE140 BELOBAKA -projet COHAB HELIOS</t>
  </si>
  <si>
    <t>DTG/DPDI: Demande offre sur Travaux GC FO sur AAN064 BEAHITSE -projet COHAB HELIOS</t>
  </si>
  <si>
    <t>2026-03-30</t>
  </si>
  <si>
    <t>6011</t>
  </si>
  <si>
    <t>Instruction fournisseur : AXIAN TELECOM SUPPORT SERVICES (6011)
AXIAN -REFACTURATION</t>
  </si>
  <si>
    <t>Carte de visite - Laza Rabemananjara</t>
  </si>
  <si>
    <t>Remise de médaille du travail le 16Mars 2026</t>
  </si>
  <si>
    <t>REPARATION GRID AMPARAFARAVOLA</t>
  </si>
  <si>
    <t>Fourniture ,transport et pose  Location GE site Tamatave ATS001</t>
  </si>
  <si>
    <t>DOM/NRJ : MAINTENANCE PREVENTIVE NETTOYAGE CDS MARS-AVRIL</t>
  </si>
  <si>
    <t>4098</t>
  </si>
  <si>
    <t>Sortie de Promotion ACEEM</t>
  </si>
  <si>
    <t>QVT - DA de couverture Atelier Nutrition Janvier à Décembre 2026</t>
  </si>
  <si>
    <t>DTG__DPDI__BC AFROTEL - Tx Starlink 05 sites_V2__2025-DT-011001</t>
  </si>
  <si>
    <t>Transport Lots performers</t>
  </si>
  <si>
    <t>5099</t>
  </si>
  <si>
    <t>Sponsoring Maki Run 2026</t>
  </si>
  <si>
    <t>DOLA BEACH # DCG-COM-2026</t>
  </si>
  <si>
    <t>RSE - Cocktail inauguration médiathèque université de Diégo - HOTEL DE LA POSTE</t>
  </si>
  <si>
    <t>DTG/DSTC: Inspection et traitement 340 poteaux en bois-ITP-20260318-00003</t>
  </si>
  <si>
    <t>DTG/DSTC: Inspection et traitement 340 poteaux en bois- ITP-20260318-00004</t>
  </si>
  <si>
    <t>Instruction fournisseur : VOYAGES BOURDON (2886)
BILLET D'AVION</t>
  </si>
  <si>
    <t>Refacturation Groupe Transport Personnel Mois de Janvier 2026</t>
  </si>
  <si>
    <t>Traitement Infiltration deau YS ANTSIRABE</t>
  </si>
  <si>
    <t>DTG/DSTC: Achat splitters rackables pour armoire de rue-2026-DT-102001</t>
  </si>
  <si>
    <t>Instruction fournisseur : VOYAGES BOURDON (2886)
Billet d'avion</t>
  </si>
  <si>
    <t>DTG/DPDI:Demande offre-Travaux de chemisage des poteaux fissurés (RDC et R+1)-ANM002 Analakely</t>
  </si>
  <si>
    <t>Instruction fournisseur : MADAGASCAR AUTOMOBILE (1184)
RAJOUT REPARATION MOTO 7649 WWT</t>
  </si>
  <si>
    <t>DTG/DPDI: Transport de 37 chaises de Tanà vers Diégo - 2026-DT-091006</t>
  </si>
  <si>
    <t>4727</t>
  </si>
  <si>
    <t>2026-03-31</t>
  </si>
  <si>
    <t>Transport et Location un mois GE 165 KVA ATS001 Tamatave</t>
  </si>
  <si>
    <t>QVT - Recharge Bonbonne NOC Analakely Avril 2026 - Mora Market</t>
  </si>
  <si>
    <t>5896</t>
  </si>
  <si>
    <t>Instruction fournisseur : RAZAFIMAHARO ANDRIANJANDRAMALAZA (5896)
ENTRETIEN MOTO - MANANARA NORD</t>
  </si>
  <si>
    <t>Instruction fournisseur : RAMANAMBONONA LALANIRIANA HANITRINIAINA (6740)
ENTRETIEN MOTO - MORONDAVA</t>
  </si>
  <si>
    <t>Remboursement des frais bac CDZ</t>
  </si>
  <si>
    <t>DTG/DLT:Prestation d'un(01)nouveau motard basé à Ankazobe(Avril26 au Mars27)(BC DE COUVERTURE)</t>
  </si>
  <si>
    <t>NETTOYAGE DU LOCAL TECHNIQUE, ATS002 et DEPOT DE STOCKAGE REBUT</t>
  </si>
  <si>
    <t>DTG/DPDI:Travaux GC FO sur ZEBU ATS206 TOA_TANAMAKOA-2026-DT-022001</t>
  </si>
  <si>
    <t>Achat 03 vachette : 01 pour archive behoririka , 
01 pour magasin de stock ILAFY et 01 pour réserve</t>
  </si>
  <si>
    <t>DTG/DLT:Réparation moto 12855WWT-DTG Tanà(vidange et remplacement frein AR...)</t>
  </si>
  <si>
    <t>DA Paiement condamnation signification commandement Dos Rijasoa RICHARD</t>
  </si>
  <si>
    <t>Achat Téléphone VIP VPH</t>
  </si>
  <si>
    <t>Transport GE Transport GE 165 KVA de TANA à Tamatave ATS001 pour secours absence de jIRAMA</t>
  </si>
  <si>
    <t>Suivant contrat DG_JUR_F_2025_06_4187</t>
  </si>
  <si>
    <t>6897</t>
  </si>
  <si>
    <t>QVT - Célébration Anniversaire Mars 2026</t>
  </si>
  <si>
    <t>RSE - Hébergement mission avril 2026 - HOTEL DE LA POSTE</t>
  </si>
  <si>
    <t>SEMINAIRE MBALIK 2026</t>
  </si>
  <si>
    <t>Location un mois de GE 165KVA site ATS001 TAMATAVE OCB</t>
  </si>
  <si>
    <t>CLIMATISATION SHOP AVENUE TAMATAVE</t>
  </si>
  <si>
    <t>RSE - PEC restant du loyer de la Maison du Numérique 2026 - MAISON DU NUMERIQUE</t>
  </si>
  <si>
    <t>DOM/CORE: Pénalité suite changement date billet d'avion ZARA Antonio-Tanà-Fort Dauphin-Tanà(mission PRS P et Allot FTU / Test de redondance equipt Core)</t>
  </si>
  <si>
    <t>3856</t>
  </si>
  <si>
    <t>Instruction fournisseur : Vakôna Forest Lodge (3856)
TEAM BUILDING - 10 et 11 Avril 2026</t>
  </si>
  <si>
    <t>Instruction fournisseur : Vakôna Forest Lodge (3856)
TEAM BUILDING MBALIK</t>
  </si>
  <si>
    <t>DG_JUR_C_2025_09_4304 - Client Yellow Digital Retailers</t>
  </si>
  <si>
    <t>QVT - Aménagement - Transport Chaises - Chrono Colis</t>
  </si>
  <si>
    <t>6883</t>
  </si>
  <si>
    <t>MINI SEMINAIRE SUD</t>
  </si>
  <si>
    <t>RSE - Expédition PLV et goodies RSE à Diégo - COLIS EXPRESS</t>
  </si>
  <si>
    <t>Suivant contrat DG_JUR_C_07_2025_4244 - Client MADASAVA</t>
  </si>
  <si>
    <t>6180</t>
  </si>
  <si>
    <t>Instruction fournisseur : SIMPLIFY3X SOFTWARE PRIVATE LIMITED (6180)
Validé DG le 31/03/2026</t>
  </si>
  <si>
    <t>Instruction fournisseur : VOYAGES BOURDON (2886)
BILLET D'AVION - KOLOINA NY AINA - TNR/DIE/TNR</t>
  </si>
  <si>
    <t>5164</t>
  </si>
  <si>
    <t>Instruction fournisseur : GSMA Services LLC (5164)
Validé DG le 31/03/2026</t>
  </si>
  <si>
    <t>2026-04-01</t>
  </si>
  <si>
    <t>DTG/DLT:Transport des équipement à mettre au rebut des DATA CENTER (Antanimena-Ambanidia-Ampasampito)vers ENTREPOT ILAFY(rack set accessoires)</t>
  </si>
  <si>
    <t>DTG/DSTC : Travaux INFRA GPON - Implantation Poteau - DAET 13700/13701 - 2026-DT-101001</t>
  </si>
  <si>
    <t>DTG/DSTC : Installation FO-Travaux GC sur INFRA GPON - DAET 13702 - 2026-DT-101001</t>
  </si>
  <si>
    <t>DTG/DSTC : Travaux INFRA GPON - Implantation Poteau - DAET 13703/13704 - 2026-DT-101001</t>
  </si>
  <si>
    <t>6902</t>
  </si>
  <si>
    <t>Instruction fournisseur : TSARA MARIE ANGELA (6902)
MINI SEMIANIRE NORD</t>
  </si>
  <si>
    <t>6901</t>
  </si>
  <si>
    <t>Instruction fournisseur : ZAFIMANANTSOA Juliano Rodlish (6901)
MINI SEMINAIRE GRAND NORD</t>
  </si>
  <si>
    <t>DTG/DPDI:Travaux GC FO sur SOF221 ANKIRIRIKY_MACRO et SOF222 Mampikony_Tsaramandroso-2026-DT-022001</t>
  </si>
  <si>
    <t>6896</t>
  </si>
  <si>
    <t>Instruction fournisseur : HOTEL IMPERIAL (6896)
MINI SEMINAIRE GRAND NORD</t>
  </si>
  <si>
    <t>2522</t>
  </si>
  <si>
    <t>IM AR/CDVMBALIK</t>
  </si>
  <si>
    <t>DOM/TRANS: Spares pour maintenance Antennas FH2026-2026-DT-061009-validé IC le 31/03/26</t>
  </si>
  <si>
    <t>DOM/CORE: Pénalité suite changement date billet d'avion ZARA Antonio-Tanà-Fort Dauphin-Tanà(mission test PRS routeur P FTU)</t>
  </si>
  <si>
    <t>DTG/DLT: Transport  matériels pour déploiement GPON TSIROANOMANDIDY-2026-DT-102001</t>
  </si>
  <si>
    <t>Séjour de Mr Sébastien</t>
  </si>
  <si>
    <t>DTG/DOM: TRAVAUX GC POUR MISE EN PROFONDEUR DES CONDUITES SOUS-TERRAIN (ROUTE VERS ANDRAINJATO) FIANARANTSOA</t>
  </si>
  <si>
    <t>DTG/DSTC: Transport de 20 poteaux 9ML sur Tsiroanomandidy - 2026-DT-102001</t>
  </si>
  <si>
    <t>Validé en IC le 31/03/2026</t>
  </si>
  <si>
    <t>Instruction fournisseur : VOYAGES BOURDON (2886)
BILLET D'AVION - ANDRIAMPARANY SANDRA - TNR/TLE/TNR</t>
  </si>
  <si>
    <t>2026-04-02</t>
  </si>
  <si>
    <t>Baches Stores</t>
  </si>
  <si>
    <t>DTG/DSTC: Achat armoire  sur poteau pour améliorer infra-2026-DT-102001</t>
  </si>
  <si>
    <t>Collation DG</t>
  </si>
  <si>
    <t>Régularisation - Express de Madagascar</t>
  </si>
  <si>
    <t>QVT - Collation Randonnée Mars 2026 - Park Life</t>
  </si>
  <si>
    <t>4989</t>
  </si>
  <si>
    <t>DOM/TRANS:Maintenance VSAT-C 2026(Equipement)-2026-DT-061011-validé IC le 27/03/26</t>
  </si>
  <si>
    <t>56</t>
  </si>
  <si>
    <t>Déploiement de hubs numériques - Université Barikadimy Toamasina</t>
  </si>
  <si>
    <t>950</t>
  </si>
  <si>
    <t>Régularisation Top Horaire</t>
  </si>
  <si>
    <t>Instruction fournisseur : IVENCO (2467)
MARS ATTACKS</t>
  </si>
  <si>
    <t>DTG/DPDI:Travaux GC FO sur ANJ160-AAN182-ANM706-2026-DT-022001-validé DG 31/03/26</t>
  </si>
  <si>
    <t>Projet Déploiement de hubs numériques à Barikadimy Toamasina</t>
  </si>
  <si>
    <t>Instruction fournisseur : VOYAGES BOURDON (2886)
BILLET D'AVION - ZAMIR ASAKALY - TNR/TMM/TNR</t>
  </si>
  <si>
    <t>2026-04-08</t>
  </si>
  <si>
    <t>DTG/DOM: Deploiement du lien FO usine LECOFRUIT Antsapanimahazo-Antsirabe (Gpe BASAN)</t>
  </si>
  <si>
    <t>2026-04-03</t>
  </si>
  <si>
    <t>Validé par DG le 02/04/2026 - Fiche Client GP</t>
  </si>
  <si>
    <t>1580</t>
  </si>
  <si>
    <t>DA Paiement cotisation YAS exercice 2026 au GEM 
FA N°205.2026 COT/TR/HR</t>
  </si>
  <si>
    <t>Goodies Basta Lion</t>
  </si>
  <si>
    <t>Instruction fournisseur : VOYAGES BOURDON (2886)
BILLET D'AVION - ALIMZE ROSEMINE - MJN/TNR/MJN</t>
  </si>
  <si>
    <t>DTG/DPDI: Aménagement cours DIA002 DIEGO-2026-DT-091006</t>
  </si>
  <si>
    <t>DTG/DPDI: Demande offre : EXPERTISE FISSURE R+1 AILE B, site ANM002 Analakely.</t>
  </si>
  <si>
    <t>Annule et remplace le BC 132868</t>
  </si>
  <si>
    <t>Prestation intérimaire: Frais de dépl + IM 04 Tech Pol Avril 26</t>
  </si>
  <si>
    <t>2348</t>
  </si>
  <si>
    <t>DTG/DPQP: Astellia Modernisation Y3-2026-DT-082001- validé HH le 17/10/23</t>
  </si>
  <si>
    <t>2808</t>
  </si>
  <si>
    <t>Entretien Stores</t>
  </si>
  <si>
    <t>4502</t>
  </si>
  <si>
    <t>Validé en IC le 20/02/2026 - Campagnes de diffusion Média 2026</t>
  </si>
  <si>
    <t>DTG/DOM: INTERCONNEXION EN FO DE LA BASE VIE MALAIMBANDY</t>
  </si>
  <si>
    <t>DTG/DOM: Implantation de 30 poteaux à Majunga 78ème vague</t>
  </si>
  <si>
    <t>DTG/DOM: Implantation de 30 poteaux à Majunga 79ème vague</t>
  </si>
  <si>
    <t>DTG/DOM: Implantation de 30 poteaux à Majunga 80ème vague</t>
  </si>
  <si>
    <t>DTG/DOM: Implantation de 30 poteaux à Majunga 81ème vague</t>
  </si>
  <si>
    <t>DTG/DOM: Implantation de 30 poteaux à Majunga 82ème vague</t>
  </si>
  <si>
    <t>DTG/DOM: Implantation de 30 poteaux à Majunga 83ème vague</t>
  </si>
  <si>
    <t>DTG/DOM: Implantation de 30 poteaux à Majunga 84ème vague</t>
  </si>
  <si>
    <t>DTG/DOM: Implantation de 30 poteaux à Majunga 85ème vague</t>
  </si>
  <si>
    <t>Instruction fournisseur : MADAGASCAR AUTOMOBILE (1184)
ENTRETIEN  MOTO - 43406WWT</t>
  </si>
  <si>
    <t>DTG/DOM: Implantation de 30 poteaux à Majunga 86ème vague</t>
  </si>
  <si>
    <t>Extras séjour BJ et GV (Moringa Déc 2025)</t>
  </si>
  <si>
    <t>DTG/DOM: Tirage Last Mile _ zone SAVA Vague 11</t>
  </si>
  <si>
    <t>Stickers SHS</t>
  </si>
  <si>
    <t>Instruction fournisseur : PULSE (4)
Validé HH le 03/04/2026</t>
  </si>
  <si>
    <t>Instruction fournisseur : JR PRINT (2473)
RAJOUT PANNEAU TSARASAOTRA</t>
  </si>
  <si>
    <t>2026-04-07</t>
  </si>
  <si>
    <t>validé en IC le 03/04/2026</t>
  </si>
  <si>
    <t>Instruction fournisseur : JOCKER GRAPHICS (1645)
REFRESH ABRIBUS 2026</t>
  </si>
  <si>
    <t>Instruction fournisseur : ETS ARINJAKA (2720)
LOCATION PANNEAU DIEGO</t>
  </si>
  <si>
    <t>Prestation intérimaire: 01 Gest de suivi Perf VI Ronel  Hors Contrat pour 3 mois</t>
  </si>
  <si>
    <t>Instruction fournisseur : SOCIETE DE GESTION ET EXPLOITATION DE M/CAR (119)
COLLATION LE 08 &amp; 09 AVRIL</t>
  </si>
  <si>
    <t>Facture Q4 2025 LEXEL</t>
  </si>
  <si>
    <t>Transport bagages JULIO suite affectation (Chiffrage)</t>
  </si>
  <si>
    <t>Instruction fournisseur : LOXEA MADAGASCAR (629)
LLD 60 MOIS - SONG PLUS DMI</t>
  </si>
  <si>
    <t>QVT - Cocktail Inclusive Leadership Camp DEI Diégo 2026</t>
  </si>
  <si>
    <t>Fiche de Distribution Mbalik</t>
  </si>
  <si>
    <t>Frais de réajustement et pénalité</t>
  </si>
  <si>
    <t>VOYAGES BOURDON (2886)
Billet d'Avion</t>
  </si>
  <si>
    <t>Climatisation Shop Maroantsetra</t>
  </si>
  <si>
    <t>Rajout du BC 133854</t>
  </si>
  <si>
    <t>Prestation Sécurité pour site ANM 045 ILAFY YAS le 19 mars au 02 avril 2026</t>
  </si>
  <si>
    <t>DTG/DLT: Transport matériels pour déploiement GPON TSIROANOMANDIDY-2026-DT-102001(Annule DA 137072)</t>
  </si>
  <si>
    <t>AMENAGEMENT DEPOT AGL - TOILETTE EXTERIEUR</t>
  </si>
  <si>
    <t>Instruction fournisseur : SIGN (1089)
Stickers POWERHUB 3300</t>
  </si>
  <si>
    <t>PRESTATION MANUTENTIONNAIRES PENDANT 15 JOURS NON CONSECUTIFS A ILAFY</t>
  </si>
  <si>
    <t>DTG/DSTC: Travaux d'assainissements SR sur Tamatave - 2026-DT-102001</t>
  </si>
  <si>
    <t>Projet petite Elec lié au projet de CONTROLE CAPACITE PORTANTE DU SOL AU JARDIN site ANM002 Analakely</t>
  </si>
  <si>
    <t>Tournage Film Hero</t>
  </si>
  <si>
    <t>Instruction fournisseur : VOYAGES BOURDON (2886)
BILLET D'AVION - LOUIS &amp; NOASIMALALA</t>
  </si>
  <si>
    <t>Instruction fournisseur : MADAGASCAR AUTOMOBILE (1184)
ENTRETIEN MOTO - 15567WWT - TANA</t>
  </si>
  <si>
    <t>Instruction fournisseur : CONTINENTAL AUTO (32)
REPARATION VEHICULE - 3302TCB</t>
  </si>
  <si>
    <t>travaux Energie lié au projet Travaux Energie Swap BB HF Nord 2026</t>
  </si>
  <si>
    <t>Instruction fournisseur : AUTO TRACTOR (2227)
ENTRETIEN MOTO - 45139WWT</t>
  </si>
  <si>
    <t>1995</t>
  </si>
  <si>
    <t>Instruction fournisseur : PRAMIAN (2630)
INSTALLATION KIT - VALIDE LE 31/03/2026</t>
  </si>
  <si>
    <t>RSE - PEC journée mondiale de la forêt_spectacle environnement EPP et associations partenaires - OKALOU EVENT</t>
  </si>
  <si>
    <t>Indemnisation d'un sinistre - Flag Fort Dauphin</t>
  </si>
  <si>
    <t>5633</t>
  </si>
  <si>
    <t>Inauguration médiathèque Diégo</t>
  </si>
  <si>
    <t>DESINSECTISATION ET DERATISATION MOIS DE MARS 2026 10 DATA CENTER TANA , DEPOT DFG-GALAXY-MSC2 GALAXY- Data center Ilafy</t>
  </si>
  <si>
    <t>DTG/DLT:Transport racks OCB Data Center Ambohimanarina et Talatamaty vers entrepot  Ilafy</t>
  </si>
  <si>
    <t>DSTC-SEI: Achat Rocket Point Accès Rocket 5AC Lite pour SPARE 2026-DT-103002</t>
  </si>
  <si>
    <t>PRESTATION NETTOYAGE MOIS DE MARS 2026</t>
  </si>
  <si>
    <t>Instruction fournisseur : ANDRIANIRINA NOMENJANAHARY HARRY V (2848)
LOCATION CAR</t>
  </si>
  <si>
    <t>Achat 54 Bidons de 5 litres de savon liquide pour lave-mains PF021] IMPEC Lave mains Pêche mangue 5L    pour YAS ANALAKELY, EC 1, EC2 , EQUIPE ADN - OSTIE Galaxy et titan III</t>
  </si>
  <si>
    <t>Renfort nettoyage pendant le rangement et enlèvement des Equipment HS dépôt Galaxy</t>
  </si>
  <si>
    <t>114</t>
  </si>
  <si>
    <t>DTG/DOM: Part Etranger BACKBONE Ambilobe-Diégo-2026-DT-061010-validé IC le 30/03/26</t>
  </si>
  <si>
    <t>6907</t>
  </si>
  <si>
    <t>RENFORCEMENT SECURISATION ENTREPOT AGL</t>
  </si>
  <si>
    <t>Instruction fournisseur : VOYAGES BOURDON (2886)
BILLET D'AVION - PRISCA &amp; MARIE</t>
  </si>
  <si>
    <t>5915</t>
  </si>
  <si>
    <t>Prestation de service pour Résidence universitaire Akamasoa</t>
  </si>
  <si>
    <t>DTG/DOM: Part Locale BACKBONE Ambilobe-Diégo-2026-DT-061010-validé IC le 30/03/26</t>
  </si>
  <si>
    <t>68</t>
  </si>
  <si>
    <t>DTG/DPDI:Demande offre sur Travaux GC FO sur P1 (13 Sites PHOENIX)</t>
  </si>
  <si>
    <t>Devis 034-03 - Lot métallique Aluminium Résidence des filles Akamasoa</t>
  </si>
  <si>
    <t>AR TANA/TORONTO Gulshan</t>
  </si>
  <si>
    <t>2026-04-09</t>
  </si>
  <si>
    <t>Instruction fournisseur : PALOMA &amp; SCOTT (5329)
INFLUENCEUR - PALOMA &amp; SCOTT</t>
  </si>
  <si>
    <t>Instruction fournisseur : RAKOTO AINA ERICKA (5387)
INFLUENCEUR - LET'SEE THE NEXT PLAN</t>
  </si>
  <si>
    <t>DTG: Billet d'avion LIWAG GREGORIO JR-MANILA-ADDIS ABABA-TANA(Départ 13/04/26-retour 12/07/26)</t>
  </si>
  <si>
    <t>DTG__DPDI__BC NGS - Tx sur ANM496 TAN_AMPASANIMALO__2025-DT-011001</t>
  </si>
  <si>
    <t>DTG/DSTC: Inspection et traitement 335 poteaux en bois-ITP-20260407-00002</t>
  </si>
  <si>
    <t>DTG/DSTC: Inspection et traitement 335 poteaux en bois-ITP-20260407-00001</t>
  </si>
  <si>
    <t>DA Achat billet d'avion Ranto ANDRIAMIARISOA pour  Mission DIEGO</t>
  </si>
  <si>
    <t>PRESTATION NETTOYAGE ET DESHERBAGE DATA CENTER</t>
  </si>
  <si>
    <t>3717</t>
  </si>
  <si>
    <t>DTG/DOM: Achat  Antenna Spare RAN-2025-DT-082058-validé IC le 31/03/26</t>
  </si>
  <si>
    <t>DTG/DLT:Prestation 02 motards affectés à Antsahoaba(Avril26 à Juillet26)(avenant4-BIS)(rajout salaire)</t>
  </si>
  <si>
    <t>Instruction fournisseur : RANDRIANAIVORAVELONA  ALVIN LOVANIAINA (5268)
INFLUENCEUR - ALVIN</t>
  </si>
  <si>
    <t>Instruction fournisseur : RAMIARAMALALA MEVASOA FITIAVANA SAROBIDY OLIV (5255)
INFLUENCEUR - MEVAKELY</t>
  </si>
  <si>
    <t>DTG/DPDI: Déplacement BTS de test_TSSR ANM002 Analakely(R+5)- 2026-DT-012001(Projet VDR)</t>
  </si>
  <si>
    <t>IM D2D</t>
  </si>
  <si>
    <t>Projet Modernisation Energie : nouveau poste 1000KVA Analakely</t>
  </si>
  <si>
    <t>2738</t>
  </si>
  <si>
    <t>Trail Itasy - Ibity Antsirabe</t>
  </si>
  <si>
    <t>DTG/DPDI: Consommation dénergie (1 mois)pour le BTS de test Phoenix -ANM002(R+5)- 2026-DT-012001</t>
  </si>
  <si>
    <t>Travaux TS Antsirabe Avaratsena</t>
  </si>
  <si>
    <t>CABLAGE YS ANTSIRABE CUA</t>
  </si>
  <si>
    <t>DTG/DOM:Transport poteau bois 8M(3200u),câble(32 tourets de 4km) de Tanà à Beloha (RN10)-2026-DT-061013-validé IC 30/03/26</t>
  </si>
  <si>
    <t>5580</t>
  </si>
  <si>
    <t>Achat d'un conteneurs 20'-APZU3843986</t>
  </si>
  <si>
    <t>DTG/DPDI:Travaux GC FO sur IHO042 AMBATOLAHY-2026-DT-022001</t>
  </si>
  <si>
    <t>Achat d'un conteneurs 20'- TTMT00020362</t>
  </si>
  <si>
    <t>Entretien YS FIANARANTSOA DATA</t>
  </si>
  <si>
    <t>6895</t>
  </si>
  <si>
    <t>Instruction fournisseur : FIRST TECHNOLOGY (PTY) LTD (6895)
Validé IC le 20/01/2026</t>
  </si>
  <si>
    <t>Transport bagages TOKY suite affectation (Chiffrage)</t>
  </si>
  <si>
    <t>6033</t>
  </si>
  <si>
    <t>Validé par HH le 09/04/2026</t>
  </si>
  <si>
    <t>DTG/DPIO:Commande Ericsson-CUDB Expansion(SW)-2026-DT-031001-validé IC le 30/03/26</t>
  </si>
  <si>
    <t>Validé par DG le 31/03/2026</t>
  </si>
  <si>
    <t>DTG/DLT: Réparation moto 18885WWT(remplacement engrainage..)</t>
  </si>
  <si>
    <t>DTG/DOM: Transport et Manutention de 20 Poteaux en bois 08ML de Ambanja vers Antsohihy</t>
  </si>
  <si>
    <t>RSE-Cocktail conférence de presse soirée Gala levée de fond WMG - PARKLIFE</t>
  </si>
  <si>
    <t>DTG/DLT:Réparation moto 18879WWT-TANA(vidange,nettoyage carburateur..)</t>
  </si>
  <si>
    <t>4752</t>
  </si>
  <si>
    <t>Validé par DG le 31 Mars 2026</t>
  </si>
  <si>
    <t>DTG/DOM:Transport poteau bois de 8M (1100u),câble(11 tourets de 4km) de TANA à Antsahabe (RN31)-2026-DT-061013-validé IC 30/03/26</t>
  </si>
  <si>
    <t>DTG/DPDI:Demande offre sur Travaux GC FO sur P2 (11Sites PHOENIX)</t>
  </si>
  <si>
    <t>DPIO/CORE: Blade OLT 2026-S2(Services)-2026-DT-102002-validé IC le 03/04/26</t>
  </si>
  <si>
    <t>DPIO/CORE: Blade 13PCS OLT 2026-S2(Software)-2026-DT-102002-validé IC le 03/04/26</t>
  </si>
  <si>
    <t>Prestation intérimaire: PERDIEM SUIVI 04 Tech Pol RN 10 et RN12</t>
  </si>
  <si>
    <t>2026-04-13</t>
  </si>
  <si>
    <t>DPIO/CORE: Blade 13PCS OLT 2026-S2(Equipement)-2026-DT-102002-validé IC le 03/04/26</t>
  </si>
  <si>
    <t>6920</t>
  </si>
  <si>
    <t>RSE - Collation Reboisement Collaborateur Tuléar - Chez Manou</t>
  </si>
  <si>
    <t>Prestation intérimaire: PERDIEM SUIVI 04 Tech Pol RN 10 et RN12 (annulation DA 137239)</t>
  </si>
  <si>
    <t>Instruction fournisseur : MADAGASCAR AUTOMOBILE (1184)
ENTRETIEN MOTO - 38418WWT</t>
  </si>
  <si>
    <t>DTG: Pénalité suite changement date départ(Billet d'avion LIWAG GREGORIO JR-MANILA-ADDIS ABABA-TANA)</t>
  </si>
  <si>
    <t>3773</t>
  </si>
  <si>
    <t>Travaux Petite elec lié au projet 2026</t>
  </si>
  <si>
    <t>Prestation intérimaire: PERDIEM Suivi routier 01 Tech Pol RN S5</t>
  </si>
  <si>
    <t>LOYERS SITES FIMMO 2T26</t>
  </si>
  <si>
    <t>Loyer APPT A31 _01/04 au 30/06/26</t>
  </si>
  <si>
    <t>DOM/NRJ:Achat inverseur ATI 2500 A à Analakely-2026-DT-061005-validé IC le 30/03/26</t>
  </si>
  <si>
    <t>DPDI-SWAP VSAT To STARLINK V2 04 sites MEL ATEA (CDP Tx)</t>
  </si>
  <si>
    <t>DTG/DSTC:Travaux de reconstruction sur Tamatave-2026-DT-102001-validé DG le 13/04/26</t>
  </si>
  <si>
    <t>6926</t>
  </si>
  <si>
    <t>DTG:Hebergement du consultant Expert Swap(Gregorio Liwag) du 16/04/26 au 16/05/26</t>
  </si>
  <si>
    <t>4606</t>
  </si>
  <si>
    <t>Instruction fournisseur : NOMENJANAHARY FY-AINA SANDYH FORD (4606)
HOTESSE - GAZO &amp; LA FOUINE</t>
  </si>
  <si>
    <t>DA Paiement frais de déplacement courses urgentes mois de mars 2026
INV MADATOURS 009162</t>
  </si>
  <si>
    <t>6894</t>
  </si>
  <si>
    <t>RSE- 2 billets Gala de solidarité d'opération Smile - OPERATION SMILE</t>
  </si>
  <si>
    <t>DTG/DLT:Réparation moto 23693WWT-TANA(remplacement câble embrayage)</t>
  </si>
  <si>
    <t>2026-04-14</t>
  </si>
  <si>
    <t>6916</t>
  </si>
  <si>
    <t>Instruction fournisseur : ANDRIAMANANTSOA Rotsy Koloina Luciane (6916)
INFLUENCEUR - KOLOINA</t>
  </si>
  <si>
    <t>IM 01CYS Intérimaire</t>
  </si>
  <si>
    <t>Transport TV</t>
  </si>
  <si>
    <t>Déploiement de hubs numériques - Habillage Conteneur</t>
  </si>
  <si>
    <t>2478</t>
  </si>
  <si>
    <t>DOM/CORE:Renouvellement KENTIK 2026 YAS MADA(01/02/26 au 31/01/27)-validé IC 26/03/26</t>
  </si>
  <si>
    <t>DPIO/CORE:Renouvellement KENTIK 2026 YAS TOGO(01/02/26 au 31/01/27)-validé IC 26/03/26</t>
  </si>
  <si>
    <t>RSE - Fourniture Concours de Moodboard - Semaine de l'Action Environnementale - Chandarana</t>
  </si>
  <si>
    <t>DTG/DOM: Travaux de tirage FO aérien d'un client RAKOTOZANDRY Faly Romuald à Marovoay</t>
  </si>
  <si>
    <t>DTG/DOM: Implantation de 30 poteaux Fianarantsoa 23eme vague BC GLOBAL</t>
  </si>
  <si>
    <t>Loyer SGEM</t>
  </si>
  <si>
    <t>DTG/DOM: TIRAGE FO 10ème VAGUE à FIANARANTSOA BC GLOBAL</t>
  </si>
  <si>
    <t>Instruction fournisseur :  ()
CHAISE BAR</t>
  </si>
  <si>
    <t>DTG/DOM: Travaux installation FO CNAPS MAROVOAY</t>
  </si>
  <si>
    <t>DTG/DOM: TRAVAUX DE MISE EN SERVICE DES 3 CLIENTS A MANANJARY</t>
  </si>
  <si>
    <t>Validé par HJ le 14/04/2026</t>
  </si>
  <si>
    <t>2649</t>
  </si>
  <si>
    <t>Suivant Avenant DG_JUR_C_02_2026_4595_ Achat Groupés Régions Radio</t>
  </si>
  <si>
    <t>DTG/DPDI:Demande offre sur Travaux GC FO sur P3 (11Sites PHOENIX)</t>
  </si>
  <si>
    <t>2875</t>
  </si>
  <si>
    <t>DTG/DOM: Implantation de 40 poteaux dans la ville dAMBANJA 6ème vague</t>
  </si>
  <si>
    <t>DTG/DOM: Achat câble 24FO multiusage(matériel repose BKB 60Km)- 2026-DT-061001-validé IC le 27/03/26</t>
  </si>
  <si>
    <t>1075</t>
  </si>
  <si>
    <t>DTG/DOM:Achat poteaux 8M 120/140MM (RN12-60KM)-2026-DT-061013-validé IC le 27/03/26</t>
  </si>
  <si>
    <t>Instruction fournisseur : VOYAGES BOURDON (2886)
BILLET D'AVION - FELANA &amp; JEAN YVES</t>
  </si>
  <si>
    <t>2026-04-15</t>
  </si>
  <si>
    <t>Instruction fournisseur : NF TECH (3159)
Instruction fournisseur : NF TECH (3159)
Validé par HJ le 10/04/2026 - Produits ISP</t>
  </si>
  <si>
    <t>6184</t>
  </si>
  <si>
    <t>Instruction fournisseur : TourOnePlanet (6184)
INFLUENCEUR - TIM</t>
  </si>
  <si>
    <t>6893</t>
  </si>
  <si>
    <t>DOM/REGION: Renouvellement Chaise Bureau SAV003-2026-DT-061003</t>
  </si>
  <si>
    <t>Instruction fournisseur : WILLY FLEURIAN HAINGONIRINA (5267)
INFLUENCEUR - WILLINAY</t>
  </si>
  <si>
    <t>Validé par HJ le 10/04/2026</t>
  </si>
  <si>
    <t>DEV26-0462alidé par HJ le 10/04/2026</t>
  </si>
  <si>
    <t>AR TANA-TULEAR DG 18-19/04 VIA STE MARIE TRAVEL</t>
  </si>
  <si>
    <t>Prestation intérimaire: PERDIEM Mission 02 Tech Pol Ambanja fev - mars 26</t>
  </si>
  <si>
    <t>Prestation intérimaire: PERDIEM Mission 03 Tech Pol Ambanja fev - mars 26</t>
  </si>
  <si>
    <t>Suivant Avenant DG_JUR_2026_02_C_4587</t>
  </si>
  <si>
    <t>6934</t>
  </si>
  <si>
    <t>Mini-séminaire Grand Est  VATOMANDRY</t>
  </si>
  <si>
    <t>DTG/DSTC: Envoi 200 poteaux 8M de Galaxy à Tsiroanomandidy-2026-DT-102001</t>
  </si>
  <si>
    <t>DTG: Régul -Frais de séjour Christian Bellet et Mr Jean Marcel</t>
  </si>
  <si>
    <t>DTG/DOM: Achat batteries de rechange pour soudeuse FO(BU-16) -2025-DT-062040- validé DG le 13/04/26</t>
  </si>
  <si>
    <t>1419</t>
  </si>
  <si>
    <t>Achat Film Polyane pour GALAXY et ILAFY</t>
  </si>
  <si>
    <t>DTG/DOM: Achat tuyau PEHD-Manchon -2026-DT-061001-validé IC le 27/03/26</t>
  </si>
  <si>
    <t>Transport bagage JOSE suite affectation (chiffrage)</t>
  </si>
  <si>
    <t>Prestation intérimaire: Frais d'installation + Logement 22 Tech Pol pour 3 mois</t>
  </si>
  <si>
    <t>DTG/DPIO:Commande HUAWEI-2 sites mMimo(equipement)-2026-DT-012001</t>
  </si>
  <si>
    <t>DTG/DOM: Fournitures repose BKB(Caniveau plastique-Boules-grillage)-2026-DT-061001-validé IC 27/03/26</t>
  </si>
  <si>
    <t>loges Concert La Fouine et Gazo-10/04/26-NAS PRODUCTION</t>
  </si>
  <si>
    <t>6401</t>
  </si>
  <si>
    <t>DTG/DOM:Fournitures repose BKB(boite d'épissures-Joint)-2026-DT-061001-validé IC 27/03/26</t>
  </si>
  <si>
    <t>6937</t>
  </si>
  <si>
    <t>Mini-séminaire Grand Est VATOMANDRY - validé par DG le 09/04/2026</t>
  </si>
  <si>
    <t>DA SOKA AFRIKA direction et pilotage de projet avril 2026
FA N°014</t>
  </si>
  <si>
    <t>2026-04-16</t>
  </si>
  <si>
    <t>DOM/REGION:Travaux d'inspection chambre câble METISS-ANO002 Fort Dauphin</t>
  </si>
  <si>
    <t>2565</t>
  </si>
  <si>
    <t>Equipements Capex Prod</t>
  </si>
  <si>
    <t>Equipements Prod 2026</t>
  </si>
  <si>
    <t>DTG/DOM:Fournitures repose BKB RN12 60km(câbles et accessoires)-2026-DT-061013-validé IC 27/03/26</t>
  </si>
  <si>
    <t>6935</t>
  </si>
  <si>
    <t>Mini séminaire Grand Est a VATOMANDRY</t>
  </si>
  <si>
    <t>6939</t>
  </si>
  <si>
    <t>Mini-séminaire Grand Est a VATOMANDRY</t>
  </si>
  <si>
    <t>Instruction fournisseur : SOCIETE DE GESTION ET EXPLOITATION DE M/CAR (119)
Assortiment 2 pièces salées et  2 pièces sucrées avec jus de fruits</t>
  </si>
  <si>
    <t>BC de Couverture Top Horaire RDJ</t>
  </si>
  <si>
    <t>RESTAURATION_FILM_HERO</t>
  </si>
  <si>
    <t>5936</t>
  </si>
  <si>
    <t>Coliseum Lundi de Pâques</t>
  </si>
  <si>
    <t>DTG/DOM: Travaux GC et tirage câble-RN10-RN31 200km-2026-DT-061013-validé IC 30/03/26</t>
  </si>
  <si>
    <t>Régularisation NEA 2025</t>
  </si>
  <si>
    <t>2767</t>
  </si>
  <si>
    <t>DOM/NRJ : REMPLACEMENT POMPES GASOIL DES DATACENTER-MAJUNGA</t>
  </si>
  <si>
    <t>Facture flotte partenariat</t>
  </si>
  <si>
    <t>APPRO PAPIER TOILETTE SEMAINE DU 20 AU 27/04/2026</t>
  </si>
  <si>
    <t>DA SOKA HOLDING direction et pilotage de projet avril 2026
FA 0014</t>
  </si>
  <si>
    <t>1817</t>
  </si>
  <si>
    <t>DTG/DOM:Achat mousses pour MP Field Mobiles-2026-DT-061002</t>
  </si>
  <si>
    <t>4643</t>
  </si>
  <si>
    <t>DA Paiement prestation Smile BOX 
FA N°2459</t>
  </si>
  <si>
    <t>Consommation Internet et Flotte Mois dAvril 2026</t>
  </si>
  <si>
    <t>RSE - Transport e-JERY vague 3_Cyber Island vague 1 Antanimena II 6 excel transport - EXCEL TRANSPORT</t>
  </si>
  <si>
    <t>RSE - Fournitures Concours Moodboard SAE - Qubeta</t>
  </si>
  <si>
    <t>DPIO/CORE:Swap HUAWEI MSAN EOS 05 sites(SERVICE)-2026-DT-042002-validé IC le 27/03/26</t>
  </si>
  <si>
    <t>DPIO/CORE:Swap HUAWEI MSAN EOS 05 sites(SOFTWARE)-2026-DT-042002-validé IC le 27/03/26</t>
  </si>
  <si>
    <t>Prestation intérimaire: Rajout 09 CDZ Région et Tanà pour 9 mois</t>
  </si>
  <si>
    <t>2026-04-17</t>
  </si>
  <si>
    <t>Prestation intérimaire: rajout 06 CT Région et Tanà pour 9 mois</t>
  </si>
  <si>
    <t>Prestation intérimaire: Rajout 03 BO Région pour 9 mois</t>
  </si>
  <si>
    <t>Prestation intérimaire: Rajout IM 09 CDZ Région et Tanà pour 9 mois</t>
  </si>
  <si>
    <t>Prestation intérimaire: Rajout IM 06 CT Région et Tanà pour 9 mois</t>
  </si>
  <si>
    <t>DTG/DPDI:Demande offre sur Travaux GC FO sur P4(21Sites PHOENIX)</t>
  </si>
  <si>
    <t>3678</t>
  </si>
  <si>
    <t>Instruction fournisseur : FRANCE PUB (3678)
REMPLACEMENT TOTEM TOAMASINA</t>
  </si>
  <si>
    <t>DTG/DPDI:Demande offre-ANM002_REAMENAGEMENT DE LA SALLE IMPRIMANTE RDC</t>
  </si>
  <si>
    <t>DTG/DSTC:Travaux INFRA GPON - Implantation Poteau - DAET 13708-2026-DT-101001</t>
  </si>
  <si>
    <t>Installation FO-Travaux GC sur INFRA GPON - DAET 13709/13710/13711-2026-DT-101001</t>
  </si>
  <si>
    <t>DTG/DSTC: Travaux INFRA GPON - Implantation Poteau - DAET 13712/13713-2026-DT-101001</t>
  </si>
  <si>
    <t>IM AR MBALIK</t>
  </si>
  <si>
    <t>Frais Colis Animateur Mbalik</t>
  </si>
  <si>
    <t>RSE - Transport Collaborateurs Analakely - Semaine de l'Action Environnementale</t>
  </si>
  <si>
    <t>RSE - Collation Lancement Semaine de l'Action Environnementale - Parklife</t>
  </si>
  <si>
    <t>validé en IC Perco 2026</t>
  </si>
  <si>
    <t>DTG/DSTC:Installation FO - Extension INFRA GPON - DAET 13654/13655/13656 - 2026-DT-102001</t>
  </si>
  <si>
    <t>2026-04-20</t>
  </si>
  <si>
    <t>REGULARISATION DES ENGAGEMNENTS ANTERIEURS 2025</t>
  </si>
  <si>
    <t>Suivant Avenant DG_JUR_C_2026_03_4648</t>
  </si>
  <si>
    <t>DOM/NRJ : REGULARISATION DES ENGAGEMENTS 2025 NEA</t>
  </si>
  <si>
    <t>Prestations Mois de Mars 2026</t>
  </si>
  <si>
    <t>DOM / NRJ : FOURNITURE ENERGIE DE SECOURS NEA</t>
  </si>
  <si>
    <t>Instruction fournisseur : MIKROTIK (2568)
RB912R - VALIDE LE 16/04/2026</t>
  </si>
  <si>
    <t>4175</t>
  </si>
  <si>
    <t>Instruction fournisseur : RIGHTCOM (4175)
Validé par HJ le 20/04/2026 - Renouvellement licence Rightcom YS</t>
  </si>
  <si>
    <t>DOM/NRJ : PRESTATION INTERVENTION CURATIVE NEA</t>
  </si>
  <si>
    <t>DOM / NRJ : PRESTATION INTERVENTION PLANIFIEE NEA</t>
  </si>
  <si>
    <t>DOM / NRJ : PIECES DE RECHANGE NEA</t>
  </si>
  <si>
    <t>DOM / NRJ : LOCATION GE NEA</t>
  </si>
  <si>
    <t>Equipement Projet Easy Freeze</t>
  </si>
  <si>
    <t>DOM / NRJ : MAINTENANCE CLIMATISEUR TFM</t>
  </si>
  <si>
    <t>Achat billet d'avion ISSOUF Manitra suite prise de poste Tanà - Sambava</t>
  </si>
  <si>
    <t>Transport bagages FALCO suite prise de poste (Chiffrage)</t>
  </si>
  <si>
    <t>Transport bagages OLIVIA suite prise de poste (chiffrage)</t>
  </si>
  <si>
    <t>6301</t>
  </si>
  <si>
    <t>DOM NRJ : MAINTENANCE CLIMATISEUR SPLIT</t>
  </si>
  <si>
    <t>Instruction fournisseur : MADAGASCAR AUTOMOBILE (1184)
ENTRETIEN MOTO- 38461WWT - TANA</t>
  </si>
  <si>
    <t>Instruction fournisseur : REVISION 5000KM SARLU (4304)
REPARATION VEHICULE - 1370TCC</t>
  </si>
  <si>
    <t>RSE- Cocktail Tech week for women Avana Hub - PARKLIFE</t>
  </si>
  <si>
    <t>Fête des pères 2026 - Validé en IC le 24/03/2026</t>
  </si>
  <si>
    <t>2026-04-21</t>
  </si>
  <si>
    <t>2897</t>
  </si>
  <si>
    <t>4342</t>
  </si>
  <si>
    <t>Instruction fournisseur : OFFICE REGIONAL DE TOURISME DE NOSY BE (4342)
SPONSORING ORTNB 2026</t>
  </si>
  <si>
    <t>BC de Couverture Connecteo 2026</t>
  </si>
  <si>
    <t>Instruction fournisseur : SOCIETE DE GESTION ET EXPLOITATION DE M/CAR (119)
Collation - Signature de la convention Padel et NPerf</t>
  </si>
  <si>
    <t>6661</t>
  </si>
  <si>
    <t>Projet petite Elec 2026: Travaux Energie Projet Phoenix ANM003 Ivandry</t>
  </si>
  <si>
    <t>Projet petite Elec 2026 : Travaux Energie projet Phoenix site ANM007 Tana FH</t>
  </si>
  <si>
    <t>Instruction fournisseur : SOCIETE DE GESTION ET EXPLOITATION DE M/CAR (119)
COLLATION LE 22 AVRIL 2026</t>
  </si>
  <si>
    <t>Projet petite elec 2026: travaux Energie projet Phoenix ANM211 La city Ivandry</t>
  </si>
  <si>
    <t>Instruction fournisseur : NEXTHOPE (681)
Validé HJ le 20/04/2026</t>
  </si>
  <si>
    <t>3619</t>
  </si>
  <si>
    <t>Instruction fournisseur : MANDIMBISOA PRUDENT EDDI SEWEL (3619)
ENTRETIEN MOTO - ANTSOHIHY</t>
  </si>
  <si>
    <t>Projet petite elec 2026: travaux Energie projet Phoenix ANM007 Tana FH</t>
  </si>
  <si>
    <t>Installation de Powerhub</t>
  </si>
  <si>
    <t>Projet petite Elec 2026: Travaux Energie projet Phoenix ANM421 Iavoloha</t>
  </si>
  <si>
    <t>Couverture photos à Tamatave</t>
  </si>
  <si>
    <t>Projet petite elec 2026 Travaux Energie projet Phoenix ANM002 Analakely</t>
  </si>
  <si>
    <t>4734</t>
  </si>
  <si>
    <t>Partenariat ville Ambalavao - Validé par DG le 25/03/2026</t>
  </si>
  <si>
    <t>DTG/DPDI: Demande offre- Réhabilitation Bâtiment Administratif Maevatanana</t>
  </si>
  <si>
    <t>6079</t>
  </si>
  <si>
    <t>FESTIVAL MASOANDRO</t>
  </si>
  <si>
    <t>Couverture pour 4 séances Intervention 3D zone Nord  BOENY-MELAKY -BETSIBOKA SOFIA DIANA</t>
  </si>
  <si>
    <t>6951</t>
  </si>
  <si>
    <t>FIHAONAMBEN'NY TANTSAHA AVARADRANO (6951)
FIHAONAMBEN'NY TANTSAHA</t>
  </si>
  <si>
    <t>Instruction fournisseur : MADAGASCAR AUTOMOBILE (1184)
ENTRETIEN MOTO - 18927WWT</t>
  </si>
  <si>
    <t>DTG/DPDI: Demande offre- TX GC FO sur AAN188 BESELY MINI</t>
  </si>
  <si>
    <t>DA MARIE ESTHER RASOAMAMONJY Comminity Manangement SOKA avril 2026
FA N°050</t>
  </si>
  <si>
    <t>DA ARNO TRIGALLEZ EI Fractional CTO pour SOKA prestation avril  2026
FA 04 2026 79</t>
  </si>
  <si>
    <t>DA Erick ANDRINIRINA Develppeur fullstack SOKA  avril 2026
FA 2600004</t>
  </si>
  <si>
    <t>DA INVIKTUS CORP monthly pack ferox &amp;Soka avril 2026
FA N°260401</t>
  </si>
  <si>
    <t>DTG/DPDI: Travaux d'urgence  à ANM045 Ilafy -2026-DT-091006</t>
  </si>
  <si>
    <t>Audit et Diag Clim ADN</t>
  </si>
  <si>
    <t>VALIDE en IC le 03/04/2026</t>
  </si>
  <si>
    <t>Validé en IC le 03/04/2026</t>
  </si>
  <si>
    <t>DPIO/CORE: Swap HUAWEI MSAN EOS 05sites(EQUIPEMENT)-2026-DT-042002-validé IC le 27/03/26</t>
  </si>
  <si>
    <t>21</t>
  </si>
  <si>
    <t>Instruction fournisseur : ATOS MADAGASCAR (21)
Validé HJ le 20/04/2026</t>
  </si>
  <si>
    <t>2026-04-22</t>
  </si>
  <si>
    <t>Prestation intérimaire: régul IM 04 Tech Pol, suivi routier janvier - mars 26</t>
  </si>
  <si>
    <t>6092</t>
  </si>
  <si>
    <t>Instruction fournisseur : ECAR UNIVERSITE CATHOLIQUE DE MADAGASCAR (6092)
SPONSORING - UCM 2026</t>
  </si>
  <si>
    <t>6949</t>
  </si>
  <si>
    <t>FORUM DES ENERGIES SOLAIRES</t>
  </si>
  <si>
    <t>Instruction fournisseur : PULSE (4)
Validé HH le 21/04/2026</t>
  </si>
  <si>
    <t>Instruction fournisseur : EGERIE SOFTWARE (4051)
Validé HJ le 20/04/2026</t>
  </si>
  <si>
    <t>Instruction fournisseur : MORA MARKET (4245)
CLE USB</t>
  </si>
  <si>
    <t>Instruction fournisseur : COLIS EXPRESS (30)
TRANSPORT BORNE</t>
  </si>
  <si>
    <t>DTG/DSTC: Travaux de maintenance filaire - GC - DAET 13657/13658- 2026-DT-102001</t>
  </si>
  <si>
    <t>DTG/DSTC: Installation FO - Extension INFRA GPON - DAET 13659/13660 -2026-DT-102001</t>
  </si>
  <si>
    <t>DTG/DSTC:Travaux de maintenance filaire - Extension - DAET 13661/13662/13663-2026-DT-102001</t>
  </si>
  <si>
    <t>Pose TV Affichage Digital</t>
  </si>
  <si>
    <t>DA PARKLIFE  petit déjeuner Conseil d'Administration le 28 avril 2026</t>
  </si>
  <si>
    <t>DTG/DPDI: Demande offre -Travaux GC FO sur P14(12 Sites)</t>
  </si>
  <si>
    <t>DTG/DLT: Confection Bâche PICK UP des voitures DTG (Tanà et provinces) -validé IC le 17/04/26</t>
  </si>
  <si>
    <t>8</t>
  </si>
  <si>
    <t>SWAP BB Nord - AO Câble V/J</t>
  </si>
  <si>
    <t>EXPRESS WORLDWIDE DOC ET NON DOC 2026</t>
  </si>
  <si>
    <t>Transport bagages TOKY suite affectation</t>
  </si>
  <si>
    <t>2026-04-23</t>
  </si>
  <si>
    <t>Scellement Coffres YAS</t>
  </si>
  <si>
    <t>Transport bagages EHEVETSE suite affectation (Chiffrage)</t>
  </si>
  <si>
    <t>Transport bagages ALIX suite affectation (Chiffrage)</t>
  </si>
  <si>
    <t>Validé en IC le 19/02/2026</t>
  </si>
  <si>
    <t>2026-04-24</t>
  </si>
  <si>
    <t>DTG/DSTC:Pose conduite souterraine,construction chambre de tirage Mantasoa PVC-2026-DT-102001-validé DG 23/04/26</t>
  </si>
  <si>
    <t>1961</t>
  </si>
  <si>
    <t>3968</t>
  </si>
  <si>
    <t>1688</t>
  </si>
  <si>
    <t>DTG/DPDI:Location terrain sis au Camp Dockers à Toamasina(Avril26 à Mars27)(BC couverture)</t>
  </si>
  <si>
    <t>Instruction fournisseur : BLAST'IN DANSE (5270)
INFLUENCEUR - BLAST'IN DANSE</t>
  </si>
  <si>
    <t>6942</t>
  </si>
  <si>
    <t>Instruction fournisseur : UNICOM MADAGASCAR (6942)
Concert Gazo x La Fouine</t>
  </si>
  <si>
    <t>Nettoyage YS MANANARA NORD (sep au décembre 2025)
nettoyage YS vatomandry décembre 2025</t>
  </si>
  <si>
    <t>Couverture Nettoyage janvier 26 au décembre 2026 nettoyage Data center et yas store zone Est 10 sites</t>
  </si>
  <si>
    <t>NETTOYAGE DATA CENTER FORT-DAUPHIN</t>
  </si>
  <si>
    <t>Instruction fournisseur :  ()
HABILLAGE STORE</t>
  </si>
  <si>
    <t>Couverture nettoyage Janvier 26 au décembre 2026 Nettoyage 25 BASE VIE ZONE (NORD-EST et SUD)</t>
  </si>
  <si>
    <t>DTG/DPDI:Redevance mensuelle occupation zonesFO(Moramanga PN-Vohitsara PN-BBMF)(BC couverture)</t>
  </si>
  <si>
    <t>6953</t>
  </si>
  <si>
    <t>RSE - Prestation Fresque du Numérique - Buy your Way</t>
  </si>
  <si>
    <t>DTG/NRJ: Achat fourniture condenseurs Vertiv - f2026-DT-061005-validé IC le 27/03/26</t>
  </si>
  <si>
    <t>Validé en IC le 23/04/2026</t>
  </si>
  <si>
    <t>DTG/DLT: Transport des racks OCB avec accessoires de Data Center Tanjombato vers entrepôt Ilafy</t>
  </si>
  <si>
    <t>Sticker MBalik HOMEPLUS MAX</t>
  </si>
  <si>
    <t>Installation Easy Freeze Mbalik</t>
  </si>
  <si>
    <t>Projet Mock Up</t>
  </si>
  <si>
    <t>DOM/NOC: Developpement Pulse upgrade and migration de  Alfred -validé IC le 22/04/26</t>
  </si>
  <si>
    <t>DOM/NOC: Alfred VM Hosting -Standalone(Mai2026 à DEC2026)-validé IC le 22/04/26(BC de Couverture)</t>
  </si>
  <si>
    <t>809</t>
  </si>
  <si>
    <t>6929</t>
  </si>
  <si>
    <t>Instruction fournisseur : KASSIM MOSSINE (HATIMI AUTO-PIECES) (6929)
REPARATION CAMION 1370TCC</t>
  </si>
  <si>
    <t>Formation coaching professionnel individuel - du 15/04/26 - INV2462</t>
  </si>
  <si>
    <t>Validé par DG le 24/04/2026 - CX CHAMPION</t>
  </si>
  <si>
    <t>4542</t>
  </si>
  <si>
    <t>Honoraire Huissier de justice Mtre Virginie - Fac n°024/26</t>
  </si>
  <si>
    <t>1464</t>
  </si>
  <si>
    <t>Instruction fournisseur : VOYAGES BOURDON (2886)
BILLET D'AVION - ZO MIHANTA ANDRIAMBOLOLOMAHEFA</t>
  </si>
  <si>
    <t>RENOVATION PEINTURE DE MARQUAGE AU SOL -DEPOT AGL GALAXY</t>
  </si>
  <si>
    <t>DTG/DSTC: Commande filaire - Achat Kit drop câbles-validé par IC le 24/04/26</t>
  </si>
  <si>
    <t>DTG/DSTC:Commande filaire-Achat Kit drop câbles-2026-DT-102001-validé par IC le 24/04/26</t>
  </si>
  <si>
    <t>DTG/DSTC:Commande filaire-Achat accessoires-2026-DT-102001-validé par IC le 24/04/26</t>
  </si>
  <si>
    <t>DTG/DPDI: Travaux GC FO sur ANM459 MAHITSY DENSIF-2026-DT- 022001</t>
  </si>
  <si>
    <t>AR TANA-PARIS / Juillet 2026 3 adultes/1 enfant/ 1 bébé</t>
  </si>
  <si>
    <t>ar tana-paris/RANDRIANASOLO/ANDRINIRINA JOEL</t>
  </si>
  <si>
    <t>DTG/DOM: Transport Tuyau PEHD et Grillage avertisseurs vers Antsirabe</t>
  </si>
  <si>
    <t>2026-04-27</t>
  </si>
  <si>
    <t>Installation Easy Freeze</t>
  </si>
  <si>
    <t>DTG/DOM: TRAVAUX PRIMA LOT N°68</t>
  </si>
  <si>
    <t>RSE - Collation Fresque du Numérique Responsable - Parklife</t>
  </si>
  <si>
    <t>RSE - Collation - Remise de lots - Quiz sur l'Environnement - Parklife</t>
  </si>
  <si>
    <t>DTG/DLT:Réparation moto 38477WWT-remplacement câble embrayage-démarreur-contacteur..)</t>
  </si>
  <si>
    <t>DTG/DLT:Réparation moto 18885WWT(remplacement câble kilométrique)</t>
  </si>
  <si>
    <t>Prestation intérimaire: Rajout 09 CDZ Région et Tanà pour 3 mois</t>
  </si>
  <si>
    <t>Prestation intérimaire: Rajout 06 CT Région et Tanà pour 3 mois</t>
  </si>
  <si>
    <t>Prestation intérimaire: Rajout 03 BO Région pour 3 mois</t>
  </si>
  <si>
    <t>Prestation intérimaire: Rajout IM 09 CDZ Région et Tanà pour 3 mois</t>
  </si>
  <si>
    <t>Prestation intérimaire: Rajout IM 06 CT Région et Tanà pour 3 mois</t>
  </si>
  <si>
    <t>5174</t>
  </si>
  <si>
    <t>Signé Par DG le 26/03/2026</t>
  </si>
  <si>
    <t>2510</t>
  </si>
  <si>
    <t>Suivant Avenant DG_JUR_2026_02_C_4588</t>
  </si>
  <si>
    <t>DTG/DOM: Travaux GC pour installation FO de Housmann Gustave Mavinta FENERIVE EST</t>
  </si>
  <si>
    <t>DTG/DPDI:Travaux GC FO sur (10 sites)Projet Optim 2026-2026-DT-022001-validé IC le 06/04/26</t>
  </si>
  <si>
    <t>Transport bagages RANJA suite affectation (Chiffrage)</t>
  </si>
  <si>
    <t>MODIFICATION POUR AVOIR 18 SETS DE RACK - DEPOT GALAXY</t>
  </si>
  <si>
    <t>Validé par DG le 27/04/2026 - Partenariat Commune 2026</t>
  </si>
  <si>
    <t>491</t>
  </si>
  <si>
    <t>Validé par DG le 27/04/2026</t>
  </si>
  <si>
    <t>6621</t>
  </si>
  <si>
    <t>2026-04-28</t>
  </si>
  <si>
    <t>DTG/DPDI:Travaux GC FO sur 12 sites-projet Optim 2026-2026-DT-022001-validé IC le 06/04/26</t>
  </si>
  <si>
    <t>Validé par DG le 24/04/2026</t>
  </si>
  <si>
    <t>Prestation intérimaire: PERDIEM Mission - Tojo - fév,mars,avril 26</t>
  </si>
  <si>
    <t>DTG/DPDI:Travaux GC FO sur TSOF035 AMBATORIA et TSOF095 MAROTOLANA SOFIA-2026-DT-022001-validé IC le 06/04/26</t>
  </si>
  <si>
    <t>Instruction fournisseur : GRAPH EXPRESS IMPRIMERIE (949)
CARTE DE VISITE au nom ZO MIHANTA</t>
  </si>
  <si>
    <t>DOM/NOC:Hebergement Alfred VM Hosting(Mai26à Juill26)-validé IC le 22/04/26</t>
  </si>
  <si>
    <t>Instruction fournisseur : JOCKER GRAPHICS (1645)
CHEQUE CADEAU</t>
  </si>
  <si>
    <t>Remboursement Carburant CDZ</t>
  </si>
  <si>
    <t>6963</t>
  </si>
  <si>
    <t>QVT - Dépistage du diabète Campus et NOC - AMADIA</t>
  </si>
  <si>
    <t>1729</t>
  </si>
  <si>
    <t>Lot voyage GR FLS - Validé par DG le 28/04/2026</t>
  </si>
  <si>
    <t>Instruction fournisseur : OCEAN TRADE CO (102)
PRESTATION CHAUFFEUR CAMION - TANA &amp; ANTSIRABE</t>
  </si>
  <si>
    <t>DTG/DPDI: Remplacement de la cuve 1000L au 8è étage- 2026-DT-091001</t>
  </si>
  <si>
    <t>Instruction fournisseur : CONTINENTAL AUTO (32)
REPARATION CAMION - 19786WWT</t>
  </si>
  <si>
    <t>Travaux YS Sambava</t>
  </si>
  <si>
    <t>6085</t>
  </si>
  <si>
    <t>TRAIL IBITY 2026 - Validé en IC le 19/02/2026</t>
  </si>
  <si>
    <t>2304</t>
  </si>
  <si>
    <t>Régularisation DSTV</t>
  </si>
  <si>
    <t>5132</t>
  </si>
  <si>
    <t>DG_JUR_C_2025_02_3868</t>
  </si>
  <si>
    <t>6943</t>
  </si>
  <si>
    <t>Pâques Antsahamanitra - Validé en IC le 19/03/2026</t>
  </si>
  <si>
    <t>Achat billet d'avion mission à Tolagnaro</t>
  </si>
  <si>
    <t>3851</t>
  </si>
  <si>
    <t>Suivant Avenant DG_JUR_2026_02_C_4581</t>
  </si>
  <si>
    <t>Expédition 3 motos RK150E</t>
  </si>
  <si>
    <t>6824</t>
  </si>
  <si>
    <t>DOM/LABO: Achat outillages LABO-2026-DT-061008 (oscilloscope,machine à souder..)</t>
  </si>
  <si>
    <t>5517</t>
  </si>
  <si>
    <t>2026-04-29</t>
  </si>
  <si>
    <t>DTG/DSTC: Billets d'avion Mihary et Tantely-TANA-TAMATAVE-TANA (Suivi avancement TX reconstruction infrastructure à Tamatave)(Départ le 06/05/26)</t>
  </si>
  <si>
    <t>DOM / NRJ : ACHAT LIQUIDE DE REFROIDISSEMENT COOLANT CAT POUR ANALAKELY</t>
  </si>
  <si>
    <t>6366</t>
  </si>
  <si>
    <t>Validé par DG le 27/04/2026 - Partenariat Commune Majunga 2026</t>
  </si>
  <si>
    <t>Salaire Agent KYC MBalik</t>
  </si>
  <si>
    <t>665</t>
  </si>
  <si>
    <t>DTG/DPDI: Location terrasse LA City ANM211(Avril26 à Mars27)(BC de couverture)</t>
  </si>
  <si>
    <t>DTG/DSTC:Billets d'avion Mihary et Tantely-TANA-TAMATAVE-TANA (Suivi avancement TX reconstruction infrastructure à Tamatave)(Départ le 05/05/26)</t>
  </si>
  <si>
    <t>Prestation intérimaire: rajout 02 BO Tanà pour 2 mois</t>
  </si>
  <si>
    <t>DTG/DLT:TRANSPORT RACK OCB TANA FH AMBOHIMITSIMBINA vers entrepôt ILAFY</t>
  </si>
  <si>
    <t>4148</t>
  </si>
  <si>
    <t>DOM/CORE:Renouvellement license Unimus Renewal Y2026 pour nos switchs</t>
  </si>
  <si>
    <t>Instruction fournisseur : AXIAN UNIVERSITY (1301)
LOCATION AMPITHEATRE AXU</t>
  </si>
  <si>
    <t>Nettoyage Dépôt AGL Andraharo - Travaux de nuit du 27/04/2026</t>
  </si>
  <si>
    <t>DTG: Location et lieu évènement Team Building le 21/05/26-validé par DG le 29/04/26</t>
  </si>
  <si>
    <t>DTG:Grand buffet VIP, pause-café, jus naturels, gâteaux-Team building DTG 21/05/26-validé DG ce 29/04/26</t>
  </si>
  <si>
    <t>DTG:Jeu et événement-Team Building DTG le 21/05/16-validé par DG le 29/04/26</t>
  </si>
  <si>
    <t>DA Paiement prestation Smile Box 
FA N°2460</t>
  </si>
  <si>
    <t>2026-04-30</t>
  </si>
  <si>
    <t>2549</t>
  </si>
  <si>
    <t>Spots Publicitaires Matv</t>
  </si>
  <si>
    <t>DOM/NRJ : REMPLACEMENT POMPES GASOIL DES DATACENTER-TULEAR</t>
  </si>
  <si>
    <t>6022</t>
  </si>
  <si>
    <t>RSE - Atelier de Lancement Semaine de l'Action Environnementale - Iro'eH</t>
  </si>
  <si>
    <t>Suivant Contrat DG_JUR_F_2025_06_4187</t>
  </si>
  <si>
    <t>Validé par DG le 30/04/2026 - Travaux YS Colisée Ampasanimalo</t>
  </si>
  <si>
    <t>Location - Event Maninday</t>
  </si>
  <si>
    <t>Atelier CX Champion</t>
  </si>
  <si>
    <t>Transport Armoire Forte</t>
  </si>
  <si>
    <t>DTG/DSTC:Déplacement filaire - DAET 13632 /136334/13635-2026-DT-102001</t>
  </si>
  <si>
    <t>DTG/DSTC:Travaux de maintenance filaire - Extension - DAET 13633/13636/13637 -2026-DT-102001</t>
  </si>
  <si>
    <t>DTG/DSTC:Travaux de maintenance filaire - Extension - DAET 13638 -2026-DT-102001</t>
  </si>
  <si>
    <t>DTG/DSTC:Travaux de maintenance filaire - Extension - DAET 13639 -2026-DT-102001</t>
  </si>
  <si>
    <t>DTG/DSTC:Travaux de maintenance filaire - Extension - DAET 13640 -2026-DT-102001</t>
  </si>
  <si>
    <t>BC DE COUVERTURE 3T ET 4T - FIMMO</t>
  </si>
  <si>
    <t>BC DE COUVERTURE 3T ET 4T - LE PARK APPARTEMMENT A31</t>
  </si>
  <si>
    <t>DTG/DSTC:Travaux de maintenance filaire - Extension - DAET 13641/13642/13643/13645-2026-DT-102001</t>
  </si>
  <si>
    <t>DTG/DSTC:Travaux de maintenance filaire - GC - DAET 13646/13647-2026-DT-102001</t>
  </si>
  <si>
    <t>EXPRESS WORLDWIDE NON DOC 2026</t>
  </si>
  <si>
    <t>DTG/DSTC: Régul-Gardiennage chambre lors travaux Analakely-Antsahabe-APMF Alarobia- 2026-DT-102001</t>
  </si>
  <si>
    <t>DG_JUR_C_02_2026_4594</t>
  </si>
  <si>
    <t>DTG/DOM: Implantation de 30 poteaux en bois 15e vague, Toliara.</t>
  </si>
  <si>
    <t>2026-05-04</t>
  </si>
  <si>
    <t>3730</t>
  </si>
  <si>
    <t>Validé en IC le 30/04/2026</t>
  </si>
  <si>
    <t>DTG/DSTC:Achat 40 têtes optiques 48 FO chez SOPTO-2026-DT-102001</t>
  </si>
  <si>
    <t>67</t>
  </si>
  <si>
    <t>Suivant contrat signé le 01/04/2026 - Spots Publicitaires</t>
  </si>
  <si>
    <t>DOM/CONFORM:Intervention Post cyclonique AFRO Cyclone FYTIA -BOE058_ MAROAMBAY</t>
  </si>
  <si>
    <t>Honoraire huissier Mtre Jonah Olivia - Fac n°050/2026 Dos 496TN/26</t>
  </si>
  <si>
    <t>DTG/DPDI: Demande offre- nouvelle construction bâtiment Ambanja DIA032</t>
  </si>
  <si>
    <t>2707</t>
  </si>
  <si>
    <t>Projecteur</t>
  </si>
  <si>
    <t>Instruction fournisseur :  ()
HABILLAGE STORE SANTILO ANOSIZATO</t>
  </si>
  <si>
    <t>suivant Avenant DG_JUR_C_2025_10_4350 - Prestations IT WE DO</t>
  </si>
  <si>
    <t>DTG/DPDI:Travaux  CG FO sur ATS195 ANDRANOMADIO et VAK131 ANDRIAMBILANY-2026-DT-022001-validé DG le 30/03/26</t>
  </si>
  <si>
    <t>DTG/DPDI:Travaux GC FO sur BOE132 AMBOHIMIADANA et VAK134 ANJOMA RAMARTINA-2026-DT-022001-validé DG le 30/03/26</t>
  </si>
  <si>
    <t>Rajout AR et CDV Mbalik</t>
  </si>
  <si>
    <t>Prestation intérimaire: PERDIEM Mission - Rija avril</t>
  </si>
  <si>
    <t>DTG/DPDI:Travaux GC FO sur ALA146 AMBOHITRAIVO et ALA147 MORARANO VAVAKA-2026-DT-022001-validé DG le 30/03/26</t>
  </si>
  <si>
    <t>DTG/DPDI:Demande offre-TX GC FO sur P5(16 Sites) -projet Phoenix</t>
  </si>
  <si>
    <t>DTG/DPDI:Demande offre-TX GC FO sur P6 (16 Sites PHOENIX) (actions du 16 sites sont en parallèle)</t>
  </si>
  <si>
    <t>DTG/DPDI:Demande offre-TX GC FO sur le P7 (11 Sites PHOENIX)</t>
  </si>
  <si>
    <t>Expédition 17 écrans TV</t>
  </si>
  <si>
    <t>DTG/DSTC: Inspection et traitement 340 poteaux en bois-ITP-20260422-00002</t>
  </si>
  <si>
    <t>DTG/DSTC: Inspection et traitement 340 poteaux en bois-ITP-20260421-00003</t>
  </si>
  <si>
    <t>DTG/DOM: Travaux implantation 50 poteaux sur ville de FORT DAUPHIN (BC GLOBAL N° 12)</t>
  </si>
  <si>
    <t>2411</t>
  </si>
  <si>
    <t>Validé par HH le 02/05/2026 - Commande produits MBalik</t>
  </si>
  <si>
    <t>Prestation intérimaire: 01 CYS Tanà Eddinoh HC pour 3 mois</t>
  </si>
  <si>
    <t>Prestation intérimaire: 01 TAS HC pour 3 mois</t>
  </si>
  <si>
    <t>DTG/DSTC:Installation FO-Travaux GC sur INFRA GPON - DAET 13723/13724/13725-2026-DT-101001</t>
  </si>
  <si>
    <t>DTG/DSTC: Travaux INFRA GPON - Implantation Poteau - DAET 13726/13727-2026-DT-101001</t>
  </si>
  <si>
    <t>DTG/DOM: Demande de devis pour transport et Manutention de 30 Poteaux en bois 08ML de TOAMASINA vers FENERIVE EST.</t>
  </si>
  <si>
    <t>Instruction fournisseur : NOMENJANAHARY FY-AINA SANDYH FORD (4606)
FOIRE INTERNATIONNALE DE MADAGASCAR 2026</t>
  </si>
  <si>
    <t>DTG/DSTC:Travaux INFRA GPON - Implantation Poteau - DAET 13722-2026-DT-101001</t>
  </si>
  <si>
    <t>Transfert Easy Freeze</t>
  </si>
  <si>
    <t>Instruction fournisseur : TSG SECURITE (3647)
FOIRE INTERNATIONNALE DE MADAGASCAR 2026</t>
  </si>
  <si>
    <t>Scotch  transparent demballage</t>
  </si>
  <si>
    <t>Paiement jetons de présence avantage administrateur Mr Hajanirina RAMAHEFARISOA pour l'année 2025 et 2026</t>
  </si>
  <si>
    <t>RSE - Transport Téléphones Tuléar - Projet Backbone - Colis Express</t>
  </si>
  <si>
    <t>Paiement jetons de présence avantage administrateur Mr RAKOTOSALAMA Tojohasina Fanomezana pour l'année 2026</t>
  </si>
  <si>
    <t>Paiement jetons de présence avantage administrateur Mr ANDRIAMANDRANTO Jacky Alain pour l'année 2026</t>
  </si>
  <si>
    <t>Instruction fournisseur : OCEAN TRADE CO (102)
LLD 60 MOIS - ROLL COVER POUR MAZDA BT50</t>
  </si>
  <si>
    <t>DTG: Location CARS avec chauffeurs-Team Building DTG du 22/05/26</t>
  </si>
  <si>
    <t>DTG/DLT:Réparation  motos CITI30 et CITI29 -TANA(remplacement Front Brake Pad(set)</t>
  </si>
  <si>
    <t>3822</t>
  </si>
  <si>
    <t>FIM 2026</t>
  </si>
  <si>
    <t>5671</t>
  </si>
  <si>
    <t>1528</t>
  </si>
  <si>
    <t>692</t>
  </si>
  <si>
    <t>TRAITEMENT DES SOLVANTS PERIMES - AGL - GALAXY</t>
  </si>
  <si>
    <t>4658</t>
  </si>
  <si>
    <t>BSP BayBRidge signé par DG</t>
  </si>
  <si>
    <t>Instruction fournisseur : JOCKER GRAPHICS (1645)
HABILLAGE MINIVAN</t>
  </si>
  <si>
    <t>2026-05-06</t>
  </si>
  <si>
    <t>Validé par DG le 05/05/2026</t>
  </si>
  <si>
    <t>6201</t>
  </si>
  <si>
    <t>Suivant Avenant DG_JUR_2026_02_C_4593 - Sponsoring JT</t>
  </si>
  <si>
    <t>Q1 PAPIER ENTETE</t>
  </si>
  <si>
    <t>Suivant avenant DG_JUR_2026_02_C_4590 - Sponsoring JT</t>
  </si>
  <si>
    <t>5731</t>
  </si>
  <si>
    <t>Suivant Avenant DG_JUR_2026_02_C_4584</t>
  </si>
  <si>
    <t>Instruction fournisseur : GRAPHOPRINT (1591)
FIM 2026</t>
  </si>
  <si>
    <t>DOM / NRJ : REMPLACEMENT POMPES GASOIL DES DATACENTER-FIANARANTSOA</t>
  </si>
  <si>
    <t>Projet Réhabilitation 2026 , Travaux Energie lié au projet Réhab ANM062 Ankazobe</t>
  </si>
  <si>
    <t>Instruction fournisseur : SIGN (1089)
FIM 2026</t>
  </si>
  <si>
    <t>2657</t>
  </si>
  <si>
    <t>Instruction fournisseur : GLOBAL CONSTRUCTION MADAGASCAR (2404)
ENTRETIEN YAS STORE</t>
  </si>
  <si>
    <t>DTG/DPDI: Demande offre-TX GC FO sur DIA160 Aéroport Nosy Be</t>
  </si>
  <si>
    <t>DTG/DOM: Achat 15 vérificateurs de tension VAT-(FIELD MOBILES   2026)-2026-DT-061008</t>
  </si>
  <si>
    <t>2701</t>
  </si>
  <si>
    <t>DIFFUSION MEDIA 2026</t>
  </si>
  <si>
    <t>2483</t>
  </si>
  <si>
    <t>Validé en IC LE 23/02/2206 - Diffusion Média 2026</t>
  </si>
  <si>
    <t>3721</t>
  </si>
  <si>
    <t>Validé en IC le 27/04/2026 - Diffusion Média 2026</t>
  </si>
  <si>
    <t>2881</t>
  </si>
  <si>
    <t>MIFI VIDA M4 - VALIDE LE 05/05/2026</t>
  </si>
  <si>
    <t>4393</t>
  </si>
  <si>
    <t>Suivant Avenant DG_JUR_C_2026_02_4131 - Ambassadeur Coach Roro</t>
  </si>
  <si>
    <t>QVT - Transport Randonnée Mai 2026 - Top Link</t>
  </si>
  <si>
    <t>Expédition Générateurs</t>
  </si>
  <si>
    <t>DOM/CORE:Renouvellement license Unimus Renewal Y2026 pour nos routeurs</t>
  </si>
  <si>
    <t>Instruction fournisseur : VOYAGES BOURDON (2886)
BILLET D'AVION - CHAN KENG FOY PHILIPPE</t>
  </si>
  <si>
    <t>RSE - Expédition équipements informatiques Diégo Tanora Now - LUCKKY</t>
  </si>
  <si>
    <t>DTG/DSTC: Travaux de maintenance filaire - GC - DAET 13644 -2026-DT-102001</t>
  </si>
  <si>
    <t>4728</t>
  </si>
  <si>
    <t>RSE - Soirée Gala défilé levée de fonds - WEDNESDAY MORNING GROUP</t>
  </si>
  <si>
    <t>QVT - Collation Randonnée Mai 2026 - Park Life</t>
  </si>
  <si>
    <t>Instruction fournisseur : SOCIETE DE GESTION ET EXPLOITATION DE M/CAR (119)
COLLATION LE 08 MAI 2026</t>
  </si>
  <si>
    <t>DTG/DLT:Réparation motos Honda 38478WWT et 18892WWT -DTG Tanà</t>
  </si>
  <si>
    <t>DOM/NRJ : ACHAT CHIFFON DE NETTOYAGE GROUPE ELECTROGENE</t>
  </si>
  <si>
    <t>2026-05-07</t>
  </si>
  <si>
    <t>Modernisation Energie secondaire 2026 :
Swap convertisseur en rectiverteur VAK008 Antsirabe</t>
  </si>
  <si>
    <t>6972</t>
  </si>
  <si>
    <t>DTG: Location et lieu évènement-Team Building DTG le 22/05/26</t>
  </si>
  <si>
    <t>Instruction fournisseur : LUCKKY COMPANY (3726)
TRANSPORT SONO</t>
  </si>
  <si>
    <t>Prestation intérimaire: 04 Coordinateur Sales Outsourcing  HC pour 2 mois</t>
  </si>
  <si>
    <t>RSE - Confitures de la Semaine de l'Action Environnementale - ALTERRA</t>
  </si>
  <si>
    <t>Prestation intérimaire: 01 Gest admin et Logist HC pour 1 mois suite prolongation CM</t>
  </si>
  <si>
    <t>Prestation intérimaire: 01 Support Projet E-Admin HC pour 2 mois</t>
  </si>
  <si>
    <t>DTG/DOM: TRANSPORT ET MANUT 30 poteaux de TANA vers MORONDAVA</t>
  </si>
  <si>
    <t>DTG/DOM: TRANSPORT ET MANUT 200 poteaux de TANA vers ANTSIRABE</t>
  </si>
  <si>
    <t>Instruction fournisseur : TSG SECURITE (3647)
SECURISATION EQUIPE YAS</t>
  </si>
  <si>
    <t>Certificat Formation</t>
  </si>
  <si>
    <t>6952</t>
  </si>
  <si>
    <t>6985</t>
  </si>
  <si>
    <t>TRAVAUX ENERGIE ET NEGO POUR LE LOCAL ANM427 AMBOHIDEMPONA_PROJET PHOENIX</t>
  </si>
  <si>
    <t>QVT - Boisson Randonnée Mai 2026 - Mora Market</t>
  </si>
  <si>
    <t>DTG/TRANS: Demande offre - Achat des nouveaux 20kits Starlink Standard V4 (Part4 (NSB)</t>
  </si>
  <si>
    <t>4987</t>
  </si>
  <si>
    <t>Suivant Avenant DG_JUR_C_2026_03_4712 - Ambassadrice Stéphanie</t>
  </si>
  <si>
    <t>Impression Bâche - FIM 2026</t>
  </si>
  <si>
    <t>RSE -  Sensibilisation SAFER INTERNET DAY enfants collaborateurs_EWA_ - CYBER ISLAND</t>
  </si>
  <si>
    <t>Validé en IC le 30/04/2026 - Goodies S1 2026</t>
  </si>
  <si>
    <t>RSE - Découverte et sécurité en ligne élèves des EPP - CYBER ISLAND</t>
  </si>
  <si>
    <t>DTG/DLT:Transport des racks OCB avec accessoires de DATA CENTER  67HA ANM158 vers entrepôt ILAFY</t>
  </si>
  <si>
    <t>Instruction fournisseur : MADAUTO LOCATION (80)
TOURNAGE FILM HERO</t>
  </si>
  <si>
    <t>Remboursement Carburant CDZ &amp; Coordinateur Trade</t>
  </si>
  <si>
    <t>Instruction fournisseur : SOCIETE DE GESTION ET EXPLOITATION DE M/CAR (119)
Validé DG le 07/05/2026</t>
  </si>
  <si>
    <t>2913</t>
  </si>
  <si>
    <t>Validé en IC le 26/03/2026</t>
  </si>
  <si>
    <t>2026-05-08</t>
  </si>
  <si>
    <t>DTG/DPDI:Travaux GC FO sur ATS203 MAROFODY-2026-DT-022001</t>
  </si>
  <si>
    <t>6991</t>
  </si>
  <si>
    <t>Suivant convention DG_JUR_C_2026_03_4684 - MPPTour PADEL</t>
  </si>
  <si>
    <t>6992</t>
  </si>
  <si>
    <t>Equipement Prod</t>
  </si>
  <si>
    <t>40</t>
  </si>
  <si>
    <t>Projet petite elec 2026:PF pour projetSMALL PE et Switch  Madarail</t>
  </si>
  <si>
    <t>Projet Reduction impact Carbon : Solarisation site Ambondromamy BOE018</t>
  </si>
  <si>
    <t>Projet réduction impacte Carbone 2026 : solarisation  data center ATS003 Brickaville</t>
  </si>
  <si>
    <t>Achat billet d'avion - Mission QVT à Morondava</t>
  </si>
  <si>
    <t>DTG/DPDI: Travaux GC FO sur ANM705-ANM707-ANM708-2026-DT-022001(Projet FO 2026)</t>
  </si>
  <si>
    <t>Rajout Repas Ressources Cut Over - Amdocs 09/05 et 10/05 - Collabos Galaxy</t>
  </si>
  <si>
    <t>Logement Consultant mr Papa</t>
  </si>
  <si>
    <t>683</t>
  </si>
  <si>
    <t>5845</t>
  </si>
  <si>
    <t>Hébergement Ressources Cut Over -Amdocs 09/05 et 10/05</t>
  </si>
  <si>
    <t>DTG/DPDI: Demande offre-TS-TX GC FO  VAK005 AMBOHIBARY</t>
  </si>
  <si>
    <t>LOCATION D'ELEVATEUR POUR MISE A TERRE DES DEUX CONTENEURS A ILAFY</t>
  </si>
  <si>
    <t>Repas Ressources Cut Over - Amdocs 09/05 et 10/05 - Collabos Analakely</t>
  </si>
  <si>
    <t>827</t>
  </si>
  <si>
    <t>Projet Mock Up YAS</t>
  </si>
  <si>
    <t>Réalisation Mock Up - Yas Shop</t>
  </si>
  <si>
    <t>DTG/DOM: Implantation de 30 poteaux dans la région de SAVA 30éme vague</t>
  </si>
  <si>
    <t>2026-05-11</t>
  </si>
  <si>
    <t>DTG/DOM: Implantation de 30 poteaux dans la région de SAVA 31éme vague</t>
  </si>
  <si>
    <t>DTG/DOM: Implantation de 30 poteaux dans la région de SAVA 32éme vague</t>
  </si>
  <si>
    <t>DTG/DOM: TRAVAUX PRIMA TAMATAVE LOT N°70</t>
  </si>
  <si>
    <t>Transport bagages ANNA suite affectation (chiffrage)</t>
  </si>
  <si>
    <t>DTG/DOM: TRAVAUX PRIMA TAMATAVE LOT N°69</t>
  </si>
  <si>
    <t>DTG/DOM: Travaux MP et sécurisation chambre L2T infra FTTX FORT DAUPHIN</t>
  </si>
  <si>
    <t>Signé par DG le 22/04/2026</t>
  </si>
  <si>
    <t>Validé en IC le 07/05/2026</t>
  </si>
  <si>
    <t>IM Coordinateur TANA</t>
  </si>
  <si>
    <t>MANUTENTIONNAIRES ILAFY PENDANT 15 JOURS NON CONSECUTIFS</t>
  </si>
  <si>
    <t>IM Coordinateur Majunga</t>
  </si>
  <si>
    <t>Validé en IC le 02/04/2026 - Refresh Bajaj</t>
  </si>
  <si>
    <t>6996</t>
  </si>
  <si>
    <t>Instruction fournisseur : ANKARANA RESTO (6996)
MINI SEMINAIRE 2026</t>
  </si>
  <si>
    <t>Equipement - Projet HUB</t>
  </si>
  <si>
    <t>DG COFFEE DU 13/04/26</t>
  </si>
  <si>
    <t>IM VAD SAMBAVA</t>
  </si>
  <si>
    <t>QVT - Birthday Celebration Avril 2026 - Rindra Ambondrona</t>
  </si>
  <si>
    <t>NETTOYAGE DATA CENTER TOAMASINA ET DES 11 HUB UNIVERSITE BARIKADIMY</t>
  </si>
  <si>
    <t>4536</t>
  </si>
  <si>
    <t>Instruction fournisseur : AXIAN TELECOM MIDDLE EAST MANAGEMENT (ATME) (4536)
Validé HH le 07/05/2026</t>
  </si>
  <si>
    <t>DOM/NRJ : FOURNITURE COMPRESSEUR INVERTER DNB36FAVMT</t>
  </si>
  <si>
    <t>DOM/NRJ : REMPLACEMENT COMPRESSEUR 2AFRICA DNB36FAVMT</t>
  </si>
  <si>
    <t>INTERVENTIONS 3D - 33 YAS STORE TANA - mois de mars 2026</t>
  </si>
  <si>
    <t>DOM/NRJ : CORRECTION ANOMALIE ADP ATSOO1</t>
  </si>
  <si>
    <t>ME ANDRIANASOLO ANDRY FIANKINANA paiement abonnement mai 2026</t>
  </si>
  <si>
    <t>TRANSPORT TV/MOBILIER</t>
  </si>
  <si>
    <t>2026-05-12</t>
  </si>
  <si>
    <t>Fonds de roulement  TRIM2 ASCOMA</t>
  </si>
  <si>
    <t>Prestation intérimaire: PERDIEM Suivi Routier - Christien,Haja,Hilaire,Tojo</t>
  </si>
  <si>
    <t>IM coordinateur MAJUNGA</t>
  </si>
  <si>
    <t>IM équipes coordinateur MAJUNGA</t>
  </si>
  <si>
    <t>DOM / NRJ : REMPLACEMENT FILTRE AIR 5ADP M29 TOLIARY</t>
  </si>
  <si>
    <t>DTG/DSTC: Achat de prise terminale optique(PTO)-2026-DT-101001-validé par DG le 12/05/26</t>
  </si>
  <si>
    <t>DESINSECTISATION ET DERATISATION ET DESINFECTION SITES</t>
  </si>
  <si>
    <t>DA Paiement prestation Smile Box annule et remplace la DA N° 137595
FA 2460</t>
  </si>
  <si>
    <t>Valdié en IC le 23/02/2026</t>
  </si>
  <si>
    <t>Instruction fournisseur : REVISION 5000KM SARLU (4304)
ENTRETIEN CAMION - 1374TCC</t>
  </si>
  <si>
    <t>DPIO/CORE:Swap HUAWEI MSAN EOS 05sites(EQUIPEMENT)-2026-DT-042002-validé IC le 27/03/26(Annule DA 137460)</t>
  </si>
  <si>
    <t>Grand nettoyage ENTREPOT DFG-AGL  GALAXY</t>
  </si>
  <si>
    <t>INTERVENTIONS 3D - 33 YAS STORE TANA - mois de FEVRIER 2026</t>
  </si>
  <si>
    <t>6990</t>
  </si>
  <si>
    <t>Paiement complément jetons de présence avantage administrateur Mr Hajanirina RAMAHEFARISOA pour l'année 2025 et 2026</t>
  </si>
  <si>
    <t>DTG: Recharges bonbonnes Natur'Eau (Collation DTG pour 1 mois )</t>
  </si>
  <si>
    <t>6982</t>
  </si>
  <si>
    <t>Paiement complément jetons de présence avantage administrateur Mr RAKOTOSALAMA Tojohasina Fanomezana pour l'année  2026</t>
  </si>
  <si>
    <t>6984</t>
  </si>
  <si>
    <t>Paiement complément jetons de présence avantage administrateur Mr ANDRIAMANDRANTO Jacky Alain pour l'année 2026</t>
  </si>
  <si>
    <t>DTG/DOM: Tirage Last mile à Antsohihy BC Global 3éme vague</t>
  </si>
  <si>
    <t>Paiement complément jetons de présence avantage administrateur Mme RAVELOMANANTSOA Elia pour l'année 2026</t>
  </si>
  <si>
    <t>Travaux de récupération et installation UPS site Galaxy Entrepôt</t>
  </si>
  <si>
    <t>Support Mural TV</t>
  </si>
  <si>
    <t>2026-05-13</t>
  </si>
  <si>
    <t>DTG/DOM: Achat pigtails (conso FO pour les interventions curatives)-2025-DT-062040</t>
  </si>
  <si>
    <t>6994</t>
  </si>
  <si>
    <t>DTG:Hebergement du consultant Expert Swap(Gregorio Liwag)pour 3 mois-validé DG le 12/05/26</t>
  </si>
  <si>
    <t>Validé par DG le 12/05/2026</t>
  </si>
  <si>
    <t>Instruction fournisseur : VOYAGES BOURDON (2886)
BILLET D'AVION - ANDRIAMPARANY SANDRA - TNR/MJN/TNR</t>
  </si>
  <si>
    <t>Instruction fournisseur : VOYAGES BOURDON (2886)
BILLET D'AVION - CHAN KENG FOY PHILIPPE - TNR/MJN/TNR</t>
  </si>
  <si>
    <t>Remboursement IM AR MBALIK</t>
  </si>
  <si>
    <t>Remboursement frais colis AR MBALIK</t>
  </si>
  <si>
    <t>Loyer Consultant Mr Papa</t>
  </si>
  <si>
    <t>Parafoudre PROJET MADARAIL AVEC SMALL PE et switch</t>
  </si>
  <si>
    <t>2632</t>
  </si>
  <si>
    <t>7003</t>
  </si>
  <si>
    <t>Transport bagages FALCO suite prise de poste</t>
  </si>
  <si>
    <t>6097</t>
  </si>
  <si>
    <t>Transport bagages OLIVIA suite prise de poste</t>
  </si>
  <si>
    <t>Carte de visite</t>
  </si>
  <si>
    <t>DOM/REGION:Travaux désinstallation équipement Répartiteur et câble OCB et DOMSAT HU à Diégo</t>
  </si>
  <si>
    <t>DTG/DPDI:Travaux GC FO sur BOE132 MHJ_AMBOHIMANDAMINA-2026-DT-022001</t>
  </si>
  <si>
    <t>DTG: Honoraire Agence sur la location appartement  (G.Liwag-consultant)</t>
  </si>
  <si>
    <t>DTG/DOM: Implantation de 30 Poteaux Bois  Antsohihy (BC Global 3eme Vagues)</t>
  </si>
  <si>
    <t>Validé en IC le 27/04/2026 - Pack Direct Live</t>
  </si>
  <si>
    <t>Instruction fournisseur : VOYAGES BOURDON (2886)
Billet d'avion aller/retour Tana- Diego 
RANDRIAMANALINA Lucas</t>
  </si>
  <si>
    <t>Instruction fournisseur : MADAGASCAR AUTOMOBILE (1184)
ENTRETIEN MOTO - 38411WWT &amp; 11311WWT</t>
  </si>
  <si>
    <t>Instruction fournisseur : OCEAN TRADE CO (102)
RALLONGE VOITURE - 50345WWT</t>
  </si>
  <si>
    <t>Instruction fournisseur : PRO BIKE (4932)
ACHAT 03 BATTERIES</t>
  </si>
  <si>
    <t>7004</t>
  </si>
  <si>
    <t>Tsenabe Fivoarana Mahitsy 3ème Edition</t>
  </si>
  <si>
    <t>DTG/DSTC: Assainissement SR 11 Tamatave - 2026-DT-102001</t>
  </si>
  <si>
    <t>6913</t>
  </si>
  <si>
    <t>Salon SDIOI</t>
  </si>
  <si>
    <t>Instruction fournisseur : RELAIS DES PLATEAUX (2707)
Validé DG le 13/05/2026</t>
  </si>
  <si>
    <t>TRANSPORT TV</t>
  </si>
  <si>
    <t>Prestation pour Client - GLOBAL SERVICES</t>
  </si>
  <si>
    <t>Transport bagages HERY ZO suite affectation (Chiffrage)</t>
  </si>
  <si>
    <t>DTG/DSTC: Travaux INFRA GPON - Implantation Poteau - DAET 13743/13744/13745-2026-DT-101001</t>
  </si>
  <si>
    <t>DTG/DSTC: Travaux INFRA GPON - Implantation Poteau - DAET 13741/13742 -2026-DT-101001</t>
  </si>
  <si>
    <t>DON Q2 2026</t>
  </si>
  <si>
    <t>Projet petite Elec, Demande de cotation pour les besoin en Convertisseur 48VDC / 250 VAC - 500W</t>
  </si>
  <si>
    <t>2026-05-15</t>
  </si>
  <si>
    <t>Recyclage batterie  Chariot électrique TRUCK TEU</t>
  </si>
  <si>
    <t>2700</t>
  </si>
  <si>
    <t>Paiement Imperial Tobacco</t>
  </si>
  <si>
    <t>MAINTENANCE RACK WAREHOUSE YAS GALAXY</t>
  </si>
  <si>
    <t>Prestation d'Escorte de Fonds</t>
  </si>
  <si>
    <t>Installation PowerHub FIM</t>
  </si>
  <si>
    <t>Instruction fournisseur : ZOMA (5010)
SONO DRB</t>
  </si>
  <si>
    <t>PRESTATION MANUTENTIONNAIRES PENDANT 15 JOURS NON CONSECUTIFS A ILAFY - REGUL 2e 15 jours</t>
  </si>
  <si>
    <t>Entretien YS Sambava</t>
  </si>
  <si>
    <t>7005</t>
  </si>
  <si>
    <t>Instruction fournisseur : MALATA EVENT (7005)
SPONSORING TRAIL NOSY BE</t>
  </si>
  <si>
    <t>DTG/DOM: Billet d'avion RAVELO ARSON  Romario -Tolagnaro-Tanà-Tolagnaro (rejoindre au Team Building du 22/05/26)</t>
  </si>
  <si>
    <t>5189</t>
  </si>
  <si>
    <t>Suivant Convention DG_JUR_C_2024_03_3146</t>
  </si>
  <si>
    <t>Installation Poweplay</t>
  </si>
  <si>
    <t>IM Equipes D2D Diego</t>
  </si>
  <si>
    <t>Installation Powerhub Stores</t>
  </si>
  <si>
    <t>Prestation intérimaire: PERDIEM Mission - Njava avril</t>
  </si>
  <si>
    <t>5926</t>
  </si>
  <si>
    <t>suivant Avenant DG_JUR_2026_02_C_4601</t>
  </si>
  <si>
    <t>Suivant Avenant DG_JUR_2026_02_C_4580</t>
  </si>
  <si>
    <t>3066</t>
  </si>
  <si>
    <t>INSTALLATION DRUM RACKS - WAREHOUSE GALAXY</t>
  </si>
  <si>
    <t>FMBB mois de Mai 2026</t>
  </si>
  <si>
    <t>Sponsoring FMBB Part I</t>
  </si>
  <si>
    <t>Instruction fournisseur : LUCKKY COMPANY (3726)
TRANSPORT  MOBILIERS et TV</t>
  </si>
  <si>
    <t>2026-05-18</t>
  </si>
  <si>
    <t>6998</t>
  </si>
  <si>
    <t>Instruction fournisseur : GRANDE DISTRIBUTION SERVICE (820)
FLOCAGE POLOS</t>
  </si>
  <si>
    <t>Instruction fournisseur : AVRA BTP (4038)
Travaux Supplémentaires YS AMPASANIMALO</t>
  </si>
  <si>
    <t>Instruction fournisseur : LCS CONSULTING (2490)
FRAIS COLIS AR MBALIK</t>
  </si>
  <si>
    <t>6975</t>
  </si>
  <si>
    <t>DTG:(Rajout)-Grand buffet VIP, pause-café, jus naturels, gâteaux-Team building DTG 22/05/26</t>
  </si>
  <si>
    <t>5830</t>
  </si>
  <si>
    <t>Paiement honoraires ACS et débours à la signature de la lettre de mission du 15 mai 2026 
FA N°05-052026</t>
  </si>
  <si>
    <t>Instruction fournisseur : NEW PARK RESORT (6866)
DEPENSES MAJUNGA FMF</t>
  </si>
  <si>
    <t>2729</t>
  </si>
  <si>
    <t>Instruction fournisseur : RTV FANJIRY (2729)
Prestataires en Régions 2026 - RADIO FANJIRY</t>
  </si>
  <si>
    <t>DOM/REGION:Achat 2 tronçonneuses à essence (1 pour Nosy Be et 1 pour Ambanja)-2026-DT-061008</t>
  </si>
  <si>
    <t>7006</t>
  </si>
  <si>
    <t>Instruction fournisseur : ZENDESK (7006)
LICENCE</t>
  </si>
  <si>
    <t>DTG__DPDI__DA confection 20 supports d'antenne starlink - projet Phoenix__2026-DT-011001
A consulter :
	ICHTUS
	SOMETO
	SCO</t>
  </si>
  <si>
    <t>Prestation intérimaire: Frais de déplacement 01 Tech Pol Tsiriniaina</t>
  </si>
  <si>
    <t>DTG/DPDI: Demande offre -Désinstallation équipements salle RDC et salle R+1 Analakely</t>
  </si>
  <si>
    <t>Prestation intérimaire: PERDIEM Suivi Routier - Steve avril et mai 2026</t>
  </si>
  <si>
    <t>2026-05-19</t>
  </si>
  <si>
    <t>Projet Modernisation Energie 2026: Projet Double GE 1500KVA parking Analakely ANM002</t>
  </si>
  <si>
    <t>5454</t>
  </si>
  <si>
    <t>Instruction fournisseur : RATSIMANDRESY NALISOA DUSY SYLVANNO (5454)
SPONSORING</t>
  </si>
  <si>
    <t>7008</t>
  </si>
  <si>
    <t>Instruction fournisseur : LIGUE SPORT BOULES ANALAMANGA (7008)
SPONSORING</t>
  </si>
  <si>
    <t>Instruction fournisseur : UNITE DE DISTRIBUTION TECHNOLOGIQUE - UDITEC (717)
MICRO SANS FIL</t>
  </si>
  <si>
    <t>Instruction fournisseur : LCS CONSULTING (2490)
IM VAD</t>
  </si>
  <si>
    <t>Instruction fournisseur : SOCIETE DE GESTION ET EXPLOITATION DE M/CAR (119)
COLLATION CONFERENCE DE PRESSE</t>
  </si>
  <si>
    <t>DTG/DOM: Travaux GC tirage FO sous terrain / transfert client Monsieur Solo Heriniaina ANDRIAMANAMPISON</t>
  </si>
  <si>
    <t>DTG/DLT: Transport de 2 REDRESSEURS de MORONDAVA vers TANA</t>
  </si>
  <si>
    <t>Instruction fournisseur : ADAPT IT (2169)
Instruction fournisseur : ADAPT IT (2169)
Instruction fournisseur : ADAPT IT (2169)
Validé HH le 18/05/2026</t>
  </si>
  <si>
    <t>Prestation intérimaire: PERDIEM Mission Mickael mai au juin</t>
  </si>
  <si>
    <t>2159</t>
  </si>
  <si>
    <t>Instruction fournisseur : 2P (2159)
DEJEUNER CX</t>
  </si>
  <si>
    <t>DTG/DLT:Réparation moto CITI51 (rear motor+rear tyra)-TANA</t>
  </si>
  <si>
    <t>Instruction fournisseur : VOYAGES BOURDON (2886)
BILLET D'AVION - ZAMIR ASAKALY</t>
  </si>
  <si>
    <t>DA Paiement condamnation remboursement MVola ND 0341733188</t>
  </si>
  <si>
    <t>Instruction fournisseur : JOCKER GRAPHICS (1645)
HABILLAGE STORE FIANARANTSOA &amp; SAMBAVA &amp; ANTSIRABE</t>
  </si>
  <si>
    <t>Instruction fournisseur : SIGN (1089)
Habillage Store</t>
  </si>
  <si>
    <t>Instruction fournisseur : JOCKER GRAPHICS (1645)
Habillage store</t>
  </si>
  <si>
    <t>DOM/REGION: Achats Outillages FIELD 2026 -Tools BACTH 1-2026-DT-061008</t>
  </si>
  <si>
    <t>REMPLACEMENT GE YAS SUR MAT002 AMBALAVAO</t>
  </si>
  <si>
    <t>DOM/NRJ : FOURNITURE ET REMPLACEMENT DBR ANTSOHIHY</t>
  </si>
  <si>
    <t>DPIO/TRANS: Billet d'avion RAFILIPSON A. Fanomezantsoa-Tanà-STE MARIE-Tanà-2025-DT-021008((suivis installation-acceptance BB-FH North-Ste Marie)</t>
  </si>
  <si>
    <t>DTG: Billets d'avions Marco/Mihary/Samy-TANA-TULEAR-TANA (Séminaire DTG)</t>
  </si>
  <si>
    <t>CLIMATISATION LOCAL TECHNIQUE I SITE IHOSY - TLF_IHO009</t>
  </si>
  <si>
    <t>2026-05-20</t>
  </si>
  <si>
    <t>DPIO/TRANS: Achat 20kits V4 Standard Starlink-projets SWAP VSAT(PART4)-2025-DT-021011-validé DG le 19/05/26</t>
  </si>
  <si>
    <t>Instruction fournisseur : SOCIETE DE GESTION ET EXPLOITATION DE M/CAR (119)
COLLATION DVE</t>
  </si>
  <si>
    <t>7012</t>
  </si>
  <si>
    <t>Transport bagages GERALDO suite déménagement</t>
  </si>
  <si>
    <t>Instruction fournisseur : SIGN (1089)
AUTOCOLLANT STORES</t>
  </si>
  <si>
    <t>Achat billet d'avion - mission Morondava - en Octobre 2026 (Christèle et Agnès)</t>
  </si>
  <si>
    <t>Projet modernisation Energie 2026: Travaux Lié au projet Double GE 1500 KVA parking Analakely EXPERTISE STRUCTURELLE DU MUR DE SOUTÈNEMENT Par SOCOTEC</t>
  </si>
  <si>
    <t>Achat billet d'avion - mission DRH - en juillet 2026 (Gaël VOCA)</t>
  </si>
  <si>
    <t>DA SOKA AFRIKA direction et pilotage de projet mai 2026
FA 2026 0015</t>
  </si>
  <si>
    <t>DA SOKA HOLDING direction et pilotage de projet mai2026
FA 2026 0015</t>
  </si>
  <si>
    <t>4296</t>
  </si>
  <si>
    <t>Instruction fournisseur : ALLIANCE FRANCAISE AMBILOBE (4296)
SPONSORING</t>
  </si>
  <si>
    <t>Instruction fournisseur : MONTY UK GLOBAL LTD (4797)
ESIM - VALIDE LE 19/05/2026</t>
  </si>
  <si>
    <t>Instruction fournisseur : SOCIETE DE GESTION ET EXPLOITATION DE M/CAR (119)
COLLATION</t>
  </si>
  <si>
    <t>5427</t>
  </si>
  <si>
    <t>Instruction fournisseur : COMPUTEK TECHNOLOGY SARL (1101)
JBL</t>
  </si>
  <si>
    <t>Instruction fournisseur : VOYAGES BOURDON (2886)
BILLET D'AVION - RABEMANANJARA NARINDRA - TNR/TLE/TNR</t>
  </si>
  <si>
    <t>7016</t>
  </si>
  <si>
    <t>Transport bagages EHEVETSE suite affectation</t>
  </si>
  <si>
    <t>Instruction fournisseur : VOYAGES BOURDON (2886)
BILLET D'AVION - RAMANANTOANINA SATANIRINA</t>
  </si>
  <si>
    <t>Instruction fournisseur : VOYAGES BOURDON (2886)
BILLET D'AVION - FIDY RASOLOFONIAINA</t>
  </si>
  <si>
    <t>REFECTION ARMOIRE N° 01 SALLE OCB TULEAR</t>
  </si>
  <si>
    <t>Instruction fournisseur : STELLAR - IX SA (3098)
COLOCATION - GALANA</t>
  </si>
  <si>
    <t>Instruction fournisseur : VOYAGES BOURDON (2886)
BILLET D'AVION - ASAKALY ZAMIR</t>
  </si>
  <si>
    <t>Instruction fournisseur : C.U. PORT BERGE (455)
FETE NATIONALE 2026</t>
  </si>
  <si>
    <t>DTG/DPDI: Demande offre-TX GC FO sur ANM721 TAN_Ambatolampy_Ambohibao</t>
  </si>
  <si>
    <t>Instruction fournisseur : LA GASTRONOMIE CONSEIL G-CONSEIL (2710)
YAS B2B</t>
  </si>
  <si>
    <t>2026-05-21</t>
  </si>
  <si>
    <t>DOUDOUNE YAS - ALOG</t>
  </si>
  <si>
    <t>Billet d'avion de Riantsoa suite mission RSE-MAJUNGA</t>
  </si>
  <si>
    <t>DTG/DPDI: Demande offre- TX GC FO sur MGAL0170 VOHITRAIVO-Projet COHAB HELIOS</t>
  </si>
  <si>
    <t>DTG/DPDI: Demande offre-TX GC FO sur MGSO0271 ANTSIKIDY-Projet COHAB HELIOS</t>
  </si>
  <si>
    <t>SSPA GALAXY-AO SUPPORT WG</t>
  </si>
  <si>
    <t>4741</t>
  </si>
  <si>
    <t>QVT - Atelier Peinture Semaine QVT - Kiary</t>
  </si>
  <si>
    <t>5043</t>
  </si>
  <si>
    <t>DTG: Hebergement Ernest MUHIDI(expert Core du groupe- assisté Workshop technique du RFP Core network)</t>
  </si>
  <si>
    <t>7019</t>
  </si>
  <si>
    <t>Instruction fournisseur : SIGNATURE H-O (7019)
CHAISE YAS STORE</t>
  </si>
  <si>
    <t>Projet Modernisation Energie 2026: Remplacement batterie redresseur METISSE ANO002 Frot Dauphin</t>
  </si>
  <si>
    <t>7020</t>
  </si>
  <si>
    <t>Instruction fournisseur : FEFE AGENCY (7020)
HOTESSE</t>
  </si>
  <si>
    <t>Instruction fournisseur : ULTIMA MEDIA (964)
Bc de couverture 2026 - ULTIMA MEDIA</t>
  </si>
  <si>
    <t>DTG/DPDI:Demande offre-TX FO sur SOF225 ANALAMISONDROTRA-Projet COHAB HELIOS</t>
  </si>
  <si>
    <t>Instruction fournisseur : AGEN C (5703)
LOCATION BAJAJ - VALIDE IC LE 03 AVRIL 2026 - ANNULE ET REMPLACE DA 137459</t>
  </si>
  <si>
    <t>DTG/DPDI: Travaux GC FO surAAN188 BESELY MINI-2026-DT-022001</t>
  </si>
  <si>
    <t>Instruction fournisseur : NOMENJANAHARY FY-AINA SANDYH FORD (4606)
ANNULE ET REMPLACE DA 137962</t>
  </si>
  <si>
    <t>Instruction fournisseur : SIGN (1089)
FETES DES MERES 2026</t>
  </si>
  <si>
    <t>DTG/DPDI: Travaux GC FO sur BOE142 BELOBAKA-2026-DT-022001-Projet COHAB HELIOS</t>
  </si>
  <si>
    <t>4680</t>
  </si>
  <si>
    <t>CACHET ROND YAS</t>
  </si>
  <si>
    <t>2026-05-26</t>
  </si>
  <si>
    <t>AR TANA-INDE via Ethiopian Airlines</t>
  </si>
  <si>
    <t>2026-05-22</t>
  </si>
  <si>
    <t>Instruction fournisseur : RELAIS DES PLATEAUX (2707)
AFRICA DAY - VALIDE LE 19/05/2026</t>
  </si>
  <si>
    <t>Instruction fournisseur : PRAMIAN (2630)
INSTALLATION KIT SHS</t>
  </si>
  <si>
    <t>Instruction fournisseur : TSG SECURITE (3647)
FIM 2026</t>
  </si>
  <si>
    <t>Instruction fournisseur : GRANDE DISTRIBUTION SERVICE (820)
TENUES D2D 2026</t>
  </si>
  <si>
    <t>Instruction fournisseur : SIGN (1089)
INAUGURATION MANINDAY</t>
  </si>
  <si>
    <t>24 Manutentionnaires pour déchargement 10 conteneurs de poteaux 8ML au dépôt Ambohimangakely</t>
  </si>
  <si>
    <t>REMPLACEMENT UPS- ENTREPOT AGL GALAXY</t>
  </si>
  <si>
    <t>NETTOYAGE ZONE EST COUVERTURE 12 MOIS JANVIER AU DECEMBRE 2026</t>
  </si>
  <si>
    <t>DA MARIE ESTHER RASOAMAMONJY Comminity Manangement SOKA mai 2026
FA N°50</t>
  </si>
  <si>
    <t>DA ARNO TRIGALLEZ EI Fractional CTO pour SOKA prestation mai  2026
FA 05 2026 80</t>
  </si>
  <si>
    <t>DA INVIKTUS CORP monthly pack ferox &amp;Soka mai 2026
FA N°260501</t>
  </si>
  <si>
    <t>DTG/DOM: Transport et Manutention de 30 Poteaux en bois 08ML de TOAMASINA vers FENERIVE EST.</t>
  </si>
  <si>
    <t>Honoraire Huissier de justice - fac n°026 et n°030</t>
  </si>
  <si>
    <t>5287</t>
  </si>
  <si>
    <t>Séminaire RAS 2026 _1er Jet</t>
  </si>
  <si>
    <t>DA Erick ANDRINIRINA Develppeur fullstack SOKA  mai 2026
FA 2600005</t>
  </si>
  <si>
    <t>5286</t>
  </si>
  <si>
    <t>Séminaire RAS 2026</t>
  </si>
  <si>
    <t>Paiement Prestation de services Smile Box
FA INV N°2461</t>
  </si>
  <si>
    <t>International Catering Cup</t>
  </si>
  <si>
    <t>Validé en IC le 18/05/2026</t>
  </si>
  <si>
    <t>DTG/DLT:Réparation moto 23693WWT-DTG Tanà(vidange moteur+remplacement chaine...)</t>
  </si>
  <si>
    <t>DTG/DLT:Réparation moto 12856WWT-DTG Tanà(Révision 36289KM+vidange moteur...)</t>
  </si>
  <si>
    <t>DTG/DLT:Réparation moto 18862WWT-DTG Tanà(vidange moteur+remplacement kit chaine...)</t>
  </si>
  <si>
    <t>Projet Petite Elec 2026 : Climatisation salle Batterie EAssy Toliara AAN001</t>
  </si>
  <si>
    <t>Campagne Institutionnelle</t>
  </si>
  <si>
    <t>7027</t>
  </si>
  <si>
    <t>DTG/DPDI:Travaux GC FO sur DIA162-DIA163-DIA029 - 2026-DT-022001-validé par DG le 30/03/26</t>
  </si>
  <si>
    <t>DTG/DPDI: Travaux GC FO sur SAV179-SAV037-ANJ136 - 2026-DT-022001-validé par DG le 31/03/26</t>
  </si>
  <si>
    <t>Instruction fournisseur : PRO BIKE (4932)
ENTRETIEN MOTO - 55410WWT</t>
  </si>
  <si>
    <t>2026-05-28</t>
  </si>
  <si>
    <t>Instruction fournisseur : VOYAGES BOURDON (2886)
BILLET D'AVION - AINA &amp; MARYSE</t>
  </si>
  <si>
    <t>Instruction fournisseur : VOYAGES BOURDON (2886)
BILLET D'AVION - LOVANIAINA &amp; HAJANIRINA &amp; FELANA</t>
  </si>
  <si>
    <t>EXPRESS WORLDWIDE NONDOC - SIM</t>
  </si>
  <si>
    <t>2026-05-29</t>
  </si>
  <si>
    <t>Validé en IC le 21/05/2026</t>
  </si>
  <si>
    <t>Projet UpGr Energie 2026: 
UPGRADE SOURCES D'ENERGIES 2ndaires VS PROJET 2026</t>
  </si>
  <si>
    <t>Projet Carbon Impact Reduction 2026 : 
Basculement en SD du système CH/DCH  Ambokatra ATS017</t>
  </si>
  <si>
    <t>REMPLACEMENT SPLIT N° 02 LOCAL TECHNIQUE SITE FENERIVE EST</t>
  </si>
  <si>
    <t>Instruction fournisseur : VOYAGES BOURDON (2886)
BILLET D'AVION - RABEARISON FARA</t>
  </si>
  <si>
    <t>Instruction fournisseur : MIJOU PIECES (6432)
ENTRETIEN MOTO - AMBOSITRA</t>
  </si>
  <si>
    <t>Transport bagages ELODIE suite affectation (chiffrage)</t>
  </si>
  <si>
    <t>752</t>
  </si>
  <si>
    <t>Instruction fournisseur : SIDEF (752)
MACHINE A CAFE</t>
  </si>
  <si>
    <t>Instruction fournisseur : VOYAGES BOURDON (2886)
BILLET D'AVION - MAMI &amp; HASINA &amp; DIARY</t>
  </si>
  <si>
    <t>RSE- Contribution Yas 2026 en support à l'ONG Opération Smile - OPERATION SMILE</t>
  </si>
  <si>
    <t>4115</t>
  </si>
  <si>
    <t>DPIO/TRANS:Penalité suite changement date retour Billet d'avion RAFILIPSON Fanomezantsoa-Tanà-STE MARIE-Tanà-2025-DT-021008(BB-FH 
North-Ste Marie)</t>
  </si>
  <si>
    <t>DA NEA POWER_EV 12123WWT FA 260808</t>
  </si>
  <si>
    <t>DTG/DOM: TRAVAUX TOAMASINA PRIMA LOT N°71</t>
  </si>
  <si>
    <t>REMPLACEMENT CLIM DANS LA SALLE EQUIPEMENT2 AMBONDROMAMY</t>
  </si>
  <si>
    <t>Instruction fournisseur : VOYAGES BOURDON (2886)
BILLET D'AVION - LALAINA &amp; MIRADO</t>
  </si>
  <si>
    <t>Instruction fournisseur : VOYAGES BOURDON (2886)
BILLET D'AVION - MASY &amp; LAFATRA</t>
  </si>
  <si>
    <t>Prestation intérimaire: PERDIEM Mission - Xavier Mai</t>
  </si>
  <si>
    <t>Instruction fournisseur : NOMENJANAHARY FY-AINA SANDYH FORD (4606)
AERO EXPO</t>
  </si>
  <si>
    <t>Transport PLV</t>
  </si>
  <si>
    <t>6061</t>
  </si>
  <si>
    <t>Foire FEPA</t>
  </si>
  <si>
    <t>Instruction fournisseur : NEA MADAGASCAR SA (36)
FACTURATION POWER_EV FEVRIER 2026: DRC 25897WWT</t>
  </si>
  <si>
    <t>Instruction fournisseur :  ()
STICKERS</t>
  </si>
  <si>
    <t>6580</t>
  </si>
  <si>
    <t>QVT - Birthday Celebration Mai 2026 - Passion Choco</t>
  </si>
  <si>
    <t>Séminaire RAS 2026 - EST</t>
  </si>
  <si>
    <t>6250</t>
  </si>
  <si>
    <t>Séminaire RAS 2026 - Ambanja</t>
  </si>
  <si>
    <t>DTG/DOM: Travaux dimplantation poteaux en bois et tirage FO pour la mise en service des 02 clients Mananjary</t>
  </si>
  <si>
    <t>DTG/DOM: Déploiement du client JEAN Félicien Jessica</t>
  </si>
  <si>
    <t>7026</t>
  </si>
  <si>
    <t>Régularisation BC - BOGASY</t>
  </si>
  <si>
    <t>Instruction fournisseur : GRAPH EXPRESS IMPRIMERIE (949)
CARTE INVITATION</t>
  </si>
  <si>
    <t>Instruction fournisseur : VOYAGES BOURDON (2886)
BILLET D'AVION - RABEONY HAINGONIRINA</t>
  </si>
  <si>
    <t>POWER_EV</t>
  </si>
  <si>
    <t>DA Achat billet d'avion Ranto ANDRIAMIARISOA Mission SAMBAVA</t>
  </si>
  <si>
    <t>Power EV</t>
  </si>
  <si>
    <t>Instruction fournisseur : STELLAR - IX SA (3098)
Validé DG le 22/05/2026</t>
  </si>
  <si>
    <t>EQUIPEMENT CINE YAS 2026</t>
  </si>
  <si>
    <t>Validé en IC le 27/04/2026</t>
  </si>
  <si>
    <t>DTG/DPDI: Installation du Firewall Huawei(VPN SSL)et MES ICT-2U STX Analakely-Galaxy-2026-DT-012001</t>
  </si>
  <si>
    <t>MAINTENANCE 5000 H GE N°03 850 KVA ANALAKELY</t>
  </si>
  <si>
    <t>DTG/DPDI: Consommation dénergie (mai) pour la BTS de test -NOC Analakely (5? étage) -2026-DT-012001</t>
  </si>
  <si>
    <t>DTG/DPDI:Travaux GC et tirage FO sur VAT152 MNJR_AMBATOLAMBO-2026-DT-022001</t>
  </si>
  <si>
    <t>DTG/DOM: Régul prestation Avril2026-YAS MADA</t>
  </si>
  <si>
    <t>Instruction fournisseur : SOCIETE QUBETA IMPORT-EXPORT SARLU (3052)
Validé DG le 28/05/2026</t>
  </si>
  <si>
    <t>Prestations PRAMIAN</t>
  </si>
  <si>
    <t>6532</t>
  </si>
  <si>
    <t>DPIO/CORE: Projet de Silver Links (Training + Baby sitting) - validé HH le 06/11/25 (A refacturer à SLL)</t>
  </si>
  <si>
    <t>2233</t>
  </si>
  <si>
    <t>YAS B2B/YBT Majunga</t>
  </si>
  <si>
    <t>28</t>
  </si>
  <si>
    <t>Instruction fournisseur : JOCKER GRAPHICS (1645)
CARNET TICKET</t>
  </si>
  <si>
    <t>2026-06-01</t>
  </si>
  <si>
    <t>5806</t>
  </si>
  <si>
    <t>CONCERT BABAI LUGU</t>
  </si>
  <si>
    <t>Contrepoids camion</t>
  </si>
  <si>
    <t>Instruction fournisseur : SOCIETE DE GESTION ET EXPLOITATION DE M/CAR (119)
COLLATION LE 03 JUIN 2026</t>
  </si>
  <si>
    <t>Instruction fournisseur : ETABLISSEMENT AMBIANCE ECLAIRAGE SARL (1095)
YS AMPASANIMALO</t>
  </si>
  <si>
    <t>suivant la validation IC le 23/02/2026</t>
  </si>
  <si>
    <t>MPBN-Achat cable ethernet (Nexthope)</t>
  </si>
  <si>
    <t>Régularisation Midi</t>
  </si>
  <si>
    <t>Instruction fournisseur : ECO FUSION (1136)
ITM</t>
  </si>
  <si>
    <t>Prestation intérimaire: PERDIEM Suivi routier - Chris,Haj,Hil,Rija</t>
  </si>
  <si>
    <t>Instruction fournisseur : EXCEL TRANSPORT et TRAVEL (6060)
Tournage du 31 Mai 2026</t>
  </si>
  <si>
    <t>Instruction fournisseur : MORA MARKET (4245)
CAFE</t>
  </si>
  <si>
    <t>6330</t>
  </si>
  <si>
    <t>Manutentionnaires pour déchargement 10 conteneurs de poteaux 8ML au dépôt Ambohimangakely  05 au16 Mars 2026</t>
  </si>
  <si>
    <t>Manutentionnaires pour déchargement 10 conteneurs de poteaux 8ML au dépôt Ambohimangakely  19 au 30 Mars 2026</t>
  </si>
  <si>
    <t>Suivant Avenant DG_JUR_C_2026_02_4635</t>
  </si>
  <si>
    <t>Manutentionnaires pour déchargement 10 conteneurs de poteaux 8ML au dépôt Ambohimangakely  23 avril au 01 mai 2026</t>
  </si>
  <si>
    <t>Manutentionnaires pour déchargement 10 conteneurs de poteaux 8ML au dépôt Ambohimangakely  du  07 au 15 mai 2026</t>
  </si>
  <si>
    <t>7042</t>
  </si>
  <si>
    <t>QVT - Semaine QVT - Méditation et Boissons bien-être - Abishag Institut</t>
  </si>
  <si>
    <t>IM CDV MBALIK mois d'avril 2026</t>
  </si>
  <si>
    <t>Installation Powerhub</t>
  </si>
  <si>
    <t>DTG: Billet d'avion M LIWAG GREGORIO JR-MANILA-ADDIS ABABA-TANA(Départ 26/06/26-retour 14/04/27)</t>
  </si>
  <si>
    <t>2026-06-02</t>
  </si>
  <si>
    <t>7046</t>
  </si>
  <si>
    <t>Contrat Validé par DG</t>
  </si>
  <si>
    <t>Instruction fournisseur : MANAJ SARL (2536)
YS TAMATAVE</t>
  </si>
  <si>
    <t>Installation Powerhub Yas Store</t>
  </si>
  <si>
    <t>7045</t>
  </si>
  <si>
    <t>Instruction fournisseur : IOS Mada (7045)
SPONSORING YAS SURF</t>
  </si>
  <si>
    <t>7043</t>
  </si>
  <si>
    <t>Transport bagages JULIO suite affectation</t>
  </si>
  <si>
    <t>Validé par DG - Analytics &amp; Data Specialist Mr Papa</t>
  </si>
  <si>
    <t>Instruction fournisseur : VOYAGES BOURDON (2886)
BILLET D'AVION - TAHINARISATA FABRICE - TNR/FTU/TNR</t>
  </si>
  <si>
    <t>Instruction fournisseur : SIGN (1089)
Stickers powerplay pro</t>
  </si>
  <si>
    <t>Suivant Avenant DG_JUR_C_2026_02_4638</t>
  </si>
  <si>
    <t>Instruction fournisseur : SIGN (1089)
STICKERS MBALIK</t>
  </si>
  <si>
    <t>DTG/DPDI:Demande offre-Travaux GC FO sur P8(17 Sites PHOENIX)</t>
  </si>
  <si>
    <t>Validé par DG le 22/05/2026 - Equipements Prod</t>
  </si>
  <si>
    <t>RSE - Production de lampions pour la célébration de la fête nationale 2026 - GDS</t>
  </si>
  <si>
    <t>6944</t>
  </si>
  <si>
    <t>Transport bagages JOSE suite prise de poste</t>
  </si>
  <si>
    <t>Instruction fournisseur : VOYAGES BOURDON (2886)
BILLET D'AVION - FITIA &amp; JERRY &amp; HASINA &amp; ANJANOMENA &amp; NJAKA &amp; HERIZO</t>
  </si>
  <si>
    <t>Suivant Avenant DG_JUR_2023_08_C_2883 - Agen'C</t>
  </si>
  <si>
    <t>Transport bagages JULIEN suite prise de poste (chiffrage)</t>
  </si>
  <si>
    <t>Tournage fête nationale 2026</t>
  </si>
  <si>
    <t>Instruction fournisseur : MADAUTO LOCATION (80)
TOURNAGE FILM FETE NATIONALE</t>
  </si>
  <si>
    <t>1641</t>
  </si>
  <si>
    <t>RSE - 600 sachets garnis pour la distribution fête nationale - JB</t>
  </si>
  <si>
    <t>Transport bagages TOBY suite affectation (chiffrage)</t>
  </si>
  <si>
    <t>Prestation intérimaire: 150 AR Gemini Tanà et Régions pour 1 mois</t>
  </si>
  <si>
    <t>6409</t>
  </si>
  <si>
    <t>Instruction fournisseur : TSIMA'S ART (6409)
Inauguration Hotspot et Festival Masova</t>
  </si>
  <si>
    <t>Prestation intérimaire: 05 AR Micro Régions pour 1 mois</t>
  </si>
  <si>
    <t>Prestation intérimaire: 75 AR Roadshow pour 1 mois</t>
  </si>
  <si>
    <t>Prestation intérimaire: 259 AR Terrain en Axe Régions pour 1 mois</t>
  </si>
  <si>
    <t>2648</t>
  </si>
  <si>
    <t>Suivant Avenant DG_JUR_2026_02_C_4586</t>
  </si>
  <si>
    <t>Prestation intérimaire: 66 AR Terrain en Siège pour 1 mois</t>
  </si>
  <si>
    <t>DTG: Régul factures MAI2026 de l'équipe DTG</t>
  </si>
  <si>
    <t>Prestation intérimaire: 25 BO Régions pour 1 mois</t>
  </si>
  <si>
    <t>Prestation intérimaire: 191 CDZ Tanà et Régions pour 1 mois</t>
  </si>
  <si>
    <t>Prestation intérimaire: 37 CT Tanà et Région pour 1 mois</t>
  </si>
  <si>
    <t>Prestation intérimaire: Rajout 323 AR Terrain en Axe Tana et Regions pour 1 mois</t>
  </si>
  <si>
    <t>Prestation intérimaire: 77 AR Renfort Tanà et Région pour 1 mois</t>
  </si>
  <si>
    <t>Prestation intérimaire: 20 AR en Shop Région pour 1 mois</t>
  </si>
  <si>
    <t>Prestation intérimaire: 03 AR en Kioska Région pour 1 mois</t>
  </si>
  <si>
    <t>Prestation intérimaire: IM 05 AR Micro Régions  pour 1 mois</t>
  </si>
  <si>
    <t>Prestation intérimaire: IM 75 AR Roadshow Régions pour 1 mois</t>
  </si>
  <si>
    <t>Prestation intérimaire: IM 37 CT Tanà et Régions pour 1 mois</t>
  </si>
  <si>
    <t>Prestation intérimaire: IM 66 AR Terrain en Siège pour 1 mois</t>
  </si>
  <si>
    <t>Prestation intérimaire: IM 191 CDZ Tanà et Région pour 1 mois</t>
  </si>
  <si>
    <t>DTG/DSTC: Travaux INFRA GPON - Implantation Poteau - DAET 13761/13762/13763/13764-2026-DT-101001</t>
  </si>
  <si>
    <t>DA ACS  Paiement commissariat aux apports transferts d'actifs de la Société TELECOM MALAGASY
FA N°07-062026</t>
  </si>
  <si>
    <t>DTG/DSTC:Installation FO-Travaux GC sur INFRA GPON - DAET 13759/13760-2026-DT-101001</t>
  </si>
  <si>
    <t>2026-06-03</t>
  </si>
  <si>
    <t>2616</t>
  </si>
  <si>
    <t>Validé par HH le 18 mars 2026</t>
  </si>
  <si>
    <t>Instruction fournisseur : ATOS MADAGASCAR (21)
Validé DG le 02/06/2026</t>
  </si>
  <si>
    <t>DTG/CORE: Achat SFP 10 Giga 40 km HUAWEI( longueur d'onde 1550)-2026-DT-041001</t>
  </si>
  <si>
    <t>5947</t>
  </si>
  <si>
    <t>IM Coordinateur Zone Tana III</t>
  </si>
  <si>
    <t>7038</t>
  </si>
  <si>
    <t>Transport bagages GERALD suite affectation (chiffrage)</t>
  </si>
  <si>
    <t>DTG: Billets d'avions YUSUF et sa famille -Tanà-Dubaï-Nigeria Kano-Tanà-validé par DG le 03/06/26</t>
  </si>
  <si>
    <t>DTG/DOM: Demande de devis pour transport et Manutention de 30 Poteaux en bois 08ML de MANAKARA vers MANANJARY.</t>
  </si>
  <si>
    <t>6236</t>
  </si>
  <si>
    <t>Suivant Avenant DG_JUR_C_2026_02_4639 - FKM</t>
  </si>
  <si>
    <t>7052</t>
  </si>
  <si>
    <t>3191</t>
  </si>
  <si>
    <t>YBT Majunga</t>
  </si>
  <si>
    <t>Travaux petite Elec 2026 :SWAP ECLAIRAGE LED DATA CENTER V2</t>
  </si>
  <si>
    <t>2026-06-04</t>
  </si>
  <si>
    <t>DA RAVINALA paiement abonnement Parking au TC
(06 véhicule,90accès mensuel,12mois)
FP26015T</t>
  </si>
  <si>
    <t>DOM/NRJ:Spare Genset 1500KVA Analakely-2026-DT-061005-validé IC le 31/03/26</t>
  </si>
  <si>
    <t>Instruction fournisseur : GLOBAL CONSTRUCTION MADAGASCAR (2404)
YAS STORE SANTILO ANOSIZATO</t>
  </si>
  <si>
    <t>4250</t>
  </si>
  <si>
    <t>Suivant Avenant DG_JUR_C_2026_04_4803</t>
  </si>
  <si>
    <t>4193</t>
  </si>
  <si>
    <t>Partenariat CU Antalaha</t>
  </si>
  <si>
    <t>DOM/CORE: Billet d'avion Kevin-TANA-TULEAR-TANA (test PRS P et Allot TUL)</t>
  </si>
  <si>
    <t>DTG/DPDI:Demande offre- REHABILITATION SALLE EX AGATE_ANJ008_FENERIVE EST suivant BOQ en PJ</t>
  </si>
  <si>
    <t>7001</t>
  </si>
  <si>
    <t>QVT - Lot Gagnant Course bien-être Semaine QVT - Le Centre Gaia</t>
  </si>
  <si>
    <t>DTG/DSTC: HP ODN Materials Airpon 2026(Software)-2026-DT-102001-validé IC 01/07/26</t>
  </si>
  <si>
    <t>7060</t>
  </si>
  <si>
    <t>Instruction fournisseur : RAZAFITSALAMA NOROHARIMANGA NIVOHANITRA (7060)
Inauguration Grand Baobab  Majunga</t>
  </si>
  <si>
    <t>Instruction fournisseur : SOCIETE DE GESTION ET EXPLOITATION DE M/CAR (119)
FESTIVAL DES BALEINES 2026</t>
  </si>
  <si>
    <t>5377</t>
  </si>
  <si>
    <t>Suivant Avenant DG_JUR_C_2026_05_4831</t>
  </si>
  <si>
    <t>5376</t>
  </si>
  <si>
    <t>Suivant Avenant DG_JUR_C_2026_05_4832</t>
  </si>
  <si>
    <t>DTG/DLT: Réparation motos 18875WWT - 38476WWT-DTG  MAHAJANGA</t>
  </si>
  <si>
    <t>DTG/DLT:Réparation moto 18879WWT-TANA(remplacement fourche G/D...)</t>
  </si>
  <si>
    <t>DTG/DOM: Demande de devis pour transport et Manutention de 30 Poteaux en bois 08ML de Ambanja vers Antsohihy.</t>
  </si>
  <si>
    <t>7059</t>
  </si>
  <si>
    <t>Validé par DG le 02/06/2026</t>
  </si>
  <si>
    <t>DTG/DOM: Demande de devis pour transport et Manutention de 30 Poteaux en bois 08ML de Ambanja vers Mandritsara.</t>
  </si>
  <si>
    <t>5586</t>
  </si>
  <si>
    <t>Embassadrice RIJADE</t>
  </si>
  <si>
    <t>Instruction fournisseur : VOYAGES BOURDON (2886)
PENALITE BILLET D'AVION - RAKOTOANOSY ANJANOMENA</t>
  </si>
  <si>
    <t>Installation Pramian</t>
  </si>
  <si>
    <t>2026-06-05</t>
  </si>
  <si>
    <t>Chaise Visiteur</t>
  </si>
  <si>
    <t>Installation PRAMIAN</t>
  </si>
  <si>
    <t>DTG/DPDI: Demande offre- TX GC FO sur P9(17Sites)</t>
  </si>
  <si>
    <t>DTG/DPDI:Demande offre- Travaux GC FO sur P10(11Sites)</t>
  </si>
  <si>
    <t>DTG/DPDI:Demande offre- Travaux GC FO sur P11(15 sites PHOENIX)</t>
  </si>
  <si>
    <t>Instruction fournisseur : LUCKKY COMPANY (3726)
TRANSPORT EQUIPEMENTS</t>
  </si>
  <si>
    <t>DTG/DPDI:Demande offre- Travaux GC FO sur P12(17 sites PHOENIX)</t>
  </si>
  <si>
    <t>DTG/DOM: Billets d'avions Juno/Fitahiana/Williamson/Sataony-TANA-Nosy Be(Aller)-2025-DT-021008 (BB FH North &amp; Ste Marie)</t>
  </si>
  <si>
    <t>DTG/DPDI:Billets d'avions Eric et Ando-TANA-NOSY BE -TANA (Départ 07/06/26)-2025-DT-021008 (BB FH North &amp; Ste Marie)</t>
  </si>
  <si>
    <t>7054</t>
  </si>
  <si>
    <t>7061</t>
  </si>
  <si>
    <t>5185</t>
  </si>
  <si>
    <t>6281</t>
  </si>
  <si>
    <t>7011</t>
  </si>
  <si>
    <t>Instruction fournisseur : RANDRIANARIVONY MIORA CLARA (7011)
Validé DG le 20/11/2025</t>
  </si>
  <si>
    <t>6200</t>
  </si>
  <si>
    <t>DTG/DLT: Réparation moto 18885WWT (vidange moteur...)-DTG TANA</t>
  </si>
  <si>
    <t>DTG/*DLT:Transport des antennes à Ambohimitsimbina vers ILAFY</t>
  </si>
  <si>
    <t>6549</t>
  </si>
  <si>
    <t>1041</t>
  </si>
  <si>
    <t>DTG/DSTC: Achat  40l alcool 90° pour nettoyer les fibres -2026-DT-101001</t>
  </si>
  <si>
    <t>DTG/DSTC: Travaux  GC reconstruction Tamatave-2026-DT-102001-validé DG le 04/06/26</t>
  </si>
  <si>
    <t>Couverture Photos</t>
  </si>
  <si>
    <t>DTG/DPDI: Désinstallation et mise en rébut du DDF de la salle  Trans au 2ème étage- 2026-DT-042001</t>
  </si>
  <si>
    <t>1900</t>
  </si>
  <si>
    <t>Validé par DG le 28/05/2026</t>
  </si>
  <si>
    <t>Achat billet d'avion Mission à Majunga</t>
  </si>
  <si>
    <t>7063</t>
  </si>
  <si>
    <t>AR TANA/NIAROBI Séminaire Next 2030</t>
  </si>
  <si>
    <t>Installation FO - Extension INFRA GPON - DAET 13670/13671/13690/13691-2026-DT-102001</t>
  </si>
  <si>
    <t>DTG/DSTC:Travaux de maintenance filaire - Extension - DAET 13672 -2026-DT-102001</t>
  </si>
  <si>
    <t>DTG/DSTC:Travaux de maintenance filaire - Extension - DAET 13673-2026-DT-102001</t>
  </si>
  <si>
    <t>DTG/DSTC:Travaux de maintenance filaire - Extension - DAET 13692/13693- 2026-DT-102001</t>
  </si>
  <si>
    <t>5139</t>
  </si>
  <si>
    <t>Instruction fournisseur : TSOTRA JESCARD DESTIN( MOUJANGAYA PROD) (5139)
Inauguration Grand Baobab Majunga</t>
  </si>
  <si>
    <t>2026-06-08</t>
  </si>
  <si>
    <t>Instruction fournisseur : TSOTRA JESCARD DESTIN( MOUJANGAYA PROD) (5139)
SPONSORING</t>
  </si>
  <si>
    <t>Instruction fournisseur : ANDRIANTIANA JACQUES ULRICH (6394)
INFLUENCEUR - ODILON</t>
  </si>
  <si>
    <t>3857</t>
  </si>
  <si>
    <t>Annule et Remplace le BC 134911</t>
  </si>
  <si>
    <t>6339</t>
  </si>
  <si>
    <t>Instruction fournisseur : CABINET  RAMBELOSON (6339)
SPONSORING STUDIO K</t>
  </si>
  <si>
    <t>Extension boite mail UNIPLAST</t>
  </si>
  <si>
    <t>Suivant IC validé Perco Calendaire 2026</t>
  </si>
  <si>
    <t>DTG/DSTC:Travaux de maintenance filaire - GC - DAET 13674/13694/13695-2026-DT-102001</t>
  </si>
  <si>
    <t>Tournage Film Fête Nat 2026</t>
  </si>
  <si>
    <t>DTG/DSTC:Travaux de maintenance filaire - Extension - DAET 13696/13697/13698/13699-2026-DT-102001</t>
  </si>
  <si>
    <t>7067</t>
  </si>
  <si>
    <t>Summer Jam - Validé en IC le 19/03/2026</t>
  </si>
  <si>
    <t>DTG/DSTC:Travaux de rétablissement dégât - DAET 13675 -2026-DT-102001</t>
  </si>
  <si>
    <t>Hébergement Baobab Tree</t>
  </si>
  <si>
    <t>Prestation intérimaire: 01 Acheteur Opérationnel HC pour 5 mois</t>
  </si>
  <si>
    <t>Prestation intérimaire: 01 Chef de Projet Partenariat &amp; Event HC pour 1 mois (suite prolongation)</t>
  </si>
  <si>
    <t>Prestation intérimaire: 02 CYS Tanà HC pour 3 mois</t>
  </si>
  <si>
    <t>Engagement facture voyage Expert - DRH - Gaël VOCA</t>
  </si>
  <si>
    <t>Régul Midi Madagascar</t>
  </si>
  <si>
    <t>Prestation intérimaire: PERDIEM Mission - Alphonse</t>
  </si>
  <si>
    <t>Instruction fournisseur : RAOBELINA Vololonandrianina Ellena (6577)
SPONSORING INTERNATIONAL CATERING CUP</t>
  </si>
  <si>
    <t>DTG/DPDI: Demande offre- TX GC FO sur ATS205 ZEBU TOA STAR ( TS)</t>
  </si>
  <si>
    <t>DA MADATOURS Paiment frais de déplacement courses urgentes mois de mai 2026 INV 9228</t>
  </si>
  <si>
    <t>DTG/DOM:Part Etranger BKB Ambilobe-Diégo-2026-DT-061010-validé IC le 30/03/26(annule DA 137175-CDE 134026)</t>
  </si>
  <si>
    <t>2026-06-09</t>
  </si>
  <si>
    <t>Transport bagages RANJA suite affectation</t>
  </si>
  <si>
    <t>7075</t>
  </si>
  <si>
    <t>Transport bagages HERY ZO suite affectation</t>
  </si>
  <si>
    <t>Instruction fournisseur : LIGHTBOX SARL (3730)
CONFECTION STAND ITM</t>
  </si>
  <si>
    <t>Instruction fournisseur : TSIMIJERIMANANA DOBIAS ABRAMSKY BENJAMIN (5269)
INFLUENCEUR - DOBIAS</t>
  </si>
  <si>
    <t>7073</t>
  </si>
  <si>
    <t>Instruction fournisseur : RAKOTOVAO NOFY KANTO (GARAGE MON ESPOIR) (7073)
REPARATION CAMION - 1175TCC</t>
  </si>
  <si>
    <t>1222</t>
  </si>
  <si>
    <t>Abonnement S1</t>
  </si>
  <si>
    <t>DTG/DSTC:Travaux Lastmile FTTX Axe Centre Tamatave(21/05 au 30/05/26)-2026-DT-101001</t>
  </si>
  <si>
    <t>7076</t>
  </si>
  <si>
    <t>Stand FIM - Validé en IC le 30 Avril 2026</t>
  </si>
  <si>
    <t>2026-06-12</t>
  </si>
  <si>
    <t>DTG/DSTC:Travaux Lastmile FTTX Tamatave Axe NORD(21/05 au 30/05/26)-2026-DT-101001</t>
  </si>
  <si>
    <t>Prestation intérimaire: 01 Chef de Projet BE pour 1 mois</t>
  </si>
  <si>
    <t>DTG/DSTC:Travaux Lastmile FTTX Tamatave Axe SUD(21/05 au 30/05/26)-2026-DT-101001</t>
  </si>
  <si>
    <t>Prestation intérimaire: 08 CYS Région pour 1 mois</t>
  </si>
  <si>
    <t>7077</t>
  </si>
  <si>
    <t>Prestation intérimaire: 22 CYS Tanà pour 1 mois</t>
  </si>
  <si>
    <t>Prestation intérimaire: 02 Chargés d'Accueil pour 1 mois</t>
  </si>
  <si>
    <t>Pénalité Retour modifié Billet TANA/INDE</t>
  </si>
  <si>
    <t>Prestation intérimaire: 01 Formateur Commercial Junior pour 1 mois</t>
  </si>
  <si>
    <t>Prestation intérimaire: 03 Ing d'Audit Filaire et FO pour 1 mois</t>
  </si>
  <si>
    <t>Prestation intérimaire: 23 Tech Pol pour 1 mois</t>
  </si>
  <si>
    <t>Prestation intérimaire: 06 ADV Tanà et Région pour 1 mois</t>
  </si>
  <si>
    <t>Prestation intérimaire: 02 Agent de Mis Sous Pli pour 1 mois</t>
  </si>
  <si>
    <t>Prestation intérimaire: 01 Assistante RH pour 1 mois</t>
  </si>
  <si>
    <t>Prestation intérimaire: 01 Chargé QVT/DEI pour 1 mois</t>
  </si>
  <si>
    <t>Prestation intérimaire: 01 BO Admin et Orga pour 1 mois</t>
  </si>
  <si>
    <t>Prestation intérimaire: 01 BO Recouvrement Support pour 1 mois</t>
  </si>
  <si>
    <t>Prestation intérimaire: 01 Comptable pour 1 mois</t>
  </si>
  <si>
    <t>Prestation intérimaire: 04 Coordinateurs Sales Outsourcing Tanà et Région pour 1 mois</t>
  </si>
  <si>
    <t>Prestation intérimaire: 01 Gest de Stock Xts Vendables pour 1 mois</t>
  </si>
  <si>
    <t>Projet Réhabilitation Data 2026:  Travaux Energie réhabilitation BET012 Maevatanana  Admin</t>
  </si>
  <si>
    <t>DTG/DSTC: Achat Materials Airpon(équipement)-2026-DT-102001-IC le 01/07/26</t>
  </si>
  <si>
    <t>Prestation intérimaire: 01 Gest de Stock Xts vendables TITAN3 pour 1 mois</t>
  </si>
  <si>
    <t>Prestation intérimaire: 02 Juriste pour 1 mois</t>
  </si>
  <si>
    <t>Prestation intérimaire: 01 PHD pour 1 mois</t>
  </si>
  <si>
    <t>Prestation intérimaire: 01 Support BI pour 1 mois</t>
  </si>
  <si>
    <t>Prestation intérimaire: 01 Tech Superv Filaire pour 1 mois</t>
  </si>
  <si>
    <t>Prestation intérimaire: 01 Tech Testeur Service Perf pour 1 mois</t>
  </si>
  <si>
    <t>Prestation intérimaire: 142 AR Terrain en Axes pour 1 mois</t>
  </si>
  <si>
    <t>Prestation intérimaire: 19 AR en Shop pour 1 mois</t>
  </si>
  <si>
    <t>Prestation intérimaire: 44 AR en Kioska pour 1 mois</t>
  </si>
  <si>
    <t>Prestation intérimaire: 20 AR en Poste Fixe pour 1 mois</t>
  </si>
  <si>
    <t>Prestation intérimaire: 13 BO Tanà pour 1 mois</t>
  </si>
  <si>
    <t>Prestation intérimaire: 30 AR Roadshow Tanà pour 1 mois</t>
  </si>
  <si>
    <t>Championnat de Pétanque</t>
  </si>
  <si>
    <t>Prestation intérimaire: 02 AR Micro Tanà pour 1 mois</t>
  </si>
  <si>
    <t>Prestation intérimaire: IM 30 AR Roadshow Tanà pour 1 mois</t>
  </si>
  <si>
    <t>Prestation intérimaire: IM 02 AR Micro Tanà pour 1 mois</t>
  </si>
  <si>
    <t>6068</t>
  </si>
  <si>
    <t>Séminaire RAS 2026 - Antsohihy</t>
  </si>
  <si>
    <t>4303</t>
  </si>
  <si>
    <t>Instruction fournisseur : CYBERTEQ PTE LTD (4303)
MUNIT Subscription for 1 year: July 2026 to June 2027</t>
  </si>
  <si>
    <t>Prestation intérimaire: PERDIEM Mission - Tojo</t>
  </si>
  <si>
    <t>Prestation intérimaire: PERDIEM Suivi routier - Eric</t>
  </si>
  <si>
    <t>5274</t>
  </si>
  <si>
    <t>Séminaire RAS 2026 - MANANARA_AVARATRA</t>
  </si>
  <si>
    <t>6240</t>
  </si>
  <si>
    <t>Séminaire RAS 2026 - TANA OUEST II</t>
  </si>
  <si>
    <t>Instruction fournisseur : MADAUTO LOCATION (80)
TOURNAGE FETE NATIONALE</t>
  </si>
  <si>
    <t>7079</t>
  </si>
  <si>
    <t>Sponsoring en numéraire - Validé en IC le 26/03/2026</t>
  </si>
  <si>
    <t>DTG/DSTC:Travaux Lastmile FTTX Tamatave Axe CENTRE(à partir 20/04/26)-validé DG 05/06/26-2026-DT-101001</t>
  </si>
  <si>
    <t>DTG/DSTC:Travaux Lastmile FTTX Tamatave Axe NORD(à partir 20/04/26)-validé DG 05/06/26-2026-DT-101001</t>
  </si>
  <si>
    <t>3017</t>
  </si>
  <si>
    <t>Intervention de désinfection en deux séances 
Suite à la survenue dun cas dIMPOX au Data Center de Diego.</t>
  </si>
  <si>
    <t>DTG/DSTC:Travaux Lastmile FTTX Tamatave Axe SUD(à partir 20/04/26)-validé DG 05/06/26-2026-DT-101001</t>
  </si>
  <si>
    <t>Projet réhabilitation 2026: Travaux Energie  nouveau bureau DIA032 Ambanja</t>
  </si>
  <si>
    <t>Instruction fournisseur : SOCIETE DE GESTION ET EXPLOITATION DE M/CAR (119)
FOIRE DE LA FIBRE</t>
  </si>
  <si>
    <t>Suivant Avenant DG_JUR_C_2026_04_4807</t>
  </si>
  <si>
    <t>DPIO/INVAS: Expansion EPG throughput -2026-DT-032001-validé IC le 04/06/26</t>
  </si>
  <si>
    <t>Instruction fournisseur : ADAPT IT (2169)
Validé Hassan le 09/06/2026</t>
  </si>
  <si>
    <t>DTG/DPDI:Demande offre-Travaux GC FO sur P13(19 Sites Phoenix)</t>
  </si>
  <si>
    <t>DTG/DPDI:Demande offre-Travaux GC FO sur P15(18 Sites Phoenix)</t>
  </si>
  <si>
    <t>7081</t>
  </si>
  <si>
    <t>Instruction fournisseur : SOCIETE IMMOBILIERE L'EDEN (NOVOTEL) (3180)
AFTERWORK VIP</t>
  </si>
  <si>
    <t>2026-06-10</t>
  </si>
  <si>
    <t>5244</t>
  </si>
  <si>
    <t>Licence UXCAM</t>
  </si>
  <si>
    <t>5272</t>
  </si>
  <si>
    <t>Séminaire RAS 2026 - FENERIVE EST</t>
  </si>
  <si>
    <t>DTG/DPDI:Demande offre-Travaux GC FO sur P16(19 Sites Phoenix)</t>
  </si>
  <si>
    <t>5262</t>
  </si>
  <si>
    <t>Séminaire RAS 2026 - Ambatolampy</t>
  </si>
  <si>
    <t>DTG/DPDI: Curage fosse septique (régul TS) Analakely-2026-DT-091001</t>
  </si>
  <si>
    <t>6237</t>
  </si>
  <si>
    <t>Séminaire RAS 2026 - Vatomandry</t>
  </si>
  <si>
    <t>Projet petite Elec lié au projet 2026: Travaux Energie Phoenix Ambohidepona</t>
  </si>
  <si>
    <t>6480</t>
  </si>
  <si>
    <t>DTG/DLT: Prestation 05 motards à TANA -(JUIN26 à MAI27)(BC DE COUVERTURE)</t>
  </si>
  <si>
    <t>DTG/DLT:Prestation 15 Motards en Provinces-Mandritsara/Ambatondrazaka/Manambato/Vavatenina/Andilamena-(JUIN26 à MAI27)(BC DE 
COUVERTURE)</t>
  </si>
  <si>
    <t>DTG/DOM: Installation 2158784223 Andrianitovy Gloria SOLOARISOA Port Berger</t>
  </si>
  <si>
    <t>DTG/DOM: Installation 2158773727 Honorat Urbain RAHARINJAKA Mandritsara</t>
  </si>
  <si>
    <t>DTG/DOM: Installation 2180333786 fo.7707412@lafibreyas.mg Benerette Elarmine SOAFARA à MANDRITSARA</t>
  </si>
  <si>
    <t>DTG/DOM: Implantation de 30 poteaux en bois 16e vague Ville Toliara</t>
  </si>
  <si>
    <t>5792</t>
  </si>
  <si>
    <t>DTG/DOM: Installation RAZAFINDRAVAO ESPERENCE à MAMPIKONY</t>
  </si>
  <si>
    <t>DTG/DOM: Travaux de tirage câbles FO clients après le passage du cyclone Fytia à Mahajanga (vague 1)</t>
  </si>
  <si>
    <t>DTG/DLT:Prestation 16 motards pour les BV en Régions (AOUT26 à JUILL27)(BC DE COUVERTURE)</t>
  </si>
  <si>
    <t>DTG/DLT: Prestation 04 nouveaux motards(électrique) basés à Tanà(AOUT26 à JUILL27)(BC DE COUVERTURE)</t>
  </si>
  <si>
    <t>DTG/DOM: Travaux de tirage câbles FO clients après le passage du cyclone Fytia à Mahajanga (vague 2)</t>
  </si>
  <si>
    <t>DTG/DLT:Prestation 4 motards LCS à Tanà(Survey/instalt° clts DSTC)-(AOUT26 à JUILL27)(BC DE COUVERTURE)</t>
  </si>
  <si>
    <t>DTG/DOM: Travaux GC DAET DE LA LIAISON FO CLIENT TAMATAVE LOT N°72</t>
  </si>
  <si>
    <t>Location Mur</t>
  </si>
  <si>
    <t>7090</t>
  </si>
  <si>
    <t>Instruction fournisseur : ROOTS CONSEILS (7090)
SPONSORING TRAINING ZAKA RISE MADA 2026</t>
  </si>
  <si>
    <t>DTG/DLT: Indemnité des missions des motards en Régions(Mai26 à Avril27)(BC DE COUVERTURE)</t>
  </si>
  <si>
    <t>DTG/DOM: Transport et manutention de 20 Poteaux en bois 08ML de MAHAJANGA vers MAEVATANANA</t>
  </si>
  <si>
    <t>DTG/DOM: Travaux GC LIAISON FO CLIENT TAMATAVE LOT N°73</t>
  </si>
  <si>
    <t>Reçu manuel Q1 2026</t>
  </si>
  <si>
    <t>833</t>
  </si>
  <si>
    <t>Validé en IC le 10/06/2026</t>
  </si>
  <si>
    <t>6252</t>
  </si>
  <si>
    <t>Instruction fournisseur : Commune Urbaine de Tuléar (6252)
SPONSORING CU TULEAR</t>
  </si>
  <si>
    <t>236</t>
  </si>
  <si>
    <t>Instruction fournisseur : C.U. SAINTE MARIE (236)
REHABILITATION CU SAINTE MARIE</t>
  </si>
  <si>
    <t>197</t>
  </si>
  <si>
    <t>Instruction fournisseur : C.U. AMBATONDRAZAKA (197)
sponsoring évent pour la fête nationale</t>
  </si>
  <si>
    <t>383</t>
  </si>
  <si>
    <t>Instruction fournisseur : C.R. ANALAVORY (383)
sponsoring évent pour la fête nationale</t>
  </si>
  <si>
    <t>Sono stand fibre  Antaninarenina</t>
  </si>
  <si>
    <t>DTG/DLT:Indemnité des missions des motards LCS en Régions(Juin26 à Mai27)(BC DE COUVERTURE)</t>
  </si>
  <si>
    <t>DTG/DOM: Transport et Manutention de 50 Poteaux ANTALAHA vers SAMBAVA</t>
  </si>
  <si>
    <t>DTG/DPDI:Travaux GC FO sur ANM721 TAN_Ambatolampy_Ambohibao-2026-DT-022001</t>
  </si>
  <si>
    <t>DA Paiement prestation Smile Box 
FA INV 2474</t>
  </si>
  <si>
    <t>2026-06-11</t>
  </si>
  <si>
    <t>DTG/DLT:Réparation moto 18877WWT -DTG Diégo(vérification tableau de bord...)</t>
  </si>
  <si>
    <t>Instruction fournisseur : SOCIETE QUBETA IMPORT-EXPORT SARLU (3052)
Validé DG le 10/06/2026</t>
  </si>
  <si>
    <t>5514</t>
  </si>
  <si>
    <t>Sponsoring salon formation et entrepreneuriat</t>
  </si>
  <si>
    <t>DTG/DPDI:Demande offre- TX GC FO sur IHO058 AMBINANY</t>
  </si>
  <si>
    <t>DTG/DPDI:Demande offre- TX GC FO sur AAN180 ANTSEVA MINI</t>
  </si>
  <si>
    <t>Remboursement Carburant CDZ et Coordinateur Trade</t>
  </si>
  <si>
    <t>3871</t>
  </si>
  <si>
    <t>Instruction fournisseur : FEDERATION MALAGASY DE TENNIS (3871)
SPONSORING FEDERATION MALAGASY DU TENNIS</t>
  </si>
  <si>
    <t>DTG/DSTC: Inspection et traitement 345 poteaux-ITP-20260608-00004</t>
  </si>
  <si>
    <t>DTG/DSTC: Inspection et traitement 345 poteaux en bois-ITP-20260504-00005</t>
  </si>
  <si>
    <t>Instruction fournisseur : MORA MARKET (4245)
COLLATION Q2 2026</t>
  </si>
  <si>
    <t>rallonge location véhicule 53046WWT 25/04 AU 02/06</t>
  </si>
  <si>
    <t>2532</t>
  </si>
  <si>
    <t>Régie Vidéo</t>
  </si>
  <si>
    <t>DFG-ALOG COLLATION Q2 2026</t>
  </si>
  <si>
    <t>Instruction fournisseur : MORA MARKET (4245)
DRC COLLATION Q2 2026</t>
  </si>
  <si>
    <t>3910</t>
  </si>
  <si>
    <t>Tsapiky Festivaly Tuléar</t>
  </si>
  <si>
    <t>Suivant Contrat n°DG_JUR_2026_01_C_4505</t>
  </si>
  <si>
    <t>Photobooth - GAZO X LA FOUINE</t>
  </si>
  <si>
    <t>Instruction fournisseur : CENTRALE ALIMENTAIRE SARL (765)
COLLATION Q2 2026</t>
  </si>
  <si>
    <t>Instruction fournisseur : LUCKKY COMPANY (3726)
TRANSPORT PLV YAS</t>
  </si>
  <si>
    <t>ICC Africa</t>
  </si>
  <si>
    <t>RSE - Collation post formation numérique IOTA - bénévoles de la MDN - PARKLIFE</t>
  </si>
  <si>
    <t>Suivant Avenant DG_JUR_C_2025_10_4350</t>
  </si>
  <si>
    <t>7092</t>
  </si>
  <si>
    <t>RSE - Distribution PPN 2026 célébration fête nationale - 4TIA
(1288 huile et riz de 2kg pour la distribution de PPN 2026)</t>
  </si>
  <si>
    <t>Remboursement Frais Bac CDZ</t>
  </si>
  <si>
    <t>Salaire VAD</t>
  </si>
  <si>
    <t>5526</t>
  </si>
  <si>
    <t>Couverture photo Yas Nosy Be</t>
  </si>
  <si>
    <t>QVT - DRH Collation Q2 - Mora Market</t>
  </si>
  <si>
    <t>DTG: Collation DTG Q2 2026(Eau vive, café,thé...)</t>
  </si>
  <si>
    <t>Instruction fournisseur : MADAUTO LOCATION (80)
LOCATION 4*4 NISSAN NAVARA</t>
  </si>
  <si>
    <t>6253</t>
  </si>
  <si>
    <t>DTG/DSTC:Achat ODN Materials Airpon(équipement)-2026-DT-102001-IC le 01/07/26(annule DA 138286)</t>
  </si>
  <si>
    <t>IM AR Store</t>
  </si>
  <si>
    <t>DTG: Collation DTG Q2 2026(café, thé Lavazza)</t>
  </si>
  <si>
    <t>3245</t>
  </si>
  <si>
    <t>Instruction fournisseur : REDZONE (3245)
ITM 2026</t>
  </si>
  <si>
    <t>4235</t>
  </si>
  <si>
    <t>Sales Cloud - Signé par DG</t>
  </si>
  <si>
    <t>Instruction fournisseur : GRANDE DISTRIBUTION SERVICE (820)
CALENDRIER 2027</t>
  </si>
  <si>
    <t>Roadshow RN7 - Validé par DG le 11/06/2026</t>
  </si>
  <si>
    <t>Instruction fournisseur : MADAGASCAR AUTOMOBILE (1184)
COFI 2026 - MOTO HONDA ACE 110 - GRS LOVASAH</t>
  </si>
  <si>
    <t>DTG/DOM:Achat poteaux 8M 120/140MM (RN12-60KM)-2026-DT-061013(complément BC 134182)</t>
  </si>
  <si>
    <t>REBOBINAGE ALTERNATEUR GE OLYMPIAN 22 KVA MAINTIRANO</t>
  </si>
  <si>
    <t>NETTOYAGES CONDENSEUR 3 ARMOIRES M29 SALLE TRANS R + 2 ANAKELY</t>
  </si>
  <si>
    <t>Instruction fournisseur : MADAGASCAR AUTOMOBILE (1184)
COFI 2026 - MOTO HONDA - GRS IMPROVE EVOLUTION</t>
  </si>
  <si>
    <t>REMPLACEMENT HUILE COMPRESSEUR M29 SALLE TRANS R+2 ANALAKELY</t>
  </si>
  <si>
    <t>REHABILITATION CLIMATISEUR PI025 SALLE 2AFRICA MAJUNGA</t>
  </si>
  <si>
    <t>664</t>
  </si>
  <si>
    <t>Instruction fournisseur : CT MOTORS (664)
COFI 2026 - BAJAJ GRS LEONG JUDE ERIKO</t>
  </si>
  <si>
    <t>Spot - Trail d'IBITY</t>
  </si>
  <si>
    <t>Lancement trail d'IBITY - Real TV</t>
  </si>
  <si>
    <t>Instruction fournisseur : VOYAGES BOURDON (2886)
BILLET D'AVION - TIAVINA</t>
  </si>
  <si>
    <t>Trail d'IBITY 2026</t>
  </si>
  <si>
    <t>Paiement Me RANDRIAMBOLOLONA Delcy Sandra pour droit de saisie conservatoire auprès de l'Orange Madagascar ( Data Center, Boutiques, Bureau)
DSR/HJCP/IN.038 06 2026</t>
  </si>
  <si>
    <t>APPRO CARTON D'EXPEDITION - DEPOT AGL GALAXY ANDRAHARO</t>
  </si>
  <si>
    <t>5284</t>
  </si>
  <si>
    <t>Séminaire RAS 2026 - Moramanga</t>
  </si>
  <si>
    <t>7094</t>
  </si>
  <si>
    <t>Instruction fournisseur : RANDRIAMBAO Vola(MADA SCOOT RACING (7094)
ENTRETIEN MOTO -  FORT DAUPHIN</t>
  </si>
  <si>
    <t>DTG/DPDI:Travaux GC FO sur AAN194 ZOMBITSE-projet cohab helios-2026-DT-022001-validé DG le 11/06/26</t>
  </si>
  <si>
    <t>Validé en IC le 02/04/2026 - Bandeaux</t>
  </si>
  <si>
    <t>DOM/RAN:Demande offre-Achat equipements fibre optique s/PJ</t>
  </si>
  <si>
    <t>DOM/RAN: Demande offre- Achat équipements antenne  suivant PJ</t>
  </si>
  <si>
    <t>DTG/DPDI:Demande offre-TX GC FO sur VAK140 ABE ANDRAIKIBA-Projet COHAB HELIOS</t>
  </si>
  <si>
    <t>DTG/DPDI:Demande offre-TX GC FO sur VAK138 VINANY</t>
  </si>
  <si>
    <t>DESINFECTION 4 DATA CENTER IHOSY DC IHOSY -BV SAKARAHA-BV RANOHIRA-YS IHOSY</t>
  </si>
  <si>
    <t>Casques Moto</t>
  </si>
  <si>
    <t>DTG/DSTC:Travaux INFRA GPON - Implantation Poteau - DAET 13782-2026-DT-101001</t>
  </si>
  <si>
    <t>DTG/DSTC:Travaux INFRA GPON - Implantation Poteau - DAET 13783/13784/13785/13786-2026-DT-101001</t>
  </si>
  <si>
    <t>Habillage Stand FIM</t>
  </si>
  <si>
    <t>2026-06-13</t>
  </si>
  <si>
    <t>Validé par DG le 12/06/206 - Lot voyage Award 2025</t>
  </si>
  <si>
    <t>2026-06-15</t>
  </si>
  <si>
    <t>7100</t>
  </si>
  <si>
    <t>Séminaire RAS - RC Ihosy</t>
  </si>
  <si>
    <t>Prestation intérimaire: PERDIEM Suivi routier - Fitahiana,Dwio,Thierry, Tahiry</t>
  </si>
  <si>
    <t>Validé par DG le 12/06/2026 - Régularisation MIDI</t>
  </si>
  <si>
    <t>E-Gaming  Foire de la Fibre</t>
  </si>
  <si>
    <t>6278</t>
  </si>
  <si>
    <t>Validé en IC le 11/06/2026 - Branding Piliers Campus</t>
  </si>
  <si>
    <t>IM AR Yas Store</t>
  </si>
  <si>
    <t>Instruction fournisseur :  ()
FOIRE DE LA FIBRE</t>
  </si>
  <si>
    <t>Validé en IC le 11/06/2026 - Table de Vente MBALIK</t>
  </si>
  <si>
    <t>Travaux de réparation</t>
  </si>
  <si>
    <t>193</t>
  </si>
  <si>
    <t>Partenariat Commune 2026</t>
  </si>
  <si>
    <t>DA Parklife achat petit déjeuner CA du 24 06 2026</t>
  </si>
  <si>
    <t>6231</t>
  </si>
  <si>
    <t>Diffusion Trail d'Ibity 2026</t>
  </si>
  <si>
    <t>Diffusion TRAIL D'IBITY 2026</t>
  </si>
  <si>
    <t>Diffusion Trail d'IBITY 2026</t>
  </si>
  <si>
    <t>Prestation intérimaire: Complément du BC de couverture n°134700 - 04 Coordinateur Sales Outsourcing  HC</t>
  </si>
  <si>
    <t>DPDI-BOQ Transport DWDM 2026 (3 Sites)</t>
  </si>
  <si>
    <t>Instruction fournisseur : HK SERVICES (2426)
STAND FIBRE DRB</t>
  </si>
  <si>
    <t>Publireportage Gezani</t>
  </si>
  <si>
    <t>Publi-reportage Gezani</t>
  </si>
  <si>
    <t>Validé par DG le 11/06/2026 - Roadshow RN7 Fianarantsoa</t>
  </si>
  <si>
    <t>Equipements - Stand Fibre</t>
  </si>
  <si>
    <t>2026-06-16</t>
  </si>
  <si>
    <t>Remboursement IM et Frais Colis Mbalik</t>
  </si>
  <si>
    <t>Foire Fibre</t>
  </si>
  <si>
    <t>Instruction fournisseur : TSGV (6362)
ITM 2026</t>
  </si>
  <si>
    <t>Instruction fournisseur : TSGV (6362)
FOIRE DE LA FIBRE</t>
  </si>
  <si>
    <t>Instruction fournisseur : STELLAR - IX SA (3098)
Validé DG le 12/06/2026</t>
  </si>
  <si>
    <t>7099</t>
  </si>
  <si>
    <t>Séminaire RAS 2026 - Fianarantsoa</t>
  </si>
  <si>
    <t>2433</t>
  </si>
  <si>
    <t>Séminaire RAS TCI &amp; TCIII</t>
  </si>
  <si>
    <t>Couverture Photo &amp; Vidéo Antsirabe / Fianarantsoa</t>
  </si>
  <si>
    <t>6296</t>
  </si>
  <si>
    <t>Instruction fournisseur : LES PLATS DE MIHARY (6296)
COLLATION</t>
  </si>
  <si>
    <t>7098</t>
  </si>
  <si>
    <t>Instruction fournisseur : SOCIETE BRUNELLO SARLU (7098)
SEMINAIRE RAS 2026 - LOCATION ET COLLATION</t>
  </si>
  <si>
    <t>6224</t>
  </si>
  <si>
    <t>Instruction fournisseur : AKANY AMBININTSOA (6224)
SEMINAIRE RAS 2026 - REPAS ET LOCATION</t>
  </si>
  <si>
    <t>Instruction fournisseur : NAHANDRO GASY (6240)
SEMINAIRE RAS 2026 - COLLATION TANA SUD II</t>
  </si>
  <si>
    <t>Instruction fournisseur : FORMATION RECRUTEMENT CONSEIL INFO (FRCI LTD) (2480)
Validé DG le 12/06/2026</t>
  </si>
  <si>
    <t>Transport bagages RAPHAEL suite affectation (chiffrage)</t>
  </si>
  <si>
    <t>Instruction fournisseur : AVRA BTP (4038)
STORE AMPEFILOHA</t>
  </si>
  <si>
    <t>Instruction fournisseur : NEXTHOPE (681)
Validé DG le 12/06/2026</t>
  </si>
  <si>
    <t>5892</t>
  </si>
  <si>
    <t>Instruction fournisseur : RAVELOARIMANANA VONY (5892)
YS ZOOM</t>
  </si>
  <si>
    <t>2973</t>
  </si>
  <si>
    <t>Instruction fournisseur : RAZAFINDRABARY ALAIN PIERROT (2973)
YS SMART</t>
  </si>
  <si>
    <t>6223</t>
  </si>
  <si>
    <t>Instruction fournisseur : NDRIAMPARANY ANATOLE NOBERT (6223)
SPONSORING LIGUE DE FOOTBALL DIANA</t>
  </si>
  <si>
    <t>Instruction fournisseur : GLOBAL CONSTRUCTION MADAGASCAR (2404)
YS AMBANJA</t>
  </si>
  <si>
    <t>Installation Solaire</t>
  </si>
  <si>
    <t>2026-06-17</t>
  </si>
  <si>
    <t>Validé en IC le 29/05/2026 - Commande Tshirt Mbalik</t>
  </si>
  <si>
    <t>Validé en IC le 29/05/2026 - Tshirt Mbalik - Back up et Early 2027</t>
  </si>
  <si>
    <t>RSE - Achats Produits "Grand Nettoyage" - Projet avec Ministère de l'Eau - Quincaillerie 2000</t>
  </si>
  <si>
    <t>DA SOKA AFRIKA direction et pilotage de projet juin 2026</t>
  </si>
  <si>
    <t>RSE - Achats Gants latex "Grand Nettoyage" - Projet avec Ministère de l'Eau - Batimax</t>
  </si>
  <si>
    <t>DTG/DOM: TRAVAUX DE MES Gisela TSARASOA_ET Andre SEVY_Mananjary</t>
  </si>
  <si>
    <t>DA SOKA HOLDING direction et pilotage de projet juin 2026
FA SH 2026 016</t>
  </si>
  <si>
    <t>DTG/DOM: TIRAGE FO 12ème VAGUE à FIANARANTSOA BC GLOBAL</t>
  </si>
  <si>
    <t>DTG/DOM: TIRAGE FO 11ème VAGUE à FIANARANTSOA BC GLOBAL</t>
  </si>
  <si>
    <t>DTG/DOM: Transport et Manutention de 30 Poteaux en bois 08ML de TOAMASINA vers FOULPOINTE</t>
  </si>
  <si>
    <t>DTG/DOM: Transport et Manutention de 30 Poteaux en bois 08ML de MANAKARA vers MANANJARY</t>
  </si>
  <si>
    <t>DTG/DOM: Transport et Manutention de 30 Poteaux en bois 08ML de Ambanja vers Antsohihy</t>
  </si>
  <si>
    <t>DTG/DOM: Transport et Manutention de 30 Poteaux en bois 08ML de Ambanja vers Mandritsara</t>
  </si>
  <si>
    <t>DTG/DOM: Implantation de 30 poteaux Fianarantsoa 24eme vague BC GLOBAL</t>
  </si>
  <si>
    <t>Instruction fournisseur : TANINVEST SARL (4015)
Validé DG le 12/06/2026</t>
  </si>
  <si>
    <t>Cables SHS</t>
  </si>
  <si>
    <t>DA Paiement Ambassadeur YAS/ RABEKOTO Frederic</t>
  </si>
  <si>
    <t>Instruction fournisseur : MORA MARKET (4245)
COLLATION Q2</t>
  </si>
  <si>
    <t>Instruction fournisseur : ANDRIANANTOANDRO ANJARA NOMENA TIANA (5671)
FOIRE DE LA FIBRE</t>
  </si>
  <si>
    <t>DTG/DOM: installation du client Tinamalala Bien Aimee Amour RAFANANTENANA 2184259794 Ambositra</t>
  </si>
  <si>
    <t>7119</t>
  </si>
  <si>
    <t>Instruction fournisseur : IN DA CLUB (7119)
YAS COUPE MADAGASCAR 2026</t>
  </si>
  <si>
    <t>Instruction fournisseur : NDRIAMPARANY ANATOLE NOBERT (6223)
TOURNOI INTERNATIONAL DE DIRINION</t>
  </si>
  <si>
    <t>7112</t>
  </si>
  <si>
    <t>PPN et Enveloppe</t>
  </si>
  <si>
    <t>Instruction fournisseur : MADAGASCAR AUTOMOBILE (1184)
COFI 2026 - MOTO GRS ADR MOBILE</t>
  </si>
  <si>
    <t>7115</t>
  </si>
  <si>
    <t>PPN et Enveloppe Toamasina</t>
  </si>
  <si>
    <t>7069</t>
  </si>
  <si>
    <t>QVT - BC Maman Imparfaite Juin à Décembre 2026</t>
  </si>
  <si>
    <t>7116</t>
  </si>
  <si>
    <t>PPN et Enveloppe Mahajanga</t>
  </si>
  <si>
    <t>7114</t>
  </si>
  <si>
    <t>PPN et Enveloppe ANTSIRANANA</t>
  </si>
  <si>
    <t>7113</t>
  </si>
  <si>
    <t>PPN et Enveloppe TOLIARA</t>
  </si>
  <si>
    <t>6923</t>
  </si>
  <si>
    <t>PPN et Enveloppe - validé le 16/06/2026</t>
  </si>
  <si>
    <t>250th IDR celebration US Embassy 18th june</t>
  </si>
  <si>
    <t>2026-06-18</t>
  </si>
  <si>
    <t>DEPLACEMENT CLIMATISEUR SALLE ENERGIE DIEGO</t>
  </si>
  <si>
    <t>Suivant Avenant DG_JUR_C_2025_02_3825 - FMBB part II</t>
  </si>
  <si>
    <t>5970</t>
  </si>
  <si>
    <t>Sponsoring NPC 2026 - IC Validé le 11/06/2026</t>
  </si>
  <si>
    <t>Grande Foire d'Antsirabe</t>
  </si>
  <si>
    <t>Instruction fournisseur : LES PLATS DE MIHARY (6296)
SEMINAIRE RAS 2026 - TCII</t>
  </si>
  <si>
    <t>7074</t>
  </si>
  <si>
    <t>Ladies Cup 2026 - Validé en IC le 19/03/2026</t>
  </si>
  <si>
    <t>Instruction fournisseur : LOXEA MADAGASCAR (629)
LOCATION VEHICULE</t>
  </si>
  <si>
    <t>AR PARIS-TANA DU 06/07 AU 31/07</t>
  </si>
  <si>
    <t>DTG/DLT: Réparation motos SOCO19 et SOCO26</t>
  </si>
  <si>
    <t>DTG/DPDI:Travaux GC FO sur DIA168 MARIVORAHONA AMBILOBE-2026-DT-022001-validé DG le 14/06/26</t>
  </si>
  <si>
    <t>Location véhicule LLD DG - Erev Rox One</t>
  </si>
  <si>
    <t>DTG/DPDI:Demande offre- TX GC FO sur AAT067 FENOAMBANY</t>
  </si>
  <si>
    <t>Licence 3CX avec hébergement- Client Spoon Consulting</t>
  </si>
  <si>
    <t>Prestation intérimaire: PERDIEM Suivi routier - Eric mois d'Avril 26</t>
  </si>
  <si>
    <t>Tee-shirt FDLM - Validé en IC le 11/06/2026</t>
  </si>
  <si>
    <t>2318</t>
  </si>
  <si>
    <t>DTG/DOM: 2179381517 Tsiferaniaina RAKOTONDRAFARA (COLLABO) MORONDAVA</t>
  </si>
  <si>
    <t>Instruction fournisseur : GRAPHOPRINT (1591)
ANNULE ET REMPLACE DA 136224</t>
  </si>
  <si>
    <t>DTG: Confections cachets -DTG</t>
  </si>
  <si>
    <t>Instruction fournisseur : ANDRIAMITAHA DIMBINIAINA HENRI PAUL (2738)
Visite Antsirabe</t>
  </si>
  <si>
    <t>Prestation intérimaire: PERDIEM Mission - Steev mois de juin 26</t>
  </si>
  <si>
    <t>2370</t>
  </si>
  <si>
    <t>DTG/DOM:Fournitures repose BKB RN12 60km(accessoires-2026-DT-061013-validé IC 27/03/26(annule BC134283)</t>
  </si>
  <si>
    <t>DTG/DOM:Régul support et maintenance Alfred BacklogY2025(89% YAS)-validé IC 22/04/26 YMG-DTG-20260331-002</t>
  </si>
  <si>
    <t>DTG/DOM:Régul support et maintenance Alfred Backlog(Q1-2026)(89% YAS)-validé IC 22/04/26</t>
  </si>
  <si>
    <t>7123</t>
  </si>
  <si>
    <t>Instruction fournisseur : ANJARANOROMALALA Nofy(DREAMIX MADA) (7123)
Validé DG le 12/06/2026</t>
  </si>
  <si>
    <t>2026-06-19</t>
  </si>
  <si>
    <t>Stores Transformation - Validé par le PCA le 04/06/2026</t>
  </si>
  <si>
    <t>7080</t>
  </si>
  <si>
    <t>Concert Gazo x La Fouine</t>
  </si>
  <si>
    <t>DTG/DOM:Régul Alfred VM Hosting (JANV25 à MARS26)(89% YAS)-validé IC 22/04/26</t>
  </si>
  <si>
    <t>Celebration US Embassy 18th june</t>
  </si>
  <si>
    <t>Suivant Contrat DG_JUR_C_2025_04_4036 - Insertion Web</t>
  </si>
  <si>
    <t>RSE - Collation collaborateurs distribution PPN 2026 - PARKLIFE</t>
  </si>
  <si>
    <t>Transport bagages FARAH suite prise de poste (chiffrage)</t>
  </si>
  <si>
    <t>Demande 01 Cachet Com bleu RH YAS MADAGASCAR</t>
  </si>
  <si>
    <t>5983</t>
  </si>
  <si>
    <t>DTG/DOM: DAET Pour travaux GC pour linstallation FO de SOBA MELAGY</t>
  </si>
  <si>
    <t>DTG/DOM: DAET Pour travaux GC pour linstallation FO de Marina Estelle TIDA</t>
  </si>
  <si>
    <t>DTG/DOM: DAET Pour travaux GC pour linstallation FO de Nirina Fabienne RANJASOA</t>
  </si>
  <si>
    <t>DTG/DOM: Installation fo.7770242@lafibreyas.mg Jacienne MINOSOA MANDRITSARA</t>
  </si>
  <si>
    <t>DTG/DOM: Tirage Last Mile _REGION SAVA Vague 12</t>
  </si>
  <si>
    <t>6316</t>
  </si>
  <si>
    <t>Formation Rianja - MBA</t>
  </si>
  <si>
    <t>DTG/DOM:Billet d'avion M Sabin RAKOTOMALALA - Tolanaro-Tanà-Tolanaro (formation et remise à niveau tech région à Tanà)</t>
  </si>
  <si>
    <t>Instruction fournisseur : LUCKKY COMPANY (3726)
FETE DE LA MUSIQUE</t>
  </si>
  <si>
    <t>Transport des équipements techniques au rebuts de Tamatave à Tanà</t>
  </si>
  <si>
    <t>suivant Avenant DG_JUR_C_2024_09_3541 et 3540</t>
  </si>
  <si>
    <t>Instruction fournisseur : SOCIETE DE GESTION ET EXPLOITATION DE M/CAR (119)
COLLATION LE 22 JUIN 2026</t>
  </si>
  <si>
    <t>2026-06-22</t>
  </si>
  <si>
    <t>Validé par DG le 19/06/2026 - Achat câble 5to12V</t>
  </si>
  <si>
    <t>DTG/DOM: : Achat feuillard pour sécurisation OTA backbonec-c2025-DT-062040</t>
  </si>
  <si>
    <t>Projet Modernisation Upgrad Transfo : 
Disjoncteur 1600A pour départ transfo Analakely ANM002</t>
  </si>
  <si>
    <t>6176</t>
  </si>
  <si>
    <t>Foire de la Fibre</t>
  </si>
  <si>
    <t>Instruction fournisseur : VOYAGES BOURDON (2886)
BILLET D'AVION - RANAIVOARIVELO KOLOINA</t>
  </si>
  <si>
    <t>ACHAT BILLET D'AVION Administrateur Fienena RICHARD</t>
  </si>
  <si>
    <t>Tournoi Inter Universitaire</t>
  </si>
  <si>
    <t>Mission RSE - Prospection MDN Toliara - Fenitra Tanà-Toliara</t>
  </si>
  <si>
    <t>Transport bagages SAMBATRA suite rapatriement (chiffrage)</t>
  </si>
  <si>
    <t>DTG/DSTC: Installation FO - Extension INFRA GPON - DAET 13279-13682-13683 -13714-13684-13715-13705-13716-13687-13707-13718-2026-DT-102001</t>
  </si>
  <si>
    <t>2320</t>
  </si>
  <si>
    <t>ACQUISITION MINI POMPE GASOIL PORTATIF 12V VDC</t>
  </si>
  <si>
    <t>DA INVIKTUS CORP monthly pack ferox &amp;Soka juin 2026</t>
  </si>
  <si>
    <t>Suivant Convention DG_JUR_C_2026_02_4630</t>
  </si>
  <si>
    <t>DSTC-SEI: Chiffrage Installation URGENTE UFP</t>
  </si>
  <si>
    <t>DA ARNO TRIGALLEZ EI Fractional CTO pour SOKA prestation juin 2026</t>
  </si>
  <si>
    <t>Certificat - CX Champion</t>
  </si>
  <si>
    <t>Prestation intérimaire: PERDIEM Suivi routier - Steev mois de juin 26</t>
  </si>
  <si>
    <t>Instruction fournisseur : MATERAUTO (1261)
COFI 2026 - MOTO GRS EDMOND</t>
  </si>
  <si>
    <t>DTG/DSTC: Travaux de maintenance filaire - GC - DAET 13685/13686/13706/13717-2026-DT-102001</t>
  </si>
  <si>
    <t>Instruction fournisseur : CT MOTORS (664)
COFI 2026 - GRS RISE SERVICES</t>
  </si>
  <si>
    <t>Achat billet d'avion Administrateur Fienena RICHARD(rajout)</t>
  </si>
  <si>
    <t>DTG/DSTC: Installation FO - Extension INFRA GPON - DAET 13688/13720-2026-T-102001</t>
  </si>
  <si>
    <t>RSE - Transport distribution PPN vers bénéficiaires CUA et commune Ambohimanarina - 4TIA</t>
  </si>
  <si>
    <t>DTG/DOM: Travaux supplémentaires Monsieur Solo Heriniaina ANDRIAMANAMPISON Taolagnaro</t>
  </si>
  <si>
    <t>RSE - Transport collaborateurs distribution PPN Galaxy - TOP LINK</t>
  </si>
  <si>
    <t>4290</t>
  </si>
  <si>
    <t>Instruction fournisseur : FESTIV (4290)
Suivant Convention DG_JUR_2026_06_C_4926</t>
  </si>
  <si>
    <t>DTG/DSTC: Travaux de maintenance filaire - GC - DAET 13689/13721-2026-DT-102001</t>
  </si>
  <si>
    <t>5140</t>
  </si>
  <si>
    <t>DG_JUR_C_2026_05_4866 - ITM 2026</t>
  </si>
  <si>
    <t>RSE - Transport collaborateurs distribution PPN NOC - TOP LINK</t>
  </si>
  <si>
    <t>Instruction fournisseur : MADAUTO LOCATION (80)
PROLONGEMENT LOCATION BUS POUR TOURNAGE</t>
  </si>
  <si>
    <t>2026-06-23</t>
  </si>
  <si>
    <t>Instruction fournisseur : SOCIETE DE GESTION ET EXPLOITATION DE M/CAR (119)
NOUVELLE RECRUE</t>
  </si>
  <si>
    <t>Suivant Avenant DG_JUR_C_2026_05_4839</t>
  </si>
  <si>
    <t>7127</t>
  </si>
  <si>
    <t>Instruction fournisseur : NALIMANITRA Rindra Fitia (7127)
Sponsoring Journée Ranty Vokatra Anjeva</t>
  </si>
  <si>
    <t>Suivant Avenant DG_JUR_C_2026_05_4853</t>
  </si>
  <si>
    <t>Instruction fournisseur : AUTO TRACTOR (2227)
ENTRETIEN MOTO - TULEAR</t>
  </si>
  <si>
    <t>DTG/DPDI:Frais d'immobilisation équipes suite travaux à Diégo DIA002-2026-DT-091006</t>
  </si>
  <si>
    <t>DTG/DPDI:Demande offre sur Travaux GC FO sur  AAT066 AMPOROFORO</t>
  </si>
  <si>
    <t>DTG/DPDI:Demande offre sur Travaux GC FO sur VAT154 MAROSANJY-Projet COHAB HELIOS</t>
  </si>
  <si>
    <t>DTG/DPDI:Demande offre sur Travaux GC FO sur DIA171 Ambatozavavy_Nosy_Be</t>
  </si>
  <si>
    <t>Prestation intérimaire: PERDIEM Michael Formateur Jun</t>
  </si>
  <si>
    <t>Instruction fournisseur : VOYAGES BOURDON (2886)
BILLET D'AVION - ANJANOMENA RAKOTOANOSY</t>
  </si>
  <si>
    <t>Honoraires et frais dossier</t>
  </si>
  <si>
    <t>DTG/DSTC: Travaux INFRA GPON - Implantation Poteau - DAET 13811 -2026-DT-101001</t>
  </si>
  <si>
    <t>DTG/DSTC: Travaux INFRA GPON - Implantation Poteau - DAET 13812/13813/13814-2026-DT-101001</t>
  </si>
  <si>
    <t>Instruction fournisseur : OCEAN TRADE CO (102)
LLD 60 MOIS - MAZDA C30</t>
  </si>
  <si>
    <t>Annule et remplace BC N° 133799</t>
  </si>
  <si>
    <t>6314</t>
  </si>
  <si>
    <t>Voucher Card - Validé par DG le 19/06/2026</t>
  </si>
  <si>
    <t>2026-06-24</t>
  </si>
  <si>
    <t>Instruction fournisseur : MADAGASCAR AUTOMOBILE (1184)
ENTRETIEN MOTO - MAJUNGA</t>
  </si>
  <si>
    <t>Prestation intérimaire: Logement 22 Tech Pol pour 1 mois</t>
  </si>
  <si>
    <t>7128</t>
  </si>
  <si>
    <t>Validé en IC le 11/06/2026</t>
  </si>
  <si>
    <t>7131</t>
  </si>
  <si>
    <t>Séminaire RAS Mananjary</t>
  </si>
  <si>
    <t>Instruction fournisseur : LOXEA MADAGASCAR (629)
LLD 60MOIS - GRAND VITARA</t>
  </si>
  <si>
    <t>Suivant Avenant DG_JUR_C_2026_05_4854</t>
  </si>
  <si>
    <t>DTG/DSTC: Rajout 6 équipes Lastmiles (15/06/26 au 20/06/26 et du 22/06 au 27/06/26)renfort Tamatave -2026-DT-101001</t>
  </si>
  <si>
    <t>5080</t>
  </si>
  <si>
    <t>Suivant la Convention n°DG_JUR_C_2024_02_3071 - Ambassadeur Oladad</t>
  </si>
  <si>
    <t>DTG/DPIO:Part Etranger BKB Ihosy-Ambovombe-Fort Dauphin-2027-DT-FD003-validé HH le 22/06/26</t>
  </si>
  <si>
    <t>DTG/DPIO:Part Locale BKB-Ihosy-Ambovombe-Fort Dauphin-2027-DT-FD003-validé HH le 22/06/26</t>
  </si>
  <si>
    <t>Instruction fournisseur : LUCKKY COMPANY (3726)
ITM</t>
  </si>
  <si>
    <t>674</t>
  </si>
  <si>
    <t>DPDI/Alisoa-Achat câble LAN</t>
  </si>
  <si>
    <t>DTG/DPIO:Part Etrangère BKB Maintirano-Morondava-2027-DT-FD002-validé HH le 22/06/26</t>
  </si>
  <si>
    <t>DTG/DPIO:Part Locale BKB-Maintirano-Morondava-2027-DT-FD002-validé HH le 22/06/26</t>
  </si>
  <si>
    <t>DTG/DPIO:Part Etrangère BKB Tsiroanomandidy-Maintirano-Majunga-2027-DT-FD001-validé HH le 22/06/26</t>
  </si>
  <si>
    <t>DTG/DPIO: Part Locale BACKBONE-Tsiroanomandidy-Maintirano-Mjunga-2027-DT-FD001-validé HH le 22/06/26</t>
  </si>
  <si>
    <t>QVT - Atelier Sport Avril - Mai - Juin 2026 - Park Life</t>
  </si>
  <si>
    <t>RSE - Action Fête Nationale - Distribution PPN Fkt Andraharo - 4Tia</t>
  </si>
  <si>
    <t>Prestation intérimaire: PERDIEM ADV Xavier du 250626 au 190726</t>
  </si>
  <si>
    <t>DTG/DPDI:Demande offre-TX GC FO sur SOF228 BEKORATSAKA-Projet COHAB HELIOS</t>
  </si>
  <si>
    <t>CLIMATISATION SALLE SUPERVISION METIS BAZARY BE FORT DAUPHIN</t>
  </si>
  <si>
    <t>Instruction fournisseur : LUCKKY COMPANY (3726)
FIM 2026</t>
  </si>
  <si>
    <t>2338</t>
  </si>
  <si>
    <t>DPIO/CORE IN VAN:Commande ERICSSON Y2026 Services(Upgrade) pour le LCM -2026-DT-031001-validé IC le 04/06/26</t>
  </si>
  <si>
    <t>DTG/DPDI: Tirage FO entre RDC et salle trans 2ème Etages -2026-DT-022001</t>
  </si>
  <si>
    <t>7136</t>
  </si>
  <si>
    <t>Instruction fournisseur : ASSOCIATION KITSANA (7136)
SPONSORING</t>
  </si>
  <si>
    <t>2026-06-25</t>
  </si>
  <si>
    <t>DTG/CORE VAS:Commande ERICSSON Y2026 Supply HW pr LCM-2026-DT-033002-validé IC le 04/06/26</t>
  </si>
  <si>
    <t>DPIO/CORE VAS: Commande ERICSSON Y2026 Supply SW pr LCM-2026-CP-ARCH-UPGRADE-validé IC le 04/06/26</t>
  </si>
  <si>
    <t>685</t>
  </si>
  <si>
    <t>Instruction fournisseur : URBAN FUTSAL (685)
Sponsoring FUTSAL 2026</t>
  </si>
  <si>
    <t>6306</t>
  </si>
  <si>
    <t>E-gaming stand fibre  Tuléar</t>
  </si>
  <si>
    <t>Transport Flag et Bâche</t>
  </si>
  <si>
    <t>4323</t>
  </si>
  <si>
    <t>Suivant Avenant DG_JUR_C_2026_03_4726</t>
  </si>
  <si>
    <t>Foire de la Fibre Tuléar</t>
  </si>
  <si>
    <t>Déménagement Stores</t>
  </si>
  <si>
    <t>5221</t>
  </si>
  <si>
    <t>Séminaire RAS 2026 Ambilobe</t>
  </si>
  <si>
    <t>7140</t>
  </si>
  <si>
    <t>Séminaire RAS 3ème - Mandritsara</t>
  </si>
  <si>
    <t>7107</t>
  </si>
  <si>
    <t>Séminaire RAS 3ème vague_Mandritsara</t>
  </si>
  <si>
    <t>DTG/DSTC: Installation FO-Extension INFRA GPON-DAET 13765/13773/13766/13778/13768/13776/13780/13781/13769/13770-2026-DT-102001</t>
  </si>
  <si>
    <t>84</t>
  </si>
  <si>
    <t>DPDI-Achat câble vert/Jaune 16mm² pour le projet BB FH Nord et Ste Marie 2025-DT-022013</t>
  </si>
  <si>
    <t>2026-06-29</t>
  </si>
  <si>
    <t>QVT - Semaine QVT - Atelier Massage et Coffret Cadeau - Abishag Institute</t>
  </si>
  <si>
    <t>7133</t>
  </si>
  <si>
    <t>Diffusion Publi reportage - Couverture Réseau RP</t>
  </si>
  <si>
    <t>Insertion Presse - Couverture Réseau RP</t>
  </si>
  <si>
    <t>DTG/DOM:Billet d'avion Raholison Lalaina-NOSY BE-TANA -2026-DT-102001-(Survey Déploiement ,Désaturation infra FO,coaching equipe)</t>
  </si>
  <si>
    <t>Prestation intérimaire: PERDIEM Suivi routier - Joacin, Manambina, Ryan, Joely juin 26</t>
  </si>
  <si>
    <t>Café Collation Q2 - MKT</t>
  </si>
  <si>
    <t>7143</t>
  </si>
  <si>
    <t>Transport bagages ELODIE suite affectation</t>
  </si>
  <si>
    <t>DTG/DOM:(TS)Fourniture et pose poutre en BA -Mananara-Soanierana Ivongo-2026-DT-061013-validé par DG 25/06/26</t>
  </si>
  <si>
    <t>Hôtel Moringa</t>
  </si>
  <si>
    <t>DTG/DSTC:Travaux de maintenance filaire - Extension - DAET 13767/13774/13775/13779-2026-DT-102001</t>
  </si>
  <si>
    <t>Transport stand fibre vers Tuléar</t>
  </si>
  <si>
    <t>DTG/DSTC: Travaux de maintenance filaire - GC - DAET 13771/13772-2026-DT-102001</t>
  </si>
  <si>
    <t>DG_JUR_C_2024_07_3469 - Ambassadeur Nina</t>
  </si>
  <si>
    <t>DTG:Frais pénalité changement date-billet d'avion Gregorio Liwag (MANILA MNL-ADDIS ABABA-TANA)(départ 30/06/26)</t>
  </si>
  <si>
    <t>7117</t>
  </si>
  <si>
    <t>Loyer Local Sabotsy Namehana - Projet Easy Freeze</t>
  </si>
  <si>
    <t>Réservation Haja Maroantsetra</t>
  </si>
  <si>
    <t>Prestation intérimaire: PERDIEM Suivi routier - Chris,Haj,Moib,Rija, Alph juillet 26</t>
  </si>
  <si>
    <t>APF Q2 2026_Ecole 42</t>
  </si>
  <si>
    <t>Transport bagages JULIEN suite prise de poste</t>
  </si>
  <si>
    <t>Chauffeur Roadshow</t>
  </si>
  <si>
    <t>2026-06-30</t>
  </si>
  <si>
    <t>DTG/DOM: TRAVAUX TRANSPORT ET IMPLANTATION DE 04 POTEAUX POUR JACKIE AMELINA MORONDAVA</t>
  </si>
  <si>
    <t>IM intérimaire Chauffeur Roadshow</t>
  </si>
  <si>
    <t>5261</t>
  </si>
  <si>
    <t>AXIAN RED TOASTMASTERS CLUB - June 26 to March 27</t>
  </si>
  <si>
    <t>Transport bagages FARAH suite prise de poste</t>
  </si>
  <si>
    <t>6247</t>
  </si>
  <si>
    <t>Séminaire RAS_RC Bongolava</t>
  </si>
  <si>
    <t>6211</t>
  </si>
  <si>
    <t>Séminaire RAS_RC Itasy</t>
  </si>
  <si>
    <t>3946</t>
  </si>
  <si>
    <t>Billets d'Avion</t>
  </si>
  <si>
    <t>Panneaux Publicitaires</t>
  </si>
  <si>
    <t>Couverture ELECTRICITE DE USI UNIMIX 2026</t>
  </si>
  <si>
    <t>Bc de Couverture Electricité - WELLO</t>
  </si>
  <si>
    <t>DA Erick ANDRINIRINA Develppeur fullstack SOKA  juin 2026</t>
  </si>
  <si>
    <t>3501</t>
  </si>
  <si>
    <t>RSE - Repeinte mur et changement plaque Maison du Numérique - RAITRA ROYAL</t>
  </si>
  <si>
    <t>DOM REGION_TRAVAUX  DEVIATION FIBRE AU CROISEMENT AMBOANIO</t>
  </si>
  <si>
    <t>Projet double GE Analakely , teste este de Compactage sole sur l' Emplacement 2GE 1500KVA</t>
  </si>
  <si>
    <t>DTG/DOM: Travaux GC DE LA LIAISON FO CLIENT TAMATAVE Lot N°74</t>
  </si>
  <si>
    <t>DTG/DOM: Implantation de 30 poteaux à Majunga 87ème vague</t>
  </si>
  <si>
    <t>DTG/DOM: Implantation de 30 poteaux à Majunga 88ème vague</t>
  </si>
  <si>
    <t>DTG/DOM: Implantation de 30 poteaux à Majunga 89ème vague</t>
  </si>
  <si>
    <t>DTG/DOM: Implantation de 30 poteaux à Majunga 90ème vague</t>
  </si>
  <si>
    <t>DTG/DOM: Clement RABERANTO à MANDRITSARA</t>
  </si>
  <si>
    <t>CX Champion</t>
  </si>
  <si>
    <t>6327</t>
  </si>
  <si>
    <t>Prestation de 140 AR - Projet Gross Adds - Suivant Avenant DG_JUR_2026_06_C_4953</t>
  </si>
  <si>
    <t>4371</t>
  </si>
  <si>
    <t>DTG/DOM: Travaux Supplémentaires pour le déploiement du lien FO de LECOFRUIT (Gpe BASAN)</t>
  </si>
  <si>
    <t>DTG/DOM: Demande de devis pour transport et Manutention de 30 Poteaux en bois de Fianarantsoa vers Ambositra</t>
  </si>
  <si>
    <t>DTG/DOM: Déploiement du lien FO pour NEA AMBOHIMANDROSO</t>
  </si>
  <si>
    <t>2026-07-01</t>
  </si>
  <si>
    <t>Validé par DG le 30/06/2026</t>
  </si>
  <si>
    <t>DTG/DOM: Achat  Tuyaux PEHD(déploiement du lien FO de NEA AMBATOLAMPY)-2026-DT-102001-validé par DG le 01/07/26</t>
  </si>
  <si>
    <t>DOM REGION_Réhabilitation chambre YAS Fianarantsoa</t>
  </si>
  <si>
    <t>RSE- Formation Ampela Online 2026_5 - 6 et  7 ème vague - STEM FOR GOOD</t>
  </si>
  <si>
    <t>Transport bagages ALIX suite affectation</t>
  </si>
  <si>
    <t>Pour engagement du devis validé pour la LLD Mr Ando RATSIRAHONANA</t>
  </si>
  <si>
    <t>Prestations d'interventions 3D (Désinsectisation, Dératisation et Désinfection) pour les 33 stores de Tanà: couverture 11 mois</t>
  </si>
  <si>
    <t>DTG/DPDI: Assistance technique -projet tirage fibre optique  pour ALA038 et VAK005 -2026-DT-022001</t>
  </si>
  <si>
    <t>DOM/REGION: Achat 03 armoires basse PM -DOM Région Antsiranana et Ambilobe-2026-DT-061003(rangement matériel technique )</t>
  </si>
  <si>
    <t>Prestation intérimaire: PERDIEM Mission - Alphonse, Rija, Tojo mai et juin 26</t>
  </si>
  <si>
    <t>Entretien Moto 25894WWT</t>
  </si>
  <si>
    <t>DTG/DPDI: Assistance technique pr le travaux raccordement FO site panneaux solaire NEA Ambohimandroso-2026-DT-102001</t>
  </si>
  <si>
    <t>Entretien Moto 25897WWT</t>
  </si>
  <si>
    <t>Gestion Warehouse AGL Phoenix</t>
  </si>
  <si>
    <t>2026-07-02</t>
  </si>
  <si>
    <t>DTG/DPDI: Travaux GC FO entre ANM012 Alarobia et ANM002 Analakely -2025-DT-021010-validé par DG le 01/07/26</t>
  </si>
  <si>
    <t>DTG/DLT:Indemnité des missions des motards BIS en Régions(Juin26 à Mai27)(BC DE COUVERTURE)</t>
  </si>
  <si>
    <t>Achat billet d'avion 03 Techniciens Polyvalents suite affectation</t>
  </si>
  <si>
    <t>DTG/DLT: Prestation des 21 motards en Régions(AOUT26 au JUILL27)(avenant N°6)(BC DE COUVERTURE)</t>
  </si>
  <si>
    <t>DTG/DLT:Prestation des 34 motards-BV en Régions(SEPT26 au AOUT27)(avenant N°6)(BC DE COUVERTURE)</t>
  </si>
  <si>
    <t>DTG/DLT: Prestation des 26 motards en Régions(JUILL26 à JUIN27)(avenant N°6)(BC DE COUVERTURE)</t>
  </si>
  <si>
    <t>DTG/DLT: Prestation des 08 motards à TANA(JUILL26 à JUIN27)(avenant N°6)(BC DE COUVERTURE)</t>
  </si>
  <si>
    <t>Fortigate - OHM Services</t>
  </si>
  <si>
    <t>Location transport - CX Champion</t>
  </si>
  <si>
    <t>Cofi 2026 - GRS Vatsy Services</t>
  </si>
  <si>
    <t>1482</t>
  </si>
  <si>
    <t>Partenariat Commune Antehiroka</t>
  </si>
  <si>
    <t>Stickers Stand Fibre</t>
  </si>
  <si>
    <t>DOM/REGION: Curage et travaux de sécurisation par soudure de tous les chambres de 2AFRICA  MAHAJANGA</t>
  </si>
  <si>
    <t>879</t>
  </si>
  <si>
    <t>Validé en IC le 15/06/2026 - Peinture Publicitaire YAS</t>
  </si>
  <si>
    <t>DTG/DLT:Prestation 03 chauffeurs suppléants(SEM2)(01/07/26 au 01/01/27)</t>
  </si>
  <si>
    <t>DTG/DSTC:Renouvellement licence ZIMBRA 2026 (15/01/26 au 15/01/27)- validé par DG le 02/07/26</t>
  </si>
  <si>
    <t>Engagement du devis acompte validé pour la LLD de Mr Gary CHEUK</t>
  </si>
  <si>
    <t>DTG/DOM:Pénalité suite changement date (Billet d'avion Marco Tanà-Tuléar-Tanà)séminaire DTG</t>
  </si>
  <si>
    <t>DOM/REGION:Achats mobiliers de bureau-équipe DOM BRICKAVILLE-2026-DT-061003</t>
  </si>
  <si>
    <t>2026-07-03</t>
  </si>
  <si>
    <t>Foire de la Fibre Tulear</t>
  </si>
  <si>
    <t>Projet modernisation Energie:  Installation source JIRAMA MT pour site SOF001 Antsohihy , Achat matériels à fournir par YAS</t>
  </si>
  <si>
    <t>Billet d'Avion - NANCY RAZAFINDRAFARA</t>
  </si>
  <si>
    <t>ME ANDRIANASOLO ANDRY FIANKINANA paiement abonnement juillet 2026</t>
  </si>
  <si>
    <t>755</t>
  </si>
  <si>
    <t>Salon de l'Etudiant et de l'Emploi 2026</t>
  </si>
  <si>
    <t>7152</t>
  </si>
  <si>
    <t>Tournage Fête Nationale 2026</t>
  </si>
  <si>
    <t>Disjoncteur Stores</t>
  </si>
  <si>
    <t>APPRO CAFE DG-TRANSFO</t>
  </si>
  <si>
    <t>Cofinancement Yas 2026 - matériels roulants GRS MIARY</t>
  </si>
  <si>
    <t>2026-07-06</t>
  </si>
  <si>
    <t>Prestation intérimaire: 01 RYS HC Tanà pour 3 mois</t>
  </si>
  <si>
    <t>Cofinancement Yas 2026 - matériels roulants SAIMAX</t>
  </si>
  <si>
    <t>Expédition Cofi 2026</t>
  </si>
  <si>
    <t>Cofinancement 2026 - Expédition Bajaj</t>
  </si>
  <si>
    <t>Appro RAME PAPIER S2 2026</t>
  </si>
  <si>
    <t>REMPLACEMENT SPLIT N°02 DATA CENTER MAINTIRANO</t>
  </si>
  <si>
    <t>Animation Stand Fibre Tuléar</t>
  </si>
  <si>
    <t>Instruction fournisseur : OCEAN TRADE CO (102)
LLD COACH RORO</t>
  </si>
  <si>
    <t>7153</t>
  </si>
  <si>
    <t>Festival Mandrare</t>
  </si>
  <si>
    <t>Prestation intérimaire: 01 NOC Specialist HC pour 4 mois</t>
  </si>
  <si>
    <t>2369</t>
  </si>
  <si>
    <t>Validé en IC le 4 Juin 2026 - Yas Coupe de Mada 2026</t>
  </si>
  <si>
    <t>Instruction fournisseur : OCEAN TRADE CO (102)
RALLONGE D'UTILISATION ENRANGER AVEC CHAUFFEUR</t>
  </si>
  <si>
    <t>Validé en IC le 02/07/2026 - LAMBAHOANY</t>
  </si>
  <si>
    <t>DG_JUR_C_2026_03_4711</t>
  </si>
  <si>
    <t>Paiement Jeton de présence Avantages Administrateur YAS Mr Tahiry Trimosoa RABENANAHARY pour l'année 2026</t>
  </si>
  <si>
    <t>7157</t>
  </si>
  <si>
    <t>Entretien Camion 1175TCC</t>
  </si>
  <si>
    <t>DTG/DSTC:Achat soudeuse de test -2026-DT-103001</t>
  </si>
  <si>
    <t>2454</t>
  </si>
  <si>
    <t>DTG/DPIO:Mentum support renewal Y2026-validé IC le 06/07/26- AT-YMG-DTG-20260610-001</t>
  </si>
  <si>
    <t>5835</t>
  </si>
  <si>
    <t>DTG/DPIO: Support Upgrade of Mentum Planet radio-validé IC le 06/07/26-AT-YMG-DTG-20260617-001</t>
  </si>
  <si>
    <t>DTG/DPIO:Upgrade of Mentum Planet radio planning tool-2026-DT-014002-IC le 06/07/26-AT-YMG-DTG-20260617-001</t>
  </si>
  <si>
    <t>Suivant Avenant DG_JUR_RH_2026_05_119</t>
  </si>
  <si>
    <t>Suivant Avenant DG_JUR_RH_2026_05_120</t>
  </si>
  <si>
    <t>3166</t>
  </si>
  <si>
    <t>DTG/DPIO:Support and subscription renewal-validé IC 06/07/26-AT-YMG-DTG-20260610-002</t>
  </si>
  <si>
    <t>Yas B2B</t>
  </si>
  <si>
    <t>Transport Goodies</t>
  </si>
  <si>
    <t>2026-07-07</t>
  </si>
  <si>
    <t>Instruction fournisseur : OCEAN TRADE CO (102)
ROLL COVER VOITURE COACH RORO</t>
  </si>
  <si>
    <t>DTG/DOM: Assainissement réseau filaire YAS Toliara, Andabizy Hôtel Victory- Bureau UNICEF (Entre BPEO3_SR02_T2BDP_ST et SR02 
DP20)</t>
  </si>
  <si>
    <t>Instruction fournisseur : OCEAN TRADE CO (102)
RALLONGE LOCATION VOITURE DCG</t>
  </si>
  <si>
    <t>"DTG/DOM: Assainissement réseau filaire YAS Toliara, DTG-212058 Tsongobory-Antaninarenina (Entre SR04 DP33-DP25)
DP20)"</t>
  </si>
  <si>
    <t>2223</t>
  </si>
  <si>
    <t>Instruction fournisseur : ATO SERVICE (2223)
ENTRETIEN PERIODIQUE CAMION</t>
  </si>
  <si>
    <t>"DTG/DOM: Assainissement réseau filaire YAS Toliara, DTG-212057 Tsianengea CNAPS - CEG Centre (Entre D00 DP150-55) 
DP20)"</t>
  </si>
  <si>
    <t>Instruction fournisseur : MADAGASCAR AUTOMOBILE (1184)
ENTRETIEN MOTO 21984WWT</t>
  </si>
  <si>
    <t>"DTG/DOM: Assainissement réseau filaire YAS Toliara, DTG-212056 Tsianaloka Axe Murex (Entre SR03 DP7-DP40) 
DP20)"</t>
  </si>
  <si>
    <t>DA MARIE ESTHER RASOAMAMONJY Community Manangement SOKA juin 2026
FA N°053</t>
  </si>
  <si>
    <t>DTG/DOM: Assainissement réseau filaire YAS Toliara, DTG-212055 Bazar Be Jenty Bijoux - Magasin Remi (Entre D00 DP140-141-139-138)</t>
  </si>
  <si>
    <t>Instruction fournisseur : LADY BOSS PRODUCTION (TENCE MENA) (4949)
PRESTATION TENCE MENA</t>
  </si>
  <si>
    <t>2221</t>
  </si>
  <si>
    <t>Instruction fournisseur : ATLASSIAN (2221)
Validé Hasan le 06/07/2026</t>
  </si>
  <si>
    <t>5528</t>
  </si>
  <si>
    <t>Instruction fournisseur : SOLUTION PLUS MADAGASCAR SARL (5528)
COUVERTURE PHOTO NOSY BE</t>
  </si>
  <si>
    <t>2305</t>
  </si>
  <si>
    <t>Instruction fournisseur : EASY REDMINE (2305)
Validé Hasan le 06/07/2026</t>
  </si>
  <si>
    <t>Entretien 26067WWT</t>
  </si>
  <si>
    <t>Resa billets - Mission Trade</t>
  </si>
  <si>
    <t>DTG/DLT:Réparation moto 23668WWT HONDA -DTG FORT DAUPHIN</t>
  </si>
  <si>
    <t>DTG/DPDI:Demande offre- ETUDE-MUR-SOUTENEMENT_ANALAKELY</t>
  </si>
  <si>
    <t>Indemnité Equipes VAD</t>
  </si>
  <si>
    <t>DTG/DSTC:Renfort rétablissement FTTx Yas à Toamasina (13j)(030526 au 041726-2026-DT-101001-validé DG le 06/07/26</t>
  </si>
  <si>
    <t>1127</t>
  </si>
  <si>
    <t>DTG__DPDI__BC ATEA - Tx VSAT sur 03 sites BET - Top Gun__2025-DT-021011</t>
  </si>
  <si>
    <t>Transport bagages NAMBININA suite affectation (chiffrage)</t>
  </si>
  <si>
    <t>Projet petite elec 2026: Travaux déplacement équipement Energie de R+1 au RDC lié au projet de libération locale de R+1</t>
  </si>
  <si>
    <t>ACHAT 12 LAMPE ADER pour 3 data center TANA- AMBOHIMANARINA -IVANDRY -TANJOMBATO</t>
  </si>
  <si>
    <t>2242</t>
  </si>
  <si>
    <t>ACHAT BLACK BOX</t>
  </si>
  <si>
    <t>ELEGAGE - DATA CENTER AMBOHIMITSIMBINA</t>
  </si>
  <si>
    <t>DTG__DPDI__BC NGS - Tx VSAT sur 03 sites ALA150-MEL077-MEL078_Top Gun__2025-DT-021011</t>
  </si>
  <si>
    <t>REPARATION ET RENFORCEMENT PORTAILY ILAFY (Parcelle N°1)</t>
  </si>
  <si>
    <t>1205</t>
  </si>
  <si>
    <t>Sortie de Promotion Inscae</t>
  </si>
  <si>
    <t>Stands Yas Hoopfest</t>
  </si>
  <si>
    <t>81</t>
  </si>
  <si>
    <t>DOM/REGION:Achat bonbonne-Distributeur d'eau et recharge bonbonne 5GAL - Diégo</t>
  </si>
  <si>
    <t>Porte Affiche Lumineuse</t>
  </si>
  <si>
    <t>Collation SGEM</t>
  </si>
  <si>
    <t>Nettoyage - désherbage Terrain YAS AMBOANARA et nettoyage MAGASIN
COUVERTURE 11 mois mai 2026 au mars 2027</t>
  </si>
  <si>
    <t>DSTC/SEI: Blade 13 PCS  OLT Project(SOFTWARE)-2026-DT-103002-validé DG le 07/07/26</t>
  </si>
  <si>
    <t>DTG/DOM: Tirage lastmile  Ambanja (BC Global 6ème Vague)</t>
  </si>
  <si>
    <t>Installation Kits Mbalik</t>
  </si>
  <si>
    <t>2026-07-09</t>
  </si>
  <si>
    <t>DTG/DOM: Implantation de 30 poteaux dans la région de SAVA 33éme vague</t>
  </si>
  <si>
    <t>DTG/DOM: Implantation de 30 poteaux dans la région de SAVA 34éme vague</t>
  </si>
  <si>
    <t>DTG/DOM: Implantation de 30 poteaux dans la région de SAVA 35éme vague</t>
  </si>
  <si>
    <t>Lots Projet GENESYS V.2 - Validé par DG le 08/07/2026</t>
  </si>
  <si>
    <t>DTG__DPDI__BC AFROTEL - Tx VSAT sur 04 sites__AAN186-AAN187-AAN189-IHO055__Top Gun__2025-DT-021011</t>
  </si>
  <si>
    <t>Lot Projet Genesys V.2 - Validé par DG le 08/07/2026</t>
  </si>
  <si>
    <t>DTG__DPDI__BC ATEA__Tx VSAT sur 03 sites__AND054-BOE135-SOF219_Top Gun__2025-DT-021011</t>
  </si>
  <si>
    <t>DTG__DPDI__BC ATEA - Tx STARLINK sur 03 sites__DIA161-BON063-VAK125__Top Gun__2025-DT-021011</t>
  </si>
  <si>
    <t>DSTC-SEI: Achat Urgente PRISE RJ45 CAT6 mosaïque pour l'INSTALLATION LAN UFP réf. 2212005452</t>
  </si>
  <si>
    <t>DSTC-SEI: Achat Urgente GOULOTTE CLIPPAGE DIRECT DLP 85X50 pour INSTALLATION LAN UFP réf. 2212005452</t>
  </si>
  <si>
    <t>DTG__DPDI__BC ICHTUS - Confection support d'antenne STARLINK__Phoenix__2025-DT-021011</t>
  </si>
  <si>
    <t>Cofi 2026 - Validé par DG le 08/07/2026</t>
  </si>
  <si>
    <t>Cofi 2026 - GRS EPI DAHOLOBE</t>
  </si>
  <si>
    <t>Cofi 2026 - matériel roulant 034MANIA</t>
  </si>
  <si>
    <t>Cofi 2026 - GRS FILS RASELY</t>
  </si>
  <si>
    <t>Rajout Campagnes Real TV</t>
  </si>
  <si>
    <t>DA MADATOURS Paiement frais de déplacement courses urgentes mois de février avril juin 2026</t>
  </si>
  <si>
    <t>Foire Meva 2026</t>
  </si>
  <si>
    <t>7163</t>
  </si>
  <si>
    <t>YAS HOOPFEST - Validé en IC le 09/07/2026</t>
  </si>
  <si>
    <t>6221</t>
  </si>
  <si>
    <t>Course du Lac Anosy - Validé en IC le 23/04/2026</t>
  </si>
  <si>
    <t>7169</t>
  </si>
  <si>
    <t>Partenariat Commune Moramanga - Validé par DG le 02/07/2026</t>
  </si>
  <si>
    <t>7167</t>
  </si>
  <si>
    <t>RSE - Rénovation EPP Garbit Antsirabe_Maison du Numérique - SOA ENTREPRISE</t>
  </si>
  <si>
    <t>Entretien Store YS Avenue Tamatave</t>
  </si>
  <si>
    <t>7170</t>
  </si>
  <si>
    <t>Janga TRAIL</t>
  </si>
  <si>
    <t>Validé en IC le 09/07/2026</t>
  </si>
  <si>
    <t>Prestation intérimaire: PERDIEM mission - 01 Formateur Commercial du 130726 au 040826</t>
  </si>
  <si>
    <t>DTG/DPDI:Demande offre-Travaux création cloison salle CDMA AU RDC Analakely</t>
  </si>
  <si>
    <t>Validé par DG le 09/07/2026 - PROJETS VI - GENESYS V.2 et JOLINGA</t>
  </si>
  <si>
    <t>Loyer local Sabotsy Namehana projet easy freeze</t>
  </si>
  <si>
    <t>COUVERTURE RESEAU-RP - Validé en IC le 21/05/2026</t>
  </si>
  <si>
    <t>DTG/DSTC: Achat moulure 25x16  pour les installations -2026-DT-101001</t>
  </si>
  <si>
    <t>Couverture Réseau RP - validé en IC 21/05/2026</t>
  </si>
  <si>
    <t>Validé en IC le 06/07/2026 - Campagne Coupe du Monde 2026</t>
  </si>
  <si>
    <t>7160</t>
  </si>
  <si>
    <t>Instruction fournisseur : RAVELOMANANONY DELPHIN (7160)
REPARATION MOTO 21297WWT</t>
  </si>
  <si>
    <t>Hébergement - festival des baleines</t>
  </si>
  <si>
    <t>7172</t>
  </si>
  <si>
    <t>Validé en IC le 25/06/2026</t>
  </si>
  <si>
    <t>Prestation intérimaire: PERDIEM Mission - Moïbe, Bernard, Haja, Hilaire,Chistien avril au juillet 26</t>
  </si>
  <si>
    <t>Instruction fournisseur : MADAUTO LOCATION (80)
LOCATION BUS AVEC CHAUFFEUR</t>
  </si>
  <si>
    <t>Prestation intérimaire: PERDIEM Suivi routier - Eric juillet 26</t>
  </si>
  <si>
    <t>Instruction fournisseur : MADAGASCAR AUTOMOBILE (1184)
REPARATION MOTO 21982WWT</t>
  </si>
  <si>
    <t>Prestation intérimaire: PERDIEM Suivi routier - Eudes, Aldo, Tolotra mars au juillet 26</t>
  </si>
  <si>
    <t>ITM 2026 - Validé en IC le 28/05/2026</t>
  </si>
  <si>
    <t>DTG/DLT:Réparation motos SOCO19 et SOCO26 (rear suspension)</t>
  </si>
  <si>
    <t>2876</t>
  </si>
  <si>
    <t>Location véhicule LCD VIP VPH à Diego 
Devis ORTOUR N° 1822/ 076</t>
  </si>
  <si>
    <t>DOM/CORE:Prestation pour la mise ON du nouveau CAS/RSG</t>
  </si>
  <si>
    <t>Spots publicitaires Dream'IN</t>
  </si>
  <si>
    <t>2026-07-13</t>
  </si>
  <si>
    <t>Suivant Avenant DG_JUR_C_2024_12_3746</t>
  </si>
  <si>
    <t>Suivant avenant signé le 16/03/206 - Influenceur Antonis</t>
  </si>
  <si>
    <t>Suivant Avenant DG_JUR_C_2026_02_4612 - Influenceur Willinay</t>
  </si>
  <si>
    <t>Suivant Avenant DG_JUR_2026_02_C_4662</t>
  </si>
  <si>
    <t>DOM/REGION: TRAVAUX GC BACKBONE SOANIERANA IVONGO - MANANARA NORD</t>
  </si>
  <si>
    <t>DTG:A DTG: Recharges bonbonnes Natur'Eau (Collation DTG pour 2 mois )</t>
  </si>
  <si>
    <t>Suivant Avenant DG_JUR_2026_02_C_4664 - Paris Malagasy</t>
  </si>
  <si>
    <t>DTG: Régul factures JUIN2026 de l'équipe DTG</t>
  </si>
  <si>
    <t>Suivant Avenant DG_JUR_2026_02_C_4664 - Influenceur Ferdinah</t>
  </si>
  <si>
    <t>Validé en IC le 10/07/2026 - Projet CINE YAS</t>
  </si>
  <si>
    <t>Collation - Conférence de Presse</t>
  </si>
  <si>
    <t>Couverture nettoyage janvier au décembre 2026 one data center et store dans la zone SUD</t>
  </si>
  <si>
    <t>COUV PHOTO-FESTIVAL DES BALEINES STE MARIE 2026</t>
  </si>
  <si>
    <t>NETTOYAGE BASE VIE  COUVERTURE 12 MOIS JANVIER AU DECEMBRE 2026</t>
  </si>
  <si>
    <t>COUVERTURE 12 MOIS NETTOYAGE EXTERIEUR 03 DATA CENTER ZONE NORD</t>
  </si>
  <si>
    <t>Cofi 2026 - Grs ERRA Distribution</t>
  </si>
  <si>
    <t>Cofi 2026 - GRS Equipe Com</t>
  </si>
  <si>
    <t>DTG/DPDI:Redevance mensuelle occupation des zones concernées FO(16 points)(BC Couverture)</t>
  </si>
  <si>
    <t>6345</t>
  </si>
  <si>
    <t>Réparation Moto</t>
  </si>
  <si>
    <t>INTERUNIVERSITAIRE 2026 - Validé en IC le 09/07/2026</t>
  </si>
  <si>
    <t>DTG/DPDI:Travaux GC FO sur VAK138 VINANY -2026-DT-022001(Projet COHAB HELIOS)</t>
  </si>
  <si>
    <t>Hoopfest Inter Universitaire 2026 - Validé en IC le 09/07/2026</t>
  </si>
  <si>
    <t>DTG/DPDI:Travaux GC FO sur VAK140 ABE ANDRAIKIBA-2026-DT-022001(Projet COHAB HELIOS)</t>
  </si>
  <si>
    <t>DTG/DPDI:Travaux GC FO sur  BOE141 Croisement Tsaratanana-2026-DT-022001</t>
  </si>
  <si>
    <t>INSTALLATION RELAIS CONTROLE PHASES ET TENSION POUR LES CONDENSEURS ADP-TANA</t>
  </si>
  <si>
    <t>INSTALLATION RELAIS CONTROLE PHASES ET TENSION POUR LES CONDENSEURS ADP-MANJUNGA</t>
  </si>
  <si>
    <t>Régularisation RDJ</t>
  </si>
  <si>
    <t>DTG/DPDI:DECOMMISSIONING RDC EX TANGARA (12 rack), RDC IPDSLAM (3 rack) et R+1 OCB (32 rack) Analakely-2026-DT-091001</t>
  </si>
  <si>
    <t>2727</t>
  </si>
  <si>
    <t>Campagnes RTA</t>
  </si>
  <si>
    <t>DOM/REGION:Billet d'avion Rahajanirainy Jules Cesar-Sambava-Tanà-Sambava pr formation</t>
  </si>
  <si>
    <t>3562</t>
  </si>
  <si>
    <t>Equipements ADN</t>
  </si>
  <si>
    <t>DTG/DOM: Transport PEHD depuis Tanà vers Antsirabe. Travaux fibre optique pour NEA Ambohimandroso REQ-20260506-00557</t>
  </si>
  <si>
    <t>Nettoyage BUREAUX YAS -DATA CENTER -YAS STORE TANA ET ZONE NORD COUVERTURE -09 mois AVRIL AU DECEMBRE 2026</t>
  </si>
  <si>
    <t>DTG/DOM: Installation 2186196245 Eddie Sosthene TSARALAZA Mandritsara</t>
  </si>
  <si>
    <t>DTG/DOM: TIRAGE FO 13ème VAGUE à FIANARANTSOA BC GLOBAL</t>
  </si>
  <si>
    <t>Dératisation désinsectisations -DEPOT DFG-GALAXY-MSC2 GALAXY- data center 2
AVRIL- MAI- JUIN ET JUILLET 2026</t>
  </si>
  <si>
    <t>DTG/DOM: Transport et Manutention de 30 Poteaux en bois de Fianarantsoa vers Ambositra</t>
  </si>
  <si>
    <t>DESINSECTISATION ET DERATISATION MOIS DE JANVIER 2026 10 DATA CENTER TANA</t>
  </si>
  <si>
    <t>DG_JUR_2026_02_C_4660</t>
  </si>
  <si>
    <t>Suivant Convention DG _JUR_C_2026_03_4683 - Influenceur Tsiaro</t>
  </si>
  <si>
    <t>Suivant Avenant DG_JUR_2026_02_C_4663</t>
  </si>
  <si>
    <t>Suivant Avenant DG_JUR_C_2026_03_4692</t>
  </si>
  <si>
    <t>DTG/DPDI:Lightbox Yas Campus Galaxy Andraharo-2026-DT-091006-validé HH le 13/07/26</t>
  </si>
  <si>
    <t>Prestation intérimaire: PERDIEM Suivi routier - Tsiry, Niriana, Thierry, Tahiry mai au juillet 26</t>
  </si>
  <si>
    <t>Transport bagages TSIAHIANA suite affectation (chiffrage)</t>
  </si>
  <si>
    <t>Transport bagages JEAN CLAUDE suite affectation</t>
  </si>
  <si>
    <t>Validé en IC le 09/07/2026 - Festival Dona Be</t>
  </si>
  <si>
    <t>4549</t>
  </si>
  <si>
    <t>Validé en IC le 09/07/206 - Festikite 2026</t>
  </si>
  <si>
    <t>Suivant contrat Ref FI-2026-YAS-AMO-001 - Yas Mock Up</t>
  </si>
  <si>
    <t>Billet Ciné Yas</t>
  </si>
  <si>
    <t>Diffusion Spot RADIO et TV</t>
  </si>
  <si>
    <t>Expédition Moto</t>
  </si>
  <si>
    <t>Location véhicule LLD Directeur Juridique
 (engagement pour 12 mois )
Devis LOXEA : PF 24062026 009 EV</t>
  </si>
  <si>
    <t>Cofinancement 2026 - expéditions vague 3</t>
  </si>
  <si>
    <t>Cofi 2026 - matériels roulant MISAINA</t>
  </si>
  <si>
    <t>RSE - Chèque Cadeau - Concours de projet AEPM - INJET</t>
  </si>
  <si>
    <t>2026-07-15</t>
  </si>
  <si>
    <t>DTG/DOM: Régul factures(F-068 0047105)-JUIN26 - équipe DTG</t>
  </si>
  <si>
    <t>DTG/DLT: Rallonge utilisation véhicule 22685WWT(16/01/26 au 29/04/26)</t>
  </si>
  <si>
    <t>Validé HH le 09/07/2026</t>
  </si>
  <si>
    <t>ACHAT PEINTURE POUR PEINDRE 3 TABOURETS -HSSES</t>
  </si>
  <si>
    <t>2184</t>
  </si>
  <si>
    <t>Instruction fournisseur : AMDOCS (2184)
Validé Hasan J. le 14/07/2026</t>
  </si>
  <si>
    <t>ACHAT SAC POUBELLE POUR NOC ET ADN</t>
  </si>
  <si>
    <t>RSE  Réhabilitation Installation Electrique EPP Garbit Antsirabe_Maison du Numérique - SOA ENTREPRISE</t>
  </si>
  <si>
    <t>DA SOKA HOLDING direction et pilotage de projet juillet 2026
FA SH 2016-017</t>
  </si>
  <si>
    <t>DA SOKA AFRIKA direction et pilotage de projet jullet 2026
FA SA 017</t>
  </si>
  <si>
    <t>DESHERBAGE SITE YAS ALA011 ANKASAVOLA AMBATONDRAZAKA</t>
  </si>
  <si>
    <t>1541</t>
  </si>
  <si>
    <t>Instruction fournisseur : ANDRIANIAINA NOEL (ENTREPRISE ETANCHE NE) (1541)
Validé DG le 15/07/2026</t>
  </si>
  <si>
    <t>12 manutentionnaires pour rangement poteaux - AMBOHIMANGAKELY le 11 et 12 juin 2026</t>
  </si>
  <si>
    <t>Instruction fournisseur : GRANDE DISTRIBUTION SERVICE (820)
COMMANDES GDS - VALIDE LE 15/07/2026</t>
  </si>
  <si>
    <t>7191</t>
  </si>
  <si>
    <t>Transport bagages SAMBATRA suite rapatriement</t>
  </si>
  <si>
    <t>Instruction fournisseur : GLOBAL CONSTRUCTION MADAGASCAR (2404)
YAS STORE ANTSIRABE</t>
  </si>
  <si>
    <t>Instruction fournisseur : PRO BIKE (4932)
COFI 2026 - MOTO PIACHI DEFENDER - GRS ERRA DISTRIBUTION</t>
  </si>
  <si>
    <t>7193</t>
  </si>
  <si>
    <t>Instruction fournisseur : DAMA PAUL RALISON CHRISTIAN (7193)
PARTENARIAT VILLE MANANJARY</t>
  </si>
  <si>
    <t>Instruction fournisseur : MOHAMED AKIL SHAMIR (6762)
Iphone 16 pro max</t>
  </si>
  <si>
    <t>DOM/REGION:(TS)Travaux de sécurisation BKB sur ponts(Ambatosarotra -Manompana-Vatobe - Analandrafia)-2026-DT-061013-validé par DG le 15/07/26</t>
  </si>
  <si>
    <t>DA MARIE ESTHER RASOAMAMONJY Community Manangement SOKA juillet 2026
FA 054</t>
  </si>
  <si>
    <t>DTG__DPDI__BC ATEA__Tx trans sur 03 sites__AND057-MAT148-SOF226__2025-DT-011011</t>
  </si>
  <si>
    <t>DA ARNO TRIGALLEZ EI Fractional CTO pour SOKA prestation juillet  2026
FA 082</t>
  </si>
  <si>
    <t>DA Erick ANDRINIRINA Develppeur fullstack SOKA  juillet  2026
FA 2600007</t>
  </si>
  <si>
    <t>DA INVIKTUS CORP monthly pack ferox &amp;Soka juillet  2026
FA 26071</t>
  </si>
  <si>
    <t>DTG:Rapatriement matériels HS(BOE037-AAN064)en régions vers Ilafy pour remise en rébut</t>
  </si>
  <si>
    <t>Instruction fournisseur : VOYAGES BOURDON (2886)
BILLET D'AVION - MAMY RAHARINJATOVO</t>
  </si>
  <si>
    <t>Projet Petite Elec 2026: travaux Energie lié au projet 5G site AAN001 Toliara.</t>
  </si>
  <si>
    <t>DTG/DLT:Rapatriement matériels HS(SOF007-AAN002-SAV071)en régions vers Ilafy pour remise en rébut</t>
  </si>
  <si>
    <t>DTG: Rapatriement matériels HS(SOF027-TALA059-SOF006-AAN015-ITA005)en régions vers Ilafy pour remise en rébut</t>
  </si>
  <si>
    <t>DTG/DPDI:Demande offre- (TS) TX KICK OFF ALA146 AMBOHITRARIVO - ALA147 MORARANO VAKAKA</t>
  </si>
  <si>
    <t>6541</t>
  </si>
  <si>
    <t>Instruction fournisseur : DELOITTE CÔTE D'IVOIRE (6541)
Evaluation des menaces et des risks cyber</t>
  </si>
  <si>
    <t>Instruction fournisseur : GRANDE DISTRIBUTION SERVICE (820)
CONSOLIDATION YAS</t>
  </si>
  <si>
    <t>Staff Meeting  ALOG 17 /07/ 2026</t>
  </si>
  <si>
    <t>DTG/DLT: Rallonge utilisation véhicule 22684WWT(16/01/26 au 28/04/26)</t>
  </si>
  <si>
    <t>ACHAT INVERSEUR DE SOURCE AUTOMATIQUE ATI 63A</t>
  </si>
  <si>
    <t>DTG/DOM: travaux de rehaussement 01 Chambre L2T à Antsohihy</t>
  </si>
  <si>
    <t>DTG/DOM:</t>
  </si>
  <si>
    <t>DTG/DOM: Implantation de 50 poteaux 08ML à DIEGO (BC Global 22e Vague)</t>
  </si>
  <si>
    <t>DTG/DOM: Implantation de 30 poteaux à FIANARANTSOA (BC Global 25e Vague)</t>
  </si>
  <si>
    <t>DTG/DOM: Implantation de 30 poteaux à TOLIARA (BC Global 17e Vague)</t>
  </si>
  <si>
    <t>DTG/DOM: Implantation de 30 poteaux à TOLIARA (BC Global 18e Vague)</t>
  </si>
  <si>
    <t>DTG/DOM: Implantation de 30 poteaux à TOLIARA (BC Global 19e Vague)</t>
  </si>
  <si>
    <t>DTG/DOM: Implantation de 40 poteaux à AMBANJA (BC Global 7e Vague)</t>
  </si>
  <si>
    <t>Instruction fournisseur : AEROPUB (4115)
COUPE DU MONDE 2026</t>
  </si>
  <si>
    <t>Instruction fournisseur : FEDERATION MALAGASY DE BASKET BALL (2368)
Consommation Internet et Flotte - FMBB</t>
  </si>
  <si>
    <t>DTG/DOM: Travaux GC DAET DE LA LIAISON FO CLIENT TAMATAVE LOT N°75.</t>
  </si>
  <si>
    <t>DTG/DOM: Travaux GC DAET DE LA LIAISON FO CLIENT TAMATAVE LOT N°76</t>
  </si>
  <si>
    <t>7188</t>
  </si>
  <si>
    <t>Instruction fournisseur : RANAIVOSOA ANDRIANANTENAINA (7188)
PROJETS VI - GENESYS V.2 et JOLINGA</t>
  </si>
  <si>
    <t>Instruction fournisseur : BAKAO SERVICES (3278)
PROJETS VI - GENESYS V.2 et JOLINGA</t>
  </si>
  <si>
    <t>DTG/DSTC: Installation FO - Extension INFRA GPON - DAET 13731/13730/13746/13751/13802/13747/13752/13803-2026-DT-102001</t>
  </si>
  <si>
    <t>DTG/DSTC: Travaux de maintenance filaire - Extension - DAET 13732 -2026-DT-102001</t>
  </si>
  <si>
    <t>DTG/DSTC:Travaux de maintenance filaire - Extension - DAET 13748 -2026-DT-102001</t>
  </si>
  <si>
    <t>DTG/DSTC:Travaux de maintenance filaire - GC - DAET 13753/13758/13804/13733-2026-DT-102001</t>
  </si>
  <si>
    <t>Validé en IC le 26/02/2026 - CONSO 2026</t>
  </si>
  <si>
    <t>DTG/DSTC: Travaux de maintenance filaire - GC - DAET 13749/13750/13754-2026-DT-102001</t>
  </si>
  <si>
    <t>DTG/DSTC: Travaux de maintenance filaire - GC - DAET 13801/13805/13734/13755/13806-2026-DT-102001</t>
  </si>
  <si>
    <t>Instruction fournisseur : AVRA BTP (4038)
YS TOAMASINA AVENUE</t>
  </si>
  <si>
    <t>DPDI-Cluster1-Transport Eqp DWDM (19sites)</t>
  </si>
  <si>
    <t>Instruction fournisseur : VOYAGES BOURDON (2886)
BILLET D'AVION - AINA RAJAOZANDRY - TNR/NOS/TNR</t>
  </si>
  <si>
    <t>DPDI-Cluster2-Transport Eqp DWDM (5sites)</t>
  </si>
  <si>
    <t>Prestation de s/ce: crèches MIKOLO ANALAKELY mois de juillet 2026 - KIDS ACADEMY 0002/25/ND</t>
  </si>
  <si>
    <t>7201</t>
  </si>
  <si>
    <t>RSE - Publipostage Page RSE Yas dans le magazine EcoAustral - ECOAUSTRAL</t>
  </si>
  <si>
    <t>Prestation PRAMIAN</t>
  </si>
  <si>
    <t>5085</t>
  </si>
  <si>
    <t>Instruction fournisseur : GRANDE DISTRIBUTION SERVICE (820)
FINALE YAS COUPE MADAGASCAR 2026</t>
  </si>
  <si>
    <t>DPDI-Cluster3-Transport Eqp DWDM (13sites)</t>
  </si>
  <si>
    <t>7194</t>
  </si>
  <si>
    <t>Remboursement Kit Vitogaz</t>
  </si>
  <si>
    <t>DTG/DSTC:Travaux de maintenance filaire - Extension - DAET 13735/13756/13807/13736/13737/13739/13808-2026-DT-102001</t>
  </si>
  <si>
    <t>IM coordinateur EST</t>
  </si>
  <si>
    <t>DTG/DSTC: Travaux de maintenance filaire - GC - DAET 13738/13757 -2026-DT-102001</t>
  </si>
  <si>
    <t>Instruction fournisseur :  ()
CONSO DVIOT</t>
  </si>
  <si>
    <t>NTERUNIVERSITAIRE 2026</t>
  </si>
  <si>
    <t>Mobilier Store</t>
  </si>
  <si>
    <t>Instruction fournisseur : JOCKER GRAPHICS (1645)
FESTIVAL DONA BE</t>
  </si>
  <si>
    <t>Instruction fournisseur : IVENCO (2467)
FINALE YAS COUPE DE MADAGASCAR 2026</t>
  </si>
  <si>
    <t>BC de Couverture Loyer Shop</t>
  </si>
  <si>
    <t>DOM/TRANS:Achat de disque dure pour le NMS du système HUB VSAT-C-2026-DT-061007</t>
  </si>
  <si>
    <t>Validé en IC le 17/07/2026</t>
  </si>
  <si>
    <t>DTG/DOM:Travaux intervention sur IPRAN ANM026 et ANM630 AMPANGABE</t>
  </si>
  <si>
    <t>Instruction fournisseur : LCS CONSULTING (2490)
ANIMATEURS ROADSHOW</t>
  </si>
  <si>
    <t>DTG/DOM:Travaux sécurisation fibre backauling BOE010_BOE018 AMBONDROMAMY</t>
  </si>
  <si>
    <t>DOM/REGION:Soudure support BBN en corbelle du pont-DTG-188978 Axe Vavatenina Andasibe est</t>
  </si>
  <si>
    <t>Instruction fournisseur : KOEZY COMPANY SARLU (6480)
SOOKANY TROPHY</t>
  </si>
  <si>
    <t>Instruction fournisseur : TSARA MARIE ANGELA (6902)
PROJETS VI - GENESYS V.2 et JOLINGA</t>
  </si>
  <si>
    <t>Validé par DG le 14/07/2026 - Midi Publicité</t>
  </si>
  <si>
    <t>DOM/REGION:Transport 46 rlx PEHD (500m/rlx)vers MANANARA NORD et 14 rlx vers MAROANTSETRA-2026-DT-061001</t>
  </si>
  <si>
    <t>DOM/REGION:Transport 58 rlx PEHD (500m/rlx)Tanà vers Mandritsara-2026-DT-061001</t>
  </si>
  <si>
    <t>Instruction fournisseur : RAMANAMBONONA LALANIRIANA HANITRINIAINA (6740)
ENTRETIEN MOTO - 7606WWT - MORONDAVA</t>
  </si>
  <si>
    <t>DOM/REGION:Sécurisation fibre en aérien aux PK502 Antanambao Andranolava et PK505 Mangapaika RN4</t>
  </si>
  <si>
    <t>REPARATION PLAFOND BATIMENT ISI (entrepôt YSA GALAXY AGL) -SALLE FOURNITURE ET DSI</t>
  </si>
  <si>
    <t>RSE - Vérification technique avant travaux EPP Garbit Antsirabe - SOCOTEC</t>
  </si>
  <si>
    <t>Instruction fournisseur : GRANDE DISTRIBUTION SERVICE (820)
SOMAROHO 2026</t>
  </si>
  <si>
    <t>Transport bagages DJAIRICE suite affectation (chiffrage)</t>
  </si>
  <si>
    <t>DESINFECTION - CAMPUS -CAS MPOX</t>
  </si>
  <si>
    <t>Location de camion pour transport de 15 antennes ILAFY vers GALAXY
Avec manutention</t>
  </si>
  <si>
    <t>Instruction fournisseur : GRANDE DISTRIBUTION SERVICE (820)
Flocage Notyfolio - Validé en IC le 16/07/2026</t>
  </si>
  <si>
    <t>ACHAT SAC à POUBELLE POUR NOC ET ADN annule et remplace BC N° 135822</t>
  </si>
  <si>
    <t>DTG/DPDI:Travaux GC FO sur SOF225 ANALAMISONDROTRA-2026-DT-022001-validé par DG le 20/07/26 (Projet COHAB HELIOS)</t>
  </si>
  <si>
    <t>Ecrans</t>
  </si>
  <si>
    <t>Suivant Avenant DG_JUR_C_2026_02_4609 - Influenceur ALVIN</t>
  </si>
  <si>
    <t>Suivant Avenant DG_JUR_2026_02_C_4671</t>
  </si>
  <si>
    <t>Instruction fournisseur :  ()
DOUDOUNE ET HOODIE</t>
  </si>
  <si>
    <t>COFI 2026 - GRS MATEL</t>
  </si>
  <si>
    <t>Cofi 2026 - GRS Matel</t>
  </si>
  <si>
    <t>DTG/DPDI:Travaux GC FO sur  VAK134 ANJOMA RAMARTINA 2 -2026-DT-022001-validé par DG le 20/07/26</t>
  </si>
  <si>
    <t>7202</t>
  </si>
  <si>
    <t>Sponsoring Tréso Public</t>
  </si>
  <si>
    <t>DA Paiement frais de branding véhicule ambassadeur YAS</t>
  </si>
  <si>
    <t>Prestation intérimaire: 01 NOC Spécialist HC pour 4 mois (annulation BC  n°135794)</t>
  </si>
  <si>
    <t>6023</t>
  </si>
  <si>
    <t>Projet GENESIS V2</t>
  </si>
  <si>
    <t>Photos DONA BE ANTSOHIHY</t>
  </si>
  <si>
    <t>Instruction fournisseur : OCEAN TRADE CO (102)
COFI 2026 - MOTO CROSS TORNADO</t>
  </si>
  <si>
    <t>Projet petite elec 2026: Travaux Energie lié au projet Swap MSAN HUAWEI (EoS)</t>
  </si>
  <si>
    <t>Instruction fournisseur : OCEAN TRADE CO (102)
COFI 2026 - MOTO GRS MANAMBINA</t>
  </si>
  <si>
    <t>Top Horaire</t>
  </si>
  <si>
    <t>Roll Up SHS</t>
  </si>
  <si>
    <t>7206</t>
  </si>
  <si>
    <t>Validé par DG le 09/07/2026</t>
  </si>
  <si>
    <t>7210</t>
  </si>
  <si>
    <t>Suivant Contrat DG_JUR_C_2026_03_4686 - Influenceur Diary</t>
  </si>
  <si>
    <t>Instruction fournisseur : MADAGASCAR AUTOMOBILE (1184)
COFI 2026 - MOTO GRS FENOFATRA MBOLATIANA</t>
  </si>
  <si>
    <t>Instruction fournisseur : SOCIETE DE GESTION ET EXPLOITATION DE M/CAR (119)
COLLATION LE 23 ET 24 JUILLET 2026</t>
  </si>
  <si>
    <t>DTG/DLT: Prestation (01)manutentionnaire aide magasinier (JUILL26 au JUIN27)(BC Couverture) suivant avenant du110626</t>
  </si>
  <si>
    <t>Spots Publicitaires</t>
  </si>
  <si>
    <t>Diffusion Spots Publicitaires</t>
  </si>
  <si>
    <t>DTG/DOM: Accessoires-maintenance curative BKB(OTA for 50km)-2026-DT-061012-validé IC 09/07/26</t>
  </si>
  <si>
    <t>Validé par HH le 17/07/2026</t>
  </si>
  <si>
    <t>Instruction fournisseur : GRANDE DISTRIBUTION SERVICE (820)
TENUES COMMERCIAUX  OUVERTURE NEW CONCEPT STORE</t>
  </si>
  <si>
    <t>DTG/DOM: Achat étiqueteuses et étiquète  pour outillage FIELD2026-2026-DT-061008</t>
  </si>
  <si>
    <t>Instruction fournisseur : STELLAR - IX SA (3098)
Nom de domaine - 1 an</t>
  </si>
  <si>
    <t>DTG/DLT: Achat chaussures de sécurité pour les motards TANA (pointures 40-41 et 42)</t>
  </si>
  <si>
    <t>Prestation intérimaire: 150 AR Gemini Tanà et Régions pour 2 mois</t>
  </si>
  <si>
    <t>Instruction fournisseur : CFAO MOBILITY MADAGASCAR (123)
COFI 2026 - VOITURE GRS CLAURODIEN</t>
  </si>
  <si>
    <t>Prestation intérimaire: 05 AR Micro Régions pour 2 mois</t>
  </si>
  <si>
    <t>Instruction fournisseur : CFAO MOBILITY MADAGASCAR (123)
COFI 2026 - VOITURE GRS CHALLENGER</t>
  </si>
  <si>
    <t>Prestation intérimaire: 75 AR Roadshow pour 2 mois</t>
  </si>
  <si>
    <t>Prestation intérimaire: 582 AR Terrain en Axe Régions pour 2 mois</t>
  </si>
  <si>
    <t>Instruction fournisseur : CFAO MOBILITY MADAGASCAR (123)
COFI 2026 - VOITURE GRS DEFIMICRO</t>
  </si>
  <si>
    <t>Prestation intérimaire: 66 AR Terrain en Siège pour 2 mois</t>
  </si>
  <si>
    <t>Prestation intérimaire: 25 BO Régions pour 2 mois</t>
  </si>
  <si>
    <t>Prestation intérimaire: 191 CDZ Tanà et Régions pour 2 mois</t>
  </si>
  <si>
    <t>Prestation intérimaire: 37 CT Tanà et Région pour 2 mois</t>
  </si>
  <si>
    <t>Prestation intérimaire: 77 AR Renfort Tanà et Région pour 2 mois</t>
  </si>
  <si>
    <t>Prestation intérimaire: 20 AR en Shop Région pour 2 mois</t>
  </si>
  <si>
    <t>Prestation intérimaire: 03 AR en Kioska Région pour 2 mois</t>
  </si>
  <si>
    <t>Prestation intérimaire: 02 Chargés d'Accueil pour 2 mois</t>
  </si>
  <si>
    <t>Prestation intérimaire: 08 CYS Région pour 2 mois</t>
  </si>
  <si>
    <t>Prestation intérimaire: 22 CYS Tanà pour 2 mois</t>
  </si>
  <si>
    <t>Prestation intérimaire: 01 Formateur Commercial Junior pour 2 mois</t>
  </si>
  <si>
    <t>Prestation intérimaire: 02 Ing d'Audit Filaire et FO pour 2 mois</t>
  </si>
  <si>
    <t>Prestation intérimaire: 23 Tech Pol pour 2 mois</t>
  </si>
  <si>
    <t>Prestation intérimaire: Logement 22 Tech Pol pour 2 mois</t>
  </si>
  <si>
    <t>Prestation intérimaire: 01 Analyste Fonctionnel VE pour 2 mois</t>
  </si>
  <si>
    <t>Prestation intérimaire: IM 05 AR Micro Régions pour 2 mois</t>
  </si>
  <si>
    <t>Prestation intérimaire: IM 75 AR Roadshow Régions pour 2 mois</t>
  </si>
  <si>
    <t>Prestation intérimaire: IM 37 CT Tanà et Régions pour 2 mois</t>
  </si>
  <si>
    <t>Prestation intérimaire: IM 66 AR Terrain en Siège pour 2 mois</t>
  </si>
  <si>
    <t>Prestation intérimaire: IM 191 CDZ Tanà et Région pour 2 mois</t>
  </si>
  <si>
    <t>DTG/DLT: Achat trousse de secours pour les motards TANA</t>
  </si>
  <si>
    <t>DTG/DSTC: Inspection et traitement 347 poteaux en bois-DAET 13809</t>
  </si>
  <si>
    <t>DTG/DSTC: Inspection et traitement 347 poteaux en bois -ITP-20260615-00002-DAET 13810</t>
  </si>
  <si>
    <t>Instruction fournisseur : UNITE DE DISTRIBUTION TECHNOLOGIQUE - UDITEC (717)
PROJETS VI - GENESYS V.2</t>
  </si>
  <si>
    <t>Instruction fournisseur : SOCIETE DE GESTION ET EXPLOITATION DE M/CAR (119)
COLLATION LE 24/07/2026</t>
  </si>
  <si>
    <t>Projet petite Elec lié au projet upgrade transfo Analakely : Aménagement salle transfo</t>
  </si>
  <si>
    <t>3988</t>
  </si>
  <si>
    <t>DTG/DSTC:Travaux lastmile FTTX Tamatave Axe Centre Ville-2026-DT-101001-ITP-20260706-00001</t>
  </si>
  <si>
    <t>Instruction fournisseur : VOYAGES BOURDON (2886)
BILLET D'AVION - JACQUIA &amp; VALTER &amp; PPH</t>
  </si>
  <si>
    <t>DTG/DSTC: Travaux Lastmile FTTX Toliara du 13/07 au 25/07/26-2026-DT-101001</t>
  </si>
  <si>
    <t>Instruction fournisseur : LCS CONSULTING (2490)
REMBOURSEMENT IM AR &amp; FRAIS COLIS &amp; IM ADV</t>
  </si>
  <si>
    <t>Instruction fournisseur : OCEAN TRADE CO (102)
COFI 2026 - MOTO GRS ZENITH</t>
  </si>
  <si>
    <t>Instruction fournisseur : CFAO MOBILITY MADAGASCAR (123)
COFI 2026 - MOTO GRS ZENITH</t>
  </si>
  <si>
    <t>RSE - Chèque Cadeau - Concours de projet Fokontany Madio 2026 - INJET</t>
  </si>
  <si>
    <t>DTG/DPDI:Travaux GC FO sur SOF229 Ambodiampana-2026-DT-022001-validé par DG le 22/07/26(COHAB HELIOS)</t>
  </si>
  <si>
    <t>DTG/DPDI: Travaux GC FO sur IHO058 AMBINANY-2026-DT-022001-validé par DG le 22/07/26 (COHAB HELIOS)</t>
  </si>
  <si>
    <t>Transport bagages ONJA suite affectation (chiffrage)</t>
  </si>
  <si>
    <t>Transport bagages FABIEN suite prise de poste (chiffrage)</t>
  </si>
  <si>
    <t>Instruction fournisseur : MANAJ SARL (2536)
INSTALLATION BORNE TICKETING TANA &amp; EST &amp; MAJUNGA</t>
  </si>
  <si>
    <t>Location petite salle de réunion à Ihosy - du 060726 au 100726</t>
  </si>
  <si>
    <t>DOM/REGION:Transport et manutention(Câble et Caniveau) de Tanà vers Mananara-2026-DT-061001</t>
  </si>
  <si>
    <t>DOM/REGION:Transport et manutention(Câble et Caniveau)-Tanà vers Maroantsetra-2026-DT-061001</t>
  </si>
  <si>
    <t>DOM/REGION:Transport et manutention(Câble et Caniveau) de Tanà vers Mandritsara-2026-DT-061001</t>
  </si>
  <si>
    <t>DOM/REGION: Travaux de sécurisation fibre dans la ville de Majunga(BOE090 TSARARANO AMBANY)</t>
  </si>
  <si>
    <t>Instruction fournisseur : JOCKER GRAPHICS (1645)
HABILLAGE STORE MANDRITSARA</t>
  </si>
  <si>
    <t>DOM/REGION: Achat Vestiaire métal 2 étages pour Fort Dauphin et BV Ambovombe et Manantenina-2026-DT-061003</t>
  </si>
  <si>
    <t>7218</t>
  </si>
  <si>
    <t>Instruction fournisseur : RANDRIAMANDIMBIHARIJAONA Aina Michael (7218)
FOIRE BE SATRANA</t>
  </si>
  <si>
    <t>Instruction fournisseur : LUCKKY COMPANY (3726)
FINALE YAS COUPE DE MADA 2026</t>
  </si>
  <si>
    <t>Insertions Publicitaires - EXPRESS</t>
  </si>
  <si>
    <t>Location Appartement Mr Papa</t>
  </si>
  <si>
    <t>BC de Couverture RADIO UNIC NOSY BE</t>
  </si>
  <si>
    <t>DTG/DOM:Achat Rack 19"//42U Indoor(Normalisation-Rack-DataCenter)-2026-DT-061003</t>
  </si>
  <si>
    <t>5561</t>
  </si>
  <si>
    <t>Instruction fournisseur : ZANAKIHARANA TONGASAINA (5561)
SPONSORING</t>
  </si>
  <si>
    <t>4306</t>
  </si>
  <si>
    <t>KAJY PARTNER UEXCEL MADA</t>
  </si>
  <si>
    <t>7211</t>
  </si>
  <si>
    <t>validé en IC le 04 Juin 2026 - Sponsoring</t>
  </si>
  <si>
    <t>Validé par DG le 07/07/2026</t>
  </si>
  <si>
    <t>6502</t>
  </si>
  <si>
    <t>Instruction fournisseur : Khipu Networks (Pty) Ltd (6502)
Solution de détection des menaces cyber</t>
  </si>
  <si>
    <t>DTG/DOM: Manutention équipements HS sur Talatamaty et Ambohimanarina</t>
  </si>
  <si>
    <t>Instruction fournisseur : FEDERATION MALAGASY DE FOOT BALL (2369)
CHAMPIONNAT NATIONAL BEACH SOCCER</t>
  </si>
  <si>
    <t>FOURNITURE DE BUREAU Q3 2026</t>
  </si>
  <si>
    <t>Entretien Moto 55402WWT</t>
  </si>
  <si>
    <t>DTG/DSTC: Inspection et traitement 345 poteaux en bois- ITP-20260701-00002</t>
  </si>
  <si>
    <t>DTG/DSTC: Inspection et traitement 345 poteaux en bois-ITP-20260701-00001</t>
  </si>
  <si>
    <t>SAMSUNG S25+</t>
  </si>
  <si>
    <t>Suivant Convention DG_JUR_C_2026_03_4684 - IC le 19/02/2026</t>
  </si>
  <si>
    <t>DTG/DPDI:Travaux GC FO sur  AAT066 AMPOROFORO-2026-DT-022001(COHAB HELIOS)</t>
  </si>
  <si>
    <t>6526</t>
  </si>
  <si>
    <t>Instruction fournisseur : MONDE PARALLELE AGENCY (6526)
INFLUENCEUR - FIANTSO</t>
  </si>
  <si>
    <t>7224</t>
  </si>
  <si>
    <t>Instruction fournisseur : ALLIANCE FRANCAISE ANTSAHABE (7224)
SPONSORING</t>
  </si>
  <si>
    <t>Instruction fournisseur : VOYAGES BOURDON (2886)
BILLET D'AVION - ANDRIATOAVINA EMMANUEL - NOS/TNR</t>
  </si>
  <si>
    <t>Prestation intérimaire: Frais de déplac 01 Tech Pol mois de juillet 2026</t>
  </si>
  <si>
    <t>DPDI-Projet DWDM Nord -Transport équipements sur site</t>
  </si>
  <si>
    <t>Instruction fournisseur : PRICE (2632)
CABLE</t>
  </si>
  <si>
    <t>Prestation intérimaire: 08 ADV Tanà et Région pour 2 mois</t>
  </si>
  <si>
    <t>Prestation intérimaire: 02 Agent de mis sous pli pour 2 mois</t>
  </si>
  <si>
    <t>Prestation intérimaire: 01 Assistants RH pour 2 mois</t>
  </si>
  <si>
    <t>Prestation intérimaire: 01 BO Admin et Orga pour 2 mois</t>
  </si>
  <si>
    <t>Prestation intérimaire: 01 Gestionnaire Recouvrement pour 2 mois</t>
  </si>
  <si>
    <t>Prestation intérimaire: 01 Chargé QVT/DEI pour 2 mois</t>
  </si>
  <si>
    <t>Prestation intérimaire: 01 Comptable pour 2 mois</t>
  </si>
  <si>
    <t>Prestation intérimaire: 10 Coordinateur Sales Outsourcing Tanà et Région pour 2 mois</t>
  </si>
  <si>
    <t>Prestation intérimaire: 01 Gest de Stock Xts vendables pour 2 mois</t>
  </si>
  <si>
    <t>Prestation intérimaire: 01 Gest de Stock Xts vendables TITAN3 pour 2 mois</t>
  </si>
  <si>
    <t>Prestation intérimaire: 02 Juriste pour 2 mois</t>
  </si>
  <si>
    <t>Prestation intérimaire: 01 PHD pour 2 mois</t>
  </si>
  <si>
    <t>Prestation intérimaire: 01 Support BI pour 2 mois</t>
  </si>
  <si>
    <t>Prestation intérimaire: 01 Technicien Drive Test et Performance Radio pour 2 mois</t>
  </si>
  <si>
    <t>Prestation intérimaire: 02 Tech Superv Filaire pour 2 mois</t>
  </si>
  <si>
    <t>Prestation intérimaire: 01 Tech Testeur Service Perf pour 2 mois</t>
  </si>
  <si>
    <t>Prestation intérimaire: 142 AR Terrain en Axes pour 2 mois</t>
  </si>
  <si>
    <t>Prestation intérimaire: 19 AR en Shop pour 2 mois</t>
  </si>
  <si>
    <t>Prestation intérimaire: 44 AR en Kioska pour 2 mois</t>
  </si>
  <si>
    <t>Instruction fournisseur : CLICK UP (3319)
LICENCE</t>
  </si>
  <si>
    <t>Prestation intérimaire: 20 AR en Poste Fixe pour 2 mois</t>
  </si>
  <si>
    <t>Prestation intérimaire: 13 BO Tanà pour 2 mois</t>
  </si>
  <si>
    <t>DOM/REGION: : Achat 4 onduleurs pour Data Center Nosy Be- 2026-DT-061003</t>
  </si>
  <si>
    <t>Prestation intérimaire: 30 AR Roadshow Tanà pour 2 mois</t>
  </si>
  <si>
    <t>Prestation intérimaire: 02 AR Micro Tanà pour 2 mois</t>
  </si>
  <si>
    <t>Prestation intérimaire: IM 30 AR Roadshow Tanà pour 2 mois</t>
  </si>
  <si>
    <t>Prestation intérimaire: IM 02 AR Micro Tanà pour 2 mois</t>
  </si>
  <si>
    <t>DTG/DLT:Achat Gant Street Black (22 paires) pour les motards à Tanà</t>
  </si>
  <si>
    <t>Prestation intérimaire: Frais d'installation 01 Tech Pol en juillet 2026</t>
  </si>
  <si>
    <t>Achat billet d'avion suite mission RSE - NOSY BE</t>
  </si>
  <si>
    <t>Instruction fournisseur : AVRA BTP (4038)
YS ITAOSY</t>
  </si>
  <si>
    <t>Instruction fournisseur : AVRA BTP (4038)
YS AMBOHIPO</t>
  </si>
  <si>
    <t>Instruction fournisseur : UNITE DE DISTRIBUTION TECHNOLOGIQUE - UDITEC (717)
COFI 2026 - VTT GRS MYA</t>
  </si>
  <si>
    <t>Prestation intérimaire: PERDIEM Suivi routier - Steve juillet 26</t>
  </si>
  <si>
    <t>Instruction fournisseur : RELAIS DES PLATEAUX (2707)
DEJEUNER 31/07/2026</t>
  </si>
  <si>
    <t>Prestation intérimaire: PERDIEM Suivi routier - Tsiry, Nirintsoa, Thierry, Tahiry août 26</t>
  </si>
  <si>
    <t>Instruction fournisseur : CT MOTORS (664)
COFI 2026 - PIAGGIO GRS ZENITH</t>
  </si>
  <si>
    <t>Instruction fournisseur : CT MOTORS (664)
COFI 2026 - PIAGGIO GRS MYA</t>
  </si>
  <si>
    <t>4967</t>
  </si>
  <si>
    <t>DTG/DPDI: Remplacement vitrage de la porte principale Data Center DIA013 Nosy Be-2026-DT-091006</t>
  </si>
  <si>
    <t>Prestation intérimaire: PERDIEM Mission - Rina juillet 26</t>
  </si>
  <si>
    <t>Instruction fournisseur : VOYAGES BOURDON (2886)
BILLET D'AVION - RANDRIAMIALY DAVID - NOS/TNR</t>
  </si>
  <si>
    <t>Instruction fournisseur : AVRA BTP (4038)
YS AMBATOBE</t>
  </si>
  <si>
    <t>DTG/DPDI: Travaux GC FO sur ANO005_MARILLAC-2026-DT-022001-validé par DG le 28/07/26</t>
  </si>
  <si>
    <t>Instruction fournisseur : MASS IN SARL (2544)
Starlink Mini kit</t>
  </si>
  <si>
    <t>Instruction fournisseur : RTV RECORD (973)
SPOT - RECORD TV</t>
  </si>
  <si>
    <t>Instruction fournisseur : MIDI PUBLICITE (2566)
ANNULE ET REMPLACE DA 139119</t>
  </si>
  <si>
    <t>Instruction fournisseur : STELLAR - IX SA (3098)
Adresse Mail - 1 an</t>
  </si>
  <si>
    <t>Instruction fournisseur : MADAGASCAR AUTOMOBILE (1184)
ENTRETIEN MOTO - MBALIK</t>
  </si>
  <si>
    <t>DTG__DPDPI__BC ATEA - Tx trans sur BET068 - Top Gun__2025-DT-021011</t>
  </si>
  <si>
    <t>2620</t>
  </si>
  <si>
    <t>Instruction fournisseur : UNITE DE DISTRIBUTION TECHNOLOGIQUE - UDITEC (717)
SONO</t>
  </si>
  <si>
    <t>Instruction fournisseur : ROOTS CONSEILS (7090)
AFRICA DAY</t>
  </si>
  <si>
    <t>DTG/DOM: Survey et inventaire avant désinstallation des câbles sur D00 DTG-208603</t>
  </si>
  <si>
    <t>DTG/DOM: Survey et inventaire avant désinstallation des câbles sur SR01 DTG-208604</t>
  </si>
  <si>
    <t>Projet UPGR NRJ vs Projet 2026 Déplacement Equipement Energie au RDC Analakely</t>
  </si>
  <si>
    <t>DTG/DOM: Survey et inventaire avant désinstallation des câbles sur SR02 DTG-208605</t>
  </si>
  <si>
    <t>DTG/DOM: Survey et inventaire avant désinstallation des câbles sur SR03 DTG-208606</t>
  </si>
  <si>
    <t>DTG/DOM: Survey et inventaire avant désinstallation des câbles sur SR04 DTG-208607</t>
  </si>
  <si>
    <t>Instruction fournisseur : GRANDE DISTRIBUTION SERVICE (820)
NEW CONCEPT STORES - GOODIES</t>
  </si>
  <si>
    <t>DTG/DOM: Transport et Manutention de 50 Poteaux de ANTALAHA vers SAMBAVA</t>
  </si>
  <si>
    <t>Instruction fournisseur : LCS CONSULTING (2490)
Salaire VAD AOUT et SEPTEMBRE 2026</t>
  </si>
  <si>
    <t>Projet Modernisation Swap GE en Fin de vie 2026 GE 33KVA et inverseur Site Amparafaravola ALA002</t>
  </si>
  <si>
    <t>Projet Modernisation Energie 2026, Prestation installation GE et Inverseur site ALA002 Amparafaravola</t>
  </si>
  <si>
    <t>Instruction fournisseur : LCS CONSULTING (2490)
RAJOUT ARS DANS LA ZONE NORD</t>
  </si>
  <si>
    <t>ACHAT BLACK BOX POUR SUPERVISION TEMP COMPLEMENTAIRE  BC135734</t>
  </si>
  <si>
    <t>Instruction fournisseur : LCS CONSULTING (2490)
REMBOURSEMENT FRAIS BAC CDZ S14 &amp; S15 &amp; S16 &amp; S17 &amp; S20 &amp; S22 &amp; S21</t>
  </si>
  <si>
    <t>Projet Modernisation Energie Swap GE en Fin de Vie 2026 : GE 33KVA et Inverseur AL002 Ampar</t>
  </si>
  <si>
    <t>NETTOYAGE DESHERBAGE ET ENLEVEMENT DE DECHET 3 SITES</t>
  </si>
  <si>
    <t>DPIO/TRANS:Achat MiniLink SW Upgrade Licenses-2026-DT-021002</t>
  </si>
  <si>
    <t>Instruction fournisseur : JUMELLES PRODUCTION (4323)
FESTIVAL DONA BE</t>
  </si>
  <si>
    <t>4083</t>
  </si>
  <si>
    <t>Instruction fournisseur : NOTION (4083)
COMMANDE BOXNOTION 4G - VALIDEE LE 30/07/2026</t>
  </si>
  <si>
    <t>Instruction fournisseur : NOTION (4083)
BOXNOTION 4G - VALIDEE LE 30/07/2026</t>
  </si>
  <si>
    <t>DTG/DOM: Demande de devis pour transport et Manutention de  50 Poteaux en bois 08ML de TOAMASINA vers SAINTE MARIE.</t>
  </si>
  <si>
    <t>Instruction fournisseur : LCS CONSULTING (2490)
IM VAD JUILLET 2026</t>
  </si>
  <si>
    <t>7154</t>
  </si>
  <si>
    <t>Instruction fournisseur : Ogilvy South Africa - Johannesburg (7154)
ATL &amp; DIGITAL RESSOURCES</t>
  </si>
  <si>
    <t>Instruction fournisseur : EATIFA HOLDING SRL U (7080)
SPONSORING</t>
  </si>
  <si>
    <t>Instruction fournisseur : STE MALGACHE DE COMMUNICATION ET DE PRESSE (2487)
REGUL LA VERITE</t>
  </si>
  <si>
    <t>Achat billet d'avion TANJONA Tech Pol et sa famille suite affectation</t>
  </si>
  <si>
    <t>Instruction fournisseur : STELLAR - IX SA (3098)
Stockage Mail - 1 an</t>
  </si>
  <si>
    <t>Instruction fournisseur : MADAGASCAR AUTOMOBILE (1184)
ACHAT MOTO</t>
  </si>
  <si>
    <t>Projet double GE 2026: 4GE et 4Inverseur projet double GE ATS003 Brickaville  et MAT002 Ambalavao</t>
  </si>
  <si>
    <t>Projet double GE 2026 : Prestation installation double GE MAT002 Ambalavao</t>
  </si>
  <si>
    <t>Projet double GE 2026 : prestation de service Installation et mise en seervice</t>
  </si>
  <si>
    <t>7235</t>
  </si>
  <si>
    <t>Location salle de réunion à Manakara du 270726 au 310726</t>
  </si>
  <si>
    <t>Instruction fournisseur : MORA MARKET (4245)
HOUSSE CHAPITEAU</t>
  </si>
  <si>
    <t>DPDI - AO MW RING ET SWAP VSAT</t>
  </si>
  <si>
    <t>4331</t>
  </si>
  <si>
    <t>Instruction fournisseur : ONG SOROGNO (4331)
FESTIVAL SOROGNO 2026</t>
  </si>
  <si>
    <t>Instruction fournisseur : OCEAN TRADE CO (102)
ENVOI CHAUFFEURS POUR SOMAROHO</t>
  </si>
  <si>
    <t>Instruction fournisseur : MI SAKAFO (6176)
CATERING TOURNAGE FILM</t>
  </si>
  <si>
    <t>Instruction fournisseur : RANDRIAMBAO Vola(MADA SCOOT RACING (7094)
ENTRETIEN MOTO - 7625WWT - FORT DAUPHIN</t>
  </si>
  <si>
    <t>Instruction fournisseur : CFAO MOBILITY MADAGASCAR (123)
COFI 2026 - VOITURE GRS GASI PRO</t>
  </si>
  <si>
    <t>REMPLACEMENT COMPRESSEUR 2AFRICA DNB36FAVMT</t>
  </si>
  <si>
    <t>Instruction fournisseur : FLORA BEAUTY (5586)
FESTIVAL DES BALEINES</t>
  </si>
  <si>
    <t>3482</t>
  </si>
  <si>
    <t>Instruction fournisseur : ROTARY (3482)
URBAN TRAIL 2026</t>
  </si>
  <si>
    <t>7241</t>
  </si>
  <si>
    <t>Transport bagages RAPHAEL suite affectation</t>
  </si>
  <si>
    <t>Instruction fournisseur : SOCIETE DE GESTION ET EXPLOITATION DE M/CAR (119)
Lancement de Moris Mada Connect - 6 AOUT</t>
  </si>
  <si>
    <t>projet Modernisation Energie : teste de compactage remblai projet 03GE 1500 KVA Analakely</t>
  </si>
  <si>
    <t>Instruction fournisseur : CFAO MOBILITY MADAGASCAR (123)
COFI 2026 - VOITURE GRS MAXICOM</t>
  </si>
  <si>
    <t>DTG/DLT: Achat (02)motos HONDA 125 TUFF Taxi-Validé par DG le 30/07/26</t>
  </si>
  <si>
    <t>DTG/DLT: Achat 06 motos HONDA XL 125L pour Maintirano et Nosy Varika-validé par DG le 30/07/26</t>
  </si>
  <si>
    <t>1269</t>
  </si>
  <si>
    <t>Instruction fournisseur : STRUCTURES SARL (1269)
REMISE EN ETAT FUITE D'EAU</t>
  </si>
  <si>
    <t>Instruction fournisseur : AVRA BTP (4038)
YS ANTANINARENINA</t>
  </si>
  <si>
    <t>Instruction fournisseur : SOCIETE ML STONE (1103)
AMENAGEMENT STORE &amp; BUREAU SAM MANDRITSARA</t>
  </si>
  <si>
    <t>Instruction fournisseur : SOCIETE ML STONE (1103)
ANNULE ET REMPLACE DA 139381</t>
  </si>
  <si>
    <t>Instruction fournisseur : RANDRIANASOLO HANTA BEBY (2322)
YS BAOBAB CITY MAHAJANGA</t>
  </si>
  <si>
    <t>DTG/DLT: Réparation moto 38477WWT - DTG TANA (vidange moteur...)</t>
  </si>
  <si>
    <t>Instruction fournisseur : FESTIV (4290)
FESTIVAL DES BALEINES 2026</t>
  </si>
  <si>
    <t>DTG/DLT:Réparation moto 18892WWT(nettoyage carburateur..)-DTG TANA</t>
  </si>
  <si>
    <t>Instruction fournisseur : TSGV (6362)
SOMAROHO_2026</t>
  </si>
  <si>
    <t>DTG/DOM: Maintenance et Consommables MP LOT2(233 sites)(MEL,BOE,SOF)- validé par HH le 29/07/26</t>
  </si>
  <si>
    <t>7243</t>
  </si>
  <si>
    <t>Instruction fournisseur : MAMAN'I TSÔLÔLÔ (7243)
Ambassadeur - MAMAN'I TSOLOLO</t>
  </si>
  <si>
    <t>Projet Modernisation Energie : projet installation nouveau ligne MT  matériels de construction des poteaux pour SAV003 SAMBAVA</t>
  </si>
  <si>
    <t>Instruction fournisseur : MEGAPRINT (88)
FLYERS GENESYS</t>
  </si>
  <si>
    <t>Instruction fournisseur : GRANDE DISTRIBUTION SERVICE (820)
COMMANDE MBALIK 2026</t>
  </si>
  <si>
    <t>DTG/DOM: Maintenance et Consommables MP LOT3(278 sites)- validé par HH le 29/07/26</t>
  </si>
  <si>
    <t>Instruction fournisseur : GRANDE DISTRIBUTION SERVICE (820)
COMMANDE DVI</t>
  </si>
  <si>
    <t>DTG/DOM: Maintenance Préventive LOT4(255 sites)(ANJ-ATS-ALA)-validé par HH le 29/07/26</t>
  </si>
  <si>
    <t>Transport bagages ENINKAJA suite rapatriement (chiffrage)</t>
  </si>
  <si>
    <t>Instruction fournisseur : AUTO TRACTOR (2227)
GARDIENNAGE MOTO</t>
  </si>
  <si>
    <t>Transport bagages FRANCISCO suite affectation</t>
  </si>
  <si>
    <t>DTG/DOM: Maintenance Préventive LOT6(251 sites)(AAN-ANO-AND-MAT-IHO)-validé par HH le 29/07/26</t>
  </si>
  <si>
    <t>6925</t>
  </si>
  <si>
    <t>DTG/DOM: Maintenance et Consommables MP LOT 05(118 sites)(ANM-BON-ITA)-validé par HH le 29/07/26</t>
  </si>
  <si>
    <t>DTG/DOM:POT de Départ - Hary Ramanitra le 07/08/26</t>
  </si>
  <si>
    <t>DOM/REGION: Transport des mobiliers de Tanà vers DOM Brickaville- 2026-DT-061003</t>
  </si>
  <si>
    <t>Instruction fournisseur : MADISCO (2520)
BUREAU SAM MANDRITSARA</t>
  </si>
  <si>
    <t>Instruction fournisseur : HASSANALY CHAHICK (LUXOR) (75)
CHAISE VISITEUR</t>
  </si>
  <si>
    <t>Instruction fournisseur : STELLAR - IX SA (3098)
Transfert Nom de domaine - 1 an</t>
  </si>
  <si>
    <t>1139</t>
  </si>
  <si>
    <t>Instruction fournisseur : ALLIANCE FRANCAISE D ANTANANARIVO (1139)
SPONSORING</t>
  </si>
  <si>
    <t>6443</t>
  </si>
  <si>
    <t>Instruction fournisseur : IMPERIAL BEAUTE (Je crois pas) (6443)
INFLUENCEUR - JE CROIS PAS</t>
  </si>
  <si>
    <t>6842</t>
  </si>
  <si>
    <t>Instruction fournisseur : KAZE TRADING CO (6842)
ACHAT MOTO</t>
  </si>
  <si>
    <t>DPIO/RADIO:4G Capacity Expansion Q2-Q4 2026-TANA(Software)-2026-DT-012001-validé IC du 31/07/26-AT-YMG-DTG-20260715-001</t>
  </si>
  <si>
    <t>4506</t>
  </si>
  <si>
    <t>Instruction fournisseur : SAEM (4506)
SPONSORING</t>
  </si>
  <si>
    <t>7239</t>
  </si>
  <si>
    <t>Instruction fournisseur : REGION VAKINANKARATRA (7239)
SPONSORING</t>
  </si>
  <si>
    <t>5823</t>
  </si>
  <si>
    <t>Instruction fournisseur : RANDRIAMAMPIANINA HERIHARISOA (5823)
YAS COUPE MADAGASCAR 2026</t>
  </si>
  <si>
    <t>DTG/DPDI:Travaux GC FO sur AAT067 FENOAMBANY-2026-DT-022001-validé par DG le 03/08/26 (COHAB HELIOS)</t>
  </si>
  <si>
    <t>DTG/DOM: CLIENT AMBONDROMAMY (Tojonirina JEAN PIERRE RANDRIAMITANTSOA)</t>
  </si>
  <si>
    <t>RSE - Formation numérique régionale vague 2_région 2 - Tanora Now - ONG IDEA ACADEMY</t>
  </si>
  <si>
    <t>DTG/DOM: Maintenance et Consommables MP LOT1(197 sites)(BET,DIAN,SAV)-validé par HH le 29/07/26</t>
  </si>
  <si>
    <t>Transport bagages AUBIN suite affectation (chiffrage)</t>
  </si>
  <si>
    <t>DTG: Régul factures JUIN2026 - équipe DTG(s/FR-068 000931)</t>
  </si>
  <si>
    <t>DPIO/RADIO:4G Capacity Expansion Q2-Q4 2026-TANA(Service)-2026-DT-012001-validé IC le 31/07/26-AT-YMG-DTG-20260715-001</t>
  </si>
  <si>
    <t>Voyage suite mission de Riantsoa</t>
  </si>
  <si>
    <t>DOM/REGION:Travaux GC FO sur ANJ099 MANAMBATO-2026-DT-023001</t>
  </si>
  <si>
    <t>Projet Petite Elec 2026 lié au mise en conformité technique de la WAR ROOM DSI</t>
  </si>
  <si>
    <t>Instruction fournisseur : GRAPH EXPRESS IMPRIMERIE (949)
CALENDRIER 2027</t>
  </si>
  <si>
    <t>Instruction fournisseur : MEGAPRINT (88)
FLYERS</t>
  </si>
  <si>
    <t>Instruction fournisseur : EATIFA HOLDING SRL U (7080)
BILLET GAZO &amp; LA FOUINE</t>
  </si>
  <si>
    <t>Prestation intérimaire: PERDIEM mission - Alphonse et Rija juillet 26</t>
  </si>
  <si>
    <t>7244</t>
  </si>
  <si>
    <t>Instruction fournisseur : ELECTRICAL ENGINEERING STUDENT UNITY (7244)
SEMAINE GENIE ELECTRIQUE 2026</t>
  </si>
  <si>
    <t>6434</t>
  </si>
  <si>
    <t>Instruction fournisseur : JAOTOMBO Philibert (6434)
FESTIVAL VOLAMENA</t>
  </si>
  <si>
    <t>DTG/DPDI: Travaux GC FO sur SOF228 BEKORATSAKA-2026-DT-022001-validé par DG le 03/08/26 (COHAB HELIOS)</t>
  </si>
  <si>
    <t>7245</t>
  </si>
  <si>
    <t>Instruction fournisseur : NUIT DES AILES (7245)
SPONSORING</t>
  </si>
  <si>
    <t>7246</t>
  </si>
  <si>
    <t>Instruction fournisseur : DAMA Andrianarisedo Marius (7246)
SPONSORING</t>
  </si>
  <si>
    <t>Instruction fournisseur : SIMPLIFY3X SOFTWARE PRIVATE LIMITED (6180)
Instruction fournisseur : SIMPLIFY3X SOFTWARE PRIVATE LIMITED (6180)
Instruction fournisseur : SIMPLIFY3X SOFTWARE PRIVATE LIMITED (6180)
Instruction fournisseur : SIMPLIFY3X SOFTWARE PRIVATE LIMITED (6180)
9990 USD WHT inclus
Validé DG le 04/08/2026</t>
  </si>
  <si>
    <t>7185</t>
  </si>
  <si>
    <t>DTG/DPQP:Abonnement Team standard annuel sur Claude Pro (10 sièges)</t>
  </si>
  <si>
    <t>Instruction fournisseur : SOCIETE DE GESTION ET EXPLOITATION DE M/CAR (119)
COLLATION DBEF</t>
  </si>
  <si>
    <t>DPIO/RADIO:4G Capacity Expansion Q2-Q4 2026-TANA(Hardware)-2026-DT-012001-validé IC le 31/07/26-AT-YMG-DTG-20260715-001</t>
  </si>
  <si>
    <t>Instruction fournisseur : ECO FUSION (1136)
HABILLAGE VOITURE</t>
  </si>
  <si>
    <t>DTG/DSTC:Achat stylos de nettoyage pour fibre-2026-DT-103001</t>
  </si>
  <si>
    <t>Instruction fournisseur : REAL TV 94 FM (2703)
REGUL REAL TV</t>
  </si>
  <si>
    <t>Instruction fournisseur : RTV RECORD (973)
REGUL RECORD TV</t>
  </si>
  <si>
    <t>DA MAGENTA Travaux de conseils et d' assistance Réforme législative Madagascar fin 07-26- Facture n°20260593</t>
  </si>
  <si>
    <t>DA Paiement droit d'abonnement PARKING NOC Analakely
FA SMGD F015180</t>
  </si>
  <si>
    <t>Instruction fournisseur : MANAJ SARL (2536)
MOBILIERS STORE</t>
  </si>
  <si>
    <t>Instruction fournisseur : MANAJ SARL (2536)
MOBILIERS</t>
  </si>
  <si>
    <t>DTG/DOM: Consommables MP LOT4(255 sites) et LOT 6(251 sites)-validé par HH le 29/07/26</t>
  </si>
  <si>
    <t>DA MAGENTA Travaux de conseils et d'assistance pour la période du 01 au 28 février 2026 et la période du  08 au 28 07 2026</t>
  </si>
  <si>
    <t>Instruction fournisseur : CFAO MOBILITY MADAGASCAR (123)
DEPANNAGE CAMION</t>
  </si>
  <si>
    <t>Instruction fournisseur : LCS CONSULTING (2490)
SALAIRE CDV &amp; AR &amp; ARM</t>
  </si>
  <si>
    <t>Instruction fournisseur : MADAJOB (723)
SALAIRE AR MBALIK</t>
  </si>
  <si>
    <t>Instruction fournisseur : ABDOUL KAID MELISA MARINA(HOTEL DE LA POSTE) (668)
FILM JACQUIA</t>
  </si>
  <si>
    <t>7252</t>
  </si>
  <si>
    <t>Instruction fournisseur : ANDRIANJAFY Nampoina (7252)
FABRICATION ETAGERE MAGASIN DVIR TDDY</t>
  </si>
  <si>
    <t>5509</t>
  </si>
  <si>
    <t>Instruction fournisseur : ASSOCIATION DES MANANTANY (5509)
SPONSORING</t>
  </si>
  <si>
    <t>4573</t>
  </si>
  <si>
    <t>Instruction fournisseur : ARCHIDIOCESE D'ANTSIRANANA (4573)
SPONSORING</t>
  </si>
  <si>
    <t>Instruction fournisseur : RASOLOARISON IANDRY TAHINA (4550)
RALLYE 2026</t>
  </si>
  <si>
    <t>Instruction fournisseur : PULSE (4)
Validé Hassan le 05/08/2026</t>
  </si>
  <si>
    <t>DTG/DLT: Achat chaussures de sécurité pour les motards TANA(P40-41-42)(annule BC 136001)</t>
  </si>
  <si>
    <t>Instruction fournisseur : VOYAGES BOURDON (2886)
BILLET D'AVION - SANDRA ANDRIAMPARANY</t>
  </si>
  <si>
    <t>Instruction fournisseur : JOCKER GRAPHICS (1645)
HABILLAGE VOITURE</t>
  </si>
  <si>
    <t>Instruction fournisseur : RANDRIAMBAO Vola(MADA SCOOT RACING (7094)
ENTRETIEN MOTO - FORT DAUPHIN</t>
  </si>
  <si>
    <t>Instruction fournisseur : CHRONO COLIS (3042)
YS MANDRITSARA</t>
  </si>
  <si>
    <t>RSE - Annule et remplace DA 138741 peinture et plaque MDN Tana - RAITRA ROYAL</t>
  </si>
  <si>
    <t>Instruction fournisseur : BLAST'IN DANSE (5270)
INFLUENCEUR</t>
  </si>
  <si>
    <t>Instruction fournisseur : VOYAGES BOURDON (2886)
BILLET D'AVION - RAZAFINDRAFARA NANCY - TMM/SMS/TMM</t>
  </si>
  <si>
    <t>4096</t>
  </si>
  <si>
    <t>Instruction fournisseur : SIMU.IQ LLC (4096)
Validé Hassan le 17/06/2026 avant négociation</t>
  </si>
  <si>
    <t>Instruction fournisseur : MALT COMMUNITY (7046)
Analytics &amp; Data Specialist (Telco / CVM) Africa</t>
  </si>
  <si>
    <t>3172</t>
  </si>
  <si>
    <t>QVT - Analyse microbiologique et physico-chimique de l'eau - Institut Pasteur</t>
  </si>
  <si>
    <t>Instruction fournisseur : UNITE DE DISTRIBUTION TECHNOLOGIQUE - UDITEC (717)
SAMSUNG A26</t>
  </si>
  <si>
    <t>Instruction fournisseur : MADAJOB (723)
PERDIEM COORDINATEUR</t>
  </si>
  <si>
    <t>Instruction fournisseur : LUCKKY COMPANY (3726)
COFI 2026 - TRANSPORT MOTOS</t>
  </si>
  <si>
    <t>DTG/DLT:Réparation moto CITI31(Brake pade)-TANA</t>
  </si>
  <si>
    <t>DTG/DLT:Réparation moto 23693WWT -TANA(vidange moteur +remplacement chaine)</t>
  </si>
  <si>
    <t>Achat billet d'avion M FIENENA RICHARD Mission à tolanaro</t>
  </si>
  <si>
    <t>Instruction fournisseur : LUCKKY COMPANY (3726)
COFI 2026 - EXPEDITION MOTOS</t>
  </si>
  <si>
    <t>Instruction fournisseur : EUROP ALU (816)
INSTALLATION FILM OPAQUE ET REMPLACEMENT VITRE</t>
  </si>
  <si>
    <t>DTG:Frais pénalité changement date-billet d'avion Gregorio Liwag (MANILA-ADDIS ABABA-TANA-MANILA)(départ 15/08/26-retour 15/04/27)</t>
  </si>
  <si>
    <t>Instruction fournisseur : ETABLISSEMENT AMBIANCE ECLAIRAGE SARL (1095)
ANNULE ET REMPLACE BC 134883</t>
  </si>
  <si>
    <t>Instruction fournisseur : CT MOTORS (664)
COFI 2026 - MOTO GRS</t>
  </si>
  <si>
    <t>Honoraire Huissier - Mtre Virginie du 030626</t>
  </si>
  <si>
    <t>Instruction fournisseur : ANTOKA SECURITE (6)
SECURITE PENDANT SOMAROHO 2026</t>
  </si>
  <si>
    <t>Instruction fournisseur : MANAJ SARL (2536)
PEINTURE MOBILIER YS</t>
  </si>
  <si>
    <t>Instruction fournisseur : ANDRIAMITAHA DIMBINIAINA HENRI PAUL (2738)
COUVERTURE PHOTO</t>
  </si>
  <si>
    <t>Instruction fournisseur : STE MALGACHE DE MAGASINS (JUMBO SCORE) (68)
LOCATION CADDIE 2026</t>
  </si>
  <si>
    <t>Prestation intérimaire: 01 TAS HC du 040826 au 210826, suite prolongation</t>
  </si>
  <si>
    <t>Prestation intérimaire: 01 Comptable HC pour 3 mois</t>
  </si>
  <si>
    <t>Instruction fournisseur : GRANDE DISTRIBUTION SERVICE (820)
YS VANGAINDRANO</t>
  </si>
  <si>
    <t>Prestation intérimaire: 01 Juriste HC pour 3 mois</t>
  </si>
  <si>
    <t>Instruction fournisseur : TSGV (6362)
SECURITE EQUIPE</t>
  </si>
  <si>
    <t>Instruction fournisseur : GRANDE DISTRIBUTION SERVICE (820)
YS MANDRITSARA</t>
  </si>
  <si>
    <t>Instruction fournisseur : AVRA BTP (4038)
YS VANGAINDRANO</t>
  </si>
  <si>
    <t>Instruction fournisseur : UNITE DE DISTRIBUTION TECHNOLOGIQUE - UDITEC (717)
YS TOAMASINA AVENUE</t>
  </si>
  <si>
    <t>Instruction fournisseur : GRANDE DISTRIBUTION SERVICE (820)
YS TOAMASINA AVENUE</t>
  </si>
  <si>
    <t>Survêtement Sport YAS - Impression logo + pattern DTF</t>
  </si>
  <si>
    <t>Instruction fournisseur : OCEAN TRADE CO (102)
RALLONGE VEHICULE - 3894TBR</t>
  </si>
  <si>
    <t>5439</t>
  </si>
  <si>
    <t>Instruction fournisseur : ASSOCIATION PEEC (5439)
SPONSORING</t>
  </si>
  <si>
    <t>DTG/DLT: Rallonge location voiture 22680WWT-4009TBU (05/02/26 au 28/04/26)</t>
  </si>
  <si>
    <t>7263</t>
  </si>
  <si>
    <t>Instruction fournisseur : JS AGENCY (7263)
SPONSORING</t>
  </si>
  <si>
    <t>7254</t>
  </si>
  <si>
    <t>Instruction fournisseur : RATSIMIROKAMANANA Andriaherivelo (7254)
ENTRETIEN CAMION - TOAMASINA</t>
  </si>
  <si>
    <t>122</t>
  </si>
  <si>
    <t>Instruction fournisseur : L EXPRESS DE MADAGASCAR (39)
REGUL EXPRESS DE MADAGASCAR</t>
  </si>
  <si>
    <t>DA Me Andry FIANKINANA abonnement mois d'août 26 FA 10 26</t>
  </si>
  <si>
    <t>Instruction fournisseur : MIDI PUBLICITE (2566)
INSERTION Communiqué de presse</t>
  </si>
  <si>
    <t>2438</t>
  </si>
  <si>
    <t>Instruction fournisseur : IBC (2438)
REGUL IBC</t>
  </si>
  <si>
    <t>DTG/DSTC: Travaux INFRA GPON - Implantation Poteau - DAET 13848-2026-DT-101001</t>
  </si>
  <si>
    <t>DTG/DSTC:Installation FO-Travaux GC sur INFRA GPON - DAET 13849/13850 -2026-DT-101001</t>
  </si>
  <si>
    <t>DTG/DSTC: Travaux INFRA GPON - Implantation Poteau - DAET 13851-2026-DT-101001</t>
  </si>
  <si>
    <t>Instruction fournisseur : VOYAGES BOURDON (2886)
BILLET D'AVION - TAHINARISATA HASINA FABRICE - TNR/SMS/TNR</t>
  </si>
  <si>
    <t>REPARATION CAMION - 1374TCC - TANA</t>
  </si>
  <si>
    <t>Prestation intérimaire: PERDIEM mission - Moïbe, Bernard, Manda, Hilaire, Christien juillet 26</t>
  </si>
  <si>
    <t>Transport bagages TSIAHIANA suite affectation</t>
  </si>
  <si>
    <t>7264</t>
  </si>
  <si>
    <t>Transport bagages FABIEN suite prise de poste</t>
  </si>
  <si>
    <t>2872</t>
  </si>
  <si>
    <t>Instruction fournisseur : UNITED MALAGASY (2872)
INSERTION Communiqué de presse</t>
  </si>
  <si>
    <t>Validé en IC le 11/08/2026</t>
  </si>
  <si>
    <t>Instruction fournisseur : STELLAR - IX SA (3098)
Validé HH le 07/08/2026</t>
  </si>
  <si>
    <t>Instruction fournisseur : FMVB (5817)
SPONSORING</t>
  </si>
  <si>
    <t>Prestation Pramian</t>
  </si>
  <si>
    <t>7268</t>
  </si>
  <si>
    <t>Instruction fournisseur : HOTEL RESTAURANT CHEZ KARON SARL (7268)
SPONSORING</t>
  </si>
  <si>
    <t>DTG/DOM: Implantation de 30 poteaux à Majunga 91ème vague</t>
  </si>
  <si>
    <t>DTG/DOM: Implantation de 30 poteaux à Majunga 92ème vague</t>
  </si>
  <si>
    <t>DTG/DOM: Implantation de 30 poteaux à Majunga 93ème vague</t>
  </si>
  <si>
    <t>DTG/DOM: Rehausse 2 chambres L3T et curage 1 chambre à sainte Marie</t>
  </si>
  <si>
    <t>Instruction fournisseur : SECUR PRO (2145)
MADA BUSINESS CONNECT 2026</t>
  </si>
  <si>
    <t>DTG/DOM: DAET Travaux PRIMA Lot N°78</t>
  </si>
  <si>
    <t>DTG/DSTC:Travaux INFRA GPON - Implantation Poteau - DAET 13815 -2026-DT-101001</t>
  </si>
  <si>
    <t>DTG/DOM: DAET Travaux PRIMA Lot N°77 Toamasina</t>
  </si>
  <si>
    <t>DTG/DSTC:Travaux INFRA GPON - Implantation Poteau - DAET 13816/13817/1381-2026-DT-101001</t>
  </si>
  <si>
    <t>5551</t>
  </si>
  <si>
    <t>Instruction fournisseur : Comité d'organisation des Jeux de Melaky (5551)
SPONSORING</t>
  </si>
  <si>
    <t>TRANSPORT ET INSTALLATION GE TAN-AMBOKATRA</t>
  </si>
  <si>
    <t>DTG/DLT:Remplacement 05 pneus de la voiture  8540TBV</t>
  </si>
  <si>
    <t>Instruction fournisseur : ETS ARINJAKA (2720)
Bc de Couverture 2026 - RNA</t>
  </si>
  <si>
    <t>6284</t>
  </si>
  <si>
    <t>Instruction fournisseur : RADIO NOSY MAGNITRY (6284)
Bc de couverture 2027 - RADIO NOSY MAGNITRY</t>
  </si>
  <si>
    <t>Instruction fournisseur : VIVA (2884)
Da de couverture 2026 &amp; 2027 - VIVA</t>
  </si>
  <si>
    <t>Validé par HH le 07/08/2026</t>
  </si>
  <si>
    <t>Validé par HH le 07/08/2026 -  Réappro H2</t>
  </si>
  <si>
    <t>YAS BUSINESS X MORIS MADA BUSINESS CONNECT 2026</t>
  </si>
  <si>
    <t>DTG/DSTC: Renouvellement Sectigo SSL certificate klaod.telma.net(3Year)</t>
  </si>
  <si>
    <t>DTG/DPDI: Création cloison salle CDMA au RDC Analakely-2026-DT-091001</t>
  </si>
  <si>
    <t>DTG/DPDI: Travaux de réhabilitation total infra-BET012 Maevatanana-2026-DT-091006-Vlaidé par HH le 12/08/26</t>
  </si>
  <si>
    <t>6128</t>
  </si>
  <si>
    <t>DTG/DPDI: Construction nouveau bâtiment Admin DIA032 Ambanja-2026-DT-091006</t>
  </si>
  <si>
    <t>6285</t>
  </si>
  <si>
    <t>Instruction fournisseur : RLA (6285)
Bc de couverture 2026 &amp; 2027 - RADIO AMBILOBE RLA</t>
  </si>
  <si>
    <t>Projet Energie pour Réhabilitation 2026:  Travaux Energie Réhabilitation ANM062 Ankazobe</t>
  </si>
  <si>
    <t>DTG/DPDI: Réhabilitation ATS001 Toamasina suite dégât cyclonique -20216-DT-091006-validé par HH le 12/08/26</t>
  </si>
  <si>
    <t>DTG/DPDI: Travaux de réhabilitation bâtiment MEN010 Morondava-2026-DT-091006-validé par HH le 12/08/26</t>
  </si>
  <si>
    <t>DTG/DPDI: Travaux de réhabilitation Data center Morondava-2026-DT-091006-validé par HH le 12/08/26</t>
  </si>
  <si>
    <t>Ambassadrice Somaroho 2026</t>
  </si>
  <si>
    <t>Ambassadeur SOMAROHO 2026</t>
  </si>
  <si>
    <t>Projet réhabilitation 2026: 
Travaux Energie réhabilitation MEN010 Morondava Admin</t>
  </si>
  <si>
    <t>Validé par DG le 06/08/2026 - Ambassadrice Somaroho 2026</t>
  </si>
  <si>
    <t>Projet réhabilitation 2026 : Travaux énergie AAN001 Farafangana.</t>
  </si>
  <si>
    <t>Projet réhabilitation 2026: 
Travaux Energie réhabilitation VAT001 Manajary</t>
  </si>
  <si>
    <t>DTG/DPDI: ( TS)Travaux GC FO sur ATS205 ZEBU TOA STAR- 2026-DT-022001</t>
  </si>
  <si>
    <t>PROJET REHABILITATION 2026/
Travaux Energie Réhabilitation BOE018 Ambondromamy</t>
  </si>
  <si>
    <t>DA Location LLD véhicule de service DJUR
Devis CONTINENTAL AUTO N°V.2.27507</t>
  </si>
  <si>
    <t>PROJET REHABILITATION 2026:
Travaux Energie Réhabilitation ANM062 Ankazobe</t>
  </si>
  <si>
    <t>Instruction fournisseur : GRANDE DISTRIBUTION SERVICE (820)
DOUDOUNE ET HOODIE</t>
  </si>
  <si>
    <t>Instruction fournisseur : LOXEA MADAGASCAR (629)
LLD 48 MOIS - TOYOTA HILUX</t>
  </si>
  <si>
    <t>Instruction fournisseur : LOXEA MADAGASCAR (629)
LLD 48 MOIS - LAND CRUISER</t>
  </si>
  <si>
    <t>Instruction fournisseur : CONTINENTAL AUTO (32)
LLD 48 MOIS - ISUZU D-MAX</t>
  </si>
  <si>
    <t>DTG/DPDI: Demande offre- TX GC FO sur VAK131 ANDRIAMBILANY(TS)</t>
  </si>
  <si>
    <t>4319</t>
  </si>
  <si>
    <t>Instruction fournisseur : MENABE CONNEXION (4319)
MENABE CONNEXION 2026</t>
  </si>
  <si>
    <t>PROJET REHABILITATION 2026:
Travaux Energie lié au projet réhabilitation ATS010 Mahanoro</t>
  </si>
  <si>
    <t>PROJET REHABILITATION 2026:
Travaux Energie réhabilitation VAT002 Manakara</t>
  </si>
  <si>
    <t>Projet réhabilitation 2026 : 
Travaux Energie réhabilitation BA Maeavatanana BET012</t>
  </si>
  <si>
    <t>PROJET REHABILITATION 2026:
Travaux Energie réhabilitation BA DIA032 Ambanja</t>
  </si>
  <si>
    <t>PROJET REHABILITATION 2026:
Travaux Energie lié au projet réhabilitation MEN001 Morondava</t>
  </si>
  <si>
    <t>DTG/DPDI: Survey-Réhabilitation infra 2026 SAV003 Sambava -2026-DT-091006</t>
  </si>
  <si>
    <t>DTG/DPDI: Survey-Réhabilitation infra 2026 SAV018_ANTALAHA-2026-DT-091006</t>
  </si>
  <si>
    <t>DTG/DPDI:Survey-réhabilitation infra 2026-SOF001 ANTSOHIHY</t>
  </si>
  <si>
    <t>3473</t>
  </si>
  <si>
    <t>Validé par DG le 14/08/2026 - Partenariat Commune Antsohihy</t>
  </si>
  <si>
    <t>DOM/REGION:Travaux déviation câble FO pour le compte QMM FortDauphin)-validé DG le 14/08/26</t>
  </si>
  <si>
    <t>Transport bagages JENNY suite prise de poste (chiffrage)</t>
  </si>
  <si>
    <t>Transport bagages FALCO suite rapatriement (chiffrage)</t>
  </si>
  <si>
    <t>Transport bagages STELIVIO suite prise de poste (chiffrage)</t>
  </si>
  <si>
    <t>Validé par HH le 07/08/206</t>
  </si>
  <si>
    <t>2297</t>
  </si>
  <si>
    <t>Validé en HH le 07/08/2026</t>
  </si>
  <si>
    <t>7280</t>
  </si>
  <si>
    <t>Equipement PROD</t>
  </si>
  <si>
    <t>Achat tôle ondulée prelaquée blanche 40/100</t>
  </si>
  <si>
    <t>Instruction fournisseur : RASOLOJAONA TAHIANA HARIFETRA (JAYAUDIO/RDJ) (950)
LANCEMENT NEW STORE</t>
  </si>
  <si>
    <t>Prestation intérimaire: PERDIEM Suivi routier - Christien, Manda, Moïbe, Tojo, Alphonse août 26</t>
  </si>
  <si>
    <t>Instruction fournisseur : ADAPT IT (2169)
Validé HH le 13/08/2026</t>
  </si>
  <si>
    <t>Instruction fournisseur : SIGN (1089)
Foire Internationale de l'Agriculture, de l'Elevage et de la Pêche</t>
  </si>
  <si>
    <t>Instruction fournisseur : LCS CONSULTING (2490)
RAJOUT ARS</t>
  </si>
  <si>
    <t>Cofi 2026 - GRS KASSAMALY RICHAD</t>
  </si>
  <si>
    <t>Prestation de service - Residence des filles Akamasoa (travaux supplémentaires- lot métallique)</t>
  </si>
  <si>
    <t>Régul salaire AR en AXE Tanà suite à l'augmentation salariale, mars - juillet 2026</t>
  </si>
  <si>
    <t>Régul salaire AR en AXE Région suite à l'augmentation salariale, mars - juillet 2026</t>
  </si>
  <si>
    <t>Régul salaire AR en Siège suite à l'augmentation salariale, mars - juillet 2026</t>
  </si>
  <si>
    <t>Instruction fournisseur : NEA MADAGASCAR SA (36)
YS STORE MAJUNGA</t>
  </si>
  <si>
    <t>Renouvellement du Support &amp; Maintenance Huawei 2026 Validé par Hassanein Hiridjee le 30/06/2026 à 11h32</t>
  </si>
  <si>
    <t>Instruction fournisseur : ONIX ENGINEERING GROUP (6661)
Instruction fournisseur : ONIX ENGINEERING GROUP (6661)
DTG/DOM : Travaux de génie civil pour l'optimisation SSPA HUB VSAT-C - Capex 2026-DT-061007</t>
  </si>
  <si>
    <t>Régul frais Voyagexpert Paris - DRH F-068 0052271</t>
  </si>
  <si>
    <t>6149</t>
  </si>
  <si>
    <t>Instruction fournisseur : ETAT MAJOR DE L'ARMEE DE L'AIR (6149)
SALON AERO EXPO 2026</t>
  </si>
  <si>
    <t>Projet Petite Elec 2026 : Travaux Energie projet MSAN HUAWEI</t>
  </si>
  <si>
    <t>Instruction fournisseur : GRAPH EXPRESS IMPRIMERIE (949)
IMPRESSION STICKERS</t>
  </si>
  <si>
    <t>Instruction fournisseur : IT WE DO SARL (4520)
Prestations IT WE DO</t>
  </si>
  <si>
    <t>5637</t>
  </si>
  <si>
    <t>Diffusion Radio</t>
  </si>
  <si>
    <t>Transport Mobilier</t>
  </si>
  <si>
    <t>Instruction fournisseur : NOMENJANAHARY FY-AINA SANDYH FORD (4606)
Lancement new concept Store Tana</t>
  </si>
  <si>
    <t>DA Paiement frais de logement Filao Eden SAKALAVA, prestation de l'ambassadrice YAS, Jacquia RAKOTOARISOA</t>
  </si>
  <si>
    <t>6026</t>
  </si>
  <si>
    <t>RSE - Réhabilitation Sekoly Amika Tuléar_Maison du Numérique - TADECO</t>
  </si>
  <si>
    <t>Validé en IC le 13/08/2026 - Concept New Store</t>
  </si>
  <si>
    <t>Validé en IC le 13/08/2026 - Diffusion TV</t>
  </si>
  <si>
    <t>Instruction fournisseur :  ()
FLYERS</t>
  </si>
  <si>
    <t>Validé en IC le 13/08/2026 - Insertion Presse</t>
  </si>
  <si>
    <t>DTG/DOM: DAET Travaux GC Murielle RAKOTOMANANTSOA - MANANJARY</t>
  </si>
  <si>
    <t>IM des team D2D</t>
  </si>
  <si>
    <t>DTG/DOM: DAET Travaux Maintenance Infra FTTx - Fenerive-Est (DTG-202105)</t>
  </si>
  <si>
    <t>Prestation intérimaire: PERDIEM Suivi routier - Joacin, Joely, Manambina, Ryan août 26</t>
  </si>
  <si>
    <t>Instruction fournisseur : LCS CONSULTING (2490)
REGUL SALAIRE AR MBALIK</t>
  </si>
  <si>
    <t>7284</t>
  </si>
  <si>
    <t>Validé par DG P.I le 14/08/2026</t>
  </si>
  <si>
    <t>5978</t>
  </si>
  <si>
    <t>Validé par DG le 20/08/2026 - New Stores Transformation</t>
  </si>
  <si>
    <t>Validé en IC 13/08/2026 - Lancement Concept New Store</t>
  </si>
  <si>
    <t>Instruction fournisseur : MALAGASY PRO TOUR (6991)
YAS BUSINESS TOURNAMENT</t>
  </si>
  <si>
    <t>DTG/Projet : Remise sur "Lightbox Yas Campus Galaxy Andraharo" - CAPEX 2026-DT-091001 - Validé par Hassanein Hiridjee  le 13/07/2026</t>
  </si>
  <si>
    <t>Instruction fournisseur : VOYAGES BOURDON (2886)
BILLET D'AVION - COM</t>
  </si>
  <si>
    <t>Prestation intérimaire: PERDIEM Suivi routier - Eudes, Aldo août 26</t>
  </si>
  <si>
    <t>Instruction fournisseur : MADAGASCAR AUTOMOBILE (1184)
COFI 2026 - MOTO GRS R.RADO</t>
  </si>
  <si>
    <t>Instruction fournisseur : CFAO MOBILITY MADAGASCAR (123)
COFI 2026 - MOTO GRS R.RADO</t>
  </si>
  <si>
    <t>4611</t>
  </si>
  <si>
    <t>QVT - Atelier Sport Août 2026 - Park Life</t>
  </si>
  <si>
    <t>Transport bagages NAMBININTSOA  suite affectation (chiffrage)</t>
  </si>
  <si>
    <t>Instruction fournisseur : STELLAR - IX SA (3098)
Validé DG 21/08/2026</t>
  </si>
  <si>
    <t>RSE- réhabilitation de la toiture EPP Garbit Antsirabe- Maison du Numérique - SOA ENTREPRISE _ et remplacement de la latte et madrier</t>
  </si>
  <si>
    <t>Transport bagages TIANA suite affectation (chiffrage)</t>
  </si>
  <si>
    <t>Couverture photos</t>
  </si>
  <si>
    <t>Couverture photos SAEM Majunga</t>
  </si>
  <si>
    <t>7279</t>
  </si>
  <si>
    <t>Instruction fournisseur : VOLA TIANA RINDRA (7279)
INFLUENCEUR - IKIALA RINDRA</t>
  </si>
  <si>
    <t>Instruction fournisseur : MONDE PARALLELE AGENCY (6526)
INFLUENCEUR FIANTSO</t>
  </si>
  <si>
    <t>DTG/DLT:Réparation moto Tanà 18879WWT (vidange moteur...)</t>
  </si>
  <si>
    <t>Instruction fournisseur :  ()
PRINT TEST FRESQUE</t>
  </si>
  <si>
    <t>DTG/DLT: Réparation  moto Tanà 12855WWT(remplacement kit chaine...)</t>
  </si>
  <si>
    <t>LOCATION DE VEHICULE LLD PENDANT 48 MOIS AVEC CHAUFFEUR
ISUZU D MAX PRO</t>
  </si>
  <si>
    <t>DTG/DPDI: Lumineuses YAS Campus (TS)-2026-DT-091006</t>
  </si>
  <si>
    <t>Validé par HH le 21/05/2026 - RIGTHCOM QMS</t>
  </si>
  <si>
    <t>Instruction fournisseur : TSGV (6362)
FOIRE RODORODON'NY TANTSAHA</t>
  </si>
  <si>
    <t>DTG/DPDI: Désinstallation Armoire de précision AIRWEL R+1 salle OCB site ANM002 Analakely-2026-DT-091001</t>
  </si>
  <si>
    <t>7293</t>
  </si>
  <si>
    <t>Transport bagages TOBY suite affectation</t>
  </si>
  <si>
    <t>Annule et Remplace le BC 135151</t>
  </si>
  <si>
    <t>DTG/DSTC: Achat 2800 PTO - 2026-DT-101001</t>
  </si>
  <si>
    <t>7295</t>
  </si>
  <si>
    <t>Instruction fournisseur : RATOVONDRTAHONA SOAFARA OLIVA (7295)
SALON AERO EXPO 2026</t>
  </si>
  <si>
    <t>7296</t>
  </si>
  <si>
    <t>Instruction fournisseur : ALGOMADA (7296)
SPONSORING</t>
  </si>
  <si>
    <t>DA MARIE ESTHER RASOAMAMONJY Community Manangement SOKA août 2026
FA 055</t>
  </si>
  <si>
    <t>DA ARNO TRIGALLEZ EI Fractional CTO pour SOKA prestation août  2026
FA 08-2026-83</t>
  </si>
  <si>
    <t>DA Erick ANDRINIRINA Develppeur fullstack SOKA  août  2026
FA 2600008</t>
  </si>
  <si>
    <t>Instruction fournisseur : LCS CONSULTING (2490)
IM CYS</t>
  </si>
  <si>
    <t>DA INVIKTUS CORP monthly pack ferox &amp;Soka août  2026
FA 260804</t>
  </si>
  <si>
    <t>CAHIER SPECIALE ITM 2026 - Validé en IC le 02/06/2026</t>
  </si>
  <si>
    <t>Remboursement Frais Bac et Carburant CDZ</t>
  </si>
  <si>
    <t>IM Coordinateurs Zone NORD</t>
  </si>
  <si>
    <t>7285</t>
  </si>
  <si>
    <t>Instruction fournisseur : JOCKER GRAPHICS (1645)
CHAMPIONNAT NATIONAU U16</t>
  </si>
  <si>
    <t>ACI Upgrade &amp; APIC swap (M2 ? M4)</t>
  </si>
  <si>
    <t>Prestation intérimaire: 01 Chargé des Opérations de Trésoreries HC suite prolongation 1 mois</t>
  </si>
  <si>
    <t>DTG/DPDI:Demande offre-création salle NRJ Toliary AAN001</t>
  </si>
  <si>
    <t>Prestation intérimaire: 01 CYS HC Région pour 3 mois</t>
  </si>
  <si>
    <t>DTG: Régul facture F-068 0047012</t>
  </si>
  <si>
    <t>TV HISENSE 55A6Q</t>
  </si>
  <si>
    <t>Extension stockage mail - FIRST IMMO</t>
  </si>
  <si>
    <t>DA SOKA HOLDING direction et pilotage de projet Août 2026
FA 018</t>
  </si>
  <si>
    <t>DA SOKA AFRIKA direction et pilotage de projet Août 2026
FA SOKA AFRICA N°018</t>
  </si>
  <si>
    <t>DTG/DPDI:Travaux supplémentaires - Ravalement de la façade Analakely-2026-DT-091001</t>
  </si>
  <si>
    <t>Prestation intérimaire: PERDIEM Suivi routier - Eric Juillet 26</t>
  </si>
  <si>
    <t>Instruction fournisseur : FEDERATION MALAGASY DE BASKET BALL (2368)
CONSOMMATION INTERNET ET FLOTTE</t>
  </si>
  <si>
    <t>DTG/DOM:Maintenance Préventive LOT4(255 sites)(ANJ-ATS-ALA)-validé HH le 29/07/26-IC/AT-YMG-DTG-20260603-001(annule DA 139402/BC 136196)</t>
  </si>
  <si>
    <t>4335</t>
  </si>
  <si>
    <t>Instruction fournisseur : 6D TECHNOLOGIES (4335)
Validé par Hassan Jaber le 22/08/2026</t>
  </si>
  <si>
    <t>Instruction fournisseur : NOMENJANAHARY FY-AINA SANDYH FORD (4606)
PRESTATION HOTESSE FIA</t>
  </si>
  <si>
    <t>1299</t>
  </si>
  <si>
    <t>RSE - Prise en charge des dépenses de l'équipe de football AKAMASOA Académie janvier_février_mars_avril 2026 - ASSOCIATION HUMANITAIRE AKAMASOA</t>
  </si>
  <si>
    <t>7291</t>
  </si>
  <si>
    <t>Sponsoring FITAMPOHA 2026</t>
  </si>
  <si>
    <t>FESTIVAL_TSOLA_BE_SAINTE_MARIE</t>
  </si>
  <si>
    <t>DTG:Hebergement  du consultant Expert Swap(Gregorio Liwag)(16/08/26 au 16/04/27)-validé DG le 26/08/26</t>
  </si>
  <si>
    <t>Invitation VIP - New concept Store Tana</t>
  </si>
  <si>
    <t>DTG/DLT:Transport 486 tubes kits avec accessoires de Valomada vers vers TANJOMBATO(Régul)</t>
  </si>
  <si>
    <t>DTG/DLT: Achat (16) casques pour motos Régions</t>
  </si>
  <si>
    <t>711</t>
  </si>
  <si>
    <t>DTG/DLT: Achat (16) trousses de secours pour motos Régions</t>
  </si>
  <si>
    <t>DTG/DPQP:Abonnement Claude Pro IA_2ème vague(12 sièges)</t>
  </si>
  <si>
    <t>DTG/DOM: DAET BC GLOGAL 13e V. 50 Ptx - FORT DAUPHIN</t>
  </si>
  <si>
    <t>Validé par HJ le 27/08/2026</t>
  </si>
  <si>
    <t>DTG/DOM: DAET Tirage FO 15e V. - FIANARANTSOA</t>
  </si>
  <si>
    <t>DTG/DPDI: Travaux chemisage poteaux RDC et R+1 ANM002 Analakely-2026-DT-091001-validé par HH le 12/08/26</t>
  </si>
  <si>
    <t>Prestation d'Installation Pramian</t>
  </si>
  <si>
    <t>DTG/DOM: BC GLOBAL 30 Ptx 20e V. - TOLIARA</t>
  </si>
  <si>
    <t>DTG/DOM: Travaux GC - GAGO Zafisoa - FARAFANGANA</t>
  </si>
  <si>
    <t>NEW CONCEPT STORE - RUBAN</t>
  </si>
  <si>
    <t>7301</t>
  </si>
  <si>
    <t>HOOPFEST EVENT</t>
  </si>
  <si>
    <t>Evènement Mooring</t>
  </si>
  <si>
    <t>DTG/DSTC: Achat connecteurs mécaniques SC/APC pour drop 3mm- 2026-DT-101001</t>
  </si>
  <si>
    <t>Nouveau concept store</t>
  </si>
  <si>
    <t>New Concept Store</t>
  </si>
  <si>
    <t>New concept Store</t>
  </si>
  <si>
    <t>RSE - Expédition 02 PC_Sekoly Yas Tuléar - COLIS EXPRESS</t>
  </si>
  <si>
    <t>DTG/DOM: Travaux GC - SS JOVENA SATRANA - ANKAZOMBORONA</t>
  </si>
  <si>
    <t>DTG/DOM: Travaux GC - MAMOD CASSIM IDRISS - STE MARIE</t>
  </si>
  <si>
    <t>DTG/DOM: Travaux GC - JOUELLA - STE MARIE</t>
  </si>
  <si>
    <t>DTG/DOM: Travaux GC - Adolphe JOMA - FENERIVE_EST</t>
  </si>
  <si>
    <t>DTG/DOM:Tirage FO 14e V. - FIANARANTSOA</t>
  </si>
  <si>
    <t>Collation B2B</t>
  </si>
  <si>
    <t>4933</t>
  </si>
  <si>
    <t>NEW CONCEPT STORE 2026 - Validé en IC le 27/08/2026</t>
  </si>
  <si>
    <t>Transport bagages JULIEN ROGER suite affectation (chiffrage)</t>
  </si>
  <si>
    <t>Instruction fournisseur : NOMENJANAHARY FY-AINA SANDYH FORD (4606)
MOORNING 2026</t>
  </si>
  <si>
    <t>Instruction fournisseur : IVENCO (2467)
OUVERTURE NEW CONCEPT STORE</t>
  </si>
  <si>
    <t>CAMPAGNE 5.5 G</t>
  </si>
  <si>
    <t>CAMPAGNE 5.5G</t>
  </si>
  <si>
    <t>DTG/DSTC: Travaux INFRA GPON - Implantation Poteau - DAET 13879 -2026-DT-101001</t>
  </si>
  <si>
    <t>Projet Patite Elec 2026: Travaux Energie War Room DSI R+1  Analakely ANM002</t>
  </si>
  <si>
    <t>Spot Forum de Recrutement</t>
  </si>
  <si>
    <t>DTG/DSTC: Installation FO-Travaux GC sur INFRA GPON - DAET 13880/13881/13882 - 2026-DT-101001</t>
  </si>
  <si>
    <t>DTG/DSTC: Travaux INFRA GPON - Implantation Poteau - DAET 13883/13884-2026-DT-101001</t>
  </si>
  <si>
    <t>Instruction fournisseur : CHRONO COLIS (3042)
EXPEDITION TROLLEY EN REGION - 1ère Vague</t>
  </si>
  <si>
    <t>LOCATION SITE AMBOHIMANGAKELY PENDANT 6 MOIS</t>
  </si>
  <si>
    <t>5893</t>
  </si>
  <si>
    <t>Spot Publicitaire Tv</t>
  </si>
  <si>
    <t>Instruction fournisseur : LUCKKY COMPANY (3726)
MOTOS MBALIK</t>
  </si>
  <si>
    <t>Instruction fournisseur : COLIS EXPRESS (30)
MOTOS MBALIK</t>
  </si>
  <si>
    <t>Instruction fournisseur : CHRONO COLIS (3042)
MOTOS MBALIK</t>
  </si>
  <si>
    <t>Instruction fournisseur : CHRONO COLIS (3042)
MOTO DVE</t>
  </si>
  <si>
    <t>Instruction fournisseur : COLIS EXPRESS (30)
MOTO DVE</t>
  </si>
  <si>
    <t>DTG__DPDI__AO Tx VSAT sur MEN139_Bemahatazana_Mini_Hua__Test 4G/2G__2025-DT-021011
Prestataires à consulter :
* SMART
* ATEA
* AFROTEL</t>
  </si>
  <si>
    <t>REMPLACEMENT INVERSEUR ATI400 N°01 DC MAJUNGA BOE008</t>
  </si>
  <si>
    <t>Instruction fournisseur : VOYAGES BOURDON (2886)
BILLET D'AVION - CALMEL DAVID - TNR/TLE/TNR</t>
  </si>
  <si>
    <t>DESINFECTION CAMPUS ET NOC ANALAKELY + COMPLEMENT BC 133532</t>
  </si>
  <si>
    <t>DTG/DLT: Transport 03 motos à Maintirano</t>
  </si>
  <si>
    <t>DTG/DLT:Transport 03 motos DTG à NOSY VARIKA</t>
  </si>
  <si>
    <t>DESINFECTION FORT-DAUUPHIN</t>
  </si>
  <si>
    <t>NEW CONCEPT STORE</t>
  </si>
  <si>
    <t>STAND FIA-FIG 2026 - VALIDE EN IC LE 26/08/2026</t>
  </si>
  <si>
    <t>Mada kite BRO</t>
  </si>
  <si>
    <t>Equipement Yas B2B</t>
  </si>
  <si>
    <t>Instruction fournisseur : BAKAO SERVICES (3278)
FILM JACQUIA</t>
  </si>
  <si>
    <t>QVT - Approvisionnement Protections Hygiéniques Août 2026 - KIBO</t>
  </si>
  <si>
    <t>7310</t>
  </si>
  <si>
    <t>Instruction fournisseur : RAKOTONJANABELO JEAN LUC ARTHUR (7310)
COUPE DU MONDE 2026</t>
  </si>
  <si>
    <t>6404</t>
  </si>
  <si>
    <t>Instruction fournisseur : BEZAVANA JEAN ANSELME (6404)
FESTIVAL TONGOLO BE</t>
  </si>
  <si>
    <t>Projet petite elec 2026:  Climatisation Bureau R+4 Analakely</t>
  </si>
  <si>
    <t>Instruction fournisseur : COLIS EXPRESS (30)
MOTOS DVI</t>
  </si>
  <si>
    <t>Instruction fournisseur : CHRONO COLIS (3042)
MOTOS DVI</t>
  </si>
  <si>
    <t>Instruction fournisseur : LUCKKY COMPANY (3726)
MOTOS DVI</t>
  </si>
  <si>
    <t>7298</t>
  </si>
  <si>
    <t>Instruction fournisseur : RAZAFINDRATSARASOMA Joël Andrews (7298)
SPONSORING</t>
  </si>
  <si>
    <t>7122</t>
  </si>
  <si>
    <t>Instruction fournisseur : FEDERATION MALAGASY DE HANDBALL (7122)
SPONSORING - SUIVANT CONTRAT</t>
  </si>
  <si>
    <t>Code_direction</t>
  </si>
  <si>
    <t>% de volume d'achat en USD</t>
  </si>
  <si>
    <t>Direction</t>
  </si>
  <si>
    <t>Somme de Total HT USD</t>
  </si>
  <si>
    <t>Delais_Achat</t>
  </si>
  <si>
    <t>Delais Achat</t>
  </si>
  <si>
    <t>Volume</t>
  </si>
  <si>
    <t>Valeur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</si>
</sst>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FF00"/>
      <name val="Aptos Narrow"/>
      <family val="2"/>
      <scheme val="minor"/>
    </font>
    <font>
      <b/>
      <sz val="11"/>
      <color rgb="FFFFFF00"/>
      <name val="Aptos Narrow"/>
      <scheme val="minor"/>
    </font>
    <font>
      <b/>
      <sz val="11"/>
      <color theme="1"/>
      <name val="Aptos Narrow"/>
      <scheme val="minor"/>
    </font>
    <font>
      <b/>
      <sz val="11"/>
      <color theme="0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  <xf numFmtId="14" fontId="0" fillId="0" borderId="0" xfId="0" applyNumberFormat="1"/>
    <xf numFmtId="164" fontId="0" fillId="0" borderId="0" xfId="1" applyNumberFormat="1" applyFont="1"/>
    <xf numFmtId="0" fontId="2" fillId="2" borderId="0" xfId="0" applyFont="1" applyFill="1"/>
    <xf numFmtId="164" fontId="2" fillId="2" borderId="0" xfId="1" applyNumberFormat="1" applyFont="1" applyFill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164" fontId="2" fillId="3" borderId="0" xfId="1" applyNumberFormat="1" applyFont="1" applyFill="1"/>
    <xf numFmtId="0" fontId="0" fillId="0" borderId="0" xfId="0" pivotButton="1"/>
    <xf numFmtId="0" fontId="0" fillId="0" borderId="0" xfId="0" applyAlignment="1">
      <alignment horizontal="left"/>
    </xf>
    <xf numFmtId="164" fontId="2" fillId="2" borderId="0" xfId="1" applyNumberFormat="1" applyFont="1" applyFill="1" applyAlignment="1">
      <alignment horizontal="center"/>
    </xf>
    <xf numFmtId="164" fontId="0" fillId="0" borderId="0" xfId="1" applyNumberFormat="1" applyFont="1" applyAlignment="1">
      <alignment horizontal="center"/>
    </xf>
    <xf numFmtId="9" fontId="0" fillId="0" borderId="0" xfId="2" applyFont="1" applyAlignment="1">
      <alignment horizontal="center"/>
    </xf>
    <xf numFmtId="164" fontId="0" fillId="0" borderId="0" xfId="0" applyNumberFormat="1"/>
    <xf numFmtId="9" fontId="0" fillId="0" borderId="0" xfId="2" applyFont="1"/>
    <xf numFmtId="43" fontId="0" fillId="0" borderId="0" xfId="1" applyFont="1"/>
    <xf numFmtId="0" fontId="0" fillId="4" borderId="1" xfId="0" applyFill="1" applyBorder="1"/>
    <xf numFmtId="164" fontId="0" fillId="4" borderId="1" xfId="1" applyNumberFormat="1" applyFont="1" applyFill="1" applyBorder="1"/>
    <xf numFmtId="43" fontId="0" fillId="4" borderId="1" xfId="1" applyFont="1" applyFill="1" applyBorder="1"/>
    <xf numFmtId="43" fontId="0" fillId="4" borderId="0" xfId="1" applyFont="1" applyFill="1" applyBorder="1"/>
    <xf numFmtId="14" fontId="0" fillId="0" borderId="0" xfId="0" applyNumberFormat="1" applyAlignment="1">
      <alignment horizontal="center"/>
    </xf>
    <xf numFmtId="164" fontId="0" fillId="3" borderId="1" xfId="1" applyNumberFormat="1" applyFont="1" applyFill="1" applyBorder="1"/>
    <xf numFmtId="0" fontId="3" fillId="2" borderId="0" xfId="0" applyFont="1" applyFill="1"/>
    <xf numFmtId="14" fontId="3" fillId="2" borderId="0" xfId="0" applyNumberFormat="1" applyFont="1" applyFill="1"/>
    <xf numFmtId="164" fontId="0" fillId="3" borderId="1" xfId="1" applyNumberFormat="1" applyFont="1" applyFill="1" applyBorder="1" applyAlignment="1"/>
    <xf numFmtId="164" fontId="0" fillId="0" borderId="0" xfId="1" applyNumberFormat="1" applyFont="1" applyAlignment="1"/>
    <xf numFmtId="164" fontId="0" fillId="0" borderId="0" xfId="0" applyNumberFormat="1" applyAlignment="1"/>
    <xf numFmtId="0" fontId="0" fillId="0" borderId="0" xfId="0" applyAlignment="1"/>
    <xf numFmtId="43" fontId="0" fillId="0" borderId="0" xfId="1" applyNumberFormat="1" applyFont="1" applyAlignment="1"/>
    <xf numFmtId="14" fontId="0" fillId="4" borderId="0" xfId="1" applyNumberFormat="1" applyFont="1" applyFill="1" applyBorder="1" applyAlignment="1">
      <alignment horizontal="center"/>
    </xf>
    <xf numFmtId="43" fontId="0" fillId="4" borderId="0" xfId="1" applyFont="1" applyFill="1" applyBorder="1" applyAlignment="1">
      <alignment horizontal="center"/>
    </xf>
    <xf numFmtId="164" fontId="0" fillId="3" borderId="0" xfId="1" applyNumberFormat="1" applyFont="1" applyFill="1" applyBorder="1" applyAlignment="1"/>
    <xf numFmtId="0" fontId="3" fillId="2" borderId="1" xfId="0" applyFont="1" applyFill="1" applyBorder="1"/>
    <xf numFmtId="0" fontId="4" fillId="4" borderId="0" xfId="0" applyFont="1" applyFill="1"/>
    <xf numFmtId="0" fontId="0" fillId="0" borderId="0" xfId="0" applyNumberFormat="1"/>
    <xf numFmtId="10" fontId="0" fillId="0" borderId="0" xfId="0" applyNumberFormat="1"/>
    <xf numFmtId="164" fontId="4" fillId="4" borderId="0" xfId="1" applyNumberFormat="1" applyFont="1" applyFill="1"/>
    <xf numFmtId="164" fontId="4" fillId="4" borderId="0" xfId="1" applyNumberFormat="1" applyFont="1" applyFill="1" applyAlignment="1"/>
    <xf numFmtId="9" fontId="4" fillId="4" borderId="0" xfId="2" applyFont="1" applyFill="1"/>
    <xf numFmtId="0" fontId="4" fillId="4" borderId="0" xfId="0" applyFont="1" applyFill="1" applyAlignment="1"/>
    <xf numFmtId="10" fontId="0" fillId="0" borderId="0" xfId="2" applyNumberFormat="1" applyFont="1"/>
    <xf numFmtId="0" fontId="0" fillId="0" borderId="2" xfId="0" applyBorder="1"/>
    <xf numFmtId="10" fontId="0" fillId="0" borderId="2" xfId="2" applyNumberFormat="1" applyFont="1" applyBorder="1"/>
    <xf numFmtId="0" fontId="0" fillId="4" borderId="2" xfId="0" applyFill="1" applyBorder="1"/>
    <xf numFmtId="0" fontId="4" fillId="4" borderId="2" xfId="0" applyFont="1" applyFill="1" applyBorder="1"/>
    <xf numFmtId="10" fontId="4" fillId="4" borderId="2" xfId="2" applyNumberFormat="1" applyFont="1" applyFill="1" applyBorder="1"/>
    <xf numFmtId="0" fontId="5" fillId="2" borderId="2" xfId="0" applyFont="1" applyFill="1" applyBorder="1"/>
    <xf numFmtId="10" fontId="5" fillId="2" borderId="2" xfId="2" applyNumberFormat="1" applyFont="1" applyFill="1" applyBorder="1"/>
    <xf numFmtId="0" fontId="0" fillId="0" borderId="0" xfId="2" applyNumberFormat="1" applyFont="1"/>
    <xf numFmtId="0" fontId="0" fillId="0" borderId="2" xfId="2" applyNumberFormat="1" applyFont="1" applyBorder="1"/>
    <xf numFmtId="0" fontId="4" fillId="4" borderId="2" xfId="2" applyNumberFormat="1" applyFont="1" applyFill="1" applyBorder="1"/>
    <xf numFmtId="0" fontId="5" fillId="2" borderId="2" xfId="2" applyNumberFormat="1" applyFont="1" applyFill="1" applyBorder="1"/>
    <xf numFmtId="2" fontId="0" fillId="4" borderId="0" xfId="1" applyNumberFormat="1" applyFont="1" applyFill="1" applyBorder="1"/>
    <xf numFmtId="2" fontId="0" fillId="0" borderId="0" xfId="0" applyNumberFormat="1"/>
    <xf numFmtId="1" fontId="0" fillId="0" borderId="0" xfId="0" applyNumberFormat="1"/>
  </cellXfs>
  <cellStyles count="3">
    <cellStyle name="Milliers" xfId="1" builtinId="3"/>
    <cellStyle name="Normal" xfId="0" builtinId="0"/>
    <cellStyle name="Pourcentage" xfId="2" builtinId="5"/>
  </cellStyles>
  <dxfs count="2">
    <dxf>
      <numFmt numFmtId="164" formatCode="_-* #,##0_-;\-* #,##0_-;_-* &quot;-&quot;??_-;_-@_-"/>
    </dxf>
    <dxf>
      <numFmt numFmtId="164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Print_data">
        <xsd:complexType>
          <xsd:sequence minOccurs="0">
            <xsd:element minOccurs="0" maxOccurs="unbounded" nillable="true" name="Record" form="unqualified">
              <xsd:complexType>
                <xsd:sequence minOccurs="0">
                  <xsd:element minOccurs="0" nillable="true" type="xsd:string" name="Designation_Complémentaire" form="unqualified"/>
                  <xsd:element minOccurs="0" nillable="true" type="xsd:double" name="Remise" form="unqualified"/>
                  <xsd:element minOccurs="0" nillable="true" type="xsd:double" name="Total_Ligne_HT_Remisé" form="unqualified"/>
                  <xsd:element minOccurs="0" nillable="true" type="xsd:string" name="V_Total_Ligne_TTC" form="unqualified"/>
                  <xsd:element minOccurs="0" nillable="true" type="xsd:double" name="TVA" form="unqualified"/>
                  <xsd:element minOccurs="0" nillable="true" type="xsd:integer" name="N__DA" form="unqualified"/>
                  <xsd:element minOccurs="0" nillable="true" type="xsd:integer" name="N__Poste_DA" form="unqualified"/>
                  <xsd:element minOccurs="0" nillable="true" type="xsd:string" name="Site_Stock" form="unqualified"/>
                  <xsd:element minOccurs="0" nillable="true" type="xsd:string" name="Code_ss_famille" form="unqualified"/>
                  <xsd:element minOccurs="0" nillable="true" type="xsd:string" name="Saisie_de_réception__" form="unqualified"/>
                  <xsd:element minOccurs="0" nillable="true" type="xsd:string" name="Code_Direction" form="unqualified"/>
                  <xsd:element minOccurs="0" nillable="true" type="xsd:string" name="Code_complément" form="unqualified"/>
                  <xsd:element minOccurs="0" nillable="true" type="xsd:string" name="SS_compte_anal" form="unqualified"/>
                  <xsd:element minOccurs="0" nillable="true" type="xsd:string" name="Centre_d_Analyse" form="unqualified"/>
                  <xsd:element minOccurs="0" nillable="true" type="xsd:string" name="Accord_Cadre" form="unqualified"/>
                  <xsd:element minOccurs="0" nillable="true" type="xsd:double" name="RAL" form="unqualified"/>
                  <xsd:element minOccurs="0" nillable="true" type="xsd:string" name="V_Montant_RAL" form="unqualified"/>
                  <xsd:element minOccurs="0" nillable="true" type="xsd:string" name="Code_Société" form="unqualified"/>
                  <xsd:element minOccurs="0" nillable="true" type="xsd:string" name="Avenant" form="unqualified"/>
                  <xsd:element minOccurs="0" nillable="true" type="xsd:string" name="Acheteur" form="unqualified"/>
                  <xsd:element minOccurs="0" nillable="true" type="xsd:string" name="Tot_CA_HT" form="unqualified"/>
                  <xsd:element minOccurs="0" nillable="true" type="xsd:string" name="Tot_CA_TTC" form="unqualified"/>
                  <xsd:element minOccurs="0" nillable="true" type="xsd:string" name="Devise" form="unqualified"/>
                  <xsd:element minOccurs="0" nillable="true" type="xsd:string" name="Etat_Financ_" form="unqualified"/>
                  <xsd:element minOccurs="0" nillable="true" type="xsd:date" name="Date_creat" form="unqualified"/>
                  <xsd:element minOccurs="0" nillable="true" type="xsd:string" name="Date_de_Validation" form="unqualified"/>
                  <xsd:element minOccurs="0" nillable="true" type="xsd:date" name="Date_Période" form="unqualified"/>
                  <xsd:element minOccurs="0" nillable="true" type="xsd:string" name="Date_AR" form="unqualified"/>
                  <xsd:element minOccurs="0" nillable="true" type="xsd:string" name="Objet_CA" form="unqualified"/>
                  <xsd:element minOccurs="0" nillable="true" type="xsd:string" name="Ctr_Emetteur_entete" form="unqualified"/>
                  <xsd:element minOccurs="0" nillable="true" type="xsd:string" name="Ctr_Livraison_entete" form="unqualified"/>
                  <xsd:element minOccurs="0" nillable="true" type="xsd:string" name="Sect_Imputation_entete" form="unqualified"/>
                  <xsd:element minOccurs="0" nillable="true" type="xsd:string" name="Code_Complémentaire_entete" form="unqualified"/>
                  <xsd:element minOccurs="0" nillable="true" type="xsd:string" name="Sous_Compte_d_Analyse_entete" form="unqualified"/>
                  <xsd:element minOccurs="0" nillable="true" type="xsd:string" name="Type_document" form="unqualified"/>
                  <xsd:element minOccurs="0" nillable="true" type="xsd:string" name="V_Expédition_soldée" form="unqualified"/>
                  <xsd:element minOccurs="0" nillable="true" type="xsd:string" name="Code_du_Modèle_de_Cde" form="unqualified"/>
                  <xsd:element minOccurs="0" nillable="true" type="xsd:string" name="V_Etat_commande_en_tête" form="unqualified"/>
                  <xsd:element minOccurs="0" nillable="true" type="xsd:string" name="V_Etat_commande_ligne" form="unqualified"/>
                  <xsd:element minOccurs="0" nillable="true" type="xsd:string" name="Nom_Acheteur" form="unqualified"/>
                  <xsd:element minOccurs="0" nillable="true" type="xsd:string" name="Raison_sociale_Fournisseur" form="unqualified"/>
                  <xsd:element minOccurs="0" nillable="true" type="xsd:string" name="Nom_demandeur" form="unqualified"/>
                  <xsd:element minOccurs="0" nillable="true" type="xsd:string" name="V_Critère_de_saisie" form="unqualified"/>
                  <xsd:element minOccurs="0" nillable="true" type="xsd:integer" name="Code_Article" form="unqualified"/>
                  <xsd:element minOccurs="0" nillable="true" type="xsd:double" name="Quantité_comm" form="unqualified"/>
                  <xsd:element minOccurs="0" nillable="true" type="xsd:string" name="Unité" form="unqualified"/>
                  <xsd:element minOccurs="0" nillable="true" type="xsd:double" name="Prix_Unitaire" form="unqualified"/>
                  <xsd:element minOccurs="0" nillable="true" type="xsd:string" name="Design__sommaire" form="unqualified"/>
                  <xsd:element minOccurs="0" nillable="true" type="xsd:string" name="Section_d_imput" form="unqualified"/>
                  <xsd:element minOccurs="0" nillable="true" type="xsd:integer" name="Code_Fournis" form="unqualified"/>
                  <xsd:element minOccurs="0" nillable="true" type="xsd:integer" name="N__de_Cde" form="unqualified"/>
                  <xsd:element minOccurs="0" nillable="true" type="xsd:integer" name="N_Poste" form="unqualified"/>
                  <xsd:element minOccurs="0" nillable="true" type="xsd:string" name="Date_de_livr__prev_" form="unqualified"/>
                </xsd:sequence>
              </xsd:complexType>
            </xsd:element>
          </xsd:sequence>
        </xsd:complexType>
      </xsd:element>
    </xsd:schema>
  </Schema>
  <Map ID="1" Name="Print_data_Mappage" RootElement="Print_data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xmlMaps" Target="xmlMap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tilisateurs/Faniry25/AppData/Local/Microsoft/Windows/INetCache/Content.Outlook/Q48WBZ05/C__Oxalys184_Oxadata_tmp__ECRAN_GESTION_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Feuil2"/>
      <sheetName val="Feuil3"/>
    </sheetNames>
    <sheetDataSet>
      <sheetData sheetId="0" refreshError="1"/>
      <sheetData sheetId="1" refreshError="1">
        <row r="1">
          <cell r="A1" t="str">
            <v>N__DA</v>
          </cell>
          <cell r="B1" t="str">
            <v>Date_émission</v>
          </cell>
          <cell r="C1" t="str">
            <v>N__demandeur</v>
          </cell>
          <cell r="D1" t="str">
            <v>fournisseur</v>
          </cell>
          <cell r="E1" t="str">
            <v>Total_DA_HT</v>
          </cell>
          <cell r="F1" t="str">
            <v>Total_DA_TTC</v>
          </cell>
          <cell r="G1" t="str">
            <v>Devise</v>
          </cell>
          <cell r="H1" t="str">
            <v>Section_d_imput</v>
          </cell>
          <cell r="I1" t="str">
            <v>Chiffrage_Exécution</v>
          </cell>
          <cell r="J1" t="str">
            <v>Date_validation_demandeur</v>
          </cell>
          <cell r="K1" t="str">
            <v>Centre_livraison</v>
          </cell>
          <cell r="L1" t="str">
            <v>Validé__</v>
          </cell>
          <cell r="M1" t="str">
            <v>traitée__</v>
          </cell>
          <cell r="N1" t="str">
            <v>Signée__</v>
          </cell>
          <cell r="O1" t="str">
            <v>Refusée__</v>
          </cell>
          <cell r="P1" t="str">
            <v>NM_Titre_de_DA</v>
          </cell>
          <cell r="Q1" t="str">
            <v>NM_Commentaire</v>
          </cell>
          <cell r="R1" t="str">
            <v>N__de_Cde_Directe</v>
          </cell>
          <cell r="S1" t="str">
            <v>Budget</v>
          </cell>
          <cell r="T1" t="str">
            <v>N__de_PR_d_origine</v>
          </cell>
          <cell r="U1" t="str">
            <v>N__Evènement_Signature</v>
          </cell>
          <cell r="V1" t="str">
            <v>N__Ordre</v>
          </cell>
          <cell r="W1" t="str">
            <v>Date_Signature</v>
          </cell>
        </row>
        <row r="2">
          <cell r="A2">
            <v>139867</v>
          </cell>
          <cell r="B2">
            <v>46265</v>
          </cell>
          <cell r="C2" t="str">
            <v>TIANA9</v>
          </cell>
          <cell r="E2" t="str">
            <v>275 000.00</v>
          </cell>
          <cell r="F2" t="str">
            <v>330 000.00</v>
          </cell>
          <cell r="G2" t="str">
            <v>MGA</v>
          </cell>
          <cell r="H2" t="str">
            <v>C600</v>
          </cell>
          <cell r="I2" t="str">
            <v>E</v>
          </cell>
          <cell r="J2" t="str">
            <v>2026-08-31</v>
          </cell>
          <cell r="K2" t="str">
            <v>YASSIE</v>
          </cell>
          <cell r="L2" t="str">
            <v>True</v>
          </cell>
          <cell r="M2" t="str">
            <v>False</v>
          </cell>
          <cell r="N2" t="str">
            <v>False</v>
          </cell>
          <cell r="O2" t="str">
            <v>False</v>
          </cell>
          <cell r="P2">
            <v>0</v>
          </cell>
          <cell r="Q2">
            <v>0</v>
          </cell>
          <cell r="R2">
            <v>0</v>
          </cell>
          <cell r="S2" t="str">
            <v>0.00</v>
          </cell>
          <cell r="T2">
            <v>0</v>
          </cell>
          <cell r="U2">
            <v>0</v>
          </cell>
          <cell r="V2">
            <v>0</v>
          </cell>
          <cell r="W2" t="str">
            <v>0000-00-00</v>
          </cell>
        </row>
        <row r="3">
          <cell r="A3">
            <v>139866</v>
          </cell>
          <cell r="B3">
            <v>46265</v>
          </cell>
          <cell r="C3" t="str">
            <v>JOHANNA1</v>
          </cell>
          <cell r="D3" t="str">
            <v>7122</v>
          </cell>
          <cell r="E3" t="str">
            <v>26 000 000.00</v>
          </cell>
          <cell r="F3" t="str">
            <v>31 200 000.00</v>
          </cell>
          <cell r="G3" t="str">
            <v>MGA</v>
          </cell>
          <cell r="H3" t="str">
            <v>C100</v>
          </cell>
          <cell r="I3" t="str">
            <v>E</v>
          </cell>
          <cell r="J3" t="str">
            <v>2026-08-31</v>
          </cell>
          <cell r="K3" t="str">
            <v>YASSIE</v>
          </cell>
          <cell r="L3" t="str">
            <v>True</v>
          </cell>
          <cell r="M3" t="str">
            <v>True</v>
          </cell>
          <cell r="N3" t="str">
            <v>True</v>
          </cell>
          <cell r="O3" t="str">
            <v>False</v>
          </cell>
          <cell r="P3">
            <v>760100131</v>
          </cell>
          <cell r="Q3">
            <v>0</v>
          </cell>
          <cell r="R3">
            <v>0</v>
          </cell>
          <cell r="S3" t="str">
            <v>0.00</v>
          </cell>
          <cell r="T3">
            <v>0</v>
          </cell>
          <cell r="U3">
            <v>6</v>
          </cell>
          <cell r="V3">
            <v>6</v>
          </cell>
          <cell r="W3" t="str">
            <v>2026-09-03</v>
          </cell>
        </row>
        <row r="4">
          <cell r="A4">
            <v>139865</v>
          </cell>
          <cell r="B4">
            <v>46265</v>
          </cell>
          <cell r="C4" t="str">
            <v>JOHANNA1</v>
          </cell>
          <cell r="D4" t="str">
            <v>7298</v>
          </cell>
          <cell r="E4" t="str">
            <v>4 000 000.00</v>
          </cell>
          <cell r="F4" t="str">
            <v>4 000 000.00</v>
          </cell>
          <cell r="G4" t="str">
            <v>MGA</v>
          </cell>
          <cell r="H4" t="str">
            <v>C100</v>
          </cell>
          <cell r="I4" t="str">
            <v>E</v>
          </cell>
          <cell r="J4" t="str">
            <v>2026-08-31</v>
          </cell>
          <cell r="K4" t="str">
            <v>YASSIE</v>
          </cell>
          <cell r="L4" t="str">
            <v>True</v>
          </cell>
          <cell r="M4" t="str">
            <v>True</v>
          </cell>
          <cell r="N4" t="str">
            <v>True</v>
          </cell>
          <cell r="O4" t="str">
            <v>False</v>
          </cell>
          <cell r="P4">
            <v>760300150</v>
          </cell>
          <cell r="Q4">
            <v>0</v>
          </cell>
          <cell r="R4">
            <v>0</v>
          </cell>
          <cell r="S4" t="str">
            <v>0.00</v>
          </cell>
          <cell r="T4">
            <v>0</v>
          </cell>
          <cell r="U4">
            <v>6</v>
          </cell>
          <cell r="V4">
            <v>6</v>
          </cell>
          <cell r="W4" t="str">
            <v>2026-09-03</v>
          </cell>
        </row>
        <row r="5">
          <cell r="A5">
            <v>139864</v>
          </cell>
          <cell r="B5">
            <v>46265</v>
          </cell>
          <cell r="C5" t="str">
            <v>SETRA3</v>
          </cell>
          <cell r="D5" t="str">
            <v>3726</v>
          </cell>
          <cell r="E5" t="str">
            <v>10 430 000.00</v>
          </cell>
          <cell r="F5" t="str">
            <v>10 430 000.00</v>
          </cell>
          <cell r="G5" t="str">
            <v>MGA</v>
          </cell>
          <cell r="H5" t="str">
            <v>C104</v>
          </cell>
          <cell r="I5" t="str">
            <v>E</v>
          </cell>
          <cell r="J5" t="str">
            <v>2026-08-31</v>
          </cell>
          <cell r="K5" t="str">
            <v>YASSIE</v>
          </cell>
          <cell r="L5" t="str">
            <v>True</v>
          </cell>
          <cell r="M5" t="str">
            <v>True</v>
          </cell>
          <cell r="N5" t="str">
            <v>True</v>
          </cell>
          <cell r="O5" t="str">
            <v>False</v>
          </cell>
          <cell r="P5">
            <v>759801002</v>
          </cell>
          <cell r="Q5">
            <v>0</v>
          </cell>
          <cell r="R5">
            <v>0</v>
          </cell>
          <cell r="S5" t="str">
            <v>0.00</v>
          </cell>
          <cell r="T5">
            <v>0</v>
          </cell>
          <cell r="U5">
            <v>7</v>
          </cell>
          <cell r="V5">
            <v>7</v>
          </cell>
          <cell r="W5" t="str">
            <v>2026-09-01</v>
          </cell>
        </row>
        <row r="6">
          <cell r="A6">
            <v>139863</v>
          </cell>
          <cell r="B6">
            <v>46265</v>
          </cell>
          <cell r="C6" t="str">
            <v>SETRA3</v>
          </cell>
          <cell r="D6" t="str">
            <v>3042</v>
          </cell>
          <cell r="E6" t="str">
            <v>6 206 000.00</v>
          </cell>
          <cell r="F6" t="str">
            <v>7 447 200.00</v>
          </cell>
          <cell r="G6" t="str">
            <v>MGA</v>
          </cell>
          <cell r="H6" t="str">
            <v>C104</v>
          </cell>
          <cell r="I6" t="str">
            <v>E</v>
          </cell>
          <cell r="J6" t="str">
            <v>2026-08-31</v>
          </cell>
          <cell r="K6" t="str">
            <v>YASSIE</v>
          </cell>
          <cell r="L6" t="str">
            <v>True</v>
          </cell>
          <cell r="M6" t="str">
            <v>True</v>
          </cell>
          <cell r="N6" t="str">
            <v>True</v>
          </cell>
          <cell r="O6" t="str">
            <v>False</v>
          </cell>
          <cell r="P6">
            <v>759801000</v>
          </cell>
          <cell r="Q6">
            <v>0</v>
          </cell>
          <cell r="R6">
            <v>0</v>
          </cell>
          <cell r="S6" t="str">
            <v>0.00</v>
          </cell>
          <cell r="T6">
            <v>0</v>
          </cell>
          <cell r="U6">
            <v>6</v>
          </cell>
          <cell r="V6">
            <v>6</v>
          </cell>
          <cell r="W6" t="str">
            <v>2026-09-01</v>
          </cell>
        </row>
        <row r="7">
          <cell r="A7">
            <v>139862</v>
          </cell>
          <cell r="B7">
            <v>46265</v>
          </cell>
          <cell r="C7" t="str">
            <v>SETRA3</v>
          </cell>
          <cell r="D7" t="str">
            <v>30</v>
          </cell>
          <cell r="E7" t="str">
            <v>14 411 416.98</v>
          </cell>
          <cell r="F7" t="str">
            <v>17 293 700.38</v>
          </cell>
          <cell r="G7" t="str">
            <v>MGA</v>
          </cell>
          <cell r="H7" t="str">
            <v>C104</v>
          </cell>
          <cell r="I7" t="str">
            <v>E</v>
          </cell>
          <cell r="J7" t="str">
            <v>2026-08-31</v>
          </cell>
          <cell r="K7" t="str">
            <v>YASSIE</v>
          </cell>
          <cell r="L7" t="str">
            <v>True</v>
          </cell>
          <cell r="M7" t="str">
            <v>True</v>
          </cell>
          <cell r="N7" t="str">
            <v>True</v>
          </cell>
          <cell r="O7" t="str">
            <v>False</v>
          </cell>
          <cell r="P7">
            <v>759800994</v>
          </cell>
          <cell r="Q7">
            <v>0</v>
          </cell>
          <cell r="R7">
            <v>0</v>
          </cell>
          <cell r="S7" t="str">
            <v>0.00</v>
          </cell>
          <cell r="T7">
            <v>0</v>
          </cell>
          <cell r="U7">
            <v>8</v>
          </cell>
          <cell r="V7">
            <v>8</v>
          </cell>
          <cell r="W7" t="str">
            <v>2026-09-01</v>
          </cell>
        </row>
        <row r="8">
          <cell r="A8">
            <v>139861</v>
          </cell>
          <cell r="B8">
            <v>46265</v>
          </cell>
          <cell r="C8" t="str">
            <v>PARIS</v>
          </cell>
          <cell r="D8" t="str">
            <v>1175</v>
          </cell>
          <cell r="E8" t="str">
            <v>7 877 720.50</v>
          </cell>
          <cell r="F8" t="str">
            <v>9 453 264.60</v>
          </cell>
          <cell r="G8" t="str">
            <v>MGA</v>
          </cell>
          <cell r="H8" t="str">
            <v>C500</v>
          </cell>
          <cell r="I8" t="str">
            <v>E</v>
          </cell>
          <cell r="J8" t="str">
            <v>2026-08-31</v>
          </cell>
          <cell r="K8" t="str">
            <v>YASSIE</v>
          </cell>
          <cell r="L8" t="str">
            <v>True</v>
          </cell>
          <cell r="M8" t="str">
            <v>True</v>
          </cell>
          <cell r="N8" t="str">
            <v>True</v>
          </cell>
          <cell r="O8" t="str">
            <v>False</v>
          </cell>
          <cell r="P8">
            <v>759800981</v>
          </cell>
          <cell r="Q8">
            <v>0</v>
          </cell>
          <cell r="R8">
            <v>0</v>
          </cell>
          <cell r="S8" t="str">
            <v>0.00</v>
          </cell>
          <cell r="T8">
            <v>0</v>
          </cell>
          <cell r="U8">
            <v>8</v>
          </cell>
          <cell r="V8">
            <v>8</v>
          </cell>
          <cell r="W8" t="str">
            <v>2026-09-01</v>
          </cell>
        </row>
        <row r="9">
          <cell r="A9">
            <v>139860</v>
          </cell>
          <cell r="B9">
            <v>46265</v>
          </cell>
          <cell r="C9" t="str">
            <v>SETRA3</v>
          </cell>
          <cell r="D9" t="str">
            <v>6404</v>
          </cell>
          <cell r="E9" t="str">
            <v>10 000 000.00</v>
          </cell>
          <cell r="F9" t="str">
            <v>10 000 000.00</v>
          </cell>
          <cell r="G9" t="str">
            <v>MGA</v>
          </cell>
          <cell r="H9" t="str">
            <v>C100</v>
          </cell>
          <cell r="I9" t="str">
            <v>E</v>
          </cell>
          <cell r="J9" t="str">
            <v>2026-08-31</v>
          </cell>
          <cell r="K9" t="str">
            <v>YASSIE</v>
          </cell>
          <cell r="L9" t="str">
            <v>True</v>
          </cell>
          <cell r="M9" t="str">
            <v>True</v>
          </cell>
          <cell r="N9" t="str">
            <v>True</v>
          </cell>
          <cell r="O9" t="str">
            <v>False</v>
          </cell>
          <cell r="P9">
            <v>759800964</v>
          </cell>
          <cell r="Q9">
            <v>0</v>
          </cell>
          <cell r="R9">
            <v>0</v>
          </cell>
          <cell r="S9" t="str">
            <v>0.00</v>
          </cell>
          <cell r="T9">
            <v>0</v>
          </cell>
          <cell r="U9">
            <v>7</v>
          </cell>
          <cell r="V9">
            <v>7</v>
          </cell>
          <cell r="W9" t="str">
            <v>2026-09-03</v>
          </cell>
        </row>
        <row r="10">
          <cell r="A10">
            <v>139859</v>
          </cell>
          <cell r="B10">
            <v>46265</v>
          </cell>
          <cell r="C10" t="str">
            <v>SETRA3</v>
          </cell>
          <cell r="D10" t="str">
            <v>7310</v>
          </cell>
          <cell r="E10" t="str">
            <v>73 450 000.00</v>
          </cell>
          <cell r="F10" t="str">
            <v>73 450 000.00</v>
          </cell>
          <cell r="G10" t="str">
            <v>MGA</v>
          </cell>
          <cell r="H10" t="str">
            <v>C100</v>
          </cell>
          <cell r="I10" t="str">
            <v>E</v>
          </cell>
          <cell r="J10" t="str">
            <v>2026-08-31</v>
          </cell>
          <cell r="K10" t="str">
            <v>YASSIE</v>
          </cell>
          <cell r="L10" t="str">
            <v>True</v>
          </cell>
          <cell r="M10" t="str">
            <v>True</v>
          </cell>
          <cell r="N10" t="str">
            <v>True</v>
          </cell>
          <cell r="O10" t="str">
            <v>False</v>
          </cell>
          <cell r="P10">
            <v>759800962</v>
          </cell>
          <cell r="Q10">
            <v>0</v>
          </cell>
          <cell r="R10">
            <v>0</v>
          </cell>
          <cell r="S10" t="str">
            <v>0.00</v>
          </cell>
          <cell r="T10">
            <v>0</v>
          </cell>
          <cell r="U10">
            <v>7</v>
          </cell>
          <cell r="V10">
            <v>7</v>
          </cell>
          <cell r="W10" t="str">
            <v>2026-09-03</v>
          </cell>
        </row>
        <row r="11">
          <cell r="A11">
            <v>139858</v>
          </cell>
          <cell r="B11">
            <v>46265</v>
          </cell>
          <cell r="C11" t="str">
            <v>CHRISTELE</v>
          </cell>
          <cell r="D11" t="str">
            <v>2142</v>
          </cell>
          <cell r="E11" t="str">
            <v>95 000.10</v>
          </cell>
          <cell r="F11" t="str">
            <v>114 000.12</v>
          </cell>
          <cell r="G11" t="str">
            <v>MGA</v>
          </cell>
          <cell r="H11" t="str">
            <v>C600</v>
          </cell>
          <cell r="I11" t="str">
            <v>E</v>
          </cell>
          <cell r="J11" t="str">
            <v>2026-08-31</v>
          </cell>
          <cell r="K11" t="str">
            <v>YASSIE</v>
          </cell>
          <cell r="L11" t="str">
            <v>True</v>
          </cell>
          <cell r="M11" t="str">
            <v>False</v>
          </cell>
          <cell r="N11" t="str">
            <v>False</v>
          </cell>
          <cell r="O11" t="str">
            <v>False</v>
          </cell>
          <cell r="P11">
            <v>760000249</v>
          </cell>
          <cell r="Q11">
            <v>760000248</v>
          </cell>
          <cell r="R11">
            <v>0</v>
          </cell>
          <cell r="S11" t="str">
            <v>0.00</v>
          </cell>
          <cell r="T11">
            <v>0</v>
          </cell>
          <cell r="U11">
            <v>0</v>
          </cell>
          <cell r="V11">
            <v>0</v>
          </cell>
          <cell r="W11" t="str">
            <v>0000-00-00</v>
          </cell>
        </row>
        <row r="12">
          <cell r="A12">
            <v>139857</v>
          </cell>
          <cell r="B12">
            <v>46265</v>
          </cell>
          <cell r="C12" t="str">
            <v>OLGA</v>
          </cell>
          <cell r="D12" t="str">
            <v>4053</v>
          </cell>
          <cell r="E12" t="str">
            <v>2 862 600.00</v>
          </cell>
          <cell r="F12" t="str">
            <v>3 435 120.00</v>
          </cell>
          <cell r="G12" t="str">
            <v>MGA</v>
          </cell>
          <cell r="H12" t="str">
            <v>C901</v>
          </cell>
          <cell r="I12" t="str">
            <v>E</v>
          </cell>
          <cell r="J12" t="str">
            <v>2026-08-31</v>
          </cell>
          <cell r="K12" t="str">
            <v>YASSIE</v>
          </cell>
          <cell r="L12" t="str">
            <v>True</v>
          </cell>
          <cell r="M12" t="str">
            <v>True</v>
          </cell>
          <cell r="N12" t="str">
            <v>True</v>
          </cell>
          <cell r="O12" t="str">
            <v>False</v>
          </cell>
          <cell r="P12">
            <v>0</v>
          </cell>
          <cell r="Q12">
            <v>0</v>
          </cell>
          <cell r="R12">
            <v>0</v>
          </cell>
          <cell r="S12" t="str">
            <v>0.00</v>
          </cell>
          <cell r="T12">
            <v>0</v>
          </cell>
          <cell r="U12">
            <v>4</v>
          </cell>
          <cell r="V12">
            <v>4</v>
          </cell>
          <cell r="W12" t="str">
            <v>2026-08-31</v>
          </cell>
        </row>
        <row r="13">
          <cell r="A13">
            <v>139856</v>
          </cell>
          <cell r="B13">
            <v>46265</v>
          </cell>
          <cell r="C13" t="str">
            <v>SETRA3</v>
          </cell>
          <cell r="D13" t="str">
            <v>3278</v>
          </cell>
          <cell r="E13" t="str">
            <v>1 050 000.00</v>
          </cell>
          <cell r="F13" t="str">
            <v>1 050 000.00</v>
          </cell>
          <cell r="G13" t="str">
            <v>MGA</v>
          </cell>
          <cell r="H13" t="str">
            <v>C100</v>
          </cell>
          <cell r="I13" t="str">
            <v>E</v>
          </cell>
          <cell r="J13" t="str">
            <v>2026-08-31</v>
          </cell>
          <cell r="K13" t="str">
            <v>YASSIE</v>
          </cell>
          <cell r="L13" t="str">
            <v>True</v>
          </cell>
          <cell r="M13" t="str">
            <v>True</v>
          </cell>
          <cell r="N13" t="str">
            <v>True</v>
          </cell>
          <cell r="O13" t="str">
            <v>False</v>
          </cell>
          <cell r="P13">
            <v>759900335</v>
          </cell>
          <cell r="Q13">
            <v>0</v>
          </cell>
          <cell r="R13">
            <v>0</v>
          </cell>
          <cell r="S13" t="str">
            <v>0.00</v>
          </cell>
          <cell r="T13">
            <v>0</v>
          </cell>
          <cell r="U13">
            <v>6</v>
          </cell>
          <cell r="V13">
            <v>6</v>
          </cell>
          <cell r="W13" t="str">
            <v>2026-09-03</v>
          </cell>
        </row>
        <row r="14">
          <cell r="A14">
            <v>139855</v>
          </cell>
          <cell r="B14">
            <v>46265</v>
          </cell>
          <cell r="C14" t="str">
            <v>OLGA</v>
          </cell>
          <cell r="D14" t="str">
            <v>132</v>
          </cell>
          <cell r="E14" t="str">
            <v>123 675.00</v>
          </cell>
          <cell r="F14" t="str">
            <v>148 410.00</v>
          </cell>
          <cell r="G14" t="str">
            <v>MGA</v>
          </cell>
          <cell r="H14" t="str">
            <v>C901</v>
          </cell>
          <cell r="I14" t="str">
            <v>E</v>
          </cell>
          <cell r="J14" t="str">
            <v>2026-08-31</v>
          </cell>
          <cell r="K14" t="str">
            <v>YASSIE</v>
          </cell>
          <cell r="L14" t="str">
            <v>True</v>
          </cell>
          <cell r="M14" t="str">
            <v>True</v>
          </cell>
          <cell r="N14" t="str">
            <v>True</v>
          </cell>
          <cell r="O14" t="str">
            <v>False</v>
          </cell>
          <cell r="P14">
            <v>0</v>
          </cell>
          <cell r="Q14">
            <v>0</v>
          </cell>
          <cell r="R14">
            <v>0</v>
          </cell>
          <cell r="S14" t="str">
            <v>0.00</v>
          </cell>
          <cell r="T14">
            <v>0</v>
          </cell>
          <cell r="U14">
            <v>6</v>
          </cell>
          <cell r="V14">
            <v>6</v>
          </cell>
          <cell r="W14" t="str">
            <v>2026-08-31</v>
          </cell>
        </row>
        <row r="15">
          <cell r="A15">
            <v>139854</v>
          </cell>
          <cell r="B15">
            <v>46265</v>
          </cell>
          <cell r="C15" t="str">
            <v>LUCA3</v>
          </cell>
          <cell r="D15" t="str">
            <v>88</v>
          </cell>
          <cell r="E15" t="str">
            <v>2 325 000.00</v>
          </cell>
          <cell r="F15" t="str">
            <v>2 790 000.00</v>
          </cell>
          <cell r="G15" t="str">
            <v>MGA</v>
          </cell>
          <cell r="H15" t="str">
            <v>C100</v>
          </cell>
          <cell r="I15" t="str">
            <v>E</v>
          </cell>
          <cell r="J15" t="str">
            <v>2026-08-31</v>
          </cell>
          <cell r="K15" t="str">
            <v>YASSIE</v>
          </cell>
          <cell r="L15" t="str">
            <v>True</v>
          </cell>
          <cell r="M15" t="str">
            <v>True</v>
          </cell>
          <cell r="N15" t="str">
            <v>True</v>
          </cell>
          <cell r="O15" t="str">
            <v>False</v>
          </cell>
          <cell r="P15">
            <v>760000244</v>
          </cell>
          <cell r="Q15">
            <v>0</v>
          </cell>
          <cell r="R15">
            <v>0</v>
          </cell>
          <cell r="S15" t="str">
            <v>0.00</v>
          </cell>
          <cell r="T15">
            <v>0</v>
          </cell>
          <cell r="U15">
            <v>11</v>
          </cell>
          <cell r="V15">
            <v>11</v>
          </cell>
          <cell r="W15" t="str">
            <v>2026-09-03</v>
          </cell>
        </row>
        <row r="16">
          <cell r="A16">
            <v>139853</v>
          </cell>
          <cell r="B16">
            <v>46265</v>
          </cell>
          <cell r="C16" t="str">
            <v>LUCA3</v>
          </cell>
          <cell r="D16" t="str">
            <v>820</v>
          </cell>
          <cell r="E16" t="str">
            <v>3 250 000.00</v>
          </cell>
          <cell r="F16" t="str">
            <v>3 250 000.00</v>
          </cell>
          <cell r="G16" t="str">
            <v>MGA</v>
          </cell>
          <cell r="H16" t="str">
            <v>C103</v>
          </cell>
          <cell r="I16" t="str">
            <v>E</v>
          </cell>
          <cell r="J16" t="str">
            <v>2026-08-31</v>
          </cell>
          <cell r="K16" t="str">
            <v>YASSIE</v>
          </cell>
          <cell r="L16" t="str">
            <v>True</v>
          </cell>
          <cell r="M16" t="str">
            <v>True</v>
          </cell>
          <cell r="N16" t="str">
            <v>True</v>
          </cell>
          <cell r="O16" t="str">
            <v>False</v>
          </cell>
          <cell r="P16">
            <v>760000216</v>
          </cell>
          <cell r="Q16">
            <v>0</v>
          </cell>
          <cell r="R16">
            <v>0</v>
          </cell>
          <cell r="S16" t="str">
            <v>0.00</v>
          </cell>
          <cell r="T16">
            <v>0</v>
          </cell>
          <cell r="U16">
            <v>9</v>
          </cell>
          <cell r="V16">
            <v>9</v>
          </cell>
          <cell r="W16" t="str">
            <v>2026-08-31</v>
          </cell>
        </row>
        <row r="17">
          <cell r="A17">
            <v>139852</v>
          </cell>
          <cell r="B17">
            <v>46265</v>
          </cell>
          <cell r="C17" t="str">
            <v>OLGA</v>
          </cell>
          <cell r="D17" t="str">
            <v>132</v>
          </cell>
          <cell r="E17" t="str">
            <v>14 495 985.00</v>
          </cell>
          <cell r="F17" t="str">
            <v>17 395 182.00</v>
          </cell>
          <cell r="G17" t="str">
            <v>MGA</v>
          </cell>
          <cell r="H17" t="str">
            <v>C901</v>
          </cell>
          <cell r="I17" t="str">
            <v>E</v>
          </cell>
          <cell r="J17" t="str">
            <v>2026-08-31</v>
          </cell>
          <cell r="K17" t="str">
            <v>YASSIE</v>
          </cell>
          <cell r="L17" t="str">
            <v>True</v>
          </cell>
          <cell r="M17" t="str">
            <v>True</v>
          </cell>
          <cell r="N17" t="str">
            <v>True</v>
          </cell>
          <cell r="O17" t="str">
            <v>False</v>
          </cell>
          <cell r="P17">
            <v>0</v>
          </cell>
          <cell r="Q17">
            <v>0</v>
          </cell>
          <cell r="R17">
            <v>0</v>
          </cell>
          <cell r="S17" t="str">
            <v>0.00</v>
          </cell>
          <cell r="T17">
            <v>0</v>
          </cell>
          <cell r="U17">
            <v>6</v>
          </cell>
          <cell r="V17">
            <v>6</v>
          </cell>
          <cell r="W17" t="str">
            <v>2026-08-31</v>
          </cell>
        </row>
        <row r="18">
          <cell r="A18">
            <v>139851</v>
          </cell>
          <cell r="B18">
            <v>46265</v>
          </cell>
          <cell r="C18" t="str">
            <v>SETRA3</v>
          </cell>
          <cell r="E18" t="str">
            <v>0.00</v>
          </cell>
          <cell r="F18" t="str">
            <v>0.00</v>
          </cell>
          <cell r="G18" t="str">
            <v>MGA</v>
          </cell>
          <cell r="H18" t="str">
            <v>C100</v>
          </cell>
          <cell r="I18" t="str">
            <v>C</v>
          </cell>
          <cell r="J18" t="str">
            <v>2026-08-31</v>
          </cell>
          <cell r="K18" t="str">
            <v>YASSIE</v>
          </cell>
          <cell r="L18" t="str">
            <v>True</v>
          </cell>
          <cell r="M18" t="str">
            <v>False</v>
          </cell>
          <cell r="N18" t="str">
            <v>True</v>
          </cell>
          <cell r="O18" t="str">
            <v>False</v>
          </cell>
          <cell r="P18">
            <v>759700301</v>
          </cell>
          <cell r="Q18">
            <v>0</v>
          </cell>
          <cell r="R18">
            <v>0</v>
          </cell>
          <cell r="S18" t="str">
            <v>0.00</v>
          </cell>
          <cell r="T18">
            <v>0</v>
          </cell>
          <cell r="U18">
            <v>5</v>
          </cell>
          <cell r="V18">
            <v>5</v>
          </cell>
          <cell r="W18" t="str">
            <v>2026-08-31</v>
          </cell>
        </row>
        <row r="19">
          <cell r="A19">
            <v>139850</v>
          </cell>
          <cell r="B19">
            <v>46265</v>
          </cell>
          <cell r="C19" t="str">
            <v>LUCA3</v>
          </cell>
          <cell r="D19" t="str">
            <v>4549</v>
          </cell>
          <cell r="E19" t="str">
            <v>2 100 000.00</v>
          </cell>
          <cell r="F19" t="str">
            <v>2 100 000.00</v>
          </cell>
          <cell r="G19" t="str">
            <v>MGA</v>
          </cell>
          <cell r="H19" t="str">
            <v>C100</v>
          </cell>
          <cell r="I19" t="str">
            <v>E</v>
          </cell>
          <cell r="J19" t="str">
            <v>2026-08-31</v>
          </cell>
          <cell r="K19" t="str">
            <v>YASSIE</v>
          </cell>
          <cell r="L19" t="str">
            <v>True</v>
          </cell>
          <cell r="M19" t="str">
            <v>True</v>
          </cell>
          <cell r="N19" t="str">
            <v>True</v>
          </cell>
          <cell r="O19" t="str">
            <v>False</v>
          </cell>
          <cell r="P19">
            <v>759601267</v>
          </cell>
          <cell r="Q19">
            <v>0</v>
          </cell>
          <cell r="R19">
            <v>0</v>
          </cell>
          <cell r="S19" t="str">
            <v>0.00</v>
          </cell>
          <cell r="T19">
            <v>0</v>
          </cell>
          <cell r="U19">
            <v>7</v>
          </cell>
          <cell r="V19">
            <v>7</v>
          </cell>
          <cell r="W19" t="str">
            <v>2026-09-03</v>
          </cell>
        </row>
        <row r="20">
          <cell r="A20">
            <v>139849</v>
          </cell>
          <cell r="B20">
            <v>46265</v>
          </cell>
          <cell r="C20" t="str">
            <v>LUCA3</v>
          </cell>
          <cell r="D20" t="str">
            <v>3245</v>
          </cell>
          <cell r="E20" t="str">
            <v>35 000 000.00</v>
          </cell>
          <cell r="F20" t="str">
            <v>35 000 000.00</v>
          </cell>
          <cell r="G20" t="str">
            <v>MGA</v>
          </cell>
          <cell r="H20" t="str">
            <v>C100</v>
          </cell>
          <cell r="I20" t="str">
            <v>E</v>
          </cell>
          <cell r="J20" t="str">
            <v>2026-08-31</v>
          </cell>
          <cell r="K20" t="str">
            <v>YASSIE</v>
          </cell>
          <cell r="L20" t="str">
            <v>True</v>
          </cell>
          <cell r="M20" t="str">
            <v>True</v>
          </cell>
          <cell r="N20" t="str">
            <v>True</v>
          </cell>
          <cell r="O20" t="str">
            <v>False</v>
          </cell>
          <cell r="P20">
            <v>759601265</v>
          </cell>
          <cell r="Q20">
            <v>0</v>
          </cell>
          <cell r="R20">
            <v>0</v>
          </cell>
          <cell r="S20" t="str">
            <v>0.00</v>
          </cell>
          <cell r="T20">
            <v>0</v>
          </cell>
          <cell r="U20">
            <v>8</v>
          </cell>
          <cell r="V20">
            <v>8</v>
          </cell>
          <cell r="W20" t="str">
            <v>2026-09-03</v>
          </cell>
        </row>
        <row r="21">
          <cell r="A21">
            <v>139848</v>
          </cell>
          <cell r="B21">
            <v>46262</v>
          </cell>
          <cell r="C21" t="str">
            <v>LUCA3</v>
          </cell>
          <cell r="D21" t="str">
            <v>3052</v>
          </cell>
          <cell r="E21" t="str">
            <v>490 836.50</v>
          </cell>
          <cell r="F21" t="str">
            <v>589 003.80</v>
          </cell>
          <cell r="G21" t="str">
            <v>MGA</v>
          </cell>
          <cell r="H21" t="str">
            <v>C102</v>
          </cell>
          <cell r="I21" t="str">
            <v>E</v>
          </cell>
          <cell r="J21" t="str">
            <v>2026-08-28</v>
          </cell>
          <cell r="K21" t="str">
            <v>YASSIE</v>
          </cell>
          <cell r="L21" t="str">
            <v>True</v>
          </cell>
          <cell r="M21" t="str">
            <v>True</v>
          </cell>
          <cell r="N21" t="str">
            <v>True</v>
          </cell>
          <cell r="O21" t="str">
            <v>False</v>
          </cell>
          <cell r="P21">
            <v>753800177</v>
          </cell>
          <cell r="Q21">
            <v>0</v>
          </cell>
          <cell r="R21">
            <v>0</v>
          </cell>
          <cell r="S21" t="str">
            <v>0.00</v>
          </cell>
          <cell r="T21">
            <v>0</v>
          </cell>
          <cell r="U21">
            <v>8</v>
          </cell>
          <cell r="V21">
            <v>8</v>
          </cell>
          <cell r="W21" t="str">
            <v>2026-08-31</v>
          </cell>
        </row>
        <row r="22">
          <cell r="A22">
            <v>139847</v>
          </cell>
          <cell r="B22">
            <v>46262</v>
          </cell>
          <cell r="C22" t="str">
            <v>TAFITASOA3</v>
          </cell>
          <cell r="D22" t="str">
            <v>14</v>
          </cell>
          <cell r="E22" t="str">
            <v>2 930 000.00</v>
          </cell>
          <cell r="F22" t="str">
            <v>3 516 000.00</v>
          </cell>
          <cell r="G22" t="str">
            <v>MGA</v>
          </cell>
          <cell r="H22" t="str">
            <v>C700</v>
          </cell>
          <cell r="I22" t="str">
            <v>E</v>
          </cell>
          <cell r="J22" t="str">
            <v>2026-08-28</v>
          </cell>
          <cell r="K22" t="str">
            <v>YASSIE</v>
          </cell>
          <cell r="L22" t="str">
            <v>True</v>
          </cell>
          <cell r="M22" t="str">
            <v>True</v>
          </cell>
          <cell r="N22" t="str">
            <v>True</v>
          </cell>
          <cell r="O22" t="str">
            <v>False</v>
          </cell>
          <cell r="P22">
            <v>753700195</v>
          </cell>
          <cell r="Q22">
            <v>753700194</v>
          </cell>
          <cell r="R22">
            <v>0</v>
          </cell>
          <cell r="S22" t="str">
            <v>0.00</v>
          </cell>
          <cell r="T22">
            <v>0</v>
          </cell>
          <cell r="U22">
            <v>6</v>
          </cell>
          <cell r="V22">
            <v>6</v>
          </cell>
          <cell r="W22" t="str">
            <v>2026-08-31</v>
          </cell>
        </row>
        <row r="23">
          <cell r="A23">
            <v>139846</v>
          </cell>
          <cell r="B23">
            <v>46262</v>
          </cell>
          <cell r="C23" t="str">
            <v>HARITSOA</v>
          </cell>
          <cell r="D23" t="str">
            <v>3726</v>
          </cell>
          <cell r="E23" t="str">
            <v>1 450 000.00</v>
          </cell>
          <cell r="F23" t="str">
            <v>1 450 000.00</v>
          </cell>
          <cell r="G23" t="str">
            <v>MGA</v>
          </cell>
          <cell r="H23" t="str">
            <v>C500</v>
          </cell>
          <cell r="I23" t="str">
            <v>E</v>
          </cell>
          <cell r="J23" t="str">
            <v>2026-08-28</v>
          </cell>
          <cell r="K23" t="str">
            <v>YASSIE</v>
          </cell>
          <cell r="L23" t="str">
            <v>True</v>
          </cell>
          <cell r="M23" t="str">
            <v>True</v>
          </cell>
          <cell r="N23" t="str">
            <v>True</v>
          </cell>
          <cell r="O23" t="str">
            <v>False</v>
          </cell>
          <cell r="P23">
            <v>753700192</v>
          </cell>
          <cell r="Q23">
            <v>0</v>
          </cell>
          <cell r="R23">
            <v>0</v>
          </cell>
          <cell r="S23" t="str">
            <v>0.00</v>
          </cell>
          <cell r="T23">
            <v>0</v>
          </cell>
          <cell r="U23">
            <v>8</v>
          </cell>
          <cell r="V23">
            <v>8</v>
          </cell>
          <cell r="W23" t="str">
            <v>2026-09-01</v>
          </cell>
        </row>
        <row r="24">
          <cell r="A24">
            <v>139845</v>
          </cell>
          <cell r="B24">
            <v>46262</v>
          </cell>
          <cell r="C24" t="str">
            <v>HARITSOA</v>
          </cell>
          <cell r="D24" t="str">
            <v>30</v>
          </cell>
          <cell r="E24" t="str">
            <v>3 492 236.72</v>
          </cell>
          <cell r="F24" t="str">
            <v>4 190 684.06</v>
          </cell>
          <cell r="G24" t="str">
            <v>MGA</v>
          </cell>
          <cell r="H24" t="str">
            <v>C500</v>
          </cell>
          <cell r="I24" t="str">
            <v>E</v>
          </cell>
          <cell r="J24" t="str">
            <v>2026-08-28</v>
          </cell>
          <cell r="K24" t="str">
            <v>YASSIE</v>
          </cell>
          <cell r="L24" t="str">
            <v>True</v>
          </cell>
          <cell r="M24" t="str">
            <v>True</v>
          </cell>
          <cell r="N24" t="str">
            <v>True</v>
          </cell>
          <cell r="O24" t="str">
            <v>False</v>
          </cell>
          <cell r="P24">
            <v>753600277</v>
          </cell>
          <cell r="Q24">
            <v>0</v>
          </cell>
          <cell r="R24">
            <v>0</v>
          </cell>
          <cell r="S24" t="str">
            <v>0.00</v>
          </cell>
          <cell r="T24">
            <v>0</v>
          </cell>
          <cell r="U24">
            <v>8</v>
          </cell>
          <cell r="V24">
            <v>8</v>
          </cell>
          <cell r="W24" t="str">
            <v>2026-09-01</v>
          </cell>
        </row>
        <row r="25">
          <cell r="A25">
            <v>139844</v>
          </cell>
          <cell r="B25">
            <v>46262</v>
          </cell>
          <cell r="C25" t="str">
            <v>TAFITASOA3</v>
          </cell>
          <cell r="D25" t="str">
            <v>14</v>
          </cell>
          <cell r="E25" t="str">
            <v>2 250 720.00</v>
          </cell>
          <cell r="F25" t="str">
            <v>2 700 864.00</v>
          </cell>
          <cell r="G25" t="str">
            <v>MGA</v>
          </cell>
          <cell r="H25" t="str">
            <v>C700</v>
          </cell>
          <cell r="I25" t="str">
            <v>E</v>
          </cell>
          <cell r="J25" t="str">
            <v>2026-08-28</v>
          </cell>
          <cell r="K25" t="str">
            <v>YASSIE</v>
          </cell>
          <cell r="L25" t="str">
            <v>True</v>
          </cell>
          <cell r="M25" t="str">
            <v>True</v>
          </cell>
          <cell r="N25" t="str">
            <v>True</v>
          </cell>
          <cell r="O25" t="str">
            <v>False</v>
          </cell>
          <cell r="P25">
            <v>753600274</v>
          </cell>
          <cell r="Q25">
            <v>753600273</v>
          </cell>
          <cell r="R25">
            <v>0</v>
          </cell>
          <cell r="S25" t="str">
            <v>0.00</v>
          </cell>
          <cell r="T25">
            <v>0</v>
          </cell>
          <cell r="U25">
            <v>7</v>
          </cell>
          <cell r="V25">
            <v>7</v>
          </cell>
          <cell r="W25" t="str">
            <v>2026-08-31</v>
          </cell>
        </row>
        <row r="26">
          <cell r="A26">
            <v>139843</v>
          </cell>
          <cell r="B26">
            <v>46262</v>
          </cell>
          <cell r="C26" t="str">
            <v>SETRA3</v>
          </cell>
          <cell r="D26" t="str">
            <v>2886</v>
          </cell>
          <cell r="E26" t="str">
            <v>1 809 200.00</v>
          </cell>
          <cell r="F26" t="str">
            <v>1 809 200.00</v>
          </cell>
          <cell r="G26" t="str">
            <v>MGA</v>
          </cell>
          <cell r="H26" t="str">
            <v>C100</v>
          </cell>
          <cell r="I26" t="str">
            <v>E</v>
          </cell>
          <cell r="J26" t="str">
            <v>2026-08-28</v>
          </cell>
          <cell r="K26" t="str">
            <v>YASSIE</v>
          </cell>
          <cell r="L26" t="str">
            <v>True</v>
          </cell>
          <cell r="M26" t="str">
            <v>True</v>
          </cell>
          <cell r="N26" t="str">
            <v>True</v>
          </cell>
          <cell r="O26" t="str">
            <v>False</v>
          </cell>
          <cell r="P26">
            <v>753700184</v>
          </cell>
          <cell r="Q26">
            <v>0</v>
          </cell>
          <cell r="R26">
            <v>0</v>
          </cell>
          <cell r="S26" t="str">
            <v>0.00</v>
          </cell>
          <cell r="T26">
            <v>0</v>
          </cell>
          <cell r="U26">
            <v>8</v>
          </cell>
          <cell r="V26">
            <v>8</v>
          </cell>
          <cell r="W26" t="str">
            <v>2026-08-31</v>
          </cell>
        </row>
        <row r="27">
          <cell r="A27">
            <v>139842</v>
          </cell>
          <cell r="B27">
            <v>46262</v>
          </cell>
          <cell r="C27" t="str">
            <v>TAHIANA7</v>
          </cell>
          <cell r="D27" t="str">
            <v>703</v>
          </cell>
          <cell r="E27" t="str">
            <v>14 885 556.36</v>
          </cell>
          <cell r="F27" t="str">
            <v>17 862 667.63</v>
          </cell>
          <cell r="G27" t="str">
            <v>MGA</v>
          </cell>
          <cell r="H27" t="str">
            <v>C500</v>
          </cell>
          <cell r="I27" t="str">
            <v>E</v>
          </cell>
          <cell r="J27" t="str">
            <v>2026-08-28</v>
          </cell>
          <cell r="K27" t="str">
            <v>YASSIE</v>
          </cell>
          <cell r="L27" t="str">
            <v>True</v>
          </cell>
          <cell r="M27" t="str">
            <v>True</v>
          </cell>
          <cell r="N27" t="str">
            <v>True</v>
          </cell>
          <cell r="O27" t="str">
            <v>False</v>
          </cell>
          <cell r="P27">
            <v>753900206</v>
          </cell>
          <cell r="Q27">
            <v>0</v>
          </cell>
          <cell r="R27">
            <v>0</v>
          </cell>
          <cell r="S27" t="str">
            <v>0.00</v>
          </cell>
          <cell r="T27">
            <v>0</v>
          </cell>
          <cell r="U27">
            <v>11</v>
          </cell>
          <cell r="V27">
            <v>11</v>
          </cell>
          <cell r="W27" t="str">
            <v>2026-09-03</v>
          </cell>
        </row>
        <row r="28">
          <cell r="A28">
            <v>139841</v>
          </cell>
          <cell r="B28">
            <v>46262</v>
          </cell>
          <cell r="C28" t="str">
            <v>PRISCA11</v>
          </cell>
          <cell r="E28" t="str">
            <v>1.00</v>
          </cell>
          <cell r="F28" t="str">
            <v>1.20</v>
          </cell>
          <cell r="G28" t="str">
            <v>MGA</v>
          </cell>
          <cell r="H28" t="str">
            <v>C500</v>
          </cell>
          <cell r="I28" t="str">
            <v>E</v>
          </cell>
          <cell r="J28" t="str">
            <v>2026-08-28</v>
          </cell>
          <cell r="K28" t="str">
            <v>YASSIE</v>
          </cell>
          <cell r="L28" t="str">
            <v>True</v>
          </cell>
          <cell r="M28" t="str">
            <v>False</v>
          </cell>
          <cell r="N28" t="str">
            <v>True</v>
          </cell>
          <cell r="O28" t="str">
            <v>False</v>
          </cell>
          <cell r="P28">
            <v>753900204</v>
          </cell>
          <cell r="Q28">
            <v>753900203</v>
          </cell>
          <cell r="R28">
            <v>0</v>
          </cell>
          <cell r="S28" t="str">
            <v>0.00</v>
          </cell>
          <cell r="T28">
            <v>0</v>
          </cell>
          <cell r="U28">
            <v>8</v>
          </cell>
          <cell r="V28">
            <v>8</v>
          </cell>
          <cell r="W28" t="str">
            <v>2026-09-01</v>
          </cell>
        </row>
        <row r="29">
          <cell r="A29">
            <v>139840</v>
          </cell>
          <cell r="B29">
            <v>46262</v>
          </cell>
          <cell r="C29" t="str">
            <v>SETRA3</v>
          </cell>
          <cell r="D29" t="str">
            <v>30</v>
          </cell>
          <cell r="E29" t="str">
            <v>388 589.10</v>
          </cell>
          <cell r="F29" t="str">
            <v>466 306.92</v>
          </cell>
          <cell r="G29" t="str">
            <v>MGA</v>
          </cell>
          <cell r="H29" t="str">
            <v>C103</v>
          </cell>
          <cell r="I29" t="str">
            <v>E</v>
          </cell>
          <cell r="J29" t="str">
            <v>2026-08-28</v>
          </cell>
          <cell r="K29" t="str">
            <v>YASSIE</v>
          </cell>
          <cell r="L29" t="str">
            <v>True</v>
          </cell>
          <cell r="M29" t="str">
            <v>True</v>
          </cell>
          <cell r="N29" t="str">
            <v>True</v>
          </cell>
          <cell r="O29" t="str">
            <v>False</v>
          </cell>
          <cell r="P29">
            <v>753600268</v>
          </cell>
          <cell r="Q29">
            <v>0</v>
          </cell>
          <cell r="R29">
            <v>0</v>
          </cell>
          <cell r="S29" t="str">
            <v>0.00</v>
          </cell>
          <cell r="T29">
            <v>0</v>
          </cell>
          <cell r="U29">
            <v>7</v>
          </cell>
          <cell r="V29">
            <v>7</v>
          </cell>
          <cell r="W29" t="str">
            <v>2026-08-28</v>
          </cell>
        </row>
        <row r="30">
          <cell r="A30">
            <v>139839</v>
          </cell>
          <cell r="B30">
            <v>46262</v>
          </cell>
          <cell r="C30" t="str">
            <v>SETRA3</v>
          </cell>
          <cell r="D30" t="str">
            <v>3042</v>
          </cell>
          <cell r="E30" t="str">
            <v>624 000.00</v>
          </cell>
          <cell r="F30" t="str">
            <v>748 800.00</v>
          </cell>
          <cell r="G30" t="str">
            <v>MGA</v>
          </cell>
          <cell r="H30" t="str">
            <v>C103</v>
          </cell>
          <cell r="I30" t="str">
            <v>E</v>
          </cell>
          <cell r="J30" t="str">
            <v>2026-08-28</v>
          </cell>
          <cell r="K30" t="str">
            <v>YASSIE</v>
          </cell>
          <cell r="L30" t="str">
            <v>True</v>
          </cell>
          <cell r="M30" t="str">
            <v>True</v>
          </cell>
          <cell r="N30" t="str">
            <v>True</v>
          </cell>
          <cell r="O30" t="str">
            <v>False</v>
          </cell>
          <cell r="P30">
            <v>753900200</v>
          </cell>
          <cell r="Q30">
            <v>0</v>
          </cell>
          <cell r="R30">
            <v>0</v>
          </cell>
          <cell r="S30" t="str">
            <v>0.00</v>
          </cell>
          <cell r="T30">
            <v>0</v>
          </cell>
          <cell r="U30">
            <v>6</v>
          </cell>
          <cell r="V30">
            <v>6</v>
          </cell>
          <cell r="W30" t="str">
            <v>2026-08-28</v>
          </cell>
        </row>
        <row r="31">
          <cell r="A31">
            <v>139838</v>
          </cell>
          <cell r="B31">
            <v>46262</v>
          </cell>
          <cell r="C31" t="str">
            <v>SETRA3</v>
          </cell>
          <cell r="D31" t="str">
            <v>3042</v>
          </cell>
          <cell r="E31" t="str">
            <v>2 022 000.00</v>
          </cell>
          <cell r="F31" t="str">
            <v>2 426 400.00</v>
          </cell>
          <cell r="G31" t="str">
            <v>MGA</v>
          </cell>
          <cell r="H31" t="str">
            <v>C100</v>
          </cell>
          <cell r="I31" t="str">
            <v>E</v>
          </cell>
          <cell r="J31" t="str">
            <v>2026-08-28</v>
          </cell>
          <cell r="K31" t="str">
            <v>YASSIE</v>
          </cell>
          <cell r="L31" t="str">
            <v>True</v>
          </cell>
          <cell r="M31" t="str">
            <v>True</v>
          </cell>
          <cell r="N31" t="str">
            <v>True</v>
          </cell>
          <cell r="O31" t="str">
            <v>False</v>
          </cell>
          <cell r="P31">
            <v>753700182</v>
          </cell>
          <cell r="Q31">
            <v>0</v>
          </cell>
          <cell r="R31">
            <v>0</v>
          </cell>
          <cell r="S31" t="str">
            <v>0.00</v>
          </cell>
          <cell r="T31">
            <v>0</v>
          </cell>
          <cell r="U31">
            <v>8</v>
          </cell>
          <cell r="V31">
            <v>8</v>
          </cell>
          <cell r="W31" t="str">
            <v>2026-09-03</v>
          </cell>
        </row>
        <row r="32">
          <cell r="A32">
            <v>139837</v>
          </cell>
          <cell r="B32">
            <v>46262</v>
          </cell>
          <cell r="C32" t="str">
            <v>SETRA3</v>
          </cell>
          <cell r="D32" t="str">
            <v>30</v>
          </cell>
          <cell r="E32" t="str">
            <v>2 594 682.04</v>
          </cell>
          <cell r="F32" t="str">
            <v>3 113 618.44</v>
          </cell>
          <cell r="G32" t="str">
            <v>MGA</v>
          </cell>
          <cell r="H32" t="str">
            <v>C100</v>
          </cell>
          <cell r="I32" t="str">
            <v>E</v>
          </cell>
          <cell r="J32" t="str">
            <v>2026-08-28</v>
          </cell>
          <cell r="K32" t="str">
            <v>YASSIE</v>
          </cell>
          <cell r="L32" t="str">
            <v>True</v>
          </cell>
          <cell r="M32" t="str">
            <v>True</v>
          </cell>
          <cell r="N32" t="str">
            <v>True</v>
          </cell>
          <cell r="O32" t="str">
            <v>False</v>
          </cell>
          <cell r="P32">
            <v>753900198</v>
          </cell>
          <cell r="Q32">
            <v>0</v>
          </cell>
          <cell r="R32">
            <v>0</v>
          </cell>
          <cell r="S32" t="str">
            <v>0.00</v>
          </cell>
          <cell r="T32">
            <v>0</v>
          </cell>
          <cell r="U32">
            <v>9</v>
          </cell>
          <cell r="V32">
            <v>9</v>
          </cell>
          <cell r="W32" t="str">
            <v>2026-09-03</v>
          </cell>
        </row>
        <row r="33">
          <cell r="A33">
            <v>139836</v>
          </cell>
          <cell r="B33">
            <v>46262</v>
          </cell>
          <cell r="C33" t="str">
            <v>SETRA3</v>
          </cell>
          <cell r="D33" t="str">
            <v>3726</v>
          </cell>
          <cell r="E33" t="str">
            <v>950 000.00</v>
          </cell>
          <cell r="F33" t="str">
            <v>950 000.00</v>
          </cell>
          <cell r="G33" t="str">
            <v>MGA</v>
          </cell>
          <cell r="H33" t="str">
            <v>C100</v>
          </cell>
          <cell r="I33" t="str">
            <v>E</v>
          </cell>
          <cell r="J33" t="str">
            <v>2026-08-28</v>
          </cell>
          <cell r="K33" t="str">
            <v>YASSIE</v>
          </cell>
          <cell r="L33" t="str">
            <v>True</v>
          </cell>
          <cell r="M33" t="str">
            <v>True</v>
          </cell>
          <cell r="N33" t="str">
            <v>True</v>
          </cell>
          <cell r="O33" t="str">
            <v>False</v>
          </cell>
          <cell r="P33">
            <v>753800175</v>
          </cell>
          <cell r="Q33">
            <v>0</v>
          </cell>
          <cell r="R33">
            <v>0</v>
          </cell>
          <cell r="S33" t="str">
            <v>0.00</v>
          </cell>
          <cell r="T33">
            <v>0</v>
          </cell>
          <cell r="U33">
            <v>8</v>
          </cell>
          <cell r="V33">
            <v>8</v>
          </cell>
          <cell r="W33" t="str">
            <v>2026-09-03</v>
          </cell>
        </row>
        <row r="34">
          <cell r="A34">
            <v>139835</v>
          </cell>
          <cell r="B34">
            <v>46262</v>
          </cell>
          <cell r="C34" t="str">
            <v>MIORA46</v>
          </cell>
          <cell r="D34" t="str">
            <v>1136</v>
          </cell>
          <cell r="E34" t="str">
            <v>1 137 500.00</v>
          </cell>
          <cell r="F34" t="str">
            <v>1 137 500.00</v>
          </cell>
          <cell r="G34" t="str">
            <v>MGA</v>
          </cell>
          <cell r="H34" t="str">
            <v>C900</v>
          </cell>
          <cell r="I34" t="str">
            <v>E</v>
          </cell>
          <cell r="J34" t="str">
            <v>2026-08-28</v>
          </cell>
          <cell r="K34" t="str">
            <v>YASSIE</v>
          </cell>
          <cell r="L34" t="str">
            <v>True</v>
          </cell>
          <cell r="M34" t="str">
            <v>True</v>
          </cell>
          <cell r="N34" t="str">
            <v>True</v>
          </cell>
          <cell r="O34" t="str">
            <v>False</v>
          </cell>
          <cell r="P34">
            <v>753700166</v>
          </cell>
          <cell r="Q34">
            <v>0</v>
          </cell>
          <cell r="R34">
            <v>0</v>
          </cell>
          <cell r="S34" t="str">
            <v>0.00</v>
          </cell>
          <cell r="T34">
            <v>0</v>
          </cell>
          <cell r="U34">
            <v>5</v>
          </cell>
          <cell r="V34">
            <v>5</v>
          </cell>
          <cell r="W34" t="str">
            <v>2026-08-28</v>
          </cell>
        </row>
        <row r="35">
          <cell r="A35">
            <v>139834</v>
          </cell>
          <cell r="B35">
            <v>46262</v>
          </cell>
          <cell r="C35" t="str">
            <v>LUCA3</v>
          </cell>
          <cell r="D35" t="str">
            <v>5792</v>
          </cell>
          <cell r="E35" t="str">
            <v>6 120 000.00</v>
          </cell>
          <cell r="F35" t="str">
            <v>7 344 000.00</v>
          </cell>
          <cell r="G35" t="str">
            <v>MGA</v>
          </cell>
          <cell r="H35" t="str">
            <v>C100</v>
          </cell>
          <cell r="I35" t="str">
            <v>E</v>
          </cell>
          <cell r="J35" t="str">
            <v>2026-08-28</v>
          </cell>
          <cell r="K35" t="str">
            <v>YASSIE</v>
          </cell>
          <cell r="L35" t="str">
            <v>True</v>
          </cell>
          <cell r="M35" t="str">
            <v>True</v>
          </cell>
          <cell r="N35" t="str">
            <v>True</v>
          </cell>
          <cell r="O35" t="str">
            <v>False</v>
          </cell>
          <cell r="P35">
            <v>753500358</v>
          </cell>
          <cell r="Q35">
            <v>0</v>
          </cell>
          <cell r="R35">
            <v>0</v>
          </cell>
          <cell r="S35" t="str">
            <v>0.00</v>
          </cell>
          <cell r="T35">
            <v>0</v>
          </cell>
          <cell r="U35">
            <v>8</v>
          </cell>
          <cell r="V35">
            <v>8</v>
          </cell>
          <cell r="W35" t="str">
            <v>2026-08-31</v>
          </cell>
        </row>
        <row r="36">
          <cell r="A36">
            <v>139833</v>
          </cell>
          <cell r="B36">
            <v>46262</v>
          </cell>
          <cell r="C36" t="str">
            <v>LUCA3</v>
          </cell>
          <cell r="D36" t="str">
            <v>5893</v>
          </cell>
          <cell r="E36" t="str">
            <v>800 000.00</v>
          </cell>
          <cell r="F36" t="str">
            <v>800 000.00</v>
          </cell>
          <cell r="G36" t="str">
            <v>MGA</v>
          </cell>
          <cell r="H36" t="str">
            <v>C102</v>
          </cell>
          <cell r="I36" t="str">
            <v>E</v>
          </cell>
          <cell r="J36" t="str">
            <v>2026-08-28</v>
          </cell>
          <cell r="K36" t="str">
            <v>YASSIE</v>
          </cell>
          <cell r="L36" t="str">
            <v>True</v>
          </cell>
          <cell r="M36" t="str">
            <v>True</v>
          </cell>
          <cell r="N36" t="str">
            <v>True</v>
          </cell>
          <cell r="O36" t="str">
            <v>False</v>
          </cell>
          <cell r="P36">
            <v>753400496</v>
          </cell>
          <cell r="Q36">
            <v>0</v>
          </cell>
          <cell r="R36">
            <v>0</v>
          </cell>
          <cell r="S36" t="str">
            <v>0.00</v>
          </cell>
          <cell r="T36">
            <v>0</v>
          </cell>
          <cell r="U36">
            <v>9</v>
          </cell>
          <cell r="V36">
            <v>9</v>
          </cell>
          <cell r="W36" t="str">
            <v>2026-08-31</v>
          </cell>
        </row>
        <row r="37">
          <cell r="A37">
            <v>139832</v>
          </cell>
          <cell r="B37">
            <v>46262</v>
          </cell>
          <cell r="C37" t="str">
            <v>TAFITASOA3</v>
          </cell>
          <cell r="D37" t="str">
            <v>713</v>
          </cell>
          <cell r="E37" t="str">
            <v>71 100 000.00</v>
          </cell>
          <cell r="F37" t="str">
            <v>85 320 000.00</v>
          </cell>
          <cell r="G37" t="str">
            <v>MGA</v>
          </cell>
          <cell r="H37" t="str">
            <v>C700</v>
          </cell>
          <cell r="I37" t="str">
            <v>E</v>
          </cell>
          <cell r="J37" t="str">
            <v>2026-08-28</v>
          </cell>
          <cell r="K37" t="str">
            <v>YASSIE</v>
          </cell>
          <cell r="L37" t="str">
            <v>True</v>
          </cell>
          <cell r="M37" t="str">
            <v>True</v>
          </cell>
          <cell r="N37" t="str">
            <v>True</v>
          </cell>
          <cell r="O37" t="str">
            <v>False</v>
          </cell>
          <cell r="P37">
            <v>753400482</v>
          </cell>
          <cell r="Q37">
            <v>753400481</v>
          </cell>
          <cell r="R37">
            <v>0</v>
          </cell>
          <cell r="S37" t="str">
            <v>0.00</v>
          </cell>
          <cell r="T37">
            <v>0</v>
          </cell>
          <cell r="U37">
            <v>7</v>
          </cell>
          <cell r="V37">
            <v>7</v>
          </cell>
          <cell r="W37" t="str">
            <v>2026-09-02</v>
          </cell>
        </row>
        <row r="38">
          <cell r="A38">
            <v>139831</v>
          </cell>
          <cell r="B38">
            <v>46262</v>
          </cell>
          <cell r="C38" t="str">
            <v>SETRA3</v>
          </cell>
          <cell r="D38" t="str">
            <v>3042</v>
          </cell>
          <cell r="E38" t="str">
            <v>15 000 000.00</v>
          </cell>
          <cell r="F38" t="str">
            <v>18 000 000.00</v>
          </cell>
          <cell r="G38" t="str">
            <v>MGA</v>
          </cell>
          <cell r="H38" t="str">
            <v>C104</v>
          </cell>
          <cell r="I38" t="str">
            <v>E</v>
          </cell>
          <cell r="J38" t="str">
            <v>2026-08-28</v>
          </cell>
          <cell r="K38" t="str">
            <v>YASSIE</v>
          </cell>
          <cell r="L38" t="str">
            <v>True</v>
          </cell>
          <cell r="M38" t="str">
            <v>True</v>
          </cell>
          <cell r="N38" t="str">
            <v>True</v>
          </cell>
          <cell r="O38" t="str">
            <v>False</v>
          </cell>
          <cell r="P38">
            <v>753400479</v>
          </cell>
          <cell r="Q38">
            <v>0</v>
          </cell>
          <cell r="R38">
            <v>0</v>
          </cell>
          <cell r="S38" t="str">
            <v>0.00</v>
          </cell>
          <cell r="T38">
            <v>0</v>
          </cell>
          <cell r="U38">
            <v>10</v>
          </cell>
          <cell r="V38">
            <v>10</v>
          </cell>
          <cell r="W38" t="str">
            <v>2026-08-28</v>
          </cell>
        </row>
        <row r="39">
          <cell r="A39">
            <v>139830</v>
          </cell>
          <cell r="B39">
            <v>46262</v>
          </cell>
          <cell r="C39" t="str">
            <v>HARITSOA</v>
          </cell>
          <cell r="D39" t="str">
            <v>2053</v>
          </cell>
          <cell r="E39" t="str">
            <v>11 990 000.00</v>
          </cell>
          <cell r="F39" t="str">
            <v>14 388 000.00</v>
          </cell>
          <cell r="G39" t="str">
            <v>MGA</v>
          </cell>
          <cell r="H39" t="str">
            <v>C500</v>
          </cell>
          <cell r="I39" t="str">
            <v>E</v>
          </cell>
          <cell r="J39" t="str">
            <v>2026-08-28</v>
          </cell>
          <cell r="K39" t="str">
            <v>YASSIE</v>
          </cell>
          <cell r="L39" t="str">
            <v>True</v>
          </cell>
          <cell r="M39" t="str">
            <v>False</v>
          </cell>
          <cell r="N39" t="str">
            <v>False</v>
          </cell>
          <cell r="O39" t="str">
            <v>False</v>
          </cell>
          <cell r="P39">
            <v>753400469</v>
          </cell>
          <cell r="Q39">
            <v>0</v>
          </cell>
          <cell r="R39">
            <v>0</v>
          </cell>
          <cell r="S39" t="str">
            <v>0.00</v>
          </cell>
          <cell r="T39">
            <v>0</v>
          </cell>
          <cell r="U39">
            <v>0</v>
          </cell>
          <cell r="V39">
            <v>0</v>
          </cell>
          <cell r="W39" t="str">
            <v>0000-00-00</v>
          </cell>
        </row>
        <row r="40">
          <cell r="A40">
            <v>139829</v>
          </cell>
          <cell r="B40">
            <v>46262</v>
          </cell>
          <cell r="C40" t="str">
            <v>HARITSOA</v>
          </cell>
          <cell r="D40" t="str">
            <v>2053</v>
          </cell>
          <cell r="E40" t="str">
            <v>2 288 500.00</v>
          </cell>
          <cell r="F40" t="str">
            <v>2 746 200.00</v>
          </cell>
          <cell r="G40" t="str">
            <v>MGA</v>
          </cell>
          <cell r="H40" t="str">
            <v>C500</v>
          </cell>
          <cell r="I40" t="str">
            <v>E</v>
          </cell>
          <cell r="J40" t="str">
            <v>2026-08-28</v>
          </cell>
          <cell r="K40" t="str">
            <v>YASSIE</v>
          </cell>
          <cell r="L40" t="str">
            <v>True</v>
          </cell>
          <cell r="M40" t="str">
            <v>False</v>
          </cell>
          <cell r="N40" t="str">
            <v>False</v>
          </cell>
          <cell r="O40" t="str">
            <v>False</v>
          </cell>
          <cell r="P40">
            <v>753300607</v>
          </cell>
          <cell r="Q40">
            <v>0</v>
          </cell>
          <cell r="R40">
            <v>0</v>
          </cell>
          <cell r="S40" t="str">
            <v>0.00</v>
          </cell>
          <cell r="T40">
            <v>0</v>
          </cell>
          <cell r="U40">
            <v>0</v>
          </cell>
          <cell r="V40">
            <v>0</v>
          </cell>
          <cell r="W40" t="str">
            <v>0000-00-00</v>
          </cell>
        </row>
        <row r="41">
          <cell r="A41">
            <v>139828</v>
          </cell>
          <cell r="B41">
            <v>46262</v>
          </cell>
          <cell r="C41" t="str">
            <v>LUCA3</v>
          </cell>
          <cell r="D41" t="str">
            <v>973</v>
          </cell>
          <cell r="E41" t="str">
            <v>180 000.00</v>
          </cell>
          <cell r="F41" t="str">
            <v>216 000.00</v>
          </cell>
          <cell r="G41" t="str">
            <v>MGA</v>
          </cell>
          <cell r="H41" t="str">
            <v>C100</v>
          </cell>
          <cell r="I41" t="str">
            <v>E</v>
          </cell>
          <cell r="J41" t="str">
            <v>2026-08-28</v>
          </cell>
          <cell r="K41" t="str">
            <v>YASSIE</v>
          </cell>
          <cell r="L41" t="str">
            <v>True</v>
          </cell>
          <cell r="M41" t="str">
            <v>True</v>
          </cell>
          <cell r="N41" t="str">
            <v>True</v>
          </cell>
          <cell r="O41" t="str">
            <v>False</v>
          </cell>
          <cell r="P41">
            <v>753300590</v>
          </cell>
          <cell r="Q41">
            <v>0</v>
          </cell>
          <cell r="R41">
            <v>0</v>
          </cell>
          <cell r="S41" t="str">
            <v>0.00</v>
          </cell>
          <cell r="T41">
            <v>0</v>
          </cell>
          <cell r="U41">
            <v>8</v>
          </cell>
          <cell r="V41">
            <v>8</v>
          </cell>
          <cell r="W41" t="str">
            <v>2026-08-31</v>
          </cell>
        </row>
        <row r="42">
          <cell r="A42">
            <v>139827</v>
          </cell>
          <cell r="B42">
            <v>46262</v>
          </cell>
          <cell r="C42" t="str">
            <v>PARIS</v>
          </cell>
          <cell r="D42" t="str">
            <v>6049</v>
          </cell>
          <cell r="E42" t="str">
            <v>8 800 259.00</v>
          </cell>
          <cell r="F42" t="str">
            <v>10 560 310.80</v>
          </cell>
          <cell r="G42" t="str">
            <v>MGA</v>
          </cell>
          <cell r="H42" t="str">
            <v>C500</v>
          </cell>
          <cell r="I42" t="str">
            <v>E</v>
          </cell>
          <cell r="J42" t="str">
            <v>2026-08-28</v>
          </cell>
          <cell r="K42" t="str">
            <v>YASSIE</v>
          </cell>
          <cell r="L42" t="str">
            <v>True</v>
          </cell>
          <cell r="M42" t="str">
            <v>True</v>
          </cell>
          <cell r="N42" t="str">
            <v>True</v>
          </cell>
          <cell r="O42" t="str">
            <v>False</v>
          </cell>
          <cell r="P42">
            <v>753400403</v>
          </cell>
          <cell r="Q42">
            <v>0</v>
          </cell>
          <cell r="R42">
            <v>0</v>
          </cell>
          <cell r="S42" t="str">
            <v>0.00</v>
          </cell>
          <cell r="T42">
            <v>0</v>
          </cell>
          <cell r="U42">
            <v>8</v>
          </cell>
          <cell r="V42">
            <v>8</v>
          </cell>
          <cell r="W42" t="str">
            <v>2026-09-01</v>
          </cell>
        </row>
        <row r="43">
          <cell r="A43">
            <v>139826</v>
          </cell>
          <cell r="B43">
            <v>46262</v>
          </cell>
          <cell r="C43" t="str">
            <v>LUCA3</v>
          </cell>
          <cell r="D43" t="str">
            <v>964</v>
          </cell>
          <cell r="E43" t="str">
            <v>1 161 000.00</v>
          </cell>
          <cell r="F43" t="str">
            <v>1 393 200.00</v>
          </cell>
          <cell r="G43" t="str">
            <v>MGA</v>
          </cell>
          <cell r="H43" t="str">
            <v>C100</v>
          </cell>
          <cell r="I43" t="str">
            <v>E</v>
          </cell>
          <cell r="J43" t="str">
            <v>2026-08-28</v>
          </cell>
          <cell r="K43" t="str">
            <v>YASSIE</v>
          </cell>
          <cell r="L43" t="str">
            <v>True</v>
          </cell>
          <cell r="M43" t="str">
            <v>True</v>
          </cell>
          <cell r="N43" t="str">
            <v>True</v>
          </cell>
          <cell r="O43" t="str">
            <v>False</v>
          </cell>
          <cell r="P43">
            <v>753400401</v>
          </cell>
          <cell r="Q43">
            <v>0</v>
          </cell>
          <cell r="R43">
            <v>0</v>
          </cell>
          <cell r="S43" t="str">
            <v>0.00</v>
          </cell>
          <cell r="T43">
            <v>0</v>
          </cell>
          <cell r="U43">
            <v>7</v>
          </cell>
          <cell r="V43">
            <v>7</v>
          </cell>
          <cell r="W43" t="str">
            <v>2026-08-31</v>
          </cell>
        </row>
        <row r="44">
          <cell r="A44">
            <v>139825</v>
          </cell>
          <cell r="B44">
            <v>46262</v>
          </cell>
          <cell r="C44" t="str">
            <v>HARITSOA</v>
          </cell>
          <cell r="D44" t="str">
            <v>2633</v>
          </cell>
          <cell r="E44" t="str">
            <v>5 650 000.00</v>
          </cell>
          <cell r="F44" t="str">
            <v>6 780 000.00</v>
          </cell>
          <cell r="G44" t="str">
            <v>MGA</v>
          </cell>
          <cell r="H44" t="str">
            <v>C500</v>
          </cell>
          <cell r="I44" t="str">
            <v>E</v>
          </cell>
          <cell r="J44" t="str">
            <v>2026-08-28</v>
          </cell>
          <cell r="K44" t="str">
            <v>YASSIE</v>
          </cell>
          <cell r="L44" t="str">
            <v>True</v>
          </cell>
          <cell r="M44" t="str">
            <v>False</v>
          </cell>
          <cell r="N44" t="str">
            <v>False</v>
          </cell>
          <cell r="O44" t="str">
            <v>False</v>
          </cell>
          <cell r="P44">
            <v>753500349</v>
          </cell>
          <cell r="Q44">
            <v>0</v>
          </cell>
          <cell r="R44">
            <v>0</v>
          </cell>
          <cell r="S44" t="str">
            <v>0.00</v>
          </cell>
          <cell r="T44">
            <v>0</v>
          </cell>
          <cell r="U44">
            <v>0</v>
          </cell>
          <cell r="V44">
            <v>0</v>
          </cell>
          <cell r="W44" t="str">
            <v>0000-00-00</v>
          </cell>
        </row>
        <row r="45">
          <cell r="A45">
            <v>139824</v>
          </cell>
          <cell r="B45">
            <v>46262</v>
          </cell>
          <cell r="C45" t="str">
            <v>LUCA3</v>
          </cell>
          <cell r="D45" t="str">
            <v>39</v>
          </cell>
          <cell r="E45" t="str">
            <v>2 763 375.00</v>
          </cell>
          <cell r="F45" t="str">
            <v>3 316 050.00</v>
          </cell>
          <cell r="G45" t="str">
            <v>MGA</v>
          </cell>
          <cell r="H45" t="str">
            <v>C100</v>
          </cell>
          <cell r="I45" t="str">
            <v>E</v>
          </cell>
          <cell r="J45" t="str">
            <v>2026-08-28</v>
          </cell>
          <cell r="K45" t="str">
            <v>YASSIE</v>
          </cell>
          <cell r="L45" t="str">
            <v>True</v>
          </cell>
          <cell r="M45" t="str">
            <v>True</v>
          </cell>
          <cell r="N45" t="str">
            <v>True</v>
          </cell>
          <cell r="O45" t="str">
            <v>False</v>
          </cell>
          <cell r="P45">
            <v>753400398</v>
          </cell>
          <cell r="Q45">
            <v>0</v>
          </cell>
          <cell r="R45">
            <v>0</v>
          </cell>
          <cell r="S45" t="str">
            <v>0.00</v>
          </cell>
          <cell r="T45">
            <v>0</v>
          </cell>
          <cell r="U45">
            <v>7</v>
          </cell>
          <cell r="V45">
            <v>7</v>
          </cell>
          <cell r="W45" t="str">
            <v>2026-08-31</v>
          </cell>
        </row>
        <row r="46">
          <cell r="A46">
            <v>139823</v>
          </cell>
          <cell r="B46">
            <v>46262</v>
          </cell>
          <cell r="C46" t="str">
            <v>LUCA3</v>
          </cell>
          <cell r="D46" t="str">
            <v>2566</v>
          </cell>
          <cell r="E46" t="str">
            <v>2 853 692.36</v>
          </cell>
          <cell r="F46" t="str">
            <v>3 424 430.83</v>
          </cell>
          <cell r="G46" t="str">
            <v>MGA</v>
          </cell>
          <cell r="H46" t="str">
            <v>C100</v>
          </cell>
          <cell r="I46" t="str">
            <v>E</v>
          </cell>
          <cell r="J46" t="str">
            <v>2026-08-28</v>
          </cell>
          <cell r="K46" t="str">
            <v>YASSIE</v>
          </cell>
          <cell r="L46" t="str">
            <v>True</v>
          </cell>
          <cell r="M46" t="str">
            <v>True</v>
          </cell>
          <cell r="N46" t="str">
            <v>True</v>
          </cell>
          <cell r="O46" t="str">
            <v>False</v>
          </cell>
          <cell r="P46">
            <v>753300588</v>
          </cell>
          <cell r="Q46">
            <v>0</v>
          </cell>
          <cell r="R46">
            <v>0</v>
          </cell>
          <cell r="S46" t="str">
            <v>0.00</v>
          </cell>
          <cell r="T46">
            <v>0</v>
          </cell>
          <cell r="U46">
            <v>8</v>
          </cell>
          <cell r="V46">
            <v>8</v>
          </cell>
          <cell r="W46" t="str">
            <v>2026-08-31</v>
          </cell>
        </row>
        <row r="47">
          <cell r="A47">
            <v>139822</v>
          </cell>
          <cell r="B47">
            <v>46262</v>
          </cell>
          <cell r="C47" t="str">
            <v>SETRA3</v>
          </cell>
          <cell r="D47" t="str">
            <v>2467</v>
          </cell>
          <cell r="E47" t="str">
            <v>2 500 000.00</v>
          </cell>
          <cell r="F47" t="str">
            <v>2 500 000.00</v>
          </cell>
          <cell r="G47" t="str">
            <v>MGA</v>
          </cell>
          <cell r="H47" t="str">
            <v>C102</v>
          </cell>
          <cell r="I47" t="str">
            <v>E</v>
          </cell>
          <cell r="J47" t="str">
            <v>2026-08-28</v>
          </cell>
          <cell r="K47" t="str">
            <v>YASSIE</v>
          </cell>
          <cell r="L47" t="str">
            <v>True</v>
          </cell>
          <cell r="M47" t="str">
            <v>True</v>
          </cell>
          <cell r="N47" t="str">
            <v>True</v>
          </cell>
          <cell r="O47" t="str">
            <v>False</v>
          </cell>
          <cell r="P47">
            <v>753400395</v>
          </cell>
          <cell r="Q47">
            <v>0</v>
          </cell>
          <cell r="R47">
            <v>0</v>
          </cell>
          <cell r="S47" t="str">
            <v>0.00</v>
          </cell>
          <cell r="T47">
            <v>0</v>
          </cell>
          <cell r="U47">
            <v>7</v>
          </cell>
          <cell r="V47">
            <v>7</v>
          </cell>
          <cell r="W47" t="str">
            <v>2026-08-28</v>
          </cell>
        </row>
        <row r="48">
          <cell r="A48">
            <v>139821</v>
          </cell>
          <cell r="B48">
            <v>46262</v>
          </cell>
          <cell r="C48" t="str">
            <v>SETRA3</v>
          </cell>
          <cell r="D48" t="str">
            <v>4606</v>
          </cell>
          <cell r="E48" t="str">
            <v>1 080 000.00</v>
          </cell>
          <cell r="F48" t="str">
            <v>1 080 000.00</v>
          </cell>
          <cell r="G48" t="str">
            <v>MGA</v>
          </cell>
          <cell r="H48" t="str">
            <v>C100</v>
          </cell>
          <cell r="I48" t="str">
            <v>E</v>
          </cell>
          <cell r="J48" t="str">
            <v>2026-08-28</v>
          </cell>
          <cell r="K48" t="str">
            <v>YASSIE</v>
          </cell>
          <cell r="L48" t="str">
            <v>True</v>
          </cell>
          <cell r="M48" t="str">
            <v>True</v>
          </cell>
          <cell r="N48" t="str">
            <v>True</v>
          </cell>
          <cell r="O48" t="str">
            <v>False</v>
          </cell>
          <cell r="P48">
            <v>753400384</v>
          </cell>
          <cell r="Q48">
            <v>0</v>
          </cell>
          <cell r="R48">
            <v>0</v>
          </cell>
          <cell r="S48" t="str">
            <v>0.00</v>
          </cell>
          <cell r="T48">
            <v>0</v>
          </cell>
          <cell r="U48">
            <v>8</v>
          </cell>
          <cell r="V48">
            <v>8</v>
          </cell>
          <cell r="W48" t="str">
            <v>2026-08-31</v>
          </cell>
        </row>
        <row r="49">
          <cell r="A49">
            <v>139820</v>
          </cell>
          <cell r="B49">
            <v>46262</v>
          </cell>
          <cell r="C49" t="str">
            <v>LUCA3</v>
          </cell>
          <cell r="D49" t="str">
            <v>5270</v>
          </cell>
          <cell r="E49" t="str">
            <v>6 500 000.00</v>
          </cell>
          <cell r="F49" t="str">
            <v>6 500 000.00</v>
          </cell>
          <cell r="G49" t="str">
            <v>MGA</v>
          </cell>
          <cell r="H49" t="str">
            <v>C102</v>
          </cell>
          <cell r="I49" t="str">
            <v>E</v>
          </cell>
          <cell r="J49" t="str">
            <v>2026-08-28</v>
          </cell>
          <cell r="K49" t="str">
            <v>YASSIE</v>
          </cell>
          <cell r="L49" t="str">
            <v>True</v>
          </cell>
          <cell r="M49" t="str">
            <v>True</v>
          </cell>
          <cell r="N49" t="str">
            <v>True</v>
          </cell>
          <cell r="O49" t="str">
            <v>False</v>
          </cell>
          <cell r="P49">
            <v>753300583</v>
          </cell>
          <cell r="Q49">
            <v>0</v>
          </cell>
          <cell r="R49">
            <v>0</v>
          </cell>
          <cell r="S49" t="str">
            <v>0.00</v>
          </cell>
          <cell r="T49">
            <v>0</v>
          </cell>
          <cell r="U49">
            <v>7</v>
          </cell>
          <cell r="V49">
            <v>7</v>
          </cell>
          <cell r="W49" t="str">
            <v>2026-08-28</v>
          </cell>
        </row>
        <row r="50">
          <cell r="A50">
            <v>139819</v>
          </cell>
          <cell r="B50">
            <v>46262</v>
          </cell>
          <cell r="C50" t="str">
            <v>REBECCA3</v>
          </cell>
          <cell r="E50" t="str">
            <v>0.00</v>
          </cell>
          <cell r="F50" t="str">
            <v>0.00</v>
          </cell>
          <cell r="G50" t="str">
            <v>MGA</v>
          </cell>
          <cell r="H50" t="str">
            <v>C600</v>
          </cell>
          <cell r="I50" t="str">
            <v>C</v>
          </cell>
          <cell r="J50" t="str">
            <v>2026-08-28</v>
          </cell>
          <cell r="K50" t="str">
            <v>YASSIE</v>
          </cell>
          <cell r="L50" t="str">
            <v>True</v>
          </cell>
          <cell r="M50" t="str">
            <v>False</v>
          </cell>
          <cell r="N50" t="str">
            <v>False</v>
          </cell>
          <cell r="O50" t="str">
            <v>False</v>
          </cell>
          <cell r="P50">
            <v>753500309</v>
          </cell>
          <cell r="Q50">
            <v>753500308</v>
          </cell>
          <cell r="R50">
            <v>0</v>
          </cell>
          <cell r="S50" t="str">
            <v>0.00</v>
          </cell>
          <cell r="T50">
            <v>0</v>
          </cell>
          <cell r="U50">
            <v>0</v>
          </cell>
          <cell r="V50">
            <v>0</v>
          </cell>
          <cell r="W50" t="str">
            <v>0000-00-00</v>
          </cell>
        </row>
        <row r="51">
          <cell r="A51">
            <v>139818</v>
          </cell>
          <cell r="B51">
            <v>46262</v>
          </cell>
          <cell r="C51" t="str">
            <v>LUCA3</v>
          </cell>
          <cell r="D51" t="str">
            <v>4933</v>
          </cell>
          <cell r="E51" t="str">
            <v>8 700 000.00</v>
          </cell>
          <cell r="F51" t="str">
            <v>8 700 000.00</v>
          </cell>
          <cell r="G51" t="str">
            <v>MGA</v>
          </cell>
          <cell r="H51" t="str">
            <v>C102</v>
          </cell>
          <cell r="I51" t="str">
            <v>E</v>
          </cell>
          <cell r="J51" t="str">
            <v>2026-08-28</v>
          </cell>
          <cell r="K51" t="str">
            <v>YASSIE</v>
          </cell>
          <cell r="L51" t="str">
            <v>True</v>
          </cell>
          <cell r="M51" t="str">
            <v>True</v>
          </cell>
          <cell r="N51" t="str">
            <v>True</v>
          </cell>
          <cell r="O51" t="str">
            <v>False</v>
          </cell>
          <cell r="P51">
            <v>753500306</v>
          </cell>
          <cell r="Q51">
            <v>0</v>
          </cell>
          <cell r="R51">
            <v>0</v>
          </cell>
          <cell r="S51" t="str">
            <v>0.00</v>
          </cell>
          <cell r="T51">
            <v>0</v>
          </cell>
          <cell r="U51">
            <v>6</v>
          </cell>
          <cell r="V51">
            <v>6</v>
          </cell>
          <cell r="W51" t="str">
            <v>2026-08-28</v>
          </cell>
        </row>
        <row r="52">
          <cell r="A52">
            <v>139817</v>
          </cell>
          <cell r="B52">
            <v>46262</v>
          </cell>
          <cell r="C52" t="str">
            <v>LUCA3</v>
          </cell>
          <cell r="D52" t="str">
            <v>119</v>
          </cell>
          <cell r="E52" t="str">
            <v>1 410 000.00</v>
          </cell>
          <cell r="F52" t="str">
            <v>1 692 000.00</v>
          </cell>
          <cell r="G52" t="str">
            <v>MGA</v>
          </cell>
          <cell r="H52" t="str">
            <v>C103</v>
          </cell>
          <cell r="I52" t="str">
            <v>E</v>
          </cell>
          <cell r="J52" t="str">
            <v>2026-08-28</v>
          </cell>
          <cell r="K52" t="str">
            <v>YASSIE</v>
          </cell>
          <cell r="L52" t="str">
            <v>True</v>
          </cell>
          <cell r="M52" t="str">
            <v>True</v>
          </cell>
          <cell r="N52" t="str">
            <v>True</v>
          </cell>
          <cell r="O52" t="str">
            <v>False</v>
          </cell>
          <cell r="P52">
            <v>753400374</v>
          </cell>
          <cell r="Q52">
            <v>0</v>
          </cell>
          <cell r="R52">
            <v>0</v>
          </cell>
          <cell r="S52" t="str">
            <v>0.00</v>
          </cell>
          <cell r="T52">
            <v>0</v>
          </cell>
          <cell r="U52">
            <v>7</v>
          </cell>
          <cell r="V52">
            <v>7</v>
          </cell>
          <cell r="W52" t="str">
            <v>2026-08-28</v>
          </cell>
        </row>
        <row r="53">
          <cell r="A53">
            <v>139816</v>
          </cell>
          <cell r="B53">
            <v>46261</v>
          </cell>
          <cell r="C53" t="str">
            <v>LALAINARAH</v>
          </cell>
          <cell r="D53" t="str">
            <v>2328</v>
          </cell>
          <cell r="E53" t="str">
            <v>6 000 000.00</v>
          </cell>
          <cell r="F53" t="str">
            <v>6 000 000.00</v>
          </cell>
          <cell r="G53" t="str">
            <v>MGA</v>
          </cell>
          <cell r="H53" t="str">
            <v>C500</v>
          </cell>
          <cell r="I53" t="str">
            <v>E</v>
          </cell>
          <cell r="J53" t="str">
            <v>2026-08-27</v>
          </cell>
          <cell r="K53" t="str">
            <v>YASSIE</v>
          </cell>
          <cell r="L53" t="str">
            <v>True</v>
          </cell>
          <cell r="M53" t="str">
            <v>True</v>
          </cell>
          <cell r="N53" t="str">
            <v>True</v>
          </cell>
          <cell r="O53" t="str">
            <v>False</v>
          </cell>
          <cell r="P53">
            <v>752100408</v>
          </cell>
          <cell r="Q53">
            <v>0</v>
          </cell>
          <cell r="R53">
            <v>0</v>
          </cell>
          <cell r="S53" t="str">
            <v>0.00</v>
          </cell>
          <cell r="T53">
            <v>0</v>
          </cell>
          <cell r="U53">
            <v>7</v>
          </cell>
          <cell r="V53">
            <v>7</v>
          </cell>
          <cell r="W53" t="str">
            <v>2026-09-01</v>
          </cell>
        </row>
        <row r="54">
          <cell r="A54">
            <v>139815</v>
          </cell>
          <cell r="B54">
            <v>46261</v>
          </cell>
          <cell r="C54" t="str">
            <v>LALAINARAH</v>
          </cell>
          <cell r="D54" t="str">
            <v>6402</v>
          </cell>
          <cell r="E54" t="str">
            <v>1 507 000.00</v>
          </cell>
          <cell r="F54" t="str">
            <v>1 507 000.00</v>
          </cell>
          <cell r="G54" t="str">
            <v>MGA</v>
          </cell>
          <cell r="H54" t="str">
            <v>C500</v>
          </cell>
          <cell r="I54" t="str">
            <v>E</v>
          </cell>
          <cell r="J54" t="str">
            <v>2026-08-27</v>
          </cell>
          <cell r="K54" t="str">
            <v>YASSIE</v>
          </cell>
          <cell r="L54" t="str">
            <v>True</v>
          </cell>
          <cell r="M54" t="str">
            <v>True</v>
          </cell>
          <cell r="N54" t="str">
            <v>True</v>
          </cell>
          <cell r="O54" t="str">
            <v>False</v>
          </cell>
          <cell r="P54">
            <v>752200221</v>
          </cell>
          <cell r="Q54">
            <v>0</v>
          </cell>
          <cell r="R54">
            <v>0</v>
          </cell>
          <cell r="S54" t="str">
            <v>0.00</v>
          </cell>
          <cell r="T54">
            <v>0</v>
          </cell>
          <cell r="U54">
            <v>8</v>
          </cell>
          <cell r="V54">
            <v>8</v>
          </cell>
          <cell r="W54" t="str">
            <v>2026-09-01</v>
          </cell>
        </row>
        <row r="55">
          <cell r="A55">
            <v>139814</v>
          </cell>
          <cell r="B55">
            <v>46261</v>
          </cell>
          <cell r="C55" t="str">
            <v>LALAINARAH</v>
          </cell>
          <cell r="D55" t="str">
            <v>6402</v>
          </cell>
          <cell r="E55" t="str">
            <v>2 145 000.00</v>
          </cell>
          <cell r="F55" t="str">
            <v>2 145 000.00</v>
          </cell>
          <cell r="G55" t="str">
            <v>MGA</v>
          </cell>
          <cell r="H55" t="str">
            <v>C500</v>
          </cell>
          <cell r="I55" t="str">
            <v>E</v>
          </cell>
          <cell r="J55" t="str">
            <v>2026-08-27</v>
          </cell>
          <cell r="K55" t="str">
            <v>YASSIE</v>
          </cell>
          <cell r="L55" t="str">
            <v>True</v>
          </cell>
          <cell r="M55" t="str">
            <v>True</v>
          </cell>
          <cell r="N55" t="str">
            <v>True</v>
          </cell>
          <cell r="O55" t="str">
            <v>False</v>
          </cell>
          <cell r="P55">
            <v>752200219</v>
          </cell>
          <cell r="Q55">
            <v>0</v>
          </cell>
          <cell r="R55">
            <v>0</v>
          </cell>
          <cell r="S55" t="str">
            <v>0.00</v>
          </cell>
          <cell r="T55">
            <v>0</v>
          </cell>
          <cell r="U55">
            <v>7</v>
          </cell>
          <cell r="V55">
            <v>7</v>
          </cell>
          <cell r="W55" t="str">
            <v>2026-09-01</v>
          </cell>
        </row>
        <row r="56">
          <cell r="A56">
            <v>139813</v>
          </cell>
          <cell r="B56">
            <v>46261</v>
          </cell>
          <cell r="C56" t="str">
            <v>LALAINARAH</v>
          </cell>
          <cell r="D56" t="str">
            <v>6402</v>
          </cell>
          <cell r="E56" t="str">
            <v>2 530 000.00</v>
          </cell>
          <cell r="F56" t="str">
            <v>2 530 000.00</v>
          </cell>
          <cell r="G56" t="str">
            <v>MGA</v>
          </cell>
          <cell r="H56" t="str">
            <v>C500</v>
          </cell>
          <cell r="I56" t="str">
            <v>E</v>
          </cell>
          <cell r="J56" t="str">
            <v>2026-08-27</v>
          </cell>
          <cell r="K56" t="str">
            <v>YASSIE</v>
          </cell>
          <cell r="L56" t="str">
            <v>True</v>
          </cell>
          <cell r="M56" t="str">
            <v>True</v>
          </cell>
          <cell r="N56" t="str">
            <v>True</v>
          </cell>
          <cell r="O56" t="str">
            <v>False</v>
          </cell>
          <cell r="P56">
            <v>752100401</v>
          </cell>
          <cell r="Q56">
            <v>0</v>
          </cell>
          <cell r="R56">
            <v>0</v>
          </cell>
          <cell r="S56" t="str">
            <v>0.00</v>
          </cell>
          <cell r="T56">
            <v>0</v>
          </cell>
          <cell r="U56">
            <v>7</v>
          </cell>
          <cell r="V56">
            <v>7</v>
          </cell>
          <cell r="W56" t="str">
            <v>2026-09-01</v>
          </cell>
        </row>
        <row r="57">
          <cell r="A57">
            <v>139812</v>
          </cell>
          <cell r="B57">
            <v>46261</v>
          </cell>
          <cell r="C57" t="str">
            <v>LALAINARAH</v>
          </cell>
          <cell r="D57" t="str">
            <v>2322</v>
          </cell>
          <cell r="E57" t="str">
            <v>1 339 300.00</v>
          </cell>
          <cell r="F57" t="str">
            <v>1 339 300.00</v>
          </cell>
          <cell r="G57" t="str">
            <v>MGA</v>
          </cell>
          <cell r="H57" t="str">
            <v>C500</v>
          </cell>
          <cell r="I57" t="str">
            <v>E</v>
          </cell>
          <cell r="J57" t="str">
            <v>2026-08-27</v>
          </cell>
          <cell r="K57" t="str">
            <v>YASSIE</v>
          </cell>
          <cell r="L57" t="str">
            <v>True</v>
          </cell>
          <cell r="M57" t="str">
            <v>True</v>
          </cell>
          <cell r="N57" t="str">
            <v>True</v>
          </cell>
          <cell r="O57" t="str">
            <v>False</v>
          </cell>
          <cell r="P57">
            <v>752200217</v>
          </cell>
          <cell r="Q57">
            <v>0</v>
          </cell>
          <cell r="R57">
            <v>0</v>
          </cell>
          <cell r="S57" t="str">
            <v>0.00</v>
          </cell>
          <cell r="T57">
            <v>0</v>
          </cell>
          <cell r="U57">
            <v>8</v>
          </cell>
          <cell r="V57">
            <v>8</v>
          </cell>
          <cell r="W57" t="str">
            <v>2026-09-01</v>
          </cell>
        </row>
        <row r="58">
          <cell r="A58">
            <v>139811</v>
          </cell>
          <cell r="B58">
            <v>46261</v>
          </cell>
          <cell r="C58" t="str">
            <v>CHRISTELE</v>
          </cell>
          <cell r="D58" t="str">
            <v>30</v>
          </cell>
          <cell r="E58" t="str">
            <v>32 000.00</v>
          </cell>
          <cell r="F58" t="str">
            <v>38 400.00</v>
          </cell>
          <cell r="G58" t="str">
            <v>MGA</v>
          </cell>
          <cell r="H58" t="str">
            <v>C600</v>
          </cell>
          <cell r="I58" t="str">
            <v>E</v>
          </cell>
          <cell r="J58" t="str">
            <v>2026-08-27</v>
          </cell>
          <cell r="K58" t="str">
            <v>YASSIE</v>
          </cell>
          <cell r="L58" t="str">
            <v>True</v>
          </cell>
          <cell r="M58" t="str">
            <v>False</v>
          </cell>
          <cell r="N58" t="str">
            <v>False</v>
          </cell>
          <cell r="O58" t="str">
            <v>False</v>
          </cell>
          <cell r="P58">
            <v>751900242</v>
          </cell>
          <cell r="Q58">
            <v>751900241</v>
          </cell>
          <cell r="R58">
            <v>0</v>
          </cell>
          <cell r="S58" t="str">
            <v>0.00</v>
          </cell>
          <cell r="T58">
            <v>0</v>
          </cell>
          <cell r="U58">
            <v>0</v>
          </cell>
          <cell r="V58">
            <v>0</v>
          </cell>
          <cell r="W58" t="str">
            <v>0000-00-00</v>
          </cell>
        </row>
        <row r="59">
          <cell r="A59">
            <v>139810</v>
          </cell>
          <cell r="B59">
            <v>46261</v>
          </cell>
          <cell r="C59" t="str">
            <v>LUCA3</v>
          </cell>
          <cell r="D59" t="str">
            <v>2426</v>
          </cell>
          <cell r="E59" t="str">
            <v>129 837.95</v>
          </cell>
          <cell r="F59" t="str">
            <v>155 805.54</v>
          </cell>
          <cell r="G59" t="str">
            <v>MGA</v>
          </cell>
          <cell r="H59" t="str">
            <v>C102</v>
          </cell>
          <cell r="I59" t="str">
            <v>E</v>
          </cell>
          <cell r="J59" t="str">
            <v>2026-08-27</v>
          </cell>
          <cell r="K59" t="str">
            <v>YASSIE</v>
          </cell>
          <cell r="L59" t="str">
            <v>True</v>
          </cell>
          <cell r="M59" t="str">
            <v>True</v>
          </cell>
          <cell r="N59" t="str">
            <v>True</v>
          </cell>
          <cell r="O59" t="str">
            <v>False</v>
          </cell>
          <cell r="P59">
            <v>751600568</v>
          </cell>
          <cell r="Q59">
            <v>0</v>
          </cell>
          <cell r="R59">
            <v>0</v>
          </cell>
          <cell r="S59" t="str">
            <v>0.00</v>
          </cell>
          <cell r="T59">
            <v>0</v>
          </cell>
          <cell r="U59">
            <v>6</v>
          </cell>
          <cell r="V59">
            <v>6</v>
          </cell>
          <cell r="W59" t="str">
            <v>2026-08-28</v>
          </cell>
        </row>
        <row r="60">
          <cell r="A60">
            <v>139809</v>
          </cell>
          <cell r="B60">
            <v>46261</v>
          </cell>
          <cell r="C60" t="str">
            <v>LUCA3</v>
          </cell>
          <cell r="D60" t="str">
            <v>6060</v>
          </cell>
          <cell r="E60" t="str">
            <v>123 500.00</v>
          </cell>
          <cell r="F60" t="str">
            <v>123 500.00</v>
          </cell>
          <cell r="G60" t="str">
            <v>MGA</v>
          </cell>
          <cell r="H60" t="str">
            <v>C102</v>
          </cell>
          <cell r="I60" t="str">
            <v>E</v>
          </cell>
          <cell r="J60" t="str">
            <v>2026-08-27</v>
          </cell>
          <cell r="K60" t="str">
            <v>YASSIE</v>
          </cell>
          <cell r="L60" t="str">
            <v>True</v>
          </cell>
          <cell r="M60" t="str">
            <v>True</v>
          </cell>
          <cell r="N60" t="str">
            <v>True</v>
          </cell>
          <cell r="O60" t="str">
            <v>False</v>
          </cell>
          <cell r="P60">
            <v>751702616</v>
          </cell>
          <cell r="Q60">
            <v>0</v>
          </cell>
          <cell r="R60">
            <v>0</v>
          </cell>
          <cell r="S60" t="str">
            <v>0.00</v>
          </cell>
          <cell r="T60">
            <v>0</v>
          </cell>
          <cell r="U60">
            <v>5</v>
          </cell>
          <cell r="V60">
            <v>5</v>
          </cell>
          <cell r="W60" t="str">
            <v>2026-08-28</v>
          </cell>
        </row>
        <row r="61">
          <cell r="A61">
            <v>139808</v>
          </cell>
          <cell r="B61">
            <v>46261</v>
          </cell>
          <cell r="C61" t="str">
            <v>LUCA3</v>
          </cell>
          <cell r="D61" t="str">
            <v>14</v>
          </cell>
          <cell r="E61" t="str">
            <v>250 000.00</v>
          </cell>
          <cell r="F61" t="str">
            <v>300 000.00</v>
          </cell>
          <cell r="G61" t="str">
            <v>MGA</v>
          </cell>
          <cell r="H61" t="str">
            <v>C102</v>
          </cell>
          <cell r="I61" t="str">
            <v>E</v>
          </cell>
          <cell r="J61" t="str">
            <v>2026-08-27</v>
          </cell>
          <cell r="K61" t="str">
            <v>YASSIE</v>
          </cell>
          <cell r="L61" t="str">
            <v>True</v>
          </cell>
          <cell r="M61" t="str">
            <v>True</v>
          </cell>
          <cell r="N61" t="str">
            <v>True</v>
          </cell>
          <cell r="O61" t="str">
            <v>False</v>
          </cell>
          <cell r="P61">
            <v>751600562</v>
          </cell>
          <cell r="Q61">
            <v>0</v>
          </cell>
          <cell r="R61">
            <v>0</v>
          </cell>
          <cell r="S61" t="str">
            <v>0.00</v>
          </cell>
          <cell r="T61">
            <v>0</v>
          </cell>
          <cell r="U61">
            <v>6</v>
          </cell>
          <cell r="V61">
            <v>6</v>
          </cell>
          <cell r="W61" t="str">
            <v>2026-08-28</v>
          </cell>
        </row>
        <row r="62">
          <cell r="A62">
            <v>139807</v>
          </cell>
          <cell r="B62">
            <v>46261</v>
          </cell>
          <cell r="C62" t="str">
            <v>LUCA3</v>
          </cell>
          <cell r="D62" t="str">
            <v>119</v>
          </cell>
          <cell r="E62" t="str">
            <v>4 310 000.00</v>
          </cell>
          <cell r="F62" t="str">
            <v>5 172 000.00</v>
          </cell>
          <cell r="G62" t="str">
            <v>MGA</v>
          </cell>
          <cell r="H62" t="str">
            <v>C102</v>
          </cell>
          <cell r="I62" t="str">
            <v>E</v>
          </cell>
          <cell r="J62" t="str">
            <v>2026-08-27</v>
          </cell>
          <cell r="K62" t="str">
            <v>YASSIE</v>
          </cell>
          <cell r="L62" t="str">
            <v>True</v>
          </cell>
          <cell r="M62" t="str">
            <v>True</v>
          </cell>
          <cell r="N62" t="str">
            <v>True</v>
          </cell>
          <cell r="O62" t="str">
            <v>False</v>
          </cell>
          <cell r="P62">
            <v>751600552</v>
          </cell>
          <cell r="Q62">
            <v>0</v>
          </cell>
          <cell r="R62">
            <v>0</v>
          </cell>
          <cell r="S62" t="str">
            <v>0.00</v>
          </cell>
          <cell r="T62">
            <v>0</v>
          </cell>
          <cell r="U62">
            <v>7</v>
          </cell>
          <cell r="V62">
            <v>7</v>
          </cell>
          <cell r="W62" t="str">
            <v>2026-08-28</v>
          </cell>
        </row>
        <row r="63">
          <cell r="A63">
            <v>139806</v>
          </cell>
          <cell r="B63">
            <v>46261</v>
          </cell>
          <cell r="C63" t="str">
            <v>HARITSOA</v>
          </cell>
          <cell r="D63" t="str">
            <v>5097</v>
          </cell>
          <cell r="E63" t="str">
            <v>2 100.00</v>
          </cell>
          <cell r="F63" t="str">
            <v>2 100.00</v>
          </cell>
          <cell r="G63" t="str">
            <v>USD</v>
          </cell>
          <cell r="H63" t="str">
            <v>C500</v>
          </cell>
          <cell r="I63" t="str">
            <v>E</v>
          </cell>
          <cell r="J63" t="str">
            <v>2026-08-27</v>
          </cell>
          <cell r="K63" t="str">
            <v>YASSIE</v>
          </cell>
          <cell r="L63" t="str">
            <v>True</v>
          </cell>
          <cell r="M63" t="str">
            <v>True</v>
          </cell>
          <cell r="N63" t="str">
            <v>True</v>
          </cell>
          <cell r="O63" t="str">
            <v>False</v>
          </cell>
          <cell r="P63">
            <v>751800201</v>
          </cell>
          <cell r="Q63">
            <v>0</v>
          </cell>
          <cell r="R63">
            <v>0</v>
          </cell>
          <cell r="S63" t="str">
            <v>0.00</v>
          </cell>
          <cell r="T63">
            <v>0</v>
          </cell>
          <cell r="U63">
            <v>10</v>
          </cell>
          <cell r="V63">
            <v>10</v>
          </cell>
          <cell r="W63" t="str">
            <v>2026-09-01</v>
          </cell>
        </row>
        <row r="64">
          <cell r="A64">
            <v>139805</v>
          </cell>
          <cell r="B64">
            <v>46261</v>
          </cell>
          <cell r="C64" t="str">
            <v>LUCA3</v>
          </cell>
          <cell r="D64" t="str">
            <v>3822</v>
          </cell>
          <cell r="E64" t="str">
            <v>340 000.00</v>
          </cell>
          <cell r="F64" t="str">
            <v>340 000.00</v>
          </cell>
          <cell r="G64" t="str">
            <v>MGA</v>
          </cell>
          <cell r="H64" t="str">
            <v>C100</v>
          </cell>
          <cell r="I64" t="str">
            <v>E</v>
          </cell>
          <cell r="J64" t="str">
            <v>2026-08-27</v>
          </cell>
          <cell r="K64" t="str">
            <v>YASSIE</v>
          </cell>
          <cell r="L64" t="str">
            <v>True</v>
          </cell>
          <cell r="M64" t="str">
            <v>True</v>
          </cell>
          <cell r="N64" t="str">
            <v>True</v>
          </cell>
          <cell r="O64" t="str">
            <v>False</v>
          </cell>
          <cell r="P64">
            <v>751702596</v>
          </cell>
          <cell r="Q64">
            <v>0</v>
          </cell>
          <cell r="R64">
            <v>0</v>
          </cell>
          <cell r="S64" t="str">
            <v>0.00</v>
          </cell>
          <cell r="T64">
            <v>0</v>
          </cell>
          <cell r="U64">
            <v>8</v>
          </cell>
          <cell r="V64">
            <v>8</v>
          </cell>
          <cell r="W64" t="str">
            <v>2026-08-31</v>
          </cell>
        </row>
        <row r="65">
          <cell r="A65">
            <v>139804</v>
          </cell>
          <cell r="B65">
            <v>46261</v>
          </cell>
          <cell r="C65" t="str">
            <v>LUCA3</v>
          </cell>
          <cell r="D65" t="str">
            <v>1136</v>
          </cell>
          <cell r="E65" t="str">
            <v>775 000.00</v>
          </cell>
          <cell r="F65" t="str">
            <v>775 000.00</v>
          </cell>
          <cell r="G65" t="str">
            <v>MGA</v>
          </cell>
          <cell r="H65" t="str">
            <v>C100</v>
          </cell>
          <cell r="I65" t="str">
            <v>E</v>
          </cell>
          <cell r="J65" t="str">
            <v>2026-08-27</v>
          </cell>
          <cell r="K65" t="str">
            <v>YASSIE</v>
          </cell>
          <cell r="L65" t="str">
            <v>True</v>
          </cell>
          <cell r="M65" t="str">
            <v>True</v>
          </cell>
          <cell r="N65" t="str">
            <v>True</v>
          </cell>
          <cell r="O65" t="str">
            <v>False</v>
          </cell>
          <cell r="P65">
            <v>751600536</v>
          </cell>
          <cell r="Q65">
            <v>0</v>
          </cell>
          <cell r="R65">
            <v>0</v>
          </cell>
          <cell r="S65" t="str">
            <v>0.00</v>
          </cell>
          <cell r="T65">
            <v>0</v>
          </cell>
          <cell r="U65">
            <v>8</v>
          </cell>
          <cell r="V65">
            <v>8</v>
          </cell>
          <cell r="W65" t="str">
            <v>2026-08-31</v>
          </cell>
        </row>
        <row r="66">
          <cell r="A66">
            <v>139803</v>
          </cell>
          <cell r="B66">
            <v>46261</v>
          </cell>
          <cell r="C66" t="str">
            <v>LUCA3</v>
          </cell>
          <cell r="D66" t="str">
            <v>2426</v>
          </cell>
          <cell r="E66" t="str">
            <v>105 416.40</v>
          </cell>
          <cell r="F66" t="str">
            <v>126 499.68</v>
          </cell>
          <cell r="G66" t="str">
            <v>MGA</v>
          </cell>
          <cell r="H66" t="str">
            <v>C100</v>
          </cell>
          <cell r="I66" t="str">
            <v>E</v>
          </cell>
          <cell r="J66" t="str">
            <v>2026-08-27</v>
          </cell>
          <cell r="K66" t="str">
            <v>YASSIE</v>
          </cell>
          <cell r="L66" t="str">
            <v>True</v>
          </cell>
          <cell r="M66" t="str">
            <v>True</v>
          </cell>
          <cell r="N66" t="str">
            <v>True</v>
          </cell>
          <cell r="O66" t="str">
            <v>False</v>
          </cell>
          <cell r="P66">
            <v>751600534</v>
          </cell>
          <cell r="Q66">
            <v>0</v>
          </cell>
          <cell r="R66">
            <v>0</v>
          </cell>
          <cell r="S66" t="str">
            <v>0.00</v>
          </cell>
          <cell r="T66">
            <v>0</v>
          </cell>
          <cell r="U66">
            <v>8</v>
          </cell>
          <cell r="V66">
            <v>8</v>
          </cell>
          <cell r="W66" t="str">
            <v>2026-08-31</v>
          </cell>
        </row>
        <row r="67">
          <cell r="A67">
            <v>139802</v>
          </cell>
          <cell r="B67">
            <v>46261</v>
          </cell>
          <cell r="C67" t="str">
            <v>LUCA3</v>
          </cell>
          <cell r="D67" t="str">
            <v>6362</v>
          </cell>
          <cell r="E67" t="str">
            <v>400 000.00</v>
          </cell>
          <cell r="F67" t="str">
            <v>480 000.00</v>
          </cell>
          <cell r="G67" t="str">
            <v>MGA</v>
          </cell>
          <cell r="H67" t="str">
            <v>C100</v>
          </cell>
          <cell r="I67" t="str">
            <v>E</v>
          </cell>
          <cell r="J67" t="str">
            <v>2026-08-27</v>
          </cell>
          <cell r="K67" t="str">
            <v>YASSIE</v>
          </cell>
          <cell r="L67" t="str">
            <v>True</v>
          </cell>
          <cell r="M67" t="str">
            <v>True</v>
          </cell>
          <cell r="N67" t="str">
            <v>True</v>
          </cell>
          <cell r="O67" t="str">
            <v>False</v>
          </cell>
          <cell r="P67">
            <v>751702594</v>
          </cell>
          <cell r="Q67">
            <v>0</v>
          </cell>
          <cell r="R67">
            <v>0</v>
          </cell>
          <cell r="S67" t="str">
            <v>0.00</v>
          </cell>
          <cell r="T67">
            <v>0</v>
          </cell>
          <cell r="U67">
            <v>15</v>
          </cell>
          <cell r="V67">
            <v>15</v>
          </cell>
          <cell r="W67" t="str">
            <v>2026-08-31</v>
          </cell>
        </row>
        <row r="68">
          <cell r="A68">
            <v>139801</v>
          </cell>
          <cell r="B68">
            <v>46261</v>
          </cell>
          <cell r="C68" t="str">
            <v>TAFITASOA3</v>
          </cell>
          <cell r="D68" t="str">
            <v>5085</v>
          </cell>
          <cell r="E68" t="str">
            <v>194 166.70</v>
          </cell>
          <cell r="F68" t="str">
            <v>233 000.04</v>
          </cell>
          <cell r="G68" t="str">
            <v>MGA</v>
          </cell>
          <cell r="H68" t="str">
            <v>C700</v>
          </cell>
          <cell r="I68" t="str">
            <v>E</v>
          </cell>
          <cell r="J68" t="str">
            <v>2026-08-27</v>
          </cell>
          <cell r="K68" t="str">
            <v>YASSIE</v>
          </cell>
          <cell r="L68" t="str">
            <v>True</v>
          </cell>
          <cell r="M68" t="str">
            <v>True</v>
          </cell>
          <cell r="N68" t="str">
            <v>True</v>
          </cell>
          <cell r="O68" t="str">
            <v>False</v>
          </cell>
          <cell r="P68">
            <v>751702592</v>
          </cell>
          <cell r="Q68">
            <v>751702591</v>
          </cell>
          <cell r="R68">
            <v>0</v>
          </cell>
          <cell r="S68" t="str">
            <v>0.00</v>
          </cell>
          <cell r="T68">
            <v>0</v>
          </cell>
          <cell r="U68">
            <v>6</v>
          </cell>
          <cell r="V68">
            <v>6</v>
          </cell>
          <cell r="W68" t="str">
            <v>2026-08-28</v>
          </cell>
        </row>
        <row r="69">
          <cell r="A69">
            <v>139800</v>
          </cell>
          <cell r="B69">
            <v>46261</v>
          </cell>
          <cell r="C69" t="str">
            <v>LUCA3</v>
          </cell>
          <cell r="D69" t="str">
            <v>7301</v>
          </cell>
          <cell r="E69" t="str">
            <v>5 500 000.00</v>
          </cell>
          <cell r="F69" t="str">
            <v>5 500 000.00</v>
          </cell>
          <cell r="G69" t="str">
            <v>MGA</v>
          </cell>
          <cell r="H69" t="str">
            <v>C100</v>
          </cell>
          <cell r="I69" t="str">
            <v>E</v>
          </cell>
          <cell r="J69" t="str">
            <v>2026-08-27</v>
          </cell>
          <cell r="K69" t="str">
            <v>YASSIE</v>
          </cell>
          <cell r="L69" t="str">
            <v>True</v>
          </cell>
          <cell r="M69" t="str">
            <v>True</v>
          </cell>
          <cell r="N69" t="str">
            <v>True</v>
          </cell>
          <cell r="O69" t="str">
            <v>False</v>
          </cell>
          <cell r="P69">
            <v>751600514</v>
          </cell>
          <cell r="Q69">
            <v>0</v>
          </cell>
          <cell r="R69">
            <v>0</v>
          </cell>
          <cell r="S69" t="str">
            <v>0.00</v>
          </cell>
          <cell r="T69">
            <v>0</v>
          </cell>
          <cell r="U69">
            <v>9</v>
          </cell>
          <cell r="V69">
            <v>9</v>
          </cell>
          <cell r="W69" t="str">
            <v>2026-08-31</v>
          </cell>
        </row>
        <row r="70">
          <cell r="A70">
            <v>139799</v>
          </cell>
          <cell r="B70">
            <v>46261</v>
          </cell>
          <cell r="C70" t="str">
            <v>LUCA3</v>
          </cell>
          <cell r="D70" t="str">
            <v>820</v>
          </cell>
          <cell r="E70" t="str">
            <v>400 000.00</v>
          </cell>
          <cell r="F70" t="str">
            <v>400 000.00</v>
          </cell>
          <cell r="G70" t="str">
            <v>MGA</v>
          </cell>
          <cell r="H70" t="str">
            <v>C102</v>
          </cell>
          <cell r="I70" t="str">
            <v>E</v>
          </cell>
          <cell r="J70" t="str">
            <v>2026-08-27</v>
          </cell>
          <cell r="K70" t="str">
            <v>YASSIE</v>
          </cell>
          <cell r="L70" t="str">
            <v>True</v>
          </cell>
          <cell r="M70" t="str">
            <v>True</v>
          </cell>
          <cell r="N70" t="str">
            <v>True</v>
          </cell>
          <cell r="O70" t="str">
            <v>False</v>
          </cell>
          <cell r="P70">
            <v>751600512</v>
          </cell>
          <cell r="Q70">
            <v>0</v>
          </cell>
          <cell r="R70">
            <v>0</v>
          </cell>
          <cell r="S70" t="str">
            <v>0.00</v>
          </cell>
          <cell r="T70">
            <v>0</v>
          </cell>
          <cell r="U70">
            <v>6</v>
          </cell>
          <cell r="V70">
            <v>6</v>
          </cell>
          <cell r="W70" t="str">
            <v>2026-08-28</v>
          </cell>
        </row>
        <row r="71">
          <cell r="A71">
            <v>139798</v>
          </cell>
          <cell r="B71">
            <v>46261</v>
          </cell>
          <cell r="C71" t="str">
            <v>LALAINARAH</v>
          </cell>
          <cell r="D71" t="str">
            <v>5338</v>
          </cell>
          <cell r="E71" t="str">
            <v>1 490 000.00</v>
          </cell>
          <cell r="F71" t="str">
            <v>1 490 000.00</v>
          </cell>
          <cell r="G71" t="str">
            <v>MGA</v>
          </cell>
          <cell r="H71" t="str">
            <v>C500</v>
          </cell>
          <cell r="I71" t="str">
            <v>E</v>
          </cell>
          <cell r="J71" t="str">
            <v>2026-08-27</v>
          </cell>
          <cell r="K71" t="str">
            <v>YASSIE</v>
          </cell>
          <cell r="L71" t="str">
            <v>True</v>
          </cell>
          <cell r="M71" t="str">
            <v>True</v>
          </cell>
          <cell r="N71" t="str">
            <v>True</v>
          </cell>
          <cell r="O71" t="str">
            <v>False</v>
          </cell>
          <cell r="P71">
            <v>751600510</v>
          </cell>
          <cell r="Q71">
            <v>0</v>
          </cell>
          <cell r="R71">
            <v>0</v>
          </cell>
          <cell r="S71" t="str">
            <v>0.00</v>
          </cell>
          <cell r="T71">
            <v>0</v>
          </cell>
          <cell r="U71">
            <v>7</v>
          </cell>
          <cell r="V71">
            <v>7</v>
          </cell>
          <cell r="W71" t="str">
            <v>2026-09-01</v>
          </cell>
        </row>
        <row r="72">
          <cell r="A72">
            <v>139797</v>
          </cell>
          <cell r="B72">
            <v>46261</v>
          </cell>
          <cell r="C72" t="str">
            <v>LALAINARAH</v>
          </cell>
          <cell r="D72" t="str">
            <v>4824</v>
          </cell>
          <cell r="E72" t="str">
            <v>4 875 000.00</v>
          </cell>
          <cell r="F72" t="str">
            <v>4 875 000.00</v>
          </cell>
          <cell r="G72" t="str">
            <v>MGA</v>
          </cell>
          <cell r="H72" t="str">
            <v>C500</v>
          </cell>
          <cell r="I72" t="str">
            <v>E</v>
          </cell>
          <cell r="J72" t="str">
            <v>2026-08-27</v>
          </cell>
          <cell r="K72" t="str">
            <v>YASSIE</v>
          </cell>
          <cell r="L72" t="str">
            <v>True</v>
          </cell>
          <cell r="M72" t="str">
            <v>True</v>
          </cell>
          <cell r="N72" t="str">
            <v>True</v>
          </cell>
          <cell r="O72" t="str">
            <v>False</v>
          </cell>
          <cell r="P72">
            <v>751600508</v>
          </cell>
          <cell r="Q72">
            <v>0</v>
          </cell>
          <cell r="R72">
            <v>0</v>
          </cell>
          <cell r="S72" t="str">
            <v>0.00</v>
          </cell>
          <cell r="T72">
            <v>0</v>
          </cell>
          <cell r="U72">
            <v>8</v>
          </cell>
          <cell r="V72">
            <v>8</v>
          </cell>
          <cell r="W72" t="str">
            <v>2026-09-01</v>
          </cell>
        </row>
        <row r="73">
          <cell r="A73">
            <v>139796</v>
          </cell>
          <cell r="B73">
            <v>46261</v>
          </cell>
          <cell r="C73" t="str">
            <v>LUCA3</v>
          </cell>
          <cell r="D73" t="str">
            <v>2630</v>
          </cell>
          <cell r="E73" t="str">
            <v>11 925 000.00</v>
          </cell>
          <cell r="F73" t="str">
            <v>11 925 000.00</v>
          </cell>
          <cell r="G73" t="str">
            <v>MGA</v>
          </cell>
          <cell r="H73" t="str">
            <v>C100</v>
          </cell>
          <cell r="I73" t="str">
            <v>E</v>
          </cell>
          <cell r="J73" t="str">
            <v>2026-08-27</v>
          </cell>
          <cell r="K73" t="str">
            <v>YASSIE</v>
          </cell>
          <cell r="L73" t="str">
            <v>True</v>
          </cell>
          <cell r="M73" t="str">
            <v>True</v>
          </cell>
          <cell r="N73" t="str">
            <v>True</v>
          </cell>
          <cell r="O73" t="str">
            <v>False</v>
          </cell>
          <cell r="P73">
            <v>751702588</v>
          </cell>
          <cell r="Q73">
            <v>0</v>
          </cell>
          <cell r="R73">
            <v>0</v>
          </cell>
          <cell r="S73" t="str">
            <v>0.00</v>
          </cell>
          <cell r="T73">
            <v>0</v>
          </cell>
          <cell r="U73">
            <v>8</v>
          </cell>
          <cell r="V73">
            <v>8</v>
          </cell>
          <cell r="W73" t="str">
            <v>2026-09-03</v>
          </cell>
        </row>
        <row r="74">
          <cell r="A74">
            <v>139795</v>
          </cell>
          <cell r="B74">
            <v>46261</v>
          </cell>
          <cell r="C74" t="str">
            <v>HARITSOA</v>
          </cell>
          <cell r="D74" t="str">
            <v>5797</v>
          </cell>
          <cell r="E74" t="str">
            <v>130 000 000.00</v>
          </cell>
          <cell r="F74" t="str">
            <v>156 000 000.00</v>
          </cell>
          <cell r="G74" t="str">
            <v>MGA</v>
          </cell>
          <cell r="H74" t="str">
            <v>C500</v>
          </cell>
          <cell r="I74" t="str">
            <v>E</v>
          </cell>
          <cell r="J74" t="str">
            <v>2026-08-27</v>
          </cell>
          <cell r="K74" t="str">
            <v>YASSIE</v>
          </cell>
          <cell r="L74" t="str">
            <v>True</v>
          </cell>
          <cell r="M74" t="str">
            <v>True</v>
          </cell>
          <cell r="N74" t="str">
            <v>True</v>
          </cell>
          <cell r="O74" t="str">
            <v>False</v>
          </cell>
          <cell r="P74">
            <v>751702565</v>
          </cell>
          <cell r="Q74">
            <v>0</v>
          </cell>
          <cell r="R74">
            <v>0</v>
          </cell>
          <cell r="S74" t="str">
            <v>0.00</v>
          </cell>
          <cell r="T74">
            <v>0</v>
          </cell>
          <cell r="U74">
            <v>9</v>
          </cell>
          <cell r="V74">
            <v>9</v>
          </cell>
          <cell r="W74" t="str">
            <v>2026-09-01</v>
          </cell>
        </row>
        <row r="75">
          <cell r="A75">
            <v>139794</v>
          </cell>
          <cell r="B75">
            <v>46261</v>
          </cell>
          <cell r="C75" t="str">
            <v>LALAINARAH</v>
          </cell>
          <cell r="D75" t="str">
            <v>2328</v>
          </cell>
          <cell r="E75" t="str">
            <v>6 000 000.00</v>
          </cell>
          <cell r="F75" t="str">
            <v>6 000 000.00</v>
          </cell>
          <cell r="G75" t="str">
            <v>MGA</v>
          </cell>
          <cell r="H75" t="str">
            <v>C500</v>
          </cell>
          <cell r="I75" t="str">
            <v>E</v>
          </cell>
          <cell r="J75" t="str">
            <v>2026-08-27</v>
          </cell>
          <cell r="K75" t="str">
            <v>YASSIE</v>
          </cell>
          <cell r="L75" t="str">
            <v>True</v>
          </cell>
          <cell r="M75" t="str">
            <v>True</v>
          </cell>
          <cell r="N75" t="str">
            <v>True</v>
          </cell>
          <cell r="O75" t="str">
            <v>False</v>
          </cell>
          <cell r="P75">
            <v>751800196</v>
          </cell>
          <cell r="Q75">
            <v>0</v>
          </cell>
          <cell r="R75">
            <v>0</v>
          </cell>
          <cell r="S75" t="str">
            <v>0.00</v>
          </cell>
          <cell r="T75">
            <v>0</v>
          </cell>
          <cell r="U75">
            <v>7</v>
          </cell>
          <cell r="V75">
            <v>7</v>
          </cell>
          <cell r="W75" t="str">
            <v>2026-09-01</v>
          </cell>
        </row>
        <row r="76">
          <cell r="A76">
            <v>139793</v>
          </cell>
          <cell r="B76">
            <v>46261</v>
          </cell>
          <cell r="C76" t="str">
            <v>LUCA3</v>
          </cell>
          <cell r="D76" t="str">
            <v>1994</v>
          </cell>
          <cell r="E76" t="str">
            <v>76 900 000.00</v>
          </cell>
          <cell r="F76" t="str">
            <v>92 280 000.00</v>
          </cell>
          <cell r="G76" t="str">
            <v>MGA</v>
          </cell>
          <cell r="H76" t="str">
            <v>C100</v>
          </cell>
          <cell r="I76" t="str">
            <v>E</v>
          </cell>
          <cell r="J76" t="str">
            <v>2026-08-27</v>
          </cell>
          <cell r="K76" t="str">
            <v>YASSIE</v>
          </cell>
          <cell r="L76" t="str">
            <v>True</v>
          </cell>
          <cell r="M76" t="str">
            <v>True</v>
          </cell>
          <cell r="N76" t="str">
            <v>True</v>
          </cell>
          <cell r="O76" t="str">
            <v>False</v>
          </cell>
          <cell r="P76">
            <v>751600503</v>
          </cell>
          <cell r="Q76">
            <v>0</v>
          </cell>
          <cell r="R76">
            <v>0</v>
          </cell>
          <cell r="S76" t="str">
            <v>0.00</v>
          </cell>
          <cell r="T76">
            <v>0</v>
          </cell>
          <cell r="U76">
            <v>10</v>
          </cell>
          <cell r="V76">
            <v>10</v>
          </cell>
          <cell r="W76" t="str">
            <v>2026-09-07</v>
          </cell>
        </row>
        <row r="77">
          <cell r="A77">
            <v>139792</v>
          </cell>
          <cell r="B77">
            <v>46261</v>
          </cell>
          <cell r="C77" t="str">
            <v>LALAINARAH</v>
          </cell>
          <cell r="D77" t="str">
            <v>3051</v>
          </cell>
          <cell r="E77" t="str">
            <v>5 500 000.00</v>
          </cell>
          <cell r="F77" t="str">
            <v>5 500 000.00</v>
          </cell>
          <cell r="G77" t="str">
            <v>MGA</v>
          </cell>
          <cell r="H77" t="str">
            <v>C500</v>
          </cell>
          <cell r="I77" t="str">
            <v>E</v>
          </cell>
          <cell r="J77" t="str">
            <v>2026-08-27</v>
          </cell>
          <cell r="K77" t="str">
            <v>YASSIE</v>
          </cell>
          <cell r="L77" t="str">
            <v>True</v>
          </cell>
          <cell r="M77" t="str">
            <v>True</v>
          </cell>
          <cell r="N77" t="str">
            <v>True</v>
          </cell>
          <cell r="O77" t="str">
            <v>False</v>
          </cell>
          <cell r="P77">
            <v>751500480</v>
          </cell>
          <cell r="Q77">
            <v>0</v>
          </cell>
          <cell r="R77">
            <v>0</v>
          </cell>
          <cell r="S77" t="str">
            <v>0.00</v>
          </cell>
          <cell r="T77">
            <v>0</v>
          </cell>
          <cell r="U77">
            <v>7</v>
          </cell>
          <cell r="V77">
            <v>7</v>
          </cell>
          <cell r="W77" t="str">
            <v>2026-09-01</v>
          </cell>
        </row>
        <row r="78">
          <cell r="A78">
            <v>139791</v>
          </cell>
          <cell r="B78">
            <v>46261</v>
          </cell>
          <cell r="C78" t="str">
            <v>LUCA3</v>
          </cell>
          <cell r="D78" t="str">
            <v>2886</v>
          </cell>
          <cell r="E78" t="str">
            <v>2 185 700.00</v>
          </cell>
          <cell r="F78" t="str">
            <v>2 185 700.00</v>
          </cell>
          <cell r="G78" t="str">
            <v>MGA</v>
          </cell>
          <cell r="H78" t="str">
            <v>C103</v>
          </cell>
          <cell r="I78" t="str">
            <v>E</v>
          </cell>
          <cell r="J78" t="str">
            <v>2026-08-27</v>
          </cell>
          <cell r="K78" t="str">
            <v>YASSIE</v>
          </cell>
          <cell r="L78" t="str">
            <v>True</v>
          </cell>
          <cell r="M78" t="str">
            <v>True</v>
          </cell>
          <cell r="N78" t="str">
            <v>True</v>
          </cell>
          <cell r="O78" t="str">
            <v>False</v>
          </cell>
          <cell r="P78">
            <v>751500478</v>
          </cell>
          <cell r="Q78">
            <v>0</v>
          </cell>
          <cell r="R78">
            <v>0</v>
          </cell>
          <cell r="S78" t="str">
            <v>0.00</v>
          </cell>
          <cell r="T78">
            <v>0</v>
          </cell>
          <cell r="U78">
            <v>11</v>
          </cell>
          <cell r="V78">
            <v>11</v>
          </cell>
          <cell r="W78" t="str">
            <v>2026-08-27</v>
          </cell>
        </row>
        <row r="79">
          <cell r="A79">
            <v>139790</v>
          </cell>
          <cell r="B79">
            <v>46261</v>
          </cell>
          <cell r="C79" t="str">
            <v>HARITSOA</v>
          </cell>
          <cell r="D79" t="str">
            <v>7185</v>
          </cell>
          <cell r="E79" t="str">
            <v>2 777.28</v>
          </cell>
          <cell r="F79" t="str">
            <v>3 332.74</v>
          </cell>
          <cell r="G79" t="str">
            <v>USD</v>
          </cell>
          <cell r="H79" t="str">
            <v>C500</v>
          </cell>
          <cell r="I79" t="str">
            <v>E</v>
          </cell>
          <cell r="J79" t="str">
            <v>2026-08-27</v>
          </cell>
          <cell r="K79" t="str">
            <v>YASSIE</v>
          </cell>
          <cell r="L79" t="str">
            <v>True</v>
          </cell>
          <cell r="M79" t="str">
            <v>True</v>
          </cell>
          <cell r="N79" t="str">
            <v>True</v>
          </cell>
          <cell r="O79" t="str">
            <v>False</v>
          </cell>
          <cell r="P79">
            <v>751000229</v>
          </cell>
          <cell r="Q79">
            <v>0</v>
          </cell>
          <cell r="R79">
            <v>0</v>
          </cell>
          <cell r="S79" t="str">
            <v>0.00</v>
          </cell>
          <cell r="T79">
            <v>0</v>
          </cell>
          <cell r="U79">
            <v>7</v>
          </cell>
          <cell r="V79">
            <v>7</v>
          </cell>
          <cell r="W79" t="str">
            <v>2026-09-01</v>
          </cell>
        </row>
        <row r="80">
          <cell r="A80">
            <v>139789</v>
          </cell>
          <cell r="B80">
            <v>46261</v>
          </cell>
          <cell r="C80" t="str">
            <v>HARITSOA</v>
          </cell>
          <cell r="D80" t="str">
            <v>711</v>
          </cell>
          <cell r="E80" t="str">
            <v>260 000.00</v>
          </cell>
          <cell r="F80" t="str">
            <v>312 000.00</v>
          </cell>
          <cell r="G80" t="str">
            <v>MGA</v>
          </cell>
          <cell r="H80" t="str">
            <v>C500</v>
          </cell>
          <cell r="I80" t="str">
            <v>E</v>
          </cell>
          <cell r="J80" t="str">
            <v>2026-08-27</v>
          </cell>
          <cell r="K80" t="str">
            <v>YASSIE</v>
          </cell>
          <cell r="L80" t="str">
            <v>True</v>
          </cell>
          <cell r="M80" t="str">
            <v>True</v>
          </cell>
          <cell r="N80" t="str">
            <v>True</v>
          </cell>
          <cell r="O80" t="str">
            <v>False</v>
          </cell>
          <cell r="P80">
            <v>751201133</v>
          </cell>
          <cell r="Q80">
            <v>0</v>
          </cell>
          <cell r="R80">
            <v>0</v>
          </cell>
          <cell r="S80" t="str">
            <v>0.00</v>
          </cell>
          <cell r="T80">
            <v>0</v>
          </cell>
          <cell r="U80">
            <v>7</v>
          </cell>
          <cell r="V80">
            <v>7</v>
          </cell>
          <cell r="W80" t="str">
            <v>2026-09-01</v>
          </cell>
        </row>
        <row r="81">
          <cell r="A81">
            <v>139788</v>
          </cell>
          <cell r="B81">
            <v>46261</v>
          </cell>
          <cell r="C81" t="str">
            <v>HARITSOA</v>
          </cell>
          <cell r="D81" t="str">
            <v>1184</v>
          </cell>
          <cell r="E81" t="str">
            <v>5 715 200.00</v>
          </cell>
          <cell r="F81" t="str">
            <v>6 858 240.00</v>
          </cell>
          <cell r="G81" t="str">
            <v>MGA</v>
          </cell>
          <cell r="H81" t="str">
            <v>C500</v>
          </cell>
          <cell r="I81" t="str">
            <v>E</v>
          </cell>
          <cell r="J81" t="str">
            <v>2026-08-27</v>
          </cell>
          <cell r="K81" t="str">
            <v>YASSIE</v>
          </cell>
          <cell r="L81" t="str">
            <v>True</v>
          </cell>
          <cell r="M81" t="str">
            <v>True</v>
          </cell>
          <cell r="N81" t="str">
            <v>True</v>
          </cell>
          <cell r="O81" t="str">
            <v>False</v>
          </cell>
          <cell r="P81">
            <v>751000227</v>
          </cell>
          <cell r="Q81">
            <v>0</v>
          </cell>
          <cell r="R81">
            <v>0</v>
          </cell>
          <cell r="S81" t="str">
            <v>0.00</v>
          </cell>
          <cell r="T81">
            <v>0</v>
          </cell>
          <cell r="U81">
            <v>7</v>
          </cell>
          <cell r="V81">
            <v>7</v>
          </cell>
          <cell r="W81" t="str">
            <v>2026-09-01</v>
          </cell>
        </row>
        <row r="82">
          <cell r="A82">
            <v>139787</v>
          </cell>
          <cell r="B82">
            <v>46261</v>
          </cell>
          <cell r="C82" t="str">
            <v>HARITSOA</v>
          </cell>
          <cell r="D82" t="str">
            <v>3726</v>
          </cell>
          <cell r="E82" t="str">
            <v>1 200 000.00</v>
          </cell>
          <cell r="F82" t="str">
            <v>1 200 000.00</v>
          </cell>
          <cell r="G82" t="str">
            <v>MGA</v>
          </cell>
          <cell r="H82" t="str">
            <v>C500</v>
          </cell>
          <cell r="I82" t="str">
            <v>E</v>
          </cell>
          <cell r="J82" t="str">
            <v>2026-08-27</v>
          </cell>
          <cell r="K82" t="str">
            <v>YASSIE</v>
          </cell>
          <cell r="L82" t="str">
            <v>True</v>
          </cell>
          <cell r="M82" t="str">
            <v>True</v>
          </cell>
          <cell r="N82" t="str">
            <v>True</v>
          </cell>
          <cell r="O82" t="str">
            <v>False</v>
          </cell>
          <cell r="P82">
            <v>751100431</v>
          </cell>
          <cell r="Q82">
            <v>0</v>
          </cell>
          <cell r="R82">
            <v>0</v>
          </cell>
          <cell r="S82" t="str">
            <v>0.00</v>
          </cell>
          <cell r="T82">
            <v>0</v>
          </cell>
          <cell r="U82">
            <v>9</v>
          </cell>
          <cell r="V82">
            <v>9</v>
          </cell>
          <cell r="W82" t="str">
            <v>2026-09-01</v>
          </cell>
        </row>
        <row r="83">
          <cell r="A83">
            <v>139786</v>
          </cell>
          <cell r="B83">
            <v>46261</v>
          </cell>
          <cell r="C83" t="str">
            <v>TSILAVINA7</v>
          </cell>
          <cell r="D83" t="str">
            <v>5623</v>
          </cell>
          <cell r="E83" t="str">
            <v>28 440 000.00</v>
          </cell>
          <cell r="F83" t="str">
            <v>28 440 000.00</v>
          </cell>
          <cell r="G83" t="str">
            <v>MGA</v>
          </cell>
          <cell r="H83" t="str">
            <v>C700</v>
          </cell>
          <cell r="I83" t="str">
            <v>E</v>
          </cell>
          <cell r="J83" t="str">
            <v>2026-08-27</v>
          </cell>
          <cell r="K83" t="str">
            <v>YASSIE</v>
          </cell>
          <cell r="L83" t="str">
            <v>True</v>
          </cell>
          <cell r="M83" t="str">
            <v>True</v>
          </cell>
          <cell r="N83" t="str">
            <v>True</v>
          </cell>
          <cell r="O83" t="str">
            <v>False</v>
          </cell>
          <cell r="P83">
            <v>0</v>
          </cell>
          <cell r="Q83">
            <v>751000220</v>
          </cell>
          <cell r="R83">
            <v>0</v>
          </cell>
          <cell r="S83" t="str">
            <v>0.00</v>
          </cell>
          <cell r="T83">
            <v>0</v>
          </cell>
          <cell r="U83">
            <v>7</v>
          </cell>
          <cell r="V83">
            <v>7</v>
          </cell>
          <cell r="W83" t="str">
            <v>2026-08-27</v>
          </cell>
        </row>
        <row r="84">
          <cell r="A84">
            <v>139785</v>
          </cell>
          <cell r="B84">
            <v>46261</v>
          </cell>
          <cell r="C84" t="str">
            <v>LUCA3</v>
          </cell>
          <cell r="D84" t="str">
            <v>949</v>
          </cell>
          <cell r="E84" t="str">
            <v>527 150.00</v>
          </cell>
          <cell r="F84" t="str">
            <v>632 580.00</v>
          </cell>
          <cell r="G84" t="str">
            <v>MGA</v>
          </cell>
          <cell r="H84" t="str">
            <v>C102</v>
          </cell>
          <cell r="I84" t="str">
            <v>E</v>
          </cell>
          <cell r="J84" t="str">
            <v>2026-08-27</v>
          </cell>
          <cell r="K84" t="str">
            <v>YASSIE</v>
          </cell>
          <cell r="L84" t="str">
            <v>True</v>
          </cell>
          <cell r="M84" t="str">
            <v>True</v>
          </cell>
          <cell r="N84" t="str">
            <v>True</v>
          </cell>
          <cell r="O84" t="str">
            <v>False</v>
          </cell>
          <cell r="P84">
            <v>751100426</v>
          </cell>
          <cell r="Q84">
            <v>0</v>
          </cell>
          <cell r="R84">
            <v>0</v>
          </cell>
          <cell r="S84" t="str">
            <v>0.00</v>
          </cell>
          <cell r="T84">
            <v>0</v>
          </cell>
          <cell r="U84">
            <v>6</v>
          </cell>
          <cell r="V84">
            <v>6</v>
          </cell>
          <cell r="W84" t="str">
            <v>2026-08-28</v>
          </cell>
        </row>
        <row r="85">
          <cell r="A85">
            <v>139784</v>
          </cell>
          <cell r="B85">
            <v>46261</v>
          </cell>
          <cell r="C85" t="str">
            <v>HARITSOA</v>
          </cell>
          <cell r="D85" t="str">
            <v>6994</v>
          </cell>
          <cell r="E85" t="str">
            <v>34 200 000.00</v>
          </cell>
          <cell r="F85" t="str">
            <v>34 200 000.00</v>
          </cell>
          <cell r="G85" t="str">
            <v>MGA</v>
          </cell>
          <cell r="H85" t="str">
            <v>C500</v>
          </cell>
          <cell r="I85" t="str">
            <v>E</v>
          </cell>
          <cell r="J85" t="str">
            <v>2026-08-27</v>
          </cell>
          <cell r="K85" t="str">
            <v>YASSIE</v>
          </cell>
          <cell r="L85" t="str">
            <v>True</v>
          </cell>
          <cell r="M85" t="str">
            <v>True</v>
          </cell>
          <cell r="N85" t="str">
            <v>True</v>
          </cell>
          <cell r="O85" t="str">
            <v>False</v>
          </cell>
          <cell r="P85">
            <v>751100424</v>
          </cell>
          <cell r="Q85">
            <v>0</v>
          </cell>
          <cell r="R85">
            <v>0</v>
          </cell>
          <cell r="S85" t="str">
            <v>0.00</v>
          </cell>
          <cell r="T85">
            <v>0</v>
          </cell>
          <cell r="U85">
            <v>10</v>
          </cell>
          <cell r="V85">
            <v>10</v>
          </cell>
          <cell r="W85" t="str">
            <v>2026-09-01</v>
          </cell>
        </row>
        <row r="86">
          <cell r="A86">
            <v>139783</v>
          </cell>
          <cell r="B86">
            <v>46261</v>
          </cell>
          <cell r="C86" t="str">
            <v>LUCA3</v>
          </cell>
          <cell r="D86" t="str">
            <v>2436</v>
          </cell>
          <cell r="E86" t="str">
            <v>3 000 000.00</v>
          </cell>
          <cell r="F86" t="str">
            <v>3 000 000.00</v>
          </cell>
          <cell r="G86" t="str">
            <v>MGA</v>
          </cell>
          <cell r="H86" t="str">
            <v>C100</v>
          </cell>
          <cell r="I86" t="str">
            <v>E</v>
          </cell>
          <cell r="J86" t="str">
            <v>2026-08-27</v>
          </cell>
          <cell r="K86" t="str">
            <v>YASSIE</v>
          </cell>
          <cell r="L86" t="str">
            <v>True</v>
          </cell>
          <cell r="M86" t="str">
            <v>True</v>
          </cell>
          <cell r="N86" t="str">
            <v>True</v>
          </cell>
          <cell r="O86" t="str">
            <v>False</v>
          </cell>
          <cell r="P86">
            <v>751100422</v>
          </cell>
          <cell r="Q86">
            <v>0</v>
          </cell>
          <cell r="R86">
            <v>0</v>
          </cell>
          <cell r="S86" t="str">
            <v>0.00</v>
          </cell>
          <cell r="T86">
            <v>0</v>
          </cell>
          <cell r="U86">
            <v>6</v>
          </cell>
          <cell r="V86">
            <v>6</v>
          </cell>
          <cell r="W86" t="str">
            <v>2026-08-27</v>
          </cell>
        </row>
        <row r="87">
          <cell r="A87">
            <v>139782</v>
          </cell>
          <cell r="B87">
            <v>46261</v>
          </cell>
          <cell r="C87" t="str">
            <v>LUCA3</v>
          </cell>
          <cell r="D87" t="str">
            <v>7291</v>
          </cell>
          <cell r="E87" t="str">
            <v>8 000 000.00</v>
          </cell>
          <cell r="F87" t="str">
            <v>8 000 000.00</v>
          </cell>
          <cell r="G87" t="str">
            <v>MGA</v>
          </cell>
          <cell r="H87" t="str">
            <v>C100</v>
          </cell>
          <cell r="I87" t="str">
            <v>E</v>
          </cell>
          <cell r="J87" t="str">
            <v>2026-08-27</v>
          </cell>
          <cell r="K87" t="str">
            <v>YASSIE</v>
          </cell>
          <cell r="L87" t="str">
            <v>True</v>
          </cell>
          <cell r="M87" t="str">
            <v>True</v>
          </cell>
          <cell r="N87" t="str">
            <v>True</v>
          </cell>
          <cell r="O87" t="str">
            <v>False</v>
          </cell>
          <cell r="P87">
            <v>751100420</v>
          </cell>
          <cell r="Q87">
            <v>0</v>
          </cell>
          <cell r="R87">
            <v>0</v>
          </cell>
          <cell r="S87" t="str">
            <v>0.00</v>
          </cell>
          <cell r="T87">
            <v>0</v>
          </cell>
          <cell r="U87">
            <v>8</v>
          </cell>
          <cell r="V87">
            <v>8</v>
          </cell>
          <cell r="W87" t="str">
            <v>2026-08-27</v>
          </cell>
        </row>
        <row r="88">
          <cell r="A88">
            <v>139781</v>
          </cell>
          <cell r="B88">
            <v>46260</v>
          </cell>
          <cell r="C88" t="str">
            <v>CHRISTELE</v>
          </cell>
          <cell r="D88" t="str">
            <v>1299</v>
          </cell>
          <cell r="E88" t="str">
            <v>20 938 401.00</v>
          </cell>
          <cell r="F88" t="str">
            <v>20 938 401.00</v>
          </cell>
          <cell r="G88" t="str">
            <v>MGA</v>
          </cell>
          <cell r="H88" t="str">
            <v>C600</v>
          </cell>
          <cell r="I88" t="str">
            <v>E</v>
          </cell>
          <cell r="J88" t="str">
            <v>2026-08-26</v>
          </cell>
          <cell r="K88" t="str">
            <v>YASSIE</v>
          </cell>
          <cell r="L88" t="str">
            <v>True</v>
          </cell>
          <cell r="M88" t="str">
            <v>True</v>
          </cell>
          <cell r="N88" t="str">
            <v>True</v>
          </cell>
          <cell r="O88" t="str">
            <v>False</v>
          </cell>
          <cell r="P88">
            <v>749800345</v>
          </cell>
          <cell r="Q88">
            <v>749800344</v>
          </cell>
          <cell r="R88">
            <v>0</v>
          </cell>
          <cell r="S88" t="str">
            <v>0.00</v>
          </cell>
          <cell r="T88">
            <v>0</v>
          </cell>
          <cell r="U88">
            <v>8</v>
          </cell>
          <cell r="V88">
            <v>8</v>
          </cell>
          <cell r="W88" t="str">
            <v>2026-09-11</v>
          </cell>
        </row>
        <row r="89">
          <cell r="A89">
            <v>139780</v>
          </cell>
          <cell r="B89">
            <v>46260</v>
          </cell>
          <cell r="C89" t="str">
            <v>TAFITASOA3</v>
          </cell>
          <cell r="D89" t="str">
            <v>1626</v>
          </cell>
          <cell r="E89" t="str">
            <v>1 060 300.00</v>
          </cell>
          <cell r="F89" t="str">
            <v>1 272 360.00</v>
          </cell>
          <cell r="G89" t="str">
            <v>MGA</v>
          </cell>
          <cell r="H89" t="str">
            <v>C700</v>
          </cell>
          <cell r="I89" t="str">
            <v>E</v>
          </cell>
          <cell r="J89" t="str">
            <v>2026-08-26</v>
          </cell>
          <cell r="K89" t="str">
            <v>YASSIE</v>
          </cell>
          <cell r="L89" t="str">
            <v>True</v>
          </cell>
          <cell r="M89" t="str">
            <v>True</v>
          </cell>
          <cell r="N89" t="str">
            <v>True</v>
          </cell>
          <cell r="O89" t="str">
            <v>False</v>
          </cell>
          <cell r="P89">
            <v>749300223</v>
          </cell>
          <cell r="Q89">
            <v>749300222</v>
          </cell>
          <cell r="R89">
            <v>0</v>
          </cell>
          <cell r="S89" t="str">
            <v>0.00</v>
          </cell>
          <cell r="T89">
            <v>0</v>
          </cell>
          <cell r="U89">
            <v>6</v>
          </cell>
          <cell r="V89">
            <v>6</v>
          </cell>
          <cell r="W89" t="str">
            <v>2026-08-27</v>
          </cell>
        </row>
        <row r="90">
          <cell r="A90">
            <v>139779</v>
          </cell>
          <cell r="B90">
            <v>46260</v>
          </cell>
          <cell r="C90" t="str">
            <v>JOHANNA1</v>
          </cell>
          <cell r="D90" t="str">
            <v>3726</v>
          </cell>
          <cell r="E90" t="str">
            <v>250 000.00</v>
          </cell>
          <cell r="F90" t="str">
            <v>250 000.00</v>
          </cell>
          <cell r="G90" t="str">
            <v>MGA</v>
          </cell>
          <cell r="H90" t="str">
            <v>C100</v>
          </cell>
          <cell r="I90" t="str">
            <v>E</v>
          </cell>
          <cell r="J90" t="str">
            <v>2026-08-26</v>
          </cell>
          <cell r="K90" t="str">
            <v>YASSIE</v>
          </cell>
          <cell r="L90" t="str">
            <v>True</v>
          </cell>
          <cell r="M90" t="str">
            <v>True</v>
          </cell>
          <cell r="N90" t="str">
            <v>True</v>
          </cell>
          <cell r="O90" t="str">
            <v>False</v>
          </cell>
          <cell r="P90">
            <v>749400295</v>
          </cell>
          <cell r="Q90">
            <v>0</v>
          </cell>
          <cell r="R90">
            <v>0</v>
          </cell>
          <cell r="S90" t="str">
            <v>0.00</v>
          </cell>
          <cell r="T90">
            <v>0</v>
          </cell>
          <cell r="U90">
            <v>7</v>
          </cell>
          <cell r="V90">
            <v>7</v>
          </cell>
          <cell r="W90" t="str">
            <v>2026-08-28</v>
          </cell>
        </row>
        <row r="91">
          <cell r="A91">
            <v>139778</v>
          </cell>
          <cell r="B91">
            <v>46260</v>
          </cell>
          <cell r="C91" t="str">
            <v>JOHANNA1</v>
          </cell>
          <cell r="D91" t="str">
            <v>4606</v>
          </cell>
          <cell r="E91" t="str">
            <v>1 080 000.00</v>
          </cell>
          <cell r="F91" t="str">
            <v>1 296 000.00</v>
          </cell>
          <cell r="G91" t="str">
            <v>MGA</v>
          </cell>
          <cell r="H91" t="str">
            <v>C100</v>
          </cell>
          <cell r="I91" t="str">
            <v>E</v>
          </cell>
          <cell r="J91" t="str">
            <v>2026-08-26</v>
          </cell>
          <cell r="K91" t="str">
            <v>YASSIE</v>
          </cell>
          <cell r="L91" t="str">
            <v>True</v>
          </cell>
          <cell r="M91" t="str">
            <v>True</v>
          </cell>
          <cell r="N91" t="str">
            <v>True</v>
          </cell>
          <cell r="O91" t="str">
            <v>False</v>
          </cell>
          <cell r="P91">
            <v>749400284</v>
          </cell>
          <cell r="Q91">
            <v>0</v>
          </cell>
          <cell r="R91">
            <v>0</v>
          </cell>
          <cell r="S91" t="str">
            <v>0.00</v>
          </cell>
          <cell r="T91">
            <v>0</v>
          </cell>
          <cell r="U91">
            <v>7</v>
          </cell>
          <cell r="V91">
            <v>7</v>
          </cell>
          <cell r="W91" t="str">
            <v>2026-08-27</v>
          </cell>
        </row>
        <row r="92">
          <cell r="A92">
            <v>139777</v>
          </cell>
          <cell r="B92">
            <v>46260</v>
          </cell>
          <cell r="C92" t="str">
            <v>TIANA9</v>
          </cell>
          <cell r="D92" t="str">
            <v>5286</v>
          </cell>
          <cell r="E92" t="str">
            <v>370 000.00</v>
          </cell>
          <cell r="F92" t="str">
            <v>370 000.00</v>
          </cell>
          <cell r="G92" t="str">
            <v>MGA</v>
          </cell>
          <cell r="H92" t="str">
            <v>C600</v>
          </cell>
          <cell r="I92" t="str">
            <v>E</v>
          </cell>
          <cell r="J92" t="str">
            <v>2026-08-26</v>
          </cell>
          <cell r="K92" t="str">
            <v>YASSIE</v>
          </cell>
          <cell r="L92" t="str">
            <v>True</v>
          </cell>
          <cell r="M92" t="str">
            <v>False</v>
          </cell>
          <cell r="N92" t="str">
            <v>False</v>
          </cell>
          <cell r="O92" t="str">
            <v>False</v>
          </cell>
          <cell r="P92">
            <v>0</v>
          </cell>
          <cell r="Q92">
            <v>0</v>
          </cell>
          <cell r="R92">
            <v>0</v>
          </cell>
          <cell r="S92" t="str">
            <v>0.00</v>
          </cell>
          <cell r="T92">
            <v>0</v>
          </cell>
          <cell r="U92">
            <v>0</v>
          </cell>
          <cell r="V92">
            <v>0</v>
          </cell>
          <cell r="W92" t="str">
            <v>0000-00-00</v>
          </cell>
        </row>
        <row r="93">
          <cell r="A93">
            <v>139776</v>
          </cell>
          <cell r="B93">
            <v>46260</v>
          </cell>
          <cell r="C93" t="str">
            <v>JOHANNA1</v>
          </cell>
          <cell r="D93" t="str">
            <v>2886</v>
          </cell>
          <cell r="E93" t="str">
            <v>11 208 400.00</v>
          </cell>
          <cell r="F93" t="str">
            <v>11 208 400.00</v>
          </cell>
          <cell r="G93" t="str">
            <v>MGA</v>
          </cell>
          <cell r="H93" t="str">
            <v>C100</v>
          </cell>
          <cell r="I93" t="str">
            <v>E</v>
          </cell>
          <cell r="J93" t="str">
            <v>2026-08-26</v>
          </cell>
          <cell r="K93" t="str">
            <v>YASSIE</v>
          </cell>
          <cell r="L93" t="str">
            <v>True</v>
          </cell>
          <cell r="M93" t="str">
            <v>True</v>
          </cell>
          <cell r="N93" t="str">
            <v>True</v>
          </cell>
          <cell r="O93" t="str">
            <v>False</v>
          </cell>
          <cell r="P93">
            <v>749500549</v>
          </cell>
          <cell r="Q93">
            <v>0</v>
          </cell>
          <cell r="R93">
            <v>0</v>
          </cell>
          <cell r="S93" t="str">
            <v>0.00</v>
          </cell>
          <cell r="T93">
            <v>0</v>
          </cell>
          <cell r="U93">
            <v>8</v>
          </cell>
          <cell r="V93">
            <v>8</v>
          </cell>
          <cell r="W93" t="str">
            <v>2026-08-27</v>
          </cell>
        </row>
        <row r="94">
          <cell r="A94">
            <v>139775</v>
          </cell>
          <cell r="B94">
            <v>46260</v>
          </cell>
          <cell r="C94" t="str">
            <v>DANIELLE</v>
          </cell>
          <cell r="D94" t="str">
            <v>4335</v>
          </cell>
          <cell r="E94" t="str">
            <v>60 000.00</v>
          </cell>
          <cell r="F94" t="str">
            <v>54 000.00</v>
          </cell>
          <cell r="G94" t="str">
            <v>USD</v>
          </cell>
          <cell r="H94" t="str">
            <v>C800</v>
          </cell>
          <cell r="I94" t="str">
            <v>E</v>
          </cell>
          <cell r="J94" t="str">
            <v>2026-08-26</v>
          </cell>
          <cell r="K94" t="str">
            <v>YASSIE</v>
          </cell>
          <cell r="L94" t="str">
            <v>True</v>
          </cell>
          <cell r="M94" t="str">
            <v>True</v>
          </cell>
          <cell r="N94" t="str">
            <v>True</v>
          </cell>
          <cell r="O94" t="str">
            <v>False</v>
          </cell>
          <cell r="P94">
            <v>749000360</v>
          </cell>
          <cell r="Q94">
            <v>0</v>
          </cell>
          <cell r="R94">
            <v>0</v>
          </cell>
          <cell r="S94" t="str">
            <v>0.00</v>
          </cell>
          <cell r="T94">
            <v>0</v>
          </cell>
          <cell r="U94">
            <v>6</v>
          </cell>
          <cell r="V94">
            <v>6</v>
          </cell>
          <cell r="W94" t="str">
            <v>2026-08-28</v>
          </cell>
        </row>
        <row r="95">
          <cell r="A95">
            <v>139774</v>
          </cell>
          <cell r="B95">
            <v>46260</v>
          </cell>
          <cell r="C95" t="str">
            <v>HARITSOA</v>
          </cell>
          <cell r="D95" t="str">
            <v>2599</v>
          </cell>
          <cell r="E95" t="str">
            <v>446 250 000.00</v>
          </cell>
          <cell r="F95" t="str">
            <v>535 500 000.00</v>
          </cell>
          <cell r="G95" t="str">
            <v>MGA</v>
          </cell>
          <cell r="H95" t="str">
            <v>C500</v>
          </cell>
          <cell r="I95" t="str">
            <v>E</v>
          </cell>
          <cell r="J95" t="str">
            <v>2026-08-26</v>
          </cell>
          <cell r="K95" t="str">
            <v>YASSIE</v>
          </cell>
          <cell r="L95" t="str">
            <v>True</v>
          </cell>
          <cell r="M95" t="str">
            <v>True</v>
          </cell>
          <cell r="N95" t="str">
            <v>True</v>
          </cell>
          <cell r="O95" t="str">
            <v>False</v>
          </cell>
          <cell r="P95">
            <v>749100223</v>
          </cell>
          <cell r="Q95">
            <v>0</v>
          </cell>
          <cell r="R95">
            <v>0</v>
          </cell>
          <cell r="S95" t="str">
            <v>0.00</v>
          </cell>
          <cell r="T95">
            <v>0</v>
          </cell>
          <cell r="U95">
            <v>7</v>
          </cell>
          <cell r="V95">
            <v>7</v>
          </cell>
          <cell r="W95" t="str">
            <v>2026-09-01</v>
          </cell>
        </row>
        <row r="96">
          <cell r="A96">
            <v>139773</v>
          </cell>
          <cell r="B96">
            <v>46260</v>
          </cell>
          <cell r="C96" t="str">
            <v>JOHANNA1</v>
          </cell>
          <cell r="D96" t="str">
            <v>2368</v>
          </cell>
          <cell r="E96" t="str">
            <v>5 192 333.99</v>
          </cell>
          <cell r="F96" t="str">
            <v>5 192 333.99</v>
          </cell>
          <cell r="G96" t="str">
            <v>MGA</v>
          </cell>
          <cell r="H96" t="str">
            <v>C100</v>
          </cell>
          <cell r="I96" t="str">
            <v>E</v>
          </cell>
          <cell r="J96" t="str">
            <v>2026-08-26</v>
          </cell>
          <cell r="K96" t="str">
            <v>YASSIE</v>
          </cell>
          <cell r="L96" t="str">
            <v>True</v>
          </cell>
          <cell r="M96" t="str">
            <v>True</v>
          </cell>
          <cell r="N96" t="str">
            <v>True</v>
          </cell>
          <cell r="O96" t="str">
            <v>False</v>
          </cell>
          <cell r="P96">
            <v>748900166</v>
          </cell>
          <cell r="Q96">
            <v>0</v>
          </cell>
          <cell r="R96">
            <v>0</v>
          </cell>
          <cell r="S96" t="str">
            <v>0.00</v>
          </cell>
          <cell r="T96">
            <v>0</v>
          </cell>
          <cell r="U96">
            <v>8</v>
          </cell>
          <cell r="V96">
            <v>8</v>
          </cell>
          <cell r="W96" t="str">
            <v>2026-08-28</v>
          </cell>
        </row>
        <row r="97">
          <cell r="A97">
            <v>139772</v>
          </cell>
          <cell r="B97">
            <v>46260</v>
          </cell>
          <cell r="C97" t="str">
            <v>REBECCA3</v>
          </cell>
          <cell r="D97" t="str">
            <v>2490</v>
          </cell>
          <cell r="E97" t="str">
            <v>1 573 000.00</v>
          </cell>
          <cell r="F97" t="str">
            <v>1 573 000.00</v>
          </cell>
          <cell r="G97" t="str">
            <v>MGA</v>
          </cell>
          <cell r="H97" t="str">
            <v>C500</v>
          </cell>
          <cell r="I97" t="str">
            <v>E</v>
          </cell>
          <cell r="J97" t="str">
            <v>2026-08-26</v>
          </cell>
          <cell r="K97" t="str">
            <v>YASSIE</v>
          </cell>
          <cell r="L97" t="str">
            <v>True</v>
          </cell>
          <cell r="M97" t="str">
            <v>False</v>
          </cell>
          <cell r="N97" t="str">
            <v>False</v>
          </cell>
          <cell r="O97" t="str">
            <v>False</v>
          </cell>
          <cell r="P97">
            <v>748800803</v>
          </cell>
          <cell r="Q97">
            <v>748800802</v>
          </cell>
          <cell r="R97">
            <v>0</v>
          </cell>
          <cell r="S97" t="str">
            <v>0.00</v>
          </cell>
          <cell r="T97">
            <v>0</v>
          </cell>
          <cell r="U97">
            <v>0</v>
          </cell>
          <cell r="V97">
            <v>0</v>
          </cell>
          <cell r="W97" t="str">
            <v>0000-00-00</v>
          </cell>
        </row>
        <row r="98">
          <cell r="A98">
            <v>139771</v>
          </cell>
          <cell r="B98">
            <v>46259</v>
          </cell>
          <cell r="C98" t="str">
            <v>HARITSOA</v>
          </cell>
          <cell r="D98" t="str">
            <v>1175</v>
          </cell>
          <cell r="E98" t="str">
            <v>10 264 320.00</v>
          </cell>
          <cell r="F98" t="str">
            <v>12 317 184.00</v>
          </cell>
          <cell r="G98" t="str">
            <v>MGA</v>
          </cell>
          <cell r="H98" t="str">
            <v>C500</v>
          </cell>
          <cell r="I98" t="str">
            <v>E</v>
          </cell>
          <cell r="J98" t="str">
            <v>2026-08-25</v>
          </cell>
          <cell r="K98" t="str">
            <v>YASSIE</v>
          </cell>
          <cell r="L98" t="str">
            <v>True</v>
          </cell>
          <cell r="M98" t="str">
            <v>True</v>
          </cell>
          <cell r="N98" t="str">
            <v>True</v>
          </cell>
          <cell r="O98" t="str">
            <v>False</v>
          </cell>
          <cell r="P98">
            <v>747600173</v>
          </cell>
          <cell r="Q98">
            <v>0</v>
          </cell>
          <cell r="R98">
            <v>0</v>
          </cell>
          <cell r="S98" t="str">
            <v>0.00</v>
          </cell>
          <cell r="T98">
            <v>0</v>
          </cell>
          <cell r="U98">
            <v>9</v>
          </cell>
          <cell r="V98">
            <v>9</v>
          </cell>
          <cell r="W98" t="str">
            <v>2026-09-01</v>
          </cell>
        </row>
        <row r="99">
          <cell r="A99">
            <v>139770</v>
          </cell>
          <cell r="B99">
            <v>46259</v>
          </cell>
          <cell r="C99" t="str">
            <v>GINAM</v>
          </cell>
          <cell r="D99" t="str">
            <v>6162</v>
          </cell>
          <cell r="E99" t="str">
            <v>59 900 000.00</v>
          </cell>
          <cell r="F99" t="str">
            <v>71 880 000.00</v>
          </cell>
          <cell r="G99" t="str">
            <v>MGA</v>
          </cell>
          <cell r="H99" t="str">
            <v>C400</v>
          </cell>
          <cell r="I99" t="str">
            <v>E</v>
          </cell>
          <cell r="J99" t="str">
            <v>2026-08-25</v>
          </cell>
          <cell r="K99" t="str">
            <v>YASSIE</v>
          </cell>
          <cell r="L99" t="str">
            <v>True</v>
          </cell>
          <cell r="M99" t="str">
            <v>True</v>
          </cell>
          <cell r="N99" t="str">
            <v>True</v>
          </cell>
          <cell r="O99" t="str">
            <v>False</v>
          </cell>
          <cell r="P99">
            <v>747700272</v>
          </cell>
          <cell r="Q99">
            <v>747700271</v>
          </cell>
          <cell r="R99">
            <v>0</v>
          </cell>
          <cell r="S99" t="str">
            <v>0.00</v>
          </cell>
          <cell r="T99">
            <v>0</v>
          </cell>
          <cell r="U99">
            <v>5</v>
          </cell>
          <cell r="V99">
            <v>5</v>
          </cell>
          <cell r="W99" t="str">
            <v>2026-08-26</v>
          </cell>
        </row>
        <row r="100">
          <cell r="A100">
            <v>139769</v>
          </cell>
          <cell r="B100">
            <v>46259</v>
          </cell>
          <cell r="C100" t="str">
            <v>GINAM</v>
          </cell>
          <cell r="D100" t="str">
            <v>6376</v>
          </cell>
          <cell r="E100" t="str">
            <v>54 000 000.00</v>
          </cell>
          <cell r="F100" t="str">
            <v>64 800 000.00</v>
          </cell>
          <cell r="G100" t="str">
            <v>MGA</v>
          </cell>
          <cell r="H100" t="str">
            <v>C400</v>
          </cell>
          <cell r="I100" t="str">
            <v>E</v>
          </cell>
          <cell r="J100" t="str">
            <v>2026-08-25</v>
          </cell>
          <cell r="K100" t="str">
            <v>YASSIE</v>
          </cell>
          <cell r="L100" t="str">
            <v>True</v>
          </cell>
          <cell r="M100" t="str">
            <v>True</v>
          </cell>
          <cell r="N100" t="str">
            <v>True</v>
          </cell>
          <cell r="O100" t="str">
            <v>False</v>
          </cell>
          <cell r="P100">
            <v>747700269</v>
          </cell>
          <cell r="Q100">
            <v>747700268</v>
          </cell>
          <cell r="R100">
            <v>0</v>
          </cell>
          <cell r="S100" t="str">
            <v>0.00</v>
          </cell>
          <cell r="T100">
            <v>0</v>
          </cell>
          <cell r="U100">
            <v>5</v>
          </cell>
          <cell r="V100">
            <v>5</v>
          </cell>
          <cell r="W100" t="str">
            <v>2026-08-26</v>
          </cell>
        </row>
        <row r="101">
          <cell r="A101">
            <v>139768</v>
          </cell>
          <cell r="B101">
            <v>46259</v>
          </cell>
          <cell r="C101" t="str">
            <v>TSILAVINA7</v>
          </cell>
          <cell r="D101" t="str">
            <v>2886</v>
          </cell>
          <cell r="E101" t="str">
            <v>1 418 300.00</v>
          </cell>
          <cell r="F101" t="str">
            <v>1 701 960.00</v>
          </cell>
          <cell r="G101" t="str">
            <v>MGA</v>
          </cell>
          <cell r="H101" t="str">
            <v>C700</v>
          </cell>
          <cell r="I101" t="str">
            <v>E</v>
          </cell>
          <cell r="J101" t="str">
            <v>2026-08-25</v>
          </cell>
          <cell r="K101" t="str">
            <v>YASSIE</v>
          </cell>
          <cell r="L101" t="str">
            <v>True</v>
          </cell>
          <cell r="M101" t="str">
            <v>True</v>
          </cell>
          <cell r="N101" t="str">
            <v>True</v>
          </cell>
          <cell r="O101" t="str">
            <v>False</v>
          </cell>
          <cell r="P101">
            <v>0</v>
          </cell>
          <cell r="Q101">
            <v>747400222</v>
          </cell>
          <cell r="R101">
            <v>0</v>
          </cell>
          <cell r="S101" t="str">
            <v>0.00</v>
          </cell>
          <cell r="T101">
            <v>0</v>
          </cell>
          <cell r="U101">
            <v>6</v>
          </cell>
          <cell r="V101">
            <v>6</v>
          </cell>
          <cell r="W101" t="str">
            <v>2026-08-26</v>
          </cell>
        </row>
        <row r="102">
          <cell r="A102">
            <v>139767</v>
          </cell>
          <cell r="B102">
            <v>46259</v>
          </cell>
          <cell r="C102" t="str">
            <v>LUCA3</v>
          </cell>
          <cell r="D102" t="str">
            <v>3098</v>
          </cell>
          <cell r="E102" t="str">
            <v>300 000.00</v>
          </cell>
          <cell r="F102" t="str">
            <v>300 000.00</v>
          </cell>
          <cell r="G102" t="str">
            <v>MGA</v>
          </cell>
          <cell r="H102" t="str">
            <v>C800</v>
          </cell>
          <cell r="I102" t="str">
            <v>E</v>
          </cell>
          <cell r="J102" t="str">
            <v>2026-08-25</v>
          </cell>
          <cell r="K102" t="str">
            <v>YASSIE</v>
          </cell>
          <cell r="L102" t="str">
            <v>True</v>
          </cell>
          <cell r="M102" t="str">
            <v>True</v>
          </cell>
          <cell r="N102" t="str">
            <v>True</v>
          </cell>
          <cell r="O102" t="str">
            <v>False</v>
          </cell>
          <cell r="P102">
            <v>747300245</v>
          </cell>
          <cell r="Q102">
            <v>0</v>
          </cell>
          <cell r="R102">
            <v>0</v>
          </cell>
          <cell r="S102" t="str">
            <v>0.00</v>
          </cell>
          <cell r="T102">
            <v>0</v>
          </cell>
          <cell r="U102">
            <v>12</v>
          </cell>
          <cell r="V102">
            <v>12</v>
          </cell>
          <cell r="W102" t="str">
            <v>2026-08-27</v>
          </cell>
        </row>
        <row r="103">
          <cell r="A103">
            <v>139766</v>
          </cell>
          <cell r="B103">
            <v>46259</v>
          </cell>
          <cell r="C103" t="str">
            <v>LUCA3</v>
          </cell>
          <cell r="D103" t="str">
            <v>820</v>
          </cell>
          <cell r="E103" t="str">
            <v>2 180 300.00</v>
          </cell>
          <cell r="F103" t="str">
            <v>2 180 300.00</v>
          </cell>
          <cell r="G103" t="str">
            <v>MGA</v>
          </cell>
          <cell r="H103" t="str">
            <v>C102</v>
          </cell>
          <cell r="I103" t="str">
            <v>E</v>
          </cell>
          <cell r="J103" t="str">
            <v>2026-08-25</v>
          </cell>
          <cell r="K103" t="str">
            <v>YASSIE</v>
          </cell>
          <cell r="L103" t="str">
            <v>True</v>
          </cell>
          <cell r="M103" t="str">
            <v>True</v>
          </cell>
          <cell r="N103" t="str">
            <v>True</v>
          </cell>
          <cell r="O103" t="str">
            <v>False</v>
          </cell>
          <cell r="P103">
            <v>747400207</v>
          </cell>
          <cell r="Q103">
            <v>0</v>
          </cell>
          <cell r="R103">
            <v>0</v>
          </cell>
          <cell r="S103" t="str">
            <v>0.00</v>
          </cell>
          <cell r="T103">
            <v>0</v>
          </cell>
          <cell r="U103">
            <v>7</v>
          </cell>
          <cell r="V103">
            <v>7</v>
          </cell>
          <cell r="W103" t="str">
            <v>2026-08-28</v>
          </cell>
        </row>
        <row r="104">
          <cell r="A104">
            <v>139765</v>
          </cell>
          <cell r="B104">
            <v>46259</v>
          </cell>
          <cell r="C104" t="str">
            <v>HARITSOA</v>
          </cell>
          <cell r="D104" t="str">
            <v>6711</v>
          </cell>
          <cell r="E104" t="str">
            <v>4.00</v>
          </cell>
          <cell r="F104" t="str">
            <v>4.00</v>
          </cell>
          <cell r="G104" t="str">
            <v>EUR</v>
          </cell>
          <cell r="H104" t="str">
            <v>C500</v>
          </cell>
          <cell r="I104" t="str">
            <v>E</v>
          </cell>
          <cell r="J104" t="str">
            <v>2026-08-25</v>
          </cell>
          <cell r="K104" t="str">
            <v>YASSIE</v>
          </cell>
          <cell r="L104" t="str">
            <v>True</v>
          </cell>
          <cell r="M104" t="str">
            <v>True</v>
          </cell>
          <cell r="N104" t="str">
            <v>True</v>
          </cell>
          <cell r="O104" t="str">
            <v>False</v>
          </cell>
          <cell r="P104">
            <v>747400198</v>
          </cell>
          <cell r="Q104">
            <v>0</v>
          </cell>
          <cell r="R104">
            <v>0</v>
          </cell>
          <cell r="S104" t="str">
            <v>0.00</v>
          </cell>
          <cell r="T104">
            <v>0</v>
          </cell>
          <cell r="U104">
            <v>9</v>
          </cell>
          <cell r="V104">
            <v>9</v>
          </cell>
          <cell r="W104" t="str">
            <v>2026-09-01</v>
          </cell>
        </row>
        <row r="105">
          <cell r="A105">
            <v>139764</v>
          </cell>
          <cell r="B105">
            <v>46259</v>
          </cell>
          <cell r="C105" t="str">
            <v>REBECCA3</v>
          </cell>
          <cell r="D105" t="str">
            <v>2490</v>
          </cell>
          <cell r="E105" t="str">
            <v>1 235 400.00</v>
          </cell>
          <cell r="F105" t="str">
            <v>1 482 480.00</v>
          </cell>
          <cell r="G105" t="str">
            <v>MGA</v>
          </cell>
          <cell r="H105" t="str">
            <v>C102</v>
          </cell>
          <cell r="I105" t="str">
            <v>E</v>
          </cell>
          <cell r="J105" t="str">
            <v>2026-08-25</v>
          </cell>
          <cell r="K105" t="str">
            <v>YASSIE</v>
          </cell>
          <cell r="L105" t="str">
            <v>True</v>
          </cell>
          <cell r="M105" t="str">
            <v>False</v>
          </cell>
          <cell r="N105" t="str">
            <v>False</v>
          </cell>
          <cell r="O105" t="str">
            <v>False</v>
          </cell>
          <cell r="P105">
            <v>747300203</v>
          </cell>
          <cell r="Q105">
            <v>747300202</v>
          </cell>
          <cell r="R105">
            <v>0</v>
          </cell>
          <cell r="S105" t="str">
            <v>0.00</v>
          </cell>
          <cell r="T105">
            <v>0</v>
          </cell>
          <cell r="U105">
            <v>0</v>
          </cell>
          <cell r="V105">
            <v>0</v>
          </cell>
          <cell r="W105" t="str">
            <v>0000-00-00</v>
          </cell>
        </row>
        <row r="106">
          <cell r="A106">
            <v>139763</v>
          </cell>
          <cell r="B106">
            <v>46259</v>
          </cell>
          <cell r="C106" t="str">
            <v>HARITSOA</v>
          </cell>
          <cell r="E106" t="str">
            <v>0.00</v>
          </cell>
          <cell r="F106" t="str">
            <v>0.00</v>
          </cell>
          <cell r="G106" t="str">
            <v>MGA</v>
          </cell>
          <cell r="H106" t="str">
            <v>C500</v>
          </cell>
          <cell r="I106" t="str">
            <v>E</v>
          </cell>
          <cell r="J106" t="str">
            <v>2026-08-25</v>
          </cell>
          <cell r="K106" t="str">
            <v>YASSIE</v>
          </cell>
          <cell r="L106" t="str">
            <v>True</v>
          </cell>
          <cell r="M106" t="str">
            <v>False</v>
          </cell>
          <cell r="N106" t="str">
            <v>True</v>
          </cell>
          <cell r="O106" t="str">
            <v>False</v>
          </cell>
          <cell r="P106">
            <v>747400193</v>
          </cell>
          <cell r="Q106">
            <v>0</v>
          </cell>
          <cell r="R106">
            <v>0</v>
          </cell>
          <cell r="S106" t="str">
            <v>0.00</v>
          </cell>
          <cell r="T106">
            <v>0</v>
          </cell>
          <cell r="U106">
            <v>8</v>
          </cell>
          <cell r="V106">
            <v>8</v>
          </cell>
          <cell r="W106" t="str">
            <v>2026-09-01</v>
          </cell>
        </row>
        <row r="107">
          <cell r="A107">
            <v>139762</v>
          </cell>
          <cell r="B107">
            <v>46259</v>
          </cell>
          <cell r="C107" t="str">
            <v>REBECCA3</v>
          </cell>
          <cell r="D107" t="str">
            <v>2490</v>
          </cell>
          <cell r="E107" t="str">
            <v>1 500 900.00</v>
          </cell>
          <cell r="F107" t="str">
            <v>1 801 080.00</v>
          </cell>
          <cell r="G107" t="str">
            <v>MGA</v>
          </cell>
          <cell r="H107" t="str">
            <v>C102</v>
          </cell>
          <cell r="I107" t="str">
            <v>E</v>
          </cell>
          <cell r="J107" t="str">
            <v>2026-08-25</v>
          </cell>
          <cell r="K107" t="str">
            <v>YASSIE</v>
          </cell>
          <cell r="L107" t="str">
            <v>True</v>
          </cell>
          <cell r="M107" t="str">
            <v>False</v>
          </cell>
          <cell r="N107" t="str">
            <v>False</v>
          </cell>
          <cell r="O107" t="str">
            <v>False</v>
          </cell>
          <cell r="P107">
            <v>747300200</v>
          </cell>
          <cell r="Q107">
            <v>747300199</v>
          </cell>
          <cell r="R107">
            <v>0</v>
          </cell>
          <cell r="S107" t="str">
            <v>0.00</v>
          </cell>
          <cell r="T107">
            <v>0</v>
          </cell>
          <cell r="U107">
            <v>0</v>
          </cell>
          <cell r="V107">
            <v>0</v>
          </cell>
          <cell r="W107" t="str">
            <v>0000-00-00</v>
          </cell>
        </row>
        <row r="108">
          <cell r="A108">
            <v>139761</v>
          </cell>
          <cell r="B108">
            <v>46259</v>
          </cell>
          <cell r="C108" t="str">
            <v>REBECCA3</v>
          </cell>
          <cell r="D108" t="str">
            <v>2490</v>
          </cell>
          <cell r="E108" t="str">
            <v>876 100.00</v>
          </cell>
          <cell r="F108" t="str">
            <v>1 051 320.00</v>
          </cell>
          <cell r="G108" t="str">
            <v>MGA</v>
          </cell>
          <cell r="H108" t="str">
            <v>C700</v>
          </cell>
          <cell r="I108" t="str">
            <v>E</v>
          </cell>
          <cell r="J108" t="str">
            <v>2026-08-25</v>
          </cell>
          <cell r="K108" t="str">
            <v>YASSIE</v>
          </cell>
          <cell r="L108" t="str">
            <v>True</v>
          </cell>
          <cell r="M108" t="str">
            <v>False</v>
          </cell>
          <cell r="N108" t="str">
            <v>False</v>
          </cell>
          <cell r="O108" t="str">
            <v>False</v>
          </cell>
          <cell r="P108">
            <v>747300194</v>
          </cell>
          <cell r="Q108">
            <v>747300193</v>
          </cell>
          <cell r="R108">
            <v>0</v>
          </cell>
          <cell r="S108" t="str">
            <v>0.00</v>
          </cell>
          <cell r="T108">
            <v>0</v>
          </cell>
          <cell r="U108">
            <v>0</v>
          </cell>
          <cell r="V108">
            <v>0</v>
          </cell>
          <cell r="W108" t="str">
            <v>0000-00-00</v>
          </cell>
        </row>
        <row r="109">
          <cell r="A109">
            <v>139760</v>
          </cell>
          <cell r="B109">
            <v>46259</v>
          </cell>
          <cell r="C109" t="str">
            <v>DANIELLE</v>
          </cell>
          <cell r="D109" t="str">
            <v>681</v>
          </cell>
          <cell r="E109" t="str">
            <v>38 912.00</v>
          </cell>
          <cell r="F109" t="str">
            <v>46 694.40</v>
          </cell>
          <cell r="G109" t="str">
            <v>USD</v>
          </cell>
          <cell r="H109" t="str">
            <v>C800</v>
          </cell>
          <cell r="I109" t="str">
            <v>E</v>
          </cell>
          <cell r="J109" t="str">
            <v>2026-08-25</v>
          </cell>
          <cell r="K109" t="str">
            <v>YASSIE</v>
          </cell>
          <cell r="L109" t="str">
            <v>True</v>
          </cell>
          <cell r="M109" t="str">
            <v>True</v>
          </cell>
          <cell r="N109" t="str">
            <v>True</v>
          </cell>
          <cell r="O109" t="str">
            <v>False</v>
          </cell>
          <cell r="P109">
            <v>747300191</v>
          </cell>
          <cell r="Q109">
            <v>0</v>
          </cell>
          <cell r="R109">
            <v>0</v>
          </cell>
          <cell r="S109" t="str">
            <v>0.00</v>
          </cell>
          <cell r="T109">
            <v>0</v>
          </cell>
          <cell r="U109">
            <v>8</v>
          </cell>
          <cell r="V109">
            <v>8</v>
          </cell>
          <cell r="W109" t="str">
            <v>2026-08-26</v>
          </cell>
        </row>
        <row r="110">
          <cell r="A110">
            <v>139759</v>
          </cell>
          <cell r="B110">
            <v>46259</v>
          </cell>
          <cell r="C110" t="str">
            <v>TSILAVINA7</v>
          </cell>
          <cell r="D110" t="str">
            <v>3033</v>
          </cell>
          <cell r="E110" t="str">
            <v>1 050 000.00</v>
          </cell>
          <cell r="F110" t="str">
            <v>1 260 000.00</v>
          </cell>
          <cell r="G110" t="str">
            <v>MGA</v>
          </cell>
          <cell r="H110" t="str">
            <v>C700</v>
          </cell>
          <cell r="I110" t="str">
            <v>E</v>
          </cell>
          <cell r="J110" t="str">
            <v>2026-08-25</v>
          </cell>
          <cell r="K110" t="str">
            <v>YASSIE</v>
          </cell>
          <cell r="L110" t="str">
            <v>True</v>
          </cell>
          <cell r="M110" t="str">
            <v>True</v>
          </cell>
          <cell r="N110" t="str">
            <v>True</v>
          </cell>
          <cell r="O110" t="str">
            <v>False</v>
          </cell>
          <cell r="P110">
            <v>0</v>
          </cell>
          <cell r="Q110">
            <v>747300187</v>
          </cell>
          <cell r="R110">
            <v>0</v>
          </cell>
          <cell r="S110" t="str">
            <v>0.00</v>
          </cell>
          <cell r="T110">
            <v>0</v>
          </cell>
          <cell r="U110">
            <v>6</v>
          </cell>
          <cell r="V110">
            <v>6</v>
          </cell>
          <cell r="W110" t="str">
            <v>2026-08-26</v>
          </cell>
        </row>
        <row r="111">
          <cell r="A111">
            <v>139758</v>
          </cell>
          <cell r="B111">
            <v>46259</v>
          </cell>
          <cell r="C111" t="str">
            <v>SETRA3</v>
          </cell>
          <cell r="D111" t="str">
            <v>1645</v>
          </cell>
          <cell r="E111" t="str">
            <v>283 950.00</v>
          </cell>
          <cell r="F111" t="str">
            <v>340 740.00</v>
          </cell>
          <cell r="G111" t="str">
            <v>MGA</v>
          </cell>
          <cell r="H111" t="str">
            <v>C100</v>
          </cell>
          <cell r="I111" t="str">
            <v>E</v>
          </cell>
          <cell r="J111" t="str">
            <v>2026-08-25</v>
          </cell>
          <cell r="K111" t="str">
            <v>YASSIE</v>
          </cell>
          <cell r="L111" t="str">
            <v>True</v>
          </cell>
          <cell r="M111" t="str">
            <v>True</v>
          </cell>
          <cell r="N111" t="str">
            <v>True</v>
          </cell>
          <cell r="O111" t="str">
            <v>False</v>
          </cell>
          <cell r="P111">
            <v>747400188</v>
          </cell>
          <cell r="Q111">
            <v>0</v>
          </cell>
          <cell r="R111">
            <v>0</v>
          </cell>
          <cell r="S111" t="str">
            <v>0.00</v>
          </cell>
          <cell r="T111">
            <v>0</v>
          </cell>
          <cell r="U111">
            <v>8</v>
          </cell>
          <cell r="V111">
            <v>8</v>
          </cell>
          <cell r="W111" t="str">
            <v>2026-08-26</v>
          </cell>
        </row>
        <row r="112">
          <cell r="A112">
            <v>139757</v>
          </cell>
          <cell r="B112">
            <v>46259</v>
          </cell>
          <cell r="C112" t="str">
            <v>TIANA9</v>
          </cell>
          <cell r="D112" t="str">
            <v>7285</v>
          </cell>
          <cell r="E112" t="str">
            <v>2 400 000.00</v>
          </cell>
          <cell r="F112" t="str">
            <v>2 880 000.00</v>
          </cell>
          <cell r="G112" t="str">
            <v>MGA</v>
          </cell>
          <cell r="H112" t="str">
            <v>C600</v>
          </cell>
          <cell r="I112" t="str">
            <v>E</v>
          </cell>
          <cell r="J112" t="str">
            <v>2026-08-25</v>
          </cell>
          <cell r="K112" t="str">
            <v>YASSIE</v>
          </cell>
          <cell r="L112" t="str">
            <v>True</v>
          </cell>
          <cell r="M112" t="str">
            <v>False</v>
          </cell>
          <cell r="N112" t="str">
            <v>False</v>
          </cell>
          <cell r="O112" t="str">
            <v>False</v>
          </cell>
          <cell r="P112">
            <v>0</v>
          </cell>
          <cell r="Q112">
            <v>0</v>
          </cell>
          <cell r="R112">
            <v>0</v>
          </cell>
          <cell r="S112" t="str">
            <v>0.00</v>
          </cell>
          <cell r="T112">
            <v>0</v>
          </cell>
          <cell r="U112">
            <v>0</v>
          </cell>
          <cell r="V112">
            <v>0</v>
          </cell>
          <cell r="W112" t="str">
            <v>0000-00-00</v>
          </cell>
        </row>
        <row r="113">
          <cell r="A113">
            <v>139756</v>
          </cell>
          <cell r="B113">
            <v>46259</v>
          </cell>
          <cell r="C113" t="str">
            <v>LUCA3</v>
          </cell>
          <cell r="D113" t="str">
            <v>723</v>
          </cell>
          <cell r="E113" t="str">
            <v>782 000.00</v>
          </cell>
          <cell r="F113" t="str">
            <v>938 400.00</v>
          </cell>
          <cell r="G113" t="str">
            <v>MGA</v>
          </cell>
          <cell r="H113" t="str">
            <v>C102</v>
          </cell>
          <cell r="I113" t="str">
            <v>E</v>
          </cell>
          <cell r="J113" t="str">
            <v>2026-08-25</v>
          </cell>
          <cell r="K113" t="str">
            <v>YASSIE</v>
          </cell>
          <cell r="L113" t="str">
            <v>True</v>
          </cell>
          <cell r="M113" t="str">
            <v>True</v>
          </cell>
          <cell r="N113" t="str">
            <v>True</v>
          </cell>
          <cell r="O113" t="str">
            <v>False</v>
          </cell>
          <cell r="P113">
            <v>747200168</v>
          </cell>
          <cell r="Q113">
            <v>0</v>
          </cell>
          <cell r="R113">
            <v>0</v>
          </cell>
          <cell r="S113" t="str">
            <v>0.00</v>
          </cell>
          <cell r="T113">
            <v>0</v>
          </cell>
          <cell r="U113">
            <v>6</v>
          </cell>
          <cell r="V113">
            <v>6</v>
          </cell>
          <cell r="W113" t="str">
            <v>2026-08-28</v>
          </cell>
        </row>
        <row r="114">
          <cell r="A114">
            <v>139755</v>
          </cell>
          <cell r="B114">
            <v>46259</v>
          </cell>
          <cell r="C114" t="str">
            <v>LUCA3</v>
          </cell>
          <cell r="D114" t="str">
            <v>2490</v>
          </cell>
          <cell r="E114" t="str">
            <v>33 507 542.00</v>
          </cell>
          <cell r="F114" t="str">
            <v>33 507 542.00</v>
          </cell>
          <cell r="G114" t="str">
            <v>MGA</v>
          </cell>
          <cell r="H114" t="str">
            <v>C104</v>
          </cell>
          <cell r="I114" t="str">
            <v>E</v>
          </cell>
          <cell r="J114" t="str">
            <v>2026-08-25</v>
          </cell>
          <cell r="K114" t="str">
            <v>YASSIE</v>
          </cell>
          <cell r="L114" t="str">
            <v>True</v>
          </cell>
          <cell r="M114" t="str">
            <v>True</v>
          </cell>
          <cell r="N114" t="str">
            <v>True</v>
          </cell>
          <cell r="O114" t="str">
            <v>False</v>
          </cell>
          <cell r="P114">
            <v>747200166</v>
          </cell>
          <cell r="Q114">
            <v>0</v>
          </cell>
          <cell r="R114">
            <v>0</v>
          </cell>
          <cell r="S114" t="str">
            <v>0.00</v>
          </cell>
          <cell r="T114">
            <v>0</v>
          </cell>
          <cell r="U114">
            <v>15</v>
          </cell>
          <cell r="V114">
            <v>15</v>
          </cell>
          <cell r="W114" t="str">
            <v>2026-08-27</v>
          </cell>
        </row>
        <row r="115">
          <cell r="A115">
            <v>139754</v>
          </cell>
          <cell r="B115">
            <v>46259</v>
          </cell>
          <cell r="C115" t="str">
            <v>LUCA3</v>
          </cell>
          <cell r="D115" t="str">
            <v>39</v>
          </cell>
          <cell r="E115" t="str">
            <v>924 000.00</v>
          </cell>
          <cell r="F115" t="str">
            <v>1 108 800.00</v>
          </cell>
          <cell r="G115" t="str">
            <v>MGA</v>
          </cell>
          <cell r="H115" t="str">
            <v>C100</v>
          </cell>
          <cell r="I115" t="str">
            <v>E</v>
          </cell>
          <cell r="J115" t="str">
            <v>2026-08-25</v>
          </cell>
          <cell r="K115" t="str">
            <v>YASSIE</v>
          </cell>
          <cell r="L115" t="str">
            <v>True</v>
          </cell>
          <cell r="M115" t="str">
            <v>True</v>
          </cell>
          <cell r="N115" t="str">
            <v>True</v>
          </cell>
          <cell r="O115" t="str">
            <v>False</v>
          </cell>
          <cell r="P115">
            <v>746600159</v>
          </cell>
          <cell r="Q115">
            <v>0</v>
          </cell>
          <cell r="R115">
            <v>0</v>
          </cell>
          <cell r="S115" t="str">
            <v>0.00</v>
          </cell>
          <cell r="T115">
            <v>0</v>
          </cell>
          <cell r="U115">
            <v>7</v>
          </cell>
          <cell r="V115">
            <v>7</v>
          </cell>
          <cell r="W115" t="str">
            <v>2026-08-27</v>
          </cell>
        </row>
        <row r="116">
          <cell r="A116">
            <v>139753</v>
          </cell>
          <cell r="B116">
            <v>46259</v>
          </cell>
          <cell r="C116" t="str">
            <v>GINAM</v>
          </cell>
          <cell r="D116" t="str">
            <v>6477</v>
          </cell>
          <cell r="E116" t="str">
            <v>8 100 000.00</v>
          </cell>
          <cell r="F116" t="str">
            <v>9 720 000.00</v>
          </cell>
          <cell r="G116" t="str">
            <v>MGA</v>
          </cell>
          <cell r="H116" t="str">
            <v>C400</v>
          </cell>
          <cell r="I116" t="str">
            <v>E</v>
          </cell>
          <cell r="J116" t="str">
            <v>2026-08-25</v>
          </cell>
          <cell r="K116" t="str">
            <v>YASSIE</v>
          </cell>
          <cell r="L116" t="str">
            <v>True</v>
          </cell>
          <cell r="M116" t="str">
            <v>True</v>
          </cell>
          <cell r="N116" t="str">
            <v>True</v>
          </cell>
          <cell r="O116" t="str">
            <v>False</v>
          </cell>
          <cell r="P116">
            <v>746700202</v>
          </cell>
          <cell r="Q116">
            <v>746700201</v>
          </cell>
          <cell r="R116">
            <v>0</v>
          </cell>
          <cell r="S116" t="str">
            <v>0.00</v>
          </cell>
          <cell r="T116">
            <v>0</v>
          </cell>
          <cell r="U116">
            <v>4</v>
          </cell>
          <cell r="V116">
            <v>4</v>
          </cell>
          <cell r="W116" t="str">
            <v>2026-08-26</v>
          </cell>
        </row>
        <row r="117">
          <cell r="A117">
            <v>139752</v>
          </cell>
          <cell r="B117">
            <v>46259</v>
          </cell>
          <cell r="C117" t="str">
            <v>JOHANNA1</v>
          </cell>
          <cell r="D117" t="str">
            <v>2490</v>
          </cell>
          <cell r="E117" t="str">
            <v>713 000.00</v>
          </cell>
          <cell r="F117" t="str">
            <v>713 000.00</v>
          </cell>
          <cell r="G117" t="str">
            <v>MGA</v>
          </cell>
          <cell r="H117" t="str">
            <v>C102</v>
          </cell>
          <cell r="I117" t="str">
            <v>E</v>
          </cell>
          <cell r="J117" t="str">
            <v>2026-08-25</v>
          </cell>
          <cell r="K117" t="str">
            <v>YASSIE</v>
          </cell>
          <cell r="L117" t="str">
            <v>True</v>
          </cell>
          <cell r="M117" t="str">
            <v>True</v>
          </cell>
          <cell r="N117" t="str">
            <v>True</v>
          </cell>
          <cell r="O117" t="str">
            <v>False</v>
          </cell>
          <cell r="P117">
            <v>746900159</v>
          </cell>
          <cell r="Q117">
            <v>0</v>
          </cell>
          <cell r="R117">
            <v>0</v>
          </cell>
          <cell r="S117" t="str">
            <v>0.00</v>
          </cell>
          <cell r="T117">
            <v>0</v>
          </cell>
          <cell r="U117">
            <v>6</v>
          </cell>
          <cell r="V117">
            <v>6</v>
          </cell>
          <cell r="W117" t="str">
            <v>2026-08-28</v>
          </cell>
        </row>
        <row r="118">
          <cell r="A118">
            <v>139751</v>
          </cell>
          <cell r="B118">
            <v>46259</v>
          </cell>
          <cell r="C118" t="str">
            <v>GINAM</v>
          </cell>
          <cell r="D118" t="str">
            <v>6519</v>
          </cell>
          <cell r="E118" t="str">
            <v>7 819 420.00</v>
          </cell>
          <cell r="F118" t="str">
            <v>9 383 304.00</v>
          </cell>
          <cell r="G118" t="str">
            <v>MGA</v>
          </cell>
          <cell r="H118" t="str">
            <v>C400</v>
          </cell>
          <cell r="I118" t="str">
            <v>E</v>
          </cell>
          <cell r="J118" t="str">
            <v>2026-08-25</v>
          </cell>
          <cell r="K118" t="str">
            <v>YASSIE</v>
          </cell>
          <cell r="L118" t="str">
            <v>True</v>
          </cell>
          <cell r="M118" t="str">
            <v>True</v>
          </cell>
          <cell r="N118" t="str">
            <v>True</v>
          </cell>
          <cell r="O118" t="str">
            <v>False</v>
          </cell>
          <cell r="P118">
            <v>746900157</v>
          </cell>
          <cell r="Q118">
            <v>746900156</v>
          </cell>
          <cell r="R118">
            <v>0</v>
          </cell>
          <cell r="S118" t="str">
            <v>0.00</v>
          </cell>
          <cell r="T118">
            <v>0</v>
          </cell>
          <cell r="U118">
            <v>5</v>
          </cell>
          <cell r="V118">
            <v>5</v>
          </cell>
          <cell r="W118" t="str">
            <v>2026-08-26</v>
          </cell>
        </row>
        <row r="119">
          <cell r="A119">
            <v>139750</v>
          </cell>
          <cell r="B119">
            <v>46259</v>
          </cell>
          <cell r="C119" t="str">
            <v>GINAM</v>
          </cell>
          <cell r="D119" t="str">
            <v>6527</v>
          </cell>
          <cell r="E119" t="str">
            <v>2 100.00</v>
          </cell>
          <cell r="F119" t="str">
            <v>2 100.00</v>
          </cell>
          <cell r="G119" t="str">
            <v>EUR</v>
          </cell>
          <cell r="H119" t="str">
            <v>C400</v>
          </cell>
          <cell r="I119" t="str">
            <v>E</v>
          </cell>
          <cell r="J119" t="str">
            <v>2026-08-25</v>
          </cell>
          <cell r="K119" t="str">
            <v>YASSIE</v>
          </cell>
          <cell r="L119" t="str">
            <v>True</v>
          </cell>
          <cell r="M119" t="str">
            <v>True</v>
          </cell>
          <cell r="N119" t="str">
            <v>True</v>
          </cell>
          <cell r="O119" t="str">
            <v>False</v>
          </cell>
          <cell r="P119">
            <v>746600148</v>
          </cell>
          <cell r="Q119">
            <v>746600147</v>
          </cell>
          <cell r="R119">
            <v>0</v>
          </cell>
          <cell r="S119" t="str">
            <v>0.00</v>
          </cell>
          <cell r="T119">
            <v>0</v>
          </cell>
          <cell r="U119">
            <v>4</v>
          </cell>
          <cell r="V119">
            <v>4</v>
          </cell>
          <cell r="W119" t="str">
            <v>2026-08-26</v>
          </cell>
        </row>
        <row r="120">
          <cell r="A120">
            <v>139749</v>
          </cell>
          <cell r="B120">
            <v>46259</v>
          </cell>
          <cell r="C120" t="str">
            <v>GINAM</v>
          </cell>
          <cell r="D120" t="str">
            <v>6555</v>
          </cell>
          <cell r="E120" t="str">
            <v>3 200 000.00</v>
          </cell>
          <cell r="F120" t="str">
            <v>3 840 000.00</v>
          </cell>
          <cell r="G120" t="str">
            <v>MGA</v>
          </cell>
          <cell r="H120" t="str">
            <v>C400</v>
          </cell>
          <cell r="I120" t="str">
            <v>E</v>
          </cell>
          <cell r="J120" t="str">
            <v>2026-08-25</v>
          </cell>
          <cell r="K120" t="str">
            <v>YASSIE</v>
          </cell>
          <cell r="L120" t="str">
            <v>True</v>
          </cell>
          <cell r="M120" t="str">
            <v>True</v>
          </cell>
          <cell r="N120" t="str">
            <v>True</v>
          </cell>
          <cell r="O120" t="str">
            <v>False</v>
          </cell>
          <cell r="P120">
            <v>746800219</v>
          </cell>
          <cell r="Q120">
            <v>746800218</v>
          </cell>
          <cell r="R120">
            <v>0</v>
          </cell>
          <cell r="S120" t="str">
            <v>0.00</v>
          </cell>
          <cell r="T120">
            <v>0</v>
          </cell>
          <cell r="U120">
            <v>5</v>
          </cell>
          <cell r="V120">
            <v>5</v>
          </cell>
          <cell r="W120" t="str">
            <v>2026-08-26</v>
          </cell>
        </row>
        <row r="121">
          <cell r="A121">
            <v>139748</v>
          </cell>
          <cell r="B121">
            <v>46259</v>
          </cell>
          <cell r="C121" t="str">
            <v>SETRA3</v>
          </cell>
          <cell r="D121" t="str">
            <v>7296</v>
          </cell>
          <cell r="E121" t="str">
            <v>2 000 000.00</v>
          </cell>
          <cell r="F121" t="str">
            <v>2 000 000.00</v>
          </cell>
          <cell r="G121" t="str">
            <v>MGA</v>
          </cell>
          <cell r="H121" t="str">
            <v>C100</v>
          </cell>
          <cell r="I121" t="str">
            <v>E</v>
          </cell>
          <cell r="J121" t="str">
            <v>2026-08-25</v>
          </cell>
          <cell r="K121" t="str">
            <v>YASSIE</v>
          </cell>
          <cell r="L121" t="str">
            <v>True</v>
          </cell>
          <cell r="M121" t="str">
            <v>True</v>
          </cell>
          <cell r="N121" t="str">
            <v>True</v>
          </cell>
          <cell r="O121" t="str">
            <v>False</v>
          </cell>
          <cell r="P121">
            <v>746700188</v>
          </cell>
          <cell r="Q121">
            <v>0</v>
          </cell>
          <cell r="R121">
            <v>0</v>
          </cell>
          <cell r="S121" t="str">
            <v>0.00</v>
          </cell>
          <cell r="T121">
            <v>0</v>
          </cell>
          <cell r="U121">
            <v>11</v>
          </cell>
          <cell r="V121">
            <v>11</v>
          </cell>
          <cell r="W121" t="str">
            <v>2026-08-28</v>
          </cell>
        </row>
        <row r="122">
          <cell r="A122">
            <v>139747</v>
          </cell>
          <cell r="B122">
            <v>46259</v>
          </cell>
          <cell r="C122" t="str">
            <v>SETRA3</v>
          </cell>
          <cell r="D122" t="str">
            <v>7295</v>
          </cell>
          <cell r="E122" t="str">
            <v>3 000 000.00</v>
          </cell>
          <cell r="F122" t="str">
            <v>3 000 000.00</v>
          </cell>
          <cell r="G122" t="str">
            <v>MGA</v>
          </cell>
          <cell r="H122" t="str">
            <v>C100</v>
          </cell>
          <cell r="I122" t="str">
            <v>E</v>
          </cell>
          <cell r="J122" t="str">
            <v>2026-08-25</v>
          </cell>
          <cell r="K122" t="str">
            <v>YASSIE</v>
          </cell>
          <cell r="L122" t="str">
            <v>True</v>
          </cell>
          <cell r="M122" t="str">
            <v>True</v>
          </cell>
          <cell r="N122" t="str">
            <v>True</v>
          </cell>
          <cell r="O122" t="str">
            <v>False</v>
          </cell>
          <cell r="P122">
            <v>746900148</v>
          </cell>
          <cell r="Q122">
            <v>0</v>
          </cell>
          <cell r="R122">
            <v>0</v>
          </cell>
          <cell r="S122" t="str">
            <v>0.00</v>
          </cell>
          <cell r="T122">
            <v>0</v>
          </cell>
          <cell r="U122">
            <v>6</v>
          </cell>
          <cell r="V122">
            <v>6</v>
          </cell>
          <cell r="W122" t="str">
            <v>2026-08-27</v>
          </cell>
        </row>
        <row r="123">
          <cell r="A123">
            <v>139746</v>
          </cell>
          <cell r="B123">
            <v>46259</v>
          </cell>
          <cell r="C123" t="str">
            <v>HARITSOA</v>
          </cell>
          <cell r="D123" t="str">
            <v>5097</v>
          </cell>
          <cell r="E123" t="str">
            <v>2 772.00</v>
          </cell>
          <cell r="F123" t="str">
            <v>2 772.00</v>
          </cell>
          <cell r="G123" t="str">
            <v>USD</v>
          </cell>
          <cell r="H123" t="str">
            <v>C500</v>
          </cell>
          <cell r="I123" t="str">
            <v>E</v>
          </cell>
          <cell r="J123" t="str">
            <v>2026-08-25</v>
          </cell>
          <cell r="K123" t="str">
            <v>YASSIE</v>
          </cell>
          <cell r="L123" t="str">
            <v>True</v>
          </cell>
          <cell r="M123" t="str">
            <v>True</v>
          </cell>
          <cell r="N123" t="str">
            <v>True</v>
          </cell>
          <cell r="O123" t="str">
            <v>False</v>
          </cell>
          <cell r="P123">
            <v>746700182</v>
          </cell>
          <cell r="Q123">
            <v>0</v>
          </cell>
          <cell r="R123">
            <v>0</v>
          </cell>
          <cell r="S123" t="str">
            <v>0.00</v>
          </cell>
          <cell r="T123">
            <v>0</v>
          </cell>
          <cell r="U123">
            <v>10</v>
          </cell>
          <cell r="V123">
            <v>10</v>
          </cell>
          <cell r="W123" t="str">
            <v>2026-08-26</v>
          </cell>
        </row>
        <row r="124">
          <cell r="A124">
            <v>139745</v>
          </cell>
          <cell r="B124">
            <v>46259</v>
          </cell>
          <cell r="C124" t="str">
            <v>LUCA3</v>
          </cell>
          <cell r="D124" t="str">
            <v>2490</v>
          </cell>
          <cell r="E124" t="str">
            <v>4 896 000.00</v>
          </cell>
          <cell r="F124" t="str">
            <v>4 896 000.00</v>
          </cell>
          <cell r="G124" t="str">
            <v>MGA</v>
          </cell>
          <cell r="H124" t="str">
            <v>C102</v>
          </cell>
          <cell r="I124" t="str">
            <v>E</v>
          </cell>
          <cell r="J124" t="str">
            <v>2026-08-25</v>
          </cell>
          <cell r="K124" t="str">
            <v>YASSIE</v>
          </cell>
          <cell r="L124" t="str">
            <v>True</v>
          </cell>
          <cell r="M124" t="str">
            <v>True</v>
          </cell>
          <cell r="N124" t="str">
            <v>True</v>
          </cell>
          <cell r="O124" t="str">
            <v>False</v>
          </cell>
          <cell r="P124">
            <v>746900146</v>
          </cell>
          <cell r="Q124">
            <v>0</v>
          </cell>
          <cell r="R124">
            <v>0</v>
          </cell>
          <cell r="S124" t="str">
            <v>0.00</v>
          </cell>
          <cell r="T124">
            <v>0</v>
          </cell>
          <cell r="U124">
            <v>7</v>
          </cell>
          <cell r="V124">
            <v>7</v>
          </cell>
          <cell r="W124" t="str">
            <v>2026-08-28</v>
          </cell>
        </row>
        <row r="125">
          <cell r="A125">
            <v>139744</v>
          </cell>
          <cell r="B125">
            <v>46259</v>
          </cell>
          <cell r="C125" t="str">
            <v>LUCA3</v>
          </cell>
          <cell r="D125" t="str">
            <v>2490</v>
          </cell>
          <cell r="E125" t="str">
            <v>24 208 160.00</v>
          </cell>
          <cell r="F125" t="str">
            <v>24 208 160.00</v>
          </cell>
          <cell r="G125" t="str">
            <v>MGA</v>
          </cell>
          <cell r="H125" t="str">
            <v>C104</v>
          </cell>
          <cell r="I125" t="str">
            <v>E</v>
          </cell>
          <cell r="J125" t="str">
            <v>2026-08-25</v>
          </cell>
          <cell r="K125" t="str">
            <v>YASSIE</v>
          </cell>
          <cell r="L125" t="str">
            <v>True</v>
          </cell>
          <cell r="M125" t="str">
            <v>True</v>
          </cell>
          <cell r="N125" t="str">
            <v>True</v>
          </cell>
          <cell r="O125" t="str">
            <v>False</v>
          </cell>
          <cell r="P125">
            <v>746900144</v>
          </cell>
          <cell r="Q125">
            <v>0</v>
          </cell>
          <cell r="R125">
            <v>0</v>
          </cell>
          <cell r="S125" t="str">
            <v>0.00</v>
          </cell>
          <cell r="T125">
            <v>0</v>
          </cell>
          <cell r="U125">
            <v>7</v>
          </cell>
          <cell r="V125">
            <v>7</v>
          </cell>
          <cell r="W125" t="str">
            <v>2026-08-27</v>
          </cell>
        </row>
        <row r="126">
          <cell r="A126">
            <v>139743</v>
          </cell>
          <cell r="B126">
            <v>46259</v>
          </cell>
          <cell r="C126" t="str">
            <v>LUCA3</v>
          </cell>
          <cell r="D126" t="str">
            <v>2490</v>
          </cell>
          <cell r="E126" t="str">
            <v>28 700 159.00</v>
          </cell>
          <cell r="F126" t="str">
            <v>28 700 159.00</v>
          </cell>
          <cell r="G126" t="str">
            <v>MGA</v>
          </cell>
          <cell r="H126" t="str">
            <v>C104</v>
          </cell>
          <cell r="I126" t="str">
            <v>E</v>
          </cell>
          <cell r="J126" t="str">
            <v>2026-08-25</v>
          </cell>
          <cell r="K126" t="str">
            <v>YASSIE</v>
          </cell>
          <cell r="L126" t="str">
            <v>True</v>
          </cell>
          <cell r="M126" t="str">
            <v>True</v>
          </cell>
          <cell r="N126" t="str">
            <v>True</v>
          </cell>
          <cell r="O126" t="str">
            <v>False</v>
          </cell>
          <cell r="P126">
            <v>746900139</v>
          </cell>
          <cell r="Q126">
            <v>0</v>
          </cell>
          <cell r="R126">
            <v>0</v>
          </cell>
          <cell r="S126" t="str">
            <v>0.00</v>
          </cell>
          <cell r="T126">
            <v>0</v>
          </cell>
          <cell r="U126">
            <v>8</v>
          </cell>
          <cell r="V126">
            <v>8</v>
          </cell>
          <cell r="W126" t="str">
            <v>2026-08-27</v>
          </cell>
        </row>
        <row r="127">
          <cell r="A127">
            <v>139742</v>
          </cell>
          <cell r="B127">
            <v>46259</v>
          </cell>
          <cell r="C127" t="str">
            <v>REBECCA3</v>
          </cell>
          <cell r="D127" t="str">
            <v>7293</v>
          </cell>
          <cell r="E127" t="str">
            <v>3 000 000.00</v>
          </cell>
          <cell r="F127" t="str">
            <v>3 000 000.00</v>
          </cell>
          <cell r="G127" t="str">
            <v>MGA</v>
          </cell>
          <cell r="H127" t="str">
            <v>C600</v>
          </cell>
          <cell r="I127" t="str">
            <v>E</v>
          </cell>
          <cell r="J127" t="str">
            <v>2026-08-25</v>
          </cell>
          <cell r="K127" t="str">
            <v>YASSIE</v>
          </cell>
          <cell r="L127" t="str">
            <v>True</v>
          </cell>
          <cell r="M127" t="str">
            <v>False</v>
          </cell>
          <cell r="N127" t="str">
            <v>False</v>
          </cell>
          <cell r="O127" t="str">
            <v>False</v>
          </cell>
          <cell r="P127">
            <v>746700174</v>
          </cell>
          <cell r="Q127">
            <v>746700173</v>
          </cell>
          <cell r="R127">
            <v>0</v>
          </cell>
          <cell r="S127" t="str">
            <v>0.00</v>
          </cell>
          <cell r="T127">
            <v>0</v>
          </cell>
          <cell r="U127">
            <v>0</v>
          </cell>
          <cell r="V127">
            <v>0</v>
          </cell>
          <cell r="W127" t="str">
            <v>0000-00-00</v>
          </cell>
        </row>
        <row r="128">
          <cell r="A128">
            <v>139741</v>
          </cell>
          <cell r="B128">
            <v>46258</v>
          </cell>
          <cell r="C128" t="str">
            <v>HARITSOA</v>
          </cell>
          <cell r="D128" t="str">
            <v>1175</v>
          </cell>
          <cell r="E128" t="str">
            <v>3 980 880.00</v>
          </cell>
          <cell r="F128" t="str">
            <v>4 777 056.00</v>
          </cell>
          <cell r="G128" t="str">
            <v>MGA</v>
          </cell>
          <cell r="H128" t="str">
            <v>C500</v>
          </cell>
          <cell r="I128" t="str">
            <v>E</v>
          </cell>
          <cell r="J128" t="str">
            <v>2026-08-24</v>
          </cell>
          <cell r="K128" t="str">
            <v>YASSIE</v>
          </cell>
          <cell r="L128" t="str">
            <v>True</v>
          </cell>
          <cell r="M128" t="str">
            <v>True</v>
          </cell>
          <cell r="N128" t="str">
            <v>True</v>
          </cell>
          <cell r="O128" t="str">
            <v>False</v>
          </cell>
          <cell r="P128">
            <v>745000234</v>
          </cell>
          <cell r="Q128">
            <v>0</v>
          </cell>
          <cell r="R128">
            <v>0</v>
          </cell>
          <cell r="S128" t="str">
            <v>0.00</v>
          </cell>
          <cell r="T128">
            <v>0</v>
          </cell>
          <cell r="U128">
            <v>7</v>
          </cell>
          <cell r="V128">
            <v>7</v>
          </cell>
          <cell r="W128" t="str">
            <v>2026-08-26</v>
          </cell>
        </row>
        <row r="129">
          <cell r="A129">
            <v>139740</v>
          </cell>
          <cell r="B129">
            <v>46258</v>
          </cell>
          <cell r="C129" t="str">
            <v>SETRA3</v>
          </cell>
          <cell r="D129" t="str">
            <v>6362</v>
          </cell>
          <cell r="E129" t="str">
            <v>280 000.00</v>
          </cell>
          <cell r="F129" t="str">
            <v>336 000.00</v>
          </cell>
          <cell r="G129" t="str">
            <v>MGA</v>
          </cell>
          <cell r="H129" t="str">
            <v>C100</v>
          </cell>
          <cell r="I129" t="str">
            <v>E</v>
          </cell>
          <cell r="J129" t="str">
            <v>2026-08-24</v>
          </cell>
          <cell r="K129" t="str">
            <v>YASSIE</v>
          </cell>
          <cell r="L129" t="str">
            <v>True</v>
          </cell>
          <cell r="M129" t="str">
            <v>True</v>
          </cell>
          <cell r="N129" t="str">
            <v>True</v>
          </cell>
          <cell r="O129" t="str">
            <v>False</v>
          </cell>
          <cell r="P129">
            <v>745200155</v>
          </cell>
          <cell r="Q129">
            <v>0</v>
          </cell>
          <cell r="R129">
            <v>0</v>
          </cell>
          <cell r="S129" t="str">
            <v>0.00</v>
          </cell>
          <cell r="T129">
            <v>0</v>
          </cell>
          <cell r="U129">
            <v>8</v>
          </cell>
          <cell r="V129">
            <v>8</v>
          </cell>
          <cell r="W129" t="str">
            <v>2026-09-03</v>
          </cell>
        </row>
        <row r="130">
          <cell r="A130">
            <v>139739</v>
          </cell>
          <cell r="B130">
            <v>46258</v>
          </cell>
          <cell r="C130" t="str">
            <v>LUCA3</v>
          </cell>
          <cell r="D130" t="str">
            <v>4175</v>
          </cell>
          <cell r="E130" t="str">
            <v>133 625.00</v>
          </cell>
          <cell r="F130" t="str">
            <v>133 625.00</v>
          </cell>
          <cell r="G130" t="str">
            <v>USD</v>
          </cell>
          <cell r="H130" t="str">
            <v>C102</v>
          </cell>
          <cell r="I130" t="str">
            <v>E</v>
          </cell>
          <cell r="J130" t="str">
            <v>2026-08-24</v>
          </cell>
          <cell r="K130" t="str">
            <v>YASSIE</v>
          </cell>
          <cell r="L130" t="str">
            <v>True</v>
          </cell>
          <cell r="M130" t="str">
            <v>True</v>
          </cell>
          <cell r="N130" t="str">
            <v>True</v>
          </cell>
          <cell r="O130" t="str">
            <v>False</v>
          </cell>
          <cell r="P130">
            <v>744800193</v>
          </cell>
          <cell r="Q130">
            <v>0</v>
          </cell>
          <cell r="R130">
            <v>0</v>
          </cell>
          <cell r="S130" t="str">
            <v>0.00</v>
          </cell>
          <cell r="T130">
            <v>0</v>
          </cell>
          <cell r="U130">
            <v>12</v>
          </cell>
          <cell r="V130">
            <v>12</v>
          </cell>
          <cell r="W130" t="str">
            <v>2026-08-24</v>
          </cell>
        </row>
        <row r="131">
          <cell r="A131">
            <v>139738</v>
          </cell>
          <cell r="B131">
            <v>46258</v>
          </cell>
          <cell r="C131" t="str">
            <v>HARITSOA</v>
          </cell>
          <cell r="D131" t="str">
            <v>3678</v>
          </cell>
          <cell r="E131" t="str">
            <v>4 539 680.00</v>
          </cell>
          <cell r="F131" t="str">
            <v>5 447 616.00</v>
          </cell>
          <cell r="G131" t="str">
            <v>MGA</v>
          </cell>
          <cell r="H131" t="str">
            <v>C500</v>
          </cell>
          <cell r="I131" t="str">
            <v>E</v>
          </cell>
          <cell r="J131" t="str">
            <v>2026-08-24</v>
          </cell>
          <cell r="K131" t="str">
            <v>YASSIE</v>
          </cell>
          <cell r="L131" t="str">
            <v>True</v>
          </cell>
          <cell r="M131" t="str">
            <v>True</v>
          </cell>
          <cell r="N131" t="str">
            <v>True</v>
          </cell>
          <cell r="O131" t="str">
            <v>False</v>
          </cell>
          <cell r="P131">
            <v>744900264</v>
          </cell>
          <cell r="Q131">
            <v>0</v>
          </cell>
          <cell r="R131">
            <v>0</v>
          </cell>
          <cell r="S131" t="str">
            <v>0.00</v>
          </cell>
          <cell r="T131">
            <v>0</v>
          </cell>
          <cell r="U131">
            <v>7</v>
          </cell>
          <cell r="V131">
            <v>7</v>
          </cell>
          <cell r="W131" t="str">
            <v>2026-08-26</v>
          </cell>
        </row>
        <row r="132">
          <cell r="A132">
            <v>139737</v>
          </cell>
          <cell r="B132">
            <v>46258</v>
          </cell>
          <cell r="C132" t="str">
            <v>TAFITASOA3</v>
          </cell>
          <cell r="D132" t="str">
            <v>32</v>
          </cell>
          <cell r="E132" t="str">
            <v>246 720 000.00</v>
          </cell>
          <cell r="F132" t="str">
            <v>296 064 000.00</v>
          </cell>
          <cell r="G132" t="str">
            <v>MGA</v>
          </cell>
          <cell r="H132" t="str">
            <v>C700</v>
          </cell>
          <cell r="I132" t="str">
            <v>E</v>
          </cell>
          <cell r="J132" t="str">
            <v>2026-08-24</v>
          </cell>
          <cell r="K132" t="str">
            <v>YASSIE</v>
          </cell>
          <cell r="L132" t="str">
            <v>True</v>
          </cell>
          <cell r="M132" t="str">
            <v>True</v>
          </cell>
          <cell r="N132" t="str">
            <v>True</v>
          </cell>
          <cell r="O132" t="str">
            <v>False</v>
          </cell>
          <cell r="P132">
            <v>744700186</v>
          </cell>
          <cell r="Q132">
            <v>744700185</v>
          </cell>
          <cell r="R132">
            <v>0</v>
          </cell>
          <cell r="S132" t="str">
            <v>0.00</v>
          </cell>
          <cell r="T132">
            <v>0</v>
          </cell>
          <cell r="U132">
            <v>6</v>
          </cell>
          <cell r="V132">
            <v>6</v>
          </cell>
          <cell r="W132" t="str">
            <v>2026-08-27</v>
          </cell>
        </row>
        <row r="133">
          <cell r="A133">
            <v>139736</v>
          </cell>
          <cell r="B133">
            <v>46258</v>
          </cell>
          <cell r="C133" t="str">
            <v>HARITSOA</v>
          </cell>
          <cell r="D133" t="str">
            <v>4216</v>
          </cell>
          <cell r="E133" t="str">
            <v>285 500.00</v>
          </cell>
          <cell r="F133" t="str">
            <v>342 600.00</v>
          </cell>
          <cell r="G133" t="str">
            <v>MGA</v>
          </cell>
          <cell r="H133" t="str">
            <v>C500</v>
          </cell>
          <cell r="I133" t="str">
            <v>E</v>
          </cell>
          <cell r="J133" t="str">
            <v>2026-08-24</v>
          </cell>
          <cell r="K133" t="str">
            <v>YASSIE</v>
          </cell>
          <cell r="L133" t="str">
            <v>True</v>
          </cell>
          <cell r="M133" t="str">
            <v>True</v>
          </cell>
          <cell r="N133" t="str">
            <v>True</v>
          </cell>
          <cell r="O133" t="str">
            <v>False</v>
          </cell>
          <cell r="P133">
            <v>744800172</v>
          </cell>
          <cell r="Q133">
            <v>0</v>
          </cell>
          <cell r="R133">
            <v>0</v>
          </cell>
          <cell r="S133" t="str">
            <v>0.00</v>
          </cell>
          <cell r="T133">
            <v>0</v>
          </cell>
          <cell r="U133">
            <v>6</v>
          </cell>
          <cell r="V133">
            <v>6</v>
          </cell>
          <cell r="W133" t="str">
            <v>2026-08-26</v>
          </cell>
        </row>
        <row r="134">
          <cell r="A134">
            <v>139735</v>
          </cell>
          <cell r="B134">
            <v>46258</v>
          </cell>
          <cell r="C134" t="str">
            <v>MIORA46</v>
          </cell>
          <cell r="D134" t="str">
            <v>2886</v>
          </cell>
          <cell r="E134" t="str">
            <v>1 863 083.33</v>
          </cell>
          <cell r="F134" t="str">
            <v>2 235 700.00</v>
          </cell>
          <cell r="G134" t="str">
            <v>MGA</v>
          </cell>
          <cell r="H134" t="str">
            <v>C900</v>
          </cell>
          <cell r="I134" t="str">
            <v>E</v>
          </cell>
          <cell r="J134" t="str">
            <v>2026-08-24</v>
          </cell>
          <cell r="K134" t="str">
            <v>YASSIE</v>
          </cell>
          <cell r="L134" t="str">
            <v>True</v>
          </cell>
          <cell r="M134" t="str">
            <v>True</v>
          </cell>
          <cell r="N134" t="str">
            <v>True</v>
          </cell>
          <cell r="O134" t="str">
            <v>False</v>
          </cell>
          <cell r="P134">
            <v>744900262</v>
          </cell>
          <cell r="Q134">
            <v>0</v>
          </cell>
          <cell r="R134">
            <v>0</v>
          </cell>
          <cell r="S134" t="str">
            <v>0.00</v>
          </cell>
          <cell r="T134">
            <v>0</v>
          </cell>
          <cell r="U134">
            <v>6</v>
          </cell>
          <cell r="V134">
            <v>6</v>
          </cell>
          <cell r="W134" t="str">
            <v>2026-08-24</v>
          </cell>
        </row>
        <row r="135">
          <cell r="A135">
            <v>139734</v>
          </cell>
          <cell r="B135">
            <v>46258</v>
          </cell>
          <cell r="C135" t="str">
            <v>SETRA3</v>
          </cell>
          <cell r="E135" t="str">
            <v>0.00</v>
          </cell>
          <cell r="F135" t="str">
            <v>0.00</v>
          </cell>
          <cell r="G135" t="str">
            <v>MGA</v>
          </cell>
          <cell r="H135" t="str">
            <v>C100</v>
          </cell>
          <cell r="I135" t="str">
            <v>C</v>
          </cell>
          <cell r="J135" t="str">
            <v>2026-08-24</v>
          </cell>
          <cell r="K135" t="str">
            <v>YASSIE</v>
          </cell>
          <cell r="L135" t="str">
            <v>True</v>
          </cell>
          <cell r="M135" t="str">
            <v>False</v>
          </cell>
          <cell r="N135" t="str">
            <v>True</v>
          </cell>
          <cell r="O135" t="str">
            <v>False</v>
          </cell>
          <cell r="P135">
            <v>744900260</v>
          </cell>
          <cell r="Q135">
            <v>0</v>
          </cell>
          <cell r="R135">
            <v>0</v>
          </cell>
          <cell r="S135" t="str">
            <v>0.00</v>
          </cell>
          <cell r="T135">
            <v>0</v>
          </cell>
          <cell r="U135">
            <v>5</v>
          </cell>
          <cell r="V135">
            <v>5</v>
          </cell>
          <cell r="W135" t="str">
            <v>2026-08-24</v>
          </cell>
        </row>
        <row r="136">
          <cell r="A136">
            <v>139733</v>
          </cell>
          <cell r="B136">
            <v>46258</v>
          </cell>
          <cell r="C136" t="str">
            <v>HARITSOA</v>
          </cell>
          <cell r="D136" t="str">
            <v>4216</v>
          </cell>
          <cell r="E136" t="str">
            <v>110 500.00</v>
          </cell>
          <cell r="F136" t="str">
            <v>132 600.00</v>
          </cell>
          <cell r="G136" t="str">
            <v>MGA</v>
          </cell>
          <cell r="H136" t="str">
            <v>C500</v>
          </cell>
          <cell r="I136" t="str">
            <v>E</v>
          </cell>
          <cell r="J136" t="str">
            <v>2026-08-24</v>
          </cell>
          <cell r="K136" t="str">
            <v>YASSIE</v>
          </cell>
          <cell r="L136" t="str">
            <v>True</v>
          </cell>
          <cell r="M136" t="str">
            <v>True</v>
          </cell>
          <cell r="N136" t="str">
            <v>True</v>
          </cell>
          <cell r="O136" t="str">
            <v>False</v>
          </cell>
          <cell r="P136">
            <v>744800148</v>
          </cell>
          <cell r="Q136">
            <v>0</v>
          </cell>
          <cell r="R136">
            <v>0</v>
          </cell>
          <cell r="S136" t="str">
            <v>0.00</v>
          </cell>
          <cell r="T136">
            <v>0</v>
          </cell>
          <cell r="U136">
            <v>8</v>
          </cell>
          <cell r="V136">
            <v>8</v>
          </cell>
          <cell r="W136" t="str">
            <v>2026-08-26</v>
          </cell>
        </row>
        <row r="137">
          <cell r="A137">
            <v>139732</v>
          </cell>
          <cell r="B137">
            <v>46258</v>
          </cell>
          <cell r="C137" t="str">
            <v>SETRA3</v>
          </cell>
          <cell r="D137" t="str">
            <v>949</v>
          </cell>
          <cell r="E137" t="str">
            <v>135 000.00</v>
          </cell>
          <cell r="F137" t="str">
            <v>162 000.00</v>
          </cell>
          <cell r="G137" t="str">
            <v>MGA</v>
          </cell>
          <cell r="H137" t="str">
            <v>C100</v>
          </cell>
          <cell r="I137" t="str">
            <v>E</v>
          </cell>
          <cell r="J137" t="str">
            <v>2026-08-24</v>
          </cell>
          <cell r="K137" t="str">
            <v>YASSIE</v>
          </cell>
          <cell r="L137" t="str">
            <v>True</v>
          </cell>
          <cell r="M137" t="str">
            <v>True</v>
          </cell>
          <cell r="N137" t="str">
            <v>True</v>
          </cell>
          <cell r="O137" t="str">
            <v>False</v>
          </cell>
          <cell r="P137">
            <v>744700146</v>
          </cell>
          <cell r="Q137">
            <v>0</v>
          </cell>
          <cell r="R137">
            <v>0</v>
          </cell>
          <cell r="S137" t="str">
            <v>0.00</v>
          </cell>
          <cell r="T137">
            <v>0</v>
          </cell>
          <cell r="U137">
            <v>10</v>
          </cell>
          <cell r="V137">
            <v>10</v>
          </cell>
          <cell r="W137" t="str">
            <v>2026-09-03</v>
          </cell>
        </row>
        <row r="138">
          <cell r="A138">
            <v>139731</v>
          </cell>
          <cell r="B138">
            <v>46258</v>
          </cell>
          <cell r="C138" t="str">
            <v>SETRA3</v>
          </cell>
          <cell r="D138" t="str">
            <v>6526</v>
          </cell>
          <cell r="E138" t="str">
            <v>2 400 000.00</v>
          </cell>
          <cell r="F138" t="str">
            <v>2 400 000.00</v>
          </cell>
          <cell r="G138" t="str">
            <v>MGA</v>
          </cell>
          <cell r="H138" t="str">
            <v>C100</v>
          </cell>
          <cell r="I138" t="str">
            <v>E</v>
          </cell>
          <cell r="J138" t="str">
            <v>2026-08-24</v>
          </cell>
          <cell r="K138" t="str">
            <v>YASSIE</v>
          </cell>
          <cell r="L138" t="str">
            <v>True</v>
          </cell>
          <cell r="M138" t="str">
            <v>True</v>
          </cell>
          <cell r="N138" t="str">
            <v>True</v>
          </cell>
          <cell r="O138" t="str">
            <v>False</v>
          </cell>
          <cell r="P138">
            <v>744900252</v>
          </cell>
          <cell r="Q138">
            <v>0</v>
          </cell>
          <cell r="R138">
            <v>0</v>
          </cell>
          <cell r="S138" t="str">
            <v>0.00</v>
          </cell>
          <cell r="T138">
            <v>0</v>
          </cell>
          <cell r="U138">
            <v>7</v>
          </cell>
          <cell r="V138">
            <v>7</v>
          </cell>
          <cell r="W138" t="str">
            <v>2026-08-27</v>
          </cell>
        </row>
        <row r="139">
          <cell r="A139">
            <v>139730</v>
          </cell>
          <cell r="B139">
            <v>46258</v>
          </cell>
          <cell r="C139" t="str">
            <v>SETRA3</v>
          </cell>
          <cell r="D139" t="str">
            <v>7279</v>
          </cell>
          <cell r="E139" t="str">
            <v>2 080 000.00</v>
          </cell>
          <cell r="F139" t="str">
            <v>2 080 000.00</v>
          </cell>
          <cell r="G139" t="str">
            <v>MGA</v>
          </cell>
          <cell r="H139" t="str">
            <v>C100</v>
          </cell>
          <cell r="I139" t="str">
            <v>E</v>
          </cell>
          <cell r="J139" t="str">
            <v>2026-08-24</v>
          </cell>
          <cell r="K139" t="str">
            <v>YASSIE</v>
          </cell>
          <cell r="L139" t="str">
            <v>True</v>
          </cell>
          <cell r="M139" t="str">
            <v>True</v>
          </cell>
          <cell r="N139" t="str">
            <v>True</v>
          </cell>
          <cell r="O139" t="str">
            <v>False</v>
          </cell>
          <cell r="P139">
            <v>744700141</v>
          </cell>
          <cell r="Q139">
            <v>0</v>
          </cell>
          <cell r="R139">
            <v>0</v>
          </cell>
          <cell r="S139" t="str">
            <v>0.00</v>
          </cell>
          <cell r="T139">
            <v>0</v>
          </cell>
          <cell r="U139">
            <v>7</v>
          </cell>
          <cell r="V139">
            <v>7</v>
          </cell>
          <cell r="W139" t="str">
            <v>2026-08-27</v>
          </cell>
        </row>
        <row r="140">
          <cell r="A140">
            <v>139729</v>
          </cell>
          <cell r="B140">
            <v>46258</v>
          </cell>
          <cell r="C140" t="str">
            <v>LUCA3</v>
          </cell>
          <cell r="D140" t="str">
            <v>2490</v>
          </cell>
          <cell r="E140" t="str">
            <v>3 340 000.00</v>
          </cell>
          <cell r="F140" t="str">
            <v>3 340 000.00</v>
          </cell>
          <cell r="G140" t="str">
            <v>MGA</v>
          </cell>
          <cell r="H140" t="str">
            <v>C102</v>
          </cell>
          <cell r="I140" t="str">
            <v>E</v>
          </cell>
          <cell r="J140" t="str">
            <v>2026-08-24</v>
          </cell>
          <cell r="K140" t="str">
            <v>YASSIE</v>
          </cell>
          <cell r="L140" t="str">
            <v>True</v>
          </cell>
          <cell r="M140" t="str">
            <v>True</v>
          </cell>
          <cell r="N140" t="str">
            <v>True</v>
          </cell>
          <cell r="O140" t="str">
            <v>False</v>
          </cell>
          <cell r="P140">
            <v>744500198</v>
          </cell>
          <cell r="Q140">
            <v>0</v>
          </cell>
          <cell r="R140">
            <v>0</v>
          </cell>
          <cell r="S140" t="str">
            <v>0.00</v>
          </cell>
          <cell r="T140">
            <v>0</v>
          </cell>
          <cell r="U140">
            <v>6</v>
          </cell>
          <cell r="V140">
            <v>6</v>
          </cell>
          <cell r="W140" t="str">
            <v>2026-08-24</v>
          </cell>
        </row>
        <row r="141">
          <cell r="A141">
            <v>139728</v>
          </cell>
          <cell r="B141">
            <v>46258</v>
          </cell>
          <cell r="C141" t="str">
            <v>LUCA3</v>
          </cell>
          <cell r="D141" t="str">
            <v>6409</v>
          </cell>
          <cell r="E141" t="str">
            <v>800 000.00</v>
          </cell>
          <cell r="F141" t="str">
            <v>800 000.00</v>
          </cell>
          <cell r="G141" t="str">
            <v>MGA</v>
          </cell>
          <cell r="H141" t="str">
            <v>C100</v>
          </cell>
          <cell r="I141" t="str">
            <v>E</v>
          </cell>
          <cell r="J141" t="str">
            <v>2026-08-24</v>
          </cell>
          <cell r="K141" t="str">
            <v>YASSIE</v>
          </cell>
          <cell r="L141" t="str">
            <v>True</v>
          </cell>
          <cell r="M141" t="str">
            <v>True</v>
          </cell>
          <cell r="N141" t="str">
            <v>True</v>
          </cell>
          <cell r="O141" t="str">
            <v>False</v>
          </cell>
          <cell r="P141">
            <v>744500196</v>
          </cell>
          <cell r="Q141">
            <v>0</v>
          </cell>
          <cell r="R141">
            <v>0</v>
          </cell>
          <cell r="S141" t="str">
            <v>0.00</v>
          </cell>
          <cell r="T141">
            <v>0</v>
          </cell>
          <cell r="U141">
            <v>6</v>
          </cell>
          <cell r="V141">
            <v>6</v>
          </cell>
          <cell r="W141" t="str">
            <v>2026-08-27</v>
          </cell>
        </row>
        <row r="142">
          <cell r="A142">
            <v>139727</v>
          </cell>
          <cell r="B142">
            <v>46258</v>
          </cell>
          <cell r="C142" t="str">
            <v>LUCA3</v>
          </cell>
          <cell r="D142" t="str">
            <v>2738</v>
          </cell>
          <cell r="E142" t="str">
            <v>1 600 000.00</v>
          </cell>
          <cell r="F142" t="str">
            <v>1 600 000.00</v>
          </cell>
          <cell r="G142" t="str">
            <v>MGA</v>
          </cell>
          <cell r="H142" t="str">
            <v>C100</v>
          </cell>
          <cell r="I142" t="str">
            <v>E</v>
          </cell>
          <cell r="J142" t="str">
            <v>2026-08-24</v>
          </cell>
          <cell r="K142" t="str">
            <v>YASSIE</v>
          </cell>
          <cell r="L142" t="str">
            <v>True</v>
          </cell>
          <cell r="M142" t="str">
            <v>True</v>
          </cell>
          <cell r="N142" t="str">
            <v>True</v>
          </cell>
          <cell r="O142" t="str">
            <v>False</v>
          </cell>
          <cell r="P142">
            <v>744500194</v>
          </cell>
          <cell r="Q142">
            <v>0</v>
          </cell>
          <cell r="R142">
            <v>0</v>
          </cell>
          <cell r="S142" t="str">
            <v>0.00</v>
          </cell>
          <cell r="T142">
            <v>0</v>
          </cell>
          <cell r="U142">
            <v>6</v>
          </cell>
          <cell r="V142">
            <v>6</v>
          </cell>
          <cell r="W142" t="str">
            <v>2026-08-27</v>
          </cell>
        </row>
        <row r="143">
          <cell r="A143">
            <v>139726</v>
          </cell>
          <cell r="B143">
            <v>46258</v>
          </cell>
          <cell r="C143" t="str">
            <v>LUCA3</v>
          </cell>
          <cell r="D143" t="str">
            <v>5633</v>
          </cell>
          <cell r="E143" t="str">
            <v>7 660 000.00</v>
          </cell>
          <cell r="F143" t="str">
            <v>7 660 000.00</v>
          </cell>
          <cell r="G143" t="str">
            <v>MGA</v>
          </cell>
          <cell r="H143" t="str">
            <v>C100</v>
          </cell>
          <cell r="I143" t="str">
            <v>E</v>
          </cell>
          <cell r="J143" t="str">
            <v>2026-08-24</v>
          </cell>
          <cell r="K143" t="str">
            <v>YASSIE</v>
          </cell>
          <cell r="L143" t="str">
            <v>True</v>
          </cell>
          <cell r="M143" t="str">
            <v>True</v>
          </cell>
          <cell r="N143" t="str">
            <v>True</v>
          </cell>
          <cell r="O143" t="str">
            <v>False</v>
          </cell>
          <cell r="P143">
            <v>744400453</v>
          </cell>
          <cell r="Q143">
            <v>0</v>
          </cell>
          <cell r="R143">
            <v>0</v>
          </cell>
          <cell r="S143" t="str">
            <v>0.00</v>
          </cell>
          <cell r="T143">
            <v>0</v>
          </cell>
          <cell r="U143">
            <v>8</v>
          </cell>
          <cell r="V143">
            <v>8</v>
          </cell>
          <cell r="W143" t="str">
            <v>2026-08-27</v>
          </cell>
        </row>
        <row r="144">
          <cell r="A144">
            <v>139725</v>
          </cell>
          <cell r="B144">
            <v>46258</v>
          </cell>
          <cell r="C144" t="str">
            <v>REBECCA3</v>
          </cell>
          <cell r="E144" t="str">
            <v>0.00</v>
          </cell>
          <cell r="F144" t="str">
            <v>0.00</v>
          </cell>
          <cell r="G144" t="str">
            <v>MGA</v>
          </cell>
          <cell r="H144" t="str">
            <v>C600</v>
          </cell>
          <cell r="I144" t="str">
            <v>C</v>
          </cell>
          <cell r="J144" t="str">
            <v>2026-08-24</v>
          </cell>
          <cell r="K144" t="str">
            <v>YASSIE</v>
          </cell>
          <cell r="L144" t="str">
            <v>True</v>
          </cell>
          <cell r="M144" t="str">
            <v>True</v>
          </cell>
          <cell r="N144" t="str">
            <v>True</v>
          </cell>
          <cell r="O144" t="str">
            <v>False</v>
          </cell>
          <cell r="P144">
            <v>744200174</v>
          </cell>
          <cell r="Q144">
            <v>744200173</v>
          </cell>
          <cell r="R144">
            <v>0</v>
          </cell>
          <cell r="S144" t="str">
            <v>0.00</v>
          </cell>
          <cell r="T144">
            <v>0</v>
          </cell>
          <cell r="U144">
            <v>4</v>
          </cell>
          <cell r="V144">
            <v>4</v>
          </cell>
          <cell r="W144" t="str">
            <v>2026-08-24</v>
          </cell>
        </row>
        <row r="145">
          <cell r="A145">
            <v>139724</v>
          </cell>
          <cell r="B145">
            <v>46255</v>
          </cell>
          <cell r="C145" t="str">
            <v>CHRISTELE</v>
          </cell>
          <cell r="D145" t="str">
            <v>7167</v>
          </cell>
          <cell r="E145" t="str">
            <v>12 670 660.00</v>
          </cell>
          <cell r="F145" t="str">
            <v>15 204 792.00</v>
          </cell>
          <cell r="G145" t="str">
            <v>MGA</v>
          </cell>
          <cell r="H145" t="str">
            <v>C600</v>
          </cell>
          <cell r="I145" t="str">
            <v>E</v>
          </cell>
          <cell r="J145" t="str">
            <v>2026-08-21</v>
          </cell>
          <cell r="K145" t="str">
            <v>YASSIE</v>
          </cell>
          <cell r="L145" t="str">
            <v>True</v>
          </cell>
          <cell r="M145" t="str">
            <v>True</v>
          </cell>
          <cell r="N145" t="str">
            <v>True</v>
          </cell>
          <cell r="O145" t="str">
            <v>False</v>
          </cell>
          <cell r="P145">
            <v>737500291</v>
          </cell>
          <cell r="Q145">
            <v>737500290</v>
          </cell>
          <cell r="R145">
            <v>0</v>
          </cell>
          <cell r="S145" t="str">
            <v>0.00</v>
          </cell>
          <cell r="T145">
            <v>0</v>
          </cell>
          <cell r="U145">
            <v>6</v>
          </cell>
          <cell r="V145">
            <v>6</v>
          </cell>
          <cell r="W145" t="str">
            <v>2026-08-21</v>
          </cell>
        </row>
        <row r="146">
          <cell r="A146">
            <v>139723</v>
          </cell>
          <cell r="B146">
            <v>46255</v>
          </cell>
          <cell r="C146" t="str">
            <v>MBOLATIANANJI</v>
          </cell>
          <cell r="D146" t="str">
            <v>3098</v>
          </cell>
          <cell r="E146" t="str">
            <v>5 862.50</v>
          </cell>
          <cell r="F146" t="str">
            <v>5 862.50</v>
          </cell>
          <cell r="G146" t="str">
            <v>EUR</v>
          </cell>
          <cell r="H146" t="str">
            <v>C800</v>
          </cell>
          <cell r="I146" t="str">
            <v>E</v>
          </cell>
          <cell r="J146" t="str">
            <v>2026-08-21</v>
          </cell>
          <cell r="K146" t="str">
            <v>YASSIE</v>
          </cell>
          <cell r="L146" t="str">
            <v>True</v>
          </cell>
          <cell r="M146" t="str">
            <v>True</v>
          </cell>
          <cell r="N146" t="str">
            <v>True</v>
          </cell>
          <cell r="O146" t="str">
            <v>False</v>
          </cell>
          <cell r="P146">
            <v>737200284</v>
          </cell>
          <cell r="Q146">
            <v>0</v>
          </cell>
          <cell r="R146">
            <v>0</v>
          </cell>
          <cell r="S146" t="str">
            <v>0.00</v>
          </cell>
          <cell r="T146">
            <v>0</v>
          </cell>
          <cell r="U146">
            <v>5</v>
          </cell>
          <cell r="V146">
            <v>5</v>
          </cell>
          <cell r="W146" t="str">
            <v>2026-08-26</v>
          </cell>
        </row>
        <row r="147">
          <cell r="A147">
            <v>139722</v>
          </cell>
          <cell r="B147">
            <v>46255</v>
          </cell>
          <cell r="C147" t="str">
            <v>REBECCA3</v>
          </cell>
          <cell r="E147" t="str">
            <v>0.00</v>
          </cell>
          <cell r="F147" t="str">
            <v>0.00</v>
          </cell>
          <cell r="G147" t="str">
            <v>MGA</v>
          </cell>
          <cell r="H147" t="str">
            <v>C600</v>
          </cell>
          <cell r="I147" t="str">
            <v>C</v>
          </cell>
          <cell r="J147" t="str">
            <v>2026-08-21</v>
          </cell>
          <cell r="K147" t="str">
            <v>YASSIE</v>
          </cell>
          <cell r="L147" t="str">
            <v>True</v>
          </cell>
          <cell r="M147" t="str">
            <v>True</v>
          </cell>
          <cell r="N147" t="str">
            <v>True</v>
          </cell>
          <cell r="O147" t="str">
            <v>False</v>
          </cell>
          <cell r="P147">
            <v>737200281</v>
          </cell>
          <cell r="Q147">
            <v>737200280</v>
          </cell>
          <cell r="R147">
            <v>0</v>
          </cell>
          <cell r="S147" t="str">
            <v>0.00</v>
          </cell>
          <cell r="T147">
            <v>0</v>
          </cell>
          <cell r="U147">
            <v>6</v>
          </cell>
          <cell r="V147">
            <v>6</v>
          </cell>
          <cell r="W147" t="str">
            <v>2026-08-21</v>
          </cell>
        </row>
        <row r="148">
          <cell r="A148">
            <v>139721</v>
          </cell>
          <cell r="B148">
            <v>46255</v>
          </cell>
          <cell r="C148" t="str">
            <v>MIORA46</v>
          </cell>
          <cell r="D148" t="str">
            <v>1024</v>
          </cell>
          <cell r="E148" t="str">
            <v>3 370 000 000.00</v>
          </cell>
          <cell r="F148" t="str">
            <v>3 370 000 000.00</v>
          </cell>
          <cell r="G148" t="str">
            <v>MGA</v>
          </cell>
          <cell r="H148" t="str">
            <v>C900</v>
          </cell>
          <cell r="I148" t="str">
            <v>E</v>
          </cell>
          <cell r="J148" t="str">
            <v>2026-08-21</v>
          </cell>
          <cell r="K148" t="str">
            <v>YASSIE</v>
          </cell>
          <cell r="L148" t="str">
            <v>True</v>
          </cell>
          <cell r="M148" t="str">
            <v>True</v>
          </cell>
          <cell r="N148" t="str">
            <v>True</v>
          </cell>
          <cell r="O148" t="str">
            <v>False</v>
          </cell>
          <cell r="P148">
            <v>737100622</v>
          </cell>
          <cell r="Q148">
            <v>0</v>
          </cell>
          <cell r="R148">
            <v>0</v>
          </cell>
          <cell r="S148" t="str">
            <v>0.00</v>
          </cell>
          <cell r="T148">
            <v>0</v>
          </cell>
          <cell r="U148">
            <v>5</v>
          </cell>
          <cell r="V148">
            <v>5</v>
          </cell>
          <cell r="W148" t="str">
            <v>2026-08-21</v>
          </cell>
        </row>
        <row r="149">
          <cell r="A149">
            <v>139720</v>
          </cell>
          <cell r="B149">
            <v>46254</v>
          </cell>
          <cell r="C149" t="str">
            <v>CHRISTELE</v>
          </cell>
          <cell r="D149" t="str">
            <v>119</v>
          </cell>
          <cell r="E149" t="str">
            <v>1 166 666.67</v>
          </cell>
          <cell r="F149" t="str">
            <v>1 400 000.00</v>
          </cell>
          <cell r="G149" t="str">
            <v>MGA</v>
          </cell>
          <cell r="H149" t="str">
            <v>C600</v>
          </cell>
          <cell r="I149" t="str">
            <v>E</v>
          </cell>
          <cell r="J149" t="str">
            <v>2026-08-20</v>
          </cell>
          <cell r="K149" t="str">
            <v>YASSIE</v>
          </cell>
          <cell r="L149" t="str">
            <v>True</v>
          </cell>
          <cell r="M149" t="str">
            <v>False</v>
          </cell>
          <cell r="N149" t="str">
            <v>False</v>
          </cell>
          <cell r="O149" t="str">
            <v>False</v>
          </cell>
          <cell r="P149">
            <v>735400221</v>
          </cell>
          <cell r="Q149">
            <v>735400220</v>
          </cell>
          <cell r="R149">
            <v>0</v>
          </cell>
          <cell r="S149" t="str">
            <v>0.00</v>
          </cell>
          <cell r="T149">
            <v>0</v>
          </cell>
          <cell r="U149">
            <v>0</v>
          </cell>
          <cell r="V149">
            <v>0</v>
          </cell>
          <cell r="W149" t="str">
            <v>0000-00-00</v>
          </cell>
        </row>
        <row r="150">
          <cell r="A150">
            <v>139719</v>
          </cell>
          <cell r="B150">
            <v>46254</v>
          </cell>
          <cell r="C150" t="str">
            <v>LUCA3</v>
          </cell>
          <cell r="D150" t="str">
            <v>4611</v>
          </cell>
          <cell r="E150" t="str">
            <v>600 000.00</v>
          </cell>
          <cell r="F150" t="str">
            <v>600 000.00</v>
          </cell>
          <cell r="G150" t="str">
            <v>MGA</v>
          </cell>
          <cell r="H150" t="str">
            <v>C102</v>
          </cell>
          <cell r="I150" t="str">
            <v>E</v>
          </cell>
          <cell r="J150" t="str">
            <v>2026-08-20</v>
          </cell>
          <cell r="K150" t="str">
            <v>YASSIE</v>
          </cell>
          <cell r="L150" t="str">
            <v>True</v>
          </cell>
          <cell r="M150" t="str">
            <v>True</v>
          </cell>
          <cell r="N150" t="str">
            <v>True</v>
          </cell>
          <cell r="O150" t="str">
            <v>False</v>
          </cell>
          <cell r="P150">
            <v>735600171</v>
          </cell>
          <cell r="Q150">
            <v>0</v>
          </cell>
          <cell r="R150">
            <v>0</v>
          </cell>
          <cell r="S150" t="str">
            <v>0.00</v>
          </cell>
          <cell r="T150">
            <v>0</v>
          </cell>
          <cell r="U150">
            <v>8</v>
          </cell>
          <cell r="V150">
            <v>8</v>
          </cell>
          <cell r="W150" t="str">
            <v>2026-08-21</v>
          </cell>
        </row>
        <row r="151">
          <cell r="A151">
            <v>139718</v>
          </cell>
          <cell r="B151">
            <v>46254</v>
          </cell>
          <cell r="C151" t="str">
            <v>LUISA</v>
          </cell>
          <cell r="D151" t="str">
            <v>4397</v>
          </cell>
          <cell r="E151" t="str">
            <v>67 040 000.00</v>
          </cell>
          <cell r="F151" t="str">
            <v>67 040 000.00</v>
          </cell>
          <cell r="G151" t="str">
            <v>MGA</v>
          </cell>
          <cell r="H151" t="str">
            <v>C700</v>
          </cell>
          <cell r="I151" t="str">
            <v>E</v>
          </cell>
          <cell r="J151" t="str">
            <v>2026-08-20</v>
          </cell>
          <cell r="K151" t="str">
            <v>YASSIE</v>
          </cell>
          <cell r="L151" t="str">
            <v>True</v>
          </cell>
          <cell r="M151" t="str">
            <v>True</v>
          </cell>
          <cell r="N151" t="str">
            <v>True</v>
          </cell>
          <cell r="O151" t="str">
            <v>False</v>
          </cell>
          <cell r="P151">
            <v>0</v>
          </cell>
          <cell r="Q151">
            <v>0</v>
          </cell>
          <cell r="R151">
            <v>0</v>
          </cell>
          <cell r="S151" t="str">
            <v>0.00</v>
          </cell>
          <cell r="T151">
            <v>0</v>
          </cell>
          <cell r="U151">
            <v>5</v>
          </cell>
          <cell r="V151">
            <v>5</v>
          </cell>
          <cell r="W151" t="str">
            <v>2026-08-20</v>
          </cell>
        </row>
        <row r="152">
          <cell r="A152">
            <v>139717</v>
          </cell>
          <cell r="B152">
            <v>46254</v>
          </cell>
          <cell r="C152" t="str">
            <v>SETRA3</v>
          </cell>
          <cell r="D152" t="str">
            <v>6394</v>
          </cell>
          <cell r="E152" t="str">
            <v>3 000 000.00</v>
          </cell>
          <cell r="F152" t="str">
            <v>3 000 000.00</v>
          </cell>
          <cell r="G152" t="str">
            <v>MGA</v>
          </cell>
          <cell r="H152" t="str">
            <v>C100</v>
          </cell>
          <cell r="I152" t="str">
            <v>E</v>
          </cell>
          <cell r="J152" t="str">
            <v>2026-08-20</v>
          </cell>
          <cell r="K152" t="str">
            <v>YASSIE</v>
          </cell>
          <cell r="L152" t="str">
            <v>True</v>
          </cell>
          <cell r="M152" t="str">
            <v>True</v>
          </cell>
          <cell r="N152" t="str">
            <v>True</v>
          </cell>
          <cell r="O152" t="str">
            <v>False</v>
          </cell>
          <cell r="P152">
            <v>735400194</v>
          </cell>
          <cell r="Q152">
            <v>0</v>
          </cell>
          <cell r="R152">
            <v>0</v>
          </cell>
          <cell r="S152" t="str">
            <v>0.00</v>
          </cell>
          <cell r="T152">
            <v>0</v>
          </cell>
          <cell r="U152">
            <v>8</v>
          </cell>
          <cell r="V152">
            <v>8</v>
          </cell>
          <cell r="W152" t="str">
            <v>2026-08-24</v>
          </cell>
        </row>
        <row r="153">
          <cell r="A153">
            <v>139716</v>
          </cell>
          <cell r="B153">
            <v>46254</v>
          </cell>
          <cell r="C153" t="str">
            <v>MBOLATIANANJI</v>
          </cell>
          <cell r="D153" t="str">
            <v>3098</v>
          </cell>
          <cell r="E153" t="str">
            <v>3 316 500.00</v>
          </cell>
          <cell r="F153" t="str">
            <v>3 979 800.00</v>
          </cell>
          <cell r="G153" t="str">
            <v>MGA</v>
          </cell>
          <cell r="H153" t="str">
            <v>C800</v>
          </cell>
          <cell r="I153" t="str">
            <v>E</v>
          </cell>
          <cell r="J153" t="str">
            <v>2026-08-20</v>
          </cell>
          <cell r="K153" t="str">
            <v>YASSIE</v>
          </cell>
          <cell r="L153" t="str">
            <v>True</v>
          </cell>
          <cell r="M153" t="str">
            <v>True</v>
          </cell>
          <cell r="N153" t="str">
            <v>True</v>
          </cell>
          <cell r="O153" t="str">
            <v>False</v>
          </cell>
          <cell r="P153">
            <v>0</v>
          </cell>
          <cell r="Q153">
            <v>0</v>
          </cell>
          <cell r="R153">
            <v>0</v>
          </cell>
          <cell r="S153" t="str">
            <v>0.00</v>
          </cell>
          <cell r="T153">
            <v>0</v>
          </cell>
          <cell r="U153">
            <v>7</v>
          </cell>
          <cell r="V153">
            <v>7</v>
          </cell>
          <cell r="W153" t="str">
            <v>2026-09-01</v>
          </cell>
        </row>
        <row r="154">
          <cell r="A154">
            <v>139715</v>
          </cell>
          <cell r="B154">
            <v>46254</v>
          </cell>
          <cell r="C154" t="str">
            <v>SETRA3</v>
          </cell>
          <cell r="D154" t="str">
            <v>123</v>
          </cell>
          <cell r="E154" t="str">
            <v>10 666 666.00</v>
          </cell>
          <cell r="F154" t="str">
            <v>12 799 999.20</v>
          </cell>
          <cell r="G154" t="str">
            <v>MGA</v>
          </cell>
          <cell r="H154" t="str">
            <v>C104</v>
          </cell>
          <cell r="I154" t="str">
            <v>E</v>
          </cell>
          <cell r="J154" t="str">
            <v>2026-08-20</v>
          </cell>
          <cell r="K154" t="str">
            <v>YASSIE</v>
          </cell>
          <cell r="L154" t="str">
            <v>True</v>
          </cell>
          <cell r="M154" t="str">
            <v>True</v>
          </cell>
          <cell r="N154" t="str">
            <v>True</v>
          </cell>
          <cell r="O154" t="str">
            <v>False</v>
          </cell>
          <cell r="P154">
            <v>735400171</v>
          </cell>
          <cell r="Q154">
            <v>0</v>
          </cell>
          <cell r="R154">
            <v>0</v>
          </cell>
          <cell r="S154" t="str">
            <v>0.00</v>
          </cell>
          <cell r="T154">
            <v>0</v>
          </cell>
          <cell r="U154">
            <v>5</v>
          </cell>
          <cell r="V154">
            <v>5</v>
          </cell>
          <cell r="W154" t="str">
            <v>2026-08-21</v>
          </cell>
        </row>
        <row r="155">
          <cell r="A155">
            <v>139714</v>
          </cell>
          <cell r="B155">
            <v>46254</v>
          </cell>
          <cell r="C155" t="str">
            <v>SETRA3</v>
          </cell>
          <cell r="D155" t="str">
            <v>1184</v>
          </cell>
          <cell r="E155" t="str">
            <v>9 083 334.00</v>
          </cell>
          <cell r="F155" t="str">
            <v>10 900 000.80</v>
          </cell>
          <cell r="G155" t="str">
            <v>MGA</v>
          </cell>
          <cell r="H155" t="str">
            <v>C104</v>
          </cell>
          <cell r="I155" t="str">
            <v>E</v>
          </cell>
          <cell r="J155" t="str">
            <v>2026-08-20</v>
          </cell>
          <cell r="K155" t="str">
            <v>YASSIE</v>
          </cell>
          <cell r="L155" t="str">
            <v>True</v>
          </cell>
          <cell r="M155" t="str">
            <v>True</v>
          </cell>
          <cell r="N155" t="str">
            <v>True</v>
          </cell>
          <cell r="O155" t="str">
            <v>False</v>
          </cell>
          <cell r="P155">
            <v>735400169</v>
          </cell>
          <cell r="Q155">
            <v>0</v>
          </cell>
          <cell r="R155">
            <v>0</v>
          </cell>
          <cell r="S155" t="str">
            <v>0.00</v>
          </cell>
          <cell r="T155">
            <v>0</v>
          </cell>
          <cell r="U155">
            <v>8</v>
          </cell>
          <cell r="V155">
            <v>8</v>
          </cell>
          <cell r="W155" t="str">
            <v>2026-08-21</v>
          </cell>
        </row>
        <row r="156">
          <cell r="A156">
            <v>139713</v>
          </cell>
          <cell r="B156">
            <v>46254</v>
          </cell>
          <cell r="C156" t="str">
            <v>SETRA3</v>
          </cell>
          <cell r="D156" t="str">
            <v>1184</v>
          </cell>
          <cell r="E156" t="str">
            <v>1 013 200.00</v>
          </cell>
          <cell r="F156" t="str">
            <v>1 215 840.00</v>
          </cell>
          <cell r="G156" t="str">
            <v>MGA</v>
          </cell>
          <cell r="H156" t="str">
            <v>C104</v>
          </cell>
          <cell r="I156" t="str">
            <v>E</v>
          </cell>
          <cell r="J156" t="str">
            <v>2026-08-20</v>
          </cell>
          <cell r="K156" t="str">
            <v>YASSIE</v>
          </cell>
          <cell r="L156" t="str">
            <v>True</v>
          </cell>
          <cell r="M156" t="str">
            <v>True</v>
          </cell>
          <cell r="N156" t="str">
            <v>True</v>
          </cell>
          <cell r="O156" t="str">
            <v>False</v>
          </cell>
          <cell r="P156">
            <v>735300131</v>
          </cell>
          <cell r="Q156">
            <v>0</v>
          </cell>
          <cell r="R156">
            <v>0</v>
          </cell>
          <cell r="S156" t="str">
            <v>0.00</v>
          </cell>
          <cell r="T156">
            <v>0</v>
          </cell>
          <cell r="U156">
            <v>7</v>
          </cell>
          <cell r="V156">
            <v>7</v>
          </cell>
          <cell r="W156" t="str">
            <v>2026-08-20</v>
          </cell>
        </row>
        <row r="157">
          <cell r="A157">
            <v>139712</v>
          </cell>
          <cell r="B157">
            <v>46254</v>
          </cell>
          <cell r="C157" t="str">
            <v>LUCA3</v>
          </cell>
          <cell r="D157" t="str">
            <v>1089</v>
          </cell>
          <cell r="E157" t="str">
            <v>240 000.00</v>
          </cell>
          <cell r="F157" t="str">
            <v>288 000.00</v>
          </cell>
          <cell r="G157" t="str">
            <v>MGA</v>
          </cell>
          <cell r="H157" t="str">
            <v>C100</v>
          </cell>
          <cell r="I157" t="str">
            <v>E</v>
          </cell>
          <cell r="J157" t="str">
            <v>2026-08-20</v>
          </cell>
          <cell r="K157" t="str">
            <v>YASSIE</v>
          </cell>
          <cell r="L157" t="str">
            <v>True</v>
          </cell>
          <cell r="M157" t="str">
            <v>True</v>
          </cell>
          <cell r="N157" t="str">
            <v>True</v>
          </cell>
          <cell r="O157" t="str">
            <v>False</v>
          </cell>
          <cell r="P157">
            <v>735100223</v>
          </cell>
          <cell r="Q157">
            <v>0</v>
          </cell>
          <cell r="R157">
            <v>0</v>
          </cell>
          <cell r="S157" t="str">
            <v>0.00</v>
          </cell>
          <cell r="T157">
            <v>0</v>
          </cell>
          <cell r="U157">
            <v>9</v>
          </cell>
          <cell r="V157">
            <v>9</v>
          </cell>
          <cell r="W157" t="str">
            <v>2026-08-24</v>
          </cell>
        </row>
        <row r="158">
          <cell r="A158">
            <v>139711</v>
          </cell>
          <cell r="B158">
            <v>46254</v>
          </cell>
          <cell r="C158" t="str">
            <v>REBECCA3</v>
          </cell>
          <cell r="D158" t="str">
            <v>2490</v>
          </cell>
          <cell r="E158" t="str">
            <v>4 719 000.00</v>
          </cell>
          <cell r="F158" t="str">
            <v>5 662 800.00</v>
          </cell>
          <cell r="G158" t="str">
            <v>MGA</v>
          </cell>
          <cell r="H158" t="str">
            <v>C500</v>
          </cell>
          <cell r="I158" t="str">
            <v>E</v>
          </cell>
          <cell r="J158" t="str">
            <v>2026-08-20</v>
          </cell>
          <cell r="K158" t="str">
            <v>YASSIE</v>
          </cell>
          <cell r="L158" t="str">
            <v>True</v>
          </cell>
          <cell r="M158" t="str">
            <v>False</v>
          </cell>
          <cell r="N158" t="str">
            <v>False</v>
          </cell>
          <cell r="O158" t="str">
            <v>False</v>
          </cell>
          <cell r="P158">
            <v>735003004</v>
          </cell>
          <cell r="Q158">
            <v>735003003</v>
          </cell>
          <cell r="R158">
            <v>0</v>
          </cell>
          <cell r="S158" t="str">
            <v>0.00</v>
          </cell>
          <cell r="T158">
            <v>0</v>
          </cell>
          <cell r="U158">
            <v>0</v>
          </cell>
          <cell r="V158">
            <v>0</v>
          </cell>
          <cell r="W158" t="str">
            <v>0000-00-00</v>
          </cell>
        </row>
        <row r="159">
          <cell r="A159">
            <v>139710</v>
          </cell>
          <cell r="B159">
            <v>46254</v>
          </cell>
          <cell r="C159" t="str">
            <v>SETRA3</v>
          </cell>
          <cell r="D159" t="str">
            <v>2886</v>
          </cell>
          <cell r="E159" t="str">
            <v>5 999 700.00</v>
          </cell>
          <cell r="F159" t="str">
            <v>5 999 700.00</v>
          </cell>
          <cell r="G159" t="str">
            <v>MGA</v>
          </cell>
          <cell r="H159" t="str">
            <v>C100</v>
          </cell>
          <cell r="I159" t="str">
            <v>E</v>
          </cell>
          <cell r="J159" t="str">
            <v>2026-08-20</v>
          </cell>
          <cell r="K159" t="str">
            <v>YASSIE</v>
          </cell>
          <cell r="L159" t="str">
            <v>True</v>
          </cell>
          <cell r="M159" t="str">
            <v>True</v>
          </cell>
          <cell r="N159" t="str">
            <v>True</v>
          </cell>
          <cell r="O159" t="str">
            <v>False</v>
          </cell>
          <cell r="P159">
            <v>734900697</v>
          </cell>
          <cell r="Q159">
            <v>0</v>
          </cell>
          <cell r="R159">
            <v>0</v>
          </cell>
          <cell r="S159" t="str">
            <v>0.00</v>
          </cell>
          <cell r="T159">
            <v>0</v>
          </cell>
          <cell r="U159">
            <v>8</v>
          </cell>
          <cell r="V159">
            <v>8</v>
          </cell>
          <cell r="W159" t="str">
            <v>2026-08-24</v>
          </cell>
        </row>
        <row r="160">
          <cell r="A160">
            <v>139709</v>
          </cell>
          <cell r="B160">
            <v>46254</v>
          </cell>
          <cell r="C160" t="str">
            <v>TOKY.RASAMIMANANA2</v>
          </cell>
          <cell r="D160" t="str">
            <v>3678</v>
          </cell>
          <cell r="E160" t="str">
            <v>4 539 680.00</v>
          </cell>
          <cell r="F160" t="str">
            <v>5 447 616.00</v>
          </cell>
          <cell r="G160" t="str">
            <v>MGA</v>
          </cell>
          <cell r="H160" t="str">
            <v>C500</v>
          </cell>
          <cell r="I160" t="str">
            <v>E</v>
          </cell>
          <cell r="J160" t="str">
            <v>2026-08-20</v>
          </cell>
          <cell r="K160" t="str">
            <v>YASSIE</v>
          </cell>
          <cell r="L160" t="str">
            <v>True</v>
          </cell>
          <cell r="M160" t="str">
            <v>False</v>
          </cell>
          <cell r="N160" t="str">
            <v>False</v>
          </cell>
          <cell r="O160" t="str">
            <v>True</v>
          </cell>
          <cell r="P160">
            <v>735003001</v>
          </cell>
          <cell r="Q160">
            <v>0</v>
          </cell>
          <cell r="R160">
            <v>0</v>
          </cell>
          <cell r="S160" t="str">
            <v>0.00</v>
          </cell>
          <cell r="T160">
            <v>0</v>
          </cell>
          <cell r="U160">
            <v>0</v>
          </cell>
          <cell r="V160">
            <v>0</v>
          </cell>
          <cell r="W160" t="str">
            <v>0000-00-00</v>
          </cell>
        </row>
        <row r="161">
          <cell r="A161">
            <v>139708</v>
          </cell>
          <cell r="B161">
            <v>46254</v>
          </cell>
          <cell r="C161" t="str">
            <v>SETRA3</v>
          </cell>
          <cell r="D161" t="str">
            <v>6991</v>
          </cell>
          <cell r="E161" t="str">
            <v>20 000 000.00</v>
          </cell>
          <cell r="F161" t="str">
            <v>24 000 000.00</v>
          </cell>
          <cell r="G161" t="str">
            <v>MGA</v>
          </cell>
          <cell r="H161" t="str">
            <v>C100</v>
          </cell>
          <cell r="I161" t="str">
            <v>E</v>
          </cell>
          <cell r="J161" t="str">
            <v>2026-08-20</v>
          </cell>
          <cell r="K161" t="str">
            <v>YASSIE</v>
          </cell>
          <cell r="L161" t="str">
            <v>True</v>
          </cell>
          <cell r="M161" t="str">
            <v>True</v>
          </cell>
          <cell r="N161" t="str">
            <v>True</v>
          </cell>
          <cell r="O161" t="str">
            <v>False</v>
          </cell>
          <cell r="P161">
            <v>735002999</v>
          </cell>
          <cell r="Q161">
            <v>0</v>
          </cell>
          <cell r="R161">
            <v>0</v>
          </cell>
          <cell r="S161" t="str">
            <v>0.00</v>
          </cell>
          <cell r="T161">
            <v>0</v>
          </cell>
          <cell r="U161">
            <v>7</v>
          </cell>
          <cell r="V161">
            <v>7</v>
          </cell>
          <cell r="W161" t="str">
            <v>2026-08-24</v>
          </cell>
        </row>
        <row r="162">
          <cell r="A162">
            <v>139707</v>
          </cell>
          <cell r="B162">
            <v>46254</v>
          </cell>
          <cell r="C162" t="str">
            <v>LUCA3</v>
          </cell>
          <cell r="D162" t="str">
            <v>2483</v>
          </cell>
          <cell r="E162" t="str">
            <v>1 260 000.00</v>
          </cell>
          <cell r="F162" t="str">
            <v>1 512 000.00</v>
          </cell>
          <cell r="G162" t="str">
            <v>MGA</v>
          </cell>
          <cell r="H162" t="str">
            <v>C100</v>
          </cell>
          <cell r="I162" t="str">
            <v>E</v>
          </cell>
          <cell r="J162" t="str">
            <v>2026-08-20</v>
          </cell>
          <cell r="K162" t="str">
            <v>YASSIE</v>
          </cell>
          <cell r="L162" t="str">
            <v>True</v>
          </cell>
          <cell r="M162" t="str">
            <v>True</v>
          </cell>
          <cell r="N162" t="str">
            <v>True</v>
          </cell>
          <cell r="O162" t="str">
            <v>False</v>
          </cell>
          <cell r="P162">
            <v>735002997</v>
          </cell>
          <cell r="Q162">
            <v>0</v>
          </cell>
          <cell r="R162">
            <v>0</v>
          </cell>
          <cell r="S162" t="str">
            <v>0.00</v>
          </cell>
          <cell r="T162">
            <v>0</v>
          </cell>
          <cell r="U162">
            <v>8</v>
          </cell>
          <cell r="V162">
            <v>8</v>
          </cell>
          <cell r="W162" t="str">
            <v>2026-08-24</v>
          </cell>
        </row>
        <row r="163">
          <cell r="A163">
            <v>139706</v>
          </cell>
          <cell r="B163">
            <v>46254</v>
          </cell>
          <cell r="C163" t="str">
            <v>LUCA3</v>
          </cell>
          <cell r="D163" t="str">
            <v>5978</v>
          </cell>
          <cell r="E163" t="str">
            <v>15 000 000.00</v>
          </cell>
          <cell r="F163" t="str">
            <v>15 000 000.00</v>
          </cell>
          <cell r="G163" t="str">
            <v>MGA</v>
          </cell>
          <cell r="H163" t="str">
            <v>C102</v>
          </cell>
          <cell r="I163" t="str">
            <v>E</v>
          </cell>
          <cell r="J163" t="str">
            <v>2026-08-20</v>
          </cell>
          <cell r="K163" t="str">
            <v>YASSIE</v>
          </cell>
          <cell r="L163" t="str">
            <v>True</v>
          </cell>
          <cell r="M163" t="str">
            <v>True</v>
          </cell>
          <cell r="N163" t="str">
            <v>True</v>
          </cell>
          <cell r="O163" t="str">
            <v>False</v>
          </cell>
          <cell r="P163">
            <v>734800186</v>
          </cell>
          <cell r="Q163">
            <v>0</v>
          </cell>
          <cell r="R163">
            <v>0</v>
          </cell>
          <cell r="S163" t="str">
            <v>0.00</v>
          </cell>
          <cell r="T163">
            <v>0</v>
          </cell>
          <cell r="U163">
            <v>7</v>
          </cell>
          <cell r="V163">
            <v>7</v>
          </cell>
          <cell r="W163" t="str">
            <v>2026-08-20</v>
          </cell>
        </row>
        <row r="164">
          <cell r="A164">
            <v>139705</v>
          </cell>
          <cell r="B164">
            <v>46254</v>
          </cell>
          <cell r="C164" t="str">
            <v>TIANA9</v>
          </cell>
          <cell r="D164" t="str">
            <v>119</v>
          </cell>
          <cell r="E164" t="str">
            <v>7 270 000.00</v>
          </cell>
          <cell r="F164" t="str">
            <v>8 724 000.00</v>
          </cell>
          <cell r="G164" t="str">
            <v>MGA</v>
          </cell>
          <cell r="H164" t="str">
            <v>C600</v>
          </cell>
          <cell r="I164" t="str">
            <v>E</v>
          </cell>
          <cell r="J164" t="str">
            <v>2026-08-20</v>
          </cell>
          <cell r="K164" t="str">
            <v>YASSIE</v>
          </cell>
          <cell r="L164" t="str">
            <v>True</v>
          </cell>
          <cell r="M164" t="str">
            <v>False</v>
          </cell>
          <cell r="N164" t="str">
            <v>False</v>
          </cell>
          <cell r="O164" t="str">
            <v>False</v>
          </cell>
          <cell r="P164">
            <v>0</v>
          </cell>
          <cell r="Q164">
            <v>0</v>
          </cell>
          <cell r="R164">
            <v>0</v>
          </cell>
          <cell r="S164" t="str">
            <v>0.00</v>
          </cell>
          <cell r="T164">
            <v>0</v>
          </cell>
          <cell r="U164">
            <v>0</v>
          </cell>
          <cell r="V164">
            <v>0</v>
          </cell>
          <cell r="W164" t="str">
            <v>0000-00-00</v>
          </cell>
        </row>
        <row r="165">
          <cell r="A165">
            <v>139704</v>
          </cell>
          <cell r="B165">
            <v>46254</v>
          </cell>
          <cell r="C165" t="str">
            <v>LUCA3</v>
          </cell>
          <cell r="D165" t="str">
            <v>7284</v>
          </cell>
          <cell r="E165" t="str">
            <v>16 650 000.00</v>
          </cell>
          <cell r="F165" t="str">
            <v>16 650 000.00</v>
          </cell>
          <cell r="G165" t="str">
            <v>MGA</v>
          </cell>
          <cell r="H165" t="str">
            <v>C102</v>
          </cell>
          <cell r="I165" t="str">
            <v>E</v>
          </cell>
          <cell r="J165" t="str">
            <v>2026-08-20</v>
          </cell>
          <cell r="K165" t="str">
            <v>YASSIE</v>
          </cell>
          <cell r="L165" t="str">
            <v>True</v>
          </cell>
          <cell r="M165" t="str">
            <v>True</v>
          </cell>
          <cell r="N165" t="str">
            <v>True</v>
          </cell>
          <cell r="O165" t="str">
            <v>False</v>
          </cell>
          <cell r="P165">
            <v>734700354</v>
          </cell>
          <cell r="Q165">
            <v>0</v>
          </cell>
          <cell r="R165">
            <v>0</v>
          </cell>
          <cell r="S165" t="str">
            <v>0.00</v>
          </cell>
          <cell r="T165">
            <v>0</v>
          </cell>
          <cell r="U165">
            <v>8</v>
          </cell>
          <cell r="V165">
            <v>8</v>
          </cell>
          <cell r="W165" t="str">
            <v>2026-08-20</v>
          </cell>
        </row>
        <row r="166">
          <cell r="A166">
            <v>139703</v>
          </cell>
          <cell r="B166">
            <v>46254</v>
          </cell>
          <cell r="C166" t="str">
            <v>SETRA3</v>
          </cell>
          <cell r="D166" t="str">
            <v>1184</v>
          </cell>
          <cell r="E166" t="str">
            <v>1 338 427.00</v>
          </cell>
          <cell r="F166" t="str">
            <v>1 606 112.40</v>
          </cell>
          <cell r="G166" t="str">
            <v>MGA</v>
          </cell>
          <cell r="H166" t="str">
            <v>C104</v>
          </cell>
          <cell r="I166" t="str">
            <v>E</v>
          </cell>
          <cell r="J166" t="str">
            <v>2026-08-20</v>
          </cell>
          <cell r="K166" t="str">
            <v>YASSIE</v>
          </cell>
          <cell r="L166" t="str">
            <v>True</v>
          </cell>
          <cell r="M166" t="str">
            <v>True</v>
          </cell>
          <cell r="N166" t="str">
            <v>True</v>
          </cell>
          <cell r="O166" t="str">
            <v>False</v>
          </cell>
          <cell r="P166">
            <v>734800183</v>
          </cell>
          <cell r="Q166">
            <v>0</v>
          </cell>
          <cell r="R166">
            <v>0</v>
          </cell>
          <cell r="S166" t="str">
            <v>0.00</v>
          </cell>
          <cell r="T166">
            <v>0</v>
          </cell>
          <cell r="U166">
            <v>8</v>
          </cell>
          <cell r="V166">
            <v>8</v>
          </cell>
          <cell r="W166" t="str">
            <v>2026-08-20</v>
          </cell>
        </row>
        <row r="167">
          <cell r="A167">
            <v>139702</v>
          </cell>
          <cell r="B167">
            <v>46254</v>
          </cell>
          <cell r="C167" t="str">
            <v>SETRA3</v>
          </cell>
          <cell r="D167" t="str">
            <v>2490</v>
          </cell>
          <cell r="E167" t="str">
            <v>148 015 698.00</v>
          </cell>
          <cell r="F167" t="str">
            <v>177 618 837.60</v>
          </cell>
          <cell r="G167" t="str">
            <v>MGA</v>
          </cell>
          <cell r="H167" t="str">
            <v>C100</v>
          </cell>
          <cell r="I167" t="str">
            <v>E</v>
          </cell>
          <cell r="J167" t="str">
            <v>2026-08-20</v>
          </cell>
          <cell r="K167" t="str">
            <v>YASSIE</v>
          </cell>
          <cell r="L167" t="str">
            <v>True</v>
          </cell>
          <cell r="M167" t="str">
            <v>True</v>
          </cell>
          <cell r="N167" t="str">
            <v>True</v>
          </cell>
          <cell r="O167" t="str">
            <v>False</v>
          </cell>
          <cell r="P167">
            <v>734700346</v>
          </cell>
          <cell r="Q167">
            <v>0</v>
          </cell>
          <cell r="R167">
            <v>0</v>
          </cell>
          <cell r="S167" t="str">
            <v>0.00</v>
          </cell>
          <cell r="T167">
            <v>0</v>
          </cell>
          <cell r="U167">
            <v>10</v>
          </cell>
          <cell r="V167">
            <v>10</v>
          </cell>
          <cell r="W167" t="str">
            <v>2026-08-24</v>
          </cell>
        </row>
        <row r="168">
          <cell r="A168">
            <v>139701</v>
          </cell>
          <cell r="B168">
            <v>46254</v>
          </cell>
          <cell r="C168" t="str">
            <v>REBECCA3</v>
          </cell>
          <cell r="D168" t="str">
            <v>2490</v>
          </cell>
          <cell r="E168" t="str">
            <v>5 618 600.00</v>
          </cell>
          <cell r="F168" t="str">
            <v>5 618 600.00</v>
          </cell>
          <cell r="G168" t="str">
            <v>MGA</v>
          </cell>
          <cell r="H168" t="str">
            <v>C500</v>
          </cell>
          <cell r="I168" t="str">
            <v>E</v>
          </cell>
          <cell r="J168" t="str">
            <v>2026-08-20</v>
          </cell>
          <cell r="K168" t="str">
            <v>YASSIE</v>
          </cell>
          <cell r="L168" t="str">
            <v>True</v>
          </cell>
          <cell r="M168" t="str">
            <v>False</v>
          </cell>
          <cell r="N168" t="str">
            <v>False</v>
          </cell>
          <cell r="O168" t="str">
            <v>False</v>
          </cell>
          <cell r="P168">
            <v>734800169</v>
          </cell>
          <cell r="Q168">
            <v>734800168</v>
          </cell>
          <cell r="R168">
            <v>0</v>
          </cell>
          <cell r="S168" t="str">
            <v>0.00</v>
          </cell>
          <cell r="T168">
            <v>0</v>
          </cell>
          <cell r="U168">
            <v>0</v>
          </cell>
          <cell r="V168">
            <v>0</v>
          </cell>
          <cell r="W168" t="str">
            <v>0000-00-00</v>
          </cell>
        </row>
        <row r="169">
          <cell r="A169">
            <v>139700</v>
          </cell>
          <cell r="B169">
            <v>46253</v>
          </cell>
          <cell r="C169" t="str">
            <v>LALAINARAH</v>
          </cell>
          <cell r="D169" t="str">
            <v>6402</v>
          </cell>
          <cell r="E169" t="str">
            <v>6 982 800.00</v>
          </cell>
          <cell r="F169" t="str">
            <v>6 982 800.00</v>
          </cell>
          <cell r="G169" t="str">
            <v>MGA</v>
          </cell>
          <cell r="H169" t="str">
            <v>C500</v>
          </cell>
          <cell r="I169" t="str">
            <v>E</v>
          </cell>
          <cell r="J169" t="str">
            <v>2026-08-19</v>
          </cell>
          <cell r="K169" t="str">
            <v>YASSIE</v>
          </cell>
          <cell r="L169" t="str">
            <v>True</v>
          </cell>
          <cell r="M169" t="str">
            <v>True</v>
          </cell>
          <cell r="N169" t="str">
            <v>True</v>
          </cell>
          <cell r="O169" t="str">
            <v>False</v>
          </cell>
          <cell r="P169">
            <v>733400149</v>
          </cell>
          <cell r="Q169">
            <v>0</v>
          </cell>
          <cell r="R169">
            <v>0</v>
          </cell>
          <cell r="S169" t="str">
            <v>0.00</v>
          </cell>
          <cell r="T169">
            <v>0</v>
          </cell>
          <cell r="U169">
            <v>8</v>
          </cell>
          <cell r="V169">
            <v>8</v>
          </cell>
          <cell r="W169" t="str">
            <v>2026-08-21</v>
          </cell>
        </row>
        <row r="170">
          <cell r="A170">
            <v>139699</v>
          </cell>
          <cell r="B170">
            <v>46253</v>
          </cell>
          <cell r="C170" t="str">
            <v>LUCA3</v>
          </cell>
          <cell r="D170" t="str">
            <v>5633</v>
          </cell>
          <cell r="E170" t="str">
            <v>4 062 000.00</v>
          </cell>
          <cell r="F170" t="str">
            <v>4 062 000.00</v>
          </cell>
          <cell r="G170" t="str">
            <v>MGA</v>
          </cell>
          <cell r="H170" t="str">
            <v>C100</v>
          </cell>
          <cell r="I170" t="str">
            <v>E</v>
          </cell>
          <cell r="J170" t="str">
            <v>2026-08-19</v>
          </cell>
          <cell r="K170" t="str">
            <v>YASSIE</v>
          </cell>
          <cell r="L170" t="str">
            <v>True</v>
          </cell>
          <cell r="M170" t="str">
            <v>True</v>
          </cell>
          <cell r="N170" t="str">
            <v>True</v>
          </cell>
          <cell r="O170" t="str">
            <v>False</v>
          </cell>
          <cell r="P170">
            <v>733200216</v>
          </cell>
          <cell r="Q170">
            <v>0</v>
          </cell>
          <cell r="R170">
            <v>0</v>
          </cell>
          <cell r="S170" t="str">
            <v>0.00</v>
          </cell>
          <cell r="T170">
            <v>0</v>
          </cell>
          <cell r="U170">
            <v>8</v>
          </cell>
          <cell r="V170">
            <v>8</v>
          </cell>
          <cell r="W170" t="str">
            <v>2026-08-24</v>
          </cell>
        </row>
        <row r="171">
          <cell r="A171">
            <v>139698</v>
          </cell>
          <cell r="B171">
            <v>46253</v>
          </cell>
          <cell r="C171" t="str">
            <v>LUCA3</v>
          </cell>
          <cell r="D171" t="str">
            <v>2490</v>
          </cell>
          <cell r="E171" t="str">
            <v>520 000.00</v>
          </cell>
          <cell r="F171" t="str">
            <v>520 000.00</v>
          </cell>
          <cell r="G171" t="str">
            <v>MGA</v>
          </cell>
          <cell r="H171" t="str">
            <v>C102</v>
          </cell>
          <cell r="I171" t="str">
            <v>E</v>
          </cell>
          <cell r="J171" t="str">
            <v>2026-08-19</v>
          </cell>
          <cell r="K171" t="str">
            <v>YASSIE</v>
          </cell>
          <cell r="L171" t="str">
            <v>True</v>
          </cell>
          <cell r="M171" t="str">
            <v>True</v>
          </cell>
          <cell r="N171" t="str">
            <v>True</v>
          </cell>
          <cell r="O171" t="str">
            <v>False</v>
          </cell>
          <cell r="P171">
            <v>733300187</v>
          </cell>
          <cell r="Q171">
            <v>0</v>
          </cell>
          <cell r="R171">
            <v>0</v>
          </cell>
          <cell r="S171" t="str">
            <v>0.00</v>
          </cell>
          <cell r="T171">
            <v>0</v>
          </cell>
          <cell r="U171">
            <v>6</v>
          </cell>
          <cell r="V171">
            <v>6</v>
          </cell>
          <cell r="W171" t="str">
            <v>2026-08-20</v>
          </cell>
        </row>
        <row r="172">
          <cell r="A172">
            <v>139697</v>
          </cell>
          <cell r="B172">
            <v>46253</v>
          </cell>
          <cell r="C172" t="str">
            <v>LALAINARAH</v>
          </cell>
          <cell r="D172" t="str">
            <v>5338</v>
          </cell>
          <cell r="E172" t="str">
            <v>1 690 000.00</v>
          </cell>
          <cell r="F172" t="str">
            <v>1 690 000.00</v>
          </cell>
          <cell r="G172" t="str">
            <v>MGA</v>
          </cell>
          <cell r="H172" t="str">
            <v>C500</v>
          </cell>
          <cell r="I172" t="str">
            <v>E</v>
          </cell>
          <cell r="J172" t="str">
            <v>2026-08-19</v>
          </cell>
          <cell r="K172" t="str">
            <v>YASSIE</v>
          </cell>
          <cell r="L172" t="str">
            <v>True</v>
          </cell>
          <cell r="M172" t="str">
            <v>True</v>
          </cell>
          <cell r="N172" t="str">
            <v>True</v>
          </cell>
          <cell r="O172" t="str">
            <v>False</v>
          </cell>
          <cell r="P172">
            <v>733200213</v>
          </cell>
          <cell r="Q172">
            <v>0</v>
          </cell>
          <cell r="R172">
            <v>0</v>
          </cell>
          <cell r="S172" t="str">
            <v>0.00</v>
          </cell>
          <cell r="T172">
            <v>0</v>
          </cell>
          <cell r="U172">
            <v>6</v>
          </cell>
          <cell r="V172">
            <v>6</v>
          </cell>
          <cell r="W172" t="str">
            <v>2026-08-21</v>
          </cell>
        </row>
        <row r="173">
          <cell r="A173">
            <v>139696</v>
          </cell>
          <cell r="B173">
            <v>46253</v>
          </cell>
          <cell r="C173" t="str">
            <v>LUCA3</v>
          </cell>
          <cell r="D173" t="str">
            <v>39</v>
          </cell>
          <cell r="E173" t="str">
            <v>7 856 250.00</v>
          </cell>
          <cell r="F173" t="str">
            <v>9 427 500.00</v>
          </cell>
          <cell r="G173" t="str">
            <v>MGA</v>
          </cell>
          <cell r="H173" t="str">
            <v>C100</v>
          </cell>
          <cell r="I173" t="str">
            <v>E</v>
          </cell>
          <cell r="J173" t="str">
            <v>2026-08-19</v>
          </cell>
          <cell r="K173" t="str">
            <v>YASSIE</v>
          </cell>
          <cell r="L173" t="str">
            <v>True</v>
          </cell>
          <cell r="M173" t="str">
            <v>True</v>
          </cell>
          <cell r="N173" t="str">
            <v>True</v>
          </cell>
          <cell r="O173" t="str">
            <v>False</v>
          </cell>
          <cell r="P173">
            <v>733300167</v>
          </cell>
          <cell r="Q173">
            <v>0</v>
          </cell>
          <cell r="R173">
            <v>0</v>
          </cell>
          <cell r="S173" t="str">
            <v>0.00</v>
          </cell>
          <cell r="T173">
            <v>0</v>
          </cell>
          <cell r="U173">
            <v>7</v>
          </cell>
          <cell r="V173">
            <v>7</v>
          </cell>
          <cell r="W173" t="str">
            <v>2026-08-24</v>
          </cell>
        </row>
        <row r="174">
          <cell r="A174">
            <v>139695</v>
          </cell>
          <cell r="B174">
            <v>46253</v>
          </cell>
          <cell r="C174" t="str">
            <v>LUCA3</v>
          </cell>
          <cell r="D174" t="str">
            <v>964</v>
          </cell>
          <cell r="E174" t="str">
            <v>1 944 000.00</v>
          </cell>
          <cell r="F174" t="str">
            <v>2 332 800.00</v>
          </cell>
          <cell r="G174" t="str">
            <v>MGA</v>
          </cell>
          <cell r="H174" t="str">
            <v>C100</v>
          </cell>
          <cell r="I174" t="str">
            <v>E</v>
          </cell>
          <cell r="J174" t="str">
            <v>2026-08-19</v>
          </cell>
          <cell r="K174" t="str">
            <v>YASSIE</v>
          </cell>
          <cell r="L174" t="str">
            <v>True</v>
          </cell>
          <cell r="M174" t="str">
            <v>True</v>
          </cell>
          <cell r="N174" t="str">
            <v>True</v>
          </cell>
          <cell r="O174" t="str">
            <v>False</v>
          </cell>
          <cell r="P174">
            <v>733300161</v>
          </cell>
          <cell r="Q174">
            <v>0</v>
          </cell>
          <cell r="R174">
            <v>0</v>
          </cell>
          <cell r="S174" t="str">
            <v>0.00</v>
          </cell>
          <cell r="T174">
            <v>0</v>
          </cell>
          <cell r="U174">
            <v>7</v>
          </cell>
          <cell r="V174">
            <v>7</v>
          </cell>
          <cell r="W174" t="str">
            <v>2026-08-24</v>
          </cell>
        </row>
        <row r="175">
          <cell r="A175">
            <v>139694</v>
          </cell>
          <cell r="B175">
            <v>46253</v>
          </cell>
          <cell r="C175" t="str">
            <v>LUCA3</v>
          </cell>
          <cell r="D175" t="str">
            <v>2566</v>
          </cell>
          <cell r="E175" t="str">
            <v>4 622 933.60</v>
          </cell>
          <cell r="F175" t="str">
            <v>5 547 520.32</v>
          </cell>
          <cell r="G175" t="str">
            <v>MGA</v>
          </cell>
          <cell r="H175" t="str">
            <v>C100</v>
          </cell>
          <cell r="I175" t="str">
            <v>E</v>
          </cell>
          <cell r="J175" t="str">
            <v>2026-08-19</v>
          </cell>
          <cell r="K175" t="str">
            <v>YASSIE</v>
          </cell>
          <cell r="L175" t="str">
            <v>True</v>
          </cell>
          <cell r="M175" t="str">
            <v>True</v>
          </cell>
          <cell r="N175" t="str">
            <v>True</v>
          </cell>
          <cell r="O175" t="str">
            <v>False</v>
          </cell>
          <cell r="P175">
            <v>733200211</v>
          </cell>
          <cell r="Q175">
            <v>0</v>
          </cell>
          <cell r="R175">
            <v>0</v>
          </cell>
          <cell r="S175" t="str">
            <v>0.00</v>
          </cell>
          <cell r="T175">
            <v>0</v>
          </cell>
          <cell r="U175">
            <v>7</v>
          </cell>
          <cell r="V175">
            <v>7</v>
          </cell>
          <cell r="W175" t="str">
            <v>2026-08-24</v>
          </cell>
        </row>
        <row r="176">
          <cell r="A176">
            <v>139693</v>
          </cell>
          <cell r="B176">
            <v>46253</v>
          </cell>
          <cell r="C176" t="str">
            <v>LUCA3</v>
          </cell>
          <cell r="D176" t="str">
            <v>2703</v>
          </cell>
          <cell r="E176" t="str">
            <v>2 000 000.00</v>
          </cell>
          <cell r="F176" t="str">
            <v>2 400 000.00</v>
          </cell>
          <cell r="G176" t="str">
            <v>MGA</v>
          </cell>
          <cell r="H176" t="str">
            <v>C100</v>
          </cell>
          <cell r="I176" t="str">
            <v>E</v>
          </cell>
          <cell r="J176" t="str">
            <v>2026-08-19</v>
          </cell>
          <cell r="K176" t="str">
            <v>YASSIE</v>
          </cell>
          <cell r="L176" t="str">
            <v>True</v>
          </cell>
          <cell r="M176" t="str">
            <v>True</v>
          </cell>
          <cell r="N176" t="str">
            <v>True</v>
          </cell>
          <cell r="O176" t="str">
            <v>False</v>
          </cell>
          <cell r="P176">
            <v>733300156</v>
          </cell>
          <cell r="Q176">
            <v>0</v>
          </cell>
          <cell r="R176">
            <v>0</v>
          </cell>
          <cell r="S176" t="str">
            <v>0.00</v>
          </cell>
          <cell r="T176">
            <v>0</v>
          </cell>
          <cell r="U176">
            <v>7</v>
          </cell>
          <cell r="V176">
            <v>7</v>
          </cell>
          <cell r="W176" t="str">
            <v>2026-08-24</v>
          </cell>
        </row>
        <row r="177">
          <cell r="A177">
            <v>139692</v>
          </cell>
          <cell r="B177">
            <v>46253</v>
          </cell>
          <cell r="C177" t="str">
            <v>LUCA3</v>
          </cell>
          <cell r="D177" t="str">
            <v>973</v>
          </cell>
          <cell r="E177" t="str">
            <v>366 680.00</v>
          </cell>
          <cell r="F177" t="str">
            <v>440 016.00</v>
          </cell>
          <cell r="G177" t="str">
            <v>MGA</v>
          </cell>
          <cell r="H177" t="str">
            <v>C100</v>
          </cell>
          <cell r="I177" t="str">
            <v>E</v>
          </cell>
          <cell r="J177" t="str">
            <v>2026-08-19</v>
          </cell>
          <cell r="K177" t="str">
            <v>YASSIE</v>
          </cell>
          <cell r="L177" t="str">
            <v>True</v>
          </cell>
          <cell r="M177" t="str">
            <v>True</v>
          </cell>
          <cell r="N177" t="str">
            <v>True</v>
          </cell>
          <cell r="O177" t="str">
            <v>False</v>
          </cell>
          <cell r="P177">
            <v>733300151</v>
          </cell>
          <cell r="Q177">
            <v>0</v>
          </cell>
          <cell r="R177">
            <v>0</v>
          </cell>
          <cell r="S177" t="str">
            <v>0.00</v>
          </cell>
          <cell r="T177">
            <v>0</v>
          </cell>
          <cell r="U177">
            <v>7</v>
          </cell>
          <cell r="V177">
            <v>7</v>
          </cell>
          <cell r="W177" t="str">
            <v>2026-08-24</v>
          </cell>
        </row>
        <row r="178">
          <cell r="A178">
            <v>139691</v>
          </cell>
          <cell r="B178">
            <v>46253</v>
          </cell>
          <cell r="C178" t="str">
            <v>LUCA3</v>
          </cell>
          <cell r="D178" t="str">
            <v>6201</v>
          </cell>
          <cell r="E178" t="str">
            <v>800 000.00</v>
          </cell>
          <cell r="F178" t="str">
            <v>800 000.00</v>
          </cell>
          <cell r="G178" t="str">
            <v>MGA</v>
          </cell>
          <cell r="H178" t="str">
            <v>C100</v>
          </cell>
          <cell r="I178" t="str">
            <v>E</v>
          </cell>
          <cell r="J178" t="str">
            <v>2026-08-19</v>
          </cell>
          <cell r="K178" t="str">
            <v>YASSIE</v>
          </cell>
          <cell r="L178" t="str">
            <v>True</v>
          </cell>
          <cell r="M178" t="str">
            <v>True</v>
          </cell>
          <cell r="N178" t="str">
            <v>True</v>
          </cell>
          <cell r="O178" t="str">
            <v>False</v>
          </cell>
          <cell r="P178">
            <v>733200205</v>
          </cell>
          <cell r="Q178">
            <v>0</v>
          </cell>
          <cell r="R178">
            <v>0</v>
          </cell>
          <cell r="S178" t="str">
            <v>0.00</v>
          </cell>
          <cell r="T178">
            <v>0</v>
          </cell>
          <cell r="U178">
            <v>7</v>
          </cell>
          <cell r="V178">
            <v>7</v>
          </cell>
          <cell r="W178" t="str">
            <v>2026-08-24</v>
          </cell>
        </row>
        <row r="179">
          <cell r="A179">
            <v>139690</v>
          </cell>
          <cell r="B179">
            <v>46253</v>
          </cell>
          <cell r="C179" t="str">
            <v>LUCA3</v>
          </cell>
          <cell r="D179" t="str">
            <v>2865</v>
          </cell>
          <cell r="E179" t="str">
            <v>1 155 420.00</v>
          </cell>
          <cell r="F179" t="str">
            <v>1 386 504.00</v>
          </cell>
          <cell r="G179" t="str">
            <v>MGA</v>
          </cell>
          <cell r="H179" t="str">
            <v>C100</v>
          </cell>
          <cell r="I179" t="str">
            <v>E</v>
          </cell>
          <cell r="J179" t="str">
            <v>2026-08-19</v>
          </cell>
          <cell r="K179" t="str">
            <v>YASSIE</v>
          </cell>
          <cell r="L179" t="str">
            <v>True</v>
          </cell>
          <cell r="M179" t="str">
            <v>True</v>
          </cell>
          <cell r="N179" t="str">
            <v>True</v>
          </cell>
          <cell r="O179" t="str">
            <v>False</v>
          </cell>
          <cell r="P179">
            <v>733200203</v>
          </cell>
          <cell r="Q179">
            <v>0</v>
          </cell>
          <cell r="R179">
            <v>0</v>
          </cell>
          <cell r="S179" t="str">
            <v>0.00</v>
          </cell>
          <cell r="T179">
            <v>0</v>
          </cell>
          <cell r="U179">
            <v>7</v>
          </cell>
          <cell r="V179">
            <v>7</v>
          </cell>
          <cell r="W179" t="str">
            <v>2026-08-24</v>
          </cell>
        </row>
        <row r="180">
          <cell r="A180">
            <v>139689</v>
          </cell>
          <cell r="B180">
            <v>46253</v>
          </cell>
          <cell r="C180" t="str">
            <v>LUCA3</v>
          </cell>
          <cell r="D180" t="str">
            <v>5792</v>
          </cell>
          <cell r="E180" t="str">
            <v>600 000.00</v>
          </cell>
          <cell r="F180" t="str">
            <v>600 000.00</v>
          </cell>
          <cell r="G180" t="str">
            <v>MGA</v>
          </cell>
          <cell r="H180" t="str">
            <v>C100</v>
          </cell>
          <cell r="I180" t="str">
            <v>E</v>
          </cell>
          <cell r="J180" t="str">
            <v>2026-08-19</v>
          </cell>
          <cell r="K180" t="str">
            <v>YASSIE</v>
          </cell>
          <cell r="L180" t="str">
            <v>True</v>
          </cell>
          <cell r="M180" t="str">
            <v>True</v>
          </cell>
          <cell r="N180" t="str">
            <v>True</v>
          </cell>
          <cell r="O180" t="str">
            <v>False</v>
          </cell>
          <cell r="P180">
            <v>733200201</v>
          </cell>
          <cell r="Q180">
            <v>0</v>
          </cell>
          <cell r="R180">
            <v>0</v>
          </cell>
          <cell r="S180" t="str">
            <v>0.00</v>
          </cell>
          <cell r="T180">
            <v>0</v>
          </cell>
          <cell r="U180">
            <v>7</v>
          </cell>
          <cell r="V180">
            <v>7</v>
          </cell>
          <cell r="W180" t="str">
            <v>2026-08-24</v>
          </cell>
        </row>
        <row r="181">
          <cell r="A181">
            <v>139688</v>
          </cell>
          <cell r="B181">
            <v>46253</v>
          </cell>
          <cell r="C181" t="str">
            <v>SETRA3</v>
          </cell>
          <cell r="E181" t="str">
            <v>0.00</v>
          </cell>
          <cell r="F181" t="str">
            <v>0.00</v>
          </cell>
          <cell r="G181" t="str">
            <v>MGA</v>
          </cell>
          <cell r="H181" t="str">
            <v>C100</v>
          </cell>
          <cell r="I181" t="str">
            <v>C</v>
          </cell>
          <cell r="J181" t="str">
            <v>2026-08-19</v>
          </cell>
          <cell r="K181" t="str">
            <v>YASSIE</v>
          </cell>
          <cell r="L181" t="str">
            <v>True</v>
          </cell>
          <cell r="M181" t="str">
            <v>False</v>
          </cell>
          <cell r="N181" t="str">
            <v>True</v>
          </cell>
          <cell r="O181" t="str">
            <v>False</v>
          </cell>
          <cell r="P181">
            <v>733200199</v>
          </cell>
          <cell r="Q181">
            <v>0</v>
          </cell>
          <cell r="R181">
            <v>0</v>
          </cell>
          <cell r="S181" t="str">
            <v>0.00</v>
          </cell>
          <cell r="T181">
            <v>0</v>
          </cell>
          <cell r="U181">
            <v>4</v>
          </cell>
          <cell r="V181">
            <v>4</v>
          </cell>
          <cell r="W181" t="str">
            <v>2026-08-19</v>
          </cell>
        </row>
        <row r="182">
          <cell r="A182">
            <v>139687</v>
          </cell>
          <cell r="B182">
            <v>46253</v>
          </cell>
          <cell r="C182" t="str">
            <v>LUCA3</v>
          </cell>
          <cell r="D182" t="str">
            <v>4502</v>
          </cell>
          <cell r="E182" t="str">
            <v>800 000.00</v>
          </cell>
          <cell r="F182" t="str">
            <v>800 000.00</v>
          </cell>
          <cell r="G182" t="str">
            <v>MGA</v>
          </cell>
          <cell r="H182" t="str">
            <v>C100</v>
          </cell>
          <cell r="I182" t="str">
            <v>E</v>
          </cell>
          <cell r="J182" t="str">
            <v>2026-08-19</v>
          </cell>
          <cell r="K182" t="str">
            <v>YASSIE</v>
          </cell>
          <cell r="L182" t="str">
            <v>True</v>
          </cell>
          <cell r="M182" t="str">
            <v>True</v>
          </cell>
          <cell r="N182" t="str">
            <v>True</v>
          </cell>
          <cell r="O182" t="str">
            <v>False</v>
          </cell>
          <cell r="P182">
            <v>733200197</v>
          </cell>
          <cell r="Q182">
            <v>0</v>
          </cell>
          <cell r="R182">
            <v>0</v>
          </cell>
          <cell r="S182" t="str">
            <v>0.00</v>
          </cell>
          <cell r="T182">
            <v>0</v>
          </cell>
          <cell r="U182">
            <v>8</v>
          </cell>
          <cell r="V182">
            <v>8</v>
          </cell>
          <cell r="W182" t="str">
            <v>2026-08-24</v>
          </cell>
        </row>
        <row r="183">
          <cell r="A183">
            <v>139686</v>
          </cell>
          <cell r="B183">
            <v>46253</v>
          </cell>
          <cell r="C183" t="str">
            <v>LUCA3</v>
          </cell>
          <cell r="D183" t="str">
            <v>6858</v>
          </cell>
          <cell r="E183" t="str">
            <v>1 275 000.00</v>
          </cell>
          <cell r="F183" t="str">
            <v>1 275 000.00</v>
          </cell>
          <cell r="G183" t="str">
            <v>MGA</v>
          </cell>
          <cell r="H183" t="str">
            <v>C100</v>
          </cell>
          <cell r="I183" t="str">
            <v>E</v>
          </cell>
          <cell r="J183" t="str">
            <v>2026-08-19</v>
          </cell>
          <cell r="K183" t="str">
            <v>YASSIE</v>
          </cell>
          <cell r="L183" t="str">
            <v>True</v>
          </cell>
          <cell r="M183" t="str">
            <v>True</v>
          </cell>
          <cell r="N183" t="str">
            <v>True</v>
          </cell>
          <cell r="O183" t="str">
            <v>False</v>
          </cell>
          <cell r="P183">
            <v>733200195</v>
          </cell>
          <cell r="Q183">
            <v>0</v>
          </cell>
          <cell r="R183">
            <v>0</v>
          </cell>
          <cell r="S183" t="str">
            <v>0.00</v>
          </cell>
          <cell r="T183">
            <v>0</v>
          </cell>
          <cell r="U183">
            <v>9</v>
          </cell>
          <cell r="V183">
            <v>9</v>
          </cell>
          <cell r="W183" t="str">
            <v>2026-08-24</v>
          </cell>
        </row>
        <row r="184">
          <cell r="A184">
            <v>139685</v>
          </cell>
          <cell r="B184">
            <v>46253</v>
          </cell>
          <cell r="C184" t="str">
            <v>CHRISTELE</v>
          </cell>
          <cell r="D184" t="str">
            <v>6026</v>
          </cell>
          <cell r="E184" t="str">
            <v>11 498 500.00</v>
          </cell>
          <cell r="F184" t="str">
            <v>11 498 500.00</v>
          </cell>
          <cell r="G184" t="str">
            <v>MGA</v>
          </cell>
          <cell r="H184" t="str">
            <v>C600</v>
          </cell>
          <cell r="I184" t="str">
            <v>E</v>
          </cell>
          <cell r="J184" t="str">
            <v>2026-08-19</v>
          </cell>
          <cell r="K184" t="str">
            <v>YASSIE</v>
          </cell>
          <cell r="L184" t="str">
            <v>True</v>
          </cell>
          <cell r="M184" t="str">
            <v>True</v>
          </cell>
          <cell r="N184" t="str">
            <v>True</v>
          </cell>
          <cell r="O184" t="str">
            <v>False</v>
          </cell>
          <cell r="P184">
            <v>733200193</v>
          </cell>
          <cell r="Q184">
            <v>733200192</v>
          </cell>
          <cell r="R184">
            <v>0</v>
          </cell>
          <cell r="S184" t="str">
            <v>0.00</v>
          </cell>
          <cell r="T184">
            <v>0</v>
          </cell>
          <cell r="U184">
            <v>7</v>
          </cell>
          <cell r="V184">
            <v>7</v>
          </cell>
          <cell r="W184" t="str">
            <v>2026-08-20</v>
          </cell>
        </row>
        <row r="185">
          <cell r="A185">
            <v>139684</v>
          </cell>
          <cell r="B185">
            <v>46253</v>
          </cell>
          <cell r="C185" t="str">
            <v>GINAM</v>
          </cell>
          <cell r="E185" t="str">
            <v>7 522 700.00</v>
          </cell>
          <cell r="F185" t="str">
            <v>9 027 240.00</v>
          </cell>
          <cell r="G185" t="str">
            <v>MGA</v>
          </cell>
          <cell r="H185" t="str">
            <v>C400</v>
          </cell>
          <cell r="I185" t="str">
            <v>E</v>
          </cell>
          <cell r="J185" t="str">
            <v>2026-08-19</v>
          </cell>
          <cell r="K185" t="str">
            <v>YASSIE</v>
          </cell>
          <cell r="L185" t="str">
            <v>True</v>
          </cell>
          <cell r="M185" t="str">
            <v>True</v>
          </cell>
          <cell r="N185" t="str">
            <v>True</v>
          </cell>
          <cell r="O185" t="str">
            <v>False</v>
          </cell>
          <cell r="P185">
            <v>733300149</v>
          </cell>
          <cell r="Q185">
            <v>733300148</v>
          </cell>
          <cell r="R185">
            <v>0</v>
          </cell>
          <cell r="S185" t="str">
            <v>0.00</v>
          </cell>
          <cell r="T185">
            <v>0</v>
          </cell>
          <cell r="U185">
            <v>6</v>
          </cell>
          <cell r="V185">
            <v>6</v>
          </cell>
          <cell r="W185" t="str">
            <v>2026-08-20</v>
          </cell>
        </row>
        <row r="186">
          <cell r="A186">
            <v>139683</v>
          </cell>
          <cell r="B186">
            <v>46253</v>
          </cell>
          <cell r="C186" t="str">
            <v>SETRA3</v>
          </cell>
          <cell r="D186" t="str">
            <v>4606</v>
          </cell>
          <cell r="E186" t="str">
            <v>320 000.00</v>
          </cell>
          <cell r="F186" t="str">
            <v>320 000.00</v>
          </cell>
          <cell r="G186" t="str">
            <v>MGA</v>
          </cell>
          <cell r="H186" t="str">
            <v>C102</v>
          </cell>
          <cell r="I186" t="str">
            <v>E</v>
          </cell>
          <cell r="J186" t="str">
            <v>2026-08-19</v>
          </cell>
          <cell r="K186" t="str">
            <v>YASSIE</v>
          </cell>
          <cell r="L186" t="str">
            <v>True</v>
          </cell>
          <cell r="M186" t="str">
            <v>True</v>
          </cell>
          <cell r="N186" t="str">
            <v>True</v>
          </cell>
          <cell r="O186" t="str">
            <v>False</v>
          </cell>
          <cell r="P186">
            <v>733300146</v>
          </cell>
          <cell r="Q186">
            <v>0</v>
          </cell>
          <cell r="R186">
            <v>0</v>
          </cell>
          <cell r="S186" t="str">
            <v>0.00</v>
          </cell>
          <cell r="T186">
            <v>0</v>
          </cell>
          <cell r="U186">
            <v>10</v>
          </cell>
          <cell r="V186">
            <v>10</v>
          </cell>
          <cell r="W186" t="str">
            <v>2026-08-20</v>
          </cell>
        </row>
        <row r="187">
          <cell r="A187">
            <v>139682</v>
          </cell>
          <cell r="B187">
            <v>46253</v>
          </cell>
          <cell r="C187" t="str">
            <v>LUCA3</v>
          </cell>
          <cell r="D187" t="str">
            <v>3726</v>
          </cell>
          <cell r="E187" t="str">
            <v>5 945 000.00</v>
          </cell>
          <cell r="F187" t="str">
            <v>5 945 000.00</v>
          </cell>
          <cell r="G187" t="str">
            <v>MGA</v>
          </cell>
          <cell r="H187" t="str">
            <v>C102</v>
          </cell>
          <cell r="I187" t="str">
            <v>E</v>
          </cell>
          <cell r="J187" t="str">
            <v>2026-08-19</v>
          </cell>
          <cell r="K187" t="str">
            <v>YASSIE</v>
          </cell>
          <cell r="L187" t="str">
            <v>True</v>
          </cell>
          <cell r="M187" t="str">
            <v>True</v>
          </cell>
          <cell r="N187" t="str">
            <v>True</v>
          </cell>
          <cell r="O187" t="str">
            <v>False</v>
          </cell>
          <cell r="P187">
            <v>733000166</v>
          </cell>
          <cell r="Q187">
            <v>0</v>
          </cell>
          <cell r="R187">
            <v>0</v>
          </cell>
          <cell r="S187" t="str">
            <v>0.00</v>
          </cell>
          <cell r="T187">
            <v>0</v>
          </cell>
          <cell r="U187">
            <v>6</v>
          </cell>
          <cell r="V187">
            <v>6</v>
          </cell>
          <cell r="W187" t="str">
            <v>2026-08-20</v>
          </cell>
        </row>
        <row r="188">
          <cell r="A188">
            <v>139681</v>
          </cell>
          <cell r="B188">
            <v>46253</v>
          </cell>
          <cell r="C188" t="str">
            <v>SETRA3</v>
          </cell>
          <cell r="D188" t="str">
            <v>3726</v>
          </cell>
          <cell r="E188" t="str">
            <v>500 000.00</v>
          </cell>
          <cell r="F188" t="str">
            <v>500 000.00</v>
          </cell>
          <cell r="G188" t="str">
            <v>MGA</v>
          </cell>
          <cell r="H188" t="str">
            <v>C100</v>
          </cell>
          <cell r="I188" t="str">
            <v>E</v>
          </cell>
          <cell r="J188" t="str">
            <v>2026-08-19</v>
          </cell>
          <cell r="K188" t="str">
            <v>YASSIE</v>
          </cell>
          <cell r="L188" t="str">
            <v>True</v>
          </cell>
          <cell r="M188" t="str">
            <v>True</v>
          </cell>
          <cell r="N188" t="str">
            <v>True</v>
          </cell>
          <cell r="O188" t="str">
            <v>False</v>
          </cell>
          <cell r="P188">
            <v>733100434</v>
          </cell>
          <cell r="Q188">
            <v>0</v>
          </cell>
          <cell r="R188">
            <v>0</v>
          </cell>
          <cell r="S188" t="str">
            <v>0.00</v>
          </cell>
          <cell r="T188">
            <v>0</v>
          </cell>
          <cell r="U188">
            <v>7</v>
          </cell>
          <cell r="V188">
            <v>7</v>
          </cell>
          <cell r="W188" t="str">
            <v>2026-08-20</v>
          </cell>
        </row>
        <row r="189">
          <cell r="A189">
            <v>139680</v>
          </cell>
          <cell r="B189">
            <v>46253</v>
          </cell>
          <cell r="C189" t="str">
            <v>LUCA3</v>
          </cell>
          <cell r="D189" t="str">
            <v>5637</v>
          </cell>
          <cell r="E189" t="str">
            <v>10 200 000.00</v>
          </cell>
          <cell r="F189" t="str">
            <v>10 200 000.00</v>
          </cell>
          <cell r="G189" t="str">
            <v>MGA</v>
          </cell>
          <cell r="H189" t="str">
            <v>C100</v>
          </cell>
          <cell r="I189" t="str">
            <v>E</v>
          </cell>
          <cell r="J189" t="str">
            <v>2026-08-19</v>
          </cell>
          <cell r="K189" t="str">
            <v>YASSIE</v>
          </cell>
          <cell r="L189" t="str">
            <v>True</v>
          </cell>
          <cell r="M189" t="str">
            <v>True</v>
          </cell>
          <cell r="N189" t="str">
            <v>True</v>
          </cell>
          <cell r="O189" t="str">
            <v>False</v>
          </cell>
          <cell r="P189">
            <v>733000164</v>
          </cell>
          <cell r="Q189">
            <v>0</v>
          </cell>
          <cell r="R189">
            <v>0</v>
          </cell>
          <cell r="S189" t="str">
            <v>0.00</v>
          </cell>
          <cell r="T189">
            <v>0</v>
          </cell>
          <cell r="U189">
            <v>7</v>
          </cell>
          <cell r="V189">
            <v>7</v>
          </cell>
          <cell r="W189" t="str">
            <v>2026-08-20</v>
          </cell>
        </row>
        <row r="190">
          <cell r="A190">
            <v>139679</v>
          </cell>
          <cell r="B190">
            <v>46253</v>
          </cell>
          <cell r="C190" t="str">
            <v>SETRA3</v>
          </cell>
          <cell r="D190" t="str">
            <v>4520</v>
          </cell>
          <cell r="E190" t="str">
            <v>25 000 000.00</v>
          </cell>
          <cell r="F190" t="str">
            <v>25 000 000.00</v>
          </cell>
          <cell r="G190" t="str">
            <v>MGA</v>
          </cell>
          <cell r="H190" t="str">
            <v>C100</v>
          </cell>
          <cell r="I190" t="str">
            <v>E</v>
          </cell>
          <cell r="J190" t="str">
            <v>2026-08-19</v>
          </cell>
          <cell r="K190" t="str">
            <v>YASSIE</v>
          </cell>
          <cell r="L190" t="str">
            <v>True</v>
          </cell>
          <cell r="M190" t="str">
            <v>True</v>
          </cell>
          <cell r="N190" t="str">
            <v>True</v>
          </cell>
          <cell r="O190" t="str">
            <v>False</v>
          </cell>
          <cell r="P190">
            <v>733100432</v>
          </cell>
          <cell r="Q190">
            <v>0</v>
          </cell>
          <cell r="R190">
            <v>0</v>
          </cell>
          <cell r="S190" t="str">
            <v>0.00</v>
          </cell>
          <cell r="T190">
            <v>0</v>
          </cell>
          <cell r="U190">
            <v>10</v>
          </cell>
          <cell r="V190">
            <v>10</v>
          </cell>
          <cell r="W190" t="str">
            <v>2026-08-20</v>
          </cell>
        </row>
        <row r="191">
          <cell r="A191">
            <v>139678</v>
          </cell>
          <cell r="B191">
            <v>46253</v>
          </cell>
          <cell r="C191" t="str">
            <v>SETRA3</v>
          </cell>
          <cell r="D191" t="str">
            <v>949</v>
          </cell>
          <cell r="E191" t="str">
            <v>419 390.00</v>
          </cell>
          <cell r="F191" t="str">
            <v>503 268.00</v>
          </cell>
          <cell r="G191" t="str">
            <v>MGA</v>
          </cell>
          <cell r="H191" t="str">
            <v>C100</v>
          </cell>
          <cell r="I191" t="str">
            <v>E</v>
          </cell>
          <cell r="J191" t="str">
            <v>2026-08-19</v>
          </cell>
          <cell r="K191" t="str">
            <v>YASSIE</v>
          </cell>
          <cell r="L191" t="str">
            <v>True</v>
          </cell>
          <cell r="M191" t="str">
            <v>True</v>
          </cell>
          <cell r="N191" t="str">
            <v>True</v>
          </cell>
          <cell r="O191" t="str">
            <v>False</v>
          </cell>
          <cell r="P191">
            <v>733000154</v>
          </cell>
          <cell r="Q191">
            <v>0</v>
          </cell>
          <cell r="R191">
            <v>0</v>
          </cell>
          <cell r="S191" t="str">
            <v>0.00</v>
          </cell>
          <cell r="T191">
            <v>0</v>
          </cell>
          <cell r="U191">
            <v>6</v>
          </cell>
          <cell r="V191">
            <v>6</v>
          </cell>
          <cell r="W191" t="str">
            <v>2026-08-20</v>
          </cell>
        </row>
        <row r="192">
          <cell r="A192">
            <v>139677</v>
          </cell>
          <cell r="B192">
            <v>46253</v>
          </cell>
          <cell r="C192" t="str">
            <v>LUCA3</v>
          </cell>
          <cell r="D192" t="str">
            <v>2299</v>
          </cell>
          <cell r="E192" t="str">
            <v>643 500.00</v>
          </cell>
          <cell r="F192" t="str">
            <v>772 200.00</v>
          </cell>
          <cell r="G192" t="str">
            <v>MGA</v>
          </cell>
          <cell r="H192" t="str">
            <v>C100</v>
          </cell>
          <cell r="I192" t="str">
            <v>E</v>
          </cell>
          <cell r="J192" t="str">
            <v>2026-08-19</v>
          </cell>
          <cell r="K192" t="str">
            <v>YASSIE</v>
          </cell>
          <cell r="L192" t="str">
            <v>True</v>
          </cell>
          <cell r="M192" t="str">
            <v>True</v>
          </cell>
          <cell r="N192" t="str">
            <v>True</v>
          </cell>
          <cell r="O192" t="str">
            <v>False</v>
          </cell>
          <cell r="P192">
            <v>733100427</v>
          </cell>
          <cell r="Q192">
            <v>0</v>
          </cell>
          <cell r="R192">
            <v>0</v>
          </cell>
          <cell r="S192" t="str">
            <v>0.00</v>
          </cell>
          <cell r="T192">
            <v>0</v>
          </cell>
          <cell r="U192">
            <v>8</v>
          </cell>
          <cell r="V192">
            <v>8</v>
          </cell>
          <cell r="W192" t="str">
            <v>2026-08-20</v>
          </cell>
        </row>
        <row r="193">
          <cell r="A193">
            <v>139676</v>
          </cell>
          <cell r="B193">
            <v>46253</v>
          </cell>
          <cell r="C193" t="str">
            <v>PARIS</v>
          </cell>
          <cell r="D193" t="str">
            <v>6661</v>
          </cell>
          <cell r="E193" t="str">
            <v>5 152 000.00</v>
          </cell>
          <cell r="F193" t="str">
            <v>6 182 400.00</v>
          </cell>
          <cell r="G193" t="str">
            <v>MGA</v>
          </cell>
          <cell r="H193" t="str">
            <v>C500</v>
          </cell>
          <cell r="I193" t="str">
            <v>E</v>
          </cell>
          <cell r="J193" t="str">
            <v>2026-08-19</v>
          </cell>
          <cell r="K193" t="str">
            <v>YASSIE</v>
          </cell>
          <cell r="L193" t="str">
            <v>True</v>
          </cell>
          <cell r="M193" t="str">
            <v>True</v>
          </cell>
          <cell r="N193" t="str">
            <v>True</v>
          </cell>
          <cell r="O193" t="str">
            <v>False</v>
          </cell>
          <cell r="P193">
            <v>733100425</v>
          </cell>
          <cell r="Q193">
            <v>0</v>
          </cell>
          <cell r="R193">
            <v>0</v>
          </cell>
          <cell r="S193" t="str">
            <v>0.00</v>
          </cell>
          <cell r="T193">
            <v>0</v>
          </cell>
          <cell r="U193">
            <v>10</v>
          </cell>
          <cell r="V193">
            <v>10</v>
          </cell>
          <cell r="W193" t="str">
            <v>2026-08-26</v>
          </cell>
        </row>
        <row r="194">
          <cell r="A194">
            <v>139675</v>
          </cell>
          <cell r="B194">
            <v>46252</v>
          </cell>
          <cell r="C194" t="str">
            <v>SETRA3</v>
          </cell>
          <cell r="D194" t="str">
            <v>6149</v>
          </cell>
          <cell r="E194" t="str">
            <v>2 000 000.00</v>
          </cell>
          <cell r="F194" t="str">
            <v>2 000 000.00</v>
          </cell>
          <cell r="G194" t="str">
            <v>MGA</v>
          </cell>
          <cell r="H194" t="str">
            <v>C100</v>
          </cell>
          <cell r="I194" t="str">
            <v>E</v>
          </cell>
          <cell r="J194" t="str">
            <v>2026-08-18</v>
          </cell>
          <cell r="K194" t="str">
            <v>YASSIE</v>
          </cell>
          <cell r="L194" t="str">
            <v>True</v>
          </cell>
          <cell r="M194" t="str">
            <v>True</v>
          </cell>
          <cell r="N194" t="str">
            <v>True</v>
          </cell>
          <cell r="O194" t="str">
            <v>False</v>
          </cell>
          <cell r="P194">
            <v>731700157</v>
          </cell>
          <cell r="Q194">
            <v>0</v>
          </cell>
          <cell r="R194">
            <v>0</v>
          </cell>
          <cell r="S194" t="str">
            <v>0.00</v>
          </cell>
          <cell r="T194">
            <v>0</v>
          </cell>
          <cell r="U194">
            <v>7</v>
          </cell>
          <cell r="V194">
            <v>7</v>
          </cell>
          <cell r="W194" t="str">
            <v>2026-08-20</v>
          </cell>
        </row>
        <row r="195">
          <cell r="A195">
            <v>139674</v>
          </cell>
          <cell r="B195">
            <v>46252</v>
          </cell>
          <cell r="C195" t="str">
            <v>REBECCA3</v>
          </cell>
          <cell r="D195" t="str">
            <v>6711</v>
          </cell>
          <cell r="E195" t="str">
            <v>4.00</v>
          </cell>
          <cell r="F195" t="str">
            <v>4.00</v>
          </cell>
          <cell r="G195" t="str">
            <v>EUR</v>
          </cell>
          <cell r="H195" t="str">
            <v>C600</v>
          </cell>
          <cell r="I195" t="str">
            <v>E</v>
          </cell>
          <cell r="J195" t="str">
            <v>2026-08-18</v>
          </cell>
          <cell r="K195" t="str">
            <v>YASSIE</v>
          </cell>
          <cell r="L195" t="str">
            <v>True</v>
          </cell>
          <cell r="M195" t="str">
            <v>True</v>
          </cell>
          <cell r="N195" t="str">
            <v>True</v>
          </cell>
          <cell r="O195" t="str">
            <v>False</v>
          </cell>
          <cell r="P195">
            <v>731400200</v>
          </cell>
          <cell r="Q195">
            <v>731400199</v>
          </cell>
          <cell r="R195">
            <v>0</v>
          </cell>
          <cell r="S195" t="str">
            <v>0.00</v>
          </cell>
          <cell r="T195">
            <v>0</v>
          </cell>
          <cell r="U195">
            <v>7</v>
          </cell>
          <cell r="V195">
            <v>7</v>
          </cell>
          <cell r="W195" t="str">
            <v>2026-08-24</v>
          </cell>
        </row>
        <row r="196">
          <cell r="A196">
            <v>139673</v>
          </cell>
          <cell r="B196">
            <v>46254</v>
          </cell>
          <cell r="C196" t="str">
            <v>TOKY.RASAMIMANANA2</v>
          </cell>
          <cell r="D196" t="str">
            <v>6661</v>
          </cell>
          <cell r="E196" t="str">
            <v>3 700 000.00</v>
          </cell>
          <cell r="F196" t="str">
            <v>4 440 000.00</v>
          </cell>
          <cell r="G196" t="str">
            <v>MGA</v>
          </cell>
          <cell r="H196" t="str">
            <v>C500</v>
          </cell>
          <cell r="I196" t="str">
            <v>E</v>
          </cell>
          <cell r="J196" t="str">
            <v>2026-08-20</v>
          </cell>
          <cell r="K196" t="str">
            <v>YASSIE</v>
          </cell>
          <cell r="L196" t="str">
            <v>True</v>
          </cell>
          <cell r="M196" t="str">
            <v>True</v>
          </cell>
          <cell r="N196" t="str">
            <v>True</v>
          </cell>
          <cell r="O196" t="str">
            <v>False</v>
          </cell>
          <cell r="P196">
            <v>731200224</v>
          </cell>
          <cell r="Q196">
            <v>0</v>
          </cell>
          <cell r="R196">
            <v>0</v>
          </cell>
          <cell r="S196" t="str">
            <v>0.00</v>
          </cell>
          <cell r="T196">
            <v>0</v>
          </cell>
          <cell r="U196">
            <v>14</v>
          </cell>
          <cell r="V196">
            <v>14</v>
          </cell>
          <cell r="W196" t="str">
            <v>2026-08-21</v>
          </cell>
        </row>
        <row r="197">
          <cell r="A197">
            <v>139672</v>
          </cell>
          <cell r="B197">
            <v>46252</v>
          </cell>
          <cell r="C197" t="str">
            <v>MIORA46</v>
          </cell>
          <cell r="D197" t="str">
            <v>6711</v>
          </cell>
          <cell r="E197" t="str">
            <v>4.00</v>
          </cell>
          <cell r="F197" t="str">
            <v>4.00</v>
          </cell>
          <cell r="G197" t="str">
            <v>EUR</v>
          </cell>
          <cell r="H197" t="str">
            <v>C900</v>
          </cell>
          <cell r="I197" t="str">
            <v>E</v>
          </cell>
          <cell r="J197" t="str">
            <v>2026-08-18</v>
          </cell>
          <cell r="K197" t="str">
            <v>YASSIE</v>
          </cell>
          <cell r="L197" t="str">
            <v>True</v>
          </cell>
          <cell r="M197" t="str">
            <v>True</v>
          </cell>
          <cell r="N197" t="str">
            <v>True</v>
          </cell>
          <cell r="O197" t="str">
            <v>False</v>
          </cell>
          <cell r="P197">
            <v>731400194</v>
          </cell>
          <cell r="Q197">
            <v>0</v>
          </cell>
          <cell r="R197">
            <v>0</v>
          </cell>
          <cell r="S197" t="str">
            <v>0.00</v>
          </cell>
          <cell r="T197">
            <v>0</v>
          </cell>
          <cell r="U197">
            <v>6</v>
          </cell>
          <cell r="V197">
            <v>6</v>
          </cell>
          <cell r="W197" t="str">
            <v>2026-08-19</v>
          </cell>
        </row>
        <row r="198">
          <cell r="A198">
            <v>139671</v>
          </cell>
          <cell r="B198">
            <v>46252</v>
          </cell>
          <cell r="C198" t="str">
            <v>TOKY.RASAMIMANANA2</v>
          </cell>
          <cell r="D198" t="str">
            <v>2071</v>
          </cell>
          <cell r="E198" t="str">
            <v>235 216.79</v>
          </cell>
          <cell r="F198" t="str">
            <v>235 216.79</v>
          </cell>
          <cell r="G198" t="str">
            <v>EUR</v>
          </cell>
          <cell r="H198" t="str">
            <v>C500</v>
          </cell>
          <cell r="I198" t="str">
            <v>E</v>
          </cell>
          <cell r="J198" t="str">
            <v>2026-08-18</v>
          </cell>
          <cell r="K198" t="str">
            <v>YASSIE</v>
          </cell>
          <cell r="L198" t="str">
            <v>True</v>
          </cell>
          <cell r="M198" t="str">
            <v>True</v>
          </cell>
          <cell r="N198" t="str">
            <v>True</v>
          </cell>
          <cell r="O198" t="str">
            <v>False</v>
          </cell>
          <cell r="P198">
            <v>731200220</v>
          </cell>
          <cell r="Q198">
            <v>0</v>
          </cell>
          <cell r="R198">
            <v>0</v>
          </cell>
          <cell r="S198" t="str">
            <v>0.00</v>
          </cell>
          <cell r="T198">
            <v>0</v>
          </cell>
          <cell r="U198">
            <v>9</v>
          </cell>
          <cell r="V198">
            <v>9</v>
          </cell>
          <cell r="W198" t="str">
            <v>2026-08-19</v>
          </cell>
        </row>
        <row r="199">
          <cell r="A199">
            <v>139670</v>
          </cell>
          <cell r="B199">
            <v>46252</v>
          </cell>
          <cell r="C199" t="str">
            <v>SETRA3</v>
          </cell>
          <cell r="D199" t="str">
            <v>36</v>
          </cell>
          <cell r="E199" t="str">
            <v>1 300 000.00</v>
          </cell>
          <cell r="F199" t="str">
            <v>1 560 000.00</v>
          </cell>
          <cell r="G199" t="str">
            <v>MGA</v>
          </cell>
          <cell r="H199" t="str">
            <v>C102</v>
          </cell>
          <cell r="I199" t="str">
            <v>E</v>
          </cell>
          <cell r="J199" t="str">
            <v>2026-08-18</v>
          </cell>
          <cell r="K199" t="str">
            <v>YASSIE</v>
          </cell>
          <cell r="L199" t="str">
            <v>True</v>
          </cell>
          <cell r="M199" t="str">
            <v>True</v>
          </cell>
          <cell r="N199" t="str">
            <v>True</v>
          </cell>
          <cell r="O199" t="str">
            <v>False</v>
          </cell>
          <cell r="P199">
            <v>731300136</v>
          </cell>
          <cell r="Q199">
            <v>0</v>
          </cell>
          <cell r="R199">
            <v>0</v>
          </cell>
          <cell r="S199" t="str">
            <v>0.00</v>
          </cell>
          <cell r="T199">
            <v>0</v>
          </cell>
          <cell r="U199">
            <v>8</v>
          </cell>
          <cell r="V199">
            <v>8</v>
          </cell>
          <cell r="W199" t="str">
            <v>2026-08-18</v>
          </cell>
        </row>
        <row r="200">
          <cell r="A200">
            <v>139669</v>
          </cell>
          <cell r="B200">
            <v>46252</v>
          </cell>
          <cell r="C200" t="str">
            <v>TSILAVINA7</v>
          </cell>
          <cell r="D200" t="str">
            <v>717</v>
          </cell>
          <cell r="E200" t="str">
            <v>1 097 499.66</v>
          </cell>
          <cell r="F200" t="str">
            <v>1 316 999.59</v>
          </cell>
          <cell r="G200" t="str">
            <v>MGA</v>
          </cell>
          <cell r="H200" t="str">
            <v>C700</v>
          </cell>
          <cell r="I200" t="str">
            <v>E</v>
          </cell>
          <cell r="J200" t="str">
            <v>2026-08-18</v>
          </cell>
          <cell r="K200" t="str">
            <v>YASSIE</v>
          </cell>
          <cell r="L200" t="str">
            <v>True</v>
          </cell>
          <cell r="M200" t="str">
            <v>True</v>
          </cell>
          <cell r="N200" t="str">
            <v>True</v>
          </cell>
          <cell r="O200" t="str">
            <v>False</v>
          </cell>
          <cell r="P200">
            <v>0</v>
          </cell>
          <cell r="Q200">
            <v>730900242</v>
          </cell>
          <cell r="R200">
            <v>0</v>
          </cell>
          <cell r="S200" t="str">
            <v>0.00</v>
          </cell>
          <cell r="T200">
            <v>0</v>
          </cell>
          <cell r="U200">
            <v>10</v>
          </cell>
          <cell r="V200">
            <v>10</v>
          </cell>
          <cell r="W200" t="str">
            <v>2026-08-24</v>
          </cell>
        </row>
        <row r="201">
          <cell r="A201">
            <v>139668</v>
          </cell>
          <cell r="B201">
            <v>46252</v>
          </cell>
          <cell r="C201" t="str">
            <v>MBOLATIANANJI</v>
          </cell>
          <cell r="D201" t="str">
            <v>3098</v>
          </cell>
          <cell r="E201" t="str">
            <v>2 034.00</v>
          </cell>
          <cell r="F201" t="str">
            <v>2 034.00</v>
          </cell>
          <cell r="G201" t="str">
            <v>USD</v>
          </cell>
          <cell r="H201" t="str">
            <v>C800</v>
          </cell>
          <cell r="I201" t="str">
            <v>E</v>
          </cell>
          <cell r="J201" t="str">
            <v>2026-08-18</v>
          </cell>
          <cell r="K201" t="str">
            <v>YASSIE</v>
          </cell>
          <cell r="L201" t="str">
            <v>True</v>
          </cell>
          <cell r="M201" t="str">
            <v>True</v>
          </cell>
          <cell r="N201" t="str">
            <v>True</v>
          </cell>
          <cell r="O201" t="str">
            <v>False</v>
          </cell>
          <cell r="P201">
            <v>0</v>
          </cell>
          <cell r="Q201">
            <v>0</v>
          </cell>
          <cell r="R201">
            <v>0</v>
          </cell>
          <cell r="S201" t="str">
            <v>0.00</v>
          </cell>
          <cell r="T201">
            <v>0</v>
          </cell>
          <cell r="U201">
            <v>4</v>
          </cell>
          <cell r="V201">
            <v>4</v>
          </cell>
          <cell r="W201" t="str">
            <v>2026-08-19</v>
          </cell>
        </row>
        <row r="202">
          <cell r="A202">
            <v>139667</v>
          </cell>
          <cell r="B202">
            <v>46252</v>
          </cell>
          <cell r="C202" t="str">
            <v>REBECCA3</v>
          </cell>
          <cell r="D202" t="str">
            <v>2490</v>
          </cell>
          <cell r="E202" t="str">
            <v>19 060 908.00</v>
          </cell>
          <cell r="F202" t="str">
            <v>22 873 089.60</v>
          </cell>
          <cell r="G202" t="str">
            <v>MGA</v>
          </cell>
          <cell r="H202" t="str">
            <v>C104</v>
          </cell>
          <cell r="I202" t="str">
            <v>E</v>
          </cell>
          <cell r="J202" t="str">
            <v>2026-08-18</v>
          </cell>
          <cell r="K202" t="str">
            <v>YASSIE</v>
          </cell>
          <cell r="L202" t="str">
            <v>True</v>
          </cell>
          <cell r="M202" t="str">
            <v>True</v>
          </cell>
          <cell r="N202" t="str">
            <v>True</v>
          </cell>
          <cell r="O202" t="str">
            <v>False</v>
          </cell>
          <cell r="P202">
            <v>730900223</v>
          </cell>
          <cell r="Q202">
            <v>730900222</v>
          </cell>
          <cell r="R202">
            <v>0</v>
          </cell>
          <cell r="S202" t="str">
            <v>0.00</v>
          </cell>
          <cell r="T202">
            <v>0</v>
          </cell>
          <cell r="U202">
            <v>6</v>
          </cell>
          <cell r="V202">
            <v>6</v>
          </cell>
          <cell r="W202" t="str">
            <v>2026-08-24</v>
          </cell>
        </row>
        <row r="203">
          <cell r="A203">
            <v>139666</v>
          </cell>
          <cell r="B203">
            <v>46252</v>
          </cell>
          <cell r="C203" t="str">
            <v>REBECCA3</v>
          </cell>
          <cell r="D203" t="str">
            <v>2490</v>
          </cell>
          <cell r="E203" t="str">
            <v>137 737 108.00</v>
          </cell>
          <cell r="F203" t="str">
            <v>165 284 529.60</v>
          </cell>
          <cell r="G203" t="str">
            <v>MGA</v>
          </cell>
          <cell r="H203" t="str">
            <v>C104</v>
          </cell>
          <cell r="I203" t="str">
            <v>E</v>
          </cell>
          <cell r="J203" t="str">
            <v>2026-08-18</v>
          </cell>
          <cell r="K203" t="str">
            <v>YASSIE</v>
          </cell>
          <cell r="L203" t="str">
            <v>True</v>
          </cell>
          <cell r="M203" t="str">
            <v>True</v>
          </cell>
          <cell r="N203" t="str">
            <v>True</v>
          </cell>
          <cell r="O203" t="str">
            <v>False</v>
          </cell>
          <cell r="P203">
            <v>730900220</v>
          </cell>
          <cell r="Q203">
            <v>730900219</v>
          </cell>
          <cell r="R203">
            <v>0</v>
          </cell>
          <cell r="S203" t="str">
            <v>0.00</v>
          </cell>
          <cell r="T203">
            <v>0</v>
          </cell>
          <cell r="U203">
            <v>6</v>
          </cell>
          <cell r="V203">
            <v>6</v>
          </cell>
          <cell r="W203" t="str">
            <v>2026-08-24</v>
          </cell>
        </row>
        <row r="204">
          <cell r="A204">
            <v>139665</v>
          </cell>
          <cell r="B204">
            <v>46252</v>
          </cell>
          <cell r="C204" t="str">
            <v>REBECCA3</v>
          </cell>
          <cell r="D204" t="str">
            <v>723</v>
          </cell>
          <cell r="E204" t="str">
            <v>32 933 491.62</v>
          </cell>
          <cell r="F204" t="str">
            <v>39 520 189.94</v>
          </cell>
          <cell r="G204" t="str">
            <v>MGA</v>
          </cell>
          <cell r="H204" t="str">
            <v>C104</v>
          </cell>
          <cell r="I204" t="str">
            <v>E</v>
          </cell>
          <cell r="J204" t="str">
            <v>2026-08-18</v>
          </cell>
          <cell r="K204" t="str">
            <v>YASSIE</v>
          </cell>
          <cell r="L204" t="str">
            <v>True</v>
          </cell>
          <cell r="M204" t="str">
            <v>True</v>
          </cell>
          <cell r="N204" t="str">
            <v>True</v>
          </cell>
          <cell r="O204" t="str">
            <v>False</v>
          </cell>
          <cell r="P204">
            <v>730900215</v>
          </cell>
          <cell r="Q204">
            <v>730900214</v>
          </cell>
          <cell r="R204">
            <v>0</v>
          </cell>
          <cell r="S204" t="str">
            <v>0.00</v>
          </cell>
          <cell r="T204">
            <v>0</v>
          </cell>
          <cell r="U204">
            <v>6</v>
          </cell>
          <cell r="V204">
            <v>6</v>
          </cell>
          <cell r="W204" t="str">
            <v>2026-08-24</v>
          </cell>
        </row>
        <row r="205">
          <cell r="A205">
            <v>139664</v>
          </cell>
          <cell r="B205">
            <v>46252</v>
          </cell>
          <cell r="C205" t="str">
            <v>MIORA46</v>
          </cell>
          <cell r="D205" t="str">
            <v>5892</v>
          </cell>
          <cell r="E205" t="str">
            <v>20 555 200.00</v>
          </cell>
          <cell r="F205" t="str">
            <v>20 555 200.00</v>
          </cell>
          <cell r="G205" t="str">
            <v>MGA</v>
          </cell>
          <cell r="H205" t="str">
            <v>C900</v>
          </cell>
          <cell r="I205" t="str">
            <v>E</v>
          </cell>
          <cell r="J205" t="str">
            <v>2026-08-18</v>
          </cell>
          <cell r="K205" t="str">
            <v>YASSIE</v>
          </cell>
          <cell r="L205" t="str">
            <v>True</v>
          </cell>
          <cell r="M205" t="str">
            <v>True</v>
          </cell>
          <cell r="N205" t="str">
            <v>True</v>
          </cell>
          <cell r="O205" t="str">
            <v>False</v>
          </cell>
          <cell r="P205">
            <v>730900211</v>
          </cell>
          <cell r="Q205">
            <v>0</v>
          </cell>
          <cell r="R205">
            <v>0</v>
          </cell>
          <cell r="S205" t="str">
            <v>0.00</v>
          </cell>
          <cell r="T205">
            <v>0</v>
          </cell>
          <cell r="U205">
            <v>5</v>
          </cell>
          <cell r="V205">
            <v>5</v>
          </cell>
          <cell r="W205" t="str">
            <v>2026-08-18</v>
          </cell>
        </row>
        <row r="206">
          <cell r="A206">
            <v>139663</v>
          </cell>
          <cell r="B206">
            <v>46252</v>
          </cell>
          <cell r="C206" t="str">
            <v>MIORA46</v>
          </cell>
          <cell r="D206" t="str">
            <v>5915</v>
          </cell>
          <cell r="E206" t="str">
            <v>240 000 000.00</v>
          </cell>
          <cell r="F206" t="str">
            <v>288 000 000.00</v>
          </cell>
          <cell r="G206" t="str">
            <v>MGA</v>
          </cell>
          <cell r="H206" t="str">
            <v>C900</v>
          </cell>
          <cell r="I206" t="str">
            <v>E</v>
          </cell>
          <cell r="J206" t="str">
            <v>2026-08-18</v>
          </cell>
          <cell r="K206" t="str">
            <v>YASSIE</v>
          </cell>
          <cell r="L206" t="str">
            <v>True</v>
          </cell>
          <cell r="M206" t="str">
            <v>True</v>
          </cell>
          <cell r="N206" t="str">
            <v>True</v>
          </cell>
          <cell r="O206" t="str">
            <v>False</v>
          </cell>
          <cell r="P206">
            <v>731000130</v>
          </cell>
          <cell r="Q206">
            <v>0</v>
          </cell>
          <cell r="R206">
            <v>0</v>
          </cell>
          <cell r="S206" t="str">
            <v>0.00</v>
          </cell>
          <cell r="T206">
            <v>0</v>
          </cell>
          <cell r="U206">
            <v>5</v>
          </cell>
          <cell r="V206">
            <v>5</v>
          </cell>
          <cell r="W206" t="str">
            <v>2026-08-18</v>
          </cell>
        </row>
        <row r="207">
          <cell r="A207">
            <v>139662</v>
          </cell>
          <cell r="B207">
            <v>46251</v>
          </cell>
          <cell r="C207" t="str">
            <v>LUCA3</v>
          </cell>
          <cell r="D207" t="str">
            <v>1184</v>
          </cell>
          <cell r="E207" t="str">
            <v>7 491 667.00</v>
          </cell>
          <cell r="F207" t="str">
            <v>8 990 000.40</v>
          </cell>
          <cell r="G207" t="str">
            <v>MGA</v>
          </cell>
          <cell r="H207" t="str">
            <v>C104</v>
          </cell>
          <cell r="I207" t="str">
            <v>E</v>
          </cell>
          <cell r="J207" t="str">
            <v>2026-08-17</v>
          </cell>
          <cell r="K207" t="str">
            <v>YASSIE</v>
          </cell>
          <cell r="L207" t="str">
            <v>True</v>
          </cell>
          <cell r="M207" t="str">
            <v>True</v>
          </cell>
          <cell r="N207" t="str">
            <v>True</v>
          </cell>
          <cell r="O207" t="str">
            <v>False</v>
          </cell>
          <cell r="P207">
            <v>729800183</v>
          </cell>
          <cell r="Q207">
            <v>0</v>
          </cell>
          <cell r="R207">
            <v>0</v>
          </cell>
          <cell r="S207" t="str">
            <v>0.00</v>
          </cell>
          <cell r="T207">
            <v>0</v>
          </cell>
          <cell r="U207">
            <v>6</v>
          </cell>
          <cell r="V207">
            <v>6</v>
          </cell>
          <cell r="W207" t="str">
            <v>2026-08-18</v>
          </cell>
        </row>
        <row r="208">
          <cell r="A208">
            <v>139661</v>
          </cell>
          <cell r="B208">
            <v>46251</v>
          </cell>
          <cell r="C208" t="str">
            <v>SETRA3</v>
          </cell>
          <cell r="D208" t="str">
            <v>2490</v>
          </cell>
          <cell r="E208" t="str">
            <v>21 799 800.00</v>
          </cell>
          <cell r="F208" t="str">
            <v>26 159 760.00</v>
          </cell>
          <cell r="G208" t="str">
            <v>MGA</v>
          </cell>
          <cell r="H208" t="str">
            <v>C104</v>
          </cell>
          <cell r="I208" t="str">
            <v>E</v>
          </cell>
          <cell r="J208" t="str">
            <v>2026-08-17</v>
          </cell>
          <cell r="K208" t="str">
            <v>YASSIE</v>
          </cell>
          <cell r="L208" t="str">
            <v>True</v>
          </cell>
          <cell r="M208" t="str">
            <v>True</v>
          </cell>
          <cell r="N208" t="str">
            <v>True</v>
          </cell>
          <cell r="O208" t="str">
            <v>False</v>
          </cell>
          <cell r="P208">
            <v>729500181</v>
          </cell>
          <cell r="Q208">
            <v>0</v>
          </cell>
          <cell r="R208">
            <v>0</v>
          </cell>
          <cell r="S208" t="str">
            <v>0.00</v>
          </cell>
          <cell r="T208">
            <v>0</v>
          </cell>
          <cell r="U208">
            <v>7</v>
          </cell>
          <cell r="V208">
            <v>7</v>
          </cell>
          <cell r="W208" t="str">
            <v>2026-08-18</v>
          </cell>
        </row>
        <row r="209">
          <cell r="A209">
            <v>139660</v>
          </cell>
          <cell r="B209">
            <v>46251</v>
          </cell>
          <cell r="C209" t="str">
            <v>SETRA3</v>
          </cell>
          <cell r="D209" t="str">
            <v>1089</v>
          </cell>
          <cell r="E209" t="str">
            <v>4 476 000.00</v>
          </cell>
          <cell r="F209" t="str">
            <v>5 371 200.00</v>
          </cell>
          <cell r="G209" t="str">
            <v>MGA</v>
          </cell>
          <cell r="H209" t="str">
            <v>C100</v>
          </cell>
          <cell r="I209" t="str">
            <v>E</v>
          </cell>
          <cell r="J209" t="str">
            <v>2026-08-17</v>
          </cell>
          <cell r="K209" t="str">
            <v>YASSIE</v>
          </cell>
          <cell r="L209" t="str">
            <v>True</v>
          </cell>
          <cell r="M209" t="str">
            <v>True</v>
          </cell>
          <cell r="N209" t="str">
            <v>True</v>
          </cell>
          <cell r="O209" t="str">
            <v>False</v>
          </cell>
          <cell r="P209">
            <v>729500179</v>
          </cell>
          <cell r="Q209">
            <v>0</v>
          </cell>
          <cell r="R209">
            <v>0</v>
          </cell>
          <cell r="S209" t="str">
            <v>0.00</v>
          </cell>
          <cell r="T209">
            <v>0</v>
          </cell>
          <cell r="U209">
            <v>6</v>
          </cell>
          <cell r="V209">
            <v>6</v>
          </cell>
          <cell r="W209" t="str">
            <v>2026-08-20</v>
          </cell>
        </row>
        <row r="210">
          <cell r="A210">
            <v>139659</v>
          </cell>
          <cell r="B210">
            <v>46251</v>
          </cell>
          <cell r="C210" t="str">
            <v>MBOLATIANANJI</v>
          </cell>
          <cell r="D210" t="str">
            <v>629</v>
          </cell>
          <cell r="E210" t="str">
            <v>7 625 000.00</v>
          </cell>
          <cell r="F210" t="str">
            <v>9 150 000.00</v>
          </cell>
          <cell r="G210" t="str">
            <v>MGA</v>
          </cell>
          <cell r="H210" t="str">
            <v>C800</v>
          </cell>
          <cell r="I210" t="str">
            <v>E</v>
          </cell>
          <cell r="J210" t="str">
            <v>2026-08-17</v>
          </cell>
          <cell r="K210" t="str">
            <v>YASSIE</v>
          </cell>
          <cell r="L210" t="str">
            <v>True</v>
          </cell>
          <cell r="M210" t="str">
            <v>False</v>
          </cell>
          <cell r="N210" t="str">
            <v>True</v>
          </cell>
          <cell r="O210" t="str">
            <v>False</v>
          </cell>
          <cell r="P210">
            <v>0</v>
          </cell>
          <cell r="Q210">
            <v>0</v>
          </cell>
          <cell r="R210">
            <v>0</v>
          </cell>
          <cell r="S210" t="str">
            <v>0.00</v>
          </cell>
          <cell r="T210">
            <v>0</v>
          </cell>
          <cell r="U210">
            <v>4</v>
          </cell>
          <cell r="V210">
            <v>4</v>
          </cell>
          <cell r="W210" t="str">
            <v>2026-08-19</v>
          </cell>
        </row>
        <row r="211">
          <cell r="A211">
            <v>139658</v>
          </cell>
          <cell r="B211">
            <v>46251</v>
          </cell>
          <cell r="C211" t="str">
            <v>LUCA3</v>
          </cell>
          <cell r="D211" t="str">
            <v>1133</v>
          </cell>
          <cell r="E211" t="str">
            <v>643 500.00</v>
          </cell>
          <cell r="F211" t="str">
            <v>772 200.00</v>
          </cell>
          <cell r="G211" t="str">
            <v>MGA</v>
          </cell>
          <cell r="H211" t="str">
            <v>C100</v>
          </cell>
          <cell r="I211" t="str">
            <v>E</v>
          </cell>
          <cell r="J211" t="str">
            <v>2026-08-17</v>
          </cell>
          <cell r="K211" t="str">
            <v>YASSIE</v>
          </cell>
          <cell r="L211" t="str">
            <v>True</v>
          </cell>
          <cell r="M211" t="str">
            <v>True</v>
          </cell>
          <cell r="N211" t="str">
            <v>True</v>
          </cell>
          <cell r="O211" t="str">
            <v>False</v>
          </cell>
          <cell r="P211">
            <v>729400372</v>
          </cell>
          <cell r="Q211">
            <v>0</v>
          </cell>
          <cell r="R211">
            <v>0</v>
          </cell>
          <cell r="S211" t="str">
            <v>0.00</v>
          </cell>
          <cell r="T211">
            <v>0</v>
          </cell>
          <cell r="U211">
            <v>8</v>
          </cell>
          <cell r="V211">
            <v>8</v>
          </cell>
          <cell r="W211" t="str">
            <v>2026-08-20</v>
          </cell>
        </row>
        <row r="212">
          <cell r="A212">
            <v>139657</v>
          </cell>
          <cell r="B212">
            <v>46251</v>
          </cell>
          <cell r="C212" t="str">
            <v>MBOLATIANANJI</v>
          </cell>
          <cell r="D212" t="str">
            <v>2169</v>
          </cell>
          <cell r="E212" t="str">
            <v>55 600.00</v>
          </cell>
          <cell r="F212" t="str">
            <v>55 600.00</v>
          </cell>
          <cell r="G212" t="str">
            <v>USD</v>
          </cell>
          <cell r="H212" t="str">
            <v>C800</v>
          </cell>
          <cell r="I212" t="str">
            <v>E</v>
          </cell>
          <cell r="J212" t="str">
            <v>2026-08-17</v>
          </cell>
          <cell r="K212" t="str">
            <v>YASSIE</v>
          </cell>
          <cell r="L212" t="str">
            <v>True</v>
          </cell>
          <cell r="M212" t="str">
            <v>True</v>
          </cell>
          <cell r="N212" t="str">
            <v>True</v>
          </cell>
          <cell r="O212" t="str">
            <v>False</v>
          </cell>
          <cell r="P212">
            <v>729300212</v>
          </cell>
          <cell r="Q212">
            <v>0</v>
          </cell>
          <cell r="R212">
            <v>0</v>
          </cell>
          <cell r="S212" t="str">
            <v>0.00</v>
          </cell>
          <cell r="T212">
            <v>0</v>
          </cell>
          <cell r="U212">
            <v>4</v>
          </cell>
          <cell r="V212">
            <v>4</v>
          </cell>
          <cell r="W212" t="str">
            <v>2026-08-19</v>
          </cell>
        </row>
        <row r="213">
          <cell r="A213">
            <v>139656</v>
          </cell>
          <cell r="B213">
            <v>46251</v>
          </cell>
          <cell r="C213" t="str">
            <v>MBOLATIANANJI</v>
          </cell>
          <cell r="D213" t="str">
            <v>1101</v>
          </cell>
          <cell r="E213" t="str">
            <v>130 000.00</v>
          </cell>
          <cell r="F213" t="str">
            <v>156 000.00</v>
          </cell>
          <cell r="G213" t="str">
            <v>MGA</v>
          </cell>
          <cell r="H213" t="str">
            <v>C800</v>
          </cell>
          <cell r="I213" t="str">
            <v>E</v>
          </cell>
          <cell r="J213" t="str">
            <v>2026-08-17</v>
          </cell>
          <cell r="K213" t="str">
            <v>YASSIE</v>
          </cell>
          <cell r="L213" t="str">
            <v>True</v>
          </cell>
          <cell r="M213" t="str">
            <v>True</v>
          </cell>
          <cell r="N213" t="str">
            <v>True</v>
          </cell>
          <cell r="O213" t="str">
            <v>False</v>
          </cell>
          <cell r="P213">
            <v>0</v>
          </cell>
          <cell r="Q213">
            <v>0</v>
          </cell>
          <cell r="R213">
            <v>0</v>
          </cell>
          <cell r="S213" t="str">
            <v>0.00</v>
          </cell>
          <cell r="T213">
            <v>0</v>
          </cell>
          <cell r="U213">
            <v>6</v>
          </cell>
          <cell r="V213">
            <v>6</v>
          </cell>
          <cell r="W213" t="str">
            <v>2026-08-19</v>
          </cell>
        </row>
        <row r="214">
          <cell r="A214">
            <v>139655</v>
          </cell>
          <cell r="B214">
            <v>46251</v>
          </cell>
          <cell r="C214" t="str">
            <v>REBECCA3</v>
          </cell>
          <cell r="D214" t="str">
            <v>2490</v>
          </cell>
          <cell r="E214" t="str">
            <v>7 865 000.00</v>
          </cell>
          <cell r="F214" t="str">
            <v>7 865 000.00</v>
          </cell>
          <cell r="G214" t="str">
            <v>MGA</v>
          </cell>
          <cell r="H214" t="str">
            <v>C500</v>
          </cell>
          <cell r="I214" t="str">
            <v>E</v>
          </cell>
          <cell r="J214" t="str">
            <v>2026-08-17</v>
          </cell>
          <cell r="K214" t="str">
            <v>YASSIE</v>
          </cell>
          <cell r="L214" t="str">
            <v>True</v>
          </cell>
          <cell r="M214" t="str">
            <v>True</v>
          </cell>
          <cell r="N214" t="str">
            <v>True</v>
          </cell>
          <cell r="O214" t="str">
            <v>False</v>
          </cell>
          <cell r="P214">
            <v>729400368</v>
          </cell>
          <cell r="Q214">
            <v>729400367</v>
          </cell>
          <cell r="R214">
            <v>0</v>
          </cell>
          <cell r="S214" t="str">
            <v>0.00</v>
          </cell>
          <cell r="T214">
            <v>0</v>
          </cell>
          <cell r="U214">
            <v>7</v>
          </cell>
          <cell r="V214">
            <v>7</v>
          </cell>
          <cell r="W214" t="str">
            <v>2026-08-24</v>
          </cell>
        </row>
        <row r="215">
          <cell r="A215">
            <v>139654</v>
          </cell>
          <cell r="B215">
            <v>46251</v>
          </cell>
          <cell r="C215" t="str">
            <v>SETRA3</v>
          </cell>
          <cell r="D215" t="str">
            <v>950</v>
          </cell>
          <cell r="E215" t="str">
            <v>30 000 000.00</v>
          </cell>
          <cell r="F215" t="str">
            <v>36 000 000.00</v>
          </cell>
          <cell r="G215" t="str">
            <v>MGA</v>
          </cell>
          <cell r="H215" t="str">
            <v>C100</v>
          </cell>
          <cell r="I215" t="str">
            <v>E</v>
          </cell>
          <cell r="J215" t="str">
            <v>2026-08-17</v>
          </cell>
          <cell r="K215" t="str">
            <v>YASSIE</v>
          </cell>
          <cell r="L215" t="str">
            <v>True</v>
          </cell>
          <cell r="M215" t="str">
            <v>True</v>
          </cell>
          <cell r="N215" t="str">
            <v>True</v>
          </cell>
          <cell r="O215" t="str">
            <v>False</v>
          </cell>
          <cell r="P215">
            <v>729300209</v>
          </cell>
          <cell r="Q215">
            <v>0</v>
          </cell>
          <cell r="R215">
            <v>0</v>
          </cell>
          <cell r="S215" t="str">
            <v>0.00</v>
          </cell>
          <cell r="T215">
            <v>0</v>
          </cell>
          <cell r="U215">
            <v>7</v>
          </cell>
          <cell r="V215">
            <v>7</v>
          </cell>
          <cell r="W215" t="str">
            <v>2026-08-18</v>
          </cell>
        </row>
        <row r="216">
          <cell r="A216">
            <v>139653</v>
          </cell>
          <cell r="B216">
            <v>46251</v>
          </cell>
          <cell r="C216" t="str">
            <v>REBECCA3</v>
          </cell>
          <cell r="D216" t="str">
            <v>116</v>
          </cell>
          <cell r="E216" t="str">
            <v>26 539 166.82</v>
          </cell>
          <cell r="F216" t="str">
            <v>31 847 000.18</v>
          </cell>
          <cell r="G216" t="str">
            <v>MGA</v>
          </cell>
          <cell r="H216" t="str">
            <v>C600</v>
          </cell>
          <cell r="I216" t="str">
            <v>E</v>
          </cell>
          <cell r="J216" t="str">
            <v>2026-08-17</v>
          </cell>
          <cell r="K216" t="str">
            <v>YASSIE</v>
          </cell>
          <cell r="L216" t="str">
            <v>True</v>
          </cell>
          <cell r="M216" t="str">
            <v>True</v>
          </cell>
          <cell r="N216" t="str">
            <v>True</v>
          </cell>
          <cell r="O216" t="str">
            <v>False</v>
          </cell>
          <cell r="P216">
            <v>729500168</v>
          </cell>
          <cell r="Q216">
            <v>729500167</v>
          </cell>
          <cell r="R216">
            <v>0</v>
          </cell>
          <cell r="S216" t="str">
            <v>0.00</v>
          </cell>
          <cell r="T216">
            <v>0</v>
          </cell>
          <cell r="U216">
            <v>12</v>
          </cell>
          <cell r="V216">
            <v>12</v>
          </cell>
          <cell r="W216" t="str">
            <v>2026-09-10</v>
          </cell>
        </row>
        <row r="217">
          <cell r="A217">
            <v>139652</v>
          </cell>
          <cell r="B217">
            <v>46251</v>
          </cell>
          <cell r="C217" t="str">
            <v>LUCA3</v>
          </cell>
          <cell r="D217" t="str">
            <v>7280</v>
          </cell>
          <cell r="E217" t="str">
            <v>4 500 000.00</v>
          </cell>
          <cell r="F217" t="str">
            <v>4 500 000.00</v>
          </cell>
          <cell r="G217" t="str">
            <v>MGA</v>
          </cell>
          <cell r="H217" t="str">
            <v>C100</v>
          </cell>
          <cell r="I217" t="str">
            <v>E</v>
          </cell>
          <cell r="J217" t="str">
            <v>2026-08-17</v>
          </cell>
          <cell r="K217" t="str">
            <v>YASSIE</v>
          </cell>
          <cell r="L217" t="str">
            <v>True</v>
          </cell>
          <cell r="M217" t="str">
            <v>True</v>
          </cell>
          <cell r="N217" t="str">
            <v>True</v>
          </cell>
          <cell r="O217" t="str">
            <v>False</v>
          </cell>
          <cell r="P217">
            <v>729400362</v>
          </cell>
          <cell r="Q217">
            <v>0</v>
          </cell>
          <cell r="R217">
            <v>0</v>
          </cell>
          <cell r="S217" t="str">
            <v>0.00</v>
          </cell>
          <cell r="T217">
            <v>0</v>
          </cell>
          <cell r="U217">
            <v>11</v>
          </cell>
          <cell r="V217">
            <v>11</v>
          </cell>
          <cell r="W217" t="str">
            <v>2026-08-18</v>
          </cell>
        </row>
        <row r="218">
          <cell r="A218">
            <v>139651</v>
          </cell>
          <cell r="B218">
            <v>46251</v>
          </cell>
          <cell r="C218" t="str">
            <v>LUCA3</v>
          </cell>
          <cell r="D218" t="str">
            <v>3293</v>
          </cell>
          <cell r="E218" t="str">
            <v>290 400.00</v>
          </cell>
          <cell r="F218" t="str">
            <v>290 400.00</v>
          </cell>
          <cell r="G218" t="str">
            <v>USD</v>
          </cell>
          <cell r="H218" t="str">
            <v>C100</v>
          </cell>
          <cell r="I218" t="str">
            <v>E</v>
          </cell>
          <cell r="J218" t="str">
            <v>2026-08-17</v>
          </cell>
          <cell r="K218" t="str">
            <v>YASSIE</v>
          </cell>
          <cell r="L218" t="str">
            <v>True</v>
          </cell>
          <cell r="M218" t="str">
            <v>True</v>
          </cell>
          <cell r="N218" t="str">
            <v>True</v>
          </cell>
          <cell r="O218" t="str">
            <v>False</v>
          </cell>
          <cell r="P218">
            <v>729000240</v>
          </cell>
          <cell r="Q218">
            <v>0</v>
          </cell>
          <cell r="R218">
            <v>0</v>
          </cell>
          <cell r="S218" t="str">
            <v>0.00</v>
          </cell>
          <cell r="T218">
            <v>0</v>
          </cell>
          <cell r="U218">
            <v>6</v>
          </cell>
          <cell r="V218">
            <v>6</v>
          </cell>
          <cell r="W218" t="str">
            <v>2026-08-18</v>
          </cell>
        </row>
        <row r="219">
          <cell r="A219">
            <v>139650</v>
          </cell>
          <cell r="B219">
            <v>46251</v>
          </cell>
          <cell r="C219" t="str">
            <v>GINAM</v>
          </cell>
          <cell r="D219" t="str">
            <v>2297</v>
          </cell>
          <cell r="E219" t="str">
            <v>1 049 000.00</v>
          </cell>
          <cell r="F219" t="str">
            <v>1 258 800.00</v>
          </cell>
          <cell r="G219" t="str">
            <v>MGA</v>
          </cell>
          <cell r="H219" t="str">
            <v>C400</v>
          </cell>
          <cell r="I219" t="str">
            <v>E</v>
          </cell>
          <cell r="J219" t="str">
            <v>2026-08-17</v>
          </cell>
          <cell r="K219" t="str">
            <v>YASSIE</v>
          </cell>
          <cell r="L219" t="str">
            <v>True</v>
          </cell>
          <cell r="M219" t="str">
            <v>True</v>
          </cell>
          <cell r="N219" t="str">
            <v>True</v>
          </cell>
          <cell r="O219" t="str">
            <v>False</v>
          </cell>
          <cell r="P219">
            <v>729100218</v>
          </cell>
          <cell r="Q219">
            <v>729100217</v>
          </cell>
          <cell r="R219">
            <v>0</v>
          </cell>
          <cell r="S219" t="str">
            <v>0.00</v>
          </cell>
          <cell r="T219">
            <v>0</v>
          </cell>
          <cell r="U219">
            <v>6</v>
          </cell>
          <cell r="V219">
            <v>6</v>
          </cell>
          <cell r="W219" t="str">
            <v>2026-08-17</v>
          </cell>
        </row>
        <row r="220">
          <cell r="A220">
            <v>139649</v>
          </cell>
          <cell r="B220">
            <v>46251</v>
          </cell>
          <cell r="C220" t="str">
            <v>LUCA3</v>
          </cell>
          <cell r="D220" t="str">
            <v>2411</v>
          </cell>
          <cell r="E220" t="str">
            <v>3 855 843.70</v>
          </cell>
          <cell r="F220" t="str">
            <v>3 855 843.70</v>
          </cell>
          <cell r="G220" t="str">
            <v>USD</v>
          </cell>
          <cell r="H220" t="str">
            <v>C100</v>
          </cell>
          <cell r="I220" t="str">
            <v>E</v>
          </cell>
          <cell r="J220" t="str">
            <v>2026-08-17</v>
          </cell>
          <cell r="K220" t="str">
            <v>YASSIE</v>
          </cell>
          <cell r="L220" t="str">
            <v>True</v>
          </cell>
          <cell r="M220" t="str">
            <v>True</v>
          </cell>
          <cell r="N220" t="str">
            <v>True</v>
          </cell>
          <cell r="O220" t="str">
            <v>False</v>
          </cell>
          <cell r="P220">
            <v>105100161</v>
          </cell>
          <cell r="Q220">
            <v>0</v>
          </cell>
          <cell r="R220">
            <v>0</v>
          </cell>
          <cell r="S220" t="str">
            <v>0.00</v>
          </cell>
          <cell r="T220">
            <v>0</v>
          </cell>
          <cell r="U220">
            <v>18</v>
          </cell>
          <cell r="V220">
            <v>18</v>
          </cell>
          <cell r="W220" t="str">
            <v>2026-08-18</v>
          </cell>
        </row>
        <row r="221">
          <cell r="A221">
            <v>139648</v>
          </cell>
          <cell r="B221">
            <v>46251</v>
          </cell>
          <cell r="C221" t="str">
            <v>ERIC13</v>
          </cell>
          <cell r="D221" t="str">
            <v>3098</v>
          </cell>
          <cell r="E221" t="str">
            <v>533.70</v>
          </cell>
          <cell r="F221" t="str">
            <v>640.44</v>
          </cell>
          <cell r="G221" t="str">
            <v>EUR</v>
          </cell>
          <cell r="H221" t="str">
            <v>C500</v>
          </cell>
          <cell r="I221" t="str">
            <v>E</v>
          </cell>
          <cell r="J221" t="str">
            <v>2026-08-17</v>
          </cell>
          <cell r="K221" t="str">
            <v>YASSIE</v>
          </cell>
          <cell r="L221" t="str">
            <v>True</v>
          </cell>
          <cell r="M221" t="str">
            <v>True</v>
          </cell>
          <cell r="N221" t="str">
            <v>True</v>
          </cell>
          <cell r="O221" t="str">
            <v>False</v>
          </cell>
          <cell r="P221">
            <v>729200173</v>
          </cell>
          <cell r="Q221">
            <v>0</v>
          </cell>
          <cell r="R221">
            <v>0</v>
          </cell>
          <cell r="S221" t="str">
            <v>2 567 604.02</v>
          </cell>
          <cell r="T221">
            <v>0</v>
          </cell>
          <cell r="U221">
            <v>7</v>
          </cell>
          <cell r="V221">
            <v>7</v>
          </cell>
          <cell r="W221" t="str">
            <v>2026-08-25</v>
          </cell>
        </row>
        <row r="222">
          <cell r="A222">
            <v>139647</v>
          </cell>
          <cell r="B222">
            <v>46251</v>
          </cell>
          <cell r="C222" t="str">
            <v>LUISA</v>
          </cell>
          <cell r="D222" t="str">
            <v>4967</v>
          </cell>
          <cell r="E222" t="str">
            <v>317 000.00</v>
          </cell>
          <cell r="F222" t="str">
            <v>380 400.00</v>
          </cell>
          <cell r="G222" t="str">
            <v>MGA</v>
          </cell>
          <cell r="H222" t="str">
            <v>C700</v>
          </cell>
          <cell r="I222" t="str">
            <v>E</v>
          </cell>
          <cell r="J222" t="str">
            <v>2026-08-17</v>
          </cell>
          <cell r="K222" t="str">
            <v>YASSIE</v>
          </cell>
          <cell r="L222" t="str">
            <v>True</v>
          </cell>
          <cell r="M222" t="str">
            <v>True</v>
          </cell>
          <cell r="N222" t="str">
            <v>True</v>
          </cell>
          <cell r="O222" t="str">
            <v>False</v>
          </cell>
          <cell r="P222">
            <v>0</v>
          </cell>
          <cell r="Q222">
            <v>0</v>
          </cell>
          <cell r="R222">
            <v>0</v>
          </cell>
          <cell r="S222" t="str">
            <v>0.00</v>
          </cell>
          <cell r="T222">
            <v>0</v>
          </cell>
          <cell r="U222">
            <v>6</v>
          </cell>
          <cell r="V222">
            <v>6</v>
          </cell>
          <cell r="W222" t="str">
            <v>2026-08-17</v>
          </cell>
        </row>
        <row r="223">
          <cell r="A223">
            <v>139646</v>
          </cell>
          <cell r="B223">
            <v>46251</v>
          </cell>
          <cell r="C223" t="str">
            <v>REBECCA3</v>
          </cell>
          <cell r="E223" t="str">
            <v>0.00</v>
          </cell>
          <cell r="F223" t="str">
            <v>0.00</v>
          </cell>
          <cell r="G223" t="str">
            <v>MGA</v>
          </cell>
          <cell r="H223" t="str">
            <v>C600</v>
          </cell>
          <cell r="I223" t="str">
            <v>C</v>
          </cell>
          <cell r="J223" t="str">
            <v>2026-08-17</v>
          </cell>
          <cell r="K223" t="str">
            <v>YASSIE</v>
          </cell>
          <cell r="L223" t="str">
            <v>True</v>
          </cell>
          <cell r="M223" t="str">
            <v>True</v>
          </cell>
          <cell r="N223" t="str">
            <v>True</v>
          </cell>
          <cell r="O223" t="str">
            <v>False</v>
          </cell>
          <cell r="P223">
            <v>729100164</v>
          </cell>
          <cell r="Q223">
            <v>729100163</v>
          </cell>
          <cell r="R223">
            <v>0</v>
          </cell>
          <cell r="S223" t="str">
            <v>0.00</v>
          </cell>
          <cell r="T223">
            <v>0</v>
          </cell>
          <cell r="U223">
            <v>4</v>
          </cell>
          <cell r="V223">
            <v>4</v>
          </cell>
          <cell r="W223" t="str">
            <v>2026-08-18</v>
          </cell>
        </row>
        <row r="224">
          <cell r="A224">
            <v>139645</v>
          </cell>
          <cell r="B224">
            <v>46251</v>
          </cell>
          <cell r="C224" t="str">
            <v>REBECCA3</v>
          </cell>
          <cell r="E224" t="str">
            <v>0.00</v>
          </cell>
          <cell r="F224" t="str">
            <v>0.00</v>
          </cell>
          <cell r="G224" t="str">
            <v>MGA</v>
          </cell>
          <cell r="H224" t="str">
            <v>C600</v>
          </cell>
          <cell r="I224" t="str">
            <v>C</v>
          </cell>
          <cell r="J224" t="str">
            <v>2026-08-17</v>
          </cell>
          <cell r="K224" t="str">
            <v>YASSIE</v>
          </cell>
          <cell r="L224" t="str">
            <v>True</v>
          </cell>
          <cell r="M224" t="str">
            <v>True</v>
          </cell>
          <cell r="N224" t="str">
            <v>True</v>
          </cell>
          <cell r="O224" t="str">
            <v>False</v>
          </cell>
          <cell r="P224">
            <v>729000176</v>
          </cell>
          <cell r="Q224">
            <v>729000175</v>
          </cell>
          <cell r="R224">
            <v>0</v>
          </cell>
          <cell r="S224" t="str">
            <v>0.00</v>
          </cell>
          <cell r="T224">
            <v>0</v>
          </cell>
          <cell r="U224">
            <v>4</v>
          </cell>
          <cell r="V224">
            <v>4</v>
          </cell>
          <cell r="W224" t="str">
            <v>2026-08-18</v>
          </cell>
        </row>
        <row r="225">
          <cell r="A225">
            <v>139644</v>
          </cell>
          <cell r="B225">
            <v>46251</v>
          </cell>
          <cell r="C225" t="str">
            <v>REBECCA3</v>
          </cell>
          <cell r="E225" t="str">
            <v>0.00</v>
          </cell>
          <cell r="F225" t="str">
            <v>0.00</v>
          </cell>
          <cell r="G225" t="str">
            <v>MGA</v>
          </cell>
          <cell r="H225" t="str">
            <v>C600</v>
          </cell>
          <cell r="I225" t="str">
            <v>C</v>
          </cell>
          <cell r="J225" t="str">
            <v>2026-08-17</v>
          </cell>
          <cell r="K225" t="str">
            <v>YASSIE</v>
          </cell>
          <cell r="L225" t="str">
            <v>True</v>
          </cell>
          <cell r="M225" t="str">
            <v>True</v>
          </cell>
          <cell r="N225" t="str">
            <v>True</v>
          </cell>
          <cell r="O225" t="str">
            <v>False</v>
          </cell>
          <cell r="P225">
            <v>729100154</v>
          </cell>
          <cell r="Q225">
            <v>729100153</v>
          </cell>
          <cell r="R225">
            <v>0</v>
          </cell>
          <cell r="S225" t="str">
            <v>0.00</v>
          </cell>
          <cell r="T225">
            <v>0</v>
          </cell>
          <cell r="U225">
            <v>5</v>
          </cell>
          <cell r="V225">
            <v>5</v>
          </cell>
          <cell r="W225" t="str">
            <v>2026-08-18</v>
          </cell>
        </row>
        <row r="226">
          <cell r="A226">
            <v>139643</v>
          </cell>
          <cell r="B226">
            <v>46248</v>
          </cell>
          <cell r="C226" t="str">
            <v>OLIMAHEFA</v>
          </cell>
          <cell r="E226" t="str">
            <v>6 877 500.00</v>
          </cell>
          <cell r="F226" t="str">
            <v>8 253 000.00</v>
          </cell>
          <cell r="G226" t="str">
            <v>MGA</v>
          </cell>
          <cell r="H226" t="str">
            <v>C500</v>
          </cell>
          <cell r="I226" t="str">
            <v>E</v>
          </cell>
          <cell r="J226" t="str">
            <v>2026-08-14</v>
          </cell>
          <cell r="K226" t="str">
            <v>YASSIE</v>
          </cell>
          <cell r="L226" t="str">
            <v>True</v>
          </cell>
          <cell r="M226" t="str">
            <v>True</v>
          </cell>
          <cell r="N226" t="str">
            <v>True</v>
          </cell>
          <cell r="O226" t="str">
            <v>False</v>
          </cell>
          <cell r="P226">
            <v>723400285</v>
          </cell>
          <cell r="Q226">
            <v>0</v>
          </cell>
          <cell r="R226">
            <v>0</v>
          </cell>
          <cell r="S226" t="str">
            <v>0.00</v>
          </cell>
          <cell r="T226">
            <v>0</v>
          </cell>
          <cell r="U226">
            <v>9</v>
          </cell>
          <cell r="V226">
            <v>9</v>
          </cell>
          <cell r="W226" t="str">
            <v>2026-08-21</v>
          </cell>
        </row>
        <row r="227">
          <cell r="A227">
            <v>139642</v>
          </cell>
          <cell r="B227">
            <v>46248</v>
          </cell>
          <cell r="C227" t="str">
            <v>HARITSOA</v>
          </cell>
          <cell r="D227" t="str">
            <v>3051</v>
          </cell>
          <cell r="E227" t="str">
            <v>32 000 000.00</v>
          </cell>
          <cell r="F227" t="str">
            <v>38 400 000.00</v>
          </cell>
          <cell r="G227" t="str">
            <v>MGA</v>
          </cell>
          <cell r="H227" t="str">
            <v>C500</v>
          </cell>
          <cell r="I227" t="str">
            <v>E</v>
          </cell>
          <cell r="J227" t="str">
            <v>2026-08-14</v>
          </cell>
          <cell r="K227" t="str">
            <v>YASSIE</v>
          </cell>
          <cell r="L227" t="str">
            <v>True</v>
          </cell>
          <cell r="M227" t="str">
            <v>True</v>
          </cell>
          <cell r="N227" t="str">
            <v>True</v>
          </cell>
          <cell r="O227" t="str">
            <v>False</v>
          </cell>
          <cell r="P227">
            <v>723301533</v>
          </cell>
          <cell r="Q227">
            <v>0</v>
          </cell>
          <cell r="R227">
            <v>0</v>
          </cell>
          <cell r="S227" t="str">
            <v>0.00</v>
          </cell>
          <cell r="T227">
            <v>0</v>
          </cell>
          <cell r="U227">
            <v>10</v>
          </cell>
          <cell r="V227">
            <v>10</v>
          </cell>
          <cell r="W227" t="str">
            <v>2026-08-21</v>
          </cell>
        </row>
        <row r="228">
          <cell r="A228">
            <v>139641</v>
          </cell>
          <cell r="B228">
            <v>46248</v>
          </cell>
          <cell r="C228" t="str">
            <v>OLGA</v>
          </cell>
          <cell r="D228" t="str">
            <v>692</v>
          </cell>
          <cell r="E228" t="str">
            <v>644 139.18</v>
          </cell>
          <cell r="F228" t="str">
            <v>772 967.02</v>
          </cell>
          <cell r="G228" t="str">
            <v>MGA</v>
          </cell>
          <cell r="H228" t="str">
            <v>C901</v>
          </cell>
          <cell r="I228" t="str">
            <v>E</v>
          </cell>
          <cell r="J228" t="str">
            <v>2026-08-14</v>
          </cell>
          <cell r="K228" t="str">
            <v>YASSIE</v>
          </cell>
          <cell r="L228" t="str">
            <v>True</v>
          </cell>
          <cell r="M228" t="str">
            <v>True</v>
          </cell>
          <cell r="N228" t="str">
            <v>True</v>
          </cell>
          <cell r="O228" t="str">
            <v>False</v>
          </cell>
          <cell r="P228">
            <v>0</v>
          </cell>
          <cell r="Q228">
            <v>0</v>
          </cell>
          <cell r="R228">
            <v>0</v>
          </cell>
          <cell r="S228" t="str">
            <v>0.00</v>
          </cell>
          <cell r="T228">
            <v>0</v>
          </cell>
          <cell r="U228">
            <v>5</v>
          </cell>
          <cell r="V228">
            <v>5</v>
          </cell>
          <cell r="W228" t="str">
            <v>2026-08-18</v>
          </cell>
        </row>
        <row r="229">
          <cell r="A229">
            <v>139640</v>
          </cell>
          <cell r="B229">
            <v>46248</v>
          </cell>
          <cell r="C229" t="str">
            <v>LUCA3</v>
          </cell>
          <cell r="D229" t="str">
            <v>3473</v>
          </cell>
          <cell r="E229" t="str">
            <v>20 000 000.00</v>
          </cell>
          <cell r="F229" t="str">
            <v>20 000 000.00</v>
          </cell>
          <cell r="G229" t="str">
            <v>MGA</v>
          </cell>
          <cell r="H229" t="str">
            <v>C100</v>
          </cell>
          <cell r="I229" t="str">
            <v>E</v>
          </cell>
          <cell r="J229" t="str">
            <v>2026-08-14</v>
          </cell>
          <cell r="K229" t="str">
            <v>YASSIE</v>
          </cell>
          <cell r="L229" t="str">
            <v>True</v>
          </cell>
          <cell r="M229" t="str">
            <v>True</v>
          </cell>
          <cell r="N229" t="str">
            <v>True</v>
          </cell>
          <cell r="O229" t="str">
            <v>False</v>
          </cell>
          <cell r="P229">
            <v>723200410</v>
          </cell>
          <cell r="Q229">
            <v>0</v>
          </cell>
          <cell r="R229">
            <v>0</v>
          </cell>
          <cell r="S229" t="str">
            <v>0.00</v>
          </cell>
          <cell r="T229">
            <v>0</v>
          </cell>
          <cell r="U229">
            <v>8</v>
          </cell>
          <cell r="V229">
            <v>8</v>
          </cell>
          <cell r="W229" t="str">
            <v>2026-08-18</v>
          </cell>
        </row>
        <row r="230">
          <cell r="A230">
            <v>139639</v>
          </cell>
          <cell r="B230">
            <v>46248</v>
          </cell>
          <cell r="C230" t="str">
            <v>OLGA</v>
          </cell>
          <cell r="E230" t="str">
            <v>0.00</v>
          </cell>
          <cell r="F230" t="str">
            <v>0.00</v>
          </cell>
          <cell r="G230" t="str">
            <v>MGA</v>
          </cell>
          <cell r="H230" t="str">
            <v>C901</v>
          </cell>
          <cell r="I230" t="str">
            <v>E</v>
          </cell>
          <cell r="J230" t="str">
            <v>2026-08-14</v>
          </cell>
          <cell r="K230" t="str">
            <v>YASSIE</v>
          </cell>
          <cell r="L230" t="str">
            <v>True</v>
          </cell>
          <cell r="M230" t="str">
            <v>False</v>
          </cell>
          <cell r="N230" t="str">
            <v>True</v>
          </cell>
          <cell r="O230" t="str">
            <v>False</v>
          </cell>
          <cell r="P230">
            <v>0</v>
          </cell>
          <cell r="Q230">
            <v>0</v>
          </cell>
          <cell r="R230">
            <v>0</v>
          </cell>
          <cell r="S230" t="str">
            <v>0.00</v>
          </cell>
          <cell r="T230">
            <v>0</v>
          </cell>
          <cell r="U230">
            <v>5</v>
          </cell>
          <cell r="V230">
            <v>5</v>
          </cell>
          <cell r="W230" t="str">
            <v>2026-08-18</v>
          </cell>
        </row>
        <row r="231">
          <cell r="A231">
            <v>139638</v>
          </cell>
          <cell r="B231">
            <v>46248</v>
          </cell>
          <cell r="C231" t="str">
            <v>OLGA</v>
          </cell>
          <cell r="E231" t="str">
            <v>0.00</v>
          </cell>
          <cell r="F231" t="str">
            <v>0.00</v>
          </cell>
          <cell r="G231" t="str">
            <v>MGA</v>
          </cell>
          <cell r="H231" t="str">
            <v>C901</v>
          </cell>
          <cell r="I231" t="str">
            <v>E</v>
          </cell>
          <cell r="J231" t="str">
            <v>2026-08-14</v>
          </cell>
          <cell r="K231" t="str">
            <v>YASSIE</v>
          </cell>
          <cell r="L231" t="str">
            <v>True</v>
          </cell>
          <cell r="M231" t="str">
            <v>False</v>
          </cell>
          <cell r="N231" t="str">
            <v>True</v>
          </cell>
          <cell r="O231" t="str">
            <v>False</v>
          </cell>
          <cell r="P231">
            <v>0</v>
          </cell>
          <cell r="Q231">
            <v>0</v>
          </cell>
          <cell r="R231">
            <v>0</v>
          </cell>
          <cell r="S231" t="str">
            <v>0.00</v>
          </cell>
          <cell r="T231">
            <v>0</v>
          </cell>
          <cell r="U231">
            <v>7</v>
          </cell>
          <cell r="V231">
            <v>7</v>
          </cell>
          <cell r="W231" t="str">
            <v>2026-08-18</v>
          </cell>
        </row>
        <row r="232">
          <cell r="A232">
            <v>139637</v>
          </cell>
          <cell r="B232">
            <v>46248</v>
          </cell>
          <cell r="C232" t="str">
            <v>HARITSOA</v>
          </cell>
          <cell r="D232" t="str">
            <v>2404</v>
          </cell>
          <cell r="E232" t="str">
            <v>2 570 230.00</v>
          </cell>
          <cell r="F232" t="str">
            <v>3 084 276.00</v>
          </cell>
          <cell r="G232" t="str">
            <v>MGA</v>
          </cell>
          <cell r="H232" t="str">
            <v>C500</v>
          </cell>
          <cell r="I232" t="str">
            <v>E</v>
          </cell>
          <cell r="J232" t="str">
            <v>2026-08-14</v>
          </cell>
          <cell r="K232" t="str">
            <v>YASSIE</v>
          </cell>
          <cell r="L232" t="str">
            <v>True</v>
          </cell>
          <cell r="M232" t="str">
            <v>True</v>
          </cell>
          <cell r="N232" t="str">
            <v>True</v>
          </cell>
          <cell r="O232" t="str">
            <v>False</v>
          </cell>
          <cell r="P232">
            <v>722900367</v>
          </cell>
          <cell r="Q232">
            <v>0</v>
          </cell>
          <cell r="R232">
            <v>0</v>
          </cell>
          <cell r="S232" t="str">
            <v>0.00</v>
          </cell>
          <cell r="T232">
            <v>0</v>
          </cell>
          <cell r="U232">
            <v>9</v>
          </cell>
          <cell r="V232">
            <v>9</v>
          </cell>
          <cell r="W232" t="str">
            <v>2026-08-25</v>
          </cell>
        </row>
        <row r="233">
          <cell r="A233">
            <v>139636</v>
          </cell>
          <cell r="B233">
            <v>46248</v>
          </cell>
          <cell r="C233" t="str">
            <v>HARITSOA</v>
          </cell>
          <cell r="D233" t="str">
            <v>2404</v>
          </cell>
          <cell r="E233" t="str">
            <v>3 121 860.00</v>
          </cell>
          <cell r="F233" t="str">
            <v>3 746 232.00</v>
          </cell>
          <cell r="G233" t="str">
            <v>MGA</v>
          </cell>
          <cell r="H233" t="str">
            <v>C500</v>
          </cell>
          <cell r="I233" t="str">
            <v>E</v>
          </cell>
          <cell r="J233" t="str">
            <v>2026-08-14</v>
          </cell>
          <cell r="K233" t="str">
            <v>YASSIE</v>
          </cell>
          <cell r="L233" t="str">
            <v>True</v>
          </cell>
          <cell r="M233" t="str">
            <v>True</v>
          </cell>
          <cell r="N233" t="str">
            <v>True</v>
          </cell>
          <cell r="O233" t="str">
            <v>False</v>
          </cell>
          <cell r="P233">
            <v>722800624</v>
          </cell>
          <cell r="Q233">
            <v>0</v>
          </cell>
          <cell r="R233">
            <v>0</v>
          </cell>
          <cell r="S233" t="str">
            <v>0.00</v>
          </cell>
          <cell r="T233">
            <v>0</v>
          </cell>
          <cell r="U233">
            <v>9</v>
          </cell>
          <cell r="V233">
            <v>9</v>
          </cell>
          <cell r="W233" t="str">
            <v>2026-08-25</v>
          </cell>
        </row>
        <row r="234">
          <cell r="A234">
            <v>139635</v>
          </cell>
          <cell r="B234">
            <v>46248</v>
          </cell>
          <cell r="C234" t="str">
            <v>HARITSOA</v>
          </cell>
          <cell r="D234" t="str">
            <v>2404</v>
          </cell>
          <cell r="E234" t="str">
            <v>3 039 540.00</v>
          </cell>
          <cell r="F234" t="str">
            <v>3 647 448.00</v>
          </cell>
          <cell r="G234" t="str">
            <v>MGA</v>
          </cell>
          <cell r="H234" t="str">
            <v>C500</v>
          </cell>
          <cell r="I234" t="str">
            <v>E</v>
          </cell>
          <cell r="J234" t="str">
            <v>2026-08-14</v>
          </cell>
          <cell r="K234" t="str">
            <v>YASSIE</v>
          </cell>
          <cell r="L234" t="str">
            <v>True</v>
          </cell>
          <cell r="M234" t="str">
            <v>True</v>
          </cell>
          <cell r="N234" t="str">
            <v>True</v>
          </cell>
          <cell r="O234" t="str">
            <v>False</v>
          </cell>
          <cell r="P234">
            <v>723000915</v>
          </cell>
          <cell r="Q234">
            <v>0</v>
          </cell>
          <cell r="R234">
            <v>0</v>
          </cell>
          <cell r="S234" t="str">
            <v>0.00</v>
          </cell>
          <cell r="T234">
            <v>0</v>
          </cell>
          <cell r="U234">
            <v>9</v>
          </cell>
          <cell r="V234">
            <v>9</v>
          </cell>
          <cell r="W234" t="str">
            <v>2026-08-25</v>
          </cell>
        </row>
        <row r="235">
          <cell r="A235">
            <v>139634</v>
          </cell>
          <cell r="B235">
            <v>46248</v>
          </cell>
          <cell r="C235" t="str">
            <v>PARIS</v>
          </cell>
          <cell r="D235" t="str">
            <v>6049</v>
          </cell>
          <cell r="E235" t="str">
            <v>124 070 824.00</v>
          </cell>
          <cell r="F235" t="str">
            <v>148 884 988.80</v>
          </cell>
          <cell r="G235" t="str">
            <v>MGA</v>
          </cell>
          <cell r="H235" t="str">
            <v>C500</v>
          </cell>
          <cell r="I235" t="str">
            <v>E</v>
          </cell>
          <cell r="J235" t="str">
            <v>2026-08-14</v>
          </cell>
          <cell r="K235" t="str">
            <v>YASSIE</v>
          </cell>
          <cell r="L235" t="str">
            <v>True</v>
          </cell>
          <cell r="M235" t="str">
            <v>True</v>
          </cell>
          <cell r="N235" t="str">
            <v>True</v>
          </cell>
          <cell r="O235" t="str">
            <v>False</v>
          </cell>
          <cell r="P235">
            <v>722900364</v>
          </cell>
          <cell r="Q235">
            <v>0</v>
          </cell>
          <cell r="R235">
            <v>0</v>
          </cell>
          <cell r="S235" t="str">
            <v>0.00</v>
          </cell>
          <cell r="T235">
            <v>0</v>
          </cell>
          <cell r="U235">
            <v>7</v>
          </cell>
          <cell r="V235">
            <v>7</v>
          </cell>
          <cell r="W235" t="str">
            <v>2026-08-17</v>
          </cell>
        </row>
        <row r="236">
          <cell r="A236">
            <v>139633</v>
          </cell>
          <cell r="B236">
            <v>46248</v>
          </cell>
          <cell r="C236" t="str">
            <v>PARIS</v>
          </cell>
          <cell r="D236" t="str">
            <v>6049</v>
          </cell>
          <cell r="E236" t="str">
            <v>28 672 658.00</v>
          </cell>
          <cell r="F236" t="str">
            <v>34 407 189.60</v>
          </cell>
          <cell r="G236" t="str">
            <v>MGA</v>
          </cell>
          <cell r="H236" t="str">
            <v>C500</v>
          </cell>
          <cell r="I236" t="str">
            <v>E</v>
          </cell>
          <cell r="J236" t="str">
            <v>2026-08-14</v>
          </cell>
          <cell r="K236" t="str">
            <v>YASSIE</v>
          </cell>
          <cell r="L236" t="str">
            <v>True</v>
          </cell>
          <cell r="M236" t="str">
            <v>True</v>
          </cell>
          <cell r="N236" t="str">
            <v>True</v>
          </cell>
          <cell r="O236" t="str">
            <v>False</v>
          </cell>
          <cell r="P236">
            <v>723000912</v>
          </cell>
          <cell r="Q236">
            <v>0</v>
          </cell>
          <cell r="R236">
            <v>0</v>
          </cell>
          <cell r="S236" t="str">
            <v>0.00</v>
          </cell>
          <cell r="T236">
            <v>0</v>
          </cell>
          <cell r="U236">
            <v>7</v>
          </cell>
          <cell r="V236">
            <v>7</v>
          </cell>
          <cell r="W236" t="str">
            <v>2026-08-17</v>
          </cell>
        </row>
        <row r="237">
          <cell r="A237">
            <v>139632</v>
          </cell>
          <cell r="B237">
            <v>46248</v>
          </cell>
          <cell r="C237" t="str">
            <v>PARIS</v>
          </cell>
          <cell r="D237" t="str">
            <v>6049</v>
          </cell>
          <cell r="E237" t="str">
            <v>28 612 824.00</v>
          </cell>
          <cell r="F237" t="str">
            <v>34 335 388.80</v>
          </cell>
          <cell r="G237" t="str">
            <v>MGA</v>
          </cell>
          <cell r="H237" t="str">
            <v>C500</v>
          </cell>
          <cell r="I237" t="str">
            <v>E</v>
          </cell>
          <cell r="J237" t="str">
            <v>2026-08-14</v>
          </cell>
          <cell r="K237" t="str">
            <v>YASSIE</v>
          </cell>
          <cell r="L237" t="str">
            <v>True</v>
          </cell>
          <cell r="M237" t="str">
            <v>True</v>
          </cell>
          <cell r="N237" t="str">
            <v>True</v>
          </cell>
          <cell r="O237" t="str">
            <v>False</v>
          </cell>
          <cell r="P237">
            <v>722900359</v>
          </cell>
          <cell r="Q237">
            <v>0</v>
          </cell>
          <cell r="R237">
            <v>0</v>
          </cell>
          <cell r="S237" t="str">
            <v>0.00</v>
          </cell>
          <cell r="T237">
            <v>0</v>
          </cell>
          <cell r="U237">
            <v>7</v>
          </cell>
          <cell r="V237">
            <v>7</v>
          </cell>
          <cell r="W237" t="str">
            <v>2026-08-17</v>
          </cell>
        </row>
        <row r="238">
          <cell r="A238">
            <v>139631</v>
          </cell>
          <cell r="B238">
            <v>46248</v>
          </cell>
          <cell r="C238" t="str">
            <v>PARIS</v>
          </cell>
          <cell r="D238" t="str">
            <v>6049</v>
          </cell>
          <cell r="E238" t="str">
            <v>174 514 548.00</v>
          </cell>
          <cell r="F238" t="str">
            <v>209 417 457.60</v>
          </cell>
          <cell r="G238" t="str">
            <v>MGA</v>
          </cell>
          <cell r="H238" t="str">
            <v>C500</v>
          </cell>
          <cell r="I238" t="str">
            <v>E</v>
          </cell>
          <cell r="J238" t="str">
            <v>2026-08-14</v>
          </cell>
          <cell r="K238" t="str">
            <v>YASSIE</v>
          </cell>
          <cell r="L238" t="str">
            <v>True</v>
          </cell>
          <cell r="M238" t="str">
            <v>True</v>
          </cell>
          <cell r="N238" t="str">
            <v>True</v>
          </cell>
          <cell r="O238" t="str">
            <v>False</v>
          </cell>
          <cell r="P238">
            <v>722500204</v>
          </cell>
          <cell r="Q238">
            <v>0</v>
          </cell>
          <cell r="R238">
            <v>0</v>
          </cell>
          <cell r="S238" t="str">
            <v>0.00</v>
          </cell>
          <cell r="T238">
            <v>0</v>
          </cell>
          <cell r="U238">
            <v>8</v>
          </cell>
          <cell r="V238">
            <v>8</v>
          </cell>
          <cell r="W238" t="str">
            <v>2026-08-17</v>
          </cell>
        </row>
        <row r="239">
          <cell r="A239">
            <v>139630</v>
          </cell>
          <cell r="B239">
            <v>46248</v>
          </cell>
          <cell r="C239" t="str">
            <v>OLIMAHEFA</v>
          </cell>
          <cell r="D239" t="str">
            <v>2515</v>
          </cell>
          <cell r="E239" t="str">
            <v>14 000 000.00</v>
          </cell>
          <cell r="F239" t="str">
            <v>14 000 000.00</v>
          </cell>
          <cell r="G239" t="str">
            <v>MGA</v>
          </cell>
          <cell r="H239" t="str">
            <v>C500</v>
          </cell>
          <cell r="I239" t="str">
            <v>E</v>
          </cell>
          <cell r="J239" t="str">
            <v>2026-08-14</v>
          </cell>
          <cell r="K239" t="str">
            <v>YASSIE</v>
          </cell>
          <cell r="L239" t="str">
            <v>True</v>
          </cell>
          <cell r="M239" t="str">
            <v>True</v>
          </cell>
          <cell r="N239" t="str">
            <v>True</v>
          </cell>
          <cell r="O239" t="str">
            <v>False</v>
          </cell>
          <cell r="P239">
            <v>722700162</v>
          </cell>
          <cell r="Q239">
            <v>0</v>
          </cell>
          <cell r="R239">
            <v>0</v>
          </cell>
          <cell r="S239" t="str">
            <v>0.00</v>
          </cell>
          <cell r="T239">
            <v>0</v>
          </cell>
          <cell r="U239">
            <v>10</v>
          </cell>
          <cell r="V239">
            <v>10</v>
          </cell>
          <cell r="W239" t="str">
            <v>2026-08-19</v>
          </cell>
        </row>
        <row r="240">
          <cell r="A240">
            <v>139629</v>
          </cell>
          <cell r="B240">
            <v>46248</v>
          </cell>
          <cell r="C240" t="str">
            <v>PARIS</v>
          </cell>
          <cell r="D240" t="str">
            <v>6049</v>
          </cell>
          <cell r="E240" t="str">
            <v>35 776 578.00</v>
          </cell>
          <cell r="F240" t="str">
            <v>42 931 893.60</v>
          </cell>
          <cell r="G240" t="str">
            <v>MGA</v>
          </cell>
          <cell r="H240" t="str">
            <v>C500</v>
          </cell>
          <cell r="I240" t="str">
            <v>E</v>
          </cell>
          <cell r="J240" t="str">
            <v>2026-08-14</v>
          </cell>
          <cell r="K240" t="str">
            <v>YASSIE</v>
          </cell>
          <cell r="L240" t="str">
            <v>True</v>
          </cell>
          <cell r="M240" t="str">
            <v>True</v>
          </cell>
          <cell r="N240" t="str">
            <v>True</v>
          </cell>
          <cell r="O240" t="str">
            <v>False</v>
          </cell>
          <cell r="P240">
            <v>722700160</v>
          </cell>
          <cell r="Q240">
            <v>0</v>
          </cell>
          <cell r="R240">
            <v>0</v>
          </cell>
          <cell r="S240" t="str">
            <v>0.00</v>
          </cell>
          <cell r="T240">
            <v>0</v>
          </cell>
          <cell r="U240">
            <v>8</v>
          </cell>
          <cell r="V240">
            <v>8</v>
          </cell>
          <cell r="W240" t="str">
            <v>2026-08-17</v>
          </cell>
        </row>
        <row r="241">
          <cell r="A241">
            <v>139628</v>
          </cell>
          <cell r="B241">
            <v>46248</v>
          </cell>
          <cell r="C241" t="str">
            <v>SETRA3</v>
          </cell>
          <cell r="D241" t="str">
            <v>4319</v>
          </cell>
          <cell r="E241" t="str">
            <v>20 000 000.00</v>
          </cell>
          <cell r="F241" t="str">
            <v>20 000 000.00</v>
          </cell>
          <cell r="G241" t="str">
            <v>MGA</v>
          </cell>
          <cell r="H241" t="str">
            <v>C100</v>
          </cell>
          <cell r="I241" t="str">
            <v>E</v>
          </cell>
          <cell r="J241" t="str">
            <v>2026-08-14</v>
          </cell>
          <cell r="K241" t="str">
            <v>YASSIE</v>
          </cell>
          <cell r="L241" t="str">
            <v>True</v>
          </cell>
          <cell r="M241" t="str">
            <v>True</v>
          </cell>
          <cell r="N241" t="str">
            <v>True</v>
          </cell>
          <cell r="O241" t="str">
            <v>False</v>
          </cell>
          <cell r="P241">
            <v>722600455</v>
          </cell>
          <cell r="Q241">
            <v>0</v>
          </cell>
          <cell r="R241">
            <v>0</v>
          </cell>
          <cell r="S241" t="str">
            <v>0.00</v>
          </cell>
          <cell r="T241">
            <v>0</v>
          </cell>
          <cell r="U241">
            <v>7</v>
          </cell>
          <cell r="V241">
            <v>7</v>
          </cell>
          <cell r="W241" t="str">
            <v>2026-08-18</v>
          </cell>
        </row>
        <row r="242">
          <cell r="A242">
            <v>139627</v>
          </cell>
          <cell r="B242">
            <v>46248</v>
          </cell>
          <cell r="C242" t="str">
            <v>HARITSOA</v>
          </cell>
          <cell r="E242" t="str">
            <v>0.00</v>
          </cell>
          <cell r="F242" t="str">
            <v>0.00</v>
          </cell>
          <cell r="G242" t="str">
            <v>MGA</v>
          </cell>
          <cell r="H242" t="str">
            <v>C500</v>
          </cell>
          <cell r="I242" t="str">
            <v>E</v>
          </cell>
          <cell r="J242" t="str">
            <v>2026-08-14</v>
          </cell>
          <cell r="K242" t="str">
            <v>YASSIE</v>
          </cell>
          <cell r="L242" t="str">
            <v>True</v>
          </cell>
          <cell r="M242" t="str">
            <v>False</v>
          </cell>
          <cell r="N242" t="str">
            <v>True</v>
          </cell>
          <cell r="O242" t="str">
            <v>False</v>
          </cell>
          <cell r="P242">
            <v>722700155</v>
          </cell>
          <cell r="Q242">
            <v>0</v>
          </cell>
          <cell r="R242">
            <v>0</v>
          </cell>
          <cell r="S242" t="str">
            <v>0.00</v>
          </cell>
          <cell r="T242">
            <v>0</v>
          </cell>
          <cell r="U242">
            <v>8</v>
          </cell>
          <cell r="V242">
            <v>8</v>
          </cell>
          <cell r="W242" t="str">
            <v>2026-08-25</v>
          </cell>
        </row>
        <row r="243">
          <cell r="A243">
            <v>139626</v>
          </cell>
          <cell r="B243">
            <v>46248</v>
          </cell>
          <cell r="C243" t="str">
            <v>SETRA3</v>
          </cell>
          <cell r="D243" t="str">
            <v>32</v>
          </cell>
          <cell r="E243" t="str">
            <v>493 620 000.00</v>
          </cell>
          <cell r="F243" t="str">
            <v>592 344 000.00</v>
          </cell>
          <cell r="G243" t="str">
            <v>MGA</v>
          </cell>
          <cell r="H243" t="str">
            <v>C100</v>
          </cell>
          <cell r="I243" t="str">
            <v>E</v>
          </cell>
          <cell r="J243" t="str">
            <v>2026-08-14</v>
          </cell>
          <cell r="K243" t="str">
            <v>YASSIE</v>
          </cell>
          <cell r="L243" t="str">
            <v>True</v>
          </cell>
          <cell r="M243" t="str">
            <v>False</v>
          </cell>
          <cell r="N243" t="str">
            <v>False</v>
          </cell>
          <cell r="O243" t="str">
            <v>True</v>
          </cell>
          <cell r="P243">
            <v>722600447</v>
          </cell>
          <cell r="Q243">
            <v>0</v>
          </cell>
          <cell r="R243">
            <v>0</v>
          </cell>
          <cell r="S243" t="str">
            <v>0.00</v>
          </cell>
          <cell r="T243">
            <v>0</v>
          </cell>
          <cell r="U243">
            <v>0</v>
          </cell>
          <cell r="V243">
            <v>0</v>
          </cell>
          <cell r="W243" t="str">
            <v>0000-00-00</v>
          </cell>
        </row>
        <row r="244">
          <cell r="A244">
            <v>139625</v>
          </cell>
          <cell r="B244">
            <v>46248</v>
          </cell>
          <cell r="C244" t="str">
            <v>SETRA3</v>
          </cell>
          <cell r="D244" t="str">
            <v>32</v>
          </cell>
          <cell r="E244" t="str">
            <v>986 880 000.00</v>
          </cell>
          <cell r="F244" t="str">
            <v>1 184 256 000.00</v>
          </cell>
          <cell r="G244" t="str">
            <v>MGA</v>
          </cell>
          <cell r="H244" t="str">
            <v>C104</v>
          </cell>
          <cell r="I244" t="str">
            <v>E</v>
          </cell>
          <cell r="J244" t="str">
            <v>2026-08-14</v>
          </cell>
          <cell r="K244" t="str">
            <v>YASSIE</v>
          </cell>
          <cell r="L244" t="str">
            <v>True</v>
          </cell>
          <cell r="M244" t="str">
            <v>True</v>
          </cell>
          <cell r="N244" t="str">
            <v>True</v>
          </cell>
          <cell r="O244" t="str">
            <v>False</v>
          </cell>
          <cell r="P244">
            <v>722600444</v>
          </cell>
          <cell r="Q244">
            <v>0</v>
          </cell>
          <cell r="R244">
            <v>0</v>
          </cell>
          <cell r="S244" t="str">
            <v>0.00</v>
          </cell>
          <cell r="T244">
            <v>0</v>
          </cell>
          <cell r="U244">
            <v>7</v>
          </cell>
          <cell r="V244">
            <v>7</v>
          </cell>
          <cell r="W244" t="str">
            <v>2026-08-14</v>
          </cell>
        </row>
        <row r="245">
          <cell r="A245">
            <v>139624</v>
          </cell>
          <cell r="B245">
            <v>46248</v>
          </cell>
          <cell r="C245" t="str">
            <v>SETRA3</v>
          </cell>
          <cell r="D245" t="str">
            <v>629</v>
          </cell>
          <cell r="E245" t="str">
            <v>415 200 000.00</v>
          </cell>
          <cell r="F245" t="str">
            <v>498 240 000.00</v>
          </cell>
          <cell r="G245" t="str">
            <v>MGA</v>
          </cell>
          <cell r="H245" t="str">
            <v>C104</v>
          </cell>
          <cell r="I245" t="str">
            <v>E</v>
          </cell>
          <cell r="J245" t="str">
            <v>2026-08-14</v>
          </cell>
          <cell r="K245" t="str">
            <v>YASSIE</v>
          </cell>
          <cell r="L245" t="str">
            <v>True</v>
          </cell>
          <cell r="M245" t="str">
            <v>True</v>
          </cell>
          <cell r="N245" t="str">
            <v>True</v>
          </cell>
          <cell r="O245" t="str">
            <v>False</v>
          </cell>
          <cell r="P245">
            <v>722500199</v>
          </cell>
          <cell r="Q245">
            <v>0</v>
          </cell>
          <cell r="R245">
            <v>0</v>
          </cell>
          <cell r="S245" t="str">
            <v>0.00</v>
          </cell>
          <cell r="T245">
            <v>0</v>
          </cell>
          <cell r="U245">
            <v>6</v>
          </cell>
          <cell r="V245">
            <v>6</v>
          </cell>
          <cell r="W245" t="str">
            <v>2026-08-14</v>
          </cell>
        </row>
        <row r="246">
          <cell r="A246">
            <v>139623</v>
          </cell>
          <cell r="B246">
            <v>46248</v>
          </cell>
          <cell r="C246" t="str">
            <v>SETRA3</v>
          </cell>
          <cell r="D246" t="str">
            <v>629</v>
          </cell>
          <cell r="E246" t="str">
            <v>1 526 400 000.00</v>
          </cell>
          <cell r="F246" t="str">
            <v>1 831 680 000.00</v>
          </cell>
          <cell r="G246" t="str">
            <v>MGA</v>
          </cell>
          <cell r="H246" t="str">
            <v>C104</v>
          </cell>
          <cell r="I246" t="str">
            <v>E</v>
          </cell>
          <cell r="J246" t="str">
            <v>2026-08-14</v>
          </cell>
          <cell r="K246" t="str">
            <v>YASSIE</v>
          </cell>
          <cell r="L246" t="str">
            <v>True</v>
          </cell>
          <cell r="M246" t="str">
            <v>True</v>
          </cell>
          <cell r="N246" t="str">
            <v>True</v>
          </cell>
          <cell r="O246" t="str">
            <v>False</v>
          </cell>
          <cell r="P246">
            <v>722700153</v>
          </cell>
          <cell r="Q246">
            <v>0</v>
          </cell>
          <cell r="R246">
            <v>0</v>
          </cell>
          <cell r="S246" t="str">
            <v>0.00</v>
          </cell>
          <cell r="T246">
            <v>0</v>
          </cell>
          <cell r="U246">
            <v>9</v>
          </cell>
          <cell r="V246">
            <v>9</v>
          </cell>
          <cell r="W246" t="str">
            <v>2026-08-14</v>
          </cell>
        </row>
        <row r="247">
          <cell r="A247">
            <v>139622</v>
          </cell>
          <cell r="B247">
            <v>46248</v>
          </cell>
          <cell r="C247" t="str">
            <v>SETRA3</v>
          </cell>
          <cell r="D247" t="str">
            <v>820</v>
          </cell>
          <cell r="E247" t="str">
            <v>39 000 000.00</v>
          </cell>
          <cell r="F247" t="str">
            <v>39 000 000.00</v>
          </cell>
          <cell r="G247" t="str">
            <v>MGA</v>
          </cell>
          <cell r="H247" t="str">
            <v>C100</v>
          </cell>
          <cell r="I247" t="str">
            <v>E</v>
          </cell>
          <cell r="J247" t="str">
            <v>2026-08-14</v>
          </cell>
          <cell r="K247" t="str">
            <v>YASSIE</v>
          </cell>
          <cell r="L247" t="str">
            <v>True</v>
          </cell>
          <cell r="M247" t="str">
            <v>True</v>
          </cell>
          <cell r="N247" t="str">
            <v>True</v>
          </cell>
          <cell r="O247" t="str">
            <v>False</v>
          </cell>
          <cell r="P247">
            <v>722700144</v>
          </cell>
          <cell r="Q247">
            <v>0</v>
          </cell>
          <cell r="R247">
            <v>0</v>
          </cell>
          <cell r="S247" t="str">
            <v>0.00</v>
          </cell>
          <cell r="T247">
            <v>0</v>
          </cell>
          <cell r="U247">
            <v>9</v>
          </cell>
          <cell r="V247">
            <v>9</v>
          </cell>
          <cell r="W247" t="str">
            <v>2026-08-18</v>
          </cell>
        </row>
        <row r="248">
          <cell r="A248">
            <v>139621</v>
          </cell>
          <cell r="B248">
            <v>46248</v>
          </cell>
          <cell r="C248" t="str">
            <v>PARIS</v>
          </cell>
          <cell r="D248" t="str">
            <v>6661</v>
          </cell>
          <cell r="E248" t="str">
            <v>99 979 840.00</v>
          </cell>
          <cell r="F248" t="str">
            <v>119 975 808.00</v>
          </cell>
          <cell r="G248" t="str">
            <v>MGA</v>
          </cell>
          <cell r="H248" t="str">
            <v>C500</v>
          </cell>
          <cell r="I248" t="str">
            <v>E</v>
          </cell>
          <cell r="J248" t="str">
            <v>2026-08-14</v>
          </cell>
          <cell r="K248" t="str">
            <v>YASSIE</v>
          </cell>
          <cell r="L248" t="str">
            <v>True</v>
          </cell>
          <cell r="M248" t="str">
            <v>True</v>
          </cell>
          <cell r="N248" t="str">
            <v>True</v>
          </cell>
          <cell r="O248" t="str">
            <v>False</v>
          </cell>
          <cell r="P248">
            <v>722500197</v>
          </cell>
          <cell r="Q248">
            <v>0</v>
          </cell>
          <cell r="R248">
            <v>0</v>
          </cell>
          <cell r="S248" t="str">
            <v>0.00</v>
          </cell>
          <cell r="T248">
            <v>0</v>
          </cell>
          <cell r="U248">
            <v>8</v>
          </cell>
          <cell r="V248">
            <v>8</v>
          </cell>
          <cell r="W248" t="str">
            <v>2026-08-17</v>
          </cell>
        </row>
        <row r="249">
          <cell r="A249">
            <v>139620</v>
          </cell>
          <cell r="B249">
            <v>46248</v>
          </cell>
          <cell r="C249" t="str">
            <v>GINAM</v>
          </cell>
          <cell r="D249" t="str">
            <v>32</v>
          </cell>
          <cell r="E249" t="str">
            <v>106 560 000.00</v>
          </cell>
          <cell r="F249" t="str">
            <v>127 872 000.00</v>
          </cell>
          <cell r="G249" t="str">
            <v>MGA</v>
          </cell>
          <cell r="H249" t="str">
            <v>C400</v>
          </cell>
          <cell r="I249" t="str">
            <v>E</v>
          </cell>
          <cell r="J249" t="str">
            <v>2026-08-14</v>
          </cell>
          <cell r="K249" t="str">
            <v>YASSIE</v>
          </cell>
          <cell r="L249" t="str">
            <v>True</v>
          </cell>
          <cell r="M249" t="str">
            <v>True</v>
          </cell>
          <cell r="N249" t="str">
            <v>True</v>
          </cell>
          <cell r="O249" t="str">
            <v>False</v>
          </cell>
          <cell r="P249">
            <v>722700141</v>
          </cell>
          <cell r="Q249">
            <v>722700140</v>
          </cell>
          <cell r="R249">
            <v>0</v>
          </cell>
          <cell r="S249" t="str">
            <v>0.00</v>
          </cell>
          <cell r="T249">
            <v>0</v>
          </cell>
          <cell r="U249">
            <v>7</v>
          </cell>
          <cell r="V249">
            <v>7</v>
          </cell>
          <cell r="W249" t="str">
            <v>2026-08-14</v>
          </cell>
        </row>
        <row r="250">
          <cell r="A250">
            <v>139619</v>
          </cell>
          <cell r="B250">
            <v>46248</v>
          </cell>
          <cell r="C250" t="str">
            <v>PARIS</v>
          </cell>
          <cell r="D250" t="str">
            <v>6049</v>
          </cell>
          <cell r="E250" t="str">
            <v>101 819 791.00</v>
          </cell>
          <cell r="F250" t="str">
            <v>122 183 749.20</v>
          </cell>
          <cell r="G250" t="str">
            <v>MGA</v>
          </cell>
          <cell r="H250" t="str">
            <v>C500</v>
          </cell>
          <cell r="I250" t="str">
            <v>E</v>
          </cell>
          <cell r="J250" t="str">
            <v>2026-08-14</v>
          </cell>
          <cell r="K250" t="str">
            <v>YASSIE</v>
          </cell>
          <cell r="L250" t="str">
            <v>True</v>
          </cell>
          <cell r="M250" t="str">
            <v>True</v>
          </cell>
          <cell r="N250" t="str">
            <v>True</v>
          </cell>
          <cell r="O250" t="str">
            <v>False</v>
          </cell>
          <cell r="P250">
            <v>722700138</v>
          </cell>
          <cell r="Q250">
            <v>0</v>
          </cell>
          <cell r="R250">
            <v>0</v>
          </cell>
          <cell r="S250" t="str">
            <v>0.00</v>
          </cell>
          <cell r="T250">
            <v>0</v>
          </cell>
          <cell r="U250">
            <v>8</v>
          </cell>
          <cell r="V250">
            <v>8</v>
          </cell>
          <cell r="W250" t="str">
            <v>2026-08-17</v>
          </cell>
        </row>
        <row r="251">
          <cell r="A251">
            <v>139618</v>
          </cell>
          <cell r="B251">
            <v>46247</v>
          </cell>
          <cell r="C251" t="str">
            <v>HARITSOA</v>
          </cell>
          <cell r="D251" t="str">
            <v>2633</v>
          </cell>
          <cell r="E251" t="str">
            <v>4 596 120.00</v>
          </cell>
          <cell r="F251" t="str">
            <v>5 515 344.00</v>
          </cell>
          <cell r="G251" t="str">
            <v>MGA</v>
          </cell>
          <cell r="H251" t="str">
            <v>C500</v>
          </cell>
          <cell r="I251" t="str">
            <v>E</v>
          </cell>
          <cell r="J251" t="str">
            <v>2026-08-13</v>
          </cell>
          <cell r="K251" t="str">
            <v>YASSIE</v>
          </cell>
          <cell r="L251" t="str">
            <v>True</v>
          </cell>
          <cell r="M251" t="str">
            <v>True</v>
          </cell>
          <cell r="N251" t="str">
            <v>True</v>
          </cell>
          <cell r="O251" t="str">
            <v>False</v>
          </cell>
          <cell r="P251">
            <v>721300393</v>
          </cell>
          <cell r="Q251">
            <v>0</v>
          </cell>
          <cell r="R251">
            <v>0</v>
          </cell>
          <cell r="S251" t="str">
            <v>0.00</v>
          </cell>
          <cell r="T251">
            <v>0</v>
          </cell>
          <cell r="U251">
            <v>10</v>
          </cell>
          <cell r="V251">
            <v>10</v>
          </cell>
          <cell r="W251" t="str">
            <v>2026-08-25</v>
          </cell>
        </row>
        <row r="252">
          <cell r="A252">
            <v>139617</v>
          </cell>
          <cell r="B252">
            <v>46247</v>
          </cell>
          <cell r="C252" t="str">
            <v>PARIS</v>
          </cell>
          <cell r="D252" t="str">
            <v>6049</v>
          </cell>
          <cell r="E252" t="str">
            <v>119 694 689.00</v>
          </cell>
          <cell r="F252" t="str">
            <v>143 633 626.80</v>
          </cell>
          <cell r="G252" t="str">
            <v>MGA</v>
          </cell>
          <cell r="H252" t="str">
            <v>C500</v>
          </cell>
          <cell r="I252" t="str">
            <v>E</v>
          </cell>
          <cell r="J252" t="str">
            <v>2026-08-13</v>
          </cell>
          <cell r="K252" t="str">
            <v>YASSIE</v>
          </cell>
          <cell r="L252" t="str">
            <v>True</v>
          </cell>
          <cell r="M252" t="str">
            <v>True</v>
          </cell>
          <cell r="N252" t="str">
            <v>True</v>
          </cell>
          <cell r="O252" t="str">
            <v>False</v>
          </cell>
          <cell r="P252">
            <v>721400198</v>
          </cell>
          <cell r="Q252">
            <v>0</v>
          </cell>
          <cell r="R252">
            <v>0</v>
          </cell>
          <cell r="S252" t="str">
            <v>0.00</v>
          </cell>
          <cell r="T252">
            <v>0</v>
          </cell>
          <cell r="U252">
            <v>9</v>
          </cell>
          <cell r="V252">
            <v>9</v>
          </cell>
          <cell r="W252" t="str">
            <v>2026-08-17</v>
          </cell>
        </row>
        <row r="253">
          <cell r="A253">
            <v>139616</v>
          </cell>
          <cell r="B253">
            <v>46247</v>
          </cell>
          <cell r="C253" t="str">
            <v>PARIS</v>
          </cell>
          <cell r="D253" t="str">
            <v>6049</v>
          </cell>
          <cell r="E253" t="str">
            <v>112 887 346.00</v>
          </cell>
          <cell r="F253" t="str">
            <v>135 464 815.20</v>
          </cell>
          <cell r="G253" t="str">
            <v>MGA</v>
          </cell>
          <cell r="H253" t="str">
            <v>C500</v>
          </cell>
          <cell r="I253" t="str">
            <v>E</v>
          </cell>
          <cell r="J253" t="str">
            <v>2026-08-13</v>
          </cell>
          <cell r="K253" t="str">
            <v>YASSIE</v>
          </cell>
          <cell r="L253" t="str">
            <v>True</v>
          </cell>
          <cell r="M253" t="str">
            <v>True</v>
          </cell>
          <cell r="N253" t="str">
            <v>True</v>
          </cell>
          <cell r="O253" t="str">
            <v>False</v>
          </cell>
          <cell r="P253">
            <v>721400194</v>
          </cell>
          <cell r="Q253">
            <v>0</v>
          </cell>
          <cell r="R253">
            <v>0</v>
          </cell>
          <cell r="S253" t="str">
            <v>0.00</v>
          </cell>
          <cell r="T253">
            <v>0</v>
          </cell>
          <cell r="U253">
            <v>7</v>
          </cell>
          <cell r="V253">
            <v>7</v>
          </cell>
          <cell r="W253" t="str">
            <v>2026-08-17</v>
          </cell>
        </row>
        <row r="254">
          <cell r="A254">
            <v>139615</v>
          </cell>
          <cell r="B254">
            <v>46247</v>
          </cell>
          <cell r="C254" t="str">
            <v>LUCA3</v>
          </cell>
          <cell r="D254" t="str">
            <v>5586</v>
          </cell>
          <cell r="E254" t="str">
            <v>4 000 000.00</v>
          </cell>
          <cell r="F254" t="str">
            <v>4 000 000.00</v>
          </cell>
          <cell r="G254" t="str">
            <v>MGA</v>
          </cell>
          <cell r="H254" t="str">
            <v>C100</v>
          </cell>
          <cell r="I254" t="str">
            <v>E</v>
          </cell>
          <cell r="J254" t="str">
            <v>2026-08-13</v>
          </cell>
          <cell r="K254" t="str">
            <v>YASSIE</v>
          </cell>
          <cell r="L254" t="str">
            <v>True</v>
          </cell>
          <cell r="M254" t="str">
            <v>True</v>
          </cell>
          <cell r="N254" t="str">
            <v>True</v>
          </cell>
          <cell r="O254" t="str">
            <v>False</v>
          </cell>
          <cell r="P254">
            <v>721201356</v>
          </cell>
          <cell r="Q254">
            <v>0</v>
          </cell>
          <cell r="R254">
            <v>0</v>
          </cell>
          <cell r="S254" t="str">
            <v>0.00</v>
          </cell>
          <cell r="T254">
            <v>0</v>
          </cell>
          <cell r="U254">
            <v>8</v>
          </cell>
          <cell r="V254">
            <v>8</v>
          </cell>
          <cell r="W254" t="str">
            <v>2026-08-17</v>
          </cell>
        </row>
        <row r="255">
          <cell r="A255">
            <v>139614</v>
          </cell>
          <cell r="B255">
            <v>46247</v>
          </cell>
          <cell r="C255" t="str">
            <v>LUCA3</v>
          </cell>
          <cell r="D255" t="str">
            <v>4949</v>
          </cell>
          <cell r="E255" t="str">
            <v>17 840 000.00</v>
          </cell>
          <cell r="F255" t="str">
            <v>17 840 000.00</v>
          </cell>
          <cell r="G255" t="str">
            <v>MGA</v>
          </cell>
          <cell r="H255" t="str">
            <v>C100</v>
          </cell>
          <cell r="I255" t="str">
            <v>E</v>
          </cell>
          <cell r="J255" t="str">
            <v>2026-08-13</v>
          </cell>
          <cell r="K255" t="str">
            <v>YASSIE</v>
          </cell>
          <cell r="L255" t="str">
            <v>True</v>
          </cell>
          <cell r="M255" t="str">
            <v>True</v>
          </cell>
          <cell r="N255" t="str">
            <v>True</v>
          </cell>
          <cell r="O255" t="str">
            <v>False</v>
          </cell>
          <cell r="P255">
            <v>721201354</v>
          </cell>
          <cell r="Q255">
            <v>0</v>
          </cell>
          <cell r="R255">
            <v>0</v>
          </cell>
          <cell r="S255" t="str">
            <v>0.00</v>
          </cell>
          <cell r="T255">
            <v>0</v>
          </cell>
          <cell r="U255">
            <v>8</v>
          </cell>
          <cell r="V255">
            <v>8</v>
          </cell>
          <cell r="W255" t="str">
            <v>2026-08-17</v>
          </cell>
        </row>
        <row r="256">
          <cell r="A256">
            <v>139613</v>
          </cell>
          <cell r="B256">
            <v>46247</v>
          </cell>
          <cell r="C256" t="str">
            <v>PARIS</v>
          </cell>
          <cell r="D256" t="str">
            <v>6661</v>
          </cell>
          <cell r="E256" t="str">
            <v>18 909 966.00</v>
          </cell>
          <cell r="F256" t="str">
            <v>22 691 959.20</v>
          </cell>
          <cell r="G256" t="str">
            <v>MGA</v>
          </cell>
          <cell r="H256" t="str">
            <v>C500</v>
          </cell>
          <cell r="I256" t="str">
            <v>E</v>
          </cell>
          <cell r="J256" t="str">
            <v>2026-08-13</v>
          </cell>
          <cell r="K256" t="str">
            <v>YASSIE</v>
          </cell>
          <cell r="L256" t="str">
            <v>True</v>
          </cell>
          <cell r="M256" t="str">
            <v>True</v>
          </cell>
          <cell r="N256" t="str">
            <v>True</v>
          </cell>
          <cell r="O256" t="str">
            <v>False</v>
          </cell>
          <cell r="P256">
            <v>721201352</v>
          </cell>
          <cell r="Q256">
            <v>0</v>
          </cell>
          <cell r="R256">
            <v>0</v>
          </cell>
          <cell r="S256" t="str">
            <v>0.00</v>
          </cell>
          <cell r="T256">
            <v>0</v>
          </cell>
          <cell r="U256">
            <v>7</v>
          </cell>
          <cell r="V256">
            <v>7</v>
          </cell>
          <cell r="W256" t="str">
            <v>2026-08-17</v>
          </cell>
        </row>
        <row r="257">
          <cell r="A257">
            <v>139612</v>
          </cell>
          <cell r="B257">
            <v>46247</v>
          </cell>
          <cell r="C257" t="str">
            <v>LUCA3</v>
          </cell>
          <cell r="D257" t="str">
            <v>7067</v>
          </cell>
          <cell r="E257" t="str">
            <v>6 000 000.00</v>
          </cell>
          <cell r="F257" t="str">
            <v>6 000 000.00</v>
          </cell>
          <cell r="G257" t="str">
            <v>MGA</v>
          </cell>
          <cell r="H257" t="str">
            <v>C100</v>
          </cell>
          <cell r="I257" t="str">
            <v>E</v>
          </cell>
          <cell r="J257" t="str">
            <v>2026-08-13</v>
          </cell>
          <cell r="K257" t="str">
            <v>YASSIE</v>
          </cell>
          <cell r="L257" t="str">
            <v>True</v>
          </cell>
          <cell r="M257" t="str">
            <v>True</v>
          </cell>
          <cell r="N257" t="str">
            <v>True</v>
          </cell>
          <cell r="O257" t="str">
            <v>False</v>
          </cell>
          <cell r="P257">
            <v>721201350</v>
          </cell>
          <cell r="Q257">
            <v>0</v>
          </cell>
          <cell r="R257">
            <v>0</v>
          </cell>
          <cell r="S257" t="str">
            <v>0.00</v>
          </cell>
          <cell r="T257">
            <v>0</v>
          </cell>
          <cell r="U257">
            <v>8</v>
          </cell>
          <cell r="V257">
            <v>8</v>
          </cell>
          <cell r="W257" t="str">
            <v>2026-08-17</v>
          </cell>
        </row>
        <row r="258">
          <cell r="A258">
            <v>139611</v>
          </cell>
          <cell r="B258">
            <v>46247</v>
          </cell>
          <cell r="C258" t="str">
            <v>LUCA3</v>
          </cell>
          <cell r="D258" t="str">
            <v>7243</v>
          </cell>
          <cell r="E258" t="str">
            <v>10 400 000.00</v>
          </cell>
          <cell r="F258" t="str">
            <v>10 400 000.00</v>
          </cell>
          <cell r="G258" t="str">
            <v>MGA</v>
          </cell>
          <cell r="H258" t="str">
            <v>C100</v>
          </cell>
          <cell r="I258" t="str">
            <v>E</v>
          </cell>
          <cell r="J258" t="str">
            <v>2026-08-13</v>
          </cell>
          <cell r="K258" t="str">
            <v>YASSIE</v>
          </cell>
          <cell r="L258" t="str">
            <v>True</v>
          </cell>
          <cell r="M258" t="str">
            <v>True</v>
          </cell>
          <cell r="N258" t="str">
            <v>True</v>
          </cell>
          <cell r="O258" t="str">
            <v>False</v>
          </cell>
          <cell r="P258">
            <v>721100828</v>
          </cell>
          <cell r="Q258">
            <v>0</v>
          </cell>
          <cell r="R258">
            <v>0</v>
          </cell>
          <cell r="S258" t="str">
            <v>0.00</v>
          </cell>
          <cell r="T258">
            <v>0</v>
          </cell>
          <cell r="U258">
            <v>8</v>
          </cell>
          <cell r="V258">
            <v>8</v>
          </cell>
          <cell r="W258" t="str">
            <v>2026-08-17</v>
          </cell>
        </row>
        <row r="259">
          <cell r="A259">
            <v>139610</v>
          </cell>
          <cell r="B259">
            <v>46247</v>
          </cell>
          <cell r="C259" t="str">
            <v>HARITSOA</v>
          </cell>
          <cell r="D259" t="str">
            <v>2093</v>
          </cell>
          <cell r="E259" t="str">
            <v>101 990 000.00</v>
          </cell>
          <cell r="F259" t="str">
            <v>122 388 000.00</v>
          </cell>
          <cell r="G259" t="str">
            <v>MGA</v>
          </cell>
          <cell r="H259" t="str">
            <v>C500</v>
          </cell>
          <cell r="I259" t="str">
            <v>E</v>
          </cell>
          <cell r="J259" t="str">
            <v>2026-08-13</v>
          </cell>
          <cell r="K259" t="str">
            <v>YASSIE</v>
          </cell>
          <cell r="L259" t="str">
            <v>True</v>
          </cell>
          <cell r="M259" t="str">
            <v>True</v>
          </cell>
          <cell r="N259" t="str">
            <v>True</v>
          </cell>
          <cell r="O259" t="str">
            <v>False</v>
          </cell>
          <cell r="P259">
            <v>721100826</v>
          </cell>
          <cell r="Q259">
            <v>0</v>
          </cell>
          <cell r="R259">
            <v>0</v>
          </cell>
          <cell r="S259" t="str">
            <v>0.00</v>
          </cell>
          <cell r="T259">
            <v>0</v>
          </cell>
          <cell r="U259">
            <v>7</v>
          </cell>
          <cell r="V259">
            <v>7</v>
          </cell>
          <cell r="W259" t="str">
            <v>2026-08-17</v>
          </cell>
        </row>
        <row r="260">
          <cell r="A260">
            <v>139609</v>
          </cell>
          <cell r="B260">
            <v>46247</v>
          </cell>
          <cell r="C260" t="str">
            <v>HARITSOA</v>
          </cell>
          <cell r="D260" t="str">
            <v>4038</v>
          </cell>
          <cell r="E260" t="str">
            <v>210 000 000.00</v>
          </cell>
          <cell r="F260" t="str">
            <v>252 000 000.00</v>
          </cell>
          <cell r="G260" t="str">
            <v>MGA</v>
          </cell>
          <cell r="H260" t="str">
            <v>C500</v>
          </cell>
          <cell r="I260" t="str">
            <v>E</v>
          </cell>
          <cell r="J260" t="str">
            <v>2026-08-13</v>
          </cell>
          <cell r="K260" t="str">
            <v>YASSIE</v>
          </cell>
          <cell r="L260" t="str">
            <v>True</v>
          </cell>
          <cell r="M260" t="str">
            <v>True</v>
          </cell>
          <cell r="N260" t="str">
            <v>True</v>
          </cell>
          <cell r="O260" t="str">
            <v>False</v>
          </cell>
          <cell r="P260">
            <v>721201348</v>
          </cell>
          <cell r="Q260">
            <v>0</v>
          </cell>
          <cell r="R260">
            <v>0</v>
          </cell>
          <cell r="S260" t="str">
            <v>0.00</v>
          </cell>
          <cell r="T260">
            <v>0</v>
          </cell>
          <cell r="U260">
            <v>7</v>
          </cell>
          <cell r="V260">
            <v>7</v>
          </cell>
          <cell r="W260" t="str">
            <v>2026-08-17</v>
          </cell>
        </row>
        <row r="261">
          <cell r="A261">
            <v>139608</v>
          </cell>
          <cell r="B261">
            <v>46247</v>
          </cell>
          <cell r="C261" t="str">
            <v>HARITSOA</v>
          </cell>
          <cell r="D261" t="str">
            <v>4038</v>
          </cell>
          <cell r="E261" t="str">
            <v>71 000 000.00</v>
          </cell>
          <cell r="F261" t="str">
            <v>85 200 000.00</v>
          </cell>
          <cell r="G261" t="str">
            <v>MGA</v>
          </cell>
          <cell r="H261" t="str">
            <v>C500</v>
          </cell>
          <cell r="I261" t="str">
            <v>E</v>
          </cell>
          <cell r="J261" t="str">
            <v>2026-08-13</v>
          </cell>
          <cell r="K261" t="str">
            <v>YASSIE</v>
          </cell>
          <cell r="L261" t="str">
            <v>True</v>
          </cell>
          <cell r="M261" t="str">
            <v>True</v>
          </cell>
          <cell r="N261" t="str">
            <v>True</v>
          </cell>
          <cell r="O261" t="str">
            <v>False</v>
          </cell>
          <cell r="P261">
            <v>721100785</v>
          </cell>
          <cell r="Q261">
            <v>0</v>
          </cell>
          <cell r="R261">
            <v>0</v>
          </cell>
          <cell r="S261" t="str">
            <v>0.00</v>
          </cell>
          <cell r="T261">
            <v>0</v>
          </cell>
          <cell r="U261">
            <v>8</v>
          </cell>
          <cell r="V261">
            <v>8</v>
          </cell>
          <cell r="W261" t="str">
            <v>2026-08-17</v>
          </cell>
        </row>
        <row r="262">
          <cell r="A262">
            <v>139607</v>
          </cell>
          <cell r="B262">
            <v>46247</v>
          </cell>
          <cell r="C262" t="str">
            <v>LUCA3</v>
          </cell>
          <cell r="D262" t="str">
            <v>2532</v>
          </cell>
          <cell r="E262" t="str">
            <v>10 000 000.00</v>
          </cell>
          <cell r="F262" t="str">
            <v>10 000 000.00</v>
          </cell>
          <cell r="G262" t="str">
            <v>MGA</v>
          </cell>
          <cell r="H262" t="str">
            <v>C100</v>
          </cell>
          <cell r="I262" t="str">
            <v>E</v>
          </cell>
          <cell r="J262" t="str">
            <v>2026-08-13</v>
          </cell>
          <cell r="K262" t="str">
            <v>YASSIE</v>
          </cell>
          <cell r="L262" t="str">
            <v>True</v>
          </cell>
          <cell r="M262" t="str">
            <v>True</v>
          </cell>
          <cell r="N262" t="str">
            <v>True</v>
          </cell>
          <cell r="O262" t="str">
            <v>False</v>
          </cell>
          <cell r="P262">
            <v>721001110</v>
          </cell>
          <cell r="Q262">
            <v>0</v>
          </cell>
          <cell r="R262">
            <v>0</v>
          </cell>
          <cell r="S262" t="str">
            <v>0.00</v>
          </cell>
          <cell r="T262">
            <v>0</v>
          </cell>
          <cell r="U262">
            <v>8</v>
          </cell>
          <cell r="V262">
            <v>8</v>
          </cell>
          <cell r="W262" t="str">
            <v>2026-08-17</v>
          </cell>
        </row>
        <row r="263">
          <cell r="A263">
            <v>139606</v>
          </cell>
          <cell r="B263">
            <v>46247</v>
          </cell>
          <cell r="C263" t="str">
            <v>PARIS</v>
          </cell>
          <cell r="D263" t="str">
            <v>6661</v>
          </cell>
          <cell r="E263" t="str">
            <v>18 909 966.00</v>
          </cell>
          <cell r="F263" t="str">
            <v>22 691 959.20</v>
          </cell>
          <cell r="G263" t="str">
            <v>MGA</v>
          </cell>
          <cell r="H263" t="str">
            <v>C500</v>
          </cell>
          <cell r="I263" t="str">
            <v>E</v>
          </cell>
          <cell r="J263" t="str">
            <v>2026-08-13</v>
          </cell>
          <cell r="K263" t="str">
            <v>YASSIE</v>
          </cell>
          <cell r="L263" t="str">
            <v>True</v>
          </cell>
          <cell r="M263" t="str">
            <v>False</v>
          </cell>
          <cell r="N263" t="str">
            <v>False</v>
          </cell>
          <cell r="O263" t="str">
            <v>True</v>
          </cell>
          <cell r="P263">
            <v>721201333</v>
          </cell>
          <cell r="Q263">
            <v>0</v>
          </cell>
          <cell r="R263">
            <v>0</v>
          </cell>
          <cell r="S263" t="str">
            <v>0.00</v>
          </cell>
          <cell r="T263">
            <v>0</v>
          </cell>
          <cell r="U263">
            <v>0</v>
          </cell>
          <cell r="V263">
            <v>0</v>
          </cell>
          <cell r="W263" t="str">
            <v>0000-00-00</v>
          </cell>
        </row>
        <row r="264">
          <cell r="A264">
            <v>139605</v>
          </cell>
          <cell r="B264">
            <v>46247</v>
          </cell>
          <cell r="C264" t="str">
            <v>OLGA</v>
          </cell>
          <cell r="E264" t="str">
            <v>0.00</v>
          </cell>
          <cell r="F264" t="str">
            <v>0.00</v>
          </cell>
          <cell r="G264" t="str">
            <v>MGA</v>
          </cell>
          <cell r="H264" t="str">
            <v>C901</v>
          </cell>
          <cell r="I264" t="str">
            <v>E</v>
          </cell>
          <cell r="J264" t="str">
            <v>2026-08-13</v>
          </cell>
          <cell r="K264" t="str">
            <v>YASSIE</v>
          </cell>
          <cell r="L264" t="str">
            <v>True</v>
          </cell>
          <cell r="M264" t="str">
            <v>False</v>
          </cell>
          <cell r="N264" t="str">
            <v>True</v>
          </cell>
          <cell r="O264" t="str">
            <v>False</v>
          </cell>
          <cell r="P264">
            <v>0</v>
          </cell>
          <cell r="Q264">
            <v>0</v>
          </cell>
          <cell r="R264">
            <v>0</v>
          </cell>
          <cell r="S264" t="str">
            <v>0.00</v>
          </cell>
          <cell r="T264">
            <v>0</v>
          </cell>
          <cell r="U264">
            <v>4</v>
          </cell>
          <cell r="V264">
            <v>4</v>
          </cell>
          <cell r="W264" t="str">
            <v>2026-08-14</v>
          </cell>
        </row>
        <row r="265">
          <cell r="A265">
            <v>139604</v>
          </cell>
          <cell r="B265">
            <v>46247</v>
          </cell>
          <cell r="C265" t="str">
            <v>OLGA</v>
          </cell>
          <cell r="E265" t="str">
            <v>0.00</v>
          </cell>
          <cell r="F265" t="str">
            <v>0.00</v>
          </cell>
          <cell r="G265" t="str">
            <v>MGA</v>
          </cell>
          <cell r="H265" t="str">
            <v>C901</v>
          </cell>
          <cell r="I265" t="str">
            <v>E</v>
          </cell>
          <cell r="J265" t="str">
            <v>2026-08-13</v>
          </cell>
          <cell r="K265" t="str">
            <v>YASSIE</v>
          </cell>
          <cell r="L265" t="str">
            <v>True</v>
          </cell>
          <cell r="M265" t="str">
            <v>False</v>
          </cell>
          <cell r="N265" t="str">
            <v>True</v>
          </cell>
          <cell r="O265" t="str">
            <v>False</v>
          </cell>
          <cell r="P265">
            <v>0</v>
          </cell>
          <cell r="Q265">
            <v>0</v>
          </cell>
          <cell r="R265">
            <v>0</v>
          </cell>
          <cell r="S265" t="str">
            <v>0.00</v>
          </cell>
          <cell r="T265">
            <v>0</v>
          </cell>
          <cell r="U265">
            <v>4</v>
          </cell>
          <cell r="V265">
            <v>4</v>
          </cell>
          <cell r="W265" t="str">
            <v>2026-08-14</v>
          </cell>
        </row>
        <row r="266">
          <cell r="A266">
            <v>139603</v>
          </cell>
          <cell r="B266">
            <v>46247</v>
          </cell>
          <cell r="C266" t="str">
            <v>OLGA</v>
          </cell>
          <cell r="E266" t="str">
            <v>0.00</v>
          </cell>
          <cell r="F266" t="str">
            <v>0.00</v>
          </cell>
          <cell r="G266" t="str">
            <v>MGA</v>
          </cell>
          <cell r="H266" t="str">
            <v>C901</v>
          </cell>
          <cell r="I266" t="str">
            <v>E</v>
          </cell>
          <cell r="J266" t="str">
            <v>2026-08-13</v>
          </cell>
          <cell r="K266" t="str">
            <v>YASSIE</v>
          </cell>
          <cell r="L266" t="str">
            <v>True</v>
          </cell>
          <cell r="M266" t="str">
            <v>False</v>
          </cell>
          <cell r="N266" t="str">
            <v>True</v>
          </cell>
          <cell r="O266" t="str">
            <v>False</v>
          </cell>
          <cell r="P266">
            <v>0</v>
          </cell>
          <cell r="Q266">
            <v>0</v>
          </cell>
          <cell r="R266">
            <v>0</v>
          </cell>
          <cell r="S266" t="str">
            <v>0.00</v>
          </cell>
          <cell r="T266">
            <v>0</v>
          </cell>
          <cell r="U266">
            <v>4</v>
          </cell>
          <cell r="V266">
            <v>4</v>
          </cell>
          <cell r="W266" t="str">
            <v>2026-08-14</v>
          </cell>
        </row>
        <row r="267">
          <cell r="A267">
            <v>139602</v>
          </cell>
          <cell r="B267">
            <v>46247</v>
          </cell>
          <cell r="C267" t="str">
            <v>SETRA3</v>
          </cell>
          <cell r="D267" t="str">
            <v>6285</v>
          </cell>
          <cell r="E267" t="str">
            <v>12 000 000.00</v>
          </cell>
          <cell r="F267" t="str">
            <v>12 000 000.00</v>
          </cell>
          <cell r="G267" t="str">
            <v>MGA</v>
          </cell>
          <cell r="H267" t="str">
            <v>C100</v>
          </cell>
          <cell r="I267" t="str">
            <v>E</v>
          </cell>
          <cell r="J267" t="str">
            <v>2026-08-13</v>
          </cell>
          <cell r="K267" t="str">
            <v>YASSIE</v>
          </cell>
          <cell r="L267" t="str">
            <v>True</v>
          </cell>
          <cell r="M267" t="str">
            <v>True</v>
          </cell>
          <cell r="N267" t="str">
            <v>True</v>
          </cell>
          <cell r="O267" t="str">
            <v>False</v>
          </cell>
          <cell r="P267">
            <v>721001081</v>
          </cell>
          <cell r="Q267">
            <v>0</v>
          </cell>
          <cell r="R267">
            <v>0</v>
          </cell>
          <cell r="S267" t="str">
            <v>0.00</v>
          </cell>
          <cell r="T267">
            <v>0</v>
          </cell>
          <cell r="U267">
            <v>9</v>
          </cell>
          <cell r="V267">
            <v>9</v>
          </cell>
          <cell r="W267" t="str">
            <v>2026-08-17</v>
          </cell>
        </row>
        <row r="268">
          <cell r="A268">
            <v>139601</v>
          </cell>
          <cell r="B268">
            <v>46247</v>
          </cell>
          <cell r="C268" t="str">
            <v>HARITSOA</v>
          </cell>
          <cell r="D268" t="str">
            <v>4038</v>
          </cell>
          <cell r="E268" t="str">
            <v>514 000 000.00</v>
          </cell>
          <cell r="F268" t="str">
            <v>616 800 000.00</v>
          </cell>
          <cell r="G268" t="str">
            <v>MGA</v>
          </cell>
          <cell r="H268" t="str">
            <v>C500</v>
          </cell>
          <cell r="I268" t="str">
            <v>E</v>
          </cell>
          <cell r="J268" t="str">
            <v>2026-08-13</v>
          </cell>
          <cell r="K268" t="str">
            <v>YASSIE</v>
          </cell>
          <cell r="L268" t="str">
            <v>True</v>
          </cell>
          <cell r="M268" t="str">
            <v>True</v>
          </cell>
          <cell r="N268" t="str">
            <v>True</v>
          </cell>
          <cell r="O268" t="str">
            <v>False</v>
          </cell>
          <cell r="P268">
            <v>720700291</v>
          </cell>
          <cell r="Q268">
            <v>0</v>
          </cell>
          <cell r="R268">
            <v>0</v>
          </cell>
          <cell r="S268" t="str">
            <v>0.00</v>
          </cell>
          <cell r="T268">
            <v>0</v>
          </cell>
          <cell r="U268">
            <v>9</v>
          </cell>
          <cell r="V268">
            <v>9</v>
          </cell>
          <cell r="W268" t="str">
            <v>2026-08-17</v>
          </cell>
        </row>
        <row r="269">
          <cell r="A269">
            <v>139600</v>
          </cell>
          <cell r="B269">
            <v>46247</v>
          </cell>
          <cell r="C269" t="str">
            <v>OLGA</v>
          </cell>
          <cell r="E269" t="str">
            <v>0.00</v>
          </cell>
          <cell r="F269" t="str">
            <v>0.00</v>
          </cell>
          <cell r="G269" t="str">
            <v>MGA</v>
          </cell>
          <cell r="H269" t="str">
            <v>C901</v>
          </cell>
          <cell r="I269" t="str">
            <v>E</v>
          </cell>
          <cell r="J269" t="str">
            <v>2026-08-13</v>
          </cell>
          <cell r="K269" t="str">
            <v>YASSIE</v>
          </cell>
          <cell r="L269" t="str">
            <v>True</v>
          </cell>
          <cell r="M269" t="str">
            <v>False</v>
          </cell>
          <cell r="N269" t="str">
            <v>True</v>
          </cell>
          <cell r="O269" t="str">
            <v>False</v>
          </cell>
          <cell r="P269">
            <v>0</v>
          </cell>
          <cell r="Q269">
            <v>0</v>
          </cell>
          <cell r="R269">
            <v>0</v>
          </cell>
          <cell r="S269" t="str">
            <v>0.00</v>
          </cell>
          <cell r="T269">
            <v>0</v>
          </cell>
          <cell r="U269">
            <v>4</v>
          </cell>
          <cell r="V269">
            <v>4</v>
          </cell>
          <cell r="W269" t="str">
            <v>2026-08-14</v>
          </cell>
        </row>
        <row r="270">
          <cell r="A270">
            <v>139599</v>
          </cell>
          <cell r="B270">
            <v>46247</v>
          </cell>
          <cell r="C270" t="str">
            <v>LUCA3</v>
          </cell>
          <cell r="D270" t="str">
            <v>6128</v>
          </cell>
          <cell r="E270" t="str">
            <v>690 000.00</v>
          </cell>
          <cell r="F270" t="str">
            <v>690 000.00</v>
          </cell>
          <cell r="G270" t="str">
            <v>MGA</v>
          </cell>
          <cell r="H270" t="str">
            <v>C103</v>
          </cell>
          <cell r="I270" t="str">
            <v>E</v>
          </cell>
          <cell r="J270" t="str">
            <v>2026-08-13</v>
          </cell>
          <cell r="K270" t="str">
            <v>YASSIE</v>
          </cell>
          <cell r="L270" t="str">
            <v>True</v>
          </cell>
          <cell r="M270" t="str">
            <v>True</v>
          </cell>
          <cell r="N270" t="str">
            <v>True</v>
          </cell>
          <cell r="O270" t="str">
            <v>False</v>
          </cell>
          <cell r="P270">
            <v>720900829</v>
          </cell>
          <cell r="Q270">
            <v>0</v>
          </cell>
          <cell r="R270">
            <v>0</v>
          </cell>
          <cell r="S270" t="str">
            <v>0.00</v>
          </cell>
          <cell r="T270">
            <v>0</v>
          </cell>
          <cell r="U270">
            <v>9</v>
          </cell>
          <cell r="V270">
            <v>9</v>
          </cell>
          <cell r="W270" t="str">
            <v>2026-08-24</v>
          </cell>
        </row>
        <row r="271">
          <cell r="A271">
            <v>139598</v>
          </cell>
          <cell r="B271">
            <v>46247</v>
          </cell>
          <cell r="C271" t="str">
            <v>OLGA</v>
          </cell>
          <cell r="D271" t="str">
            <v>2876</v>
          </cell>
          <cell r="E271" t="str">
            <v>8 653 850.00</v>
          </cell>
          <cell r="F271" t="str">
            <v>0.00</v>
          </cell>
          <cell r="G271" t="str">
            <v>MGA</v>
          </cell>
          <cell r="H271" t="str">
            <v>C901</v>
          </cell>
          <cell r="I271" t="str">
            <v>E</v>
          </cell>
          <cell r="J271" t="str">
            <v>2026-08-13</v>
          </cell>
          <cell r="K271" t="str">
            <v>YASSIE</v>
          </cell>
          <cell r="L271" t="str">
            <v>True</v>
          </cell>
          <cell r="M271" t="str">
            <v>True</v>
          </cell>
          <cell r="N271" t="str">
            <v>True</v>
          </cell>
          <cell r="O271" t="str">
            <v>False</v>
          </cell>
          <cell r="P271">
            <v>0</v>
          </cell>
          <cell r="Q271">
            <v>0</v>
          </cell>
          <cell r="R271">
            <v>0</v>
          </cell>
          <cell r="S271" t="str">
            <v>0.00</v>
          </cell>
          <cell r="T271">
            <v>0</v>
          </cell>
          <cell r="U271">
            <v>6</v>
          </cell>
          <cell r="V271">
            <v>6</v>
          </cell>
          <cell r="W271" t="str">
            <v>2026-08-14</v>
          </cell>
        </row>
        <row r="272">
          <cell r="A272">
            <v>139597</v>
          </cell>
          <cell r="B272">
            <v>46247</v>
          </cell>
          <cell r="C272" t="str">
            <v>HARITSOA</v>
          </cell>
          <cell r="D272" t="str">
            <v>1103</v>
          </cell>
          <cell r="E272" t="str">
            <v>220 000 000.00</v>
          </cell>
          <cell r="F272" t="str">
            <v>264 000 000.00</v>
          </cell>
          <cell r="G272" t="str">
            <v>MGA</v>
          </cell>
          <cell r="H272" t="str">
            <v>C500</v>
          </cell>
          <cell r="I272" t="str">
            <v>E</v>
          </cell>
          <cell r="J272" t="str">
            <v>2026-08-13</v>
          </cell>
          <cell r="K272" t="str">
            <v>YASSIE</v>
          </cell>
          <cell r="L272" t="str">
            <v>True</v>
          </cell>
          <cell r="M272" t="str">
            <v>True</v>
          </cell>
          <cell r="N272" t="str">
            <v>True</v>
          </cell>
          <cell r="O272" t="str">
            <v>False</v>
          </cell>
          <cell r="P272">
            <v>720700285</v>
          </cell>
          <cell r="Q272">
            <v>0</v>
          </cell>
          <cell r="R272">
            <v>0</v>
          </cell>
          <cell r="S272" t="str">
            <v>0.00</v>
          </cell>
          <cell r="T272">
            <v>0</v>
          </cell>
          <cell r="U272">
            <v>7</v>
          </cell>
          <cell r="V272">
            <v>7</v>
          </cell>
          <cell r="W272" t="str">
            <v>2026-08-17</v>
          </cell>
        </row>
        <row r="273">
          <cell r="A273">
            <v>139596</v>
          </cell>
          <cell r="B273">
            <v>46247</v>
          </cell>
          <cell r="C273" t="str">
            <v>HARITSOA</v>
          </cell>
          <cell r="D273" t="str">
            <v>4038</v>
          </cell>
          <cell r="E273" t="str">
            <v>14 000 000.00</v>
          </cell>
          <cell r="F273" t="str">
            <v>16 800 000.00</v>
          </cell>
          <cell r="G273" t="str">
            <v>MGA</v>
          </cell>
          <cell r="H273" t="str">
            <v>C500</v>
          </cell>
          <cell r="I273" t="str">
            <v>E</v>
          </cell>
          <cell r="J273" t="str">
            <v>2026-08-13</v>
          </cell>
          <cell r="K273" t="str">
            <v>YASSIE</v>
          </cell>
          <cell r="L273" t="str">
            <v>True</v>
          </cell>
          <cell r="M273" t="str">
            <v>True</v>
          </cell>
          <cell r="N273" t="str">
            <v>True</v>
          </cell>
          <cell r="O273" t="str">
            <v>False</v>
          </cell>
          <cell r="P273">
            <v>720700275</v>
          </cell>
          <cell r="Q273">
            <v>0</v>
          </cell>
          <cell r="R273">
            <v>0</v>
          </cell>
          <cell r="S273" t="str">
            <v>0.00</v>
          </cell>
          <cell r="T273">
            <v>0</v>
          </cell>
          <cell r="U273">
            <v>8</v>
          </cell>
          <cell r="V273">
            <v>8</v>
          </cell>
          <cell r="W273" t="str">
            <v>2026-08-17</v>
          </cell>
        </row>
        <row r="274">
          <cell r="A274">
            <v>139595</v>
          </cell>
          <cell r="B274">
            <v>46247</v>
          </cell>
          <cell r="C274" t="str">
            <v>HARITSOA</v>
          </cell>
          <cell r="D274" t="str">
            <v>3098</v>
          </cell>
          <cell r="E274" t="str">
            <v>778.00</v>
          </cell>
          <cell r="F274" t="str">
            <v>933.60</v>
          </cell>
          <cell r="G274" t="str">
            <v>USD</v>
          </cell>
          <cell r="H274" t="str">
            <v>C500</v>
          </cell>
          <cell r="I274" t="str">
            <v>E</v>
          </cell>
          <cell r="J274" t="str">
            <v>2026-08-13</v>
          </cell>
          <cell r="K274" t="str">
            <v>YASSIE</v>
          </cell>
          <cell r="L274" t="str">
            <v>True</v>
          </cell>
          <cell r="M274" t="str">
            <v>True</v>
          </cell>
          <cell r="N274" t="str">
            <v>True</v>
          </cell>
          <cell r="O274" t="str">
            <v>False</v>
          </cell>
          <cell r="P274">
            <v>720900818</v>
          </cell>
          <cell r="Q274">
            <v>0</v>
          </cell>
          <cell r="R274">
            <v>0</v>
          </cell>
          <cell r="S274" t="str">
            <v>0.00</v>
          </cell>
          <cell r="T274">
            <v>0</v>
          </cell>
          <cell r="U274">
            <v>9</v>
          </cell>
          <cell r="V274">
            <v>9</v>
          </cell>
          <cell r="W274" t="str">
            <v>2026-08-18</v>
          </cell>
        </row>
        <row r="275">
          <cell r="A275">
            <v>139594</v>
          </cell>
          <cell r="B275">
            <v>46247</v>
          </cell>
          <cell r="C275" t="str">
            <v>LUCA3</v>
          </cell>
          <cell r="D275" t="str">
            <v>5671</v>
          </cell>
          <cell r="E275" t="str">
            <v>1 306 000.00</v>
          </cell>
          <cell r="F275" t="str">
            <v>1 306 000.00</v>
          </cell>
          <cell r="G275" t="str">
            <v>MGA</v>
          </cell>
          <cell r="H275" t="str">
            <v>C103</v>
          </cell>
          <cell r="I275" t="str">
            <v>E</v>
          </cell>
          <cell r="J275" t="str">
            <v>2026-08-13</v>
          </cell>
          <cell r="K275" t="str">
            <v>YASSIE</v>
          </cell>
          <cell r="L275" t="str">
            <v>True</v>
          </cell>
          <cell r="M275" t="str">
            <v>True</v>
          </cell>
          <cell r="N275" t="str">
            <v>True</v>
          </cell>
          <cell r="O275" t="str">
            <v>False</v>
          </cell>
          <cell r="P275">
            <v>720700264</v>
          </cell>
          <cell r="Q275">
            <v>0</v>
          </cell>
          <cell r="R275">
            <v>0</v>
          </cell>
          <cell r="S275" t="str">
            <v>0.00</v>
          </cell>
          <cell r="T275">
            <v>0</v>
          </cell>
          <cell r="U275">
            <v>8</v>
          </cell>
          <cell r="V275">
            <v>8</v>
          </cell>
          <cell r="W275" t="str">
            <v>2026-08-24</v>
          </cell>
        </row>
        <row r="276">
          <cell r="A276">
            <v>139593</v>
          </cell>
          <cell r="B276">
            <v>46247</v>
          </cell>
          <cell r="C276" t="str">
            <v>LUCA3</v>
          </cell>
          <cell r="D276" t="str">
            <v>3293</v>
          </cell>
          <cell r="E276" t="str">
            <v>975 600.00</v>
          </cell>
          <cell r="F276" t="str">
            <v>975 600.00</v>
          </cell>
          <cell r="G276" t="str">
            <v>USD</v>
          </cell>
          <cell r="H276" t="str">
            <v>C100</v>
          </cell>
          <cell r="I276" t="str">
            <v>E</v>
          </cell>
          <cell r="J276" t="str">
            <v>2026-08-13</v>
          </cell>
          <cell r="K276" t="str">
            <v>YASSIE</v>
          </cell>
          <cell r="L276" t="str">
            <v>True</v>
          </cell>
          <cell r="M276" t="str">
            <v>True</v>
          </cell>
          <cell r="N276" t="str">
            <v>True</v>
          </cell>
          <cell r="O276" t="str">
            <v>False</v>
          </cell>
          <cell r="P276">
            <v>720900806</v>
          </cell>
          <cell r="Q276">
            <v>0</v>
          </cell>
          <cell r="R276">
            <v>0</v>
          </cell>
          <cell r="S276" t="str">
            <v>0.00</v>
          </cell>
          <cell r="T276">
            <v>0</v>
          </cell>
          <cell r="U276">
            <v>7</v>
          </cell>
          <cell r="V276">
            <v>7</v>
          </cell>
          <cell r="W276" t="str">
            <v>2026-08-13</v>
          </cell>
        </row>
        <row r="277">
          <cell r="A277">
            <v>139592</v>
          </cell>
          <cell r="B277">
            <v>46247</v>
          </cell>
          <cell r="C277" t="str">
            <v>LUCA3</v>
          </cell>
          <cell r="D277" t="str">
            <v>3293</v>
          </cell>
          <cell r="E277" t="str">
            <v>709 320.00</v>
          </cell>
          <cell r="F277" t="str">
            <v>709 320.00</v>
          </cell>
          <cell r="G277" t="str">
            <v>USD</v>
          </cell>
          <cell r="H277" t="str">
            <v>C100</v>
          </cell>
          <cell r="I277" t="str">
            <v>E</v>
          </cell>
          <cell r="J277" t="str">
            <v>2026-08-13</v>
          </cell>
          <cell r="K277" t="str">
            <v>YASSIE</v>
          </cell>
          <cell r="L277" t="str">
            <v>True</v>
          </cell>
          <cell r="M277" t="str">
            <v>True</v>
          </cell>
          <cell r="N277" t="str">
            <v>True</v>
          </cell>
          <cell r="O277" t="str">
            <v>False</v>
          </cell>
          <cell r="P277">
            <v>720800189</v>
          </cell>
          <cell r="Q277">
            <v>0</v>
          </cell>
          <cell r="R277">
            <v>0</v>
          </cell>
          <cell r="S277" t="str">
            <v>0.00</v>
          </cell>
          <cell r="T277">
            <v>0</v>
          </cell>
          <cell r="U277">
            <v>9</v>
          </cell>
          <cell r="V277">
            <v>9</v>
          </cell>
          <cell r="W277" t="str">
            <v>2026-08-13</v>
          </cell>
        </row>
        <row r="278">
          <cell r="A278">
            <v>139591</v>
          </cell>
          <cell r="B278">
            <v>46247</v>
          </cell>
          <cell r="C278" t="str">
            <v>SETRA3</v>
          </cell>
          <cell r="D278" t="str">
            <v>2884</v>
          </cell>
          <cell r="E278" t="str">
            <v>54 000 000.00</v>
          </cell>
          <cell r="F278" t="str">
            <v>54 000 000.00</v>
          </cell>
          <cell r="G278" t="str">
            <v>MGA</v>
          </cell>
          <cell r="H278" t="str">
            <v>C100</v>
          </cell>
          <cell r="I278" t="str">
            <v>E</v>
          </cell>
          <cell r="J278" t="str">
            <v>2026-08-13</v>
          </cell>
          <cell r="K278" t="str">
            <v>YASSIE</v>
          </cell>
          <cell r="L278" t="str">
            <v>True</v>
          </cell>
          <cell r="M278" t="str">
            <v>True</v>
          </cell>
          <cell r="N278" t="str">
            <v>True</v>
          </cell>
          <cell r="O278" t="str">
            <v>False</v>
          </cell>
          <cell r="P278">
            <v>720800183</v>
          </cell>
          <cell r="Q278">
            <v>0</v>
          </cell>
          <cell r="R278">
            <v>0</v>
          </cell>
          <cell r="S278" t="str">
            <v>0.00</v>
          </cell>
          <cell r="T278">
            <v>0</v>
          </cell>
          <cell r="U278">
            <v>8</v>
          </cell>
          <cell r="V278">
            <v>8</v>
          </cell>
          <cell r="W278" t="str">
            <v>2026-08-17</v>
          </cell>
        </row>
        <row r="279">
          <cell r="A279">
            <v>139590</v>
          </cell>
          <cell r="B279">
            <v>46247</v>
          </cell>
          <cell r="C279" t="str">
            <v>SETRA3</v>
          </cell>
          <cell r="D279" t="str">
            <v>6284</v>
          </cell>
          <cell r="E279" t="str">
            <v>7 200 000.00</v>
          </cell>
          <cell r="F279" t="str">
            <v>7 200 000.00</v>
          </cell>
          <cell r="G279" t="str">
            <v>MGA</v>
          </cell>
          <cell r="H279" t="str">
            <v>C100</v>
          </cell>
          <cell r="I279" t="str">
            <v>E</v>
          </cell>
          <cell r="J279" t="str">
            <v>2026-08-13</v>
          </cell>
          <cell r="K279" t="str">
            <v>YASSIE</v>
          </cell>
          <cell r="L279" t="str">
            <v>True</v>
          </cell>
          <cell r="M279" t="str">
            <v>True</v>
          </cell>
          <cell r="N279" t="str">
            <v>True</v>
          </cell>
          <cell r="O279" t="str">
            <v>False</v>
          </cell>
          <cell r="P279">
            <v>720900795</v>
          </cell>
          <cell r="Q279">
            <v>0</v>
          </cell>
          <cell r="R279">
            <v>0</v>
          </cell>
          <cell r="S279" t="str">
            <v>0.00</v>
          </cell>
          <cell r="T279">
            <v>0</v>
          </cell>
          <cell r="U279">
            <v>8</v>
          </cell>
          <cell r="V279">
            <v>8</v>
          </cell>
          <cell r="W279" t="str">
            <v>2026-08-17</v>
          </cell>
        </row>
        <row r="280">
          <cell r="A280">
            <v>139589</v>
          </cell>
          <cell r="B280">
            <v>46247</v>
          </cell>
          <cell r="C280" t="str">
            <v>SETRA3</v>
          </cell>
          <cell r="D280" t="str">
            <v>2720</v>
          </cell>
          <cell r="E280" t="str">
            <v>15 000 000.00</v>
          </cell>
          <cell r="F280" t="str">
            <v>15 000 000.00</v>
          </cell>
          <cell r="G280" t="str">
            <v>MGA</v>
          </cell>
          <cell r="H280" t="str">
            <v>C100</v>
          </cell>
          <cell r="I280" t="str">
            <v>E</v>
          </cell>
          <cell r="J280" t="str">
            <v>2026-08-13</v>
          </cell>
          <cell r="K280" t="str">
            <v>YASSIE</v>
          </cell>
          <cell r="L280" t="str">
            <v>True</v>
          </cell>
          <cell r="M280" t="str">
            <v>True</v>
          </cell>
          <cell r="N280" t="str">
            <v>True</v>
          </cell>
          <cell r="O280" t="str">
            <v>False</v>
          </cell>
          <cell r="P280">
            <v>720900793</v>
          </cell>
          <cell r="Q280">
            <v>0</v>
          </cell>
          <cell r="R280">
            <v>0</v>
          </cell>
          <cell r="S280" t="str">
            <v>0.00</v>
          </cell>
          <cell r="T280">
            <v>0</v>
          </cell>
          <cell r="U280">
            <v>9</v>
          </cell>
          <cell r="V280">
            <v>9</v>
          </cell>
          <cell r="W280" t="str">
            <v>2026-08-17</v>
          </cell>
        </row>
        <row r="281">
          <cell r="A281">
            <v>139588</v>
          </cell>
          <cell r="B281">
            <v>46246</v>
          </cell>
          <cell r="C281" t="str">
            <v>HARITSOA</v>
          </cell>
          <cell r="D281" t="str">
            <v>629</v>
          </cell>
          <cell r="E281" t="str">
            <v>5 479 200.00</v>
          </cell>
          <cell r="F281" t="str">
            <v>6 575 040.00</v>
          </cell>
          <cell r="G281" t="str">
            <v>MGA</v>
          </cell>
          <cell r="H281" t="str">
            <v>C500</v>
          </cell>
          <cell r="I281" t="str">
            <v>E</v>
          </cell>
          <cell r="J281" t="str">
            <v>2026-08-12</v>
          </cell>
          <cell r="K281" t="str">
            <v>YASSIE</v>
          </cell>
          <cell r="L281" t="str">
            <v>True</v>
          </cell>
          <cell r="M281" t="str">
            <v>True</v>
          </cell>
          <cell r="N281" t="str">
            <v>True</v>
          </cell>
          <cell r="O281" t="str">
            <v>False</v>
          </cell>
          <cell r="P281">
            <v>719200178</v>
          </cell>
          <cell r="Q281">
            <v>0</v>
          </cell>
          <cell r="R281">
            <v>0</v>
          </cell>
          <cell r="S281" t="str">
            <v>0.00</v>
          </cell>
          <cell r="T281">
            <v>0</v>
          </cell>
          <cell r="U281">
            <v>8</v>
          </cell>
          <cell r="V281">
            <v>8</v>
          </cell>
          <cell r="W281" t="str">
            <v>2026-08-13</v>
          </cell>
        </row>
        <row r="282">
          <cell r="A282">
            <v>139587</v>
          </cell>
          <cell r="B282">
            <v>46246</v>
          </cell>
          <cell r="C282" t="str">
            <v>TAHIANA7</v>
          </cell>
          <cell r="D282" t="str">
            <v>36</v>
          </cell>
          <cell r="E282" t="str">
            <v>5 909 120.00</v>
          </cell>
          <cell r="F282" t="str">
            <v>7 090 944.00</v>
          </cell>
          <cell r="G282" t="str">
            <v>MGA</v>
          </cell>
          <cell r="H282" t="str">
            <v>C500</v>
          </cell>
          <cell r="I282" t="str">
            <v>E</v>
          </cell>
          <cell r="J282" t="str">
            <v>2026-08-12</v>
          </cell>
          <cell r="K282" t="str">
            <v>YASSIE</v>
          </cell>
          <cell r="L282" t="str">
            <v>True</v>
          </cell>
          <cell r="M282" t="str">
            <v>True</v>
          </cell>
          <cell r="N282" t="str">
            <v>True</v>
          </cell>
          <cell r="O282" t="str">
            <v>False</v>
          </cell>
          <cell r="P282">
            <v>719400188</v>
          </cell>
          <cell r="Q282">
            <v>0</v>
          </cell>
          <cell r="R282">
            <v>0</v>
          </cell>
          <cell r="S282" t="str">
            <v>0.00</v>
          </cell>
          <cell r="T282">
            <v>0</v>
          </cell>
          <cell r="U282">
            <v>12</v>
          </cell>
          <cell r="V282">
            <v>12</v>
          </cell>
          <cell r="W282" t="str">
            <v>2026-09-01</v>
          </cell>
        </row>
        <row r="283">
          <cell r="A283">
            <v>139586</v>
          </cell>
          <cell r="B283">
            <v>46246</v>
          </cell>
          <cell r="C283" t="str">
            <v>LUCA3</v>
          </cell>
          <cell r="D283" t="str">
            <v>3726</v>
          </cell>
          <cell r="E283" t="str">
            <v>500 000.00</v>
          </cell>
          <cell r="F283" t="str">
            <v>500 000.00</v>
          </cell>
          <cell r="G283" t="str">
            <v>MGA</v>
          </cell>
          <cell r="H283" t="str">
            <v>C103</v>
          </cell>
          <cell r="I283" t="str">
            <v>E</v>
          </cell>
          <cell r="J283" t="str">
            <v>2026-08-12</v>
          </cell>
          <cell r="K283" t="str">
            <v>YASSIE</v>
          </cell>
          <cell r="L283" t="str">
            <v>True</v>
          </cell>
          <cell r="M283" t="str">
            <v>True</v>
          </cell>
          <cell r="N283" t="str">
            <v>True</v>
          </cell>
          <cell r="O283" t="str">
            <v>False</v>
          </cell>
          <cell r="P283">
            <v>719100224</v>
          </cell>
          <cell r="Q283">
            <v>0</v>
          </cell>
          <cell r="R283">
            <v>0</v>
          </cell>
          <cell r="S283" t="str">
            <v>0.00</v>
          </cell>
          <cell r="T283">
            <v>0</v>
          </cell>
          <cell r="U283">
            <v>8</v>
          </cell>
          <cell r="V283">
            <v>8</v>
          </cell>
          <cell r="W283" t="str">
            <v>2026-08-24</v>
          </cell>
        </row>
        <row r="284">
          <cell r="A284">
            <v>139585</v>
          </cell>
          <cell r="B284">
            <v>46246</v>
          </cell>
          <cell r="C284" t="str">
            <v>FABIOLA6</v>
          </cell>
          <cell r="D284" t="str">
            <v>2886</v>
          </cell>
          <cell r="E284" t="str">
            <v>1 122 500.00</v>
          </cell>
          <cell r="F284" t="str">
            <v>1 122 500.00</v>
          </cell>
          <cell r="G284" t="str">
            <v>MGA</v>
          </cell>
          <cell r="H284" t="str">
            <v>C600</v>
          </cell>
          <cell r="I284" t="str">
            <v>E</v>
          </cell>
          <cell r="J284" t="str">
            <v>2026-08-12</v>
          </cell>
          <cell r="K284" t="str">
            <v>YASSIE</v>
          </cell>
          <cell r="L284" t="str">
            <v>True</v>
          </cell>
          <cell r="M284" t="str">
            <v>True</v>
          </cell>
          <cell r="N284" t="str">
            <v>True</v>
          </cell>
          <cell r="O284" t="str">
            <v>False</v>
          </cell>
          <cell r="P284">
            <v>0</v>
          </cell>
          <cell r="Q284">
            <v>0</v>
          </cell>
          <cell r="R284">
            <v>0</v>
          </cell>
          <cell r="S284" t="str">
            <v>0.00</v>
          </cell>
          <cell r="T284">
            <v>0</v>
          </cell>
          <cell r="U284">
            <v>6</v>
          </cell>
          <cell r="V284">
            <v>6</v>
          </cell>
          <cell r="W284" t="str">
            <v>2026-08-13</v>
          </cell>
        </row>
        <row r="285">
          <cell r="A285">
            <v>139584</v>
          </cell>
          <cell r="B285">
            <v>46246</v>
          </cell>
          <cell r="C285" t="str">
            <v>LUCA3</v>
          </cell>
          <cell r="D285" t="str">
            <v>3822</v>
          </cell>
          <cell r="E285" t="str">
            <v>460 000.00</v>
          </cell>
          <cell r="F285" t="str">
            <v>460 000.00</v>
          </cell>
          <cell r="G285" t="str">
            <v>MGA</v>
          </cell>
          <cell r="H285" t="str">
            <v>C103</v>
          </cell>
          <cell r="I285" t="str">
            <v>E</v>
          </cell>
          <cell r="J285" t="str">
            <v>2026-08-12</v>
          </cell>
          <cell r="K285" t="str">
            <v>YASSIE</v>
          </cell>
          <cell r="L285" t="str">
            <v>True</v>
          </cell>
          <cell r="M285" t="str">
            <v>True</v>
          </cell>
          <cell r="N285" t="str">
            <v>True</v>
          </cell>
          <cell r="O285" t="str">
            <v>False</v>
          </cell>
          <cell r="P285">
            <v>719100222</v>
          </cell>
          <cell r="Q285">
            <v>0</v>
          </cell>
          <cell r="R285">
            <v>0</v>
          </cell>
          <cell r="S285" t="str">
            <v>0.00</v>
          </cell>
          <cell r="T285">
            <v>0</v>
          </cell>
          <cell r="U285">
            <v>7</v>
          </cell>
          <cell r="V285">
            <v>7</v>
          </cell>
          <cell r="W285" t="str">
            <v>2026-08-24</v>
          </cell>
        </row>
        <row r="286">
          <cell r="A286">
            <v>139583</v>
          </cell>
          <cell r="B286">
            <v>46246</v>
          </cell>
          <cell r="C286" t="str">
            <v>SETRA3</v>
          </cell>
          <cell r="D286" t="str">
            <v>5551</v>
          </cell>
          <cell r="E286" t="str">
            <v>8 000 000.00</v>
          </cell>
          <cell r="F286" t="str">
            <v>8 000 000.00</v>
          </cell>
          <cell r="G286" t="str">
            <v>MGA</v>
          </cell>
          <cell r="H286" t="str">
            <v>C100</v>
          </cell>
          <cell r="I286" t="str">
            <v>E</v>
          </cell>
          <cell r="J286" t="str">
            <v>2026-08-12</v>
          </cell>
          <cell r="K286" t="str">
            <v>YASSIE</v>
          </cell>
          <cell r="L286" t="str">
            <v>True</v>
          </cell>
          <cell r="M286" t="str">
            <v>True</v>
          </cell>
          <cell r="N286" t="str">
            <v>True</v>
          </cell>
          <cell r="O286" t="str">
            <v>False</v>
          </cell>
          <cell r="P286">
            <v>719100220</v>
          </cell>
          <cell r="Q286">
            <v>0</v>
          </cell>
          <cell r="R286">
            <v>0</v>
          </cell>
          <cell r="S286" t="str">
            <v>0.00</v>
          </cell>
          <cell r="T286">
            <v>0</v>
          </cell>
          <cell r="U286">
            <v>7</v>
          </cell>
          <cell r="V286">
            <v>7</v>
          </cell>
          <cell r="W286" t="str">
            <v>2026-08-17</v>
          </cell>
        </row>
        <row r="287">
          <cell r="A287">
            <v>139582</v>
          </cell>
          <cell r="B287">
            <v>46246</v>
          </cell>
          <cell r="C287" t="str">
            <v>LUCA3</v>
          </cell>
          <cell r="D287" t="str">
            <v>3730</v>
          </cell>
          <cell r="E287" t="str">
            <v>1 000 000.00</v>
          </cell>
          <cell r="F287" t="str">
            <v>1 200 000.00</v>
          </cell>
          <cell r="G287" t="str">
            <v>MGA</v>
          </cell>
          <cell r="H287" t="str">
            <v>C103</v>
          </cell>
          <cell r="I287" t="str">
            <v>E</v>
          </cell>
          <cell r="J287" t="str">
            <v>2026-08-12</v>
          </cell>
          <cell r="K287" t="str">
            <v>YASSIE</v>
          </cell>
          <cell r="L287" t="str">
            <v>True</v>
          </cell>
          <cell r="M287" t="str">
            <v>True</v>
          </cell>
          <cell r="N287" t="str">
            <v>True</v>
          </cell>
          <cell r="O287" t="str">
            <v>False</v>
          </cell>
          <cell r="P287">
            <v>0</v>
          </cell>
          <cell r="Q287">
            <v>0</v>
          </cell>
          <cell r="R287">
            <v>0</v>
          </cell>
          <cell r="S287" t="str">
            <v>0.00</v>
          </cell>
          <cell r="T287">
            <v>0</v>
          </cell>
          <cell r="U287">
            <v>19</v>
          </cell>
          <cell r="V287">
            <v>19</v>
          </cell>
          <cell r="W287" t="str">
            <v>2026-08-24</v>
          </cell>
        </row>
        <row r="288">
          <cell r="A288">
            <v>139581</v>
          </cell>
          <cell r="B288">
            <v>46246</v>
          </cell>
          <cell r="C288" t="str">
            <v>HARITSOA</v>
          </cell>
          <cell r="D288" t="str">
            <v>2053</v>
          </cell>
          <cell r="E288" t="str">
            <v>9 437 800.00</v>
          </cell>
          <cell r="F288" t="str">
            <v>11 325 360.00</v>
          </cell>
          <cell r="G288" t="str">
            <v>MGA</v>
          </cell>
          <cell r="H288" t="str">
            <v>C500</v>
          </cell>
          <cell r="I288" t="str">
            <v>E</v>
          </cell>
          <cell r="J288" t="str">
            <v>2026-08-12</v>
          </cell>
          <cell r="K288" t="str">
            <v>YASSIE</v>
          </cell>
          <cell r="L288" t="str">
            <v>True</v>
          </cell>
          <cell r="M288" t="str">
            <v>False</v>
          </cell>
          <cell r="N288" t="str">
            <v>False</v>
          </cell>
          <cell r="O288" t="str">
            <v>False</v>
          </cell>
          <cell r="P288">
            <v>719002613</v>
          </cell>
          <cell r="Q288">
            <v>0</v>
          </cell>
          <cell r="R288">
            <v>0</v>
          </cell>
          <cell r="S288" t="str">
            <v>0.00</v>
          </cell>
          <cell r="T288">
            <v>0</v>
          </cell>
          <cell r="U288">
            <v>0</v>
          </cell>
          <cell r="V288">
            <v>0</v>
          </cell>
          <cell r="W288" t="str">
            <v>0000-00-00</v>
          </cell>
        </row>
        <row r="289">
          <cell r="A289">
            <v>139580</v>
          </cell>
          <cell r="B289">
            <v>46246</v>
          </cell>
          <cell r="C289" t="str">
            <v>HERY.RAMAROLAHY</v>
          </cell>
          <cell r="D289" t="str">
            <v>2633</v>
          </cell>
          <cell r="E289" t="str">
            <v>8 090 000.00</v>
          </cell>
          <cell r="F289" t="str">
            <v>8 090 000.00</v>
          </cell>
          <cell r="G289" t="str">
            <v>MGA</v>
          </cell>
          <cell r="H289" t="str">
            <v>C500</v>
          </cell>
          <cell r="I289" t="str">
            <v>E</v>
          </cell>
          <cell r="J289" t="str">
            <v>2026-08-12</v>
          </cell>
          <cell r="K289" t="str">
            <v>YASSIE</v>
          </cell>
          <cell r="L289" t="str">
            <v>True</v>
          </cell>
          <cell r="M289" t="str">
            <v>True</v>
          </cell>
          <cell r="N289" t="str">
            <v>True</v>
          </cell>
          <cell r="O289" t="str">
            <v>False</v>
          </cell>
          <cell r="P289">
            <v>719100217</v>
          </cell>
          <cell r="Q289">
            <v>0</v>
          </cell>
          <cell r="R289">
            <v>0</v>
          </cell>
          <cell r="S289" t="str">
            <v>0.00</v>
          </cell>
          <cell r="T289">
            <v>0</v>
          </cell>
          <cell r="U289">
            <v>7</v>
          </cell>
          <cell r="V289">
            <v>7</v>
          </cell>
          <cell r="W289" t="str">
            <v>2026-08-17</v>
          </cell>
        </row>
        <row r="290">
          <cell r="A290">
            <v>139579</v>
          </cell>
          <cell r="B290">
            <v>46246</v>
          </cell>
          <cell r="C290" t="str">
            <v>HARITSOA</v>
          </cell>
          <cell r="D290" t="str">
            <v>2633</v>
          </cell>
          <cell r="E290" t="str">
            <v>2 350 000.00</v>
          </cell>
          <cell r="F290" t="str">
            <v>2 820 000.00</v>
          </cell>
          <cell r="G290" t="str">
            <v>MGA</v>
          </cell>
          <cell r="H290" t="str">
            <v>C500</v>
          </cell>
          <cell r="I290" t="str">
            <v>E</v>
          </cell>
          <cell r="J290" t="str">
            <v>2026-08-12</v>
          </cell>
          <cell r="K290" t="str">
            <v>YASSIE</v>
          </cell>
          <cell r="L290" t="str">
            <v>True</v>
          </cell>
          <cell r="M290" t="str">
            <v>False</v>
          </cell>
          <cell r="N290" t="str">
            <v>False</v>
          </cell>
          <cell r="O290" t="str">
            <v>False</v>
          </cell>
          <cell r="P290">
            <v>719100215</v>
          </cell>
          <cell r="Q290">
            <v>0</v>
          </cell>
          <cell r="R290">
            <v>0</v>
          </cell>
          <cell r="S290" t="str">
            <v>0.00</v>
          </cell>
          <cell r="T290">
            <v>0</v>
          </cell>
          <cell r="U290">
            <v>0</v>
          </cell>
          <cell r="V290">
            <v>0</v>
          </cell>
          <cell r="W290" t="str">
            <v>0000-00-00</v>
          </cell>
        </row>
        <row r="291">
          <cell r="A291">
            <v>139578</v>
          </cell>
          <cell r="B291">
            <v>46246</v>
          </cell>
          <cell r="C291" t="str">
            <v>HERY.RAMAROLAHY</v>
          </cell>
          <cell r="D291" t="str">
            <v>2633</v>
          </cell>
          <cell r="E291" t="str">
            <v>7 370 000.00</v>
          </cell>
          <cell r="F291" t="str">
            <v>7 370 000.00</v>
          </cell>
          <cell r="G291" t="str">
            <v>MGA</v>
          </cell>
          <cell r="H291" t="str">
            <v>C500</v>
          </cell>
          <cell r="I291" t="str">
            <v>E</v>
          </cell>
          <cell r="J291" t="str">
            <v>2026-08-12</v>
          </cell>
          <cell r="K291" t="str">
            <v>YASSIE</v>
          </cell>
          <cell r="L291" t="str">
            <v>True</v>
          </cell>
          <cell r="M291" t="str">
            <v>True</v>
          </cell>
          <cell r="N291" t="str">
            <v>True</v>
          </cell>
          <cell r="O291" t="str">
            <v>False</v>
          </cell>
          <cell r="P291">
            <v>719100198</v>
          </cell>
          <cell r="Q291">
            <v>0</v>
          </cell>
          <cell r="R291">
            <v>0</v>
          </cell>
          <cell r="S291" t="str">
            <v>0.00</v>
          </cell>
          <cell r="T291">
            <v>0</v>
          </cell>
          <cell r="U291">
            <v>7</v>
          </cell>
          <cell r="V291">
            <v>7</v>
          </cell>
          <cell r="W291" t="str">
            <v>2026-08-17</v>
          </cell>
        </row>
        <row r="292">
          <cell r="A292">
            <v>139577</v>
          </cell>
          <cell r="B292">
            <v>46246</v>
          </cell>
          <cell r="C292" t="str">
            <v>SETRA3</v>
          </cell>
          <cell r="D292" t="str">
            <v>2145</v>
          </cell>
          <cell r="E292" t="str">
            <v>135 000.00</v>
          </cell>
          <cell r="F292" t="str">
            <v>162 000.00</v>
          </cell>
          <cell r="G292" t="str">
            <v>MGA</v>
          </cell>
          <cell r="H292" t="str">
            <v>C103</v>
          </cell>
          <cell r="I292" t="str">
            <v>E</v>
          </cell>
          <cell r="J292" t="str">
            <v>2026-08-12</v>
          </cell>
          <cell r="K292" t="str">
            <v>YASSIE</v>
          </cell>
          <cell r="L292" t="str">
            <v>True</v>
          </cell>
          <cell r="M292" t="str">
            <v>True</v>
          </cell>
          <cell r="N292" t="str">
            <v>True</v>
          </cell>
          <cell r="O292" t="str">
            <v>False</v>
          </cell>
          <cell r="P292">
            <v>719002547</v>
          </cell>
          <cell r="Q292">
            <v>0</v>
          </cell>
          <cell r="R292">
            <v>0</v>
          </cell>
          <cell r="S292" t="str">
            <v>0.00</v>
          </cell>
          <cell r="T292">
            <v>0</v>
          </cell>
          <cell r="U292">
            <v>8</v>
          </cell>
          <cell r="V292">
            <v>8</v>
          </cell>
          <cell r="W292" t="str">
            <v>2026-08-24</v>
          </cell>
        </row>
        <row r="293">
          <cell r="A293">
            <v>139576</v>
          </cell>
          <cell r="B293">
            <v>46246</v>
          </cell>
          <cell r="C293" t="str">
            <v>HERY.RAMAROLAHY</v>
          </cell>
          <cell r="D293" t="str">
            <v>2633</v>
          </cell>
          <cell r="E293" t="str">
            <v>4 917 500.00</v>
          </cell>
          <cell r="F293" t="str">
            <v>4 917 500.00</v>
          </cell>
          <cell r="G293" t="str">
            <v>MGA</v>
          </cell>
          <cell r="H293" t="str">
            <v>C500</v>
          </cell>
          <cell r="I293" t="str">
            <v>E</v>
          </cell>
          <cell r="J293" t="str">
            <v>2026-08-12</v>
          </cell>
          <cell r="K293" t="str">
            <v>YASSIE</v>
          </cell>
          <cell r="L293" t="str">
            <v>True</v>
          </cell>
          <cell r="M293" t="str">
            <v>True</v>
          </cell>
          <cell r="N293" t="str">
            <v>True</v>
          </cell>
          <cell r="O293" t="str">
            <v>False</v>
          </cell>
          <cell r="P293">
            <v>718900632</v>
          </cell>
          <cell r="Q293">
            <v>0</v>
          </cell>
          <cell r="R293">
            <v>0</v>
          </cell>
          <cell r="S293" t="str">
            <v>0.00</v>
          </cell>
          <cell r="T293">
            <v>0</v>
          </cell>
          <cell r="U293">
            <v>7</v>
          </cell>
          <cell r="V293">
            <v>7</v>
          </cell>
          <cell r="W293" t="str">
            <v>2026-08-17</v>
          </cell>
        </row>
        <row r="294">
          <cell r="A294">
            <v>139575</v>
          </cell>
          <cell r="B294">
            <v>46246</v>
          </cell>
          <cell r="C294" t="str">
            <v>HERY.RAMAROLAHY</v>
          </cell>
          <cell r="D294" t="str">
            <v>2328</v>
          </cell>
          <cell r="E294" t="str">
            <v>5 100 000.00</v>
          </cell>
          <cell r="F294" t="str">
            <v>5 100 000.00</v>
          </cell>
          <cell r="G294" t="str">
            <v>MGA</v>
          </cell>
          <cell r="H294" t="str">
            <v>C500</v>
          </cell>
          <cell r="I294" t="str">
            <v>E</v>
          </cell>
          <cell r="J294" t="str">
            <v>2026-08-12</v>
          </cell>
          <cell r="K294" t="str">
            <v>YASSIE</v>
          </cell>
          <cell r="L294" t="str">
            <v>True</v>
          </cell>
          <cell r="M294" t="str">
            <v>True</v>
          </cell>
          <cell r="N294" t="str">
            <v>True</v>
          </cell>
          <cell r="O294" t="str">
            <v>False</v>
          </cell>
          <cell r="P294">
            <v>719002540</v>
          </cell>
          <cell r="Q294">
            <v>0</v>
          </cell>
          <cell r="R294">
            <v>0</v>
          </cell>
          <cell r="S294" t="str">
            <v>0.00</v>
          </cell>
          <cell r="T294">
            <v>0</v>
          </cell>
          <cell r="U294">
            <v>7</v>
          </cell>
          <cell r="V294">
            <v>7</v>
          </cell>
          <cell r="W294" t="str">
            <v>2026-08-17</v>
          </cell>
        </row>
        <row r="295">
          <cell r="A295">
            <v>139574</v>
          </cell>
          <cell r="B295">
            <v>46246</v>
          </cell>
          <cell r="C295" t="str">
            <v>LUCA3</v>
          </cell>
          <cell r="D295" t="str">
            <v>5175</v>
          </cell>
          <cell r="E295" t="str">
            <v>406 000.00</v>
          </cell>
          <cell r="F295" t="str">
            <v>487 200.00</v>
          </cell>
          <cell r="G295" t="str">
            <v>MGA</v>
          </cell>
          <cell r="H295" t="str">
            <v>C100</v>
          </cell>
          <cell r="I295" t="str">
            <v>E</v>
          </cell>
          <cell r="J295" t="str">
            <v>2026-08-12</v>
          </cell>
          <cell r="K295" t="str">
            <v>YASSIE</v>
          </cell>
          <cell r="L295" t="str">
            <v>True</v>
          </cell>
          <cell r="M295" t="str">
            <v>True</v>
          </cell>
          <cell r="N295" t="str">
            <v>True</v>
          </cell>
          <cell r="O295" t="str">
            <v>False</v>
          </cell>
          <cell r="P295">
            <v>719002538</v>
          </cell>
          <cell r="Q295">
            <v>0</v>
          </cell>
          <cell r="R295">
            <v>0</v>
          </cell>
          <cell r="S295" t="str">
            <v>0.00</v>
          </cell>
          <cell r="T295">
            <v>0</v>
          </cell>
          <cell r="U295">
            <v>8</v>
          </cell>
          <cell r="V295">
            <v>8</v>
          </cell>
          <cell r="W295" t="str">
            <v>2026-08-17</v>
          </cell>
        </row>
        <row r="296">
          <cell r="A296">
            <v>139573</v>
          </cell>
          <cell r="B296">
            <v>46246</v>
          </cell>
          <cell r="C296" t="str">
            <v>HERY.RAMAROLAHY</v>
          </cell>
          <cell r="D296" t="str">
            <v>2322</v>
          </cell>
          <cell r="E296" t="str">
            <v>4 850 000.00</v>
          </cell>
          <cell r="F296" t="str">
            <v>4 850 000.00</v>
          </cell>
          <cell r="G296" t="str">
            <v>MGA</v>
          </cell>
          <cell r="H296" t="str">
            <v>C500</v>
          </cell>
          <cell r="I296" t="str">
            <v>E</v>
          </cell>
          <cell r="J296" t="str">
            <v>2026-08-12</v>
          </cell>
          <cell r="K296" t="str">
            <v>YASSIE</v>
          </cell>
          <cell r="L296" t="str">
            <v>True</v>
          </cell>
          <cell r="M296" t="str">
            <v>True</v>
          </cell>
          <cell r="N296" t="str">
            <v>True</v>
          </cell>
          <cell r="O296" t="str">
            <v>False</v>
          </cell>
          <cell r="P296">
            <v>718900630</v>
          </cell>
          <cell r="Q296">
            <v>0</v>
          </cell>
          <cell r="R296">
            <v>0</v>
          </cell>
          <cell r="S296" t="str">
            <v>0.00</v>
          </cell>
          <cell r="T296">
            <v>0</v>
          </cell>
          <cell r="U296">
            <v>7</v>
          </cell>
          <cell r="V296">
            <v>7</v>
          </cell>
          <cell r="W296" t="str">
            <v>2026-08-17</v>
          </cell>
        </row>
        <row r="297">
          <cell r="A297">
            <v>139572</v>
          </cell>
          <cell r="B297">
            <v>46246</v>
          </cell>
          <cell r="C297" t="str">
            <v>HERY.RAMAROLAHY</v>
          </cell>
          <cell r="D297" t="str">
            <v>2322</v>
          </cell>
          <cell r="E297" t="str">
            <v>4 850 000.00</v>
          </cell>
          <cell r="F297" t="str">
            <v>4 850 000.00</v>
          </cell>
          <cell r="G297" t="str">
            <v>MGA</v>
          </cell>
          <cell r="H297" t="str">
            <v>C500</v>
          </cell>
          <cell r="I297" t="str">
            <v>E</v>
          </cell>
          <cell r="J297" t="str">
            <v>2026-08-12</v>
          </cell>
          <cell r="K297" t="str">
            <v>YASSIE</v>
          </cell>
          <cell r="L297" t="str">
            <v>True</v>
          </cell>
          <cell r="M297" t="str">
            <v>True</v>
          </cell>
          <cell r="N297" t="str">
            <v>True</v>
          </cell>
          <cell r="O297" t="str">
            <v>False</v>
          </cell>
          <cell r="P297">
            <v>719002536</v>
          </cell>
          <cell r="Q297">
            <v>0</v>
          </cell>
          <cell r="R297">
            <v>0</v>
          </cell>
          <cell r="S297" t="str">
            <v>0.00</v>
          </cell>
          <cell r="T297">
            <v>0</v>
          </cell>
          <cell r="U297">
            <v>7</v>
          </cell>
          <cell r="V297">
            <v>7</v>
          </cell>
          <cell r="W297" t="str">
            <v>2026-08-17</v>
          </cell>
        </row>
        <row r="298">
          <cell r="A298">
            <v>139571</v>
          </cell>
          <cell r="B298">
            <v>46246</v>
          </cell>
          <cell r="C298" t="str">
            <v>HERY.RAMAROLAHY</v>
          </cell>
          <cell r="D298" t="str">
            <v>2322</v>
          </cell>
          <cell r="E298" t="str">
            <v>4 850 000.00</v>
          </cell>
          <cell r="F298" t="str">
            <v>4 850 000.00</v>
          </cell>
          <cell r="G298" t="str">
            <v>MGA</v>
          </cell>
          <cell r="H298" t="str">
            <v>C500</v>
          </cell>
          <cell r="I298" t="str">
            <v>E</v>
          </cell>
          <cell r="J298" t="str">
            <v>2026-08-12</v>
          </cell>
          <cell r="K298" t="str">
            <v>YASSIE</v>
          </cell>
          <cell r="L298" t="str">
            <v>True</v>
          </cell>
          <cell r="M298" t="str">
            <v>True</v>
          </cell>
          <cell r="N298" t="str">
            <v>True</v>
          </cell>
          <cell r="O298" t="str">
            <v>False</v>
          </cell>
          <cell r="P298">
            <v>719002534</v>
          </cell>
          <cell r="Q298">
            <v>0</v>
          </cell>
          <cell r="R298">
            <v>0</v>
          </cell>
          <cell r="S298" t="str">
            <v>0.00</v>
          </cell>
          <cell r="T298">
            <v>0</v>
          </cell>
          <cell r="U298">
            <v>7</v>
          </cell>
          <cell r="V298">
            <v>7</v>
          </cell>
          <cell r="W298" t="str">
            <v>2026-08-17</v>
          </cell>
        </row>
        <row r="299">
          <cell r="A299">
            <v>139570</v>
          </cell>
          <cell r="B299">
            <v>46246</v>
          </cell>
          <cell r="C299" t="str">
            <v>HERY.RAMAROLAHY</v>
          </cell>
          <cell r="D299" t="str">
            <v>6402</v>
          </cell>
          <cell r="E299" t="str">
            <v>1 193 500.00</v>
          </cell>
          <cell r="F299" t="str">
            <v>1 193 500.00</v>
          </cell>
          <cell r="G299" t="str">
            <v>MGA</v>
          </cell>
          <cell r="H299" t="str">
            <v>C500</v>
          </cell>
          <cell r="I299" t="str">
            <v>E</v>
          </cell>
          <cell r="J299" t="str">
            <v>2026-08-12</v>
          </cell>
          <cell r="K299" t="str">
            <v>YASSIE</v>
          </cell>
          <cell r="L299" t="str">
            <v>True</v>
          </cell>
          <cell r="M299" t="str">
            <v>True</v>
          </cell>
          <cell r="N299" t="str">
            <v>True</v>
          </cell>
          <cell r="O299" t="str">
            <v>False</v>
          </cell>
          <cell r="P299">
            <v>719002532</v>
          </cell>
          <cell r="Q299">
            <v>0</v>
          </cell>
          <cell r="R299">
            <v>0</v>
          </cell>
          <cell r="S299" t="str">
            <v>0.00</v>
          </cell>
          <cell r="T299">
            <v>0</v>
          </cell>
          <cell r="U299">
            <v>10</v>
          </cell>
          <cell r="V299">
            <v>10</v>
          </cell>
          <cell r="W299" t="str">
            <v>2026-08-17</v>
          </cell>
        </row>
        <row r="300">
          <cell r="A300">
            <v>139569</v>
          </cell>
          <cell r="B300">
            <v>46246</v>
          </cell>
          <cell r="C300" t="str">
            <v>JIMMY7</v>
          </cell>
          <cell r="D300" t="str">
            <v>1739</v>
          </cell>
          <cell r="E300" t="str">
            <v>2 250 000.00</v>
          </cell>
          <cell r="F300" t="str">
            <v>2 700 000.00</v>
          </cell>
          <cell r="G300" t="str">
            <v>MGA</v>
          </cell>
          <cell r="H300" t="str">
            <v>C700</v>
          </cell>
          <cell r="I300" t="str">
            <v>E</v>
          </cell>
          <cell r="J300" t="str">
            <v>2026-08-12</v>
          </cell>
          <cell r="K300" t="str">
            <v>YASSIE</v>
          </cell>
          <cell r="L300" t="str">
            <v>True</v>
          </cell>
          <cell r="M300" t="str">
            <v>True</v>
          </cell>
          <cell r="N300" t="str">
            <v>True</v>
          </cell>
          <cell r="O300" t="str">
            <v>False</v>
          </cell>
          <cell r="P300">
            <v>0</v>
          </cell>
          <cell r="Q300">
            <v>0</v>
          </cell>
          <cell r="R300">
            <v>0</v>
          </cell>
          <cell r="S300" t="str">
            <v>0.00</v>
          </cell>
          <cell r="T300">
            <v>0</v>
          </cell>
          <cell r="U300">
            <v>6</v>
          </cell>
          <cell r="V300">
            <v>6</v>
          </cell>
          <cell r="W300" t="str">
            <v>2026-08-12</v>
          </cell>
        </row>
        <row r="301">
          <cell r="A301">
            <v>139568</v>
          </cell>
          <cell r="B301">
            <v>46246</v>
          </cell>
          <cell r="C301" t="str">
            <v>REBECCA3</v>
          </cell>
          <cell r="D301" t="str">
            <v>2886</v>
          </cell>
          <cell r="E301" t="str">
            <v>950 000.00</v>
          </cell>
          <cell r="F301" t="str">
            <v>950 000.00</v>
          </cell>
          <cell r="G301" t="str">
            <v>MGA</v>
          </cell>
          <cell r="H301" t="str">
            <v>C600</v>
          </cell>
          <cell r="I301" t="str">
            <v>E</v>
          </cell>
          <cell r="J301" t="str">
            <v>2026-08-12</v>
          </cell>
          <cell r="K301" t="str">
            <v>YASSIE</v>
          </cell>
          <cell r="L301" t="str">
            <v>True</v>
          </cell>
          <cell r="M301" t="str">
            <v>True</v>
          </cell>
          <cell r="N301" t="str">
            <v>True</v>
          </cell>
          <cell r="O301" t="str">
            <v>False</v>
          </cell>
          <cell r="P301">
            <v>719002527</v>
          </cell>
          <cell r="Q301">
            <v>719002526</v>
          </cell>
          <cell r="R301">
            <v>0</v>
          </cell>
          <cell r="S301" t="str">
            <v>0.00</v>
          </cell>
          <cell r="T301">
            <v>0</v>
          </cell>
          <cell r="U301">
            <v>8</v>
          </cell>
          <cell r="V301">
            <v>8</v>
          </cell>
          <cell r="W301" t="str">
            <v>2026-08-12</v>
          </cell>
        </row>
        <row r="302">
          <cell r="A302">
            <v>139567</v>
          </cell>
          <cell r="B302">
            <v>46246</v>
          </cell>
          <cell r="C302" t="str">
            <v>MIORA46</v>
          </cell>
          <cell r="D302" t="str">
            <v>4257</v>
          </cell>
          <cell r="E302" t="str">
            <v>1 069 286 219.00</v>
          </cell>
          <cell r="F302" t="str">
            <v>1 283 143 462.80</v>
          </cell>
          <cell r="G302" t="str">
            <v>MGA</v>
          </cell>
          <cell r="H302" t="str">
            <v>C900</v>
          </cell>
          <cell r="I302" t="str">
            <v>E</v>
          </cell>
          <cell r="J302" t="str">
            <v>2026-08-12</v>
          </cell>
          <cell r="K302" t="str">
            <v>YASSIE</v>
          </cell>
          <cell r="L302" t="str">
            <v>True</v>
          </cell>
          <cell r="M302" t="str">
            <v>True</v>
          </cell>
          <cell r="N302" t="str">
            <v>True</v>
          </cell>
          <cell r="O302" t="str">
            <v>False</v>
          </cell>
          <cell r="P302">
            <v>719100196</v>
          </cell>
          <cell r="Q302">
            <v>0</v>
          </cell>
          <cell r="R302">
            <v>0</v>
          </cell>
          <cell r="S302" t="str">
            <v>0.00</v>
          </cell>
          <cell r="T302">
            <v>0</v>
          </cell>
          <cell r="U302">
            <v>6</v>
          </cell>
          <cell r="V302">
            <v>6</v>
          </cell>
          <cell r="W302" t="str">
            <v>2026-08-12</v>
          </cell>
        </row>
        <row r="303">
          <cell r="A303">
            <v>139566</v>
          </cell>
          <cell r="B303">
            <v>46246</v>
          </cell>
          <cell r="C303" t="str">
            <v>LUCA3</v>
          </cell>
          <cell r="D303" t="str">
            <v>2473</v>
          </cell>
          <cell r="E303" t="str">
            <v>265 950 000.00</v>
          </cell>
          <cell r="F303" t="str">
            <v>319 140 000.00</v>
          </cell>
          <cell r="G303" t="str">
            <v>MGA</v>
          </cell>
          <cell r="H303" t="str">
            <v>C100</v>
          </cell>
          <cell r="I303" t="str">
            <v>E</v>
          </cell>
          <cell r="J303" t="str">
            <v>2026-08-12</v>
          </cell>
          <cell r="K303" t="str">
            <v>YASSIE</v>
          </cell>
          <cell r="L303" t="str">
            <v>True</v>
          </cell>
          <cell r="M303" t="str">
            <v>True</v>
          </cell>
          <cell r="N303" t="str">
            <v>True</v>
          </cell>
          <cell r="O303" t="str">
            <v>False</v>
          </cell>
          <cell r="P303">
            <v>719100194</v>
          </cell>
          <cell r="Q303">
            <v>0</v>
          </cell>
          <cell r="R303">
            <v>0</v>
          </cell>
          <cell r="S303" t="str">
            <v>0.00</v>
          </cell>
          <cell r="T303">
            <v>0</v>
          </cell>
          <cell r="U303">
            <v>8</v>
          </cell>
          <cell r="V303">
            <v>8</v>
          </cell>
          <cell r="W303" t="str">
            <v>2026-08-17</v>
          </cell>
        </row>
        <row r="304">
          <cell r="A304">
            <v>139565</v>
          </cell>
          <cell r="B304">
            <v>46246</v>
          </cell>
          <cell r="C304" t="str">
            <v>SETRA3</v>
          </cell>
          <cell r="D304" t="str">
            <v>7268</v>
          </cell>
          <cell r="E304" t="str">
            <v>5 000 000.00</v>
          </cell>
          <cell r="F304" t="str">
            <v>5 000 000.00</v>
          </cell>
          <cell r="G304" t="str">
            <v>MGA</v>
          </cell>
          <cell r="H304" t="str">
            <v>C100</v>
          </cell>
          <cell r="I304" t="str">
            <v>E</v>
          </cell>
          <cell r="J304" t="str">
            <v>2026-08-12</v>
          </cell>
          <cell r="K304" t="str">
            <v>YASSIE</v>
          </cell>
          <cell r="L304" t="str">
            <v>True</v>
          </cell>
          <cell r="M304" t="str">
            <v>True</v>
          </cell>
          <cell r="N304" t="str">
            <v>True</v>
          </cell>
          <cell r="O304" t="str">
            <v>False</v>
          </cell>
          <cell r="P304">
            <v>719100192</v>
          </cell>
          <cell r="Q304">
            <v>0</v>
          </cell>
          <cell r="R304">
            <v>0</v>
          </cell>
          <cell r="S304" t="str">
            <v>0.00</v>
          </cell>
          <cell r="T304">
            <v>0</v>
          </cell>
          <cell r="U304">
            <v>8</v>
          </cell>
          <cell r="V304">
            <v>8</v>
          </cell>
          <cell r="W304" t="str">
            <v>2026-08-17</v>
          </cell>
        </row>
        <row r="305">
          <cell r="A305">
            <v>139564</v>
          </cell>
          <cell r="B305">
            <v>46246</v>
          </cell>
          <cell r="C305" t="str">
            <v>LUCA3</v>
          </cell>
          <cell r="D305" t="str">
            <v>2490</v>
          </cell>
          <cell r="E305" t="str">
            <v>5 785 775.00</v>
          </cell>
          <cell r="F305" t="str">
            <v>5 785 775.00</v>
          </cell>
          <cell r="G305" t="str">
            <v>MGA</v>
          </cell>
          <cell r="H305" t="str">
            <v>C100</v>
          </cell>
          <cell r="I305" t="str">
            <v>E</v>
          </cell>
          <cell r="J305" t="str">
            <v>2026-08-12</v>
          </cell>
          <cell r="K305" t="str">
            <v>YASSIE</v>
          </cell>
          <cell r="L305" t="str">
            <v>True</v>
          </cell>
          <cell r="M305" t="str">
            <v>True</v>
          </cell>
          <cell r="N305" t="str">
            <v>True</v>
          </cell>
          <cell r="O305" t="str">
            <v>False</v>
          </cell>
          <cell r="P305">
            <v>718900627</v>
          </cell>
          <cell r="Q305">
            <v>0</v>
          </cell>
          <cell r="R305">
            <v>0</v>
          </cell>
          <cell r="S305" t="str">
            <v>0.00</v>
          </cell>
          <cell r="T305">
            <v>0</v>
          </cell>
          <cell r="U305">
            <v>7</v>
          </cell>
          <cell r="V305">
            <v>7</v>
          </cell>
          <cell r="W305" t="str">
            <v>2026-08-13</v>
          </cell>
        </row>
        <row r="306">
          <cell r="A306">
            <v>139563</v>
          </cell>
          <cell r="B306">
            <v>46246</v>
          </cell>
          <cell r="C306" t="str">
            <v>LUCA3</v>
          </cell>
          <cell r="D306" t="str">
            <v>2630</v>
          </cell>
          <cell r="E306" t="str">
            <v>2 025 000.00</v>
          </cell>
          <cell r="F306" t="str">
            <v>2 025 000.00</v>
          </cell>
          <cell r="G306" t="str">
            <v>MGA</v>
          </cell>
          <cell r="H306" t="str">
            <v>C100</v>
          </cell>
          <cell r="I306" t="str">
            <v>E</v>
          </cell>
          <cell r="J306" t="str">
            <v>2026-08-12</v>
          </cell>
          <cell r="K306" t="str">
            <v>YASSIE</v>
          </cell>
          <cell r="L306" t="str">
            <v>True</v>
          </cell>
          <cell r="M306" t="str">
            <v>True</v>
          </cell>
          <cell r="N306" t="str">
            <v>True</v>
          </cell>
          <cell r="O306" t="str">
            <v>False</v>
          </cell>
          <cell r="P306">
            <v>719002521</v>
          </cell>
          <cell r="Q306">
            <v>0</v>
          </cell>
          <cell r="R306">
            <v>0</v>
          </cell>
          <cell r="S306" t="str">
            <v>0.00</v>
          </cell>
          <cell r="T306">
            <v>0</v>
          </cell>
          <cell r="U306">
            <v>10</v>
          </cell>
          <cell r="V306">
            <v>10</v>
          </cell>
          <cell r="W306" t="str">
            <v>2026-08-13</v>
          </cell>
        </row>
        <row r="307">
          <cell r="A307">
            <v>139562</v>
          </cell>
          <cell r="B307">
            <v>46246</v>
          </cell>
          <cell r="C307" t="str">
            <v>SETRA3</v>
          </cell>
          <cell r="D307" t="str">
            <v>5817</v>
          </cell>
          <cell r="E307" t="str">
            <v>8 000 000.00</v>
          </cell>
          <cell r="F307" t="str">
            <v>8 000 000.00</v>
          </cell>
          <cell r="G307" t="str">
            <v>MGA</v>
          </cell>
          <cell r="H307" t="str">
            <v>C100</v>
          </cell>
          <cell r="I307" t="str">
            <v>E</v>
          </cell>
          <cell r="J307" t="str">
            <v>2026-08-12</v>
          </cell>
          <cell r="K307" t="str">
            <v>YASSIE</v>
          </cell>
          <cell r="L307" t="str">
            <v>True</v>
          </cell>
          <cell r="M307" t="str">
            <v>True</v>
          </cell>
          <cell r="N307" t="str">
            <v>True</v>
          </cell>
          <cell r="O307" t="str">
            <v>False</v>
          </cell>
          <cell r="P307">
            <v>718700195</v>
          </cell>
          <cell r="Q307">
            <v>0</v>
          </cell>
          <cell r="R307">
            <v>0</v>
          </cell>
          <cell r="S307" t="str">
            <v>0.00</v>
          </cell>
          <cell r="T307">
            <v>0</v>
          </cell>
          <cell r="U307">
            <v>8</v>
          </cell>
          <cell r="V307">
            <v>8</v>
          </cell>
          <cell r="W307" t="str">
            <v>2026-08-17</v>
          </cell>
        </row>
        <row r="308">
          <cell r="A308">
            <v>139561</v>
          </cell>
          <cell r="B308">
            <v>46246</v>
          </cell>
          <cell r="C308" t="str">
            <v>MBOLATIANANJI</v>
          </cell>
          <cell r="D308" t="str">
            <v>3098</v>
          </cell>
          <cell r="E308" t="str">
            <v>119 644.00</v>
          </cell>
          <cell r="F308" t="str">
            <v>119 644.00</v>
          </cell>
          <cell r="G308" t="str">
            <v>USD</v>
          </cell>
          <cell r="H308" t="str">
            <v>C800</v>
          </cell>
          <cell r="I308" t="str">
            <v>E</v>
          </cell>
          <cell r="J308" t="str">
            <v>2026-08-12</v>
          </cell>
          <cell r="K308" t="str">
            <v>YASSIE</v>
          </cell>
          <cell r="L308" t="str">
            <v>True</v>
          </cell>
          <cell r="M308" t="str">
            <v>True</v>
          </cell>
          <cell r="N308" t="str">
            <v>True</v>
          </cell>
          <cell r="O308" t="str">
            <v>False</v>
          </cell>
          <cell r="P308">
            <v>718700193</v>
          </cell>
          <cell r="Q308">
            <v>0</v>
          </cell>
          <cell r="R308">
            <v>0</v>
          </cell>
          <cell r="S308" t="str">
            <v>0.00</v>
          </cell>
          <cell r="T308">
            <v>0</v>
          </cell>
          <cell r="U308">
            <v>7</v>
          </cell>
          <cell r="V308">
            <v>7</v>
          </cell>
          <cell r="W308" t="str">
            <v>2026-08-17</v>
          </cell>
        </row>
        <row r="309">
          <cell r="A309">
            <v>139560</v>
          </cell>
          <cell r="B309">
            <v>46246</v>
          </cell>
          <cell r="C309" t="str">
            <v>LUCA3</v>
          </cell>
          <cell r="D309" t="str">
            <v>1645</v>
          </cell>
          <cell r="E309" t="str">
            <v>884 100.00</v>
          </cell>
          <cell r="F309" t="str">
            <v>1 060 920.00</v>
          </cell>
          <cell r="G309" t="str">
            <v>MGA</v>
          </cell>
          <cell r="H309" t="str">
            <v>C100</v>
          </cell>
          <cell r="I309" t="str">
            <v>E</v>
          </cell>
          <cell r="J309" t="str">
            <v>2026-08-12</v>
          </cell>
          <cell r="K309" t="str">
            <v>YASSIE</v>
          </cell>
          <cell r="L309" t="str">
            <v>True</v>
          </cell>
          <cell r="M309" t="str">
            <v>True</v>
          </cell>
          <cell r="N309" t="str">
            <v>True</v>
          </cell>
          <cell r="O309" t="str">
            <v>False</v>
          </cell>
          <cell r="P309">
            <v>718400452</v>
          </cell>
          <cell r="Q309">
            <v>0</v>
          </cell>
          <cell r="R309">
            <v>0</v>
          </cell>
          <cell r="S309" t="str">
            <v>0.00</v>
          </cell>
          <cell r="T309">
            <v>0</v>
          </cell>
          <cell r="U309">
            <v>8</v>
          </cell>
          <cell r="V309">
            <v>8</v>
          </cell>
          <cell r="W309" t="str">
            <v>2026-08-17</v>
          </cell>
        </row>
        <row r="310">
          <cell r="A310">
            <v>139559</v>
          </cell>
          <cell r="B310">
            <v>46246</v>
          </cell>
          <cell r="C310" t="str">
            <v>LUCA3</v>
          </cell>
          <cell r="D310" t="str">
            <v>1136</v>
          </cell>
          <cell r="E310" t="str">
            <v>8 000 000.00</v>
          </cell>
          <cell r="F310" t="str">
            <v>8 000 000.00</v>
          </cell>
          <cell r="G310" t="str">
            <v>MGA</v>
          </cell>
          <cell r="H310" t="str">
            <v>C100</v>
          </cell>
          <cell r="I310" t="str">
            <v>E</v>
          </cell>
          <cell r="J310" t="str">
            <v>2026-08-12</v>
          </cell>
          <cell r="K310" t="str">
            <v>YASSIE</v>
          </cell>
          <cell r="L310" t="str">
            <v>True</v>
          </cell>
          <cell r="M310" t="str">
            <v>True</v>
          </cell>
          <cell r="N310" t="str">
            <v>True</v>
          </cell>
          <cell r="O310" t="str">
            <v>False</v>
          </cell>
          <cell r="P310">
            <v>718300169</v>
          </cell>
          <cell r="Q310">
            <v>0</v>
          </cell>
          <cell r="R310">
            <v>0</v>
          </cell>
          <cell r="S310" t="str">
            <v>0.00</v>
          </cell>
          <cell r="T310">
            <v>0</v>
          </cell>
          <cell r="U310">
            <v>8</v>
          </cell>
          <cell r="V310">
            <v>8</v>
          </cell>
          <cell r="W310" t="str">
            <v>2026-08-17</v>
          </cell>
        </row>
        <row r="311">
          <cell r="A311">
            <v>139558</v>
          </cell>
          <cell r="B311">
            <v>46246</v>
          </cell>
          <cell r="C311" t="str">
            <v>LUCA3</v>
          </cell>
          <cell r="D311" t="str">
            <v>2720</v>
          </cell>
          <cell r="E311" t="str">
            <v>30 380 000.00</v>
          </cell>
          <cell r="F311" t="str">
            <v>35 712 000.00</v>
          </cell>
          <cell r="G311" t="str">
            <v>MGA</v>
          </cell>
          <cell r="H311" t="str">
            <v>C100</v>
          </cell>
          <cell r="I311" t="str">
            <v>E</v>
          </cell>
          <cell r="J311" t="str">
            <v>2026-08-12</v>
          </cell>
          <cell r="K311" t="str">
            <v>YASSIE</v>
          </cell>
          <cell r="L311" t="str">
            <v>True</v>
          </cell>
          <cell r="M311" t="str">
            <v>True</v>
          </cell>
          <cell r="N311" t="str">
            <v>True</v>
          </cell>
          <cell r="O311" t="str">
            <v>False</v>
          </cell>
          <cell r="P311">
            <v>718500204</v>
          </cell>
          <cell r="Q311">
            <v>0</v>
          </cell>
          <cell r="R311">
            <v>0</v>
          </cell>
          <cell r="S311" t="str">
            <v>0.00</v>
          </cell>
          <cell r="T311">
            <v>0</v>
          </cell>
          <cell r="U311">
            <v>8</v>
          </cell>
          <cell r="V311">
            <v>8</v>
          </cell>
          <cell r="W311" t="str">
            <v>2026-08-17</v>
          </cell>
        </row>
        <row r="312">
          <cell r="A312">
            <v>139557</v>
          </cell>
          <cell r="B312">
            <v>46246</v>
          </cell>
          <cell r="C312" t="str">
            <v>LUCA3</v>
          </cell>
          <cell r="D312" t="str">
            <v>4115</v>
          </cell>
          <cell r="E312" t="str">
            <v>254 350 425.00</v>
          </cell>
          <cell r="F312" t="str">
            <v>305 076 510.00</v>
          </cell>
          <cell r="G312" t="str">
            <v>MGA</v>
          </cell>
          <cell r="H312" t="str">
            <v>C100</v>
          </cell>
          <cell r="I312" t="str">
            <v>E</v>
          </cell>
          <cell r="J312" t="str">
            <v>2026-08-12</v>
          </cell>
          <cell r="K312" t="str">
            <v>YASSIE</v>
          </cell>
          <cell r="L312" t="str">
            <v>True</v>
          </cell>
          <cell r="M312" t="str">
            <v>True</v>
          </cell>
          <cell r="N312" t="str">
            <v>True</v>
          </cell>
          <cell r="O312" t="str">
            <v>False</v>
          </cell>
          <cell r="P312">
            <v>718500201</v>
          </cell>
          <cell r="Q312">
            <v>0</v>
          </cell>
          <cell r="R312">
            <v>0</v>
          </cell>
          <cell r="S312" t="str">
            <v>0.00</v>
          </cell>
          <cell r="T312">
            <v>0</v>
          </cell>
          <cell r="U312">
            <v>7</v>
          </cell>
          <cell r="V312">
            <v>7</v>
          </cell>
          <cell r="W312" t="str">
            <v>2026-08-17</v>
          </cell>
        </row>
        <row r="313">
          <cell r="A313">
            <v>139556</v>
          </cell>
          <cell r="B313">
            <v>46246</v>
          </cell>
          <cell r="C313" t="str">
            <v>SETRA3</v>
          </cell>
          <cell r="D313" t="str">
            <v>3726</v>
          </cell>
          <cell r="E313" t="str">
            <v>5 995 000.00</v>
          </cell>
          <cell r="F313" t="str">
            <v>5 995 000.00</v>
          </cell>
          <cell r="G313" t="str">
            <v>MGA</v>
          </cell>
          <cell r="H313" t="str">
            <v>C104</v>
          </cell>
          <cell r="I313" t="str">
            <v>E</v>
          </cell>
          <cell r="J313" t="str">
            <v>2026-08-12</v>
          </cell>
          <cell r="K313" t="str">
            <v>YASSIE</v>
          </cell>
          <cell r="L313" t="str">
            <v>True</v>
          </cell>
          <cell r="M313" t="str">
            <v>True</v>
          </cell>
          <cell r="N313" t="str">
            <v>True</v>
          </cell>
          <cell r="O313" t="str">
            <v>False</v>
          </cell>
          <cell r="P313">
            <v>718400444</v>
          </cell>
          <cell r="Q313">
            <v>0</v>
          </cell>
          <cell r="R313">
            <v>0</v>
          </cell>
          <cell r="S313" t="str">
            <v>0.00</v>
          </cell>
          <cell r="T313">
            <v>0</v>
          </cell>
          <cell r="U313">
            <v>6</v>
          </cell>
          <cell r="V313">
            <v>6</v>
          </cell>
          <cell r="W313" t="str">
            <v>2026-08-13</v>
          </cell>
        </row>
        <row r="314">
          <cell r="A314">
            <v>139555</v>
          </cell>
          <cell r="B314">
            <v>46246</v>
          </cell>
          <cell r="C314" t="str">
            <v>SETRA3</v>
          </cell>
          <cell r="D314" t="str">
            <v>2872</v>
          </cell>
          <cell r="E314" t="str">
            <v>405 000.00</v>
          </cell>
          <cell r="F314" t="str">
            <v>486 000.00</v>
          </cell>
          <cell r="G314" t="str">
            <v>MGA</v>
          </cell>
          <cell r="H314" t="str">
            <v>C100</v>
          </cell>
          <cell r="I314" t="str">
            <v>E</v>
          </cell>
          <cell r="J314" t="str">
            <v>2026-08-12</v>
          </cell>
          <cell r="K314" t="str">
            <v>YASSIE</v>
          </cell>
          <cell r="L314" t="str">
            <v>True</v>
          </cell>
          <cell r="M314" t="str">
            <v>True</v>
          </cell>
          <cell r="N314" t="str">
            <v>True</v>
          </cell>
          <cell r="O314" t="str">
            <v>False</v>
          </cell>
          <cell r="P314">
            <v>718300165</v>
          </cell>
          <cell r="Q314">
            <v>0</v>
          </cell>
          <cell r="R314">
            <v>0</v>
          </cell>
          <cell r="S314" t="str">
            <v>0.00</v>
          </cell>
          <cell r="T314">
            <v>0</v>
          </cell>
          <cell r="U314">
            <v>8</v>
          </cell>
          <cell r="V314">
            <v>8</v>
          </cell>
          <cell r="W314" t="str">
            <v>2026-08-17</v>
          </cell>
        </row>
        <row r="315">
          <cell r="A315">
            <v>139554</v>
          </cell>
          <cell r="B315">
            <v>46246</v>
          </cell>
          <cell r="C315" t="str">
            <v>REBECCA3</v>
          </cell>
          <cell r="D315" t="str">
            <v>7264</v>
          </cell>
          <cell r="E315" t="str">
            <v>1 977 750.00</v>
          </cell>
          <cell r="F315" t="str">
            <v>1 977 750.00</v>
          </cell>
          <cell r="G315" t="str">
            <v>MGA</v>
          </cell>
          <cell r="H315" t="str">
            <v>C600</v>
          </cell>
          <cell r="I315" t="str">
            <v>E</v>
          </cell>
          <cell r="J315" t="str">
            <v>2026-08-12</v>
          </cell>
          <cell r="K315" t="str">
            <v>YASSIE</v>
          </cell>
          <cell r="L315" t="str">
            <v>True</v>
          </cell>
          <cell r="M315" t="str">
            <v>True</v>
          </cell>
          <cell r="N315" t="str">
            <v>True</v>
          </cell>
          <cell r="O315" t="str">
            <v>False</v>
          </cell>
          <cell r="P315">
            <v>718400442</v>
          </cell>
          <cell r="Q315">
            <v>718400441</v>
          </cell>
          <cell r="R315">
            <v>0</v>
          </cell>
          <cell r="S315" t="str">
            <v>0.00</v>
          </cell>
          <cell r="T315">
            <v>0</v>
          </cell>
          <cell r="U315">
            <v>7</v>
          </cell>
          <cell r="V315">
            <v>7</v>
          </cell>
          <cell r="W315" t="str">
            <v>2026-08-18</v>
          </cell>
        </row>
        <row r="316">
          <cell r="A316">
            <v>139553</v>
          </cell>
          <cell r="B316">
            <v>46246</v>
          </cell>
          <cell r="C316" t="str">
            <v>REBECCA3</v>
          </cell>
          <cell r="D316" t="str">
            <v>3726</v>
          </cell>
          <cell r="E316" t="str">
            <v>2 000 000.00</v>
          </cell>
          <cell r="F316" t="str">
            <v>2 000 000.00</v>
          </cell>
          <cell r="G316" t="str">
            <v>MGA</v>
          </cell>
          <cell r="H316" t="str">
            <v>C600</v>
          </cell>
          <cell r="I316" t="str">
            <v>E</v>
          </cell>
          <cell r="J316" t="str">
            <v>2026-08-12</v>
          </cell>
          <cell r="K316" t="str">
            <v>YASSIE</v>
          </cell>
          <cell r="L316" t="str">
            <v>True</v>
          </cell>
          <cell r="M316" t="str">
            <v>True</v>
          </cell>
          <cell r="N316" t="str">
            <v>True</v>
          </cell>
          <cell r="O316" t="str">
            <v>False</v>
          </cell>
          <cell r="P316">
            <v>718500197</v>
          </cell>
          <cell r="Q316">
            <v>718500196</v>
          </cell>
          <cell r="R316">
            <v>0</v>
          </cell>
          <cell r="S316" t="str">
            <v>0.00</v>
          </cell>
          <cell r="T316">
            <v>0</v>
          </cell>
          <cell r="U316">
            <v>7</v>
          </cell>
          <cell r="V316">
            <v>7</v>
          </cell>
          <cell r="W316" t="str">
            <v>2026-08-18</v>
          </cell>
        </row>
        <row r="317">
          <cell r="A317">
            <v>139552</v>
          </cell>
          <cell r="B317">
            <v>46246</v>
          </cell>
          <cell r="C317" t="str">
            <v>REBECCA3</v>
          </cell>
          <cell r="D317" t="str">
            <v>2490</v>
          </cell>
          <cell r="E317" t="str">
            <v>918 000.00</v>
          </cell>
          <cell r="F317" t="str">
            <v>918 000.00</v>
          </cell>
          <cell r="G317" t="str">
            <v>MGA</v>
          </cell>
          <cell r="H317" t="str">
            <v>C500</v>
          </cell>
          <cell r="I317" t="str">
            <v>E</v>
          </cell>
          <cell r="J317" t="str">
            <v>2026-08-12</v>
          </cell>
          <cell r="K317" t="str">
            <v>YASSIE</v>
          </cell>
          <cell r="L317" t="str">
            <v>True</v>
          </cell>
          <cell r="M317" t="str">
            <v>True</v>
          </cell>
          <cell r="N317" t="str">
            <v>True</v>
          </cell>
          <cell r="O317" t="str">
            <v>False</v>
          </cell>
          <cell r="P317">
            <v>718400439</v>
          </cell>
          <cell r="Q317">
            <v>718400438</v>
          </cell>
          <cell r="R317">
            <v>0</v>
          </cell>
          <cell r="S317" t="str">
            <v>0.00</v>
          </cell>
          <cell r="T317">
            <v>0</v>
          </cell>
          <cell r="U317">
            <v>7</v>
          </cell>
          <cell r="V317">
            <v>7</v>
          </cell>
          <cell r="W317" t="str">
            <v>2026-08-18</v>
          </cell>
        </row>
        <row r="318">
          <cell r="A318">
            <v>139551</v>
          </cell>
          <cell r="B318">
            <v>46246</v>
          </cell>
          <cell r="C318" t="str">
            <v>SETRA3</v>
          </cell>
          <cell r="D318" t="str">
            <v>4304</v>
          </cell>
          <cell r="E318" t="str">
            <v>216 000.00</v>
          </cell>
          <cell r="F318" t="str">
            <v>259 200.00</v>
          </cell>
          <cell r="G318" t="str">
            <v>MGA</v>
          </cell>
          <cell r="H318" t="str">
            <v>C104</v>
          </cell>
          <cell r="I318" t="str">
            <v>E</v>
          </cell>
          <cell r="J318" t="str">
            <v>2026-08-12</v>
          </cell>
          <cell r="K318" t="str">
            <v>YASSIE</v>
          </cell>
          <cell r="L318" t="str">
            <v>True</v>
          </cell>
          <cell r="M318" t="str">
            <v>True</v>
          </cell>
          <cell r="N318" t="str">
            <v>True</v>
          </cell>
          <cell r="O318" t="str">
            <v>False</v>
          </cell>
          <cell r="P318">
            <v>718400436</v>
          </cell>
          <cell r="Q318">
            <v>0</v>
          </cell>
          <cell r="R318">
            <v>0</v>
          </cell>
          <cell r="S318" t="str">
            <v>0.00</v>
          </cell>
          <cell r="T318">
            <v>0</v>
          </cell>
          <cell r="U318">
            <v>8</v>
          </cell>
          <cell r="V318">
            <v>8</v>
          </cell>
          <cell r="W318" t="str">
            <v>2026-08-13</v>
          </cell>
        </row>
        <row r="319">
          <cell r="A319">
            <v>139550</v>
          </cell>
          <cell r="B319">
            <v>46245</v>
          </cell>
          <cell r="C319" t="str">
            <v>OLGA</v>
          </cell>
          <cell r="E319" t="str">
            <v>0.00</v>
          </cell>
          <cell r="F319" t="str">
            <v>0.00</v>
          </cell>
          <cell r="G319" t="str">
            <v>MGA</v>
          </cell>
          <cell r="H319" t="str">
            <v>C901</v>
          </cell>
          <cell r="I319" t="str">
            <v>E</v>
          </cell>
          <cell r="J319" t="str">
            <v>2026-08-11</v>
          </cell>
          <cell r="K319" t="str">
            <v>YASSIE</v>
          </cell>
          <cell r="L319" t="str">
            <v>True</v>
          </cell>
          <cell r="M319" t="str">
            <v>False</v>
          </cell>
          <cell r="N319" t="str">
            <v>True</v>
          </cell>
          <cell r="O319" t="str">
            <v>False</v>
          </cell>
          <cell r="P319">
            <v>0</v>
          </cell>
          <cell r="Q319">
            <v>0</v>
          </cell>
          <cell r="R319">
            <v>0</v>
          </cell>
          <cell r="S319" t="str">
            <v>0.00</v>
          </cell>
          <cell r="T319">
            <v>0</v>
          </cell>
          <cell r="U319">
            <v>4</v>
          </cell>
          <cell r="V319">
            <v>4</v>
          </cell>
          <cell r="W319" t="str">
            <v>2026-08-13</v>
          </cell>
        </row>
        <row r="320">
          <cell r="A320">
            <v>139549</v>
          </cell>
          <cell r="B320">
            <v>46245</v>
          </cell>
          <cell r="C320" t="str">
            <v>OLGA</v>
          </cell>
          <cell r="E320" t="str">
            <v>0.00</v>
          </cell>
          <cell r="F320" t="str">
            <v>0.00</v>
          </cell>
          <cell r="G320" t="str">
            <v>MGA</v>
          </cell>
          <cell r="H320" t="str">
            <v>C901</v>
          </cell>
          <cell r="I320" t="str">
            <v>E</v>
          </cell>
          <cell r="J320" t="str">
            <v>2026-08-11</v>
          </cell>
          <cell r="K320" t="str">
            <v>YASSIE</v>
          </cell>
          <cell r="L320" t="str">
            <v>True</v>
          </cell>
          <cell r="M320" t="str">
            <v>False</v>
          </cell>
          <cell r="N320" t="str">
            <v>True</v>
          </cell>
          <cell r="O320" t="str">
            <v>False</v>
          </cell>
          <cell r="P320">
            <v>0</v>
          </cell>
          <cell r="Q320">
            <v>0</v>
          </cell>
          <cell r="R320">
            <v>0</v>
          </cell>
          <cell r="S320" t="str">
            <v>0.00</v>
          </cell>
          <cell r="T320">
            <v>0</v>
          </cell>
          <cell r="U320">
            <v>4</v>
          </cell>
          <cell r="V320">
            <v>4</v>
          </cell>
          <cell r="W320" t="str">
            <v>2026-08-13</v>
          </cell>
        </row>
        <row r="321">
          <cell r="A321">
            <v>139548</v>
          </cell>
          <cell r="B321">
            <v>46245</v>
          </cell>
          <cell r="C321" t="str">
            <v>SETRA3</v>
          </cell>
          <cell r="D321" t="str">
            <v>2886</v>
          </cell>
          <cell r="E321" t="str">
            <v>1 999 600.00</v>
          </cell>
          <cell r="F321" t="str">
            <v>1 999 600.00</v>
          </cell>
          <cell r="G321" t="str">
            <v>MGA</v>
          </cell>
          <cell r="H321" t="str">
            <v>C100</v>
          </cell>
          <cell r="I321" t="str">
            <v>E</v>
          </cell>
          <cell r="J321" t="str">
            <v>2026-08-11</v>
          </cell>
          <cell r="K321" t="str">
            <v>YASSIE</v>
          </cell>
          <cell r="L321" t="str">
            <v>True</v>
          </cell>
          <cell r="M321" t="str">
            <v>True</v>
          </cell>
          <cell r="N321" t="str">
            <v>True</v>
          </cell>
          <cell r="O321" t="str">
            <v>False</v>
          </cell>
          <cell r="P321">
            <v>716900170</v>
          </cell>
          <cell r="Q321">
            <v>0</v>
          </cell>
          <cell r="R321">
            <v>0</v>
          </cell>
          <cell r="S321" t="str">
            <v>0.00</v>
          </cell>
          <cell r="T321">
            <v>0</v>
          </cell>
          <cell r="U321">
            <v>6</v>
          </cell>
          <cell r="V321">
            <v>6</v>
          </cell>
          <cell r="W321" t="str">
            <v>2026-08-14</v>
          </cell>
        </row>
        <row r="322">
          <cell r="A322">
            <v>139547</v>
          </cell>
          <cell r="B322">
            <v>46245</v>
          </cell>
          <cell r="C322" t="str">
            <v>LUCA3</v>
          </cell>
          <cell r="D322" t="str">
            <v>2490</v>
          </cell>
          <cell r="E322" t="str">
            <v>1 632 000.00</v>
          </cell>
          <cell r="F322" t="str">
            <v>1 632 000.00</v>
          </cell>
          <cell r="G322" t="str">
            <v>MGA</v>
          </cell>
          <cell r="H322" t="str">
            <v>C102</v>
          </cell>
          <cell r="I322" t="str">
            <v>E</v>
          </cell>
          <cell r="J322" t="str">
            <v>2026-08-11</v>
          </cell>
          <cell r="K322" t="str">
            <v>YASSIE</v>
          </cell>
          <cell r="L322" t="str">
            <v>True</v>
          </cell>
          <cell r="M322" t="str">
            <v>True</v>
          </cell>
          <cell r="N322" t="str">
            <v>True</v>
          </cell>
          <cell r="O322" t="str">
            <v>False</v>
          </cell>
          <cell r="P322">
            <v>716900168</v>
          </cell>
          <cell r="Q322">
            <v>0</v>
          </cell>
          <cell r="R322">
            <v>0</v>
          </cell>
          <cell r="S322" t="str">
            <v>0.00</v>
          </cell>
          <cell r="T322">
            <v>0</v>
          </cell>
          <cell r="U322">
            <v>7</v>
          </cell>
          <cell r="V322">
            <v>7</v>
          </cell>
          <cell r="W322" t="str">
            <v>2026-08-14</v>
          </cell>
        </row>
        <row r="323">
          <cell r="A323">
            <v>139546</v>
          </cell>
          <cell r="B323">
            <v>46245</v>
          </cell>
          <cell r="C323" t="str">
            <v>HARITSOA</v>
          </cell>
          <cell r="D323" t="str">
            <v>2053</v>
          </cell>
          <cell r="E323" t="str">
            <v>8 930 000.00</v>
          </cell>
          <cell r="F323" t="str">
            <v>10 716 000.00</v>
          </cell>
          <cell r="G323" t="str">
            <v>MGA</v>
          </cell>
          <cell r="H323" t="str">
            <v>C500</v>
          </cell>
          <cell r="I323" t="str">
            <v>E</v>
          </cell>
          <cell r="J323" t="str">
            <v>2026-08-11</v>
          </cell>
          <cell r="K323" t="str">
            <v>YASSIE</v>
          </cell>
          <cell r="L323" t="str">
            <v>True</v>
          </cell>
          <cell r="M323" t="str">
            <v>False</v>
          </cell>
          <cell r="N323" t="str">
            <v>False</v>
          </cell>
          <cell r="O323" t="str">
            <v>False</v>
          </cell>
          <cell r="P323">
            <v>716600762</v>
          </cell>
          <cell r="Q323">
            <v>0</v>
          </cell>
          <cell r="R323">
            <v>0</v>
          </cell>
          <cell r="S323" t="str">
            <v>0.00</v>
          </cell>
          <cell r="T323">
            <v>0</v>
          </cell>
          <cell r="U323">
            <v>0</v>
          </cell>
          <cell r="V323">
            <v>0</v>
          </cell>
          <cell r="W323" t="str">
            <v>0000-00-00</v>
          </cell>
        </row>
        <row r="324">
          <cell r="A324">
            <v>139545</v>
          </cell>
          <cell r="B324">
            <v>46245</v>
          </cell>
          <cell r="C324" t="str">
            <v>HARITSOA</v>
          </cell>
          <cell r="D324" t="str">
            <v>2053</v>
          </cell>
          <cell r="E324" t="str">
            <v>3 714 200.00</v>
          </cell>
          <cell r="F324" t="str">
            <v>4 457 040.00</v>
          </cell>
          <cell r="G324" t="str">
            <v>MGA</v>
          </cell>
          <cell r="H324" t="str">
            <v>C500</v>
          </cell>
          <cell r="I324" t="str">
            <v>E</v>
          </cell>
          <cell r="J324" t="str">
            <v>2026-08-11</v>
          </cell>
          <cell r="K324" t="str">
            <v>YASSIE</v>
          </cell>
          <cell r="L324" t="str">
            <v>True</v>
          </cell>
          <cell r="M324" t="str">
            <v>False</v>
          </cell>
          <cell r="N324" t="str">
            <v>False</v>
          </cell>
          <cell r="O324" t="str">
            <v>False</v>
          </cell>
          <cell r="P324">
            <v>716600700</v>
          </cell>
          <cell r="Q324">
            <v>0</v>
          </cell>
          <cell r="R324">
            <v>0</v>
          </cell>
          <cell r="S324" t="str">
            <v>0.00</v>
          </cell>
          <cell r="T324">
            <v>0</v>
          </cell>
          <cell r="U324">
            <v>0</v>
          </cell>
          <cell r="V324">
            <v>0</v>
          </cell>
          <cell r="W324" t="str">
            <v>0000-00-00</v>
          </cell>
        </row>
        <row r="325">
          <cell r="A325">
            <v>139544</v>
          </cell>
          <cell r="B325">
            <v>46245</v>
          </cell>
          <cell r="C325" t="str">
            <v>HARITSOA</v>
          </cell>
          <cell r="D325" t="str">
            <v>2633</v>
          </cell>
          <cell r="E325" t="str">
            <v>8 880 000.00</v>
          </cell>
          <cell r="F325" t="str">
            <v>10 656 000.00</v>
          </cell>
          <cell r="G325" t="str">
            <v>MGA</v>
          </cell>
          <cell r="H325" t="str">
            <v>C500</v>
          </cell>
          <cell r="I325" t="str">
            <v>E</v>
          </cell>
          <cell r="J325" t="str">
            <v>2026-08-11</v>
          </cell>
          <cell r="K325" t="str">
            <v>YASSIE</v>
          </cell>
          <cell r="L325" t="str">
            <v>True</v>
          </cell>
          <cell r="M325" t="str">
            <v>False</v>
          </cell>
          <cell r="N325" t="str">
            <v>False</v>
          </cell>
          <cell r="O325" t="str">
            <v>False</v>
          </cell>
          <cell r="P325">
            <v>716700390</v>
          </cell>
          <cell r="Q325">
            <v>0</v>
          </cell>
          <cell r="R325">
            <v>0</v>
          </cell>
          <cell r="S325" t="str">
            <v>0.00</v>
          </cell>
          <cell r="T325">
            <v>0</v>
          </cell>
          <cell r="U325">
            <v>0</v>
          </cell>
          <cell r="V325">
            <v>0</v>
          </cell>
          <cell r="W325" t="str">
            <v>0000-00-00</v>
          </cell>
        </row>
        <row r="326">
          <cell r="A326">
            <v>139543</v>
          </cell>
          <cell r="B326">
            <v>46245</v>
          </cell>
          <cell r="C326" t="str">
            <v>MBOLATIANANJI</v>
          </cell>
          <cell r="D326" t="str">
            <v>127</v>
          </cell>
          <cell r="E326" t="str">
            <v>150 000 000.00</v>
          </cell>
          <cell r="F326" t="str">
            <v>180 000 000.00</v>
          </cell>
          <cell r="G326" t="str">
            <v>MGA</v>
          </cell>
          <cell r="H326" t="str">
            <v>C800</v>
          </cell>
          <cell r="I326" t="str">
            <v>E</v>
          </cell>
          <cell r="J326" t="str">
            <v>2026-08-11</v>
          </cell>
          <cell r="K326" t="str">
            <v>YASSIE</v>
          </cell>
          <cell r="L326" t="str">
            <v>True</v>
          </cell>
          <cell r="M326" t="str">
            <v>True</v>
          </cell>
          <cell r="N326" t="str">
            <v>True</v>
          </cell>
          <cell r="O326" t="str">
            <v>False</v>
          </cell>
          <cell r="P326">
            <v>0</v>
          </cell>
          <cell r="Q326">
            <v>0</v>
          </cell>
          <cell r="R326">
            <v>0</v>
          </cell>
          <cell r="S326" t="str">
            <v>0.00</v>
          </cell>
          <cell r="T326">
            <v>0</v>
          </cell>
          <cell r="U326">
            <v>4</v>
          </cell>
          <cell r="V326">
            <v>4</v>
          </cell>
          <cell r="W326" t="str">
            <v>2026-08-12</v>
          </cell>
        </row>
        <row r="327">
          <cell r="A327">
            <v>139542</v>
          </cell>
          <cell r="B327">
            <v>46245</v>
          </cell>
          <cell r="C327" t="str">
            <v>JIMMY7</v>
          </cell>
          <cell r="D327" t="str">
            <v>2426</v>
          </cell>
          <cell r="E327" t="str">
            <v>538 732.80</v>
          </cell>
          <cell r="F327" t="str">
            <v>646 479.36</v>
          </cell>
          <cell r="G327" t="str">
            <v>MGA</v>
          </cell>
          <cell r="H327" t="str">
            <v>C700</v>
          </cell>
          <cell r="I327" t="str">
            <v>E</v>
          </cell>
          <cell r="J327" t="str">
            <v>2026-08-11</v>
          </cell>
          <cell r="K327" t="str">
            <v>YASSIE</v>
          </cell>
          <cell r="L327" t="str">
            <v>True</v>
          </cell>
          <cell r="M327" t="str">
            <v>True</v>
          </cell>
          <cell r="N327" t="str">
            <v>True</v>
          </cell>
          <cell r="O327" t="str">
            <v>False</v>
          </cell>
          <cell r="P327">
            <v>0</v>
          </cell>
          <cell r="Q327">
            <v>716700333</v>
          </cell>
          <cell r="R327">
            <v>0</v>
          </cell>
          <cell r="S327" t="str">
            <v>0.00</v>
          </cell>
          <cell r="T327">
            <v>0</v>
          </cell>
          <cell r="U327">
            <v>5</v>
          </cell>
          <cell r="V327">
            <v>5</v>
          </cell>
          <cell r="W327" t="str">
            <v>2026-08-12</v>
          </cell>
        </row>
        <row r="328">
          <cell r="A328">
            <v>139541</v>
          </cell>
          <cell r="B328">
            <v>46245</v>
          </cell>
          <cell r="C328" t="str">
            <v>OLIMAHEFA</v>
          </cell>
          <cell r="D328" t="str">
            <v>2886</v>
          </cell>
          <cell r="E328" t="str">
            <v>2 073 500.00</v>
          </cell>
          <cell r="F328" t="str">
            <v>2 073 500.00</v>
          </cell>
          <cell r="G328" t="str">
            <v>MGA</v>
          </cell>
          <cell r="H328" t="str">
            <v>C500</v>
          </cell>
          <cell r="I328" t="str">
            <v>E</v>
          </cell>
          <cell r="J328" t="str">
            <v>2026-08-11</v>
          </cell>
          <cell r="K328" t="str">
            <v>YASSIE</v>
          </cell>
          <cell r="L328" t="str">
            <v>True</v>
          </cell>
          <cell r="M328" t="str">
            <v>True</v>
          </cell>
          <cell r="N328" t="str">
            <v>True</v>
          </cell>
          <cell r="O328" t="str">
            <v>False</v>
          </cell>
          <cell r="P328">
            <v>716600665</v>
          </cell>
          <cell r="Q328">
            <v>0</v>
          </cell>
          <cell r="R328">
            <v>0</v>
          </cell>
          <cell r="S328" t="str">
            <v>0.00</v>
          </cell>
          <cell r="T328">
            <v>0</v>
          </cell>
          <cell r="U328">
            <v>8</v>
          </cell>
          <cell r="V328">
            <v>8</v>
          </cell>
          <cell r="W328" t="str">
            <v>2026-08-13</v>
          </cell>
        </row>
        <row r="329">
          <cell r="A329">
            <v>139540</v>
          </cell>
          <cell r="B329">
            <v>46245</v>
          </cell>
          <cell r="C329" t="str">
            <v>SETRA3</v>
          </cell>
          <cell r="D329" t="str">
            <v>2438</v>
          </cell>
          <cell r="E329" t="str">
            <v>6 300 000.00</v>
          </cell>
          <cell r="F329" t="str">
            <v>6 300 000.00</v>
          </cell>
          <cell r="G329" t="str">
            <v>MGA</v>
          </cell>
          <cell r="H329" t="str">
            <v>C100</v>
          </cell>
          <cell r="I329" t="str">
            <v>E</v>
          </cell>
          <cell r="J329" t="str">
            <v>2026-08-11</v>
          </cell>
          <cell r="K329" t="str">
            <v>YASSIE</v>
          </cell>
          <cell r="L329" t="str">
            <v>True</v>
          </cell>
          <cell r="M329" t="str">
            <v>True</v>
          </cell>
          <cell r="N329" t="str">
            <v>True</v>
          </cell>
          <cell r="O329" t="str">
            <v>False</v>
          </cell>
          <cell r="P329">
            <v>716600663</v>
          </cell>
          <cell r="Q329">
            <v>0</v>
          </cell>
          <cell r="R329">
            <v>0</v>
          </cell>
          <cell r="S329" t="str">
            <v>0.00</v>
          </cell>
          <cell r="T329">
            <v>0</v>
          </cell>
          <cell r="U329">
            <v>8</v>
          </cell>
          <cell r="V329">
            <v>8</v>
          </cell>
          <cell r="W329" t="str">
            <v>2026-08-17</v>
          </cell>
        </row>
        <row r="330">
          <cell r="A330">
            <v>139539</v>
          </cell>
          <cell r="B330">
            <v>46245</v>
          </cell>
          <cell r="C330" t="str">
            <v>SETRA3</v>
          </cell>
          <cell r="D330" t="str">
            <v>2566</v>
          </cell>
          <cell r="E330" t="str">
            <v>160 000.00</v>
          </cell>
          <cell r="F330" t="str">
            <v>192 000.00</v>
          </cell>
          <cell r="G330" t="str">
            <v>MGA</v>
          </cell>
          <cell r="H330" t="str">
            <v>C100</v>
          </cell>
          <cell r="I330" t="str">
            <v>E</v>
          </cell>
          <cell r="J330" t="str">
            <v>2026-08-11</v>
          </cell>
          <cell r="K330" t="str">
            <v>YASSIE</v>
          </cell>
          <cell r="L330" t="str">
            <v>True</v>
          </cell>
          <cell r="M330" t="str">
            <v>True</v>
          </cell>
          <cell r="N330" t="str">
            <v>True</v>
          </cell>
          <cell r="O330" t="str">
            <v>False</v>
          </cell>
          <cell r="P330">
            <v>716600659</v>
          </cell>
          <cell r="Q330">
            <v>0</v>
          </cell>
          <cell r="R330">
            <v>0</v>
          </cell>
          <cell r="S330" t="str">
            <v>0.00</v>
          </cell>
          <cell r="T330">
            <v>0</v>
          </cell>
          <cell r="U330">
            <v>8</v>
          </cell>
          <cell r="V330">
            <v>8</v>
          </cell>
          <cell r="W330" t="str">
            <v>2026-08-17</v>
          </cell>
        </row>
        <row r="331">
          <cell r="A331">
            <v>139538</v>
          </cell>
          <cell r="B331">
            <v>46245</v>
          </cell>
          <cell r="C331" t="str">
            <v>GINAM</v>
          </cell>
          <cell r="D331" t="str">
            <v>1709</v>
          </cell>
          <cell r="E331" t="str">
            <v>11 000 000.00</v>
          </cell>
          <cell r="F331" t="str">
            <v>13 200 000.00</v>
          </cell>
          <cell r="G331" t="str">
            <v>MGA</v>
          </cell>
          <cell r="H331" t="str">
            <v>C400</v>
          </cell>
          <cell r="I331" t="str">
            <v>E</v>
          </cell>
          <cell r="J331" t="str">
            <v>2026-08-11</v>
          </cell>
          <cell r="K331" t="str">
            <v>YASSIE</v>
          </cell>
          <cell r="L331" t="str">
            <v>True</v>
          </cell>
          <cell r="M331" t="str">
            <v>True</v>
          </cell>
          <cell r="N331" t="str">
            <v>True</v>
          </cell>
          <cell r="O331" t="str">
            <v>False</v>
          </cell>
          <cell r="P331">
            <v>716600657</v>
          </cell>
          <cell r="Q331">
            <v>716600656</v>
          </cell>
          <cell r="R331">
            <v>0</v>
          </cell>
          <cell r="S331" t="str">
            <v>0.00</v>
          </cell>
          <cell r="T331">
            <v>0</v>
          </cell>
          <cell r="U331">
            <v>6</v>
          </cell>
          <cell r="V331">
            <v>6</v>
          </cell>
          <cell r="W331" t="str">
            <v>2026-08-12</v>
          </cell>
        </row>
        <row r="332">
          <cell r="A332">
            <v>139537</v>
          </cell>
          <cell r="B332">
            <v>46245</v>
          </cell>
          <cell r="C332" t="str">
            <v>OLGA</v>
          </cell>
          <cell r="E332" t="str">
            <v>0.00</v>
          </cell>
          <cell r="F332" t="str">
            <v>0.00</v>
          </cell>
          <cell r="G332" t="str">
            <v>MGA</v>
          </cell>
          <cell r="H332" t="str">
            <v>C901</v>
          </cell>
          <cell r="I332" t="str">
            <v>E</v>
          </cell>
          <cell r="J332" t="str">
            <v>2026-08-11</v>
          </cell>
          <cell r="K332" t="str">
            <v>YASSIE</v>
          </cell>
          <cell r="L332" t="str">
            <v>True</v>
          </cell>
          <cell r="M332" t="str">
            <v>False</v>
          </cell>
          <cell r="N332" t="str">
            <v>True</v>
          </cell>
          <cell r="O332" t="str">
            <v>False</v>
          </cell>
          <cell r="P332">
            <v>0</v>
          </cell>
          <cell r="Q332">
            <v>0</v>
          </cell>
          <cell r="R332">
            <v>0</v>
          </cell>
          <cell r="S332" t="str">
            <v>0.00</v>
          </cell>
          <cell r="T332">
            <v>0</v>
          </cell>
          <cell r="U332">
            <v>4</v>
          </cell>
          <cell r="V332">
            <v>4</v>
          </cell>
          <cell r="W332" t="str">
            <v>2026-08-13</v>
          </cell>
        </row>
        <row r="333">
          <cell r="A333">
            <v>139536</v>
          </cell>
          <cell r="B333">
            <v>46245</v>
          </cell>
          <cell r="C333" t="str">
            <v>SETRA3</v>
          </cell>
          <cell r="D333" t="str">
            <v>39</v>
          </cell>
          <cell r="E333" t="str">
            <v>4 620 000.00</v>
          </cell>
          <cell r="F333" t="str">
            <v>5 544 000.00</v>
          </cell>
          <cell r="G333" t="str">
            <v>MGA</v>
          </cell>
          <cell r="H333" t="str">
            <v>C100</v>
          </cell>
          <cell r="I333" t="str">
            <v>E</v>
          </cell>
          <cell r="J333" t="str">
            <v>2026-08-11</v>
          </cell>
          <cell r="K333" t="str">
            <v>YASSIE</v>
          </cell>
          <cell r="L333" t="str">
            <v>True</v>
          </cell>
          <cell r="M333" t="str">
            <v>True</v>
          </cell>
          <cell r="N333" t="str">
            <v>True</v>
          </cell>
          <cell r="O333" t="str">
            <v>False</v>
          </cell>
          <cell r="P333">
            <v>716500129</v>
          </cell>
          <cell r="Q333">
            <v>0</v>
          </cell>
          <cell r="R333">
            <v>0</v>
          </cell>
          <cell r="S333" t="str">
            <v>0.00</v>
          </cell>
          <cell r="T333">
            <v>0</v>
          </cell>
          <cell r="U333">
            <v>8</v>
          </cell>
          <cell r="V333">
            <v>8</v>
          </cell>
          <cell r="W333" t="str">
            <v>2026-08-17</v>
          </cell>
        </row>
        <row r="334">
          <cell r="A334">
            <v>139535</v>
          </cell>
          <cell r="B334">
            <v>46245</v>
          </cell>
          <cell r="C334" t="str">
            <v>TIANA9</v>
          </cell>
          <cell r="D334" t="str">
            <v>122</v>
          </cell>
          <cell r="E334" t="str">
            <v>500 000.00</v>
          </cell>
          <cell r="F334" t="str">
            <v>500 000.00</v>
          </cell>
          <cell r="G334" t="str">
            <v>MGA</v>
          </cell>
          <cell r="H334" t="str">
            <v>C600</v>
          </cell>
          <cell r="I334" t="str">
            <v>E</v>
          </cell>
          <cell r="J334" t="str">
            <v>2026-08-11</v>
          </cell>
          <cell r="K334" t="str">
            <v>YASSIE</v>
          </cell>
          <cell r="L334" t="str">
            <v>True</v>
          </cell>
          <cell r="M334" t="str">
            <v>True</v>
          </cell>
          <cell r="N334" t="str">
            <v>True</v>
          </cell>
          <cell r="O334" t="str">
            <v>False</v>
          </cell>
          <cell r="P334">
            <v>0</v>
          </cell>
          <cell r="Q334">
            <v>0</v>
          </cell>
          <cell r="R334">
            <v>0</v>
          </cell>
          <cell r="S334" t="str">
            <v>0.00</v>
          </cell>
          <cell r="T334">
            <v>0</v>
          </cell>
          <cell r="U334">
            <v>6</v>
          </cell>
          <cell r="V334">
            <v>6</v>
          </cell>
          <cell r="W334" t="str">
            <v>2026-08-18</v>
          </cell>
        </row>
        <row r="335">
          <cell r="A335">
            <v>139534</v>
          </cell>
          <cell r="B335">
            <v>46245</v>
          </cell>
          <cell r="C335" t="str">
            <v>SETRA3</v>
          </cell>
          <cell r="D335" t="str">
            <v>7254</v>
          </cell>
          <cell r="E335" t="str">
            <v>4 300 000.00</v>
          </cell>
          <cell r="F335" t="str">
            <v>4 300 000.00</v>
          </cell>
          <cell r="G335" t="str">
            <v>MGA</v>
          </cell>
          <cell r="H335" t="str">
            <v>C104</v>
          </cell>
          <cell r="I335" t="str">
            <v>E</v>
          </cell>
          <cell r="J335" t="str">
            <v>2026-08-11</v>
          </cell>
          <cell r="K335" t="str">
            <v>YASSIE</v>
          </cell>
          <cell r="L335" t="str">
            <v>True</v>
          </cell>
          <cell r="M335" t="str">
            <v>True</v>
          </cell>
          <cell r="N335" t="str">
            <v>True</v>
          </cell>
          <cell r="O335" t="str">
            <v>False</v>
          </cell>
          <cell r="P335">
            <v>716400265</v>
          </cell>
          <cell r="Q335">
            <v>0</v>
          </cell>
          <cell r="R335">
            <v>0</v>
          </cell>
          <cell r="S335" t="str">
            <v>0.00</v>
          </cell>
          <cell r="T335">
            <v>0</v>
          </cell>
          <cell r="U335">
            <v>7</v>
          </cell>
          <cell r="V335">
            <v>7</v>
          </cell>
          <cell r="W335" t="str">
            <v>2026-08-13</v>
          </cell>
        </row>
        <row r="336">
          <cell r="A336">
            <v>139533</v>
          </cell>
          <cell r="B336">
            <v>46245</v>
          </cell>
          <cell r="C336" t="str">
            <v>SETRA3</v>
          </cell>
          <cell r="D336" t="str">
            <v>7263</v>
          </cell>
          <cell r="E336" t="str">
            <v>3 000 000.00</v>
          </cell>
          <cell r="F336" t="str">
            <v>3 000 000.00</v>
          </cell>
          <cell r="G336" t="str">
            <v>MGA</v>
          </cell>
          <cell r="H336" t="str">
            <v>C100</v>
          </cell>
          <cell r="I336" t="str">
            <v>E</v>
          </cell>
          <cell r="J336" t="str">
            <v>2026-08-11</v>
          </cell>
          <cell r="K336" t="str">
            <v>YASSIE</v>
          </cell>
          <cell r="L336" t="str">
            <v>True</v>
          </cell>
          <cell r="M336" t="str">
            <v>True</v>
          </cell>
          <cell r="N336" t="str">
            <v>True</v>
          </cell>
          <cell r="O336" t="str">
            <v>False</v>
          </cell>
          <cell r="P336">
            <v>716301189</v>
          </cell>
          <cell r="Q336">
            <v>0</v>
          </cell>
          <cell r="R336">
            <v>0</v>
          </cell>
          <cell r="S336" t="str">
            <v>0.00</v>
          </cell>
          <cell r="T336">
            <v>0</v>
          </cell>
          <cell r="U336">
            <v>9</v>
          </cell>
          <cell r="V336">
            <v>9</v>
          </cell>
          <cell r="W336" t="str">
            <v>2026-08-17</v>
          </cell>
        </row>
        <row r="337">
          <cell r="A337">
            <v>139532</v>
          </cell>
          <cell r="B337">
            <v>46245</v>
          </cell>
          <cell r="C337" t="str">
            <v>HARITSOA</v>
          </cell>
          <cell r="D337" t="str">
            <v>102</v>
          </cell>
          <cell r="E337" t="str">
            <v>6 473 999.17</v>
          </cell>
          <cell r="F337" t="str">
            <v>7 768 799.01</v>
          </cell>
          <cell r="G337" t="str">
            <v>MGA</v>
          </cell>
          <cell r="H337" t="str">
            <v>C500</v>
          </cell>
          <cell r="I337" t="str">
            <v>E</v>
          </cell>
          <cell r="J337" t="str">
            <v>2026-08-11</v>
          </cell>
          <cell r="K337" t="str">
            <v>YASSIE</v>
          </cell>
          <cell r="L337" t="str">
            <v>True</v>
          </cell>
          <cell r="M337" t="str">
            <v>True</v>
          </cell>
          <cell r="N337" t="str">
            <v>True</v>
          </cell>
          <cell r="O337" t="str">
            <v>False</v>
          </cell>
          <cell r="P337">
            <v>716400250</v>
          </cell>
          <cell r="Q337">
            <v>0</v>
          </cell>
          <cell r="R337">
            <v>0</v>
          </cell>
          <cell r="S337" t="str">
            <v>0.00</v>
          </cell>
          <cell r="T337">
            <v>0</v>
          </cell>
          <cell r="U337">
            <v>10</v>
          </cell>
          <cell r="V337">
            <v>10</v>
          </cell>
          <cell r="W337" t="str">
            <v>2026-08-13</v>
          </cell>
        </row>
        <row r="338">
          <cell r="A338">
            <v>139531</v>
          </cell>
          <cell r="B338">
            <v>46245</v>
          </cell>
          <cell r="C338" t="str">
            <v>SETRA3</v>
          </cell>
          <cell r="D338" t="str">
            <v>5439</v>
          </cell>
          <cell r="E338" t="str">
            <v>2 000 000.00</v>
          </cell>
          <cell r="F338" t="str">
            <v>2 000 000.00</v>
          </cell>
          <cell r="G338" t="str">
            <v>MGA</v>
          </cell>
          <cell r="H338" t="str">
            <v>C100</v>
          </cell>
          <cell r="I338" t="str">
            <v>E</v>
          </cell>
          <cell r="J338" t="str">
            <v>2026-08-11</v>
          </cell>
          <cell r="K338" t="str">
            <v>YASSIE</v>
          </cell>
          <cell r="L338" t="str">
            <v>True</v>
          </cell>
          <cell r="M338" t="str">
            <v>True</v>
          </cell>
          <cell r="N338" t="str">
            <v>True</v>
          </cell>
          <cell r="O338" t="str">
            <v>False</v>
          </cell>
          <cell r="P338">
            <v>716301187</v>
          </cell>
          <cell r="Q338">
            <v>0</v>
          </cell>
          <cell r="R338">
            <v>0</v>
          </cell>
          <cell r="S338" t="str">
            <v>0.00</v>
          </cell>
          <cell r="T338">
            <v>0</v>
          </cell>
          <cell r="U338">
            <v>9</v>
          </cell>
          <cell r="V338">
            <v>9</v>
          </cell>
          <cell r="W338" t="str">
            <v>2026-08-17</v>
          </cell>
        </row>
        <row r="339">
          <cell r="A339">
            <v>139530</v>
          </cell>
          <cell r="B339">
            <v>46245</v>
          </cell>
          <cell r="C339" t="str">
            <v>OLGA</v>
          </cell>
          <cell r="E339" t="str">
            <v>0.00</v>
          </cell>
          <cell r="F339" t="str">
            <v>0.00</v>
          </cell>
          <cell r="G339" t="str">
            <v>MGA</v>
          </cell>
          <cell r="H339" t="str">
            <v>C901</v>
          </cell>
          <cell r="I339" t="str">
            <v>E</v>
          </cell>
          <cell r="J339" t="str">
            <v>2026-08-11</v>
          </cell>
          <cell r="K339" t="str">
            <v>YASSIE</v>
          </cell>
          <cell r="L339" t="str">
            <v>True</v>
          </cell>
          <cell r="M339" t="str">
            <v>False</v>
          </cell>
          <cell r="N339" t="str">
            <v>True</v>
          </cell>
          <cell r="O339" t="str">
            <v>False</v>
          </cell>
          <cell r="P339">
            <v>0</v>
          </cell>
          <cell r="Q339">
            <v>0</v>
          </cell>
          <cell r="R339">
            <v>0</v>
          </cell>
          <cell r="S339" t="str">
            <v>0.00</v>
          </cell>
          <cell r="T339">
            <v>0</v>
          </cell>
          <cell r="U339">
            <v>4</v>
          </cell>
          <cell r="V339">
            <v>4</v>
          </cell>
          <cell r="W339" t="str">
            <v>2026-08-13</v>
          </cell>
        </row>
        <row r="340">
          <cell r="A340">
            <v>139529</v>
          </cell>
          <cell r="B340">
            <v>46245</v>
          </cell>
          <cell r="C340" t="str">
            <v>OLGA</v>
          </cell>
          <cell r="E340" t="str">
            <v>0.00</v>
          </cell>
          <cell r="F340" t="str">
            <v>0.00</v>
          </cell>
          <cell r="G340" t="str">
            <v>MGA</v>
          </cell>
          <cell r="H340" t="str">
            <v>C901</v>
          </cell>
          <cell r="I340" t="str">
            <v>E</v>
          </cell>
          <cell r="J340" t="str">
            <v>2026-08-11</v>
          </cell>
          <cell r="K340" t="str">
            <v>YASSIE</v>
          </cell>
          <cell r="L340" t="str">
            <v>True</v>
          </cell>
          <cell r="M340" t="str">
            <v>False</v>
          </cell>
          <cell r="N340" t="str">
            <v>True</v>
          </cell>
          <cell r="O340" t="str">
            <v>False</v>
          </cell>
          <cell r="P340">
            <v>0</v>
          </cell>
          <cell r="Q340">
            <v>0</v>
          </cell>
          <cell r="R340">
            <v>0</v>
          </cell>
          <cell r="S340" t="str">
            <v>0.00</v>
          </cell>
          <cell r="T340">
            <v>0</v>
          </cell>
          <cell r="U340">
            <v>4</v>
          </cell>
          <cell r="V340">
            <v>4</v>
          </cell>
          <cell r="W340" t="str">
            <v>2026-08-13</v>
          </cell>
        </row>
        <row r="341">
          <cell r="A341">
            <v>139528</v>
          </cell>
          <cell r="B341">
            <v>46245</v>
          </cell>
          <cell r="C341" t="str">
            <v>SETRA3</v>
          </cell>
          <cell r="D341" t="str">
            <v>102</v>
          </cell>
          <cell r="E341" t="str">
            <v>6 277 999.14</v>
          </cell>
          <cell r="F341" t="str">
            <v>7 533 598.97</v>
          </cell>
          <cell r="G341" t="str">
            <v>MGA</v>
          </cell>
          <cell r="H341" t="str">
            <v>C104</v>
          </cell>
          <cell r="I341" t="str">
            <v>E</v>
          </cell>
          <cell r="J341" t="str">
            <v>2026-08-11</v>
          </cell>
          <cell r="K341" t="str">
            <v>YASSIE</v>
          </cell>
          <cell r="L341" t="str">
            <v>True</v>
          </cell>
          <cell r="M341" t="str">
            <v>True</v>
          </cell>
          <cell r="N341" t="str">
            <v>True</v>
          </cell>
          <cell r="O341" t="str">
            <v>False</v>
          </cell>
          <cell r="P341">
            <v>716400247</v>
          </cell>
          <cell r="Q341">
            <v>0</v>
          </cell>
          <cell r="R341">
            <v>0</v>
          </cell>
          <cell r="S341" t="str">
            <v>0.00</v>
          </cell>
          <cell r="T341">
            <v>0</v>
          </cell>
          <cell r="U341">
            <v>9</v>
          </cell>
          <cell r="V341">
            <v>9</v>
          </cell>
          <cell r="W341" t="str">
            <v>2026-08-13</v>
          </cell>
        </row>
        <row r="342">
          <cell r="A342">
            <v>139527</v>
          </cell>
          <cell r="B342">
            <v>46245</v>
          </cell>
          <cell r="C342" t="str">
            <v>OLGA</v>
          </cell>
          <cell r="E342" t="str">
            <v>0.00</v>
          </cell>
          <cell r="F342" t="str">
            <v>0.00</v>
          </cell>
          <cell r="G342" t="str">
            <v>MGA</v>
          </cell>
          <cell r="H342" t="str">
            <v>C901</v>
          </cell>
          <cell r="I342" t="str">
            <v>E</v>
          </cell>
          <cell r="J342" t="str">
            <v>2026-08-11</v>
          </cell>
          <cell r="K342" t="str">
            <v>YASSIE</v>
          </cell>
          <cell r="L342" t="str">
            <v>True</v>
          </cell>
          <cell r="M342" t="str">
            <v>False</v>
          </cell>
          <cell r="N342" t="str">
            <v>True</v>
          </cell>
          <cell r="O342" t="str">
            <v>False</v>
          </cell>
          <cell r="P342">
            <v>0</v>
          </cell>
          <cell r="Q342">
            <v>0</v>
          </cell>
          <cell r="R342">
            <v>0</v>
          </cell>
          <cell r="S342" t="str">
            <v>0.00</v>
          </cell>
          <cell r="T342">
            <v>0</v>
          </cell>
          <cell r="U342">
            <v>6</v>
          </cell>
          <cell r="V342">
            <v>6</v>
          </cell>
          <cell r="W342" t="str">
            <v>2026-08-13</v>
          </cell>
        </row>
        <row r="343">
          <cell r="A343">
            <v>139526</v>
          </cell>
          <cell r="B343">
            <v>46245</v>
          </cell>
          <cell r="C343" t="str">
            <v>REBECCA3</v>
          </cell>
          <cell r="D343" t="str">
            <v>820</v>
          </cell>
          <cell r="E343" t="str">
            <v>19 600 000.00</v>
          </cell>
          <cell r="F343" t="str">
            <v>19 600 000.00</v>
          </cell>
          <cell r="G343" t="str">
            <v>MGA</v>
          </cell>
          <cell r="H343" t="str">
            <v>C600</v>
          </cell>
          <cell r="I343" t="str">
            <v>E</v>
          </cell>
          <cell r="J343" t="str">
            <v>2026-08-11</v>
          </cell>
          <cell r="K343" t="str">
            <v>YASSIE</v>
          </cell>
          <cell r="L343" t="str">
            <v>True</v>
          </cell>
          <cell r="M343" t="str">
            <v>True</v>
          </cell>
          <cell r="N343" t="str">
            <v>True</v>
          </cell>
          <cell r="O343" t="str">
            <v>False</v>
          </cell>
          <cell r="P343">
            <v>716400243</v>
          </cell>
          <cell r="Q343">
            <v>716400242</v>
          </cell>
          <cell r="R343">
            <v>0</v>
          </cell>
          <cell r="S343" t="str">
            <v>0.00</v>
          </cell>
          <cell r="T343">
            <v>0</v>
          </cell>
          <cell r="U343">
            <v>7</v>
          </cell>
          <cell r="V343">
            <v>7</v>
          </cell>
          <cell r="W343" t="str">
            <v>2026-08-18</v>
          </cell>
        </row>
        <row r="344">
          <cell r="A344">
            <v>139525</v>
          </cell>
          <cell r="B344">
            <v>46245</v>
          </cell>
          <cell r="C344" t="str">
            <v>SETRA3</v>
          </cell>
          <cell r="D344" t="str">
            <v>820</v>
          </cell>
          <cell r="E344" t="str">
            <v>170 000.00</v>
          </cell>
          <cell r="F344" t="str">
            <v>170 000.00</v>
          </cell>
          <cell r="G344" t="str">
            <v>MGA</v>
          </cell>
          <cell r="H344" t="str">
            <v>C102</v>
          </cell>
          <cell r="I344" t="str">
            <v>E</v>
          </cell>
          <cell r="J344" t="str">
            <v>2026-08-11</v>
          </cell>
          <cell r="K344" t="str">
            <v>YASSIE</v>
          </cell>
          <cell r="L344" t="str">
            <v>True</v>
          </cell>
          <cell r="M344" t="str">
            <v>True</v>
          </cell>
          <cell r="N344" t="str">
            <v>True</v>
          </cell>
          <cell r="O344" t="str">
            <v>False</v>
          </cell>
          <cell r="P344">
            <v>716300220</v>
          </cell>
          <cell r="Q344">
            <v>0</v>
          </cell>
          <cell r="R344">
            <v>0</v>
          </cell>
          <cell r="S344" t="str">
            <v>0.00</v>
          </cell>
          <cell r="T344">
            <v>0</v>
          </cell>
          <cell r="U344">
            <v>7</v>
          </cell>
          <cell r="V344">
            <v>7</v>
          </cell>
          <cell r="W344" t="str">
            <v>2026-08-14</v>
          </cell>
        </row>
        <row r="345">
          <cell r="A345">
            <v>139524</v>
          </cell>
          <cell r="B345">
            <v>46245</v>
          </cell>
          <cell r="C345" t="str">
            <v>SETRA3</v>
          </cell>
          <cell r="D345" t="str">
            <v>717</v>
          </cell>
          <cell r="E345" t="str">
            <v>1 415 833.33</v>
          </cell>
          <cell r="F345" t="str">
            <v>1 699 000.00</v>
          </cell>
          <cell r="G345" t="str">
            <v>MGA</v>
          </cell>
          <cell r="H345" t="str">
            <v>C102</v>
          </cell>
          <cell r="I345" t="str">
            <v>E</v>
          </cell>
          <cell r="J345" t="str">
            <v>2026-08-11</v>
          </cell>
          <cell r="K345" t="str">
            <v>YASSIE</v>
          </cell>
          <cell r="L345" t="str">
            <v>True</v>
          </cell>
          <cell r="M345" t="str">
            <v>True</v>
          </cell>
          <cell r="N345" t="str">
            <v>True</v>
          </cell>
          <cell r="O345" t="str">
            <v>False</v>
          </cell>
          <cell r="P345">
            <v>716400240</v>
          </cell>
          <cell r="Q345">
            <v>0</v>
          </cell>
          <cell r="R345">
            <v>0</v>
          </cell>
          <cell r="S345" t="str">
            <v>0.00</v>
          </cell>
          <cell r="T345">
            <v>0</v>
          </cell>
          <cell r="U345">
            <v>6</v>
          </cell>
          <cell r="V345">
            <v>6</v>
          </cell>
          <cell r="W345" t="str">
            <v>2026-08-14</v>
          </cell>
        </row>
        <row r="346">
          <cell r="A346">
            <v>139523</v>
          </cell>
          <cell r="B346">
            <v>46245</v>
          </cell>
          <cell r="C346" t="str">
            <v>JIMMY7</v>
          </cell>
          <cell r="D346" t="str">
            <v>14</v>
          </cell>
          <cell r="E346" t="str">
            <v>600 000.00</v>
          </cell>
          <cell r="F346" t="str">
            <v>720 000.00</v>
          </cell>
          <cell r="G346" t="str">
            <v>MGA</v>
          </cell>
          <cell r="H346" t="str">
            <v>C700</v>
          </cell>
          <cell r="I346" t="str">
            <v>E</v>
          </cell>
          <cell r="J346" t="str">
            <v>2026-08-11</v>
          </cell>
          <cell r="K346" t="str">
            <v>YASSIE</v>
          </cell>
          <cell r="L346" t="str">
            <v>True</v>
          </cell>
          <cell r="M346" t="str">
            <v>True</v>
          </cell>
          <cell r="N346" t="str">
            <v>True</v>
          </cell>
          <cell r="O346" t="str">
            <v>False</v>
          </cell>
          <cell r="P346">
            <v>0</v>
          </cell>
          <cell r="Q346">
            <v>0</v>
          </cell>
          <cell r="R346">
            <v>0</v>
          </cell>
          <cell r="S346" t="str">
            <v>0.00</v>
          </cell>
          <cell r="T346">
            <v>0</v>
          </cell>
          <cell r="U346">
            <v>10</v>
          </cell>
          <cell r="V346">
            <v>10</v>
          </cell>
          <cell r="W346" t="str">
            <v>2026-08-12</v>
          </cell>
        </row>
        <row r="347">
          <cell r="A347">
            <v>139522</v>
          </cell>
          <cell r="B347">
            <v>46245</v>
          </cell>
          <cell r="C347" t="str">
            <v>SETRA3</v>
          </cell>
          <cell r="D347" t="str">
            <v>4038</v>
          </cell>
          <cell r="E347" t="str">
            <v>55 500 000.00</v>
          </cell>
          <cell r="F347" t="str">
            <v>66 600 000.00</v>
          </cell>
          <cell r="G347" t="str">
            <v>MGA</v>
          </cell>
          <cell r="H347" t="str">
            <v>C102</v>
          </cell>
          <cell r="I347" t="str">
            <v>E</v>
          </cell>
          <cell r="J347" t="str">
            <v>2026-08-11</v>
          </cell>
          <cell r="K347" t="str">
            <v>YASSIE</v>
          </cell>
          <cell r="L347" t="str">
            <v>True</v>
          </cell>
          <cell r="M347" t="str">
            <v>True</v>
          </cell>
          <cell r="N347" t="str">
            <v>True</v>
          </cell>
          <cell r="O347" t="str">
            <v>False</v>
          </cell>
          <cell r="P347">
            <v>716300218</v>
          </cell>
          <cell r="Q347">
            <v>0</v>
          </cell>
          <cell r="R347">
            <v>0</v>
          </cell>
          <cell r="S347" t="str">
            <v>0.00</v>
          </cell>
          <cell r="T347">
            <v>0</v>
          </cell>
          <cell r="U347">
            <v>7</v>
          </cell>
          <cell r="V347">
            <v>7</v>
          </cell>
          <cell r="W347" t="str">
            <v>2026-08-14</v>
          </cell>
        </row>
        <row r="348">
          <cell r="A348">
            <v>139521</v>
          </cell>
          <cell r="B348">
            <v>46245</v>
          </cell>
          <cell r="C348" t="str">
            <v>SETRA3</v>
          </cell>
          <cell r="D348" t="str">
            <v>820</v>
          </cell>
          <cell r="E348" t="str">
            <v>11 569 300.00</v>
          </cell>
          <cell r="F348" t="str">
            <v>11 569 300.00</v>
          </cell>
          <cell r="G348" t="str">
            <v>MGA</v>
          </cell>
          <cell r="H348" t="str">
            <v>C102</v>
          </cell>
          <cell r="I348" t="str">
            <v>E</v>
          </cell>
          <cell r="J348" t="str">
            <v>2026-08-11</v>
          </cell>
          <cell r="K348" t="str">
            <v>YASSIE</v>
          </cell>
          <cell r="L348" t="str">
            <v>True</v>
          </cell>
          <cell r="M348" t="str">
            <v>True</v>
          </cell>
          <cell r="N348" t="str">
            <v>True</v>
          </cell>
          <cell r="O348" t="str">
            <v>False</v>
          </cell>
          <cell r="P348">
            <v>716400235</v>
          </cell>
          <cell r="Q348">
            <v>0</v>
          </cell>
          <cell r="R348">
            <v>0</v>
          </cell>
          <cell r="S348" t="str">
            <v>0.00</v>
          </cell>
          <cell r="T348">
            <v>0</v>
          </cell>
          <cell r="U348">
            <v>6</v>
          </cell>
          <cell r="V348">
            <v>6</v>
          </cell>
          <cell r="W348" t="str">
            <v>2026-08-14</v>
          </cell>
        </row>
        <row r="349">
          <cell r="A349">
            <v>139520</v>
          </cell>
          <cell r="B349">
            <v>46245</v>
          </cell>
          <cell r="C349" t="str">
            <v>JOHANNA1</v>
          </cell>
          <cell r="D349" t="str">
            <v>6362</v>
          </cell>
          <cell r="E349" t="str">
            <v>5 263 461.00</v>
          </cell>
          <cell r="F349" t="str">
            <v>6 316 153.20</v>
          </cell>
          <cell r="G349" t="str">
            <v>MGA</v>
          </cell>
          <cell r="H349" t="str">
            <v>C100</v>
          </cell>
          <cell r="I349" t="str">
            <v>E</v>
          </cell>
          <cell r="J349" t="str">
            <v>2026-08-11</v>
          </cell>
          <cell r="K349" t="str">
            <v>YASSIE</v>
          </cell>
          <cell r="L349" t="str">
            <v>True</v>
          </cell>
          <cell r="M349" t="str">
            <v>True</v>
          </cell>
          <cell r="N349" t="str">
            <v>True</v>
          </cell>
          <cell r="O349" t="str">
            <v>False</v>
          </cell>
          <cell r="P349">
            <v>716300216</v>
          </cell>
          <cell r="Q349">
            <v>0</v>
          </cell>
          <cell r="R349">
            <v>0</v>
          </cell>
          <cell r="S349" t="str">
            <v>0.00</v>
          </cell>
          <cell r="T349">
            <v>0</v>
          </cell>
          <cell r="U349">
            <v>9</v>
          </cell>
          <cell r="V349">
            <v>9</v>
          </cell>
          <cell r="W349" t="str">
            <v>2026-08-17</v>
          </cell>
        </row>
        <row r="350">
          <cell r="A350">
            <v>139519</v>
          </cell>
          <cell r="B350">
            <v>46245</v>
          </cell>
          <cell r="C350" t="str">
            <v>REBECCA3</v>
          </cell>
          <cell r="D350" t="str">
            <v>723</v>
          </cell>
          <cell r="E350" t="str">
            <v>2 628 300.00</v>
          </cell>
          <cell r="F350" t="str">
            <v>3 153 960.00</v>
          </cell>
          <cell r="G350" t="str">
            <v>MGA</v>
          </cell>
          <cell r="H350" t="str">
            <v>C400</v>
          </cell>
          <cell r="I350" t="str">
            <v>E</v>
          </cell>
          <cell r="J350" t="str">
            <v>2026-08-11</v>
          </cell>
          <cell r="K350" t="str">
            <v>YASSIE</v>
          </cell>
          <cell r="L350" t="str">
            <v>True</v>
          </cell>
          <cell r="M350" t="str">
            <v>True</v>
          </cell>
          <cell r="N350" t="str">
            <v>True</v>
          </cell>
          <cell r="O350" t="str">
            <v>False</v>
          </cell>
          <cell r="P350">
            <v>716300214</v>
          </cell>
          <cell r="Q350">
            <v>716300213</v>
          </cell>
          <cell r="R350">
            <v>0</v>
          </cell>
          <cell r="S350" t="str">
            <v>0.00</v>
          </cell>
          <cell r="T350">
            <v>0</v>
          </cell>
          <cell r="U350">
            <v>7</v>
          </cell>
          <cell r="V350">
            <v>7</v>
          </cell>
          <cell r="W350" t="str">
            <v>2026-08-24</v>
          </cell>
        </row>
        <row r="351">
          <cell r="A351">
            <v>139518</v>
          </cell>
          <cell r="B351">
            <v>46245</v>
          </cell>
          <cell r="C351" t="str">
            <v>SETRA3</v>
          </cell>
          <cell r="D351" t="str">
            <v>820</v>
          </cell>
          <cell r="E351" t="str">
            <v>11 569 300.00</v>
          </cell>
          <cell r="F351" t="str">
            <v>11 569 300.00</v>
          </cell>
          <cell r="G351" t="str">
            <v>MGA</v>
          </cell>
          <cell r="H351" t="str">
            <v>C102</v>
          </cell>
          <cell r="I351" t="str">
            <v>E</v>
          </cell>
          <cell r="J351" t="str">
            <v>2026-08-11</v>
          </cell>
          <cell r="K351" t="str">
            <v>YASSIE</v>
          </cell>
          <cell r="L351" t="str">
            <v>True</v>
          </cell>
          <cell r="M351" t="str">
            <v>True</v>
          </cell>
          <cell r="N351" t="str">
            <v>True</v>
          </cell>
          <cell r="O351" t="str">
            <v>False</v>
          </cell>
          <cell r="P351">
            <v>716400231</v>
          </cell>
          <cell r="Q351">
            <v>0</v>
          </cell>
          <cell r="R351">
            <v>0</v>
          </cell>
          <cell r="S351" t="str">
            <v>0.00</v>
          </cell>
          <cell r="T351">
            <v>0</v>
          </cell>
          <cell r="U351">
            <v>6</v>
          </cell>
          <cell r="V351">
            <v>6</v>
          </cell>
          <cell r="W351" t="str">
            <v>2026-08-14</v>
          </cell>
        </row>
        <row r="352">
          <cell r="A352">
            <v>139517</v>
          </cell>
          <cell r="B352">
            <v>46245</v>
          </cell>
          <cell r="C352" t="str">
            <v>REBECCA3</v>
          </cell>
          <cell r="D352" t="str">
            <v>2490</v>
          </cell>
          <cell r="E352" t="str">
            <v>1 872 600.00</v>
          </cell>
          <cell r="F352" t="str">
            <v>2 247 120.00</v>
          </cell>
          <cell r="G352" t="str">
            <v>MGA</v>
          </cell>
          <cell r="H352" t="str">
            <v>C700</v>
          </cell>
          <cell r="I352" t="str">
            <v>E</v>
          </cell>
          <cell r="J352" t="str">
            <v>2026-08-11</v>
          </cell>
          <cell r="K352" t="str">
            <v>YASSIE</v>
          </cell>
          <cell r="L352" t="str">
            <v>True</v>
          </cell>
          <cell r="M352" t="str">
            <v>True</v>
          </cell>
          <cell r="N352" t="str">
            <v>True</v>
          </cell>
          <cell r="O352" t="str">
            <v>False</v>
          </cell>
          <cell r="P352">
            <v>716400227</v>
          </cell>
          <cell r="Q352">
            <v>716400226</v>
          </cell>
          <cell r="R352">
            <v>0</v>
          </cell>
          <cell r="S352" t="str">
            <v>0.00</v>
          </cell>
          <cell r="T352">
            <v>0</v>
          </cell>
          <cell r="U352">
            <v>7</v>
          </cell>
          <cell r="V352">
            <v>7</v>
          </cell>
          <cell r="W352" t="str">
            <v>2026-08-24</v>
          </cell>
        </row>
        <row r="353">
          <cell r="A353">
            <v>139516</v>
          </cell>
          <cell r="B353">
            <v>46245</v>
          </cell>
          <cell r="C353" t="str">
            <v>REBECCA3</v>
          </cell>
          <cell r="D353" t="str">
            <v>2490</v>
          </cell>
          <cell r="E353" t="str">
            <v>391 268.00</v>
          </cell>
          <cell r="F353" t="str">
            <v>469 521.60</v>
          </cell>
          <cell r="G353" t="str">
            <v>MGA</v>
          </cell>
          <cell r="H353" t="str">
            <v>C600</v>
          </cell>
          <cell r="I353" t="str">
            <v>E</v>
          </cell>
          <cell r="J353" t="str">
            <v>2026-08-11</v>
          </cell>
          <cell r="K353" t="str">
            <v>YASSIE</v>
          </cell>
          <cell r="L353" t="str">
            <v>True</v>
          </cell>
          <cell r="M353" t="str">
            <v>True</v>
          </cell>
          <cell r="N353" t="str">
            <v>True</v>
          </cell>
          <cell r="O353" t="str">
            <v>False</v>
          </cell>
          <cell r="P353">
            <v>716400224</v>
          </cell>
          <cell r="Q353">
            <v>716400223</v>
          </cell>
          <cell r="R353">
            <v>0</v>
          </cell>
          <cell r="S353" t="str">
            <v>0.00</v>
          </cell>
          <cell r="T353">
            <v>0</v>
          </cell>
          <cell r="U353">
            <v>7</v>
          </cell>
          <cell r="V353">
            <v>7</v>
          </cell>
          <cell r="W353" t="str">
            <v>2026-08-24</v>
          </cell>
        </row>
        <row r="354">
          <cell r="A354">
            <v>139515</v>
          </cell>
          <cell r="B354">
            <v>46245</v>
          </cell>
          <cell r="C354" t="str">
            <v>REBECCA3</v>
          </cell>
          <cell r="D354" t="str">
            <v>2490</v>
          </cell>
          <cell r="E354" t="str">
            <v>1 352 220.00</v>
          </cell>
          <cell r="F354" t="str">
            <v>1 622 664.00</v>
          </cell>
          <cell r="G354" t="str">
            <v>MGA</v>
          </cell>
          <cell r="H354" t="str">
            <v>C102</v>
          </cell>
          <cell r="I354" t="str">
            <v>E</v>
          </cell>
          <cell r="J354" t="str">
            <v>2026-08-11</v>
          </cell>
          <cell r="K354" t="str">
            <v>YASSIE</v>
          </cell>
          <cell r="L354" t="str">
            <v>True</v>
          </cell>
          <cell r="M354" t="str">
            <v>True</v>
          </cell>
          <cell r="N354" t="str">
            <v>True</v>
          </cell>
          <cell r="O354" t="str">
            <v>False</v>
          </cell>
          <cell r="P354">
            <v>716300211</v>
          </cell>
          <cell r="Q354">
            <v>716300210</v>
          </cell>
          <cell r="R354">
            <v>0</v>
          </cell>
          <cell r="S354" t="str">
            <v>0.00</v>
          </cell>
          <cell r="T354">
            <v>0</v>
          </cell>
          <cell r="U354">
            <v>7</v>
          </cell>
          <cell r="V354">
            <v>7</v>
          </cell>
          <cell r="W354" t="str">
            <v>2026-08-24</v>
          </cell>
        </row>
        <row r="355">
          <cell r="A355">
            <v>139514</v>
          </cell>
          <cell r="B355">
            <v>46244</v>
          </cell>
          <cell r="C355" t="str">
            <v>MBOLATIANANJI</v>
          </cell>
          <cell r="D355" t="str">
            <v>1183</v>
          </cell>
          <cell r="E355" t="str">
            <v>60 000.00</v>
          </cell>
          <cell r="F355" t="str">
            <v>72 000.00</v>
          </cell>
          <cell r="G355" t="str">
            <v>MGA</v>
          </cell>
          <cell r="H355" t="str">
            <v>C800</v>
          </cell>
          <cell r="I355" t="str">
            <v>E</v>
          </cell>
          <cell r="J355" t="str">
            <v>2026-08-10</v>
          </cell>
          <cell r="K355" t="str">
            <v>YASSIE</v>
          </cell>
          <cell r="L355" t="str">
            <v>True</v>
          </cell>
          <cell r="M355" t="str">
            <v>True</v>
          </cell>
          <cell r="N355" t="str">
            <v>True</v>
          </cell>
          <cell r="O355" t="str">
            <v>False</v>
          </cell>
          <cell r="P355">
            <v>266300154</v>
          </cell>
          <cell r="Q355">
            <v>0</v>
          </cell>
          <cell r="R355">
            <v>0</v>
          </cell>
          <cell r="S355" t="str">
            <v>0.00</v>
          </cell>
          <cell r="T355">
            <v>0</v>
          </cell>
          <cell r="U355">
            <v>4</v>
          </cell>
          <cell r="V355">
            <v>4</v>
          </cell>
          <cell r="W355" t="str">
            <v>2026-08-11</v>
          </cell>
        </row>
        <row r="356">
          <cell r="A356">
            <v>139513</v>
          </cell>
          <cell r="B356">
            <v>46244</v>
          </cell>
          <cell r="C356" t="str">
            <v>JOHANNA1</v>
          </cell>
          <cell r="D356" t="str">
            <v>68</v>
          </cell>
          <cell r="E356" t="str">
            <v>49 811 004.00</v>
          </cell>
          <cell r="F356" t="str">
            <v>59 773 204.80</v>
          </cell>
          <cell r="G356" t="str">
            <v>MGA</v>
          </cell>
          <cell r="H356" t="str">
            <v>C100</v>
          </cell>
          <cell r="I356" t="str">
            <v>E</v>
          </cell>
          <cell r="J356" t="str">
            <v>2026-08-10</v>
          </cell>
          <cell r="K356" t="str">
            <v>YASSIE</v>
          </cell>
          <cell r="L356" t="str">
            <v>True</v>
          </cell>
          <cell r="M356" t="str">
            <v>False</v>
          </cell>
          <cell r="N356" t="str">
            <v>True</v>
          </cell>
          <cell r="O356" t="str">
            <v>False</v>
          </cell>
          <cell r="P356">
            <v>714901005</v>
          </cell>
          <cell r="Q356">
            <v>0</v>
          </cell>
          <cell r="R356">
            <v>0</v>
          </cell>
          <cell r="S356" t="str">
            <v>0.00</v>
          </cell>
          <cell r="T356">
            <v>0</v>
          </cell>
          <cell r="U356">
            <v>9</v>
          </cell>
          <cell r="V356">
            <v>9</v>
          </cell>
          <cell r="W356" t="str">
            <v>2026-08-12</v>
          </cell>
        </row>
        <row r="357">
          <cell r="A357">
            <v>139512</v>
          </cell>
          <cell r="B357">
            <v>46244</v>
          </cell>
          <cell r="C357" t="str">
            <v>JOHANNA1</v>
          </cell>
          <cell r="D357" t="str">
            <v>2738</v>
          </cell>
          <cell r="E357" t="str">
            <v>400 000.00</v>
          </cell>
          <cell r="F357" t="str">
            <v>400 000.00</v>
          </cell>
          <cell r="G357" t="str">
            <v>MGA</v>
          </cell>
          <cell r="H357" t="str">
            <v>C100</v>
          </cell>
          <cell r="I357" t="str">
            <v>E</v>
          </cell>
          <cell r="J357" t="str">
            <v>2026-08-10</v>
          </cell>
          <cell r="K357" t="str">
            <v>YASSIE</v>
          </cell>
          <cell r="L357" t="str">
            <v>True</v>
          </cell>
          <cell r="M357" t="str">
            <v>True</v>
          </cell>
          <cell r="N357" t="str">
            <v>True</v>
          </cell>
          <cell r="O357" t="str">
            <v>False</v>
          </cell>
          <cell r="P357">
            <v>714700308</v>
          </cell>
          <cell r="Q357">
            <v>0</v>
          </cell>
          <cell r="R357">
            <v>0</v>
          </cell>
          <cell r="S357" t="str">
            <v>0.00</v>
          </cell>
          <cell r="T357">
            <v>0</v>
          </cell>
          <cell r="U357">
            <v>8</v>
          </cell>
          <cell r="V357">
            <v>8</v>
          </cell>
          <cell r="W357" t="str">
            <v>2026-08-17</v>
          </cell>
        </row>
        <row r="358">
          <cell r="A358">
            <v>139511</v>
          </cell>
          <cell r="B358">
            <v>46244</v>
          </cell>
          <cell r="C358" t="str">
            <v>JOHANNA1</v>
          </cell>
          <cell r="D358" t="str">
            <v>2536</v>
          </cell>
          <cell r="E358" t="str">
            <v>11 258 000.00</v>
          </cell>
          <cell r="F358" t="str">
            <v>11 258 000.00</v>
          </cell>
          <cell r="G358" t="str">
            <v>MGA</v>
          </cell>
          <cell r="H358" t="str">
            <v>C102</v>
          </cell>
          <cell r="I358" t="str">
            <v>E</v>
          </cell>
          <cell r="J358" t="str">
            <v>2026-08-10</v>
          </cell>
          <cell r="K358" t="str">
            <v>YASSIE</v>
          </cell>
          <cell r="L358" t="str">
            <v>True</v>
          </cell>
          <cell r="M358" t="str">
            <v>True</v>
          </cell>
          <cell r="N358" t="str">
            <v>True</v>
          </cell>
          <cell r="O358" t="str">
            <v>False</v>
          </cell>
          <cell r="P358">
            <v>714700306</v>
          </cell>
          <cell r="Q358">
            <v>0</v>
          </cell>
          <cell r="R358">
            <v>0</v>
          </cell>
          <cell r="S358" t="str">
            <v>0.00</v>
          </cell>
          <cell r="T358">
            <v>0</v>
          </cell>
          <cell r="U358">
            <v>7</v>
          </cell>
          <cell r="V358">
            <v>7</v>
          </cell>
          <cell r="W358" t="str">
            <v>2026-08-14</v>
          </cell>
        </row>
        <row r="359">
          <cell r="A359">
            <v>139510</v>
          </cell>
          <cell r="B359">
            <v>46244</v>
          </cell>
          <cell r="C359" t="str">
            <v>JOHANNA1</v>
          </cell>
          <cell r="D359" t="str">
            <v>6</v>
          </cell>
          <cell r="E359" t="str">
            <v>540 000.00</v>
          </cell>
          <cell r="F359" t="str">
            <v>648 000.00</v>
          </cell>
          <cell r="G359" t="str">
            <v>MGA</v>
          </cell>
          <cell r="H359" t="str">
            <v>C100</v>
          </cell>
          <cell r="I359" t="str">
            <v>E</v>
          </cell>
          <cell r="J359" t="str">
            <v>2026-08-10</v>
          </cell>
          <cell r="K359" t="str">
            <v>YASSIE</v>
          </cell>
          <cell r="L359" t="str">
            <v>True</v>
          </cell>
          <cell r="M359" t="str">
            <v>True</v>
          </cell>
          <cell r="N359" t="str">
            <v>True</v>
          </cell>
          <cell r="O359" t="str">
            <v>False</v>
          </cell>
          <cell r="P359">
            <v>714700304</v>
          </cell>
          <cell r="Q359">
            <v>0</v>
          </cell>
          <cell r="R359">
            <v>0</v>
          </cell>
          <cell r="S359" t="str">
            <v>0.00</v>
          </cell>
          <cell r="T359">
            <v>0</v>
          </cell>
          <cell r="U359">
            <v>9</v>
          </cell>
          <cell r="V359">
            <v>9</v>
          </cell>
          <cell r="W359" t="str">
            <v>2026-08-17</v>
          </cell>
        </row>
        <row r="360">
          <cell r="A360">
            <v>139509</v>
          </cell>
          <cell r="B360">
            <v>46244</v>
          </cell>
          <cell r="C360" t="str">
            <v>REBECCA3</v>
          </cell>
          <cell r="D360" t="str">
            <v>4542</v>
          </cell>
          <cell r="E360" t="str">
            <v>200 000.00</v>
          </cell>
          <cell r="F360" t="str">
            <v>200 000.00</v>
          </cell>
          <cell r="G360" t="str">
            <v>MGA</v>
          </cell>
          <cell r="H360" t="str">
            <v>C600</v>
          </cell>
          <cell r="I360" t="str">
            <v>E</v>
          </cell>
          <cell r="J360" t="str">
            <v>2026-08-10</v>
          </cell>
          <cell r="K360" t="str">
            <v>YASSIE</v>
          </cell>
          <cell r="L360" t="str">
            <v>True</v>
          </cell>
          <cell r="M360" t="str">
            <v>True</v>
          </cell>
          <cell r="N360" t="str">
            <v>True</v>
          </cell>
          <cell r="O360" t="str">
            <v>False</v>
          </cell>
          <cell r="P360">
            <v>714700299</v>
          </cell>
          <cell r="Q360">
            <v>714700298</v>
          </cell>
          <cell r="R360">
            <v>0</v>
          </cell>
          <cell r="S360" t="str">
            <v>0.00</v>
          </cell>
          <cell r="T360">
            <v>0</v>
          </cell>
          <cell r="U360">
            <v>7</v>
          </cell>
          <cell r="V360">
            <v>7</v>
          </cell>
          <cell r="W360" t="str">
            <v>2026-08-18</v>
          </cell>
        </row>
        <row r="361">
          <cell r="A361">
            <v>139508</v>
          </cell>
          <cell r="B361">
            <v>46244</v>
          </cell>
          <cell r="C361" t="str">
            <v>TIANA9</v>
          </cell>
          <cell r="D361" t="str">
            <v>119</v>
          </cell>
          <cell r="E361" t="str">
            <v>375 000.00</v>
          </cell>
          <cell r="F361" t="str">
            <v>450 000.00</v>
          </cell>
          <cell r="G361" t="str">
            <v>MGA</v>
          </cell>
          <cell r="H361" t="str">
            <v>C600</v>
          </cell>
          <cell r="I361" t="str">
            <v>E</v>
          </cell>
          <cell r="J361" t="str">
            <v>2026-08-10</v>
          </cell>
          <cell r="K361" t="str">
            <v>YASSIE</v>
          </cell>
          <cell r="L361" t="str">
            <v>True</v>
          </cell>
          <cell r="M361" t="str">
            <v>True</v>
          </cell>
          <cell r="N361" t="str">
            <v>True</v>
          </cell>
          <cell r="O361" t="str">
            <v>False</v>
          </cell>
          <cell r="P361">
            <v>0</v>
          </cell>
          <cell r="Q361">
            <v>0</v>
          </cell>
          <cell r="R361">
            <v>0</v>
          </cell>
          <cell r="S361" t="str">
            <v>0.00</v>
          </cell>
          <cell r="T361">
            <v>0</v>
          </cell>
          <cell r="U361">
            <v>7</v>
          </cell>
          <cell r="V361">
            <v>7</v>
          </cell>
          <cell r="W361" t="str">
            <v>2026-08-18</v>
          </cell>
        </row>
        <row r="362">
          <cell r="A362">
            <v>139507</v>
          </cell>
          <cell r="B362">
            <v>46244</v>
          </cell>
          <cell r="C362" t="str">
            <v>SETRA3</v>
          </cell>
          <cell r="D362" t="str">
            <v>664</v>
          </cell>
          <cell r="E362" t="str">
            <v>24 833 333.34</v>
          </cell>
          <cell r="F362" t="str">
            <v>29 800 000.01</v>
          </cell>
          <cell r="G362" t="str">
            <v>MGA</v>
          </cell>
          <cell r="H362" t="str">
            <v>C104</v>
          </cell>
          <cell r="I362" t="str">
            <v>E</v>
          </cell>
          <cell r="J362" t="str">
            <v>2026-08-10</v>
          </cell>
          <cell r="K362" t="str">
            <v>YASSIE</v>
          </cell>
          <cell r="L362" t="str">
            <v>True</v>
          </cell>
          <cell r="M362" t="str">
            <v>True</v>
          </cell>
          <cell r="N362" t="str">
            <v>True</v>
          </cell>
          <cell r="O362" t="str">
            <v>False</v>
          </cell>
          <cell r="P362">
            <v>714800264</v>
          </cell>
          <cell r="Q362">
            <v>0</v>
          </cell>
          <cell r="R362">
            <v>0</v>
          </cell>
          <cell r="S362" t="str">
            <v>0.00</v>
          </cell>
          <cell r="T362">
            <v>0</v>
          </cell>
          <cell r="U362">
            <v>11</v>
          </cell>
          <cell r="V362">
            <v>11</v>
          </cell>
          <cell r="W362" t="str">
            <v>2026-08-13</v>
          </cell>
        </row>
        <row r="363">
          <cell r="A363">
            <v>139506</v>
          </cell>
          <cell r="B363">
            <v>46244</v>
          </cell>
          <cell r="C363" t="str">
            <v>MBOLATIANANJI</v>
          </cell>
          <cell r="D363" t="str">
            <v>4</v>
          </cell>
          <cell r="E363" t="str">
            <v>68 958 024.00</v>
          </cell>
          <cell r="F363" t="str">
            <v>82 749 628.80</v>
          </cell>
          <cell r="G363" t="str">
            <v>MGA</v>
          </cell>
          <cell r="H363" t="str">
            <v>C800</v>
          </cell>
          <cell r="I363" t="str">
            <v>E</v>
          </cell>
          <cell r="J363" t="str">
            <v>2026-08-10</v>
          </cell>
          <cell r="K363" t="str">
            <v>YASSIE</v>
          </cell>
          <cell r="L363" t="str">
            <v>True</v>
          </cell>
          <cell r="M363" t="str">
            <v>True</v>
          </cell>
          <cell r="N363" t="str">
            <v>True</v>
          </cell>
          <cell r="O363" t="str">
            <v>False</v>
          </cell>
          <cell r="P363">
            <v>0</v>
          </cell>
          <cell r="Q363">
            <v>0</v>
          </cell>
          <cell r="R363">
            <v>0</v>
          </cell>
          <cell r="S363" t="str">
            <v>0.00</v>
          </cell>
          <cell r="T363">
            <v>0</v>
          </cell>
          <cell r="U363">
            <v>4</v>
          </cell>
          <cell r="V363">
            <v>4</v>
          </cell>
          <cell r="W363" t="str">
            <v>2026-08-11</v>
          </cell>
        </row>
        <row r="364">
          <cell r="A364">
            <v>139505</v>
          </cell>
          <cell r="B364">
            <v>46244</v>
          </cell>
          <cell r="C364" t="str">
            <v>SETRA3</v>
          </cell>
          <cell r="D364" t="str">
            <v>1095</v>
          </cell>
          <cell r="E364" t="str">
            <v>2 970 000.00</v>
          </cell>
          <cell r="F364" t="str">
            <v>3 564 000.00</v>
          </cell>
          <cell r="G364" t="str">
            <v>MGA</v>
          </cell>
          <cell r="H364" t="str">
            <v>C102</v>
          </cell>
          <cell r="I364" t="str">
            <v>E</v>
          </cell>
          <cell r="J364" t="str">
            <v>2026-08-10</v>
          </cell>
          <cell r="K364" t="str">
            <v>YASSIE</v>
          </cell>
          <cell r="L364" t="str">
            <v>True</v>
          </cell>
          <cell r="M364" t="str">
            <v>True</v>
          </cell>
          <cell r="N364" t="str">
            <v>True</v>
          </cell>
          <cell r="O364" t="str">
            <v>False</v>
          </cell>
          <cell r="P364">
            <v>714500182</v>
          </cell>
          <cell r="Q364">
            <v>0</v>
          </cell>
          <cell r="R364">
            <v>0</v>
          </cell>
          <cell r="S364" t="str">
            <v>0.00</v>
          </cell>
          <cell r="T364">
            <v>0</v>
          </cell>
          <cell r="U364">
            <v>7</v>
          </cell>
          <cell r="V364">
            <v>7</v>
          </cell>
          <cell r="W364" t="str">
            <v>2026-08-14</v>
          </cell>
        </row>
        <row r="365">
          <cell r="A365">
            <v>139504</v>
          </cell>
          <cell r="B365">
            <v>46244</v>
          </cell>
          <cell r="C365" t="str">
            <v>HARITSOA</v>
          </cell>
          <cell r="D365" t="str">
            <v>2886</v>
          </cell>
          <cell r="E365" t="str">
            <v>248 100.00</v>
          </cell>
          <cell r="F365" t="str">
            <v>248 100.00</v>
          </cell>
          <cell r="G365" t="str">
            <v>MGA</v>
          </cell>
          <cell r="H365" t="str">
            <v>C500</v>
          </cell>
          <cell r="I365" t="str">
            <v>E</v>
          </cell>
          <cell r="J365" t="str">
            <v>2026-08-10</v>
          </cell>
          <cell r="K365" t="str">
            <v>YASSIE</v>
          </cell>
          <cell r="L365" t="str">
            <v>True</v>
          </cell>
          <cell r="M365" t="str">
            <v>True</v>
          </cell>
          <cell r="N365" t="str">
            <v>True</v>
          </cell>
          <cell r="O365" t="str">
            <v>False</v>
          </cell>
          <cell r="P365">
            <v>714500180</v>
          </cell>
          <cell r="Q365">
            <v>0</v>
          </cell>
          <cell r="R365">
            <v>0</v>
          </cell>
          <cell r="S365" t="str">
            <v>0.00</v>
          </cell>
          <cell r="T365">
            <v>0</v>
          </cell>
          <cell r="U365">
            <v>8</v>
          </cell>
          <cell r="V365">
            <v>8</v>
          </cell>
          <cell r="W365" t="str">
            <v>2026-08-11</v>
          </cell>
        </row>
        <row r="366">
          <cell r="A366">
            <v>139503</v>
          </cell>
          <cell r="B366">
            <v>46244</v>
          </cell>
          <cell r="C366" t="str">
            <v>SETRA3</v>
          </cell>
          <cell r="D366" t="str">
            <v>816</v>
          </cell>
          <cell r="E366" t="str">
            <v>2 634 505.20</v>
          </cell>
          <cell r="F366" t="str">
            <v>3 161 406.24</v>
          </cell>
          <cell r="G366" t="str">
            <v>MGA</v>
          </cell>
          <cell r="H366" t="str">
            <v>C104</v>
          </cell>
          <cell r="I366" t="str">
            <v>E</v>
          </cell>
          <cell r="J366" t="str">
            <v>2026-08-10</v>
          </cell>
          <cell r="K366" t="str">
            <v>YASSIE</v>
          </cell>
          <cell r="L366" t="str">
            <v>True</v>
          </cell>
          <cell r="M366" t="str">
            <v>True</v>
          </cell>
          <cell r="N366" t="str">
            <v>True</v>
          </cell>
          <cell r="O366" t="str">
            <v>False</v>
          </cell>
          <cell r="P366">
            <v>714400619</v>
          </cell>
          <cell r="Q366">
            <v>0</v>
          </cell>
          <cell r="R366">
            <v>0</v>
          </cell>
          <cell r="S366" t="str">
            <v>0.00</v>
          </cell>
          <cell r="T366">
            <v>0</v>
          </cell>
          <cell r="U366">
            <v>10</v>
          </cell>
          <cell r="V366">
            <v>10</v>
          </cell>
          <cell r="W366" t="str">
            <v>2026-08-13</v>
          </cell>
        </row>
        <row r="367">
          <cell r="A367">
            <v>139502</v>
          </cell>
          <cell r="B367">
            <v>46244</v>
          </cell>
          <cell r="C367" t="str">
            <v>SETRA3</v>
          </cell>
          <cell r="D367" t="str">
            <v>3726</v>
          </cell>
          <cell r="E367" t="str">
            <v>8 635 000.00</v>
          </cell>
          <cell r="F367" t="str">
            <v>8 635 000.00</v>
          </cell>
          <cell r="G367" t="str">
            <v>MGA</v>
          </cell>
          <cell r="H367" t="str">
            <v>C104</v>
          </cell>
          <cell r="I367" t="str">
            <v>E</v>
          </cell>
          <cell r="J367" t="str">
            <v>2026-08-10</v>
          </cell>
          <cell r="K367" t="str">
            <v>YASSIE</v>
          </cell>
          <cell r="L367" t="str">
            <v>True</v>
          </cell>
          <cell r="M367" t="str">
            <v>True</v>
          </cell>
          <cell r="N367" t="str">
            <v>True</v>
          </cell>
          <cell r="O367" t="str">
            <v>False</v>
          </cell>
          <cell r="P367">
            <v>714600124</v>
          </cell>
          <cell r="Q367">
            <v>0</v>
          </cell>
          <cell r="R367">
            <v>0</v>
          </cell>
          <cell r="S367" t="str">
            <v>0.00</v>
          </cell>
          <cell r="T367">
            <v>0</v>
          </cell>
          <cell r="U367">
            <v>11</v>
          </cell>
          <cell r="V367">
            <v>11</v>
          </cell>
          <cell r="W367" t="str">
            <v>2026-08-13</v>
          </cell>
        </row>
        <row r="368">
          <cell r="A368">
            <v>139501</v>
          </cell>
          <cell r="B368">
            <v>46244</v>
          </cell>
          <cell r="C368" t="str">
            <v>GINAM</v>
          </cell>
          <cell r="D368" t="str">
            <v>2886</v>
          </cell>
          <cell r="E368" t="str">
            <v>3 053 600.00</v>
          </cell>
          <cell r="F368" t="str">
            <v>3 664 320.00</v>
          </cell>
          <cell r="G368" t="str">
            <v>MGA</v>
          </cell>
          <cell r="H368" t="str">
            <v>C400</v>
          </cell>
          <cell r="I368" t="str">
            <v>E</v>
          </cell>
          <cell r="J368" t="str">
            <v>2026-08-10</v>
          </cell>
          <cell r="K368" t="str">
            <v>YASSIE</v>
          </cell>
          <cell r="L368" t="str">
            <v>True</v>
          </cell>
          <cell r="M368" t="str">
            <v>True</v>
          </cell>
          <cell r="N368" t="str">
            <v>True</v>
          </cell>
          <cell r="O368" t="str">
            <v>False</v>
          </cell>
          <cell r="P368">
            <v>714100221</v>
          </cell>
          <cell r="Q368">
            <v>714100220</v>
          </cell>
          <cell r="R368">
            <v>0</v>
          </cell>
          <cell r="S368" t="str">
            <v>0.00</v>
          </cell>
          <cell r="T368">
            <v>0</v>
          </cell>
          <cell r="U368">
            <v>6</v>
          </cell>
          <cell r="V368">
            <v>6</v>
          </cell>
          <cell r="W368" t="str">
            <v>2026-08-10</v>
          </cell>
        </row>
        <row r="369">
          <cell r="A369">
            <v>139500</v>
          </cell>
          <cell r="B369">
            <v>46244</v>
          </cell>
          <cell r="C369" t="str">
            <v>HARITSOA</v>
          </cell>
          <cell r="D369" t="str">
            <v>4216</v>
          </cell>
          <cell r="E369" t="str">
            <v>378 988.00</v>
          </cell>
          <cell r="F369" t="str">
            <v>454 785.60</v>
          </cell>
          <cell r="G369" t="str">
            <v>MGA</v>
          </cell>
          <cell r="H369" t="str">
            <v>C500</v>
          </cell>
          <cell r="I369" t="str">
            <v>E</v>
          </cell>
          <cell r="J369" t="str">
            <v>2026-08-10</v>
          </cell>
          <cell r="K369" t="str">
            <v>YASSIE</v>
          </cell>
          <cell r="L369" t="str">
            <v>True</v>
          </cell>
          <cell r="M369" t="str">
            <v>True</v>
          </cell>
          <cell r="N369" t="str">
            <v>True</v>
          </cell>
          <cell r="O369" t="str">
            <v>False</v>
          </cell>
          <cell r="P369">
            <v>714300276</v>
          </cell>
          <cell r="Q369">
            <v>0</v>
          </cell>
          <cell r="R369">
            <v>0</v>
          </cell>
          <cell r="S369" t="str">
            <v>0.00</v>
          </cell>
          <cell r="T369">
            <v>0</v>
          </cell>
          <cell r="U369">
            <v>7</v>
          </cell>
          <cell r="V369">
            <v>7</v>
          </cell>
          <cell r="W369" t="str">
            <v>2026-08-11</v>
          </cell>
        </row>
        <row r="370">
          <cell r="A370">
            <v>139499</v>
          </cell>
          <cell r="B370">
            <v>46244</v>
          </cell>
          <cell r="C370" t="str">
            <v>HARITSOA</v>
          </cell>
          <cell r="D370" t="str">
            <v>126</v>
          </cell>
          <cell r="E370" t="str">
            <v>34 995.40</v>
          </cell>
          <cell r="F370" t="str">
            <v>41 994.48</v>
          </cell>
          <cell r="G370" t="str">
            <v>MGA</v>
          </cell>
          <cell r="H370" t="str">
            <v>C500</v>
          </cell>
          <cell r="I370" t="str">
            <v>E</v>
          </cell>
          <cell r="J370" t="str">
            <v>2026-08-10</v>
          </cell>
          <cell r="K370" t="str">
            <v>YASSIE</v>
          </cell>
          <cell r="L370" t="str">
            <v>True</v>
          </cell>
          <cell r="M370" t="str">
            <v>True</v>
          </cell>
          <cell r="N370" t="str">
            <v>True</v>
          </cell>
          <cell r="O370" t="str">
            <v>False</v>
          </cell>
          <cell r="P370">
            <v>714300274</v>
          </cell>
          <cell r="Q370">
            <v>0</v>
          </cell>
          <cell r="R370">
            <v>0</v>
          </cell>
          <cell r="S370" t="str">
            <v>0.00</v>
          </cell>
          <cell r="T370">
            <v>0</v>
          </cell>
          <cell r="U370">
            <v>7</v>
          </cell>
          <cell r="V370">
            <v>7</v>
          </cell>
          <cell r="W370" t="str">
            <v>2026-08-11</v>
          </cell>
        </row>
        <row r="371">
          <cell r="A371">
            <v>139498</v>
          </cell>
          <cell r="B371">
            <v>46244</v>
          </cell>
          <cell r="C371" t="str">
            <v>SETRA3</v>
          </cell>
          <cell r="D371" t="str">
            <v>3726</v>
          </cell>
          <cell r="E371" t="str">
            <v>4 300 000.00</v>
          </cell>
          <cell r="F371" t="str">
            <v>4 300 000.00</v>
          </cell>
          <cell r="G371" t="str">
            <v>MGA</v>
          </cell>
          <cell r="H371" t="str">
            <v>C104</v>
          </cell>
          <cell r="I371" t="str">
            <v>E</v>
          </cell>
          <cell r="J371" t="str">
            <v>2026-08-10</v>
          </cell>
          <cell r="K371" t="str">
            <v>YASSIE</v>
          </cell>
          <cell r="L371" t="str">
            <v>True</v>
          </cell>
          <cell r="M371" t="str">
            <v>True</v>
          </cell>
          <cell r="N371" t="str">
            <v>True</v>
          </cell>
          <cell r="O371" t="str">
            <v>False</v>
          </cell>
          <cell r="P371">
            <v>714200194</v>
          </cell>
          <cell r="Q371">
            <v>0</v>
          </cell>
          <cell r="R371">
            <v>0</v>
          </cell>
          <cell r="S371" t="str">
            <v>0.00</v>
          </cell>
          <cell r="T371">
            <v>0</v>
          </cell>
          <cell r="U371">
            <v>8</v>
          </cell>
          <cell r="V371">
            <v>8</v>
          </cell>
          <cell r="W371" t="str">
            <v>2026-08-13</v>
          </cell>
        </row>
        <row r="372">
          <cell r="A372">
            <v>139497</v>
          </cell>
          <cell r="B372">
            <v>46244</v>
          </cell>
          <cell r="C372" t="str">
            <v>JOHANNA1</v>
          </cell>
          <cell r="D372" t="str">
            <v>723</v>
          </cell>
          <cell r="E372" t="str">
            <v>952 000.00</v>
          </cell>
          <cell r="F372" t="str">
            <v>952 000.00</v>
          </cell>
          <cell r="G372" t="str">
            <v>MGA</v>
          </cell>
          <cell r="H372" t="str">
            <v>C102</v>
          </cell>
          <cell r="I372" t="str">
            <v>E</v>
          </cell>
          <cell r="J372" t="str">
            <v>2026-08-10</v>
          </cell>
          <cell r="K372" t="str">
            <v>YASSIE</v>
          </cell>
          <cell r="L372" t="str">
            <v>True</v>
          </cell>
          <cell r="M372" t="str">
            <v>True</v>
          </cell>
          <cell r="N372" t="str">
            <v>True</v>
          </cell>
          <cell r="O372" t="str">
            <v>False</v>
          </cell>
          <cell r="P372">
            <v>714200192</v>
          </cell>
          <cell r="Q372">
            <v>0</v>
          </cell>
          <cell r="R372">
            <v>0</v>
          </cell>
          <cell r="S372" t="str">
            <v>0.00</v>
          </cell>
          <cell r="T372">
            <v>0</v>
          </cell>
          <cell r="U372">
            <v>5</v>
          </cell>
          <cell r="V372">
            <v>5</v>
          </cell>
          <cell r="W372" t="str">
            <v>2026-08-14</v>
          </cell>
        </row>
        <row r="373">
          <cell r="A373">
            <v>139496</v>
          </cell>
          <cell r="B373">
            <v>46244</v>
          </cell>
          <cell r="C373" t="str">
            <v>JOHANNA1</v>
          </cell>
          <cell r="D373" t="str">
            <v>2490</v>
          </cell>
          <cell r="E373" t="str">
            <v>870 000.00</v>
          </cell>
          <cell r="F373" t="str">
            <v>1 044 000.00</v>
          </cell>
          <cell r="G373" t="str">
            <v>MGA</v>
          </cell>
          <cell r="H373" t="str">
            <v>C102</v>
          </cell>
          <cell r="I373" t="str">
            <v>E</v>
          </cell>
          <cell r="J373" t="str">
            <v>2026-08-10</v>
          </cell>
          <cell r="K373" t="str">
            <v>YASSIE</v>
          </cell>
          <cell r="L373" t="str">
            <v>True</v>
          </cell>
          <cell r="M373" t="str">
            <v>True</v>
          </cell>
          <cell r="N373" t="str">
            <v>True</v>
          </cell>
          <cell r="O373" t="str">
            <v>False</v>
          </cell>
          <cell r="P373">
            <v>714200190</v>
          </cell>
          <cell r="Q373">
            <v>0</v>
          </cell>
          <cell r="R373">
            <v>0</v>
          </cell>
          <cell r="S373" t="str">
            <v>0.00</v>
          </cell>
          <cell r="T373">
            <v>0</v>
          </cell>
          <cell r="U373">
            <v>7</v>
          </cell>
          <cell r="V373">
            <v>7</v>
          </cell>
          <cell r="W373" t="str">
            <v>2026-08-14</v>
          </cell>
        </row>
        <row r="374">
          <cell r="A374">
            <v>139495</v>
          </cell>
          <cell r="B374">
            <v>46244</v>
          </cell>
          <cell r="C374" t="str">
            <v>JOHANNA1</v>
          </cell>
          <cell r="D374" t="str">
            <v>2490</v>
          </cell>
          <cell r="E374" t="str">
            <v>786 000.00</v>
          </cell>
          <cell r="F374" t="str">
            <v>786 000.00</v>
          </cell>
          <cell r="G374" t="str">
            <v>MGA</v>
          </cell>
          <cell r="H374" t="str">
            <v>C102</v>
          </cell>
          <cell r="I374" t="str">
            <v>E</v>
          </cell>
          <cell r="J374" t="str">
            <v>2026-08-10</v>
          </cell>
          <cell r="K374" t="str">
            <v>YASSIE</v>
          </cell>
          <cell r="L374" t="str">
            <v>True</v>
          </cell>
          <cell r="M374" t="str">
            <v>True</v>
          </cell>
          <cell r="N374" t="str">
            <v>True</v>
          </cell>
          <cell r="O374" t="str">
            <v>False</v>
          </cell>
          <cell r="P374">
            <v>714100208</v>
          </cell>
          <cell r="Q374">
            <v>0</v>
          </cell>
          <cell r="R374">
            <v>0</v>
          </cell>
          <cell r="S374" t="str">
            <v>0.00</v>
          </cell>
          <cell r="T374">
            <v>0</v>
          </cell>
          <cell r="U374">
            <v>8</v>
          </cell>
          <cell r="V374">
            <v>8</v>
          </cell>
          <cell r="W374" t="str">
            <v>2026-08-14</v>
          </cell>
        </row>
        <row r="375">
          <cell r="A375">
            <v>139494</v>
          </cell>
          <cell r="B375">
            <v>46241</v>
          </cell>
          <cell r="C375" t="str">
            <v>MBOLATIANANJI</v>
          </cell>
          <cell r="D375" t="str">
            <v>3953</v>
          </cell>
          <cell r="E375" t="str">
            <v>1 336 800.00</v>
          </cell>
          <cell r="F375" t="str">
            <v>1 336 800.00</v>
          </cell>
          <cell r="G375" t="str">
            <v>MGA</v>
          </cell>
          <cell r="H375" t="str">
            <v>C800</v>
          </cell>
          <cell r="I375" t="str">
            <v>E</v>
          </cell>
          <cell r="J375" t="str">
            <v>2026-08-07</v>
          </cell>
          <cell r="K375" t="str">
            <v>YASSIE</v>
          </cell>
          <cell r="L375" t="str">
            <v>True</v>
          </cell>
          <cell r="M375" t="str">
            <v>True</v>
          </cell>
          <cell r="N375" t="str">
            <v>True</v>
          </cell>
          <cell r="O375" t="str">
            <v>False</v>
          </cell>
          <cell r="P375">
            <v>0</v>
          </cell>
          <cell r="Q375">
            <v>0</v>
          </cell>
          <cell r="R375">
            <v>0</v>
          </cell>
          <cell r="S375" t="str">
            <v>0.00</v>
          </cell>
          <cell r="T375">
            <v>0</v>
          </cell>
          <cell r="U375">
            <v>5</v>
          </cell>
          <cell r="V375">
            <v>5</v>
          </cell>
          <cell r="W375" t="str">
            <v>2026-08-11</v>
          </cell>
        </row>
        <row r="376">
          <cell r="A376">
            <v>139493</v>
          </cell>
          <cell r="B376">
            <v>46241</v>
          </cell>
          <cell r="C376" t="str">
            <v>SETRA3</v>
          </cell>
          <cell r="D376" t="str">
            <v>7046</v>
          </cell>
          <cell r="E376" t="str">
            <v>8 750.00</v>
          </cell>
          <cell r="F376" t="str">
            <v>8 750.00</v>
          </cell>
          <cell r="G376" t="str">
            <v>EUR</v>
          </cell>
          <cell r="H376" t="str">
            <v>C100</v>
          </cell>
          <cell r="I376" t="str">
            <v>E</v>
          </cell>
          <cell r="J376" t="str">
            <v>2026-08-07</v>
          </cell>
          <cell r="K376" t="str">
            <v>YASSIE</v>
          </cell>
          <cell r="L376" t="str">
            <v>True</v>
          </cell>
          <cell r="M376" t="str">
            <v>True</v>
          </cell>
          <cell r="N376" t="str">
            <v>True</v>
          </cell>
          <cell r="O376" t="str">
            <v>False</v>
          </cell>
          <cell r="P376">
            <v>708500221</v>
          </cell>
          <cell r="Q376">
            <v>0</v>
          </cell>
          <cell r="R376">
            <v>0</v>
          </cell>
          <cell r="S376" t="str">
            <v>0.00</v>
          </cell>
          <cell r="T376">
            <v>0</v>
          </cell>
          <cell r="U376">
            <v>12</v>
          </cell>
          <cell r="V376">
            <v>12</v>
          </cell>
          <cell r="W376" t="str">
            <v>2026-08-17</v>
          </cell>
        </row>
        <row r="377">
          <cell r="A377">
            <v>139492</v>
          </cell>
          <cell r="B377">
            <v>46241</v>
          </cell>
          <cell r="C377" t="str">
            <v>SETRA3</v>
          </cell>
          <cell r="D377" t="str">
            <v>7046</v>
          </cell>
          <cell r="E377" t="str">
            <v>9 722.30</v>
          </cell>
          <cell r="F377" t="str">
            <v>9 722.30</v>
          </cell>
          <cell r="G377" t="str">
            <v>EUR</v>
          </cell>
          <cell r="H377" t="str">
            <v>C100</v>
          </cell>
          <cell r="I377" t="str">
            <v>E</v>
          </cell>
          <cell r="J377" t="str">
            <v>2026-08-07</v>
          </cell>
          <cell r="K377" t="str">
            <v>YASSIE</v>
          </cell>
          <cell r="L377" t="str">
            <v>True</v>
          </cell>
          <cell r="M377" t="str">
            <v>True</v>
          </cell>
          <cell r="N377" t="str">
            <v>True</v>
          </cell>
          <cell r="O377" t="str">
            <v>False</v>
          </cell>
          <cell r="P377">
            <v>708500213</v>
          </cell>
          <cell r="Q377">
            <v>0</v>
          </cell>
          <cell r="R377">
            <v>0</v>
          </cell>
          <cell r="S377" t="str">
            <v>0.00</v>
          </cell>
          <cell r="T377">
            <v>0</v>
          </cell>
          <cell r="U377">
            <v>8</v>
          </cell>
          <cell r="V377">
            <v>8</v>
          </cell>
          <cell r="W377" t="str">
            <v>2026-08-17</v>
          </cell>
        </row>
        <row r="378">
          <cell r="A378">
            <v>139491</v>
          </cell>
          <cell r="B378">
            <v>46241</v>
          </cell>
          <cell r="C378" t="str">
            <v>SETRA3</v>
          </cell>
          <cell r="D378" t="str">
            <v>7046</v>
          </cell>
          <cell r="E378" t="str">
            <v>9 722.30</v>
          </cell>
          <cell r="F378" t="str">
            <v>9 722.30</v>
          </cell>
          <cell r="G378" t="str">
            <v>EUR</v>
          </cell>
          <cell r="H378" t="str">
            <v>C100</v>
          </cell>
          <cell r="I378" t="str">
            <v>E</v>
          </cell>
          <cell r="J378" t="str">
            <v>2026-08-07</v>
          </cell>
          <cell r="K378" t="str">
            <v>YASSIE</v>
          </cell>
          <cell r="L378" t="str">
            <v>True</v>
          </cell>
          <cell r="M378" t="str">
            <v>True</v>
          </cell>
          <cell r="N378" t="str">
            <v>True</v>
          </cell>
          <cell r="O378" t="str">
            <v>False</v>
          </cell>
          <cell r="P378">
            <v>708500211</v>
          </cell>
          <cell r="Q378">
            <v>0</v>
          </cell>
          <cell r="R378">
            <v>0</v>
          </cell>
          <cell r="S378" t="str">
            <v>0.00</v>
          </cell>
          <cell r="T378">
            <v>0</v>
          </cell>
          <cell r="U378">
            <v>8</v>
          </cell>
          <cell r="V378">
            <v>8</v>
          </cell>
          <cell r="W378" t="str">
            <v>2026-08-17</v>
          </cell>
        </row>
        <row r="379">
          <cell r="A379">
            <v>139490</v>
          </cell>
          <cell r="B379">
            <v>46241</v>
          </cell>
          <cell r="C379" t="str">
            <v>JOHANNA1</v>
          </cell>
          <cell r="D379" t="str">
            <v>717</v>
          </cell>
          <cell r="E379" t="str">
            <v>3 281 250.00</v>
          </cell>
          <cell r="F379" t="str">
            <v>3 937 500.00</v>
          </cell>
          <cell r="G379" t="str">
            <v>MGA</v>
          </cell>
          <cell r="H379" t="str">
            <v>C100</v>
          </cell>
          <cell r="I379" t="str">
            <v>E</v>
          </cell>
          <cell r="J379" t="str">
            <v>2026-08-07</v>
          </cell>
          <cell r="K379" t="str">
            <v>YASSIE</v>
          </cell>
          <cell r="L379" t="str">
            <v>True</v>
          </cell>
          <cell r="M379" t="str">
            <v>True</v>
          </cell>
          <cell r="N379" t="str">
            <v>True</v>
          </cell>
          <cell r="O379" t="str">
            <v>False</v>
          </cell>
          <cell r="P379">
            <v>708600188</v>
          </cell>
          <cell r="Q379">
            <v>0</v>
          </cell>
          <cell r="R379">
            <v>0</v>
          </cell>
          <cell r="S379" t="str">
            <v>0.00</v>
          </cell>
          <cell r="T379">
            <v>0</v>
          </cell>
          <cell r="U379">
            <v>9</v>
          </cell>
          <cell r="V379">
            <v>9</v>
          </cell>
          <cell r="W379" t="str">
            <v>2026-08-12</v>
          </cell>
        </row>
        <row r="380">
          <cell r="A380">
            <v>139489</v>
          </cell>
          <cell r="B380">
            <v>46241</v>
          </cell>
          <cell r="C380" t="str">
            <v>CHRISTELE</v>
          </cell>
          <cell r="D380" t="str">
            <v>3172</v>
          </cell>
          <cell r="E380" t="str">
            <v>11 214 300.00</v>
          </cell>
          <cell r="F380" t="str">
            <v>13 457 160.00</v>
          </cell>
          <cell r="G380" t="str">
            <v>MGA</v>
          </cell>
          <cell r="H380" t="str">
            <v>C600</v>
          </cell>
          <cell r="I380" t="str">
            <v>E</v>
          </cell>
          <cell r="J380" t="str">
            <v>2026-08-07</v>
          </cell>
          <cell r="K380" t="str">
            <v>YASSIE</v>
          </cell>
          <cell r="L380" t="str">
            <v>True</v>
          </cell>
          <cell r="M380" t="str">
            <v>True</v>
          </cell>
          <cell r="N380" t="str">
            <v>True</v>
          </cell>
          <cell r="O380" t="str">
            <v>False</v>
          </cell>
          <cell r="P380">
            <v>708600183</v>
          </cell>
          <cell r="Q380">
            <v>708600182</v>
          </cell>
          <cell r="R380">
            <v>0</v>
          </cell>
          <cell r="S380" t="str">
            <v>0.00</v>
          </cell>
          <cell r="T380">
            <v>0</v>
          </cell>
          <cell r="U380">
            <v>8</v>
          </cell>
          <cell r="V380">
            <v>8</v>
          </cell>
          <cell r="W380" t="str">
            <v>2026-08-18</v>
          </cell>
        </row>
        <row r="381">
          <cell r="A381">
            <v>139488</v>
          </cell>
          <cell r="B381">
            <v>46241</v>
          </cell>
          <cell r="C381" t="str">
            <v>SETRA3</v>
          </cell>
          <cell r="D381" t="str">
            <v>7046</v>
          </cell>
          <cell r="E381" t="str">
            <v>28 194.60</v>
          </cell>
          <cell r="F381" t="str">
            <v>28 194.60</v>
          </cell>
          <cell r="G381" t="str">
            <v>EUR</v>
          </cell>
          <cell r="H381" t="str">
            <v>C100</v>
          </cell>
          <cell r="I381" t="str">
            <v>E</v>
          </cell>
          <cell r="J381" t="str">
            <v>2026-08-07</v>
          </cell>
          <cell r="K381" t="str">
            <v>YASSIE</v>
          </cell>
          <cell r="L381" t="str">
            <v>True</v>
          </cell>
          <cell r="M381" t="str">
            <v>True</v>
          </cell>
          <cell r="N381" t="str">
            <v>True</v>
          </cell>
          <cell r="O381" t="str">
            <v>False</v>
          </cell>
          <cell r="P381">
            <v>708500209</v>
          </cell>
          <cell r="Q381">
            <v>0</v>
          </cell>
          <cell r="R381">
            <v>0</v>
          </cell>
          <cell r="S381" t="str">
            <v>0.00</v>
          </cell>
          <cell r="T381">
            <v>0</v>
          </cell>
          <cell r="U381">
            <v>8</v>
          </cell>
          <cell r="V381">
            <v>8</v>
          </cell>
          <cell r="W381" t="str">
            <v>2026-08-12</v>
          </cell>
        </row>
        <row r="382">
          <cell r="A382">
            <v>139487</v>
          </cell>
          <cell r="B382">
            <v>46241</v>
          </cell>
          <cell r="C382" t="str">
            <v>MBOLATIANANJI</v>
          </cell>
          <cell r="D382" t="str">
            <v>4096</v>
          </cell>
          <cell r="E382" t="str">
            <v>70 425.56</v>
          </cell>
          <cell r="F382" t="str">
            <v>84 510.67</v>
          </cell>
          <cell r="G382" t="str">
            <v>USD</v>
          </cell>
          <cell r="H382" t="str">
            <v>C800</v>
          </cell>
          <cell r="I382" t="str">
            <v>E</v>
          </cell>
          <cell r="J382" t="str">
            <v>2026-08-07</v>
          </cell>
          <cell r="K382" t="str">
            <v>YASSIE</v>
          </cell>
          <cell r="L382" t="str">
            <v>True</v>
          </cell>
          <cell r="M382" t="str">
            <v>True</v>
          </cell>
          <cell r="N382" t="str">
            <v>True</v>
          </cell>
          <cell r="O382" t="str">
            <v>False</v>
          </cell>
          <cell r="P382">
            <v>708400665</v>
          </cell>
          <cell r="Q382">
            <v>0</v>
          </cell>
          <cell r="R382">
            <v>0</v>
          </cell>
          <cell r="S382" t="str">
            <v>0.00</v>
          </cell>
          <cell r="T382">
            <v>0</v>
          </cell>
          <cell r="U382">
            <v>5</v>
          </cell>
          <cell r="V382">
            <v>5</v>
          </cell>
          <cell r="W382" t="str">
            <v>2026-08-11</v>
          </cell>
        </row>
        <row r="383">
          <cell r="A383">
            <v>139486</v>
          </cell>
          <cell r="B383">
            <v>46241</v>
          </cell>
          <cell r="C383" t="str">
            <v>SETRA3</v>
          </cell>
          <cell r="D383" t="str">
            <v>2886</v>
          </cell>
          <cell r="E383" t="str">
            <v>1 434 900.00</v>
          </cell>
          <cell r="F383" t="str">
            <v>1 434 900.00</v>
          </cell>
          <cell r="G383" t="str">
            <v>MGA</v>
          </cell>
          <cell r="H383" t="str">
            <v>C102</v>
          </cell>
          <cell r="I383" t="str">
            <v>E</v>
          </cell>
          <cell r="J383" t="str">
            <v>2026-08-07</v>
          </cell>
          <cell r="K383" t="str">
            <v>YASSIE</v>
          </cell>
          <cell r="L383" t="str">
            <v>True</v>
          </cell>
          <cell r="M383" t="str">
            <v>True</v>
          </cell>
          <cell r="N383" t="str">
            <v>True</v>
          </cell>
          <cell r="O383" t="str">
            <v>False</v>
          </cell>
          <cell r="P383">
            <v>708600174</v>
          </cell>
          <cell r="Q383">
            <v>0</v>
          </cell>
          <cell r="R383">
            <v>0</v>
          </cell>
          <cell r="S383" t="str">
            <v>0.00</v>
          </cell>
          <cell r="T383">
            <v>0</v>
          </cell>
          <cell r="U383">
            <v>8</v>
          </cell>
          <cell r="V383">
            <v>8</v>
          </cell>
          <cell r="W383" t="str">
            <v>2026-08-07</v>
          </cell>
        </row>
        <row r="384">
          <cell r="A384">
            <v>139485</v>
          </cell>
          <cell r="B384">
            <v>46241</v>
          </cell>
          <cell r="C384" t="str">
            <v>SETRA3</v>
          </cell>
          <cell r="D384" t="str">
            <v>5270</v>
          </cell>
          <cell r="E384" t="str">
            <v>7 400 000.00</v>
          </cell>
          <cell r="F384" t="str">
            <v>7 400 000.00</v>
          </cell>
          <cell r="G384" t="str">
            <v>MGA</v>
          </cell>
          <cell r="H384" t="str">
            <v>C100</v>
          </cell>
          <cell r="I384" t="str">
            <v>E</v>
          </cell>
          <cell r="J384" t="str">
            <v>2026-08-07</v>
          </cell>
          <cell r="K384" t="str">
            <v>YASSIE</v>
          </cell>
          <cell r="L384" t="str">
            <v>True</v>
          </cell>
          <cell r="M384" t="str">
            <v>True</v>
          </cell>
          <cell r="N384" t="str">
            <v>True</v>
          </cell>
          <cell r="O384" t="str">
            <v>False</v>
          </cell>
          <cell r="P384">
            <v>708600172</v>
          </cell>
          <cell r="Q384">
            <v>0</v>
          </cell>
          <cell r="R384">
            <v>0</v>
          </cell>
          <cell r="S384" t="str">
            <v>0.00</v>
          </cell>
          <cell r="T384">
            <v>0</v>
          </cell>
          <cell r="U384">
            <v>8</v>
          </cell>
          <cell r="V384">
            <v>8</v>
          </cell>
          <cell r="W384" t="str">
            <v>2026-08-12</v>
          </cell>
        </row>
        <row r="385">
          <cell r="A385">
            <v>139484</v>
          </cell>
          <cell r="B385">
            <v>46241</v>
          </cell>
          <cell r="C385" t="str">
            <v>CHRISTELE</v>
          </cell>
          <cell r="D385" t="str">
            <v>3501</v>
          </cell>
          <cell r="E385" t="str">
            <v>524 960.00</v>
          </cell>
          <cell r="F385" t="str">
            <v>524 960.00</v>
          </cell>
          <cell r="G385" t="str">
            <v>MGA</v>
          </cell>
          <cell r="H385" t="str">
            <v>C600</v>
          </cell>
          <cell r="I385" t="str">
            <v>E</v>
          </cell>
          <cell r="J385" t="str">
            <v>2026-08-07</v>
          </cell>
          <cell r="K385" t="str">
            <v>YASSIE</v>
          </cell>
          <cell r="L385" t="str">
            <v>True</v>
          </cell>
          <cell r="M385" t="str">
            <v>True</v>
          </cell>
          <cell r="N385" t="str">
            <v>True</v>
          </cell>
          <cell r="O385" t="str">
            <v>False</v>
          </cell>
          <cell r="P385">
            <v>708600170</v>
          </cell>
          <cell r="Q385">
            <v>708600169</v>
          </cell>
          <cell r="R385">
            <v>0</v>
          </cell>
          <cell r="S385" t="str">
            <v>0.00</v>
          </cell>
          <cell r="T385">
            <v>0</v>
          </cell>
          <cell r="U385">
            <v>7</v>
          </cell>
          <cell r="V385">
            <v>7</v>
          </cell>
          <cell r="W385" t="str">
            <v>2026-08-18</v>
          </cell>
        </row>
        <row r="386">
          <cell r="A386">
            <v>139483</v>
          </cell>
          <cell r="B386">
            <v>46241</v>
          </cell>
          <cell r="C386" t="str">
            <v>SETRA3</v>
          </cell>
          <cell r="D386" t="str">
            <v>3042</v>
          </cell>
          <cell r="E386" t="str">
            <v>4 300 000.00</v>
          </cell>
          <cell r="F386" t="str">
            <v>5 160 000.00</v>
          </cell>
          <cell r="G386" t="str">
            <v>MGA</v>
          </cell>
          <cell r="H386" t="str">
            <v>C102</v>
          </cell>
          <cell r="I386" t="str">
            <v>E</v>
          </cell>
          <cell r="J386" t="str">
            <v>2026-08-07</v>
          </cell>
          <cell r="K386" t="str">
            <v>YASSIE</v>
          </cell>
          <cell r="L386" t="str">
            <v>True</v>
          </cell>
          <cell r="M386" t="str">
            <v>True</v>
          </cell>
          <cell r="N386" t="str">
            <v>True</v>
          </cell>
          <cell r="O386" t="str">
            <v>False</v>
          </cell>
          <cell r="P386">
            <v>708400663</v>
          </cell>
          <cell r="Q386">
            <v>0</v>
          </cell>
          <cell r="R386">
            <v>0</v>
          </cell>
          <cell r="S386" t="str">
            <v>0.00</v>
          </cell>
          <cell r="T386">
            <v>0</v>
          </cell>
          <cell r="U386">
            <v>7</v>
          </cell>
          <cell r="V386">
            <v>7</v>
          </cell>
          <cell r="W386" t="str">
            <v>2026-08-07</v>
          </cell>
        </row>
        <row r="387">
          <cell r="A387">
            <v>139482</v>
          </cell>
          <cell r="B387">
            <v>46241</v>
          </cell>
          <cell r="C387" t="str">
            <v>SETRA3</v>
          </cell>
          <cell r="D387" t="str">
            <v>7094</v>
          </cell>
          <cell r="E387" t="str">
            <v>2 444 000.00</v>
          </cell>
          <cell r="F387" t="str">
            <v>2 444 000.00</v>
          </cell>
          <cell r="G387" t="str">
            <v>MGA</v>
          </cell>
          <cell r="H387" t="str">
            <v>C104</v>
          </cell>
          <cell r="I387" t="str">
            <v>E</v>
          </cell>
          <cell r="J387" t="str">
            <v>2026-08-07</v>
          </cell>
          <cell r="K387" t="str">
            <v>YASSIE</v>
          </cell>
          <cell r="L387" t="str">
            <v>True</v>
          </cell>
          <cell r="M387" t="str">
            <v>True</v>
          </cell>
          <cell r="N387" t="str">
            <v>True</v>
          </cell>
          <cell r="O387" t="str">
            <v>False</v>
          </cell>
          <cell r="P387">
            <v>708600165</v>
          </cell>
          <cell r="Q387">
            <v>0</v>
          </cell>
          <cell r="R387">
            <v>0</v>
          </cell>
          <cell r="S387" t="str">
            <v>0.00</v>
          </cell>
          <cell r="T387">
            <v>0</v>
          </cell>
          <cell r="U387">
            <v>8</v>
          </cell>
          <cell r="V387">
            <v>8</v>
          </cell>
          <cell r="W387" t="str">
            <v>2026-08-07</v>
          </cell>
        </row>
        <row r="388">
          <cell r="A388">
            <v>139481</v>
          </cell>
          <cell r="B388">
            <v>46241</v>
          </cell>
          <cell r="C388" t="str">
            <v>SETRA3</v>
          </cell>
          <cell r="D388" t="str">
            <v>1645</v>
          </cell>
          <cell r="E388" t="str">
            <v>750 000.00</v>
          </cell>
          <cell r="F388" t="str">
            <v>900 000.00</v>
          </cell>
          <cell r="G388" t="str">
            <v>MGA</v>
          </cell>
          <cell r="H388" t="str">
            <v>C100</v>
          </cell>
          <cell r="I388" t="str">
            <v>E</v>
          </cell>
          <cell r="J388" t="str">
            <v>2026-08-07</v>
          </cell>
          <cell r="K388" t="str">
            <v>YASSIE</v>
          </cell>
          <cell r="L388" t="str">
            <v>True</v>
          </cell>
          <cell r="M388" t="str">
            <v>True</v>
          </cell>
          <cell r="N388" t="str">
            <v>True</v>
          </cell>
          <cell r="O388" t="str">
            <v>False</v>
          </cell>
          <cell r="P388">
            <v>708400657</v>
          </cell>
          <cell r="Q388">
            <v>0</v>
          </cell>
          <cell r="R388">
            <v>0</v>
          </cell>
          <cell r="S388" t="str">
            <v>0.00</v>
          </cell>
          <cell r="T388">
            <v>0</v>
          </cell>
          <cell r="U388">
            <v>7</v>
          </cell>
          <cell r="V388">
            <v>7</v>
          </cell>
          <cell r="W388" t="str">
            <v>2026-08-07</v>
          </cell>
        </row>
        <row r="389">
          <cell r="A389">
            <v>139480</v>
          </cell>
          <cell r="B389">
            <v>46241</v>
          </cell>
          <cell r="C389" t="str">
            <v>SETRA3</v>
          </cell>
          <cell r="D389" t="str">
            <v>2886</v>
          </cell>
          <cell r="E389" t="str">
            <v>2 022 600.00</v>
          </cell>
          <cell r="F389" t="str">
            <v>2 022 600.00</v>
          </cell>
          <cell r="G389" t="str">
            <v>MGA</v>
          </cell>
          <cell r="H389" t="str">
            <v>C103</v>
          </cell>
          <cell r="I389" t="str">
            <v>E</v>
          </cell>
          <cell r="J389" t="str">
            <v>2026-08-07</v>
          </cell>
          <cell r="K389" t="str">
            <v>YASSIE</v>
          </cell>
          <cell r="L389" t="str">
            <v>True</v>
          </cell>
          <cell r="M389" t="str">
            <v>True</v>
          </cell>
          <cell r="N389" t="str">
            <v>True</v>
          </cell>
          <cell r="O389" t="str">
            <v>False</v>
          </cell>
          <cell r="P389">
            <v>708500202</v>
          </cell>
          <cell r="Q389">
            <v>0</v>
          </cell>
          <cell r="R389">
            <v>0</v>
          </cell>
          <cell r="S389" t="str">
            <v>0.00</v>
          </cell>
          <cell r="T389">
            <v>0</v>
          </cell>
          <cell r="U389">
            <v>9</v>
          </cell>
          <cell r="V389">
            <v>9</v>
          </cell>
          <cell r="W389" t="str">
            <v>2026-08-14</v>
          </cell>
        </row>
        <row r="390">
          <cell r="A390">
            <v>139479</v>
          </cell>
          <cell r="B390">
            <v>46241</v>
          </cell>
          <cell r="C390" t="str">
            <v>OLGA</v>
          </cell>
          <cell r="D390" t="str">
            <v>6033</v>
          </cell>
          <cell r="E390" t="str">
            <v>168 000.00</v>
          </cell>
          <cell r="F390" t="str">
            <v>201 600.00</v>
          </cell>
          <cell r="G390" t="str">
            <v>MGA</v>
          </cell>
          <cell r="H390" t="str">
            <v>C901</v>
          </cell>
          <cell r="I390" t="str">
            <v>E</v>
          </cell>
          <cell r="J390" t="str">
            <v>2026-08-07</v>
          </cell>
          <cell r="K390" t="str">
            <v>YASSIE</v>
          </cell>
          <cell r="L390" t="str">
            <v>True</v>
          </cell>
          <cell r="M390" t="str">
            <v>True</v>
          </cell>
          <cell r="N390" t="str">
            <v>True</v>
          </cell>
          <cell r="O390" t="str">
            <v>False</v>
          </cell>
          <cell r="P390">
            <v>0</v>
          </cell>
          <cell r="Q390">
            <v>0</v>
          </cell>
          <cell r="R390">
            <v>0</v>
          </cell>
          <cell r="S390" t="str">
            <v>0.00</v>
          </cell>
          <cell r="T390">
            <v>0</v>
          </cell>
          <cell r="U390">
            <v>6</v>
          </cell>
          <cell r="V390">
            <v>6</v>
          </cell>
          <cell r="W390" t="str">
            <v>2026-08-10</v>
          </cell>
        </row>
        <row r="391">
          <cell r="A391">
            <v>139478</v>
          </cell>
          <cell r="B391">
            <v>46241</v>
          </cell>
          <cell r="C391" t="str">
            <v>HARITSOA</v>
          </cell>
          <cell r="D391" t="str">
            <v>16</v>
          </cell>
          <cell r="E391" t="str">
            <v>2 230 021.26</v>
          </cell>
          <cell r="F391" t="str">
            <v>2 676 025.52</v>
          </cell>
          <cell r="G391" t="str">
            <v>MGA</v>
          </cell>
          <cell r="H391" t="str">
            <v>C500</v>
          </cell>
          <cell r="I391" t="str">
            <v>E</v>
          </cell>
          <cell r="J391" t="str">
            <v>2026-08-07</v>
          </cell>
          <cell r="K391" t="str">
            <v>YASSIE</v>
          </cell>
          <cell r="L391" t="str">
            <v>True</v>
          </cell>
          <cell r="M391" t="str">
            <v>True</v>
          </cell>
          <cell r="N391" t="str">
            <v>True</v>
          </cell>
          <cell r="O391" t="str">
            <v>False</v>
          </cell>
          <cell r="P391">
            <v>708300172</v>
          </cell>
          <cell r="Q391">
            <v>0</v>
          </cell>
          <cell r="R391">
            <v>0</v>
          </cell>
          <cell r="S391" t="str">
            <v>0.00</v>
          </cell>
          <cell r="T391">
            <v>0</v>
          </cell>
          <cell r="U391">
            <v>9</v>
          </cell>
          <cell r="V391">
            <v>9</v>
          </cell>
          <cell r="W391" t="str">
            <v>2026-08-11</v>
          </cell>
        </row>
        <row r="392">
          <cell r="A392">
            <v>139477</v>
          </cell>
          <cell r="B392">
            <v>46241</v>
          </cell>
          <cell r="C392" t="str">
            <v>MBOLATIANANJI</v>
          </cell>
          <cell r="D392" t="str">
            <v>4</v>
          </cell>
          <cell r="E392" t="str">
            <v>808 914 189.60</v>
          </cell>
          <cell r="F392" t="str">
            <v>970 697 027.53</v>
          </cell>
          <cell r="G392" t="str">
            <v>MGA</v>
          </cell>
          <cell r="H392" t="str">
            <v>C800</v>
          </cell>
          <cell r="I392" t="str">
            <v>E</v>
          </cell>
          <cell r="J392" t="str">
            <v>2026-08-07</v>
          </cell>
          <cell r="K392" t="str">
            <v>YASSIE</v>
          </cell>
          <cell r="L392" t="str">
            <v>True</v>
          </cell>
          <cell r="M392" t="str">
            <v>True</v>
          </cell>
          <cell r="N392" t="str">
            <v>True</v>
          </cell>
          <cell r="O392" t="str">
            <v>False</v>
          </cell>
          <cell r="P392">
            <v>708300166</v>
          </cell>
          <cell r="Q392">
            <v>0</v>
          </cell>
          <cell r="R392">
            <v>0</v>
          </cell>
          <cell r="S392" t="str">
            <v>0.00</v>
          </cell>
          <cell r="T392">
            <v>0</v>
          </cell>
          <cell r="U392">
            <v>5</v>
          </cell>
          <cell r="V392">
            <v>5</v>
          </cell>
          <cell r="W392" t="str">
            <v>2026-08-11</v>
          </cell>
        </row>
        <row r="393">
          <cell r="A393">
            <v>139476</v>
          </cell>
          <cell r="B393">
            <v>46241</v>
          </cell>
          <cell r="C393" t="str">
            <v>SETRA3</v>
          </cell>
          <cell r="D393" t="str">
            <v>4550</v>
          </cell>
          <cell r="E393" t="str">
            <v>700 000.00</v>
          </cell>
          <cell r="F393" t="str">
            <v>700 000.00</v>
          </cell>
          <cell r="G393" t="str">
            <v>MGA</v>
          </cell>
          <cell r="H393" t="str">
            <v>C100</v>
          </cell>
          <cell r="I393" t="str">
            <v>E</v>
          </cell>
          <cell r="J393" t="str">
            <v>2026-08-07</v>
          </cell>
          <cell r="K393" t="str">
            <v>YASSIE</v>
          </cell>
          <cell r="L393" t="str">
            <v>True</v>
          </cell>
          <cell r="M393" t="str">
            <v>True</v>
          </cell>
          <cell r="N393" t="str">
            <v>True</v>
          </cell>
          <cell r="O393" t="str">
            <v>False</v>
          </cell>
          <cell r="P393">
            <v>708200167</v>
          </cell>
          <cell r="Q393">
            <v>0</v>
          </cell>
          <cell r="R393">
            <v>0</v>
          </cell>
          <cell r="S393" t="str">
            <v>0.00</v>
          </cell>
          <cell r="T393">
            <v>0</v>
          </cell>
          <cell r="U393">
            <v>7</v>
          </cell>
          <cell r="V393">
            <v>7</v>
          </cell>
          <cell r="W393" t="str">
            <v>2026-08-07</v>
          </cell>
        </row>
        <row r="394">
          <cell r="A394">
            <v>139475</v>
          </cell>
          <cell r="B394">
            <v>46241</v>
          </cell>
          <cell r="C394" t="str">
            <v>SETRA3</v>
          </cell>
          <cell r="D394" t="str">
            <v>3098</v>
          </cell>
          <cell r="E394" t="str">
            <v>122 000.00</v>
          </cell>
          <cell r="F394" t="str">
            <v>146 400.00</v>
          </cell>
          <cell r="G394" t="str">
            <v>MGA</v>
          </cell>
          <cell r="H394" t="str">
            <v>C103</v>
          </cell>
          <cell r="I394" t="str">
            <v>E</v>
          </cell>
          <cell r="J394" t="str">
            <v>2026-08-07</v>
          </cell>
          <cell r="K394" t="str">
            <v>YASSIE</v>
          </cell>
          <cell r="L394" t="str">
            <v>True</v>
          </cell>
          <cell r="M394" t="str">
            <v>True</v>
          </cell>
          <cell r="N394" t="str">
            <v>True</v>
          </cell>
          <cell r="O394" t="str">
            <v>False</v>
          </cell>
          <cell r="P394">
            <v>708300154</v>
          </cell>
          <cell r="Q394">
            <v>0</v>
          </cell>
          <cell r="R394">
            <v>0</v>
          </cell>
          <cell r="S394" t="str">
            <v>0.00</v>
          </cell>
          <cell r="T394">
            <v>0</v>
          </cell>
          <cell r="U394">
            <v>6</v>
          </cell>
          <cell r="V394">
            <v>6</v>
          </cell>
          <cell r="W394" t="str">
            <v>2026-08-07</v>
          </cell>
        </row>
        <row r="395">
          <cell r="A395">
            <v>139474</v>
          </cell>
          <cell r="B395">
            <v>46241</v>
          </cell>
          <cell r="C395" t="str">
            <v>HERY.RAMAROLAHY</v>
          </cell>
          <cell r="D395" t="str">
            <v>2515</v>
          </cell>
          <cell r="E395" t="str">
            <v>5 900 000.00</v>
          </cell>
          <cell r="F395" t="str">
            <v>5 900 000.00</v>
          </cell>
          <cell r="G395" t="str">
            <v>MGA</v>
          </cell>
          <cell r="H395" t="str">
            <v>C500</v>
          </cell>
          <cell r="I395" t="str">
            <v>E</v>
          </cell>
          <cell r="J395" t="str">
            <v>2026-08-07</v>
          </cell>
          <cell r="K395" t="str">
            <v>YASSIE</v>
          </cell>
          <cell r="L395" t="str">
            <v>True</v>
          </cell>
          <cell r="M395" t="str">
            <v>True</v>
          </cell>
          <cell r="N395" t="str">
            <v>True</v>
          </cell>
          <cell r="O395" t="str">
            <v>False</v>
          </cell>
          <cell r="P395">
            <v>708100312</v>
          </cell>
          <cell r="Q395">
            <v>0</v>
          </cell>
          <cell r="R395">
            <v>0</v>
          </cell>
          <cell r="S395" t="str">
            <v>0.00</v>
          </cell>
          <cell r="T395">
            <v>0</v>
          </cell>
          <cell r="U395">
            <v>7</v>
          </cell>
          <cell r="V395">
            <v>7</v>
          </cell>
          <cell r="W395" t="str">
            <v>2026-08-11</v>
          </cell>
        </row>
        <row r="396">
          <cell r="A396">
            <v>139473</v>
          </cell>
          <cell r="B396">
            <v>46241</v>
          </cell>
          <cell r="C396" t="str">
            <v>SETRA3</v>
          </cell>
          <cell r="D396" t="str">
            <v>4573</v>
          </cell>
          <cell r="E396" t="str">
            <v>2 000 000.00</v>
          </cell>
          <cell r="F396" t="str">
            <v>2 000 000.00</v>
          </cell>
          <cell r="G396" t="str">
            <v>MGA</v>
          </cell>
          <cell r="H396" t="str">
            <v>C100</v>
          </cell>
          <cell r="I396" t="str">
            <v>E</v>
          </cell>
          <cell r="J396" t="str">
            <v>2026-08-07</v>
          </cell>
          <cell r="K396" t="str">
            <v>YASSIE</v>
          </cell>
          <cell r="L396" t="str">
            <v>True</v>
          </cell>
          <cell r="M396" t="str">
            <v>True</v>
          </cell>
          <cell r="N396" t="str">
            <v>True</v>
          </cell>
          <cell r="O396" t="str">
            <v>False</v>
          </cell>
          <cell r="P396">
            <v>708200165</v>
          </cell>
          <cell r="Q396">
            <v>0</v>
          </cell>
          <cell r="R396">
            <v>0</v>
          </cell>
          <cell r="S396" t="str">
            <v>0.00</v>
          </cell>
          <cell r="T396">
            <v>0</v>
          </cell>
          <cell r="U396">
            <v>12</v>
          </cell>
          <cell r="V396">
            <v>12</v>
          </cell>
          <cell r="W396" t="str">
            <v>2026-08-12</v>
          </cell>
        </row>
        <row r="397">
          <cell r="A397">
            <v>139472</v>
          </cell>
          <cell r="B397">
            <v>46241</v>
          </cell>
          <cell r="C397" t="str">
            <v>SETRA3</v>
          </cell>
          <cell r="D397" t="str">
            <v>5509</v>
          </cell>
          <cell r="E397" t="str">
            <v>3 000 000.00</v>
          </cell>
          <cell r="F397" t="str">
            <v>3 000 000.00</v>
          </cell>
          <cell r="G397" t="str">
            <v>MGA</v>
          </cell>
          <cell r="H397" t="str">
            <v>C100</v>
          </cell>
          <cell r="I397" t="str">
            <v>E</v>
          </cell>
          <cell r="J397" t="str">
            <v>2026-08-07</v>
          </cell>
          <cell r="K397" t="str">
            <v>YASSIE</v>
          </cell>
          <cell r="L397" t="str">
            <v>True</v>
          </cell>
          <cell r="M397" t="str">
            <v>True</v>
          </cell>
          <cell r="N397" t="str">
            <v>True</v>
          </cell>
          <cell r="O397" t="str">
            <v>False</v>
          </cell>
          <cell r="P397">
            <v>708300148</v>
          </cell>
          <cell r="Q397">
            <v>0</v>
          </cell>
          <cell r="R397">
            <v>0</v>
          </cell>
          <cell r="S397" t="str">
            <v>0.00</v>
          </cell>
          <cell r="T397">
            <v>0</v>
          </cell>
          <cell r="U397">
            <v>9</v>
          </cell>
          <cell r="V397">
            <v>9</v>
          </cell>
          <cell r="W397" t="str">
            <v>2026-08-12</v>
          </cell>
        </row>
        <row r="398">
          <cell r="A398">
            <v>139471</v>
          </cell>
          <cell r="B398">
            <v>46241</v>
          </cell>
          <cell r="C398" t="str">
            <v>SETRA3</v>
          </cell>
          <cell r="D398" t="str">
            <v>7252</v>
          </cell>
          <cell r="E398" t="str">
            <v>1 030 000.00</v>
          </cell>
          <cell r="F398" t="str">
            <v>1 030 000.00</v>
          </cell>
          <cell r="G398" t="str">
            <v>MGA</v>
          </cell>
          <cell r="H398" t="str">
            <v>C104</v>
          </cell>
          <cell r="I398" t="str">
            <v>E</v>
          </cell>
          <cell r="J398" t="str">
            <v>2026-08-07</v>
          </cell>
          <cell r="K398" t="str">
            <v>YASSIE</v>
          </cell>
          <cell r="L398" t="str">
            <v>True</v>
          </cell>
          <cell r="M398" t="str">
            <v>True</v>
          </cell>
          <cell r="N398" t="str">
            <v>True</v>
          </cell>
          <cell r="O398" t="str">
            <v>False</v>
          </cell>
          <cell r="P398">
            <v>708300146</v>
          </cell>
          <cell r="Q398">
            <v>0</v>
          </cell>
          <cell r="R398">
            <v>0</v>
          </cell>
          <cell r="S398" t="str">
            <v>0.00</v>
          </cell>
          <cell r="T398">
            <v>0</v>
          </cell>
          <cell r="U398">
            <v>9</v>
          </cell>
          <cell r="V398">
            <v>9</v>
          </cell>
          <cell r="W398" t="str">
            <v>2026-08-07</v>
          </cell>
        </row>
        <row r="399">
          <cell r="A399">
            <v>139470</v>
          </cell>
          <cell r="B399">
            <v>46241</v>
          </cell>
          <cell r="C399" t="str">
            <v>MIORA46</v>
          </cell>
          <cell r="D399" t="str">
            <v>752</v>
          </cell>
          <cell r="E399" t="str">
            <v>57 500.00</v>
          </cell>
          <cell r="F399" t="str">
            <v>69 000.00</v>
          </cell>
          <cell r="G399" t="str">
            <v>MGA</v>
          </cell>
          <cell r="H399" t="str">
            <v>C900</v>
          </cell>
          <cell r="I399" t="str">
            <v>E</v>
          </cell>
          <cell r="J399" t="str">
            <v>2026-08-07</v>
          </cell>
          <cell r="K399" t="str">
            <v>YASSIE</v>
          </cell>
          <cell r="L399" t="str">
            <v>True</v>
          </cell>
          <cell r="M399" t="str">
            <v>True</v>
          </cell>
          <cell r="N399" t="str">
            <v>True</v>
          </cell>
          <cell r="O399" t="str">
            <v>False</v>
          </cell>
          <cell r="P399">
            <v>0</v>
          </cell>
          <cell r="Q399">
            <v>0</v>
          </cell>
          <cell r="R399">
            <v>0</v>
          </cell>
          <cell r="S399" t="str">
            <v>0.00</v>
          </cell>
          <cell r="T399">
            <v>0</v>
          </cell>
          <cell r="U399">
            <v>5</v>
          </cell>
          <cell r="V399">
            <v>5</v>
          </cell>
          <cell r="W399" t="str">
            <v>2026-08-07</v>
          </cell>
        </row>
        <row r="400">
          <cell r="A400">
            <v>139469</v>
          </cell>
          <cell r="B400">
            <v>46241</v>
          </cell>
          <cell r="C400" t="str">
            <v>LUISA</v>
          </cell>
          <cell r="D400" t="str">
            <v>765</v>
          </cell>
          <cell r="E400" t="str">
            <v>1 543 332.00</v>
          </cell>
          <cell r="F400" t="str">
            <v>1 851 998.40</v>
          </cell>
          <cell r="G400" t="str">
            <v>MGA</v>
          </cell>
          <cell r="H400" t="str">
            <v>C700</v>
          </cell>
          <cell r="I400" t="str">
            <v>E</v>
          </cell>
          <cell r="J400" t="str">
            <v>2026-08-07</v>
          </cell>
          <cell r="K400" t="str">
            <v>YASSIE</v>
          </cell>
          <cell r="L400" t="str">
            <v>True</v>
          </cell>
          <cell r="M400" t="str">
            <v>True</v>
          </cell>
          <cell r="N400" t="str">
            <v>True</v>
          </cell>
          <cell r="O400" t="str">
            <v>False</v>
          </cell>
          <cell r="P400">
            <v>0</v>
          </cell>
          <cell r="Q400">
            <v>0</v>
          </cell>
          <cell r="R400">
            <v>0</v>
          </cell>
          <cell r="S400" t="str">
            <v>0.00</v>
          </cell>
          <cell r="T400">
            <v>0</v>
          </cell>
          <cell r="U400">
            <v>6</v>
          </cell>
          <cell r="V400">
            <v>6</v>
          </cell>
          <cell r="W400" t="str">
            <v>2026-08-07</v>
          </cell>
        </row>
        <row r="401">
          <cell r="A401">
            <v>139468</v>
          </cell>
          <cell r="B401">
            <v>46241</v>
          </cell>
          <cell r="C401" t="str">
            <v>SETRA3</v>
          </cell>
          <cell r="D401" t="str">
            <v>668</v>
          </cell>
          <cell r="E401" t="str">
            <v>8 400 000.00</v>
          </cell>
          <cell r="F401" t="str">
            <v>8 400 000.00</v>
          </cell>
          <cell r="G401" t="str">
            <v>MGA</v>
          </cell>
          <cell r="H401" t="str">
            <v>C100</v>
          </cell>
          <cell r="I401" t="str">
            <v>E</v>
          </cell>
          <cell r="J401" t="str">
            <v>2026-08-07</v>
          </cell>
          <cell r="K401" t="str">
            <v>YASSIE</v>
          </cell>
          <cell r="L401" t="str">
            <v>True</v>
          </cell>
          <cell r="M401" t="str">
            <v>True</v>
          </cell>
          <cell r="N401" t="str">
            <v>True</v>
          </cell>
          <cell r="O401" t="str">
            <v>False</v>
          </cell>
          <cell r="P401">
            <v>708002312</v>
          </cell>
          <cell r="Q401">
            <v>0</v>
          </cell>
          <cell r="R401">
            <v>0</v>
          </cell>
          <cell r="S401" t="str">
            <v>0.00</v>
          </cell>
          <cell r="T401">
            <v>0</v>
          </cell>
          <cell r="U401">
            <v>9</v>
          </cell>
          <cell r="V401">
            <v>9</v>
          </cell>
          <cell r="W401" t="str">
            <v>2026-08-12</v>
          </cell>
        </row>
        <row r="402">
          <cell r="A402">
            <v>139467</v>
          </cell>
          <cell r="B402">
            <v>46240</v>
          </cell>
          <cell r="C402" t="str">
            <v>TSILAVINA7</v>
          </cell>
          <cell r="D402" t="str">
            <v>3953</v>
          </cell>
          <cell r="E402" t="str">
            <v>1 800 000.00</v>
          </cell>
          <cell r="F402" t="str">
            <v>1 800 000.00</v>
          </cell>
          <cell r="G402" t="str">
            <v>MGA</v>
          </cell>
          <cell r="H402" t="str">
            <v>C700</v>
          </cell>
          <cell r="I402" t="str">
            <v>E</v>
          </cell>
          <cell r="J402" t="str">
            <v>2026-08-06</v>
          </cell>
          <cell r="K402" t="str">
            <v>YASSIE</v>
          </cell>
          <cell r="L402" t="str">
            <v>True</v>
          </cell>
          <cell r="M402" t="str">
            <v>True</v>
          </cell>
          <cell r="N402" t="str">
            <v>True</v>
          </cell>
          <cell r="O402" t="str">
            <v>False</v>
          </cell>
          <cell r="P402">
            <v>0</v>
          </cell>
          <cell r="Q402">
            <v>706500340</v>
          </cell>
          <cell r="R402">
            <v>0</v>
          </cell>
          <cell r="S402" t="str">
            <v>0.00</v>
          </cell>
          <cell r="T402">
            <v>0</v>
          </cell>
          <cell r="U402">
            <v>7</v>
          </cell>
          <cell r="V402">
            <v>7</v>
          </cell>
          <cell r="W402" t="str">
            <v>2026-08-10</v>
          </cell>
        </row>
        <row r="403">
          <cell r="A403">
            <v>139466</v>
          </cell>
          <cell r="B403">
            <v>46240</v>
          </cell>
          <cell r="C403" t="str">
            <v>TSILAVINA7</v>
          </cell>
          <cell r="D403" t="str">
            <v>4038</v>
          </cell>
          <cell r="E403" t="str">
            <v>165 000.00</v>
          </cell>
          <cell r="F403" t="str">
            <v>165 000.00</v>
          </cell>
          <cell r="G403" t="str">
            <v>MGA</v>
          </cell>
          <cell r="H403" t="str">
            <v>C700</v>
          </cell>
          <cell r="I403" t="str">
            <v>E</v>
          </cell>
          <cell r="J403" t="str">
            <v>2026-08-06</v>
          </cell>
          <cell r="K403" t="str">
            <v>YASSIE</v>
          </cell>
          <cell r="L403" t="str">
            <v>True</v>
          </cell>
          <cell r="M403" t="str">
            <v>False</v>
          </cell>
          <cell r="N403" t="str">
            <v>True</v>
          </cell>
          <cell r="O403" t="str">
            <v>False</v>
          </cell>
          <cell r="P403">
            <v>0</v>
          </cell>
          <cell r="Q403">
            <v>706700715</v>
          </cell>
          <cell r="R403">
            <v>0</v>
          </cell>
          <cell r="S403" t="str">
            <v>0.00</v>
          </cell>
          <cell r="T403">
            <v>0</v>
          </cell>
          <cell r="U403">
            <v>10</v>
          </cell>
          <cell r="V403">
            <v>10</v>
          </cell>
          <cell r="W403" t="str">
            <v>2026-08-10</v>
          </cell>
        </row>
        <row r="404">
          <cell r="A404">
            <v>139465</v>
          </cell>
          <cell r="B404">
            <v>46240</v>
          </cell>
          <cell r="C404" t="str">
            <v>SETRA3</v>
          </cell>
          <cell r="D404" t="str">
            <v>723</v>
          </cell>
          <cell r="E404" t="str">
            <v>11 638 956.54</v>
          </cell>
          <cell r="F404" t="str">
            <v>13 966 747.85</v>
          </cell>
          <cell r="G404" t="str">
            <v>MGA</v>
          </cell>
          <cell r="H404" t="str">
            <v>C100</v>
          </cell>
          <cell r="I404" t="str">
            <v>E</v>
          </cell>
          <cell r="J404" t="str">
            <v>2026-08-06</v>
          </cell>
          <cell r="K404" t="str">
            <v>YASSIE</v>
          </cell>
          <cell r="L404" t="str">
            <v>True</v>
          </cell>
          <cell r="M404" t="str">
            <v>True</v>
          </cell>
          <cell r="N404" t="str">
            <v>True</v>
          </cell>
          <cell r="O404" t="str">
            <v>False</v>
          </cell>
          <cell r="P404">
            <v>706700713</v>
          </cell>
          <cell r="Q404">
            <v>0</v>
          </cell>
          <cell r="R404">
            <v>0</v>
          </cell>
          <cell r="S404" t="str">
            <v>0.00</v>
          </cell>
          <cell r="T404">
            <v>0</v>
          </cell>
          <cell r="U404">
            <v>9</v>
          </cell>
          <cell r="V404">
            <v>9</v>
          </cell>
          <cell r="W404" t="str">
            <v>2026-08-07</v>
          </cell>
        </row>
        <row r="405">
          <cell r="A405">
            <v>139464</v>
          </cell>
          <cell r="B405">
            <v>46240</v>
          </cell>
          <cell r="C405" t="str">
            <v>SETRA3</v>
          </cell>
          <cell r="D405" t="str">
            <v>2490</v>
          </cell>
          <cell r="E405" t="str">
            <v>239 561 700.00</v>
          </cell>
          <cell r="F405" t="str">
            <v>287 474 040.00</v>
          </cell>
          <cell r="G405" t="str">
            <v>MGA</v>
          </cell>
          <cell r="H405" t="str">
            <v>C100</v>
          </cell>
          <cell r="I405" t="str">
            <v>E</v>
          </cell>
          <cell r="J405" t="str">
            <v>2026-08-06</v>
          </cell>
          <cell r="K405" t="str">
            <v>YASSIE</v>
          </cell>
          <cell r="L405" t="str">
            <v>True</v>
          </cell>
          <cell r="M405" t="str">
            <v>True</v>
          </cell>
          <cell r="N405" t="str">
            <v>True</v>
          </cell>
          <cell r="O405" t="str">
            <v>False</v>
          </cell>
          <cell r="P405">
            <v>706600765</v>
          </cell>
          <cell r="Q405">
            <v>0</v>
          </cell>
          <cell r="R405">
            <v>0</v>
          </cell>
          <cell r="S405" t="str">
            <v>0.00</v>
          </cell>
          <cell r="T405">
            <v>0</v>
          </cell>
          <cell r="U405">
            <v>7</v>
          </cell>
          <cell r="V405">
            <v>7</v>
          </cell>
          <cell r="W405" t="str">
            <v>2026-08-06</v>
          </cell>
        </row>
        <row r="406">
          <cell r="A406">
            <v>139463</v>
          </cell>
          <cell r="B406">
            <v>46240</v>
          </cell>
          <cell r="C406" t="str">
            <v>SETRA3</v>
          </cell>
          <cell r="D406" t="str">
            <v>123</v>
          </cell>
          <cell r="E406" t="str">
            <v>345 000.00</v>
          </cell>
          <cell r="F406" t="str">
            <v>414 000.00</v>
          </cell>
          <cell r="G406" t="str">
            <v>MGA</v>
          </cell>
          <cell r="H406" t="str">
            <v>C100</v>
          </cell>
          <cell r="I406" t="str">
            <v>E</v>
          </cell>
          <cell r="J406" t="str">
            <v>2026-08-06</v>
          </cell>
          <cell r="K406" t="str">
            <v>YASSIE</v>
          </cell>
          <cell r="L406" t="str">
            <v>True</v>
          </cell>
          <cell r="M406" t="str">
            <v>True</v>
          </cell>
          <cell r="N406" t="str">
            <v>True</v>
          </cell>
          <cell r="O406" t="str">
            <v>False</v>
          </cell>
          <cell r="P406">
            <v>706500338</v>
          </cell>
          <cell r="Q406">
            <v>0</v>
          </cell>
          <cell r="R406">
            <v>0</v>
          </cell>
          <cell r="S406" t="str">
            <v>0.00</v>
          </cell>
          <cell r="T406">
            <v>0</v>
          </cell>
          <cell r="U406">
            <v>8</v>
          </cell>
          <cell r="V406">
            <v>8</v>
          </cell>
          <cell r="W406" t="str">
            <v>2026-08-06</v>
          </cell>
        </row>
        <row r="407">
          <cell r="A407">
            <v>139462</v>
          </cell>
          <cell r="B407">
            <v>46240</v>
          </cell>
          <cell r="C407" t="str">
            <v>GINAM</v>
          </cell>
          <cell r="E407" t="str">
            <v>15 919.75</v>
          </cell>
          <cell r="F407" t="str">
            <v>19 103.70</v>
          </cell>
          <cell r="G407" t="str">
            <v>MGA</v>
          </cell>
          <cell r="H407" t="str">
            <v>C400</v>
          </cell>
          <cell r="I407" t="str">
            <v>E</v>
          </cell>
          <cell r="J407" t="str">
            <v>2026-08-06</v>
          </cell>
          <cell r="K407" t="str">
            <v>YASSIE</v>
          </cell>
          <cell r="L407" t="str">
            <v>True</v>
          </cell>
          <cell r="M407" t="str">
            <v>True</v>
          </cell>
          <cell r="N407" t="str">
            <v>True</v>
          </cell>
          <cell r="O407" t="str">
            <v>False</v>
          </cell>
          <cell r="P407">
            <v>706600761</v>
          </cell>
          <cell r="Q407">
            <v>706600760</v>
          </cell>
          <cell r="R407">
            <v>0</v>
          </cell>
          <cell r="S407" t="str">
            <v>0.00</v>
          </cell>
          <cell r="T407">
            <v>0</v>
          </cell>
          <cell r="U407">
            <v>6</v>
          </cell>
          <cell r="V407">
            <v>6</v>
          </cell>
          <cell r="W407" t="str">
            <v>2026-08-06</v>
          </cell>
        </row>
        <row r="408">
          <cell r="A408">
            <v>139461</v>
          </cell>
          <cell r="B408">
            <v>46240</v>
          </cell>
          <cell r="C408" t="str">
            <v>HARITSOA</v>
          </cell>
          <cell r="D408" t="str">
            <v>2599</v>
          </cell>
          <cell r="E408" t="str">
            <v>177 013 980.00</v>
          </cell>
          <cell r="F408" t="str">
            <v>177 013 980.00</v>
          </cell>
          <cell r="G408" t="str">
            <v>MGA</v>
          </cell>
          <cell r="H408" t="str">
            <v>C500</v>
          </cell>
          <cell r="I408" t="str">
            <v>E</v>
          </cell>
          <cell r="J408" t="str">
            <v>2026-08-06</v>
          </cell>
          <cell r="K408" t="str">
            <v>YASSIE</v>
          </cell>
          <cell r="L408" t="str">
            <v>True</v>
          </cell>
          <cell r="M408" t="str">
            <v>True</v>
          </cell>
          <cell r="N408" t="str">
            <v>True</v>
          </cell>
          <cell r="O408" t="str">
            <v>False</v>
          </cell>
          <cell r="P408">
            <v>706200219</v>
          </cell>
          <cell r="Q408">
            <v>0</v>
          </cell>
          <cell r="R408">
            <v>0</v>
          </cell>
          <cell r="S408" t="str">
            <v>0.00</v>
          </cell>
          <cell r="T408">
            <v>0</v>
          </cell>
          <cell r="U408">
            <v>8</v>
          </cell>
          <cell r="V408">
            <v>8</v>
          </cell>
          <cell r="W408" t="str">
            <v>2026-08-11</v>
          </cell>
        </row>
        <row r="409">
          <cell r="A409">
            <v>139460</v>
          </cell>
          <cell r="B409">
            <v>46240</v>
          </cell>
          <cell r="C409" t="str">
            <v>SETRA3</v>
          </cell>
          <cell r="D409" t="str">
            <v>2536</v>
          </cell>
          <cell r="E409" t="str">
            <v>4 775 000.00</v>
          </cell>
          <cell r="F409" t="str">
            <v>4 775 000.00</v>
          </cell>
          <cell r="G409" t="str">
            <v>MGA</v>
          </cell>
          <cell r="H409" t="str">
            <v>C102</v>
          </cell>
          <cell r="I409" t="str">
            <v>E</v>
          </cell>
          <cell r="J409" t="str">
            <v>2026-08-06</v>
          </cell>
          <cell r="K409" t="str">
            <v>YASSIE</v>
          </cell>
          <cell r="L409" t="str">
            <v>True</v>
          </cell>
          <cell r="M409" t="str">
            <v>True</v>
          </cell>
          <cell r="N409" t="str">
            <v>True</v>
          </cell>
          <cell r="O409" t="str">
            <v>False</v>
          </cell>
          <cell r="P409">
            <v>706200215</v>
          </cell>
          <cell r="Q409">
            <v>0</v>
          </cell>
          <cell r="R409">
            <v>0</v>
          </cell>
          <cell r="S409" t="str">
            <v>0.00</v>
          </cell>
          <cell r="T409">
            <v>0</v>
          </cell>
          <cell r="U409">
            <v>5</v>
          </cell>
          <cell r="V409">
            <v>5</v>
          </cell>
          <cell r="W409" t="str">
            <v>2026-08-07</v>
          </cell>
        </row>
        <row r="410">
          <cell r="A410">
            <v>139459</v>
          </cell>
          <cell r="B410">
            <v>46240</v>
          </cell>
          <cell r="C410" t="str">
            <v>SETRA3</v>
          </cell>
          <cell r="D410" t="str">
            <v>2536</v>
          </cell>
          <cell r="E410" t="str">
            <v>4 775 000.00</v>
          </cell>
          <cell r="F410" t="str">
            <v>4 775 000.00</v>
          </cell>
          <cell r="G410" t="str">
            <v>MGA</v>
          </cell>
          <cell r="H410" t="str">
            <v>C102</v>
          </cell>
          <cell r="I410" t="str">
            <v>E</v>
          </cell>
          <cell r="J410" t="str">
            <v>2026-08-06</v>
          </cell>
          <cell r="K410" t="str">
            <v>YASSIE</v>
          </cell>
          <cell r="L410" t="str">
            <v>True</v>
          </cell>
          <cell r="M410" t="str">
            <v>True</v>
          </cell>
          <cell r="N410" t="str">
            <v>True</v>
          </cell>
          <cell r="O410" t="str">
            <v>False</v>
          </cell>
          <cell r="P410">
            <v>706200208</v>
          </cell>
          <cell r="Q410">
            <v>0</v>
          </cell>
          <cell r="R410">
            <v>0</v>
          </cell>
          <cell r="S410" t="str">
            <v>0.00</v>
          </cell>
          <cell r="T410">
            <v>0</v>
          </cell>
          <cell r="U410">
            <v>6</v>
          </cell>
          <cell r="V410">
            <v>6</v>
          </cell>
          <cell r="W410" t="str">
            <v>2026-08-07</v>
          </cell>
        </row>
        <row r="411">
          <cell r="A411">
            <v>139458</v>
          </cell>
          <cell r="B411">
            <v>46240</v>
          </cell>
          <cell r="C411" t="str">
            <v>SETRA3</v>
          </cell>
          <cell r="D411" t="str">
            <v>2536</v>
          </cell>
          <cell r="E411" t="str">
            <v>9 550 000.00</v>
          </cell>
          <cell r="F411" t="str">
            <v>9 550 000.00</v>
          </cell>
          <cell r="G411" t="str">
            <v>MGA</v>
          </cell>
          <cell r="H411" t="str">
            <v>C102</v>
          </cell>
          <cell r="I411" t="str">
            <v>E</v>
          </cell>
          <cell r="J411" t="str">
            <v>2026-08-06</v>
          </cell>
          <cell r="K411" t="str">
            <v>YASSIE</v>
          </cell>
          <cell r="L411" t="str">
            <v>True</v>
          </cell>
          <cell r="M411" t="str">
            <v>False</v>
          </cell>
          <cell r="N411" t="str">
            <v>False</v>
          </cell>
          <cell r="O411" t="str">
            <v>True</v>
          </cell>
          <cell r="P411">
            <v>706200203</v>
          </cell>
          <cell r="Q411">
            <v>0</v>
          </cell>
          <cell r="R411">
            <v>0</v>
          </cell>
          <cell r="S411" t="str">
            <v>0.00</v>
          </cell>
          <cell r="T411">
            <v>0</v>
          </cell>
          <cell r="U411">
            <v>0</v>
          </cell>
          <cell r="V411">
            <v>0</v>
          </cell>
          <cell r="W411" t="str">
            <v>0000-00-00</v>
          </cell>
        </row>
        <row r="412">
          <cell r="A412">
            <v>139457</v>
          </cell>
          <cell r="B412">
            <v>46240</v>
          </cell>
          <cell r="C412" t="str">
            <v>GINAM</v>
          </cell>
          <cell r="D412" t="str">
            <v>3140</v>
          </cell>
          <cell r="E412" t="str">
            <v>14 700 000.00</v>
          </cell>
          <cell r="F412" t="str">
            <v>17 640 000.00</v>
          </cell>
          <cell r="G412" t="str">
            <v>MGA</v>
          </cell>
          <cell r="H412" t="str">
            <v>C400</v>
          </cell>
          <cell r="I412" t="str">
            <v>E</v>
          </cell>
          <cell r="J412" t="str">
            <v>2026-08-06</v>
          </cell>
          <cell r="K412" t="str">
            <v>YASSIE</v>
          </cell>
          <cell r="L412" t="str">
            <v>True</v>
          </cell>
          <cell r="M412" t="str">
            <v>True</v>
          </cell>
          <cell r="N412" t="str">
            <v>True</v>
          </cell>
          <cell r="O412" t="str">
            <v>False</v>
          </cell>
          <cell r="P412">
            <v>706300173</v>
          </cell>
          <cell r="Q412">
            <v>706300172</v>
          </cell>
          <cell r="R412">
            <v>0</v>
          </cell>
          <cell r="S412" t="str">
            <v>0.00</v>
          </cell>
          <cell r="T412">
            <v>0</v>
          </cell>
          <cell r="U412">
            <v>6</v>
          </cell>
          <cell r="V412">
            <v>6</v>
          </cell>
          <cell r="W412" t="str">
            <v>2026-08-06</v>
          </cell>
        </row>
        <row r="413">
          <cell r="A413">
            <v>139456</v>
          </cell>
          <cell r="B413">
            <v>46240</v>
          </cell>
          <cell r="C413" t="str">
            <v>OLGA</v>
          </cell>
          <cell r="E413" t="str">
            <v>0.00</v>
          </cell>
          <cell r="F413" t="str">
            <v>0.00</v>
          </cell>
          <cell r="G413" t="str">
            <v>MGA</v>
          </cell>
          <cell r="H413" t="str">
            <v>C901</v>
          </cell>
          <cell r="I413" t="str">
            <v>E</v>
          </cell>
          <cell r="J413" t="str">
            <v>2026-08-06</v>
          </cell>
          <cell r="K413" t="str">
            <v>YASSIE</v>
          </cell>
          <cell r="L413" t="str">
            <v>True</v>
          </cell>
          <cell r="M413" t="str">
            <v>True</v>
          </cell>
          <cell r="N413" t="str">
            <v>True</v>
          </cell>
          <cell r="O413" t="str">
            <v>False</v>
          </cell>
          <cell r="P413">
            <v>0</v>
          </cell>
          <cell r="Q413">
            <v>0</v>
          </cell>
          <cell r="R413">
            <v>0</v>
          </cell>
          <cell r="S413" t="str">
            <v>0.00</v>
          </cell>
          <cell r="T413">
            <v>0</v>
          </cell>
          <cell r="U413">
            <v>10</v>
          </cell>
          <cell r="V413">
            <v>10</v>
          </cell>
          <cell r="W413" t="str">
            <v>2026-08-10</v>
          </cell>
        </row>
        <row r="414">
          <cell r="A414">
            <v>139455</v>
          </cell>
          <cell r="B414">
            <v>46240</v>
          </cell>
          <cell r="C414" t="str">
            <v>GINAM</v>
          </cell>
          <cell r="E414" t="str">
            <v>3 960.00</v>
          </cell>
          <cell r="F414" t="str">
            <v>4 752.00</v>
          </cell>
          <cell r="G414" t="str">
            <v>EUR</v>
          </cell>
          <cell r="H414" t="str">
            <v>C400</v>
          </cell>
          <cell r="I414" t="str">
            <v>E</v>
          </cell>
          <cell r="J414" t="str">
            <v>2026-08-06</v>
          </cell>
          <cell r="K414" t="str">
            <v>YASSIE</v>
          </cell>
          <cell r="L414" t="str">
            <v>True</v>
          </cell>
          <cell r="M414" t="str">
            <v>True</v>
          </cell>
          <cell r="N414" t="str">
            <v>True</v>
          </cell>
          <cell r="O414" t="str">
            <v>False</v>
          </cell>
          <cell r="P414">
            <v>706100306</v>
          </cell>
          <cell r="Q414">
            <v>706100305</v>
          </cell>
          <cell r="R414">
            <v>0</v>
          </cell>
          <cell r="S414" t="str">
            <v>0.00</v>
          </cell>
          <cell r="T414">
            <v>0</v>
          </cell>
          <cell r="U414">
            <v>6</v>
          </cell>
          <cell r="V414">
            <v>6</v>
          </cell>
          <cell r="W414" t="str">
            <v>2026-08-06</v>
          </cell>
        </row>
        <row r="415">
          <cell r="A415">
            <v>139454</v>
          </cell>
          <cell r="B415">
            <v>46240</v>
          </cell>
          <cell r="C415" t="str">
            <v>SETRA3</v>
          </cell>
          <cell r="D415" t="str">
            <v>973</v>
          </cell>
          <cell r="E415" t="str">
            <v>5 601 024.00</v>
          </cell>
          <cell r="F415" t="str">
            <v>6 721 228.80</v>
          </cell>
          <cell r="G415" t="str">
            <v>MGA</v>
          </cell>
          <cell r="H415" t="str">
            <v>C100</v>
          </cell>
          <cell r="I415" t="str">
            <v>E</v>
          </cell>
          <cell r="J415" t="str">
            <v>2026-08-06</v>
          </cell>
          <cell r="K415" t="str">
            <v>YASSIE</v>
          </cell>
          <cell r="L415" t="str">
            <v>True</v>
          </cell>
          <cell r="M415" t="str">
            <v>True</v>
          </cell>
          <cell r="N415" t="str">
            <v>True</v>
          </cell>
          <cell r="O415" t="str">
            <v>False</v>
          </cell>
          <cell r="P415">
            <v>706100283</v>
          </cell>
          <cell r="Q415">
            <v>0</v>
          </cell>
          <cell r="R415">
            <v>0</v>
          </cell>
          <cell r="S415" t="str">
            <v>0.00</v>
          </cell>
          <cell r="T415">
            <v>0</v>
          </cell>
          <cell r="U415">
            <v>9</v>
          </cell>
          <cell r="V415">
            <v>9</v>
          </cell>
          <cell r="W415" t="str">
            <v>2026-08-12</v>
          </cell>
        </row>
        <row r="416">
          <cell r="A416">
            <v>139453</v>
          </cell>
          <cell r="B416">
            <v>46240</v>
          </cell>
          <cell r="C416" t="str">
            <v>SETRA3</v>
          </cell>
          <cell r="D416" t="str">
            <v>2703</v>
          </cell>
          <cell r="E416" t="str">
            <v>600 000.00</v>
          </cell>
          <cell r="F416" t="str">
            <v>720 000.00</v>
          </cell>
          <cell r="G416" t="str">
            <v>MGA</v>
          </cell>
          <cell r="H416" t="str">
            <v>C100</v>
          </cell>
          <cell r="I416" t="str">
            <v>E</v>
          </cell>
          <cell r="J416" t="str">
            <v>2026-08-06</v>
          </cell>
          <cell r="K416" t="str">
            <v>YASSIE</v>
          </cell>
          <cell r="L416" t="str">
            <v>True</v>
          </cell>
          <cell r="M416" t="str">
            <v>True</v>
          </cell>
          <cell r="N416" t="str">
            <v>True</v>
          </cell>
          <cell r="O416" t="str">
            <v>False</v>
          </cell>
          <cell r="P416">
            <v>706100281</v>
          </cell>
          <cell r="Q416">
            <v>0</v>
          </cell>
          <cell r="R416">
            <v>0</v>
          </cell>
          <cell r="S416" t="str">
            <v>0.00</v>
          </cell>
          <cell r="T416">
            <v>0</v>
          </cell>
          <cell r="U416">
            <v>9</v>
          </cell>
          <cell r="V416">
            <v>9</v>
          </cell>
          <cell r="W416" t="str">
            <v>2026-08-12</v>
          </cell>
        </row>
        <row r="417">
          <cell r="A417">
            <v>139452</v>
          </cell>
          <cell r="B417">
            <v>46240</v>
          </cell>
          <cell r="C417" t="str">
            <v>HARITSOA</v>
          </cell>
          <cell r="D417" t="str">
            <v>2747</v>
          </cell>
          <cell r="E417" t="str">
            <v>1 177.00</v>
          </cell>
          <cell r="F417" t="str">
            <v>1 177.00</v>
          </cell>
          <cell r="G417" t="str">
            <v>USD</v>
          </cell>
          <cell r="H417" t="str">
            <v>C500</v>
          </cell>
          <cell r="I417" t="str">
            <v>E</v>
          </cell>
          <cell r="J417" t="str">
            <v>2026-08-06</v>
          </cell>
          <cell r="K417" t="str">
            <v>YASSIE</v>
          </cell>
          <cell r="L417" t="str">
            <v>True</v>
          </cell>
          <cell r="M417" t="str">
            <v>True</v>
          </cell>
          <cell r="N417" t="str">
            <v>True</v>
          </cell>
          <cell r="O417" t="str">
            <v>False</v>
          </cell>
          <cell r="P417">
            <v>706100271</v>
          </cell>
          <cell r="Q417">
            <v>0</v>
          </cell>
          <cell r="R417">
            <v>0</v>
          </cell>
          <cell r="S417" t="str">
            <v>0.00</v>
          </cell>
          <cell r="T417">
            <v>0</v>
          </cell>
          <cell r="U417">
            <v>10</v>
          </cell>
          <cell r="V417">
            <v>10</v>
          </cell>
          <cell r="W417" t="str">
            <v>2026-08-07</v>
          </cell>
        </row>
        <row r="418">
          <cell r="A418">
            <v>139451</v>
          </cell>
          <cell r="B418">
            <v>46240</v>
          </cell>
          <cell r="C418" t="str">
            <v>SETRA3</v>
          </cell>
          <cell r="D418" t="str">
            <v>1136</v>
          </cell>
          <cell r="E418" t="str">
            <v>10 952 619.00</v>
          </cell>
          <cell r="F418" t="str">
            <v>10 952 619.00</v>
          </cell>
          <cell r="G418" t="str">
            <v>MGA</v>
          </cell>
          <cell r="H418" t="str">
            <v>C104</v>
          </cell>
          <cell r="I418" t="str">
            <v>E</v>
          </cell>
          <cell r="J418" t="str">
            <v>2026-08-06</v>
          </cell>
          <cell r="K418" t="str">
            <v>YASSIE</v>
          </cell>
          <cell r="L418" t="str">
            <v>True</v>
          </cell>
          <cell r="M418" t="str">
            <v>True</v>
          </cell>
          <cell r="N418" t="str">
            <v>True</v>
          </cell>
          <cell r="O418" t="str">
            <v>False</v>
          </cell>
          <cell r="P418">
            <v>706100264</v>
          </cell>
          <cell r="Q418">
            <v>0</v>
          </cell>
          <cell r="R418">
            <v>0</v>
          </cell>
          <cell r="S418" t="str">
            <v>0.00</v>
          </cell>
          <cell r="T418">
            <v>0</v>
          </cell>
          <cell r="U418">
            <v>8</v>
          </cell>
          <cell r="V418">
            <v>8</v>
          </cell>
          <cell r="W418" t="str">
            <v>2026-08-06</v>
          </cell>
        </row>
        <row r="419">
          <cell r="A419">
            <v>139450</v>
          </cell>
          <cell r="B419">
            <v>46240</v>
          </cell>
          <cell r="C419" t="str">
            <v>HARITSOA</v>
          </cell>
          <cell r="D419" t="str">
            <v>2072</v>
          </cell>
          <cell r="E419" t="str">
            <v>141 878.71</v>
          </cell>
          <cell r="F419" t="str">
            <v>141 878.71</v>
          </cell>
          <cell r="G419" t="str">
            <v>EUR</v>
          </cell>
          <cell r="H419" t="str">
            <v>C500</v>
          </cell>
          <cell r="I419" t="str">
            <v>E</v>
          </cell>
          <cell r="J419" t="str">
            <v>2026-08-06</v>
          </cell>
          <cell r="K419" t="str">
            <v>YASSIE</v>
          </cell>
          <cell r="L419" t="str">
            <v>True</v>
          </cell>
          <cell r="M419" t="str">
            <v>True</v>
          </cell>
          <cell r="N419" t="str">
            <v>True</v>
          </cell>
          <cell r="O419" t="str">
            <v>False</v>
          </cell>
          <cell r="P419">
            <v>706000267</v>
          </cell>
          <cell r="Q419">
            <v>0</v>
          </cell>
          <cell r="R419">
            <v>0</v>
          </cell>
          <cell r="S419" t="str">
            <v>0.00</v>
          </cell>
          <cell r="T419">
            <v>0</v>
          </cell>
          <cell r="U419">
            <v>7</v>
          </cell>
          <cell r="V419">
            <v>7</v>
          </cell>
          <cell r="W419" t="str">
            <v>2026-08-07</v>
          </cell>
        </row>
        <row r="420">
          <cell r="A420">
            <v>139449</v>
          </cell>
          <cell r="B420">
            <v>46240</v>
          </cell>
          <cell r="C420" t="str">
            <v>SETRA3</v>
          </cell>
          <cell r="D420" t="str">
            <v>119</v>
          </cell>
          <cell r="E420" t="str">
            <v>2 340 000.00</v>
          </cell>
          <cell r="F420" t="str">
            <v>2 808 000.00</v>
          </cell>
          <cell r="G420" t="str">
            <v>MGA</v>
          </cell>
          <cell r="H420" t="str">
            <v>C100</v>
          </cell>
          <cell r="I420" t="str">
            <v>E</v>
          </cell>
          <cell r="J420" t="str">
            <v>2026-08-06</v>
          </cell>
          <cell r="K420" t="str">
            <v>YASSIE</v>
          </cell>
          <cell r="L420" t="str">
            <v>True</v>
          </cell>
          <cell r="M420" t="str">
            <v>True</v>
          </cell>
          <cell r="N420" t="str">
            <v>True</v>
          </cell>
          <cell r="O420" t="str">
            <v>False</v>
          </cell>
          <cell r="P420">
            <v>706000250</v>
          </cell>
          <cell r="Q420">
            <v>0</v>
          </cell>
          <cell r="R420">
            <v>0</v>
          </cell>
          <cell r="S420" t="str">
            <v>0.00</v>
          </cell>
          <cell r="T420">
            <v>0</v>
          </cell>
          <cell r="U420">
            <v>9</v>
          </cell>
          <cell r="V420">
            <v>9</v>
          </cell>
          <cell r="W420" t="str">
            <v>2026-08-14</v>
          </cell>
        </row>
        <row r="421">
          <cell r="A421">
            <v>139448</v>
          </cell>
          <cell r="B421">
            <v>46240</v>
          </cell>
          <cell r="C421" t="str">
            <v>HARITSOA</v>
          </cell>
          <cell r="D421" t="str">
            <v>7185</v>
          </cell>
          <cell r="E421" t="str">
            <v>2 400.00</v>
          </cell>
          <cell r="F421" t="str">
            <v>2 880.00</v>
          </cell>
          <cell r="G421" t="str">
            <v>USD</v>
          </cell>
          <cell r="H421" t="str">
            <v>C500</v>
          </cell>
          <cell r="I421" t="str">
            <v>E</v>
          </cell>
          <cell r="J421" t="str">
            <v>2026-08-06</v>
          </cell>
          <cell r="K421" t="str">
            <v>YASSIE</v>
          </cell>
          <cell r="L421" t="str">
            <v>True</v>
          </cell>
          <cell r="M421" t="str">
            <v>True</v>
          </cell>
          <cell r="N421" t="str">
            <v>True</v>
          </cell>
          <cell r="O421" t="str">
            <v>False</v>
          </cell>
          <cell r="P421">
            <v>706000248</v>
          </cell>
          <cell r="Q421">
            <v>706000247</v>
          </cell>
          <cell r="R421">
            <v>0</v>
          </cell>
          <cell r="S421" t="str">
            <v>0.00</v>
          </cell>
          <cell r="T421">
            <v>0</v>
          </cell>
          <cell r="U421">
            <v>8</v>
          </cell>
          <cell r="V421">
            <v>8</v>
          </cell>
          <cell r="W421" t="str">
            <v>2026-08-07</v>
          </cell>
        </row>
        <row r="422">
          <cell r="A422">
            <v>139447</v>
          </cell>
          <cell r="B422">
            <v>46245</v>
          </cell>
          <cell r="C422" t="str">
            <v>MBOLATIANANJI</v>
          </cell>
          <cell r="D422" t="str">
            <v>6180</v>
          </cell>
          <cell r="E422" t="str">
            <v>9 990.00</v>
          </cell>
          <cell r="F422" t="str">
            <v>9 990.00</v>
          </cell>
          <cell r="G422" t="str">
            <v>USD</v>
          </cell>
          <cell r="H422" t="str">
            <v>C800</v>
          </cell>
          <cell r="I422" t="str">
            <v>E</v>
          </cell>
          <cell r="J422" t="str">
            <v>2026-08-11</v>
          </cell>
          <cell r="K422" t="str">
            <v>YASSIE</v>
          </cell>
          <cell r="L422" t="str">
            <v>True</v>
          </cell>
          <cell r="M422" t="str">
            <v>True</v>
          </cell>
          <cell r="N422" t="str">
            <v>True</v>
          </cell>
          <cell r="O422" t="str">
            <v>False</v>
          </cell>
          <cell r="P422">
            <v>704200171</v>
          </cell>
          <cell r="Q422">
            <v>0</v>
          </cell>
          <cell r="R422">
            <v>0</v>
          </cell>
          <cell r="S422" t="str">
            <v>0.00</v>
          </cell>
          <cell r="T422">
            <v>0</v>
          </cell>
          <cell r="U422">
            <v>19</v>
          </cell>
          <cell r="V422">
            <v>19</v>
          </cell>
          <cell r="W422" t="str">
            <v>2026-08-12</v>
          </cell>
        </row>
        <row r="423">
          <cell r="A423">
            <v>139446</v>
          </cell>
          <cell r="B423">
            <v>46239</v>
          </cell>
          <cell r="C423" t="str">
            <v>MIORA46</v>
          </cell>
          <cell r="D423" t="str">
            <v>1259</v>
          </cell>
          <cell r="E423" t="str">
            <v>6 825 000.00</v>
          </cell>
          <cell r="F423" t="str">
            <v>8 190 000.00</v>
          </cell>
          <cell r="G423" t="str">
            <v>MGA</v>
          </cell>
          <cell r="H423" t="str">
            <v>C900</v>
          </cell>
          <cell r="I423" t="str">
            <v>E</v>
          </cell>
          <cell r="J423" t="str">
            <v>2026-08-05</v>
          </cell>
          <cell r="K423" t="str">
            <v>YASSIE</v>
          </cell>
          <cell r="L423" t="str">
            <v>True</v>
          </cell>
          <cell r="M423" t="str">
            <v>True</v>
          </cell>
          <cell r="N423" t="str">
            <v>True</v>
          </cell>
          <cell r="O423" t="str">
            <v>False</v>
          </cell>
          <cell r="P423">
            <v>0</v>
          </cell>
          <cell r="Q423">
            <v>0</v>
          </cell>
          <cell r="R423">
            <v>0</v>
          </cell>
          <cell r="S423" t="str">
            <v>0.00</v>
          </cell>
          <cell r="T423">
            <v>0</v>
          </cell>
          <cell r="U423">
            <v>4</v>
          </cell>
          <cell r="V423">
            <v>4</v>
          </cell>
          <cell r="W423" t="str">
            <v>2026-08-05</v>
          </cell>
        </row>
        <row r="424">
          <cell r="A424">
            <v>139445</v>
          </cell>
          <cell r="B424">
            <v>46239</v>
          </cell>
          <cell r="C424" t="str">
            <v>SETRA3</v>
          </cell>
          <cell r="D424" t="str">
            <v>7246</v>
          </cell>
          <cell r="E424" t="str">
            <v>10 000 000.00</v>
          </cell>
          <cell r="F424" t="str">
            <v>10 000 000.00</v>
          </cell>
          <cell r="G424" t="str">
            <v>MGA</v>
          </cell>
          <cell r="H424" t="str">
            <v>C100</v>
          </cell>
          <cell r="I424" t="str">
            <v>E</v>
          </cell>
          <cell r="J424" t="str">
            <v>2026-08-05</v>
          </cell>
          <cell r="K424" t="str">
            <v>YASSIE</v>
          </cell>
          <cell r="L424" t="str">
            <v>True</v>
          </cell>
          <cell r="M424" t="str">
            <v>True</v>
          </cell>
          <cell r="N424" t="str">
            <v>True</v>
          </cell>
          <cell r="O424" t="str">
            <v>False</v>
          </cell>
          <cell r="P424">
            <v>704300648</v>
          </cell>
          <cell r="Q424">
            <v>0</v>
          </cell>
          <cell r="R424">
            <v>0</v>
          </cell>
          <cell r="S424" t="str">
            <v>0.00</v>
          </cell>
          <cell r="T424">
            <v>0</v>
          </cell>
          <cell r="U424">
            <v>9</v>
          </cell>
          <cell r="V424">
            <v>9</v>
          </cell>
          <cell r="W424" t="str">
            <v>2026-08-12</v>
          </cell>
        </row>
        <row r="425">
          <cell r="A425">
            <v>139444</v>
          </cell>
          <cell r="B425">
            <v>46239</v>
          </cell>
          <cell r="C425" t="str">
            <v>SETRA3</v>
          </cell>
          <cell r="D425" t="str">
            <v>7245</v>
          </cell>
          <cell r="E425" t="str">
            <v>2 500 000.00</v>
          </cell>
          <cell r="F425" t="str">
            <v>2 500 000.00</v>
          </cell>
          <cell r="G425" t="str">
            <v>MGA</v>
          </cell>
          <cell r="H425" t="str">
            <v>C103</v>
          </cell>
          <cell r="I425" t="str">
            <v>E</v>
          </cell>
          <cell r="J425" t="str">
            <v>2026-08-05</v>
          </cell>
          <cell r="K425" t="str">
            <v>YASSIE</v>
          </cell>
          <cell r="L425" t="str">
            <v>True</v>
          </cell>
          <cell r="M425" t="str">
            <v>True</v>
          </cell>
          <cell r="N425" t="str">
            <v>True</v>
          </cell>
          <cell r="O425" t="str">
            <v>False</v>
          </cell>
          <cell r="P425">
            <v>704200156</v>
          </cell>
          <cell r="Q425">
            <v>0</v>
          </cell>
          <cell r="R425">
            <v>0</v>
          </cell>
          <cell r="S425" t="str">
            <v>0.00</v>
          </cell>
          <cell r="T425">
            <v>0</v>
          </cell>
          <cell r="U425">
            <v>16</v>
          </cell>
          <cell r="V425">
            <v>16</v>
          </cell>
          <cell r="W425" t="str">
            <v>2026-08-06</v>
          </cell>
        </row>
        <row r="426">
          <cell r="A426">
            <v>139443</v>
          </cell>
          <cell r="B426">
            <v>46239</v>
          </cell>
          <cell r="C426" t="str">
            <v>MIORA46</v>
          </cell>
          <cell r="D426" t="str">
            <v>4245</v>
          </cell>
          <cell r="E426" t="str">
            <v>1 446 916.60</v>
          </cell>
          <cell r="F426" t="str">
            <v>1 736 299.92</v>
          </cell>
          <cell r="G426" t="str">
            <v>MGA</v>
          </cell>
          <cell r="H426" t="str">
            <v>C900</v>
          </cell>
          <cell r="I426" t="str">
            <v>E</v>
          </cell>
          <cell r="J426" t="str">
            <v>2026-08-05</v>
          </cell>
          <cell r="K426" t="str">
            <v>YASSIE</v>
          </cell>
          <cell r="L426" t="str">
            <v>True</v>
          </cell>
          <cell r="M426" t="str">
            <v>True</v>
          </cell>
          <cell r="N426" t="str">
            <v>True</v>
          </cell>
          <cell r="O426" t="str">
            <v>False</v>
          </cell>
          <cell r="P426">
            <v>0</v>
          </cell>
          <cell r="Q426">
            <v>0</v>
          </cell>
          <cell r="R426">
            <v>0</v>
          </cell>
          <cell r="S426" t="str">
            <v>0.00</v>
          </cell>
          <cell r="T426">
            <v>0</v>
          </cell>
          <cell r="U426">
            <v>5</v>
          </cell>
          <cell r="V426">
            <v>5</v>
          </cell>
          <cell r="W426" t="str">
            <v>2026-08-05</v>
          </cell>
        </row>
        <row r="427">
          <cell r="A427">
            <v>139442</v>
          </cell>
          <cell r="B427">
            <v>46239</v>
          </cell>
          <cell r="C427" t="str">
            <v>HARITSOA</v>
          </cell>
          <cell r="D427" t="str">
            <v>2053</v>
          </cell>
          <cell r="E427" t="str">
            <v>17 677 753.00</v>
          </cell>
          <cell r="F427" t="str">
            <v>21 213 303.60</v>
          </cell>
          <cell r="G427" t="str">
            <v>MGA</v>
          </cell>
          <cell r="H427" t="str">
            <v>C500</v>
          </cell>
          <cell r="I427" t="str">
            <v>E</v>
          </cell>
          <cell r="J427" t="str">
            <v>2026-08-05</v>
          </cell>
          <cell r="K427" t="str">
            <v>YASSIE</v>
          </cell>
          <cell r="L427" t="str">
            <v>True</v>
          </cell>
          <cell r="M427" t="str">
            <v>True</v>
          </cell>
          <cell r="N427" t="str">
            <v>True</v>
          </cell>
          <cell r="O427" t="str">
            <v>False</v>
          </cell>
          <cell r="P427">
            <v>704401554</v>
          </cell>
          <cell r="Q427">
            <v>0</v>
          </cell>
          <cell r="R427">
            <v>0</v>
          </cell>
          <cell r="S427" t="str">
            <v>0.00</v>
          </cell>
          <cell r="T427">
            <v>0</v>
          </cell>
          <cell r="U427">
            <v>8</v>
          </cell>
          <cell r="V427">
            <v>8</v>
          </cell>
          <cell r="W427" t="str">
            <v>2026-08-11</v>
          </cell>
        </row>
        <row r="428">
          <cell r="A428">
            <v>139441</v>
          </cell>
          <cell r="B428">
            <v>46239</v>
          </cell>
          <cell r="C428" t="str">
            <v>SETRA3</v>
          </cell>
          <cell r="D428" t="str">
            <v>6434</v>
          </cell>
          <cell r="E428" t="str">
            <v>5 000 000.00</v>
          </cell>
          <cell r="F428" t="str">
            <v>5 000 000.00</v>
          </cell>
          <cell r="G428" t="str">
            <v>MGA</v>
          </cell>
          <cell r="H428" t="str">
            <v>C100</v>
          </cell>
          <cell r="I428" t="str">
            <v>E</v>
          </cell>
          <cell r="J428" t="str">
            <v>2026-08-05</v>
          </cell>
          <cell r="K428" t="str">
            <v>YASSIE</v>
          </cell>
          <cell r="L428" t="str">
            <v>True</v>
          </cell>
          <cell r="M428" t="str">
            <v>True</v>
          </cell>
          <cell r="N428" t="str">
            <v>True</v>
          </cell>
          <cell r="O428" t="str">
            <v>False</v>
          </cell>
          <cell r="P428">
            <v>704401548</v>
          </cell>
          <cell r="Q428">
            <v>0</v>
          </cell>
          <cell r="R428">
            <v>0</v>
          </cell>
          <cell r="S428" t="str">
            <v>0.00</v>
          </cell>
          <cell r="T428">
            <v>0</v>
          </cell>
          <cell r="U428">
            <v>9</v>
          </cell>
          <cell r="V428">
            <v>9</v>
          </cell>
          <cell r="W428" t="str">
            <v>2026-08-12</v>
          </cell>
        </row>
        <row r="429">
          <cell r="A429">
            <v>139440</v>
          </cell>
          <cell r="B429">
            <v>46239</v>
          </cell>
          <cell r="C429" t="str">
            <v>SETRA3</v>
          </cell>
          <cell r="D429" t="str">
            <v>7244</v>
          </cell>
          <cell r="E429" t="str">
            <v>3 000 000.00</v>
          </cell>
          <cell r="F429" t="str">
            <v>3 000 000.00</v>
          </cell>
          <cell r="G429" t="str">
            <v>MGA</v>
          </cell>
          <cell r="H429" t="str">
            <v>C100</v>
          </cell>
          <cell r="I429" t="str">
            <v>E</v>
          </cell>
          <cell r="J429" t="str">
            <v>2026-08-05</v>
          </cell>
          <cell r="K429" t="str">
            <v>YASSIE</v>
          </cell>
          <cell r="L429" t="str">
            <v>True</v>
          </cell>
          <cell r="M429" t="str">
            <v>True</v>
          </cell>
          <cell r="N429" t="str">
            <v>True</v>
          </cell>
          <cell r="O429" t="str">
            <v>False</v>
          </cell>
          <cell r="P429">
            <v>704200154</v>
          </cell>
          <cell r="Q429">
            <v>0</v>
          </cell>
          <cell r="R429">
            <v>0</v>
          </cell>
          <cell r="S429" t="str">
            <v>0.00</v>
          </cell>
          <cell r="T429">
            <v>0</v>
          </cell>
          <cell r="U429">
            <v>9</v>
          </cell>
          <cell r="V429">
            <v>9</v>
          </cell>
          <cell r="W429" t="str">
            <v>2026-08-12</v>
          </cell>
        </row>
        <row r="430">
          <cell r="A430">
            <v>139439</v>
          </cell>
          <cell r="B430">
            <v>46239</v>
          </cell>
          <cell r="C430" t="str">
            <v>REBECCA3</v>
          </cell>
          <cell r="D430" t="str">
            <v>2490</v>
          </cell>
          <cell r="E430" t="str">
            <v>680 000.00</v>
          </cell>
          <cell r="F430" t="str">
            <v>680 000.00</v>
          </cell>
          <cell r="G430" t="str">
            <v>MGA</v>
          </cell>
          <cell r="H430" t="str">
            <v>C500</v>
          </cell>
          <cell r="I430" t="str">
            <v>E</v>
          </cell>
          <cell r="J430" t="str">
            <v>2026-08-05</v>
          </cell>
          <cell r="K430" t="str">
            <v>YASSIE</v>
          </cell>
          <cell r="L430" t="str">
            <v>True</v>
          </cell>
          <cell r="M430" t="str">
            <v>True</v>
          </cell>
          <cell r="N430" t="str">
            <v>True</v>
          </cell>
          <cell r="O430" t="str">
            <v>False</v>
          </cell>
          <cell r="P430">
            <v>704200152</v>
          </cell>
          <cell r="Q430">
            <v>704200151</v>
          </cell>
          <cell r="R430">
            <v>0</v>
          </cell>
          <cell r="S430" t="str">
            <v>0.00</v>
          </cell>
          <cell r="T430">
            <v>0</v>
          </cell>
          <cell r="U430">
            <v>10</v>
          </cell>
          <cell r="V430">
            <v>10</v>
          </cell>
          <cell r="W430" t="str">
            <v>2026-08-24</v>
          </cell>
        </row>
        <row r="431">
          <cell r="A431">
            <v>139438</v>
          </cell>
          <cell r="B431">
            <v>46239</v>
          </cell>
          <cell r="C431" t="str">
            <v>SETRA3</v>
          </cell>
          <cell r="D431" t="str">
            <v>7080</v>
          </cell>
          <cell r="E431" t="str">
            <v>15 500 000.00</v>
          </cell>
          <cell r="F431" t="str">
            <v>15 500 000.00</v>
          </cell>
          <cell r="G431" t="str">
            <v>MGA</v>
          </cell>
          <cell r="H431" t="str">
            <v>C100</v>
          </cell>
          <cell r="I431" t="str">
            <v>E</v>
          </cell>
          <cell r="J431" t="str">
            <v>2026-08-05</v>
          </cell>
          <cell r="K431" t="str">
            <v>YASSIE</v>
          </cell>
          <cell r="L431" t="str">
            <v>True</v>
          </cell>
          <cell r="M431" t="str">
            <v>True</v>
          </cell>
          <cell r="N431" t="str">
            <v>True</v>
          </cell>
          <cell r="O431" t="str">
            <v>False</v>
          </cell>
          <cell r="P431">
            <v>704200149</v>
          </cell>
          <cell r="Q431">
            <v>0</v>
          </cell>
          <cell r="R431">
            <v>0</v>
          </cell>
          <cell r="S431" t="str">
            <v>0.00</v>
          </cell>
          <cell r="T431">
            <v>0</v>
          </cell>
          <cell r="U431">
            <v>9</v>
          </cell>
          <cell r="V431">
            <v>9</v>
          </cell>
          <cell r="W431" t="str">
            <v>2026-08-12</v>
          </cell>
        </row>
        <row r="432">
          <cell r="A432">
            <v>139437</v>
          </cell>
          <cell r="B432">
            <v>46239</v>
          </cell>
          <cell r="C432" t="str">
            <v>SETRA3</v>
          </cell>
          <cell r="D432" t="str">
            <v>88</v>
          </cell>
          <cell r="E432" t="str">
            <v>2 460 000.00</v>
          </cell>
          <cell r="F432" t="str">
            <v>2 952 000.00</v>
          </cell>
          <cell r="G432" t="str">
            <v>MGA</v>
          </cell>
          <cell r="H432" t="str">
            <v>C100</v>
          </cell>
          <cell r="I432" t="str">
            <v>E</v>
          </cell>
          <cell r="J432" t="str">
            <v>2026-08-05</v>
          </cell>
          <cell r="K432" t="str">
            <v>YASSIE</v>
          </cell>
          <cell r="L432" t="str">
            <v>True</v>
          </cell>
          <cell r="M432" t="str">
            <v>True</v>
          </cell>
          <cell r="N432" t="str">
            <v>True</v>
          </cell>
          <cell r="O432" t="str">
            <v>False</v>
          </cell>
          <cell r="P432">
            <v>704200147</v>
          </cell>
          <cell r="Q432">
            <v>0</v>
          </cell>
          <cell r="R432">
            <v>0</v>
          </cell>
          <cell r="S432" t="str">
            <v>0.00</v>
          </cell>
          <cell r="T432">
            <v>0</v>
          </cell>
          <cell r="U432">
            <v>9</v>
          </cell>
          <cell r="V432">
            <v>9</v>
          </cell>
          <cell r="W432" t="str">
            <v>2026-08-12</v>
          </cell>
        </row>
        <row r="433">
          <cell r="A433">
            <v>139436</v>
          </cell>
          <cell r="B433">
            <v>46239</v>
          </cell>
          <cell r="C433" t="str">
            <v>SETRA3</v>
          </cell>
          <cell r="D433" t="str">
            <v>949</v>
          </cell>
          <cell r="E433" t="str">
            <v>2 522 630.00</v>
          </cell>
          <cell r="F433" t="str">
            <v>3 027 156.00</v>
          </cell>
          <cell r="G433" t="str">
            <v>MGA</v>
          </cell>
          <cell r="H433" t="str">
            <v>C100</v>
          </cell>
          <cell r="I433" t="str">
            <v>E</v>
          </cell>
          <cell r="J433" t="str">
            <v>2026-08-05</v>
          </cell>
          <cell r="K433" t="str">
            <v>YASSIE</v>
          </cell>
          <cell r="L433" t="str">
            <v>True</v>
          </cell>
          <cell r="M433" t="str">
            <v>True</v>
          </cell>
          <cell r="N433" t="str">
            <v>True</v>
          </cell>
          <cell r="O433" t="str">
            <v>False</v>
          </cell>
          <cell r="P433">
            <v>704401546</v>
          </cell>
          <cell r="Q433">
            <v>0</v>
          </cell>
          <cell r="R433">
            <v>0</v>
          </cell>
          <cell r="S433" t="str">
            <v>0.00</v>
          </cell>
          <cell r="T433">
            <v>0</v>
          </cell>
          <cell r="U433">
            <v>9</v>
          </cell>
          <cell r="V433">
            <v>9</v>
          </cell>
          <cell r="W433" t="str">
            <v>2026-08-12</v>
          </cell>
        </row>
        <row r="434">
          <cell r="A434">
            <v>139435</v>
          </cell>
          <cell r="B434">
            <v>46239</v>
          </cell>
          <cell r="C434" t="str">
            <v>PARIS</v>
          </cell>
          <cell r="E434" t="str">
            <v>0.00</v>
          </cell>
          <cell r="F434" t="str">
            <v>0.00</v>
          </cell>
          <cell r="G434" t="str">
            <v>MGA</v>
          </cell>
          <cell r="H434" t="str">
            <v>C500</v>
          </cell>
          <cell r="I434" t="str">
            <v>E</v>
          </cell>
          <cell r="J434" t="str">
            <v>2026-08-05</v>
          </cell>
          <cell r="K434" t="str">
            <v>YASSIE</v>
          </cell>
          <cell r="L434" t="str">
            <v>True</v>
          </cell>
          <cell r="M434" t="str">
            <v>False</v>
          </cell>
          <cell r="N434" t="str">
            <v>True</v>
          </cell>
          <cell r="O434" t="str">
            <v>False</v>
          </cell>
          <cell r="P434">
            <v>704100243</v>
          </cell>
          <cell r="Q434">
            <v>0</v>
          </cell>
          <cell r="R434">
            <v>0</v>
          </cell>
          <cell r="S434" t="str">
            <v>0.00</v>
          </cell>
          <cell r="T434">
            <v>0</v>
          </cell>
          <cell r="U434">
            <v>7</v>
          </cell>
          <cell r="V434">
            <v>7</v>
          </cell>
          <cell r="W434" t="str">
            <v>2026-08-07</v>
          </cell>
        </row>
        <row r="435">
          <cell r="A435">
            <v>139434</v>
          </cell>
          <cell r="B435">
            <v>46239</v>
          </cell>
          <cell r="C435" t="str">
            <v>HARITSOA</v>
          </cell>
          <cell r="D435" t="str">
            <v>6402</v>
          </cell>
          <cell r="E435" t="str">
            <v>3 082 500.00</v>
          </cell>
          <cell r="F435" t="str">
            <v>3 699 000.00</v>
          </cell>
          <cell r="G435" t="str">
            <v>MGA</v>
          </cell>
          <cell r="H435" t="str">
            <v>C500</v>
          </cell>
          <cell r="I435" t="str">
            <v>E</v>
          </cell>
          <cell r="J435" t="str">
            <v>2026-08-05</v>
          </cell>
          <cell r="K435" t="str">
            <v>YASSIE</v>
          </cell>
          <cell r="L435" t="str">
            <v>True</v>
          </cell>
          <cell r="M435" t="str">
            <v>True</v>
          </cell>
          <cell r="N435" t="str">
            <v>True</v>
          </cell>
          <cell r="O435" t="str">
            <v>False</v>
          </cell>
          <cell r="P435">
            <v>704100241</v>
          </cell>
          <cell r="Q435">
            <v>0</v>
          </cell>
          <cell r="R435">
            <v>0</v>
          </cell>
          <cell r="S435" t="str">
            <v>0.00</v>
          </cell>
          <cell r="T435">
            <v>0</v>
          </cell>
          <cell r="U435">
            <v>6</v>
          </cell>
          <cell r="V435">
            <v>6</v>
          </cell>
          <cell r="W435" t="str">
            <v>2026-08-07</v>
          </cell>
        </row>
        <row r="436">
          <cell r="A436">
            <v>139433</v>
          </cell>
          <cell r="B436">
            <v>46241</v>
          </cell>
          <cell r="C436" t="str">
            <v>MBOLATIANANJI</v>
          </cell>
          <cell r="D436" t="str">
            <v>1183</v>
          </cell>
          <cell r="E436" t="str">
            <v>180 000.00</v>
          </cell>
          <cell r="F436" t="str">
            <v>216 000.00</v>
          </cell>
          <cell r="G436" t="str">
            <v>MGA</v>
          </cell>
          <cell r="H436" t="str">
            <v>C800</v>
          </cell>
          <cell r="I436" t="str">
            <v>E</v>
          </cell>
          <cell r="J436" t="str">
            <v>2026-08-07</v>
          </cell>
          <cell r="K436" t="str">
            <v>YASSIE</v>
          </cell>
          <cell r="L436" t="str">
            <v>True</v>
          </cell>
          <cell r="M436" t="str">
            <v>True</v>
          </cell>
          <cell r="N436" t="str">
            <v>True</v>
          </cell>
          <cell r="O436" t="str">
            <v>False</v>
          </cell>
          <cell r="P436">
            <v>0</v>
          </cell>
          <cell r="Q436">
            <v>0</v>
          </cell>
          <cell r="R436">
            <v>0</v>
          </cell>
          <cell r="S436" t="str">
            <v>0.00</v>
          </cell>
          <cell r="T436">
            <v>0</v>
          </cell>
          <cell r="U436">
            <v>13</v>
          </cell>
          <cell r="V436">
            <v>13</v>
          </cell>
          <cell r="W436" t="str">
            <v>2026-08-11</v>
          </cell>
        </row>
        <row r="437">
          <cell r="A437">
            <v>139432</v>
          </cell>
          <cell r="B437">
            <v>46239</v>
          </cell>
          <cell r="C437" t="str">
            <v>MIORA46</v>
          </cell>
          <cell r="D437" t="str">
            <v>6711</v>
          </cell>
          <cell r="E437" t="str">
            <v>1 241 513.76</v>
          </cell>
          <cell r="F437" t="str">
            <v>1 241 513.76</v>
          </cell>
          <cell r="G437" t="str">
            <v>MGA</v>
          </cell>
          <cell r="H437" t="str">
            <v>C900</v>
          </cell>
          <cell r="I437" t="str">
            <v>E</v>
          </cell>
          <cell r="J437" t="str">
            <v>2026-08-05</v>
          </cell>
          <cell r="K437" t="str">
            <v>YASSIE</v>
          </cell>
          <cell r="L437" t="str">
            <v>True</v>
          </cell>
          <cell r="M437" t="str">
            <v>True</v>
          </cell>
          <cell r="N437" t="str">
            <v>True</v>
          </cell>
          <cell r="O437" t="str">
            <v>False</v>
          </cell>
          <cell r="P437">
            <v>0</v>
          </cell>
          <cell r="Q437">
            <v>0</v>
          </cell>
          <cell r="R437">
            <v>0</v>
          </cell>
          <cell r="S437" t="str">
            <v>0.00</v>
          </cell>
          <cell r="T437">
            <v>0</v>
          </cell>
          <cell r="U437">
            <v>6</v>
          </cell>
          <cell r="V437">
            <v>6</v>
          </cell>
          <cell r="W437" t="str">
            <v>2026-08-05</v>
          </cell>
        </row>
        <row r="438">
          <cell r="A438">
            <v>139431</v>
          </cell>
          <cell r="B438">
            <v>46239</v>
          </cell>
          <cell r="C438" t="str">
            <v>REBECCA3</v>
          </cell>
          <cell r="D438" t="str">
            <v>6711</v>
          </cell>
          <cell r="E438" t="str">
            <v>1 983.51</v>
          </cell>
          <cell r="F438" t="str">
            <v>1 983.51</v>
          </cell>
          <cell r="G438" t="str">
            <v>EUR</v>
          </cell>
          <cell r="H438" t="str">
            <v>C600</v>
          </cell>
          <cell r="I438" t="str">
            <v>E</v>
          </cell>
          <cell r="J438" t="str">
            <v>2026-08-05</v>
          </cell>
          <cell r="K438" t="str">
            <v>YASSIE</v>
          </cell>
          <cell r="L438" t="str">
            <v>True</v>
          </cell>
          <cell r="M438" t="str">
            <v>True</v>
          </cell>
          <cell r="N438" t="str">
            <v>True</v>
          </cell>
          <cell r="O438" t="str">
            <v>False</v>
          </cell>
          <cell r="P438">
            <v>704000165</v>
          </cell>
          <cell r="Q438">
            <v>704000164</v>
          </cell>
          <cell r="R438">
            <v>0</v>
          </cell>
          <cell r="S438" t="str">
            <v>0.00</v>
          </cell>
          <cell r="T438">
            <v>0</v>
          </cell>
          <cell r="U438">
            <v>9</v>
          </cell>
          <cell r="V438">
            <v>9</v>
          </cell>
          <cell r="W438" t="str">
            <v>2026-08-17</v>
          </cell>
        </row>
        <row r="439">
          <cell r="A439">
            <v>139430</v>
          </cell>
          <cell r="B439">
            <v>46239</v>
          </cell>
          <cell r="C439" t="str">
            <v>HARITSOA</v>
          </cell>
          <cell r="D439" t="str">
            <v>2071</v>
          </cell>
          <cell r="E439" t="str">
            <v>305 765.08</v>
          </cell>
          <cell r="F439" t="str">
            <v>305 765.08</v>
          </cell>
          <cell r="G439" t="str">
            <v>EUR</v>
          </cell>
          <cell r="H439" t="str">
            <v>C500</v>
          </cell>
          <cell r="I439" t="str">
            <v>E</v>
          </cell>
          <cell r="J439" t="str">
            <v>2026-08-05</v>
          </cell>
          <cell r="K439" t="str">
            <v>YASSIE</v>
          </cell>
          <cell r="L439" t="str">
            <v>True</v>
          </cell>
          <cell r="M439" t="str">
            <v>True</v>
          </cell>
          <cell r="N439" t="str">
            <v>True</v>
          </cell>
          <cell r="O439" t="str">
            <v>False</v>
          </cell>
          <cell r="P439">
            <v>704100215</v>
          </cell>
          <cell r="Q439">
            <v>0</v>
          </cell>
          <cell r="R439">
            <v>0</v>
          </cell>
          <cell r="S439" t="str">
            <v>0.00</v>
          </cell>
          <cell r="T439">
            <v>0</v>
          </cell>
          <cell r="U439">
            <v>12</v>
          </cell>
          <cell r="V439">
            <v>12</v>
          </cell>
          <cell r="W439" t="str">
            <v>2026-08-05</v>
          </cell>
        </row>
        <row r="440">
          <cell r="A440">
            <v>139429</v>
          </cell>
          <cell r="B440">
            <v>46239</v>
          </cell>
          <cell r="C440" t="str">
            <v>HARITSOA</v>
          </cell>
          <cell r="D440" t="str">
            <v>6711</v>
          </cell>
          <cell r="E440" t="str">
            <v>8 620.78</v>
          </cell>
          <cell r="F440" t="str">
            <v>8 620.78</v>
          </cell>
          <cell r="G440" t="str">
            <v>EUR</v>
          </cell>
          <cell r="H440" t="str">
            <v>C500</v>
          </cell>
          <cell r="I440" t="str">
            <v>E</v>
          </cell>
          <cell r="J440" t="str">
            <v>2026-08-05</v>
          </cell>
          <cell r="K440" t="str">
            <v>YASSIE</v>
          </cell>
          <cell r="L440" t="str">
            <v>True</v>
          </cell>
          <cell r="M440" t="str">
            <v>True</v>
          </cell>
          <cell r="N440" t="str">
            <v>True</v>
          </cell>
          <cell r="O440" t="str">
            <v>False</v>
          </cell>
          <cell r="P440">
            <v>704100212</v>
          </cell>
          <cell r="Q440">
            <v>0</v>
          </cell>
          <cell r="R440">
            <v>0</v>
          </cell>
          <cell r="S440" t="str">
            <v>0.00</v>
          </cell>
          <cell r="T440">
            <v>0</v>
          </cell>
          <cell r="U440">
            <v>11</v>
          </cell>
          <cell r="V440">
            <v>11</v>
          </cell>
          <cell r="W440" t="str">
            <v>2026-08-05</v>
          </cell>
        </row>
        <row r="441">
          <cell r="A441">
            <v>139428</v>
          </cell>
          <cell r="B441">
            <v>46239</v>
          </cell>
          <cell r="C441" t="str">
            <v>REBECCA3</v>
          </cell>
          <cell r="E441" t="str">
            <v>0.00</v>
          </cell>
          <cell r="F441" t="str">
            <v>0.00</v>
          </cell>
          <cell r="G441" t="str">
            <v>MGA</v>
          </cell>
          <cell r="H441" t="str">
            <v>C600</v>
          </cell>
          <cell r="I441" t="str">
            <v>C</v>
          </cell>
          <cell r="J441" t="str">
            <v>2026-08-05</v>
          </cell>
          <cell r="K441" t="str">
            <v>YASSIE</v>
          </cell>
          <cell r="L441" t="str">
            <v>True</v>
          </cell>
          <cell r="M441" t="str">
            <v>True</v>
          </cell>
          <cell r="N441" t="str">
            <v>True</v>
          </cell>
          <cell r="O441" t="str">
            <v>False</v>
          </cell>
          <cell r="P441">
            <v>703900212</v>
          </cell>
          <cell r="Q441">
            <v>703900211</v>
          </cell>
          <cell r="R441">
            <v>0</v>
          </cell>
          <cell r="S441" t="str">
            <v>0.00</v>
          </cell>
          <cell r="T441">
            <v>0</v>
          </cell>
          <cell r="U441">
            <v>7</v>
          </cell>
          <cell r="V441">
            <v>7</v>
          </cell>
          <cell r="W441" t="str">
            <v>2026-08-18</v>
          </cell>
        </row>
        <row r="442">
          <cell r="A442">
            <v>139427</v>
          </cell>
          <cell r="B442">
            <v>46239</v>
          </cell>
          <cell r="C442" t="str">
            <v>HARITSOA</v>
          </cell>
          <cell r="D442" t="str">
            <v>1033</v>
          </cell>
          <cell r="E442" t="str">
            <v>466 156 963.00</v>
          </cell>
          <cell r="F442" t="str">
            <v>559 388 355.60</v>
          </cell>
          <cell r="G442" t="str">
            <v>MGA</v>
          </cell>
          <cell r="H442" t="str">
            <v>C500</v>
          </cell>
          <cell r="I442" t="str">
            <v>E</v>
          </cell>
          <cell r="J442" t="str">
            <v>2026-08-05</v>
          </cell>
          <cell r="K442" t="str">
            <v>YASSIE</v>
          </cell>
          <cell r="L442" t="str">
            <v>True</v>
          </cell>
          <cell r="M442" t="str">
            <v>True</v>
          </cell>
          <cell r="N442" t="str">
            <v>True</v>
          </cell>
          <cell r="O442" t="str">
            <v>False</v>
          </cell>
          <cell r="P442">
            <v>703900206</v>
          </cell>
          <cell r="Q442">
            <v>0</v>
          </cell>
          <cell r="R442">
            <v>0</v>
          </cell>
          <cell r="S442" t="str">
            <v>0.00</v>
          </cell>
          <cell r="T442">
            <v>0</v>
          </cell>
          <cell r="U442">
            <v>6</v>
          </cell>
          <cell r="V442">
            <v>6</v>
          </cell>
          <cell r="W442" t="str">
            <v>2026-08-07</v>
          </cell>
        </row>
        <row r="443">
          <cell r="A443">
            <v>139426</v>
          </cell>
          <cell r="B443">
            <v>46239</v>
          </cell>
          <cell r="C443" t="str">
            <v>CHRISTELE</v>
          </cell>
          <cell r="D443" t="str">
            <v>5964</v>
          </cell>
          <cell r="E443" t="str">
            <v>53 925 000.00</v>
          </cell>
          <cell r="F443" t="str">
            <v>53 925 000.00</v>
          </cell>
          <cell r="G443" t="str">
            <v>MGA</v>
          </cell>
          <cell r="H443" t="str">
            <v>C600</v>
          </cell>
          <cell r="I443" t="str">
            <v>E</v>
          </cell>
          <cell r="J443" t="str">
            <v>2026-08-05</v>
          </cell>
          <cell r="K443" t="str">
            <v>YASSIE</v>
          </cell>
          <cell r="L443" t="str">
            <v>True</v>
          </cell>
          <cell r="M443" t="str">
            <v>True</v>
          </cell>
          <cell r="N443" t="str">
            <v>True</v>
          </cell>
          <cell r="O443" t="str">
            <v>False</v>
          </cell>
          <cell r="P443">
            <v>703900196</v>
          </cell>
          <cell r="Q443">
            <v>703900195</v>
          </cell>
          <cell r="R443">
            <v>0</v>
          </cell>
          <cell r="S443" t="str">
            <v>0.00</v>
          </cell>
          <cell r="T443">
            <v>0</v>
          </cell>
          <cell r="U443">
            <v>8</v>
          </cell>
          <cell r="V443">
            <v>8</v>
          </cell>
          <cell r="W443" t="str">
            <v>2026-08-17</v>
          </cell>
        </row>
        <row r="444">
          <cell r="A444">
            <v>139425</v>
          </cell>
          <cell r="B444">
            <v>46239</v>
          </cell>
          <cell r="C444" t="str">
            <v>HERY.RAMAROLAHY</v>
          </cell>
          <cell r="D444" t="str">
            <v>2322</v>
          </cell>
          <cell r="E444" t="str">
            <v>902 000.00</v>
          </cell>
          <cell r="F444" t="str">
            <v>902 000.00</v>
          </cell>
          <cell r="G444" t="str">
            <v>MGA</v>
          </cell>
          <cell r="H444" t="str">
            <v>C500</v>
          </cell>
          <cell r="I444" t="str">
            <v>E</v>
          </cell>
          <cell r="J444" t="str">
            <v>2026-08-05</v>
          </cell>
          <cell r="K444" t="str">
            <v>YASSIE</v>
          </cell>
          <cell r="L444" t="str">
            <v>True</v>
          </cell>
          <cell r="M444" t="str">
            <v>True</v>
          </cell>
          <cell r="N444" t="str">
            <v>True</v>
          </cell>
          <cell r="O444" t="str">
            <v>False</v>
          </cell>
          <cell r="P444">
            <v>704100170</v>
          </cell>
          <cell r="Q444">
            <v>0</v>
          </cell>
          <cell r="R444">
            <v>0</v>
          </cell>
          <cell r="S444" t="str">
            <v>0.00</v>
          </cell>
          <cell r="T444">
            <v>0</v>
          </cell>
          <cell r="U444">
            <v>8</v>
          </cell>
          <cell r="V444">
            <v>8</v>
          </cell>
          <cell r="W444" t="str">
            <v>2026-08-07</v>
          </cell>
        </row>
        <row r="445">
          <cell r="A445">
            <v>139424</v>
          </cell>
          <cell r="B445">
            <v>46239</v>
          </cell>
          <cell r="C445" t="str">
            <v>HARITSOA</v>
          </cell>
          <cell r="D445" t="str">
            <v>2633</v>
          </cell>
          <cell r="E445" t="str">
            <v>17 939 700.00</v>
          </cell>
          <cell r="F445" t="str">
            <v>21 527 640.00</v>
          </cell>
          <cell r="G445" t="str">
            <v>MGA</v>
          </cell>
          <cell r="H445" t="str">
            <v>C500</v>
          </cell>
          <cell r="I445" t="str">
            <v>E</v>
          </cell>
          <cell r="J445" t="str">
            <v>2026-08-05</v>
          </cell>
          <cell r="K445" t="str">
            <v>YASSIE</v>
          </cell>
          <cell r="L445" t="str">
            <v>True</v>
          </cell>
          <cell r="M445" t="str">
            <v>True</v>
          </cell>
          <cell r="N445" t="str">
            <v>True</v>
          </cell>
          <cell r="O445" t="str">
            <v>False</v>
          </cell>
          <cell r="P445">
            <v>704000152</v>
          </cell>
          <cell r="Q445">
            <v>0</v>
          </cell>
          <cell r="R445">
            <v>0</v>
          </cell>
          <cell r="S445" t="str">
            <v>0.00</v>
          </cell>
          <cell r="T445">
            <v>0</v>
          </cell>
          <cell r="U445">
            <v>10</v>
          </cell>
          <cell r="V445">
            <v>10</v>
          </cell>
          <cell r="W445" t="str">
            <v>2026-08-11</v>
          </cell>
        </row>
        <row r="446">
          <cell r="A446">
            <v>139423</v>
          </cell>
          <cell r="B446">
            <v>46239</v>
          </cell>
          <cell r="C446" t="str">
            <v>SETRA3</v>
          </cell>
          <cell r="D446" t="str">
            <v>5823</v>
          </cell>
          <cell r="E446" t="str">
            <v>6 000 000.00</v>
          </cell>
          <cell r="F446" t="str">
            <v>7 200 000.00</v>
          </cell>
          <cell r="G446" t="str">
            <v>MGA</v>
          </cell>
          <cell r="H446" t="str">
            <v>C100</v>
          </cell>
          <cell r="I446" t="str">
            <v>E</v>
          </cell>
          <cell r="J446" t="str">
            <v>2026-08-05</v>
          </cell>
          <cell r="K446" t="str">
            <v>YASSIE</v>
          </cell>
          <cell r="L446" t="str">
            <v>True</v>
          </cell>
          <cell r="M446" t="str">
            <v>True</v>
          </cell>
          <cell r="N446" t="str">
            <v>True</v>
          </cell>
          <cell r="O446" t="str">
            <v>False</v>
          </cell>
          <cell r="P446">
            <v>704000146</v>
          </cell>
          <cell r="Q446">
            <v>0</v>
          </cell>
          <cell r="R446">
            <v>0</v>
          </cell>
          <cell r="S446" t="str">
            <v>0.00</v>
          </cell>
          <cell r="T446">
            <v>0</v>
          </cell>
          <cell r="U446">
            <v>9</v>
          </cell>
          <cell r="V446">
            <v>9</v>
          </cell>
          <cell r="W446" t="str">
            <v>2026-08-12</v>
          </cell>
        </row>
        <row r="447">
          <cell r="A447">
            <v>139422</v>
          </cell>
          <cell r="B447">
            <v>46239</v>
          </cell>
          <cell r="C447" t="str">
            <v>SETRA3</v>
          </cell>
          <cell r="D447" t="str">
            <v>7239</v>
          </cell>
          <cell r="E447" t="str">
            <v>7 000 000.00</v>
          </cell>
          <cell r="F447" t="str">
            <v>7 000 000.00</v>
          </cell>
          <cell r="G447" t="str">
            <v>MGA</v>
          </cell>
          <cell r="H447" t="str">
            <v>C103</v>
          </cell>
          <cell r="I447" t="str">
            <v>E</v>
          </cell>
          <cell r="J447" t="str">
            <v>2026-08-05</v>
          </cell>
          <cell r="K447" t="str">
            <v>YASSIE</v>
          </cell>
          <cell r="L447" t="str">
            <v>True</v>
          </cell>
          <cell r="M447" t="str">
            <v>True</v>
          </cell>
          <cell r="N447" t="str">
            <v>True</v>
          </cell>
          <cell r="O447" t="str">
            <v>False</v>
          </cell>
          <cell r="P447">
            <v>703900157</v>
          </cell>
          <cell r="Q447">
            <v>0</v>
          </cell>
          <cell r="R447">
            <v>0</v>
          </cell>
          <cell r="S447" t="str">
            <v>0.00</v>
          </cell>
          <cell r="T447">
            <v>0</v>
          </cell>
          <cell r="U447">
            <v>7</v>
          </cell>
          <cell r="V447">
            <v>7</v>
          </cell>
          <cell r="W447" t="str">
            <v>2026-08-05</v>
          </cell>
        </row>
        <row r="448">
          <cell r="A448">
            <v>139421</v>
          </cell>
          <cell r="B448">
            <v>46238</v>
          </cell>
          <cell r="C448" t="str">
            <v>SETRA3</v>
          </cell>
          <cell r="D448" t="str">
            <v>4506</v>
          </cell>
          <cell r="E448" t="str">
            <v>15 000 000.00</v>
          </cell>
          <cell r="F448" t="str">
            <v>15 000 000.00</v>
          </cell>
          <cell r="G448" t="str">
            <v>MGA</v>
          </cell>
          <cell r="H448" t="str">
            <v>C103</v>
          </cell>
          <cell r="I448" t="str">
            <v>E</v>
          </cell>
          <cell r="J448" t="str">
            <v>2026-08-04</v>
          </cell>
          <cell r="K448" t="str">
            <v>YASSIE</v>
          </cell>
          <cell r="L448" t="str">
            <v>True</v>
          </cell>
          <cell r="M448" t="str">
            <v>True</v>
          </cell>
          <cell r="N448" t="str">
            <v>True</v>
          </cell>
          <cell r="O448" t="str">
            <v>False</v>
          </cell>
          <cell r="P448">
            <v>702700581</v>
          </cell>
          <cell r="Q448">
            <v>0</v>
          </cell>
          <cell r="R448">
            <v>0</v>
          </cell>
          <cell r="S448" t="str">
            <v>0.00</v>
          </cell>
          <cell r="T448">
            <v>0</v>
          </cell>
          <cell r="U448">
            <v>6</v>
          </cell>
          <cell r="V448">
            <v>6</v>
          </cell>
          <cell r="W448" t="str">
            <v>2026-08-05</v>
          </cell>
        </row>
        <row r="449">
          <cell r="A449">
            <v>139420</v>
          </cell>
          <cell r="B449">
            <v>46238</v>
          </cell>
          <cell r="C449" t="str">
            <v>HARITSOA</v>
          </cell>
          <cell r="D449" t="str">
            <v>3621</v>
          </cell>
          <cell r="E449" t="str">
            <v>146 965.82</v>
          </cell>
          <cell r="F449" t="str">
            <v>146 965.82</v>
          </cell>
          <cell r="G449" t="str">
            <v>EUR</v>
          </cell>
          <cell r="H449" t="str">
            <v>C500</v>
          </cell>
          <cell r="I449" t="str">
            <v>E</v>
          </cell>
          <cell r="J449" t="str">
            <v>2026-08-04</v>
          </cell>
          <cell r="K449" t="str">
            <v>YASSIE</v>
          </cell>
          <cell r="L449" t="str">
            <v>True</v>
          </cell>
          <cell r="M449" t="str">
            <v>True</v>
          </cell>
          <cell r="N449" t="str">
            <v>True</v>
          </cell>
          <cell r="O449" t="str">
            <v>False</v>
          </cell>
          <cell r="P449">
            <v>702700579</v>
          </cell>
          <cell r="Q449">
            <v>0</v>
          </cell>
          <cell r="R449">
            <v>0</v>
          </cell>
          <cell r="S449" t="str">
            <v>0.00</v>
          </cell>
          <cell r="T449">
            <v>0</v>
          </cell>
          <cell r="U449">
            <v>7</v>
          </cell>
          <cell r="V449">
            <v>7</v>
          </cell>
          <cell r="W449" t="str">
            <v>2026-08-05</v>
          </cell>
        </row>
        <row r="450">
          <cell r="A450">
            <v>139419</v>
          </cell>
          <cell r="B450">
            <v>46238</v>
          </cell>
          <cell r="C450" t="str">
            <v>MBOLATIANANJI</v>
          </cell>
          <cell r="D450" t="str">
            <v>6711</v>
          </cell>
          <cell r="E450" t="str">
            <v>2 534.25</v>
          </cell>
          <cell r="F450" t="str">
            <v>2 534.25</v>
          </cell>
          <cell r="G450" t="str">
            <v>EUR</v>
          </cell>
          <cell r="H450" t="str">
            <v>C800</v>
          </cell>
          <cell r="I450" t="str">
            <v>E</v>
          </cell>
          <cell r="J450" t="str">
            <v>2026-08-04</v>
          </cell>
          <cell r="K450" t="str">
            <v>YASSIE</v>
          </cell>
          <cell r="L450" t="str">
            <v>True</v>
          </cell>
          <cell r="M450" t="str">
            <v>True</v>
          </cell>
          <cell r="N450" t="str">
            <v>True</v>
          </cell>
          <cell r="O450" t="str">
            <v>False</v>
          </cell>
          <cell r="P450">
            <v>0</v>
          </cell>
          <cell r="Q450">
            <v>0</v>
          </cell>
          <cell r="R450">
            <v>0</v>
          </cell>
          <cell r="S450" t="str">
            <v>0.00</v>
          </cell>
          <cell r="T450">
            <v>0</v>
          </cell>
          <cell r="U450">
            <v>4</v>
          </cell>
          <cell r="V450">
            <v>4</v>
          </cell>
          <cell r="W450" t="str">
            <v>2026-08-04</v>
          </cell>
        </row>
        <row r="451">
          <cell r="A451">
            <v>139418</v>
          </cell>
          <cell r="B451">
            <v>46238</v>
          </cell>
          <cell r="C451" t="str">
            <v>SETRA3</v>
          </cell>
          <cell r="D451" t="str">
            <v>6842</v>
          </cell>
          <cell r="E451" t="str">
            <v>64 800 000.00</v>
          </cell>
          <cell r="F451" t="str">
            <v>64 800 000.00</v>
          </cell>
          <cell r="G451" t="str">
            <v>MGA</v>
          </cell>
          <cell r="H451" t="str">
            <v>C104</v>
          </cell>
          <cell r="I451" t="str">
            <v>E</v>
          </cell>
          <cell r="J451" t="str">
            <v>2026-08-04</v>
          </cell>
          <cell r="K451" t="str">
            <v>YASSIE</v>
          </cell>
          <cell r="L451" t="str">
            <v>True</v>
          </cell>
          <cell r="M451" t="str">
            <v>True</v>
          </cell>
          <cell r="N451" t="str">
            <v>True</v>
          </cell>
          <cell r="O451" t="str">
            <v>False</v>
          </cell>
          <cell r="P451">
            <v>702600255</v>
          </cell>
          <cell r="Q451">
            <v>0</v>
          </cell>
          <cell r="R451">
            <v>0</v>
          </cell>
          <cell r="S451" t="str">
            <v>0.00</v>
          </cell>
          <cell r="T451">
            <v>0</v>
          </cell>
          <cell r="U451">
            <v>6</v>
          </cell>
          <cell r="V451">
            <v>6</v>
          </cell>
          <cell r="W451" t="str">
            <v>2026-08-05</v>
          </cell>
        </row>
        <row r="452">
          <cell r="A452">
            <v>139417</v>
          </cell>
          <cell r="B452">
            <v>46238</v>
          </cell>
          <cell r="C452" t="str">
            <v>SETRA3</v>
          </cell>
          <cell r="D452" t="str">
            <v>6443</v>
          </cell>
          <cell r="E452" t="str">
            <v>4 000 000.00</v>
          </cell>
          <cell r="F452" t="str">
            <v>4 000 000.00</v>
          </cell>
          <cell r="G452" t="str">
            <v>MGA</v>
          </cell>
          <cell r="H452" t="str">
            <v>C100</v>
          </cell>
          <cell r="I452" t="str">
            <v>E</v>
          </cell>
          <cell r="J452" t="str">
            <v>2026-08-04</v>
          </cell>
          <cell r="K452" t="str">
            <v>YASSIE</v>
          </cell>
          <cell r="L452" t="str">
            <v>True</v>
          </cell>
          <cell r="M452" t="str">
            <v>True</v>
          </cell>
          <cell r="N452" t="str">
            <v>True</v>
          </cell>
          <cell r="O452" t="str">
            <v>False</v>
          </cell>
          <cell r="P452">
            <v>702600253</v>
          </cell>
          <cell r="Q452">
            <v>0</v>
          </cell>
          <cell r="R452">
            <v>0</v>
          </cell>
          <cell r="S452" t="str">
            <v>0.00</v>
          </cell>
          <cell r="T452">
            <v>0</v>
          </cell>
          <cell r="U452">
            <v>9</v>
          </cell>
          <cell r="V452">
            <v>9</v>
          </cell>
          <cell r="W452" t="str">
            <v>2026-08-12</v>
          </cell>
        </row>
        <row r="453">
          <cell r="A453">
            <v>139416</v>
          </cell>
          <cell r="B453">
            <v>46238</v>
          </cell>
          <cell r="C453" t="str">
            <v>MIORA46</v>
          </cell>
          <cell r="D453" t="str">
            <v>5010</v>
          </cell>
          <cell r="E453" t="str">
            <v>32 500.00</v>
          </cell>
          <cell r="F453" t="str">
            <v>39 000.00</v>
          </cell>
          <cell r="G453" t="str">
            <v>MGA</v>
          </cell>
          <cell r="H453" t="str">
            <v>C900</v>
          </cell>
          <cell r="I453" t="str">
            <v>E</v>
          </cell>
          <cell r="J453" t="str">
            <v>2026-08-04</v>
          </cell>
          <cell r="K453" t="str">
            <v>YASSIE</v>
          </cell>
          <cell r="L453" t="str">
            <v>True</v>
          </cell>
          <cell r="M453" t="str">
            <v>True</v>
          </cell>
          <cell r="N453" t="str">
            <v>True</v>
          </cell>
          <cell r="O453" t="str">
            <v>False</v>
          </cell>
          <cell r="P453">
            <v>0</v>
          </cell>
          <cell r="Q453">
            <v>0</v>
          </cell>
          <cell r="R453">
            <v>0</v>
          </cell>
          <cell r="S453" t="str">
            <v>0.00</v>
          </cell>
          <cell r="T453">
            <v>0</v>
          </cell>
          <cell r="U453">
            <v>6</v>
          </cell>
          <cell r="V453">
            <v>6</v>
          </cell>
          <cell r="W453" t="str">
            <v>2026-08-04</v>
          </cell>
        </row>
        <row r="454">
          <cell r="A454">
            <v>139415</v>
          </cell>
          <cell r="B454">
            <v>46238</v>
          </cell>
          <cell r="C454" t="str">
            <v>SETRA3</v>
          </cell>
          <cell r="D454" t="str">
            <v>1139</v>
          </cell>
          <cell r="E454" t="str">
            <v>25 000 000.00</v>
          </cell>
          <cell r="F454" t="str">
            <v>25 000 000.00</v>
          </cell>
          <cell r="G454" t="str">
            <v>MGA</v>
          </cell>
          <cell r="H454" t="str">
            <v>C100</v>
          </cell>
          <cell r="I454" t="str">
            <v>E</v>
          </cell>
          <cell r="J454" t="str">
            <v>2026-08-04</v>
          </cell>
          <cell r="K454" t="str">
            <v>YASSIE</v>
          </cell>
          <cell r="L454" t="str">
            <v>True</v>
          </cell>
          <cell r="M454" t="str">
            <v>True</v>
          </cell>
          <cell r="N454" t="str">
            <v>True</v>
          </cell>
          <cell r="O454" t="str">
            <v>False</v>
          </cell>
          <cell r="P454">
            <v>702600251</v>
          </cell>
          <cell r="Q454">
            <v>0</v>
          </cell>
          <cell r="R454">
            <v>0</v>
          </cell>
          <cell r="S454" t="str">
            <v>0.00</v>
          </cell>
          <cell r="T454">
            <v>0</v>
          </cell>
          <cell r="U454">
            <v>10</v>
          </cell>
          <cell r="V454">
            <v>10</v>
          </cell>
          <cell r="W454" t="str">
            <v>2026-08-12</v>
          </cell>
        </row>
        <row r="455">
          <cell r="A455">
            <v>139414</v>
          </cell>
          <cell r="B455">
            <v>46238</v>
          </cell>
          <cell r="C455" t="str">
            <v>SETRA3</v>
          </cell>
          <cell r="D455" t="str">
            <v>3098</v>
          </cell>
          <cell r="E455" t="str">
            <v>362 000.00</v>
          </cell>
          <cell r="F455" t="str">
            <v>434 400.00</v>
          </cell>
          <cell r="G455" t="str">
            <v>MGA</v>
          </cell>
          <cell r="H455" t="str">
            <v>C103</v>
          </cell>
          <cell r="I455" t="str">
            <v>E</v>
          </cell>
          <cell r="J455" t="str">
            <v>2026-08-04</v>
          </cell>
          <cell r="K455" t="str">
            <v>YASSIE</v>
          </cell>
          <cell r="L455" t="str">
            <v>True</v>
          </cell>
          <cell r="M455" t="str">
            <v>True</v>
          </cell>
          <cell r="N455" t="str">
            <v>True</v>
          </cell>
          <cell r="O455" t="str">
            <v>False</v>
          </cell>
          <cell r="P455">
            <v>702300201</v>
          </cell>
          <cell r="Q455">
            <v>0</v>
          </cell>
          <cell r="R455">
            <v>0</v>
          </cell>
          <cell r="S455" t="str">
            <v>0.00</v>
          </cell>
          <cell r="T455">
            <v>0</v>
          </cell>
          <cell r="U455">
            <v>7</v>
          </cell>
          <cell r="V455">
            <v>7</v>
          </cell>
          <cell r="W455" t="str">
            <v>2026-08-05</v>
          </cell>
        </row>
        <row r="456">
          <cell r="A456">
            <v>139413</v>
          </cell>
          <cell r="B456">
            <v>46238</v>
          </cell>
          <cell r="C456" t="str">
            <v>SETRA3</v>
          </cell>
          <cell r="D456" t="str">
            <v>75</v>
          </cell>
          <cell r="E456" t="str">
            <v>701 250.00</v>
          </cell>
          <cell r="F456" t="str">
            <v>841 500.00</v>
          </cell>
          <cell r="G456" t="str">
            <v>MGA</v>
          </cell>
          <cell r="H456" t="str">
            <v>C102</v>
          </cell>
          <cell r="I456" t="str">
            <v>E</v>
          </cell>
          <cell r="J456" t="str">
            <v>2026-08-04</v>
          </cell>
          <cell r="K456" t="str">
            <v>YASSIE</v>
          </cell>
          <cell r="L456" t="str">
            <v>True</v>
          </cell>
          <cell r="M456" t="str">
            <v>True</v>
          </cell>
          <cell r="N456" t="str">
            <v>True</v>
          </cell>
          <cell r="O456" t="str">
            <v>False</v>
          </cell>
          <cell r="P456">
            <v>702200539</v>
          </cell>
          <cell r="Q456">
            <v>0</v>
          </cell>
          <cell r="R456">
            <v>0</v>
          </cell>
          <cell r="S456" t="str">
            <v>0.00</v>
          </cell>
          <cell r="T456">
            <v>0</v>
          </cell>
          <cell r="U456">
            <v>8</v>
          </cell>
          <cell r="V456">
            <v>8</v>
          </cell>
          <cell r="W456" t="str">
            <v>2026-08-04</v>
          </cell>
        </row>
        <row r="457">
          <cell r="A457">
            <v>139412</v>
          </cell>
          <cell r="B457">
            <v>46238</v>
          </cell>
          <cell r="C457" t="str">
            <v>SETRA3</v>
          </cell>
          <cell r="D457" t="str">
            <v>2520</v>
          </cell>
          <cell r="E457" t="str">
            <v>1 366 666.68</v>
          </cell>
          <cell r="F457" t="str">
            <v>1 640 000.02</v>
          </cell>
          <cell r="G457" t="str">
            <v>MGA</v>
          </cell>
          <cell r="H457" t="str">
            <v>C104</v>
          </cell>
          <cell r="I457" t="str">
            <v>E</v>
          </cell>
          <cell r="J457" t="str">
            <v>2026-08-04</v>
          </cell>
          <cell r="K457" t="str">
            <v>YASSIE</v>
          </cell>
          <cell r="L457" t="str">
            <v>True</v>
          </cell>
          <cell r="M457" t="str">
            <v>True</v>
          </cell>
          <cell r="N457" t="str">
            <v>True</v>
          </cell>
          <cell r="O457" t="str">
            <v>False</v>
          </cell>
          <cell r="P457">
            <v>702300194</v>
          </cell>
          <cell r="Q457">
            <v>0</v>
          </cell>
          <cell r="R457">
            <v>0</v>
          </cell>
          <cell r="S457" t="str">
            <v>0.00</v>
          </cell>
          <cell r="T457">
            <v>0</v>
          </cell>
          <cell r="U457">
            <v>7</v>
          </cell>
          <cell r="V457">
            <v>7</v>
          </cell>
          <cell r="W457" t="str">
            <v>2026-08-05</v>
          </cell>
        </row>
        <row r="458">
          <cell r="A458">
            <v>139411</v>
          </cell>
          <cell r="B458">
            <v>46238</v>
          </cell>
          <cell r="C458" t="str">
            <v>HARITSOA</v>
          </cell>
          <cell r="D458" t="str">
            <v>3726</v>
          </cell>
          <cell r="E458" t="str">
            <v>1 250 000.00</v>
          </cell>
          <cell r="F458" t="str">
            <v>1 500 000.00</v>
          </cell>
          <cell r="G458" t="str">
            <v>MGA</v>
          </cell>
          <cell r="H458" t="str">
            <v>C500</v>
          </cell>
          <cell r="I458" t="str">
            <v>E</v>
          </cell>
          <cell r="J458" t="str">
            <v>2026-08-04</v>
          </cell>
          <cell r="K458" t="str">
            <v>YASSIE</v>
          </cell>
          <cell r="L458" t="str">
            <v>True</v>
          </cell>
          <cell r="M458" t="str">
            <v>True</v>
          </cell>
          <cell r="N458" t="str">
            <v>True</v>
          </cell>
          <cell r="O458" t="str">
            <v>False</v>
          </cell>
          <cell r="P458">
            <v>702200537</v>
          </cell>
          <cell r="Q458">
            <v>0</v>
          </cell>
          <cell r="R458">
            <v>0</v>
          </cell>
          <cell r="S458" t="str">
            <v>0.00</v>
          </cell>
          <cell r="T458">
            <v>0</v>
          </cell>
          <cell r="U458">
            <v>6</v>
          </cell>
          <cell r="V458">
            <v>6</v>
          </cell>
          <cell r="W458" t="str">
            <v>2026-08-05</v>
          </cell>
        </row>
        <row r="459">
          <cell r="A459">
            <v>139410</v>
          </cell>
          <cell r="B459">
            <v>46238</v>
          </cell>
          <cell r="C459" t="str">
            <v>MBOLATIANANJI</v>
          </cell>
          <cell r="D459" t="str">
            <v>88</v>
          </cell>
          <cell r="E459" t="str">
            <v>258 000.59</v>
          </cell>
          <cell r="F459" t="str">
            <v>309 600.71</v>
          </cell>
          <cell r="G459" t="str">
            <v>MGA</v>
          </cell>
          <cell r="H459" t="str">
            <v>C800</v>
          </cell>
          <cell r="I459" t="str">
            <v>E</v>
          </cell>
          <cell r="J459" t="str">
            <v>2026-08-04</v>
          </cell>
          <cell r="K459" t="str">
            <v>YASSIE</v>
          </cell>
          <cell r="L459" t="str">
            <v>True</v>
          </cell>
          <cell r="M459" t="str">
            <v>True</v>
          </cell>
          <cell r="N459" t="str">
            <v>True</v>
          </cell>
          <cell r="O459" t="str">
            <v>False</v>
          </cell>
          <cell r="P459">
            <v>0</v>
          </cell>
          <cell r="Q459">
            <v>0</v>
          </cell>
          <cell r="R459">
            <v>0</v>
          </cell>
          <cell r="S459" t="str">
            <v>0.00</v>
          </cell>
          <cell r="T459">
            <v>0</v>
          </cell>
          <cell r="U459">
            <v>6</v>
          </cell>
          <cell r="V459">
            <v>6</v>
          </cell>
          <cell r="W459" t="str">
            <v>2026-08-04</v>
          </cell>
        </row>
        <row r="460">
          <cell r="A460">
            <v>139409</v>
          </cell>
          <cell r="B460">
            <v>46238</v>
          </cell>
          <cell r="C460" t="str">
            <v>HARITSOA</v>
          </cell>
          <cell r="D460" t="str">
            <v>119</v>
          </cell>
          <cell r="E460" t="str">
            <v>1 516 000.00</v>
          </cell>
          <cell r="F460" t="str">
            <v>1 819 200.00</v>
          </cell>
          <cell r="G460" t="str">
            <v>MGA</v>
          </cell>
          <cell r="H460" t="str">
            <v>C500</v>
          </cell>
          <cell r="I460" t="str">
            <v>E</v>
          </cell>
          <cell r="J460" t="str">
            <v>2026-08-04</v>
          </cell>
          <cell r="K460" t="str">
            <v>YASSIE</v>
          </cell>
          <cell r="L460" t="str">
            <v>True</v>
          </cell>
          <cell r="M460" t="str">
            <v>True</v>
          </cell>
          <cell r="N460" t="str">
            <v>True</v>
          </cell>
          <cell r="O460" t="str">
            <v>False</v>
          </cell>
          <cell r="P460">
            <v>702400586</v>
          </cell>
          <cell r="Q460">
            <v>0</v>
          </cell>
          <cell r="R460">
            <v>0</v>
          </cell>
          <cell r="S460" t="str">
            <v>0.00</v>
          </cell>
          <cell r="T460">
            <v>0</v>
          </cell>
          <cell r="U460">
            <v>7</v>
          </cell>
          <cell r="V460">
            <v>7</v>
          </cell>
          <cell r="W460" t="str">
            <v>2026-08-05</v>
          </cell>
        </row>
        <row r="461">
          <cell r="A461">
            <v>139408</v>
          </cell>
          <cell r="B461">
            <v>46238</v>
          </cell>
          <cell r="C461" t="str">
            <v>HARITSOA</v>
          </cell>
          <cell r="D461" t="str">
            <v>6925</v>
          </cell>
          <cell r="E461" t="str">
            <v>177 000 000.00</v>
          </cell>
          <cell r="F461" t="str">
            <v>212 400 000.00</v>
          </cell>
          <cell r="G461" t="str">
            <v>MGA</v>
          </cell>
          <cell r="H461" t="str">
            <v>C500</v>
          </cell>
          <cell r="I461" t="str">
            <v>E</v>
          </cell>
          <cell r="J461" t="str">
            <v>2026-08-04</v>
          </cell>
          <cell r="K461" t="str">
            <v>YASSIE</v>
          </cell>
          <cell r="L461" t="str">
            <v>True</v>
          </cell>
          <cell r="M461" t="str">
            <v>True</v>
          </cell>
          <cell r="N461" t="str">
            <v>True</v>
          </cell>
          <cell r="O461" t="str">
            <v>False</v>
          </cell>
          <cell r="P461">
            <v>702000432</v>
          </cell>
          <cell r="Q461">
            <v>0</v>
          </cell>
          <cell r="R461">
            <v>0</v>
          </cell>
          <cell r="S461" t="str">
            <v>0.00</v>
          </cell>
          <cell r="T461">
            <v>0</v>
          </cell>
          <cell r="U461">
            <v>6</v>
          </cell>
          <cell r="V461">
            <v>6</v>
          </cell>
          <cell r="W461" t="str">
            <v>2026-08-05</v>
          </cell>
        </row>
        <row r="462">
          <cell r="A462">
            <v>139407</v>
          </cell>
          <cell r="B462">
            <v>46238</v>
          </cell>
          <cell r="C462" t="str">
            <v>OLGA</v>
          </cell>
          <cell r="D462" t="str">
            <v>2397</v>
          </cell>
          <cell r="E462" t="str">
            <v>22 298 753.25</v>
          </cell>
          <cell r="F462" t="str">
            <v>0.00</v>
          </cell>
          <cell r="G462" t="str">
            <v>MGA</v>
          </cell>
          <cell r="H462" t="str">
            <v>C901</v>
          </cell>
          <cell r="I462" t="str">
            <v>E</v>
          </cell>
          <cell r="J462" t="str">
            <v>2026-08-04</v>
          </cell>
          <cell r="K462" t="str">
            <v>YASSIE</v>
          </cell>
          <cell r="L462" t="str">
            <v>True</v>
          </cell>
          <cell r="M462" t="str">
            <v>True</v>
          </cell>
          <cell r="N462" t="str">
            <v>True</v>
          </cell>
          <cell r="O462" t="str">
            <v>False</v>
          </cell>
          <cell r="P462">
            <v>0</v>
          </cell>
          <cell r="Q462">
            <v>0</v>
          </cell>
          <cell r="R462">
            <v>0</v>
          </cell>
          <cell r="S462" t="str">
            <v>0.00</v>
          </cell>
          <cell r="T462">
            <v>0</v>
          </cell>
          <cell r="U462">
            <v>6</v>
          </cell>
          <cell r="V462">
            <v>6</v>
          </cell>
          <cell r="W462" t="str">
            <v>2026-08-04</v>
          </cell>
        </row>
        <row r="463">
          <cell r="A463">
            <v>139406</v>
          </cell>
          <cell r="B463">
            <v>46238</v>
          </cell>
          <cell r="C463" t="str">
            <v>HARITSOA</v>
          </cell>
          <cell r="D463" t="str">
            <v>2599</v>
          </cell>
          <cell r="E463" t="str">
            <v>429 279 276.00</v>
          </cell>
          <cell r="F463" t="str">
            <v>515 135 131.20</v>
          </cell>
          <cell r="G463" t="str">
            <v>MGA</v>
          </cell>
          <cell r="H463" t="str">
            <v>C500</v>
          </cell>
          <cell r="I463" t="str">
            <v>E</v>
          </cell>
          <cell r="J463" t="str">
            <v>2026-08-04</v>
          </cell>
          <cell r="K463" t="str">
            <v>YASSIE</v>
          </cell>
          <cell r="L463" t="str">
            <v>True</v>
          </cell>
          <cell r="M463" t="str">
            <v>True</v>
          </cell>
          <cell r="N463" t="str">
            <v>True</v>
          </cell>
          <cell r="O463" t="str">
            <v>False</v>
          </cell>
          <cell r="P463">
            <v>702000411</v>
          </cell>
          <cell r="Q463">
            <v>0</v>
          </cell>
          <cell r="R463">
            <v>0</v>
          </cell>
          <cell r="S463" t="str">
            <v>0.00</v>
          </cell>
          <cell r="T463">
            <v>0</v>
          </cell>
          <cell r="U463">
            <v>7</v>
          </cell>
          <cell r="V463">
            <v>7</v>
          </cell>
          <cell r="W463" t="str">
            <v>2026-08-05</v>
          </cell>
        </row>
        <row r="464">
          <cell r="A464">
            <v>139405</v>
          </cell>
          <cell r="B464">
            <v>46238</v>
          </cell>
          <cell r="C464" t="str">
            <v>REBECCA3</v>
          </cell>
          <cell r="D464" t="str">
            <v>30</v>
          </cell>
          <cell r="E464" t="str">
            <v>847 210.00</v>
          </cell>
          <cell r="F464" t="str">
            <v>1 016 652.00</v>
          </cell>
          <cell r="G464" t="str">
            <v>MGA</v>
          </cell>
          <cell r="H464" t="str">
            <v>C600</v>
          </cell>
          <cell r="I464" t="str">
            <v>E</v>
          </cell>
          <cell r="J464" t="str">
            <v>2026-08-04</v>
          </cell>
          <cell r="K464" t="str">
            <v>YASSIE</v>
          </cell>
          <cell r="L464" t="str">
            <v>True</v>
          </cell>
          <cell r="M464" t="str">
            <v>True</v>
          </cell>
          <cell r="N464" t="str">
            <v>True</v>
          </cell>
          <cell r="O464" t="str">
            <v>False</v>
          </cell>
          <cell r="P464">
            <v>702000384</v>
          </cell>
          <cell r="Q464">
            <v>702000383</v>
          </cell>
          <cell r="R464">
            <v>0</v>
          </cell>
          <cell r="S464" t="str">
            <v>0.00</v>
          </cell>
          <cell r="T464">
            <v>0</v>
          </cell>
          <cell r="U464">
            <v>8</v>
          </cell>
          <cell r="V464">
            <v>8</v>
          </cell>
          <cell r="W464" t="str">
            <v>2026-08-18</v>
          </cell>
        </row>
        <row r="465">
          <cell r="A465">
            <v>139404</v>
          </cell>
          <cell r="B465">
            <v>46238</v>
          </cell>
          <cell r="C465" t="str">
            <v>SETRA3</v>
          </cell>
          <cell r="D465" t="str">
            <v>2227</v>
          </cell>
          <cell r="E465" t="str">
            <v>2 400 001.20</v>
          </cell>
          <cell r="F465" t="str">
            <v>2 880 001.44</v>
          </cell>
          <cell r="G465" t="str">
            <v>MGA</v>
          </cell>
          <cell r="H465" t="str">
            <v>C104</v>
          </cell>
          <cell r="I465" t="str">
            <v>E</v>
          </cell>
          <cell r="J465" t="str">
            <v>2026-08-04</v>
          </cell>
          <cell r="K465" t="str">
            <v>YASSIE</v>
          </cell>
          <cell r="L465" t="str">
            <v>True</v>
          </cell>
          <cell r="M465" t="str">
            <v>True</v>
          </cell>
          <cell r="N465" t="str">
            <v>True</v>
          </cell>
          <cell r="O465" t="str">
            <v>False</v>
          </cell>
          <cell r="P465">
            <v>702000381</v>
          </cell>
          <cell r="Q465">
            <v>0</v>
          </cell>
          <cell r="R465">
            <v>0</v>
          </cell>
          <cell r="S465" t="str">
            <v>0.00</v>
          </cell>
          <cell r="T465">
            <v>0</v>
          </cell>
          <cell r="U465">
            <v>7</v>
          </cell>
          <cell r="V465">
            <v>7</v>
          </cell>
          <cell r="W465" t="str">
            <v>2026-08-05</v>
          </cell>
        </row>
        <row r="466">
          <cell r="A466">
            <v>139403</v>
          </cell>
          <cell r="B466">
            <v>46238</v>
          </cell>
          <cell r="C466" t="str">
            <v>REBECCA3</v>
          </cell>
          <cell r="E466" t="str">
            <v>0.00</v>
          </cell>
          <cell r="F466" t="str">
            <v>0.00</v>
          </cell>
          <cell r="G466" t="str">
            <v>MGA</v>
          </cell>
          <cell r="H466" t="str">
            <v>C600</v>
          </cell>
          <cell r="I466" t="str">
            <v>C</v>
          </cell>
          <cell r="J466" t="str">
            <v>2026-08-04</v>
          </cell>
          <cell r="K466" t="str">
            <v>YASSIE</v>
          </cell>
          <cell r="L466" t="str">
            <v>True</v>
          </cell>
          <cell r="M466" t="str">
            <v>True</v>
          </cell>
          <cell r="N466" t="str">
            <v>True</v>
          </cell>
          <cell r="O466" t="str">
            <v>False</v>
          </cell>
          <cell r="P466">
            <v>702000355</v>
          </cell>
          <cell r="Q466">
            <v>702000354</v>
          </cell>
          <cell r="R466">
            <v>0</v>
          </cell>
          <cell r="S466" t="str">
            <v>0.00</v>
          </cell>
          <cell r="T466">
            <v>0</v>
          </cell>
          <cell r="U466">
            <v>7</v>
          </cell>
          <cell r="V466">
            <v>7</v>
          </cell>
          <cell r="W466" t="str">
            <v>2026-08-18</v>
          </cell>
        </row>
        <row r="467">
          <cell r="A467">
            <v>139402</v>
          </cell>
          <cell r="B467">
            <v>46238</v>
          </cell>
          <cell r="C467" t="str">
            <v>HARITSOA</v>
          </cell>
          <cell r="D467" t="str">
            <v>2599</v>
          </cell>
          <cell r="E467" t="str">
            <v>446 250 000.00</v>
          </cell>
          <cell r="F467" t="str">
            <v>446 250 000.00</v>
          </cell>
          <cell r="G467" t="str">
            <v>MGA</v>
          </cell>
          <cell r="H467" t="str">
            <v>C500</v>
          </cell>
          <cell r="I467" t="str">
            <v>E</v>
          </cell>
          <cell r="J467" t="str">
            <v>2026-08-04</v>
          </cell>
          <cell r="K467" t="str">
            <v>YASSIE</v>
          </cell>
          <cell r="L467" t="str">
            <v>True</v>
          </cell>
          <cell r="M467" t="str">
            <v>True</v>
          </cell>
          <cell r="N467" t="str">
            <v>True</v>
          </cell>
          <cell r="O467" t="str">
            <v>False</v>
          </cell>
          <cell r="P467">
            <v>702000343</v>
          </cell>
          <cell r="Q467">
            <v>0</v>
          </cell>
          <cell r="R467">
            <v>0</v>
          </cell>
          <cell r="S467" t="str">
            <v>0.00</v>
          </cell>
          <cell r="T467">
            <v>0</v>
          </cell>
          <cell r="U467">
            <v>6</v>
          </cell>
          <cell r="V467">
            <v>6</v>
          </cell>
          <cell r="W467" t="str">
            <v>2026-08-05</v>
          </cell>
        </row>
        <row r="468">
          <cell r="A468">
            <v>139401</v>
          </cell>
          <cell r="B468">
            <v>46238</v>
          </cell>
          <cell r="C468" t="str">
            <v>SETRA3</v>
          </cell>
          <cell r="D468" t="str">
            <v>820</v>
          </cell>
          <cell r="E468" t="str">
            <v>805 000 000.00</v>
          </cell>
          <cell r="F468" t="str">
            <v>805 000 000.00</v>
          </cell>
          <cell r="G468" t="str">
            <v>MGA</v>
          </cell>
          <cell r="H468" t="str">
            <v>C104</v>
          </cell>
          <cell r="I468" t="str">
            <v>E</v>
          </cell>
          <cell r="J468" t="str">
            <v>2026-08-04</v>
          </cell>
          <cell r="K468" t="str">
            <v>YASSIE</v>
          </cell>
          <cell r="L468" t="str">
            <v>True</v>
          </cell>
          <cell r="M468" t="str">
            <v>True</v>
          </cell>
          <cell r="N468" t="str">
            <v>True</v>
          </cell>
          <cell r="O468" t="str">
            <v>False</v>
          </cell>
          <cell r="P468">
            <v>702000329</v>
          </cell>
          <cell r="Q468">
            <v>0</v>
          </cell>
          <cell r="R468">
            <v>0</v>
          </cell>
          <cell r="S468" t="str">
            <v>0.00</v>
          </cell>
          <cell r="T468">
            <v>0</v>
          </cell>
          <cell r="U468">
            <v>9</v>
          </cell>
          <cell r="V468">
            <v>9</v>
          </cell>
          <cell r="W468" t="str">
            <v>2026-08-13</v>
          </cell>
        </row>
        <row r="469">
          <cell r="A469">
            <v>139400</v>
          </cell>
          <cell r="B469">
            <v>46241</v>
          </cell>
          <cell r="C469" t="str">
            <v>SETRA3</v>
          </cell>
          <cell r="D469" t="str">
            <v>820</v>
          </cell>
          <cell r="E469" t="str">
            <v>20 777.22</v>
          </cell>
          <cell r="F469" t="str">
            <v>20 777.22</v>
          </cell>
          <cell r="G469" t="str">
            <v>USD</v>
          </cell>
          <cell r="H469" t="str">
            <v>C100</v>
          </cell>
          <cell r="I469" t="str">
            <v>E</v>
          </cell>
          <cell r="J469" t="str">
            <v>2026-08-07</v>
          </cell>
          <cell r="K469" t="str">
            <v>YASSIE</v>
          </cell>
          <cell r="L469" t="str">
            <v>True</v>
          </cell>
          <cell r="M469" t="str">
            <v>True</v>
          </cell>
          <cell r="N469" t="str">
            <v>True</v>
          </cell>
          <cell r="O469" t="str">
            <v>False</v>
          </cell>
          <cell r="P469">
            <v>702000325</v>
          </cell>
          <cell r="Q469">
            <v>0</v>
          </cell>
          <cell r="R469">
            <v>0</v>
          </cell>
          <cell r="S469" t="str">
            <v>0.00</v>
          </cell>
          <cell r="T469">
            <v>0</v>
          </cell>
          <cell r="U469">
            <v>14</v>
          </cell>
          <cell r="V469">
            <v>14</v>
          </cell>
          <cell r="W469" t="str">
            <v>2026-08-12</v>
          </cell>
        </row>
        <row r="470">
          <cell r="A470">
            <v>139399</v>
          </cell>
          <cell r="B470">
            <v>46238</v>
          </cell>
          <cell r="C470" t="str">
            <v>HARITSOA</v>
          </cell>
          <cell r="D470" t="str">
            <v>3301</v>
          </cell>
          <cell r="E470" t="str">
            <v>564 308 651.05</v>
          </cell>
          <cell r="F470" t="str">
            <v>689 710 573.51</v>
          </cell>
          <cell r="G470" t="str">
            <v>MGA</v>
          </cell>
          <cell r="H470" t="str">
            <v>C500</v>
          </cell>
          <cell r="I470" t="str">
            <v>E</v>
          </cell>
          <cell r="J470" t="str">
            <v>2026-08-04</v>
          </cell>
          <cell r="K470" t="str">
            <v>YASSIE</v>
          </cell>
          <cell r="L470" t="str">
            <v>True</v>
          </cell>
          <cell r="M470" t="str">
            <v>True</v>
          </cell>
          <cell r="N470" t="str">
            <v>True</v>
          </cell>
          <cell r="O470" t="str">
            <v>False</v>
          </cell>
          <cell r="P470">
            <v>702000320</v>
          </cell>
          <cell r="Q470">
            <v>0</v>
          </cell>
          <cell r="R470">
            <v>0</v>
          </cell>
          <cell r="S470" t="str">
            <v>0.00</v>
          </cell>
          <cell r="T470">
            <v>0</v>
          </cell>
          <cell r="U470">
            <v>6</v>
          </cell>
          <cell r="V470">
            <v>6</v>
          </cell>
          <cell r="W470" t="str">
            <v>2026-08-05</v>
          </cell>
        </row>
        <row r="471">
          <cell r="A471">
            <v>139398</v>
          </cell>
          <cell r="B471">
            <v>46241</v>
          </cell>
          <cell r="C471" t="str">
            <v>SETRA3</v>
          </cell>
          <cell r="D471" t="str">
            <v>820</v>
          </cell>
          <cell r="E471" t="str">
            <v>117 550 000.00</v>
          </cell>
          <cell r="F471" t="str">
            <v>141 060 000.00</v>
          </cell>
          <cell r="G471" t="str">
            <v>MGA</v>
          </cell>
          <cell r="H471" t="str">
            <v>C100</v>
          </cell>
          <cell r="I471" t="str">
            <v>E</v>
          </cell>
          <cell r="J471" t="str">
            <v>2026-08-07</v>
          </cell>
          <cell r="K471" t="str">
            <v>YASSIE</v>
          </cell>
          <cell r="L471" t="str">
            <v>True</v>
          </cell>
          <cell r="M471" t="str">
            <v>True</v>
          </cell>
          <cell r="N471" t="str">
            <v>True</v>
          </cell>
          <cell r="O471" t="str">
            <v>False</v>
          </cell>
          <cell r="P471">
            <v>702000312</v>
          </cell>
          <cell r="Q471">
            <v>0</v>
          </cell>
          <cell r="R471">
            <v>0</v>
          </cell>
          <cell r="S471" t="str">
            <v>0.00</v>
          </cell>
          <cell r="T471">
            <v>0</v>
          </cell>
          <cell r="U471">
            <v>15</v>
          </cell>
          <cell r="V471">
            <v>15</v>
          </cell>
          <cell r="W471" t="str">
            <v>2026-08-12</v>
          </cell>
        </row>
        <row r="472">
          <cell r="A472">
            <v>139397</v>
          </cell>
          <cell r="B472">
            <v>46238</v>
          </cell>
          <cell r="C472" t="str">
            <v>SETRA3</v>
          </cell>
          <cell r="D472" t="str">
            <v>88</v>
          </cell>
          <cell r="E472" t="str">
            <v>850 000.00</v>
          </cell>
          <cell r="F472" t="str">
            <v>1 020 000.00</v>
          </cell>
          <cell r="G472" t="str">
            <v>MGA</v>
          </cell>
          <cell r="H472" t="str">
            <v>C104</v>
          </cell>
          <cell r="I472" t="str">
            <v>E</v>
          </cell>
          <cell r="J472" t="str">
            <v>2026-08-04</v>
          </cell>
          <cell r="K472" t="str">
            <v>YASSIE</v>
          </cell>
          <cell r="L472" t="str">
            <v>True</v>
          </cell>
          <cell r="M472" t="str">
            <v>True</v>
          </cell>
          <cell r="N472" t="str">
            <v>True</v>
          </cell>
          <cell r="O472" t="str">
            <v>False</v>
          </cell>
          <cell r="P472">
            <v>702000307</v>
          </cell>
          <cell r="Q472">
            <v>0</v>
          </cell>
          <cell r="R472">
            <v>0</v>
          </cell>
          <cell r="S472" t="str">
            <v>0.00</v>
          </cell>
          <cell r="T472">
            <v>0</v>
          </cell>
          <cell r="U472">
            <v>8</v>
          </cell>
          <cell r="V472">
            <v>8</v>
          </cell>
          <cell r="W472" t="str">
            <v>2026-08-05</v>
          </cell>
        </row>
        <row r="473">
          <cell r="A473">
            <v>139396</v>
          </cell>
          <cell r="B473">
            <v>46238</v>
          </cell>
          <cell r="C473" t="str">
            <v>PARIS</v>
          </cell>
          <cell r="E473" t="str">
            <v>0.00</v>
          </cell>
          <cell r="F473" t="str">
            <v>0.00</v>
          </cell>
          <cell r="G473" t="str">
            <v>MGA</v>
          </cell>
          <cell r="H473" t="str">
            <v>C500</v>
          </cell>
          <cell r="I473" t="str">
            <v>E</v>
          </cell>
          <cell r="J473" t="str">
            <v>2026-08-04</v>
          </cell>
          <cell r="K473" t="str">
            <v>YASSIE</v>
          </cell>
          <cell r="L473" t="str">
            <v>True</v>
          </cell>
          <cell r="M473" t="str">
            <v>False</v>
          </cell>
          <cell r="N473" t="str">
            <v>True</v>
          </cell>
          <cell r="O473" t="str">
            <v>False</v>
          </cell>
          <cell r="P473">
            <v>702000305</v>
          </cell>
          <cell r="Q473">
            <v>0</v>
          </cell>
          <cell r="R473">
            <v>0</v>
          </cell>
          <cell r="S473" t="str">
            <v>0.00</v>
          </cell>
          <cell r="T473">
            <v>0</v>
          </cell>
          <cell r="U473">
            <v>8</v>
          </cell>
          <cell r="V473">
            <v>8</v>
          </cell>
          <cell r="W473" t="str">
            <v>2026-08-07</v>
          </cell>
        </row>
        <row r="474">
          <cell r="A474">
            <v>139395</v>
          </cell>
          <cell r="B474">
            <v>46238</v>
          </cell>
          <cell r="C474" t="str">
            <v>SETRA3</v>
          </cell>
          <cell r="D474" t="str">
            <v>7243</v>
          </cell>
          <cell r="E474" t="str">
            <v>10 000 000.00</v>
          </cell>
          <cell r="F474" t="str">
            <v>10 000 000.00</v>
          </cell>
          <cell r="G474" t="str">
            <v>MGA</v>
          </cell>
          <cell r="H474" t="str">
            <v>C100</v>
          </cell>
          <cell r="I474" t="str">
            <v>E</v>
          </cell>
          <cell r="J474" t="str">
            <v>2026-08-04</v>
          </cell>
          <cell r="K474" t="str">
            <v>YASSIE</v>
          </cell>
          <cell r="L474" t="str">
            <v>True</v>
          </cell>
          <cell r="M474" t="str">
            <v>True</v>
          </cell>
          <cell r="N474" t="str">
            <v>True</v>
          </cell>
          <cell r="O474" t="str">
            <v>False</v>
          </cell>
          <cell r="P474">
            <v>702000303</v>
          </cell>
          <cell r="Q474">
            <v>0</v>
          </cell>
          <cell r="R474">
            <v>0</v>
          </cell>
          <cell r="S474" t="str">
            <v>0.00</v>
          </cell>
          <cell r="T474">
            <v>0</v>
          </cell>
          <cell r="U474">
            <v>10</v>
          </cell>
          <cell r="V474">
            <v>10</v>
          </cell>
          <cell r="W474" t="str">
            <v>2026-08-12</v>
          </cell>
        </row>
        <row r="475">
          <cell r="A475">
            <v>139394</v>
          </cell>
          <cell r="B475">
            <v>46238</v>
          </cell>
          <cell r="C475" t="str">
            <v>HARITSOA</v>
          </cell>
          <cell r="D475" t="str">
            <v>681</v>
          </cell>
          <cell r="E475" t="str">
            <v>526 414 570.00</v>
          </cell>
          <cell r="F475" t="str">
            <v>631 697 484.00</v>
          </cell>
          <cell r="G475" t="str">
            <v>MGA</v>
          </cell>
          <cell r="H475" t="str">
            <v>C500</v>
          </cell>
          <cell r="I475" t="str">
            <v>E</v>
          </cell>
          <cell r="J475" t="str">
            <v>2026-08-04</v>
          </cell>
          <cell r="K475" t="str">
            <v>YASSIE</v>
          </cell>
          <cell r="L475" t="str">
            <v>True</v>
          </cell>
          <cell r="M475" t="str">
            <v>True</v>
          </cell>
          <cell r="N475" t="str">
            <v>True</v>
          </cell>
          <cell r="O475" t="str">
            <v>False</v>
          </cell>
          <cell r="P475">
            <v>702000301</v>
          </cell>
          <cell r="Q475">
            <v>0</v>
          </cell>
          <cell r="R475">
            <v>0</v>
          </cell>
          <cell r="S475" t="str">
            <v>0.00</v>
          </cell>
          <cell r="T475">
            <v>0</v>
          </cell>
          <cell r="U475">
            <v>7</v>
          </cell>
          <cell r="V475">
            <v>7</v>
          </cell>
          <cell r="W475" t="str">
            <v>2026-08-05</v>
          </cell>
        </row>
        <row r="476">
          <cell r="A476">
            <v>139393</v>
          </cell>
          <cell r="B476">
            <v>46238</v>
          </cell>
          <cell r="C476" t="str">
            <v>SETRA3</v>
          </cell>
          <cell r="D476" t="str">
            <v>6362</v>
          </cell>
          <cell r="E476" t="str">
            <v>7 313 147.00</v>
          </cell>
          <cell r="F476" t="str">
            <v>8 775 776.40</v>
          </cell>
          <cell r="G476" t="str">
            <v>MGA</v>
          </cell>
          <cell r="H476" t="str">
            <v>C100</v>
          </cell>
          <cell r="I476" t="str">
            <v>E</v>
          </cell>
          <cell r="J476" t="str">
            <v>2026-08-04</v>
          </cell>
          <cell r="K476" t="str">
            <v>YASSIE</v>
          </cell>
          <cell r="L476" t="str">
            <v>True</v>
          </cell>
          <cell r="M476" t="str">
            <v>True</v>
          </cell>
          <cell r="N476" t="str">
            <v>True</v>
          </cell>
          <cell r="O476" t="str">
            <v>False</v>
          </cell>
          <cell r="P476">
            <v>702000298</v>
          </cell>
          <cell r="Q476">
            <v>0</v>
          </cell>
          <cell r="R476">
            <v>0</v>
          </cell>
          <cell r="S476" t="str">
            <v>0.00</v>
          </cell>
          <cell r="T476">
            <v>0</v>
          </cell>
          <cell r="U476">
            <v>9</v>
          </cell>
          <cell r="V476">
            <v>9</v>
          </cell>
          <cell r="W476" t="str">
            <v>2026-08-12</v>
          </cell>
        </row>
        <row r="477">
          <cell r="A477">
            <v>139392</v>
          </cell>
          <cell r="B477">
            <v>46237</v>
          </cell>
          <cell r="C477" t="str">
            <v>HARITSOA</v>
          </cell>
          <cell r="D477" t="str">
            <v>4216</v>
          </cell>
          <cell r="E477" t="str">
            <v>130 625.00</v>
          </cell>
          <cell r="F477" t="str">
            <v>156 750.00</v>
          </cell>
          <cell r="G477" t="str">
            <v>MGA</v>
          </cell>
          <cell r="H477" t="str">
            <v>C500</v>
          </cell>
          <cell r="I477" t="str">
            <v>E</v>
          </cell>
          <cell r="J477" t="str">
            <v>2026-08-03</v>
          </cell>
          <cell r="K477" t="str">
            <v>YASSIE</v>
          </cell>
          <cell r="L477" t="str">
            <v>True</v>
          </cell>
          <cell r="M477" t="str">
            <v>True</v>
          </cell>
          <cell r="N477" t="str">
            <v>True</v>
          </cell>
          <cell r="O477" t="str">
            <v>False</v>
          </cell>
          <cell r="P477">
            <v>700200195</v>
          </cell>
          <cell r="Q477">
            <v>0</v>
          </cell>
          <cell r="R477">
            <v>0</v>
          </cell>
          <cell r="S477" t="str">
            <v>0.00</v>
          </cell>
          <cell r="T477">
            <v>0</v>
          </cell>
          <cell r="U477">
            <v>7</v>
          </cell>
          <cell r="V477">
            <v>7</v>
          </cell>
          <cell r="W477" t="str">
            <v>2026-08-04</v>
          </cell>
        </row>
        <row r="478">
          <cell r="A478">
            <v>139391</v>
          </cell>
          <cell r="B478">
            <v>46237</v>
          </cell>
          <cell r="C478" t="str">
            <v>OLGA</v>
          </cell>
          <cell r="D478" t="str">
            <v>1301</v>
          </cell>
          <cell r="E478" t="str">
            <v>10 164 000.00</v>
          </cell>
          <cell r="F478" t="str">
            <v>12 196 800.00</v>
          </cell>
          <cell r="G478" t="str">
            <v>MGA</v>
          </cell>
          <cell r="H478" t="str">
            <v>C901</v>
          </cell>
          <cell r="I478" t="str">
            <v>E</v>
          </cell>
          <cell r="J478" t="str">
            <v>2026-08-03</v>
          </cell>
          <cell r="K478" t="str">
            <v>YASSIE</v>
          </cell>
          <cell r="L478" t="str">
            <v>True</v>
          </cell>
          <cell r="M478" t="str">
            <v>True</v>
          </cell>
          <cell r="N478" t="str">
            <v>True</v>
          </cell>
          <cell r="O478" t="str">
            <v>False</v>
          </cell>
          <cell r="P478">
            <v>0</v>
          </cell>
          <cell r="Q478">
            <v>0</v>
          </cell>
          <cell r="R478">
            <v>0</v>
          </cell>
          <cell r="S478" t="str">
            <v>0.00</v>
          </cell>
          <cell r="T478">
            <v>0</v>
          </cell>
          <cell r="U478">
            <v>4</v>
          </cell>
          <cell r="V478">
            <v>4</v>
          </cell>
          <cell r="W478" t="str">
            <v>2026-08-04</v>
          </cell>
        </row>
        <row r="479">
          <cell r="A479">
            <v>139390</v>
          </cell>
          <cell r="B479">
            <v>46237</v>
          </cell>
          <cell r="C479" t="str">
            <v>OLGA</v>
          </cell>
          <cell r="D479" t="str">
            <v>119</v>
          </cell>
          <cell r="E479" t="str">
            <v>1 591 350.00</v>
          </cell>
          <cell r="F479" t="str">
            <v>1 909 620.00</v>
          </cell>
          <cell r="G479" t="str">
            <v>MGA</v>
          </cell>
          <cell r="H479" t="str">
            <v>C901</v>
          </cell>
          <cell r="I479" t="str">
            <v>E</v>
          </cell>
          <cell r="J479" t="str">
            <v>2026-08-03</v>
          </cell>
          <cell r="K479" t="str">
            <v>YASSIE</v>
          </cell>
          <cell r="L479" t="str">
            <v>True</v>
          </cell>
          <cell r="M479" t="str">
            <v>True</v>
          </cell>
          <cell r="N479" t="str">
            <v>True</v>
          </cell>
          <cell r="O479" t="str">
            <v>False</v>
          </cell>
          <cell r="P479">
            <v>0</v>
          </cell>
          <cell r="Q479">
            <v>0</v>
          </cell>
          <cell r="R479">
            <v>0</v>
          </cell>
          <cell r="S479" t="str">
            <v>0.00</v>
          </cell>
          <cell r="T479">
            <v>0</v>
          </cell>
          <cell r="U479">
            <v>4</v>
          </cell>
          <cell r="V479">
            <v>4</v>
          </cell>
          <cell r="W479" t="str">
            <v>2026-08-04</v>
          </cell>
        </row>
        <row r="480">
          <cell r="A480">
            <v>139389</v>
          </cell>
          <cell r="B480">
            <v>46237</v>
          </cell>
          <cell r="C480" t="str">
            <v>SETRA3</v>
          </cell>
          <cell r="D480" t="str">
            <v>4290</v>
          </cell>
          <cell r="E480" t="str">
            <v>8 000 000.00</v>
          </cell>
          <cell r="F480" t="str">
            <v>8 000 000.00</v>
          </cell>
          <cell r="G480" t="str">
            <v>MGA</v>
          </cell>
          <cell r="H480" t="str">
            <v>C100</v>
          </cell>
          <cell r="I480" t="str">
            <v>E</v>
          </cell>
          <cell r="J480" t="str">
            <v>2026-08-03</v>
          </cell>
          <cell r="K480" t="str">
            <v>YASSIE</v>
          </cell>
          <cell r="L480" t="str">
            <v>True</v>
          </cell>
          <cell r="M480" t="str">
            <v>True</v>
          </cell>
          <cell r="N480" t="str">
            <v>True</v>
          </cell>
          <cell r="O480" t="str">
            <v>False</v>
          </cell>
          <cell r="P480">
            <v>700200193</v>
          </cell>
          <cell r="Q480">
            <v>0</v>
          </cell>
          <cell r="R480">
            <v>0</v>
          </cell>
          <cell r="S480" t="str">
            <v>0.00</v>
          </cell>
          <cell r="T480">
            <v>0</v>
          </cell>
          <cell r="U480">
            <v>9</v>
          </cell>
          <cell r="V480">
            <v>9</v>
          </cell>
          <cell r="W480" t="str">
            <v>2026-08-12</v>
          </cell>
        </row>
        <row r="481">
          <cell r="A481">
            <v>139388</v>
          </cell>
          <cell r="B481">
            <v>46237</v>
          </cell>
          <cell r="C481" t="str">
            <v>HARITSOA</v>
          </cell>
          <cell r="D481" t="str">
            <v>4216</v>
          </cell>
          <cell r="E481" t="str">
            <v>132 250.00</v>
          </cell>
          <cell r="F481" t="str">
            <v>158 700.00</v>
          </cell>
          <cell r="G481" t="str">
            <v>MGA</v>
          </cell>
          <cell r="H481" t="str">
            <v>C500</v>
          </cell>
          <cell r="I481" t="str">
            <v>E</v>
          </cell>
          <cell r="J481" t="str">
            <v>2026-08-03</v>
          </cell>
          <cell r="K481" t="str">
            <v>YASSIE</v>
          </cell>
          <cell r="L481" t="str">
            <v>True</v>
          </cell>
          <cell r="M481" t="str">
            <v>True</v>
          </cell>
          <cell r="N481" t="str">
            <v>True</v>
          </cell>
          <cell r="O481" t="str">
            <v>False</v>
          </cell>
          <cell r="P481">
            <v>700300170</v>
          </cell>
          <cell r="Q481">
            <v>0</v>
          </cell>
          <cell r="R481">
            <v>0</v>
          </cell>
          <cell r="S481" t="str">
            <v>0.00</v>
          </cell>
          <cell r="T481">
            <v>0</v>
          </cell>
          <cell r="U481">
            <v>7</v>
          </cell>
          <cell r="V481">
            <v>7</v>
          </cell>
          <cell r="W481" t="str">
            <v>2026-08-04</v>
          </cell>
        </row>
        <row r="482">
          <cell r="A482">
            <v>139387</v>
          </cell>
          <cell r="B482">
            <v>46237</v>
          </cell>
          <cell r="C482" t="str">
            <v>SETRA3</v>
          </cell>
          <cell r="D482" t="str">
            <v>2322</v>
          </cell>
          <cell r="E482" t="str">
            <v>1 050 000.00</v>
          </cell>
          <cell r="F482" t="str">
            <v>1 050 000.00</v>
          </cell>
          <cell r="G482" t="str">
            <v>MGA</v>
          </cell>
          <cell r="H482" t="str">
            <v>C102</v>
          </cell>
          <cell r="I482" t="str">
            <v>E</v>
          </cell>
          <cell r="J482" t="str">
            <v>2026-08-03</v>
          </cell>
          <cell r="K482" t="str">
            <v>YASSIE</v>
          </cell>
          <cell r="L482" t="str">
            <v>True</v>
          </cell>
          <cell r="M482" t="str">
            <v>True</v>
          </cell>
          <cell r="N482" t="str">
            <v>True</v>
          </cell>
          <cell r="O482" t="str">
            <v>False</v>
          </cell>
          <cell r="P482">
            <v>700200191</v>
          </cell>
          <cell r="Q482">
            <v>0</v>
          </cell>
          <cell r="R482">
            <v>0</v>
          </cell>
          <cell r="S482" t="str">
            <v>0.00</v>
          </cell>
          <cell r="T482">
            <v>0</v>
          </cell>
          <cell r="U482">
            <v>6</v>
          </cell>
          <cell r="V482">
            <v>6</v>
          </cell>
          <cell r="W482" t="str">
            <v>2026-08-03</v>
          </cell>
        </row>
        <row r="483">
          <cell r="A483">
            <v>139386</v>
          </cell>
          <cell r="B483">
            <v>46237</v>
          </cell>
          <cell r="C483" t="str">
            <v>OLGA</v>
          </cell>
          <cell r="D483" t="str">
            <v>1301</v>
          </cell>
          <cell r="E483" t="str">
            <v>8 624 000.00</v>
          </cell>
          <cell r="F483" t="str">
            <v>10 348 800.00</v>
          </cell>
          <cell r="G483" t="str">
            <v>MGA</v>
          </cell>
          <cell r="H483" t="str">
            <v>C901</v>
          </cell>
          <cell r="I483" t="str">
            <v>E</v>
          </cell>
          <cell r="J483" t="str">
            <v>2026-08-03</v>
          </cell>
          <cell r="K483" t="str">
            <v>YASSIE</v>
          </cell>
          <cell r="L483" t="str">
            <v>True</v>
          </cell>
          <cell r="M483" t="str">
            <v>True</v>
          </cell>
          <cell r="N483" t="str">
            <v>True</v>
          </cell>
          <cell r="O483" t="str">
            <v>False</v>
          </cell>
          <cell r="P483">
            <v>0</v>
          </cell>
          <cell r="Q483">
            <v>0</v>
          </cell>
          <cell r="R483">
            <v>0</v>
          </cell>
          <cell r="S483" t="str">
            <v>0.00</v>
          </cell>
          <cell r="T483">
            <v>0</v>
          </cell>
          <cell r="U483">
            <v>4</v>
          </cell>
          <cell r="V483">
            <v>4</v>
          </cell>
          <cell r="W483" t="str">
            <v>2026-08-04</v>
          </cell>
        </row>
        <row r="484">
          <cell r="A484">
            <v>139385</v>
          </cell>
          <cell r="B484">
            <v>46237</v>
          </cell>
          <cell r="C484" t="str">
            <v>SETRA3</v>
          </cell>
          <cell r="D484" t="str">
            <v>1103</v>
          </cell>
          <cell r="E484" t="str">
            <v>40 507 551.41</v>
          </cell>
          <cell r="F484" t="str">
            <v>48 609 061.69</v>
          </cell>
          <cell r="G484" t="str">
            <v>MGA</v>
          </cell>
          <cell r="H484" t="str">
            <v>C104</v>
          </cell>
          <cell r="I484" t="str">
            <v>E</v>
          </cell>
          <cell r="J484" t="str">
            <v>2026-08-03</v>
          </cell>
          <cell r="K484" t="str">
            <v>YASSIE</v>
          </cell>
          <cell r="L484" t="str">
            <v>True</v>
          </cell>
          <cell r="M484" t="str">
            <v>True</v>
          </cell>
          <cell r="N484" t="str">
            <v>True</v>
          </cell>
          <cell r="O484" t="str">
            <v>False</v>
          </cell>
          <cell r="P484">
            <v>700200184</v>
          </cell>
          <cell r="Q484">
            <v>0</v>
          </cell>
          <cell r="R484">
            <v>0</v>
          </cell>
          <cell r="S484" t="str">
            <v>0.00</v>
          </cell>
          <cell r="T484">
            <v>0</v>
          </cell>
          <cell r="U484">
            <v>8</v>
          </cell>
          <cell r="V484">
            <v>8</v>
          </cell>
          <cell r="W484" t="str">
            <v>2026-08-03</v>
          </cell>
        </row>
        <row r="485">
          <cell r="A485">
            <v>139384</v>
          </cell>
          <cell r="B485">
            <v>46237</v>
          </cell>
          <cell r="C485" t="str">
            <v>OLGA</v>
          </cell>
          <cell r="E485" t="str">
            <v>0.00</v>
          </cell>
          <cell r="F485" t="str">
            <v>0.00</v>
          </cell>
          <cell r="G485" t="str">
            <v>MGA</v>
          </cell>
          <cell r="H485" t="str">
            <v>C901</v>
          </cell>
          <cell r="I485" t="str">
            <v>E</v>
          </cell>
          <cell r="J485" t="str">
            <v>2026-08-03</v>
          </cell>
          <cell r="K485" t="str">
            <v>YASSIE</v>
          </cell>
          <cell r="L485" t="str">
            <v>True</v>
          </cell>
          <cell r="M485" t="str">
            <v>False</v>
          </cell>
          <cell r="N485" t="str">
            <v>True</v>
          </cell>
          <cell r="O485" t="str">
            <v>False</v>
          </cell>
          <cell r="P485">
            <v>0</v>
          </cell>
          <cell r="Q485">
            <v>0</v>
          </cell>
          <cell r="R485">
            <v>0</v>
          </cell>
          <cell r="S485" t="str">
            <v>0.00</v>
          </cell>
          <cell r="T485">
            <v>0</v>
          </cell>
          <cell r="U485">
            <v>4</v>
          </cell>
          <cell r="V485">
            <v>4</v>
          </cell>
          <cell r="W485" t="str">
            <v>2026-08-04</v>
          </cell>
        </row>
        <row r="486">
          <cell r="A486">
            <v>139383</v>
          </cell>
          <cell r="B486">
            <v>46237</v>
          </cell>
          <cell r="C486" t="str">
            <v>SETRA3</v>
          </cell>
          <cell r="D486" t="str">
            <v>1103</v>
          </cell>
          <cell r="E486" t="str">
            <v>66 922 448.59</v>
          </cell>
          <cell r="F486" t="str">
            <v>80 306 938.31</v>
          </cell>
          <cell r="G486" t="str">
            <v>MGA</v>
          </cell>
          <cell r="H486" t="str">
            <v>C102</v>
          </cell>
          <cell r="I486" t="str">
            <v>E</v>
          </cell>
          <cell r="J486" t="str">
            <v>2026-08-03</v>
          </cell>
          <cell r="K486" t="str">
            <v>YASSIE</v>
          </cell>
          <cell r="L486" t="str">
            <v>True</v>
          </cell>
          <cell r="M486" t="str">
            <v>True</v>
          </cell>
          <cell r="N486" t="str">
            <v>True</v>
          </cell>
          <cell r="O486" t="str">
            <v>False</v>
          </cell>
          <cell r="P486">
            <v>700300164</v>
          </cell>
          <cell r="Q486">
            <v>0</v>
          </cell>
          <cell r="R486">
            <v>0</v>
          </cell>
          <cell r="S486" t="str">
            <v>0.00</v>
          </cell>
          <cell r="T486">
            <v>0</v>
          </cell>
          <cell r="U486">
            <v>6</v>
          </cell>
          <cell r="V486">
            <v>6</v>
          </cell>
          <cell r="W486" t="str">
            <v>2026-08-03</v>
          </cell>
        </row>
        <row r="487">
          <cell r="A487">
            <v>139382</v>
          </cell>
          <cell r="B487">
            <v>46237</v>
          </cell>
          <cell r="C487" t="str">
            <v>OLGA</v>
          </cell>
          <cell r="D487" t="str">
            <v>1301</v>
          </cell>
          <cell r="E487" t="str">
            <v>3 080 000.00</v>
          </cell>
          <cell r="F487" t="str">
            <v>3 696 000.00</v>
          </cell>
          <cell r="G487" t="str">
            <v>MGA</v>
          </cell>
          <cell r="H487" t="str">
            <v>C901</v>
          </cell>
          <cell r="I487" t="str">
            <v>E</v>
          </cell>
          <cell r="J487" t="str">
            <v>2026-08-03</v>
          </cell>
          <cell r="K487" t="str">
            <v>YASSIE</v>
          </cell>
          <cell r="L487" t="str">
            <v>True</v>
          </cell>
          <cell r="M487" t="str">
            <v>True</v>
          </cell>
          <cell r="N487" t="str">
            <v>True</v>
          </cell>
          <cell r="O487" t="str">
            <v>False</v>
          </cell>
          <cell r="P487">
            <v>0</v>
          </cell>
          <cell r="Q487">
            <v>0</v>
          </cell>
          <cell r="R487">
            <v>0</v>
          </cell>
          <cell r="S487" t="str">
            <v>0.00</v>
          </cell>
          <cell r="T487">
            <v>0</v>
          </cell>
          <cell r="U487">
            <v>6</v>
          </cell>
          <cell r="V487">
            <v>6</v>
          </cell>
          <cell r="W487" t="str">
            <v>2026-08-04</v>
          </cell>
        </row>
        <row r="488">
          <cell r="A488">
            <v>139381</v>
          </cell>
          <cell r="B488">
            <v>46237</v>
          </cell>
          <cell r="C488" t="str">
            <v>SETRA3</v>
          </cell>
          <cell r="D488" t="str">
            <v>1103</v>
          </cell>
          <cell r="E488" t="str">
            <v>107 500 000.00</v>
          </cell>
          <cell r="F488" t="str">
            <v>129 000 000.00</v>
          </cell>
          <cell r="G488" t="str">
            <v>MGA</v>
          </cell>
          <cell r="H488" t="str">
            <v>C102</v>
          </cell>
          <cell r="I488" t="str">
            <v>E</v>
          </cell>
          <cell r="J488" t="str">
            <v>2026-08-03</v>
          </cell>
          <cell r="K488" t="str">
            <v>YASSIE</v>
          </cell>
          <cell r="L488" t="str">
            <v>True</v>
          </cell>
          <cell r="M488" t="str">
            <v>False</v>
          </cell>
          <cell r="N488" t="str">
            <v>False</v>
          </cell>
          <cell r="O488" t="str">
            <v>True</v>
          </cell>
          <cell r="P488">
            <v>700300152</v>
          </cell>
          <cell r="Q488">
            <v>0</v>
          </cell>
          <cell r="R488">
            <v>0</v>
          </cell>
          <cell r="S488" t="str">
            <v>0.00</v>
          </cell>
          <cell r="T488">
            <v>0</v>
          </cell>
          <cell r="U488">
            <v>0</v>
          </cell>
          <cell r="V488">
            <v>0</v>
          </cell>
          <cell r="W488" t="str">
            <v>0000-00-00</v>
          </cell>
        </row>
        <row r="489">
          <cell r="A489">
            <v>139380</v>
          </cell>
          <cell r="B489">
            <v>46237</v>
          </cell>
          <cell r="C489" t="str">
            <v>SETRA3</v>
          </cell>
          <cell r="D489" t="str">
            <v>4038</v>
          </cell>
          <cell r="E489" t="str">
            <v>22 524 405.70</v>
          </cell>
          <cell r="F489" t="str">
            <v>22 524 405.70</v>
          </cell>
          <cell r="G489" t="str">
            <v>MGA</v>
          </cell>
          <cell r="H489" t="str">
            <v>C102</v>
          </cell>
          <cell r="I489" t="str">
            <v>E</v>
          </cell>
          <cell r="J489" t="str">
            <v>2026-08-03</v>
          </cell>
          <cell r="K489" t="str">
            <v>YASSIE</v>
          </cell>
          <cell r="L489" t="str">
            <v>True</v>
          </cell>
          <cell r="M489" t="str">
            <v>True</v>
          </cell>
          <cell r="N489" t="str">
            <v>True</v>
          </cell>
          <cell r="O489" t="str">
            <v>False</v>
          </cell>
          <cell r="P489">
            <v>700200176</v>
          </cell>
          <cell r="Q489">
            <v>0</v>
          </cell>
          <cell r="R489">
            <v>0</v>
          </cell>
          <cell r="S489" t="str">
            <v>0.00</v>
          </cell>
          <cell r="T489">
            <v>0</v>
          </cell>
          <cell r="U489">
            <v>8</v>
          </cell>
          <cell r="V489">
            <v>8</v>
          </cell>
          <cell r="W489" t="str">
            <v>2026-08-03</v>
          </cell>
        </row>
        <row r="490">
          <cell r="A490">
            <v>139379</v>
          </cell>
          <cell r="B490">
            <v>46237</v>
          </cell>
          <cell r="C490" t="str">
            <v>SETRA3</v>
          </cell>
          <cell r="D490" t="str">
            <v>1269</v>
          </cell>
          <cell r="E490" t="str">
            <v>1 380 000.00</v>
          </cell>
          <cell r="F490" t="str">
            <v>1 656 000.00</v>
          </cell>
          <cell r="G490" t="str">
            <v>MGA</v>
          </cell>
          <cell r="H490" t="str">
            <v>C102</v>
          </cell>
          <cell r="I490" t="str">
            <v>E</v>
          </cell>
          <cell r="J490" t="str">
            <v>2026-08-03</v>
          </cell>
          <cell r="K490" t="str">
            <v>YASSIE</v>
          </cell>
          <cell r="L490" t="str">
            <v>True</v>
          </cell>
          <cell r="M490" t="str">
            <v>True</v>
          </cell>
          <cell r="N490" t="str">
            <v>True</v>
          </cell>
          <cell r="O490" t="str">
            <v>False</v>
          </cell>
          <cell r="P490">
            <v>700400129</v>
          </cell>
          <cell r="Q490">
            <v>0</v>
          </cell>
          <cell r="R490">
            <v>0</v>
          </cell>
          <cell r="S490" t="str">
            <v>0.00</v>
          </cell>
          <cell r="T490">
            <v>0</v>
          </cell>
          <cell r="U490">
            <v>9</v>
          </cell>
          <cell r="V490">
            <v>9</v>
          </cell>
          <cell r="W490" t="str">
            <v>2026-08-03</v>
          </cell>
        </row>
        <row r="491">
          <cell r="A491">
            <v>139378</v>
          </cell>
          <cell r="B491">
            <v>46237</v>
          </cell>
          <cell r="C491" t="str">
            <v>LUISA</v>
          </cell>
          <cell r="D491" t="str">
            <v>1104</v>
          </cell>
          <cell r="E491" t="str">
            <v>690 000.00</v>
          </cell>
          <cell r="F491" t="str">
            <v>828 000.00</v>
          </cell>
          <cell r="G491" t="str">
            <v>MGA</v>
          </cell>
          <cell r="H491" t="str">
            <v>C700</v>
          </cell>
          <cell r="I491" t="str">
            <v>E</v>
          </cell>
          <cell r="J491" t="str">
            <v>2026-08-03</v>
          </cell>
          <cell r="K491" t="str">
            <v>YASSIE</v>
          </cell>
          <cell r="L491" t="str">
            <v>True</v>
          </cell>
          <cell r="M491" t="str">
            <v>True</v>
          </cell>
          <cell r="N491" t="str">
            <v>True</v>
          </cell>
          <cell r="O491" t="str">
            <v>False</v>
          </cell>
          <cell r="P491">
            <v>0</v>
          </cell>
          <cell r="Q491">
            <v>0</v>
          </cell>
          <cell r="R491">
            <v>0</v>
          </cell>
          <cell r="S491" t="str">
            <v>0.00</v>
          </cell>
          <cell r="T491">
            <v>0</v>
          </cell>
          <cell r="U491">
            <v>6</v>
          </cell>
          <cell r="V491">
            <v>6</v>
          </cell>
          <cell r="W491" t="str">
            <v>2026-08-03</v>
          </cell>
        </row>
        <row r="492">
          <cell r="A492">
            <v>139377</v>
          </cell>
          <cell r="B492">
            <v>46237</v>
          </cell>
          <cell r="C492" t="str">
            <v>HARITSOA</v>
          </cell>
          <cell r="D492" t="str">
            <v>1184</v>
          </cell>
          <cell r="E492" t="str">
            <v>98 400 000.00</v>
          </cell>
          <cell r="F492" t="str">
            <v>118 080 000.00</v>
          </cell>
          <cell r="G492" t="str">
            <v>MGA</v>
          </cell>
          <cell r="H492" t="str">
            <v>C500</v>
          </cell>
          <cell r="I492" t="str">
            <v>E</v>
          </cell>
          <cell r="J492" t="str">
            <v>2026-08-03</v>
          </cell>
          <cell r="K492" t="str">
            <v>YASSIE</v>
          </cell>
          <cell r="L492" t="str">
            <v>True</v>
          </cell>
          <cell r="M492" t="str">
            <v>True</v>
          </cell>
          <cell r="N492" t="str">
            <v>True</v>
          </cell>
          <cell r="O492" t="str">
            <v>False</v>
          </cell>
          <cell r="P492">
            <v>700100325</v>
          </cell>
          <cell r="Q492">
            <v>0</v>
          </cell>
          <cell r="R492">
            <v>0</v>
          </cell>
          <cell r="S492" t="str">
            <v>0.00</v>
          </cell>
          <cell r="T492">
            <v>0</v>
          </cell>
          <cell r="U492">
            <v>6</v>
          </cell>
          <cell r="V492">
            <v>6</v>
          </cell>
          <cell r="W492" t="str">
            <v>2026-08-04</v>
          </cell>
        </row>
        <row r="493">
          <cell r="A493">
            <v>139376</v>
          </cell>
          <cell r="B493">
            <v>46237</v>
          </cell>
          <cell r="C493" t="str">
            <v>HARITSOA</v>
          </cell>
          <cell r="D493" t="str">
            <v>1184</v>
          </cell>
          <cell r="E493" t="str">
            <v>15 200 000.00</v>
          </cell>
          <cell r="F493" t="str">
            <v>18 240 000.00</v>
          </cell>
          <cell r="G493" t="str">
            <v>MGA</v>
          </cell>
          <cell r="H493" t="str">
            <v>C500</v>
          </cell>
          <cell r="I493" t="str">
            <v>E</v>
          </cell>
          <cell r="J493" t="str">
            <v>2026-08-03</v>
          </cell>
          <cell r="K493" t="str">
            <v>YASSIE</v>
          </cell>
          <cell r="L493" t="str">
            <v>True</v>
          </cell>
          <cell r="M493" t="str">
            <v>True</v>
          </cell>
          <cell r="N493" t="str">
            <v>True</v>
          </cell>
          <cell r="O493" t="str">
            <v>False</v>
          </cell>
          <cell r="P493">
            <v>700000369</v>
          </cell>
          <cell r="Q493">
            <v>0</v>
          </cell>
          <cell r="R493">
            <v>0</v>
          </cell>
          <cell r="S493" t="str">
            <v>0.00</v>
          </cell>
          <cell r="T493">
            <v>0</v>
          </cell>
          <cell r="U493">
            <v>9</v>
          </cell>
          <cell r="V493">
            <v>9</v>
          </cell>
          <cell r="W493" t="str">
            <v>2026-08-04</v>
          </cell>
        </row>
        <row r="494">
          <cell r="A494">
            <v>139375</v>
          </cell>
          <cell r="B494">
            <v>46237</v>
          </cell>
          <cell r="C494" t="str">
            <v>SETRA3</v>
          </cell>
          <cell r="D494" t="str">
            <v>123</v>
          </cell>
          <cell r="E494" t="str">
            <v>241 666 667.00</v>
          </cell>
          <cell r="F494" t="str">
            <v>290 000 000.40</v>
          </cell>
          <cell r="G494" t="str">
            <v>MGA</v>
          </cell>
          <cell r="H494" t="str">
            <v>C104</v>
          </cell>
          <cell r="I494" t="str">
            <v>E</v>
          </cell>
          <cell r="J494" t="str">
            <v>2026-08-03</v>
          </cell>
          <cell r="K494" t="str">
            <v>YASSIE</v>
          </cell>
          <cell r="L494" t="str">
            <v>True</v>
          </cell>
          <cell r="M494" t="str">
            <v>True</v>
          </cell>
          <cell r="N494" t="str">
            <v>True</v>
          </cell>
          <cell r="O494" t="str">
            <v>False</v>
          </cell>
          <cell r="P494">
            <v>700100311</v>
          </cell>
          <cell r="Q494">
            <v>0</v>
          </cell>
          <cell r="R494">
            <v>0</v>
          </cell>
          <cell r="S494" t="str">
            <v>0.00</v>
          </cell>
          <cell r="T494">
            <v>0</v>
          </cell>
          <cell r="U494">
            <v>6</v>
          </cell>
          <cell r="V494">
            <v>6</v>
          </cell>
          <cell r="W494" t="str">
            <v>2026-08-03</v>
          </cell>
        </row>
        <row r="495">
          <cell r="A495">
            <v>139374</v>
          </cell>
          <cell r="B495">
            <v>46237</v>
          </cell>
          <cell r="C495" t="str">
            <v>PARIS</v>
          </cell>
          <cell r="D495" t="str">
            <v>1258</v>
          </cell>
          <cell r="E495" t="str">
            <v>1 018 824.00</v>
          </cell>
          <cell r="F495" t="str">
            <v>1 222 588.80</v>
          </cell>
          <cell r="G495" t="str">
            <v>MGA</v>
          </cell>
          <cell r="H495" t="str">
            <v>C500</v>
          </cell>
          <cell r="I495" t="str">
            <v>E</v>
          </cell>
          <cell r="J495" t="str">
            <v>2026-08-03</v>
          </cell>
          <cell r="K495" t="str">
            <v>YASSIE</v>
          </cell>
          <cell r="L495" t="str">
            <v>True</v>
          </cell>
          <cell r="M495" t="str">
            <v>False</v>
          </cell>
          <cell r="N495" t="str">
            <v>False</v>
          </cell>
          <cell r="O495" t="str">
            <v>True</v>
          </cell>
          <cell r="P495">
            <v>700000357</v>
          </cell>
          <cell r="Q495">
            <v>0</v>
          </cell>
          <cell r="R495">
            <v>0</v>
          </cell>
          <cell r="S495" t="str">
            <v>0.00</v>
          </cell>
          <cell r="T495">
            <v>0</v>
          </cell>
          <cell r="U495">
            <v>0</v>
          </cell>
          <cell r="V495">
            <v>0</v>
          </cell>
          <cell r="W495" t="str">
            <v>0000-00-00</v>
          </cell>
        </row>
        <row r="496">
          <cell r="A496">
            <v>139373</v>
          </cell>
          <cell r="B496">
            <v>46237</v>
          </cell>
          <cell r="C496" t="str">
            <v>SETRA3</v>
          </cell>
          <cell r="D496" t="str">
            <v>119</v>
          </cell>
          <cell r="E496" t="str">
            <v>1 750 000.00</v>
          </cell>
          <cell r="F496" t="str">
            <v>2 100 000.00</v>
          </cell>
          <cell r="G496" t="str">
            <v>MGA</v>
          </cell>
          <cell r="H496" t="str">
            <v>C103</v>
          </cell>
          <cell r="I496" t="str">
            <v>E</v>
          </cell>
          <cell r="J496" t="str">
            <v>2026-08-03</v>
          </cell>
          <cell r="K496" t="str">
            <v>YASSIE</v>
          </cell>
          <cell r="L496" t="str">
            <v>True</v>
          </cell>
          <cell r="M496" t="str">
            <v>True</v>
          </cell>
          <cell r="N496" t="str">
            <v>True</v>
          </cell>
          <cell r="O496" t="str">
            <v>False</v>
          </cell>
          <cell r="P496">
            <v>700100306</v>
          </cell>
          <cell r="Q496">
            <v>0</v>
          </cell>
          <cell r="R496">
            <v>0</v>
          </cell>
          <cell r="S496" t="str">
            <v>0.00</v>
          </cell>
          <cell r="T496">
            <v>0</v>
          </cell>
          <cell r="U496">
            <v>14</v>
          </cell>
          <cell r="V496">
            <v>14</v>
          </cell>
          <cell r="W496" t="str">
            <v>2026-08-03</v>
          </cell>
        </row>
        <row r="497">
          <cell r="A497">
            <v>139372</v>
          </cell>
          <cell r="B497">
            <v>46237</v>
          </cell>
          <cell r="C497" t="str">
            <v>REBECCA3</v>
          </cell>
          <cell r="D497" t="str">
            <v>7241</v>
          </cell>
          <cell r="E497" t="str">
            <v>1 900 000.00</v>
          </cell>
          <cell r="F497" t="str">
            <v>1 900 000.00</v>
          </cell>
          <cell r="G497" t="str">
            <v>MGA</v>
          </cell>
          <cell r="H497" t="str">
            <v>C600</v>
          </cell>
          <cell r="I497" t="str">
            <v>E</v>
          </cell>
          <cell r="J497" t="str">
            <v>2026-08-03</v>
          </cell>
          <cell r="K497" t="str">
            <v>YASSIE</v>
          </cell>
          <cell r="L497" t="str">
            <v>True</v>
          </cell>
          <cell r="M497" t="str">
            <v>True</v>
          </cell>
          <cell r="N497" t="str">
            <v>True</v>
          </cell>
          <cell r="O497" t="str">
            <v>False</v>
          </cell>
          <cell r="P497">
            <v>700000355</v>
          </cell>
          <cell r="Q497">
            <v>700000354</v>
          </cell>
          <cell r="R497">
            <v>0</v>
          </cell>
          <cell r="S497" t="str">
            <v>0.00</v>
          </cell>
          <cell r="T497">
            <v>0</v>
          </cell>
          <cell r="U497">
            <v>10</v>
          </cell>
          <cell r="V497">
            <v>10</v>
          </cell>
          <cell r="W497" t="str">
            <v>2026-08-18</v>
          </cell>
        </row>
        <row r="498">
          <cell r="A498">
            <v>139371</v>
          </cell>
          <cell r="B498">
            <v>46237</v>
          </cell>
          <cell r="C498" t="str">
            <v>SETRA3</v>
          </cell>
          <cell r="D498" t="str">
            <v>3726</v>
          </cell>
          <cell r="E498" t="str">
            <v>800 000.00</v>
          </cell>
          <cell r="F498" t="str">
            <v>800 000.00</v>
          </cell>
          <cell r="G498" t="str">
            <v>MGA</v>
          </cell>
          <cell r="H498" t="str">
            <v>C100</v>
          </cell>
          <cell r="I498" t="str">
            <v>E</v>
          </cell>
          <cell r="J498" t="str">
            <v>2026-08-03</v>
          </cell>
          <cell r="K498" t="str">
            <v>YASSIE</v>
          </cell>
          <cell r="L498" t="str">
            <v>True</v>
          </cell>
          <cell r="M498" t="str">
            <v>True</v>
          </cell>
          <cell r="N498" t="str">
            <v>True</v>
          </cell>
          <cell r="O498" t="str">
            <v>False</v>
          </cell>
          <cell r="P498">
            <v>700000352</v>
          </cell>
          <cell r="Q498">
            <v>0</v>
          </cell>
          <cell r="R498">
            <v>0</v>
          </cell>
          <cell r="S498" t="str">
            <v>0.00</v>
          </cell>
          <cell r="T498">
            <v>0</v>
          </cell>
          <cell r="U498">
            <v>10</v>
          </cell>
          <cell r="V498">
            <v>10</v>
          </cell>
          <cell r="W498" t="str">
            <v>2026-08-12</v>
          </cell>
        </row>
        <row r="499">
          <cell r="A499">
            <v>139370</v>
          </cell>
          <cell r="B499">
            <v>46237</v>
          </cell>
          <cell r="C499" t="str">
            <v>SETRA3</v>
          </cell>
          <cell r="D499" t="str">
            <v>3482</v>
          </cell>
          <cell r="E499" t="str">
            <v>5 000 000.00</v>
          </cell>
          <cell r="F499" t="str">
            <v>5 000 000.00</v>
          </cell>
          <cell r="G499" t="str">
            <v>MGA</v>
          </cell>
          <cell r="H499" t="str">
            <v>C100</v>
          </cell>
          <cell r="I499" t="str">
            <v>E</v>
          </cell>
          <cell r="J499" t="str">
            <v>2026-08-03</v>
          </cell>
          <cell r="K499" t="str">
            <v>YASSIE</v>
          </cell>
          <cell r="L499" t="str">
            <v>True</v>
          </cell>
          <cell r="M499" t="str">
            <v>True</v>
          </cell>
          <cell r="N499" t="str">
            <v>True</v>
          </cell>
          <cell r="O499" t="str">
            <v>False</v>
          </cell>
          <cell r="P499">
            <v>700000350</v>
          </cell>
          <cell r="Q499">
            <v>0</v>
          </cell>
          <cell r="R499">
            <v>0</v>
          </cell>
          <cell r="S499" t="str">
            <v>0.00</v>
          </cell>
          <cell r="T499">
            <v>0</v>
          </cell>
          <cell r="U499">
            <v>9</v>
          </cell>
          <cell r="V499">
            <v>9</v>
          </cell>
          <cell r="W499" t="str">
            <v>2026-08-12</v>
          </cell>
        </row>
        <row r="500">
          <cell r="A500">
            <v>139369</v>
          </cell>
          <cell r="B500">
            <v>46237</v>
          </cell>
          <cell r="C500" t="str">
            <v>SETRA3</v>
          </cell>
          <cell r="D500" t="str">
            <v>5586</v>
          </cell>
          <cell r="E500" t="str">
            <v>6 000 000.00</v>
          </cell>
          <cell r="F500" t="str">
            <v>6 000 000.00</v>
          </cell>
          <cell r="G500" t="str">
            <v>MGA</v>
          </cell>
          <cell r="H500" t="str">
            <v>C100</v>
          </cell>
          <cell r="I500" t="str">
            <v>E</v>
          </cell>
          <cell r="J500" t="str">
            <v>2026-08-03</v>
          </cell>
          <cell r="K500" t="str">
            <v>YASSIE</v>
          </cell>
          <cell r="L500" t="str">
            <v>True</v>
          </cell>
          <cell r="M500" t="str">
            <v>True</v>
          </cell>
          <cell r="N500" t="str">
            <v>True</v>
          </cell>
          <cell r="O500" t="str">
            <v>False</v>
          </cell>
          <cell r="P500">
            <v>700100301</v>
          </cell>
          <cell r="Q500">
            <v>0</v>
          </cell>
          <cell r="R500">
            <v>0</v>
          </cell>
          <cell r="S500" t="str">
            <v>0.00</v>
          </cell>
          <cell r="T500">
            <v>0</v>
          </cell>
          <cell r="U500">
            <v>11</v>
          </cell>
          <cell r="V500">
            <v>11</v>
          </cell>
          <cell r="W500" t="str">
            <v>2026-08-12</v>
          </cell>
        </row>
        <row r="501">
          <cell r="A501">
            <v>139368</v>
          </cell>
          <cell r="B501">
            <v>46234</v>
          </cell>
          <cell r="C501" t="str">
            <v>TAHIANA7</v>
          </cell>
          <cell r="D501" t="str">
            <v>1175</v>
          </cell>
          <cell r="E501" t="str">
            <v>4 252 501.18</v>
          </cell>
          <cell r="F501" t="str">
            <v>5 103 001.42</v>
          </cell>
          <cell r="G501" t="str">
            <v>MGA</v>
          </cell>
          <cell r="H501" t="str">
            <v>C500</v>
          </cell>
          <cell r="I501" t="str">
            <v>E</v>
          </cell>
          <cell r="J501" t="str">
            <v>2026-07-31</v>
          </cell>
          <cell r="K501" t="str">
            <v>YASSIE</v>
          </cell>
          <cell r="L501" t="str">
            <v>True</v>
          </cell>
          <cell r="M501" t="str">
            <v>True</v>
          </cell>
          <cell r="N501" t="str">
            <v>True</v>
          </cell>
          <cell r="O501" t="str">
            <v>False</v>
          </cell>
          <cell r="P501">
            <v>694700240</v>
          </cell>
          <cell r="Q501">
            <v>0</v>
          </cell>
          <cell r="R501">
            <v>0</v>
          </cell>
          <cell r="S501" t="str">
            <v>0.00</v>
          </cell>
          <cell r="T501">
            <v>0</v>
          </cell>
          <cell r="U501">
            <v>13</v>
          </cell>
          <cell r="V501">
            <v>13</v>
          </cell>
          <cell r="W501" t="str">
            <v>2026-09-01</v>
          </cell>
        </row>
        <row r="502">
          <cell r="A502">
            <v>139367</v>
          </cell>
          <cell r="B502">
            <v>46234</v>
          </cell>
          <cell r="C502" t="str">
            <v>SETRA3</v>
          </cell>
          <cell r="D502" t="str">
            <v>123</v>
          </cell>
          <cell r="E502" t="str">
            <v>112 500 000.00</v>
          </cell>
          <cell r="F502" t="str">
            <v>135 000 000.00</v>
          </cell>
          <cell r="G502" t="str">
            <v>MGA</v>
          </cell>
          <cell r="H502" t="str">
            <v>C104</v>
          </cell>
          <cell r="I502" t="str">
            <v>E</v>
          </cell>
          <cell r="J502" t="str">
            <v>2026-07-31</v>
          </cell>
          <cell r="K502" t="str">
            <v>YASSIE</v>
          </cell>
          <cell r="L502" t="str">
            <v>True</v>
          </cell>
          <cell r="M502" t="str">
            <v>True</v>
          </cell>
          <cell r="N502" t="str">
            <v>True</v>
          </cell>
          <cell r="O502" t="str">
            <v>False</v>
          </cell>
          <cell r="P502">
            <v>694700228</v>
          </cell>
          <cell r="Q502">
            <v>0</v>
          </cell>
          <cell r="R502">
            <v>0</v>
          </cell>
          <cell r="S502" t="str">
            <v>0.00</v>
          </cell>
          <cell r="T502">
            <v>0</v>
          </cell>
          <cell r="U502">
            <v>8</v>
          </cell>
          <cell r="V502">
            <v>8</v>
          </cell>
          <cell r="W502" t="str">
            <v>2026-08-03</v>
          </cell>
        </row>
        <row r="503">
          <cell r="A503">
            <v>139366</v>
          </cell>
          <cell r="B503">
            <v>46234</v>
          </cell>
          <cell r="C503" t="str">
            <v>SETRA3</v>
          </cell>
          <cell r="D503" t="str">
            <v>7094</v>
          </cell>
          <cell r="E503" t="str">
            <v>1 195 000.00</v>
          </cell>
          <cell r="F503" t="str">
            <v>1 195 000.00</v>
          </cell>
          <cell r="G503" t="str">
            <v>MGA</v>
          </cell>
          <cell r="H503" t="str">
            <v>C104</v>
          </cell>
          <cell r="I503" t="str">
            <v>E</v>
          </cell>
          <cell r="J503" t="str">
            <v>2026-07-31</v>
          </cell>
          <cell r="K503" t="str">
            <v>YASSIE</v>
          </cell>
          <cell r="L503" t="str">
            <v>True</v>
          </cell>
          <cell r="M503" t="str">
            <v>True</v>
          </cell>
          <cell r="N503" t="str">
            <v>True</v>
          </cell>
          <cell r="O503" t="str">
            <v>False</v>
          </cell>
          <cell r="P503">
            <v>694700224</v>
          </cell>
          <cell r="Q503">
            <v>0</v>
          </cell>
          <cell r="R503">
            <v>0</v>
          </cell>
          <cell r="S503" t="str">
            <v>0.00</v>
          </cell>
          <cell r="T503">
            <v>0</v>
          </cell>
          <cell r="U503">
            <v>8</v>
          </cell>
          <cell r="V503">
            <v>8</v>
          </cell>
          <cell r="W503" t="str">
            <v>2026-08-03</v>
          </cell>
        </row>
        <row r="504">
          <cell r="A504">
            <v>139365</v>
          </cell>
          <cell r="B504">
            <v>46234</v>
          </cell>
          <cell r="C504" t="str">
            <v>JOHANNA1</v>
          </cell>
          <cell r="D504" t="str">
            <v>6176</v>
          </cell>
          <cell r="E504" t="str">
            <v>280 000.00</v>
          </cell>
          <cell r="F504" t="str">
            <v>280 000.00</v>
          </cell>
          <cell r="G504" t="str">
            <v>MGA</v>
          </cell>
          <cell r="H504" t="str">
            <v>C100</v>
          </cell>
          <cell r="I504" t="str">
            <v>E</v>
          </cell>
          <cell r="J504" t="str">
            <v>2026-07-31</v>
          </cell>
          <cell r="K504" t="str">
            <v>YASSIE</v>
          </cell>
          <cell r="L504" t="str">
            <v>True</v>
          </cell>
          <cell r="M504" t="str">
            <v>True</v>
          </cell>
          <cell r="N504" t="str">
            <v>True</v>
          </cell>
          <cell r="O504" t="str">
            <v>False</v>
          </cell>
          <cell r="P504">
            <v>694500196</v>
          </cell>
          <cell r="Q504">
            <v>0</v>
          </cell>
          <cell r="R504">
            <v>0</v>
          </cell>
          <cell r="S504" t="str">
            <v>0.00</v>
          </cell>
          <cell r="T504">
            <v>0</v>
          </cell>
          <cell r="U504">
            <v>12</v>
          </cell>
          <cell r="V504">
            <v>12</v>
          </cell>
          <cell r="W504" t="str">
            <v>2026-08-12</v>
          </cell>
        </row>
        <row r="505">
          <cell r="A505">
            <v>139364</v>
          </cell>
          <cell r="B505">
            <v>46234</v>
          </cell>
          <cell r="C505" t="str">
            <v>SETRA3</v>
          </cell>
          <cell r="D505" t="str">
            <v>102</v>
          </cell>
          <cell r="E505" t="str">
            <v>2 200 000.00</v>
          </cell>
          <cell r="F505" t="str">
            <v>2 640 000.00</v>
          </cell>
          <cell r="G505" t="str">
            <v>MGA</v>
          </cell>
          <cell r="H505" t="str">
            <v>C104</v>
          </cell>
          <cell r="I505" t="str">
            <v>E</v>
          </cell>
          <cell r="J505" t="str">
            <v>2026-07-31</v>
          </cell>
          <cell r="K505" t="str">
            <v>YASSIE</v>
          </cell>
          <cell r="L505" t="str">
            <v>True</v>
          </cell>
          <cell r="M505" t="str">
            <v>True</v>
          </cell>
          <cell r="N505" t="str">
            <v>True</v>
          </cell>
          <cell r="O505" t="str">
            <v>False</v>
          </cell>
          <cell r="P505">
            <v>694400227</v>
          </cell>
          <cell r="Q505">
            <v>0</v>
          </cell>
          <cell r="R505">
            <v>0</v>
          </cell>
          <cell r="S505" t="str">
            <v>0.00</v>
          </cell>
          <cell r="T505">
            <v>0</v>
          </cell>
          <cell r="U505">
            <v>10</v>
          </cell>
          <cell r="V505">
            <v>10</v>
          </cell>
          <cell r="W505" t="str">
            <v>2026-08-04</v>
          </cell>
        </row>
        <row r="506">
          <cell r="A506">
            <v>139363</v>
          </cell>
          <cell r="B506">
            <v>46234</v>
          </cell>
          <cell r="C506" t="str">
            <v>SETRA3</v>
          </cell>
          <cell r="D506" t="str">
            <v>4331</v>
          </cell>
          <cell r="E506" t="str">
            <v>40 000 000.00</v>
          </cell>
          <cell r="F506" t="str">
            <v>40 000 000.00</v>
          </cell>
          <cell r="G506" t="str">
            <v>MGA</v>
          </cell>
          <cell r="H506" t="str">
            <v>C100</v>
          </cell>
          <cell r="I506" t="str">
            <v>E</v>
          </cell>
          <cell r="J506" t="str">
            <v>2026-07-31</v>
          </cell>
          <cell r="K506" t="str">
            <v>YASSIE</v>
          </cell>
          <cell r="L506" t="str">
            <v>True</v>
          </cell>
          <cell r="M506" t="str">
            <v>True</v>
          </cell>
          <cell r="N506" t="str">
            <v>True</v>
          </cell>
          <cell r="O506" t="str">
            <v>False</v>
          </cell>
          <cell r="P506">
            <v>694400223</v>
          </cell>
          <cell r="Q506">
            <v>0</v>
          </cell>
          <cell r="R506">
            <v>0</v>
          </cell>
          <cell r="S506" t="str">
            <v>0.00</v>
          </cell>
          <cell r="T506">
            <v>0</v>
          </cell>
          <cell r="U506">
            <v>8</v>
          </cell>
          <cell r="V506">
            <v>8</v>
          </cell>
          <cell r="W506" t="str">
            <v>2026-07-31</v>
          </cell>
        </row>
        <row r="507">
          <cell r="A507">
            <v>139362</v>
          </cell>
          <cell r="B507">
            <v>46234</v>
          </cell>
          <cell r="C507" t="str">
            <v>MBOLATIANANJI</v>
          </cell>
          <cell r="D507" t="str">
            <v>629</v>
          </cell>
          <cell r="E507" t="str">
            <v>2 440 000.00</v>
          </cell>
          <cell r="F507" t="str">
            <v>2 928 000.00</v>
          </cell>
          <cell r="G507" t="str">
            <v>MGA</v>
          </cell>
          <cell r="H507" t="str">
            <v>C800</v>
          </cell>
          <cell r="I507" t="str">
            <v>E</v>
          </cell>
          <cell r="J507" t="str">
            <v>2026-07-31</v>
          </cell>
          <cell r="K507" t="str">
            <v>YASSIE</v>
          </cell>
          <cell r="L507" t="str">
            <v>True</v>
          </cell>
          <cell r="M507" t="str">
            <v>True</v>
          </cell>
          <cell r="N507" t="str">
            <v>True</v>
          </cell>
          <cell r="O507" t="str">
            <v>False</v>
          </cell>
          <cell r="P507">
            <v>0</v>
          </cell>
          <cell r="Q507">
            <v>0</v>
          </cell>
          <cell r="R507">
            <v>0</v>
          </cell>
          <cell r="S507" t="str">
            <v>0.00</v>
          </cell>
          <cell r="T507">
            <v>0</v>
          </cell>
          <cell r="U507">
            <v>5</v>
          </cell>
          <cell r="V507">
            <v>5</v>
          </cell>
          <cell r="W507" t="str">
            <v>2026-08-03</v>
          </cell>
        </row>
        <row r="508">
          <cell r="A508">
            <v>139361</v>
          </cell>
          <cell r="B508">
            <v>46234</v>
          </cell>
          <cell r="C508" t="str">
            <v>ERIC13</v>
          </cell>
          <cell r="E508" t="str">
            <v>1.00</v>
          </cell>
          <cell r="F508" t="str">
            <v>1.20</v>
          </cell>
          <cell r="G508" t="str">
            <v>MGA</v>
          </cell>
          <cell r="H508" t="str">
            <v>C500</v>
          </cell>
          <cell r="I508" t="str">
            <v>E</v>
          </cell>
          <cell r="J508" t="str">
            <v>2026-07-31</v>
          </cell>
          <cell r="K508" t="str">
            <v>YASSIE</v>
          </cell>
          <cell r="L508" t="str">
            <v>True</v>
          </cell>
          <cell r="M508" t="str">
            <v>False</v>
          </cell>
          <cell r="N508" t="str">
            <v>True</v>
          </cell>
          <cell r="O508" t="str">
            <v>False</v>
          </cell>
          <cell r="P508">
            <v>694500171</v>
          </cell>
          <cell r="Q508">
            <v>0</v>
          </cell>
          <cell r="R508">
            <v>0</v>
          </cell>
          <cell r="S508" t="str">
            <v>0.00</v>
          </cell>
          <cell r="T508">
            <v>0</v>
          </cell>
          <cell r="U508">
            <v>8</v>
          </cell>
          <cell r="V508">
            <v>8</v>
          </cell>
          <cell r="W508" t="str">
            <v>2026-08-05</v>
          </cell>
        </row>
        <row r="509">
          <cell r="A509">
            <v>139360</v>
          </cell>
          <cell r="B509">
            <v>46234</v>
          </cell>
          <cell r="C509" t="str">
            <v>TAHIANA7</v>
          </cell>
          <cell r="D509" t="str">
            <v>1175</v>
          </cell>
          <cell r="E509" t="str">
            <v>6 123 060.00</v>
          </cell>
          <cell r="F509" t="str">
            <v>7 347 672.00</v>
          </cell>
          <cell r="G509" t="str">
            <v>MGA</v>
          </cell>
          <cell r="H509" t="str">
            <v>C500</v>
          </cell>
          <cell r="I509" t="str">
            <v>E</v>
          </cell>
          <cell r="J509" t="str">
            <v>2026-07-31</v>
          </cell>
          <cell r="K509" t="str">
            <v>YASSIE</v>
          </cell>
          <cell r="L509" t="str">
            <v>True</v>
          </cell>
          <cell r="M509" t="str">
            <v>True</v>
          </cell>
          <cell r="N509" t="str">
            <v>True</v>
          </cell>
          <cell r="O509" t="str">
            <v>False</v>
          </cell>
          <cell r="P509">
            <v>694400212</v>
          </cell>
          <cell r="Q509">
            <v>0</v>
          </cell>
          <cell r="R509">
            <v>0</v>
          </cell>
          <cell r="S509" t="str">
            <v>0.00</v>
          </cell>
          <cell r="T509">
            <v>0</v>
          </cell>
          <cell r="U509">
            <v>9</v>
          </cell>
          <cell r="V509">
            <v>9</v>
          </cell>
          <cell r="W509" t="str">
            <v>2026-08-05</v>
          </cell>
        </row>
        <row r="510">
          <cell r="A510">
            <v>139359</v>
          </cell>
          <cell r="B510">
            <v>46234</v>
          </cell>
          <cell r="C510" t="str">
            <v>HERY.RAMAROLAHY</v>
          </cell>
          <cell r="D510" t="str">
            <v>2515</v>
          </cell>
          <cell r="E510" t="str">
            <v>13 400 000.00</v>
          </cell>
          <cell r="F510" t="str">
            <v>13 400 000.00</v>
          </cell>
          <cell r="G510" t="str">
            <v>MGA</v>
          </cell>
          <cell r="H510" t="str">
            <v>C500</v>
          </cell>
          <cell r="I510" t="str">
            <v>E</v>
          </cell>
          <cell r="J510" t="str">
            <v>2026-07-31</v>
          </cell>
          <cell r="K510" t="str">
            <v>YASSIE</v>
          </cell>
          <cell r="L510" t="str">
            <v>True</v>
          </cell>
          <cell r="M510" t="str">
            <v>True</v>
          </cell>
          <cell r="N510" t="str">
            <v>True</v>
          </cell>
          <cell r="O510" t="str">
            <v>False</v>
          </cell>
          <cell r="P510">
            <v>694500161</v>
          </cell>
          <cell r="Q510">
            <v>0</v>
          </cell>
          <cell r="R510">
            <v>0</v>
          </cell>
          <cell r="S510" t="str">
            <v>0.00</v>
          </cell>
          <cell r="T510">
            <v>0</v>
          </cell>
          <cell r="U510">
            <v>7</v>
          </cell>
          <cell r="V510">
            <v>7</v>
          </cell>
          <cell r="W510" t="str">
            <v>2026-08-05</v>
          </cell>
        </row>
        <row r="511">
          <cell r="A511">
            <v>139358</v>
          </cell>
          <cell r="B511">
            <v>46234</v>
          </cell>
          <cell r="C511" t="str">
            <v>HERY.RAMAROLAHY</v>
          </cell>
          <cell r="D511" t="str">
            <v>3726</v>
          </cell>
          <cell r="E511" t="str">
            <v>14 000 000.00</v>
          </cell>
          <cell r="F511" t="str">
            <v>14 000 000.00</v>
          </cell>
          <cell r="G511" t="str">
            <v>MGA</v>
          </cell>
          <cell r="H511" t="str">
            <v>C500</v>
          </cell>
          <cell r="I511" t="str">
            <v>E</v>
          </cell>
          <cell r="J511" t="str">
            <v>2026-07-31</v>
          </cell>
          <cell r="K511" t="str">
            <v>YASSIE</v>
          </cell>
          <cell r="L511" t="str">
            <v>True</v>
          </cell>
          <cell r="M511" t="str">
            <v>True</v>
          </cell>
          <cell r="N511" t="str">
            <v>True</v>
          </cell>
          <cell r="O511" t="str">
            <v>False</v>
          </cell>
          <cell r="P511">
            <v>694400210</v>
          </cell>
          <cell r="Q511">
            <v>0</v>
          </cell>
          <cell r="R511">
            <v>0</v>
          </cell>
          <cell r="S511" t="str">
            <v>0.00</v>
          </cell>
          <cell r="T511">
            <v>0</v>
          </cell>
          <cell r="U511">
            <v>7</v>
          </cell>
          <cell r="V511">
            <v>7</v>
          </cell>
          <cell r="W511" t="str">
            <v>2026-08-05</v>
          </cell>
        </row>
        <row r="512">
          <cell r="A512">
            <v>139357</v>
          </cell>
          <cell r="B512">
            <v>46234</v>
          </cell>
          <cell r="C512" t="str">
            <v>SETRA3</v>
          </cell>
          <cell r="D512" t="str">
            <v>4245</v>
          </cell>
          <cell r="E512" t="str">
            <v>540 500.00</v>
          </cell>
          <cell r="F512" t="str">
            <v>648 600.00</v>
          </cell>
          <cell r="G512" t="str">
            <v>MGA</v>
          </cell>
          <cell r="H512" t="str">
            <v>C102</v>
          </cell>
          <cell r="I512" t="str">
            <v>E</v>
          </cell>
          <cell r="J512" t="str">
            <v>2026-07-31</v>
          </cell>
          <cell r="K512" t="str">
            <v>YASSIE</v>
          </cell>
          <cell r="L512" t="str">
            <v>True</v>
          </cell>
          <cell r="M512" t="str">
            <v>True</v>
          </cell>
          <cell r="N512" t="str">
            <v>True</v>
          </cell>
          <cell r="O512" t="str">
            <v>False</v>
          </cell>
          <cell r="P512">
            <v>694000206</v>
          </cell>
          <cell r="Q512">
            <v>0</v>
          </cell>
          <cell r="R512">
            <v>0</v>
          </cell>
          <cell r="S512" t="str">
            <v>0.00</v>
          </cell>
          <cell r="T512">
            <v>0</v>
          </cell>
          <cell r="U512">
            <v>7</v>
          </cell>
          <cell r="V512">
            <v>7</v>
          </cell>
          <cell r="W512" t="str">
            <v>2026-07-31</v>
          </cell>
        </row>
        <row r="513">
          <cell r="A513">
            <v>139356</v>
          </cell>
          <cell r="B513">
            <v>46234</v>
          </cell>
          <cell r="C513" t="str">
            <v>SETRA3</v>
          </cell>
          <cell r="D513" t="str">
            <v>1184</v>
          </cell>
          <cell r="E513" t="str">
            <v>7 100 000.00</v>
          </cell>
          <cell r="F513" t="str">
            <v>8 520 000.00</v>
          </cell>
          <cell r="G513" t="str">
            <v>MGA</v>
          </cell>
          <cell r="H513" t="str">
            <v>C104</v>
          </cell>
          <cell r="I513" t="str">
            <v>E</v>
          </cell>
          <cell r="J513" t="str">
            <v>2026-07-31</v>
          </cell>
          <cell r="K513" t="str">
            <v>YASSIE</v>
          </cell>
          <cell r="L513" t="str">
            <v>True</v>
          </cell>
          <cell r="M513" t="str">
            <v>True</v>
          </cell>
          <cell r="N513" t="str">
            <v>True</v>
          </cell>
          <cell r="O513" t="str">
            <v>False</v>
          </cell>
          <cell r="P513">
            <v>694100257</v>
          </cell>
          <cell r="Q513">
            <v>0</v>
          </cell>
          <cell r="R513">
            <v>0</v>
          </cell>
          <cell r="S513" t="str">
            <v>0.00</v>
          </cell>
          <cell r="T513">
            <v>0</v>
          </cell>
          <cell r="U513">
            <v>8</v>
          </cell>
          <cell r="V513">
            <v>8</v>
          </cell>
          <cell r="W513" t="str">
            <v>2026-07-31</v>
          </cell>
        </row>
        <row r="514">
          <cell r="A514">
            <v>139355</v>
          </cell>
          <cell r="B514">
            <v>46234</v>
          </cell>
          <cell r="C514" t="str">
            <v>SETRA3</v>
          </cell>
          <cell r="D514" t="str">
            <v>1184</v>
          </cell>
          <cell r="E514" t="str">
            <v>12 100 000.00</v>
          </cell>
          <cell r="F514" t="str">
            <v>14 520 000.00</v>
          </cell>
          <cell r="G514" t="str">
            <v>MGA</v>
          </cell>
          <cell r="H514" t="str">
            <v>C103</v>
          </cell>
          <cell r="I514" t="str">
            <v>E</v>
          </cell>
          <cell r="J514" t="str">
            <v>2026-07-31</v>
          </cell>
          <cell r="K514" t="str">
            <v>YASSIE</v>
          </cell>
          <cell r="L514" t="str">
            <v>True</v>
          </cell>
          <cell r="M514" t="str">
            <v>True</v>
          </cell>
          <cell r="N514" t="str">
            <v>True</v>
          </cell>
          <cell r="O514" t="str">
            <v>False</v>
          </cell>
          <cell r="P514">
            <v>693900245</v>
          </cell>
          <cell r="Q514">
            <v>0</v>
          </cell>
          <cell r="R514">
            <v>0</v>
          </cell>
          <cell r="S514" t="str">
            <v>0.00</v>
          </cell>
          <cell r="T514">
            <v>0</v>
          </cell>
          <cell r="U514">
            <v>7</v>
          </cell>
          <cell r="V514">
            <v>7</v>
          </cell>
          <cell r="W514" t="str">
            <v>2026-07-31</v>
          </cell>
        </row>
        <row r="515">
          <cell r="A515">
            <v>139354</v>
          </cell>
          <cell r="B515">
            <v>46234</v>
          </cell>
          <cell r="C515" t="str">
            <v>SETRA3</v>
          </cell>
          <cell r="D515" t="str">
            <v>1184</v>
          </cell>
          <cell r="E515" t="str">
            <v>113 600 000.00</v>
          </cell>
          <cell r="F515" t="str">
            <v>136 320 000.00</v>
          </cell>
          <cell r="G515" t="str">
            <v>MGA</v>
          </cell>
          <cell r="H515" t="str">
            <v>C100</v>
          </cell>
          <cell r="I515" t="str">
            <v>E</v>
          </cell>
          <cell r="J515" t="str">
            <v>2026-07-31</v>
          </cell>
          <cell r="K515" t="str">
            <v>YASSIE</v>
          </cell>
          <cell r="L515" t="str">
            <v>True</v>
          </cell>
          <cell r="M515" t="str">
            <v>True</v>
          </cell>
          <cell r="N515" t="str">
            <v>True</v>
          </cell>
          <cell r="O515" t="str">
            <v>False</v>
          </cell>
          <cell r="P515">
            <v>694100252</v>
          </cell>
          <cell r="Q515">
            <v>0</v>
          </cell>
          <cell r="R515">
            <v>0</v>
          </cell>
          <cell r="S515" t="str">
            <v>0.00</v>
          </cell>
          <cell r="T515">
            <v>0</v>
          </cell>
          <cell r="U515">
            <v>10</v>
          </cell>
          <cell r="V515">
            <v>10</v>
          </cell>
          <cell r="W515" t="str">
            <v>2026-08-04</v>
          </cell>
        </row>
        <row r="516">
          <cell r="A516">
            <v>139353</v>
          </cell>
          <cell r="B516">
            <v>46234</v>
          </cell>
          <cell r="C516" t="str">
            <v>REBECCA3</v>
          </cell>
          <cell r="D516" t="str">
            <v>7235</v>
          </cell>
          <cell r="E516" t="str">
            <v>750 000.00</v>
          </cell>
          <cell r="F516" t="str">
            <v>750 000.00</v>
          </cell>
          <cell r="G516" t="str">
            <v>MGA</v>
          </cell>
          <cell r="H516" t="str">
            <v>C600</v>
          </cell>
          <cell r="I516" t="str">
            <v>E</v>
          </cell>
          <cell r="J516" t="str">
            <v>2026-07-31</v>
          </cell>
          <cell r="K516" t="str">
            <v>YASSIE</v>
          </cell>
          <cell r="L516" t="str">
            <v>True</v>
          </cell>
          <cell r="M516" t="str">
            <v>True</v>
          </cell>
          <cell r="N516" t="str">
            <v>True</v>
          </cell>
          <cell r="O516" t="str">
            <v>False</v>
          </cell>
          <cell r="P516">
            <v>694100250</v>
          </cell>
          <cell r="Q516">
            <v>694100249</v>
          </cell>
          <cell r="R516">
            <v>0</v>
          </cell>
          <cell r="S516" t="str">
            <v>0.00</v>
          </cell>
          <cell r="T516">
            <v>0</v>
          </cell>
          <cell r="U516">
            <v>8</v>
          </cell>
          <cell r="V516">
            <v>8</v>
          </cell>
          <cell r="W516" t="str">
            <v>2026-07-31</v>
          </cell>
        </row>
        <row r="517">
          <cell r="A517">
            <v>139352</v>
          </cell>
          <cell r="B517">
            <v>46233</v>
          </cell>
          <cell r="C517" t="str">
            <v>PARIS</v>
          </cell>
          <cell r="D517" t="str">
            <v>36</v>
          </cell>
          <cell r="E517" t="str">
            <v>231 037 062.00</v>
          </cell>
          <cell r="F517" t="str">
            <v>277 244 474.40</v>
          </cell>
          <cell r="G517" t="str">
            <v>MGA</v>
          </cell>
          <cell r="H517" t="str">
            <v>C500</v>
          </cell>
          <cell r="I517" t="str">
            <v>E</v>
          </cell>
          <cell r="J517" t="str">
            <v>2026-07-30</v>
          </cell>
          <cell r="K517" t="str">
            <v>YASSIE</v>
          </cell>
          <cell r="L517" t="str">
            <v>True</v>
          </cell>
          <cell r="M517" t="str">
            <v>True</v>
          </cell>
          <cell r="N517" t="str">
            <v>True</v>
          </cell>
          <cell r="O517" t="str">
            <v>False</v>
          </cell>
          <cell r="P517">
            <v>692800296</v>
          </cell>
          <cell r="Q517">
            <v>0</v>
          </cell>
          <cell r="R517">
            <v>0</v>
          </cell>
          <cell r="S517" t="str">
            <v>0.00</v>
          </cell>
          <cell r="T517">
            <v>0</v>
          </cell>
          <cell r="U517">
            <v>6</v>
          </cell>
          <cell r="V517">
            <v>6</v>
          </cell>
          <cell r="W517" t="str">
            <v>2026-08-03</v>
          </cell>
        </row>
        <row r="518">
          <cell r="A518">
            <v>139351</v>
          </cell>
          <cell r="B518">
            <v>46233</v>
          </cell>
          <cell r="C518" t="str">
            <v>PARIS</v>
          </cell>
          <cell r="D518" t="str">
            <v>36</v>
          </cell>
          <cell r="E518" t="str">
            <v>181 031 741.00</v>
          </cell>
          <cell r="F518" t="str">
            <v>217 238 089.20</v>
          </cell>
          <cell r="G518" t="str">
            <v>MGA</v>
          </cell>
          <cell r="H518" t="str">
            <v>C500</v>
          </cell>
          <cell r="I518" t="str">
            <v>E</v>
          </cell>
          <cell r="J518" t="str">
            <v>2026-07-30</v>
          </cell>
          <cell r="K518" t="str">
            <v>YASSIE</v>
          </cell>
          <cell r="L518" t="str">
            <v>True</v>
          </cell>
          <cell r="M518" t="str">
            <v>True</v>
          </cell>
          <cell r="N518" t="str">
            <v>True</v>
          </cell>
          <cell r="O518" t="str">
            <v>False</v>
          </cell>
          <cell r="P518">
            <v>692800294</v>
          </cell>
          <cell r="Q518">
            <v>0</v>
          </cell>
          <cell r="R518">
            <v>0</v>
          </cell>
          <cell r="S518" t="str">
            <v>0.00</v>
          </cell>
          <cell r="T518">
            <v>0</v>
          </cell>
          <cell r="U518">
            <v>6</v>
          </cell>
          <cell r="V518">
            <v>6</v>
          </cell>
          <cell r="W518" t="str">
            <v>2026-08-03</v>
          </cell>
        </row>
        <row r="519">
          <cell r="A519">
            <v>139350</v>
          </cell>
          <cell r="B519">
            <v>46233</v>
          </cell>
          <cell r="C519" t="str">
            <v>PARIS</v>
          </cell>
          <cell r="D519" t="str">
            <v>703</v>
          </cell>
          <cell r="E519" t="str">
            <v>112 600.00</v>
          </cell>
          <cell r="F519" t="str">
            <v>135 120.00</v>
          </cell>
          <cell r="G519" t="str">
            <v>USD</v>
          </cell>
          <cell r="H519" t="str">
            <v>C500</v>
          </cell>
          <cell r="I519" t="str">
            <v>E</v>
          </cell>
          <cell r="J519" t="str">
            <v>2026-07-30</v>
          </cell>
          <cell r="K519" t="str">
            <v>YASSIE</v>
          </cell>
          <cell r="L519" t="str">
            <v>True</v>
          </cell>
          <cell r="M519" t="str">
            <v>True</v>
          </cell>
          <cell r="N519" t="str">
            <v>True</v>
          </cell>
          <cell r="O519" t="str">
            <v>False</v>
          </cell>
          <cell r="P519">
            <v>692800292</v>
          </cell>
          <cell r="Q519">
            <v>0</v>
          </cell>
          <cell r="R519">
            <v>0</v>
          </cell>
          <cell r="S519" t="str">
            <v>0.00</v>
          </cell>
          <cell r="T519">
            <v>0</v>
          </cell>
          <cell r="U519">
            <v>8</v>
          </cell>
          <cell r="V519">
            <v>8</v>
          </cell>
          <cell r="W519" t="str">
            <v>2026-08-03</v>
          </cell>
        </row>
        <row r="520">
          <cell r="A520">
            <v>139349</v>
          </cell>
          <cell r="B520">
            <v>46233</v>
          </cell>
          <cell r="C520" t="str">
            <v>SETRA3</v>
          </cell>
          <cell r="D520" t="str">
            <v>1184</v>
          </cell>
          <cell r="E520" t="str">
            <v>390 500 000.00</v>
          </cell>
          <cell r="F520" t="str">
            <v>468 600 000.00</v>
          </cell>
          <cell r="G520" t="str">
            <v>MGA</v>
          </cell>
          <cell r="H520" t="str">
            <v>C104</v>
          </cell>
          <cell r="I520" t="str">
            <v>E</v>
          </cell>
          <cell r="J520" t="str">
            <v>2026-07-30</v>
          </cell>
          <cell r="K520" t="str">
            <v>YASSIE</v>
          </cell>
          <cell r="L520" t="str">
            <v>True</v>
          </cell>
          <cell r="M520" t="str">
            <v>True</v>
          </cell>
          <cell r="N520" t="str">
            <v>True</v>
          </cell>
          <cell r="O520" t="str">
            <v>False</v>
          </cell>
          <cell r="P520">
            <v>692601182</v>
          </cell>
          <cell r="Q520">
            <v>0</v>
          </cell>
          <cell r="R520">
            <v>0</v>
          </cell>
          <cell r="S520" t="str">
            <v>0.00</v>
          </cell>
          <cell r="T520">
            <v>0</v>
          </cell>
          <cell r="U520">
            <v>9</v>
          </cell>
          <cell r="V520">
            <v>9</v>
          </cell>
          <cell r="W520" t="str">
            <v>2026-07-30</v>
          </cell>
        </row>
        <row r="521">
          <cell r="A521">
            <v>139348</v>
          </cell>
          <cell r="B521">
            <v>46233</v>
          </cell>
          <cell r="C521" t="str">
            <v>SETRA3</v>
          </cell>
          <cell r="D521" t="str">
            <v>3098</v>
          </cell>
          <cell r="E521" t="str">
            <v>300 000.00</v>
          </cell>
          <cell r="F521" t="str">
            <v>360 000.00</v>
          </cell>
          <cell r="G521" t="str">
            <v>MGA</v>
          </cell>
          <cell r="H521" t="str">
            <v>C103</v>
          </cell>
          <cell r="I521" t="str">
            <v>E</v>
          </cell>
          <cell r="J521" t="str">
            <v>2026-07-30</v>
          </cell>
          <cell r="K521" t="str">
            <v>YASSIE</v>
          </cell>
          <cell r="L521" t="str">
            <v>True</v>
          </cell>
          <cell r="M521" t="str">
            <v>True</v>
          </cell>
          <cell r="N521" t="str">
            <v>True</v>
          </cell>
          <cell r="O521" t="str">
            <v>False</v>
          </cell>
          <cell r="P521">
            <v>692400322</v>
          </cell>
          <cell r="Q521">
            <v>0</v>
          </cell>
          <cell r="R521">
            <v>0</v>
          </cell>
          <cell r="S521" t="str">
            <v>0.00</v>
          </cell>
          <cell r="T521">
            <v>0</v>
          </cell>
          <cell r="U521">
            <v>7</v>
          </cell>
          <cell r="V521">
            <v>7</v>
          </cell>
          <cell r="W521" t="str">
            <v>2026-07-30</v>
          </cell>
        </row>
        <row r="522">
          <cell r="A522">
            <v>139347</v>
          </cell>
          <cell r="B522">
            <v>46233</v>
          </cell>
          <cell r="C522" t="str">
            <v>REBECCA3</v>
          </cell>
          <cell r="D522" t="str">
            <v>2886</v>
          </cell>
          <cell r="E522" t="str">
            <v>4 315 000.00</v>
          </cell>
          <cell r="F522" t="str">
            <v>4 315 000.00</v>
          </cell>
          <cell r="G522" t="str">
            <v>MGA</v>
          </cell>
          <cell r="H522" t="str">
            <v>C600</v>
          </cell>
          <cell r="I522" t="str">
            <v>E</v>
          </cell>
          <cell r="J522" t="str">
            <v>2026-07-30</v>
          </cell>
          <cell r="K522" t="str">
            <v>YASSIE</v>
          </cell>
          <cell r="L522" t="str">
            <v>True</v>
          </cell>
          <cell r="M522" t="str">
            <v>True</v>
          </cell>
          <cell r="N522" t="str">
            <v>True</v>
          </cell>
          <cell r="O522" t="str">
            <v>False</v>
          </cell>
          <cell r="P522">
            <v>692400320</v>
          </cell>
          <cell r="Q522">
            <v>692400319</v>
          </cell>
          <cell r="R522">
            <v>0</v>
          </cell>
          <cell r="S522" t="str">
            <v>0.00</v>
          </cell>
          <cell r="T522">
            <v>0</v>
          </cell>
          <cell r="U522">
            <v>8</v>
          </cell>
          <cell r="V522">
            <v>8</v>
          </cell>
          <cell r="W522" t="str">
            <v>2026-07-31</v>
          </cell>
        </row>
        <row r="523">
          <cell r="A523">
            <v>139346</v>
          </cell>
          <cell r="B523">
            <v>46233</v>
          </cell>
          <cell r="C523" t="str">
            <v>SETRA3</v>
          </cell>
          <cell r="D523" t="str">
            <v>2487</v>
          </cell>
          <cell r="E523" t="str">
            <v>140 400.00</v>
          </cell>
          <cell r="F523" t="str">
            <v>140 400.00</v>
          </cell>
          <cell r="G523" t="str">
            <v>MGA</v>
          </cell>
          <cell r="H523" t="str">
            <v>C100</v>
          </cell>
          <cell r="I523" t="str">
            <v>E</v>
          </cell>
          <cell r="J523" t="str">
            <v>2026-07-30</v>
          </cell>
          <cell r="K523" t="str">
            <v>YASSIE</v>
          </cell>
          <cell r="L523" t="str">
            <v>True</v>
          </cell>
          <cell r="M523" t="str">
            <v>True</v>
          </cell>
          <cell r="N523" t="str">
            <v>True</v>
          </cell>
          <cell r="O523" t="str">
            <v>False</v>
          </cell>
          <cell r="P523">
            <v>692500174</v>
          </cell>
          <cell r="Q523">
            <v>0</v>
          </cell>
          <cell r="R523">
            <v>0</v>
          </cell>
          <cell r="S523" t="str">
            <v>0.00</v>
          </cell>
          <cell r="T523">
            <v>0</v>
          </cell>
          <cell r="U523">
            <v>7</v>
          </cell>
          <cell r="V523">
            <v>7</v>
          </cell>
          <cell r="W523" t="str">
            <v>2026-07-31</v>
          </cell>
        </row>
        <row r="524">
          <cell r="A524">
            <v>139345</v>
          </cell>
          <cell r="B524">
            <v>46233</v>
          </cell>
          <cell r="C524" t="str">
            <v>SETRA3</v>
          </cell>
          <cell r="D524" t="str">
            <v>7080</v>
          </cell>
          <cell r="E524" t="str">
            <v>60 000 000.00</v>
          </cell>
          <cell r="F524" t="str">
            <v>60 000 000.00</v>
          </cell>
          <cell r="G524" t="str">
            <v>MGA</v>
          </cell>
          <cell r="H524" t="str">
            <v>C100</v>
          </cell>
          <cell r="I524" t="str">
            <v>E</v>
          </cell>
          <cell r="J524" t="str">
            <v>2026-07-30</v>
          </cell>
          <cell r="K524" t="str">
            <v>YASSIE</v>
          </cell>
          <cell r="L524" t="str">
            <v>True</v>
          </cell>
          <cell r="M524" t="str">
            <v>True</v>
          </cell>
          <cell r="N524" t="str">
            <v>True</v>
          </cell>
          <cell r="O524" t="str">
            <v>False</v>
          </cell>
          <cell r="P524">
            <v>692400314</v>
          </cell>
          <cell r="Q524">
            <v>0</v>
          </cell>
          <cell r="R524">
            <v>0</v>
          </cell>
          <cell r="S524" t="str">
            <v>0.00</v>
          </cell>
          <cell r="T524">
            <v>0</v>
          </cell>
          <cell r="U524">
            <v>7</v>
          </cell>
          <cell r="V524">
            <v>7</v>
          </cell>
          <cell r="W524" t="str">
            <v>2026-07-31</v>
          </cell>
        </row>
        <row r="525">
          <cell r="A525">
            <v>139344</v>
          </cell>
          <cell r="B525">
            <v>46233</v>
          </cell>
          <cell r="C525" t="str">
            <v>MIORA46</v>
          </cell>
          <cell r="D525" t="str">
            <v>2886</v>
          </cell>
          <cell r="E525" t="str">
            <v>12 241 083.33</v>
          </cell>
          <cell r="F525" t="str">
            <v>14 689 300.00</v>
          </cell>
          <cell r="G525" t="str">
            <v>MGA</v>
          </cell>
          <cell r="H525" t="str">
            <v>C900</v>
          </cell>
          <cell r="I525" t="str">
            <v>E</v>
          </cell>
          <cell r="J525" t="str">
            <v>2026-07-30</v>
          </cell>
          <cell r="K525" t="str">
            <v>YASSIE</v>
          </cell>
          <cell r="L525" t="str">
            <v>True</v>
          </cell>
          <cell r="M525" t="str">
            <v>True</v>
          </cell>
          <cell r="N525" t="str">
            <v>True</v>
          </cell>
          <cell r="O525" t="str">
            <v>False</v>
          </cell>
          <cell r="P525">
            <v>0</v>
          </cell>
          <cell r="Q525">
            <v>0</v>
          </cell>
          <cell r="R525">
            <v>0</v>
          </cell>
          <cell r="S525" t="str">
            <v>0.00</v>
          </cell>
          <cell r="T525">
            <v>0</v>
          </cell>
          <cell r="U525">
            <v>5</v>
          </cell>
          <cell r="V525">
            <v>5</v>
          </cell>
          <cell r="W525" t="str">
            <v>2026-07-30</v>
          </cell>
        </row>
        <row r="526">
          <cell r="A526">
            <v>139343</v>
          </cell>
          <cell r="B526">
            <v>46233</v>
          </cell>
          <cell r="C526" t="str">
            <v>SETRA3</v>
          </cell>
          <cell r="D526" t="str">
            <v>7154</v>
          </cell>
          <cell r="E526" t="str">
            <v>135 766.00</v>
          </cell>
          <cell r="F526" t="str">
            <v>135 766.00</v>
          </cell>
          <cell r="G526" t="str">
            <v>USD</v>
          </cell>
          <cell r="H526" t="str">
            <v>C100</v>
          </cell>
          <cell r="I526" t="str">
            <v>E</v>
          </cell>
          <cell r="J526" t="str">
            <v>2026-07-30</v>
          </cell>
          <cell r="K526" t="str">
            <v>YASSIE</v>
          </cell>
          <cell r="L526" t="str">
            <v>True</v>
          </cell>
          <cell r="M526" t="str">
            <v>True</v>
          </cell>
          <cell r="N526" t="str">
            <v>True</v>
          </cell>
          <cell r="O526" t="str">
            <v>False</v>
          </cell>
          <cell r="P526">
            <v>692400306</v>
          </cell>
          <cell r="Q526">
            <v>0</v>
          </cell>
          <cell r="R526">
            <v>0</v>
          </cell>
          <cell r="S526" t="str">
            <v>0.00</v>
          </cell>
          <cell r="T526">
            <v>0</v>
          </cell>
          <cell r="U526">
            <v>7</v>
          </cell>
          <cell r="V526">
            <v>7</v>
          </cell>
          <cell r="W526" t="str">
            <v>2026-07-31</v>
          </cell>
        </row>
        <row r="527">
          <cell r="A527">
            <v>139342</v>
          </cell>
          <cell r="B527">
            <v>46233</v>
          </cell>
          <cell r="C527" t="str">
            <v>MIORA46</v>
          </cell>
          <cell r="D527" t="str">
            <v>1136</v>
          </cell>
          <cell r="E527" t="str">
            <v>507 500.00</v>
          </cell>
          <cell r="F527" t="str">
            <v>507 500.00</v>
          </cell>
          <cell r="G527" t="str">
            <v>MGA</v>
          </cell>
          <cell r="H527" t="str">
            <v>C900</v>
          </cell>
          <cell r="I527" t="str">
            <v>E</v>
          </cell>
          <cell r="J527" t="str">
            <v>2026-07-30</v>
          </cell>
          <cell r="K527" t="str">
            <v>YASSIE</v>
          </cell>
          <cell r="L527" t="str">
            <v>True</v>
          </cell>
          <cell r="M527" t="str">
            <v>True</v>
          </cell>
          <cell r="N527" t="str">
            <v>True</v>
          </cell>
          <cell r="O527" t="str">
            <v>False</v>
          </cell>
          <cell r="P527">
            <v>0</v>
          </cell>
          <cell r="Q527">
            <v>0</v>
          </cell>
          <cell r="R527">
            <v>0</v>
          </cell>
          <cell r="S527" t="str">
            <v>0.00</v>
          </cell>
          <cell r="T527">
            <v>0</v>
          </cell>
          <cell r="U527">
            <v>5</v>
          </cell>
          <cell r="V527">
            <v>5</v>
          </cell>
          <cell r="W527" t="str">
            <v>2026-07-30</v>
          </cell>
        </row>
        <row r="528">
          <cell r="A528">
            <v>139341</v>
          </cell>
          <cell r="B528">
            <v>46233</v>
          </cell>
          <cell r="C528" t="str">
            <v>SETRA3</v>
          </cell>
          <cell r="D528" t="str">
            <v>2490</v>
          </cell>
          <cell r="E528" t="str">
            <v>6 230 000.00</v>
          </cell>
          <cell r="F528" t="str">
            <v>6 230 000.00</v>
          </cell>
          <cell r="G528" t="str">
            <v>MGA</v>
          </cell>
          <cell r="H528" t="str">
            <v>C102</v>
          </cell>
          <cell r="I528" t="str">
            <v>E</v>
          </cell>
          <cell r="J528" t="str">
            <v>2026-07-30</v>
          </cell>
          <cell r="K528" t="str">
            <v>YASSIE</v>
          </cell>
          <cell r="L528" t="str">
            <v>True</v>
          </cell>
          <cell r="M528" t="str">
            <v>True</v>
          </cell>
          <cell r="N528" t="str">
            <v>True</v>
          </cell>
          <cell r="O528" t="str">
            <v>False</v>
          </cell>
          <cell r="P528">
            <v>692400279</v>
          </cell>
          <cell r="Q528">
            <v>0</v>
          </cell>
          <cell r="R528">
            <v>0</v>
          </cell>
          <cell r="S528" t="str">
            <v>0.00</v>
          </cell>
          <cell r="T528">
            <v>0</v>
          </cell>
          <cell r="U528">
            <v>8</v>
          </cell>
          <cell r="V528">
            <v>8</v>
          </cell>
          <cell r="W528" t="str">
            <v>2026-07-30</v>
          </cell>
        </row>
        <row r="529">
          <cell r="A529">
            <v>139340</v>
          </cell>
          <cell r="B529">
            <v>46233</v>
          </cell>
          <cell r="C529" t="str">
            <v>HERY.RAMAROLAHY</v>
          </cell>
          <cell r="E529" t="str">
            <v>1.00</v>
          </cell>
          <cell r="F529" t="str">
            <v>1.00</v>
          </cell>
          <cell r="G529" t="str">
            <v>MGA</v>
          </cell>
          <cell r="H529" t="str">
            <v>C500</v>
          </cell>
          <cell r="I529" t="str">
            <v>C</v>
          </cell>
          <cell r="J529" t="str">
            <v>2026-07-30</v>
          </cell>
          <cell r="K529" t="str">
            <v>YASSIE</v>
          </cell>
          <cell r="L529" t="str">
            <v>True</v>
          </cell>
          <cell r="M529" t="str">
            <v>True</v>
          </cell>
          <cell r="N529" t="str">
            <v>True</v>
          </cell>
          <cell r="O529" t="str">
            <v>False</v>
          </cell>
          <cell r="P529">
            <v>692400277</v>
          </cell>
          <cell r="Q529">
            <v>0</v>
          </cell>
          <cell r="R529">
            <v>0</v>
          </cell>
          <cell r="S529" t="str">
            <v>0.00</v>
          </cell>
          <cell r="T529">
            <v>0</v>
          </cell>
          <cell r="U529">
            <v>5</v>
          </cell>
          <cell r="V529">
            <v>5</v>
          </cell>
          <cell r="W529" t="str">
            <v>2026-07-31</v>
          </cell>
        </row>
        <row r="530">
          <cell r="A530">
            <v>139339</v>
          </cell>
          <cell r="B530">
            <v>46233</v>
          </cell>
          <cell r="C530" t="str">
            <v>JOHANNA1</v>
          </cell>
          <cell r="D530" t="str">
            <v>4083</v>
          </cell>
          <cell r="E530" t="str">
            <v>79 500.00</v>
          </cell>
          <cell r="F530" t="str">
            <v>79 500.00</v>
          </cell>
          <cell r="G530" t="str">
            <v>USD</v>
          </cell>
          <cell r="H530" t="str">
            <v>C100</v>
          </cell>
          <cell r="I530" t="str">
            <v>E</v>
          </cell>
          <cell r="J530" t="str">
            <v>2026-07-30</v>
          </cell>
          <cell r="K530" t="str">
            <v>YASSIE</v>
          </cell>
          <cell r="L530" t="str">
            <v>True</v>
          </cell>
          <cell r="M530" t="str">
            <v>True</v>
          </cell>
          <cell r="N530" t="str">
            <v>True</v>
          </cell>
          <cell r="O530" t="str">
            <v>False</v>
          </cell>
          <cell r="P530">
            <v>692300240</v>
          </cell>
          <cell r="Q530">
            <v>0</v>
          </cell>
          <cell r="R530">
            <v>0</v>
          </cell>
          <cell r="S530" t="str">
            <v>0.00</v>
          </cell>
          <cell r="T530">
            <v>0</v>
          </cell>
          <cell r="U530">
            <v>7</v>
          </cell>
          <cell r="V530">
            <v>7</v>
          </cell>
          <cell r="W530" t="str">
            <v>2026-07-30</v>
          </cell>
        </row>
        <row r="531">
          <cell r="A531">
            <v>139338</v>
          </cell>
          <cell r="B531">
            <v>46233</v>
          </cell>
          <cell r="C531" t="str">
            <v>JOHANNA1</v>
          </cell>
          <cell r="D531" t="str">
            <v>4083</v>
          </cell>
          <cell r="E531" t="str">
            <v>59 280.00</v>
          </cell>
          <cell r="F531" t="str">
            <v>59 280.00</v>
          </cell>
          <cell r="G531" t="str">
            <v>USD</v>
          </cell>
          <cell r="H531" t="str">
            <v>C100</v>
          </cell>
          <cell r="I531" t="str">
            <v>E</v>
          </cell>
          <cell r="J531" t="str">
            <v>2026-07-30</v>
          </cell>
          <cell r="K531" t="str">
            <v>YASSIE</v>
          </cell>
          <cell r="L531" t="str">
            <v>True</v>
          </cell>
          <cell r="M531" t="str">
            <v>True</v>
          </cell>
          <cell r="N531" t="str">
            <v>True</v>
          </cell>
          <cell r="O531" t="str">
            <v>False</v>
          </cell>
          <cell r="P531">
            <v>692200300</v>
          </cell>
          <cell r="Q531">
            <v>0</v>
          </cell>
          <cell r="R531">
            <v>0</v>
          </cell>
          <cell r="S531" t="str">
            <v>0.00</v>
          </cell>
          <cell r="T531">
            <v>0</v>
          </cell>
          <cell r="U531">
            <v>7</v>
          </cell>
          <cell r="V531">
            <v>7</v>
          </cell>
          <cell r="W531" t="str">
            <v>2026-07-30</v>
          </cell>
        </row>
        <row r="532">
          <cell r="A532">
            <v>139337</v>
          </cell>
          <cell r="B532">
            <v>46233</v>
          </cell>
          <cell r="C532" t="str">
            <v>SETRA3</v>
          </cell>
          <cell r="D532" t="str">
            <v>4323</v>
          </cell>
          <cell r="E532" t="str">
            <v>40 000 000.00</v>
          </cell>
          <cell r="F532" t="str">
            <v>40 000 000.00</v>
          </cell>
          <cell r="G532" t="str">
            <v>MGA</v>
          </cell>
          <cell r="H532" t="str">
            <v>C100</v>
          </cell>
          <cell r="I532" t="str">
            <v>E</v>
          </cell>
          <cell r="J532" t="str">
            <v>2026-07-30</v>
          </cell>
          <cell r="K532" t="str">
            <v>YASSIE</v>
          </cell>
          <cell r="L532" t="str">
            <v>True</v>
          </cell>
          <cell r="M532" t="str">
            <v>True</v>
          </cell>
          <cell r="N532" t="str">
            <v>True</v>
          </cell>
          <cell r="O532" t="str">
            <v>False</v>
          </cell>
          <cell r="P532">
            <v>692300237</v>
          </cell>
          <cell r="Q532">
            <v>0</v>
          </cell>
          <cell r="R532">
            <v>0</v>
          </cell>
          <cell r="S532" t="str">
            <v>0.00</v>
          </cell>
          <cell r="T532">
            <v>0</v>
          </cell>
          <cell r="U532">
            <v>8</v>
          </cell>
          <cell r="V532">
            <v>8</v>
          </cell>
          <cell r="W532" t="str">
            <v>2026-07-31</v>
          </cell>
        </row>
        <row r="533">
          <cell r="A533">
            <v>139336</v>
          </cell>
          <cell r="B533">
            <v>46233</v>
          </cell>
          <cell r="C533" t="str">
            <v>HARITSOA</v>
          </cell>
          <cell r="D533" t="str">
            <v>3211</v>
          </cell>
          <cell r="E533" t="str">
            <v>2 574.00</v>
          </cell>
          <cell r="F533" t="str">
            <v>2 574.00</v>
          </cell>
          <cell r="G533" t="str">
            <v>EUR</v>
          </cell>
          <cell r="H533" t="str">
            <v>C500</v>
          </cell>
          <cell r="I533" t="str">
            <v>E</v>
          </cell>
          <cell r="J533" t="str">
            <v>2026-07-30</v>
          </cell>
          <cell r="K533" t="str">
            <v>YASSIE</v>
          </cell>
          <cell r="L533" t="str">
            <v>True</v>
          </cell>
          <cell r="M533" t="str">
            <v>True</v>
          </cell>
          <cell r="N533" t="str">
            <v>True</v>
          </cell>
          <cell r="O533" t="str">
            <v>False</v>
          </cell>
          <cell r="P533">
            <v>692100224</v>
          </cell>
          <cell r="Q533">
            <v>0</v>
          </cell>
          <cell r="R533">
            <v>0</v>
          </cell>
          <cell r="S533" t="str">
            <v>0.00</v>
          </cell>
          <cell r="T533">
            <v>0</v>
          </cell>
          <cell r="U533">
            <v>7</v>
          </cell>
          <cell r="V533">
            <v>7</v>
          </cell>
          <cell r="W533" t="str">
            <v>2026-08-03</v>
          </cell>
        </row>
        <row r="534">
          <cell r="A534">
            <v>139335</v>
          </cell>
          <cell r="B534">
            <v>46233</v>
          </cell>
          <cell r="C534" t="str">
            <v>TAFITASOA3</v>
          </cell>
          <cell r="D534" t="str">
            <v>4740</v>
          </cell>
          <cell r="E534" t="str">
            <v>955 731.00</v>
          </cell>
          <cell r="F534" t="str">
            <v>1 146 877.20</v>
          </cell>
          <cell r="G534" t="str">
            <v>MGA</v>
          </cell>
          <cell r="H534" t="str">
            <v>C700</v>
          </cell>
          <cell r="I534" t="str">
            <v>E</v>
          </cell>
          <cell r="J534" t="str">
            <v>2026-07-30</v>
          </cell>
          <cell r="K534" t="str">
            <v>YASSIE</v>
          </cell>
          <cell r="L534" t="str">
            <v>True</v>
          </cell>
          <cell r="M534" t="str">
            <v>True</v>
          </cell>
          <cell r="N534" t="str">
            <v>True</v>
          </cell>
          <cell r="O534" t="str">
            <v>False</v>
          </cell>
          <cell r="P534">
            <v>692100221</v>
          </cell>
          <cell r="Q534">
            <v>692100220</v>
          </cell>
          <cell r="R534">
            <v>0</v>
          </cell>
          <cell r="S534" t="str">
            <v>0.00</v>
          </cell>
          <cell r="T534">
            <v>0</v>
          </cell>
          <cell r="U534">
            <v>6</v>
          </cell>
          <cell r="V534">
            <v>6</v>
          </cell>
          <cell r="W534" t="str">
            <v>2026-07-30</v>
          </cell>
        </row>
        <row r="535">
          <cell r="A535">
            <v>139334</v>
          </cell>
          <cell r="B535">
            <v>46233</v>
          </cell>
          <cell r="C535" t="str">
            <v>PARIS</v>
          </cell>
          <cell r="D535" t="str">
            <v>703</v>
          </cell>
          <cell r="E535" t="str">
            <v>28 150.00</v>
          </cell>
          <cell r="F535" t="str">
            <v>33 780.00</v>
          </cell>
          <cell r="G535" t="str">
            <v>USD</v>
          </cell>
          <cell r="H535" t="str">
            <v>C500</v>
          </cell>
          <cell r="I535" t="str">
            <v>E</v>
          </cell>
          <cell r="J535" t="str">
            <v>2026-07-30</v>
          </cell>
          <cell r="K535" t="str">
            <v>YASSIE</v>
          </cell>
          <cell r="L535" t="str">
            <v>True</v>
          </cell>
          <cell r="M535" t="str">
            <v>True</v>
          </cell>
          <cell r="N535" t="str">
            <v>True</v>
          </cell>
          <cell r="O535" t="str">
            <v>False</v>
          </cell>
          <cell r="P535">
            <v>692300232</v>
          </cell>
          <cell r="Q535">
            <v>0</v>
          </cell>
          <cell r="R535">
            <v>0</v>
          </cell>
          <cell r="S535" t="str">
            <v>0.00</v>
          </cell>
          <cell r="T535">
            <v>0</v>
          </cell>
          <cell r="U535">
            <v>9</v>
          </cell>
          <cell r="V535">
            <v>9</v>
          </cell>
          <cell r="W535" t="str">
            <v>2026-08-03</v>
          </cell>
        </row>
        <row r="536">
          <cell r="A536">
            <v>139333</v>
          </cell>
          <cell r="B536">
            <v>46233</v>
          </cell>
          <cell r="C536" t="str">
            <v>SETRA3</v>
          </cell>
          <cell r="D536" t="str">
            <v>2490</v>
          </cell>
          <cell r="E536" t="str">
            <v>11 417 000.00</v>
          </cell>
          <cell r="F536" t="str">
            <v>11 417 000.00</v>
          </cell>
          <cell r="G536" t="str">
            <v>MGA</v>
          </cell>
          <cell r="H536" t="str">
            <v>C104</v>
          </cell>
          <cell r="I536" t="str">
            <v>E</v>
          </cell>
          <cell r="J536" t="str">
            <v>2026-07-30</v>
          </cell>
          <cell r="K536" t="str">
            <v>YASSIE</v>
          </cell>
          <cell r="L536" t="str">
            <v>True</v>
          </cell>
          <cell r="M536" t="str">
            <v>True</v>
          </cell>
          <cell r="N536" t="str">
            <v>True</v>
          </cell>
          <cell r="O536" t="str">
            <v>False</v>
          </cell>
          <cell r="P536">
            <v>692200291</v>
          </cell>
          <cell r="Q536">
            <v>0</v>
          </cell>
          <cell r="R536">
            <v>0</v>
          </cell>
          <cell r="S536" t="str">
            <v>0.00</v>
          </cell>
          <cell r="T536">
            <v>0</v>
          </cell>
          <cell r="U536">
            <v>7</v>
          </cell>
          <cell r="V536">
            <v>7</v>
          </cell>
          <cell r="W536" t="str">
            <v>2026-07-30</v>
          </cell>
        </row>
        <row r="537">
          <cell r="A537">
            <v>139332</v>
          </cell>
          <cell r="B537">
            <v>46233</v>
          </cell>
          <cell r="C537" t="str">
            <v>TAHIANA7</v>
          </cell>
          <cell r="D537" t="str">
            <v>2242</v>
          </cell>
          <cell r="E537" t="str">
            <v>7 168 315.50</v>
          </cell>
          <cell r="F537" t="str">
            <v>7 168 315.50</v>
          </cell>
          <cell r="G537" t="str">
            <v>MGA</v>
          </cell>
          <cell r="H537" t="str">
            <v>C500</v>
          </cell>
          <cell r="I537" t="str">
            <v>E</v>
          </cell>
          <cell r="J537" t="str">
            <v>2026-07-30</v>
          </cell>
          <cell r="K537" t="str">
            <v>YASSIE</v>
          </cell>
          <cell r="L537" t="str">
            <v>True</v>
          </cell>
          <cell r="M537" t="str">
            <v>True</v>
          </cell>
          <cell r="N537" t="str">
            <v>True</v>
          </cell>
          <cell r="O537" t="str">
            <v>False</v>
          </cell>
          <cell r="P537">
            <v>692200283</v>
          </cell>
          <cell r="Q537">
            <v>0</v>
          </cell>
          <cell r="R537">
            <v>0</v>
          </cell>
          <cell r="S537" t="str">
            <v>0.00</v>
          </cell>
          <cell r="T537">
            <v>0</v>
          </cell>
          <cell r="U537">
            <v>9</v>
          </cell>
          <cell r="V537">
            <v>9</v>
          </cell>
          <cell r="W537" t="str">
            <v>2026-08-05</v>
          </cell>
        </row>
        <row r="538">
          <cell r="A538">
            <v>139331</v>
          </cell>
          <cell r="B538">
            <v>46233</v>
          </cell>
          <cell r="C538" t="str">
            <v>SETRA3</v>
          </cell>
          <cell r="D538" t="str">
            <v>2490</v>
          </cell>
          <cell r="E538" t="str">
            <v>302 775 000.00</v>
          </cell>
          <cell r="F538" t="str">
            <v>363 330 000.00</v>
          </cell>
          <cell r="G538" t="str">
            <v>MGA</v>
          </cell>
          <cell r="H538" t="str">
            <v>C104</v>
          </cell>
          <cell r="I538" t="str">
            <v>E</v>
          </cell>
          <cell r="J538" t="str">
            <v>2026-07-30</v>
          </cell>
          <cell r="K538" t="str">
            <v>YASSIE</v>
          </cell>
          <cell r="L538" t="str">
            <v>True</v>
          </cell>
          <cell r="M538" t="str">
            <v>True</v>
          </cell>
          <cell r="N538" t="str">
            <v>True</v>
          </cell>
          <cell r="O538" t="str">
            <v>False</v>
          </cell>
          <cell r="P538">
            <v>692200281</v>
          </cell>
          <cell r="Q538">
            <v>0</v>
          </cell>
          <cell r="R538">
            <v>0</v>
          </cell>
          <cell r="S538" t="str">
            <v>0.00</v>
          </cell>
          <cell r="T538">
            <v>0</v>
          </cell>
          <cell r="U538">
            <v>8</v>
          </cell>
          <cell r="V538">
            <v>8</v>
          </cell>
          <cell r="W538" t="str">
            <v>2026-07-30</v>
          </cell>
        </row>
        <row r="539">
          <cell r="A539">
            <v>139330</v>
          </cell>
          <cell r="B539">
            <v>46233</v>
          </cell>
          <cell r="C539" t="str">
            <v>PARIS</v>
          </cell>
          <cell r="D539" t="str">
            <v>36</v>
          </cell>
          <cell r="E539" t="str">
            <v>58 580 141.00</v>
          </cell>
          <cell r="F539" t="str">
            <v>70 296 169.20</v>
          </cell>
          <cell r="G539" t="str">
            <v>MGA</v>
          </cell>
          <cell r="H539" t="str">
            <v>C500</v>
          </cell>
          <cell r="I539" t="str">
            <v>E</v>
          </cell>
          <cell r="J539" t="str">
            <v>2026-07-30</v>
          </cell>
          <cell r="K539" t="str">
            <v>YASSIE</v>
          </cell>
          <cell r="L539" t="str">
            <v>True</v>
          </cell>
          <cell r="M539" t="str">
            <v>True</v>
          </cell>
          <cell r="N539" t="str">
            <v>True</v>
          </cell>
          <cell r="O539" t="str">
            <v>False</v>
          </cell>
          <cell r="P539">
            <v>692100210</v>
          </cell>
          <cell r="Q539">
            <v>0</v>
          </cell>
          <cell r="R539">
            <v>0</v>
          </cell>
          <cell r="S539" t="str">
            <v>0.00</v>
          </cell>
          <cell r="T539">
            <v>0</v>
          </cell>
          <cell r="U539">
            <v>6</v>
          </cell>
          <cell r="V539">
            <v>6</v>
          </cell>
          <cell r="W539" t="str">
            <v>2026-07-30</v>
          </cell>
        </row>
        <row r="540">
          <cell r="A540">
            <v>139329</v>
          </cell>
          <cell r="B540">
            <v>46233</v>
          </cell>
          <cell r="C540" t="str">
            <v>PARIS</v>
          </cell>
          <cell r="D540" t="str">
            <v>703</v>
          </cell>
          <cell r="E540" t="str">
            <v>125 673 986.00</v>
          </cell>
          <cell r="F540" t="str">
            <v>150 808 783.20</v>
          </cell>
          <cell r="G540" t="str">
            <v>MGA</v>
          </cell>
          <cell r="H540" t="str">
            <v>C500</v>
          </cell>
          <cell r="I540" t="str">
            <v>E</v>
          </cell>
          <cell r="J540" t="str">
            <v>2026-07-30</v>
          </cell>
          <cell r="K540" t="str">
            <v>YASSIE</v>
          </cell>
          <cell r="L540" t="str">
            <v>True</v>
          </cell>
          <cell r="M540" t="str">
            <v>False</v>
          </cell>
          <cell r="N540" t="str">
            <v>False</v>
          </cell>
          <cell r="O540" t="str">
            <v>True</v>
          </cell>
          <cell r="P540">
            <v>692200275</v>
          </cell>
          <cell r="Q540">
            <v>0</v>
          </cell>
          <cell r="R540">
            <v>0</v>
          </cell>
          <cell r="S540" t="str">
            <v>0.00</v>
          </cell>
          <cell r="T540">
            <v>0</v>
          </cell>
          <cell r="U540">
            <v>0</v>
          </cell>
          <cell r="V540">
            <v>0</v>
          </cell>
          <cell r="W540" t="str">
            <v>0000-00-00</v>
          </cell>
        </row>
        <row r="541">
          <cell r="A541">
            <v>139328</v>
          </cell>
          <cell r="B541">
            <v>46233</v>
          </cell>
          <cell r="C541" t="str">
            <v>SETRA3</v>
          </cell>
          <cell r="D541" t="str">
            <v>2490</v>
          </cell>
          <cell r="E541" t="str">
            <v>238 324 000.00</v>
          </cell>
          <cell r="F541" t="str">
            <v>285 988 800.00</v>
          </cell>
          <cell r="G541" t="str">
            <v>MGA</v>
          </cell>
          <cell r="H541" t="str">
            <v>C102</v>
          </cell>
          <cell r="I541" t="str">
            <v>E</v>
          </cell>
          <cell r="J541" t="str">
            <v>2026-07-30</v>
          </cell>
          <cell r="K541" t="str">
            <v>YASSIE</v>
          </cell>
          <cell r="L541" t="str">
            <v>True</v>
          </cell>
          <cell r="M541" t="str">
            <v>True</v>
          </cell>
          <cell r="N541" t="str">
            <v>True</v>
          </cell>
          <cell r="O541" t="str">
            <v>False</v>
          </cell>
          <cell r="P541">
            <v>692100208</v>
          </cell>
          <cell r="Q541">
            <v>0</v>
          </cell>
          <cell r="R541">
            <v>0</v>
          </cell>
          <cell r="S541" t="str">
            <v>0.00</v>
          </cell>
          <cell r="T541">
            <v>0</v>
          </cell>
          <cell r="U541">
            <v>5</v>
          </cell>
          <cell r="V541">
            <v>5</v>
          </cell>
          <cell r="W541" t="str">
            <v>2026-07-30</v>
          </cell>
        </row>
        <row r="542">
          <cell r="A542">
            <v>139327</v>
          </cell>
          <cell r="B542">
            <v>46233</v>
          </cell>
          <cell r="C542" t="str">
            <v>HERY.RAMAROLAHY</v>
          </cell>
          <cell r="D542" t="str">
            <v>3726</v>
          </cell>
          <cell r="E542" t="str">
            <v>3 000 000.00</v>
          </cell>
          <cell r="F542" t="str">
            <v>3 000 000.00</v>
          </cell>
          <cell r="G542" t="str">
            <v>MGA</v>
          </cell>
          <cell r="H542" t="str">
            <v>C500</v>
          </cell>
          <cell r="I542" t="str">
            <v>E</v>
          </cell>
          <cell r="J542" t="str">
            <v>2026-07-30</v>
          </cell>
          <cell r="K542" t="str">
            <v>YASSIE</v>
          </cell>
          <cell r="L542" t="str">
            <v>True</v>
          </cell>
          <cell r="M542" t="str">
            <v>True</v>
          </cell>
          <cell r="N542" t="str">
            <v>True</v>
          </cell>
          <cell r="O542" t="str">
            <v>False</v>
          </cell>
          <cell r="P542">
            <v>692100199</v>
          </cell>
          <cell r="Q542">
            <v>0</v>
          </cell>
          <cell r="R542">
            <v>0</v>
          </cell>
          <cell r="S542" t="str">
            <v>0.00</v>
          </cell>
          <cell r="T542">
            <v>0</v>
          </cell>
          <cell r="U542">
            <v>7</v>
          </cell>
          <cell r="V542">
            <v>7</v>
          </cell>
          <cell r="W542" t="str">
            <v>2026-08-05</v>
          </cell>
        </row>
        <row r="543">
          <cell r="A543">
            <v>139326</v>
          </cell>
          <cell r="B543">
            <v>46233</v>
          </cell>
          <cell r="C543" t="str">
            <v>HERY.RAMAROLAHY</v>
          </cell>
          <cell r="D543" t="str">
            <v>5337</v>
          </cell>
          <cell r="E543" t="str">
            <v>1 130 000.00</v>
          </cell>
          <cell r="F543" t="str">
            <v>1 130 000.00</v>
          </cell>
          <cell r="G543" t="str">
            <v>MGA</v>
          </cell>
          <cell r="H543" t="str">
            <v>C500</v>
          </cell>
          <cell r="I543" t="str">
            <v>E</v>
          </cell>
          <cell r="J543" t="str">
            <v>2026-07-30</v>
          </cell>
          <cell r="K543" t="str">
            <v>YASSIE</v>
          </cell>
          <cell r="L543" t="str">
            <v>True</v>
          </cell>
          <cell r="M543" t="str">
            <v>True</v>
          </cell>
          <cell r="N543" t="str">
            <v>True</v>
          </cell>
          <cell r="O543" t="str">
            <v>False</v>
          </cell>
          <cell r="P543">
            <v>692300226</v>
          </cell>
          <cell r="Q543">
            <v>0</v>
          </cell>
          <cell r="R543">
            <v>0</v>
          </cell>
          <cell r="S543" t="str">
            <v>0.00</v>
          </cell>
          <cell r="T543">
            <v>0</v>
          </cell>
          <cell r="U543">
            <v>7</v>
          </cell>
          <cell r="V543">
            <v>7</v>
          </cell>
          <cell r="W543" t="str">
            <v>2026-08-05</v>
          </cell>
        </row>
        <row r="544">
          <cell r="A544">
            <v>139325</v>
          </cell>
          <cell r="B544">
            <v>46233</v>
          </cell>
          <cell r="C544" t="str">
            <v>SETRA3</v>
          </cell>
          <cell r="D544" t="str">
            <v>820</v>
          </cell>
          <cell r="E544" t="str">
            <v>52 000 000.00</v>
          </cell>
          <cell r="F544" t="str">
            <v>52 000 000.00</v>
          </cell>
          <cell r="G544" t="str">
            <v>MGA</v>
          </cell>
          <cell r="H544" t="str">
            <v>C102</v>
          </cell>
          <cell r="I544" t="str">
            <v>E</v>
          </cell>
          <cell r="J544" t="str">
            <v>2026-07-30</v>
          </cell>
          <cell r="K544" t="str">
            <v>YASSIE</v>
          </cell>
          <cell r="L544" t="str">
            <v>True</v>
          </cell>
          <cell r="M544" t="str">
            <v>True</v>
          </cell>
          <cell r="N544" t="str">
            <v>True</v>
          </cell>
          <cell r="O544" t="str">
            <v>False</v>
          </cell>
          <cell r="P544">
            <v>692100194</v>
          </cell>
          <cell r="Q544">
            <v>0</v>
          </cell>
          <cell r="R544">
            <v>0</v>
          </cell>
          <cell r="S544" t="str">
            <v>0.00</v>
          </cell>
          <cell r="T544">
            <v>0</v>
          </cell>
          <cell r="U544">
            <v>7</v>
          </cell>
          <cell r="V544">
            <v>7</v>
          </cell>
          <cell r="W544" t="str">
            <v>2026-07-30</v>
          </cell>
        </row>
        <row r="545">
          <cell r="A545">
            <v>139324</v>
          </cell>
          <cell r="B545">
            <v>46233</v>
          </cell>
          <cell r="C545" t="str">
            <v>HERY.RAMAROLAHY</v>
          </cell>
          <cell r="D545" t="str">
            <v>3129</v>
          </cell>
          <cell r="E545" t="str">
            <v>1 460 000.00</v>
          </cell>
          <cell r="F545" t="str">
            <v>1 460 000.00</v>
          </cell>
          <cell r="G545" t="str">
            <v>MGA</v>
          </cell>
          <cell r="H545" t="str">
            <v>C500</v>
          </cell>
          <cell r="I545" t="str">
            <v>E</v>
          </cell>
          <cell r="J545" t="str">
            <v>2026-07-30</v>
          </cell>
          <cell r="K545" t="str">
            <v>YASSIE</v>
          </cell>
          <cell r="L545" t="str">
            <v>True</v>
          </cell>
          <cell r="M545" t="str">
            <v>True</v>
          </cell>
          <cell r="N545" t="str">
            <v>True</v>
          </cell>
          <cell r="O545" t="str">
            <v>False</v>
          </cell>
          <cell r="P545">
            <v>692100192</v>
          </cell>
          <cell r="Q545">
            <v>0</v>
          </cell>
          <cell r="R545">
            <v>0</v>
          </cell>
          <cell r="S545" t="str">
            <v>0.00</v>
          </cell>
          <cell r="T545">
            <v>0</v>
          </cell>
          <cell r="U545">
            <v>7</v>
          </cell>
          <cell r="V545">
            <v>7</v>
          </cell>
          <cell r="W545" t="str">
            <v>2026-08-05</v>
          </cell>
        </row>
        <row r="546">
          <cell r="A546">
            <v>139323</v>
          </cell>
          <cell r="B546">
            <v>46233</v>
          </cell>
          <cell r="C546" t="str">
            <v>HERY.RAMAROLAHY</v>
          </cell>
          <cell r="D546" t="str">
            <v>3129</v>
          </cell>
          <cell r="E546" t="str">
            <v>1 370 000.00</v>
          </cell>
          <cell r="F546" t="str">
            <v>1 370 000.00</v>
          </cell>
          <cell r="G546" t="str">
            <v>MGA</v>
          </cell>
          <cell r="H546" t="str">
            <v>C500</v>
          </cell>
          <cell r="I546" t="str">
            <v>E</v>
          </cell>
          <cell r="J546" t="str">
            <v>2026-07-30</v>
          </cell>
          <cell r="K546" t="str">
            <v>YASSIE</v>
          </cell>
          <cell r="L546" t="str">
            <v>True</v>
          </cell>
          <cell r="M546" t="str">
            <v>True</v>
          </cell>
          <cell r="N546" t="str">
            <v>True</v>
          </cell>
          <cell r="O546" t="str">
            <v>False</v>
          </cell>
          <cell r="P546">
            <v>692300217</v>
          </cell>
          <cell r="Q546">
            <v>0</v>
          </cell>
          <cell r="R546">
            <v>0</v>
          </cell>
          <cell r="S546" t="str">
            <v>0.00</v>
          </cell>
          <cell r="T546">
            <v>0</v>
          </cell>
          <cell r="U546">
            <v>7</v>
          </cell>
          <cell r="V546">
            <v>7</v>
          </cell>
          <cell r="W546" t="str">
            <v>2026-08-05</v>
          </cell>
        </row>
        <row r="547">
          <cell r="A547">
            <v>139322</v>
          </cell>
          <cell r="B547">
            <v>46233</v>
          </cell>
          <cell r="C547" t="str">
            <v>HERY.RAMAROLAHY</v>
          </cell>
          <cell r="D547" t="str">
            <v>3129</v>
          </cell>
          <cell r="E547" t="str">
            <v>840 000.00</v>
          </cell>
          <cell r="F547" t="str">
            <v>840 000.00</v>
          </cell>
          <cell r="G547" t="str">
            <v>MGA</v>
          </cell>
          <cell r="H547" t="str">
            <v>C500</v>
          </cell>
          <cell r="I547" t="str">
            <v>E</v>
          </cell>
          <cell r="J547" t="str">
            <v>2026-07-30</v>
          </cell>
          <cell r="K547" t="str">
            <v>YASSIE</v>
          </cell>
          <cell r="L547" t="str">
            <v>True</v>
          </cell>
          <cell r="M547" t="str">
            <v>True</v>
          </cell>
          <cell r="N547" t="str">
            <v>True</v>
          </cell>
          <cell r="O547" t="str">
            <v>False</v>
          </cell>
          <cell r="P547">
            <v>692300215</v>
          </cell>
          <cell r="Q547">
            <v>0</v>
          </cell>
          <cell r="R547">
            <v>0</v>
          </cell>
          <cell r="S547" t="str">
            <v>0.00</v>
          </cell>
          <cell r="T547">
            <v>0</v>
          </cell>
          <cell r="U547">
            <v>8</v>
          </cell>
          <cell r="V547">
            <v>8</v>
          </cell>
          <cell r="W547" t="str">
            <v>2026-08-05</v>
          </cell>
        </row>
        <row r="548">
          <cell r="A548">
            <v>139321</v>
          </cell>
          <cell r="B548">
            <v>46233</v>
          </cell>
          <cell r="C548" t="str">
            <v>PARIS</v>
          </cell>
          <cell r="D548" t="str">
            <v>6049</v>
          </cell>
          <cell r="E548" t="str">
            <v>45 707 744.00</v>
          </cell>
          <cell r="F548" t="str">
            <v>54 849 292.80</v>
          </cell>
          <cell r="G548" t="str">
            <v>MGA</v>
          </cell>
          <cell r="H548" t="str">
            <v>C500</v>
          </cell>
          <cell r="I548" t="str">
            <v>E</v>
          </cell>
          <cell r="J548" t="str">
            <v>2026-07-30</v>
          </cell>
          <cell r="K548" t="str">
            <v>YASSIE</v>
          </cell>
          <cell r="L548" t="str">
            <v>True</v>
          </cell>
          <cell r="M548" t="str">
            <v>True</v>
          </cell>
          <cell r="N548" t="str">
            <v>True</v>
          </cell>
          <cell r="O548" t="str">
            <v>False</v>
          </cell>
          <cell r="P548">
            <v>691700504</v>
          </cell>
          <cell r="Q548">
            <v>0</v>
          </cell>
          <cell r="R548">
            <v>0</v>
          </cell>
          <cell r="S548" t="str">
            <v>0.00</v>
          </cell>
          <cell r="T548">
            <v>0</v>
          </cell>
          <cell r="U548">
            <v>7</v>
          </cell>
          <cell r="V548">
            <v>7</v>
          </cell>
          <cell r="W548" t="str">
            <v>2026-07-30</v>
          </cell>
        </row>
        <row r="549">
          <cell r="A549">
            <v>139320</v>
          </cell>
          <cell r="B549">
            <v>46232</v>
          </cell>
          <cell r="C549" t="str">
            <v>HERY.RAMAROLAHY</v>
          </cell>
          <cell r="D549" t="str">
            <v>3129</v>
          </cell>
          <cell r="E549" t="str">
            <v>1 290 000.00</v>
          </cell>
          <cell r="F549" t="str">
            <v>1 290 000.00</v>
          </cell>
          <cell r="G549" t="str">
            <v>MGA</v>
          </cell>
          <cell r="H549" t="str">
            <v>C500</v>
          </cell>
          <cell r="I549" t="str">
            <v>E</v>
          </cell>
          <cell r="J549" t="str">
            <v>2026-07-29</v>
          </cell>
          <cell r="K549" t="str">
            <v>YASSIE</v>
          </cell>
          <cell r="L549" t="str">
            <v>True</v>
          </cell>
          <cell r="M549" t="str">
            <v>True</v>
          </cell>
          <cell r="N549" t="str">
            <v>True</v>
          </cell>
          <cell r="O549" t="str">
            <v>False</v>
          </cell>
          <cell r="P549">
            <v>690800345</v>
          </cell>
          <cell r="Q549">
            <v>0</v>
          </cell>
          <cell r="R549">
            <v>0</v>
          </cell>
          <cell r="S549" t="str">
            <v>0.00</v>
          </cell>
          <cell r="T549">
            <v>0</v>
          </cell>
          <cell r="U549">
            <v>7</v>
          </cell>
          <cell r="V549">
            <v>7</v>
          </cell>
          <cell r="W549" t="str">
            <v>2026-07-30</v>
          </cell>
        </row>
        <row r="550">
          <cell r="A550">
            <v>139319</v>
          </cell>
          <cell r="B550">
            <v>46232</v>
          </cell>
          <cell r="C550" t="str">
            <v>HERY.RAMAROLAHY</v>
          </cell>
          <cell r="D550" t="str">
            <v>3129</v>
          </cell>
          <cell r="E550" t="str">
            <v>4 170 500.00</v>
          </cell>
          <cell r="F550" t="str">
            <v>4 170 500.00</v>
          </cell>
          <cell r="G550" t="str">
            <v>MGA</v>
          </cell>
          <cell r="H550" t="str">
            <v>C500</v>
          </cell>
          <cell r="I550" t="str">
            <v>E</v>
          </cell>
          <cell r="J550" t="str">
            <v>2026-07-29</v>
          </cell>
          <cell r="K550" t="str">
            <v>YASSIE</v>
          </cell>
          <cell r="L550" t="str">
            <v>True</v>
          </cell>
          <cell r="M550" t="str">
            <v>True</v>
          </cell>
          <cell r="N550" t="str">
            <v>True</v>
          </cell>
          <cell r="O550" t="str">
            <v>False</v>
          </cell>
          <cell r="P550">
            <v>690900160</v>
          </cell>
          <cell r="Q550">
            <v>0</v>
          </cell>
          <cell r="R550">
            <v>0</v>
          </cell>
          <cell r="S550" t="str">
            <v>0.00</v>
          </cell>
          <cell r="T550">
            <v>0</v>
          </cell>
          <cell r="U550">
            <v>8</v>
          </cell>
          <cell r="V550">
            <v>8</v>
          </cell>
          <cell r="W550" t="str">
            <v>2026-07-30</v>
          </cell>
        </row>
        <row r="551">
          <cell r="A551">
            <v>139318</v>
          </cell>
          <cell r="B551">
            <v>46232</v>
          </cell>
          <cell r="C551" t="str">
            <v>LUISA</v>
          </cell>
          <cell r="D551" t="str">
            <v>2079</v>
          </cell>
          <cell r="E551" t="str">
            <v>1 060 000.00</v>
          </cell>
          <cell r="F551" t="str">
            <v>1 272 000.00</v>
          </cell>
          <cell r="G551" t="str">
            <v>MGA</v>
          </cell>
          <cell r="H551" t="str">
            <v>C700</v>
          </cell>
          <cell r="I551" t="str">
            <v>E</v>
          </cell>
          <cell r="J551" t="str">
            <v>2026-07-29</v>
          </cell>
          <cell r="K551" t="str">
            <v>YASSIE</v>
          </cell>
          <cell r="L551" t="str">
            <v>True</v>
          </cell>
          <cell r="M551" t="str">
            <v>True</v>
          </cell>
          <cell r="N551" t="str">
            <v>True</v>
          </cell>
          <cell r="O551" t="str">
            <v>False</v>
          </cell>
          <cell r="P551">
            <v>0</v>
          </cell>
          <cell r="Q551">
            <v>0</v>
          </cell>
          <cell r="R551">
            <v>0</v>
          </cell>
          <cell r="S551" t="str">
            <v>0.00</v>
          </cell>
          <cell r="T551">
            <v>0</v>
          </cell>
          <cell r="U551">
            <v>6</v>
          </cell>
          <cell r="V551">
            <v>6</v>
          </cell>
          <cell r="W551" t="str">
            <v>2026-07-29</v>
          </cell>
        </row>
        <row r="552">
          <cell r="A552">
            <v>139317</v>
          </cell>
          <cell r="B552">
            <v>46232</v>
          </cell>
          <cell r="C552" t="str">
            <v>SETRA3</v>
          </cell>
          <cell r="D552" t="str">
            <v>752</v>
          </cell>
          <cell r="E552" t="str">
            <v>653 125.00</v>
          </cell>
          <cell r="F552" t="str">
            <v>783 750.00</v>
          </cell>
          <cell r="G552" t="str">
            <v>MGA</v>
          </cell>
          <cell r="H552" t="str">
            <v>C102</v>
          </cell>
          <cell r="I552" t="str">
            <v>E</v>
          </cell>
          <cell r="J552" t="str">
            <v>2026-07-29</v>
          </cell>
          <cell r="K552" t="str">
            <v>YASSIE</v>
          </cell>
          <cell r="L552" t="str">
            <v>True</v>
          </cell>
          <cell r="M552" t="str">
            <v>True</v>
          </cell>
          <cell r="N552" t="str">
            <v>True</v>
          </cell>
          <cell r="O552" t="str">
            <v>False</v>
          </cell>
          <cell r="P552">
            <v>690900158</v>
          </cell>
          <cell r="Q552">
            <v>0</v>
          </cell>
          <cell r="R552">
            <v>0</v>
          </cell>
          <cell r="S552" t="str">
            <v>0.00</v>
          </cell>
          <cell r="T552">
            <v>0</v>
          </cell>
          <cell r="U552">
            <v>8</v>
          </cell>
          <cell r="V552">
            <v>8</v>
          </cell>
          <cell r="W552" t="str">
            <v>2026-07-30</v>
          </cell>
        </row>
        <row r="553">
          <cell r="A553">
            <v>139316</v>
          </cell>
          <cell r="B553">
            <v>46232</v>
          </cell>
          <cell r="C553" t="str">
            <v>TAFITASOA3</v>
          </cell>
          <cell r="D553" t="str">
            <v>4245</v>
          </cell>
          <cell r="E553" t="str">
            <v>28 429 534.19</v>
          </cell>
          <cell r="F553" t="str">
            <v>34 615 411.36</v>
          </cell>
          <cell r="G553" t="str">
            <v>MGA</v>
          </cell>
          <cell r="H553" t="str">
            <v>C700</v>
          </cell>
          <cell r="I553" t="str">
            <v>E</v>
          </cell>
          <cell r="J553" t="str">
            <v>2026-07-29</v>
          </cell>
          <cell r="K553" t="str">
            <v>YASSIE</v>
          </cell>
          <cell r="L553" t="str">
            <v>True</v>
          </cell>
          <cell r="M553" t="str">
            <v>True</v>
          </cell>
          <cell r="N553" t="str">
            <v>True</v>
          </cell>
          <cell r="O553" t="str">
            <v>False</v>
          </cell>
          <cell r="P553">
            <v>690800336</v>
          </cell>
          <cell r="Q553">
            <v>690800335</v>
          </cell>
          <cell r="R553">
            <v>0</v>
          </cell>
          <cell r="S553" t="str">
            <v>0.00</v>
          </cell>
          <cell r="T553">
            <v>0</v>
          </cell>
          <cell r="U553">
            <v>5</v>
          </cell>
          <cell r="V553">
            <v>5</v>
          </cell>
          <cell r="W553" t="str">
            <v>2026-07-30</v>
          </cell>
        </row>
        <row r="554">
          <cell r="A554">
            <v>139315</v>
          </cell>
          <cell r="B554">
            <v>46232</v>
          </cell>
          <cell r="C554" t="str">
            <v>SETRA3</v>
          </cell>
          <cell r="D554" t="str">
            <v>7090</v>
          </cell>
          <cell r="E554" t="str">
            <v>7 000 000.00</v>
          </cell>
          <cell r="F554" t="str">
            <v>7 000 000.00</v>
          </cell>
          <cell r="G554" t="str">
            <v>MGA</v>
          </cell>
          <cell r="H554" t="str">
            <v>C100</v>
          </cell>
          <cell r="I554" t="str">
            <v>E</v>
          </cell>
          <cell r="J554" t="str">
            <v>2026-07-29</v>
          </cell>
          <cell r="K554" t="str">
            <v>YASSIE</v>
          </cell>
          <cell r="L554" t="str">
            <v>True</v>
          </cell>
          <cell r="M554" t="str">
            <v>True</v>
          </cell>
          <cell r="N554" t="str">
            <v>True</v>
          </cell>
          <cell r="O554" t="str">
            <v>False</v>
          </cell>
          <cell r="P554">
            <v>691000160</v>
          </cell>
          <cell r="Q554">
            <v>0</v>
          </cell>
          <cell r="R554">
            <v>0</v>
          </cell>
          <cell r="S554" t="str">
            <v>0.00</v>
          </cell>
          <cell r="T554">
            <v>0</v>
          </cell>
          <cell r="U554">
            <v>6</v>
          </cell>
          <cell r="V554">
            <v>6</v>
          </cell>
          <cell r="W554" t="str">
            <v>2026-07-31</v>
          </cell>
        </row>
        <row r="555">
          <cell r="A555">
            <v>139314</v>
          </cell>
          <cell r="B555">
            <v>46232</v>
          </cell>
          <cell r="C555" t="str">
            <v>SETRA3</v>
          </cell>
          <cell r="D555" t="str">
            <v>717</v>
          </cell>
          <cell r="E555" t="str">
            <v>115 585 960.97</v>
          </cell>
          <cell r="F555" t="str">
            <v>138 703 153.16</v>
          </cell>
          <cell r="G555" t="str">
            <v>MGA</v>
          </cell>
          <cell r="H555" t="str">
            <v>C100</v>
          </cell>
          <cell r="I555" t="str">
            <v>E</v>
          </cell>
          <cell r="J555" t="str">
            <v>2026-07-29</v>
          </cell>
          <cell r="K555" t="str">
            <v>YASSIE</v>
          </cell>
          <cell r="L555" t="str">
            <v>True</v>
          </cell>
          <cell r="M555" t="str">
            <v>True</v>
          </cell>
          <cell r="N555" t="str">
            <v>True</v>
          </cell>
          <cell r="O555" t="str">
            <v>False</v>
          </cell>
          <cell r="P555">
            <v>690700766</v>
          </cell>
          <cell r="Q555">
            <v>0</v>
          </cell>
          <cell r="R555">
            <v>0</v>
          </cell>
          <cell r="S555" t="str">
            <v>0.00</v>
          </cell>
          <cell r="T555">
            <v>0</v>
          </cell>
          <cell r="U555">
            <v>8</v>
          </cell>
          <cell r="V555">
            <v>8</v>
          </cell>
          <cell r="W555" t="str">
            <v>2026-07-30</v>
          </cell>
        </row>
        <row r="556">
          <cell r="A556">
            <v>139313</v>
          </cell>
          <cell r="B556">
            <v>46232</v>
          </cell>
          <cell r="C556" t="str">
            <v>MBOLATIANANJI</v>
          </cell>
          <cell r="D556" t="str">
            <v>2620</v>
          </cell>
          <cell r="E556" t="str">
            <v>56 000.00</v>
          </cell>
          <cell r="F556" t="str">
            <v>56 000.00</v>
          </cell>
          <cell r="G556" t="str">
            <v>MGA</v>
          </cell>
          <cell r="H556" t="str">
            <v>C800</v>
          </cell>
          <cell r="I556" t="str">
            <v>E</v>
          </cell>
          <cell r="J556" t="str">
            <v>2026-07-29</v>
          </cell>
          <cell r="K556" t="str">
            <v>YASSIE</v>
          </cell>
          <cell r="L556" t="str">
            <v>True</v>
          </cell>
          <cell r="M556" t="str">
            <v>True</v>
          </cell>
          <cell r="N556" t="str">
            <v>True</v>
          </cell>
          <cell r="O556" t="str">
            <v>False</v>
          </cell>
          <cell r="P556">
            <v>0</v>
          </cell>
          <cell r="Q556">
            <v>0</v>
          </cell>
          <cell r="R556">
            <v>0</v>
          </cell>
          <cell r="S556" t="str">
            <v>0.00</v>
          </cell>
          <cell r="T556">
            <v>0</v>
          </cell>
          <cell r="U556">
            <v>6</v>
          </cell>
          <cell r="V556">
            <v>6</v>
          </cell>
          <cell r="W556" t="str">
            <v>2026-07-31</v>
          </cell>
        </row>
        <row r="557">
          <cell r="A557">
            <v>139312</v>
          </cell>
          <cell r="B557">
            <v>46232</v>
          </cell>
          <cell r="C557" t="str">
            <v>TAFITASOA3</v>
          </cell>
          <cell r="D557" t="str">
            <v>3052</v>
          </cell>
          <cell r="E557" t="str">
            <v>22 048 300.88</v>
          </cell>
          <cell r="F557" t="str">
            <v>26 457 961.05</v>
          </cell>
          <cell r="G557" t="str">
            <v>MGA</v>
          </cell>
          <cell r="H557" t="str">
            <v>C700</v>
          </cell>
          <cell r="I557" t="str">
            <v>E</v>
          </cell>
          <cell r="J557" t="str">
            <v>2026-07-29</v>
          </cell>
          <cell r="K557" t="str">
            <v>YASSIE</v>
          </cell>
          <cell r="L557" t="str">
            <v>True</v>
          </cell>
          <cell r="M557" t="str">
            <v>True</v>
          </cell>
          <cell r="N557" t="str">
            <v>True</v>
          </cell>
          <cell r="O557" t="str">
            <v>False</v>
          </cell>
          <cell r="P557">
            <v>690600214</v>
          </cell>
          <cell r="Q557">
            <v>690600213</v>
          </cell>
          <cell r="R557">
            <v>0</v>
          </cell>
          <cell r="S557" t="str">
            <v>0.00</v>
          </cell>
          <cell r="T557">
            <v>0</v>
          </cell>
          <cell r="U557">
            <v>8</v>
          </cell>
          <cell r="V557">
            <v>8</v>
          </cell>
          <cell r="W557" t="str">
            <v>2026-07-30</v>
          </cell>
        </row>
        <row r="558">
          <cell r="A558">
            <v>139311</v>
          </cell>
          <cell r="B558">
            <v>46232</v>
          </cell>
          <cell r="C558" t="str">
            <v>PRISCA11</v>
          </cell>
          <cell r="D558" t="str">
            <v>2025</v>
          </cell>
          <cell r="E558" t="str">
            <v>9 950 000.00</v>
          </cell>
          <cell r="F558" t="str">
            <v>11 940 000.00</v>
          </cell>
          <cell r="G558" t="str">
            <v>MGA</v>
          </cell>
          <cell r="H558" t="str">
            <v>C500</v>
          </cell>
          <cell r="I558" t="str">
            <v>E</v>
          </cell>
          <cell r="J558" t="str">
            <v>2026-07-29</v>
          </cell>
          <cell r="K558" t="str">
            <v>YASSIE</v>
          </cell>
          <cell r="L558" t="str">
            <v>True</v>
          </cell>
          <cell r="M558" t="str">
            <v>True</v>
          </cell>
          <cell r="N558" t="str">
            <v>True</v>
          </cell>
          <cell r="O558" t="str">
            <v>False</v>
          </cell>
          <cell r="P558">
            <v>690600186</v>
          </cell>
          <cell r="Q558">
            <v>690600185</v>
          </cell>
          <cell r="R558">
            <v>0</v>
          </cell>
          <cell r="S558" t="str">
            <v>0.00</v>
          </cell>
          <cell r="T558">
            <v>0</v>
          </cell>
          <cell r="U558">
            <v>7</v>
          </cell>
          <cell r="V558">
            <v>7</v>
          </cell>
          <cell r="W558" t="str">
            <v>2026-07-31</v>
          </cell>
        </row>
        <row r="559">
          <cell r="A559">
            <v>139310</v>
          </cell>
          <cell r="B559">
            <v>46232</v>
          </cell>
          <cell r="C559" t="str">
            <v>SETRA3</v>
          </cell>
          <cell r="D559" t="str">
            <v>6740</v>
          </cell>
          <cell r="E559" t="str">
            <v>817 000.00</v>
          </cell>
          <cell r="F559" t="str">
            <v>817 000.00</v>
          </cell>
          <cell r="G559" t="str">
            <v>MGA</v>
          </cell>
          <cell r="H559" t="str">
            <v>C100</v>
          </cell>
          <cell r="I559" t="str">
            <v>E</v>
          </cell>
          <cell r="J559" t="str">
            <v>2026-07-29</v>
          </cell>
          <cell r="K559" t="str">
            <v>YASSIE</v>
          </cell>
          <cell r="L559" t="str">
            <v>True</v>
          </cell>
          <cell r="M559" t="str">
            <v>True</v>
          </cell>
          <cell r="N559" t="str">
            <v>True</v>
          </cell>
          <cell r="O559" t="str">
            <v>False</v>
          </cell>
          <cell r="P559">
            <v>690600170</v>
          </cell>
          <cell r="Q559">
            <v>0</v>
          </cell>
          <cell r="R559">
            <v>0</v>
          </cell>
          <cell r="S559" t="str">
            <v>0.00</v>
          </cell>
          <cell r="T559">
            <v>0</v>
          </cell>
          <cell r="U559">
            <v>8</v>
          </cell>
          <cell r="V559">
            <v>8</v>
          </cell>
          <cell r="W559" t="str">
            <v>2026-07-30</v>
          </cell>
        </row>
        <row r="560">
          <cell r="A560">
            <v>139309</v>
          </cell>
          <cell r="B560">
            <v>46232</v>
          </cell>
          <cell r="C560" t="str">
            <v>SETRA3</v>
          </cell>
          <cell r="D560" t="str">
            <v>1184</v>
          </cell>
          <cell r="E560" t="str">
            <v>90 500.00</v>
          </cell>
          <cell r="F560" t="str">
            <v>108 600.00</v>
          </cell>
          <cell r="G560" t="str">
            <v>MGA</v>
          </cell>
          <cell r="H560" t="str">
            <v>C100</v>
          </cell>
          <cell r="I560" t="str">
            <v>E</v>
          </cell>
          <cell r="J560" t="str">
            <v>2026-07-29</v>
          </cell>
          <cell r="K560" t="str">
            <v>YASSIE</v>
          </cell>
          <cell r="L560" t="str">
            <v>True</v>
          </cell>
          <cell r="M560" t="str">
            <v>True</v>
          </cell>
          <cell r="N560" t="str">
            <v>True</v>
          </cell>
          <cell r="O560" t="str">
            <v>False</v>
          </cell>
          <cell r="P560">
            <v>690700744</v>
          </cell>
          <cell r="Q560">
            <v>0</v>
          </cell>
          <cell r="R560">
            <v>0</v>
          </cell>
          <cell r="S560" t="str">
            <v>0.00</v>
          </cell>
          <cell r="T560">
            <v>0</v>
          </cell>
          <cell r="U560">
            <v>8</v>
          </cell>
          <cell r="V560">
            <v>8</v>
          </cell>
          <cell r="W560" t="str">
            <v>2026-07-30</v>
          </cell>
        </row>
        <row r="561">
          <cell r="A561">
            <v>139308</v>
          </cell>
          <cell r="B561">
            <v>46232</v>
          </cell>
          <cell r="C561" t="str">
            <v>SETRA3</v>
          </cell>
          <cell r="D561" t="str">
            <v>3098</v>
          </cell>
          <cell r="E561" t="str">
            <v>456 498.00</v>
          </cell>
          <cell r="F561" t="str">
            <v>456 498.00</v>
          </cell>
          <cell r="G561" t="str">
            <v>MGA</v>
          </cell>
          <cell r="H561" t="str">
            <v>C103</v>
          </cell>
          <cell r="I561" t="str">
            <v>E</v>
          </cell>
          <cell r="J561" t="str">
            <v>2026-07-29</v>
          </cell>
          <cell r="K561" t="str">
            <v>YASSIE</v>
          </cell>
          <cell r="L561" t="str">
            <v>True</v>
          </cell>
          <cell r="M561" t="str">
            <v>True</v>
          </cell>
          <cell r="N561" t="str">
            <v>True</v>
          </cell>
          <cell r="O561" t="str">
            <v>False</v>
          </cell>
          <cell r="P561">
            <v>690700742</v>
          </cell>
          <cell r="Q561">
            <v>0</v>
          </cell>
          <cell r="R561">
            <v>0</v>
          </cell>
          <cell r="S561" t="str">
            <v>0.00</v>
          </cell>
          <cell r="T561">
            <v>0</v>
          </cell>
          <cell r="U561">
            <v>8</v>
          </cell>
          <cell r="V561">
            <v>8</v>
          </cell>
          <cell r="W561" t="str">
            <v>2026-07-29</v>
          </cell>
        </row>
        <row r="562">
          <cell r="A562">
            <v>139307</v>
          </cell>
          <cell r="B562">
            <v>46232</v>
          </cell>
          <cell r="C562" t="str">
            <v>SETRA3</v>
          </cell>
          <cell r="D562" t="str">
            <v>2566</v>
          </cell>
          <cell r="E562" t="str">
            <v>29 855 556.88</v>
          </cell>
          <cell r="F562" t="str">
            <v>35 826 668.26</v>
          </cell>
          <cell r="G562" t="str">
            <v>MGA</v>
          </cell>
          <cell r="H562" t="str">
            <v>C100</v>
          </cell>
          <cell r="I562" t="str">
            <v>E</v>
          </cell>
          <cell r="J562" t="str">
            <v>2026-07-29</v>
          </cell>
          <cell r="K562" t="str">
            <v>YASSIE</v>
          </cell>
          <cell r="L562" t="str">
            <v>True</v>
          </cell>
          <cell r="M562" t="str">
            <v>True</v>
          </cell>
          <cell r="N562" t="str">
            <v>True</v>
          </cell>
          <cell r="O562" t="str">
            <v>False</v>
          </cell>
          <cell r="P562">
            <v>690600166</v>
          </cell>
          <cell r="Q562">
            <v>0</v>
          </cell>
          <cell r="R562">
            <v>0</v>
          </cell>
          <cell r="S562" t="str">
            <v>0.00</v>
          </cell>
          <cell r="T562">
            <v>0</v>
          </cell>
          <cell r="U562">
            <v>7</v>
          </cell>
          <cell r="V562">
            <v>7</v>
          </cell>
          <cell r="W562" t="str">
            <v>2026-07-31</v>
          </cell>
        </row>
        <row r="563">
          <cell r="A563">
            <v>139306</v>
          </cell>
          <cell r="B563">
            <v>46232</v>
          </cell>
          <cell r="C563" t="str">
            <v>TAFITASOA3</v>
          </cell>
          <cell r="D563" t="str">
            <v>127</v>
          </cell>
          <cell r="E563" t="str">
            <v>17 773 995.17</v>
          </cell>
          <cell r="F563" t="str">
            <v>17 773 995.17</v>
          </cell>
          <cell r="G563" t="str">
            <v>MGA</v>
          </cell>
          <cell r="H563" t="str">
            <v>C700</v>
          </cell>
          <cell r="I563" t="str">
            <v>E</v>
          </cell>
          <cell r="J563" t="str">
            <v>2026-07-29</v>
          </cell>
          <cell r="K563" t="str">
            <v>YASSIE</v>
          </cell>
          <cell r="L563" t="str">
            <v>True</v>
          </cell>
          <cell r="M563" t="str">
            <v>True</v>
          </cell>
          <cell r="N563" t="str">
            <v>True</v>
          </cell>
          <cell r="O563" t="str">
            <v>False</v>
          </cell>
          <cell r="P563">
            <v>690600161</v>
          </cell>
          <cell r="Q563">
            <v>324000142</v>
          </cell>
          <cell r="R563">
            <v>0</v>
          </cell>
          <cell r="S563" t="str">
            <v>0.00</v>
          </cell>
          <cell r="T563">
            <v>0</v>
          </cell>
          <cell r="U563">
            <v>19</v>
          </cell>
          <cell r="V563">
            <v>19</v>
          </cell>
          <cell r="W563" t="str">
            <v>2026-07-29</v>
          </cell>
        </row>
        <row r="564">
          <cell r="A564">
            <v>139305</v>
          </cell>
          <cell r="B564">
            <v>46232</v>
          </cell>
          <cell r="C564" t="str">
            <v>SETRA3</v>
          </cell>
          <cell r="D564" t="str">
            <v>2566</v>
          </cell>
          <cell r="E564" t="str">
            <v>20 941 238.56</v>
          </cell>
          <cell r="F564" t="str">
            <v>25 129 486.28</v>
          </cell>
          <cell r="G564" t="str">
            <v>MGA</v>
          </cell>
          <cell r="H564" t="str">
            <v>C100</v>
          </cell>
          <cell r="I564" t="str">
            <v>E</v>
          </cell>
          <cell r="J564" t="str">
            <v>2026-07-29</v>
          </cell>
          <cell r="K564" t="str">
            <v>YASSIE</v>
          </cell>
          <cell r="L564" t="str">
            <v>True</v>
          </cell>
          <cell r="M564" t="str">
            <v>True</v>
          </cell>
          <cell r="N564" t="str">
            <v>True</v>
          </cell>
          <cell r="O564" t="str">
            <v>False</v>
          </cell>
          <cell r="P564">
            <v>690600147</v>
          </cell>
          <cell r="Q564">
            <v>0</v>
          </cell>
          <cell r="R564">
            <v>0</v>
          </cell>
          <cell r="S564" t="str">
            <v>0.00</v>
          </cell>
          <cell r="T564">
            <v>0</v>
          </cell>
          <cell r="U564">
            <v>7</v>
          </cell>
          <cell r="V564">
            <v>7</v>
          </cell>
          <cell r="W564" t="str">
            <v>2026-07-31</v>
          </cell>
        </row>
        <row r="565">
          <cell r="A565">
            <v>139304</v>
          </cell>
          <cell r="B565">
            <v>46232</v>
          </cell>
          <cell r="C565" t="str">
            <v>SETRA3</v>
          </cell>
          <cell r="D565" t="str">
            <v>2566</v>
          </cell>
          <cell r="E565" t="str">
            <v>21 710 626.88</v>
          </cell>
          <cell r="F565" t="str">
            <v>26 052 752.26</v>
          </cell>
          <cell r="G565" t="str">
            <v>MGA</v>
          </cell>
          <cell r="H565" t="str">
            <v>C100</v>
          </cell>
          <cell r="I565" t="str">
            <v>E</v>
          </cell>
          <cell r="J565" t="str">
            <v>2026-07-29</v>
          </cell>
          <cell r="K565" t="str">
            <v>YASSIE</v>
          </cell>
          <cell r="L565" t="str">
            <v>True</v>
          </cell>
          <cell r="M565" t="str">
            <v>True</v>
          </cell>
          <cell r="N565" t="str">
            <v>True</v>
          </cell>
          <cell r="O565" t="str">
            <v>False</v>
          </cell>
          <cell r="P565">
            <v>690700155</v>
          </cell>
          <cell r="Q565">
            <v>0</v>
          </cell>
          <cell r="R565">
            <v>0</v>
          </cell>
          <cell r="S565" t="str">
            <v>0.00</v>
          </cell>
          <cell r="T565">
            <v>0</v>
          </cell>
          <cell r="U565">
            <v>7</v>
          </cell>
          <cell r="V565">
            <v>7</v>
          </cell>
          <cell r="W565" t="str">
            <v>2026-07-31</v>
          </cell>
        </row>
        <row r="566">
          <cell r="A566">
            <v>139303</v>
          </cell>
          <cell r="B566">
            <v>46232</v>
          </cell>
          <cell r="C566" t="str">
            <v>SETRA3</v>
          </cell>
          <cell r="D566" t="str">
            <v>973</v>
          </cell>
          <cell r="E566" t="str">
            <v>3 926 784.00</v>
          </cell>
          <cell r="F566" t="str">
            <v>4 712 140.80</v>
          </cell>
          <cell r="G566" t="str">
            <v>MGA</v>
          </cell>
          <cell r="H566" t="str">
            <v>C100</v>
          </cell>
          <cell r="I566" t="str">
            <v>E</v>
          </cell>
          <cell r="J566" t="str">
            <v>2026-07-29</v>
          </cell>
          <cell r="K566" t="str">
            <v>YASSIE</v>
          </cell>
          <cell r="L566" t="str">
            <v>True</v>
          </cell>
          <cell r="M566" t="str">
            <v>True</v>
          </cell>
          <cell r="N566" t="str">
            <v>True</v>
          </cell>
          <cell r="O566" t="str">
            <v>False</v>
          </cell>
          <cell r="P566">
            <v>689900225</v>
          </cell>
          <cell r="Q566">
            <v>0</v>
          </cell>
          <cell r="R566">
            <v>0</v>
          </cell>
          <cell r="S566" t="str">
            <v>0.00</v>
          </cell>
          <cell r="T566">
            <v>0</v>
          </cell>
          <cell r="U566">
            <v>8</v>
          </cell>
          <cell r="V566">
            <v>8</v>
          </cell>
          <cell r="W566" t="str">
            <v>2026-07-31</v>
          </cell>
        </row>
        <row r="567">
          <cell r="A567">
            <v>139302</v>
          </cell>
          <cell r="B567">
            <v>46232</v>
          </cell>
          <cell r="C567" t="str">
            <v>JENNY.RAJAONARY2</v>
          </cell>
          <cell r="D567" t="str">
            <v>2544</v>
          </cell>
          <cell r="E567" t="str">
            <v>750 000.00</v>
          </cell>
          <cell r="F567" t="str">
            <v>900 000.00</v>
          </cell>
          <cell r="G567" t="str">
            <v>MGA</v>
          </cell>
          <cell r="H567" t="str">
            <v>C200</v>
          </cell>
          <cell r="I567" t="str">
            <v>E</v>
          </cell>
          <cell r="J567" t="str">
            <v>2026-07-29</v>
          </cell>
          <cell r="K567" t="str">
            <v>YASSIE</v>
          </cell>
          <cell r="L567" t="str">
            <v>True</v>
          </cell>
          <cell r="M567" t="str">
            <v>True</v>
          </cell>
          <cell r="N567" t="str">
            <v>True</v>
          </cell>
          <cell r="O567" t="str">
            <v>False</v>
          </cell>
          <cell r="P567">
            <v>689900217</v>
          </cell>
          <cell r="Q567">
            <v>0</v>
          </cell>
          <cell r="R567">
            <v>0</v>
          </cell>
          <cell r="S567" t="str">
            <v>0.00</v>
          </cell>
          <cell r="T567">
            <v>0</v>
          </cell>
          <cell r="U567">
            <v>9</v>
          </cell>
          <cell r="V567">
            <v>9</v>
          </cell>
          <cell r="W567" t="str">
            <v>2026-07-30</v>
          </cell>
        </row>
        <row r="568">
          <cell r="A568">
            <v>139301</v>
          </cell>
          <cell r="B568">
            <v>46232</v>
          </cell>
          <cell r="C568" t="str">
            <v>HARITSOA</v>
          </cell>
          <cell r="D568" t="str">
            <v>2053</v>
          </cell>
          <cell r="E568" t="str">
            <v>33 250 657.00</v>
          </cell>
          <cell r="F568" t="str">
            <v>39 900 788.40</v>
          </cell>
          <cell r="G568" t="str">
            <v>MGA</v>
          </cell>
          <cell r="H568" t="str">
            <v>C500</v>
          </cell>
          <cell r="I568" t="str">
            <v>E</v>
          </cell>
          <cell r="J568" t="str">
            <v>2026-07-29</v>
          </cell>
          <cell r="K568" t="str">
            <v>YASSIE</v>
          </cell>
          <cell r="L568" t="str">
            <v>True</v>
          </cell>
          <cell r="M568" t="str">
            <v>True</v>
          </cell>
          <cell r="N568" t="str">
            <v>True</v>
          </cell>
          <cell r="O568" t="str">
            <v>False</v>
          </cell>
          <cell r="P568">
            <v>690000169</v>
          </cell>
          <cell r="Q568">
            <v>0</v>
          </cell>
          <cell r="R568">
            <v>0</v>
          </cell>
          <cell r="S568" t="str">
            <v>0.00</v>
          </cell>
          <cell r="T568">
            <v>0</v>
          </cell>
          <cell r="U568">
            <v>6</v>
          </cell>
          <cell r="V568">
            <v>6</v>
          </cell>
          <cell r="W568" t="str">
            <v>2026-07-30</v>
          </cell>
        </row>
        <row r="569">
          <cell r="A569">
            <v>139300</v>
          </cell>
          <cell r="B569">
            <v>46232</v>
          </cell>
          <cell r="C569" t="str">
            <v>SETRA3</v>
          </cell>
          <cell r="D569" t="str">
            <v>1089</v>
          </cell>
          <cell r="E569" t="str">
            <v>2 806 884.99</v>
          </cell>
          <cell r="F569" t="str">
            <v>3 368 261.99</v>
          </cell>
          <cell r="G569" t="str">
            <v>MGA</v>
          </cell>
          <cell r="H569" t="str">
            <v>C100</v>
          </cell>
          <cell r="I569" t="str">
            <v>E</v>
          </cell>
          <cell r="J569" t="str">
            <v>2026-07-29</v>
          </cell>
          <cell r="K569" t="str">
            <v>YASSIE</v>
          </cell>
          <cell r="L569" t="str">
            <v>True</v>
          </cell>
          <cell r="M569" t="str">
            <v>True</v>
          </cell>
          <cell r="N569" t="str">
            <v>True</v>
          </cell>
          <cell r="O569" t="str">
            <v>False</v>
          </cell>
          <cell r="P569">
            <v>690000164</v>
          </cell>
          <cell r="Q569">
            <v>0</v>
          </cell>
          <cell r="R569">
            <v>0</v>
          </cell>
          <cell r="S569" t="str">
            <v>0.00</v>
          </cell>
          <cell r="T569">
            <v>0</v>
          </cell>
          <cell r="U569">
            <v>7</v>
          </cell>
          <cell r="V569">
            <v>7</v>
          </cell>
          <cell r="W569" t="str">
            <v>2026-07-30</v>
          </cell>
        </row>
        <row r="570">
          <cell r="A570">
            <v>139299</v>
          </cell>
          <cell r="B570">
            <v>46232</v>
          </cell>
          <cell r="C570" t="str">
            <v>SETRA3</v>
          </cell>
          <cell r="D570" t="str">
            <v>1089</v>
          </cell>
          <cell r="E570" t="str">
            <v>39 000 000.00</v>
          </cell>
          <cell r="F570" t="str">
            <v>46 800 000.00</v>
          </cell>
          <cell r="G570" t="str">
            <v>MGA</v>
          </cell>
          <cell r="H570" t="str">
            <v>C100</v>
          </cell>
          <cell r="I570" t="str">
            <v>E</v>
          </cell>
          <cell r="J570" t="str">
            <v>2026-07-29</v>
          </cell>
          <cell r="K570" t="str">
            <v>YASSIE</v>
          </cell>
          <cell r="L570" t="str">
            <v>True</v>
          </cell>
          <cell r="M570" t="str">
            <v>True</v>
          </cell>
          <cell r="N570" t="str">
            <v>True</v>
          </cell>
          <cell r="O570" t="str">
            <v>False</v>
          </cell>
          <cell r="P570">
            <v>689900203</v>
          </cell>
          <cell r="Q570">
            <v>0</v>
          </cell>
          <cell r="R570">
            <v>0</v>
          </cell>
          <cell r="S570" t="str">
            <v>0.00</v>
          </cell>
          <cell r="T570">
            <v>0</v>
          </cell>
          <cell r="U570">
            <v>7</v>
          </cell>
          <cell r="V570">
            <v>7</v>
          </cell>
          <cell r="W570" t="str">
            <v>2026-07-30</v>
          </cell>
        </row>
        <row r="571">
          <cell r="A571">
            <v>139298</v>
          </cell>
          <cell r="B571">
            <v>46232</v>
          </cell>
          <cell r="C571" t="str">
            <v>SETRA3</v>
          </cell>
          <cell r="D571" t="str">
            <v>4038</v>
          </cell>
          <cell r="E571" t="str">
            <v>2 840 500.00</v>
          </cell>
          <cell r="F571" t="str">
            <v>2 840 500.00</v>
          </cell>
          <cell r="G571" t="str">
            <v>MGA</v>
          </cell>
          <cell r="H571" t="str">
            <v>C102</v>
          </cell>
          <cell r="I571" t="str">
            <v>E</v>
          </cell>
          <cell r="J571" t="str">
            <v>2026-07-29</v>
          </cell>
          <cell r="K571" t="str">
            <v>YASSIE</v>
          </cell>
          <cell r="L571" t="str">
            <v>True</v>
          </cell>
          <cell r="M571" t="str">
            <v>True</v>
          </cell>
          <cell r="N571" t="str">
            <v>True</v>
          </cell>
          <cell r="O571" t="str">
            <v>False</v>
          </cell>
          <cell r="P571">
            <v>690000147</v>
          </cell>
          <cell r="Q571">
            <v>0</v>
          </cell>
          <cell r="R571">
            <v>0</v>
          </cell>
          <cell r="S571" t="str">
            <v>0.00</v>
          </cell>
          <cell r="T571">
            <v>0</v>
          </cell>
          <cell r="U571">
            <v>15</v>
          </cell>
          <cell r="V571">
            <v>15</v>
          </cell>
          <cell r="W571" t="str">
            <v>2026-07-29</v>
          </cell>
        </row>
        <row r="572">
          <cell r="A572">
            <v>139297</v>
          </cell>
          <cell r="B572">
            <v>46231</v>
          </cell>
          <cell r="C572" t="str">
            <v>SETRA3</v>
          </cell>
          <cell r="D572" t="str">
            <v>2886</v>
          </cell>
          <cell r="E572" t="str">
            <v>952 100.00</v>
          </cell>
          <cell r="F572" t="str">
            <v>952 100.00</v>
          </cell>
          <cell r="G572" t="str">
            <v>MGA</v>
          </cell>
          <cell r="H572" t="str">
            <v>C100</v>
          </cell>
          <cell r="I572" t="str">
            <v>E</v>
          </cell>
          <cell r="J572" t="str">
            <v>2026-07-28</v>
          </cell>
          <cell r="K572" t="str">
            <v>YASSIE</v>
          </cell>
          <cell r="L572" t="str">
            <v>True</v>
          </cell>
          <cell r="M572" t="str">
            <v>True</v>
          </cell>
          <cell r="N572" t="str">
            <v>True</v>
          </cell>
          <cell r="O572" t="str">
            <v>False</v>
          </cell>
          <cell r="P572">
            <v>688400356</v>
          </cell>
          <cell r="Q572">
            <v>0</v>
          </cell>
          <cell r="R572">
            <v>0</v>
          </cell>
          <cell r="S572" t="str">
            <v>0.00</v>
          </cell>
          <cell r="T572">
            <v>0</v>
          </cell>
          <cell r="U572">
            <v>8</v>
          </cell>
          <cell r="V572">
            <v>8</v>
          </cell>
          <cell r="W572" t="str">
            <v>2026-07-31</v>
          </cell>
        </row>
        <row r="573">
          <cell r="A573">
            <v>139296</v>
          </cell>
          <cell r="B573">
            <v>46231</v>
          </cell>
          <cell r="C573" t="str">
            <v>SETRA3</v>
          </cell>
          <cell r="D573" t="str">
            <v>7046</v>
          </cell>
          <cell r="E573" t="str">
            <v>13 001.15</v>
          </cell>
          <cell r="F573" t="str">
            <v>13 001.15</v>
          </cell>
          <cell r="G573" t="str">
            <v>EUR</v>
          </cell>
          <cell r="H573" t="str">
            <v>C100</v>
          </cell>
          <cell r="I573" t="str">
            <v>E</v>
          </cell>
          <cell r="J573" t="str">
            <v>2026-07-28</v>
          </cell>
          <cell r="K573" t="str">
            <v>YASSIE</v>
          </cell>
          <cell r="L573" t="str">
            <v>True</v>
          </cell>
          <cell r="M573" t="str">
            <v>True</v>
          </cell>
          <cell r="N573" t="str">
            <v>True</v>
          </cell>
          <cell r="O573" t="str">
            <v>False</v>
          </cell>
          <cell r="P573">
            <v>688300577</v>
          </cell>
          <cell r="Q573">
            <v>0</v>
          </cell>
          <cell r="R573">
            <v>0</v>
          </cell>
          <cell r="S573" t="str">
            <v>0.00</v>
          </cell>
          <cell r="T573">
            <v>0</v>
          </cell>
          <cell r="U573">
            <v>7</v>
          </cell>
          <cell r="V573">
            <v>7</v>
          </cell>
          <cell r="W573" t="str">
            <v>2026-07-28</v>
          </cell>
        </row>
        <row r="574">
          <cell r="A574">
            <v>139295</v>
          </cell>
          <cell r="B574">
            <v>46234</v>
          </cell>
          <cell r="C574" t="str">
            <v>MBOLATIANANJI</v>
          </cell>
          <cell r="D574" t="str">
            <v>88</v>
          </cell>
          <cell r="E574" t="str">
            <v>1 530 000.13</v>
          </cell>
          <cell r="F574" t="str">
            <v>1 836 000.16</v>
          </cell>
          <cell r="G574" t="str">
            <v>MGA</v>
          </cell>
          <cell r="H574" t="str">
            <v>C800</v>
          </cell>
          <cell r="I574" t="str">
            <v>E</v>
          </cell>
          <cell r="J574" t="str">
            <v>2026-07-31</v>
          </cell>
          <cell r="K574" t="str">
            <v>YASSIE</v>
          </cell>
          <cell r="L574" t="str">
            <v>True</v>
          </cell>
          <cell r="M574" t="str">
            <v>True</v>
          </cell>
          <cell r="N574" t="str">
            <v>True</v>
          </cell>
          <cell r="O574" t="str">
            <v>False</v>
          </cell>
          <cell r="P574">
            <v>0</v>
          </cell>
          <cell r="Q574">
            <v>0</v>
          </cell>
          <cell r="R574">
            <v>0</v>
          </cell>
          <cell r="S574" t="str">
            <v>0.00</v>
          </cell>
          <cell r="T574">
            <v>0</v>
          </cell>
          <cell r="U574">
            <v>16</v>
          </cell>
          <cell r="V574">
            <v>16</v>
          </cell>
          <cell r="W574" t="str">
            <v>2026-08-03</v>
          </cell>
        </row>
        <row r="575">
          <cell r="A575">
            <v>139294</v>
          </cell>
          <cell r="B575">
            <v>46231</v>
          </cell>
          <cell r="C575" t="str">
            <v>REBECCA3</v>
          </cell>
          <cell r="D575" t="str">
            <v>2490</v>
          </cell>
          <cell r="E575" t="str">
            <v>162 300.00</v>
          </cell>
          <cell r="F575" t="str">
            <v>162 300.00</v>
          </cell>
          <cell r="G575" t="str">
            <v>MGA</v>
          </cell>
          <cell r="H575" t="str">
            <v>C600</v>
          </cell>
          <cell r="I575" t="str">
            <v>E</v>
          </cell>
          <cell r="J575" t="str">
            <v>2026-07-28</v>
          </cell>
          <cell r="K575" t="str">
            <v>YASSIE</v>
          </cell>
          <cell r="L575" t="str">
            <v>True</v>
          </cell>
          <cell r="M575" t="str">
            <v>True</v>
          </cell>
          <cell r="N575" t="str">
            <v>True</v>
          </cell>
          <cell r="O575" t="str">
            <v>False</v>
          </cell>
          <cell r="P575">
            <v>688100432</v>
          </cell>
          <cell r="Q575">
            <v>688100431</v>
          </cell>
          <cell r="R575">
            <v>0</v>
          </cell>
          <cell r="S575" t="str">
            <v>0.00</v>
          </cell>
          <cell r="T575">
            <v>0</v>
          </cell>
          <cell r="U575">
            <v>8</v>
          </cell>
          <cell r="V575">
            <v>8</v>
          </cell>
          <cell r="W575" t="str">
            <v>2026-07-31</v>
          </cell>
        </row>
        <row r="576">
          <cell r="A576">
            <v>139293</v>
          </cell>
          <cell r="B576">
            <v>46231</v>
          </cell>
          <cell r="C576" t="str">
            <v>HARITSOA</v>
          </cell>
          <cell r="D576" t="str">
            <v>2404</v>
          </cell>
          <cell r="E576" t="str">
            <v>926 500.00</v>
          </cell>
          <cell r="F576" t="str">
            <v>1 111 800.00</v>
          </cell>
          <cell r="G576" t="str">
            <v>MGA</v>
          </cell>
          <cell r="H576" t="str">
            <v>C500</v>
          </cell>
          <cell r="I576" t="str">
            <v>E</v>
          </cell>
          <cell r="J576" t="str">
            <v>2026-07-28</v>
          </cell>
          <cell r="K576" t="str">
            <v>YASSIE</v>
          </cell>
          <cell r="L576" t="str">
            <v>True</v>
          </cell>
          <cell r="M576" t="str">
            <v>True</v>
          </cell>
          <cell r="N576" t="str">
            <v>True</v>
          </cell>
          <cell r="O576" t="str">
            <v>False</v>
          </cell>
          <cell r="P576">
            <v>688000350</v>
          </cell>
          <cell r="Q576">
            <v>0</v>
          </cell>
          <cell r="R576">
            <v>0</v>
          </cell>
          <cell r="S576" t="str">
            <v>0.00</v>
          </cell>
          <cell r="T576">
            <v>0</v>
          </cell>
          <cell r="U576">
            <v>6</v>
          </cell>
          <cell r="V576">
            <v>6</v>
          </cell>
          <cell r="W576" t="str">
            <v>2026-07-30</v>
          </cell>
        </row>
        <row r="577">
          <cell r="A577">
            <v>139292</v>
          </cell>
          <cell r="B577">
            <v>46231</v>
          </cell>
          <cell r="C577" t="str">
            <v>LUISA</v>
          </cell>
          <cell r="D577" t="str">
            <v>4967</v>
          </cell>
          <cell r="E577" t="str">
            <v>4 908 000.00</v>
          </cell>
          <cell r="F577" t="str">
            <v>5 889 600.00</v>
          </cell>
          <cell r="G577" t="str">
            <v>MGA</v>
          </cell>
          <cell r="H577" t="str">
            <v>C700</v>
          </cell>
          <cell r="I577" t="str">
            <v>E</v>
          </cell>
          <cell r="J577" t="str">
            <v>2026-07-28</v>
          </cell>
          <cell r="K577" t="str">
            <v>YASSIE</v>
          </cell>
          <cell r="L577" t="str">
            <v>True</v>
          </cell>
          <cell r="M577" t="str">
            <v>True</v>
          </cell>
          <cell r="N577" t="str">
            <v>True</v>
          </cell>
          <cell r="O577" t="str">
            <v>False</v>
          </cell>
          <cell r="P577">
            <v>0</v>
          </cell>
          <cell r="Q577">
            <v>0</v>
          </cell>
          <cell r="R577">
            <v>0</v>
          </cell>
          <cell r="S577" t="str">
            <v>0.00</v>
          </cell>
          <cell r="T577">
            <v>0</v>
          </cell>
          <cell r="U577">
            <v>6</v>
          </cell>
          <cell r="V577">
            <v>6</v>
          </cell>
          <cell r="W577" t="str">
            <v>2026-07-28</v>
          </cell>
        </row>
        <row r="578">
          <cell r="A578">
            <v>139291</v>
          </cell>
          <cell r="B578">
            <v>46233</v>
          </cell>
          <cell r="C578" t="str">
            <v>TAFITASOA3</v>
          </cell>
          <cell r="D578" t="str">
            <v>1074</v>
          </cell>
          <cell r="E578" t="str">
            <v>32 211 247.25</v>
          </cell>
          <cell r="F578" t="str">
            <v>38 653 496.71</v>
          </cell>
          <cell r="G578" t="str">
            <v>MGA</v>
          </cell>
          <cell r="H578" t="str">
            <v>C700</v>
          </cell>
          <cell r="I578" t="str">
            <v>E</v>
          </cell>
          <cell r="J578" t="str">
            <v>2026-07-30</v>
          </cell>
          <cell r="K578" t="str">
            <v>YASSIE</v>
          </cell>
          <cell r="L578" t="str">
            <v>True</v>
          </cell>
          <cell r="M578" t="str">
            <v>True</v>
          </cell>
          <cell r="N578" t="str">
            <v>True</v>
          </cell>
          <cell r="O578" t="str">
            <v>False</v>
          </cell>
          <cell r="P578">
            <v>688000345</v>
          </cell>
          <cell r="Q578">
            <v>692200276</v>
          </cell>
          <cell r="R578">
            <v>0</v>
          </cell>
          <cell r="S578" t="str">
            <v>0.00</v>
          </cell>
          <cell r="T578">
            <v>0</v>
          </cell>
          <cell r="U578">
            <v>14</v>
          </cell>
          <cell r="V578">
            <v>14</v>
          </cell>
          <cell r="W578" t="str">
            <v>2026-07-30</v>
          </cell>
        </row>
        <row r="579">
          <cell r="A579">
            <v>139290</v>
          </cell>
          <cell r="B579">
            <v>46231</v>
          </cell>
          <cell r="C579" t="str">
            <v>SETRA3</v>
          </cell>
          <cell r="D579" t="str">
            <v>664</v>
          </cell>
          <cell r="E579" t="str">
            <v>13 250 000.00</v>
          </cell>
          <cell r="F579" t="str">
            <v>15 900 000.00</v>
          </cell>
          <cell r="G579" t="str">
            <v>MGA</v>
          </cell>
          <cell r="H579" t="str">
            <v>C104</v>
          </cell>
          <cell r="I579" t="str">
            <v>E</v>
          </cell>
          <cell r="J579" t="str">
            <v>2026-07-28</v>
          </cell>
          <cell r="K579" t="str">
            <v>YASSIE</v>
          </cell>
          <cell r="L579" t="str">
            <v>True</v>
          </cell>
          <cell r="M579" t="str">
            <v>True</v>
          </cell>
          <cell r="N579" t="str">
            <v>True</v>
          </cell>
          <cell r="O579" t="str">
            <v>False</v>
          </cell>
          <cell r="P579">
            <v>688100390</v>
          </cell>
          <cell r="Q579">
            <v>0</v>
          </cell>
          <cell r="R579">
            <v>0</v>
          </cell>
          <cell r="S579" t="str">
            <v>0.00</v>
          </cell>
          <cell r="T579">
            <v>0</v>
          </cell>
          <cell r="U579">
            <v>6</v>
          </cell>
          <cell r="V579">
            <v>6</v>
          </cell>
          <cell r="W579" t="str">
            <v>2026-07-28</v>
          </cell>
        </row>
        <row r="580">
          <cell r="A580">
            <v>139289</v>
          </cell>
          <cell r="B580">
            <v>46231</v>
          </cell>
          <cell r="C580" t="str">
            <v>SETRA3</v>
          </cell>
          <cell r="D580" t="str">
            <v>664</v>
          </cell>
          <cell r="E580" t="str">
            <v>26 500 000.00</v>
          </cell>
          <cell r="F580" t="str">
            <v>31 800 000.00</v>
          </cell>
          <cell r="G580" t="str">
            <v>MGA</v>
          </cell>
          <cell r="H580" t="str">
            <v>C104</v>
          </cell>
          <cell r="I580" t="str">
            <v>E</v>
          </cell>
          <cell r="J580" t="str">
            <v>2026-07-28</v>
          </cell>
          <cell r="K580" t="str">
            <v>YASSIE</v>
          </cell>
          <cell r="L580" t="str">
            <v>True</v>
          </cell>
          <cell r="M580" t="str">
            <v>True</v>
          </cell>
          <cell r="N580" t="str">
            <v>True</v>
          </cell>
          <cell r="O580" t="str">
            <v>False</v>
          </cell>
          <cell r="P580">
            <v>688000316</v>
          </cell>
          <cell r="Q580">
            <v>0</v>
          </cell>
          <cell r="R580">
            <v>0</v>
          </cell>
          <cell r="S580" t="str">
            <v>0.00</v>
          </cell>
          <cell r="T580">
            <v>0</v>
          </cell>
          <cell r="U580">
            <v>7</v>
          </cell>
          <cell r="V580">
            <v>7</v>
          </cell>
          <cell r="W580" t="str">
            <v>2026-07-28</v>
          </cell>
        </row>
        <row r="581">
          <cell r="A581">
            <v>139288</v>
          </cell>
          <cell r="B581">
            <v>46231</v>
          </cell>
          <cell r="C581" t="str">
            <v>REBECCA3</v>
          </cell>
          <cell r="D581" t="str">
            <v>2490</v>
          </cell>
          <cell r="E581" t="str">
            <v>6 412 000.00</v>
          </cell>
          <cell r="F581" t="str">
            <v>7 694 400.00</v>
          </cell>
          <cell r="G581" t="str">
            <v>MGA</v>
          </cell>
          <cell r="H581" t="str">
            <v>C500</v>
          </cell>
          <cell r="I581" t="str">
            <v>E</v>
          </cell>
          <cell r="J581" t="str">
            <v>2026-07-28</v>
          </cell>
          <cell r="K581" t="str">
            <v>YASSIE</v>
          </cell>
          <cell r="L581" t="str">
            <v>True</v>
          </cell>
          <cell r="M581" t="str">
            <v>True</v>
          </cell>
          <cell r="N581" t="str">
            <v>True</v>
          </cell>
          <cell r="O581" t="str">
            <v>False</v>
          </cell>
          <cell r="P581">
            <v>688100379</v>
          </cell>
          <cell r="Q581">
            <v>688100378</v>
          </cell>
          <cell r="R581">
            <v>0</v>
          </cell>
          <cell r="S581" t="str">
            <v>0.00</v>
          </cell>
          <cell r="T581">
            <v>0</v>
          </cell>
          <cell r="U581">
            <v>8</v>
          </cell>
          <cell r="V581">
            <v>8</v>
          </cell>
          <cell r="W581" t="str">
            <v>2026-07-31</v>
          </cell>
        </row>
        <row r="582">
          <cell r="A582">
            <v>139287</v>
          </cell>
          <cell r="B582">
            <v>46231</v>
          </cell>
          <cell r="C582" t="str">
            <v>SETRA3</v>
          </cell>
          <cell r="D582" t="str">
            <v>2707</v>
          </cell>
          <cell r="E582" t="str">
            <v>3 937 500.15</v>
          </cell>
          <cell r="F582" t="str">
            <v>4 725 000.18</v>
          </cell>
          <cell r="G582" t="str">
            <v>MGA</v>
          </cell>
          <cell r="H582" t="str">
            <v>C100</v>
          </cell>
          <cell r="I582" t="str">
            <v>E</v>
          </cell>
          <cell r="J582" t="str">
            <v>2026-07-28</v>
          </cell>
          <cell r="K582" t="str">
            <v>YASSIE</v>
          </cell>
          <cell r="L582" t="str">
            <v>True</v>
          </cell>
          <cell r="M582" t="str">
            <v>True</v>
          </cell>
          <cell r="N582" t="str">
            <v>True</v>
          </cell>
          <cell r="O582" t="str">
            <v>False</v>
          </cell>
          <cell r="P582">
            <v>688100373</v>
          </cell>
          <cell r="Q582">
            <v>0</v>
          </cell>
          <cell r="R582">
            <v>0</v>
          </cell>
          <cell r="S582" t="str">
            <v>0.00</v>
          </cell>
          <cell r="T582">
            <v>0</v>
          </cell>
          <cell r="U582">
            <v>7</v>
          </cell>
          <cell r="V582">
            <v>7</v>
          </cell>
          <cell r="W582" t="str">
            <v>2026-07-28</v>
          </cell>
        </row>
        <row r="583">
          <cell r="A583">
            <v>139286</v>
          </cell>
          <cell r="B583">
            <v>46231</v>
          </cell>
          <cell r="C583" t="str">
            <v>REBECCA3</v>
          </cell>
          <cell r="D583" t="str">
            <v>2490</v>
          </cell>
          <cell r="E583" t="str">
            <v>1 603 000.00</v>
          </cell>
          <cell r="F583" t="str">
            <v>1 603 000.00</v>
          </cell>
          <cell r="G583" t="str">
            <v>MGA</v>
          </cell>
          <cell r="H583" t="str">
            <v>C500</v>
          </cell>
          <cell r="I583" t="str">
            <v>E</v>
          </cell>
          <cell r="J583" t="str">
            <v>2026-07-28</v>
          </cell>
          <cell r="K583" t="str">
            <v>YASSIE</v>
          </cell>
          <cell r="L583" t="str">
            <v>True</v>
          </cell>
          <cell r="M583" t="str">
            <v>True</v>
          </cell>
          <cell r="N583" t="str">
            <v>True</v>
          </cell>
          <cell r="O583" t="str">
            <v>False</v>
          </cell>
          <cell r="P583">
            <v>688100370</v>
          </cell>
          <cell r="Q583">
            <v>688100369</v>
          </cell>
          <cell r="R583">
            <v>0</v>
          </cell>
          <cell r="S583" t="str">
            <v>0.00</v>
          </cell>
          <cell r="T583">
            <v>0</v>
          </cell>
          <cell r="U583">
            <v>6</v>
          </cell>
          <cell r="V583">
            <v>6</v>
          </cell>
          <cell r="W583" t="str">
            <v>2026-07-31</v>
          </cell>
        </row>
        <row r="584">
          <cell r="A584">
            <v>139285</v>
          </cell>
          <cell r="B584">
            <v>46231</v>
          </cell>
          <cell r="C584" t="str">
            <v>SETRA3</v>
          </cell>
          <cell r="D584" t="str">
            <v>717</v>
          </cell>
          <cell r="E584" t="str">
            <v>523 499.99</v>
          </cell>
          <cell r="F584" t="str">
            <v>628 199.99</v>
          </cell>
          <cell r="G584" t="str">
            <v>MGA</v>
          </cell>
          <cell r="H584" t="str">
            <v>C104</v>
          </cell>
          <cell r="I584" t="str">
            <v>E</v>
          </cell>
          <cell r="J584" t="str">
            <v>2026-07-28</v>
          </cell>
          <cell r="K584" t="str">
            <v>YASSIE</v>
          </cell>
          <cell r="L584" t="str">
            <v>True</v>
          </cell>
          <cell r="M584" t="str">
            <v>True</v>
          </cell>
          <cell r="N584" t="str">
            <v>True</v>
          </cell>
          <cell r="O584" t="str">
            <v>False</v>
          </cell>
          <cell r="P584">
            <v>688000310</v>
          </cell>
          <cell r="Q584">
            <v>0</v>
          </cell>
          <cell r="R584">
            <v>0</v>
          </cell>
          <cell r="S584" t="str">
            <v>0.00</v>
          </cell>
          <cell r="T584">
            <v>0</v>
          </cell>
          <cell r="U584">
            <v>6</v>
          </cell>
          <cell r="V584">
            <v>6</v>
          </cell>
          <cell r="W584" t="str">
            <v>2026-07-28</v>
          </cell>
        </row>
        <row r="585">
          <cell r="A585">
            <v>139284</v>
          </cell>
          <cell r="B585">
            <v>46231</v>
          </cell>
          <cell r="C585" t="str">
            <v>SETRA3</v>
          </cell>
          <cell r="D585" t="str">
            <v>4038</v>
          </cell>
          <cell r="E585" t="str">
            <v>782 000.00</v>
          </cell>
          <cell r="F585" t="str">
            <v>782 000.00</v>
          </cell>
          <cell r="G585" t="str">
            <v>MGA</v>
          </cell>
          <cell r="H585" t="str">
            <v>C102</v>
          </cell>
          <cell r="I585" t="str">
            <v>E</v>
          </cell>
          <cell r="J585" t="str">
            <v>2026-07-28</v>
          </cell>
          <cell r="K585" t="str">
            <v>YASSIE</v>
          </cell>
          <cell r="L585" t="str">
            <v>True</v>
          </cell>
          <cell r="M585" t="str">
            <v>True</v>
          </cell>
          <cell r="N585" t="str">
            <v>True</v>
          </cell>
          <cell r="O585" t="str">
            <v>False</v>
          </cell>
          <cell r="P585">
            <v>688000308</v>
          </cell>
          <cell r="Q585">
            <v>0</v>
          </cell>
          <cell r="R585">
            <v>0</v>
          </cell>
          <cell r="S585" t="str">
            <v>0.00</v>
          </cell>
          <cell r="T585">
            <v>0</v>
          </cell>
          <cell r="U585">
            <v>7</v>
          </cell>
          <cell r="V585">
            <v>7</v>
          </cell>
          <cell r="W585" t="str">
            <v>2026-07-28</v>
          </cell>
        </row>
        <row r="586">
          <cell r="A586">
            <v>139283</v>
          </cell>
          <cell r="B586">
            <v>46231</v>
          </cell>
          <cell r="C586" t="str">
            <v>SETRA3</v>
          </cell>
          <cell r="D586" t="str">
            <v>4038</v>
          </cell>
          <cell r="E586" t="str">
            <v>824 000.00</v>
          </cell>
          <cell r="F586" t="str">
            <v>824 000.00</v>
          </cell>
          <cell r="G586" t="str">
            <v>MGA</v>
          </cell>
          <cell r="H586" t="str">
            <v>C102</v>
          </cell>
          <cell r="I586" t="str">
            <v>E</v>
          </cell>
          <cell r="J586" t="str">
            <v>2026-07-28</v>
          </cell>
          <cell r="K586" t="str">
            <v>YASSIE</v>
          </cell>
          <cell r="L586" t="str">
            <v>True</v>
          </cell>
          <cell r="M586" t="str">
            <v>True</v>
          </cell>
          <cell r="N586" t="str">
            <v>True</v>
          </cell>
          <cell r="O586" t="str">
            <v>False</v>
          </cell>
          <cell r="P586">
            <v>688100349</v>
          </cell>
          <cell r="Q586">
            <v>0</v>
          </cell>
          <cell r="R586">
            <v>0</v>
          </cell>
          <cell r="S586" t="str">
            <v>0.00</v>
          </cell>
          <cell r="T586">
            <v>0</v>
          </cell>
          <cell r="U586">
            <v>8</v>
          </cell>
          <cell r="V586">
            <v>8</v>
          </cell>
          <cell r="W586" t="str">
            <v>2026-07-28</v>
          </cell>
        </row>
        <row r="587">
          <cell r="A587">
            <v>139282</v>
          </cell>
          <cell r="B587">
            <v>46231</v>
          </cell>
          <cell r="C587" t="str">
            <v>REBECCA3</v>
          </cell>
          <cell r="D587" t="str">
            <v>2886</v>
          </cell>
          <cell r="E587" t="str">
            <v>2 558 300.00</v>
          </cell>
          <cell r="F587" t="str">
            <v>2 558 300.00</v>
          </cell>
          <cell r="G587" t="str">
            <v>MGA</v>
          </cell>
          <cell r="H587" t="str">
            <v>C600</v>
          </cell>
          <cell r="I587" t="str">
            <v>E</v>
          </cell>
          <cell r="J587" t="str">
            <v>2026-07-28</v>
          </cell>
          <cell r="K587" t="str">
            <v>YASSIE</v>
          </cell>
          <cell r="L587" t="str">
            <v>True</v>
          </cell>
          <cell r="M587" t="str">
            <v>True</v>
          </cell>
          <cell r="N587" t="str">
            <v>True</v>
          </cell>
          <cell r="O587" t="str">
            <v>False</v>
          </cell>
          <cell r="P587">
            <v>687700250</v>
          </cell>
          <cell r="Q587">
            <v>687700249</v>
          </cell>
          <cell r="R587">
            <v>0</v>
          </cell>
          <cell r="S587" t="str">
            <v>0.00</v>
          </cell>
          <cell r="T587">
            <v>0</v>
          </cell>
          <cell r="U587">
            <v>7</v>
          </cell>
          <cell r="V587">
            <v>7</v>
          </cell>
          <cell r="W587" t="str">
            <v>2026-07-29</v>
          </cell>
        </row>
        <row r="588">
          <cell r="A588">
            <v>139281</v>
          </cell>
          <cell r="B588">
            <v>46231</v>
          </cell>
          <cell r="C588" t="str">
            <v>REBECCA3</v>
          </cell>
          <cell r="D588" t="str">
            <v>2490</v>
          </cell>
          <cell r="E588" t="str">
            <v>1 027 700.00</v>
          </cell>
          <cell r="F588" t="str">
            <v>1 027 700.00</v>
          </cell>
          <cell r="G588" t="str">
            <v>MGA</v>
          </cell>
          <cell r="H588" t="str">
            <v>C500</v>
          </cell>
          <cell r="I588" t="str">
            <v>E</v>
          </cell>
          <cell r="J588" t="str">
            <v>2026-07-28</v>
          </cell>
          <cell r="K588" t="str">
            <v>YASSIE</v>
          </cell>
          <cell r="L588" t="str">
            <v>True</v>
          </cell>
          <cell r="M588" t="str">
            <v>True</v>
          </cell>
          <cell r="N588" t="str">
            <v>True</v>
          </cell>
          <cell r="O588" t="str">
            <v>False</v>
          </cell>
          <cell r="P588">
            <v>687700242</v>
          </cell>
          <cell r="Q588">
            <v>687700241</v>
          </cell>
          <cell r="R588">
            <v>0</v>
          </cell>
          <cell r="S588" t="str">
            <v>0.00</v>
          </cell>
          <cell r="T588">
            <v>0</v>
          </cell>
          <cell r="U588">
            <v>6</v>
          </cell>
          <cell r="V588">
            <v>6</v>
          </cell>
          <cell r="W588" t="str">
            <v>2026-07-31</v>
          </cell>
        </row>
        <row r="589">
          <cell r="A589">
            <v>139280</v>
          </cell>
          <cell r="B589">
            <v>46231</v>
          </cell>
          <cell r="C589" t="str">
            <v>HARITSOA</v>
          </cell>
          <cell r="D589" t="str">
            <v>664</v>
          </cell>
          <cell r="E589" t="str">
            <v>1 393 333.40</v>
          </cell>
          <cell r="F589" t="str">
            <v>1 672 000.09</v>
          </cell>
          <cell r="G589" t="str">
            <v>MGA</v>
          </cell>
          <cell r="H589" t="str">
            <v>C500</v>
          </cell>
          <cell r="I589" t="str">
            <v>E</v>
          </cell>
          <cell r="J589" t="str">
            <v>2026-07-28</v>
          </cell>
          <cell r="K589" t="str">
            <v>YASSIE</v>
          </cell>
          <cell r="L589" t="str">
            <v>True</v>
          </cell>
          <cell r="M589" t="str">
            <v>True</v>
          </cell>
          <cell r="N589" t="str">
            <v>True</v>
          </cell>
          <cell r="O589" t="str">
            <v>False</v>
          </cell>
          <cell r="P589">
            <v>687700239</v>
          </cell>
          <cell r="Q589">
            <v>0</v>
          </cell>
          <cell r="R589">
            <v>0</v>
          </cell>
          <cell r="S589" t="str">
            <v>0.00</v>
          </cell>
          <cell r="T589">
            <v>0</v>
          </cell>
          <cell r="U589">
            <v>8</v>
          </cell>
          <cell r="V589">
            <v>8</v>
          </cell>
          <cell r="W589" t="str">
            <v>2026-07-29</v>
          </cell>
        </row>
        <row r="590">
          <cell r="A590">
            <v>139279</v>
          </cell>
          <cell r="B590">
            <v>46231</v>
          </cell>
          <cell r="C590" t="str">
            <v>REBECCA3</v>
          </cell>
          <cell r="D590" t="str">
            <v>723</v>
          </cell>
          <cell r="E590" t="str">
            <v>1 458 000.00</v>
          </cell>
          <cell r="F590" t="str">
            <v>1 458 000.00</v>
          </cell>
          <cell r="G590" t="str">
            <v>MGA</v>
          </cell>
          <cell r="H590" t="str">
            <v>C104</v>
          </cell>
          <cell r="I590" t="str">
            <v>E</v>
          </cell>
          <cell r="J590" t="str">
            <v>2026-07-28</v>
          </cell>
          <cell r="K590" t="str">
            <v>YASSIE</v>
          </cell>
          <cell r="L590" t="str">
            <v>True</v>
          </cell>
          <cell r="M590" t="str">
            <v>True</v>
          </cell>
          <cell r="N590" t="str">
            <v>True</v>
          </cell>
          <cell r="O590" t="str">
            <v>False</v>
          </cell>
          <cell r="P590">
            <v>687700232</v>
          </cell>
          <cell r="Q590">
            <v>687700231</v>
          </cell>
          <cell r="R590">
            <v>0</v>
          </cell>
          <cell r="S590" t="str">
            <v>0.00</v>
          </cell>
          <cell r="T590">
            <v>0</v>
          </cell>
          <cell r="U590">
            <v>6</v>
          </cell>
          <cell r="V590">
            <v>6</v>
          </cell>
          <cell r="W590" t="str">
            <v>2026-07-31</v>
          </cell>
        </row>
        <row r="591">
          <cell r="A591">
            <v>139278</v>
          </cell>
          <cell r="B591">
            <v>46231</v>
          </cell>
          <cell r="C591" t="str">
            <v>REBECCA3</v>
          </cell>
          <cell r="D591" t="str">
            <v>723</v>
          </cell>
          <cell r="E591" t="str">
            <v>21 870 000.00</v>
          </cell>
          <cell r="F591" t="str">
            <v>21 870 000.00</v>
          </cell>
          <cell r="G591" t="str">
            <v>MGA</v>
          </cell>
          <cell r="H591" t="str">
            <v>C104</v>
          </cell>
          <cell r="I591" t="str">
            <v>E</v>
          </cell>
          <cell r="J591" t="str">
            <v>2026-07-28</v>
          </cell>
          <cell r="K591" t="str">
            <v>YASSIE</v>
          </cell>
          <cell r="L591" t="str">
            <v>True</v>
          </cell>
          <cell r="M591" t="str">
            <v>True</v>
          </cell>
          <cell r="N591" t="str">
            <v>True</v>
          </cell>
          <cell r="O591" t="str">
            <v>False</v>
          </cell>
          <cell r="P591">
            <v>687900264</v>
          </cell>
          <cell r="Q591">
            <v>687900263</v>
          </cell>
          <cell r="R591">
            <v>0</v>
          </cell>
          <cell r="S591" t="str">
            <v>0.00</v>
          </cell>
          <cell r="T591">
            <v>0</v>
          </cell>
          <cell r="U591">
            <v>6</v>
          </cell>
          <cell r="V591">
            <v>6</v>
          </cell>
          <cell r="W591" t="str">
            <v>2026-07-31</v>
          </cell>
        </row>
        <row r="592">
          <cell r="A592">
            <v>139277</v>
          </cell>
          <cell r="B592">
            <v>46231</v>
          </cell>
          <cell r="C592" t="str">
            <v>REBECCA3</v>
          </cell>
          <cell r="D592" t="str">
            <v>723</v>
          </cell>
          <cell r="E592" t="str">
            <v>1 494 800.00</v>
          </cell>
          <cell r="F592" t="str">
            <v>1 793 760.00</v>
          </cell>
          <cell r="G592" t="str">
            <v>MGA</v>
          </cell>
          <cell r="H592" t="str">
            <v>C104</v>
          </cell>
          <cell r="I592" t="str">
            <v>E</v>
          </cell>
          <cell r="J592" t="str">
            <v>2026-07-28</v>
          </cell>
          <cell r="K592" t="str">
            <v>YASSIE</v>
          </cell>
          <cell r="L592" t="str">
            <v>True</v>
          </cell>
          <cell r="M592" t="str">
            <v>True</v>
          </cell>
          <cell r="N592" t="str">
            <v>True</v>
          </cell>
          <cell r="O592" t="str">
            <v>False</v>
          </cell>
          <cell r="P592">
            <v>687800240</v>
          </cell>
          <cell r="Q592">
            <v>687800239</v>
          </cell>
          <cell r="R592">
            <v>0</v>
          </cell>
          <cell r="S592" t="str">
            <v>0.00</v>
          </cell>
          <cell r="T592">
            <v>0</v>
          </cell>
          <cell r="U592">
            <v>7</v>
          </cell>
          <cell r="V592">
            <v>7</v>
          </cell>
          <cell r="W592" t="str">
            <v>2026-07-31</v>
          </cell>
        </row>
        <row r="593">
          <cell r="A593">
            <v>139276</v>
          </cell>
          <cell r="B593">
            <v>46231</v>
          </cell>
          <cell r="C593" t="str">
            <v>REBECCA3</v>
          </cell>
          <cell r="D593" t="str">
            <v>723</v>
          </cell>
          <cell r="E593" t="str">
            <v>22 422 000.00</v>
          </cell>
          <cell r="F593" t="str">
            <v>26 906 400.00</v>
          </cell>
          <cell r="G593" t="str">
            <v>MGA</v>
          </cell>
          <cell r="H593" t="str">
            <v>C104</v>
          </cell>
          <cell r="I593" t="str">
            <v>E</v>
          </cell>
          <cell r="J593" t="str">
            <v>2026-07-28</v>
          </cell>
          <cell r="K593" t="str">
            <v>YASSIE</v>
          </cell>
          <cell r="L593" t="str">
            <v>True</v>
          </cell>
          <cell r="M593" t="str">
            <v>True</v>
          </cell>
          <cell r="N593" t="str">
            <v>True</v>
          </cell>
          <cell r="O593" t="str">
            <v>False</v>
          </cell>
          <cell r="P593">
            <v>687700218</v>
          </cell>
          <cell r="Q593">
            <v>687700217</v>
          </cell>
          <cell r="R593">
            <v>0</v>
          </cell>
          <cell r="S593" t="str">
            <v>0.00</v>
          </cell>
          <cell r="T593">
            <v>0</v>
          </cell>
          <cell r="U593">
            <v>6</v>
          </cell>
          <cell r="V593">
            <v>6</v>
          </cell>
          <cell r="W593" t="str">
            <v>2026-07-31</v>
          </cell>
        </row>
        <row r="594">
          <cell r="A594">
            <v>139275</v>
          </cell>
          <cell r="B594">
            <v>46231</v>
          </cell>
          <cell r="C594" t="str">
            <v>HARITSOA</v>
          </cell>
          <cell r="D594" t="str">
            <v>717</v>
          </cell>
          <cell r="E594" t="str">
            <v>1 386 000.00</v>
          </cell>
          <cell r="F594" t="str">
            <v>1 663 200.00</v>
          </cell>
          <cell r="G594" t="str">
            <v>MGA</v>
          </cell>
          <cell r="H594" t="str">
            <v>C500</v>
          </cell>
          <cell r="I594" t="str">
            <v>E</v>
          </cell>
          <cell r="J594" t="str">
            <v>2026-07-28</v>
          </cell>
          <cell r="K594" t="str">
            <v>YASSIE</v>
          </cell>
          <cell r="L594" t="str">
            <v>True</v>
          </cell>
          <cell r="M594" t="str">
            <v>True</v>
          </cell>
          <cell r="N594" t="str">
            <v>True</v>
          </cell>
          <cell r="O594" t="str">
            <v>False</v>
          </cell>
          <cell r="P594">
            <v>687800237</v>
          </cell>
          <cell r="Q594">
            <v>0</v>
          </cell>
          <cell r="R594">
            <v>0</v>
          </cell>
          <cell r="S594" t="str">
            <v>0.00</v>
          </cell>
          <cell r="T594">
            <v>0</v>
          </cell>
          <cell r="U594">
            <v>6</v>
          </cell>
          <cell r="V594">
            <v>6</v>
          </cell>
          <cell r="W594" t="str">
            <v>2026-07-29</v>
          </cell>
        </row>
        <row r="595">
          <cell r="A595">
            <v>139274</v>
          </cell>
          <cell r="B595">
            <v>46231</v>
          </cell>
          <cell r="C595" t="str">
            <v>REBECCA3</v>
          </cell>
          <cell r="D595" t="str">
            <v>723</v>
          </cell>
          <cell r="E595" t="str">
            <v>9 716 200.00</v>
          </cell>
          <cell r="F595" t="str">
            <v>11 659 440.00</v>
          </cell>
          <cell r="G595" t="str">
            <v>MGA</v>
          </cell>
          <cell r="H595" t="str">
            <v>C104</v>
          </cell>
          <cell r="I595" t="str">
            <v>E</v>
          </cell>
          <cell r="J595" t="str">
            <v>2026-07-28</v>
          </cell>
          <cell r="K595" t="str">
            <v>YASSIE</v>
          </cell>
          <cell r="L595" t="str">
            <v>True</v>
          </cell>
          <cell r="M595" t="str">
            <v>True</v>
          </cell>
          <cell r="N595" t="str">
            <v>True</v>
          </cell>
          <cell r="O595" t="str">
            <v>False</v>
          </cell>
          <cell r="P595">
            <v>687800234</v>
          </cell>
          <cell r="Q595">
            <v>687800233</v>
          </cell>
          <cell r="R595">
            <v>0</v>
          </cell>
          <cell r="S595" t="str">
            <v>0.00</v>
          </cell>
          <cell r="T595">
            <v>0</v>
          </cell>
          <cell r="U595">
            <v>7</v>
          </cell>
          <cell r="V595">
            <v>7</v>
          </cell>
          <cell r="W595" t="str">
            <v>2026-07-31</v>
          </cell>
        </row>
        <row r="596">
          <cell r="A596">
            <v>139273</v>
          </cell>
          <cell r="B596">
            <v>46231</v>
          </cell>
          <cell r="C596" t="str">
            <v>REBECCA3</v>
          </cell>
          <cell r="D596" t="str">
            <v>723</v>
          </cell>
          <cell r="E596" t="str">
            <v>14 948 000.00</v>
          </cell>
          <cell r="F596" t="str">
            <v>17 937 600.00</v>
          </cell>
          <cell r="G596" t="str">
            <v>MGA</v>
          </cell>
          <cell r="H596" t="str">
            <v>C102</v>
          </cell>
          <cell r="I596" t="str">
            <v>E</v>
          </cell>
          <cell r="J596" t="str">
            <v>2026-07-28</v>
          </cell>
          <cell r="K596" t="str">
            <v>YASSIE</v>
          </cell>
          <cell r="L596" t="str">
            <v>True</v>
          </cell>
          <cell r="M596" t="str">
            <v>True</v>
          </cell>
          <cell r="N596" t="str">
            <v>True</v>
          </cell>
          <cell r="O596" t="str">
            <v>False</v>
          </cell>
          <cell r="P596">
            <v>687700215</v>
          </cell>
          <cell r="Q596">
            <v>687700214</v>
          </cell>
          <cell r="R596">
            <v>0</v>
          </cell>
          <cell r="S596" t="str">
            <v>0.00</v>
          </cell>
          <cell r="T596">
            <v>0</v>
          </cell>
          <cell r="U596">
            <v>6</v>
          </cell>
          <cell r="V596">
            <v>6</v>
          </cell>
          <cell r="W596" t="str">
            <v>2026-07-31</v>
          </cell>
        </row>
        <row r="597">
          <cell r="A597">
            <v>139272</v>
          </cell>
          <cell r="B597">
            <v>46231</v>
          </cell>
          <cell r="C597" t="str">
            <v>SETRA3</v>
          </cell>
          <cell r="D597" t="str">
            <v>3319</v>
          </cell>
          <cell r="E597" t="str">
            <v>20 374.20</v>
          </cell>
          <cell r="F597" t="str">
            <v>20 374.20</v>
          </cell>
          <cell r="G597" t="str">
            <v>USD</v>
          </cell>
          <cell r="H597" t="str">
            <v>C100</v>
          </cell>
          <cell r="I597" t="str">
            <v>E</v>
          </cell>
          <cell r="J597" t="str">
            <v>2026-07-28</v>
          </cell>
          <cell r="K597" t="str">
            <v>YASSIE</v>
          </cell>
          <cell r="L597" t="str">
            <v>True</v>
          </cell>
          <cell r="M597" t="str">
            <v>True</v>
          </cell>
          <cell r="N597" t="str">
            <v>True</v>
          </cell>
          <cell r="O597" t="str">
            <v>False</v>
          </cell>
          <cell r="P597">
            <v>687900261</v>
          </cell>
          <cell r="Q597">
            <v>0</v>
          </cell>
          <cell r="R597">
            <v>0</v>
          </cell>
          <cell r="S597" t="str">
            <v>0.00</v>
          </cell>
          <cell r="T597">
            <v>0</v>
          </cell>
          <cell r="U597">
            <v>8</v>
          </cell>
          <cell r="V597">
            <v>8</v>
          </cell>
          <cell r="W597" t="str">
            <v>2026-07-29</v>
          </cell>
        </row>
        <row r="598">
          <cell r="A598">
            <v>139271</v>
          </cell>
          <cell r="B598">
            <v>46231</v>
          </cell>
          <cell r="C598" t="str">
            <v>REBECCA3</v>
          </cell>
          <cell r="D598" t="str">
            <v>2490</v>
          </cell>
          <cell r="E598" t="str">
            <v>32 885 600.00</v>
          </cell>
          <cell r="F598" t="str">
            <v>39 462 720.00</v>
          </cell>
          <cell r="G598" t="str">
            <v>MGA</v>
          </cell>
          <cell r="H598" t="str">
            <v>C102</v>
          </cell>
          <cell r="I598" t="str">
            <v>E</v>
          </cell>
          <cell r="J598" t="str">
            <v>2026-07-28</v>
          </cell>
          <cell r="K598" t="str">
            <v>YASSIE</v>
          </cell>
          <cell r="L598" t="str">
            <v>True</v>
          </cell>
          <cell r="M598" t="str">
            <v>True</v>
          </cell>
          <cell r="N598" t="str">
            <v>True</v>
          </cell>
          <cell r="O598" t="str">
            <v>False</v>
          </cell>
          <cell r="P598">
            <v>687700212</v>
          </cell>
          <cell r="Q598">
            <v>687700211</v>
          </cell>
          <cell r="R598">
            <v>0</v>
          </cell>
          <cell r="S598" t="str">
            <v>0.00</v>
          </cell>
          <cell r="T598">
            <v>0</v>
          </cell>
          <cell r="U598">
            <v>6</v>
          </cell>
          <cell r="V598">
            <v>6</v>
          </cell>
          <cell r="W598" t="str">
            <v>2026-07-31</v>
          </cell>
        </row>
        <row r="599">
          <cell r="A599">
            <v>139270</v>
          </cell>
          <cell r="B599">
            <v>46231</v>
          </cell>
          <cell r="C599" t="str">
            <v>REBECCA3</v>
          </cell>
          <cell r="D599" t="str">
            <v>723</v>
          </cell>
          <cell r="E599" t="str">
            <v>14 200 600.00</v>
          </cell>
          <cell r="F599" t="str">
            <v>17 040 720.00</v>
          </cell>
          <cell r="G599" t="str">
            <v>MGA</v>
          </cell>
          <cell r="H599" t="str">
            <v>C102</v>
          </cell>
          <cell r="I599" t="str">
            <v>E</v>
          </cell>
          <cell r="J599" t="str">
            <v>2026-07-28</v>
          </cell>
          <cell r="K599" t="str">
            <v>YASSIE</v>
          </cell>
          <cell r="L599" t="str">
            <v>True</v>
          </cell>
          <cell r="M599" t="str">
            <v>True</v>
          </cell>
          <cell r="N599" t="str">
            <v>True</v>
          </cell>
          <cell r="O599" t="str">
            <v>False</v>
          </cell>
          <cell r="P599">
            <v>687800231</v>
          </cell>
          <cell r="Q599">
            <v>687800230</v>
          </cell>
          <cell r="R599">
            <v>0</v>
          </cell>
          <cell r="S599" t="str">
            <v>0.00</v>
          </cell>
          <cell r="T599">
            <v>0</v>
          </cell>
          <cell r="U599">
            <v>7</v>
          </cell>
          <cell r="V599">
            <v>7</v>
          </cell>
          <cell r="W599" t="str">
            <v>2026-07-31</v>
          </cell>
        </row>
        <row r="600">
          <cell r="A600">
            <v>139269</v>
          </cell>
          <cell r="B600">
            <v>46231</v>
          </cell>
          <cell r="C600" t="str">
            <v>REBECCA3</v>
          </cell>
          <cell r="D600" t="str">
            <v>723</v>
          </cell>
          <cell r="E600" t="str">
            <v>106 130 800.00</v>
          </cell>
          <cell r="F600" t="str">
            <v>127 356 960.00</v>
          </cell>
          <cell r="G600" t="str">
            <v>MGA</v>
          </cell>
          <cell r="H600" t="str">
            <v>C104</v>
          </cell>
          <cell r="I600" t="str">
            <v>E</v>
          </cell>
          <cell r="J600" t="str">
            <v>2026-07-28</v>
          </cell>
          <cell r="K600" t="str">
            <v>YASSIE</v>
          </cell>
          <cell r="L600" t="str">
            <v>True</v>
          </cell>
          <cell r="M600" t="str">
            <v>True</v>
          </cell>
          <cell r="N600" t="str">
            <v>True</v>
          </cell>
          <cell r="O600" t="str">
            <v>False</v>
          </cell>
          <cell r="P600">
            <v>687900259</v>
          </cell>
          <cell r="Q600">
            <v>687900258</v>
          </cell>
          <cell r="R600">
            <v>0</v>
          </cell>
          <cell r="S600" t="str">
            <v>0.00</v>
          </cell>
          <cell r="T600">
            <v>0</v>
          </cell>
          <cell r="U600">
            <v>9</v>
          </cell>
          <cell r="V600">
            <v>9</v>
          </cell>
          <cell r="W600" t="str">
            <v>2026-08-17</v>
          </cell>
        </row>
        <row r="601">
          <cell r="A601">
            <v>139268</v>
          </cell>
          <cell r="B601">
            <v>46231</v>
          </cell>
          <cell r="C601" t="str">
            <v>REBECCA3</v>
          </cell>
          <cell r="D601" t="str">
            <v>723</v>
          </cell>
          <cell r="E601" t="str">
            <v>1 504 400.00</v>
          </cell>
          <cell r="F601" t="str">
            <v>1 805 280.00</v>
          </cell>
          <cell r="G601" t="str">
            <v>MGA</v>
          </cell>
          <cell r="H601" t="str">
            <v>C500</v>
          </cell>
          <cell r="I601" t="str">
            <v>E</v>
          </cell>
          <cell r="J601" t="str">
            <v>2026-07-28</v>
          </cell>
          <cell r="K601" t="str">
            <v>YASSIE</v>
          </cell>
          <cell r="L601" t="str">
            <v>True</v>
          </cell>
          <cell r="M601" t="str">
            <v>True</v>
          </cell>
          <cell r="N601" t="str">
            <v>True</v>
          </cell>
          <cell r="O601" t="str">
            <v>False</v>
          </cell>
          <cell r="P601">
            <v>687800228</v>
          </cell>
          <cell r="Q601">
            <v>687800227</v>
          </cell>
          <cell r="R601">
            <v>0</v>
          </cell>
          <cell r="S601" t="str">
            <v>0.00</v>
          </cell>
          <cell r="T601">
            <v>0</v>
          </cell>
          <cell r="U601">
            <v>6</v>
          </cell>
          <cell r="V601">
            <v>6</v>
          </cell>
          <cell r="W601" t="str">
            <v>2026-07-31</v>
          </cell>
        </row>
        <row r="602">
          <cell r="A602">
            <v>139267</v>
          </cell>
          <cell r="B602">
            <v>46231</v>
          </cell>
          <cell r="C602" t="str">
            <v>REBECCA3</v>
          </cell>
          <cell r="D602" t="str">
            <v>723</v>
          </cell>
          <cell r="E602" t="str">
            <v>1 248 400.00</v>
          </cell>
          <cell r="F602" t="str">
            <v>1 498 080.00</v>
          </cell>
          <cell r="G602" t="str">
            <v>MGA</v>
          </cell>
          <cell r="H602" t="str">
            <v>C500</v>
          </cell>
          <cell r="I602" t="str">
            <v>E</v>
          </cell>
          <cell r="J602" t="str">
            <v>2026-07-28</v>
          </cell>
          <cell r="K602" t="str">
            <v>YASSIE</v>
          </cell>
          <cell r="L602" t="str">
            <v>True</v>
          </cell>
          <cell r="M602" t="str">
            <v>True</v>
          </cell>
          <cell r="N602" t="str">
            <v>True</v>
          </cell>
          <cell r="O602" t="str">
            <v>False</v>
          </cell>
          <cell r="P602">
            <v>687900256</v>
          </cell>
          <cell r="Q602">
            <v>687900255</v>
          </cell>
          <cell r="R602">
            <v>0</v>
          </cell>
          <cell r="S602" t="str">
            <v>0.00</v>
          </cell>
          <cell r="T602">
            <v>0</v>
          </cell>
          <cell r="U602">
            <v>6</v>
          </cell>
          <cell r="V602">
            <v>6</v>
          </cell>
          <cell r="W602" t="str">
            <v>2026-07-31</v>
          </cell>
        </row>
        <row r="603">
          <cell r="A603">
            <v>139266</v>
          </cell>
          <cell r="B603">
            <v>46231</v>
          </cell>
          <cell r="C603" t="str">
            <v>REBECCA3</v>
          </cell>
          <cell r="D603" t="str">
            <v>723</v>
          </cell>
          <cell r="E603" t="str">
            <v>1 504 400.00</v>
          </cell>
          <cell r="F603" t="str">
            <v>1 805 280.00</v>
          </cell>
          <cell r="G603" t="str">
            <v>MGA</v>
          </cell>
          <cell r="H603" t="str">
            <v>C500</v>
          </cell>
          <cell r="I603" t="str">
            <v>E</v>
          </cell>
          <cell r="J603" t="str">
            <v>2026-07-28</v>
          </cell>
          <cell r="K603" t="str">
            <v>YASSIE</v>
          </cell>
          <cell r="L603" t="str">
            <v>True</v>
          </cell>
          <cell r="M603" t="str">
            <v>True</v>
          </cell>
          <cell r="N603" t="str">
            <v>True</v>
          </cell>
          <cell r="O603" t="str">
            <v>False</v>
          </cell>
          <cell r="P603">
            <v>687700201</v>
          </cell>
          <cell r="Q603">
            <v>687700200</v>
          </cell>
          <cell r="R603">
            <v>0</v>
          </cell>
          <cell r="S603" t="str">
            <v>0.00</v>
          </cell>
          <cell r="T603">
            <v>0</v>
          </cell>
          <cell r="U603">
            <v>6</v>
          </cell>
          <cell r="V603">
            <v>6</v>
          </cell>
          <cell r="W603" t="str">
            <v>2026-07-31</v>
          </cell>
        </row>
        <row r="604">
          <cell r="A604">
            <v>139265</v>
          </cell>
          <cell r="B604">
            <v>46231</v>
          </cell>
          <cell r="C604" t="str">
            <v>REBECCA3</v>
          </cell>
          <cell r="D604" t="str">
            <v>723</v>
          </cell>
          <cell r="E604" t="str">
            <v>1 566 350.00</v>
          </cell>
          <cell r="F604" t="str">
            <v>1 879 620.00</v>
          </cell>
          <cell r="G604" t="str">
            <v>MGA</v>
          </cell>
          <cell r="H604" t="str">
            <v>C700</v>
          </cell>
          <cell r="I604" t="str">
            <v>E</v>
          </cell>
          <cell r="J604" t="str">
            <v>2026-07-28</v>
          </cell>
          <cell r="K604" t="str">
            <v>YASSIE</v>
          </cell>
          <cell r="L604" t="str">
            <v>True</v>
          </cell>
          <cell r="M604" t="str">
            <v>True</v>
          </cell>
          <cell r="N604" t="str">
            <v>True</v>
          </cell>
          <cell r="O604" t="str">
            <v>False</v>
          </cell>
          <cell r="P604">
            <v>687700198</v>
          </cell>
          <cell r="Q604">
            <v>687700197</v>
          </cell>
          <cell r="R604">
            <v>0</v>
          </cell>
          <cell r="S604" t="str">
            <v>0.00</v>
          </cell>
          <cell r="T604">
            <v>0</v>
          </cell>
          <cell r="U604">
            <v>6</v>
          </cell>
          <cell r="V604">
            <v>6</v>
          </cell>
          <cell r="W604" t="str">
            <v>2026-07-31</v>
          </cell>
        </row>
        <row r="605">
          <cell r="A605">
            <v>139264</v>
          </cell>
          <cell r="B605">
            <v>46231</v>
          </cell>
          <cell r="C605" t="str">
            <v>REBECCA3</v>
          </cell>
          <cell r="D605" t="str">
            <v>723</v>
          </cell>
          <cell r="E605" t="str">
            <v>1 628 300.00</v>
          </cell>
          <cell r="F605" t="str">
            <v>1 953 960.00</v>
          </cell>
          <cell r="G605" t="str">
            <v>MGA</v>
          </cell>
          <cell r="H605" t="str">
            <v>C700</v>
          </cell>
          <cell r="I605" t="str">
            <v>E</v>
          </cell>
          <cell r="J605" t="str">
            <v>2026-07-28</v>
          </cell>
          <cell r="K605" t="str">
            <v>YASSIE</v>
          </cell>
          <cell r="L605" t="str">
            <v>True</v>
          </cell>
          <cell r="M605" t="str">
            <v>True</v>
          </cell>
          <cell r="N605" t="str">
            <v>True</v>
          </cell>
          <cell r="O605" t="str">
            <v>False</v>
          </cell>
          <cell r="P605">
            <v>687800225</v>
          </cell>
          <cell r="Q605">
            <v>687800224</v>
          </cell>
          <cell r="R605">
            <v>0</v>
          </cell>
          <cell r="S605" t="str">
            <v>0.00</v>
          </cell>
          <cell r="T605">
            <v>0</v>
          </cell>
          <cell r="U605">
            <v>6</v>
          </cell>
          <cell r="V605">
            <v>6</v>
          </cell>
          <cell r="W605" t="str">
            <v>2026-07-31</v>
          </cell>
        </row>
        <row r="606">
          <cell r="A606">
            <v>139263</v>
          </cell>
          <cell r="B606">
            <v>46231</v>
          </cell>
          <cell r="C606" t="str">
            <v>REBECCA3</v>
          </cell>
          <cell r="D606" t="str">
            <v>723</v>
          </cell>
          <cell r="E606" t="str">
            <v>4 000 000.00</v>
          </cell>
          <cell r="F606" t="str">
            <v>4 800 000.00</v>
          </cell>
          <cell r="G606" t="str">
            <v>MGA</v>
          </cell>
          <cell r="H606" t="str">
            <v>C400</v>
          </cell>
          <cell r="I606" t="str">
            <v>E</v>
          </cell>
          <cell r="J606" t="str">
            <v>2026-07-28</v>
          </cell>
          <cell r="K606" t="str">
            <v>YASSIE</v>
          </cell>
          <cell r="L606" t="str">
            <v>True</v>
          </cell>
          <cell r="M606" t="str">
            <v>True</v>
          </cell>
          <cell r="N606" t="str">
            <v>True</v>
          </cell>
          <cell r="O606" t="str">
            <v>False</v>
          </cell>
          <cell r="P606">
            <v>687800222</v>
          </cell>
          <cell r="Q606">
            <v>687800221</v>
          </cell>
          <cell r="R606">
            <v>0</v>
          </cell>
          <cell r="S606" t="str">
            <v>0.00</v>
          </cell>
          <cell r="T606">
            <v>0</v>
          </cell>
          <cell r="U606">
            <v>6</v>
          </cell>
          <cell r="V606">
            <v>6</v>
          </cell>
          <cell r="W606" t="str">
            <v>2026-07-31</v>
          </cell>
        </row>
        <row r="607">
          <cell r="A607">
            <v>139262</v>
          </cell>
          <cell r="B607">
            <v>46231</v>
          </cell>
          <cell r="C607" t="str">
            <v>REBECCA3</v>
          </cell>
          <cell r="D607" t="str">
            <v>723</v>
          </cell>
          <cell r="E607" t="str">
            <v>1 504 400.00</v>
          </cell>
          <cell r="F607" t="str">
            <v>1 805 280.00</v>
          </cell>
          <cell r="G607" t="str">
            <v>MGA</v>
          </cell>
          <cell r="H607" t="str">
            <v>C700</v>
          </cell>
          <cell r="I607" t="str">
            <v>E</v>
          </cell>
          <cell r="J607" t="str">
            <v>2026-07-28</v>
          </cell>
          <cell r="K607" t="str">
            <v>YASSIE</v>
          </cell>
          <cell r="L607" t="str">
            <v>True</v>
          </cell>
          <cell r="M607" t="str">
            <v>True</v>
          </cell>
          <cell r="N607" t="str">
            <v>True</v>
          </cell>
          <cell r="O607" t="str">
            <v>False</v>
          </cell>
          <cell r="P607">
            <v>687700195</v>
          </cell>
          <cell r="Q607">
            <v>687700194</v>
          </cell>
          <cell r="R607">
            <v>0</v>
          </cell>
          <cell r="S607" t="str">
            <v>0.00</v>
          </cell>
          <cell r="T607">
            <v>0</v>
          </cell>
          <cell r="U607">
            <v>6</v>
          </cell>
          <cell r="V607">
            <v>6</v>
          </cell>
          <cell r="W607" t="str">
            <v>2026-07-31</v>
          </cell>
        </row>
        <row r="608">
          <cell r="A608">
            <v>139261</v>
          </cell>
          <cell r="B608">
            <v>46231</v>
          </cell>
          <cell r="C608" t="str">
            <v>REBECCA3</v>
          </cell>
          <cell r="D608" t="str">
            <v>723</v>
          </cell>
          <cell r="E608" t="str">
            <v>1 439 972.00</v>
          </cell>
          <cell r="F608" t="str">
            <v>1 727 966.40</v>
          </cell>
          <cell r="G608" t="str">
            <v>MGA</v>
          </cell>
          <cell r="H608" t="str">
            <v>C700</v>
          </cell>
          <cell r="I608" t="str">
            <v>E</v>
          </cell>
          <cell r="J608" t="str">
            <v>2026-07-28</v>
          </cell>
          <cell r="K608" t="str">
            <v>YASSIE</v>
          </cell>
          <cell r="L608" t="str">
            <v>True</v>
          </cell>
          <cell r="M608" t="str">
            <v>True</v>
          </cell>
          <cell r="N608" t="str">
            <v>True</v>
          </cell>
          <cell r="O608" t="str">
            <v>False</v>
          </cell>
          <cell r="P608">
            <v>687800219</v>
          </cell>
          <cell r="Q608">
            <v>687800218</v>
          </cell>
          <cell r="R608">
            <v>0</v>
          </cell>
          <cell r="S608" t="str">
            <v>0.00</v>
          </cell>
          <cell r="T608">
            <v>0</v>
          </cell>
          <cell r="U608">
            <v>6</v>
          </cell>
          <cell r="V608">
            <v>6</v>
          </cell>
          <cell r="W608" t="str">
            <v>2026-07-31</v>
          </cell>
        </row>
        <row r="609">
          <cell r="A609">
            <v>139260</v>
          </cell>
          <cell r="B609">
            <v>46231</v>
          </cell>
          <cell r="C609" t="str">
            <v>REBECCA3</v>
          </cell>
          <cell r="D609" t="str">
            <v>723</v>
          </cell>
          <cell r="E609" t="str">
            <v>13 310 000.00</v>
          </cell>
          <cell r="F609" t="str">
            <v>15 972 000.00</v>
          </cell>
          <cell r="G609" t="str">
            <v>MGA</v>
          </cell>
          <cell r="H609" t="str">
            <v>C102</v>
          </cell>
          <cell r="I609" t="str">
            <v>E</v>
          </cell>
          <cell r="J609" t="str">
            <v>2026-07-28</v>
          </cell>
          <cell r="K609" t="str">
            <v>YASSIE</v>
          </cell>
          <cell r="L609" t="str">
            <v>True</v>
          </cell>
          <cell r="M609" t="str">
            <v>True</v>
          </cell>
          <cell r="N609" t="str">
            <v>True</v>
          </cell>
          <cell r="O609" t="str">
            <v>False</v>
          </cell>
          <cell r="P609">
            <v>687900250</v>
          </cell>
          <cell r="Q609">
            <v>687900249</v>
          </cell>
          <cell r="R609">
            <v>0</v>
          </cell>
          <cell r="S609" t="str">
            <v>0.00</v>
          </cell>
          <cell r="T609">
            <v>0</v>
          </cell>
          <cell r="U609">
            <v>6</v>
          </cell>
          <cell r="V609">
            <v>6</v>
          </cell>
          <cell r="W609" t="str">
            <v>2026-07-31</v>
          </cell>
        </row>
        <row r="610">
          <cell r="A610">
            <v>139259</v>
          </cell>
          <cell r="B610">
            <v>46231</v>
          </cell>
          <cell r="C610" t="str">
            <v>REBECCA3</v>
          </cell>
          <cell r="D610" t="str">
            <v>723</v>
          </cell>
          <cell r="E610" t="str">
            <v>1 504 400.00</v>
          </cell>
          <cell r="F610" t="str">
            <v>1 805 280.00</v>
          </cell>
          <cell r="G610" t="str">
            <v>MGA</v>
          </cell>
          <cell r="H610" t="str">
            <v>C700</v>
          </cell>
          <cell r="I610" t="str">
            <v>E</v>
          </cell>
          <cell r="J610" t="str">
            <v>2026-07-28</v>
          </cell>
          <cell r="K610" t="str">
            <v>YASSIE</v>
          </cell>
          <cell r="L610" t="str">
            <v>True</v>
          </cell>
          <cell r="M610" t="str">
            <v>True</v>
          </cell>
          <cell r="N610" t="str">
            <v>True</v>
          </cell>
          <cell r="O610" t="str">
            <v>False</v>
          </cell>
          <cell r="P610">
            <v>687900247</v>
          </cell>
          <cell r="Q610">
            <v>687900246</v>
          </cell>
          <cell r="R610">
            <v>0</v>
          </cell>
          <cell r="S610" t="str">
            <v>0.00</v>
          </cell>
          <cell r="T610">
            <v>0</v>
          </cell>
          <cell r="U610">
            <v>6</v>
          </cell>
          <cell r="V610">
            <v>6</v>
          </cell>
          <cell r="W610" t="str">
            <v>2026-07-31</v>
          </cell>
        </row>
        <row r="611">
          <cell r="A611">
            <v>139258</v>
          </cell>
          <cell r="B611">
            <v>46231</v>
          </cell>
          <cell r="C611" t="str">
            <v>REBECCA3</v>
          </cell>
          <cell r="D611" t="str">
            <v>723</v>
          </cell>
          <cell r="E611" t="str">
            <v>1 628 300.00</v>
          </cell>
          <cell r="F611" t="str">
            <v>1 953 960.00</v>
          </cell>
          <cell r="G611" t="str">
            <v>MGA</v>
          </cell>
          <cell r="H611" t="str">
            <v>C600</v>
          </cell>
          <cell r="I611" t="str">
            <v>E</v>
          </cell>
          <cell r="J611" t="str">
            <v>2026-07-28</v>
          </cell>
          <cell r="K611" t="str">
            <v>YASSIE</v>
          </cell>
          <cell r="L611" t="str">
            <v>True</v>
          </cell>
          <cell r="M611" t="str">
            <v>True</v>
          </cell>
          <cell r="N611" t="str">
            <v>True</v>
          </cell>
          <cell r="O611" t="str">
            <v>False</v>
          </cell>
          <cell r="P611">
            <v>687700192</v>
          </cell>
          <cell r="Q611">
            <v>687700191</v>
          </cell>
          <cell r="R611">
            <v>0</v>
          </cell>
          <cell r="S611" t="str">
            <v>0.00</v>
          </cell>
          <cell r="T611">
            <v>0</v>
          </cell>
          <cell r="U611">
            <v>6</v>
          </cell>
          <cell r="V611">
            <v>6</v>
          </cell>
          <cell r="W611" t="str">
            <v>2026-07-31</v>
          </cell>
        </row>
        <row r="612">
          <cell r="A612">
            <v>139257</v>
          </cell>
          <cell r="B612">
            <v>46231</v>
          </cell>
          <cell r="C612" t="str">
            <v>REBECCA3</v>
          </cell>
          <cell r="D612" t="str">
            <v>723</v>
          </cell>
          <cell r="E612" t="str">
            <v>1 439 972.00</v>
          </cell>
          <cell r="F612" t="str">
            <v>1 727 966.40</v>
          </cell>
          <cell r="G612" t="str">
            <v>MGA</v>
          </cell>
          <cell r="H612" t="str">
            <v>C700</v>
          </cell>
          <cell r="I612" t="str">
            <v>E</v>
          </cell>
          <cell r="J612" t="str">
            <v>2026-07-28</v>
          </cell>
          <cell r="K612" t="str">
            <v>YASSIE</v>
          </cell>
          <cell r="L612" t="str">
            <v>True</v>
          </cell>
          <cell r="M612" t="str">
            <v>True</v>
          </cell>
          <cell r="N612" t="str">
            <v>True</v>
          </cell>
          <cell r="O612" t="str">
            <v>False</v>
          </cell>
          <cell r="P612">
            <v>687800216</v>
          </cell>
          <cell r="Q612">
            <v>687800215</v>
          </cell>
          <cell r="R612">
            <v>0</v>
          </cell>
          <cell r="S612" t="str">
            <v>0.00</v>
          </cell>
          <cell r="T612">
            <v>0</v>
          </cell>
          <cell r="U612">
            <v>6</v>
          </cell>
          <cell r="V612">
            <v>6</v>
          </cell>
          <cell r="W612" t="str">
            <v>2026-07-31</v>
          </cell>
        </row>
        <row r="613">
          <cell r="A613">
            <v>139256</v>
          </cell>
          <cell r="B613">
            <v>46231</v>
          </cell>
          <cell r="C613" t="str">
            <v>REBECCA3</v>
          </cell>
          <cell r="D613" t="str">
            <v>723</v>
          </cell>
          <cell r="E613" t="str">
            <v>1 566 350.00</v>
          </cell>
          <cell r="F613" t="str">
            <v>1 879 620.00</v>
          </cell>
          <cell r="G613" t="str">
            <v>MGA</v>
          </cell>
          <cell r="H613" t="str">
            <v>C700</v>
          </cell>
          <cell r="I613" t="str">
            <v>E</v>
          </cell>
          <cell r="J613" t="str">
            <v>2026-07-28</v>
          </cell>
          <cell r="K613" t="str">
            <v>YASSIE</v>
          </cell>
          <cell r="L613" t="str">
            <v>True</v>
          </cell>
          <cell r="M613" t="str">
            <v>True</v>
          </cell>
          <cell r="N613" t="str">
            <v>True</v>
          </cell>
          <cell r="O613" t="str">
            <v>False</v>
          </cell>
          <cell r="P613">
            <v>687800213</v>
          </cell>
          <cell r="Q613">
            <v>687800212</v>
          </cell>
          <cell r="R613">
            <v>0</v>
          </cell>
          <cell r="S613" t="str">
            <v>0.00</v>
          </cell>
          <cell r="T613">
            <v>0</v>
          </cell>
          <cell r="U613">
            <v>6</v>
          </cell>
          <cell r="V613">
            <v>6</v>
          </cell>
          <cell r="W613" t="str">
            <v>2026-07-31</v>
          </cell>
        </row>
        <row r="614">
          <cell r="A614">
            <v>139255</v>
          </cell>
          <cell r="B614">
            <v>46231</v>
          </cell>
          <cell r="C614" t="str">
            <v>REBECCA3</v>
          </cell>
          <cell r="D614" t="str">
            <v>723</v>
          </cell>
          <cell r="E614" t="str">
            <v>1 628 300.00</v>
          </cell>
          <cell r="F614" t="str">
            <v>1 953 960.00</v>
          </cell>
          <cell r="G614" t="str">
            <v>MGA</v>
          </cell>
          <cell r="H614" t="str">
            <v>C600</v>
          </cell>
          <cell r="I614" t="str">
            <v>E</v>
          </cell>
          <cell r="J614" t="str">
            <v>2026-07-28</v>
          </cell>
          <cell r="K614" t="str">
            <v>YASSIE</v>
          </cell>
          <cell r="L614" t="str">
            <v>True</v>
          </cell>
          <cell r="M614" t="str">
            <v>True</v>
          </cell>
          <cell r="N614" t="str">
            <v>True</v>
          </cell>
          <cell r="O614" t="str">
            <v>False</v>
          </cell>
          <cell r="P614">
            <v>687900244</v>
          </cell>
          <cell r="Q614">
            <v>687900243</v>
          </cell>
          <cell r="R614">
            <v>0</v>
          </cell>
          <cell r="S614" t="str">
            <v>0.00</v>
          </cell>
          <cell r="T614">
            <v>0</v>
          </cell>
          <cell r="U614">
            <v>6</v>
          </cell>
          <cell r="V614">
            <v>6</v>
          </cell>
          <cell r="W614" t="str">
            <v>2026-07-31</v>
          </cell>
        </row>
        <row r="615">
          <cell r="A615">
            <v>139254</v>
          </cell>
          <cell r="B615">
            <v>46231</v>
          </cell>
          <cell r="C615" t="str">
            <v>REBECCA3</v>
          </cell>
          <cell r="D615" t="str">
            <v>723</v>
          </cell>
          <cell r="E615" t="str">
            <v>122 400.12</v>
          </cell>
          <cell r="F615" t="str">
            <v>146 880.14</v>
          </cell>
          <cell r="G615" t="str">
            <v>MGA</v>
          </cell>
          <cell r="H615" t="str">
            <v>C800</v>
          </cell>
          <cell r="I615" t="str">
            <v>E</v>
          </cell>
          <cell r="J615" t="str">
            <v>2026-07-28</v>
          </cell>
          <cell r="K615" t="str">
            <v>YASSIE</v>
          </cell>
          <cell r="L615" t="str">
            <v>True</v>
          </cell>
          <cell r="M615" t="str">
            <v>True</v>
          </cell>
          <cell r="N615" t="str">
            <v>True</v>
          </cell>
          <cell r="O615" t="str">
            <v>False</v>
          </cell>
          <cell r="P615">
            <v>687800210</v>
          </cell>
          <cell r="Q615">
            <v>687800209</v>
          </cell>
          <cell r="R615">
            <v>0</v>
          </cell>
          <cell r="S615" t="str">
            <v>0.00</v>
          </cell>
          <cell r="T615">
            <v>0</v>
          </cell>
          <cell r="U615">
            <v>6</v>
          </cell>
          <cell r="V615">
            <v>6</v>
          </cell>
          <cell r="W615" t="str">
            <v>2026-07-31</v>
          </cell>
        </row>
        <row r="616">
          <cell r="A616">
            <v>139253</v>
          </cell>
          <cell r="B616">
            <v>46231</v>
          </cell>
          <cell r="C616" t="str">
            <v>REBECCA3</v>
          </cell>
          <cell r="D616" t="str">
            <v>723</v>
          </cell>
          <cell r="E616" t="str">
            <v>6 707 900.00</v>
          </cell>
          <cell r="F616" t="str">
            <v>8 049 480.00</v>
          </cell>
          <cell r="G616" t="str">
            <v>MGA</v>
          </cell>
          <cell r="H616" t="str">
            <v>C700</v>
          </cell>
          <cell r="I616" t="str">
            <v>E</v>
          </cell>
          <cell r="J616" t="str">
            <v>2026-07-28</v>
          </cell>
          <cell r="K616" t="str">
            <v>YASSIE</v>
          </cell>
          <cell r="L616" t="str">
            <v>True</v>
          </cell>
          <cell r="M616" t="str">
            <v>True</v>
          </cell>
          <cell r="N616" t="str">
            <v>True</v>
          </cell>
          <cell r="O616" t="str">
            <v>False</v>
          </cell>
          <cell r="P616">
            <v>687900241</v>
          </cell>
          <cell r="Q616">
            <v>687900240</v>
          </cell>
          <cell r="R616">
            <v>0</v>
          </cell>
          <cell r="S616" t="str">
            <v>0.00</v>
          </cell>
          <cell r="T616">
            <v>0</v>
          </cell>
          <cell r="U616">
            <v>7</v>
          </cell>
          <cell r="V616">
            <v>7</v>
          </cell>
          <cell r="W616" t="str">
            <v>2026-07-31</v>
          </cell>
        </row>
        <row r="617">
          <cell r="A617">
            <v>139252</v>
          </cell>
          <cell r="B617">
            <v>46231</v>
          </cell>
          <cell r="C617" t="str">
            <v>SETRA3</v>
          </cell>
          <cell r="D617" t="str">
            <v>2632</v>
          </cell>
          <cell r="E617" t="str">
            <v>13 650 000.00</v>
          </cell>
          <cell r="F617" t="str">
            <v>16 380 000.00</v>
          </cell>
          <cell r="G617" t="str">
            <v>MGA</v>
          </cell>
          <cell r="H617" t="str">
            <v>C100</v>
          </cell>
          <cell r="I617" t="str">
            <v>E</v>
          </cell>
          <cell r="J617" t="str">
            <v>2026-07-28</v>
          </cell>
          <cell r="K617" t="str">
            <v>YASSIE</v>
          </cell>
          <cell r="L617" t="str">
            <v>True</v>
          </cell>
          <cell r="M617" t="str">
            <v>True</v>
          </cell>
          <cell r="N617" t="str">
            <v>True</v>
          </cell>
          <cell r="O617" t="str">
            <v>False</v>
          </cell>
          <cell r="P617">
            <v>687800207</v>
          </cell>
          <cell r="Q617">
            <v>0</v>
          </cell>
          <cell r="R617">
            <v>0</v>
          </cell>
          <cell r="S617" t="str">
            <v>0.00</v>
          </cell>
          <cell r="T617">
            <v>0</v>
          </cell>
          <cell r="U617">
            <v>7</v>
          </cell>
          <cell r="V617">
            <v>7</v>
          </cell>
          <cell r="W617" t="str">
            <v>2026-07-30</v>
          </cell>
        </row>
        <row r="618">
          <cell r="A618">
            <v>139251</v>
          </cell>
          <cell r="B618">
            <v>46231</v>
          </cell>
          <cell r="C618" t="str">
            <v>ERIC13</v>
          </cell>
          <cell r="D618" t="str">
            <v>3726</v>
          </cell>
          <cell r="E618" t="str">
            <v>9 500 000.00</v>
          </cell>
          <cell r="F618" t="str">
            <v>11 400 000.00</v>
          </cell>
          <cell r="G618" t="str">
            <v>MGA</v>
          </cell>
          <cell r="H618" t="str">
            <v>C500</v>
          </cell>
          <cell r="I618" t="str">
            <v>E</v>
          </cell>
          <cell r="J618" t="str">
            <v>2026-07-28</v>
          </cell>
          <cell r="K618" t="str">
            <v>YASSIE</v>
          </cell>
          <cell r="L618" t="str">
            <v>True</v>
          </cell>
          <cell r="M618" t="str">
            <v>True</v>
          </cell>
          <cell r="N618" t="str">
            <v>True</v>
          </cell>
          <cell r="O618" t="str">
            <v>False</v>
          </cell>
          <cell r="P618">
            <v>687900238</v>
          </cell>
          <cell r="Q618">
            <v>0</v>
          </cell>
          <cell r="R618">
            <v>0</v>
          </cell>
          <cell r="S618" t="str">
            <v>9 500 000.00</v>
          </cell>
          <cell r="T618">
            <v>0</v>
          </cell>
          <cell r="U618">
            <v>6</v>
          </cell>
          <cell r="V618">
            <v>6</v>
          </cell>
          <cell r="W618" t="str">
            <v>2026-07-30</v>
          </cell>
        </row>
        <row r="619">
          <cell r="A619">
            <v>139250</v>
          </cell>
          <cell r="B619">
            <v>46231</v>
          </cell>
          <cell r="C619" t="str">
            <v>REBECCA3</v>
          </cell>
          <cell r="D619" t="str">
            <v>2490</v>
          </cell>
          <cell r="E619" t="str">
            <v>155 300.00</v>
          </cell>
          <cell r="F619" t="str">
            <v>155 300.00</v>
          </cell>
          <cell r="G619" t="str">
            <v>MGA</v>
          </cell>
          <cell r="H619" t="str">
            <v>C500</v>
          </cell>
          <cell r="I619" t="str">
            <v>E</v>
          </cell>
          <cell r="J619" t="str">
            <v>2026-07-28</v>
          </cell>
          <cell r="K619" t="str">
            <v>YASSIE</v>
          </cell>
          <cell r="L619" t="str">
            <v>True</v>
          </cell>
          <cell r="M619" t="str">
            <v>True</v>
          </cell>
          <cell r="N619" t="str">
            <v>True</v>
          </cell>
          <cell r="O619" t="str">
            <v>False</v>
          </cell>
          <cell r="P619">
            <v>687700189</v>
          </cell>
          <cell r="Q619">
            <v>687700188</v>
          </cell>
          <cell r="R619">
            <v>0</v>
          </cell>
          <cell r="S619" t="str">
            <v>0.00</v>
          </cell>
          <cell r="T619">
            <v>0</v>
          </cell>
          <cell r="U619">
            <v>6</v>
          </cell>
          <cell r="V619">
            <v>6</v>
          </cell>
          <cell r="W619" t="str">
            <v>2026-07-31</v>
          </cell>
        </row>
        <row r="620">
          <cell r="A620">
            <v>139249</v>
          </cell>
          <cell r="B620">
            <v>46231</v>
          </cell>
          <cell r="C620" t="str">
            <v>ERIC13</v>
          </cell>
          <cell r="D620" t="str">
            <v>1893</v>
          </cell>
          <cell r="E620" t="str">
            <v>2 430 000.00</v>
          </cell>
          <cell r="F620" t="str">
            <v>2 916 000.00</v>
          </cell>
          <cell r="G620" t="str">
            <v>MGA</v>
          </cell>
          <cell r="H620" t="str">
            <v>C500</v>
          </cell>
          <cell r="I620" t="str">
            <v>E</v>
          </cell>
          <cell r="J620" t="str">
            <v>2026-07-28</v>
          </cell>
          <cell r="K620" t="str">
            <v>YASSIE</v>
          </cell>
          <cell r="L620" t="str">
            <v>True</v>
          </cell>
          <cell r="M620" t="str">
            <v>True</v>
          </cell>
          <cell r="N620" t="str">
            <v>True</v>
          </cell>
          <cell r="O620" t="str">
            <v>False</v>
          </cell>
          <cell r="P620">
            <v>687800205</v>
          </cell>
          <cell r="Q620">
            <v>0</v>
          </cell>
          <cell r="R620">
            <v>0</v>
          </cell>
          <cell r="S620" t="str">
            <v>2 430 000.00</v>
          </cell>
          <cell r="T620">
            <v>0</v>
          </cell>
          <cell r="U620">
            <v>9</v>
          </cell>
          <cell r="V620">
            <v>9</v>
          </cell>
          <cell r="W620" t="str">
            <v>2026-08-03</v>
          </cell>
        </row>
        <row r="621">
          <cell r="A621">
            <v>139248</v>
          </cell>
          <cell r="B621">
            <v>46231</v>
          </cell>
          <cell r="C621" t="str">
            <v>SETRA3</v>
          </cell>
          <cell r="D621" t="str">
            <v>2886</v>
          </cell>
          <cell r="E621" t="str">
            <v>1 111 700.00</v>
          </cell>
          <cell r="F621" t="str">
            <v>1 111 700.00</v>
          </cell>
          <cell r="G621" t="str">
            <v>MGA</v>
          </cell>
          <cell r="H621" t="str">
            <v>C100</v>
          </cell>
          <cell r="I621" t="str">
            <v>E</v>
          </cell>
          <cell r="J621" t="str">
            <v>2026-07-28</v>
          </cell>
          <cell r="K621" t="str">
            <v>YASSIE</v>
          </cell>
          <cell r="L621" t="str">
            <v>True</v>
          </cell>
          <cell r="M621" t="str">
            <v>True</v>
          </cell>
          <cell r="N621" t="str">
            <v>True</v>
          </cell>
          <cell r="O621" t="str">
            <v>False</v>
          </cell>
          <cell r="P621">
            <v>687900236</v>
          </cell>
          <cell r="Q621">
            <v>0</v>
          </cell>
          <cell r="R621">
            <v>0</v>
          </cell>
          <cell r="S621" t="str">
            <v>0.00</v>
          </cell>
          <cell r="T621">
            <v>0</v>
          </cell>
          <cell r="U621">
            <v>7</v>
          </cell>
          <cell r="V621">
            <v>7</v>
          </cell>
          <cell r="W621" t="str">
            <v>2026-07-28</v>
          </cell>
        </row>
        <row r="622">
          <cell r="A622">
            <v>139247</v>
          </cell>
          <cell r="B622">
            <v>46231</v>
          </cell>
          <cell r="C622" t="str">
            <v>SETRA3</v>
          </cell>
          <cell r="D622" t="str">
            <v>7224</v>
          </cell>
          <cell r="E622" t="str">
            <v>3 500 000.00</v>
          </cell>
          <cell r="F622" t="str">
            <v>3 500 000.00</v>
          </cell>
          <cell r="G622" t="str">
            <v>MGA</v>
          </cell>
          <cell r="H622" t="str">
            <v>C100</v>
          </cell>
          <cell r="I622" t="str">
            <v>E</v>
          </cell>
          <cell r="J622" t="str">
            <v>2026-07-28</v>
          </cell>
          <cell r="K622" t="str">
            <v>YASSIE</v>
          </cell>
          <cell r="L622" t="str">
            <v>True</v>
          </cell>
          <cell r="M622" t="str">
            <v>True</v>
          </cell>
          <cell r="N622" t="str">
            <v>True</v>
          </cell>
          <cell r="O622" t="str">
            <v>False</v>
          </cell>
          <cell r="P622">
            <v>687900234</v>
          </cell>
          <cell r="Q622">
            <v>0</v>
          </cell>
          <cell r="R622">
            <v>0</v>
          </cell>
          <cell r="S622" t="str">
            <v>0.00</v>
          </cell>
          <cell r="T622">
            <v>0</v>
          </cell>
          <cell r="U622">
            <v>8</v>
          </cell>
          <cell r="V622">
            <v>8</v>
          </cell>
          <cell r="W622" t="str">
            <v>2026-07-30</v>
          </cell>
        </row>
        <row r="623">
          <cell r="A623">
            <v>139246</v>
          </cell>
          <cell r="B623">
            <v>46231</v>
          </cell>
          <cell r="C623" t="str">
            <v>SETRA3</v>
          </cell>
          <cell r="D623" t="str">
            <v>6526</v>
          </cell>
          <cell r="E623" t="str">
            <v>600 000.00</v>
          </cell>
          <cell r="F623" t="str">
            <v>600 000.00</v>
          </cell>
          <cell r="G623" t="str">
            <v>MGA</v>
          </cell>
          <cell r="H623" t="str">
            <v>C100</v>
          </cell>
          <cell r="I623" t="str">
            <v>E</v>
          </cell>
          <cell r="J623" t="str">
            <v>2026-07-28</v>
          </cell>
          <cell r="K623" t="str">
            <v>YASSIE</v>
          </cell>
          <cell r="L623" t="str">
            <v>True</v>
          </cell>
          <cell r="M623" t="str">
            <v>True</v>
          </cell>
          <cell r="N623" t="str">
            <v>True</v>
          </cell>
          <cell r="O623" t="str">
            <v>False</v>
          </cell>
          <cell r="P623">
            <v>687900232</v>
          </cell>
          <cell r="Q623">
            <v>0</v>
          </cell>
          <cell r="R623">
            <v>0</v>
          </cell>
          <cell r="S623" t="str">
            <v>0.00</v>
          </cell>
          <cell r="T623">
            <v>0</v>
          </cell>
          <cell r="U623">
            <v>8</v>
          </cell>
          <cell r="V623">
            <v>8</v>
          </cell>
          <cell r="W623" t="str">
            <v>2026-07-28</v>
          </cell>
        </row>
        <row r="624">
          <cell r="A624">
            <v>139245</v>
          </cell>
          <cell r="B624">
            <v>46230</v>
          </cell>
          <cell r="C624" t="str">
            <v>HARITSOA</v>
          </cell>
          <cell r="D624" t="str">
            <v>2633</v>
          </cell>
          <cell r="E624" t="str">
            <v>5 728 800.00</v>
          </cell>
          <cell r="F624" t="str">
            <v>6 874 560.00</v>
          </cell>
          <cell r="G624" t="str">
            <v>MGA</v>
          </cell>
          <cell r="H624" t="str">
            <v>C500</v>
          </cell>
          <cell r="I624" t="str">
            <v>E</v>
          </cell>
          <cell r="J624" t="str">
            <v>2026-07-27</v>
          </cell>
          <cell r="K624" t="str">
            <v>YASSIE</v>
          </cell>
          <cell r="L624" t="str">
            <v>True</v>
          </cell>
          <cell r="M624" t="str">
            <v>True</v>
          </cell>
          <cell r="N624" t="str">
            <v>True</v>
          </cell>
          <cell r="O624" t="str">
            <v>False</v>
          </cell>
          <cell r="P624">
            <v>686300808</v>
          </cell>
          <cell r="Q624">
            <v>0</v>
          </cell>
          <cell r="R624">
            <v>0</v>
          </cell>
          <cell r="S624" t="str">
            <v>0.00</v>
          </cell>
          <cell r="T624">
            <v>0</v>
          </cell>
          <cell r="U624">
            <v>6</v>
          </cell>
          <cell r="V624">
            <v>6</v>
          </cell>
          <cell r="W624" t="str">
            <v>2026-07-29</v>
          </cell>
        </row>
        <row r="625">
          <cell r="A625">
            <v>139244</v>
          </cell>
          <cell r="B625">
            <v>46230</v>
          </cell>
          <cell r="C625" t="str">
            <v>LUCA3</v>
          </cell>
          <cell r="D625" t="str">
            <v>6991</v>
          </cell>
          <cell r="E625" t="str">
            <v>25 000 000.00</v>
          </cell>
          <cell r="F625" t="str">
            <v>30 000 000.00</v>
          </cell>
          <cell r="G625" t="str">
            <v>MGA</v>
          </cell>
          <cell r="H625" t="str">
            <v>C100</v>
          </cell>
          <cell r="I625" t="str">
            <v>E</v>
          </cell>
          <cell r="J625" t="str">
            <v>2026-07-27</v>
          </cell>
          <cell r="K625" t="str">
            <v>YASSIE</v>
          </cell>
          <cell r="L625" t="str">
            <v>True</v>
          </cell>
          <cell r="M625" t="str">
            <v>True</v>
          </cell>
          <cell r="N625" t="str">
            <v>True</v>
          </cell>
          <cell r="O625" t="str">
            <v>False</v>
          </cell>
          <cell r="P625">
            <v>686503948</v>
          </cell>
          <cell r="Q625">
            <v>0</v>
          </cell>
          <cell r="R625">
            <v>0</v>
          </cell>
          <cell r="S625" t="str">
            <v>0.00</v>
          </cell>
          <cell r="T625">
            <v>0</v>
          </cell>
          <cell r="U625">
            <v>7</v>
          </cell>
          <cell r="V625">
            <v>7</v>
          </cell>
          <cell r="W625" t="str">
            <v>2026-07-28</v>
          </cell>
        </row>
        <row r="626">
          <cell r="A626">
            <v>139243</v>
          </cell>
          <cell r="B626">
            <v>46230</v>
          </cell>
          <cell r="C626" t="str">
            <v>LUCA3</v>
          </cell>
          <cell r="D626" t="str">
            <v>717</v>
          </cell>
          <cell r="E626" t="str">
            <v>6 666 666.66</v>
          </cell>
          <cell r="F626" t="str">
            <v>7 999 999.99</v>
          </cell>
          <cell r="G626" t="str">
            <v>MGA</v>
          </cell>
          <cell r="H626" t="str">
            <v>C100</v>
          </cell>
          <cell r="I626" t="str">
            <v>E</v>
          </cell>
          <cell r="J626" t="str">
            <v>2026-07-27</v>
          </cell>
          <cell r="K626" t="str">
            <v>YASSIE</v>
          </cell>
          <cell r="L626" t="str">
            <v>True</v>
          </cell>
          <cell r="M626" t="str">
            <v>False</v>
          </cell>
          <cell r="N626" t="str">
            <v>True</v>
          </cell>
          <cell r="O626" t="str">
            <v>False</v>
          </cell>
          <cell r="P626">
            <v>686400214</v>
          </cell>
          <cell r="Q626">
            <v>0</v>
          </cell>
          <cell r="R626">
            <v>0</v>
          </cell>
          <cell r="S626" t="str">
            <v>0.00</v>
          </cell>
          <cell r="T626">
            <v>0</v>
          </cell>
          <cell r="U626">
            <v>6</v>
          </cell>
          <cell r="V626">
            <v>6</v>
          </cell>
          <cell r="W626" t="str">
            <v>2026-07-28</v>
          </cell>
        </row>
        <row r="627">
          <cell r="A627">
            <v>139242</v>
          </cell>
          <cell r="B627">
            <v>46230</v>
          </cell>
          <cell r="C627" t="str">
            <v>HARITSOA</v>
          </cell>
          <cell r="D627" t="str">
            <v>2633</v>
          </cell>
          <cell r="E627" t="str">
            <v>13 800 000.00</v>
          </cell>
          <cell r="F627" t="str">
            <v>16 560 000.00</v>
          </cell>
          <cell r="G627" t="str">
            <v>MGA</v>
          </cell>
          <cell r="H627" t="str">
            <v>C500</v>
          </cell>
          <cell r="I627" t="str">
            <v>E</v>
          </cell>
          <cell r="J627" t="str">
            <v>2026-07-27</v>
          </cell>
          <cell r="K627" t="str">
            <v>YASSIE</v>
          </cell>
          <cell r="L627" t="str">
            <v>True</v>
          </cell>
          <cell r="M627" t="str">
            <v>True</v>
          </cell>
          <cell r="N627" t="str">
            <v>True</v>
          </cell>
          <cell r="O627" t="str">
            <v>False</v>
          </cell>
          <cell r="P627">
            <v>686400212</v>
          </cell>
          <cell r="Q627">
            <v>0</v>
          </cell>
          <cell r="R627">
            <v>0</v>
          </cell>
          <cell r="S627" t="str">
            <v>0.00</v>
          </cell>
          <cell r="T627">
            <v>0</v>
          </cell>
          <cell r="U627">
            <v>9</v>
          </cell>
          <cell r="V627">
            <v>9</v>
          </cell>
          <cell r="W627" t="str">
            <v>2026-08-05</v>
          </cell>
        </row>
        <row r="628">
          <cell r="A628">
            <v>139241</v>
          </cell>
          <cell r="B628">
            <v>46230</v>
          </cell>
          <cell r="C628" t="str">
            <v>HARITSOA</v>
          </cell>
          <cell r="D628" t="str">
            <v>2053</v>
          </cell>
          <cell r="E628" t="str">
            <v>13 800 000.00</v>
          </cell>
          <cell r="F628" t="str">
            <v>16 560 000.00</v>
          </cell>
          <cell r="G628" t="str">
            <v>MGA</v>
          </cell>
          <cell r="H628" t="str">
            <v>C500</v>
          </cell>
          <cell r="I628" t="str">
            <v>E</v>
          </cell>
          <cell r="J628" t="str">
            <v>2026-07-27</v>
          </cell>
          <cell r="K628" t="str">
            <v>YASSIE</v>
          </cell>
          <cell r="L628" t="str">
            <v>True</v>
          </cell>
          <cell r="M628" t="str">
            <v>True</v>
          </cell>
          <cell r="N628" t="str">
            <v>True</v>
          </cell>
          <cell r="O628" t="str">
            <v>False</v>
          </cell>
          <cell r="P628">
            <v>686300802</v>
          </cell>
          <cell r="Q628">
            <v>0</v>
          </cell>
          <cell r="R628">
            <v>0</v>
          </cell>
          <cell r="S628" t="str">
            <v>0.00</v>
          </cell>
          <cell r="T628">
            <v>0</v>
          </cell>
          <cell r="U628">
            <v>10</v>
          </cell>
          <cell r="V628">
            <v>10</v>
          </cell>
          <cell r="W628" t="str">
            <v>2026-08-05</v>
          </cell>
        </row>
        <row r="629">
          <cell r="A629">
            <v>139240</v>
          </cell>
          <cell r="B629">
            <v>46230</v>
          </cell>
          <cell r="C629" t="str">
            <v>LUCA3</v>
          </cell>
          <cell r="D629" t="str">
            <v>4932</v>
          </cell>
          <cell r="E629" t="str">
            <v>1 180 893.88</v>
          </cell>
          <cell r="F629" t="str">
            <v>1 417 072.66</v>
          </cell>
          <cell r="G629" t="str">
            <v>MGA</v>
          </cell>
          <cell r="H629" t="str">
            <v>C104</v>
          </cell>
          <cell r="I629" t="str">
            <v>E</v>
          </cell>
          <cell r="J629" t="str">
            <v>2026-07-27</v>
          </cell>
          <cell r="K629" t="str">
            <v>YASSIE</v>
          </cell>
          <cell r="L629" t="str">
            <v>True</v>
          </cell>
          <cell r="M629" t="str">
            <v>True</v>
          </cell>
          <cell r="N629" t="str">
            <v>True</v>
          </cell>
          <cell r="O629" t="str">
            <v>False</v>
          </cell>
          <cell r="P629">
            <v>686200829</v>
          </cell>
          <cell r="Q629">
            <v>0</v>
          </cell>
          <cell r="R629">
            <v>0</v>
          </cell>
          <cell r="S629" t="str">
            <v>0.00</v>
          </cell>
          <cell r="T629">
            <v>0</v>
          </cell>
          <cell r="U629">
            <v>9</v>
          </cell>
          <cell r="V629">
            <v>9</v>
          </cell>
          <cell r="W629" t="str">
            <v>2026-07-28</v>
          </cell>
        </row>
        <row r="630">
          <cell r="A630">
            <v>139239</v>
          </cell>
          <cell r="B630">
            <v>46230</v>
          </cell>
          <cell r="C630" t="str">
            <v>TAFITASOA3</v>
          </cell>
          <cell r="D630" t="str">
            <v>2142</v>
          </cell>
          <cell r="E630" t="str">
            <v>12 903 670.07</v>
          </cell>
          <cell r="F630" t="str">
            <v>15 484 404.09</v>
          </cell>
          <cell r="G630" t="str">
            <v>MGA</v>
          </cell>
          <cell r="H630" t="str">
            <v>C700</v>
          </cell>
          <cell r="I630" t="str">
            <v>E</v>
          </cell>
          <cell r="J630" t="str">
            <v>2026-07-27</v>
          </cell>
          <cell r="K630" t="str">
            <v>YASSIE</v>
          </cell>
          <cell r="L630" t="str">
            <v>True</v>
          </cell>
          <cell r="M630" t="str">
            <v>False</v>
          </cell>
          <cell r="N630" t="str">
            <v>False</v>
          </cell>
          <cell r="O630" t="str">
            <v>True</v>
          </cell>
          <cell r="P630">
            <v>686200821</v>
          </cell>
          <cell r="Q630">
            <v>686400219</v>
          </cell>
          <cell r="R630">
            <v>0</v>
          </cell>
          <cell r="S630" t="str">
            <v>0.00</v>
          </cell>
          <cell r="T630">
            <v>0</v>
          </cell>
          <cell r="U630">
            <v>0</v>
          </cell>
          <cell r="V630">
            <v>0</v>
          </cell>
          <cell r="W630" t="str">
            <v>0000-00-00</v>
          </cell>
        </row>
        <row r="631">
          <cell r="A631">
            <v>139238</v>
          </cell>
          <cell r="B631">
            <v>46230</v>
          </cell>
          <cell r="C631" t="str">
            <v>SETRA3</v>
          </cell>
          <cell r="D631" t="str">
            <v>2369</v>
          </cell>
          <cell r="E631" t="str">
            <v>8 000 000.00</v>
          </cell>
          <cell r="F631" t="str">
            <v>8 000 000.00</v>
          </cell>
          <cell r="G631" t="str">
            <v>MGA</v>
          </cell>
          <cell r="H631" t="str">
            <v>C100</v>
          </cell>
          <cell r="I631" t="str">
            <v>E</v>
          </cell>
          <cell r="J631" t="str">
            <v>2026-07-27</v>
          </cell>
          <cell r="K631" t="str">
            <v>YASSIE</v>
          </cell>
          <cell r="L631" t="str">
            <v>True</v>
          </cell>
          <cell r="M631" t="str">
            <v>True</v>
          </cell>
          <cell r="N631" t="str">
            <v>True</v>
          </cell>
          <cell r="O631" t="str">
            <v>False</v>
          </cell>
          <cell r="P631">
            <v>686100207</v>
          </cell>
          <cell r="Q631">
            <v>0</v>
          </cell>
          <cell r="R631">
            <v>0</v>
          </cell>
          <cell r="S631" t="str">
            <v>0.00</v>
          </cell>
          <cell r="T631">
            <v>0</v>
          </cell>
          <cell r="U631">
            <v>9</v>
          </cell>
          <cell r="V631">
            <v>9</v>
          </cell>
          <cell r="W631" t="str">
            <v>2026-07-28</v>
          </cell>
        </row>
        <row r="632">
          <cell r="A632">
            <v>139237</v>
          </cell>
          <cell r="B632">
            <v>46230</v>
          </cell>
          <cell r="C632" t="str">
            <v>CHRISTELE</v>
          </cell>
          <cell r="D632" t="str">
            <v>4038</v>
          </cell>
          <cell r="E632" t="str">
            <v>46 078 180.00</v>
          </cell>
          <cell r="F632" t="str">
            <v>46 078 180.00</v>
          </cell>
          <cell r="G632" t="str">
            <v>MGA</v>
          </cell>
          <cell r="H632" t="str">
            <v>C600</v>
          </cell>
          <cell r="I632" t="str">
            <v>E</v>
          </cell>
          <cell r="J632" t="str">
            <v>2026-07-27</v>
          </cell>
          <cell r="K632" t="str">
            <v>YASSIE</v>
          </cell>
          <cell r="L632" t="str">
            <v>True</v>
          </cell>
          <cell r="M632" t="str">
            <v>True</v>
          </cell>
          <cell r="N632" t="str">
            <v>True</v>
          </cell>
          <cell r="O632" t="str">
            <v>False</v>
          </cell>
          <cell r="P632">
            <v>686100205</v>
          </cell>
          <cell r="Q632">
            <v>686100204</v>
          </cell>
          <cell r="R632">
            <v>0</v>
          </cell>
          <cell r="S632" t="str">
            <v>0.00</v>
          </cell>
          <cell r="T632">
            <v>0</v>
          </cell>
          <cell r="U632">
            <v>7</v>
          </cell>
          <cell r="V632">
            <v>7</v>
          </cell>
          <cell r="W632" t="str">
            <v>2026-07-31</v>
          </cell>
        </row>
        <row r="633">
          <cell r="A633">
            <v>139236</v>
          </cell>
          <cell r="B633">
            <v>46230</v>
          </cell>
          <cell r="C633" t="str">
            <v>HARITSOA</v>
          </cell>
          <cell r="D633" t="str">
            <v>2426</v>
          </cell>
          <cell r="E633" t="str">
            <v>648 123.75</v>
          </cell>
          <cell r="F633" t="str">
            <v>777 748.50</v>
          </cell>
          <cell r="G633" t="str">
            <v>MGA</v>
          </cell>
          <cell r="H633" t="str">
            <v>C500</v>
          </cell>
          <cell r="I633" t="str">
            <v>E</v>
          </cell>
          <cell r="J633" t="str">
            <v>2026-07-27</v>
          </cell>
          <cell r="K633" t="str">
            <v>YASSIE</v>
          </cell>
          <cell r="L633" t="str">
            <v>True</v>
          </cell>
          <cell r="M633" t="str">
            <v>True</v>
          </cell>
          <cell r="N633" t="str">
            <v>True</v>
          </cell>
          <cell r="O633" t="str">
            <v>False</v>
          </cell>
          <cell r="P633">
            <v>686200807</v>
          </cell>
          <cell r="Q633">
            <v>0</v>
          </cell>
          <cell r="R633">
            <v>0</v>
          </cell>
          <cell r="S633" t="str">
            <v>0.00</v>
          </cell>
          <cell r="T633">
            <v>0</v>
          </cell>
          <cell r="U633">
            <v>8</v>
          </cell>
          <cell r="V633">
            <v>8</v>
          </cell>
          <cell r="W633" t="str">
            <v>2026-07-29</v>
          </cell>
        </row>
        <row r="634">
          <cell r="A634">
            <v>139235</v>
          </cell>
          <cell r="B634">
            <v>46230</v>
          </cell>
          <cell r="C634" t="str">
            <v>JENNY.RAJAONARY2</v>
          </cell>
          <cell r="D634" t="str">
            <v>6502</v>
          </cell>
          <cell r="E634" t="str">
            <v>1 233 721.21</v>
          </cell>
          <cell r="F634" t="str">
            <v>1 233 721.21</v>
          </cell>
          <cell r="G634" t="str">
            <v>MGA</v>
          </cell>
          <cell r="H634" t="str">
            <v>C200</v>
          </cell>
          <cell r="I634" t="str">
            <v>E</v>
          </cell>
          <cell r="J634" t="str">
            <v>2026-07-27</v>
          </cell>
          <cell r="K634" t="str">
            <v>YASSIE</v>
          </cell>
          <cell r="L634" t="str">
            <v>True</v>
          </cell>
          <cell r="M634" t="str">
            <v>True</v>
          </cell>
          <cell r="N634" t="str">
            <v>True</v>
          </cell>
          <cell r="O634" t="str">
            <v>False</v>
          </cell>
          <cell r="P634">
            <v>686100202</v>
          </cell>
          <cell r="Q634">
            <v>0</v>
          </cell>
          <cell r="R634">
            <v>0</v>
          </cell>
          <cell r="S634" t="str">
            <v>0.00</v>
          </cell>
          <cell r="T634">
            <v>0</v>
          </cell>
          <cell r="U634">
            <v>8</v>
          </cell>
          <cell r="V634">
            <v>8</v>
          </cell>
          <cell r="W634" t="str">
            <v>2026-07-27</v>
          </cell>
        </row>
        <row r="635">
          <cell r="A635">
            <v>139234</v>
          </cell>
          <cell r="B635">
            <v>46230</v>
          </cell>
          <cell r="C635" t="str">
            <v>LUCA3</v>
          </cell>
          <cell r="D635" t="str">
            <v>7193</v>
          </cell>
          <cell r="E635" t="str">
            <v>3 965 000.00</v>
          </cell>
          <cell r="F635" t="str">
            <v>3 965 000.00</v>
          </cell>
          <cell r="G635" t="str">
            <v>MGA</v>
          </cell>
          <cell r="H635" t="str">
            <v>C100</v>
          </cell>
          <cell r="I635" t="str">
            <v>E</v>
          </cell>
          <cell r="J635" t="str">
            <v>2026-07-27</v>
          </cell>
          <cell r="K635" t="str">
            <v>YASSIE</v>
          </cell>
          <cell r="L635" t="str">
            <v>True</v>
          </cell>
          <cell r="M635" t="str">
            <v>True</v>
          </cell>
          <cell r="N635" t="str">
            <v>True</v>
          </cell>
          <cell r="O635" t="str">
            <v>False</v>
          </cell>
          <cell r="P635">
            <v>685900345</v>
          </cell>
          <cell r="Q635">
            <v>0</v>
          </cell>
          <cell r="R635">
            <v>0</v>
          </cell>
          <cell r="S635" t="str">
            <v>0.00</v>
          </cell>
          <cell r="T635">
            <v>0</v>
          </cell>
          <cell r="U635">
            <v>6</v>
          </cell>
          <cell r="V635">
            <v>6</v>
          </cell>
          <cell r="W635" t="str">
            <v>2026-07-27</v>
          </cell>
        </row>
        <row r="636">
          <cell r="A636">
            <v>139233</v>
          </cell>
          <cell r="B636">
            <v>46230</v>
          </cell>
          <cell r="C636" t="str">
            <v>LUCA3</v>
          </cell>
          <cell r="D636" t="str">
            <v>7211</v>
          </cell>
          <cell r="E636" t="str">
            <v>15 000 000.00</v>
          </cell>
          <cell r="F636" t="str">
            <v>15 000 000.00</v>
          </cell>
          <cell r="G636" t="str">
            <v>MGA</v>
          </cell>
          <cell r="H636" t="str">
            <v>C100</v>
          </cell>
          <cell r="I636" t="str">
            <v>E</v>
          </cell>
          <cell r="J636" t="str">
            <v>2026-07-27</v>
          </cell>
          <cell r="K636" t="str">
            <v>YASSIE</v>
          </cell>
          <cell r="L636" t="str">
            <v>True</v>
          </cell>
          <cell r="M636" t="str">
            <v>True</v>
          </cell>
          <cell r="N636" t="str">
            <v>True</v>
          </cell>
          <cell r="O636" t="str">
            <v>False</v>
          </cell>
          <cell r="P636">
            <v>685800283</v>
          </cell>
          <cell r="Q636">
            <v>0</v>
          </cell>
          <cell r="R636">
            <v>0</v>
          </cell>
          <cell r="S636" t="str">
            <v>0.00</v>
          </cell>
          <cell r="T636">
            <v>0</v>
          </cell>
          <cell r="U636">
            <v>6</v>
          </cell>
          <cell r="V636">
            <v>6</v>
          </cell>
          <cell r="W636" t="str">
            <v>2026-07-28</v>
          </cell>
        </row>
        <row r="637">
          <cell r="A637">
            <v>139232</v>
          </cell>
          <cell r="B637">
            <v>46230</v>
          </cell>
          <cell r="C637" t="str">
            <v>LUCA3</v>
          </cell>
          <cell r="D637" t="str">
            <v>4306</v>
          </cell>
          <cell r="E637" t="str">
            <v>5 000 000.00</v>
          </cell>
          <cell r="F637" t="str">
            <v>5 000 000.00</v>
          </cell>
          <cell r="G637" t="str">
            <v>MGA</v>
          </cell>
          <cell r="H637" t="str">
            <v>C100</v>
          </cell>
          <cell r="I637" t="str">
            <v>E</v>
          </cell>
          <cell r="J637" t="str">
            <v>2026-07-27</v>
          </cell>
          <cell r="K637" t="str">
            <v>YASSIE</v>
          </cell>
          <cell r="L637" t="str">
            <v>True</v>
          </cell>
          <cell r="M637" t="str">
            <v>True</v>
          </cell>
          <cell r="N637" t="str">
            <v>True</v>
          </cell>
          <cell r="O637" t="str">
            <v>False</v>
          </cell>
          <cell r="P637">
            <v>685800267</v>
          </cell>
          <cell r="Q637">
            <v>0</v>
          </cell>
          <cell r="R637">
            <v>0</v>
          </cell>
          <cell r="S637" t="str">
            <v>0.00</v>
          </cell>
          <cell r="T637">
            <v>0</v>
          </cell>
          <cell r="U637">
            <v>6</v>
          </cell>
          <cell r="V637">
            <v>6</v>
          </cell>
          <cell r="W637" t="str">
            <v>2026-07-28</v>
          </cell>
        </row>
        <row r="638">
          <cell r="A638">
            <v>139231</v>
          </cell>
          <cell r="B638">
            <v>46230</v>
          </cell>
          <cell r="C638" t="str">
            <v>SETRA3</v>
          </cell>
          <cell r="D638" t="str">
            <v>5561</v>
          </cell>
          <cell r="E638" t="str">
            <v>35 000 000.00</v>
          </cell>
          <cell r="F638" t="str">
            <v>35 000 000.00</v>
          </cell>
          <cell r="G638" t="str">
            <v>MGA</v>
          </cell>
          <cell r="H638" t="str">
            <v>C100</v>
          </cell>
          <cell r="I638" t="str">
            <v>E</v>
          </cell>
          <cell r="J638" t="str">
            <v>2026-07-27</v>
          </cell>
          <cell r="K638" t="str">
            <v>YASSIE</v>
          </cell>
          <cell r="L638" t="str">
            <v>True</v>
          </cell>
          <cell r="M638" t="str">
            <v>True</v>
          </cell>
          <cell r="N638" t="str">
            <v>True</v>
          </cell>
          <cell r="O638" t="str">
            <v>False</v>
          </cell>
          <cell r="P638">
            <v>685700339</v>
          </cell>
          <cell r="Q638">
            <v>0</v>
          </cell>
          <cell r="R638">
            <v>0</v>
          </cell>
          <cell r="S638" t="str">
            <v>0.00</v>
          </cell>
          <cell r="T638">
            <v>0</v>
          </cell>
          <cell r="U638">
            <v>6</v>
          </cell>
          <cell r="V638">
            <v>6</v>
          </cell>
          <cell r="W638" t="str">
            <v>2026-07-28</v>
          </cell>
        </row>
        <row r="639">
          <cell r="A639">
            <v>139230</v>
          </cell>
          <cell r="B639">
            <v>46230</v>
          </cell>
          <cell r="C639" t="str">
            <v>HARITSOA</v>
          </cell>
          <cell r="D639" t="str">
            <v>1</v>
          </cell>
          <cell r="E639" t="str">
            <v>6 375 000.00</v>
          </cell>
          <cell r="F639" t="str">
            <v>7 650 000.00</v>
          </cell>
          <cell r="G639" t="str">
            <v>MGA</v>
          </cell>
          <cell r="H639" t="str">
            <v>C500</v>
          </cell>
          <cell r="I639" t="str">
            <v>E</v>
          </cell>
          <cell r="J639" t="str">
            <v>2026-07-27</v>
          </cell>
          <cell r="K639" t="str">
            <v>YASSIE</v>
          </cell>
          <cell r="L639" t="str">
            <v>True</v>
          </cell>
          <cell r="M639" t="str">
            <v>True</v>
          </cell>
          <cell r="N639" t="str">
            <v>True</v>
          </cell>
          <cell r="O639" t="str">
            <v>False</v>
          </cell>
          <cell r="P639">
            <v>685900288</v>
          </cell>
          <cell r="Q639">
            <v>0</v>
          </cell>
          <cell r="R639">
            <v>0</v>
          </cell>
          <cell r="S639" t="str">
            <v>0.00</v>
          </cell>
          <cell r="T639">
            <v>0</v>
          </cell>
          <cell r="U639">
            <v>6</v>
          </cell>
          <cell r="V639">
            <v>6</v>
          </cell>
          <cell r="W639" t="str">
            <v>2026-07-29</v>
          </cell>
        </row>
        <row r="640">
          <cell r="A640">
            <v>139229</v>
          </cell>
          <cell r="B640">
            <v>46230</v>
          </cell>
          <cell r="C640" t="str">
            <v>LUCA3</v>
          </cell>
          <cell r="D640" t="str">
            <v>6394</v>
          </cell>
          <cell r="E640" t="str">
            <v>8 400 000.00</v>
          </cell>
          <cell r="F640" t="str">
            <v>8 400 000.00</v>
          </cell>
          <cell r="G640" t="str">
            <v>MGA</v>
          </cell>
          <cell r="H640" t="str">
            <v>C100</v>
          </cell>
          <cell r="I640" t="str">
            <v>E</v>
          </cell>
          <cell r="J640" t="str">
            <v>2026-07-27</v>
          </cell>
          <cell r="K640" t="str">
            <v>YASSIE</v>
          </cell>
          <cell r="L640" t="str">
            <v>True</v>
          </cell>
          <cell r="M640" t="str">
            <v>True</v>
          </cell>
          <cell r="N640" t="str">
            <v>True</v>
          </cell>
          <cell r="O640" t="str">
            <v>False</v>
          </cell>
          <cell r="P640">
            <v>685600170</v>
          </cell>
          <cell r="Q640">
            <v>0</v>
          </cell>
          <cell r="R640">
            <v>0</v>
          </cell>
          <cell r="S640" t="str">
            <v>0.00</v>
          </cell>
          <cell r="T640">
            <v>0</v>
          </cell>
          <cell r="U640">
            <v>6</v>
          </cell>
          <cell r="V640">
            <v>6</v>
          </cell>
          <cell r="W640" t="str">
            <v>2026-07-27</v>
          </cell>
        </row>
        <row r="641">
          <cell r="A641">
            <v>139228</v>
          </cell>
          <cell r="B641">
            <v>46230</v>
          </cell>
          <cell r="C641" t="str">
            <v>LUCA3</v>
          </cell>
          <cell r="D641" t="str">
            <v>6853</v>
          </cell>
          <cell r="E641" t="str">
            <v>9 000 000.00</v>
          </cell>
          <cell r="F641" t="str">
            <v>9 000 000.00</v>
          </cell>
          <cell r="G641" t="str">
            <v>MGA</v>
          </cell>
          <cell r="H641" t="str">
            <v>C100</v>
          </cell>
          <cell r="I641" t="str">
            <v>E</v>
          </cell>
          <cell r="J641" t="str">
            <v>2026-07-27</v>
          </cell>
          <cell r="K641" t="str">
            <v>YASSIE</v>
          </cell>
          <cell r="L641" t="str">
            <v>True</v>
          </cell>
          <cell r="M641" t="str">
            <v>True</v>
          </cell>
          <cell r="N641" t="str">
            <v>True</v>
          </cell>
          <cell r="O641" t="str">
            <v>False</v>
          </cell>
          <cell r="P641">
            <v>685500240</v>
          </cell>
          <cell r="Q641">
            <v>0</v>
          </cell>
          <cell r="R641">
            <v>0</v>
          </cell>
          <cell r="S641" t="str">
            <v>0.00</v>
          </cell>
          <cell r="T641">
            <v>0</v>
          </cell>
          <cell r="U641">
            <v>17</v>
          </cell>
          <cell r="V641">
            <v>17</v>
          </cell>
          <cell r="W641" t="str">
            <v>2026-07-28</v>
          </cell>
        </row>
        <row r="642">
          <cell r="A642">
            <v>139227</v>
          </cell>
          <cell r="B642">
            <v>46230</v>
          </cell>
          <cell r="C642" t="str">
            <v>SETRA3</v>
          </cell>
          <cell r="D642" t="str">
            <v>5139</v>
          </cell>
          <cell r="E642" t="str">
            <v>3 000 000.00</v>
          </cell>
          <cell r="F642" t="str">
            <v>3 000 000.00</v>
          </cell>
          <cell r="G642" t="str">
            <v>MGA</v>
          </cell>
          <cell r="H642" t="str">
            <v>C100</v>
          </cell>
          <cell r="I642" t="str">
            <v>E</v>
          </cell>
          <cell r="J642" t="str">
            <v>2026-07-27</v>
          </cell>
          <cell r="K642" t="str">
            <v>YASSIE</v>
          </cell>
          <cell r="L642" t="str">
            <v>True</v>
          </cell>
          <cell r="M642" t="str">
            <v>True</v>
          </cell>
          <cell r="N642" t="str">
            <v>True</v>
          </cell>
          <cell r="O642" t="str">
            <v>False</v>
          </cell>
          <cell r="P642">
            <v>685400153</v>
          </cell>
          <cell r="Q642">
            <v>0</v>
          </cell>
          <cell r="R642">
            <v>0</v>
          </cell>
          <cell r="S642" t="str">
            <v>0.00</v>
          </cell>
          <cell r="T642">
            <v>0</v>
          </cell>
          <cell r="U642">
            <v>6</v>
          </cell>
          <cell r="V642">
            <v>6</v>
          </cell>
          <cell r="W642" t="str">
            <v>2026-07-28</v>
          </cell>
        </row>
        <row r="643">
          <cell r="A643">
            <v>139226</v>
          </cell>
          <cell r="B643">
            <v>46230</v>
          </cell>
          <cell r="C643" t="str">
            <v>LUCA3</v>
          </cell>
          <cell r="D643" t="str">
            <v>39</v>
          </cell>
          <cell r="E643" t="str">
            <v>7 026 000.00</v>
          </cell>
          <cell r="F643" t="str">
            <v>8 431 200.00</v>
          </cell>
          <cell r="G643" t="str">
            <v>MGA</v>
          </cell>
          <cell r="H643" t="str">
            <v>C100</v>
          </cell>
          <cell r="I643" t="str">
            <v>E</v>
          </cell>
          <cell r="J643" t="str">
            <v>2026-07-27</v>
          </cell>
          <cell r="K643" t="str">
            <v>YASSIE</v>
          </cell>
          <cell r="L643" t="str">
            <v>True</v>
          </cell>
          <cell r="M643" t="str">
            <v>True</v>
          </cell>
          <cell r="N643" t="str">
            <v>True</v>
          </cell>
          <cell r="O643" t="str">
            <v>False</v>
          </cell>
          <cell r="P643">
            <v>685600168</v>
          </cell>
          <cell r="Q643">
            <v>0</v>
          </cell>
          <cell r="R643">
            <v>0</v>
          </cell>
          <cell r="S643" t="str">
            <v>0.00</v>
          </cell>
          <cell r="T643">
            <v>0</v>
          </cell>
          <cell r="U643">
            <v>7</v>
          </cell>
          <cell r="V643">
            <v>7</v>
          </cell>
          <cell r="W643" t="str">
            <v>2026-07-27</v>
          </cell>
        </row>
        <row r="644">
          <cell r="A644">
            <v>139225</v>
          </cell>
          <cell r="B644">
            <v>46230</v>
          </cell>
          <cell r="C644" t="str">
            <v>SETRA3</v>
          </cell>
          <cell r="D644" t="str">
            <v>3726</v>
          </cell>
          <cell r="E644" t="str">
            <v>600 000.00</v>
          </cell>
          <cell r="F644" t="str">
            <v>600 000.00</v>
          </cell>
          <cell r="G644" t="str">
            <v>MGA</v>
          </cell>
          <cell r="H644" t="str">
            <v>C100</v>
          </cell>
          <cell r="I644" t="str">
            <v>E</v>
          </cell>
          <cell r="J644" t="str">
            <v>2026-07-27</v>
          </cell>
          <cell r="K644" t="str">
            <v>YASSIE</v>
          </cell>
          <cell r="L644" t="str">
            <v>True</v>
          </cell>
          <cell r="M644" t="str">
            <v>True</v>
          </cell>
          <cell r="N644" t="str">
            <v>True</v>
          </cell>
          <cell r="O644" t="str">
            <v>False</v>
          </cell>
          <cell r="P644">
            <v>685600164</v>
          </cell>
          <cell r="Q644">
            <v>0</v>
          </cell>
          <cell r="R644">
            <v>0</v>
          </cell>
          <cell r="S644" t="str">
            <v>0.00</v>
          </cell>
          <cell r="T644">
            <v>0</v>
          </cell>
          <cell r="U644">
            <v>9</v>
          </cell>
          <cell r="V644">
            <v>9</v>
          </cell>
          <cell r="W644" t="str">
            <v>2026-07-28</v>
          </cell>
        </row>
        <row r="645">
          <cell r="A645">
            <v>139224</v>
          </cell>
          <cell r="B645">
            <v>46226</v>
          </cell>
          <cell r="C645" t="str">
            <v>SETRA3</v>
          </cell>
          <cell r="D645" t="str">
            <v>7218</v>
          </cell>
          <cell r="E645" t="str">
            <v>5 000 000.00</v>
          </cell>
          <cell r="F645" t="str">
            <v>5 000 000.00</v>
          </cell>
          <cell r="G645" t="str">
            <v>MGA</v>
          </cell>
          <cell r="H645" t="str">
            <v>C100</v>
          </cell>
          <cell r="I645" t="str">
            <v>E</v>
          </cell>
          <cell r="J645" t="str">
            <v>2026-07-23</v>
          </cell>
          <cell r="K645" t="str">
            <v>YASSIE</v>
          </cell>
          <cell r="L645" t="str">
            <v>True</v>
          </cell>
          <cell r="M645" t="str">
            <v>True</v>
          </cell>
          <cell r="N645" t="str">
            <v>True</v>
          </cell>
          <cell r="O645" t="str">
            <v>False</v>
          </cell>
          <cell r="P645">
            <v>678000167</v>
          </cell>
          <cell r="Q645">
            <v>0</v>
          </cell>
          <cell r="R645">
            <v>0</v>
          </cell>
          <cell r="S645" t="str">
            <v>0.00</v>
          </cell>
          <cell r="T645">
            <v>0</v>
          </cell>
          <cell r="U645">
            <v>8</v>
          </cell>
          <cell r="V645">
            <v>8</v>
          </cell>
          <cell r="W645" t="str">
            <v>2026-07-25</v>
          </cell>
        </row>
        <row r="646">
          <cell r="A646">
            <v>139223</v>
          </cell>
          <cell r="B646">
            <v>46226</v>
          </cell>
          <cell r="C646" t="str">
            <v>HARITSOA</v>
          </cell>
          <cell r="D646" t="str">
            <v>75</v>
          </cell>
          <cell r="E646" t="str">
            <v>3 155 625.00</v>
          </cell>
          <cell r="F646" t="str">
            <v>3 786 750.00</v>
          </cell>
          <cell r="G646" t="str">
            <v>MGA</v>
          </cell>
          <cell r="H646" t="str">
            <v>C500</v>
          </cell>
          <cell r="I646" t="str">
            <v>E</v>
          </cell>
          <cell r="J646" t="str">
            <v>2026-07-23</v>
          </cell>
          <cell r="K646" t="str">
            <v>YASSIE</v>
          </cell>
          <cell r="L646" t="str">
            <v>True</v>
          </cell>
          <cell r="M646" t="str">
            <v>True</v>
          </cell>
          <cell r="N646" t="str">
            <v>True</v>
          </cell>
          <cell r="O646" t="str">
            <v>False</v>
          </cell>
          <cell r="P646">
            <v>677800126</v>
          </cell>
          <cell r="Q646">
            <v>0</v>
          </cell>
          <cell r="R646">
            <v>0</v>
          </cell>
          <cell r="S646" t="str">
            <v>0.00</v>
          </cell>
          <cell r="T646">
            <v>0</v>
          </cell>
          <cell r="U646">
            <v>7</v>
          </cell>
          <cell r="V646">
            <v>7</v>
          </cell>
          <cell r="W646" t="str">
            <v>2026-07-29</v>
          </cell>
        </row>
        <row r="647">
          <cell r="A647">
            <v>139222</v>
          </cell>
          <cell r="B647">
            <v>46226</v>
          </cell>
          <cell r="C647" t="str">
            <v>SETRA3</v>
          </cell>
          <cell r="D647" t="str">
            <v>1645</v>
          </cell>
          <cell r="E647" t="str">
            <v>135 006 659.25</v>
          </cell>
          <cell r="F647" t="str">
            <v>162 007 991.10</v>
          </cell>
          <cell r="G647" t="str">
            <v>MGA</v>
          </cell>
          <cell r="H647" t="str">
            <v>C102</v>
          </cell>
          <cell r="I647" t="str">
            <v>E</v>
          </cell>
          <cell r="J647" t="str">
            <v>2026-07-23</v>
          </cell>
          <cell r="K647" t="str">
            <v>YASSIE</v>
          </cell>
          <cell r="L647" t="str">
            <v>True</v>
          </cell>
          <cell r="M647" t="str">
            <v>True</v>
          </cell>
          <cell r="N647" t="str">
            <v>True</v>
          </cell>
          <cell r="O647" t="str">
            <v>False</v>
          </cell>
          <cell r="P647">
            <v>677700196</v>
          </cell>
          <cell r="Q647">
            <v>0</v>
          </cell>
          <cell r="R647">
            <v>0</v>
          </cell>
          <cell r="S647" t="str">
            <v>0.00</v>
          </cell>
          <cell r="T647">
            <v>0</v>
          </cell>
          <cell r="U647">
            <v>9</v>
          </cell>
          <cell r="V647">
            <v>9</v>
          </cell>
          <cell r="W647" t="str">
            <v>2026-07-27</v>
          </cell>
        </row>
        <row r="648">
          <cell r="A648">
            <v>139221</v>
          </cell>
          <cell r="B648">
            <v>46226</v>
          </cell>
          <cell r="C648" t="str">
            <v>SETRA3</v>
          </cell>
          <cell r="D648" t="str">
            <v>2886</v>
          </cell>
          <cell r="E648" t="str">
            <v>7 858 900.00</v>
          </cell>
          <cell r="F648" t="str">
            <v>7 858 900.00</v>
          </cell>
          <cell r="G648" t="str">
            <v>MGA</v>
          </cell>
          <cell r="H648" t="str">
            <v>C100</v>
          </cell>
          <cell r="I648" t="str">
            <v>E</v>
          </cell>
          <cell r="J648" t="str">
            <v>2026-07-23</v>
          </cell>
          <cell r="K648" t="str">
            <v>YASSIE</v>
          </cell>
          <cell r="L648" t="str">
            <v>True</v>
          </cell>
          <cell r="M648" t="str">
            <v>True</v>
          </cell>
          <cell r="N648" t="str">
            <v>True</v>
          </cell>
          <cell r="O648" t="str">
            <v>False</v>
          </cell>
          <cell r="P648">
            <v>677700194</v>
          </cell>
          <cell r="Q648">
            <v>0</v>
          </cell>
          <cell r="R648">
            <v>0</v>
          </cell>
          <cell r="S648" t="str">
            <v>0.00</v>
          </cell>
          <cell r="T648">
            <v>0</v>
          </cell>
          <cell r="U648">
            <v>8</v>
          </cell>
          <cell r="V648">
            <v>8</v>
          </cell>
          <cell r="W648" t="str">
            <v>2026-07-25</v>
          </cell>
        </row>
        <row r="649">
          <cell r="A649">
            <v>139220</v>
          </cell>
          <cell r="B649">
            <v>46226</v>
          </cell>
          <cell r="C649" t="str">
            <v>TIANA9</v>
          </cell>
          <cell r="D649" t="str">
            <v>119</v>
          </cell>
          <cell r="E649" t="str">
            <v>375 000.00</v>
          </cell>
          <cell r="F649" t="str">
            <v>450 000.00</v>
          </cell>
          <cell r="G649" t="str">
            <v>MGA</v>
          </cell>
          <cell r="H649" t="str">
            <v>C600</v>
          </cell>
          <cell r="I649" t="str">
            <v>E</v>
          </cell>
          <cell r="J649" t="str">
            <v>2026-07-23</v>
          </cell>
          <cell r="K649" t="str">
            <v>YASSIE</v>
          </cell>
          <cell r="L649" t="str">
            <v>True</v>
          </cell>
          <cell r="M649" t="str">
            <v>True</v>
          </cell>
          <cell r="N649" t="str">
            <v>True</v>
          </cell>
          <cell r="O649" t="str">
            <v>False</v>
          </cell>
          <cell r="P649">
            <v>0</v>
          </cell>
          <cell r="Q649">
            <v>0</v>
          </cell>
          <cell r="R649">
            <v>0</v>
          </cell>
          <cell r="S649" t="str">
            <v>0.00</v>
          </cell>
          <cell r="T649">
            <v>0</v>
          </cell>
          <cell r="U649">
            <v>7</v>
          </cell>
          <cell r="V649">
            <v>7</v>
          </cell>
          <cell r="W649" t="str">
            <v>2026-07-31</v>
          </cell>
        </row>
        <row r="650">
          <cell r="A650">
            <v>139219</v>
          </cell>
          <cell r="B650">
            <v>46226</v>
          </cell>
          <cell r="C650" t="str">
            <v>HARITSOA</v>
          </cell>
          <cell r="D650" t="str">
            <v>2322</v>
          </cell>
          <cell r="E650" t="str">
            <v>1 150 000.00</v>
          </cell>
          <cell r="F650" t="str">
            <v>1 150 000.00</v>
          </cell>
          <cell r="G650" t="str">
            <v>MGA</v>
          </cell>
          <cell r="H650" t="str">
            <v>C500</v>
          </cell>
          <cell r="I650" t="str">
            <v>E</v>
          </cell>
          <cell r="J650" t="str">
            <v>2026-07-23</v>
          </cell>
          <cell r="K650" t="str">
            <v>YASSIE</v>
          </cell>
          <cell r="L650" t="str">
            <v>True</v>
          </cell>
          <cell r="M650" t="str">
            <v>True</v>
          </cell>
          <cell r="N650" t="str">
            <v>True</v>
          </cell>
          <cell r="O650" t="str">
            <v>False</v>
          </cell>
          <cell r="P650">
            <v>677400217</v>
          </cell>
          <cell r="Q650">
            <v>0</v>
          </cell>
          <cell r="R650">
            <v>0</v>
          </cell>
          <cell r="S650" t="str">
            <v>0.00</v>
          </cell>
          <cell r="T650">
            <v>0</v>
          </cell>
          <cell r="U650">
            <v>7</v>
          </cell>
          <cell r="V650">
            <v>7</v>
          </cell>
          <cell r="W650" t="str">
            <v>2026-07-29</v>
          </cell>
        </row>
        <row r="651">
          <cell r="A651">
            <v>139218</v>
          </cell>
          <cell r="B651">
            <v>46226</v>
          </cell>
          <cell r="C651" t="str">
            <v>HARITSOA</v>
          </cell>
          <cell r="D651" t="str">
            <v>3726</v>
          </cell>
          <cell r="E651" t="str">
            <v>12 500 000.00</v>
          </cell>
          <cell r="F651" t="str">
            <v>15 000 000.00</v>
          </cell>
          <cell r="G651" t="str">
            <v>MGA</v>
          </cell>
          <cell r="H651" t="str">
            <v>C500</v>
          </cell>
          <cell r="I651" t="str">
            <v>E</v>
          </cell>
          <cell r="J651" t="str">
            <v>2026-07-23</v>
          </cell>
          <cell r="K651" t="str">
            <v>YASSIE</v>
          </cell>
          <cell r="L651" t="str">
            <v>True</v>
          </cell>
          <cell r="M651" t="str">
            <v>True</v>
          </cell>
          <cell r="N651" t="str">
            <v>True</v>
          </cell>
          <cell r="O651" t="str">
            <v>False</v>
          </cell>
          <cell r="P651">
            <v>677400205</v>
          </cell>
          <cell r="Q651">
            <v>0</v>
          </cell>
          <cell r="R651">
            <v>0</v>
          </cell>
          <cell r="S651" t="str">
            <v>0.00</v>
          </cell>
          <cell r="T651">
            <v>0</v>
          </cell>
          <cell r="U651">
            <v>8</v>
          </cell>
          <cell r="V651">
            <v>8</v>
          </cell>
          <cell r="W651" t="str">
            <v>2026-07-29</v>
          </cell>
        </row>
        <row r="652">
          <cell r="A652">
            <v>139217</v>
          </cell>
          <cell r="B652">
            <v>46226</v>
          </cell>
          <cell r="C652" t="str">
            <v>HARITSOA</v>
          </cell>
          <cell r="D652" t="str">
            <v>3726</v>
          </cell>
          <cell r="E652" t="str">
            <v>7 000 000.00</v>
          </cell>
          <cell r="F652" t="str">
            <v>8 400 000.00</v>
          </cell>
          <cell r="G652" t="str">
            <v>MGA</v>
          </cell>
          <cell r="H652" t="str">
            <v>C500</v>
          </cell>
          <cell r="I652" t="str">
            <v>E</v>
          </cell>
          <cell r="J652" t="str">
            <v>2026-07-23</v>
          </cell>
          <cell r="K652" t="str">
            <v>YASSIE</v>
          </cell>
          <cell r="L652" t="str">
            <v>True</v>
          </cell>
          <cell r="M652" t="str">
            <v>True</v>
          </cell>
          <cell r="N652" t="str">
            <v>True</v>
          </cell>
          <cell r="O652" t="str">
            <v>False</v>
          </cell>
          <cell r="P652">
            <v>677300166</v>
          </cell>
          <cell r="Q652">
            <v>0</v>
          </cell>
          <cell r="R652">
            <v>0</v>
          </cell>
          <cell r="S652" t="str">
            <v>0.00</v>
          </cell>
          <cell r="T652">
            <v>0</v>
          </cell>
          <cell r="U652">
            <v>7</v>
          </cell>
          <cell r="V652">
            <v>7</v>
          </cell>
          <cell r="W652" t="str">
            <v>2026-07-29</v>
          </cell>
        </row>
        <row r="653">
          <cell r="A653">
            <v>139216</v>
          </cell>
          <cell r="B653">
            <v>46226</v>
          </cell>
          <cell r="C653" t="str">
            <v>HARITSOA</v>
          </cell>
          <cell r="D653" t="str">
            <v>3726</v>
          </cell>
          <cell r="E653" t="str">
            <v>10 500 000.00</v>
          </cell>
          <cell r="F653" t="str">
            <v>12 600 000.00</v>
          </cell>
          <cell r="G653" t="str">
            <v>MGA</v>
          </cell>
          <cell r="H653" t="str">
            <v>C500</v>
          </cell>
          <cell r="I653" t="str">
            <v>E</v>
          </cell>
          <cell r="J653" t="str">
            <v>2026-07-23</v>
          </cell>
          <cell r="K653" t="str">
            <v>YASSIE</v>
          </cell>
          <cell r="L653" t="str">
            <v>True</v>
          </cell>
          <cell r="M653" t="str">
            <v>True</v>
          </cell>
          <cell r="N653" t="str">
            <v>True</v>
          </cell>
          <cell r="O653" t="str">
            <v>False</v>
          </cell>
          <cell r="P653">
            <v>677200333</v>
          </cell>
          <cell r="Q653">
            <v>0</v>
          </cell>
          <cell r="R653">
            <v>0</v>
          </cell>
          <cell r="S653" t="str">
            <v>0.00</v>
          </cell>
          <cell r="T653">
            <v>0</v>
          </cell>
          <cell r="U653">
            <v>8</v>
          </cell>
          <cell r="V653">
            <v>8</v>
          </cell>
          <cell r="W653" t="str">
            <v>2026-07-29</v>
          </cell>
        </row>
        <row r="654">
          <cell r="A654">
            <v>139215</v>
          </cell>
          <cell r="B654">
            <v>46226</v>
          </cell>
          <cell r="C654" t="str">
            <v>REBECCA3</v>
          </cell>
          <cell r="D654" t="str">
            <v>7100</v>
          </cell>
          <cell r="E654" t="str">
            <v>1 000 000.00</v>
          </cell>
          <cell r="F654" t="str">
            <v>1 000 000.00</v>
          </cell>
          <cell r="G654" t="str">
            <v>MGA</v>
          </cell>
          <cell r="H654" t="str">
            <v>C600</v>
          </cell>
          <cell r="I654" t="str">
            <v>E</v>
          </cell>
          <cell r="J654" t="str">
            <v>2026-07-23</v>
          </cell>
          <cell r="K654" t="str">
            <v>YASSIE</v>
          </cell>
          <cell r="L654" t="str">
            <v>True</v>
          </cell>
          <cell r="M654" t="str">
            <v>True</v>
          </cell>
          <cell r="N654" t="str">
            <v>True</v>
          </cell>
          <cell r="O654" t="str">
            <v>False</v>
          </cell>
          <cell r="P654">
            <v>677400185</v>
          </cell>
          <cell r="Q654">
            <v>677400184</v>
          </cell>
          <cell r="R654">
            <v>0</v>
          </cell>
          <cell r="S654" t="str">
            <v>0.00</v>
          </cell>
          <cell r="T654">
            <v>0</v>
          </cell>
          <cell r="U654">
            <v>8</v>
          </cell>
          <cell r="V654">
            <v>8</v>
          </cell>
          <cell r="W654" t="str">
            <v>2026-07-31</v>
          </cell>
        </row>
        <row r="655">
          <cell r="A655">
            <v>139214</v>
          </cell>
          <cell r="B655">
            <v>46226</v>
          </cell>
          <cell r="C655" t="str">
            <v>SETRA3</v>
          </cell>
          <cell r="D655" t="str">
            <v>2536</v>
          </cell>
          <cell r="E655" t="str">
            <v>6 450 000.00</v>
          </cell>
          <cell r="F655" t="str">
            <v>6 450 000.00</v>
          </cell>
          <cell r="G655" t="str">
            <v>MGA</v>
          </cell>
          <cell r="H655" t="str">
            <v>C102</v>
          </cell>
          <cell r="I655" t="str">
            <v>E</v>
          </cell>
          <cell r="J655" t="str">
            <v>2026-07-23</v>
          </cell>
          <cell r="K655" t="str">
            <v>YASSIE</v>
          </cell>
          <cell r="L655" t="str">
            <v>True</v>
          </cell>
          <cell r="M655" t="str">
            <v>True</v>
          </cell>
          <cell r="N655" t="str">
            <v>True</v>
          </cell>
          <cell r="O655" t="str">
            <v>False</v>
          </cell>
          <cell r="P655">
            <v>677200321</v>
          </cell>
          <cell r="Q655">
            <v>0</v>
          </cell>
          <cell r="R655">
            <v>0</v>
          </cell>
          <cell r="S655" t="str">
            <v>0.00</v>
          </cell>
          <cell r="T655">
            <v>0</v>
          </cell>
          <cell r="U655">
            <v>10</v>
          </cell>
          <cell r="V655">
            <v>10</v>
          </cell>
          <cell r="W655" t="str">
            <v>2026-07-27</v>
          </cell>
        </row>
        <row r="656">
          <cell r="A656">
            <v>139213</v>
          </cell>
          <cell r="B656">
            <v>46226</v>
          </cell>
          <cell r="C656" t="str">
            <v>REBECCA3</v>
          </cell>
          <cell r="E656" t="str">
            <v>0.00</v>
          </cell>
          <cell r="F656" t="str">
            <v>0.00</v>
          </cell>
          <cell r="G656" t="str">
            <v>MGA</v>
          </cell>
          <cell r="H656" t="str">
            <v>C600</v>
          </cell>
          <cell r="I656" t="str">
            <v>C</v>
          </cell>
          <cell r="J656" t="str">
            <v>2026-07-23</v>
          </cell>
          <cell r="K656" t="str">
            <v>YASSIE</v>
          </cell>
          <cell r="L656" t="str">
            <v>True</v>
          </cell>
          <cell r="M656" t="str">
            <v>True</v>
          </cell>
          <cell r="N656" t="str">
            <v>True</v>
          </cell>
          <cell r="O656" t="str">
            <v>False</v>
          </cell>
          <cell r="P656">
            <v>677400158</v>
          </cell>
          <cell r="Q656">
            <v>677400157</v>
          </cell>
          <cell r="R656">
            <v>0</v>
          </cell>
          <cell r="S656" t="str">
            <v>0.00</v>
          </cell>
          <cell r="T656">
            <v>0</v>
          </cell>
          <cell r="U656">
            <v>5</v>
          </cell>
          <cell r="V656">
            <v>5</v>
          </cell>
          <cell r="W656" t="str">
            <v>2026-07-31</v>
          </cell>
        </row>
        <row r="657">
          <cell r="A657">
            <v>139212</v>
          </cell>
          <cell r="B657">
            <v>46226</v>
          </cell>
          <cell r="C657" t="str">
            <v>REBECCA3</v>
          </cell>
          <cell r="E657" t="str">
            <v>0.00</v>
          </cell>
          <cell r="F657" t="str">
            <v>0.00</v>
          </cell>
          <cell r="G657" t="str">
            <v>MGA</v>
          </cell>
          <cell r="H657" t="str">
            <v>C600</v>
          </cell>
          <cell r="I657" t="str">
            <v>C</v>
          </cell>
          <cell r="J657" t="str">
            <v>2026-07-23</v>
          </cell>
          <cell r="K657" t="str">
            <v>YASSIE</v>
          </cell>
          <cell r="L657" t="str">
            <v>True</v>
          </cell>
          <cell r="M657" t="str">
            <v>True</v>
          </cell>
          <cell r="N657" t="str">
            <v>True</v>
          </cell>
          <cell r="O657" t="str">
            <v>False</v>
          </cell>
          <cell r="P657">
            <v>677400150</v>
          </cell>
          <cell r="Q657">
            <v>677400149</v>
          </cell>
          <cell r="R657">
            <v>0</v>
          </cell>
          <cell r="S657" t="str">
            <v>0.00</v>
          </cell>
          <cell r="T657">
            <v>0</v>
          </cell>
          <cell r="U657">
            <v>6</v>
          </cell>
          <cell r="V657">
            <v>6</v>
          </cell>
          <cell r="W657" t="str">
            <v>2026-07-31</v>
          </cell>
        </row>
        <row r="658">
          <cell r="A658">
            <v>139211</v>
          </cell>
          <cell r="B658">
            <v>46225</v>
          </cell>
          <cell r="C658" t="str">
            <v>HARITSOA</v>
          </cell>
          <cell r="D658" t="str">
            <v>2633</v>
          </cell>
          <cell r="E658" t="str">
            <v>23 236 515.00</v>
          </cell>
          <cell r="F658" t="str">
            <v>27 883 818.00</v>
          </cell>
          <cell r="G658" t="str">
            <v>MGA</v>
          </cell>
          <cell r="H658" t="str">
            <v>C500</v>
          </cell>
          <cell r="I658" t="str">
            <v>E</v>
          </cell>
          <cell r="J658" t="str">
            <v>2026-07-22</v>
          </cell>
          <cell r="K658" t="str">
            <v>YASSIE</v>
          </cell>
          <cell r="L658" t="str">
            <v>True</v>
          </cell>
          <cell r="M658" t="str">
            <v>True</v>
          </cell>
          <cell r="N658" t="str">
            <v>True</v>
          </cell>
          <cell r="O658" t="str">
            <v>False</v>
          </cell>
          <cell r="P658">
            <v>675600272</v>
          </cell>
          <cell r="Q658">
            <v>0</v>
          </cell>
          <cell r="R658">
            <v>0</v>
          </cell>
          <cell r="S658" t="str">
            <v>0.00</v>
          </cell>
          <cell r="T658">
            <v>0</v>
          </cell>
          <cell r="U658">
            <v>8</v>
          </cell>
          <cell r="V658">
            <v>8</v>
          </cell>
          <cell r="W658" t="str">
            <v>2026-07-29</v>
          </cell>
        </row>
        <row r="659">
          <cell r="A659">
            <v>139210</v>
          </cell>
          <cell r="B659">
            <v>46225</v>
          </cell>
          <cell r="C659" t="str">
            <v>HARITSOA</v>
          </cell>
          <cell r="D659" t="str">
            <v>2633</v>
          </cell>
          <cell r="E659" t="str">
            <v>35 417 375.00</v>
          </cell>
          <cell r="F659" t="str">
            <v>42 500 850.00</v>
          </cell>
          <cell r="G659" t="str">
            <v>MGA</v>
          </cell>
          <cell r="H659" t="str">
            <v>C500</v>
          </cell>
          <cell r="I659" t="str">
            <v>E</v>
          </cell>
          <cell r="J659" t="str">
            <v>2026-07-22</v>
          </cell>
          <cell r="K659" t="str">
            <v>YASSIE</v>
          </cell>
          <cell r="L659" t="str">
            <v>True</v>
          </cell>
          <cell r="M659" t="str">
            <v>True</v>
          </cell>
          <cell r="N659" t="str">
            <v>True</v>
          </cell>
          <cell r="O659" t="str">
            <v>False</v>
          </cell>
          <cell r="P659">
            <v>675600263</v>
          </cell>
          <cell r="Q659">
            <v>0</v>
          </cell>
          <cell r="R659">
            <v>0</v>
          </cell>
          <cell r="S659" t="str">
            <v>0.00</v>
          </cell>
          <cell r="T659">
            <v>0</v>
          </cell>
          <cell r="U659">
            <v>10</v>
          </cell>
          <cell r="V659">
            <v>10</v>
          </cell>
          <cell r="W659" t="str">
            <v>2026-07-29</v>
          </cell>
        </row>
        <row r="660">
          <cell r="A660">
            <v>139209</v>
          </cell>
          <cell r="B660">
            <v>46225</v>
          </cell>
          <cell r="C660" t="str">
            <v>CHRISTELE</v>
          </cell>
          <cell r="D660" t="str">
            <v>1133</v>
          </cell>
          <cell r="E660" t="str">
            <v>107 440.00</v>
          </cell>
          <cell r="F660" t="str">
            <v>128 928.00</v>
          </cell>
          <cell r="G660" t="str">
            <v>MGA</v>
          </cell>
          <cell r="H660" t="str">
            <v>C600</v>
          </cell>
          <cell r="I660" t="str">
            <v>E</v>
          </cell>
          <cell r="J660" t="str">
            <v>2026-07-22</v>
          </cell>
          <cell r="K660" t="str">
            <v>YASSIE</v>
          </cell>
          <cell r="L660" t="str">
            <v>True</v>
          </cell>
          <cell r="M660" t="str">
            <v>True</v>
          </cell>
          <cell r="N660" t="str">
            <v>True</v>
          </cell>
          <cell r="O660" t="str">
            <v>False</v>
          </cell>
          <cell r="P660">
            <v>675600248</v>
          </cell>
          <cell r="Q660">
            <v>675600247</v>
          </cell>
          <cell r="R660">
            <v>0</v>
          </cell>
          <cell r="S660" t="str">
            <v>0.00</v>
          </cell>
          <cell r="T660">
            <v>0</v>
          </cell>
          <cell r="U660">
            <v>6</v>
          </cell>
          <cell r="V660">
            <v>6</v>
          </cell>
          <cell r="W660" t="str">
            <v>2026-07-31</v>
          </cell>
        </row>
        <row r="661">
          <cell r="A661">
            <v>139208</v>
          </cell>
          <cell r="B661">
            <v>46225</v>
          </cell>
          <cell r="C661" t="str">
            <v>SETRA3</v>
          </cell>
          <cell r="D661" t="str">
            <v>123</v>
          </cell>
          <cell r="E661" t="str">
            <v>26 666 665.00</v>
          </cell>
          <cell r="F661" t="str">
            <v>31 999 998.00</v>
          </cell>
          <cell r="G661" t="str">
            <v>MGA</v>
          </cell>
          <cell r="H661" t="str">
            <v>C104</v>
          </cell>
          <cell r="I661" t="str">
            <v>E</v>
          </cell>
          <cell r="J661" t="str">
            <v>2026-07-22</v>
          </cell>
          <cell r="K661" t="str">
            <v>YASSIE</v>
          </cell>
          <cell r="L661" t="str">
            <v>True</v>
          </cell>
          <cell r="M661" t="str">
            <v>True</v>
          </cell>
          <cell r="N661" t="str">
            <v>True</v>
          </cell>
          <cell r="O661" t="str">
            <v>False</v>
          </cell>
          <cell r="P661">
            <v>675600240</v>
          </cell>
          <cell r="Q661">
            <v>0</v>
          </cell>
          <cell r="R661">
            <v>0</v>
          </cell>
          <cell r="S661" t="str">
            <v>0.00</v>
          </cell>
          <cell r="T661">
            <v>0</v>
          </cell>
          <cell r="U661">
            <v>8</v>
          </cell>
          <cell r="V661">
            <v>8</v>
          </cell>
          <cell r="W661" t="str">
            <v>2026-07-22</v>
          </cell>
        </row>
        <row r="662">
          <cell r="A662">
            <v>139207</v>
          </cell>
          <cell r="B662">
            <v>46225</v>
          </cell>
          <cell r="C662" t="str">
            <v>SETRA3</v>
          </cell>
          <cell r="D662" t="str">
            <v>102</v>
          </cell>
          <cell r="E662" t="str">
            <v>10 947 600.00</v>
          </cell>
          <cell r="F662" t="str">
            <v>13 137 120.00</v>
          </cell>
          <cell r="G662" t="str">
            <v>MGA</v>
          </cell>
          <cell r="H662" t="str">
            <v>C104</v>
          </cell>
          <cell r="I662" t="str">
            <v>E</v>
          </cell>
          <cell r="J662" t="str">
            <v>2026-07-22</v>
          </cell>
          <cell r="K662" t="str">
            <v>YASSIE</v>
          </cell>
          <cell r="L662" t="str">
            <v>True</v>
          </cell>
          <cell r="M662" t="str">
            <v>True</v>
          </cell>
          <cell r="N662" t="str">
            <v>True</v>
          </cell>
          <cell r="O662" t="str">
            <v>False</v>
          </cell>
          <cell r="P662">
            <v>675600238</v>
          </cell>
          <cell r="Q662">
            <v>0</v>
          </cell>
          <cell r="R662">
            <v>0</v>
          </cell>
          <cell r="S662" t="str">
            <v>0.00</v>
          </cell>
          <cell r="T662">
            <v>0</v>
          </cell>
          <cell r="U662">
            <v>7</v>
          </cell>
          <cell r="V662">
            <v>7</v>
          </cell>
          <cell r="W662" t="str">
            <v>2026-07-22</v>
          </cell>
        </row>
        <row r="663">
          <cell r="A663">
            <v>139206</v>
          </cell>
          <cell r="B663">
            <v>46225</v>
          </cell>
          <cell r="C663" t="str">
            <v>SETRA3</v>
          </cell>
          <cell r="D663" t="str">
            <v>2490</v>
          </cell>
          <cell r="E663" t="str">
            <v>9 325 575.00</v>
          </cell>
          <cell r="F663" t="str">
            <v>9 325 575.00</v>
          </cell>
          <cell r="G663" t="str">
            <v>MGA</v>
          </cell>
          <cell r="H663" t="str">
            <v>C100</v>
          </cell>
          <cell r="I663" t="str">
            <v>E</v>
          </cell>
          <cell r="J663" t="str">
            <v>2026-07-22</v>
          </cell>
          <cell r="K663" t="str">
            <v>YASSIE</v>
          </cell>
          <cell r="L663" t="str">
            <v>True</v>
          </cell>
          <cell r="M663" t="str">
            <v>True</v>
          </cell>
          <cell r="N663" t="str">
            <v>True</v>
          </cell>
          <cell r="O663" t="str">
            <v>False</v>
          </cell>
          <cell r="P663">
            <v>675600236</v>
          </cell>
          <cell r="Q663">
            <v>0</v>
          </cell>
          <cell r="R663">
            <v>0</v>
          </cell>
          <cell r="S663" t="str">
            <v>0.00</v>
          </cell>
          <cell r="T663">
            <v>0</v>
          </cell>
          <cell r="U663">
            <v>8</v>
          </cell>
          <cell r="V663">
            <v>8</v>
          </cell>
          <cell r="W663" t="str">
            <v>2026-07-30</v>
          </cell>
        </row>
        <row r="664">
          <cell r="A664">
            <v>139205</v>
          </cell>
          <cell r="B664">
            <v>46225</v>
          </cell>
          <cell r="C664" t="str">
            <v>HARITSOA</v>
          </cell>
          <cell r="D664" t="str">
            <v>2633</v>
          </cell>
          <cell r="E664" t="str">
            <v>6 480 000.00</v>
          </cell>
          <cell r="F664" t="str">
            <v>7 776 000.00</v>
          </cell>
          <cell r="G664" t="str">
            <v>MGA</v>
          </cell>
          <cell r="H664" t="str">
            <v>C500</v>
          </cell>
          <cell r="I664" t="str">
            <v>E</v>
          </cell>
          <cell r="J664" t="str">
            <v>2026-07-22</v>
          </cell>
          <cell r="K664" t="str">
            <v>YASSIE</v>
          </cell>
          <cell r="L664" t="str">
            <v>True</v>
          </cell>
          <cell r="M664" t="str">
            <v>True</v>
          </cell>
          <cell r="N664" t="str">
            <v>True</v>
          </cell>
          <cell r="O664" t="str">
            <v>False</v>
          </cell>
          <cell r="P664">
            <v>675600232</v>
          </cell>
          <cell r="Q664">
            <v>0</v>
          </cell>
          <cell r="R664">
            <v>0</v>
          </cell>
          <cell r="S664" t="str">
            <v>0.00</v>
          </cell>
          <cell r="T664">
            <v>0</v>
          </cell>
          <cell r="U664">
            <v>10</v>
          </cell>
          <cell r="V664">
            <v>10</v>
          </cell>
          <cell r="W664" t="str">
            <v>2026-08-05</v>
          </cell>
        </row>
        <row r="665">
          <cell r="A665">
            <v>139204</v>
          </cell>
          <cell r="B665">
            <v>46225</v>
          </cell>
          <cell r="C665" t="str">
            <v>SETRA3</v>
          </cell>
          <cell r="D665" t="str">
            <v>2886</v>
          </cell>
          <cell r="E665" t="str">
            <v>11 196 000.00</v>
          </cell>
          <cell r="F665" t="str">
            <v>11 196 000.00</v>
          </cell>
          <cell r="G665" t="str">
            <v>MGA</v>
          </cell>
          <cell r="H665" t="str">
            <v>C100</v>
          </cell>
          <cell r="I665" t="str">
            <v>E</v>
          </cell>
          <cell r="J665" t="str">
            <v>2026-07-22</v>
          </cell>
          <cell r="K665" t="str">
            <v>YASSIE</v>
          </cell>
          <cell r="L665" t="str">
            <v>True</v>
          </cell>
          <cell r="M665" t="str">
            <v>True</v>
          </cell>
          <cell r="N665" t="str">
            <v>True</v>
          </cell>
          <cell r="O665" t="str">
            <v>False</v>
          </cell>
          <cell r="P665">
            <v>675600219</v>
          </cell>
          <cell r="Q665">
            <v>0</v>
          </cell>
          <cell r="R665">
            <v>0</v>
          </cell>
          <cell r="S665" t="str">
            <v>0.00</v>
          </cell>
          <cell r="T665">
            <v>0</v>
          </cell>
          <cell r="U665">
            <v>7</v>
          </cell>
          <cell r="V665">
            <v>7</v>
          </cell>
          <cell r="W665" t="str">
            <v>2026-07-22</v>
          </cell>
        </row>
        <row r="666">
          <cell r="A666">
            <v>139203</v>
          </cell>
          <cell r="B666">
            <v>46225</v>
          </cell>
          <cell r="C666" t="str">
            <v>HARITSOA</v>
          </cell>
          <cell r="D666" t="str">
            <v>2633</v>
          </cell>
          <cell r="E666" t="str">
            <v>4 860 000.00</v>
          </cell>
          <cell r="F666" t="str">
            <v>5 832 000.00</v>
          </cell>
          <cell r="G666" t="str">
            <v>MGA</v>
          </cell>
          <cell r="H666" t="str">
            <v>C500</v>
          </cell>
          <cell r="I666" t="str">
            <v>E</v>
          </cell>
          <cell r="J666" t="str">
            <v>2026-07-22</v>
          </cell>
          <cell r="K666" t="str">
            <v>YASSIE</v>
          </cell>
          <cell r="L666" t="str">
            <v>True</v>
          </cell>
          <cell r="M666" t="str">
            <v>True</v>
          </cell>
          <cell r="N666" t="str">
            <v>True</v>
          </cell>
          <cell r="O666" t="str">
            <v>False</v>
          </cell>
          <cell r="P666">
            <v>675600215</v>
          </cell>
          <cell r="Q666">
            <v>0</v>
          </cell>
          <cell r="R666">
            <v>0</v>
          </cell>
          <cell r="S666" t="str">
            <v>0.00</v>
          </cell>
          <cell r="T666">
            <v>0</v>
          </cell>
          <cell r="U666">
            <v>12</v>
          </cell>
          <cell r="V666">
            <v>12</v>
          </cell>
          <cell r="W666" t="str">
            <v>2026-08-05</v>
          </cell>
        </row>
        <row r="667">
          <cell r="A667">
            <v>139202</v>
          </cell>
          <cell r="B667">
            <v>46225</v>
          </cell>
          <cell r="C667" t="str">
            <v>OLGA</v>
          </cell>
          <cell r="D667" t="str">
            <v>3988</v>
          </cell>
          <cell r="E667" t="str">
            <v>19 380 000.00</v>
          </cell>
          <cell r="F667" t="str">
            <v>0.00</v>
          </cell>
          <cell r="G667" t="str">
            <v>MGA</v>
          </cell>
          <cell r="H667" t="str">
            <v>C901</v>
          </cell>
          <cell r="I667" t="str">
            <v>E</v>
          </cell>
          <cell r="J667" t="str">
            <v>2026-07-22</v>
          </cell>
          <cell r="K667" t="str">
            <v>YASSIE</v>
          </cell>
          <cell r="L667" t="str">
            <v>True</v>
          </cell>
          <cell r="M667" t="str">
            <v>True</v>
          </cell>
          <cell r="N667" t="str">
            <v>True</v>
          </cell>
          <cell r="O667" t="str">
            <v>False</v>
          </cell>
          <cell r="P667">
            <v>0</v>
          </cell>
          <cell r="Q667">
            <v>0</v>
          </cell>
          <cell r="R667">
            <v>0</v>
          </cell>
          <cell r="S667" t="str">
            <v>0.00</v>
          </cell>
          <cell r="T667">
            <v>0</v>
          </cell>
          <cell r="U667">
            <v>6</v>
          </cell>
          <cell r="V667">
            <v>6</v>
          </cell>
          <cell r="W667" t="str">
            <v>2026-07-23</v>
          </cell>
        </row>
        <row r="668">
          <cell r="A668">
            <v>139201</v>
          </cell>
          <cell r="B668">
            <v>46225</v>
          </cell>
          <cell r="C668" t="str">
            <v>PARIS</v>
          </cell>
          <cell r="D668" t="str">
            <v>2760</v>
          </cell>
          <cell r="E668" t="str">
            <v>5 978 350.00</v>
          </cell>
          <cell r="F668" t="str">
            <v>7 174 020.00</v>
          </cell>
          <cell r="G668" t="str">
            <v>MGA</v>
          </cell>
          <cell r="H668" t="str">
            <v>C500</v>
          </cell>
          <cell r="I668" t="str">
            <v>E</v>
          </cell>
          <cell r="J668" t="str">
            <v>2026-07-22</v>
          </cell>
          <cell r="K668" t="str">
            <v>YASSIE</v>
          </cell>
          <cell r="L668" t="str">
            <v>True</v>
          </cell>
          <cell r="M668" t="str">
            <v>True</v>
          </cell>
          <cell r="N668" t="str">
            <v>True</v>
          </cell>
          <cell r="O668" t="str">
            <v>False</v>
          </cell>
          <cell r="P668">
            <v>675200175</v>
          </cell>
          <cell r="Q668">
            <v>0</v>
          </cell>
          <cell r="R668">
            <v>0</v>
          </cell>
          <cell r="S668" t="str">
            <v>0.00</v>
          </cell>
          <cell r="T668">
            <v>0</v>
          </cell>
          <cell r="U668">
            <v>8</v>
          </cell>
          <cell r="V668">
            <v>8</v>
          </cell>
          <cell r="W668" t="str">
            <v>2026-07-27</v>
          </cell>
        </row>
        <row r="669">
          <cell r="A669">
            <v>139200</v>
          </cell>
          <cell r="B669">
            <v>46225</v>
          </cell>
          <cell r="C669" t="str">
            <v>SETRA3</v>
          </cell>
          <cell r="D669" t="str">
            <v>119</v>
          </cell>
          <cell r="E669" t="str">
            <v>120 000.00</v>
          </cell>
          <cell r="F669" t="str">
            <v>144 000.00</v>
          </cell>
          <cell r="G669" t="str">
            <v>MGA</v>
          </cell>
          <cell r="H669" t="str">
            <v>C100</v>
          </cell>
          <cell r="I669" t="str">
            <v>E</v>
          </cell>
          <cell r="J669" t="str">
            <v>2026-07-22</v>
          </cell>
          <cell r="K669" t="str">
            <v>YASSIE</v>
          </cell>
          <cell r="L669" t="str">
            <v>True</v>
          </cell>
          <cell r="M669" t="str">
            <v>True</v>
          </cell>
          <cell r="N669" t="str">
            <v>True</v>
          </cell>
          <cell r="O669" t="str">
            <v>False</v>
          </cell>
          <cell r="P669">
            <v>675400558</v>
          </cell>
          <cell r="Q669">
            <v>0</v>
          </cell>
          <cell r="R669">
            <v>0</v>
          </cell>
          <cell r="S669" t="str">
            <v>0.00</v>
          </cell>
          <cell r="T669">
            <v>0</v>
          </cell>
          <cell r="U669">
            <v>8</v>
          </cell>
          <cell r="V669">
            <v>8</v>
          </cell>
          <cell r="W669" t="str">
            <v>2026-07-28</v>
          </cell>
        </row>
        <row r="670">
          <cell r="A670">
            <v>139199</v>
          </cell>
          <cell r="B670">
            <v>46225</v>
          </cell>
          <cell r="C670" t="str">
            <v>SETRA3</v>
          </cell>
          <cell r="D670" t="str">
            <v>717</v>
          </cell>
          <cell r="E670" t="str">
            <v>25 001 499.99</v>
          </cell>
          <cell r="F670" t="str">
            <v>30 001 799.99</v>
          </cell>
          <cell r="G670" t="str">
            <v>MGA</v>
          </cell>
          <cell r="H670" t="str">
            <v>C104</v>
          </cell>
          <cell r="I670" t="str">
            <v>E</v>
          </cell>
          <cell r="J670" t="str">
            <v>2026-07-22</v>
          </cell>
          <cell r="K670" t="str">
            <v>YASSIE</v>
          </cell>
          <cell r="L670" t="str">
            <v>True</v>
          </cell>
          <cell r="M670" t="str">
            <v>True</v>
          </cell>
          <cell r="N670" t="str">
            <v>True</v>
          </cell>
          <cell r="O670" t="str">
            <v>False</v>
          </cell>
          <cell r="P670">
            <v>675300148</v>
          </cell>
          <cell r="Q670">
            <v>0</v>
          </cell>
          <cell r="R670">
            <v>0</v>
          </cell>
          <cell r="S670" t="str">
            <v>0.00</v>
          </cell>
          <cell r="T670">
            <v>0</v>
          </cell>
          <cell r="U670">
            <v>10</v>
          </cell>
          <cell r="V670">
            <v>10</v>
          </cell>
          <cell r="W670" t="str">
            <v>2026-07-22</v>
          </cell>
        </row>
        <row r="671">
          <cell r="A671">
            <v>139198</v>
          </cell>
          <cell r="B671">
            <v>46225</v>
          </cell>
          <cell r="C671" t="str">
            <v>HARITSOA</v>
          </cell>
          <cell r="D671" t="str">
            <v>2633</v>
          </cell>
          <cell r="E671" t="str">
            <v>13 880 000.00</v>
          </cell>
          <cell r="F671" t="str">
            <v>16 656 000.00</v>
          </cell>
          <cell r="G671" t="str">
            <v>MGA</v>
          </cell>
          <cell r="H671" t="str">
            <v>C500</v>
          </cell>
          <cell r="I671" t="str">
            <v>E</v>
          </cell>
          <cell r="J671" t="str">
            <v>2026-07-22</v>
          </cell>
          <cell r="K671" t="str">
            <v>YASSIE</v>
          </cell>
          <cell r="L671" t="str">
            <v>True</v>
          </cell>
          <cell r="M671" t="str">
            <v>True</v>
          </cell>
          <cell r="N671" t="str">
            <v>True</v>
          </cell>
          <cell r="O671" t="str">
            <v>False</v>
          </cell>
          <cell r="P671">
            <v>675400556</v>
          </cell>
          <cell r="Q671">
            <v>0</v>
          </cell>
          <cell r="R671">
            <v>0</v>
          </cell>
          <cell r="S671" t="str">
            <v>0.00</v>
          </cell>
          <cell r="T671">
            <v>0</v>
          </cell>
          <cell r="U671">
            <v>11</v>
          </cell>
          <cell r="V671">
            <v>11</v>
          </cell>
          <cell r="W671" t="str">
            <v>2026-08-05</v>
          </cell>
        </row>
        <row r="672">
          <cell r="A672">
            <v>139197</v>
          </cell>
          <cell r="B672">
            <v>46225</v>
          </cell>
          <cell r="C672" t="str">
            <v>HARITSOA</v>
          </cell>
          <cell r="D672" t="str">
            <v>2053</v>
          </cell>
          <cell r="E672" t="str">
            <v>13 880 000.00</v>
          </cell>
          <cell r="F672" t="str">
            <v>16 656 000.00</v>
          </cell>
          <cell r="G672" t="str">
            <v>MGA</v>
          </cell>
          <cell r="H672" t="str">
            <v>C500</v>
          </cell>
          <cell r="I672" t="str">
            <v>E</v>
          </cell>
          <cell r="J672" t="str">
            <v>2026-07-22</v>
          </cell>
          <cell r="K672" t="str">
            <v>YASSIE</v>
          </cell>
          <cell r="L672" t="str">
            <v>True</v>
          </cell>
          <cell r="M672" t="str">
            <v>True</v>
          </cell>
          <cell r="N672" t="str">
            <v>True</v>
          </cell>
          <cell r="O672" t="str">
            <v>False</v>
          </cell>
          <cell r="P672">
            <v>675200171</v>
          </cell>
          <cell r="Q672">
            <v>0</v>
          </cell>
          <cell r="R672">
            <v>0</v>
          </cell>
          <cell r="S672" t="str">
            <v>0.00</v>
          </cell>
          <cell r="T672">
            <v>0</v>
          </cell>
          <cell r="U672">
            <v>11</v>
          </cell>
          <cell r="V672">
            <v>11</v>
          </cell>
          <cell r="W672" t="str">
            <v>2026-08-05</v>
          </cell>
        </row>
        <row r="673">
          <cell r="A673">
            <v>139196</v>
          </cell>
          <cell r="B673">
            <v>46225</v>
          </cell>
          <cell r="C673" t="str">
            <v>HARITSOA</v>
          </cell>
          <cell r="D673" t="str">
            <v>4053</v>
          </cell>
          <cell r="E673" t="str">
            <v>193 000.00</v>
          </cell>
          <cell r="F673" t="str">
            <v>231 600.00</v>
          </cell>
          <cell r="G673" t="str">
            <v>MGA</v>
          </cell>
          <cell r="H673" t="str">
            <v>C500</v>
          </cell>
          <cell r="I673" t="str">
            <v>E</v>
          </cell>
          <cell r="J673" t="str">
            <v>2026-07-22</v>
          </cell>
          <cell r="K673" t="str">
            <v>YASSIE</v>
          </cell>
          <cell r="L673" t="str">
            <v>True</v>
          </cell>
          <cell r="M673" t="str">
            <v>True</v>
          </cell>
          <cell r="N673" t="str">
            <v>True</v>
          </cell>
          <cell r="O673" t="str">
            <v>False</v>
          </cell>
          <cell r="P673">
            <v>675200163</v>
          </cell>
          <cell r="Q673">
            <v>0</v>
          </cell>
          <cell r="R673">
            <v>0</v>
          </cell>
          <cell r="S673" t="str">
            <v>0.00</v>
          </cell>
          <cell r="T673">
            <v>0</v>
          </cell>
          <cell r="U673">
            <v>10</v>
          </cell>
          <cell r="V673">
            <v>10</v>
          </cell>
          <cell r="W673" t="str">
            <v>2026-07-27</v>
          </cell>
        </row>
        <row r="674">
          <cell r="A674">
            <v>139195</v>
          </cell>
          <cell r="B674">
            <v>46225</v>
          </cell>
          <cell r="C674" t="str">
            <v>REBECCA3</v>
          </cell>
          <cell r="D674" t="str">
            <v>2490</v>
          </cell>
          <cell r="E674" t="str">
            <v>183 360 000.00</v>
          </cell>
          <cell r="F674" t="str">
            <v>183 360 000.00</v>
          </cell>
          <cell r="G674" t="str">
            <v>MGA</v>
          </cell>
          <cell r="H674" t="str">
            <v>C104</v>
          </cell>
          <cell r="I674" t="str">
            <v>E</v>
          </cell>
          <cell r="J674" t="str">
            <v>2026-07-22</v>
          </cell>
          <cell r="K674" t="str">
            <v>YASSIE</v>
          </cell>
          <cell r="L674" t="str">
            <v>True</v>
          </cell>
          <cell r="M674" t="str">
            <v>True</v>
          </cell>
          <cell r="N674" t="str">
            <v>True</v>
          </cell>
          <cell r="O674" t="str">
            <v>False</v>
          </cell>
          <cell r="P674">
            <v>675200161</v>
          </cell>
          <cell r="Q674">
            <v>675200160</v>
          </cell>
          <cell r="R674">
            <v>0</v>
          </cell>
          <cell r="S674" t="str">
            <v>0.00</v>
          </cell>
          <cell r="T674">
            <v>0</v>
          </cell>
          <cell r="U674">
            <v>10</v>
          </cell>
          <cell r="V674">
            <v>10</v>
          </cell>
          <cell r="W674" t="str">
            <v>2026-08-17</v>
          </cell>
        </row>
        <row r="675">
          <cell r="A675">
            <v>139194</v>
          </cell>
          <cell r="B675">
            <v>46225</v>
          </cell>
          <cell r="C675" t="str">
            <v>REBECCA3</v>
          </cell>
          <cell r="D675" t="str">
            <v>2490</v>
          </cell>
          <cell r="E675" t="str">
            <v>24 057 000.00</v>
          </cell>
          <cell r="F675" t="str">
            <v>24 057 000.00</v>
          </cell>
          <cell r="G675" t="str">
            <v>MGA</v>
          </cell>
          <cell r="H675" t="str">
            <v>C104</v>
          </cell>
          <cell r="I675" t="str">
            <v>E</v>
          </cell>
          <cell r="J675" t="str">
            <v>2026-07-22</v>
          </cell>
          <cell r="K675" t="str">
            <v>YASSIE</v>
          </cell>
          <cell r="L675" t="str">
            <v>True</v>
          </cell>
          <cell r="M675" t="str">
            <v>True</v>
          </cell>
          <cell r="N675" t="str">
            <v>True</v>
          </cell>
          <cell r="O675" t="str">
            <v>False</v>
          </cell>
          <cell r="P675">
            <v>675200158</v>
          </cell>
          <cell r="Q675">
            <v>675200157</v>
          </cell>
          <cell r="R675">
            <v>0</v>
          </cell>
          <cell r="S675" t="str">
            <v>0.00</v>
          </cell>
          <cell r="T675">
            <v>0</v>
          </cell>
          <cell r="U675">
            <v>8</v>
          </cell>
          <cell r="V675">
            <v>8</v>
          </cell>
          <cell r="W675" t="str">
            <v>2026-07-31</v>
          </cell>
        </row>
        <row r="676">
          <cell r="A676">
            <v>139193</v>
          </cell>
          <cell r="B676">
            <v>46225</v>
          </cell>
          <cell r="C676" t="str">
            <v>REBECCA3</v>
          </cell>
          <cell r="D676" t="str">
            <v>2490</v>
          </cell>
          <cell r="E676" t="str">
            <v>35 520 000.00</v>
          </cell>
          <cell r="F676" t="str">
            <v>35 520 000.00</v>
          </cell>
          <cell r="G676" t="str">
            <v>MGA</v>
          </cell>
          <cell r="H676" t="str">
            <v>C104</v>
          </cell>
          <cell r="I676" t="str">
            <v>E</v>
          </cell>
          <cell r="J676" t="str">
            <v>2026-07-22</v>
          </cell>
          <cell r="K676" t="str">
            <v>YASSIE</v>
          </cell>
          <cell r="L676" t="str">
            <v>True</v>
          </cell>
          <cell r="M676" t="str">
            <v>True</v>
          </cell>
          <cell r="N676" t="str">
            <v>True</v>
          </cell>
          <cell r="O676" t="str">
            <v>False</v>
          </cell>
          <cell r="P676">
            <v>675100249</v>
          </cell>
          <cell r="Q676">
            <v>675100248</v>
          </cell>
          <cell r="R676">
            <v>0</v>
          </cell>
          <cell r="S676" t="str">
            <v>0.00</v>
          </cell>
          <cell r="T676">
            <v>0</v>
          </cell>
          <cell r="U676">
            <v>7</v>
          </cell>
          <cell r="V676">
            <v>7</v>
          </cell>
          <cell r="W676" t="str">
            <v>2026-07-31</v>
          </cell>
        </row>
        <row r="677">
          <cell r="A677">
            <v>139192</v>
          </cell>
          <cell r="B677">
            <v>46225</v>
          </cell>
          <cell r="C677" t="str">
            <v>REBECCA3</v>
          </cell>
          <cell r="D677" t="str">
            <v>2490</v>
          </cell>
          <cell r="E677" t="str">
            <v>54 675 000.00</v>
          </cell>
          <cell r="F677" t="str">
            <v>54 675 000.00</v>
          </cell>
          <cell r="G677" t="str">
            <v>MGA</v>
          </cell>
          <cell r="H677" t="str">
            <v>C104</v>
          </cell>
          <cell r="I677" t="str">
            <v>E</v>
          </cell>
          <cell r="J677" t="str">
            <v>2026-07-22</v>
          </cell>
          <cell r="K677" t="str">
            <v>YASSIE</v>
          </cell>
          <cell r="L677" t="str">
            <v>True</v>
          </cell>
          <cell r="M677" t="str">
            <v>True</v>
          </cell>
          <cell r="N677" t="str">
            <v>True</v>
          </cell>
          <cell r="O677" t="str">
            <v>False</v>
          </cell>
          <cell r="P677">
            <v>675001197</v>
          </cell>
          <cell r="Q677">
            <v>675001196</v>
          </cell>
          <cell r="R677">
            <v>0</v>
          </cell>
          <cell r="S677" t="str">
            <v>0.00</v>
          </cell>
          <cell r="T677">
            <v>0</v>
          </cell>
          <cell r="U677">
            <v>8</v>
          </cell>
          <cell r="V677">
            <v>8</v>
          </cell>
          <cell r="W677" t="str">
            <v>2026-07-31</v>
          </cell>
        </row>
        <row r="678">
          <cell r="A678">
            <v>139191</v>
          </cell>
          <cell r="B678">
            <v>46225</v>
          </cell>
          <cell r="C678" t="str">
            <v>REBECCA3</v>
          </cell>
          <cell r="D678" t="str">
            <v>2490</v>
          </cell>
          <cell r="E678" t="str">
            <v>3 645 000.00</v>
          </cell>
          <cell r="F678" t="str">
            <v>3 645 000.00</v>
          </cell>
          <cell r="G678" t="str">
            <v>MGA</v>
          </cell>
          <cell r="H678" t="str">
            <v>C104</v>
          </cell>
          <cell r="I678" t="str">
            <v>E</v>
          </cell>
          <cell r="J678" t="str">
            <v>2026-07-22</v>
          </cell>
          <cell r="K678" t="str">
            <v>YASSIE</v>
          </cell>
          <cell r="L678" t="str">
            <v>True</v>
          </cell>
          <cell r="M678" t="str">
            <v>True</v>
          </cell>
          <cell r="N678" t="str">
            <v>True</v>
          </cell>
          <cell r="O678" t="str">
            <v>False</v>
          </cell>
          <cell r="P678">
            <v>675001194</v>
          </cell>
          <cell r="Q678">
            <v>675001193</v>
          </cell>
          <cell r="R678">
            <v>0</v>
          </cell>
          <cell r="S678" t="str">
            <v>0.00</v>
          </cell>
          <cell r="T678">
            <v>0</v>
          </cell>
          <cell r="U678">
            <v>7</v>
          </cell>
          <cell r="V678">
            <v>7</v>
          </cell>
          <cell r="W678" t="str">
            <v>2026-07-31</v>
          </cell>
        </row>
        <row r="679">
          <cell r="A679">
            <v>139190</v>
          </cell>
          <cell r="B679">
            <v>46225</v>
          </cell>
          <cell r="C679" t="str">
            <v>REBECCA3</v>
          </cell>
          <cell r="D679" t="str">
            <v>2490</v>
          </cell>
          <cell r="E679" t="str">
            <v>2 247 800.00</v>
          </cell>
          <cell r="F679" t="str">
            <v>2 697 360.00</v>
          </cell>
          <cell r="G679" t="str">
            <v>MGA</v>
          </cell>
          <cell r="H679" t="str">
            <v>C103</v>
          </cell>
          <cell r="I679" t="str">
            <v>E</v>
          </cell>
          <cell r="J679" t="str">
            <v>2026-07-22</v>
          </cell>
          <cell r="K679" t="str">
            <v>YASSIE</v>
          </cell>
          <cell r="L679" t="str">
            <v>True</v>
          </cell>
          <cell r="M679" t="str">
            <v>True</v>
          </cell>
          <cell r="N679" t="str">
            <v>True</v>
          </cell>
          <cell r="O679" t="str">
            <v>False</v>
          </cell>
          <cell r="P679">
            <v>675001191</v>
          </cell>
          <cell r="Q679">
            <v>675001190</v>
          </cell>
          <cell r="R679">
            <v>0</v>
          </cell>
          <cell r="S679" t="str">
            <v>0.00</v>
          </cell>
          <cell r="T679">
            <v>0</v>
          </cell>
          <cell r="U679">
            <v>7</v>
          </cell>
          <cell r="V679">
            <v>7</v>
          </cell>
          <cell r="W679" t="str">
            <v>2026-07-31</v>
          </cell>
        </row>
        <row r="680">
          <cell r="A680">
            <v>139189</v>
          </cell>
          <cell r="B680">
            <v>46225</v>
          </cell>
          <cell r="C680" t="str">
            <v>REBECCA3</v>
          </cell>
          <cell r="D680" t="str">
            <v>2490</v>
          </cell>
          <cell r="E680" t="str">
            <v>3 804 200.00</v>
          </cell>
          <cell r="F680" t="str">
            <v>3 804 200.00</v>
          </cell>
          <cell r="G680" t="str">
            <v>MGA</v>
          </cell>
          <cell r="H680" t="str">
            <v>C500</v>
          </cell>
          <cell r="I680" t="str">
            <v>E</v>
          </cell>
          <cell r="J680" t="str">
            <v>2026-07-22</v>
          </cell>
          <cell r="K680" t="str">
            <v>YASSIE</v>
          </cell>
          <cell r="L680" t="str">
            <v>True</v>
          </cell>
          <cell r="M680" t="str">
            <v>True</v>
          </cell>
          <cell r="N680" t="str">
            <v>True</v>
          </cell>
          <cell r="O680" t="str">
            <v>False</v>
          </cell>
          <cell r="P680">
            <v>675001188</v>
          </cell>
          <cell r="Q680">
            <v>675001187</v>
          </cell>
          <cell r="R680">
            <v>0</v>
          </cell>
          <cell r="S680" t="str">
            <v>0.00</v>
          </cell>
          <cell r="T680">
            <v>0</v>
          </cell>
          <cell r="U680">
            <v>7</v>
          </cell>
          <cell r="V680">
            <v>7</v>
          </cell>
          <cell r="W680" t="str">
            <v>2026-07-31</v>
          </cell>
        </row>
        <row r="681">
          <cell r="A681">
            <v>139188</v>
          </cell>
          <cell r="B681">
            <v>46225</v>
          </cell>
          <cell r="C681" t="str">
            <v>REBECCA3</v>
          </cell>
          <cell r="D681" t="str">
            <v>2490</v>
          </cell>
          <cell r="E681" t="str">
            <v>50 342 400.00</v>
          </cell>
          <cell r="F681" t="str">
            <v>60 410 880.00</v>
          </cell>
          <cell r="G681" t="str">
            <v>MGA</v>
          </cell>
          <cell r="H681" t="str">
            <v>C500</v>
          </cell>
          <cell r="I681" t="str">
            <v>E</v>
          </cell>
          <cell r="J681" t="str">
            <v>2026-07-22</v>
          </cell>
          <cell r="K681" t="str">
            <v>YASSIE</v>
          </cell>
          <cell r="L681" t="str">
            <v>True</v>
          </cell>
          <cell r="M681" t="str">
            <v>True</v>
          </cell>
          <cell r="N681" t="str">
            <v>True</v>
          </cell>
          <cell r="O681" t="str">
            <v>False</v>
          </cell>
          <cell r="P681">
            <v>675001174</v>
          </cell>
          <cell r="Q681">
            <v>675001173</v>
          </cell>
          <cell r="R681">
            <v>0</v>
          </cell>
          <cell r="S681" t="str">
            <v>0.00</v>
          </cell>
          <cell r="T681">
            <v>0</v>
          </cell>
          <cell r="U681">
            <v>7</v>
          </cell>
          <cell r="V681">
            <v>7</v>
          </cell>
          <cell r="W681" t="str">
            <v>2026-07-31</v>
          </cell>
        </row>
        <row r="682">
          <cell r="A682">
            <v>139187</v>
          </cell>
          <cell r="B682">
            <v>46225</v>
          </cell>
          <cell r="C682" t="str">
            <v>REBECCA3</v>
          </cell>
          <cell r="D682" t="str">
            <v>2490</v>
          </cell>
          <cell r="E682" t="str">
            <v>4 991 200.00</v>
          </cell>
          <cell r="F682" t="str">
            <v>5 989 440.00</v>
          </cell>
          <cell r="G682" t="str">
            <v>MGA</v>
          </cell>
          <cell r="H682" t="str">
            <v>C500</v>
          </cell>
          <cell r="I682" t="str">
            <v>E</v>
          </cell>
          <cell r="J682" t="str">
            <v>2026-07-22</v>
          </cell>
          <cell r="K682" t="str">
            <v>YASSIE</v>
          </cell>
          <cell r="L682" t="str">
            <v>True</v>
          </cell>
          <cell r="M682" t="str">
            <v>True</v>
          </cell>
          <cell r="N682" t="str">
            <v>True</v>
          </cell>
          <cell r="O682" t="str">
            <v>False</v>
          </cell>
          <cell r="P682">
            <v>675100246</v>
          </cell>
          <cell r="Q682">
            <v>675100245</v>
          </cell>
          <cell r="R682">
            <v>0</v>
          </cell>
          <cell r="S682" t="str">
            <v>0.00</v>
          </cell>
          <cell r="T682">
            <v>0</v>
          </cell>
          <cell r="U682">
            <v>7</v>
          </cell>
          <cell r="V682">
            <v>7</v>
          </cell>
          <cell r="W682" t="str">
            <v>2026-07-31</v>
          </cell>
        </row>
        <row r="683">
          <cell r="A683">
            <v>139186</v>
          </cell>
          <cell r="B683">
            <v>46225</v>
          </cell>
          <cell r="C683" t="str">
            <v>REBECCA3</v>
          </cell>
          <cell r="D683" t="str">
            <v>2490</v>
          </cell>
          <cell r="E683" t="str">
            <v>2 000 000.00</v>
          </cell>
          <cell r="F683" t="str">
            <v>2 400 000.00</v>
          </cell>
          <cell r="G683" t="str">
            <v>MGA</v>
          </cell>
          <cell r="H683" t="str">
            <v>C102</v>
          </cell>
          <cell r="I683" t="str">
            <v>E</v>
          </cell>
          <cell r="J683" t="str">
            <v>2026-07-22</v>
          </cell>
          <cell r="K683" t="str">
            <v>YASSIE</v>
          </cell>
          <cell r="L683" t="str">
            <v>True</v>
          </cell>
          <cell r="M683" t="str">
            <v>True</v>
          </cell>
          <cell r="N683" t="str">
            <v>True</v>
          </cell>
          <cell r="O683" t="str">
            <v>False</v>
          </cell>
          <cell r="P683">
            <v>675001163</v>
          </cell>
          <cell r="Q683">
            <v>675001162</v>
          </cell>
          <cell r="R683">
            <v>0</v>
          </cell>
          <cell r="S683" t="str">
            <v>0.00</v>
          </cell>
          <cell r="T683">
            <v>0</v>
          </cell>
          <cell r="U683">
            <v>7</v>
          </cell>
          <cell r="V683">
            <v>7</v>
          </cell>
          <cell r="W683" t="str">
            <v>2026-07-31</v>
          </cell>
        </row>
        <row r="684">
          <cell r="A684">
            <v>139185</v>
          </cell>
          <cell r="B684">
            <v>46225</v>
          </cell>
          <cell r="C684" t="str">
            <v>REBECCA3</v>
          </cell>
          <cell r="D684" t="str">
            <v>2490</v>
          </cell>
          <cell r="E684" t="str">
            <v>22 242 004.00</v>
          </cell>
          <cell r="F684" t="str">
            <v>26 690 404.80</v>
          </cell>
          <cell r="G684" t="str">
            <v>MGA</v>
          </cell>
          <cell r="H684" t="str">
            <v>C102</v>
          </cell>
          <cell r="I684" t="str">
            <v>E</v>
          </cell>
          <cell r="J684" t="str">
            <v>2026-07-22</v>
          </cell>
          <cell r="K684" t="str">
            <v>YASSIE</v>
          </cell>
          <cell r="L684" t="str">
            <v>True</v>
          </cell>
          <cell r="M684" t="str">
            <v>True</v>
          </cell>
          <cell r="N684" t="str">
            <v>True</v>
          </cell>
          <cell r="O684" t="str">
            <v>False</v>
          </cell>
          <cell r="P684">
            <v>675100243</v>
          </cell>
          <cell r="Q684">
            <v>675100242</v>
          </cell>
          <cell r="R684">
            <v>0</v>
          </cell>
          <cell r="S684" t="str">
            <v>0.00</v>
          </cell>
          <cell r="T684">
            <v>0</v>
          </cell>
          <cell r="U684">
            <v>7</v>
          </cell>
          <cell r="V684">
            <v>7</v>
          </cell>
          <cell r="W684" t="str">
            <v>2026-07-31</v>
          </cell>
        </row>
        <row r="685">
          <cell r="A685">
            <v>139184</v>
          </cell>
          <cell r="B685">
            <v>46225</v>
          </cell>
          <cell r="C685" t="str">
            <v>REBECCA3</v>
          </cell>
          <cell r="D685" t="str">
            <v>2490</v>
          </cell>
          <cell r="E685" t="str">
            <v>8 851 125.00</v>
          </cell>
          <cell r="F685" t="str">
            <v>10 621 350.00</v>
          </cell>
          <cell r="G685" t="str">
            <v>MGA</v>
          </cell>
          <cell r="H685" t="str">
            <v>C102</v>
          </cell>
          <cell r="I685" t="str">
            <v>E</v>
          </cell>
          <cell r="J685" t="str">
            <v>2026-07-22</v>
          </cell>
          <cell r="K685" t="str">
            <v>YASSIE</v>
          </cell>
          <cell r="L685" t="str">
            <v>True</v>
          </cell>
          <cell r="M685" t="str">
            <v>True</v>
          </cell>
          <cell r="N685" t="str">
            <v>True</v>
          </cell>
          <cell r="O685" t="str">
            <v>False</v>
          </cell>
          <cell r="P685">
            <v>675001160</v>
          </cell>
          <cell r="Q685">
            <v>675001159</v>
          </cell>
          <cell r="R685">
            <v>0</v>
          </cell>
          <cell r="S685" t="str">
            <v>0.00</v>
          </cell>
          <cell r="T685">
            <v>0</v>
          </cell>
          <cell r="U685">
            <v>7</v>
          </cell>
          <cell r="V685">
            <v>7</v>
          </cell>
          <cell r="W685" t="str">
            <v>2026-07-31</v>
          </cell>
        </row>
        <row r="686">
          <cell r="A686">
            <v>139183</v>
          </cell>
          <cell r="B686">
            <v>46225</v>
          </cell>
          <cell r="C686" t="str">
            <v>REBECCA3</v>
          </cell>
          <cell r="D686" t="str">
            <v>2490</v>
          </cell>
          <cell r="E686" t="str">
            <v>1 505 600.00</v>
          </cell>
          <cell r="F686" t="str">
            <v>1 806 720.00</v>
          </cell>
          <cell r="G686" t="str">
            <v>MGA</v>
          </cell>
          <cell r="H686" t="str">
            <v>C102</v>
          </cell>
          <cell r="I686" t="str">
            <v>E</v>
          </cell>
          <cell r="J686" t="str">
            <v>2026-07-22</v>
          </cell>
          <cell r="K686" t="str">
            <v>YASSIE</v>
          </cell>
          <cell r="L686" t="str">
            <v>True</v>
          </cell>
          <cell r="M686" t="str">
            <v>True</v>
          </cell>
          <cell r="N686" t="str">
            <v>True</v>
          </cell>
          <cell r="O686" t="str">
            <v>False</v>
          </cell>
          <cell r="P686">
            <v>675001147</v>
          </cell>
          <cell r="Q686">
            <v>675001146</v>
          </cell>
          <cell r="R686">
            <v>0</v>
          </cell>
          <cell r="S686" t="str">
            <v>0.00</v>
          </cell>
          <cell r="T686">
            <v>0</v>
          </cell>
          <cell r="U686">
            <v>7</v>
          </cell>
          <cell r="V686">
            <v>7</v>
          </cell>
          <cell r="W686" t="str">
            <v>2026-07-31</v>
          </cell>
        </row>
        <row r="687">
          <cell r="A687">
            <v>139182</v>
          </cell>
          <cell r="B687">
            <v>46225</v>
          </cell>
          <cell r="C687" t="str">
            <v>REBECCA3</v>
          </cell>
          <cell r="D687" t="str">
            <v>2490</v>
          </cell>
          <cell r="E687" t="str">
            <v>2 422 200.00</v>
          </cell>
          <cell r="F687" t="str">
            <v>2 906 640.00</v>
          </cell>
          <cell r="G687" t="str">
            <v>MGA</v>
          </cell>
          <cell r="H687" t="str">
            <v>C102</v>
          </cell>
          <cell r="I687" t="str">
            <v>E</v>
          </cell>
          <cell r="J687" t="str">
            <v>2026-07-22</v>
          </cell>
          <cell r="K687" t="str">
            <v>YASSIE</v>
          </cell>
          <cell r="L687" t="str">
            <v>True</v>
          </cell>
          <cell r="M687" t="str">
            <v>True</v>
          </cell>
          <cell r="N687" t="str">
            <v>True</v>
          </cell>
          <cell r="O687" t="str">
            <v>False</v>
          </cell>
          <cell r="P687">
            <v>675100237</v>
          </cell>
          <cell r="Q687">
            <v>675100236</v>
          </cell>
          <cell r="R687">
            <v>0</v>
          </cell>
          <cell r="S687" t="str">
            <v>0.00</v>
          </cell>
          <cell r="T687">
            <v>0</v>
          </cell>
          <cell r="U687">
            <v>7</v>
          </cell>
          <cell r="V687">
            <v>7</v>
          </cell>
          <cell r="W687" t="str">
            <v>2026-07-31</v>
          </cell>
        </row>
        <row r="688">
          <cell r="A688">
            <v>139181</v>
          </cell>
          <cell r="B688">
            <v>46225</v>
          </cell>
          <cell r="C688" t="str">
            <v>REBECCA3</v>
          </cell>
          <cell r="D688" t="str">
            <v>2490</v>
          </cell>
          <cell r="E688" t="str">
            <v>16 148 000.00</v>
          </cell>
          <cell r="F688" t="str">
            <v>19 377 600.00</v>
          </cell>
          <cell r="G688" t="str">
            <v>MGA</v>
          </cell>
          <cell r="H688" t="str">
            <v>C102</v>
          </cell>
          <cell r="I688" t="str">
            <v>E</v>
          </cell>
          <cell r="J688" t="str">
            <v>2026-07-22</v>
          </cell>
          <cell r="K688" t="str">
            <v>YASSIE</v>
          </cell>
          <cell r="L688" t="str">
            <v>True</v>
          </cell>
          <cell r="M688" t="str">
            <v>True</v>
          </cell>
          <cell r="N688" t="str">
            <v>True</v>
          </cell>
          <cell r="O688" t="str">
            <v>False</v>
          </cell>
          <cell r="P688">
            <v>675100234</v>
          </cell>
          <cell r="Q688">
            <v>675100233</v>
          </cell>
          <cell r="R688">
            <v>0</v>
          </cell>
          <cell r="S688" t="str">
            <v>0.00</v>
          </cell>
          <cell r="T688">
            <v>0</v>
          </cell>
          <cell r="U688">
            <v>7</v>
          </cell>
          <cell r="V688">
            <v>7</v>
          </cell>
          <cell r="W688" t="str">
            <v>2026-07-31</v>
          </cell>
        </row>
        <row r="689">
          <cell r="A689">
            <v>139180</v>
          </cell>
          <cell r="B689">
            <v>46225</v>
          </cell>
          <cell r="C689" t="str">
            <v>REBECCA3</v>
          </cell>
          <cell r="D689" t="str">
            <v>2490</v>
          </cell>
          <cell r="E689" t="str">
            <v>60 249 800.00</v>
          </cell>
          <cell r="F689" t="str">
            <v>72 299 760.00</v>
          </cell>
          <cell r="G689" t="str">
            <v>MGA</v>
          </cell>
          <cell r="H689" t="str">
            <v>C102</v>
          </cell>
          <cell r="I689" t="str">
            <v>E</v>
          </cell>
          <cell r="J689" t="str">
            <v>2026-07-22</v>
          </cell>
          <cell r="K689" t="str">
            <v>YASSIE</v>
          </cell>
          <cell r="L689" t="str">
            <v>True</v>
          </cell>
          <cell r="M689" t="str">
            <v>True</v>
          </cell>
          <cell r="N689" t="str">
            <v>True</v>
          </cell>
          <cell r="O689" t="str">
            <v>False</v>
          </cell>
          <cell r="P689">
            <v>675100231</v>
          </cell>
          <cell r="Q689">
            <v>675100230</v>
          </cell>
          <cell r="R689">
            <v>0</v>
          </cell>
          <cell r="S689" t="str">
            <v>0.00</v>
          </cell>
          <cell r="T689">
            <v>0</v>
          </cell>
          <cell r="U689">
            <v>7</v>
          </cell>
          <cell r="V689">
            <v>7</v>
          </cell>
          <cell r="W689" t="str">
            <v>2026-07-31</v>
          </cell>
        </row>
        <row r="690">
          <cell r="A690">
            <v>139179</v>
          </cell>
          <cell r="B690">
            <v>46225</v>
          </cell>
          <cell r="C690" t="str">
            <v>REBECCA3</v>
          </cell>
          <cell r="D690" t="str">
            <v>2490</v>
          </cell>
          <cell r="E690" t="str">
            <v>72 666 200.00</v>
          </cell>
          <cell r="F690" t="str">
            <v>87 199 440.00</v>
          </cell>
          <cell r="G690" t="str">
            <v>MGA</v>
          </cell>
          <cell r="H690" t="str">
            <v>C104</v>
          </cell>
          <cell r="I690" t="str">
            <v>E</v>
          </cell>
          <cell r="J690" t="str">
            <v>2026-07-22</v>
          </cell>
          <cell r="K690" t="str">
            <v>YASSIE</v>
          </cell>
          <cell r="L690" t="str">
            <v>True</v>
          </cell>
          <cell r="M690" t="str">
            <v>True</v>
          </cell>
          <cell r="N690" t="str">
            <v>True</v>
          </cell>
          <cell r="O690" t="str">
            <v>False</v>
          </cell>
          <cell r="P690">
            <v>675001144</v>
          </cell>
          <cell r="Q690">
            <v>675001143</v>
          </cell>
          <cell r="R690">
            <v>0</v>
          </cell>
          <cell r="S690" t="str">
            <v>0.00</v>
          </cell>
          <cell r="T690">
            <v>0</v>
          </cell>
          <cell r="U690">
            <v>7</v>
          </cell>
          <cell r="V690">
            <v>7</v>
          </cell>
          <cell r="W690" t="str">
            <v>2026-07-31</v>
          </cell>
        </row>
        <row r="691">
          <cell r="A691">
            <v>139178</v>
          </cell>
          <cell r="B691">
            <v>46225</v>
          </cell>
          <cell r="C691" t="str">
            <v>REBECCA3</v>
          </cell>
          <cell r="D691" t="str">
            <v>2490</v>
          </cell>
          <cell r="E691" t="str">
            <v>153 043 400.00</v>
          </cell>
          <cell r="F691" t="str">
            <v>183 652 080.00</v>
          </cell>
          <cell r="G691" t="str">
            <v>MGA</v>
          </cell>
          <cell r="H691" t="str">
            <v>C104</v>
          </cell>
          <cell r="I691" t="str">
            <v>E</v>
          </cell>
          <cell r="J691" t="str">
            <v>2026-07-22</v>
          </cell>
          <cell r="K691" t="str">
            <v>YASSIE</v>
          </cell>
          <cell r="L691" t="str">
            <v>True</v>
          </cell>
          <cell r="M691" t="str">
            <v>True</v>
          </cell>
          <cell r="N691" t="str">
            <v>True</v>
          </cell>
          <cell r="O691" t="str">
            <v>False</v>
          </cell>
          <cell r="P691">
            <v>675001139</v>
          </cell>
          <cell r="Q691">
            <v>675001138</v>
          </cell>
          <cell r="R691">
            <v>0</v>
          </cell>
          <cell r="S691" t="str">
            <v>0.00</v>
          </cell>
          <cell r="T691">
            <v>0</v>
          </cell>
          <cell r="U691">
            <v>7</v>
          </cell>
          <cell r="V691">
            <v>7</v>
          </cell>
          <cell r="W691" t="str">
            <v>2026-07-31</v>
          </cell>
        </row>
        <row r="692">
          <cell r="A692">
            <v>139177</v>
          </cell>
          <cell r="B692">
            <v>46225</v>
          </cell>
          <cell r="C692" t="str">
            <v>REBECCA3</v>
          </cell>
          <cell r="D692" t="str">
            <v>2490</v>
          </cell>
          <cell r="E692" t="str">
            <v>20 185 000.00</v>
          </cell>
          <cell r="F692" t="str">
            <v>24 222 000.00</v>
          </cell>
          <cell r="G692" t="str">
            <v>MGA</v>
          </cell>
          <cell r="H692" t="str">
            <v>C104</v>
          </cell>
          <cell r="I692" t="str">
            <v>E</v>
          </cell>
          <cell r="J692" t="str">
            <v>2026-07-22</v>
          </cell>
          <cell r="K692" t="str">
            <v>YASSIE</v>
          </cell>
          <cell r="L692" t="str">
            <v>True</v>
          </cell>
          <cell r="M692" t="str">
            <v>True</v>
          </cell>
          <cell r="N692" t="str">
            <v>True</v>
          </cell>
          <cell r="O692" t="str">
            <v>False</v>
          </cell>
          <cell r="P692">
            <v>675100228</v>
          </cell>
          <cell r="Q692">
            <v>675100227</v>
          </cell>
          <cell r="R692">
            <v>0</v>
          </cell>
          <cell r="S692" t="str">
            <v>0.00</v>
          </cell>
          <cell r="T692">
            <v>0</v>
          </cell>
          <cell r="U692">
            <v>7</v>
          </cell>
          <cell r="V692">
            <v>7</v>
          </cell>
          <cell r="W692" t="str">
            <v>2026-07-31</v>
          </cell>
        </row>
        <row r="693">
          <cell r="A693">
            <v>139176</v>
          </cell>
          <cell r="B693">
            <v>46225</v>
          </cell>
          <cell r="C693" t="str">
            <v>REBECCA3</v>
          </cell>
          <cell r="D693" t="str">
            <v>2490</v>
          </cell>
          <cell r="E693" t="str">
            <v>53 288 400.00</v>
          </cell>
          <cell r="F693" t="str">
            <v>63 946 080.00</v>
          </cell>
          <cell r="G693" t="str">
            <v>MGA</v>
          </cell>
          <cell r="H693" t="str">
            <v>C104</v>
          </cell>
          <cell r="I693" t="str">
            <v>E</v>
          </cell>
          <cell r="J693" t="str">
            <v>2026-07-22</v>
          </cell>
          <cell r="K693" t="str">
            <v>YASSIE</v>
          </cell>
          <cell r="L693" t="str">
            <v>True</v>
          </cell>
          <cell r="M693" t="str">
            <v>True</v>
          </cell>
          <cell r="N693" t="str">
            <v>True</v>
          </cell>
          <cell r="O693" t="str">
            <v>False</v>
          </cell>
          <cell r="P693">
            <v>675001131</v>
          </cell>
          <cell r="Q693">
            <v>675001130</v>
          </cell>
          <cell r="R693">
            <v>0</v>
          </cell>
          <cell r="S693" t="str">
            <v>0.00</v>
          </cell>
          <cell r="T693">
            <v>0</v>
          </cell>
          <cell r="U693">
            <v>7</v>
          </cell>
          <cell r="V693">
            <v>7</v>
          </cell>
          <cell r="W693" t="str">
            <v>2026-07-31</v>
          </cell>
        </row>
        <row r="694">
          <cell r="A694">
            <v>139175</v>
          </cell>
          <cell r="B694">
            <v>46225</v>
          </cell>
          <cell r="C694" t="str">
            <v>SETRA3</v>
          </cell>
          <cell r="D694" t="str">
            <v>123</v>
          </cell>
          <cell r="E694" t="str">
            <v>150 000 000.00</v>
          </cell>
          <cell r="F694" t="str">
            <v>180 000 000.00</v>
          </cell>
          <cell r="G694" t="str">
            <v>MGA</v>
          </cell>
          <cell r="H694" t="str">
            <v>C104</v>
          </cell>
          <cell r="I694" t="str">
            <v>E</v>
          </cell>
          <cell r="J694" t="str">
            <v>2026-07-22</v>
          </cell>
          <cell r="K694" t="str">
            <v>YASSIE</v>
          </cell>
          <cell r="L694" t="str">
            <v>True</v>
          </cell>
          <cell r="M694" t="str">
            <v>True</v>
          </cell>
          <cell r="N694" t="str">
            <v>True</v>
          </cell>
          <cell r="O694" t="str">
            <v>False</v>
          </cell>
          <cell r="P694">
            <v>675001128</v>
          </cell>
          <cell r="Q694">
            <v>0</v>
          </cell>
          <cell r="R694">
            <v>0</v>
          </cell>
          <cell r="S694" t="str">
            <v>0.00</v>
          </cell>
          <cell r="T694">
            <v>0</v>
          </cell>
          <cell r="U694">
            <v>7</v>
          </cell>
          <cell r="V694">
            <v>7</v>
          </cell>
          <cell r="W694" t="str">
            <v>2026-07-22</v>
          </cell>
        </row>
        <row r="695">
          <cell r="A695">
            <v>139174</v>
          </cell>
          <cell r="B695">
            <v>46225</v>
          </cell>
          <cell r="C695" t="str">
            <v>REBECCA3</v>
          </cell>
          <cell r="D695" t="str">
            <v>2490</v>
          </cell>
          <cell r="E695" t="str">
            <v>469 906 800.00</v>
          </cell>
          <cell r="F695" t="str">
            <v>563 888 160.00</v>
          </cell>
          <cell r="G695" t="str">
            <v>MGA</v>
          </cell>
          <cell r="H695" t="str">
            <v>C104</v>
          </cell>
          <cell r="I695" t="str">
            <v>E</v>
          </cell>
          <cell r="J695" t="str">
            <v>2026-07-22</v>
          </cell>
          <cell r="K695" t="str">
            <v>YASSIE</v>
          </cell>
          <cell r="L695" t="str">
            <v>True</v>
          </cell>
          <cell r="M695" t="str">
            <v>True</v>
          </cell>
          <cell r="N695" t="str">
            <v>True</v>
          </cell>
          <cell r="O695" t="str">
            <v>False</v>
          </cell>
          <cell r="P695">
            <v>675001126</v>
          </cell>
          <cell r="Q695">
            <v>675001125</v>
          </cell>
          <cell r="R695">
            <v>0</v>
          </cell>
          <cell r="S695" t="str">
            <v>0.00</v>
          </cell>
          <cell r="T695">
            <v>0</v>
          </cell>
          <cell r="U695">
            <v>7</v>
          </cell>
          <cell r="V695">
            <v>7</v>
          </cell>
          <cell r="W695" t="str">
            <v>2026-07-31</v>
          </cell>
        </row>
        <row r="696">
          <cell r="A696">
            <v>139173</v>
          </cell>
          <cell r="B696">
            <v>46225</v>
          </cell>
          <cell r="C696" t="str">
            <v>REBECCA3</v>
          </cell>
          <cell r="D696" t="str">
            <v>2490</v>
          </cell>
          <cell r="E696" t="str">
            <v>60 555 000.00</v>
          </cell>
          <cell r="F696" t="str">
            <v>72 666 000.00</v>
          </cell>
          <cell r="G696" t="str">
            <v>MGA</v>
          </cell>
          <cell r="H696" t="str">
            <v>C104</v>
          </cell>
          <cell r="I696" t="str">
            <v>E</v>
          </cell>
          <cell r="J696" t="str">
            <v>2026-07-22</v>
          </cell>
          <cell r="K696" t="str">
            <v>YASSIE</v>
          </cell>
          <cell r="L696" t="str">
            <v>True</v>
          </cell>
          <cell r="M696" t="str">
            <v>True</v>
          </cell>
          <cell r="N696" t="str">
            <v>True</v>
          </cell>
          <cell r="O696" t="str">
            <v>False</v>
          </cell>
          <cell r="P696">
            <v>675001123</v>
          </cell>
          <cell r="Q696">
            <v>675001122</v>
          </cell>
          <cell r="R696">
            <v>0</v>
          </cell>
          <cell r="S696" t="str">
            <v>0.00</v>
          </cell>
          <cell r="T696">
            <v>0</v>
          </cell>
          <cell r="U696">
            <v>7</v>
          </cell>
          <cell r="V696">
            <v>7</v>
          </cell>
          <cell r="W696" t="str">
            <v>2026-07-31</v>
          </cell>
        </row>
        <row r="697">
          <cell r="A697">
            <v>139172</v>
          </cell>
          <cell r="B697">
            <v>46225</v>
          </cell>
          <cell r="C697" t="str">
            <v>SETRA3</v>
          </cell>
          <cell r="D697" t="str">
            <v>123</v>
          </cell>
          <cell r="E697" t="str">
            <v>112 500 000.00</v>
          </cell>
          <cell r="F697" t="str">
            <v>135 000 000.00</v>
          </cell>
          <cell r="G697" t="str">
            <v>MGA</v>
          </cell>
          <cell r="H697" t="str">
            <v>C104</v>
          </cell>
          <cell r="I697" t="str">
            <v>E</v>
          </cell>
          <cell r="J697" t="str">
            <v>2026-07-22</v>
          </cell>
          <cell r="K697" t="str">
            <v>YASSIE</v>
          </cell>
          <cell r="L697" t="str">
            <v>True</v>
          </cell>
          <cell r="M697" t="str">
            <v>True</v>
          </cell>
          <cell r="N697" t="str">
            <v>True</v>
          </cell>
          <cell r="O697" t="str">
            <v>False</v>
          </cell>
          <cell r="P697">
            <v>675100212</v>
          </cell>
          <cell r="Q697">
            <v>0</v>
          </cell>
          <cell r="R697">
            <v>0</v>
          </cell>
          <cell r="S697" t="str">
            <v>0.00</v>
          </cell>
          <cell r="T697">
            <v>0</v>
          </cell>
          <cell r="U697">
            <v>5</v>
          </cell>
          <cell r="V697">
            <v>5</v>
          </cell>
          <cell r="W697" t="str">
            <v>2026-07-22</v>
          </cell>
        </row>
        <row r="698">
          <cell r="A698">
            <v>139171</v>
          </cell>
          <cell r="B698">
            <v>46225</v>
          </cell>
          <cell r="C698" t="str">
            <v>REBECCA3</v>
          </cell>
          <cell r="D698" t="str">
            <v>2490</v>
          </cell>
          <cell r="E698" t="str">
            <v>4 037 000.00</v>
          </cell>
          <cell r="F698" t="str">
            <v>4 844 400.00</v>
          </cell>
          <cell r="G698" t="str">
            <v>MGA</v>
          </cell>
          <cell r="H698" t="str">
            <v>C104</v>
          </cell>
          <cell r="I698" t="str">
            <v>E</v>
          </cell>
          <cell r="J698" t="str">
            <v>2026-07-22</v>
          </cell>
          <cell r="K698" t="str">
            <v>YASSIE</v>
          </cell>
          <cell r="L698" t="str">
            <v>True</v>
          </cell>
          <cell r="M698" t="str">
            <v>True</v>
          </cell>
          <cell r="N698" t="str">
            <v>True</v>
          </cell>
          <cell r="O698" t="str">
            <v>False</v>
          </cell>
          <cell r="P698">
            <v>675001120</v>
          </cell>
          <cell r="Q698">
            <v>675001119</v>
          </cell>
          <cell r="R698">
            <v>0</v>
          </cell>
          <cell r="S698" t="str">
            <v>0.00</v>
          </cell>
          <cell r="T698">
            <v>0</v>
          </cell>
          <cell r="U698">
            <v>7</v>
          </cell>
          <cell r="V698">
            <v>7</v>
          </cell>
          <cell r="W698" t="str">
            <v>2026-07-31</v>
          </cell>
        </row>
        <row r="699">
          <cell r="A699">
            <v>139170</v>
          </cell>
          <cell r="B699">
            <v>46225</v>
          </cell>
          <cell r="C699" t="str">
            <v>SETRA3</v>
          </cell>
          <cell r="D699" t="str">
            <v>123</v>
          </cell>
          <cell r="E699" t="str">
            <v>112 500 000.00</v>
          </cell>
          <cell r="F699" t="str">
            <v>135 000 000.00</v>
          </cell>
          <cell r="G699" t="str">
            <v>MGA</v>
          </cell>
          <cell r="H699" t="str">
            <v>C104</v>
          </cell>
          <cell r="I699" t="str">
            <v>E</v>
          </cell>
          <cell r="J699" t="str">
            <v>2026-07-22</v>
          </cell>
          <cell r="K699" t="str">
            <v>YASSIE</v>
          </cell>
          <cell r="L699" t="str">
            <v>True</v>
          </cell>
          <cell r="M699" t="str">
            <v>True</v>
          </cell>
          <cell r="N699" t="str">
            <v>True</v>
          </cell>
          <cell r="O699" t="str">
            <v>False</v>
          </cell>
          <cell r="P699">
            <v>675001117</v>
          </cell>
          <cell r="Q699">
            <v>0</v>
          </cell>
          <cell r="R699">
            <v>0</v>
          </cell>
          <cell r="S699" t="str">
            <v>0.00</v>
          </cell>
          <cell r="T699">
            <v>0</v>
          </cell>
          <cell r="U699">
            <v>8</v>
          </cell>
          <cell r="V699">
            <v>8</v>
          </cell>
          <cell r="W699" t="str">
            <v>2026-07-22</v>
          </cell>
        </row>
        <row r="700">
          <cell r="A700">
            <v>139169</v>
          </cell>
          <cell r="B700">
            <v>46225</v>
          </cell>
          <cell r="C700" t="str">
            <v>REBECCA3</v>
          </cell>
          <cell r="D700" t="str">
            <v>2490</v>
          </cell>
          <cell r="E700" t="str">
            <v>118 350 000.00</v>
          </cell>
          <cell r="F700" t="str">
            <v>142 020 000.00</v>
          </cell>
          <cell r="G700" t="str">
            <v>MGA</v>
          </cell>
          <cell r="H700" t="str">
            <v>C104</v>
          </cell>
          <cell r="I700" t="str">
            <v>E</v>
          </cell>
          <cell r="J700" t="str">
            <v>2026-07-22</v>
          </cell>
          <cell r="K700" t="str">
            <v>YASSIE</v>
          </cell>
          <cell r="L700" t="str">
            <v>True</v>
          </cell>
          <cell r="M700" t="str">
            <v>True</v>
          </cell>
          <cell r="N700" t="str">
            <v>True</v>
          </cell>
          <cell r="O700" t="str">
            <v>False</v>
          </cell>
          <cell r="P700">
            <v>675100200</v>
          </cell>
          <cell r="Q700">
            <v>675100199</v>
          </cell>
          <cell r="R700">
            <v>0</v>
          </cell>
          <cell r="S700" t="str">
            <v>0.00</v>
          </cell>
          <cell r="T700">
            <v>0</v>
          </cell>
          <cell r="U700">
            <v>8</v>
          </cell>
          <cell r="V700">
            <v>8</v>
          </cell>
          <cell r="W700" t="str">
            <v>2026-07-31</v>
          </cell>
        </row>
        <row r="701">
          <cell r="A701">
            <v>139168</v>
          </cell>
          <cell r="B701">
            <v>46225</v>
          </cell>
          <cell r="C701" t="str">
            <v>HARITSOA</v>
          </cell>
          <cell r="D701" t="str">
            <v>16</v>
          </cell>
          <cell r="E701" t="str">
            <v>2 204 583.27</v>
          </cell>
          <cell r="F701" t="str">
            <v>2 645 499.93</v>
          </cell>
          <cell r="G701" t="str">
            <v>MGA</v>
          </cell>
          <cell r="H701" t="str">
            <v>C500</v>
          </cell>
          <cell r="I701" t="str">
            <v>E</v>
          </cell>
          <cell r="J701" t="str">
            <v>2026-07-22</v>
          </cell>
          <cell r="K701" t="str">
            <v>YASSIE</v>
          </cell>
          <cell r="L701" t="str">
            <v>True</v>
          </cell>
          <cell r="M701" t="str">
            <v>True</v>
          </cell>
          <cell r="N701" t="str">
            <v>True</v>
          </cell>
          <cell r="O701" t="str">
            <v>False</v>
          </cell>
          <cell r="P701">
            <v>675100190</v>
          </cell>
          <cell r="Q701">
            <v>0</v>
          </cell>
          <cell r="R701">
            <v>0</v>
          </cell>
          <cell r="S701" t="str">
            <v>0.00</v>
          </cell>
          <cell r="T701">
            <v>0</v>
          </cell>
          <cell r="U701">
            <v>9</v>
          </cell>
          <cell r="V701">
            <v>9</v>
          </cell>
          <cell r="W701" t="str">
            <v>2026-07-27</v>
          </cell>
        </row>
        <row r="702">
          <cell r="A702">
            <v>139167</v>
          </cell>
          <cell r="B702">
            <v>46225</v>
          </cell>
          <cell r="C702" t="str">
            <v>SETRA3</v>
          </cell>
          <cell r="D702" t="str">
            <v>3098</v>
          </cell>
          <cell r="E702" t="str">
            <v>57 300.00</v>
          </cell>
          <cell r="F702" t="str">
            <v>68 760.00</v>
          </cell>
          <cell r="G702" t="str">
            <v>MGA</v>
          </cell>
          <cell r="H702" t="str">
            <v>C103</v>
          </cell>
          <cell r="I702" t="str">
            <v>E</v>
          </cell>
          <cell r="J702" t="str">
            <v>2026-07-22</v>
          </cell>
          <cell r="K702" t="str">
            <v>YASSIE</v>
          </cell>
          <cell r="L702" t="str">
            <v>True</v>
          </cell>
          <cell r="M702" t="str">
            <v>True</v>
          </cell>
          <cell r="N702" t="str">
            <v>True</v>
          </cell>
          <cell r="O702" t="str">
            <v>False</v>
          </cell>
          <cell r="P702">
            <v>675000215</v>
          </cell>
          <cell r="Q702">
            <v>0</v>
          </cell>
          <cell r="R702">
            <v>0</v>
          </cell>
          <cell r="S702" t="str">
            <v>0.00</v>
          </cell>
          <cell r="T702">
            <v>0</v>
          </cell>
          <cell r="U702">
            <v>5</v>
          </cell>
          <cell r="V702">
            <v>5</v>
          </cell>
          <cell r="W702" t="str">
            <v>2026-07-22</v>
          </cell>
        </row>
        <row r="703">
          <cell r="A703">
            <v>139166</v>
          </cell>
          <cell r="B703">
            <v>46225</v>
          </cell>
          <cell r="C703" t="str">
            <v>SETRA3</v>
          </cell>
          <cell r="D703" t="str">
            <v>3098</v>
          </cell>
          <cell r="E703" t="str">
            <v>132 601.80</v>
          </cell>
          <cell r="F703" t="str">
            <v>132 601.80</v>
          </cell>
          <cell r="G703" t="str">
            <v>MGA</v>
          </cell>
          <cell r="H703" t="str">
            <v>C103</v>
          </cell>
          <cell r="I703" t="str">
            <v>E</v>
          </cell>
          <cell r="J703" t="str">
            <v>2026-07-22</v>
          </cell>
          <cell r="K703" t="str">
            <v>YASSIE</v>
          </cell>
          <cell r="L703" t="str">
            <v>True</v>
          </cell>
          <cell r="M703" t="str">
            <v>True</v>
          </cell>
          <cell r="N703" t="str">
            <v>True</v>
          </cell>
          <cell r="O703" t="str">
            <v>False</v>
          </cell>
          <cell r="P703">
            <v>675000208</v>
          </cell>
          <cell r="Q703">
            <v>0</v>
          </cell>
          <cell r="R703">
            <v>0</v>
          </cell>
          <cell r="S703" t="str">
            <v>0.00</v>
          </cell>
          <cell r="T703">
            <v>0</v>
          </cell>
          <cell r="U703">
            <v>8</v>
          </cell>
          <cell r="V703">
            <v>8</v>
          </cell>
          <cell r="W703" t="str">
            <v>2026-07-22</v>
          </cell>
        </row>
        <row r="704">
          <cell r="A704">
            <v>139165</v>
          </cell>
          <cell r="B704">
            <v>46225</v>
          </cell>
          <cell r="C704" t="str">
            <v>HARITSOA</v>
          </cell>
          <cell r="D704" t="str">
            <v>2397</v>
          </cell>
          <cell r="E704" t="str">
            <v>2 993.00</v>
          </cell>
          <cell r="F704" t="str">
            <v>2 993.00</v>
          </cell>
          <cell r="G704" t="str">
            <v>EUR</v>
          </cell>
          <cell r="H704" t="str">
            <v>C500</v>
          </cell>
          <cell r="I704" t="str">
            <v>E</v>
          </cell>
          <cell r="J704" t="str">
            <v>2026-07-22</v>
          </cell>
          <cell r="K704" t="str">
            <v>YASSIE</v>
          </cell>
          <cell r="L704" t="str">
            <v>True</v>
          </cell>
          <cell r="M704" t="str">
            <v>True</v>
          </cell>
          <cell r="N704" t="str">
            <v>True</v>
          </cell>
          <cell r="O704" t="str">
            <v>False</v>
          </cell>
          <cell r="P704">
            <v>675100171</v>
          </cell>
          <cell r="Q704">
            <v>0</v>
          </cell>
          <cell r="R704">
            <v>0</v>
          </cell>
          <cell r="S704" t="str">
            <v>0.00</v>
          </cell>
          <cell r="T704">
            <v>0</v>
          </cell>
          <cell r="U704">
            <v>8</v>
          </cell>
          <cell r="V704">
            <v>8</v>
          </cell>
          <cell r="W704" t="str">
            <v>2026-07-29</v>
          </cell>
        </row>
        <row r="705">
          <cell r="A705">
            <v>139164</v>
          </cell>
          <cell r="B705">
            <v>46225</v>
          </cell>
          <cell r="C705" t="str">
            <v>SETRA3</v>
          </cell>
          <cell r="D705" t="str">
            <v>820</v>
          </cell>
          <cell r="E705" t="str">
            <v>42 250 000.00</v>
          </cell>
          <cell r="F705" t="str">
            <v>42 250 000.00</v>
          </cell>
          <cell r="G705" t="str">
            <v>MGA</v>
          </cell>
          <cell r="H705" t="str">
            <v>C102</v>
          </cell>
          <cell r="I705" t="str">
            <v>E</v>
          </cell>
          <cell r="J705" t="str">
            <v>2026-07-22</v>
          </cell>
          <cell r="K705" t="str">
            <v>YASSIE</v>
          </cell>
          <cell r="L705" t="str">
            <v>True</v>
          </cell>
          <cell r="M705" t="str">
            <v>True</v>
          </cell>
          <cell r="N705" t="str">
            <v>True</v>
          </cell>
          <cell r="O705" t="str">
            <v>False</v>
          </cell>
          <cell r="P705">
            <v>675100168</v>
          </cell>
          <cell r="Q705">
            <v>0</v>
          </cell>
          <cell r="R705">
            <v>0</v>
          </cell>
          <cell r="S705" t="str">
            <v>0.00</v>
          </cell>
          <cell r="T705">
            <v>0</v>
          </cell>
          <cell r="U705">
            <v>8</v>
          </cell>
          <cell r="V705">
            <v>8</v>
          </cell>
          <cell r="W705" t="str">
            <v>2026-07-22</v>
          </cell>
        </row>
        <row r="706">
          <cell r="A706">
            <v>139163</v>
          </cell>
          <cell r="B706">
            <v>46224</v>
          </cell>
          <cell r="C706" t="str">
            <v>LUCA3</v>
          </cell>
          <cell r="D706" t="str">
            <v>2411</v>
          </cell>
          <cell r="E706" t="str">
            <v>122 145.00</v>
          </cell>
          <cell r="F706" t="str">
            <v>122 145.00</v>
          </cell>
          <cell r="G706" t="str">
            <v>USD</v>
          </cell>
          <cell r="H706" t="str">
            <v>C100</v>
          </cell>
          <cell r="I706" t="str">
            <v>E</v>
          </cell>
          <cell r="J706" t="str">
            <v>2026-07-21</v>
          </cell>
          <cell r="K706" t="str">
            <v>YASSIE</v>
          </cell>
          <cell r="L706" t="str">
            <v>True</v>
          </cell>
          <cell r="M706" t="str">
            <v>True</v>
          </cell>
          <cell r="N706" t="str">
            <v>True</v>
          </cell>
          <cell r="O706" t="str">
            <v>False</v>
          </cell>
          <cell r="P706">
            <v>673800246</v>
          </cell>
          <cell r="Q706">
            <v>0</v>
          </cell>
          <cell r="R706">
            <v>0</v>
          </cell>
          <cell r="S706" t="str">
            <v>0.00</v>
          </cell>
          <cell r="T706">
            <v>0</v>
          </cell>
          <cell r="U706">
            <v>10</v>
          </cell>
          <cell r="V706">
            <v>10</v>
          </cell>
          <cell r="W706" t="str">
            <v>2026-07-30</v>
          </cell>
        </row>
        <row r="707">
          <cell r="A707">
            <v>139162</v>
          </cell>
          <cell r="B707">
            <v>46224</v>
          </cell>
          <cell r="C707" t="str">
            <v>LUCA3</v>
          </cell>
          <cell r="D707" t="str">
            <v>2536</v>
          </cell>
          <cell r="E707" t="str">
            <v>2 100 000.00</v>
          </cell>
          <cell r="F707" t="str">
            <v>2 100 000.00</v>
          </cell>
          <cell r="G707" t="str">
            <v>MGA</v>
          </cell>
          <cell r="H707" t="str">
            <v>C102</v>
          </cell>
          <cell r="I707" t="str">
            <v>E</v>
          </cell>
          <cell r="J707" t="str">
            <v>2026-07-21</v>
          </cell>
          <cell r="K707" t="str">
            <v>YASSIE</v>
          </cell>
          <cell r="L707" t="str">
            <v>True</v>
          </cell>
          <cell r="M707" t="str">
            <v>True</v>
          </cell>
          <cell r="N707" t="str">
            <v>True</v>
          </cell>
          <cell r="O707" t="str">
            <v>False</v>
          </cell>
          <cell r="P707">
            <v>673500249</v>
          </cell>
          <cell r="Q707">
            <v>0</v>
          </cell>
          <cell r="R707">
            <v>0</v>
          </cell>
          <cell r="S707" t="str">
            <v>0.00</v>
          </cell>
          <cell r="T707">
            <v>0</v>
          </cell>
          <cell r="U707">
            <v>9</v>
          </cell>
          <cell r="V707">
            <v>9</v>
          </cell>
          <cell r="W707" t="str">
            <v>2026-07-22</v>
          </cell>
        </row>
        <row r="708">
          <cell r="A708">
            <v>139161</v>
          </cell>
          <cell r="B708">
            <v>46224</v>
          </cell>
          <cell r="C708" t="str">
            <v>LUCA3</v>
          </cell>
          <cell r="D708" t="str">
            <v>2490</v>
          </cell>
          <cell r="E708" t="str">
            <v>10 520 400.00</v>
          </cell>
          <cell r="F708" t="str">
            <v>12 624 480.00</v>
          </cell>
          <cell r="G708" t="str">
            <v>MGA</v>
          </cell>
          <cell r="H708" t="str">
            <v>C100</v>
          </cell>
          <cell r="I708" t="str">
            <v>E</v>
          </cell>
          <cell r="J708" t="str">
            <v>2026-07-21</v>
          </cell>
          <cell r="K708" t="str">
            <v>YASSIE</v>
          </cell>
          <cell r="L708" t="str">
            <v>True</v>
          </cell>
          <cell r="M708" t="str">
            <v>True</v>
          </cell>
          <cell r="N708" t="str">
            <v>True</v>
          </cell>
          <cell r="O708" t="str">
            <v>False</v>
          </cell>
          <cell r="P708">
            <v>673500247</v>
          </cell>
          <cell r="Q708">
            <v>0</v>
          </cell>
          <cell r="R708">
            <v>0</v>
          </cell>
          <cell r="S708" t="str">
            <v>0.00</v>
          </cell>
          <cell r="T708">
            <v>0</v>
          </cell>
          <cell r="U708">
            <v>9</v>
          </cell>
          <cell r="V708">
            <v>9</v>
          </cell>
          <cell r="W708" t="str">
            <v>2026-07-30</v>
          </cell>
        </row>
        <row r="709">
          <cell r="A709">
            <v>139160</v>
          </cell>
          <cell r="B709">
            <v>46224</v>
          </cell>
          <cell r="C709" t="str">
            <v>HARITSOA</v>
          </cell>
          <cell r="D709" t="str">
            <v>2370</v>
          </cell>
          <cell r="E709" t="str">
            <v>43 640.40</v>
          </cell>
          <cell r="F709" t="str">
            <v>43 640.40</v>
          </cell>
          <cell r="G709" t="str">
            <v>EUR</v>
          </cell>
          <cell r="H709" t="str">
            <v>C500</v>
          </cell>
          <cell r="I709" t="str">
            <v>E</v>
          </cell>
          <cell r="J709" t="str">
            <v>2026-07-21</v>
          </cell>
          <cell r="K709" t="str">
            <v>YASSIE</v>
          </cell>
          <cell r="L709" t="str">
            <v>True</v>
          </cell>
          <cell r="M709" t="str">
            <v>True</v>
          </cell>
          <cell r="N709" t="str">
            <v>True</v>
          </cell>
          <cell r="O709" t="str">
            <v>False</v>
          </cell>
          <cell r="P709">
            <v>673600149</v>
          </cell>
          <cell r="Q709">
            <v>0</v>
          </cell>
          <cell r="R709">
            <v>0</v>
          </cell>
          <cell r="S709" t="str">
            <v>0.00</v>
          </cell>
          <cell r="T709">
            <v>0</v>
          </cell>
          <cell r="U709">
            <v>8</v>
          </cell>
          <cell r="V709">
            <v>8</v>
          </cell>
          <cell r="W709" t="str">
            <v>2026-07-27</v>
          </cell>
        </row>
        <row r="710">
          <cell r="A710">
            <v>139159</v>
          </cell>
          <cell r="B710">
            <v>46224</v>
          </cell>
          <cell r="C710" t="str">
            <v>LUCA3</v>
          </cell>
          <cell r="D710" t="str">
            <v>2865</v>
          </cell>
          <cell r="E710" t="str">
            <v>9 409 120.00</v>
          </cell>
          <cell r="F710" t="str">
            <v>11 290 944.00</v>
          </cell>
          <cell r="G710" t="str">
            <v>MGA</v>
          </cell>
          <cell r="H710" t="str">
            <v>C100</v>
          </cell>
          <cell r="I710" t="str">
            <v>E</v>
          </cell>
          <cell r="J710" t="str">
            <v>2026-07-21</v>
          </cell>
          <cell r="K710" t="str">
            <v>YASSIE</v>
          </cell>
          <cell r="L710" t="str">
            <v>True</v>
          </cell>
          <cell r="M710" t="str">
            <v>True</v>
          </cell>
          <cell r="N710" t="str">
            <v>True</v>
          </cell>
          <cell r="O710" t="str">
            <v>False</v>
          </cell>
          <cell r="P710">
            <v>673500228</v>
          </cell>
          <cell r="Q710">
            <v>0</v>
          </cell>
          <cell r="R710">
            <v>0</v>
          </cell>
          <cell r="S710" t="str">
            <v>0.00</v>
          </cell>
          <cell r="T710">
            <v>0</v>
          </cell>
          <cell r="U710">
            <v>7</v>
          </cell>
          <cell r="V710">
            <v>7</v>
          </cell>
          <cell r="W710" t="str">
            <v>2026-07-23</v>
          </cell>
        </row>
        <row r="711">
          <cell r="A711">
            <v>139158</v>
          </cell>
          <cell r="B711">
            <v>46224</v>
          </cell>
          <cell r="C711" t="str">
            <v>LUCA3</v>
          </cell>
          <cell r="D711" t="str">
            <v>6201</v>
          </cell>
          <cell r="E711" t="str">
            <v>5 391 360.00</v>
          </cell>
          <cell r="F711" t="str">
            <v>5 750 784.00</v>
          </cell>
          <cell r="G711" t="str">
            <v>MGA</v>
          </cell>
          <cell r="H711" t="str">
            <v>C100</v>
          </cell>
          <cell r="I711" t="str">
            <v>E</v>
          </cell>
          <cell r="J711" t="str">
            <v>2026-07-21</v>
          </cell>
          <cell r="K711" t="str">
            <v>YASSIE</v>
          </cell>
          <cell r="L711" t="str">
            <v>True</v>
          </cell>
          <cell r="M711" t="str">
            <v>True</v>
          </cell>
          <cell r="N711" t="str">
            <v>True</v>
          </cell>
          <cell r="O711" t="str">
            <v>False</v>
          </cell>
          <cell r="P711">
            <v>673500214</v>
          </cell>
          <cell r="Q711">
            <v>0</v>
          </cell>
          <cell r="R711">
            <v>0</v>
          </cell>
          <cell r="S711" t="str">
            <v>0.00</v>
          </cell>
          <cell r="T711">
            <v>0</v>
          </cell>
          <cell r="U711">
            <v>7</v>
          </cell>
          <cell r="V711">
            <v>7</v>
          </cell>
          <cell r="W711" t="str">
            <v>2026-07-23</v>
          </cell>
        </row>
        <row r="712">
          <cell r="A712">
            <v>139157</v>
          </cell>
          <cell r="B712">
            <v>46224</v>
          </cell>
          <cell r="C712" t="str">
            <v>HARITSOA</v>
          </cell>
          <cell r="D712" t="str">
            <v>723</v>
          </cell>
          <cell r="E712" t="str">
            <v>6 599 602.80</v>
          </cell>
          <cell r="F712" t="str">
            <v>7 919 523.36</v>
          </cell>
          <cell r="G712" t="str">
            <v>MGA</v>
          </cell>
          <cell r="H712" t="str">
            <v>C500</v>
          </cell>
          <cell r="I712" t="str">
            <v>E</v>
          </cell>
          <cell r="J712" t="str">
            <v>2026-07-21</v>
          </cell>
          <cell r="K712" t="str">
            <v>YASSIE</v>
          </cell>
          <cell r="L712" t="str">
            <v>True</v>
          </cell>
          <cell r="M712" t="str">
            <v>True</v>
          </cell>
          <cell r="N712" t="str">
            <v>True</v>
          </cell>
          <cell r="O712" t="str">
            <v>False</v>
          </cell>
          <cell r="P712">
            <v>673500210</v>
          </cell>
          <cell r="Q712">
            <v>0</v>
          </cell>
          <cell r="R712">
            <v>0</v>
          </cell>
          <cell r="S712" t="str">
            <v>0.00</v>
          </cell>
          <cell r="T712">
            <v>0</v>
          </cell>
          <cell r="U712">
            <v>9</v>
          </cell>
          <cell r="V712">
            <v>9</v>
          </cell>
          <cell r="W712" t="str">
            <v>2026-07-22</v>
          </cell>
        </row>
        <row r="713">
          <cell r="A713">
            <v>139156</v>
          </cell>
          <cell r="B713">
            <v>46224</v>
          </cell>
          <cell r="C713" t="str">
            <v>SETRA3</v>
          </cell>
          <cell r="D713" t="str">
            <v>119</v>
          </cell>
          <cell r="E713" t="str">
            <v>3 350 000.00</v>
          </cell>
          <cell r="F713" t="str">
            <v>4 020 000.00</v>
          </cell>
          <cell r="G713" t="str">
            <v>MGA</v>
          </cell>
          <cell r="H713" t="str">
            <v>C100</v>
          </cell>
          <cell r="I713" t="str">
            <v>E</v>
          </cell>
          <cell r="J713" t="str">
            <v>2026-07-21</v>
          </cell>
          <cell r="K713" t="str">
            <v>YASSIE</v>
          </cell>
          <cell r="L713" t="str">
            <v>True</v>
          </cell>
          <cell r="M713" t="str">
            <v>True</v>
          </cell>
          <cell r="N713" t="str">
            <v>True</v>
          </cell>
          <cell r="O713" t="str">
            <v>False</v>
          </cell>
          <cell r="P713">
            <v>673700141</v>
          </cell>
          <cell r="Q713">
            <v>0</v>
          </cell>
          <cell r="R713">
            <v>0</v>
          </cell>
          <cell r="S713" t="str">
            <v>0.00</v>
          </cell>
          <cell r="T713">
            <v>0</v>
          </cell>
          <cell r="U713">
            <v>7</v>
          </cell>
          <cell r="V713">
            <v>7</v>
          </cell>
          <cell r="W713" t="str">
            <v>2026-07-23</v>
          </cell>
        </row>
        <row r="714">
          <cell r="A714">
            <v>139155</v>
          </cell>
          <cell r="B714">
            <v>46224</v>
          </cell>
          <cell r="C714" t="str">
            <v>SETRA3</v>
          </cell>
          <cell r="D714" t="str">
            <v>1184</v>
          </cell>
          <cell r="E714" t="str">
            <v>8 400 000.00</v>
          </cell>
          <cell r="F714" t="str">
            <v>10 080 000.00</v>
          </cell>
          <cell r="G714" t="str">
            <v>MGA</v>
          </cell>
          <cell r="H714" t="str">
            <v>C104</v>
          </cell>
          <cell r="I714" t="str">
            <v>E</v>
          </cell>
          <cell r="J714" t="str">
            <v>2026-07-21</v>
          </cell>
          <cell r="K714" t="str">
            <v>YASSIE</v>
          </cell>
          <cell r="L714" t="str">
            <v>True</v>
          </cell>
          <cell r="M714" t="str">
            <v>True</v>
          </cell>
          <cell r="N714" t="str">
            <v>True</v>
          </cell>
          <cell r="O714" t="str">
            <v>False</v>
          </cell>
          <cell r="P714">
            <v>673400221</v>
          </cell>
          <cell r="Q714">
            <v>0</v>
          </cell>
          <cell r="R714">
            <v>0</v>
          </cell>
          <cell r="S714" t="str">
            <v>0.00</v>
          </cell>
          <cell r="T714">
            <v>0</v>
          </cell>
          <cell r="U714">
            <v>6</v>
          </cell>
          <cell r="V714">
            <v>6</v>
          </cell>
          <cell r="W714" t="str">
            <v>2026-07-21</v>
          </cell>
        </row>
        <row r="715">
          <cell r="A715">
            <v>139154</v>
          </cell>
          <cell r="B715">
            <v>46224</v>
          </cell>
          <cell r="C715" t="str">
            <v>LUCA3</v>
          </cell>
          <cell r="D715" t="str">
            <v>7210</v>
          </cell>
          <cell r="E715" t="str">
            <v>1 700 000.00</v>
          </cell>
          <cell r="F715" t="str">
            <v>1 700 000.00</v>
          </cell>
          <cell r="G715" t="str">
            <v>MGA</v>
          </cell>
          <cell r="H715" t="str">
            <v>C100</v>
          </cell>
          <cell r="I715" t="str">
            <v>E</v>
          </cell>
          <cell r="J715" t="str">
            <v>2026-07-21</v>
          </cell>
          <cell r="K715" t="str">
            <v>YASSIE</v>
          </cell>
          <cell r="L715" t="str">
            <v>True</v>
          </cell>
          <cell r="M715" t="str">
            <v>True</v>
          </cell>
          <cell r="N715" t="str">
            <v>True</v>
          </cell>
          <cell r="O715" t="str">
            <v>False</v>
          </cell>
          <cell r="P715">
            <v>673200454</v>
          </cell>
          <cell r="Q715">
            <v>0</v>
          </cell>
          <cell r="R715">
            <v>0</v>
          </cell>
          <cell r="S715" t="str">
            <v>0.00</v>
          </cell>
          <cell r="T715">
            <v>0</v>
          </cell>
          <cell r="U715">
            <v>7</v>
          </cell>
          <cell r="V715">
            <v>7</v>
          </cell>
          <cell r="W715" t="str">
            <v>2026-07-23</v>
          </cell>
        </row>
        <row r="716">
          <cell r="A716">
            <v>139153</v>
          </cell>
          <cell r="B716">
            <v>46224</v>
          </cell>
          <cell r="C716" t="str">
            <v>LUCA3</v>
          </cell>
          <cell r="D716" t="str">
            <v>7206</v>
          </cell>
          <cell r="E716" t="str">
            <v>5 000.00</v>
          </cell>
          <cell r="F716" t="str">
            <v>5 000.00</v>
          </cell>
          <cell r="G716" t="str">
            <v>EUR</v>
          </cell>
          <cell r="H716" t="str">
            <v>C100</v>
          </cell>
          <cell r="I716" t="str">
            <v>E</v>
          </cell>
          <cell r="J716" t="str">
            <v>2026-07-21</v>
          </cell>
          <cell r="K716" t="str">
            <v>YASSIE</v>
          </cell>
          <cell r="L716" t="str">
            <v>True</v>
          </cell>
          <cell r="M716" t="str">
            <v>True</v>
          </cell>
          <cell r="N716" t="str">
            <v>True</v>
          </cell>
          <cell r="O716" t="str">
            <v>False</v>
          </cell>
          <cell r="P716">
            <v>673200452</v>
          </cell>
          <cell r="Q716">
            <v>0</v>
          </cell>
          <cell r="R716">
            <v>0</v>
          </cell>
          <cell r="S716" t="str">
            <v>0.00</v>
          </cell>
          <cell r="T716">
            <v>0</v>
          </cell>
          <cell r="U716">
            <v>9</v>
          </cell>
          <cell r="V716">
            <v>9</v>
          </cell>
          <cell r="W716" t="str">
            <v>2026-07-28</v>
          </cell>
        </row>
        <row r="717">
          <cell r="A717">
            <v>139152</v>
          </cell>
          <cell r="B717">
            <v>46224</v>
          </cell>
          <cell r="C717" t="str">
            <v>LUCA3</v>
          </cell>
          <cell r="D717" t="str">
            <v>1089</v>
          </cell>
          <cell r="E717" t="str">
            <v>480 000.00</v>
          </cell>
          <cell r="F717" t="str">
            <v>576 000.00</v>
          </cell>
          <cell r="G717" t="str">
            <v>MGA</v>
          </cell>
          <cell r="H717" t="str">
            <v>C100</v>
          </cell>
          <cell r="I717" t="str">
            <v>E</v>
          </cell>
          <cell r="J717" t="str">
            <v>2026-07-21</v>
          </cell>
          <cell r="K717" t="str">
            <v>YASSIE</v>
          </cell>
          <cell r="L717" t="str">
            <v>True</v>
          </cell>
          <cell r="M717" t="str">
            <v>True</v>
          </cell>
          <cell r="N717" t="str">
            <v>True</v>
          </cell>
          <cell r="O717" t="str">
            <v>False</v>
          </cell>
          <cell r="P717">
            <v>673300137</v>
          </cell>
          <cell r="Q717">
            <v>0</v>
          </cell>
          <cell r="R717">
            <v>0</v>
          </cell>
          <cell r="S717" t="str">
            <v>0.00</v>
          </cell>
          <cell r="T717">
            <v>0</v>
          </cell>
          <cell r="U717">
            <v>8</v>
          </cell>
          <cell r="V717">
            <v>8</v>
          </cell>
          <cell r="W717" t="str">
            <v>2026-07-21</v>
          </cell>
        </row>
        <row r="718">
          <cell r="A718">
            <v>139151</v>
          </cell>
          <cell r="B718">
            <v>46224</v>
          </cell>
          <cell r="C718" t="str">
            <v>LUCA3</v>
          </cell>
          <cell r="D718" t="str">
            <v>2720</v>
          </cell>
          <cell r="E718" t="str">
            <v>6 400 000.00</v>
          </cell>
          <cell r="F718" t="str">
            <v>7 680 000.00</v>
          </cell>
          <cell r="G718" t="str">
            <v>MGA</v>
          </cell>
          <cell r="H718" t="str">
            <v>C100</v>
          </cell>
          <cell r="I718" t="str">
            <v>E</v>
          </cell>
          <cell r="J718" t="str">
            <v>2026-07-21</v>
          </cell>
          <cell r="K718" t="str">
            <v>YASSIE</v>
          </cell>
          <cell r="L718" t="str">
            <v>True</v>
          </cell>
          <cell r="M718" t="str">
            <v>True</v>
          </cell>
          <cell r="N718" t="str">
            <v>True</v>
          </cell>
          <cell r="O718" t="str">
            <v>False</v>
          </cell>
          <cell r="P718">
            <v>673000144</v>
          </cell>
          <cell r="Q718">
            <v>0</v>
          </cell>
          <cell r="R718">
            <v>0</v>
          </cell>
          <cell r="S718" t="str">
            <v>0.00</v>
          </cell>
          <cell r="T718">
            <v>0</v>
          </cell>
          <cell r="U718">
            <v>7</v>
          </cell>
          <cell r="V718">
            <v>7</v>
          </cell>
          <cell r="W718" t="str">
            <v>2026-07-23</v>
          </cell>
        </row>
        <row r="719">
          <cell r="A719">
            <v>139150</v>
          </cell>
          <cell r="B719">
            <v>46224</v>
          </cell>
          <cell r="C719" t="str">
            <v>SETRA3</v>
          </cell>
          <cell r="D719" t="str">
            <v>102</v>
          </cell>
          <cell r="E719" t="str">
            <v>8 019 000.00</v>
          </cell>
          <cell r="F719" t="str">
            <v>9 622 800.00</v>
          </cell>
          <cell r="G719" t="str">
            <v>MGA</v>
          </cell>
          <cell r="H719" t="str">
            <v>C104</v>
          </cell>
          <cell r="I719" t="str">
            <v>E</v>
          </cell>
          <cell r="J719" t="str">
            <v>2026-07-21</v>
          </cell>
          <cell r="K719" t="str">
            <v>YASSIE</v>
          </cell>
          <cell r="L719" t="str">
            <v>True</v>
          </cell>
          <cell r="M719" t="str">
            <v>True</v>
          </cell>
          <cell r="N719" t="str">
            <v>True</v>
          </cell>
          <cell r="O719" t="str">
            <v>False</v>
          </cell>
          <cell r="P719">
            <v>672800127</v>
          </cell>
          <cell r="Q719">
            <v>0</v>
          </cell>
          <cell r="R719">
            <v>0</v>
          </cell>
          <cell r="S719" t="str">
            <v>0.00</v>
          </cell>
          <cell r="T719">
            <v>0</v>
          </cell>
          <cell r="U719">
            <v>6</v>
          </cell>
          <cell r="V719">
            <v>6</v>
          </cell>
          <cell r="W719" t="str">
            <v>2026-07-21</v>
          </cell>
        </row>
        <row r="720">
          <cell r="A720">
            <v>139149</v>
          </cell>
          <cell r="B720">
            <v>46224</v>
          </cell>
          <cell r="C720" t="str">
            <v>PARIS</v>
          </cell>
          <cell r="E720" t="str">
            <v>0.00</v>
          </cell>
          <cell r="F720" t="str">
            <v>0.00</v>
          </cell>
          <cell r="G720" t="str">
            <v>MGA</v>
          </cell>
          <cell r="H720" t="str">
            <v>C500</v>
          </cell>
          <cell r="I720" t="str">
            <v>E</v>
          </cell>
          <cell r="J720" t="str">
            <v>2026-07-21</v>
          </cell>
          <cell r="K720" t="str">
            <v>YASSIE</v>
          </cell>
          <cell r="L720" t="str">
            <v>True</v>
          </cell>
          <cell r="M720" t="str">
            <v>False</v>
          </cell>
          <cell r="N720" t="str">
            <v>True</v>
          </cell>
          <cell r="O720" t="str">
            <v>False</v>
          </cell>
          <cell r="P720">
            <v>672900233</v>
          </cell>
          <cell r="Q720">
            <v>0</v>
          </cell>
          <cell r="R720">
            <v>0</v>
          </cell>
          <cell r="S720" t="str">
            <v>0.00</v>
          </cell>
          <cell r="T720">
            <v>0</v>
          </cell>
          <cell r="U720">
            <v>9</v>
          </cell>
          <cell r="V720">
            <v>9</v>
          </cell>
          <cell r="W720" t="str">
            <v>2026-07-27</v>
          </cell>
        </row>
        <row r="721">
          <cell r="A721">
            <v>139148</v>
          </cell>
          <cell r="B721">
            <v>46224</v>
          </cell>
          <cell r="C721" t="str">
            <v>SETRA3</v>
          </cell>
          <cell r="D721" t="str">
            <v>102</v>
          </cell>
          <cell r="E721" t="str">
            <v>5 187 600.00</v>
          </cell>
          <cell r="F721" t="str">
            <v>6 225 120.00</v>
          </cell>
          <cell r="G721" t="str">
            <v>MGA</v>
          </cell>
          <cell r="H721" t="str">
            <v>C104</v>
          </cell>
          <cell r="I721" t="str">
            <v>E</v>
          </cell>
          <cell r="J721" t="str">
            <v>2026-07-21</v>
          </cell>
          <cell r="K721" t="str">
            <v>YASSIE</v>
          </cell>
          <cell r="L721" t="str">
            <v>True</v>
          </cell>
          <cell r="M721" t="str">
            <v>True</v>
          </cell>
          <cell r="N721" t="str">
            <v>True</v>
          </cell>
          <cell r="O721" t="str">
            <v>False</v>
          </cell>
          <cell r="P721">
            <v>672900231</v>
          </cell>
          <cell r="Q721">
            <v>0</v>
          </cell>
          <cell r="R721">
            <v>0</v>
          </cell>
          <cell r="S721" t="str">
            <v>0.00</v>
          </cell>
          <cell r="T721">
            <v>0</v>
          </cell>
          <cell r="U721">
            <v>7</v>
          </cell>
          <cell r="V721">
            <v>7</v>
          </cell>
          <cell r="W721" t="str">
            <v>2026-07-21</v>
          </cell>
        </row>
        <row r="722">
          <cell r="A722">
            <v>139147</v>
          </cell>
          <cell r="B722">
            <v>46224</v>
          </cell>
          <cell r="C722" t="str">
            <v>LUCA3</v>
          </cell>
          <cell r="D722" t="str">
            <v>6409</v>
          </cell>
          <cell r="E722" t="str">
            <v>2 410 000.00</v>
          </cell>
          <cell r="F722" t="str">
            <v>2 410 000.00</v>
          </cell>
          <cell r="G722" t="str">
            <v>MGA</v>
          </cell>
          <cell r="H722" t="str">
            <v>C100</v>
          </cell>
          <cell r="I722" t="str">
            <v>E</v>
          </cell>
          <cell r="J722" t="str">
            <v>2026-07-21</v>
          </cell>
          <cell r="K722" t="str">
            <v>YASSIE</v>
          </cell>
          <cell r="L722" t="str">
            <v>True</v>
          </cell>
          <cell r="M722" t="str">
            <v>True</v>
          </cell>
          <cell r="N722" t="str">
            <v>True</v>
          </cell>
          <cell r="O722" t="str">
            <v>False</v>
          </cell>
          <cell r="P722">
            <v>672800125</v>
          </cell>
          <cell r="Q722">
            <v>0</v>
          </cell>
          <cell r="R722">
            <v>0</v>
          </cell>
          <cell r="S722" t="str">
            <v>0.00</v>
          </cell>
          <cell r="T722">
            <v>0</v>
          </cell>
          <cell r="U722">
            <v>7</v>
          </cell>
          <cell r="V722">
            <v>7</v>
          </cell>
          <cell r="W722" t="str">
            <v>2026-07-23</v>
          </cell>
        </row>
        <row r="723">
          <cell r="A723">
            <v>139146</v>
          </cell>
          <cell r="B723">
            <v>46224</v>
          </cell>
          <cell r="C723" t="str">
            <v>LUCA3</v>
          </cell>
          <cell r="D723" t="str">
            <v>6023</v>
          </cell>
          <cell r="E723" t="str">
            <v>7 100 000.00</v>
          </cell>
          <cell r="F723" t="str">
            <v>7 100 000.00</v>
          </cell>
          <cell r="G723" t="str">
            <v>MGA</v>
          </cell>
          <cell r="H723" t="str">
            <v>C104</v>
          </cell>
          <cell r="I723" t="str">
            <v>E</v>
          </cell>
          <cell r="J723" t="str">
            <v>2026-07-21</v>
          </cell>
          <cell r="K723" t="str">
            <v>YASSIE</v>
          </cell>
          <cell r="L723" t="str">
            <v>True</v>
          </cell>
          <cell r="M723" t="str">
            <v>True</v>
          </cell>
          <cell r="N723" t="str">
            <v>True</v>
          </cell>
          <cell r="O723" t="str">
            <v>False</v>
          </cell>
          <cell r="P723">
            <v>672900223</v>
          </cell>
          <cell r="Q723">
            <v>0</v>
          </cell>
          <cell r="R723">
            <v>0</v>
          </cell>
          <cell r="S723" t="str">
            <v>0.00</v>
          </cell>
          <cell r="T723">
            <v>0</v>
          </cell>
          <cell r="U723">
            <v>10</v>
          </cell>
          <cell r="V723">
            <v>10</v>
          </cell>
          <cell r="W723" t="str">
            <v>2026-07-22</v>
          </cell>
        </row>
        <row r="724">
          <cell r="A724">
            <v>139145</v>
          </cell>
          <cell r="B724">
            <v>46224</v>
          </cell>
          <cell r="C724" t="str">
            <v>REBECCA3</v>
          </cell>
          <cell r="D724" t="str">
            <v>723</v>
          </cell>
          <cell r="E724" t="str">
            <v>2 637 100.00</v>
          </cell>
          <cell r="F724" t="str">
            <v>3 164 520.00</v>
          </cell>
          <cell r="G724" t="str">
            <v>MGA</v>
          </cell>
          <cell r="H724" t="str">
            <v>C500</v>
          </cell>
          <cell r="I724" t="str">
            <v>E</v>
          </cell>
          <cell r="J724" t="str">
            <v>2026-07-21</v>
          </cell>
          <cell r="K724" t="str">
            <v>YASSIE</v>
          </cell>
          <cell r="L724" t="str">
            <v>True</v>
          </cell>
          <cell r="M724" t="str">
            <v>True</v>
          </cell>
          <cell r="N724" t="str">
            <v>True</v>
          </cell>
          <cell r="O724" t="str">
            <v>False</v>
          </cell>
          <cell r="P724">
            <v>672900203</v>
          </cell>
          <cell r="Q724">
            <v>672900202</v>
          </cell>
          <cell r="R724">
            <v>0</v>
          </cell>
          <cell r="S724" t="str">
            <v>0.00</v>
          </cell>
          <cell r="T724">
            <v>0</v>
          </cell>
          <cell r="U724">
            <v>8</v>
          </cell>
          <cell r="V724">
            <v>8</v>
          </cell>
          <cell r="W724" t="str">
            <v>2026-07-31</v>
          </cell>
        </row>
        <row r="725">
          <cell r="A725">
            <v>139144</v>
          </cell>
          <cell r="B725">
            <v>46224</v>
          </cell>
          <cell r="C725" t="str">
            <v>GINAM</v>
          </cell>
          <cell r="E725" t="str">
            <v>2 250 000.00</v>
          </cell>
          <cell r="F725" t="str">
            <v>2 700 000.00</v>
          </cell>
          <cell r="G725" t="str">
            <v>MGA</v>
          </cell>
          <cell r="H725" t="str">
            <v>C400</v>
          </cell>
          <cell r="I725" t="str">
            <v>E</v>
          </cell>
          <cell r="J725" t="str">
            <v>2026-07-21</v>
          </cell>
          <cell r="K725" t="str">
            <v>YASSIE</v>
          </cell>
          <cell r="L725" t="str">
            <v>True</v>
          </cell>
          <cell r="M725" t="str">
            <v>True</v>
          </cell>
          <cell r="N725" t="str">
            <v>True</v>
          </cell>
          <cell r="O725" t="str">
            <v>False</v>
          </cell>
          <cell r="P725">
            <v>672900200</v>
          </cell>
          <cell r="Q725">
            <v>672900199</v>
          </cell>
          <cell r="R725">
            <v>0</v>
          </cell>
          <cell r="S725" t="str">
            <v>0.00</v>
          </cell>
          <cell r="T725">
            <v>0</v>
          </cell>
          <cell r="U725">
            <v>6</v>
          </cell>
          <cell r="V725">
            <v>6</v>
          </cell>
          <cell r="W725" t="str">
            <v>2026-07-21</v>
          </cell>
        </row>
        <row r="726">
          <cell r="A726">
            <v>139143</v>
          </cell>
          <cell r="B726">
            <v>46224</v>
          </cell>
          <cell r="C726" t="str">
            <v>OLGA</v>
          </cell>
          <cell r="E726" t="str">
            <v>0.00</v>
          </cell>
          <cell r="F726" t="str">
            <v>0.00</v>
          </cell>
          <cell r="G726" t="str">
            <v>MGA</v>
          </cell>
          <cell r="H726" t="str">
            <v>C901</v>
          </cell>
          <cell r="I726" t="str">
            <v>E</v>
          </cell>
          <cell r="J726" t="str">
            <v>2026-07-21</v>
          </cell>
          <cell r="K726" t="str">
            <v>YASSIE</v>
          </cell>
          <cell r="L726" t="str">
            <v>True</v>
          </cell>
          <cell r="M726" t="str">
            <v>False</v>
          </cell>
          <cell r="N726" t="str">
            <v>True</v>
          </cell>
          <cell r="O726" t="str">
            <v>False</v>
          </cell>
          <cell r="P726">
            <v>0</v>
          </cell>
          <cell r="Q726">
            <v>0</v>
          </cell>
          <cell r="R726">
            <v>0</v>
          </cell>
          <cell r="S726" t="str">
            <v>0.00</v>
          </cell>
          <cell r="T726">
            <v>0</v>
          </cell>
          <cell r="U726">
            <v>5</v>
          </cell>
          <cell r="V726">
            <v>5</v>
          </cell>
          <cell r="W726" t="str">
            <v>2026-07-21</v>
          </cell>
        </row>
        <row r="727">
          <cell r="A727">
            <v>139142</v>
          </cell>
          <cell r="B727">
            <v>46223</v>
          </cell>
          <cell r="C727" t="str">
            <v>LUCA3</v>
          </cell>
          <cell r="D727" t="str">
            <v>7202</v>
          </cell>
          <cell r="E727" t="str">
            <v>2 988 000.00</v>
          </cell>
          <cell r="F727" t="str">
            <v>2 988 000.00</v>
          </cell>
          <cell r="G727" t="str">
            <v>MGA</v>
          </cell>
          <cell r="H727" t="str">
            <v>C103</v>
          </cell>
          <cell r="I727" t="str">
            <v>E</v>
          </cell>
          <cell r="J727" t="str">
            <v>2026-07-20</v>
          </cell>
          <cell r="K727" t="str">
            <v>YASSIE</v>
          </cell>
          <cell r="L727" t="str">
            <v>True</v>
          </cell>
          <cell r="M727" t="str">
            <v>True</v>
          </cell>
          <cell r="N727" t="str">
            <v>True</v>
          </cell>
          <cell r="O727" t="str">
            <v>False</v>
          </cell>
          <cell r="P727">
            <v>671200249</v>
          </cell>
          <cell r="Q727">
            <v>0</v>
          </cell>
          <cell r="R727">
            <v>0</v>
          </cell>
          <cell r="S727" t="str">
            <v>0.00</v>
          </cell>
          <cell r="T727">
            <v>0</v>
          </cell>
          <cell r="U727">
            <v>6</v>
          </cell>
          <cell r="V727">
            <v>6</v>
          </cell>
          <cell r="W727" t="str">
            <v>2026-07-22</v>
          </cell>
        </row>
        <row r="728">
          <cell r="A728">
            <v>139141</v>
          </cell>
          <cell r="B728">
            <v>46223</v>
          </cell>
          <cell r="C728" t="str">
            <v>HARITSOA</v>
          </cell>
          <cell r="D728" t="str">
            <v>2053</v>
          </cell>
          <cell r="E728" t="str">
            <v>35 193 206.00</v>
          </cell>
          <cell r="F728" t="str">
            <v>42 231 847.20</v>
          </cell>
          <cell r="G728" t="str">
            <v>MGA</v>
          </cell>
          <cell r="H728" t="str">
            <v>C500</v>
          </cell>
          <cell r="I728" t="str">
            <v>E</v>
          </cell>
          <cell r="J728" t="str">
            <v>2026-07-20</v>
          </cell>
          <cell r="K728" t="str">
            <v>YASSIE</v>
          </cell>
          <cell r="L728" t="str">
            <v>True</v>
          </cell>
          <cell r="M728" t="str">
            <v>True</v>
          </cell>
          <cell r="N728" t="str">
            <v>True</v>
          </cell>
          <cell r="O728" t="str">
            <v>False</v>
          </cell>
          <cell r="P728">
            <v>671200247</v>
          </cell>
          <cell r="Q728">
            <v>0</v>
          </cell>
          <cell r="R728">
            <v>0</v>
          </cell>
          <cell r="S728" t="str">
            <v>0.00</v>
          </cell>
          <cell r="T728">
            <v>0</v>
          </cell>
          <cell r="U728">
            <v>6</v>
          </cell>
          <cell r="V728">
            <v>6</v>
          </cell>
          <cell r="W728" t="str">
            <v>2026-07-22</v>
          </cell>
        </row>
        <row r="729">
          <cell r="A729">
            <v>139140</v>
          </cell>
          <cell r="B729">
            <v>46223</v>
          </cell>
          <cell r="C729" t="str">
            <v>LUCA3</v>
          </cell>
          <cell r="D729" t="str">
            <v>717</v>
          </cell>
          <cell r="E729" t="str">
            <v>2 617 499.97</v>
          </cell>
          <cell r="F729" t="str">
            <v>3 140 999.96</v>
          </cell>
          <cell r="G729" t="str">
            <v>MGA</v>
          </cell>
          <cell r="H729" t="str">
            <v>C104</v>
          </cell>
          <cell r="I729" t="str">
            <v>E</v>
          </cell>
          <cell r="J729" t="str">
            <v>2026-07-20</v>
          </cell>
          <cell r="K729" t="str">
            <v>YASSIE</v>
          </cell>
          <cell r="L729" t="str">
            <v>True</v>
          </cell>
          <cell r="M729" t="str">
            <v>True</v>
          </cell>
          <cell r="N729" t="str">
            <v>True</v>
          </cell>
          <cell r="O729" t="str">
            <v>False</v>
          </cell>
          <cell r="P729">
            <v>671104837</v>
          </cell>
          <cell r="Q729">
            <v>0</v>
          </cell>
          <cell r="R729">
            <v>0</v>
          </cell>
          <cell r="S729" t="str">
            <v>0.00</v>
          </cell>
          <cell r="T729">
            <v>0</v>
          </cell>
          <cell r="U729">
            <v>6</v>
          </cell>
          <cell r="V729">
            <v>6</v>
          </cell>
          <cell r="W729" t="str">
            <v>2026-07-21</v>
          </cell>
        </row>
        <row r="730">
          <cell r="A730">
            <v>139139</v>
          </cell>
          <cell r="B730">
            <v>46223</v>
          </cell>
          <cell r="C730" t="str">
            <v>LUCA3</v>
          </cell>
          <cell r="D730" t="str">
            <v>1184</v>
          </cell>
          <cell r="E730" t="str">
            <v>7 491 667.00</v>
          </cell>
          <cell r="F730" t="str">
            <v>8 990 000.40</v>
          </cell>
          <cell r="G730" t="str">
            <v>MGA</v>
          </cell>
          <cell r="H730" t="str">
            <v>C104</v>
          </cell>
          <cell r="I730" t="str">
            <v>E</v>
          </cell>
          <cell r="J730" t="str">
            <v>2026-07-20</v>
          </cell>
          <cell r="K730" t="str">
            <v>YASSIE</v>
          </cell>
          <cell r="L730" t="str">
            <v>True</v>
          </cell>
          <cell r="M730" t="str">
            <v>True</v>
          </cell>
          <cell r="N730" t="str">
            <v>True</v>
          </cell>
          <cell r="O730" t="str">
            <v>False</v>
          </cell>
          <cell r="P730">
            <v>671200241</v>
          </cell>
          <cell r="Q730">
            <v>0</v>
          </cell>
          <cell r="R730">
            <v>0</v>
          </cell>
          <cell r="S730" t="str">
            <v>0.00</v>
          </cell>
          <cell r="T730">
            <v>0</v>
          </cell>
          <cell r="U730">
            <v>6</v>
          </cell>
          <cell r="V730">
            <v>6</v>
          </cell>
          <cell r="W730" t="str">
            <v>2026-07-21</v>
          </cell>
        </row>
        <row r="731">
          <cell r="A731">
            <v>139138</v>
          </cell>
          <cell r="B731">
            <v>46223</v>
          </cell>
          <cell r="C731" t="str">
            <v>LUCA3</v>
          </cell>
          <cell r="D731" t="str">
            <v>123</v>
          </cell>
          <cell r="E731" t="str">
            <v>21 333 332.00</v>
          </cell>
          <cell r="F731" t="str">
            <v>25 599 998.40</v>
          </cell>
          <cell r="G731" t="str">
            <v>MGA</v>
          </cell>
          <cell r="H731" t="str">
            <v>C104</v>
          </cell>
          <cell r="I731" t="str">
            <v>E</v>
          </cell>
          <cell r="J731" t="str">
            <v>2026-07-20</v>
          </cell>
          <cell r="K731" t="str">
            <v>YASSIE</v>
          </cell>
          <cell r="L731" t="str">
            <v>True</v>
          </cell>
          <cell r="M731" t="str">
            <v>True</v>
          </cell>
          <cell r="N731" t="str">
            <v>True</v>
          </cell>
          <cell r="O731" t="str">
            <v>False</v>
          </cell>
          <cell r="P731">
            <v>671200239</v>
          </cell>
          <cell r="Q731">
            <v>0</v>
          </cell>
          <cell r="R731">
            <v>0</v>
          </cell>
          <cell r="S731" t="str">
            <v>0.00</v>
          </cell>
          <cell r="T731">
            <v>0</v>
          </cell>
          <cell r="U731">
            <v>7</v>
          </cell>
          <cell r="V731">
            <v>7</v>
          </cell>
          <cell r="W731" t="str">
            <v>2026-07-21</v>
          </cell>
        </row>
        <row r="732">
          <cell r="A732">
            <v>139137</v>
          </cell>
          <cell r="B732">
            <v>46223</v>
          </cell>
          <cell r="C732" t="str">
            <v>SETRA3</v>
          </cell>
          <cell r="E732" t="str">
            <v>0.00</v>
          </cell>
          <cell r="F732" t="str">
            <v>0.00</v>
          </cell>
          <cell r="G732" t="str">
            <v>MGA</v>
          </cell>
          <cell r="H732" t="str">
            <v>C100</v>
          </cell>
          <cell r="I732" t="str">
            <v>C</v>
          </cell>
          <cell r="J732" t="str">
            <v>2026-07-20</v>
          </cell>
          <cell r="K732" t="str">
            <v>YASSIE</v>
          </cell>
          <cell r="L732" t="str">
            <v>True</v>
          </cell>
          <cell r="M732" t="str">
            <v>False</v>
          </cell>
          <cell r="N732" t="str">
            <v>True</v>
          </cell>
          <cell r="O732" t="str">
            <v>False</v>
          </cell>
          <cell r="P732">
            <v>671104827</v>
          </cell>
          <cell r="Q732">
            <v>0</v>
          </cell>
          <cell r="R732">
            <v>0</v>
          </cell>
          <cell r="S732" t="str">
            <v>0.00</v>
          </cell>
          <cell r="T732">
            <v>0</v>
          </cell>
          <cell r="U732">
            <v>5</v>
          </cell>
          <cell r="V732">
            <v>5</v>
          </cell>
          <cell r="W732" t="str">
            <v>2026-07-20</v>
          </cell>
        </row>
        <row r="733">
          <cell r="A733">
            <v>139136</v>
          </cell>
          <cell r="B733">
            <v>46223</v>
          </cell>
          <cell r="C733" t="str">
            <v>LUCA3</v>
          </cell>
          <cell r="D733" t="str">
            <v>5255</v>
          </cell>
          <cell r="E733" t="str">
            <v>1 900 000.00</v>
          </cell>
          <cell r="F733" t="str">
            <v>1 900 000.00</v>
          </cell>
          <cell r="G733" t="str">
            <v>MGA</v>
          </cell>
          <cell r="H733" t="str">
            <v>C100</v>
          </cell>
          <cell r="I733" t="str">
            <v>E</v>
          </cell>
          <cell r="J733" t="str">
            <v>2026-07-20</v>
          </cell>
          <cell r="K733" t="str">
            <v>YASSIE</v>
          </cell>
          <cell r="L733" t="str">
            <v>True</v>
          </cell>
          <cell r="M733" t="str">
            <v>True</v>
          </cell>
          <cell r="N733" t="str">
            <v>True</v>
          </cell>
          <cell r="O733" t="str">
            <v>False</v>
          </cell>
          <cell r="P733">
            <v>671104824</v>
          </cell>
          <cell r="Q733">
            <v>0</v>
          </cell>
          <cell r="R733">
            <v>0</v>
          </cell>
          <cell r="S733" t="str">
            <v>0.00</v>
          </cell>
          <cell r="T733">
            <v>0</v>
          </cell>
          <cell r="U733">
            <v>7</v>
          </cell>
          <cell r="V733">
            <v>7</v>
          </cell>
          <cell r="W733" t="str">
            <v>2026-07-23</v>
          </cell>
        </row>
        <row r="734">
          <cell r="A734">
            <v>139135</v>
          </cell>
          <cell r="B734">
            <v>46223</v>
          </cell>
          <cell r="C734" t="str">
            <v>LUCA3</v>
          </cell>
          <cell r="D734" t="str">
            <v>5268</v>
          </cell>
          <cell r="E734" t="str">
            <v>5 000 000.00</v>
          </cell>
          <cell r="F734" t="str">
            <v>5 000 000.00</v>
          </cell>
          <cell r="G734" t="str">
            <v>MGA</v>
          </cell>
          <cell r="H734" t="str">
            <v>C100</v>
          </cell>
          <cell r="I734" t="str">
            <v>E</v>
          </cell>
          <cell r="J734" t="str">
            <v>2026-07-20</v>
          </cell>
          <cell r="K734" t="str">
            <v>YASSIE</v>
          </cell>
          <cell r="L734" t="str">
            <v>True</v>
          </cell>
          <cell r="M734" t="str">
            <v>True</v>
          </cell>
          <cell r="N734" t="str">
            <v>True</v>
          </cell>
          <cell r="O734" t="str">
            <v>False</v>
          </cell>
          <cell r="P734">
            <v>671104822</v>
          </cell>
          <cell r="Q734">
            <v>0</v>
          </cell>
          <cell r="R734">
            <v>0</v>
          </cell>
          <cell r="S734" t="str">
            <v>0.00</v>
          </cell>
          <cell r="T734">
            <v>0</v>
          </cell>
          <cell r="U734">
            <v>7</v>
          </cell>
          <cell r="V734">
            <v>7</v>
          </cell>
          <cell r="W734" t="str">
            <v>2026-07-23</v>
          </cell>
        </row>
        <row r="735">
          <cell r="A735">
            <v>139134</v>
          </cell>
          <cell r="B735">
            <v>46223</v>
          </cell>
          <cell r="C735" t="str">
            <v>LUCA3</v>
          </cell>
          <cell r="D735" t="str">
            <v>5633</v>
          </cell>
          <cell r="E735" t="str">
            <v>1 350 000.00</v>
          </cell>
          <cell r="F735" t="str">
            <v>1 350 000.00</v>
          </cell>
          <cell r="G735" t="str">
            <v>MGA</v>
          </cell>
          <cell r="H735" t="str">
            <v>C100</v>
          </cell>
          <cell r="I735" t="str">
            <v>E</v>
          </cell>
          <cell r="J735" t="str">
            <v>2026-07-20</v>
          </cell>
          <cell r="K735" t="str">
            <v>YASSIE</v>
          </cell>
          <cell r="L735" t="str">
            <v>True</v>
          </cell>
          <cell r="M735" t="str">
            <v>True</v>
          </cell>
          <cell r="N735" t="str">
            <v>True</v>
          </cell>
          <cell r="O735" t="str">
            <v>False</v>
          </cell>
          <cell r="P735">
            <v>671104817</v>
          </cell>
          <cell r="Q735">
            <v>0</v>
          </cell>
          <cell r="R735">
            <v>0</v>
          </cell>
          <cell r="S735" t="str">
            <v>0.00</v>
          </cell>
          <cell r="T735">
            <v>0</v>
          </cell>
          <cell r="U735">
            <v>7</v>
          </cell>
          <cell r="V735">
            <v>7</v>
          </cell>
          <cell r="W735" t="str">
            <v>2026-07-23</v>
          </cell>
        </row>
        <row r="736">
          <cell r="A736">
            <v>139133</v>
          </cell>
          <cell r="B736">
            <v>46223</v>
          </cell>
          <cell r="C736" t="str">
            <v>LUCA3</v>
          </cell>
          <cell r="D736" t="str">
            <v>820</v>
          </cell>
          <cell r="E736" t="str">
            <v>1 032.00</v>
          </cell>
          <cell r="F736" t="str">
            <v>1 032.00</v>
          </cell>
          <cell r="G736" t="str">
            <v>USD</v>
          </cell>
          <cell r="H736" t="str">
            <v>C100</v>
          </cell>
          <cell r="I736" t="str">
            <v>E</v>
          </cell>
          <cell r="J736" t="str">
            <v>2026-07-20</v>
          </cell>
          <cell r="K736" t="str">
            <v>YASSIE</v>
          </cell>
          <cell r="L736" t="str">
            <v>True</v>
          </cell>
          <cell r="M736" t="str">
            <v>True</v>
          </cell>
          <cell r="N736" t="str">
            <v>True</v>
          </cell>
          <cell r="O736" t="str">
            <v>False</v>
          </cell>
          <cell r="P736">
            <v>671104814</v>
          </cell>
          <cell r="Q736">
            <v>0</v>
          </cell>
          <cell r="R736">
            <v>0</v>
          </cell>
          <cell r="S736" t="str">
            <v>0.00</v>
          </cell>
          <cell r="T736">
            <v>0</v>
          </cell>
          <cell r="U736">
            <v>7</v>
          </cell>
          <cell r="V736">
            <v>7</v>
          </cell>
          <cell r="W736" t="str">
            <v>2026-07-23</v>
          </cell>
        </row>
        <row r="737">
          <cell r="A737">
            <v>139132</v>
          </cell>
          <cell r="B737">
            <v>46223</v>
          </cell>
          <cell r="C737" t="str">
            <v>HARITSOA</v>
          </cell>
          <cell r="D737" t="str">
            <v>2633</v>
          </cell>
          <cell r="E737" t="str">
            <v>18 552 100.00</v>
          </cell>
          <cell r="F737" t="str">
            <v>22 262 520.00</v>
          </cell>
          <cell r="G737" t="str">
            <v>MGA</v>
          </cell>
          <cell r="H737" t="str">
            <v>C500</v>
          </cell>
          <cell r="I737" t="str">
            <v>E</v>
          </cell>
          <cell r="J737" t="str">
            <v>2026-07-20</v>
          </cell>
          <cell r="K737" t="str">
            <v>YASSIE</v>
          </cell>
          <cell r="L737" t="str">
            <v>True</v>
          </cell>
          <cell r="M737" t="str">
            <v>True</v>
          </cell>
          <cell r="N737" t="str">
            <v>True</v>
          </cell>
          <cell r="O737" t="str">
            <v>False</v>
          </cell>
          <cell r="P737">
            <v>671104812</v>
          </cell>
          <cell r="Q737">
            <v>0</v>
          </cell>
          <cell r="R737">
            <v>0</v>
          </cell>
          <cell r="S737" t="str">
            <v>0.00</v>
          </cell>
          <cell r="T737">
            <v>0</v>
          </cell>
          <cell r="U737">
            <v>8</v>
          </cell>
          <cell r="V737">
            <v>8</v>
          </cell>
          <cell r="W737" t="str">
            <v>2026-07-22</v>
          </cell>
        </row>
        <row r="738">
          <cell r="A738">
            <v>139131</v>
          </cell>
          <cell r="B738">
            <v>46223</v>
          </cell>
          <cell r="C738" t="str">
            <v>TAFITASOA3</v>
          </cell>
          <cell r="D738" t="str">
            <v>2142</v>
          </cell>
          <cell r="E738" t="str">
            <v>292 500.00</v>
          </cell>
          <cell r="F738" t="str">
            <v>351 000.00</v>
          </cell>
          <cell r="G738" t="str">
            <v>MGA</v>
          </cell>
          <cell r="H738" t="str">
            <v>C700</v>
          </cell>
          <cell r="I738" t="str">
            <v>E</v>
          </cell>
          <cell r="J738" t="str">
            <v>2026-07-20</v>
          </cell>
          <cell r="K738" t="str">
            <v>YASSIE</v>
          </cell>
          <cell r="L738" t="str">
            <v>True</v>
          </cell>
          <cell r="M738" t="str">
            <v>True</v>
          </cell>
          <cell r="N738" t="str">
            <v>True</v>
          </cell>
          <cell r="O738" t="str">
            <v>False</v>
          </cell>
          <cell r="P738">
            <v>671104809</v>
          </cell>
          <cell r="Q738">
            <v>671104808</v>
          </cell>
          <cell r="R738">
            <v>0</v>
          </cell>
          <cell r="S738" t="str">
            <v>0.00</v>
          </cell>
          <cell r="T738">
            <v>0</v>
          </cell>
          <cell r="U738">
            <v>5</v>
          </cell>
          <cell r="V738">
            <v>5</v>
          </cell>
          <cell r="W738" t="str">
            <v>2026-07-20</v>
          </cell>
        </row>
        <row r="739">
          <cell r="A739">
            <v>139130</v>
          </cell>
          <cell r="B739">
            <v>46233</v>
          </cell>
          <cell r="C739" t="str">
            <v>SETRA3</v>
          </cell>
          <cell r="D739" t="str">
            <v>820</v>
          </cell>
          <cell r="E739" t="str">
            <v>465 000.00</v>
          </cell>
          <cell r="F739" t="str">
            <v>465 000.00</v>
          </cell>
          <cell r="G739" t="str">
            <v>MGA</v>
          </cell>
          <cell r="H739" t="str">
            <v>C100</v>
          </cell>
          <cell r="I739" t="str">
            <v>E</v>
          </cell>
          <cell r="J739" t="str">
            <v>2026-07-30</v>
          </cell>
          <cell r="K739" t="str">
            <v>YASSIE</v>
          </cell>
          <cell r="L739" t="str">
            <v>True</v>
          </cell>
          <cell r="M739" t="str">
            <v>True</v>
          </cell>
          <cell r="N739" t="str">
            <v>True</v>
          </cell>
          <cell r="O739" t="str">
            <v>False</v>
          </cell>
          <cell r="P739">
            <v>671104804</v>
          </cell>
          <cell r="Q739">
            <v>0</v>
          </cell>
          <cell r="R739">
            <v>0</v>
          </cell>
          <cell r="S739" t="str">
            <v>0.00</v>
          </cell>
          <cell r="T739">
            <v>0</v>
          </cell>
          <cell r="U739">
            <v>16</v>
          </cell>
          <cell r="V739">
            <v>16</v>
          </cell>
          <cell r="W739" t="str">
            <v>2026-07-31</v>
          </cell>
        </row>
        <row r="740">
          <cell r="A740">
            <v>139129</v>
          </cell>
          <cell r="B740">
            <v>46223</v>
          </cell>
          <cell r="C740" t="str">
            <v>TAFITASOA3</v>
          </cell>
          <cell r="D740" t="str">
            <v>3726</v>
          </cell>
          <cell r="E740" t="str">
            <v>450 000.00</v>
          </cell>
          <cell r="F740" t="str">
            <v>540 000.00</v>
          </cell>
          <cell r="G740" t="str">
            <v>MGA</v>
          </cell>
          <cell r="H740" t="str">
            <v>C700</v>
          </cell>
          <cell r="I740" t="str">
            <v>E</v>
          </cell>
          <cell r="J740" t="str">
            <v>2026-07-20</v>
          </cell>
          <cell r="K740" t="str">
            <v>YASSIE</v>
          </cell>
          <cell r="L740" t="str">
            <v>True</v>
          </cell>
          <cell r="M740" t="str">
            <v>True</v>
          </cell>
          <cell r="N740" t="str">
            <v>True</v>
          </cell>
          <cell r="O740" t="str">
            <v>False</v>
          </cell>
          <cell r="P740">
            <v>671200223</v>
          </cell>
          <cell r="Q740">
            <v>671200222</v>
          </cell>
          <cell r="R740">
            <v>0</v>
          </cell>
          <cell r="S740" t="str">
            <v>0.00</v>
          </cell>
          <cell r="T740">
            <v>0</v>
          </cell>
          <cell r="U740">
            <v>5</v>
          </cell>
          <cell r="V740">
            <v>5</v>
          </cell>
          <cell r="W740" t="str">
            <v>2026-07-21</v>
          </cell>
        </row>
        <row r="741">
          <cell r="A741">
            <v>139128</v>
          </cell>
          <cell r="B741">
            <v>46223</v>
          </cell>
          <cell r="C741" t="str">
            <v>TAFITASOA3</v>
          </cell>
          <cell r="D741" t="str">
            <v>14</v>
          </cell>
          <cell r="E741" t="str">
            <v>500 000.00</v>
          </cell>
          <cell r="F741" t="str">
            <v>600 000.00</v>
          </cell>
          <cell r="G741" t="str">
            <v>MGA</v>
          </cell>
          <cell r="H741" t="str">
            <v>C700</v>
          </cell>
          <cell r="I741" t="str">
            <v>E</v>
          </cell>
          <cell r="J741" t="str">
            <v>2026-07-20</v>
          </cell>
          <cell r="K741" t="str">
            <v>YASSIE</v>
          </cell>
          <cell r="L741" t="str">
            <v>True</v>
          </cell>
          <cell r="M741" t="str">
            <v>True</v>
          </cell>
          <cell r="N741" t="str">
            <v>True</v>
          </cell>
          <cell r="O741" t="str">
            <v>False</v>
          </cell>
          <cell r="P741">
            <v>671104742</v>
          </cell>
          <cell r="Q741">
            <v>671104741</v>
          </cell>
          <cell r="R741">
            <v>0</v>
          </cell>
          <cell r="S741" t="str">
            <v>0.00</v>
          </cell>
          <cell r="T741">
            <v>0</v>
          </cell>
          <cell r="U741">
            <v>9</v>
          </cell>
          <cell r="V741">
            <v>9</v>
          </cell>
          <cell r="W741" t="str">
            <v>2026-07-20</v>
          </cell>
        </row>
        <row r="742">
          <cell r="A742">
            <v>139127</v>
          </cell>
          <cell r="B742">
            <v>46223</v>
          </cell>
          <cell r="C742" t="str">
            <v>REBECCA3</v>
          </cell>
          <cell r="E742" t="str">
            <v>0.00</v>
          </cell>
          <cell r="F742" t="str">
            <v>0.00</v>
          </cell>
          <cell r="G742" t="str">
            <v>MGA</v>
          </cell>
          <cell r="H742" t="str">
            <v>C600</v>
          </cell>
          <cell r="I742" t="str">
            <v>C</v>
          </cell>
          <cell r="J742" t="str">
            <v>2026-07-20</v>
          </cell>
          <cell r="K742" t="str">
            <v>YASSIE</v>
          </cell>
          <cell r="L742" t="str">
            <v>True</v>
          </cell>
          <cell r="M742" t="str">
            <v>True</v>
          </cell>
          <cell r="N742" t="str">
            <v>True</v>
          </cell>
          <cell r="O742" t="str">
            <v>False</v>
          </cell>
          <cell r="P742">
            <v>671200214</v>
          </cell>
          <cell r="Q742">
            <v>671200213</v>
          </cell>
          <cell r="R742">
            <v>0</v>
          </cell>
          <cell r="S742" t="str">
            <v>0.00</v>
          </cell>
          <cell r="T742">
            <v>0</v>
          </cell>
          <cell r="U742">
            <v>5</v>
          </cell>
          <cell r="V742">
            <v>5</v>
          </cell>
          <cell r="W742" t="str">
            <v>2026-07-31</v>
          </cell>
        </row>
        <row r="743">
          <cell r="A743">
            <v>139126</v>
          </cell>
          <cell r="B743">
            <v>46223</v>
          </cell>
          <cell r="C743" t="str">
            <v>SETRA3</v>
          </cell>
          <cell r="D743" t="str">
            <v>820</v>
          </cell>
          <cell r="E743" t="str">
            <v>16 875 000.00</v>
          </cell>
          <cell r="F743" t="str">
            <v>16 875 000.00</v>
          </cell>
          <cell r="G743" t="str">
            <v>MGA</v>
          </cell>
          <cell r="H743" t="str">
            <v>C100</v>
          </cell>
          <cell r="I743" t="str">
            <v>E</v>
          </cell>
          <cell r="J743" t="str">
            <v>2026-07-20</v>
          </cell>
          <cell r="K743" t="str">
            <v>YASSIE</v>
          </cell>
          <cell r="L743" t="str">
            <v>True</v>
          </cell>
          <cell r="M743" t="str">
            <v>True</v>
          </cell>
          <cell r="N743" t="str">
            <v>True</v>
          </cell>
          <cell r="O743" t="str">
            <v>False</v>
          </cell>
          <cell r="P743">
            <v>671300319</v>
          </cell>
          <cell r="Q743">
            <v>0</v>
          </cell>
          <cell r="R743">
            <v>0</v>
          </cell>
          <cell r="S743" t="str">
            <v>0.00</v>
          </cell>
          <cell r="T743">
            <v>0</v>
          </cell>
          <cell r="U743">
            <v>7</v>
          </cell>
          <cell r="V743">
            <v>7</v>
          </cell>
          <cell r="W743" t="str">
            <v>2026-07-23</v>
          </cell>
        </row>
        <row r="744">
          <cell r="A744">
            <v>139125</v>
          </cell>
          <cell r="B744">
            <v>46223</v>
          </cell>
          <cell r="C744" t="str">
            <v>CHRISTELE</v>
          </cell>
          <cell r="D744" t="str">
            <v>738</v>
          </cell>
          <cell r="E744" t="str">
            <v>11 550 000.00</v>
          </cell>
          <cell r="F744" t="str">
            <v>13 860 000.00</v>
          </cell>
          <cell r="G744" t="str">
            <v>MGA</v>
          </cell>
          <cell r="H744" t="str">
            <v>C600</v>
          </cell>
          <cell r="I744" t="str">
            <v>E</v>
          </cell>
          <cell r="J744" t="str">
            <v>2026-07-20</v>
          </cell>
          <cell r="K744" t="str">
            <v>YASSIE</v>
          </cell>
          <cell r="L744" t="str">
            <v>True</v>
          </cell>
          <cell r="M744" t="str">
            <v>True</v>
          </cell>
          <cell r="N744" t="str">
            <v>True</v>
          </cell>
          <cell r="O744" t="str">
            <v>False</v>
          </cell>
          <cell r="P744">
            <v>670800728</v>
          </cell>
          <cell r="Q744">
            <v>670800727</v>
          </cell>
          <cell r="R744">
            <v>0</v>
          </cell>
          <cell r="S744" t="str">
            <v>0.00</v>
          </cell>
          <cell r="T744">
            <v>0</v>
          </cell>
          <cell r="U744">
            <v>10</v>
          </cell>
          <cell r="V744">
            <v>10</v>
          </cell>
          <cell r="W744" t="str">
            <v>2026-08-13</v>
          </cell>
        </row>
        <row r="745">
          <cell r="A745">
            <v>139124</v>
          </cell>
          <cell r="B745">
            <v>46223</v>
          </cell>
          <cell r="C745" t="str">
            <v>TAFITASOA3</v>
          </cell>
          <cell r="D745" t="str">
            <v>41</v>
          </cell>
          <cell r="E745" t="str">
            <v>650 000.00</v>
          </cell>
          <cell r="F745" t="str">
            <v>780 000.00</v>
          </cell>
          <cell r="G745" t="str">
            <v>MGA</v>
          </cell>
          <cell r="H745" t="str">
            <v>C700</v>
          </cell>
          <cell r="I745" t="str">
            <v>E</v>
          </cell>
          <cell r="J745" t="str">
            <v>2026-07-20</v>
          </cell>
          <cell r="K745" t="str">
            <v>YASSIE</v>
          </cell>
          <cell r="L745" t="str">
            <v>True</v>
          </cell>
          <cell r="M745" t="str">
            <v>True</v>
          </cell>
          <cell r="N745" t="str">
            <v>True</v>
          </cell>
          <cell r="O745" t="str">
            <v>False</v>
          </cell>
          <cell r="P745">
            <v>671000834</v>
          </cell>
          <cell r="Q745">
            <v>671000833</v>
          </cell>
          <cell r="R745">
            <v>0</v>
          </cell>
          <cell r="S745" t="str">
            <v>0.00</v>
          </cell>
          <cell r="T745">
            <v>0</v>
          </cell>
          <cell r="U745">
            <v>9</v>
          </cell>
          <cell r="V745">
            <v>9</v>
          </cell>
          <cell r="W745" t="str">
            <v>2026-07-20</v>
          </cell>
        </row>
        <row r="746">
          <cell r="A746">
            <v>139123</v>
          </cell>
          <cell r="B746">
            <v>46223</v>
          </cell>
          <cell r="C746" t="str">
            <v>HARITSOA</v>
          </cell>
          <cell r="D746" t="str">
            <v>2322</v>
          </cell>
          <cell r="E746" t="str">
            <v>2 560 000.00</v>
          </cell>
          <cell r="F746" t="str">
            <v>2 560 000.00</v>
          </cell>
          <cell r="G746" t="str">
            <v>MGA</v>
          </cell>
          <cell r="H746" t="str">
            <v>C500</v>
          </cell>
          <cell r="I746" t="str">
            <v>E</v>
          </cell>
          <cell r="J746" t="str">
            <v>2026-07-20</v>
          </cell>
          <cell r="K746" t="str">
            <v>YASSIE</v>
          </cell>
          <cell r="L746" t="str">
            <v>True</v>
          </cell>
          <cell r="M746" t="str">
            <v>True</v>
          </cell>
          <cell r="N746" t="str">
            <v>True</v>
          </cell>
          <cell r="O746" t="str">
            <v>False</v>
          </cell>
          <cell r="P746">
            <v>670800722</v>
          </cell>
          <cell r="Q746">
            <v>0</v>
          </cell>
          <cell r="R746">
            <v>0</v>
          </cell>
          <cell r="S746" t="str">
            <v>0.00</v>
          </cell>
          <cell r="T746">
            <v>0</v>
          </cell>
          <cell r="U746">
            <v>6</v>
          </cell>
          <cell r="V746">
            <v>6</v>
          </cell>
          <cell r="W746" t="str">
            <v>2026-07-22</v>
          </cell>
        </row>
        <row r="747">
          <cell r="A747">
            <v>139122</v>
          </cell>
          <cell r="B747">
            <v>46223</v>
          </cell>
          <cell r="C747" t="str">
            <v>SETRA3</v>
          </cell>
          <cell r="D747" t="str">
            <v>6740</v>
          </cell>
          <cell r="E747" t="str">
            <v>1 662 000.00</v>
          </cell>
          <cell r="F747" t="str">
            <v>1 662 000.00</v>
          </cell>
          <cell r="G747" t="str">
            <v>MGA</v>
          </cell>
          <cell r="H747" t="str">
            <v>C104</v>
          </cell>
          <cell r="I747" t="str">
            <v>E</v>
          </cell>
          <cell r="J747" t="str">
            <v>2026-07-20</v>
          </cell>
          <cell r="K747" t="str">
            <v>YASSIE</v>
          </cell>
          <cell r="L747" t="str">
            <v>True</v>
          </cell>
          <cell r="M747" t="str">
            <v>True</v>
          </cell>
          <cell r="N747" t="str">
            <v>True</v>
          </cell>
          <cell r="O747" t="str">
            <v>False</v>
          </cell>
          <cell r="P747">
            <v>670800720</v>
          </cell>
          <cell r="Q747">
            <v>0</v>
          </cell>
          <cell r="R747">
            <v>0</v>
          </cell>
          <cell r="S747" t="str">
            <v>0.00</v>
          </cell>
          <cell r="T747">
            <v>0</v>
          </cell>
          <cell r="U747">
            <v>7</v>
          </cell>
          <cell r="V747">
            <v>7</v>
          </cell>
          <cell r="W747" t="str">
            <v>2026-07-20</v>
          </cell>
        </row>
        <row r="748">
          <cell r="A748">
            <v>139121</v>
          </cell>
          <cell r="B748">
            <v>46223</v>
          </cell>
          <cell r="C748" t="str">
            <v>HARITSOA</v>
          </cell>
          <cell r="D748" t="str">
            <v>3726</v>
          </cell>
          <cell r="E748" t="str">
            <v>12 000 000.00</v>
          </cell>
          <cell r="F748" t="str">
            <v>14 400 000.00</v>
          </cell>
          <cell r="G748" t="str">
            <v>MGA</v>
          </cell>
          <cell r="H748" t="str">
            <v>C500</v>
          </cell>
          <cell r="I748" t="str">
            <v>E</v>
          </cell>
          <cell r="J748" t="str">
            <v>2026-07-20</v>
          </cell>
          <cell r="K748" t="str">
            <v>YASSIE</v>
          </cell>
          <cell r="L748" t="str">
            <v>True</v>
          </cell>
          <cell r="M748" t="str">
            <v>True</v>
          </cell>
          <cell r="N748" t="str">
            <v>True</v>
          </cell>
          <cell r="O748" t="str">
            <v>False</v>
          </cell>
          <cell r="P748">
            <v>670600253</v>
          </cell>
          <cell r="Q748">
            <v>0</v>
          </cell>
          <cell r="R748">
            <v>0</v>
          </cell>
          <cell r="S748" t="str">
            <v>0.00</v>
          </cell>
          <cell r="T748">
            <v>0</v>
          </cell>
          <cell r="U748">
            <v>6</v>
          </cell>
          <cell r="V748">
            <v>6</v>
          </cell>
          <cell r="W748" t="str">
            <v>2026-07-22</v>
          </cell>
        </row>
        <row r="749">
          <cell r="A749">
            <v>139120</v>
          </cell>
          <cell r="B749">
            <v>46223</v>
          </cell>
          <cell r="C749" t="str">
            <v>HARITSOA</v>
          </cell>
          <cell r="D749" t="str">
            <v>3042</v>
          </cell>
          <cell r="E749" t="str">
            <v>9 964 000.00</v>
          </cell>
          <cell r="F749" t="str">
            <v>11 956 800.00</v>
          </cell>
          <cell r="G749" t="str">
            <v>MGA</v>
          </cell>
          <cell r="H749" t="str">
            <v>C500</v>
          </cell>
          <cell r="I749" t="str">
            <v>E</v>
          </cell>
          <cell r="J749" t="str">
            <v>2026-07-20</v>
          </cell>
          <cell r="K749" t="str">
            <v>YASSIE</v>
          </cell>
          <cell r="L749" t="str">
            <v>True</v>
          </cell>
          <cell r="M749" t="str">
            <v>True</v>
          </cell>
          <cell r="N749" t="str">
            <v>True</v>
          </cell>
          <cell r="O749" t="str">
            <v>False</v>
          </cell>
          <cell r="P749">
            <v>670600251</v>
          </cell>
          <cell r="Q749">
            <v>0</v>
          </cell>
          <cell r="R749">
            <v>0</v>
          </cell>
          <cell r="S749" t="str">
            <v>0.00</v>
          </cell>
          <cell r="T749">
            <v>0</v>
          </cell>
          <cell r="U749">
            <v>6</v>
          </cell>
          <cell r="V749">
            <v>6</v>
          </cell>
          <cell r="W749" t="str">
            <v>2026-07-22</v>
          </cell>
        </row>
        <row r="750">
          <cell r="A750">
            <v>139119</v>
          </cell>
          <cell r="B750">
            <v>46223</v>
          </cell>
          <cell r="C750" t="str">
            <v>LUCA3</v>
          </cell>
          <cell r="D750" t="str">
            <v>2566</v>
          </cell>
          <cell r="E750" t="str">
            <v>72 507 222.32</v>
          </cell>
          <cell r="F750" t="str">
            <v>87 008 666.80</v>
          </cell>
          <cell r="G750" t="str">
            <v>MGA</v>
          </cell>
          <cell r="H750" t="str">
            <v>C100</v>
          </cell>
          <cell r="I750" t="str">
            <v>E</v>
          </cell>
          <cell r="J750" t="str">
            <v>2026-07-20</v>
          </cell>
          <cell r="K750" t="str">
            <v>YASSIE</v>
          </cell>
          <cell r="L750" t="str">
            <v>True</v>
          </cell>
          <cell r="M750" t="str">
            <v>True</v>
          </cell>
          <cell r="N750" t="str">
            <v>True</v>
          </cell>
          <cell r="O750" t="str">
            <v>False</v>
          </cell>
          <cell r="P750">
            <v>670700687</v>
          </cell>
          <cell r="Q750">
            <v>0</v>
          </cell>
          <cell r="R750">
            <v>0</v>
          </cell>
          <cell r="S750" t="str">
            <v>0.00</v>
          </cell>
          <cell r="T750">
            <v>0</v>
          </cell>
          <cell r="U750">
            <v>8</v>
          </cell>
          <cell r="V750">
            <v>8</v>
          </cell>
          <cell r="W750" t="str">
            <v>2026-07-23</v>
          </cell>
        </row>
        <row r="751">
          <cell r="A751">
            <v>139118</v>
          </cell>
          <cell r="B751">
            <v>46223</v>
          </cell>
          <cell r="C751" t="str">
            <v>SETRA3</v>
          </cell>
          <cell r="D751" t="str">
            <v>6902</v>
          </cell>
          <cell r="E751" t="str">
            <v>9 100 000.00</v>
          </cell>
          <cell r="F751" t="str">
            <v>9 100 000.00</v>
          </cell>
          <cell r="G751" t="str">
            <v>MGA</v>
          </cell>
          <cell r="H751" t="str">
            <v>C104</v>
          </cell>
          <cell r="I751" t="str">
            <v>E</v>
          </cell>
          <cell r="J751" t="str">
            <v>2026-07-20</v>
          </cell>
          <cell r="K751" t="str">
            <v>YASSIE</v>
          </cell>
          <cell r="L751" t="str">
            <v>True</v>
          </cell>
          <cell r="M751" t="str">
            <v>True</v>
          </cell>
          <cell r="N751" t="str">
            <v>True</v>
          </cell>
          <cell r="O751" t="str">
            <v>False</v>
          </cell>
          <cell r="P751">
            <v>670700674</v>
          </cell>
          <cell r="Q751">
            <v>0</v>
          </cell>
          <cell r="R751">
            <v>0</v>
          </cell>
          <cell r="S751" t="str">
            <v>0.00</v>
          </cell>
          <cell r="T751">
            <v>0</v>
          </cell>
          <cell r="U751">
            <v>7</v>
          </cell>
          <cell r="V751">
            <v>7</v>
          </cell>
          <cell r="W751" t="str">
            <v>2026-07-20</v>
          </cell>
        </row>
        <row r="752">
          <cell r="A752">
            <v>139117</v>
          </cell>
          <cell r="B752">
            <v>46223</v>
          </cell>
          <cell r="C752" t="str">
            <v>SETRA3</v>
          </cell>
          <cell r="D752" t="str">
            <v>6480</v>
          </cell>
          <cell r="E752" t="str">
            <v>4 000 000.00</v>
          </cell>
          <cell r="F752" t="str">
            <v>4 000 000.00</v>
          </cell>
          <cell r="G752" t="str">
            <v>MGA</v>
          </cell>
          <cell r="H752" t="str">
            <v>C100</v>
          </cell>
          <cell r="I752" t="str">
            <v>E</v>
          </cell>
          <cell r="J752" t="str">
            <v>2026-07-20</v>
          </cell>
          <cell r="K752" t="str">
            <v>YASSIE</v>
          </cell>
          <cell r="L752" t="str">
            <v>True</v>
          </cell>
          <cell r="M752" t="str">
            <v>True</v>
          </cell>
          <cell r="N752" t="str">
            <v>True</v>
          </cell>
          <cell r="O752" t="str">
            <v>False</v>
          </cell>
          <cell r="P752">
            <v>670700663</v>
          </cell>
          <cell r="Q752">
            <v>0</v>
          </cell>
          <cell r="R752">
            <v>0</v>
          </cell>
          <cell r="S752" t="str">
            <v>0.00</v>
          </cell>
          <cell r="T752">
            <v>0</v>
          </cell>
          <cell r="U752">
            <v>7</v>
          </cell>
          <cell r="V752">
            <v>7</v>
          </cell>
          <cell r="W752" t="str">
            <v>2026-07-23</v>
          </cell>
        </row>
        <row r="753">
          <cell r="A753">
            <v>139116</v>
          </cell>
          <cell r="B753">
            <v>46223</v>
          </cell>
          <cell r="C753" t="str">
            <v>HARITSOA</v>
          </cell>
          <cell r="D753" t="str">
            <v>2053</v>
          </cell>
          <cell r="E753" t="str">
            <v>2 350 000.00</v>
          </cell>
          <cell r="F753" t="str">
            <v>2 350 000.00</v>
          </cell>
          <cell r="G753" t="str">
            <v>MGA</v>
          </cell>
          <cell r="H753" t="str">
            <v>C500</v>
          </cell>
          <cell r="I753" t="str">
            <v>E</v>
          </cell>
          <cell r="J753" t="str">
            <v>2026-07-20</v>
          </cell>
          <cell r="K753" t="str">
            <v>YASSIE</v>
          </cell>
          <cell r="L753" t="str">
            <v>True</v>
          </cell>
          <cell r="M753" t="str">
            <v>True</v>
          </cell>
          <cell r="N753" t="str">
            <v>True</v>
          </cell>
          <cell r="O753" t="str">
            <v>False</v>
          </cell>
          <cell r="P753">
            <v>670600226</v>
          </cell>
          <cell r="Q753">
            <v>0</v>
          </cell>
          <cell r="R753">
            <v>0</v>
          </cell>
          <cell r="S753" t="str">
            <v>0.00</v>
          </cell>
          <cell r="T753">
            <v>0</v>
          </cell>
          <cell r="U753">
            <v>6</v>
          </cell>
          <cell r="V753">
            <v>6</v>
          </cell>
          <cell r="W753" t="str">
            <v>2026-07-22</v>
          </cell>
        </row>
        <row r="754">
          <cell r="A754">
            <v>139115</v>
          </cell>
          <cell r="B754">
            <v>46223</v>
          </cell>
          <cell r="C754" t="str">
            <v>HARITSOA</v>
          </cell>
          <cell r="D754" t="str">
            <v>2322</v>
          </cell>
          <cell r="E754" t="str">
            <v>3 100 000.00</v>
          </cell>
          <cell r="F754" t="str">
            <v>3 100 000.00</v>
          </cell>
          <cell r="G754" t="str">
            <v>MGA</v>
          </cell>
          <cell r="H754" t="str">
            <v>C500</v>
          </cell>
          <cell r="I754" t="str">
            <v>E</v>
          </cell>
          <cell r="J754" t="str">
            <v>2026-07-20</v>
          </cell>
          <cell r="K754" t="str">
            <v>YASSIE</v>
          </cell>
          <cell r="L754" t="str">
            <v>True</v>
          </cell>
          <cell r="M754" t="str">
            <v>True</v>
          </cell>
          <cell r="N754" t="str">
            <v>True</v>
          </cell>
          <cell r="O754" t="str">
            <v>False</v>
          </cell>
          <cell r="P754">
            <v>670600221</v>
          </cell>
          <cell r="Q754">
            <v>0</v>
          </cell>
          <cell r="R754">
            <v>0</v>
          </cell>
          <cell r="S754" t="str">
            <v>0.00</v>
          </cell>
          <cell r="T754">
            <v>0</v>
          </cell>
          <cell r="U754">
            <v>6</v>
          </cell>
          <cell r="V754">
            <v>6</v>
          </cell>
          <cell r="W754" t="str">
            <v>2026-07-22</v>
          </cell>
        </row>
        <row r="755">
          <cell r="A755">
            <v>139114</v>
          </cell>
          <cell r="B755">
            <v>46223</v>
          </cell>
          <cell r="C755" t="str">
            <v>SETRA3</v>
          </cell>
          <cell r="D755" t="str">
            <v>2490</v>
          </cell>
          <cell r="E755" t="str">
            <v>64 528 800.00</v>
          </cell>
          <cell r="F755" t="str">
            <v>71 310 960.00</v>
          </cell>
          <cell r="G755" t="str">
            <v>MGA</v>
          </cell>
          <cell r="H755" t="str">
            <v>C104</v>
          </cell>
          <cell r="I755" t="str">
            <v>E</v>
          </cell>
          <cell r="J755" t="str">
            <v>2026-07-20</v>
          </cell>
          <cell r="K755" t="str">
            <v>YASSIE</v>
          </cell>
          <cell r="L755" t="str">
            <v>True</v>
          </cell>
          <cell r="M755" t="str">
            <v>True</v>
          </cell>
          <cell r="N755" t="str">
            <v>True</v>
          </cell>
          <cell r="O755" t="str">
            <v>False</v>
          </cell>
          <cell r="P755">
            <v>670600219</v>
          </cell>
          <cell r="Q755">
            <v>0</v>
          </cell>
          <cell r="R755">
            <v>0</v>
          </cell>
          <cell r="S755" t="str">
            <v>0.00</v>
          </cell>
          <cell r="T755">
            <v>0</v>
          </cell>
          <cell r="U755">
            <v>9</v>
          </cell>
          <cell r="V755">
            <v>9</v>
          </cell>
          <cell r="W755" t="str">
            <v>2026-07-20</v>
          </cell>
        </row>
        <row r="756">
          <cell r="A756">
            <v>139113</v>
          </cell>
          <cell r="B756">
            <v>46223</v>
          </cell>
          <cell r="C756" t="str">
            <v>HARITSOA</v>
          </cell>
          <cell r="D756" t="str">
            <v>2053</v>
          </cell>
          <cell r="E756" t="str">
            <v>547 500.00</v>
          </cell>
          <cell r="F756" t="str">
            <v>657 000.00</v>
          </cell>
          <cell r="G756" t="str">
            <v>MGA</v>
          </cell>
          <cell r="H756" t="str">
            <v>C500</v>
          </cell>
          <cell r="I756" t="str">
            <v>E</v>
          </cell>
          <cell r="J756" t="str">
            <v>2026-07-20</v>
          </cell>
          <cell r="K756" t="str">
            <v>YASSIE</v>
          </cell>
          <cell r="L756" t="str">
            <v>True</v>
          </cell>
          <cell r="M756" t="str">
            <v>True</v>
          </cell>
          <cell r="N756" t="str">
            <v>True</v>
          </cell>
          <cell r="O756" t="str">
            <v>False</v>
          </cell>
          <cell r="P756">
            <v>670600216</v>
          </cell>
          <cell r="Q756">
            <v>0</v>
          </cell>
          <cell r="R756">
            <v>0</v>
          </cell>
          <cell r="S756" t="str">
            <v>0.00</v>
          </cell>
          <cell r="T756">
            <v>0</v>
          </cell>
          <cell r="U756">
            <v>6</v>
          </cell>
          <cell r="V756">
            <v>6</v>
          </cell>
          <cell r="W756" t="str">
            <v>2026-07-22</v>
          </cell>
        </row>
        <row r="757">
          <cell r="A757">
            <v>139112</v>
          </cell>
          <cell r="B757">
            <v>46223</v>
          </cell>
          <cell r="C757" t="str">
            <v>LUCA3</v>
          </cell>
          <cell r="D757" t="str">
            <v>820</v>
          </cell>
          <cell r="E757" t="str">
            <v>224 750 000.00</v>
          </cell>
          <cell r="F757" t="str">
            <v>231 050 000.00</v>
          </cell>
          <cell r="G757" t="str">
            <v>MGA</v>
          </cell>
          <cell r="H757" t="str">
            <v>C102</v>
          </cell>
          <cell r="I757" t="str">
            <v>E</v>
          </cell>
          <cell r="J757" t="str">
            <v>2026-07-20</v>
          </cell>
          <cell r="K757" t="str">
            <v>YASSIE</v>
          </cell>
          <cell r="L757" t="str">
            <v>True</v>
          </cell>
          <cell r="M757" t="str">
            <v>True</v>
          </cell>
          <cell r="N757" t="str">
            <v>True</v>
          </cell>
          <cell r="O757" t="str">
            <v>False</v>
          </cell>
          <cell r="P757">
            <v>670600213</v>
          </cell>
          <cell r="Q757">
            <v>0</v>
          </cell>
          <cell r="R757">
            <v>0</v>
          </cell>
          <cell r="S757" t="str">
            <v>0.00</v>
          </cell>
          <cell r="T757">
            <v>0</v>
          </cell>
          <cell r="U757">
            <v>7</v>
          </cell>
          <cell r="V757">
            <v>7</v>
          </cell>
          <cell r="W757" t="str">
            <v>2026-07-20</v>
          </cell>
        </row>
        <row r="758">
          <cell r="A758">
            <v>139111</v>
          </cell>
          <cell r="B758">
            <v>46223</v>
          </cell>
          <cell r="C758" t="str">
            <v>TSILAVINA7</v>
          </cell>
          <cell r="D758" t="str">
            <v>6102</v>
          </cell>
          <cell r="E758" t="str">
            <v>153 384 000.00</v>
          </cell>
          <cell r="F758" t="str">
            <v>153 384 000.00</v>
          </cell>
          <cell r="G758" t="str">
            <v>MGA</v>
          </cell>
          <cell r="H758" t="str">
            <v>C700</v>
          </cell>
          <cell r="I758" t="str">
            <v>E</v>
          </cell>
          <cell r="J758" t="str">
            <v>2026-07-20</v>
          </cell>
          <cell r="K758" t="str">
            <v>YASSIE</v>
          </cell>
          <cell r="L758" t="str">
            <v>True</v>
          </cell>
          <cell r="M758" t="str">
            <v>True</v>
          </cell>
          <cell r="N758" t="str">
            <v>True</v>
          </cell>
          <cell r="O758" t="str">
            <v>False</v>
          </cell>
          <cell r="P758">
            <v>0</v>
          </cell>
          <cell r="Q758">
            <v>670600206</v>
          </cell>
          <cell r="R758">
            <v>0</v>
          </cell>
          <cell r="S758" t="str">
            <v>0.00</v>
          </cell>
          <cell r="T758">
            <v>0</v>
          </cell>
          <cell r="U758">
            <v>8</v>
          </cell>
          <cell r="V758">
            <v>8</v>
          </cell>
          <cell r="W758" t="str">
            <v>2026-07-27</v>
          </cell>
        </row>
        <row r="759">
          <cell r="A759">
            <v>139110</v>
          </cell>
          <cell r="B759">
            <v>46220</v>
          </cell>
          <cell r="C759" t="str">
            <v>HARITSOA</v>
          </cell>
          <cell r="D759" t="str">
            <v>4989</v>
          </cell>
          <cell r="E759" t="str">
            <v>2 900.00</v>
          </cell>
          <cell r="F759" t="str">
            <v>2 900.00</v>
          </cell>
          <cell r="G759" t="str">
            <v>EUR</v>
          </cell>
          <cell r="H759" t="str">
            <v>C500</v>
          </cell>
          <cell r="I759" t="str">
            <v>E</v>
          </cell>
          <cell r="J759" t="str">
            <v>2026-07-17</v>
          </cell>
          <cell r="K759" t="str">
            <v>YASSIE</v>
          </cell>
          <cell r="L759" t="str">
            <v>True</v>
          </cell>
          <cell r="M759" t="str">
            <v>True</v>
          </cell>
          <cell r="N759" t="str">
            <v>True</v>
          </cell>
          <cell r="O759" t="str">
            <v>False</v>
          </cell>
          <cell r="P759">
            <v>665100122</v>
          </cell>
          <cell r="Q759">
            <v>0</v>
          </cell>
          <cell r="R759">
            <v>0</v>
          </cell>
          <cell r="S759" t="str">
            <v>0.00</v>
          </cell>
          <cell r="T759">
            <v>0</v>
          </cell>
          <cell r="U759">
            <v>7</v>
          </cell>
          <cell r="V759">
            <v>7</v>
          </cell>
          <cell r="W759" t="str">
            <v>2026-07-22</v>
          </cell>
        </row>
        <row r="760">
          <cell r="A760">
            <v>139109</v>
          </cell>
          <cell r="B760">
            <v>46220</v>
          </cell>
          <cell r="C760" t="str">
            <v>LUCA3</v>
          </cell>
          <cell r="D760" t="str">
            <v>119</v>
          </cell>
          <cell r="E760" t="str">
            <v>79 942 608.46</v>
          </cell>
          <cell r="F760" t="str">
            <v>95 931 130.16</v>
          </cell>
          <cell r="G760" t="str">
            <v>MGA</v>
          </cell>
          <cell r="H760" t="str">
            <v>C102</v>
          </cell>
          <cell r="I760" t="str">
            <v>E</v>
          </cell>
          <cell r="J760" t="str">
            <v>2026-07-17</v>
          </cell>
          <cell r="K760" t="str">
            <v>YASSIE</v>
          </cell>
          <cell r="L760" t="str">
            <v>True</v>
          </cell>
          <cell r="M760" t="str">
            <v>True</v>
          </cell>
          <cell r="N760" t="str">
            <v>True</v>
          </cell>
          <cell r="O760" t="str">
            <v>False</v>
          </cell>
          <cell r="P760">
            <v>665100119</v>
          </cell>
          <cell r="Q760">
            <v>0</v>
          </cell>
          <cell r="R760">
            <v>0</v>
          </cell>
          <cell r="S760" t="str">
            <v>0.00</v>
          </cell>
          <cell r="T760">
            <v>0</v>
          </cell>
          <cell r="U760">
            <v>8</v>
          </cell>
          <cell r="V760">
            <v>8</v>
          </cell>
          <cell r="W760" t="str">
            <v>2026-07-20</v>
          </cell>
        </row>
        <row r="761">
          <cell r="A761">
            <v>139108</v>
          </cell>
          <cell r="B761">
            <v>46220</v>
          </cell>
          <cell r="C761" t="str">
            <v>SETRA3</v>
          </cell>
          <cell r="D761" t="str">
            <v>2467</v>
          </cell>
          <cell r="E761" t="str">
            <v>550 000.00</v>
          </cell>
          <cell r="F761" t="str">
            <v>550 000.00</v>
          </cell>
          <cell r="G761" t="str">
            <v>MGA</v>
          </cell>
          <cell r="H761" t="str">
            <v>C100</v>
          </cell>
          <cell r="I761" t="str">
            <v>E</v>
          </cell>
          <cell r="J761" t="str">
            <v>2026-07-17</v>
          </cell>
          <cell r="K761" t="str">
            <v>YASSIE</v>
          </cell>
          <cell r="L761" t="str">
            <v>True</v>
          </cell>
          <cell r="M761" t="str">
            <v>True</v>
          </cell>
          <cell r="N761" t="str">
            <v>True</v>
          </cell>
          <cell r="O761" t="str">
            <v>False</v>
          </cell>
          <cell r="P761">
            <v>665200185</v>
          </cell>
          <cell r="Q761">
            <v>0</v>
          </cell>
          <cell r="R761">
            <v>0</v>
          </cell>
          <cell r="S761" t="str">
            <v>0.00</v>
          </cell>
          <cell r="T761">
            <v>0</v>
          </cell>
          <cell r="U761">
            <v>8</v>
          </cell>
          <cell r="V761">
            <v>8</v>
          </cell>
          <cell r="W761" t="str">
            <v>2026-07-23</v>
          </cell>
        </row>
        <row r="762">
          <cell r="A762">
            <v>139107</v>
          </cell>
          <cell r="B762">
            <v>46223</v>
          </cell>
          <cell r="C762" t="str">
            <v>SETRA3</v>
          </cell>
          <cell r="D762" t="str">
            <v>1645</v>
          </cell>
          <cell r="E762" t="str">
            <v>212 962.50</v>
          </cell>
          <cell r="F762" t="str">
            <v>255 555.00</v>
          </cell>
          <cell r="G762" t="str">
            <v>MGA</v>
          </cell>
          <cell r="H762" t="str">
            <v>C100</v>
          </cell>
          <cell r="I762" t="str">
            <v>E</v>
          </cell>
          <cell r="J762" t="str">
            <v>2026-07-20</v>
          </cell>
          <cell r="K762" t="str">
            <v>YASSIE</v>
          </cell>
          <cell r="L762" t="str">
            <v>True</v>
          </cell>
          <cell r="M762" t="str">
            <v>True</v>
          </cell>
          <cell r="N762" t="str">
            <v>True</v>
          </cell>
          <cell r="O762" t="str">
            <v>False</v>
          </cell>
          <cell r="P762">
            <v>665200181</v>
          </cell>
          <cell r="Q762">
            <v>0</v>
          </cell>
          <cell r="R762">
            <v>0</v>
          </cell>
          <cell r="S762" t="str">
            <v>0.00</v>
          </cell>
          <cell r="T762">
            <v>0</v>
          </cell>
          <cell r="U762">
            <v>16</v>
          </cell>
          <cell r="V762">
            <v>16</v>
          </cell>
          <cell r="W762" t="str">
            <v>2026-07-23</v>
          </cell>
        </row>
        <row r="763">
          <cell r="A763">
            <v>139106</v>
          </cell>
          <cell r="B763">
            <v>46220</v>
          </cell>
          <cell r="C763" t="str">
            <v>LUCA3</v>
          </cell>
          <cell r="D763" t="str">
            <v>2520</v>
          </cell>
          <cell r="E763" t="str">
            <v>341 666.67</v>
          </cell>
          <cell r="F763" t="str">
            <v>410 000.00</v>
          </cell>
          <cell r="G763" t="str">
            <v>MGA</v>
          </cell>
          <cell r="H763" t="str">
            <v>C102</v>
          </cell>
          <cell r="I763" t="str">
            <v>E</v>
          </cell>
          <cell r="J763" t="str">
            <v>2026-07-17</v>
          </cell>
          <cell r="K763" t="str">
            <v>YASSIE</v>
          </cell>
          <cell r="L763" t="str">
            <v>True</v>
          </cell>
          <cell r="M763" t="str">
            <v>True</v>
          </cell>
          <cell r="N763" t="str">
            <v>True</v>
          </cell>
          <cell r="O763" t="str">
            <v>False</v>
          </cell>
          <cell r="P763">
            <v>664900206</v>
          </cell>
          <cell r="Q763">
            <v>0</v>
          </cell>
          <cell r="R763">
            <v>0</v>
          </cell>
          <cell r="S763" t="str">
            <v>0.00</v>
          </cell>
          <cell r="T763">
            <v>0</v>
          </cell>
          <cell r="U763">
            <v>8</v>
          </cell>
          <cell r="V763">
            <v>8</v>
          </cell>
          <cell r="W763" t="str">
            <v>2026-07-20</v>
          </cell>
        </row>
        <row r="764">
          <cell r="A764">
            <v>139105</v>
          </cell>
          <cell r="B764">
            <v>46220</v>
          </cell>
          <cell r="C764" t="str">
            <v>LUCA3</v>
          </cell>
          <cell r="D764" t="str">
            <v>6362</v>
          </cell>
          <cell r="E764" t="str">
            <v>720 000.00</v>
          </cell>
          <cell r="F764" t="str">
            <v>864 000.00</v>
          </cell>
          <cell r="G764" t="str">
            <v>MGA</v>
          </cell>
          <cell r="H764" t="str">
            <v>C100</v>
          </cell>
          <cell r="I764" t="str">
            <v>E</v>
          </cell>
          <cell r="J764" t="str">
            <v>2026-07-17</v>
          </cell>
          <cell r="K764" t="str">
            <v>YASSIE</v>
          </cell>
          <cell r="L764" t="str">
            <v>True</v>
          </cell>
          <cell r="M764" t="str">
            <v>True</v>
          </cell>
          <cell r="N764" t="str">
            <v>True</v>
          </cell>
          <cell r="O764" t="str">
            <v>False</v>
          </cell>
          <cell r="P764">
            <v>665000183</v>
          </cell>
          <cell r="Q764">
            <v>0</v>
          </cell>
          <cell r="R764">
            <v>0</v>
          </cell>
          <cell r="S764" t="str">
            <v>0.00</v>
          </cell>
          <cell r="T764">
            <v>0</v>
          </cell>
          <cell r="U764">
            <v>8</v>
          </cell>
          <cell r="V764">
            <v>8</v>
          </cell>
          <cell r="W764" t="str">
            <v>2026-07-23</v>
          </cell>
        </row>
        <row r="765">
          <cell r="A765">
            <v>139104</v>
          </cell>
          <cell r="B765">
            <v>46220</v>
          </cell>
          <cell r="C765" t="str">
            <v>SETRA3</v>
          </cell>
          <cell r="E765" t="str">
            <v>0.00</v>
          </cell>
          <cell r="F765" t="str">
            <v>0.00</v>
          </cell>
          <cell r="G765" t="str">
            <v>MGA</v>
          </cell>
          <cell r="H765" t="str">
            <v>C100</v>
          </cell>
          <cell r="I765" t="str">
            <v>C</v>
          </cell>
          <cell r="J765" t="str">
            <v>2026-07-17</v>
          </cell>
          <cell r="K765" t="str">
            <v>YASSIE</v>
          </cell>
          <cell r="L765" t="str">
            <v>True</v>
          </cell>
          <cell r="M765" t="str">
            <v>False</v>
          </cell>
          <cell r="N765" t="str">
            <v>True</v>
          </cell>
          <cell r="O765" t="str">
            <v>False</v>
          </cell>
          <cell r="P765">
            <v>665000175</v>
          </cell>
          <cell r="Q765">
            <v>0</v>
          </cell>
          <cell r="R765">
            <v>0</v>
          </cell>
          <cell r="S765" t="str">
            <v>0.00</v>
          </cell>
          <cell r="T765">
            <v>0</v>
          </cell>
          <cell r="U765">
            <v>5</v>
          </cell>
          <cell r="V765">
            <v>5</v>
          </cell>
          <cell r="W765" t="str">
            <v>2026-07-17</v>
          </cell>
        </row>
        <row r="766">
          <cell r="A766">
            <v>139103</v>
          </cell>
          <cell r="B766">
            <v>46220</v>
          </cell>
          <cell r="C766" t="str">
            <v>OLGA</v>
          </cell>
          <cell r="E766" t="str">
            <v>0.00</v>
          </cell>
          <cell r="F766" t="str">
            <v>0.00</v>
          </cell>
          <cell r="G766" t="str">
            <v>MGA</v>
          </cell>
          <cell r="H766" t="str">
            <v>C901</v>
          </cell>
          <cell r="I766" t="str">
            <v>E</v>
          </cell>
          <cell r="J766" t="str">
            <v>2026-07-17</v>
          </cell>
          <cell r="K766" t="str">
            <v>YASSIE</v>
          </cell>
          <cell r="L766" t="str">
            <v>True</v>
          </cell>
          <cell r="M766" t="str">
            <v>False</v>
          </cell>
          <cell r="N766" t="str">
            <v>True</v>
          </cell>
          <cell r="O766" t="str">
            <v>False</v>
          </cell>
          <cell r="P766">
            <v>0</v>
          </cell>
          <cell r="Q766">
            <v>0</v>
          </cell>
          <cell r="R766">
            <v>0</v>
          </cell>
          <cell r="S766" t="str">
            <v>0.00</v>
          </cell>
          <cell r="T766">
            <v>0</v>
          </cell>
          <cell r="U766">
            <v>5</v>
          </cell>
          <cell r="V766">
            <v>5</v>
          </cell>
          <cell r="W766" t="str">
            <v>2026-07-20</v>
          </cell>
        </row>
        <row r="767">
          <cell r="A767">
            <v>139102</v>
          </cell>
          <cell r="B767">
            <v>46220</v>
          </cell>
          <cell r="C767" t="str">
            <v>HARITSOA</v>
          </cell>
          <cell r="D767" t="str">
            <v>2633</v>
          </cell>
          <cell r="E767" t="str">
            <v>8 869 400.00</v>
          </cell>
          <cell r="F767" t="str">
            <v>10 643 280.00</v>
          </cell>
          <cell r="G767" t="str">
            <v>MGA</v>
          </cell>
          <cell r="H767" t="str">
            <v>C500</v>
          </cell>
          <cell r="I767" t="str">
            <v>E</v>
          </cell>
          <cell r="J767" t="str">
            <v>2026-07-17</v>
          </cell>
          <cell r="K767" t="str">
            <v>YASSIE</v>
          </cell>
          <cell r="L767" t="str">
            <v>True</v>
          </cell>
          <cell r="M767" t="str">
            <v>True</v>
          </cell>
          <cell r="N767" t="str">
            <v>True</v>
          </cell>
          <cell r="O767" t="str">
            <v>False</v>
          </cell>
          <cell r="P767">
            <v>665000171</v>
          </cell>
          <cell r="Q767">
            <v>0</v>
          </cell>
          <cell r="R767">
            <v>0</v>
          </cell>
          <cell r="S767" t="str">
            <v>0.00</v>
          </cell>
          <cell r="T767">
            <v>0</v>
          </cell>
          <cell r="U767">
            <v>11</v>
          </cell>
          <cell r="V767">
            <v>11</v>
          </cell>
          <cell r="W767" t="str">
            <v>2026-08-05</v>
          </cell>
        </row>
        <row r="768">
          <cell r="A768">
            <v>139101</v>
          </cell>
          <cell r="B768">
            <v>46220</v>
          </cell>
          <cell r="C768" t="str">
            <v>LUCA3</v>
          </cell>
          <cell r="D768" t="str">
            <v>723</v>
          </cell>
          <cell r="E768" t="str">
            <v>902 000.00</v>
          </cell>
          <cell r="F768" t="str">
            <v>902 000.00</v>
          </cell>
          <cell r="G768" t="str">
            <v>MGA</v>
          </cell>
          <cell r="H768" t="str">
            <v>C102</v>
          </cell>
          <cell r="I768" t="str">
            <v>E</v>
          </cell>
          <cell r="J768" t="str">
            <v>2026-07-17</v>
          </cell>
          <cell r="K768" t="str">
            <v>YASSIE</v>
          </cell>
          <cell r="L768" t="str">
            <v>True</v>
          </cell>
          <cell r="M768" t="str">
            <v>True</v>
          </cell>
          <cell r="N768" t="str">
            <v>True</v>
          </cell>
          <cell r="O768" t="str">
            <v>False</v>
          </cell>
          <cell r="P768">
            <v>664900192</v>
          </cell>
          <cell r="Q768">
            <v>0</v>
          </cell>
          <cell r="R768">
            <v>0</v>
          </cell>
          <cell r="S768" t="str">
            <v>0.00</v>
          </cell>
          <cell r="T768">
            <v>0</v>
          </cell>
          <cell r="U768">
            <v>9</v>
          </cell>
          <cell r="V768">
            <v>9</v>
          </cell>
          <cell r="W768" t="str">
            <v>2026-07-20</v>
          </cell>
        </row>
        <row r="769">
          <cell r="A769">
            <v>139100</v>
          </cell>
          <cell r="B769">
            <v>46220</v>
          </cell>
          <cell r="C769" t="str">
            <v>HARITSOA</v>
          </cell>
          <cell r="D769" t="str">
            <v>2633</v>
          </cell>
          <cell r="E769" t="str">
            <v>12 009 000.00</v>
          </cell>
          <cell r="F769" t="str">
            <v>14 410 800.00</v>
          </cell>
          <cell r="G769" t="str">
            <v>MGA</v>
          </cell>
          <cell r="H769" t="str">
            <v>C500</v>
          </cell>
          <cell r="I769" t="str">
            <v>E</v>
          </cell>
          <cell r="J769" t="str">
            <v>2026-07-17</v>
          </cell>
          <cell r="K769" t="str">
            <v>YASSIE</v>
          </cell>
          <cell r="L769" t="str">
            <v>True</v>
          </cell>
          <cell r="M769" t="str">
            <v>True</v>
          </cell>
          <cell r="N769" t="str">
            <v>True</v>
          </cell>
          <cell r="O769" t="str">
            <v>False</v>
          </cell>
          <cell r="P769">
            <v>664900190</v>
          </cell>
          <cell r="Q769">
            <v>0</v>
          </cell>
          <cell r="R769">
            <v>0</v>
          </cell>
          <cell r="S769" t="str">
            <v>0.00</v>
          </cell>
          <cell r="T769">
            <v>0</v>
          </cell>
          <cell r="U769">
            <v>12</v>
          </cell>
          <cell r="V769">
            <v>12</v>
          </cell>
          <cell r="W769" t="str">
            <v>2026-08-05</v>
          </cell>
        </row>
        <row r="770">
          <cell r="A770">
            <v>139099</v>
          </cell>
          <cell r="B770">
            <v>46220</v>
          </cell>
          <cell r="C770" t="str">
            <v>LUCA3</v>
          </cell>
          <cell r="D770" t="str">
            <v>7194</v>
          </cell>
          <cell r="E770" t="str">
            <v>4 080 000.00</v>
          </cell>
          <cell r="F770" t="str">
            <v>4 080 000.00</v>
          </cell>
          <cell r="G770" t="str">
            <v>MGA</v>
          </cell>
          <cell r="H770" t="str">
            <v>C100</v>
          </cell>
          <cell r="I770" t="str">
            <v>E</v>
          </cell>
          <cell r="J770" t="str">
            <v>2026-07-17</v>
          </cell>
          <cell r="K770" t="str">
            <v>YASSIE</v>
          </cell>
          <cell r="L770" t="str">
            <v>True</v>
          </cell>
          <cell r="M770" t="str">
            <v>True</v>
          </cell>
          <cell r="N770" t="str">
            <v>True</v>
          </cell>
          <cell r="O770" t="str">
            <v>False</v>
          </cell>
          <cell r="P770">
            <v>665000155</v>
          </cell>
          <cell r="Q770">
            <v>0</v>
          </cell>
          <cell r="R770">
            <v>0</v>
          </cell>
          <cell r="S770" t="str">
            <v>0.00</v>
          </cell>
          <cell r="T770">
            <v>0</v>
          </cell>
          <cell r="U770">
            <v>9</v>
          </cell>
          <cell r="V770">
            <v>9</v>
          </cell>
          <cell r="W770" t="str">
            <v>2026-07-20</v>
          </cell>
        </row>
        <row r="771">
          <cell r="A771">
            <v>139098</v>
          </cell>
          <cell r="B771">
            <v>46220</v>
          </cell>
          <cell r="C771" t="str">
            <v>OLGA</v>
          </cell>
          <cell r="D771" t="str">
            <v>132</v>
          </cell>
          <cell r="E771" t="str">
            <v>36 375 900.00</v>
          </cell>
          <cell r="F771" t="str">
            <v>0.00</v>
          </cell>
          <cell r="G771" t="str">
            <v>MGA</v>
          </cell>
          <cell r="H771" t="str">
            <v>C901</v>
          </cell>
          <cell r="I771" t="str">
            <v>E</v>
          </cell>
          <cell r="J771" t="str">
            <v>2026-07-17</v>
          </cell>
          <cell r="K771" t="str">
            <v>YASSIE</v>
          </cell>
          <cell r="L771" t="str">
            <v>True</v>
          </cell>
          <cell r="M771" t="str">
            <v>True</v>
          </cell>
          <cell r="N771" t="str">
            <v>True</v>
          </cell>
          <cell r="O771" t="str">
            <v>False</v>
          </cell>
          <cell r="P771">
            <v>0</v>
          </cell>
          <cell r="Q771">
            <v>0</v>
          </cell>
          <cell r="R771">
            <v>0</v>
          </cell>
          <cell r="S771" t="str">
            <v>0.00</v>
          </cell>
          <cell r="T771">
            <v>0</v>
          </cell>
          <cell r="U771">
            <v>5</v>
          </cell>
          <cell r="V771">
            <v>5</v>
          </cell>
          <cell r="W771" t="str">
            <v>2026-07-20</v>
          </cell>
        </row>
        <row r="772">
          <cell r="A772">
            <v>139097</v>
          </cell>
          <cell r="B772">
            <v>46220</v>
          </cell>
          <cell r="C772" t="str">
            <v>ERIC13</v>
          </cell>
          <cell r="D772" t="str">
            <v>3726</v>
          </cell>
          <cell r="E772" t="str">
            <v>40 830 000.00</v>
          </cell>
          <cell r="F772" t="str">
            <v>48 996 000.00</v>
          </cell>
          <cell r="G772" t="str">
            <v>MGA</v>
          </cell>
          <cell r="H772" t="str">
            <v>C500</v>
          </cell>
          <cell r="I772" t="str">
            <v>E</v>
          </cell>
          <cell r="J772" t="str">
            <v>2026-07-17</v>
          </cell>
          <cell r="K772" t="str">
            <v>YASSIE</v>
          </cell>
          <cell r="L772" t="str">
            <v>True</v>
          </cell>
          <cell r="M772" t="str">
            <v>True</v>
          </cell>
          <cell r="N772" t="str">
            <v>True</v>
          </cell>
          <cell r="O772" t="str">
            <v>False</v>
          </cell>
          <cell r="P772">
            <v>665000151</v>
          </cell>
          <cell r="Q772">
            <v>0</v>
          </cell>
          <cell r="R772">
            <v>0</v>
          </cell>
          <cell r="S772" t="str">
            <v>0.00</v>
          </cell>
          <cell r="T772">
            <v>0</v>
          </cell>
          <cell r="U772">
            <v>9</v>
          </cell>
          <cell r="V772">
            <v>9</v>
          </cell>
          <cell r="W772" t="str">
            <v>2026-07-20</v>
          </cell>
        </row>
        <row r="773">
          <cell r="A773">
            <v>139096</v>
          </cell>
          <cell r="B773">
            <v>46220</v>
          </cell>
          <cell r="C773" t="str">
            <v>LUCA3</v>
          </cell>
          <cell r="D773" t="str">
            <v>2536</v>
          </cell>
          <cell r="E773" t="str">
            <v>730 000.00</v>
          </cell>
          <cell r="F773" t="str">
            <v>730 000.00</v>
          </cell>
          <cell r="G773" t="str">
            <v>MGA</v>
          </cell>
          <cell r="H773" t="str">
            <v>C102</v>
          </cell>
          <cell r="I773" t="str">
            <v>E</v>
          </cell>
          <cell r="J773" t="str">
            <v>2026-07-17</v>
          </cell>
          <cell r="K773" t="str">
            <v>YASSIE</v>
          </cell>
          <cell r="L773" t="str">
            <v>True</v>
          </cell>
          <cell r="M773" t="str">
            <v>True</v>
          </cell>
          <cell r="N773" t="str">
            <v>True</v>
          </cell>
          <cell r="O773" t="str">
            <v>False</v>
          </cell>
          <cell r="P773">
            <v>664900169</v>
          </cell>
          <cell r="Q773">
            <v>0</v>
          </cell>
          <cell r="R773">
            <v>0</v>
          </cell>
          <cell r="S773" t="str">
            <v>0.00</v>
          </cell>
          <cell r="T773">
            <v>0</v>
          </cell>
          <cell r="U773">
            <v>8</v>
          </cell>
          <cell r="V773">
            <v>8</v>
          </cell>
          <cell r="W773" t="str">
            <v>2026-07-17</v>
          </cell>
        </row>
        <row r="774">
          <cell r="A774">
            <v>139095</v>
          </cell>
          <cell r="B774">
            <v>46220</v>
          </cell>
          <cell r="C774" t="str">
            <v>SETRA3</v>
          </cell>
          <cell r="D774" t="str">
            <v>820</v>
          </cell>
          <cell r="E774" t="str">
            <v>3 000 000.00</v>
          </cell>
          <cell r="F774" t="str">
            <v>3 000 000.00</v>
          </cell>
          <cell r="G774" t="str">
            <v>MGA</v>
          </cell>
          <cell r="H774" t="str">
            <v>C100</v>
          </cell>
          <cell r="I774" t="str">
            <v>E</v>
          </cell>
          <cell r="J774" t="str">
            <v>2026-07-17</v>
          </cell>
          <cell r="K774" t="str">
            <v>YASSIE</v>
          </cell>
          <cell r="L774" t="str">
            <v>True</v>
          </cell>
          <cell r="M774" t="str">
            <v>True</v>
          </cell>
          <cell r="N774" t="str">
            <v>True</v>
          </cell>
          <cell r="O774" t="str">
            <v>False</v>
          </cell>
          <cell r="P774">
            <v>665000149</v>
          </cell>
          <cell r="Q774">
            <v>0</v>
          </cell>
          <cell r="R774">
            <v>0</v>
          </cell>
          <cell r="S774" t="str">
            <v>0.00</v>
          </cell>
          <cell r="T774">
            <v>0</v>
          </cell>
          <cell r="U774">
            <v>9</v>
          </cell>
          <cell r="V774">
            <v>9</v>
          </cell>
          <cell r="W774" t="str">
            <v>2026-07-23</v>
          </cell>
        </row>
        <row r="775">
          <cell r="A775">
            <v>139094</v>
          </cell>
          <cell r="B775">
            <v>46220</v>
          </cell>
          <cell r="C775" t="str">
            <v>OLGA</v>
          </cell>
          <cell r="D775" t="str">
            <v>132</v>
          </cell>
          <cell r="E775" t="str">
            <v>596 479.00</v>
          </cell>
          <cell r="F775" t="str">
            <v>715 774.80</v>
          </cell>
          <cell r="G775" t="str">
            <v>MGA</v>
          </cell>
          <cell r="H775" t="str">
            <v>C901</v>
          </cell>
          <cell r="I775" t="str">
            <v>E</v>
          </cell>
          <cell r="J775" t="str">
            <v>2026-07-17</v>
          </cell>
          <cell r="K775" t="str">
            <v>YASSIE</v>
          </cell>
          <cell r="L775" t="str">
            <v>True</v>
          </cell>
          <cell r="M775" t="str">
            <v>True</v>
          </cell>
          <cell r="N775" t="str">
            <v>True</v>
          </cell>
          <cell r="O775" t="str">
            <v>False</v>
          </cell>
          <cell r="P775">
            <v>0</v>
          </cell>
          <cell r="Q775">
            <v>0</v>
          </cell>
          <cell r="R775">
            <v>0</v>
          </cell>
          <cell r="S775" t="str">
            <v>0.00</v>
          </cell>
          <cell r="T775">
            <v>0</v>
          </cell>
          <cell r="U775">
            <v>5</v>
          </cell>
          <cell r="V775">
            <v>5</v>
          </cell>
          <cell r="W775" t="str">
            <v>2026-07-20</v>
          </cell>
        </row>
        <row r="776">
          <cell r="A776">
            <v>139093</v>
          </cell>
          <cell r="B776">
            <v>46220</v>
          </cell>
          <cell r="C776" t="str">
            <v>OLGA</v>
          </cell>
          <cell r="D776" t="str">
            <v>5085</v>
          </cell>
          <cell r="E776" t="str">
            <v>0.00</v>
          </cell>
          <cell r="F776" t="str">
            <v>0.00</v>
          </cell>
          <cell r="G776" t="str">
            <v>MGA</v>
          </cell>
          <cell r="H776" t="str">
            <v>C901</v>
          </cell>
          <cell r="I776" t="str">
            <v>E</v>
          </cell>
          <cell r="J776" t="str">
            <v>2026-07-17</v>
          </cell>
          <cell r="K776" t="str">
            <v>YASSIE</v>
          </cell>
          <cell r="L776" t="str">
            <v>True</v>
          </cell>
          <cell r="M776" t="str">
            <v>True</v>
          </cell>
          <cell r="N776" t="str">
            <v>True</v>
          </cell>
          <cell r="O776" t="str">
            <v>False</v>
          </cell>
          <cell r="P776">
            <v>0</v>
          </cell>
          <cell r="Q776">
            <v>0</v>
          </cell>
          <cell r="R776">
            <v>0</v>
          </cell>
          <cell r="S776" t="str">
            <v>0.00</v>
          </cell>
          <cell r="T776">
            <v>0</v>
          </cell>
          <cell r="U776">
            <v>5</v>
          </cell>
          <cell r="V776">
            <v>5</v>
          </cell>
          <cell r="W776" t="str">
            <v>2026-07-20</v>
          </cell>
        </row>
        <row r="777">
          <cell r="A777">
            <v>139092</v>
          </cell>
          <cell r="B777">
            <v>46220</v>
          </cell>
          <cell r="C777" t="str">
            <v>OLGA</v>
          </cell>
          <cell r="D777" t="str">
            <v>4263</v>
          </cell>
          <cell r="E777" t="str">
            <v>11 917 000.00</v>
          </cell>
          <cell r="F777" t="str">
            <v>14 300 400.00</v>
          </cell>
          <cell r="G777" t="str">
            <v>MGA</v>
          </cell>
          <cell r="H777" t="str">
            <v>C901</v>
          </cell>
          <cell r="I777" t="str">
            <v>E</v>
          </cell>
          <cell r="J777" t="str">
            <v>2026-07-17</v>
          </cell>
          <cell r="K777" t="str">
            <v>YASSIE</v>
          </cell>
          <cell r="L777" t="str">
            <v>True</v>
          </cell>
          <cell r="M777" t="str">
            <v>False</v>
          </cell>
          <cell r="N777" t="str">
            <v>False</v>
          </cell>
          <cell r="O777" t="str">
            <v>True</v>
          </cell>
          <cell r="P777">
            <v>0</v>
          </cell>
          <cell r="Q777">
            <v>0</v>
          </cell>
          <cell r="R777">
            <v>0</v>
          </cell>
          <cell r="S777" t="str">
            <v>0.00</v>
          </cell>
          <cell r="T777">
            <v>0</v>
          </cell>
          <cell r="U777">
            <v>0</v>
          </cell>
          <cell r="V777">
            <v>0</v>
          </cell>
          <cell r="W777" t="str">
            <v>0000-00-00</v>
          </cell>
        </row>
        <row r="778">
          <cell r="A778">
            <v>139091</v>
          </cell>
          <cell r="B778">
            <v>46220</v>
          </cell>
          <cell r="C778" t="str">
            <v>LUCA3</v>
          </cell>
          <cell r="D778" t="str">
            <v>2630</v>
          </cell>
          <cell r="E778" t="str">
            <v>12 925 000.00</v>
          </cell>
          <cell r="F778" t="str">
            <v>12 925 000.00</v>
          </cell>
          <cell r="G778" t="str">
            <v>MGA</v>
          </cell>
          <cell r="H778" t="str">
            <v>C100</v>
          </cell>
          <cell r="I778" t="str">
            <v>E</v>
          </cell>
          <cell r="J778" t="str">
            <v>2026-07-17</v>
          </cell>
          <cell r="K778" t="str">
            <v>YASSIE</v>
          </cell>
          <cell r="L778" t="str">
            <v>True</v>
          </cell>
          <cell r="M778" t="str">
            <v>True</v>
          </cell>
          <cell r="N778" t="str">
            <v>True</v>
          </cell>
          <cell r="O778" t="str">
            <v>False</v>
          </cell>
          <cell r="P778">
            <v>664800400</v>
          </cell>
          <cell r="Q778">
            <v>0</v>
          </cell>
          <cell r="R778">
            <v>0</v>
          </cell>
          <cell r="S778" t="str">
            <v>0.00</v>
          </cell>
          <cell r="T778">
            <v>0</v>
          </cell>
          <cell r="U778">
            <v>11</v>
          </cell>
          <cell r="V778">
            <v>11</v>
          </cell>
          <cell r="W778" t="str">
            <v>2026-07-20</v>
          </cell>
        </row>
        <row r="779">
          <cell r="A779">
            <v>139090</v>
          </cell>
          <cell r="B779">
            <v>46220</v>
          </cell>
          <cell r="C779" t="str">
            <v>CHRISTELE</v>
          </cell>
          <cell r="D779" t="str">
            <v>7201</v>
          </cell>
          <cell r="E779" t="str">
            <v>6 480 000.00</v>
          </cell>
          <cell r="F779" t="str">
            <v>6 480 000.00</v>
          </cell>
          <cell r="G779" t="str">
            <v>MGA</v>
          </cell>
          <cell r="H779" t="str">
            <v>C600</v>
          </cell>
          <cell r="I779" t="str">
            <v>E</v>
          </cell>
          <cell r="J779" t="str">
            <v>2026-07-17</v>
          </cell>
          <cell r="K779" t="str">
            <v>YASSIE</v>
          </cell>
          <cell r="L779" t="str">
            <v>True</v>
          </cell>
          <cell r="M779" t="str">
            <v>True</v>
          </cell>
          <cell r="N779" t="str">
            <v>True</v>
          </cell>
          <cell r="O779" t="str">
            <v>False</v>
          </cell>
          <cell r="P779">
            <v>664701003</v>
          </cell>
          <cell r="Q779">
            <v>664701002</v>
          </cell>
          <cell r="R779">
            <v>0</v>
          </cell>
          <cell r="S779" t="str">
            <v>0.00</v>
          </cell>
          <cell r="T779">
            <v>0</v>
          </cell>
          <cell r="U779">
            <v>8</v>
          </cell>
          <cell r="V779">
            <v>8</v>
          </cell>
          <cell r="W779" t="str">
            <v>2026-07-31</v>
          </cell>
        </row>
        <row r="780">
          <cell r="A780">
            <v>139089</v>
          </cell>
          <cell r="B780">
            <v>46220</v>
          </cell>
          <cell r="C780" t="str">
            <v>REBECCA3</v>
          </cell>
          <cell r="D780" t="str">
            <v>1123</v>
          </cell>
          <cell r="E780" t="str">
            <v>75 000 000.00</v>
          </cell>
          <cell r="F780" t="str">
            <v>75 000 000.00</v>
          </cell>
          <cell r="G780" t="str">
            <v>MGA</v>
          </cell>
          <cell r="H780" t="str">
            <v>C600</v>
          </cell>
          <cell r="I780" t="str">
            <v>E</v>
          </cell>
          <cell r="J780" t="str">
            <v>2026-07-17</v>
          </cell>
          <cell r="K780" t="str">
            <v>YASSIE</v>
          </cell>
          <cell r="L780" t="str">
            <v>True</v>
          </cell>
          <cell r="M780" t="str">
            <v>True</v>
          </cell>
          <cell r="N780" t="str">
            <v>True</v>
          </cell>
          <cell r="O780" t="str">
            <v>False</v>
          </cell>
          <cell r="P780">
            <v>664800383</v>
          </cell>
          <cell r="Q780">
            <v>664800382</v>
          </cell>
          <cell r="R780">
            <v>0</v>
          </cell>
          <cell r="S780" t="str">
            <v>0.00</v>
          </cell>
          <cell r="T780">
            <v>0</v>
          </cell>
          <cell r="U780">
            <v>11</v>
          </cell>
          <cell r="V780">
            <v>11</v>
          </cell>
          <cell r="W780" t="str">
            <v>2026-07-29</v>
          </cell>
        </row>
        <row r="781">
          <cell r="A781">
            <v>139088</v>
          </cell>
          <cell r="B781">
            <v>46220</v>
          </cell>
          <cell r="C781" t="str">
            <v>OLGA</v>
          </cell>
          <cell r="D781" t="str">
            <v>4442</v>
          </cell>
          <cell r="E781" t="str">
            <v>821 667.00</v>
          </cell>
          <cell r="F781" t="str">
            <v>986 000.40</v>
          </cell>
          <cell r="G781" t="str">
            <v>MGA</v>
          </cell>
          <cell r="H781" t="str">
            <v>C901</v>
          </cell>
          <cell r="I781" t="str">
            <v>E</v>
          </cell>
          <cell r="J781" t="str">
            <v>2026-07-17</v>
          </cell>
          <cell r="K781" t="str">
            <v>YASSIE</v>
          </cell>
          <cell r="L781" t="str">
            <v>True</v>
          </cell>
          <cell r="M781" t="str">
            <v>True</v>
          </cell>
          <cell r="N781" t="str">
            <v>True</v>
          </cell>
          <cell r="O781" t="str">
            <v>False</v>
          </cell>
          <cell r="P781">
            <v>0</v>
          </cell>
          <cell r="Q781">
            <v>0</v>
          </cell>
          <cell r="R781">
            <v>0</v>
          </cell>
          <cell r="S781" t="str">
            <v>0.00</v>
          </cell>
          <cell r="T781">
            <v>0</v>
          </cell>
          <cell r="U781">
            <v>6</v>
          </cell>
          <cell r="V781">
            <v>6</v>
          </cell>
          <cell r="W781" t="str">
            <v>2026-07-17</v>
          </cell>
        </row>
        <row r="782">
          <cell r="A782">
            <v>139087</v>
          </cell>
          <cell r="B782">
            <v>46220</v>
          </cell>
          <cell r="C782" t="str">
            <v>ERIC13</v>
          </cell>
          <cell r="D782" t="str">
            <v>3726</v>
          </cell>
          <cell r="E782" t="str">
            <v>5 500 000.00</v>
          </cell>
          <cell r="F782" t="str">
            <v>6 600 000.00</v>
          </cell>
          <cell r="G782" t="str">
            <v>MGA</v>
          </cell>
          <cell r="H782" t="str">
            <v>C500</v>
          </cell>
          <cell r="I782" t="str">
            <v>E</v>
          </cell>
          <cell r="J782" t="str">
            <v>2026-07-17</v>
          </cell>
          <cell r="K782" t="str">
            <v>YASSIE</v>
          </cell>
          <cell r="L782" t="str">
            <v>True</v>
          </cell>
          <cell r="M782" t="str">
            <v>True</v>
          </cell>
          <cell r="N782" t="str">
            <v>True</v>
          </cell>
          <cell r="O782" t="str">
            <v>False</v>
          </cell>
          <cell r="P782">
            <v>664800356</v>
          </cell>
          <cell r="Q782">
            <v>0</v>
          </cell>
          <cell r="R782">
            <v>0</v>
          </cell>
          <cell r="S782" t="str">
            <v>0.00</v>
          </cell>
          <cell r="T782">
            <v>0</v>
          </cell>
          <cell r="U782">
            <v>8</v>
          </cell>
          <cell r="V782">
            <v>8</v>
          </cell>
          <cell r="W782" t="str">
            <v>2026-07-20</v>
          </cell>
        </row>
        <row r="783">
          <cell r="A783">
            <v>139086</v>
          </cell>
          <cell r="B783">
            <v>46220</v>
          </cell>
          <cell r="C783" t="str">
            <v>SETRA3</v>
          </cell>
          <cell r="D783" t="str">
            <v>2886</v>
          </cell>
          <cell r="E783" t="str">
            <v>2 129 700.00</v>
          </cell>
          <cell r="F783" t="str">
            <v>2 129 700.00</v>
          </cell>
          <cell r="G783" t="str">
            <v>MGA</v>
          </cell>
          <cell r="H783" t="str">
            <v>C100</v>
          </cell>
          <cell r="I783" t="str">
            <v>E</v>
          </cell>
          <cell r="J783" t="str">
            <v>2026-07-17</v>
          </cell>
          <cell r="K783" t="str">
            <v>YASSIE</v>
          </cell>
          <cell r="L783" t="str">
            <v>True</v>
          </cell>
          <cell r="M783" t="str">
            <v>True</v>
          </cell>
          <cell r="N783" t="str">
            <v>True</v>
          </cell>
          <cell r="O783" t="str">
            <v>False</v>
          </cell>
          <cell r="P783">
            <v>664800354</v>
          </cell>
          <cell r="Q783">
            <v>0</v>
          </cell>
          <cell r="R783">
            <v>0</v>
          </cell>
          <cell r="S783" t="str">
            <v>0.00</v>
          </cell>
          <cell r="T783">
            <v>0</v>
          </cell>
          <cell r="U783">
            <v>6</v>
          </cell>
          <cell r="V783">
            <v>6</v>
          </cell>
          <cell r="W783" t="str">
            <v>2026-07-17</v>
          </cell>
        </row>
        <row r="784">
          <cell r="A784">
            <v>139085</v>
          </cell>
          <cell r="B784">
            <v>46220</v>
          </cell>
          <cell r="C784" t="str">
            <v>LUCA3</v>
          </cell>
          <cell r="D784" t="str">
            <v>820</v>
          </cell>
          <cell r="E784" t="str">
            <v>1 523 408.82</v>
          </cell>
          <cell r="F784" t="str">
            <v>1 523 408.82</v>
          </cell>
          <cell r="G784" t="str">
            <v>USD</v>
          </cell>
          <cell r="H784" t="str">
            <v>C100</v>
          </cell>
          <cell r="I784" t="str">
            <v>E</v>
          </cell>
          <cell r="J784" t="str">
            <v>2026-07-17</v>
          </cell>
          <cell r="K784" t="str">
            <v>YASSIE</v>
          </cell>
          <cell r="L784" t="str">
            <v>True</v>
          </cell>
          <cell r="M784" t="str">
            <v>False</v>
          </cell>
          <cell r="N784" t="str">
            <v>False</v>
          </cell>
          <cell r="O784" t="str">
            <v>True</v>
          </cell>
          <cell r="P784">
            <v>0</v>
          </cell>
          <cell r="Q784">
            <v>0</v>
          </cell>
          <cell r="R784">
            <v>0</v>
          </cell>
          <cell r="S784" t="str">
            <v>0.00</v>
          </cell>
          <cell r="T784">
            <v>0</v>
          </cell>
          <cell r="U784">
            <v>0</v>
          </cell>
          <cell r="V784">
            <v>0</v>
          </cell>
          <cell r="W784" t="str">
            <v>0000-00-00</v>
          </cell>
        </row>
        <row r="785">
          <cell r="A785">
            <v>139084</v>
          </cell>
          <cell r="B785">
            <v>46220</v>
          </cell>
          <cell r="C785" t="str">
            <v>ERIC13</v>
          </cell>
          <cell r="D785" t="str">
            <v>3726</v>
          </cell>
          <cell r="E785" t="str">
            <v>39 465 000.00</v>
          </cell>
          <cell r="F785" t="str">
            <v>47 358 000.00</v>
          </cell>
          <cell r="G785" t="str">
            <v>MGA</v>
          </cell>
          <cell r="H785" t="str">
            <v>C500</v>
          </cell>
          <cell r="I785" t="str">
            <v>E</v>
          </cell>
          <cell r="J785" t="str">
            <v>2026-07-17</v>
          </cell>
          <cell r="K785" t="str">
            <v>YASSIE</v>
          </cell>
          <cell r="L785" t="str">
            <v>True</v>
          </cell>
          <cell r="M785" t="str">
            <v>True</v>
          </cell>
          <cell r="N785" t="str">
            <v>True</v>
          </cell>
          <cell r="O785" t="str">
            <v>False</v>
          </cell>
          <cell r="P785">
            <v>664700898</v>
          </cell>
          <cell r="Q785">
            <v>0</v>
          </cell>
          <cell r="R785">
            <v>0</v>
          </cell>
          <cell r="S785" t="str">
            <v>39 465 000.00</v>
          </cell>
          <cell r="T785">
            <v>0</v>
          </cell>
          <cell r="U785">
            <v>7</v>
          </cell>
          <cell r="V785">
            <v>7</v>
          </cell>
          <cell r="W785" t="str">
            <v>2026-07-20</v>
          </cell>
        </row>
        <row r="786">
          <cell r="A786">
            <v>139083</v>
          </cell>
          <cell r="B786">
            <v>46220</v>
          </cell>
          <cell r="C786" t="str">
            <v>SETRA3</v>
          </cell>
          <cell r="D786" t="str">
            <v>4038</v>
          </cell>
          <cell r="E786" t="str">
            <v>1 170 000.00</v>
          </cell>
          <cell r="F786" t="str">
            <v>1 170 000.00</v>
          </cell>
          <cell r="G786" t="str">
            <v>MGA</v>
          </cell>
          <cell r="H786" t="str">
            <v>C102</v>
          </cell>
          <cell r="I786" t="str">
            <v>E</v>
          </cell>
          <cell r="J786" t="str">
            <v>2026-07-17</v>
          </cell>
          <cell r="K786" t="str">
            <v>YASSIE</v>
          </cell>
          <cell r="L786" t="str">
            <v>True</v>
          </cell>
          <cell r="M786" t="str">
            <v>True</v>
          </cell>
          <cell r="N786" t="str">
            <v>True</v>
          </cell>
          <cell r="O786" t="str">
            <v>False</v>
          </cell>
          <cell r="P786">
            <v>664700896</v>
          </cell>
          <cell r="Q786">
            <v>0</v>
          </cell>
          <cell r="R786">
            <v>0</v>
          </cell>
          <cell r="S786" t="str">
            <v>0.00</v>
          </cell>
          <cell r="T786">
            <v>0</v>
          </cell>
          <cell r="U786">
            <v>8</v>
          </cell>
          <cell r="V786">
            <v>8</v>
          </cell>
          <cell r="W786" t="str">
            <v>2026-07-17</v>
          </cell>
        </row>
        <row r="787">
          <cell r="A787">
            <v>139082</v>
          </cell>
          <cell r="B787">
            <v>46220</v>
          </cell>
          <cell r="C787" t="str">
            <v>HARITSOA</v>
          </cell>
          <cell r="D787" t="str">
            <v>2053</v>
          </cell>
          <cell r="E787" t="str">
            <v>11 961 900.00</v>
          </cell>
          <cell r="F787" t="str">
            <v>14 354 280.00</v>
          </cell>
          <cell r="G787" t="str">
            <v>MGA</v>
          </cell>
          <cell r="H787" t="str">
            <v>C500</v>
          </cell>
          <cell r="I787" t="str">
            <v>E</v>
          </cell>
          <cell r="J787" t="str">
            <v>2026-07-17</v>
          </cell>
          <cell r="K787" t="str">
            <v>YASSIE</v>
          </cell>
          <cell r="L787" t="str">
            <v>True</v>
          </cell>
          <cell r="M787" t="str">
            <v>True</v>
          </cell>
          <cell r="N787" t="str">
            <v>True</v>
          </cell>
          <cell r="O787" t="str">
            <v>False</v>
          </cell>
          <cell r="P787">
            <v>664602456</v>
          </cell>
          <cell r="Q787">
            <v>0</v>
          </cell>
          <cell r="R787">
            <v>0</v>
          </cell>
          <cell r="S787" t="str">
            <v>0.00</v>
          </cell>
          <cell r="T787">
            <v>0</v>
          </cell>
          <cell r="U787">
            <v>11</v>
          </cell>
          <cell r="V787">
            <v>11</v>
          </cell>
          <cell r="W787" t="str">
            <v>2026-08-05</v>
          </cell>
        </row>
        <row r="788">
          <cell r="A788">
            <v>139081</v>
          </cell>
          <cell r="B788">
            <v>46220</v>
          </cell>
          <cell r="C788" t="str">
            <v>HARITSOA</v>
          </cell>
          <cell r="D788" t="str">
            <v>2053</v>
          </cell>
          <cell r="E788" t="str">
            <v>8 044 000.00</v>
          </cell>
          <cell r="F788" t="str">
            <v>9 652 800.00</v>
          </cell>
          <cell r="G788" t="str">
            <v>MGA</v>
          </cell>
          <cell r="H788" t="str">
            <v>C500</v>
          </cell>
          <cell r="I788" t="str">
            <v>E</v>
          </cell>
          <cell r="J788" t="str">
            <v>2026-07-17</v>
          </cell>
          <cell r="K788" t="str">
            <v>YASSIE</v>
          </cell>
          <cell r="L788" t="str">
            <v>True</v>
          </cell>
          <cell r="M788" t="str">
            <v>True</v>
          </cell>
          <cell r="N788" t="str">
            <v>True</v>
          </cell>
          <cell r="O788" t="str">
            <v>False</v>
          </cell>
          <cell r="P788">
            <v>664300310</v>
          </cell>
          <cell r="Q788">
            <v>0</v>
          </cell>
          <cell r="R788">
            <v>0</v>
          </cell>
          <cell r="S788" t="str">
            <v>0.00</v>
          </cell>
          <cell r="T788">
            <v>0</v>
          </cell>
          <cell r="U788">
            <v>11</v>
          </cell>
          <cell r="V788">
            <v>11</v>
          </cell>
          <cell r="W788" t="str">
            <v>2026-08-05</v>
          </cell>
        </row>
        <row r="789">
          <cell r="A789">
            <v>139080</v>
          </cell>
          <cell r="B789">
            <v>46220</v>
          </cell>
          <cell r="C789" t="str">
            <v>LUCA3</v>
          </cell>
          <cell r="D789" t="str">
            <v>820</v>
          </cell>
          <cell r="E789" t="str">
            <v>1 523 408.82</v>
          </cell>
          <cell r="F789" t="str">
            <v>1 523 408.82</v>
          </cell>
          <cell r="G789" t="str">
            <v>USD</v>
          </cell>
          <cell r="H789" t="str">
            <v>C100</v>
          </cell>
          <cell r="I789" t="str">
            <v>E</v>
          </cell>
          <cell r="J789" t="str">
            <v>2026-07-17</v>
          </cell>
          <cell r="K789" t="str">
            <v>YASSIE</v>
          </cell>
          <cell r="L789" t="str">
            <v>True</v>
          </cell>
          <cell r="M789" t="str">
            <v>True</v>
          </cell>
          <cell r="N789" t="str">
            <v>True</v>
          </cell>
          <cell r="O789" t="str">
            <v>False</v>
          </cell>
          <cell r="P789">
            <v>664400862</v>
          </cell>
          <cell r="Q789">
            <v>0</v>
          </cell>
          <cell r="R789">
            <v>0</v>
          </cell>
          <cell r="S789" t="str">
            <v>0.00</v>
          </cell>
          <cell r="T789">
            <v>0</v>
          </cell>
          <cell r="U789">
            <v>13</v>
          </cell>
          <cell r="V789">
            <v>13</v>
          </cell>
          <cell r="W789" t="str">
            <v>2026-07-20</v>
          </cell>
        </row>
        <row r="790">
          <cell r="A790">
            <v>139079</v>
          </cell>
          <cell r="B790">
            <v>46220</v>
          </cell>
          <cell r="C790" t="str">
            <v>HARITSOA</v>
          </cell>
          <cell r="D790" t="str">
            <v>2053</v>
          </cell>
          <cell r="E790" t="str">
            <v>12 891 900.00</v>
          </cell>
          <cell r="F790" t="str">
            <v>15 470 280.00</v>
          </cell>
          <cell r="G790" t="str">
            <v>MGA</v>
          </cell>
          <cell r="H790" t="str">
            <v>C500</v>
          </cell>
          <cell r="I790" t="str">
            <v>E</v>
          </cell>
          <cell r="J790" t="str">
            <v>2026-07-17</v>
          </cell>
          <cell r="K790" t="str">
            <v>YASSIE</v>
          </cell>
          <cell r="L790" t="str">
            <v>True</v>
          </cell>
          <cell r="M790" t="str">
            <v>True</v>
          </cell>
          <cell r="N790" t="str">
            <v>True</v>
          </cell>
          <cell r="O790" t="str">
            <v>False</v>
          </cell>
          <cell r="P790">
            <v>664400754</v>
          </cell>
          <cell r="Q790">
            <v>0</v>
          </cell>
          <cell r="R790">
            <v>0</v>
          </cell>
          <cell r="S790" t="str">
            <v>0.00</v>
          </cell>
          <cell r="T790">
            <v>0</v>
          </cell>
          <cell r="U790">
            <v>12</v>
          </cell>
          <cell r="V790">
            <v>12</v>
          </cell>
          <cell r="W790" t="str">
            <v>2026-08-05</v>
          </cell>
        </row>
        <row r="791">
          <cell r="A791">
            <v>139078</v>
          </cell>
          <cell r="B791">
            <v>46220</v>
          </cell>
          <cell r="C791" t="str">
            <v>HARITSOA</v>
          </cell>
          <cell r="D791" t="str">
            <v>2053</v>
          </cell>
          <cell r="E791" t="str">
            <v>11 920 000.00</v>
          </cell>
          <cell r="F791" t="str">
            <v>14 304 000.00</v>
          </cell>
          <cell r="G791" t="str">
            <v>MGA</v>
          </cell>
          <cell r="H791" t="str">
            <v>C500</v>
          </cell>
          <cell r="I791" t="str">
            <v>E</v>
          </cell>
          <cell r="J791" t="str">
            <v>2026-07-17</v>
          </cell>
          <cell r="K791" t="str">
            <v>YASSIE</v>
          </cell>
          <cell r="L791" t="str">
            <v>True</v>
          </cell>
          <cell r="M791" t="str">
            <v>True</v>
          </cell>
          <cell r="N791" t="str">
            <v>True</v>
          </cell>
          <cell r="O791" t="str">
            <v>False</v>
          </cell>
          <cell r="P791">
            <v>664500330</v>
          </cell>
          <cell r="Q791">
            <v>0</v>
          </cell>
          <cell r="R791">
            <v>0</v>
          </cell>
          <cell r="S791" t="str">
            <v>0.00</v>
          </cell>
          <cell r="T791">
            <v>0</v>
          </cell>
          <cell r="U791">
            <v>11</v>
          </cell>
          <cell r="V791">
            <v>11</v>
          </cell>
          <cell r="W791" t="str">
            <v>2026-08-05</v>
          </cell>
        </row>
        <row r="792">
          <cell r="A792">
            <v>139077</v>
          </cell>
          <cell r="B792">
            <v>46220</v>
          </cell>
          <cell r="C792" t="str">
            <v>HARITSOA</v>
          </cell>
          <cell r="D792" t="str">
            <v>2053</v>
          </cell>
          <cell r="E792" t="str">
            <v>7 495 600.00</v>
          </cell>
          <cell r="F792" t="str">
            <v>8 994 720.00</v>
          </cell>
          <cell r="G792" t="str">
            <v>MGA</v>
          </cell>
          <cell r="H792" t="str">
            <v>C500</v>
          </cell>
          <cell r="I792" t="str">
            <v>E</v>
          </cell>
          <cell r="J792" t="str">
            <v>2026-07-17</v>
          </cell>
          <cell r="K792" t="str">
            <v>YASSIE</v>
          </cell>
          <cell r="L792" t="str">
            <v>True</v>
          </cell>
          <cell r="M792" t="str">
            <v>True</v>
          </cell>
          <cell r="N792" t="str">
            <v>True</v>
          </cell>
          <cell r="O792" t="str">
            <v>False</v>
          </cell>
          <cell r="P792">
            <v>664300284</v>
          </cell>
          <cell r="Q792">
            <v>0</v>
          </cell>
          <cell r="R792">
            <v>0</v>
          </cell>
          <cell r="S792" t="str">
            <v>0.00</v>
          </cell>
          <cell r="T792">
            <v>0</v>
          </cell>
          <cell r="U792">
            <v>11</v>
          </cell>
          <cell r="V792">
            <v>11</v>
          </cell>
          <cell r="W792" t="str">
            <v>2026-08-05</v>
          </cell>
        </row>
        <row r="793">
          <cell r="A793">
            <v>139076</v>
          </cell>
          <cell r="B793">
            <v>46220</v>
          </cell>
          <cell r="C793" t="str">
            <v>HARITSOA</v>
          </cell>
          <cell r="D793" t="str">
            <v>2053</v>
          </cell>
          <cell r="E793" t="str">
            <v>13 310 000.00</v>
          </cell>
          <cell r="F793" t="str">
            <v>15 972 000.00</v>
          </cell>
          <cell r="G793" t="str">
            <v>MGA</v>
          </cell>
          <cell r="H793" t="str">
            <v>C500</v>
          </cell>
          <cell r="I793" t="str">
            <v>E</v>
          </cell>
          <cell r="J793" t="str">
            <v>2026-07-17</v>
          </cell>
          <cell r="K793" t="str">
            <v>YASSIE</v>
          </cell>
          <cell r="L793" t="str">
            <v>True</v>
          </cell>
          <cell r="M793" t="str">
            <v>True</v>
          </cell>
          <cell r="N793" t="str">
            <v>True</v>
          </cell>
          <cell r="O793" t="str">
            <v>False</v>
          </cell>
          <cell r="P793">
            <v>664300267</v>
          </cell>
          <cell r="Q793">
            <v>0</v>
          </cell>
          <cell r="R793">
            <v>0</v>
          </cell>
          <cell r="S793" t="str">
            <v>0.00</v>
          </cell>
          <cell r="T793">
            <v>0</v>
          </cell>
          <cell r="U793">
            <v>12</v>
          </cell>
          <cell r="V793">
            <v>12</v>
          </cell>
          <cell r="W793" t="str">
            <v>2026-08-05</v>
          </cell>
        </row>
        <row r="794">
          <cell r="A794">
            <v>139075</v>
          </cell>
          <cell r="B794">
            <v>46220</v>
          </cell>
          <cell r="C794" t="str">
            <v>SETRA3</v>
          </cell>
          <cell r="D794" t="str">
            <v>3278</v>
          </cell>
          <cell r="E794" t="str">
            <v>12 000 000.00</v>
          </cell>
          <cell r="F794" t="str">
            <v>12 000 000.00</v>
          </cell>
          <cell r="G794" t="str">
            <v>MGA</v>
          </cell>
          <cell r="H794" t="str">
            <v>C104</v>
          </cell>
          <cell r="I794" t="str">
            <v>E</v>
          </cell>
          <cell r="J794" t="str">
            <v>2026-07-17</v>
          </cell>
          <cell r="K794" t="str">
            <v>YASSIE</v>
          </cell>
          <cell r="L794" t="str">
            <v>True</v>
          </cell>
          <cell r="M794" t="str">
            <v>True</v>
          </cell>
          <cell r="N794" t="str">
            <v>True</v>
          </cell>
          <cell r="O794" t="str">
            <v>False</v>
          </cell>
          <cell r="P794">
            <v>664300212</v>
          </cell>
          <cell r="Q794">
            <v>0</v>
          </cell>
          <cell r="R794">
            <v>0</v>
          </cell>
          <cell r="S794" t="str">
            <v>0.00</v>
          </cell>
          <cell r="T794">
            <v>0</v>
          </cell>
          <cell r="U794">
            <v>10</v>
          </cell>
          <cell r="V794">
            <v>10</v>
          </cell>
          <cell r="W794" t="str">
            <v>2026-07-17</v>
          </cell>
        </row>
        <row r="795">
          <cell r="A795">
            <v>139074</v>
          </cell>
          <cell r="B795">
            <v>46220</v>
          </cell>
          <cell r="C795" t="str">
            <v>SETRA3</v>
          </cell>
          <cell r="D795" t="str">
            <v>7188</v>
          </cell>
          <cell r="E795" t="str">
            <v>11 400 000.00</v>
          </cell>
          <cell r="F795" t="str">
            <v>11 400 000.00</v>
          </cell>
          <cell r="G795" t="str">
            <v>MGA</v>
          </cell>
          <cell r="H795" t="str">
            <v>C104</v>
          </cell>
          <cell r="I795" t="str">
            <v>E</v>
          </cell>
          <cell r="J795" t="str">
            <v>2026-07-17</v>
          </cell>
          <cell r="K795" t="str">
            <v>YASSIE</v>
          </cell>
          <cell r="L795" t="str">
            <v>True</v>
          </cell>
          <cell r="M795" t="str">
            <v>True</v>
          </cell>
          <cell r="N795" t="str">
            <v>True</v>
          </cell>
          <cell r="O795" t="str">
            <v>False</v>
          </cell>
          <cell r="P795">
            <v>664300207</v>
          </cell>
          <cell r="Q795">
            <v>0</v>
          </cell>
          <cell r="R795">
            <v>0</v>
          </cell>
          <cell r="S795" t="str">
            <v>0.00</v>
          </cell>
          <cell r="T795">
            <v>0</v>
          </cell>
          <cell r="U795">
            <v>10</v>
          </cell>
          <cell r="V795">
            <v>10</v>
          </cell>
          <cell r="W795" t="str">
            <v>2026-07-17</v>
          </cell>
        </row>
        <row r="796">
          <cell r="A796">
            <v>139073</v>
          </cell>
          <cell r="B796">
            <v>46220</v>
          </cell>
          <cell r="C796" t="str">
            <v>HERY.RAMAROLAHY</v>
          </cell>
          <cell r="D796" t="str">
            <v>2633</v>
          </cell>
          <cell r="E796" t="str">
            <v>6 594 000.00</v>
          </cell>
          <cell r="F796" t="str">
            <v>6 594 000.00</v>
          </cell>
          <cell r="G796" t="str">
            <v>MGA</v>
          </cell>
          <cell r="H796" t="str">
            <v>C500</v>
          </cell>
          <cell r="I796" t="str">
            <v>E</v>
          </cell>
          <cell r="J796" t="str">
            <v>2026-07-17</v>
          </cell>
          <cell r="K796" t="str">
            <v>YASSIE</v>
          </cell>
          <cell r="L796" t="str">
            <v>True</v>
          </cell>
          <cell r="M796" t="str">
            <v>True</v>
          </cell>
          <cell r="N796" t="str">
            <v>True</v>
          </cell>
          <cell r="O796" t="str">
            <v>False</v>
          </cell>
          <cell r="P796">
            <v>664300202</v>
          </cell>
          <cell r="Q796">
            <v>0</v>
          </cell>
          <cell r="R796">
            <v>0</v>
          </cell>
          <cell r="S796" t="str">
            <v>0.00</v>
          </cell>
          <cell r="T796">
            <v>0</v>
          </cell>
          <cell r="U796">
            <v>7</v>
          </cell>
          <cell r="V796">
            <v>7</v>
          </cell>
          <cell r="W796" t="str">
            <v>2026-07-22</v>
          </cell>
        </row>
        <row r="797">
          <cell r="A797">
            <v>139072</v>
          </cell>
          <cell r="B797">
            <v>46220</v>
          </cell>
          <cell r="C797" t="str">
            <v>HERY.RAMAROLAHY</v>
          </cell>
          <cell r="D797" t="str">
            <v>2633</v>
          </cell>
          <cell r="E797" t="str">
            <v>6 322 000.00</v>
          </cell>
          <cell r="F797" t="str">
            <v>6 322 000.00</v>
          </cell>
          <cell r="G797" t="str">
            <v>MGA</v>
          </cell>
          <cell r="H797" t="str">
            <v>C500</v>
          </cell>
          <cell r="I797" t="str">
            <v>E</v>
          </cell>
          <cell r="J797" t="str">
            <v>2026-07-17</v>
          </cell>
          <cell r="K797" t="str">
            <v>YASSIE</v>
          </cell>
          <cell r="L797" t="str">
            <v>True</v>
          </cell>
          <cell r="M797" t="str">
            <v>True</v>
          </cell>
          <cell r="N797" t="str">
            <v>True</v>
          </cell>
          <cell r="O797" t="str">
            <v>False</v>
          </cell>
          <cell r="P797">
            <v>664400719</v>
          </cell>
          <cell r="Q797">
            <v>0</v>
          </cell>
          <cell r="R797">
            <v>0</v>
          </cell>
          <cell r="S797" t="str">
            <v>0.00</v>
          </cell>
          <cell r="T797">
            <v>0</v>
          </cell>
          <cell r="U797">
            <v>7</v>
          </cell>
          <cell r="V797">
            <v>7</v>
          </cell>
          <cell r="W797" t="str">
            <v>2026-07-22</v>
          </cell>
        </row>
        <row r="798">
          <cell r="A798">
            <v>139071</v>
          </cell>
          <cell r="B798">
            <v>46220</v>
          </cell>
          <cell r="C798" t="str">
            <v>SETRA3</v>
          </cell>
          <cell r="D798" t="str">
            <v>2368</v>
          </cell>
          <cell r="E798" t="str">
            <v>5 209 210.60</v>
          </cell>
          <cell r="F798" t="str">
            <v>5 209 210.60</v>
          </cell>
          <cell r="G798" t="str">
            <v>MGA</v>
          </cell>
          <cell r="H798" t="str">
            <v>C100</v>
          </cell>
          <cell r="I798" t="str">
            <v>E</v>
          </cell>
          <cell r="J798" t="str">
            <v>2026-07-17</v>
          </cell>
          <cell r="K798" t="str">
            <v>YASSIE</v>
          </cell>
          <cell r="L798" t="str">
            <v>True</v>
          </cell>
          <cell r="M798" t="str">
            <v>True</v>
          </cell>
          <cell r="N798" t="str">
            <v>True</v>
          </cell>
          <cell r="O798" t="str">
            <v>False</v>
          </cell>
          <cell r="P798">
            <v>664400717</v>
          </cell>
          <cell r="Q798">
            <v>0</v>
          </cell>
          <cell r="R798">
            <v>0</v>
          </cell>
          <cell r="S798" t="str">
            <v>0.00</v>
          </cell>
          <cell r="T798">
            <v>0</v>
          </cell>
          <cell r="U798">
            <v>6</v>
          </cell>
          <cell r="V798">
            <v>6</v>
          </cell>
          <cell r="W798" t="str">
            <v>2026-07-17</v>
          </cell>
        </row>
        <row r="799">
          <cell r="A799">
            <v>139070</v>
          </cell>
          <cell r="B799">
            <v>46220</v>
          </cell>
          <cell r="C799" t="str">
            <v>SETRA3</v>
          </cell>
          <cell r="D799" t="str">
            <v>4115</v>
          </cell>
          <cell r="E799" t="str">
            <v>12 500 000.00</v>
          </cell>
          <cell r="F799" t="str">
            <v>12 500 000.00</v>
          </cell>
          <cell r="G799" t="str">
            <v>MGA</v>
          </cell>
          <cell r="H799" t="str">
            <v>C100</v>
          </cell>
          <cell r="I799" t="str">
            <v>E</v>
          </cell>
          <cell r="J799" t="str">
            <v>2026-07-17</v>
          </cell>
          <cell r="K799" t="str">
            <v>YASSIE</v>
          </cell>
          <cell r="L799" t="str">
            <v>True</v>
          </cell>
          <cell r="M799" t="str">
            <v>True</v>
          </cell>
          <cell r="N799" t="str">
            <v>True</v>
          </cell>
          <cell r="O799" t="str">
            <v>False</v>
          </cell>
          <cell r="P799">
            <v>664500302</v>
          </cell>
          <cell r="Q799">
            <v>0</v>
          </cell>
          <cell r="R799">
            <v>0</v>
          </cell>
          <cell r="S799" t="str">
            <v>0.00</v>
          </cell>
          <cell r="T799">
            <v>0</v>
          </cell>
          <cell r="U799">
            <v>8</v>
          </cell>
          <cell r="V799">
            <v>8</v>
          </cell>
          <cell r="W799" t="str">
            <v>2026-07-17</v>
          </cell>
        </row>
        <row r="800">
          <cell r="A800">
            <v>139069</v>
          </cell>
          <cell r="B800">
            <v>46220</v>
          </cell>
          <cell r="C800" t="str">
            <v>HERY.RAMAROLAHY</v>
          </cell>
          <cell r="D800" t="str">
            <v>5337</v>
          </cell>
          <cell r="E800" t="str">
            <v>4 000 000.00</v>
          </cell>
          <cell r="F800" t="str">
            <v>4 000 000.00</v>
          </cell>
          <cell r="G800" t="str">
            <v>MGA</v>
          </cell>
          <cell r="H800" t="str">
            <v>C500</v>
          </cell>
          <cell r="I800" t="str">
            <v>E</v>
          </cell>
          <cell r="J800" t="str">
            <v>2026-07-17</v>
          </cell>
          <cell r="K800" t="str">
            <v>YASSIE</v>
          </cell>
          <cell r="L800" t="str">
            <v>True</v>
          </cell>
          <cell r="M800" t="str">
            <v>True</v>
          </cell>
          <cell r="N800" t="str">
            <v>True</v>
          </cell>
          <cell r="O800" t="str">
            <v>False</v>
          </cell>
          <cell r="P800">
            <v>664500300</v>
          </cell>
          <cell r="Q800">
            <v>0</v>
          </cell>
          <cell r="R800">
            <v>0</v>
          </cell>
          <cell r="S800" t="str">
            <v>0.00</v>
          </cell>
          <cell r="T800">
            <v>0</v>
          </cell>
          <cell r="U800">
            <v>7</v>
          </cell>
          <cell r="V800">
            <v>7</v>
          </cell>
          <cell r="W800" t="str">
            <v>2026-07-22</v>
          </cell>
        </row>
        <row r="801">
          <cell r="A801">
            <v>139068</v>
          </cell>
          <cell r="B801">
            <v>46220</v>
          </cell>
          <cell r="C801" t="str">
            <v>HERY.RAMAROLAHY</v>
          </cell>
          <cell r="D801" t="str">
            <v>4824</v>
          </cell>
          <cell r="E801" t="str">
            <v>4 875 000.00</v>
          </cell>
          <cell r="F801" t="str">
            <v>4 875 000.00</v>
          </cell>
          <cell r="G801" t="str">
            <v>MGA</v>
          </cell>
          <cell r="H801" t="str">
            <v>C500</v>
          </cell>
          <cell r="I801" t="str">
            <v>E</v>
          </cell>
          <cell r="J801" t="str">
            <v>2026-07-17</v>
          </cell>
          <cell r="K801" t="str">
            <v>YASSIE</v>
          </cell>
          <cell r="L801" t="str">
            <v>True</v>
          </cell>
          <cell r="M801" t="str">
            <v>True</v>
          </cell>
          <cell r="N801" t="str">
            <v>True</v>
          </cell>
          <cell r="O801" t="str">
            <v>False</v>
          </cell>
          <cell r="P801">
            <v>664400709</v>
          </cell>
          <cell r="Q801">
            <v>0</v>
          </cell>
          <cell r="R801">
            <v>0</v>
          </cell>
          <cell r="S801" t="str">
            <v>0.00</v>
          </cell>
          <cell r="T801">
            <v>0</v>
          </cell>
          <cell r="U801">
            <v>7</v>
          </cell>
          <cell r="V801">
            <v>7</v>
          </cell>
          <cell r="W801" t="str">
            <v>2026-07-22</v>
          </cell>
        </row>
        <row r="802">
          <cell r="A802">
            <v>139067</v>
          </cell>
          <cell r="B802">
            <v>46220</v>
          </cell>
          <cell r="C802" t="str">
            <v>HERY.RAMAROLAHY</v>
          </cell>
          <cell r="D802" t="str">
            <v>4824</v>
          </cell>
          <cell r="E802" t="str">
            <v>4 875 000.00</v>
          </cell>
          <cell r="F802" t="str">
            <v>4 875 000.00</v>
          </cell>
          <cell r="G802" t="str">
            <v>MGA</v>
          </cell>
          <cell r="H802" t="str">
            <v>C500</v>
          </cell>
          <cell r="I802" t="str">
            <v>E</v>
          </cell>
          <cell r="J802" t="str">
            <v>2026-07-17</v>
          </cell>
          <cell r="K802" t="str">
            <v>YASSIE</v>
          </cell>
          <cell r="L802" t="str">
            <v>True</v>
          </cell>
          <cell r="M802" t="str">
            <v>True</v>
          </cell>
          <cell r="N802" t="str">
            <v>True</v>
          </cell>
          <cell r="O802" t="str">
            <v>False</v>
          </cell>
          <cell r="P802">
            <v>664300193</v>
          </cell>
          <cell r="Q802">
            <v>0</v>
          </cell>
          <cell r="R802">
            <v>0</v>
          </cell>
          <cell r="S802" t="str">
            <v>0.00</v>
          </cell>
          <cell r="T802">
            <v>0</v>
          </cell>
          <cell r="U802">
            <v>7</v>
          </cell>
          <cell r="V802">
            <v>7</v>
          </cell>
          <cell r="W802" t="str">
            <v>2026-07-22</v>
          </cell>
        </row>
        <row r="803">
          <cell r="A803">
            <v>139066</v>
          </cell>
          <cell r="B803">
            <v>46220</v>
          </cell>
          <cell r="C803" t="str">
            <v>HERY.RAMAROLAHY</v>
          </cell>
          <cell r="D803" t="str">
            <v>4824</v>
          </cell>
          <cell r="E803" t="str">
            <v>4 875 000.00</v>
          </cell>
          <cell r="F803" t="str">
            <v>4 875 000.00</v>
          </cell>
          <cell r="G803" t="str">
            <v>MGA</v>
          </cell>
          <cell r="H803" t="str">
            <v>C500</v>
          </cell>
          <cell r="I803" t="str">
            <v>E</v>
          </cell>
          <cell r="J803" t="str">
            <v>2026-07-17</v>
          </cell>
          <cell r="K803" t="str">
            <v>YASSIE</v>
          </cell>
          <cell r="L803" t="str">
            <v>True</v>
          </cell>
          <cell r="M803" t="str">
            <v>True</v>
          </cell>
          <cell r="N803" t="str">
            <v>True</v>
          </cell>
          <cell r="O803" t="str">
            <v>False</v>
          </cell>
          <cell r="P803">
            <v>664500298</v>
          </cell>
          <cell r="Q803">
            <v>0</v>
          </cell>
          <cell r="R803">
            <v>0</v>
          </cell>
          <cell r="S803" t="str">
            <v>0.00</v>
          </cell>
          <cell r="T803">
            <v>0</v>
          </cell>
          <cell r="U803">
            <v>7</v>
          </cell>
          <cell r="V803">
            <v>7</v>
          </cell>
          <cell r="W803" t="str">
            <v>2026-07-22</v>
          </cell>
        </row>
        <row r="804">
          <cell r="A804">
            <v>139065</v>
          </cell>
          <cell r="B804">
            <v>46220</v>
          </cell>
          <cell r="C804" t="str">
            <v>HERY.RAMAROLAHY</v>
          </cell>
          <cell r="D804" t="str">
            <v>2328</v>
          </cell>
          <cell r="E804" t="str">
            <v>5 100 000.00</v>
          </cell>
          <cell r="F804" t="str">
            <v>5 100 000.00</v>
          </cell>
          <cell r="G804" t="str">
            <v>MGA</v>
          </cell>
          <cell r="H804" t="str">
            <v>C500</v>
          </cell>
          <cell r="I804" t="str">
            <v>E</v>
          </cell>
          <cell r="J804" t="str">
            <v>2026-07-17</v>
          </cell>
          <cell r="K804" t="str">
            <v>YASSIE</v>
          </cell>
          <cell r="L804" t="str">
            <v>True</v>
          </cell>
          <cell r="M804" t="str">
            <v>True</v>
          </cell>
          <cell r="N804" t="str">
            <v>True</v>
          </cell>
          <cell r="O804" t="str">
            <v>False</v>
          </cell>
          <cell r="P804">
            <v>664300191</v>
          </cell>
          <cell r="Q804">
            <v>0</v>
          </cell>
          <cell r="R804">
            <v>0</v>
          </cell>
          <cell r="S804" t="str">
            <v>0.00</v>
          </cell>
          <cell r="T804">
            <v>0</v>
          </cell>
          <cell r="U804">
            <v>7</v>
          </cell>
          <cell r="V804">
            <v>7</v>
          </cell>
          <cell r="W804" t="str">
            <v>2026-07-22</v>
          </cell>
        </row>
        <row r="805">
          <cell r="A805">
            <v>139064</v>
          </cell>
          <cell r="B805">
            <v>46220</v>
          </cell>
          <cell r="C805" t="str">
            <v>HERY.RAMAROLAHY</v>
          </cell>
          <cell r="D805" t="str">
            <v>3221</v>
          </cell>
          <cell r="E805" t="str">
            <v>4 515 000.00</v>
          </cell>
          <cell r="F805" t="str">
            <v>4 515 000.00</v>
          </cell>
          <cell r="G805" t="str">
            <v>MGA</v>
          </cell>
          <cell r="H805" t="str">
            <v>C500</v>
          </cell>
          <cell r="I805" t="str">
            <v>E</v>
          </cell>
          <cell r="J805" t="str">
            <v>2026-07-17</v>
          </cell>
          <cell r="K805" t="str">
            <v>YASSIE</v>
          </cell>
          <cell r="L805" t="str">
            <v>True</v>
          </cell>
          <cell r="M805" t="str">
            <v>True</v>
          </cell>
          <cell r="N805" t="str">
            <v>True</v>
          </cell>
          <cell r="O805" t="str">
            <v>False</v>
          </cell>
          <cell r="P805">
            <v>664300189</v>
          </cell>
          <cell r="Q805">
            <v>0</v>
          </cell>
          <cell r="R805">
            <v>0</v>
          </cell>
          <cell r="S805" t="str">
            <v>0.00</v>
          </cell>
          <cell r="T805">
            <v>0</v>
          </cell>
          <cell r="U805">
            <v>8</v>
          </cell>
          <cell r="V805">
            <v>8</v>
          </cell>
          <cell r="W805" t="str">
            <v>2026-07-22</v>
          </cell>
        </row>
        <row r="806">
          <cell r="A806">
            <v>139063</v>
          </cell>
          <cell r="B806">
            <v>46220</v>
          </cell>
          <cell r="C806" t="str">
            <v>HERY.RAMAROLAHY</v>
          </cell>
          <cell r="D806" t="str">
            <v>3463</v>
          </cell>
          <cell r="E806" t="str">
            <v>6 732 000.00</v>
          </cell>
          <cell r="F806" t="str">
            <v>6 732 000.00</v>
          </cell>
          <cell r="G806" t="str">
            <v>MGA</v>
          </cell>
          <cell r="H806" t="str">
            <v>C500</v>
          </cell>
          <cell r="I806" t="str">
            <v>E</v>
          </cell>
          <cell r="J806" t="str">
            <v>2026-07-17</v>
          </cell>
          <cell r="K806" t="str">
            <v>YASSIE</v>
          </cell>
          <cell r="L806" t="str">
            <v>True</v>
          </cell>
          <cell r="M806" t="str">
            <v>True</v>
          </cell>
          <cell r="N806" t="str">
            <v>True</v>
          </cell>
          <cell r="O806" t="str">
            <v>False</v>
          </cell>
          <cell r="P806">
            <v>664400707</v>
          </cell>
          <cell r="Q806">
            <v>0</v>
          </cell>
          <cell r="R806">
            <v>0</v>
          </cell>
          <cell r="S806" t="str">
            <v>0.00</v>
          </cell>
          <cell r="T806">
            <v>0</v>
          </cell>
          <cell r="U806">
            <v>7</v>
          </cell>
          <cell r="V806">
            <v>7</v>
          </cell>
          <cell r="W806" t="str">
            <v>2026-07-22</v>
          </cell>
        </row>
        <row r="807">
          <cell r="A807">
            <v>139062</v>
          </cell>
          <cell r="B807">
            <v>46220</v>
          </cell>
          <cell r="C807" t="str">
            <v>HERY.RAMAROLAHY</v>
          </cell>
          <cell r="D807" t="str">
            <v>5337</v>
          </cell>
          <cell r="E807" t="str">
            <v>650 000.00</v>
          </cell>
          <cell r="F807" t="str">
            <v>650 000.00</v>
          </cell>
          <cell r="G807" t="str">
            <v>MGA</v>
          </cell>
          <cell r="H807" t="str">
            <v>C500</v>
          </cell>
          <cell r="I807" t="str">
            <v>E</v>
          </cell>
          <cell r="J807" t="str">
            <v>2026-07-17</v>
          </cell>
          <cell r="K807" t="str">
            <v>YASSIE</v>
          </cell>
          <cell r="L807" t="str">
            <v>True</v>
          </cell>
          <cell r="M807" t="str">
            <v>True</v>
          </cell>
          <cell r="N807" t="str">
            <v>True</v>
          </cell>
          <cell r="O807" t="str">
            <v>False</v>
          </cell>
          <cell r="P807">
            <v>664300187</v>
          </cell>
          <cell r="Q807">
            <v>0</v>
          </cell>
          <cell r="R807">
            <v>0</v>
          </cell>
          <cell r="S807" t="str">
            <v>0.00</v>
          </cell>
          <cell r="T807">
            <v>0</v>
          </cell>
          <cell r="U807">
            <v>9</v>
          </cell>
          <cell r="V807">
            <v>9</v>
          </cell>
          <cell r="W807" t="str">
            <v>2026-07-22</v>
          </cell>
        </row>
        <row r="808">
          <cell r="A808">
            <v>139061</v>
          </cell>
          <cell r="B808">
            <v>46219</v>
          </cell>
          <cell r="C808" t="str">
            <v>TAHIANA7</v>
          </cell>
          <cell r="D808" t="str">
            <v>703</v>
          </cell>
          <cell r="E808" t="str">
            <v>14 350 523.00</v>
          </cell>
          <cell r="F808" t="str">
            <v>17 220 627.60</v>
          </cell>
          <cell r="G808" t="str">
            <v>MGA</v>
          </cell>
          <cell r="H808" t="str">
            <v>C500</v>
          </cell>
          <cell r="I808" t="str">
            <v>E</v>
          </cell>
          <cell r="J808" t="str">
            <v>2026-07-16</v>
          </cell>
          <cell r="K808" t="str">
            <v>YASSIE</v>
          </cell>
          <cell r="L808" t="str">
            <v>True</v>
          </cell>
          <cell r="M808" t="str">
            <v>True</v>
          </cell>
          <cell r="N808" t="str">
            <v>True</v>
          </cell>
          <cell r="O808" t="str">
            <v>False</v>
          </cell>
          <cell r="P808">
            <v>663000219</v>
          </cell>
          <cell r="Q808">
            <v>0</v>
          </cell>
          <cell r="R808">
            <v>0</v>
          </cell>
          <cell r="S808" t="str">
            <v>0.00</v>
          </cell>
          <cell r="T808">
            <v>0</v>
          </cell>
          <cell r="U808">
            <v>9</v>
          </cell>
          <cell r="V808">
            <v>9</v>
          </cell>
          <cell r="W808" t="str">
            <v>2026-07-20</v>
          </cell>
        </row>
        <row r="809">
          <cell r="A809">
            <v>139060</v>
          </cell>
          <cell r="B809">
            <v>46219</v>
          </cell>
          <cell r="C809" t="str">
            <v>HARITSOA</v>
          </cell>
          <cell r="D809" t="str">
            <v>102</v>
          </cell>
          <cell r="E809" t="str">
            <v>7 896 665.98</v>
          </cell>
          <cell r="F809" t="str">
            <v>9 475 999.18</v>
          </cell>
          <cell r="G809" t="str">
            <v>MGA</v>
          </cell>
          <cell r="H809" t="str">
            <v>C500</v>
          </cell>
          <cell r="I809" t="str">
            <v>E</v>
          </cell>
          <cell r="J809" t="str">
            <v>2026-07-16</v>
          </cell>
          <cell r="K809" t="str">
            <v>YASSIE</v>
          </cell>
          <cell r="L809" t="str">
            <v>True</v>
          </cell>
          <cell r="M809" t="str">
            <v>True</v>
          </cell>
          <cell r="N809" t="str">
            <v>True</v>
          </cell>
          <cell r="O809" t="str">
            <v>False</v>
          </cell>
          <cell r="P809">
            <v>662900153</v>
          </cell>
          <cell r="Q809">
            <v>0</v>
          </cell>
          <cell r="R809">
            <v>0</v>
          </cell>
          <cell r="S809" t="str">
            <v>0.00</v>
          </cell>
          <cell r="T809">
            <v>0</v>
          </cell>
          <cell r="U809">
            <v>8</v>
          </cell>
          <cell r="V809">
            <v>8</v>
          </cell>
          <cell r="W809" t="str">
            <v>2026-07-20</v>
          </cell>
        </row>
        <row r="810">
          <cell r="A810">
            <v>139059</v>
          </cell>
          <cell r="B810">
            <v>46219</v>
          </cell>
          <cell r="C810" t="str">
            <v>TAFITASOA3</v>
          </cell>
          <cell r="D810" t="str">
            <v>2707</v>
          </cell>
          <cell r="E810" t="str">
            <v>2 016 666.67</v>
          </cell>
          <cell r="F810" t="str">
            <v>2 420 000.00</v>
          </cell>
          <cell r="G810" t="str">
            <v>MGA</v>
          </cell>
          <cell r="H810" t="str">
            <v>C700</v>
          </cell>
          <cell r="I810" t="str">
            <v>E</v>
          </cell>
          <cell r="J810" t="str">
            <v>2026-07-16</v>
          </cell>
          <cell r="K810" t="str">
            <v>YASSIE</v>
          </cell>
          <cell r="L810" t="str">
            <v>True</v>
          </cell>
          <cell r="M810" t="str">
            <v>True</v>
          </cell>
          <cell r="N810" t="str">
            <v>True</v>
          </cell>
          <cell r="O810" t="str">
            <v>False</v>
          </cell>
          <cell r="P810">
            <v>663000216</v>
          </cell>
          <cell r="Q810">
            <v>662900146</v>
          </cell>
          <cell r="R810">
            <v>0</v>
          </cell>
          <cell r="S810" t="str">
            <v>0.00</v>
          </cell>
          <cell r="T810">
            <v>0</v>
          </cell>
          <cell r="U810">
            <v>13</v>
          </cell>
          <cell r="V810">
            <v>13</v>
          </cell>
          <cell r="W810" t="str">
            <v>2026-07-17</v>
          </cell>
        </row>
        <row r="811">
          <cell r="A811">
            <v>139058</v>
          </cell>
          <cell r="B811">
            <v>46219</v>
          </cell>
          <cell r="C811" t="str">
            <v>SETRA3</v>
          </cell>
          <cell r="D811" t="str">
            <v>820</v>
          </cell>
          <cell r="E811" t="str">
            <v>43 600 000.00</v>
          </cell>
          <cell r="F811" t="str">
            <v>43 600 000.00</v>
          </cell>
          <cell r="G811" t="str">
            <v>MGA</v>
          </cell>
          <cell r="H811" t="str">
            <v>C100</v>
          </cell>
          <cell r="I811" t="str">
            <v>E</v>
          </cell>
          <cell r="J811" t="str">
            <v>2026-07-16</v>
          </cell>
          <cell r="K811" t="str">
            <v>YASSIE</v>
          </cell>
          <cell r="L811" t="str">
            <v>True</v>
          </cell>
          <cell r="M811" t="str">
            <v>True</v>
          </cell>
          <cell r="N811" t="str">
            <v>True</v>
          </cell>
          <cell r="O811" t="str">
            <v>False</v>
          </cell>
          <cell r="P811">
            <v>663000213</v>
          </cell>
          <cell r="Q811">
            <v>0</v>
          </cell>
          <cell r="R811">
            <v>0</v>
          </cell>
          <cell r="S811" t="str">
            <v>0.00</v>
          </cell>
          <cell r="T811">
            <v>0</v>
          </cell>
          <cell r="U811">
            <v>8</v>
          </cell>
          <cell r="V811">
            <v>8</v>
          </cell>
          <cell r="W811" t="str">
            <v>2026-07-17</v>
          </cell>
        </row>
        <row r="812">
          <cell r="A812">
            <v>139057</v>
          </cell>
          <cell r="B812">
            <v>46219</v>
          </cell>
          <cell r="C812" t="str">
            <v>JENNY.RAJAONARY2</v>
          </cell>
          <cell r="D812" t="str">
            <v>6541</v>
          </cell>
          <cell r="E812" t="str">
            <v>31 769 541.31</v>
          </cell>
          <cell r="F812" t="str">
            <v>31 769 541.31</v>
          </cell>
          <cell r="G812" t="str">
            <v>MGA</v>
          </cell>
          <cell r="H812" t="str">
            <v>C200</v>
          </cell>
          <cell r="I812" t="str">
            <v>E</v>
          </cell>
          <cell r="J812" t="str">
            <v>2026-07-16</v>
          </cell>
          <cell r="K812" t="str">
            <v>YASSIE</v>
          </cell>
          <cell r="L812" t="str">
            <v>True</v>
          </cell>
          <cell r="M812" t="str">
            <v>True</v>
          </cell>
          <cell r="N812" t="str">
            <v>True</v>
          </cell>
          <cell r="O812" t="str">
            <v>False</v>
          </cell>
          <cell r="P812">
            <v>662800505</v>
          </cell>
          <cell r="Q812">
            <v>0</v>
          </cell>
          <cell r="R812">
            <v>0</v>
          </cell>
          <cell r="S812" t="str">
            <v>0.00</v>
          </cell>
          <cell r="T812">
            <v>0</v>
          </cell>
          <cell r="U812">
            <v>9</v>
          </cell>
          <cell r="V812">
            <v>9</v>
          </cell>
          <cell r="W812" t="str">
            <v>2026-07-21</v>
          </cell>
        </row>
        <row r="813">
          <cell r="A813">
            <v>139056</v>
          </cell>
          <cell r="B813">
            <v>46219</v>
          </cell>
          <cell r="C813" t="str">
            <v>HARITSOA</v>
          </cell>
          <cell r="E813" t="str">
            <v>0.00</v>
          </cell>
          <cell r="F813" t="str">
            <v>0.00</v>
          </cell>
          <cell r="G813" t="str">
            <v>MGA</v>
          </cell>
          <cell r="H813" t="str">
            <v>C500</v>
          </cell>
          <cell r="I813" t="str">
            <v>E</v>
          </cell>
          <cell r="J813" t="str">
            <v>2026-07-16</v>
          </cell>
          <cell r="K813" t="str">
            <v>YASSIE</v>
          </cell>
          <cell r="L813" t="str">
            <v>True</v>
          </cell>
          <cell r="M813" t="str">
            <v>False</v>
          </cell>
          <cell r="N813" t="str">
            <v>True</v>
          </cell>
          <cell r="O813" t="str">
            <v>False</v>
          </cell>
          <cell r="P813">
            <v>662800503</v>
          </cell>
          <cell r="Q813">
            <v>0</v>
          </cell>
          <cell r="R813">
            <v>0</v>
          </cell>
          <cell r="S813" t="str">
            <v>0.00</v>
          </cell>
          <cell r="T813">
            <v>0</v>
          </cell>
          <cell r="U813">
            <v>7</v>
          </cell>
          <cell r="V813">
            <v>7</v>
          </cell>
          <cell r="W813" t="str">
            <v>2026-07-20</v>
          </cell>
        </row>
        <row r="814">
          <cell r="A814">
            <v>139055</v>
          </cell>
          <cell r="B814">
            <v>46219</v>
          </cell>
          <cell r="C814" t="str">
            <v>HARITSOA</v>
          </cell>
          <cell r="D814" t="str">
            <v>3726</v>
          </cell>
          <cell r="E814" t="str">
            <v>15 250 000.00</v>
          </cell>
          <cell r="F814" t="str">
            <v>15 250 000.00</v>
          </cell>
          <cell r="G814" t="str">
            <v>MGA</v>
          </cell>
          <cell r="H814" t="str">
            <v>C500</v>
          </cell>
          <cell r="I814" t="str">
            <v>E</v>
          </cell>
          <cell r="J814" t="str">
            <v>2026-07-16</v>
          </cell>
          <cell r="K814" t="str">
            <v>YASSIE</v>
          </cell>
          <cell r="L814" t="str">
            <v>True</v>
          </cell>
          <cell r="M814" t="str">
            <v>True</v>
          </cell>
          <cell r="N814" t="str">
            <v>True</v>
          </cell>
          <cell r="O814" t="str">
            <v>False</v>
          </cell>
          <cell r="P814">
            <v>662600177</v>
          </cell>
          <cell r="Q814">
            <v>0</v>
          </cell>
          <cell r="R814">
            <v>0</v>
          </cell>
          <cell r="S814" t="str">
            <v>0.00</v>
          </cell>
          <cell r="T814">
            <v>0</v>
          </cell>
          <cell r="U814">
            <v>7</v>
          </cell>
          <cell r="V814">
            <v>7</v>
          </cell>
          <cell r="W814" t="str">
            <v>2026-07-20</v>
          </cell>
        </row>
        <row r="815">
          <cell r="A815">
            <v>139054</v>
          </cell>
          <cell r="B815">
            <v>46219</v>
          </cell>
          <cell r="C815" t="str">
            <v>HARITSOA</v>
          </cell>
          <cell r="D815" t="str">
            <v>30</v>
          </cell>
          <cell r="E815" t="str">
            <v>6 807 400.00</v>
          </cell>
          <cell r="F815" t="str">
            <v>8 168 880.00</v>
          </cell>
          <cell r="G815" t="str">
            <v>MGA</v>
          </cell>
          <cell r="H815" t="str">
            <v>C500</v>
          </cell>
          <cell r="I815" t="str">
            <v>E</v>
          </cell>
          <cell r="J815" t="str">
            <v>2026-07-16</v>
          </cell>
          <cell r="K815" t="str">
            <v>YASSIE</v>
          </cell>
          <cell r="L815" t="str">
            <v>True</v>
          </cell>
          <cell r="M815" t="str">
            <v>True</v>
          </cell>
          <cell r="N815" t="str">
            <v>True</v>
          </cell>
          <cell r="O815" t="str">
            <v>False</v>
          </cell>
          <cell r="P815">
            <v>662800501</v>
          </cell>
          <cell r="Q815">
            <v>0</v>
          </cell>
          <cell r="R815">
            <v>0</v>
          </cell>
          <cell r="S815" t="str">
            <v>0.00</v>
          </cell>
          <cell r="T815">
            <v>0</v>
          </cell>
          <cell r="U815">
            <v>7</v>
          </cell>
          <cell r="V815">
            <v>7</v>
          </cell>
          <cell r="W815" t="str">
            <v>2026-07-20</v>
          </cell>
        </row>
        <row r="816">
          <cell r="A816">
            <v>139053</v>
          </cell>
          <cell r="B816">
            <v>46219</v>
          </cell>
          <cell r="C816" t="str">
            <v>PARIS</v>
          </cell>
          <cell r="E816" t="str">
            <v>0.00</v>
          </cell>
          <cell r="F816" t="str">
            <v>0.00</v>
          </cell>
          <cell r="G816" t="str">
            <v>MGA</v>
          </cell>
          <cell r="H816" t="str">
            <v>C500</v>
          </cell>
          <cell r="I816" t="str">
            <v>E</v>
          </cell>
          <cell r="J816" t="str">
            <v>2026-07-16</v>
          </cell>
          <cell r="K816" t="str">
            <v>YASSIE</v>
          </cell>
          <cell r="L816" t="str">
            <v>True</v>
          </cell>
          <cell r="M816" t="str">
            <v>False</v>
          </cell>
          <cell r="N816" t="str">
            <v>True</v>
          </cell>
          <cell r="O816" t="str">
            <v>False</v>
          </cell>
          <cell r="P816">
            <v>662800497</v>
          </cell>
          <cell r="Q816">
            <v>0</v>
          </cell>
          <cell r="R816">
            <v>0</v>
          </cell>
          <cell r="S816" t="str">
            <v>0.00</v>
          </cell>
          <cell r="T816">
            <v>0</v>
          </cell>
          <cell r="U816">
            <v>8</v>
          </cell>
          <cell r="V816">
            <v>8</v>
          </cell>
          <cell r="W816" t="str">
            <v>2026-07-20</v>
          </cell>
        </row>
        <row r="817">
          <cell r="A817">
            <v>139052</v>
          </cell>
          <cell r="B817">
            <v>46219</v>
          </cell>
          <cell r="C817" t="str">
            <v>SETRA3</v>
          </cell>
          <cell r="D817" t="str">
            <v>2886</v>
          </cell>
          <cell r="E817" t="str">
            <v>2 189 100.00</v>
          </cell>
          <cell r="F817" t="str">
            <v>2 189 100.00</v>
          </cell>
          <cell r="G817" t="str">
            <v>MGA</v>
          </cell>
          <cell r="H817" t="str">
            <v>C103</v>
          </cell>
          <cell r="I817" t="str">
            <v>E</v>
          </cell>
          <cell r="J817" t="str">
            <v>2026-07-16</v>
          </cell>
          <cell r="K817" t="str">
            <v>YASSIE</v>
          </cell>
          <cell r="L817" t="str">
            <v>True</v>
          </cell>
          <cell r="M817" t="str">
            <v>True</v>
          </cell>
          <cell r="N817" t="str">
            <v>True</v>
          </cell>
          <cell r="O817" t="str">
            <v>False</v>
          </cell>
          <cell r="P817">
            <v>662800491</v>
          </cell>
          <cell r="Q817">
            <v>0</v>
          </cell>
          <cell r="R817">
            <v>0</v>
          </cell>
          <cell r="S817" t="str">
            <v>0.00</v>
          </cell>
          <cell r="T817">
            <v>0</v>
          </cell>
          <cell r="U817">
            <v>8</v>
          </cell>
          <cell r="V817">
            <v>8</v>
          </cell>
          <cell r="W817" t="str">
            <v>2026-07-16</v>
          </cell>
        </row>
        <row r="818">
          <cell r="A818">
            <v>139051</v>
          </cell>
          <cell r="B818">
            <v>46219</v>
          </cell>
          <cell r="C818" t="str">
            <v>HARITSOA</v>
          </cell>
          <cell r="D818" t="str">
            <v>3042</v>
          </cell>
          <cell r="E818" t="str">
            <v>10 000 000.00</v>
          </cell>
          <cell r="F818" t="str">
            <v>12 000 000.00</v>
          </cell>
          <cell r="G818" t="str">
            <v>MGA</v>
          </cell>
          <cell r="H818" t="str">
            <v>C500</v>
          </cell>
          <cell r="I818" t="str">
            <v>E</v>
          </cell>
          <cell r="J818" t="str">
            <v>2026-07-16</v>
          </cell>
          <cell r="K818" t="str">
            <v>YASSIE</v>
          </cell>
          <cell r="L818" t="str">
            <v>True</v>
          </cell>
          <cell r="M818" t="str">
            <v>True</v>
          </cell>
          <cell r="N818" t="str">
            <v>True</v>
          </cell>
          <cell r="O818" t="str">
            <v>False</v>
          </cell>
          <cell r="P818">
            <v>662800489</v>
          </cell>
          <cell r="Q818">
            <v>0</v>
          </cell>
          <cell r="R818">
            <v>0</v>
          </cell>
          <cell r="S818" t="str">
            <v>0.00</v>
          </cell>
          <cell r="T818">
            <v>0</v>
          </cell>
          <cell r="U818">
            <v>9</v>
          </cell>
          <cell r="V818">
            <v>9</v>
          </cell>
          <cell r="W818" t="str">
            <v>2026-07-20</v>
          </cell>
        </row>
        <row r="819">
          <cell r="A819">
            <v>139050</v>
          </cell>
          <cell r="B819">
            <v>46219</v>
          </cell>
          <cell r="C819" t="str">
            <v>SETRA3</v>
          </cell>
          <cell r="D819" t="str">
            <v>2886</v>
          </cell>
          <cell r="E819" t="str">
            <v>2 513 600.00</v>
          </cell>
          <cell r="F819" t="str">
            <v>2 513 600.00</v>
          </cell>
          <cell r="G819" t="str">
            <v>MGA</v>
          </cell>
          <cell r="H819" t="str">
            <v>C104</v>
          </cell>
          <cell r="I819" t="str">
            <v>E</v>
          </cell>
          <cell r="J819" t="str">
            <v>2026-07-16</v>
          </cell>
          <cell r="K819" t="str">
            <v>YASSIE</v>
          </cell>
          <cell r="L819" t="str">
            <v>True</v>
          </cell>
          <cell r="M819" t="str">
            <v>True</v>
          </cell>
          <cell r="N819" t="str">
            <v>True</v>
          </cell>
          <cell r="O819" t="str">
            <v>False</v>
          </cell>
          <cell r="P819">
            <v>662800486</v>
          </cell>
          <cell r="Q819">
            <v>0</v>
          </cell>
          <cell r="R819">
            <v>0</v>
          </cell>
          <cell r="S819" t="str">
            <v>0.00</v>
          </cell>
          <cell r="T819">
            <v>0</v>
          </cell>
          <cell r="U819">
            <v>7</v>
          </cell>
          <cell r="V819">
            <v>7</v>
          </cell>
          <cell r="W819" t="str">
            <v>2026-07-16</v>
          </cell>
        </row>
        <row r="820">
          <cell r="A820">
            <v>139049</v>
          </cell>
          <cell r="B820">
            <v>46219</v>
          </cell>
          <cell r="C820" t="str">
            <v>MBOLATIANANJI</v>
          </cell>
          <cell r="D820" t="str">
            <v>3953</v>
          </cell>
          <cell r="E820" t="str">
            <v>1 337 400.00</v>
          </cell>
          <cell r="F820" t="str">
            <v>1 337 400.00</v>
          </cell>
          <cell r="G820" t="str">
            <v>MGA</v>
          </cell>
          <cell r="H820" t="str">
            <v>C800</v>
          </cell>
          <cell r="I820" t="str">
            <v>E</v>
          </cell>
          <cell r="J820" t="str">
            <v>2026-07-16</v>
          </cell>
          <cell r="K820" t="str">
            <v>YASSIE</v>
          </cell>
          <cell r="L820" t="str">
            <v>True</v>
          </cell>
          <cell r="M820" t="str">
            <v>True</v>
          </cell>
          <cell r="N820" t="str">
            <v>True</v>
          </cell>
          <cell r="O820" t="str">
            <v>False</v>
          </cell>
          <cell r="P820">
            <v>0</v>
          </cell>
          <cell r="Q820">
            <v>0</v>
          </cell>
          <cell r="R820">
            <v>0</v>
          </cell>
          <cell r="S820" t="str">
            <v>0.00</v>
          </cell>
          <cell r="T820">
            <v>0</v>
          </cell>
          <cell r="U820">
            <v>5</v>
          </cell>
          <cell r="V820">
            <v>5</v>
          </cell>
          <cell r="W820" t="str">
            <v>2026-07-21</v>
          </cell>
        </row>
        <row r="821">
          <cell r="A821">
            <v>139048</v>
          </cell>
          <cell r="B821">
            <v>46219</v>
          </cell>
          <cell r="C821" t="str">
            <v>GINAM</v>
          </cell>
          <cell r="D821" t="str">
            <v>6477</v>
          </cell>
          <cell r="E821" t="str">
            <v>8 100 000.00</v>
          </cell>
          <cell r="F821" t="str">
            <v>9 720 000.00</v>
          </cell>
          <cell r="G821" t="str">
            <v>MGA</v>
          </cell>
          <cell r="H821" t="str">
            <v>C400</v>
          </cell>
          <cell r="I821" t="str">
            <v>E</v>
          </cell>
          <cell r="J821" t="str">
            <v>2026-07-16</v>
          </cell>
          <cell r="K821" t="str">
            <v>YASSIE</v>
          </cell>
          <cell r="L821" t="str">
            <v>True</v>
          </cell>
          <cell r="M821" t="str">
            <v>True</v>
          </cell>
          <cell r="N821" t="str">
            <v>True</v>
          </cell>
          <cell r="O821" t="str">
            <v>False</v>
          </cell>
          <cell r="P821">
            <v>662700214</v>
          </cell>
          <cell r="Q821">
            <v>662700213</v>
          </cell>
          <cell r="R821">
            <v>0</v>
          </cell>
          <cell r="S821" t="str">
            <v>0.00</v>
          </cell>
          <cell r="T821">
            <v>0</v>
          </cell>
          <cell r="U821">
            <v>5</v>
          </cell>
          <cell r="V821">
            <v>5</v>
          </cell>
          <cell r="W821" t="str">
            <v>2026-07-16</v>
          </cell>
        </row>
        <row r="822">
          <cell r="A822">
            <v>139047</v>
          </cell>
          <cell r="B822">
            <v>46219</v>
          </cell>
          <cell r="C822" t="str">
            <v>GINAM</v>
          </cell>
          <cell r="D822" t="str">
            <v>6519</v>
          </cell>
          <cell r="E822" t="str">
            <v>7 709 440.00</v>
          </cell>
          <cell r="F822" t="str">
            <v>9 251 328.00</v>
          </cell>
          <cell r="G822" t="str">
            <v>MGA</v>
          </cell>
          <cell r="H822" t="str">
            <v>C400</v>
          </cell>
          <cell r="I822" t="str">
            <v>E</v>
          </cell>
          <cell r="J822" t="str">
            <v>2026-07-16</v>
          </cell>
          <cell r="K822" t="str">
            <v>YASSIE</v>
          </cell>
          <cell r="L822" t="str">
            <v>True</v>
          </cell>
          <cell r="M822" t="str">
            <v>True</v>
          </cell>
          <cell r="N822" t="str">
            <v>True</v>
          </cell>
          <cell r="O822" t="str">
            <v>False</v>
          </cell>
          <cell r="P822">
            <v>662600157</v>
          </cell>
          <cell r="Q822">
            <v>662600156</v>
          </cell>
          <cell r="R822">
            <v>0</v>
          </cell>
          <cell r="S822" t="str">
            <v>0.00</v>
          </cell>
          <cell r="T822">
            <v>0</v>
          </cell>
          <cell r="U822">
            <v>6</v>
          </cell>
          <cell r="V822">
            <v>6</v>
          </cell>
          <cell r="W822" t="str">
            <v>2026-07-16</v>
          </cell>
        </row>
        <row r="823">
          <cell r="A823">
            <v>139046</v>
          </cell>
          <cell r="B823">
            <v>46219</v>
          </cell>
          <cell r="C823" t="str">
            <v>GINAM</v>
          </cell>
          <cell r="D823" t="str">
            <v>6527</v>
          </cell>
          <cell r="E823" t="str">
            <v>2 100.00</v>
          </cell>
          <cell r="F823" t="str">
            <v>2 100.00</v>
          </cell>
          <cell r="G823" t="str">
            <v>EUR</v>
          </cell>
          <cell r="H823" t="str">
            <v>C400</v>
          </cell>
          <cell r="I823" t="str">
            <v>E</v>
          </cell>
          <cell r="J823" t="str">
            <v>2026-07-16</v>
          </cell>
          <cell r="K823" t="str">
            <v>YASSIE</v>
          </cell>
          <cell r="L823" t="str">
            <v>True</v>
          </cell>
          <cell r="M823" t="str">
            <v>True</v>
          </cell>
          <cell r="N823" t="str">
            <v>True</v>
          </cell>
          <cell r="O823" t="str">
            <v>False</v>
          </cell>
          <cell r="P823">
            <v>662800478</v>
          </cell>
          <cell r="Q823">
            <v>662800477</v>
          </cell>
          <cell r="R823">
            <v>0</v>
          </cell>
          <cell r="S823" t="str">
            <v>0.00</v>
          </cell>
          <cell r="T823">
            <v>0</v>
          </cell>
          <cell r="U823">
            <v>6</v>
          </cell>
          <cell r="V823">
            <v>6</v>
          </cell>
          <cell r="W823" t="str">
            <v>2026-07-16</v>
          </cell>
        </row>
        <row r="824">
          <cell r="A824">
            <v>139045</v>
          </cell>
          <cell r="B824">
            <v>46219</v>
          </cell>
          <cell r="C824" t="str">
            <v>PRISCA11</v>
          </cell>
          <cell r="D824" t="str">
            <v>2025</v>
          </cell>
          <cell r="E824" t="str">
            <v>23 070 000.00</v>
          </cell>
          <cell r="F824" t="str">
            <v>27 684 000.00</v>
          </cell>
          <cell r="G824" t="str">
            <v>MGA</v>
          </cell>
          <cell r="H824" t="str">
            <v>C500</v>
          </cell>
          <cell r="I824" t="str">
            <v>E</v>
          </cell>
          <cell r="J824" t="str">
            <v>2026-07-16</v>
          </cell>
          <cell r="K824" t="str">
            <v>YASSIE</v>
          </cell>
          <cell r="L824" t="str">
            <v>True</v>
          </cell>
          <cell r="M824" t="str">
            <v>True</v>
          </cell>
          <cell r="N824" t="str">
            <v>True</v>
          </cell>
          <cell r="O824" t="str">
            <v>False</v>
          </cell>
          <cell r="P824">
            <v>662700211</v>
          </cell>
          <cell r="Q824">
            <v>662700210</v>
          </cell>
          <cell r="R824">
            <v>0</v>
          </cell>
          <cell r="S824" t="str">
            <v>0.00</v>
          </cell>
          <cell r="T824">
            <v>0</v>
          </cell>
          <cell r="U824">
            <v>8</v>
          </cell>
          <cell r="V824">
            <v>8</v>
          </cell>
          <cell r="W824" t="str">
            <v>2026-07-20</v>
          </cell>
        </row>
        <row r="825">
          <cell r="A825">
            <v>139044</v>
          </cell>
          <cell r="B825">
            <v>46219</v>
          </cell>
          <cell r="C825" t="str">
            <v>GINAM</v>
          </cell>
          <cell r="D825" t="str">
            <v>6555</v>
          </cell>
          <cell r="E825" t="str">
            <v>3 200 000.00</v>
          </cell>
          <cell r="F825" t="str">
            <v>3 840 000.00</v>
          </cell>
          <cell r="G825" t="str">
            <v>MGA</v>
          </cell>
          <cell r="H825" t="str">
            <v>C400</v>
          </cell>
          <cell r="I825" t="str">
            <v>E</v>
          </cell>
          <cell r="J825" t="str">
            <v>2026-07-16</v>
          </cell>
          <cell r="K825" t="str">
            <v>YASSIE</v>
          </cell>
          <cell r="L825" t="str">
            <v>True</v>
          </cell>
          <cell r="M825" t="str">
            <v>True</v>
          </cell>
          <cell r="N825" t="str">
            <v>True</v>
          </cell>
          <cell r="O825" t="str">
            <v>False</v>
          </cell>
          <cell r="P825">
            <v>662700207</v>
          </cell>
          <cell r="Q825">
            <v>662700206</v>
          </cell>
          <cell r="R825">
            <v>0</v>
          </cell>
          <cell r="S825" t="str">
            <v>0.00</v>
          </cell>
          <cell r="T825">
            <v>0</v>
          </cell>
          <cell r="U825">
            <v>6</v>
          </cell>
          <cell r="V825">
            <v>6</v>
          </cell>
          <cell r="W825" t="str">
            <v>2026-07-16</v>
          </cell>
        </row>
        <row r="826">
          <cell r="A826">
            <v>139043</v>
          </cell>
          <cell r="B826">
            <v>46219</v>
          </cell>
          <cell r="C826" t="str">
            <v>HARITSOA</v>
          </cell>
          <cell r="D826" t="str">
            <v>2633</v>
          </cell>
          <cell r="E826" t="str">
            <v>46 998 000.00</v>
          </cell>
          <cell r="F826" t="str">
            <v>56 397 600.00</v>
          </cell>
          <cell r="G826" t="str">
            <v>MGA</v>
          </cell>
          <cell r="H826" t="str">
            <v>C500</v>
          </cell>
          <cell r="I826" t="str">
            <v>E</v>
          </cell>
          <cell r="J826" t="str">
            <v>2026-07-16</v>
          </cell>
          <cell r="K826" t="str">
            <v>YASSIE</v>
          </cell>
          <cell r="L826" t="str">
            <v>True</v>
          </cell>
          <cell r="M826" t="str">
            <v>True</v>
          </cell>
          <cell r="N826" t="str">
            <v>True</v>
          </cell>
          <cell r="O826" t="str">
            <v>False</v>
          </cell>
          <cell r="P826">
            <v>662700204</v>
          </cell>
          <cell r="Q826">
            <v>0</v>
          </cell>
          <cell r="R826">
            <v>0</v>
          </cell>
          <cell r="S826" t="str">
            <v>0.00</v>
          </cell>
          <cell r="T826">
            <v>0</v>
          </cell>
          <cell r="U826">
            <v>7</v>
          </cell>
          <cell r="V826">
            <v>7</v>
          </cell>
          <cell r="W826" t="str">
            <v>2026-07-20</v>
          </cell>
        </row>
        <row r="827">
          <cell r="A827">
            <v>139042</v>
          </cell>
          <cell r="B827">
            <v>46219</v>
          </cell>
          <cell r="C827" t="str">
            <v>SETRA3</v>
          </cell>
          <cell r="D827" t="str">
            <v>6762</v>
          </cell>
          <cell r="E827" t="str">
            <v>34 500 000.00</v>
          </cell>
          <cell r="F827" t="str">
            <v>34 500 000.00</v>
          </cell>
          <cell r="G827" t="str">
            <v>MGA</v>
          </cell>
          <cell r="H827" t="str">
            <v>C100</v>
          </cell>
          <cell r="I827" t="str">
            <v>E</v>
          </cell>
          <cell r="J827" t="str">
            <v>2026-07-16</v>
          </cell>
          <cell r="K827" t="str">
            <v>YASSIE</v>
          </cell>
          <cell r="L827" t="str">
            <v>True</v>
          </cell>
          <cell r="M827" t="str">
            <v>True</v>
          </cell>
          <cell r="N827" t="str">
            <v>True</v>
          </cell>
          <cell r="O827" t="str">
            <v>False</v>
          </cell>
          <cell r="P827">
            <v>662300242</v>
          </cell>
          <cell r="Q827">
            <v>0</v>
          </cell>
          <cell r="R827">
            <v>0</v>
          </cell>
          <cell r="S827" t="str">
            <v>0.00</v>
          </cell>
          <cell r="T827">
            <v>0</v>
          </cell>
          <cell r="U827">
            <v>8</v>
          </cell>
          <cell r="V827">
            <v>8</v>
          </cell>
          <cell r="W827" t="str">
            <v>2026-07-17</v>
          </cell>
        </row>
        <row r="828">
          <cell r="A828">
            <v>139041</v>
          </cell>
          <cell r="B828">
            <v>46219</v>
          </cell>
          <cell r="C828" t="str">
            <v>SETRA3</v>
          </cell>
          <cell r="D828" t="str">
            <v>7193</v>
          </cell>
          <cell r="E828" t="str">
            <v>2 000 000.00</v>
          </cell>
          <cell r="F828" t="str">
            <v>2 000 000.00</v>
          </cell>
          <cell r="G828" t="str">
            <v>MGA</v>
          </cell>
          <cell r="H828" t="str">
            <v>C100</v>
          </cell>
          <cell r="I828" t="str">
            <v>E</v>
          </cell>
          <cell r="J828" t="str">
            <v>2026-07-16</v>
          </cell>
          <cell r="K828" t="str">
            <v>YASSIE</v>
          </cell>
          <cell r="L828" t="str">
            <v>True</v>
          </cell>
          <cell r="M828" t="str">
            <v>True</v>
          </cell>
          <cell r="N828" t="str">
            <v>True</v>
          </cell>
          <cell r="O828" t="str">
            <v>False</v>
          </cell>
          <cell r="P828">
            <v>662300240</v>
          </cell>
          <cell r="Q828">
            <v>0</v>
          </cell>
          <cell r="R828">
            <v>0</v>
          </cell>
          <cell r="S828" t="str">
            <v>0.00</v>
          </cell>
          <cell r="T828">
            <v>0</v>
          </cell>
          <cell r="U828">
            <v>8</v>
          </cell>
          <cell r="V828">
            <v>8</v>
          </cell>
          <cell r="W828" t="str">
            <v>2026-07-17</v>
          </cell>
        </row>
        <row r="829">
          <cell r="A829">
            <v>139040</v>
          </cell>
          <cell r="B829">
            <v>46219</v>
          </cell>
          <cell r="C829" t="str">
            <v>SETRA3</v>
          </cell>
          <cell r="D829" t="str">
            <v>4932</v>
          </cell>
          <cell r="E829" t="str">
            <v>6 000 000.00</v>
          </cell>
          <cell r="F829" t="str">
            <v>7 200 000.00</v>
          </cell>
          <cell r="G829" t="str">
            <v>MGA</v>
          </cell>
          <cell r="H829" t="str">
            <v>C104</v>
          </cell>
          <cell r="I829" t="str">
            <v>E</v>
          </cell>
          <cell r="J829" t="str">
            <v>2026-07-16</v>
          </cell>
          <cell r="K829" t="str">
            <v>YASSIE</v>
          </cell>
          <cell r="L829" t="str">
            <v>True</v>
          </cell>
          <cell r="M829" t="str">
            <v>True</v>
          </cell>
          <cell r="N829" t="str">
            <v>True</v>
          </cell>
          <cell r="O829" t="str">
            <v>False</v>
          </cell>
          <cell r="P829">
            <v>662300235</v>
          </cell>
          <cell r="Q829">
            <v>0</v>
          </cell>
          <cell r="R829">
            <v>0</v>
          </cell>
          <cell r="S829" t="str">
            <v>0.00</v>
          </cell>
          <cell r="T829">
            <v>0</v>
          </cell>
          <cell r="U829">
            <v>5</v>
          </cell>
          <cell r="V829">
            <v>5</v>
          </cell>
          <cell r="W829" t="str">
            <v>2026-07-16</v>
          </cell>
        </row>
        <row r="830">
          <cell r="A830">
            <v>139039</v>
          </cell>
          <cell r="B830">
            <v>46219</v>
          </cell>
          <cell r="C830" t="str">
            <v>SETRA3</v>
          </cell>
          <cell r="D830" t="str">
            <v>2404</v>
          </cell>
          <cell r="E830" t="str">
            <v>2 214 850.00</v>
          </cell>
          <cell r="F830" t="str">
            <v>2 657 820.00</v>
          </cell>
          <cell r="G830" t="str">
            <v>MGA</v>
          </cell>
          <cell r="H830" t="str">
            <v>C102</v>
          </cell>
          <cell r="I830" t="str">
            <v>E</v>
          </cell>
          <cell r="J830" t="str">
            <v>2026-07-16</v>
          </cell>
          <cell r="K830" t="str">
            <v>YASSIE</v>
          </cell>
          <cell r="L830" t="str">
            <v>True</v>
          </cell>
          <cell r="M830" t="str">
            <v>True</v>
          </cell>
          <cell r="N830" t="str">
            <v>True</v>
          </cell>
          <cell r="O830" t="str">
            <v>False</v>
          </cell>
          <cell r="P830">
            <v>662201742</v>
          </cell>
          <cell r="Q830">
            <v>0</v>
          </cell>
          <cell r="R830">
            <v>0</v>
          </cell>
          <cell r="S830" t="str">
            <v>0.00</v>
          </cell>
          <cell r="T830">
            <v>0</v>
          </cell>
          <cell r="U830">
            <v>9</v>
          </cell>
          <cell r="V830">
            <v>9</v>
          </cell>
          <cell r="W830" t="str">
            <v>2026-07-17</v>
          </cell>
        </row>
        <row r="831">
          <cell r="A831">
            <v>139038</v>
          </cell>
          <cell r="B831">
            <v>46219</v>
          </cell>
          <cell r="C831" t="str">
            <v>REBECCA3</v>
          </cell>
          <cell r="D831" t="str">
            <v>7191</v>
          </cell>
          <cell r="E831" t="str">
            <v>1 500 000.00</v>
          </cell>
          <cell r="F831" t="str">
            <v>1 500 000.00</v>
          </cell>
          <cell r="G831" t="str">
            <v>MGA</v>
          </cell>
          <cell r="H831" t="str">
            <v>C600</v>
          </cell>
          <cell r="I831" t="str">
            <v>E</v>
          </cell>
          <cell r="J831" t="str">
            <v>2026-07-16</v>
          </cell>
          <cell r="K831" t="str">
            <v>YASSIE</v>
          </cell>
          <cell r="L831" t="str">
            <v>True</v>
          </cell>
          <cell r="M831" t="str">
            <v>True</v>
          </cell>
          <cell r="N831" t="str">
            <v>True</v>
          </cell>
          <cell r="O831" t="str">
            <v>False</v>
          </cell>
          <cell r="P831">
            <v>662201737</v>
          </cell>
          <cell r="Q831">
            <v>662201736</v>
          </cell>
          <cell r="R831">
            <v>0</v>
          </cell>
          <cell r="S831" t="str">
            <v>0.00</v>
          </cell>
          <cell r="T831">
            <v>0</v>
          </cell>
          <cell r="U831">
            <v>9</v>
          </cell>
          <cell r="V831">
            <v>9</v>
          </cell>
          <cell r="W831" t="str">
            <v>2026-07-31</v>
          </cell>
        </row>
        <row r="832">
          <cell r="A832">
            <v>139037</v>
          </cell>
          <cell r="B832">
            <v>46218</v>
          </cell>
          <cell r="C832" t="str">
            <v>LUISA</v>
          </cell>
          <cell r="D832" t="str">
            <v>102</v>
          </cell>
          <cell r="E832" t="str">
            <v>7 133 332.00</v>
          </cell>
          <cell r="F832" t="str">
            <v>8 559 998.40</v>
          </cell>
          <cell r="G832" t="str">
            <v>MGA</v>
          </cell>
          <cell r="H832" t="str">
            <v>C700</v>
          </cell>
          <cell r="I832" t="str">
            <v>E</v>
          </cell>
          <cell r="J832" t="str">
            <v>2026-07-15</v>
          </cell>
          <cell r="K832" t="str">
            <v>YASSIE</v>
          </cell>
          <cell r="L832" t="str">
            <v>True</v>
          </cell>
          <cell r="M832" t="str">
            <v>True</v>
          </cell>
          <cell r="N832" t="str">
            <v>True</v>
          </cell>
          <cell r="O832" t="str">
            <v>False</v>
          </cell>
          <cell r="P832">
            <v>0</v>
          </cell>
          <cell r="Q832">
            <v>0</v>
          </cell>
          <cell r="R832">
            <v>0</v>
          </cell>
          <cell r="S832" t="str">
            <v>0.00</v>
          </cell>
          <cell r="T832">
            <v>0</v>
          </cell>
          <cell r="U832">
            <v>5</v>
          </cell>
          <cell r="V832">
            <v>5</v>
          </cell>
          <cell r="W832" t="str">
            <v>2026-07-16</v>
          </cell>
        </row>
        <row r="833">
          <cell r="A833">
            <v>139036</v>
          </cell>
          <cell r="B833">
            <v>46218</v>
          </cell>
          <cell r="C833" t="str">
            <v>JOHANNA1</v>
          </cell>
          <cell r="D833" t="str">
            <v>820</v>
          </cell>
          <cell r="E833" t="str">
            <v>103 250 000.00</v>
          </cell>
          <cell r="F833" t="str">
            <v>123 900 000.00</v>
          </cell>
          <cell r="G833" t="str">
            <v>MGA</v>
          </cell>
          <cell r="H833" t="str">
            <v>C102</v>
          </cell>
          <cell r="I833" t="str">
            <v>E</v>
          </cell>
          <cell r="J833" t="str">
            <v>2026-07-15</v>
          </cell>
          <cell r="K833" t="str">
            <v>YASSIE</v>
          </cell>
          <cell r="L833" t="str">
            <v>True</v>
          </cell>
          <cell r="M833" t="str">
            <v>True</v>
          </cell>
          <cell r="N833" t="str">
            <v>True</v>
          </cell>
          <cell r="O833" t="str">
            <v>False</v>
          </cell>
          <cell r="P833">
            <v>661000156</v>
          </cell>
          <cell r="Q833">
            <v>0</v>
          </cell>
          <cell r="R833">
            <v>0</v>
          </cell>
          <cell r="S833" t="str">
            <v>0.00</v>
          </cell>
          <cell r="T833">
            <v>0</v>
          </cell>
          <cell r="U833">
            <v>8</v>
          </cell>
          <cell r="V833">
            <v>8</v>
          </cell>
          <cell r="W833" t="str">
            <v>2026-07-16</v>
          </cell>
        </row>
        <row r="834">
          <cell r="A834">
            <v>139035</v>
          </cell>
          <cell r="B834">
            <v>46218</v>
          </cell>
          <cell r="C834" t="str">
            <v>TAFITASOA3</v>
          </cell>
          <cell r="D834" t="str">
            <v>2426</v>
          </cell>
          <cell r="E834" t="str">
            <v>578 196.00</v>
          </cell>
          <cell r="F834" t="str">
            <v>693 835.20</v>
          </cell>
          <cell r="G834" t="str">
            <v>MGA</v>
          </cell>
          <cell r="H834" t="str">
            <v>C700</v>
          </cell>
          <cell r="I834" t="str">
            <v>E</v>
          </cell>
          <cell r="J834" t="str">
            <v>2026-07-15</v>
          </cell>
          <cell r="K834" t="str">
            <v>YASSIE</v>
          </cell>
          <cell r="L834" t="str">
            <v>True</v>
          </cell>
          <cell r="M834" t="str">
            <v>True</v>
          </cell>
          <cell r="N834" t="str">
            <v>True</v>
          </cell>
          <cell r="O834" t="str">
            <v>False</v>
          </cell>
          <cell r="P834">
            <v>660800534</v>
          </cell>
          <cell r="Q834">
            <v>660800533</v>
          </cell>
          <cell r="R834">
            <v>0</v>
          </cell>
          <cell r="S834" t="str">
            <v>0.00</v>
          </cell>
          <cell r="T834">
            <v>0</v>
          </cell>
          <cell r="U834">
            <v>6</v>
          </cell>
          <cell r="V834">
            <v>6</v>
          </cell>
          <cell r="W834" t="str">
            <v>2026-07-16</v>
          </cell>
        </row>
        <row r="835">
          <cell r="A835">
            <v>139034</v>
          </cell>
          <cell r="B835">
            <v>46218</v>
          </cell>
          <cell r="C835" t="str">
            <v>MBOLATIANANJI</v>
          </cell>
          <cell r="D835" t="str">
            <v>1541</v>
          </cell>
          <cell r="E835" t="str">
            <v>47 385 349.62</v>
          </cell>
          <cell r="F835" t="str">
            <v>56 862 419.54</v>
          </cell>
          <cell r="G835" t="str">
            <v>MGA</v>
          </cell>
          <cell r="H835" t="str">
            <v>C800</v>
          </cell>
          <cell r="I835" t="str">
            <v>E</v>
          </cell>
          <cell r="J835" t="str">
            <v>2026-07-15</v>
          </cell>
          <cell r="K835" t="str">
            <v>YASSIE</v>
          </cell>
          <cell r="L835" t="str">
            <v>True</v>
          </cell>
          <cell r="M835" t="str">
            <v>True</v>
          </cell>
          <cell r="N835" t="str">
            <v>True</v>
          </cell>
          <cell r="O835" t="str">
            <v>False</v>
          </cell>
          <cell r="P835">
            <v>660600187</v>
          </cell>
          <cell r="Q835">
            <v>0</v>
          </cell>
          <cell r="R835">
            <v>0</v>
          </cell>
          <cell r="S835" t="str">
            <v>0.00</v>
          </cell>
          <cell r="T835">
            <v>0</v>
          </cell>
          <cell r="U835">
            <v>5</v>
          </cell>
          <cell r="V835">
            <v>5</v>
          </cell>
          <cell r="W835" t="str">
            <v>2026-07-21</v>
          </cell>
        </row>
        <row r="836">
          <cell r="A836">
            <v>139033</v>
          </cell>
          <cell r="B836">
            <v>46218</v>
          </cell>
          <cell r="C836" t="str">
            <v>TAFITASOA3</v>
          </cell>
          <cell r="D836" t="str">
            <v>4740</v>
          </cell>
          <cell r="E836" t="str">
            <v>4 173 000.00</v>
          </cell>
          <cell r="F836" t="str">
            <v>5 007 600.00</v>
          </cell>
          <cell r="G836" t="str">
            <v>MGA</v>
          </cell>
          <cell r="H836" t="str">
            <v>C700</v>
          </cell>
          <cell r="I836" t="str">
            <v>E</v>
          </cell>
          <cell r="J836" t="str">
            <v>2026-07-15</v>
          </cell>
          <cell r="K836" t="str">
            <v>YASSIE</v>
          </cell>
          <cell r="L836" t="str">
            <v>True</v>
          </cell>
          <cell r="M836" t="str">
            <v>True</v>
          </cell>
          <cell r="N836" t="str">
            <v>True</v>
          </cell>
          <cell r="O836" t="str">
            <v>False</v>
          </cell>
          <cell r="P836">
            <v>660700167</v>
          </cell>
          <cell r="Q836">
            <v>660700166</v>
          </cell>
          <cell r="R836">
            <v>0</v>
          </cell>
          <cell r="S836" t="str">
            <v>0.00</v>
          </cell>
          <cell r="T836">
            <v>0</v>
          </cell>
          <cell r="U836">
            <v>7</v>
          </cell>
          <cell r="V836">
            <v>7</v>
          </cell>
          <cell r="W836" t="str">
            <v>2026-07-16</v>
          </cell>
        </row>
        <row r="837">
          <cell r="A837">
            <v>139032</v>
          </cell>
          <cell r="B837">
            <v>46218</v>
          </cell>
          <cell r="C837" t="str">
            <v>GINAM</v>
          </cell>
          <cell r="D837" t="str">
            <v>6162</v>
          </cell>
          <cell r="E837" t="str">
            <v>57 708 720.00</v>
          </cell>
          <cell r="F837" t="str">
            <v>69 250 464.00</v>
          </cell>
          <cell r="G837" t="str">
            <v>MGA</v>
          </cell>
          <cell r="H837" t="str">
            <v>C400</v>
          </cell>
          <cell r="I837" t="str">
            <v>E</v>
          </cell>
          <cell r="J837" t="str">
            <v>2026-07-15</v>
          </cell>
          <cell r="K837" t="str">
            <v>YASSIE</v>
          </cell>
          <cell r="L837" t="str">
            <v>True</v>
          </cell>
          <cell r="M837" t="str">
            <v>True</v>
          </cell>
          <cell r="N837" t="str">
            <v>True</v>
          </cell>
          <cell r="O837" t="str">
            <v>False</v>
          </cell>
          <cell r="P837">
            <v>660700164</v>
          </cell>
          <cell r="Q837">
            <v>660700163</v>
          </cell>
          <cell r="R837">
            <v>0</v>
          </cell>
          <cell r="S837" t="str">
            <v>0.00</v>
          </cell>
          <cell r="T837">
            <v>0</v>
          </cell>
          <cell r="U837">
            <v>5</v>
          </cell>
          <cell r="V837">
            <v>5</v>
          </cell>
          <cell r="W837" t="str">
            <v>2026-07-15</v>
          </cell>
        </row>
        <row r="838">
          <cell r="A838">
            <v>139031</v>
          </cell>
          <cell r="B838">
            <v>46218</v>
          </cell>
          <cell r="C838" t="str">
            <v>GINAM</v>
          </cell>
          <cell r="D838" t="str">
            <v>6376</v>
          </cell>
          <cell r="E838" t="str">
            <v>51 937 848.00</v>
          </cell>
          <cell r="F838" t="str">
            <v>62 325 417.60</v>
          </cell>
          <cell r="G838" t="str">
            <v>MGA</v>
          </cell>
          <cell r="H838" t="str">
            <v>C400</v>
          </cell>
          <cell r="I838" t="str">
            <v>E</v>
          </cell>
          <cell r="J838" t="str">
            <v>2026-07-15</v>
          </cell>
          <cell r="K838" t="str">
            <v>YASSIE</v>
          </cell>
          <cell r="L838" t="str">
            <v>True</v>
          </cell>
          <cell r="M838" t="str">
            <v>True</v>
          </cell>
          <cell r="N838" t="str">
            <v>True</v>
          </cell>
          <cell r="O838" t="str">
            <v>False</v>
          </cell>
          <cell r="P838">
            <v>660600174</v>
          </cell>
          <cell r="Q838">
            <v>660600173</v>
          </cell>
          <cell r="R838">
            <v>0</v>
          </cell>
          <cell r="S838" t="str">
            <v>0.00</v>
          </cell>
          <cell r="T838">
            <v>0</v>
          </cell>
          <cell r="U838">
            <v>7</v>
          </cell>
          <cell r="V838">
            <v>7</v>
          </cell>
          <cell r="W838" t="str">
            <v>2026-07-15</v>
          </cell>
        </row>
        <row r="839">
          <cell r="A839">
            <v>139030</v>
          </cell>
          <cell r="B839">
            <v>46218</v>
          </cell>
          <cell r="C839" t="str">
            <v>CHRISTELE</v>
          </cell>
          <cell r="D839" t="str">
            <v>7167</v>
          </cell>
          <cell r="E839" t="str">
            <v>693 000.00</v>
          </cell>
          <cell r="F839" t="str">
            <v>831 600.00</v>
          </cell>
          <cell r="G839" t="str">
            <v>MGA</v>
          </cell>
          <cell r="H839" t="str">
            <v>C600</v>
          </cell>
          <cell r="I839" t="str">
            <v>E</v>
          </cell>
          <cell r="J839" t="str">
            <v>2026-07-15</v>
          </cell>
          <cell r="K839" t="str">
            <v>YASSIE</v>
          </cell>
          <cell r="L839" t="str">
            <v>True</v>
          </cell>
          <cell r="M839" t="str">
            <v>True</v>
          </cell>
          <cell r="N839" t="str">
            <v>True</v>
          </cell>
          <cell r="O839" t="str">
            <v>False</v>
          </cell>
          <cell r="P839">
            <v>660700158</v>
          </cell>
          <cell r="Q839">
            <v>660700157</v>
          </cell>
          <cell r="R839">
            <v>0</v>
          </cell>
          <cell r="S839" t="str">
            <v>0.00</v>
          </cell>
          <cell r="T839">
            <v>0</v>
          </cell>
          <cell r="U839">
            <v>6</v>
          </cell>
          <cell r="V839">
            <v>6</v>
          </cell>
          <cell r="W839" t="str">
            <v>2026-07-15</v>
          </cell>
        </row>
        <row r="840">
          <cell r="A840">
            <v>139029</v>
          </cell>
          <cell r="B840">
            <v>46218</v>
          </cell>
          <cell r="C840" t="str">
            <v>TAFITASOA3</v>
          </cell>
          <cell r="D840" t="str">
            <v>2142</v>
          </cell>
          <cell r="E840" t="str">
            <v>284 166.70</v>
          </cell>
          <cell r="F840" t="str">
            <v>341 000.04</v>
          </cell>
          <cell r="G840" t="str">
            <v>MGA</v>
          </cell>
          <cell r="H840" t="str">
            <v>C700</v>
          </cell>
          <cell r="I840" t="str">
            <v>E</v>
          </cell>
          <cell r="J840" t="str">
            <v>2026-07-15</v>
          </cell>
          <cell r="K840" t="str">
            <v>YASSIE</v>
          </cell>
          <cell r="L840" t="str">
            <v>True</v>
          </cell>
          <cell r="M840" t="str">
            <v>True</v>
          </cell>
          <cell r="N840" t="str">
            <v>True</v>
          </cell>
          <cell r="O840" t="str">
            <v>False</v>
          </cell>
          <cell r="P840">
            <v>660500246</v>
          </cell>
          <cell r="Q840">
            <v>660500245</v>
          </cell>
          <cell r="R840">
            <v>0</v>
          </cell>
          <cell r="S840" t="str">
            <v>0.00</v>
          </cell>
          <cell r="T840">
            <v>0</v>
          </cell>
          <cell r="U840">
            <v>6</v>
          </cell>
          <cell r="V840">
            <v>6</v>
          </cell>
          <cell r="W840" t="str">
            <v>2026-07-15</v>
          </cell>
        </row>
        <row r="841">
          <cell r="A841">
            <v>139028</v>
          </cell>
          <cell r="B841">
            <v>46218</v>
          </cell>
          <cell r="C841" t="str">
            <v>MBOLATIANANJI</v>
          </cell>
          <cell r="D841" t="str">
            <v>2184</v>
          </cell>
          <cell r="E841" t="str">
            <v>104 167.00</v>
          </cell>
          <cell r="F841" t="str">
            <v>104 167.00</v>
          </cell>
          <cell r="G841" t="str">
            <v>EUR</v>
          </cell>
          <cell r="H841" t="str">
            <v>C800</v>
          </cell>
          <cell r="I841" t="str">
            <v>E</v>
          </cell>
          <cell r="J841" t="str">
            <v>2026-07-15</v>
          </cell>
          <cell r="K841" t="str">
            <v>YASSIE</v>
          </cell>
          <cell r="L841" t="str">
            <v>True</v>
          </cell>
          <cell r="M841" t="str">
            <v>True</v>
          </cell>
          <cell r="N841" t="str">
            <v>True</v>
          </cell>
          <cell r="O841" t="str">
            <v>False</v>
          </cell>
          <cell r="P841">
            <v>660500242</v>
          </cell>
          <cell r="Q841">
            <v>0</v>
          </cell>
          <cell r="R841">
            <v>0</v>
          </cell>
          <cell r="S841" t="str">
            <v>0.00</v>
          </cell>
          <cell r="T841">
            <v>0</v>
          </cell>
          <cell r="U841">
            <v>5</v>
          </cell>
          <cell r="V841">
            <v>5</v>
          </cell>
          <cell r="W841" t="str">
            <v>2026-07-21</v>
          </cell>
        </row>
        <row r="842">
          <cell r="A842">
            <v>139027</v>
          </cell>
          <cell r="B842">
            <v>46218</v>
          </cell>
          <cell r="C842" t="str">
            <v>TAFITASOA3</v>
          </cell>
          <cell r="D842" t="str">
            <v>1817</v>
          </cell>
          <cell r="E842" t="str">
            <v>277 700.00</v>
          </cell>
          <cell r="F842" t="str">
            <v>333 240.00</v>
          </cell>
          <cell r="G842" t="str">
            <v>MGA</v>
          </cell>
          <cell r="H842" t="str">
            <v>C700</v>
          </cell>
          <cell r="I842" t="str">
            <v>E</v>
          </cell>
          <cell r="J842" t="str">
            <v>2026-07-15</v>
          </cell>
          <cell r="K842" t="str">
            <v>YASSIE</v>
          </cell>
          <cell r="L842" t="str">
            <v>True</v>
          </cell>
          <cell r="M842" t="str">
            <v>True</v>
          </cell>
          <cell r="N842" t="str">
            <v>True</v>
          </cell>
          <cell r="O842" t="str">
            <v>False</v>
          </cell>
          <cell r="P842">
            <v>660500240</v>
          </cell>
          <cell r="Q842">
            <v>660500239</v>
          </cell>
          <cell r="R842">
            <v>0</v>
          </cell>
          <cell r="S842" t="str">
            <v>0.00</v>
          </cell>
          <cell r="T842">
            <v>0</v>
          </cell>
          <cell r="U842">
            <v>7</v>
          </cell>
          <cell r="V842">
            <v>7</v>
          </cell>
          <cell r="W842" t="str">
            <v>2026-07-15</v>
          </cell>
        </row>
        <row r="843">
          <cell r="A843">
            <v>139026</v>
          </cell>
          <cell r="B843">
            <v>46218</v>
          </cell>
          <cell r="C843" t="str">
            <v>MBOLATIANANJI</v>
          </cell>
          <cell r="D843" t="str">
            <v>3098</v>
          </cell>
          <cell r="E843" t="str">
            <v>586 461.66</v>
          </cell>
          <cell r="F843" t="str">
            <v>586 461.66</v>
          </cell>
          <cell r="G843" t="str">
            <v>USD</v>
          </cell>
          <cell r="H843" t="str">
            <v>C800</v>
          </cell>
          <cell r="I843" t="str">
            <v>E</v>
          </cell>
          <cell r="J843" t="str">
            <v>2026-07-15</v>
          </cell>
          <cell r="K843" t="str">
            <v>YASSIE</v>
          </cell>
          <cell r="L843" t="str">
            <v>True</v>
          </cell>
          <cell r="M843" t="str">
            <v>True</v>
          </cell>
          <cell r="N843" t="str">
            <v>True</v>
          </cell>
          <cell r="O843" t="str">
            <v>False</v>
          </cell>
          <cell r="P843">
            <v>798700157</v>
          </cell>
          <cell r="Q843">
            <v>0</v>
          </cell>
          <cell r="R843">
            <v>0</v>
          </cell>
          <cell r="S843" t="str">
            <v>0.00</v>
          </cell>
          <cell r="T843">
            <v>0</v>
          </cell>
          <cell r="U843">
            <v>5</v>
          </cell>
          <cell r="V843">
            <v>5</v>
          </cell>
          <cell r="W843" t="str">
            <v>2026-07-21</v>
          </cell>
        </row>
        <row r="844">
          <cell r="A844">
            <v>139025</v>
          </cell>
          <cell r="B844">
            <v>46218</v>
          </cell>
          <cell r="C844" t="str">
            <v>MBOLATIANANJI</v>
          </cell>
          <cell r="D844" t="str">
            <v>6895</v>
          </cell>
          <cell r="E844" t="str">
            <v>377.44</v>
          </cell>
          <cell r="F844" t="str">
            <v>377.44</v>
          </cell>
          <cell r="G844" t="str">
            <v>USD</v>
          </cell>
          <cell r="H844" t="str">
            <v>C800</v>
          </cell>
          <cell r="I844" t="str">
            <v>E</v>
          </cell>
          <cell r="J844" t="str">
            <v>2026-07-15</v>
          </cell>
          <cell r="K844" t="str">
            <v>YASSIE</v>
          </cell>
          <cell r="L844" t="str">
            <v>True</v>
          </cell>
          <cell r="M844" t="str">
            <v>True</v>
          </cell>
          <cell r="N844" t="str">
            <v>True</v>
          </cell>
          <cell r="O844" t="str">
            <v>False</v>
          </cell>
          <cell r="P844">
            <v>0</v>
          </cell>
          <cell r="Q844">
            <v>0</v>
          </cell>
          <cell r="R844">
            <v>0</v>
          </cell>
          <cell r="S844" t="str">
            <v>0.00</v>
          </cell>
          <cell r="T844">
            <v>0</v>
          </cell>
          <cell r="U844">
            <v>6</v>
          </cell>
          <cell r="V844">
            <v>6</v>
          </cell>
          <cell r="W844" t="str">
            <v>2026-07-21</v>
          </cell>
        </row>
        <row r="845">
          <cell r="A845">
            <v>139024</v>
          </cell>
          <cell r="B845">
            <v>46218</v>
          </cell>
          <cell r="C845" t="str">
            <v>HARITSOA</v>
          </cell>
          <cell r="D845" t="str">
            <v>102</v>
          </cell>
          <cell r="E845" t="str">
            <v>7 973 332.64</v>
          </cell>
          <cell r="F845" t="str">
            <v>9 567 999.17</v>
          </cell>
          <cell r="G845" t="str">
            <v>MGA</v>
          </cell>
          <cell r="H845" t="str">
            <v>C500</v>
          </cell>
          <cell r="I845" t="str">
            <v>E</v>
          </cell>
          <cell r="J845" t="str">
            <v>2026-07-15</v>
          </cell>
          <cell r="K845" t="str">
            <v>YASSIE</v>
          </cell>
          <cell r="L845" t="str">
            <v>True</v>
          </cell>
          <cell r="M845" t="str">
            <v>True</v>
          </cell>
          <cell r="N845" t="str">
            <v>True</v>
          </cell>
          <cell r="O845" t="str">
            <v>False</v>
          </cell>
          <cell r="P845">
            <v>660000746</v>
          </cell>
          <cell r="Q845">
            <v>0</v>
          </cell>
          <cell r="R845">
            <v>0</v>
          </cell>
          <cell r="S845" t="str">
            <v>0.00</v>
          </cell>
          <cell r="T845">
            <v>0</v>
          </cell>
          <cell r="U845">
            <v>8</v>
          </cell>
          <cell r="V845">
            <v>8</v>
          </cell>
          <cell r="W845" t="str">
            <v>2026-07-20</v>
          </cell>
        </row>
        <row r="846">
          <cell r="A846">
            <v>139023</v>
          </cell>
          <cell r="B846">
            <v>46218</v>
          </cell>
          <cell r="C846" t="str">
            <v>HARITSOA</v>
          </cell>
          <cell r="D846" t="str">
            <v>6711</v>
          </cell>
          <cell r="E846" t="str">
            <v>40.00</v>
          </cell>
          <cell r="F846" t="str">
            <v>40.00</v>
          </cell>
          <cell r="G846" t="str">
            <v>EUR</v>
          </cell>
          <cell r="H846" t="str">
            <v>C500</v>
          </cell>
          <cell r="I846" t="str">
            <v>E</v>
          </cell>
          <cell r="J846" t="str">
            <v>2026-07-15</v>
          </cell>
          <cell r="K846" t="str">
            <v>YASSIE</v>
          </cell>
          <cell r="L846" t="str">
            <v>True</v>
          </cell>
          <cell r="M846" t="str">
            <v>True</v>
          </cell>
          <cell r="N846" t="str">
            <v>True</v>
          </cell>
          <cell r="O846" t="str">
            <v>False</v>
          </cell>
          <cell r="P846">
            <v>660000739</v>
          </cell>
          <cell r="Q846">
            <v>0</v>
          </cell>
          <cell r="R846">
            <v>0</v>
          </cell>
          <cell r="S846" t="str">
            <v>0.00</v>
          </cell>
          <cell r="T846">
            <v>0</v>
          </cell>
          <cell r="U846">
            <v>10</v>
          </cell>
          <cell r="V846">
            <v>10</v>
          </cell>
          <cell r="W846" t="str">
            <v>2026-07-20</v>
          </cell>
        </row>
        <row r="847">
          <cell r="A847">
            <v>139022</v>
          </cell>
          <cell r="B847">
            <v>46218</v>
          </cell>
          <cell r="C847" t="str">
            <v>CHRISTELE</v>
          </cell>
          <cell r="D847" t="str">
            <v>1133</v>
          </cell>
          <cell r="E847" t="str">
            <v>178 160.00</v>
          </cell>
          <cell r="F847" t="str">
            <v>213 792.00</v>
          </cell>
          <cell r="G847" t="str">
            <v>MGA</v>
          </cell>
          <cell r="H847" t="str">
            <v>C600</v>
          </cell>
          <cell r="I847" t="str">
            <v>E</v>
          </cell>
          <cell r="J847" t="str">
            <v>2026-07-15</v>
          </cell>
          <cell r="K847" t="str">
            <v>YASSIE</v>
          </cell>
          <cell r="L847" t="str">
            <v>True</v>
          </cell>
          <cell r="M847" t="str">
            <v>True</v>
          </cell>
          <cell r="N847" t="str">
            <v>True</v>
          </cell>
          <cell r="O847" t="str">
            <v>False</v>
          </cell>
          <cell r="P847">
            <v>660100443</v>
          </cell>
          <cell r="Q847">
            <v>660100442</v>
          </cell>
          <cell r="R847">
            <v>0</v>
          </cell>
          <cell r="S847" t="str">
            <v>0.00</v>
          </cell>
          <cell r="T847">
            <v>0</v>
          </cell>
          <cell r="U847">
            <v>5</v>
          </cell>
          <cell r="V847">
            <v>5</v>
          </cell>
          <cell r="W847" t="str">
            <v>2026-07-15</v>
          </cell>
        </row>
        <row r="848">
          <cell r="A848">
            <v>139021</v>
          </cell>
          <cell r="B848">
            <v>46217</v>
          </cell>
          <cell r="C848" t="str">
            <v>LUCA3</v>
          </cell>
          <cell r="D848" t="str">
            <v>123</v>
          </cell>
          <cell r="E848" t="str">
            <v>26 666 665.00</v>
          </cell>
          <cell r="F848" t="str">
            <v>31 999 998.00</v>
          </cell>
          <cell r="G848" t="str">
            <v>MGA</v>
          </cell>
          <cell r="H848" t="str">
            <v>C104</v>
          </cell>
          <cell r="I848" t="str">
            <v>E</v>
          </cell>
          <cell r="J848" t="str">
            <v>2026-07-14</v>
          </cell>
          <cell r="K848" t="str">
            <v>YASSIE</v>
          </cell>
          <cell r="L848" t="str">
            <v>True</v>
          </cell>
          <cell r="M848" t="str">
            <v>True</v>
          </cell>
          <cell r="N848" t="str">
            <v>True</v>
          </cell>
          <cell r="O848" t="str">
            <v>False</v>
          </cell>
          <cell r="P848">
            <v>658900234</v>
          </cell>
          <cell r="Q848">
            <v>0</v>
          </cell>
          <cell r="R848">
            <v>0</v>
          </cell>
          <cell r="S848" t="str">
            <v>0.00</v>
          </cell>
          <cell r="T848">
            <v>0</v>
          </cell>
          <cell r="U848">
            <v>6</v>
          </cell>
          <cell r="V848">
            <v>6</v>
          </cell>
          <cell r="W848" t="str">
            <v>2026-07-16</v>
          </cell>
        </row>
        <row r="849">
          <cell r="A849">
            <v>139020</v>
          </cell>
          <cell r="B849">
            <v>46217</v>
          </cell>
          <cell r="C849" t="str">
            <v>LUCA3</v>
          </cell>
          <cell r="D849" t="str">
            <v>3726</v>
          </cell>
          <cell r="E849" t="str">
            <v>4 640 250.00</v>
          </cell>
          <cell r="F849" t="str">
            <v>4 640 250.00</v>
          </cell>
          <cell r="G849" t="str">
            <v>MGA</v>
          </cell>
          <cell r="H849" t="str">
            <v>C104</v>
          </cell>
          <cell r="I849" t="str">
            <v>E</v>
          </cell>
          <cell r="J849" t="str">
            <v>2026-07-14</v>
          </cell>
          <cell r="K849" t="str">
            <v>YASSIE</v>
          </cell>
          <cell r="L849" t="str">
            <v>True</v>
          </cell>
          <cell r="M849" t="str">
            <v>True</v>
          </cell>
          <cell r="N849" t="str">
            <v>True</v>
          </cell>
          <cell r="O849" t="str">
            <v>False</v>
          </cell>
          <cell r="P849">
            <v>658700285</v>
          </cell>
          <cell r="Q849">
            <v>0</v>
          </cell>
          <cell r="R849">
            <v>0</v>
          </cell>
          <cell r="S849" t="str">
            <v>0.00</v>
          </cell>
          <cell r="T849">
            <v>0</v>
          </cell>
          <cell r="U849">
            <v>6</v>
          </cell>
          <cell r="V849">
            <v>6</v>
          </cell>
          <cell r="W849" t="str">
            <v>2026-07-16</v>
          </cell>
        </row>
        <row r="850">
          <cell r="A850">
            <v>139019</v>
          </cell>
          <cell r="B850">
            <v>46217</v>
          </cell>
          <cell r="C850" t="str">
            <v>GINAM</v>
          </cell>
          <cell r="D850" t="str">
            <v>629</v>
          </cell>
          <cell r="E850" t="str">
            <v>88 500 000.00</v>
          </cell>
          <cell r="F850" t="str">
            <v>106 200 000.00</v>
          </cell>
          <cell r="G850" t="str">
            <v>MGA</v>
          </cell>
          <cell r="H850" t="str">
            <v>C400</v>
          </cell>
          <cell r="I850" t="str">
            <v>E</v>
          </cell>
          <cell r="J850" t="str">
            <v>2026-07-14</v>
          </cell>
          <cell r="K850" t="str">
            <v>YASSIE</v>
          </cell>
          <cell r="L850" t="str">
            <v>True</v>
          </cell>
          <cell r="M850" t="str">
            <v>True</v>
          </cell>
          <cell r="N850" t="str">
            <v>True</v>
          </cell>
          <cell r="O850" t="str">
            <v>False</v>
          </cell>
          <cell r="P850">
            <v>658700283</v>
          </cell>
          <cell r="Q850">
            <v>658700282</v>
          </cell>
          <cell r="R850">
            <v>0</v>
          </cell>
          <cell r="S850" t="str">
            <v>0.00</v>
          </cell>
          <cell r="T850">
            <v>0</v>
          </cell>
          <cell r="U850">
            <v>7</v>
          </cell>
          <cell r="V850">
            <v>7</v>
          </cell>
          <cell r="W850" t="str">
            <v>2026-07-15</v>
          </cell>
        </row>
        <row r="851">
          <cell r="A851">
            <v>139018</v>
          </cell>
          <cell r="B851">
            <v>46217</v>
          </cell>
          <cell r="C851" t="str">
            <v>LUCA3</v>
          </cell>
          <cell r="D851" t="str">
            <v>3726</v>
          </cell>
          <cell r="E851" t="str">
            <v>1 000 000.00</v>
          </cell>
          <cell r="F851" t="str">
            <v>1 000 000.00</v>
          </cell>
          <cell r="G851" t="str">
            <v>MGA</v>
          </cell>
          <cell r="H851" t="str">
            <v>C104</v>
          </cell>
          <cell r="I851" t="str">
            <v>E</v>
          </cell>
          <cell r="J851" t="str">
            <v>2026-07-14</v>
          </cell>
          <cell r="K851" t="str">
            <v>YASSIE</v>
          </cell>
          <cell r="L851" t="str">
            <v>True</v>
          </cell>
          <cell r="M851" t="str">
            <v>True</v>
          </cell>
          <cell r="N851" t="str">
            <v>True</v>
          </cell>
          <cell r="O851" t="str">
            <v>False</v>
          </cell>
          <cell r="P851">
            <v>658700280</v>
          </cell>
          <cell r="Q851">
            <v>0</v>
          </cell>
          <cell r="R851">
            <v>0</v>
          </cell>
          <cell r="S851" t="str">
            <v>0.00</v>
          </cell>
          <cell r="T851">
            <v>0</v>
          </cell>
          <cell r="U851">
            <v>8</v>
          </cell>
          <cell r="V851">
            <v>8</v>
          </cell>
          <cell r="W851" t="str">
            <v>2026-07-16</v>
          </cell>
        </row>
        <row r="852">
          <cell r="A852">
            <v>139017</v>
          </cell>
          <cell r="B852">
            <v>46217</v>
          </cell>
          <cell r="C852" t="str">
            <v>LUCA3</v>
          </cell>
          <cell r="D852" t="str">
            <v>2865</v>
          </cell>
          <cell r="E852" t="str">
            <v>8 696 312.00</v>
          </cell>
          <cell r="F852" t="str">
            <v>10 435 574.40</v>
          </cell>
          <cell r="G852" t="str">
            <v>MGA</v>
          </cell>
          <cell r="H852" t="str">
            <v>C100</v>
          </cell>
          <cell r="I852" t="str">
            <v>E</v>
          </cell>
          <cell r="J852" t="str">
            <v>2026-07-14</v>
          </cell>
          <cell r="K852" t="str">
            <v>YASSIE</v>
          </cell>
          <cell r="L852" t="str">
            <v>True</v>
          </cell>
          <cell r="M852" t="str">
            <v>True</v>
          </cell>
          <cell r="N852" t="str">
            <v>True</v>
          </cell>
          <cell r="O852" t="str">
            <v>False</v>
          </cell>
          <cell r="P852">
            <v>658700278</v>
          </cell>
          <cell r="Q852">
            <v>0</v>
          </cell>
          <cell r="R852">
            <v>0</v>
          </cell>
          <cell r="S852" t="str">
            <v>0.00</v>
          </cell>
          <cell r="T852">
            <v>0</v>
          </cell>
          <cell r="U852">
            <v>7</v>
          </cell>
          <cell r="V852">
            <v>7</v>
          </cell>
          <cell r="W852" t="str">
            <v>2026-07-17</v>
          </cell>
        </row>
        <row r="853">
          <cell r="A853">
            <v>139016</v>
          </cell>
          <cell r="B853">
            <v>46217</v>
          </cell>
          <cell r="C853" t="str">
            <v>LUCA3</v>
          </cell>
          <cell r="D853" t="str">
            <v>820</v>
          </cell>
          <cell r="E853" t="str">
            <v>66 153 500.00</v>
          </cell>
          <cell r="F853" t="str">
            <v>66 153 500.00</v>
          </cell>
          <cell r="G853" t="str">
            <v>MGA</v>
          </cell>
          <cell r="H853" t="str">
            <v>C104</v>
          </cell>
          <cell r="I853" t="str">
            <v>E</v>
          </cell>
          <cell r="J853" t="str">
            <v>2026-07-14</v>
          </cell>
          <cell r="K853" t="str">
            <v>YASSIE</v>
          </cell>
          <cell r="L853" t="str">
            <v>True</v>
          </cell>
          <cell r="M853" t="str">
            <v>True</v>
          </cell>
          <cell r="N853" t="str">
            <v>True</v>
          </cell>
          <cell r="O853" t="str">
            <v>False</v>
          </cell>
          <cell r="P853">
            <v>658700270</v>
          </cell>
          <cell r="Q853">
            <v>0</v>
          </cell>
          <cell r="R853">
            <v>0</v>
          </cell>
          <cell r="S853" t="str">
            <v>0.00</v>
          </cell>
          <cell r="T853">
            <v>0</v>
          </cell>
          <cell r="U853">
            <v>6</v>
          </cell>
          <cell r="V853">
            <v>6</v>
          </cell>
          <cell r="W853" t="str">
            <v>2026-07-16</v>
          </cell>
        </row>
        <row r="854">
          <cell r="A854">
            <v>139015</v>
          </cell>
          <cell r="B854">
            <v>46217</v>
          </cell>
          <cell r="C854" t="str">
            <v>LUCA3</v>
          </cell>
          <cell r="D854" t="str">
            <v>1645</v>
          </cell>
          <cell r="E854" t="str">
            <v>7 262 400.00</v>
          </cell>
          <cell r="F854" t="str">
            <v>8 714 880.00</v>
          </cell>
          <cell r="G854" t="str">
            <v>MGA</v>
          </cell>
          <cell r="H854" t="str">
            <v>C104</v>
          </cell>
          <cell r="I854" t="str">
            <v>E</v>
          </cell>
          <cell r="J854" t="str">
            <v>2026-07-14</v>
          </cell>
          <cell r="K854" t="str">
            <v>YASSIE</v>
          </cell>
          <cell r="L854" t="str">
            <v>True</v>
          </cell>
          <cell r="M854" t="str">
            <v>True</v>
          </cell>
          <cell r="N854" t="str">
            <v>True</v>
          </cell>
          <cell r="O854" t="str">
            <v>False</v>
          </cell>
          <cell r="P854">
            <v>658400273</v>
          </cell>
          <cell r="Q854">
            <v>0</v>
          </cell>
          <cell r="R854">
            <v>0</v>
          </cell>
          <cell r="S854" t="str">
            <v>0.00</v>
          </cell>
          <cell r="T854">
            <v>0</v>
          </cell>
          <cell r="U854">
            <v>8</v>
          </cell>
          <cell r="V854">
            <v>8</v>
          </cell>
          <cell r="W854" t="str">
            <v>2026-07-16</v>
          </cell>
        </row>
        <row r="855">
          <cell r="A855">
            <v>139014</v>
          </cell>
          <cell r="B855">
            <v>46217</v>
          </cell>
          <cell r="C855" t="str">
            <v>LUCA3</v>
          </cell>
          <cell r="D855" t="str">
            <v>41</v>
          </cell>
          <cell r="E855" t="str">
            <v>289 103 637.00</v>
          </cell>
          <cell r="F855" t="str">
            <v>346 924 364.40</v>
          </cell>
          <cell r="G855" t="str">
            <v>MGA</v>
          </cell>
          <cell r="H855" t="str">
            <v>C102</v>
          </cell>
          <cell r="I855" t="str">
            <v>E</v>
          </cell>
          <cell r="J855" t="str">
            <v>2026-07-14</v>
          </cell>
          <cell r="K855" t="str">
            <v>YASSIE</v>
          </cell>
          <cell r="L855" t="str">
            <v>True</v>
          </cell>
          <cell r="M855" t="str">
            <v>True</v>
          </cell>
          <cell r="N855" t="str">
            <v>True</v>
          </cell>
          <cell r="O855" t="str">
            <v>False</v>
          </cell>
          <cell r="P855">
            <v>658600238</v>
          </cell>
          <cell r="Q855">
            <v>0</v>
          </cell>
          <cell r="R855">
            <v>0</v>
          </cell>
          <cell r="S855" t="str">
            <v>0.00</v>
          </cell>
          <cell r="T855">
            <v>0</v>
          </cell>
          <cell r="U855">
            <v>7</v>
          </cell>
          <cell r="V855">
            <v>7</v>
          </cell>
          <cell r="W855" t="str">
            <v>2026-07-14</v>
          </cell>
        </row>
        <row r="856">
          <cell r="A856">
            <v>139013</v>
          </cell>
          <cell r="B856">
            <v>46217</v>
          </cell>
          <cell r="C856" t="str">
            <v>LUISA</v>
          </cell>
          <cell r="D856" t="str">
            <v>102</v>
          </cell>
          <cell r="E856" t="str">
            <v>179 400 000.00</v>
          </cell>
          <cell r="F856" t="str">
            <v>215 280 000.00</v>
          </cell>
          <cell r="G856" t="str">
            <v>MGA</v>
          </cell>
          <cell r="H856" t="str">
            <v>C700</v>
          </cell>
          <cell r="I856" t="str">
            <v>E</v>
          </cell>
          <cell r="J856" t="str">
            <v>2026-07-14</v>
          </cell>
          <cell r="K856" t="str">
            <v>YASSIE</v>
          </cell>
          <cell r="L856" t="str">
            <v>True</v>
          </cell>
          <cell r="M856" t="str">
            <v>True</v>
          </cell>
          <cell r="N856" t="str">
            <v>True</v>
          </cell>
          <cell r="O856" t="str">
            <v>False</v>
          </cell>
          <cell r="P856">
            <v>0</v>
          </cell>
          <cell r="Q856">
            <v>0</v>
          </cell>
          <cell r="R856">
            <v>0</v>
          </cell>
          <cell r="S856" t="str">
            <v>0.00</v>
          </cell>
          <cell r="T856">
            <v>0</v>
          </cell>
          <cell r="U856">
            <v>4</v>
          </cell>
          <cell r="V856">
            <v>4</v>
          </cell>
          <cell r="W856" t="str">
            <v>2026-07-16</v>
          </cell>
        </row>
        <row r="857">
          <cell r="A857">
            <v>139012</v>
          </cell>
          <cell r="B857">
            <v>46217</v>
          </cell>
          <cell r="C857" t="str">
            <v>LUCA3</v>
          </cell>
          <cell r="D857" t="str">
            <v>4549</v>
          </cell>
          <cell r="E857" t="str">
            <v>50 000 000.00</v>
          </cell>
          <cell r="F857" t="str">
            <v>50 000 000.00</v>
          </cell>
          <cell r="G857" t="str">
            <v>MGA</v>
          </cell>
          <cell r="H857" t="str">
            <v>C100</v>
          </cell>
          <cell r="I857" t="str">
            <v>E</v>
          </cell>
          <cell r="J857" t="str">
            <v>2026-07-14</v>
          </cell>
          <cell r="K857" t="str">
            <v>YASSIE</v>
          </cell>
          <cell r="L857" t="str">
            <v>True</v>
          </cell>
          <cell r="M857" t="str">
            <v>True</v>
          </cell>
          <cell r="N857" t="str">
            <v>True</v>
          </cell>
          <cell r="O857" t="str">
            <v>False</v>
          </cell>
          <cell r="P857">
            <v>658600236</v>
          </cell>
          <cell r="Q857">
            <v>0</v>
          </cell>
          <cell r="R857">
            <v>0</v>
          </cell>
          <cell r="S857" t="str">
            <v>0.00</v>
          </cell>
          <cell r="T857">
            <v>0</v>
          </cell>
          <cell r="U857">
            <v>6</v>
          </cell>
          <cell r="V857">
            <v>6</v>
          </cell>
          <cell r="W857" t="str">
            <v>2026-07-17</v>
          </cell>
        </row>
        <row r="858">
          <cell r="A858">
            <v>139011</v>
          </cell>
          <cell r="B858">
            <v>46217</v>
          </cell>
          <cell r="C858" t="str">
            <v>LUISA</v>
          </cell>
          <cell r="D858" t="str">
            <v>1994</v>
          </cell>
          <cell r="E858" t="str">
            <v>7 796 115.00</v>
          </cell>
          <cell r="F858" t="str">
            <v>9 355 338.00</v>
          </cell>
          <cell r="G858" t="str">
            <v>MGA</v>
          </cell>
          <cell r="H858" t="str">
            <v>C700</v>
          </cell>
          <cell r="I858" t="str">
            <v>E</v>
          </cell>
          <cell r="J858" t="str">
            <v>2026-07-14</v>
          </cell>
          <cell r="K858" t="str">
            <v>YASSIE</v>
          </cell>
          <cell r="L858" t="str">
            <v>True</v>
          </cell>
          <cell r="M858" t="str">
            <v>True</v>
          </cell>
          <cell r="N858" t="str">
            <v>True</v>
          </cell>
          <cell r="O858" t="str">
            <v>False</v>
          </cell>
          <cell r="P858">
            <v>0</v>
          </cell>
          <cell r="Q858">
            <v>0</v>
          </cell>
          <cell r="R858">
            <v>0</v>
          </cell>
          <cell r="S858" t="str">
            <v>0.00</v>
          </cell>
          <cell r="T858">
            <v>0</v>
          </cell>
          <cell r="U858">
            <v>4</v>
          </cell>
          <cell r="V858">
            <v>4</v>
          </cell>
          <cell r="W858" t="str">
            <v>2026-07-16</v>
          </cell>
        </row>
        <row r="859">
          <cell r="A859">
            <v>139010</v>
          </cell>
          <cell r="B859">
            <v>46217</v>
          </cell>
          <cell r="C859" t="str">
            <v>MBOLATIANANJI</v>
          </cell>
          <cell r="D859" t="str">
            <v>119</v>
          </cell>
          <cell r="E859" t="str">
            <v>1 083 333.33</v>
          </cell>
          <cell r="F859" t="str">
            <v>1 300 000.00</v>
          </cell>
          <cell r="G859" t="str">
            <v>MGA</v>
          </cell>
          <cell r="H859" t="str">
            <v>C800</v>
          </cell>
          <cell r="I859" t="str">
            <v>E</v>
          </cell>
          <cell r="J859" t="str">
            <v>2026-07-14</v>
          </cell>
          <cell r="K859" t="str">
            <v>YASSIE</v>
          </cell>
          <cell r="L859" t="str">
            <v>True</v>
          </cell>
          <cell r="M859" t="str">
            <v>True</v>
          </cell>
          <cell r="N859" t="str">
            <v>True</v>
          </cell>
          <cell r="O859" t="str">
            <v>False</v>
          </cell>
          <cell r="P859">
            <v>0</v>
          </cell>
          <cell r="Q859">
            <v>0</v>
          </cell>
          <cell r="R859">
            <v>0</v>
          </cell>
          <cell r="S859" t="str">
            <v>0.00</v>
          </cell>
          <cell r="T859">
            <v>0</v>
          </cell>
          <cell r="U859">
            <v>7</v>
          </cell>
          <cell r="V859">
            <v>7</v>
          </cell>
          <cell r="W859" t="str">
            <v>2026-07-21</v>
          </cell>
        </row>
        <row r="860">
          <cell r="A860">
            <v>139009</v>
          </cell>
          <cell r="B860">
            <v>46217</v>
          </cell>
          <cell r="C860" t="str">
            <v>LUISA</v>
          </cell>
          <cell r="D860" t="str">
            <v>119</v>
          </cell>
          <cell r="E860" t="str">
            <v>1 083 333.33</v>
          </cell>
          <cell r="F860" t="str">
            <v>1 300 000.00</v>
          </cell>
          <cell r="G860" t="str">
            <v>MGA</v>
          </cell>
          <cell r="H860" t="str">
            <v>C700</v>
          </cell>
          <cell r="I860" t="str">
            <v>E</v>
          </cell>
          <cell r="J860" t="str">
            <v>2026-07-14</v>
          </cell>
          <cell r="K860" t="str">
            <v>YASSIE</v>
          </cell>
          <cell r="L860" t="str">
            <v>True</v>
          </cell>
          <cell r="M860" t="str">
            <v>True</v>
          </cell>
          <cell r="N860" t="str">
            <v>True</v>
          </cell>
          <cell r="O860" t="str">
            <v>False</v>
          </cell>
          <cell r="P860">
            <v>0</v>
          </cell>
          <cell r="Q860">
            <v>0</v>
          </cell>
          <cell r="R860">
            <v>0</v>
          </cell>
          <cell r="S860" t="str">
            <v>0.00</v>
          </cell>
          <cell r="T860">
            <v>0</v>
          </cell>
          <cell r="U860">
            <v>4</v>
          </cell>
          <cell r="V860">
            <v>4</v>
          </cell>
          <cell r="W860" t="str">
            <v>2026-07-16</v>
          </cell>
        </row>
        <row r="861">
          <cell r="A861">
            <v>139008</v>
          </cell>
          <cell r="B861">
            <v>46217</v>
          </cell>
          <cell r="C861" t="str">
            <v>LUCA3</v>
          </cell>
          <cell r="D861" t="str">
            <v>820</v>
          </cell>
          <cell r="E861" t="str">
            <v>7 000 000.00</v>
          </cell>
          <cell r="F861" t="str">
            <v>7 000 000.00</v>
          </cell>
          <cell r="G861" t="str">
            <v>MGA</v>
          </cell>
          <cell r="H861" t="str">
            <v>C100</v>
          </cell>
          <cell r="I861" t="str">
            <v>E</v>
          </cell>
          <cell r="J861" t="str">
            <v>2026-07-14</v>
          </cell>
          <cell r="K861" t="str">
            <v>YASSIE</v>
          </cell>
          <cell r="L861" t="str">
            <v>True</v>
          </cell>
          <cell r="M861" t="str">
            <v>True</v>
          </cell>
          <cell r="N861" t="str">
            <v>True</v>
          </cell>
          <cell r="O861" t="str">
            <v>False</v>
          </cell>
          <cell r="P861">
            <v>658600229</v>
          </cell>
          <cell r="Q861">
            <v>0</v>
          </cell>
          <cell r="R861">
            <v>0</v>
          </cell>
          <cell r="S861" t="str">
            <v>0.00</v>
          </cell>
          <cell r="T861">
            <v>0</v>
          </cell>
          <cell r="U861">
            <v>7</v>
          </cell>
          <cell r="V861">
            <v>7</v>
          </cell>
          <cell r="W861" t="str">
            <v>2026-07-17</v>
          </cell>
        </row>
        <row r="862">
          <cell r="A862">
            <v>139007</v>
          </cell>
          <cell r="B862">
            <v>46217</v>
          </cell>
          <cell r="C862" t="str">
            <v>REBECCA3</v>
          </cell>
          <cell r="E862" t="str">
            <v>0.00</v>
          </cell>
          <cell r="F862" t="str">
            <v>0.00</v>
          </cell>
          <cell r="G862" t="str">
            <v>MGA</v>
          </cell>
          <cell r="H862" t="str">
            <v>C600</v>
          </cell>
          <cell r="I862" t="str">
            <v>C</v>
          </cell>
          <cell r="J862" t="str">
            <v>2026-07-14</v>
          </cell>
          <cell r="K862" t="str">
            <v>YASSIE</v>
          </cell>
          <cell r="L862" t="str">
            <v>True</v>
          </cell>
          <cell r="M862" t="str">
            <v>True</v>
          </cell>
          <cell r="N862" t="str">
            <v>True</v>
          </cell>
          <cell r="O862" t="str">
            <v>False</v>
          </cell>
          <cell r="P862">
            <v>658500263</v>
          </cell>
          <cell r="Q862">
            <v>658500262</v>
          </cell>
          <cell r="R862">
            <v>0</v>
          </cell>
          <cell r="S862" t="str">
            <v>0.00</v>
          </cell>
          <cell r="T862">
            <v>0</v>
          </cell>
          <cell r="U862">
            <v>4</v>
          </cell>
          <cell r="V862">
            <v>4</v>
          </cell>
          <cell r="W862" t="str">
            <v>2026-07-15</v>
          </cell>
        </row>
        <row r="863">
          <cell r="A863">
            <v>139006</v>
          </cell>
          <cell r="B863">
            <v>46217</v>
          </cell>
          <cell r="C863" t="str">
            <v>REBECCA3</v>
          </cell>
          <cell r="E863" t="str">
            <v>0.00</v>
          </cell>
          <cell r="F863" t="str">
            <v>0.00</v>
          </cell>
          <cell r="G863" t="str">
            <v>MGA</v>
          </cell>
          <cell r="H863" t="str">
            <v>C100</v>
          </cell>
          <cell r="I863" t="str">
            <v>C</v>
          </cell>
          <cell r="J863" t="str">
            <v>2026-07-14</v>
          </cell>
          <cell r="K863" t="str">
            <v>YASSIE</v>
          </cell>
          <cell r="L863" t="str">
            <v>True</v>
          </cell>
          <cell r="M863" t="str">
            <v>True</v>
          </cell>
          <cell r="N863" t="str">
            <v>True</v>
          </cell>
          <cell r="O863" t="str">
            <v>False</v>
          </cell>
          <cell r="P863">
            <v>658400264</v>
          </cell>
          <cell r="Q863">
            <v>658400263</v>
          </cell>
          <cell r="R863">
            <v>0</v>
          </cell>
          <cell r="S863" t="str">
            <v>0.00</v>
          </cell>
          <cell r="T863">
            <v>0</v>
          </cell>
          <cell r="U863">
            <v>4</v>
          </cell>
          <cell r="V863">
            <v>4</v>
          </cell>
          <cell r="W863" t="str">
            <v>2026-07-15</v>
          </cell>
        </row>
        <row r="864">
          <cell r="A864">
            <v>139005</v>
          </cell>
          <cell r="B864">
            <v>46217</v>
          </cell>
          <cell r="C864" t="str">
            <v>REBECCA3</v>
          </cell>
          <cell r="D864" t="str">
            <v>2490</v>
          </cell>
          <cell r="E864" t="str">
            <v>12 737 800.00</v>
          </cell>
          <cell r="F864" t="str">
            <v>12 737 800.00</v>
          </cell>
          <cell r="G864" t="str">
            <v>MGA</v>
          </cell>
          <cell r="H864" t="str">
            <v>C500</v>
          </cell>
          <cell r="I864" t="str">
            <v>E</v>
          </cell>
          <cell r="J864" t="str">
            <v>2026-07-14</v>
          </cell>
          <cell r="K864" t="str">
            <v>YASSIE</v>
          </cell>
          <cell r="L864" t="str">
            <v>True</v>
          </cell>
          <cell r="M864" t="str">
            <v>True</v>
          </cell>
          <cell r="N864" t="str">
            <v>True</v>
          </cell>
          <cell r="O864" t="str">
            <v>False</v>
          </cell>
          <cell r="P864">
            <v>658500260</v>
          </cell>
          <cell r="Q864">
            <v>658500259</v>
          </cell>
          <cell r="R864">
            <v>0</v>
          </cell>
          <cell r="S864" t="str">
            <v>0.00</v>
          </cell>
          <cell r="T864">
            <v>0</v>
          </cell>
          <cell r="U864">
            <v>8</v>
          </cell>
          <cell r="V864">
            <v>8</v>
          </cell>
          <cell r="W864" t="str">
            <v>2026-07-31</v>
          </cell>
        </row>
        <row r="865">
          <cell r="A865">
            <v>139004</v>
          </cell>
          <cell r="B865">
            <v>46217</v>
          </cell>
          <cell r="C865" t="str">
            <v>HARITSOA</v>
          </cell>
          <cell r="D865" t="str">
            <v>3678</v>
          </cell>
          <cell r="E865" t="str">
            <v>31 979 640.00</v>
          </cell>
          <cell r="F865" t="str">
            <v>38 375 568.00</v>
          </cell>
          <cell r="G865" t="str">
            <v>MGA</v>
          </cell>
          <cell r="H865" t="str">
            <v>C500</v>
          </cell>
          <cell r="I865" t="str">
            <v>E</v>
          </cell>
          <cell r="J865" t="str">
            <v>2026-07-14</v>
          </cell>
          <cell r="K865" t="str">
            <v>YASSIE</v>
          </cell>
          <cell r="L865" t="str">
            <v>True</v>
          </cell>
          <cell r="M865" t="str">
            <v>True</v>
          </cell>
          <cell r="N865" t="str">
            <v>True</v>
          </cell>
          <cell r="O865" t="str">
            <v>False</v>
          </cell>
          <cell r="P865">
            <v>658200145</v>
          </cell>
          <cell r="Q865">
            <v>0</v>
          </cell>
          <cell r="R865">
            <v>0</v>
          </cell>
          <cell r="S865" t="str">
            <v>0.00</v>
          </cell>
          <cell r="T865">
            <v>0</v>
          </cell>
          <cell r="U865">
            <v>6</v>
          </cell>
          <cell r="V865">
            <v>6</v>
          </cell>
          <cell r="W865" t="str">
            <v>2026-07-14</v>
          </cell>
        </row>
        <row r="866">
          <cell r="A866">
            <v>139003</v>
          </cell>
          <cell r="B866">
            <v>46217</v>
          </cell>
          <cell r="C866" t="str">
            <v>LUCA3</v>
          </cell>
          <cell r="D866" t="str">
            <v>5329</v>
          </cell>
          <cell r="E866" t="str">
            <v>950 000.00</v>
          </cell>
          <cell r="F866" t="str">
            <v>950 000.00</v>
          </cell>
          <cell r="G866" t="str">
            <v>MGA</v>
          </cell>
          <cell r="H866" t="str">
            <v>C100</v>
          </cell>
          <cell r="I866" t="str">
            <v>E</v>
          </cell>
          <cell r="J866" t="str">
            <v>2026-07-14</v>
          </cell>
          <cell r="K866" t="str">
            <v>YASSIE</v>
          </cell>
          <cell r="L866" t="str">
            <v>True</v>
          </cell>
          <cell r="M866" t="str">
            <v>True</v>
          </cell>
          <cell r="N866" t="str">
            <v>True</v>
          </cell>
          <cell r="O866" t="str">
            <v>False</v>
          </cell>
          <cell r="P866">
            <v>658200138</v>
          </cell>
          <cell r="Q866">
            <v>0</v>
          </cell>
          <cell r="R866">
            <v>0</v>
          </cell>
          <cell r="S866" t="str">
            <v>0.00</v>
          </cell>
          <cell r="T866">
            <v>0</v>
          </cell>
          <cell r="U866">
            <v>6</v>
          </cell>
          <cell r="V866">
            <v>6</v>
          </cell>
          <cell r="W866" t="str">
            <v>2026-07-16</v>
          </cell>
        </row>
        <row r="867">
          <cell r="A867">
            <v>139002</v>
          </cell>
          <cell r="B867">
            <v>46217</v>
          </cell>
          <cell r="C867" t="str">
            <v>LUCA3</v>
          </cell>
          <cell r="D867" t="str">
            <v>5256</v>
          </cell>
          <cell r="E867" t="str">
            <v>300 000.00</v>
          </cell>
          <cell r="F867" t="str">
            <v>300 000.00</v>
          </cell>
          <cell r="G867" t="str">
            <v>MGA</v>
          </cell>
          <cell r="H867" t="str">
            <v>C100</v>
          </cell>
          <cell r="I867" t="str">
            <v>E</v>
          </cell>
          <cell r="J867" t="str">
            <v>2026-07-14</v>
          </cell>
          <cell r="K867" t="str">
            <v>YASSIE</v>
          </cell>
          <cell r="L867" t="str">
            <v>True</v>
          </cell>
          <cell r="M867" t="str">
            <v>True</v>
          </cell>
          <cell r="N867" t="str">
            <v>True</v>
          </cell>
          <cell r="O867" t="str">
            <v>False</v>
          </cell>
          <cell r="P867">
            <v>658200136</v>
          </cell>
          <cell r="Q867">
            <v>0</v>
          </cell>
          <cell r="R867">
            <v>0</v>
          </cell>
          <cell r="S867" t="str">
            <v>0.00</v>
          </cell>
          <cell r="T867">
            <v>0</v>
          </cell>
          <cell r="U867">
            <v>6</v>
          </cell>
          <cell r="V867">
            <v>6</v>
          </cell>
          <cell r="W867" t="str">
            <v>2026-07-16</v>
          </cell>
        </row>
        <row r="868">
          <cell r="A868">
            <v>139001</v>
          </cell>
          <cell r="B868">
            <v>46217</v>
          </cell>
          <cell r="C868" t="str">
            <v>LUCA3</v>
          </cell>
          <cell r="D868" t="str">
            <v>5906</v>
          </cell>
          <cell r="E868" t="str">
            <v>2 475 000.00</v>
          </cell>
          <cell r="F868" t="str">
            <v>2 475 000.00</v>
          </cell>
          <cell r="G868" t="str">
            <v>MGA</v>
          </cell>
          <cell r="H868" t="str">
            <v>C100</v>
          </cell>
          <cell r="I868" t="str">
            <v>E</v>
          </cell>
          <cell r="J868" t="str">
            <v>2026-07-14</v>
          </cell>
          <cell r="K868" t="str">
            <v>YASSIE</v>
          </cell>
          <cell r="L868" t="str">
            <v>True</v>
          </cell>
          <cell r="M868" t="str">
            <v>True</v>
          </cell>
          <cell r="N868" t="str">
            <v>True</v>
          </cell>
          <cell r="O868" t="str">
            <v>False</v>
          </cell>
          <cell r="P868">
            <v>658100254</v>
          </cell>
          <cell r="Q868">
            <v>0</v>
          </cell>
          <cell r="R868">
            <v>0</v>
          </cell>
          <cell r="S868" t="str">
            <v>0.00</v>
          </cell>
          <cell r="T868">
            <v>0</v>
          </cell>
          <cell r="U868">
            <v>6</v>
          </cell>
          <cell r="V868">
            <v>6</v>
          </cell>
          <cell r="W868" t="str">
            <v>2026-07-16</v>
          </cell>
        </row>
        <row r="869">
          <cell r="A869">
            <v>139000</v>
          </cell>
          <cell r="B869">
            <v>46217</v>
          </cell>
          <cell r="C869" t="str">
            <v>LUCA3</v>
          </cell>
          <cell r="D869" t="str">
            <v>5310</v>
          </cell>
          <cell r="E869" t="str">
            <v>849 000.00</v>
          </cell>
          <cell r="F869" t="str">
            <v>849 000.00</v>
          </cell>
          <cell r="G869" t="str">
            <v>MGA</v>
          </cell>
          <cell r="H869" t="str">
            <v>C100</v>
          </cell>
          <cell r="I869" t="str">
            <v>E</v>
          </cell>
          <cell r="J869" t="str">
            <v>2026-07-14</v>
          </cell>
          <cell r="K869" t="str">
            <v>YASSIE</v>
          </cell>
          <cell r="L869" t="str">
            <v>True</v>
          </cell>
          <cell r="M869" t="str">
            <v>True</v>
          </cell>
          <cell r="N869" t="str">
            <v>True</v>
          </cell>
          <cell r="O869" t="str">
            <v>False</v>
          </cell>
          <cell r="P869">
            <v>658100252</v>
          </cell>
          <cell r="Q869">
            <v>0</v>
          </cell>
          <cell r="R869">
            <v>0</v>
          </cell>
          <cell r="S869" t="str">
            <v>0.00</v>
          </cell>
          <cell r="T869">
            <v>0</v>
          </cell>
          <cell r="U869">
            <v>7</v>
          </cell>
          <cell r="V869">
            <v>7</v>
          </cell>
          <cell r="W869" t="str">
            <v>2026-07-16</v>
          </cell>
        </row>
        <row r="870">
          <cell r="A870">
            <v>138999</v>
          </cell>
          <cell r="B870">
            <v>46217</v>
          </cell>
          <cell r="C870" t="str">
            <v>TAFITASOA3</v>
          </cell>
          <cell r="D870" t="str">
            <v>14</v>
          </cell>
          <cell r="E870" t="str">
            <v>4 800 000.00</v>
          </cell>
          <cell r="F870" t="str">
            <v>5 760 000.00</v>
          </cell>
          <cell r="G870" t="str">
            <v>MGA</v>
          </cell>
          <cell r="H870" t="str">
            <v>C700</v>
          </cell>
          <cell r="I870" t="str">
            <v>E</v>
          </cell>
          <cell r="J870" t="str">
            <v>2026-07-14</v>
          </cell>
          <cell r="K870" t="str">
            <v>YASSIE</v>
          </cell>
          <cell r="L870" t="str">
            <v>True</v>
          </cell>
          <cell r="M870" t="str">
            <v>True</v>
          </cell>
          <cell r="N870" t="str">
            <v>True</v>
          </cell>
          <cell r="O870" t="str">
            <v>False</v>
          </cell>
          <cell r="P870">
            <v>658300162</v>
          </cell>
          <cell r="Q870">
            <v>658300161</v>
          </cell>
          <cell r="R870">
            <v>0</v>
          </cell>
          <cell r="S870" t="str">
            <v>0.00</v>
          </cell>
          <cell r="T870">
            <v>0</v>
          </cell>
          <cell r="U870">
            <v>6</v>
          </cell>
          <cell r="V870">
            <v>6</v>
          </cell>
          <cell r="W870" t="str">
            <v>2026-07-15</v>
          </cell>
        </row>
        <row r="871">
          <cell r="A871">
            <v>138998</v>
          </cell>
          <cell r="B871">
            <v>46217</v>
          </cell>
          <cell r="C871" t="str">
            <v>HERY.RAMAROLAHY</v>
          </cell>
          <cell r="D871" t="str">
            <v>3042</v>
          </cell>
          <cell r="E871" t="str">
            <v>3 300 000.00</v>
          </cell>
          <cell r="F871" t="str">
            <v>3 960 000.00</v>
          </cell>
          <cell r="G871" t="str">
            <v>MGA</v>
          </cell>
          <cell r="H871" t="str">
            <v>C500</v>
          </cell>
          <cell r="I871" t="str">
            <v>E</v>
          </cell>
          <cell r="J871" t="str">
            <v>2026-07-14</v>
          </cell>
          <cell r="K871" t="str">
            <v>YASSIE</v>
          </cell>
          <cell r="L871" t="str">
            <v>True</v>
          </cell>
          <cell r="M871" t="str">
            <v>True</v>
          </cell>
          <cell r="N871" t="str">
            <v>True</v>
          </cell>
          <cell r="O871" t="str">
            <v>False</v>
          </cell>
          <cell r="P871">
            <v>658200134</v>
          </cell>
          <cell r="Q871">
            <v>0</v>
          </cell>
          <cell r="R871">
            <v>0</v>
          </cell>
          <cell r="S871" t="str">
            <v>0.00</v>
          </cell>
          <cell r="T871">
            <v>0</v>
          </cell>
          <cell r="U871">
            <v>9</v>
          </cell>
          <cell r="V871">
            <v>9</v>
          </cell>
          <cell r="W871" t="str">
            <v>2026-07-14</v>
          </cell>
        </row>
        <row r="872">
          <cell r="A872">
            <v>138997</v>
          </cell>
          <cell r="B872">
            <v>46217</v>
          </cell>
          <cell r="C872" t="str">
            <v>TAFITASOA3</v>
          </cell>
          <cell r="D872" t="str">
            <v>14</v>
          </cell>
          <cell r="E872" t="str">
            <v>3 766 400.00</v>
          </cell>
          <cell r="F872" t="str">
            <v>4 519 680.00</v>
          </cell>
          <cell r="G872" t="str">
            <v>MGA</v>
          </cell>
          <cell r="H872" t="str">
            <v>C700</v>
          </cell>
          <cell r="I872" t="str">
            <v>E</v>
          </cell>
          <cell r="J872" t="str">
            <v>2026-07-14</v>
          </cell>
          <cell r="K872" t="str">
            <v>YASSIE</v>
          </cell>
          <cell r="L872" t="str">
            <v>True</v>
          </cell>
          <cell r="M872" t="str">
            <v>True</v>
          </cell>
          <cell r="N872" t="str">
            <v>True</v>
          </cell>
          <cell r="O872" t="str">
            <v>False</v>
          </cell>
          <cell r="P872">
            <v>658300159</v>
          </cell>
          <cell r="Q872">
            <v>658300158</v>
          </cell>
          <cell r="R872">
            <v>0</v>
          </cell>
          <cell r="S872" t="str">
            <v>0.00</v>
          </cell>
          <cell r="T872">
            <v>0</v>
          </cell>
          <cell r="U872">
            <v>7</v>
          </cell>
          <cell r="V872">
            <v>7</v>
          </cell>
          <cell r="W872" t="str">
            <v>2026-07-15</v>
          </cell>
        </row>
        <row r="873">
          <cell r="A873">
            <v>138996</v>
          </cell>
          <cell r="B873">
            <v>46217</v>
          </cell>
          <cell r="C873" t="str">
            <v>HERY.RAMAROLAHY</v>
          </cell>
          <cell r="D873" t="str">
            <v>2328</v>
          </cell>
          <cell r="E873" t="str">
            <v>6 000 000.00</v>
          </cell>
          <cell r="F873" t="str">
            <v>7 200 000.00</v>
          </cell>
          <cell r="G873" t="str">
            <v>MGA</v>
          </cell>
          <cell r="H873" t="str">
            <v>C500</v>
          </cell>
          <cell r="I873" t="str">
            <v>E</v>
          </cell>
          <cell r="J873" t="str">
            <v>2026-07-14</v>
          </cell>
          <cell r="K873" t="str">
            <v>YASSIE</v>
          </cell>
          <cell r="L873" t="str">
            <v>True</v>
          </cell>
          <cell r="M873" t="str">
            <v>True</v>
          </cell>
          <cell r="N873" t="str">
            <v>True</v>
          </cell>
          <cell r="O873" t="str">
            <v>False</v>
          </cell>
          <cell r="P873">
            <v>658200130</v>
          </cell>
          <cell r="Q873">
            <v>0</v>
          </cell>
          <cell r="R873">
            <v>0</v>
          </cell>
          <cell r="S873" t="str">
            <v>0.00</v>
          </cell>
          <cell r="T873">
            <v>0</v>
          </cell>
          <cell r="U873">
            <v>6</v>
          </cell>
          <cell r="V873">
            <v>6</v>
          </cell>
          <cell r="W873" t="str">
            <v>2026-07-14</v>
          </cell>
        </row>
        <row r="874">
          <cell r="A874">
            <v>138995</v>
          </cell>
          <cell r="B874">
            <v>46217</v>
          </cell>
          <cell r="C874" t="str">
            <v>HERY.RAMAROLAHY</v>
          </cell>
          <cell r="D874" t="str">
            <v>5337</v>
          </cell>
          <cell r="E874" t="str">
            <v>1 130 000.00</v>
          </cell>
          <cell r="F874" t="str">
            <v>1 356 000.00</v>
          </cell>
          <cell r="G874" t="str">
            <v>MGA</v>
          </cell>
          <cell r="H874" t="str">
            <v>C500</v>
          </cell>
          <cell r="I874" t="str">
            <v>E</v>
          </cell>
          <cell r="J874" t="str">
            <v>2026-07-14</v>
          </cell>
          <cell r="K874" t="str">
            <v>YASSIE</v>
          </cell>
          <cell r="L874" t="str">
            <v>True</v>
          </cell>
          <cell r="M874" t="str">
            <v>True</v>
          </cell>
          <cell r="N874" t="str">
            <v>True</v>
          </cell>
          <cell r="O874" t="str">
            <v>False</v>
          </cell>
          <cell r="P874">
            <v>658100243</v>
          </cell>
          <cell r="Q874">
            <v>0</v>
          </cell>
          <cell r="R874">
            <v>0</v>
          </cell>
          <cell r="S874" t="str">
            <v>0.00</v>
          </cell>
          <cell r="T874">
            <v>0</v>
          </cell>
          <cell r="U874">
            <v>6</v>
          </cell>
          <cell r="V874">
            <v>6</v>
          </cell>
          <cell r="W874" t="str">
            <v>2026-07-14</v>
          </cell>
        </row>
        <row r="875">
          <cell r="A875">
            <v>138994</v>
          </cell>
          <cell r="B875">
            <v>46217</v>
          </cell>
          <cell r="C875" t="str">
            <v>TAFITASOA3</v>
          </cell>
          <cell r="D875" t="str">
            <v>14</v>
          </cell>
          <cell r="E875" t="str">
            <v>348 975 000.00</v>
          </cell>
          <cell r="F875" t="str">
            <v>418 770 000.00</v>
          </cell>
          <cell r="G875" t="str">
            <v>MGA</v>
          </cell>
          <cell r="H875" t="str">
            <v>C700</v>
          </cell>
          <cell r="I875" t="str">
            <v>E</v>
          </cell>
          <cell r="J875" t="str">
            <v>2026-07-14</v>
          </cell>
          <cell r="K875" t="str">
            <v>YASSIE</v>
          </cell>
          <cell r="L875" t="str">
            <v>True</v>
          </cell>
          <cell r="M875" t="str">
            <v>True</v>
          </cell>
          <cell r="N875" t="str">
            <v>True</v>
          </cell>
          <cell r="O875" t="str">
            <v>False</v>
          </cell>
          <cell r="P875">
            <v>658300156</v>
          </cell>
          <cell r="Q875">
            <v>658300155</v>
          </cell>
          <cell r="R875">
            <v>0</v>
          </cell>
          <cell r="S875" t="str">
            <v>0.00</v>
          </cell>
          <cell r="T875">
            <v>0</v>
          </cell>
          <cell r="U875">
            <v>6</v>
          </cell>
          <cell r="V875">
            <v>6</v>
          </cell>
          <cell r="W875" t="str">
            <v>2026-07-15</v>
          </cell>
        </row>
        <row r="876">
          <cell r="A876">
            <v>138993</v>
          </cell>
          <cell r="B876">
            <v>46217</v>
          </cell>
          <cell r="C876" t="str">
            <v>HERY.RAMAROLAHY</v>
          </cell>
          <cell r="D876" t="str">
            <v>3726</v>
          </cell>
          <cell r="E876" t="str">
            <v>2 250 000.00</v>
          </cell>
          <cell r="F876" t="str">
            <v>2 700 000.00</v>
          </cell>
          <cell r="G876" t="str">
            <v>MGA</v>
          </cell>
          <cell r="H876" t="str">
            <v>C500</v>
          </cell>
          <cell r="I876" t="str">
            <v>E</v>
          </cell>
          <cell r="J876" t="str">
            <v>2026-07-14</v>
          </cell>
          <cell r="K876" t="str">
            <v>YASSIE</v>
          </cell>
          <cell r="L876" t="str">
            <v>True</v>
          </cell>
          <cell r="M876" t="str">
            <v>True</v>
          </cell>
          <cell r="N876" t="str">
            <v>True</v>
          </cell>
          <cell r="O876" t="str">
            <v>False</v>
          </cell>
          <cell r="P876">
            <v>657900225</v>
          </cell>
          <cell r="Q876">
            <v>0</v>
          </cell>
          <cell r="R876">
            <v>0</v>
          </cell>
          <cell r="S876" t="str">
            <v>0.00</v>
          </cell>
          <cell r="T876">
            <v>0</v>
          </cell>
          <cell r="U876">
            <v>6</v>
          </cell>
          <cell r="V876">
            <v>6</v>
          </cell>
          <cell r="W876" t="str">
            <v>2026-07-14</v>
          </cell>
        </row>
        <row r="877">
          <cell r="A877">
            <v>138992</v>
          </cell>
          <cell r="B877">
            <v>46217</v>
          </cell>
          <cell r="C877" t="str">
            <v>LUCA3</v>
          </cell>
          <cell r="D877" t="str">
            <v>3562</v>
          </cell>
          <cell r="E877" t="str">
            <v>894.25</v>
          </cell>
          <cell r="F877" t="str">
            <v>894.25</v>
          </cell>
          <cell r="G877" t="str">
            <v>EUR</v>
          </cell>
          <cell r="H877" t="str">
            <v>C100</v>
          </cell>
          <cell r="I877" t="str">
            <v>E</v>
          </cell>
          <cell r="J877" t="str">
            <v>2026-07-14</v>
          </cell>
          <cell r="K877" t="str">
            <v>YASSIE</v>
          </cell>
          <cell r="L877" t="str">
            <v>True</v>
          </cell>
          <cell r="M877" t="str">
            <v>True</v>
          </cell>
          <cell r="N877" t="str">
            <v>True</v>
          </cell>
          <cell r="O877" t="str">
            <v>False</v>
          </cell>
          <cell r="P877">
            <v>657800179</v>
          </cell>
          <cell r="Q877">
            <v>0</v>
          </cell>
          <cell r="R877">
            <v>0</v>
          </cell>
          <cell r="S877" t="str">
            <v>0.00</v>
          </cell>
          <cell r="T877">
            <v>0</v>
          </cell>
          <cell r="U877">
            <v>8</v>
          </cell>
          <cell r="V877">
            <v>8</v>
          </cell>
          <cell r="W877" t="str">
            <v>2026-07-16</v>
          </cell>
        </row>
        <row r="878">
          <cell r="A878">
            <v>138991</v>
          </cell>
          <cell r="B878">
            <v>46217</v>
          </cell>
          <cell r="C878" t="str">
            <v>HARITSOA</v>
          </cell>
          <cell r="D878" t="str">
            <v>2886</v>
          </cell>
          <cell r="E878" t="str">
            <v>1 666 900.00</v>
          </cell>
          <cell r="F878" t="str">
            <v>1 666 900.00</v>
          </cell>
          <cell r="G878" t="str">
            <v>MGA</v>
          </cell>
          <cell r="H878" t="str">
            <v>C500</v>
          </cell>
          <cell r="I878" t="str">
            <v>E</v>
          </cell>
          <cell r="J878" t="str">
            <v>2026-07-14</v>
          </cell>
          <cell r="K878" t="str">
            <v>YASSIE</v>
          </cell>
          <cell r="L878" t="str">
            <v>True</v>
          </cell>
          <cell r="M878" t="str">
            <v>True</v>
          </cell>
          <cell r="N878" t="str">
            <v>True</v>
          </cell>
          <cell r="O878" t="str">
            <v>False</v>
          </cell>
          <cell r="P878">
            <v>657800176</v>
          </cell>
          <cell r="Q878">
            <v>0</v>
          </cell>
          <cell r="R878">
            <v>0</v>
          </cell>
          <cell r="S878" t="str">
            <v>0.00</v>
          </cell>
          <cell r="T878">
            <v>0</v>
          </cell>
          <cell r="U878">
            <v>6</v>
          </cell>
          <cell r="V878">
            <v>6</v>
          </cell>
          <cell r="W878" t="str">
            <v>2026-07-14</v>
          </cell>
        </row>
        <row r="879">
          <cell r="A879">
            <v>138990</v>
          </cell>
          <cell r="B879">
            <v>46217</v>
          </cell>
          <cell r="C879" t="str">
            <v>LUCA3</v>
          </cell>
          <cell r="D879" t="str">
            <v>2727</v>
          </cell>
          <cell r="E879" t="str">
            <v>2 685 000.00</v>
          </cell>
          <cell r="F879" t="str">
            <v>2 685 000.00</v>
          </cell>
          <cell r="G879" t="str">
            <v>MGA</v>
          </cell>
          <cell r="H879" t="str">
            <v>C100</v>
          </cell>
          <cell r="I879" t="str">
            <v>E</v>
          </cell>
          <cell r="J879" t="str">
            <v>2026-07-14</v>
          </cell>
          <cell r="K879" t="str">
            <v>YASSIE</v>
          </cell>
          <cell r="L879" t="str">
            <v>True</v>
          </cell>
          <cell r="M879" t="str">
            <v>True</v>
          </cell>
          <cell r="N879" t="str">
            <v>True</v>
          </cell>
          <cell r="O879" t="str">
            <v>False</v>
          </cell>
          <cell r="P879">
            <v>658000352</v>
          </cell>
          <cell r="Q879">
            <v>0</v>
          </cell>
          <cell r="R879">
            <v>0</v>
          </cell>
          <cell r="S879" t="str">
            <v>0.00</v>
          </cell>
          <cell r="T879">
            <v>0</v>
          </cell>
          <cell r="U879">
            <v>6</v>
          </cell>
          <cell r="V879">
            <v>6</v>
          </cell>
          <cell r="W879" t="str">
            <v>2026-07-16</v>
          </cell>
        </row>
        <row r="880">
          <cell r="A880">
            <v>138989</v>
          </cell>
          <cell r="B880">
            <v>46217</v>
          </cell>
          <cell r="C880" t="str">
            <v>HARITSOA</v>
          </cell>
          <cell r="D880" t="str">
            <v>6661</v>
          </cell>
          <cell r="E880" t="str">
            <v>12 120 025.00</v>
          </cell>
          <cell r="F880" t="str">
            <v>14 544 030.00</v>
          </cell>
          <cell r="G880" t="str">
            <v>MGA</v>
          </cell>
          <cell r="H880" t="str">
            <v>C500</v>
          </cell>
          <cell r="I880" t="str">
            <v>E</v>
          </cell>
          <cell r="J880" t="str">
            <v>2026-07-14</v>
          </cell>
          <cell r="K880" t="str">
            <v>YASSIE</v>
          </cell>
          <cell r="L880" t="str">
            <v>True</v>
          </cell>
          <cell r="M880" t="str">
            <v>True</v>
          </cell>
          <cell r="N880" t="str">
            <v>True</v>
          </cell>
          <cell r="O880" t="str">
            <v>False</v>
          </cell>
          <cell r="P880">
            <v>657800169</v>
          </cell>
          <cell r="Q880">
            <v>0</v>
          </cell>
          <cell r="R880">
            <v>0</v>
          </cell>
          <cell r="S880" t="str">
            <v>0.00</v>
          </cell>
          <cell r="T880">
            <v>0</v>
          </cell>
          <cell r="U880">
            <v>8</v>
          </cell>
          <cell r="V880">
            <v>8</v>
          </cell>
          <cell r="W880" t="str">
            <v>2026-07-14</v>
          </cell>
        </row>
        <row r="881">
          <cell r="A881">
            <v>138988</v>
          </cell>
          <cell r="B881">
            <v>46217</v>
          </cell>
          <cell r="C881" t="str">
            <v>MBOLATIANANJI</v>
          </cell>
          <cell r="D881" t="str">
            <v>3098</v>
          </cell>
          <cell r="E881" t="str">
            <v>2 028.00</v>
          </cell>
          <cell r="F881" t="str">
            <v>2 028.00</v>
          </cell>
          <cell r="G881" t="str">
            <v>USD</v>
          </cell>
          <cell r="H881" t="str">
            <v>C800</v>
          </cell>
          <cell r="I881" t="str">
            <v>E</v>
          </cell>
          <cell r="J881" t="str">
            <v>2026-07-14</v>
          </cell>
          <cell r="K881" t="str">
            <v>YASSIE</v>
          </cell>
          <cell r="L881" t="str">
            <v>True</v>
          </cell>
          <cell r="M881" t="str">
            <v>True</v>
          </cell>
          <cell r="N881" t="str">
            <v>True</v>
          </cell>
          <cell r="O881" t="str">
            <v>False</v>
          </cell>
          <cell r="P881">
            <v>0</v>
          </cell>
          <cell r="Q881">
            <v>0</v>
          </cell>
          <cell r="R881">
            <v>0</v>
          </cell>
          <cell r="S881" t="str">
            <v>0.00</v>
          </cell>
          <cell r="T881">
            <v>0</v>
          </cell>
          <cell r="U881">
            <v>4</v>
          </cell>
          <cell r="V881">
            <v>4</v>
          </cell>
          <cell r="W881" t="str">
            <v>2026-07-14</v>
          </cell>
        </row>
        <row r="882">
          <cell r="A882">
            <v>138987</v>
          </cell>
          <cell r="B882">
            <v>46217</v>
          </cell>
          <cell r="C882" t="str">
            <v>LUCA3</v>
          </cell>
          <cell r="D882" t="str">
            <v>950</v>
          </cell>
          <cell r="E882" t="str">
            <v>2 287 200.00</v>
          </cell>
          <cell r="F882" t="str">
            <v>2 744 640.00</v>
          </cell>
          <cell r="G882" t="str">
            <v>MGA</v>
          </cell>
          <cell r="H882" t="str">
            <v>C100</v>
          </cell>
          <cell r="I882" t="str">
            <v>E</v>
          </cell>
          <cell r="J882" t="str">
            <v>2026-07-14</v>
          </cell>
          <cell r="K882" t="str">
            <v>YASSIE</v>
          </cell>
          <cell r="L882" t="str">
            <v>True</v>
          </cell>
          <cell r="M882" t="str">
            <v>True</v>
          </cell>
          <cell r="N882" t="str">
            <v>True</v>
          </cell>
          <cell r="O882" t="str">
            <v>False</v>
          </cell>
          <cell r="P882">
            <v>658000347</v>
          </cell>
          <cell r="Q882">
            <v>0</v>
          </cell>
          <cell r="R882">
            <v>0</v>
          </cell>
          <cell r="S882" t="str">
            <v>0.00</v>
          </cell>
          <cell r="T882">
            <v>0</v>
          </cell>
          <cell r="U882">
            <v>8</v>
          </cell>
          <cell r="V882">
            <v>8</v>
          </cell>
          <cell r="W882" t="str">
            <v>2026-07-16</v>
          </cell>
        </row>
        <row r="883">
          <cell r="A883">
            <v>138986</v>
          </cell>
          <cell r="B883">
            <v>46216</v>
          </cell>
          <cell r="C883" t="str">
            <v>TSILAVINA7</v>
          </cell>
          <cell r="D883" t="str">
            <v>6998</v>
          </cell>
          <cell r="E883" t="str">
            <v>1 607 500.00</v>
          </cell>
          <cell r="F883" t="str">
            <v>1 929 000.00</v>
          </cell>
          <cell r="G883" t="str">
            <v>MGA</v>
          </cell>
          <cell r="H883" t="str">
            <v>C700</v>
          </cell>
          <cell r="I883" t="str">
            <v>E</v>
          </cell>
          <cell r="J883" t="str">
            <v>2026-07-13</v>
          </cell>
          <cell r="K883" t="str">
            <v>YASSIE</v>
          </cell>
          <cell r="L883" t="str">
            <v>True</v>
          </cell>
          <cell r="M883" t="str">
            <v>True</v>
          </cell>
          <cell r="N883" t="str">
            <v>True</v>
          </cell>
          <cell r="O883" t="str">
            <v>False</v>
          </cell>
          <cell r="P883">
            <v>0</v>
          </cell>
          <cell r="Q883">
            <v>656900185</v>
          </cell>
          <cell r="R883">
            <v>0</v>
          </cell>
          <cell r="S883" t="str">
            <v>0.00</v>
          </cell>
          <cell r="T883">
            <v>0</v>
          </cell>
          <cell r="U883">
            <v>9</v>
          </cell>
          <cell r="V883">
            <v>9</v>
          </cell>
          <cell r="W883" t="str">
            <v>2026-07-27</v>
          </cell>
        </row>
        <row r="884">
          <cell r="A884">
            <v>138985</v>
          </cell>
          <cell r="B884">
            <v>46216</v>
          </cell>
          <cell r="C884" t="str">
            <v>MBOLATIANANJI</v>
          </cell>
          <cell r="D884" t="str">
            <v>4245</v>
          </cell>
          <cell r="E884" t="str">
            <v>4 106 250.00</v>
          </cell>
          <cell r="F884" t="str">
            <v>4 927 500.00</v>
          </cell>
          <cell r="G884" t="str">
            <v>MGA</v>
          </cell>
          <cell r="H884" t="str">
            <v>C800</v>
          </cell>
          <cell r="I884" t="str">
            <v>E</v>
          </cell>
          <cell r="J884" t="str">
            <v>2026-07-13</v>
          </cell>
          <cell r="K884" t="str">
            <v>YASSIE</v>
          </cell>
          <cell r="L884" t="str">
            <v>True</v>
          </cell>
          <cell r="M884" t="str">
            <v>True</v>
          </cell>
          <cell r="N884" t="str">
            <v>True</v>
          </cell>
          <cell r="O884" t="str">
            <v>False</v>
          </cell>
          <cell r="P884">
            <v>0</v>
          </cell>
          <cell r="Q884">
            <v>0</v>
          </cell>
          <cell r="R884">
            <v>0</v>
          </cell>
          <cell r="S884" t="str">
            <v>0.00</v>
          </cell>
          <cell r="T884">
            <v>0</v>
          </cell>
          <cell r="U884">
            <v>4</v>
          </cell>
          <cell r="V884">
            <v>4</v>
          </cell>
          <cell r="W884" t="str">
            <v>2026-07-14</v>
          </cell>
        </row>
        <row r="885">
          <cell r="A885">
            <v>138984</v>
          </cell>
          <cell r="B885">
            <v>46216</v>
          </cell>
          <cell r="C885" t="str">
            <v>TAHIANA7</v>
          </cell>
          <cell r="D885" t="str">
            <v>1175</v>
          </cell>
          <cell r="E885" t="str">
            <v>10 348 307.26</v>
          </cell>
          <cell r="F885" t="str">
            <v>12 417 968.71</v>
          </cell>
          <cell r="G885" t="str">
            <v>MGA</v>
          </cell>
          <cell r="H885" t="str">
            <v>C100</v>
          </cell>
          <cell r="I885" t="str">
            <v>E</v>
          </cell>
          <cell r="J885" t="str">
            <v>2026-07-13</v>
          </cell>
          <cell r="K885" t="str">
            <v>YASSIE</v>
          </cell>
          <cell r="L885" t="str">
            <v>True</v>
          </cell>
          <cell r="M885" t="str">
            <v>True</v>
          </cell>
          <cell r="N885" t="str">
            <v>True</v>
          </cell>
          <cell r="O885" t="str">
            <v>False</v>
          </cell>
          <cell r="P885">
            <v>656600241</v>
          </cell>
          <cell r="Q885">
            <v>0</v>
          </cell>
          <cell r="R885">
            <v>0</v>
          </cell>
          <cell r="S885" t="str">
            <v>0.00</v>
          </cell>
          <cell r="T885">
            <v>0</v>
          </cell>
          <cell r="U885">
            <v>7</v>
          </cell>
          <cell r="V885">
            <v>7</v>
          </cell>
          <cell r="W885" t="str">
            <v>2026-07-14</v>
          </cell>
        </row>
        <row r="886">
          <cell r="A886">
            <v>138983</v>
          </cell>
          <cell r="B886">
            <v>46216</v>
          </cell>
          <cell r="C886" t="str">
            <v>TAHIANA7</v>
          </cell>
          <cell r="D886" t="str">
            <v>1175</v>
          </cell>
          <cell r="E886" t="str">
            <v>9 342 336.94</v>
          </cell>
          <cell r="F886" t="str">
            <v>11 210 804.33</v>
          </cell>
          <cell r="G886" t="str">
            <v>MGA</v>
          </cell>
          <cell r="H886" t="str">
            <v>C500</v>
          </cell>
          <cell r="I886" t="str">
            <v>E</v>
          </cell>
          <cell r="J886" t="str">
            <v>2026-07-13</v>
          </cell>
          <cell r="K886" t="str">
            <v>YASSIE</v>
          </cell>
          <cell r="L886" t="str">
            <v>True</v>
          </cell>
          <cell r="M886" t="str">
            <v>True</v>
          </cell>
          <cell r="N886" t="str">
            <v>True</v>
          </cell>
          <cell r="O886" t="str">
            <v>False</v>
          </cell>
          <cell r="P886">
            <v>656900176</v>
          </cell>
          <cell r="Q886">
            <v>0</v>
          </cell>
          <cell r="R886">
            <v>0</v>
          </cell>
          <cell r="S886" t="str">
            <v>0.00</v>
          </cell>
          <cell r="T886">
            <v>0</v>
          </cell>
          <cell r="U886">
            <v>8</v>
          </cell>
          <cell r="V886">
            <v>8</v>
          </cell>
          <cell r="W886" t="str">
            <v>2026-07-14</v>
          </cell>
        </row>
        <row r="887">
          <cell r="A887">
            <v>138982</v>
          </cell>
          <cell r="B887">
            <v>46216</v>
          </cell>
          <cell r="C887" t="str">
            <v>HARITSOA</v>
          </cell>
          <cell r="D887" t="str">
            <v>2053</v>
          </cell>
          <cell r="E887" t="str">
            <v>6 397 232.00</v>
          </cell>
          <cell r="F887" t="str">
            <v>7 676 678.40</v>
          </cell>
          <cell r="G887" t="str">
            <v>MGA</v>
          </cell>
          <cell r="H887" t="str">
            <v>C500</v>
          </cell>
          <cell r="I887" t="str">
            <v>E</v>
          </cell>
          <cell r="J887" t="str">
            <v>2026-07-13</v>
          </cell>
          <cell r="K887" t="str">
            <v>YASSIE</v>
          </cell>
          <cell r="L887" t="str">
            <v>True</v>
          </cell>
          <cell r="M887" t="str">
            <v>True</v>
          </cell>
          <cell r="N887" t="str">
            <v>True</v>
          </cell>
          <cell r="O887" t="str">
            <v>False</v>
          </cell>
          <cell r="P887">
            <v>657000198</v>
          </cell>
          <cell r="Q887">
            <v>0</v>
          </cell>
          <cell r="R887">
            <v>0</v>
          </cell>
          <cell r="S887" t="str">
            <v>0.00</v>
          </cell>
          <cell r="T887">
            <v>0</v>
          </cell>
          <cell r="U887">
            <v>6</v>
          </cell>
          <cell r="V887">
            <v>6</v>
          </cell>
          <cell r="W887" t="str">
            <v>2026-07-14</v>
          </cell>
        </row>
        <row r="888">
          <cell r="A888">
            <v>138981</v>
          </cell>
          <cell r="B888">
            <v>46216</v>
          </cell>
          <cell r="C888" t="str">
            <v>HARITSOA</v>
          </cell>
          <cell r="D888" t="str">
            <v>2633</v>
          </cell>
          <cell r="E888" t="str">
            <v>3 861 174.00</v>
          </cell>
          <cell r="F888" t="str">
            <v>4 633 408.80</v>
          </cell>
          <cell r="G888" t="str">
            <v>MGA</v>
          </cell>
          <cell r="H888" t="str">
            <v>C500</v>
          </cell>
          <cell r="I888" t="str">
            <v>E</v>
          </cell>
          <cell r="J888" t="str">
            <v>2026-07-13</v>
          </cell>
          <cell r="K888" t="str">
            <v>YASSIE</v>
          </cell>
          <cell r="L888" t="str">
            <v>True</v>
          </cell>
          <cell r="M888" t="str">
            <v>True</v>
          </cell>
          <cell r="N888" t="str">
            <v>True</v>
          </cell>
          <cell r="O888" t="str">
            <v>False</v>
          </cell>
          <cell r="P888">
            <v>657000192</v>
          </cell>
          <cell r="Q888">
            <v>0</v>
          </cell>
          <cell r="R888">
            <v>0</v>
          </cell>
          <cell r="S888" t="str">
            <v>0.00</v>
          </cell>
          <cell r="T888">
            <v>0</v>
          </cell>
          <cell r="U888">
            <v>6</v>
          </cell>
          <cell r="V888">
            <v>6</v>
          </cell>
          <cell r="W888" t="str">
            <v>2026-07-14</v>
          </cell>
        </row>
        <row r="889">
          <cell r="A889">
            <v>138980</v>
          </cell>
          <cell r="B889">
            <v>46216</v>
          </cell>
          <cell r="C889" t="str">
            <v>LUCA3</v>
          </cell>
          <cell r="D889" t="str">
            <v>3726</v>
          </cell>
          <cell r="E889" t="str">
            <v>550 000.00</v>
          </cell>
          <cell r="F889" t="str">
            <v>550 000.00</v>
          </cell>
          <cell r="G889" t="str">
            <v>MGA</v>
          </cell>
          <cell r="H889" t="str">
            <v>C100</v>
          </cell>
          <cell r="I889" t="str">
            <v>E</v>
          </cell>
          <cell r="J889" t="str">
            <v>2026-07-13</v>
          </cell>
          <cell r="K889" t="str">
            <v>YASSIE</v>
          </cell>
          <cell r="L889" t="str">
            <v>True</v>
          </cell>
          <cell r="M889" t="str">
            <v>True</v>
          </cell>
          <cell r="N889" t="str">
            <v>True</v>
          </cell>
          <cell r="O889" t="str">
            <v>False</v>
          </cell>
          <cell r="P889">
            <v>656600237</v>
          </cell>
          <cell r="Q889">
            <v>0</v>
          </cell>
          <cell r="R889">
            <v>0</v>
          </cell>
          <cell r="S889" t="str">
            <v>0.00</v>
          </cell>
          <cell r="T889">
            <v>0</v>
          </cell>
          <cell r="U889">
            <v>6</v>
          </cell>
          <cell r="V889">
            <v>6</v>
          </cell>
          <cell r="W889" t="str">
            <v>2026-07-15</v>
          </cell>
        </row>
        <row r="890">
          <cell r="A890">
            <v>138979</v>
          </cell>
          <cell r="B890">
            <v>46216</v>
          </cell>
          <cell r="C890" t="str">
            <v>HARITSOA</v>
          </cell>
          <cell r="D890" t="str">
            <v>2633</v>
          </cell>
          <cell r="E890" t="str">
            <v>9 107 490.00</v>
          </cell>
          <cell r="F890" t="str">
            <v>10 928 988.00</v>
          </cell>
          <cell r="G890" t="str">
            <v>MGA</v>
          </cell>
          <cell r="H890" t="str">
            <v>C500</v>
          </cell>
          <cell r="I890" t="str">
            <v>E</v>
          </cell>
          <cell r="J890" t="str">
            <v>2026-07-13</v>
          </cell>
          <cell r="K890" t="str">
            <v>YASSIE</v>
          </cell>
          <cell r="L890" t="str">
            <v>True</v>
          </cell>
          <cell r="M890" t="str">
            <v>True</v>
          </cell>
          <cell r="N890" t="str">
            <v>True</v>
          </cell>
          <cell r="O890" t="str">
            <v>False</v>
          </cell>
          <cell r="P890">
            <v>656600235</v>
          </cell>
          <cell r="Q890">
            <v>0</v>
          </cell>
          <cell r="R890">
            <v>0</v>
          </cell>
          <cell r="S890" t="str">
            <v>0.00</v>
          </cell>
          <cell r="T890">
            <v>0</v>
          </cell>
          <cell r="U890">
            <v>6</v>
          </cell>
          <cell r="V890">
            <v>6</v>
          </cell>
          <cell r="W890" t="str">
            <v>2026-07-14</v>
          </cell>
        </row>
        <row r="891">
          <cell r="A891">
            <v>138978</v>
          </cell>
          <cell r="B891">
            <v>46216</v>
          </cell>
          <cell r="C891" t="str">
            <v>LUCA3</v>
          </cell>
          <cell r="D891" t="str">
            <v>4606</v>
          </cell>
          <cell r="E891" t="str">
            <v>2 520 000.00</v>
          </cell>
          <cell r="F891" t="str">
            <v>2 520 000.00</v>
          </cell>
          <cell r="G891" t="str">
            <v>MGA</v>
          </cell>
          <cell r="H891" t="str">
            <v>C100</v>
          </cell>
          <cell r="I891" t="str">
            <v>E</v>
          </cell>
          <cell r="J891" t="str">
            <v>2026-07-13</v>
          </cell>
          <cell r="K891" t="str">
            <v>YASSIE</v>
          </cell>
          <cell r="L891" t="str">
            <v>True</v>
          </cell>
          <cell r="M891" t="str">
            <v>True</v>
          </cell>
          <cell r="N891" t="str">
            <v>True</v>
          </cell>
          <cell r="O891" t="str">
            <v>False</v>
          </cell>
          <cell r="P891">
            <v>656700124</v>
          </cell>
          <cell r="Q891">
            <v>0</v>
          </cell>
          <cell r="R891">
            <v>0</v>
          </cell>
          <cell r="S891" t="str">
            <v>0.00</v>
          </cell>
          <cell r="T891">
            <v>0</v>
          </cell>
          <cell r="U891">
            <v>7</v>
          </cell>
          <cell r="V891">
            <v>7</v>
          </cell>
          <cell r="W891" t="str">
            <v>2026-07-15</v>
          </cell>
        </row>
        <row r="892">
          <cell r="A892">
            <v>138977</v>
          </cell>
          <cell r="B892">
            <v>46216</v>
          </cell>
          <cell r="C892" t="str">
            <v>LUCA3</v>
          </cell>
          <cell r="D892" t="str">
            <v>6345</v>
          </cell>
          <cell r="E892" t="str">
            <v>160 000.00</v>
          </cell>
          <cell r="F892" t="str">
            <v>160 000.00</v>
          </cell>
          <cell r="G892" t="str">
            <v>MGA</v>
          </cell>
          <cell r="H892" t="str">
            <v>C104</v>
          </cell>
          <cell r="I892" t="str">
            <v>E</v>
          </cell>
          <cell r="J892" t="str">
            <v>2026-07-13</v>
          </cell>
          <cell r="K892" t="str">
            <v>YASSIE</v>
          </cell>
          <cell r="L892" t="str">
            <v>True</v>
          </cell>
          <cell r="M892" t="str">
            <v>True</v>
          </cell>
          <cell r="N892" t="str">
            <v>True</v>
          </cell>
          <cell r="O892" t="str">
            <v>False</v>
          </cell>
          <cell r="P892">
            <v>656700120</v>
          </cell>
          <cell r="Q892">
            <v>0</v>
          </cell>
          <cell r="R892">
            <v>0</v>
          </cell>
          <cell r="S892" t="str">
            <v>0.00</v>
          </cell>
          <cell r="T892">
            <v>0</v>
          </cell>
          <cell r="U892">
            <v>7</v>
          </cell>
          <cell r="V892">
            <v>7</v>
          </cell>
          <cell r="W892" t="str">
            <v>2026-07-13</v>
          </cell>
        </row>
        <row r="893">
          <cell r="A893">
            <v>138976</v>
          </cell>
          <cell r="B893">
            <v>46216</v>
          </cell>
          <cell r="C893" t="str">
            <v>HARITSOA</v>
          </cell>
          <cell r="E893" t="str">
            <v>2 559 968.16</v>
          </cell>
          <cell r="F893" t="str">
            <v>3 071 961.79</v>
          </cell>
          <cell r="G893" t="str">
            <v>MGA</v>
          </cell>
          <cell r="H893" t="str">
            <v>C500</v>
          </cell>
          <cell r="I893" t="str">
            <v>E</v>
          </cell>
          <cell r="J893" t="str">
            <v>2026-07-13</v>
          </cell>
          <cell r="K893" t="str">
            <v>YASSIE</v>
          </cell>
          <cell r="L893" t="str">
            <v>True</v>
          </cell>
          <cell r="M893" t="str">
            <v>True</v>
          </cell>
          <cell r="N893" t="str">
            <v>True</v>
          </cell>
          <cell r="O893" t="str">
            <v>False</v>
          </cell>
          <cell r="P893">
            <v>656600221</v>
          </cell>
          <cell r="Q893">
            <v>0</v>
          </cell>
          <cell r="R893">
            <v>0</v>
          </cell>
          <cell r="S893" t="str">
            <v>0.00</v>
          </cell>
          <cell r="T893">
            <v>0</v>
          </cell>
          <cell r="U893">
            <v>7</v>
          </cell>
          <cell r="V893">
            <v>7</v>
          </cell>
          <cell r="W893" t="str">
            <v>2026-07-14</v>
          </cell>
        </row>
        <row r="894">
          <cell r="A894">
            <v>138975</v>
          </cell>
          <cell r="B894">
            <v>46216</v>
          </cell>
          <cell r="C894" t="str">
            <v>LUCA3</v>
          </cell>
          <cell r="D894" t="str">
            <v>1184</v>
          </cell>
          <cell r="E894" t="str">
            <v>14 983 334.00</v>
          </cell>
          <cell r="F894" t="str">
            <v>17 980 000.80</v>
          </cell>
          <cell r="G894" t="str">
            <v>MGA</v>
          </cell>
          <cell r="H894" t="str">
            <v>C104</v>
          </cell>
          <cell r="I894" t="str">
            <v>E</v>
          </cell>
          <cell r="J894" t="str">
            <v>2026-07-13</v>
          </cell>
          <cell r="K894" t="str">
            <v>YASSIE</v>
          </cell>
          <cell r="L894" t="str">
            <v>True</v>
          </cell>
          <cell r="M894" t="str">
            <v>True</v>
          </cell>
          <cell r="N894" t="str">
            <v>True</v>
          </cell>
          <cell r="O894" t="str">
            <v>False</v>
          </cell>
          <cell r="P894">
            <v>656600219</v>
          </cell>
          <cell r="Q894">
            <v>0</v>
          </cell>
          <cell r="R894">
            <v>0</v>
          </cell>
          <cell r="S894" t="str">
            <v>0.00</v>
          </cell>
          <cell r="T894">
            <v>0</v>
          </cell>
          <cell r="U894">
            <v>6</v>
          </cell>
          <cell r="V894">
            <v>6</v>
          </cell>
          <cell r="W894" t="str">
            <v>2026-07-13</v>
          </cell>
        </row>
        <row r="895">
          <cell r="A895">
            <v>138974</v>
          </cell>
          <cell r="B895">
            <v>46216</v>
          </cell>
          <cell r="C895" t="str">
            <v>LUCA3</v>
          </cell>
          <cell r="D895" t="str">
            <v>717</v>
          </cell>
          <cell r="E895" t="str">
            <v>261 750.00</v>
          </cell>
          <cell r="F895" t="str">
            <v>314 100.00</v>
          </cell>
          <cell r="G895" t="str">
            <v>MGA</v>
          </cell>
          <cell r="H895" t="str">
            <v>C104</v>
          </cell>
          <cell r="I895" t="str">
            <v>E</v>
          </cell>
          <cell r="J895" t="str">
            <v>2026-07-13</v>
          </cell>
          <cell r="K895" t="str">
            <v>YASSIE</v>
          </cell>
          <cell r="L895" t="str">
            <v>True</v>
          </cell>
          <cell r="M895" t="str">
            <v>True</v>
          </cell>
          <cell r="N895" t="str">
            <v>True</v>
          </cell>
          <cell r="O895" t="str">
            <v>False</v>
          </cell>
          <cell r="P895">
            <v>656600217</v>
          </cell>
          <cell r="Q895">
            <v>0</v>
          </cell>
          <cell r="R895">
            <v>0</v>
          </cell>
          <cell r="S895" t="str">
            <v>0.00</v>
          </cell>
          <cell r="T895">
            <v>0</v>
          </cell>
          <cell r="U895">
            <v>7</v>
          </cell>
          <cell r="V895">
            <v>7</v>
          </cell>
          <cell r="W895" t="str">
            <v>2026-07-13</v>
          </cell>
        </row>
        <row r="896">
          <cell r="A896">
            <v>138973</v>
          </cell>
          <cell r="B896">
            <v>46216</v>
          </cell>
          <cell r="C896" t="str">
            <v>TAFITASOA3</v>
          </cell>
          <cell r="D896" t="str">
            <v>5623</v>
          </cell>
          <cell r="E896" t="str">
            <v>18 600 000.00</v>
          </cell>
          <cell r="F896" t="str">
            <v>22 320 000.00</v>
          </cell>
          <cell r="G896" t="str">
            <v>MGA</v>
          </cell>
          <cell r="H896" t="str">
            <v>C700</v>
          </cell>
          <cell r="I896" t="str">
            <v>E</v>
          </cell>
          <cell r="J896" t="str">
            <v>2026-07-13</v>
          </cell>
          <cell r="K896" t="str">
            <v>YASSIE</v>
          </cell>
          <cell r="L896" t="str">
            <v>True</v>
          </cell>
          <cell r="M896" t="str">
            <v>True</v>
          </cell>
          <cell r="N896" t="str">
            <v>True</v>
          </cell>
          <cell r="O896" t="str">
            <v>False</v>
          </cell>
          <cell r="P896">
            <v>656600212</v>
          </cell>
          <cell r="Q896">
            <v>656600211</v>
          </cell>
          <cell r="R896">
            <v>0</v>
          </cell>
          <cell r="S896" t="str">
            <v>0.00</v>
          </cell>
          <cell r="T896">
            <v>0</v>
          </cell>
          <cell r="U896">
            <v>6</v>
          </cell>
          <cell r="V896">
            <v>6</v>
          </cell>
          <cell r="W896" t="str">
            <v>2026-07-15</v>
          </cell>
        </row>
        <row r="897">
          <cell r="A897">
            <v>138972</v>
          </cell>
          <cell r="B897">
            <v>46216</v>
          </cell>
          <cell r="C897" t="str">
            <v>TAFITASOA3</v>
          </cell>
          <cell r="D897" t="str">
            <v>5623</v>
          </cell>
          <cell r="E897" t="str">
            <v>129 600 000.00</v>
          </cell>
          <cell r="F897" t="str">
            <v>155 520 000.00</v>
          </cell>
          <cell r="G897" t="str">
            <v>MGA</v>
          </cell>
          <cell r="H897" t="str">
            <v>C700</v>
          </cell>
          <cell r="I897" t="str">
            <v>E</v>
          </cell>
          <cell r="J897" t="str">
            <v>2026-07-13</v>
          </cell>
          <cell r="K897" t="str">
            <v>YASSIE</v>
          </cell>
          <cell r="L897" t="str">
            <v>True</v>
          </cell>
          <cell r="M897" t="str">
            <v>True</v>
          </cell>
          <cell r="N897" t="str">
            <v>True</v>
          </cell>
          <cell r="O897" t="str">
            <v>False</v>
          </cell>
          <cell r="P897">
            <v>656800210</v>
          </cell>
          <cell r="Q897">
            <v>656800209</v>
          </cell>
          <cell r="R897">
            <v>0</v>
          </cell>
          <cell r="S897" t="str">
            <v>0.00</v>
          </cell>
          <cell r="T897">
            <v>0</v>
          </cell>
          <cell r="U897">
            <v>6</v>
          </cell>
          <cell r="V897">
            <v>6</v>
          </cell>
          <cell r="W897" t="str">
            <v>2026-07-15</v>
          </cell>
        </row>
        <row r="898">
          <cell r="A898">
            <v>138971</v>
          </cell>
          <cell r="B898">
            <v>46216</v>
          </cell>
          <cell r="C898" t="str">
            <v>LUCA3</v>
          </cell>
          <cell r="D898" t="str">
            <v>2436</v>
          </cell>
          <cell r="E898" t="str">
            <v>4 310 000.00</v>
          </cell>
          <cell r="F898" t="str">
            <v>4 310 000.00</v>
          </cell>
          <cell r="G898" t="str">
            <v>MGA</v>
          </cell>
          <cell r="H898" t="str">
            <v>C100</v>
          </cell>
          <cell r="I898" t="str">
            <v>E</v>
          </cell>
          <cell r="J898" t="str">
            <v>2026-07-13</v>
          </cell>
          <cell r="K898" t="str">
            <v>YASSIE</v>
          </cell>
          <cell r="L898" t="str">
            <v>True</v>
          </cell>
          <cell r="M898" t="str">
            <v>True</v>
          </cell>
          <cell r="N898" t="str">
            <v>True</v>
          </cell>
          <cell r="O898" t="str">
            <v>False</v>
          </cell>
          <cell r="P898">
            <v>656800204</v>
          </cell>
          <cell r="Q898">
            <v>0</v>
          </cell>
          <cell r="R898">
            <v>0</v>
          </cell>
          <cell r="S898" t="str">
            <v>0.00</v>
          </cell>
          <cell r="T898">
            <v>0</v>
          </cell>
          <cell r="U898">
            <v>6</v>
          </cell>
          <cell r="V898">
            <v>6</v>
          </cell>
          <cell r="W898" t="str">
            <v>2026-07-14</v>
          </cell>
        </row>
        <row r="899">
          <cell r="A899">
            <v>138970</v>
          </cell>
          <cell r="B899">
            <v>46216</v>
          </cell>
          <cell r="C899" t="str">
            <v>TAFITASOA3</v>
          </cell>
          <cell r="D899" t="str">
            <v>5623</v>
          </cell>
          <cell r="E899" t="str">
            <v>153 060 000.00</v>
          </cell>
          <cell r="F899" t="str">
            <v>183 672 000.00</v>
          </cell>
          <cell r="G899" t="str">
            <v>MGA</v>
          </cell>
          <cell r="H899" t="str">
            <v>C700</v>
          </cell>
          <cell r="I899" t="str">
            <v>E</v>
          </cell>
          <cell r="J899" t="str">
            <v>2026-07-13</v>
          </cell>
          <cell r="K899" t="str">
            <v>YASSIE</v>
          </cell>
          <cell r="L899" t="str">
            <v>True</v>
          </cell>
          <cell r="M899" t="str">
            <v>True</v>
          </cell>
          <cell r="N899" t="str">
            <v>True</v>
          </cell>
          <cell r="O899" t="str">
            <v>False</v>
          </cell>
          <cell r="P899">
            <v>656600200</v>
          </cell>
          <cell r="Q899">
            <v>656600199</v>
          </cell>
          <cell r="R899">
            <v>0</v>
          </cell>
          <cell r="S899" t="str">
            <v>0.00</v>
          </cell>
          <cell r="T899">
            <v>0</v>
          </cell>
          <cell r="U899">
            <v>7</v>
          </cell>
          <cell r="V899">
            <v>7</v>
          </cell>
          <cell r="W899" t="str">
            <v>2026-07-15</v>
          </cell>
        </row>
        <row r="900">
          <cell r="A900">
            <v>138969</v>
          </cell>
          <cell r="B900">
            <v>46216</v>
          </cell>
          <cell r="C900" t="str">
            <v>LUCA3</v>
          </cell>
          <cell r="D900" t="str">
            <v>119</v>
          </cell>
          <cell r="E900" t="str">
            <v>1 250 000.00</v>
          </cell>
          <cell r="F900" t="str">
            <v>1 500 000.00</v>
          </cell>
          <cell r="G900" t="str">
            <v>MGA</v>
          </cell>
          <cell r="H900" t="str">
            <v>C100</v>
          </cell>
          <cell r="I900" t="str">
            <v>E</v>
          </cell>
          <cell r="J900" t="str">
            <v>2026-07-13</v>
          </cell>
          <cell r="K900" t="str">
            <v>YASSIE</v>
          </cell>
          <cell r="L900" t="str">
            <v>True</v>
          </cell>
          <cell r="M900" t="str">
            <v>True</v>
          </cell>
          <cell r="N900" t="str">
            <v>True</v>
          </cell>
          <cell r="O900" t="str">
            <v>False</v>
          </cell>
          <cell r="P900">
            <v>656700111</v>
          </cell>
          <cell r="Q900">
            <v>0</v>
          </cell>
          <cell r="R900">
            <v>0</v>
          </cell>
          <cell r="S900" t="str">
            <v>0.00</v>
          </cell>
          <cell r="T900">
            <v>0</v>
          </cell>
          <cell r="U900">
            <v>8</v>
          </cell>
          <cell r="V900">
            <v>8</v>
          </cell>
          <cell r="W900" t="str">
            <v>2026-07-14</v>
          </cell>
        </row>
        <row r="901">
          <cell r="A901">
            <v>138968</v>
          </cell>
          <cell r="B901">
            <v>46216</v>
          </cell>
          <cell r="C901" t="str">
            <v>MIORA46</v>
          </cell>
          <cell r="D901" t="str">
            <v>4245</v>
          </cell>
          <cell r="E901" t="str">
            <v>286 583.33</v>
          </cell>
          <cell r="F901" t="str">
            <v>343 900.00</v>
          </cell>
          <cell r="G901" t="str">
            <v>MGA</v>
          </cell>
          <cell r="H901" t="str">
            <v>C900</v>
          </cell>
          <cell r="I901" t="str">
            <v>E</v>
          </cell>
          <cell r="J901" t="str">
            <v>2026-07-13</v>
          </cell>
          <cell r="K901" t="str">
            <v>YASSIE</v>
          </cell>
          <cell r="L901" t="str">
            <v>True</v>
          </cell>
          <cell r="M901" t="str">
            <v>True</v>
          </cell>
          <cell r="N901" t="str">
            <v>True</v>
          </cell>
          <cell r="O901" t="str">
            <v>False</v>
          </cell>
          <cell r="P901">
            <v>0</v>
          </cell>
          <cell r="Q901">
            <v>0</v>
          </cell>
          <cell r="R901">
            <v>0</v>
          </cell>
          <cell r="S901" t="str">
            <v>0.00</v>
          </cell>
          <cell r="T901">
            <v>0</v>
          </cell>
          <cell r="U901">
            <v>6</v>
          </cell>
          <cell r="V901">
            <v>6</v>
          </cell>
          <cell r="W901" t="str">
            <v>2026-07-13</v>
          </cell>
        </row>
        <row r="902">
          <cell r="A902">
            <v>138967</v>
          </cell>
          <cell r="B902">
            <v>46216</v>
          </cell>
          <cell r="C902" t="str">
            <v>LUCA3</v>
          </cell>
          <cell r="D902" t="str">
            <v>717</v>
          </cell>
          <cell r="E902" t="str">
            <v>66 460 338.99</v>
          </cell>
          <cell r="F902" t="str">
            <v>79 752 406.79</v>
          </cell>
          <cell r="G902" t="str">
            <v>MGA</v>
          </cell>
          <cell r="H902" t="str">
            <v>C104</v>
          </cell>
          <cell r="I902" t="str">
            <v>E</v>
          </cell>
          <cell r="J902" t="str">
            <v>2026-07-13</v>
          </cell>
          <cell r="K902" t="str">
            <v>YASSIE</v>
          </cell>
          <cell r="L902" t="str">
            <v>True</v>
          </cell>
          <cell r="M902" t="str">
            <v>True</v>
          </cell>
          <cell r="N902" t="str">
            <v>True</v>
          </cell>
          <cell r="O902" t="str">
            <v>False</v>
          </cell>
          <cell r="P902">
            <v>656300165</v>
          </cell>
          <cell r="Q902">
            <v>0</v>
          </cell>
          <cell r="R902">
            <v>0</v>
          </cell>
          <cell r="S902" t="str">
            <v>0.00</v>
          </cell>
          <cell r="T902">
            <v>0</v>
          </cell>
          <cell r="U902">
            <v>10</v>
          </cell>
          <cell r="V902">
            <v>10</v>
          </cell>
          <cell r="W902" t="str">
            <v>2026-07-13</v>
          </cell>
        </row>
        <row r="903">
          <cell r="A903">
            <v>138966</v>
          </cell>
          <cell r="B903">
            <v>46216</v>
          </cell>
          <cell r="C903" t="str">
            <v>LUCA3</v>
          </cell>
          <cell r="D903" t="str">
            <v>5876</v>
          </cell>
          <cell r="E903" t="str">
            <v>1 700 000.00</v>
          </cell>
          <cell r="F903" t="str">
            <v>1 700 000.00</v>
          </cell>
          <cell r="G903" t="str">
            <v>MGA</v>
          </cell>
          <cell r="H903" t="str">
            <v>C100</v>
          </cell>
          <cell r="I903" t="str">
            <v>E</v>
          </cell>
          <cell r="J903" t="str">
            <v>2026-07-13</v>
          </cell>
          <cell r="K903" t="str">
            <v>YASSIE</v>
          </cell>
          <cell r="L903" t="str">
            <v>True</v>
          </cell>
          <cell r="M903" t="str">
            <v>True</v>
          </cell>
          <cell r="N903" t="str">
            <v>True</v>
          </cell>
          <cell r="O903" t="str">
            <v>False</v>
          </cell>
          <cell r="P903">
            <v>656400203</v>
          </cell>
          <cell r="Q903">
            <v>0</v>
          </cell>
          <cell r="R903">
            <v>0</v>
          </cell>
          <cell r="S903" t="str">
            <v>0.00</v>
          </cell>
          <cell r="T903">
            <v>0</v>
          </cell>
          <cell r="U903">
            <v>6</v>
          </cell>
          <cell r="V903">
            <v>6</v>
          </cell>
          <cell r="W903" t="str">
            <v>2026-07-14</v>
          </cell>
        </row>
        <row r="904">
          <cell r="A904">
            <v>138965</v>
          </cell>
          <cell r="B904">
            <v>46216</v>
          </cell>
          <cell r="C904" t="str">
            <v>TSILAVINA7</v>
          </cell>
          <cell r="D904" t="str">
            <v>6102</v>
          </cell>
          <cell r="E904" t="str">
            <v>4 112 000.00</v>
          </cell>
          <cell r="F904" t="str">
            <v>4 112 000.00</v>
          </cell>
          <cell r="G904" t="str">
            <v>MGA</v>
          </cell>
          <cell r="H904" t="str">
            <v>C700</v>
          </cell>
          <cell r="I904" t="str">
            <v>E</v>
          </cell>
          <cell r="J904" t="str">
            <v>2026-07-13</v>
          </cell>
          <cell r="K904" t="str">
            <v>YASSIE</v>
          </cell>
          <cell r="L904" t="str">
            <v>True</v>
          </cell>
          <cell r="M904" t="str">
            <v>True</v>
          </cell>
          <cell r="N904" t="str">
            <v>True</v>
          </cell>
          <cell r="O904" t="str">
            <v>False</v>
          </cell>
          <cell r="P904">
            <v>0</v>
          </cell>
          <cell r="Q904">
            <v>656500173</v>
          </cell>
          <cell r="R904">
            <v>0</v>
          </cell>
          <cell r="S904" t="str">
            <v>0.00</v>
          </cell>
          <cell r="T904">
            <v>0</v>
          </cell>
          <cell r="U904">
            <v>8</v>
          </cell>
          <cell r="V904">
            <v>8</v>
          </cell>
          <cell r="W904" t="str">
            <v>2026-07-13</v>
          </cell>
        </row>
        <row r="905">
          <cell r="A905">
            <v>138964</v>
          </cell>
          <cell r="B905">
            <v>46216</v>
          </cell>
          <cell r="C905" t="str">
            <v>HARITSOA</v>
          </cell>
          <cell r="D905" t="str">
            <v>6711</v>
          </cell>
          <cell r="E905" t="str">
            <v>92.00</v>
          </cell>
          <cell r="F905" t="str">
            <v>92.00</v>
          </cell>
          <cell r="G905" t="str">
            <v>EUR</v>
          </cell>
          <cell r="H905" t="str">
            <v>C500</v>
          </cell>
          <cell r="I905" t="str">
            <v>E</v>
          </cell>
          <cell r="J905" t="str">
            <v>2026-07-13</v>
          </cell>
          <cell r="K905" t="str">
            <v>YASSIE</v>
          </cell>
          <cell r="L905" t="str">
            <v>True</v>
          </cell>
          <cell r="M905" t="str">
            <v>True</v>
          </cell>
          <cell r="N905" t="str">
            <v>True</v>
          </cell>
          <cell r="O905" t="str">
            <v>False</v>
          </cell>
          <cell r="P905">
            <v>656500170</v>
          </cell>
          <cell r="Q905">
            <v>0</v>
          </cell>
          <cell r="R905">
            <v>0</v>
          </cell>
          <cell r="S905" t="str">
            <v>0.00</v>
          </cell>
          <cell r="T905">
            <v>0</v>
          </cell>
          <cell r="U905">
            <v>6</v>
          </cell>
          <cell r="V905">
            <v>6</v>
          </cell>
          <cell r="W905" t="str">
            <v>2026-07-14</v>
          </cell>
        </row>
        <row r="906">
          <cell r="A906">
            <v>138963</v>
          </cell>
          <cell r="B906">
            <v>46216</v>
          </cell>
          <cell r="C906" t="str">
            <v>LUCA3</v>
          </cell>
          <cell r="D906" t="str">
            <v>5332</v>
          </cell>
          <cell r="E906" t="str">
            <v>1 400 000.00</v>
          </cell>
          <cell r="F906" t="str">
            <v>1 400 000.00</v>
          </cell>
          <cell r="G906" t="str">
            <v>MGA</v>
          </cell>
          <cell r="H906" t="str">
            <v>C100</v>
          </cell>
          <cell r="I906" t="str">
            <v>E</v>
          </cell>
          <cell r="J906" t="str">
            <v>2026-07-13</v>
          </cell>
          <cell r="K906" t="str">
            <v>YASSIE</v>
          </cell>
          <cell r="L906" t="str">
            <v>True</v>
          </cell>
          <cell r="M906" t="str">
            <v>True</v>
          </cell>
          <cell r="N906" t="str">
            <v>True</v>
          </cell>
          <cell r="O906" t="str">
            <v>False</v>
          </cell>
          <cell r="P906">
            <v>656300163</v>
          </cell>
          <cell r="Q906">
            <v>0</v>
          </cell>
          <cell r="R906">
            <v>0</v>
          </cell>
          <cell r="S906" t="str">
            <v>0.00</v>
          </cell>
          <cell r="T906">
            <v>0</v>
          </cell>
          <cell r="U906">
            <v>7</v>
          </cell>
          <cell r="V906">
            <v>7</v>
          </cell>
          <cell r="W906" t="str">
            <v>2026-07-14</v>
          </cell>
        </row>
        <row r="907">
          <cell r="A907">
            <v>138962</v>
          </cell>
          <cell r="B907">
            <v>46216</v>
          </cell>
          <cell r="C907" t="str">
            <v>HARITSOA</v>
          </cell>
          <cell r="D907" t="str">
            <v>4245</v>
          </cell>
          <cell r="E907" t="str">
            <v>5 079 166.59</v>
          </cell>
          <cell r="F907" t="str">
            <v>6 094 999.91</v>
          </cell>
          <cell r="G907" t="str">
            <v>MGA</v>
          </cell>
          <cell r="H907" t="str">
            <v>C500</v>
          </cell>
          <cell r="I907" t="str">
            <v>E</v>
          </cell>
          <cell r="J907" t="str">
            <v>2026-07-13</v>
          </cell>
          <cell r="K907" t="str">
            <v>YASSIE</v>
          </cell>
          <cell r="L907" t="str">
            <v>True</v>
          </cell>
          <cell r="M907" t="str">
            <v>True</v>
          </cell>
          <cell r="N907" t="str">
            <v>True</v>
          </cell>
          <cell r="O907" t="str">
            <v>False</v>
          </cell>
          <cell r="P907">
            <v>656400199</v>
          </cell>
          <cell r="Q907">
            <v>0</v>
          </cell>
          <cell r="R907">
            <v>0</v>
          </cell>
          <cell r="S907" t="str">
            <v>0.00</v>
          </cell>
          <cell r="T907">
            <v>0</v>
          </cell>
          <cell r="U907">
            <v>7</v>
          </cell>
          <cell r="V907">
            <v>7</v>
          </cell>
          <cell r="W907" t="str">
            <v>2026-07-14</v>
          </cell>
        </row>
        <row r="908">
          <cell r="A908">
            <v>138961</v>
          </cell>
          <cell r="B908">
            <v>46216</v>
          </cell>
          <cell r="C908" t="str">
            <v>MBOLATIANANJI</v>
          </cell>
          <cell r="D908" t="str">
            <v>127</v>
          </cell>
          <cell r="E908" t="str">
            <v>26 373 080.00</v>
          </cell>
          <cell r="F908" t="str">
            <v>31 647 696.00</v>
          </cell>
          <cell r="G908" t="str">
            <v>MGA</v>
          </cell>
          <cell r="H908" t="str">
            <v>C800</v>
          </cell>
          <cell r="I908" t="str">
            <v>E</v>
          </cell>
          <cell r="J908" t="str">
            <v>2026-07-13</v>
          </cell>
          <cell r="K908" t="str">
            <v>YASSIE</v>
          </cell>
          <cell r="L908" t="str">
            <v>True</v>
          </cell>
          <cell r="M908" t="str">
            <v>True</v>
          </cell>
          <cell r="N908" t="str">
            <v>True</v>
          </cell>
          <cell r="O908" t="str">
            <v>False</v>
          </cell>
          <cell r="P908">
            <v>0</v>
          </cell>
          <cell r="Q908">
            <v>0</v>
          </cell>
          <cell r="R908">
            <v>0</v>
          </cell>
          <cell r="S908" t="str">
            <v>0.00</v>
          </cell>
          <cell r="T908">
            <v>0</v>
          </cell>
          <cell r="U908">
            <v>4</v>
          </cell>
          <cell r="V908">
            <v>4</v>
          </cell>
          <cell r="W908" t="str">
            <v>2026-07-14</v>
          </cell>
        </row>
        <row r="909">
          <cell r="A909">
            <v>138960</v>
          </cell>
          <cell r="B909">
            <v>46216</v>
          </cell>
          <cell r="C909" t="str">
            <v>HARITSOA</v>
          </cell>
          <cell r="D909" t="str">
            <v>2633</v>
          </cell>
          <cell r="E909" t="str">
            <v>13 736 800.00</v>
          </cell>
          <cell r="F909" t="str">
            <v>16 484 160.00</v>
          </cell>
          <cell r="G909" t="str">
            <v>MGA</v>
          </cell>
          <cell r="H909" t="str">
            <v>C500</v>
          </cell>
          <cell r="I909" t="str">
            <v>E</v>
          </cell>
          <cell r="J909" t="str">
            <v>2026-07-13</v>
          </cell>
          <cell r="K909" t="str">
            <v>YASSIE</v>
          </cell>
          <cell r="L909" t="str">
            <v>True</v>
          </cell>
          <cell r="M909" t="str">
            <v>True</v>
          </cell>
          <cell r="N909" t="str">
            <v>True</v>
          </cell>
          <cell r="O909" t="str">
            <v>False</v>
          </cell>
          <cell r="P909">
            <v>656500161</v>
          </cell>
          <cell r="Q909">
            <v>0</v>
          </cell>
          <cell r="R909">
            <v>0</v>
          </cell>
          <cell r="S909" t="str">
            <v>0.00</v>
          </cell>
          <cell r="T909">
            <v>0</v>
          </cell>
          <cell r="U909">
            <v>7</v>
          </cell>
          <cell r="V909">
            <v>7</v>
          </cell>
          <cell r="W909" t="str">
            <v>2026-07-14</v>
          </cell>
        </row>
        <row r="910">
          <cell r="A910">
            <v>138959</v>
          </cell>
          <cell r="B910">
            <v>46216</v>
          </cell>
          <cell r="C910" t="str">
            <v>LUCA3</v>
          </cell>
          <cell r="D910" t="str">
            <v>5387</v>
          </cell>
          <cell r="E910" t="str">
            <v>2 500 000.00</v>
          </cell>
          <cell r="F910" t="str">
            <v>2 500 000.00</v>
          </cell>
          <cell r="G910" t="str">
            <v>MGA</v>
          </cell>
          <cell r="H910" t="str">
            <v>C100</v>
          </cell>
          <cell r="I910" t="str">
            <v>E</v>
          </cell>
          <cell r="J910" t="str">
            <v>2026-07-13</v>
          </cell>
          <cell r="K910" t="str">
            <v>YASSIE</v>
          </cell>
          <cell r="L910" t="str">
            <v>True</v>
          </cell>
          <cell r="M910" t="str">
            <v>True</v>
          </cell>
          <cell r="N910" t="str">
            <v>True</v>
          </cell>
          <cell r="O910" t="str">
            <v>False</v>
          </cell>
          <cell r="P910">
            <v>656500158</v>
          </cell>
          <cell r="Q910">
            <v>0</v>
          </cell>
          <cell r="R910">
            <v>0</v>
          </cell>
          <cell r="S910" t="str">
            <v>0.00</v>
          </cell>
          <cell r="T910">
            <v>0</v>
          </cell>
          <cell r="U910">
            <v>7</v>
          </cell>
          <cell r="V910">
            <v>7</v>
          </cell>
          <cell r="W910" t="str">
            <v>2026-07-14</v>
          </cell>
        </row>
        <row r="911">
          <cell r="A911">
            <v>138958</v>
          </cell>
          <cell r="B911">
            <v>46216</v>
          </cell>
          <cell r="C911" t="str">
            <v>LUCA3</v>
          </cell>
          <cell r="D911" t="str">
            <v>5267</v>
          </cell>
          <cell r="E911" t="str">
            <v>4 900 000.00</v>
          </cell>
          <cell r="F911" t="str">
            <v>4 900 000.00</v>
          </cell>
          <cell r="G911" t="str">
            <v>MGA</v>
          </cell>
          <cell r="H911" t="str">
            <v>C100</v>
          </cell>
          <cell r="I911" t="str">
            <v>E</v>
          </cell>
          <cell r="J911" t="str">
            <v>2026-07-13</v>
          </cell>
          <cell r="K911" t="str">
            <v>YASSIE</v>
          </cell>
          <cell r="L911" t="str">
            <v>True</v>
          </cell>
          <cell r="M911" t="str">
            <v>True</v>
          </cell>
          <cell r="N911" t="str">
            <v>True</v>
          </cell>
          <cell r="O911" t="str">
            <v>False</v>
          </cell>
          <cell r="P911">
            <v>656400192</v>
          </cell>
          <cell r="Q911">
            <v>0</v>
          </cell>
          <cell r="R911">
            <v>0</v>
          </cell>
          <cell r="S911" t="str">
            <v>0.00</v>
          </cell>
          <cell r="T911">
            <v>0</v>
          </cell>
          <cell r="U911">
            <v>7</v>
          </cell>
          <cell r="V911">
            <v>7</v>
          </cell>
          <cell r="W911" t="str">
            <v>2026-07-14</v>
          </cell>
        </row>
        <row r="912">
          <cell r="A912">
            <v>138957</v>
          </cell>
          <cell r="B912">
            <v>46216</v>
          </cell>
          <cell r="C912" t="str">
            <v>LUCA3</v>
          </cell>
          <cell r="D912" t="str">
            <v>5874</v>
          </cell>
          <cell r="E912" t="str">
            <v>2 300 000.00</v>
          </cell>
          <cell r="F912" t="str">
            <v>2 300 000.00</v>
          </cell>
          <cell r="G912" t="str">
            <v>MGA</v>
          </cell>
          <cell r="H912" t="str">
            <v>C100</v>
          </cell>
          <cell r="I912" t="str">
            <v>E</v>
          </cell>
          <cell r="J912" t="str">
            <v>2026-07-13</v>
          </cell>
          <cell r="K912" t="str">
            <v>YASSIE</v>
          </cell>
          <cell r="L912" t="str">
            <v>True</v>
          </cell>
          <cell r="M912" t="str">
            <v>True</v>
          </cell>
          <cell r="N912" t="str">
            <v>True</v>
          </cell>
          <cell r="O912" t="str">
            <v>False</v>
          </cell>
          <cell r="P912">
            <v>656400185</v>
          </cell>
          <cell r="Q912">
            <v>0</v>
          </cell>
          <cell r="R912">
            <v>0</v>
          </cell>
          <cell r="S912" t="str">
            <v>0.00</v>
          </cell>
          <cell r="T912">
            <v>0</v>
          </cell>
          <cell r="U912">
            <v>6</v>
          </cell>
          <cell r="V912">
            <v>6</v>
          </cell>
          <cell r="W912" t="str">
            <v>2026-07-14</v>
          </cell>
        </row>
        <row r="913">
          <cell r="A913">
            <v>138956</v>
          </cell>
          <cell r="B913">
            <v>46216</v>
          </cell>
          <cell r="C913" t="str">
            <v>LUCA3</v>
          </cell>
          <cell r="D913" t="str">
            <v>5269</v>
          </cell>
          <cell r="E913" t="str">
            <v>2 300 000.00</v>
          </cell>
          <cell r="F913" t="str">
            <v>2 300 000.00</v>
          </cell>
          <cell r="G913" t="str">
            <v>MGA</v>
          </cell>
          <cell r="H913" t="str">
            <v>C100</v>
          </cell>
          <cell r="I913" t="str">
            <v>E</v>
          </cell>
          <cell r="J913" t="str">
            <v>2026-07-13</v>
          </cell>
          <cell r="K913" t="str">
            <v>YASSIE</v>
          </cell>
          <cell r="L913" t="str">
            <v>True</v>
          </cell>
          <cell r="M913" t="str">
            <v>True</v>
          </cell>
          <cell r="N913" t="str">
            <v>True</v>
          </cell>
          <cell r="O913" t="str">
            <v>False</v>
          </cell>
          <cell r="P913">
            <v>656100306</v>
          </cell>
          <cell r="Q913">
            <v>0</v>
          </cell>
          <cell r="R913">
            <v>0</v>
          </cell>
          <cell r="S913" t="str">
            <v>0.00</v>
          </cell>
          <cell r="T913">
            <v>0</v>
          </cell>
          <cell r="U913">
            <v>7</v>
          </cell>
          <cell r="V913">
            <v>7</v>
          </cell>
          <cell r="W913" t="str">
            <v>2026-07-14</v>
          </cell>
        </row>
        <row r="914">
          <cell r="A914">
            <v>138955</v>
          </cell>
          <cell r="B914">
            <v>46216</v>
          </cell>
          <cell r="C914" t="str">
            <v>LUCA3</v>
          </cell>
          <cell r="D914" t="str">
            <v>6201</v>
          </cell>
          <cell r="E914" t="str">
            <v>8 663 040.00</v>
          </cell>
          <cell r="F914" t="str">
            <v>8 663 040.00</v>
          </cell>
          <cell r="G914" t="str">
            <v>MGA</v>
          </cell>
          <cell r="H914" t="str">
            <v>C100</v>
          </cell>
          <cell r="I914" t="str">
            <v>E</v>
          </cell>
          <cell r="J914" t="str">
            <v>2026-07-13</v>
          </cell>
          <cell r="K914" t="str">
            <v>YASSIE</v>
          </cell>
          <cell r="L914" t="str">
            <v>True</v>
          </cell>
          <cell r="M914" t="str">
            <v>True</v>
          </cell>
          <cell r="N914" t="str">
            <v>True</v>
          </cell>
          <cell r="O914" t="str">
            <v>False</v>
          </cell>
          <cell r="P914">
            <v>656200188</v>
          </cell>
          <cell r="Q914">
            <v>0</v>
          </cell>
          <cell r="R914">
            <v>0</v>
          </cell>
          <cell r="S914" t="str">
            <v>0.00</v>
          </cell>
          <cell r="T914">
            <v>0</v>
          </cell>
          <cell r="U914">
            <v>7</v>
          </cell>
          <cell r="V914">
            <v>7</v>
          </cell>
          <cell r="W914" t="str">
            <v>2026-07-14</v>
          </cell>
        </row>
        <row r="915">
          <cell r="A915">
            <v>138954</v>
          </cell>
          <cell r="B915">
            <v>46213</v>
          </cell>
          <cell r="C915" t="str">
            <v>HARITSOA</v>
          </cell>
          <cell r="D915" t="str">
            <v>3098</v>
          </cell>
          <cell r="E915" t="str">
            <v>655 200.00</v>
          </cell>
          <cell r="F915" t="str">
            <v>655 200.00</v>
          </cell>
          <cell r="G915" t="str">
            <v>MGA</v>
          </cell>
          <cell r="H915" t="str">
            <v>C500</v>
          </cell>
          <cell r="I915" t="str">
            <v>E</v>
          </cell>
          <cell r="J915" t="str">
            <v>2026-07-10</v>
          </cell>
          <cell r="K915" t="str">
            <v>YASSIE</v>
          </cell>
          <cell r="L915" t="str">
            <v>True</v>
          </cell>
          <cell r="M915" t="str">
            <v>True</v>
          </cell>
          <cell r="N915" t="str">
            <v>True</v>
          </cell>
          <cell r="O915" t="str">
            <v>False</v>
          </cell>
          <cell r="P915">
            <v>651200322</v>
          </cell>
          <cell r="Q915">
            <v>0</v>
          </cell>
          <cell r="R915">
            <v>0</v>
          </cell>
          <cell r="S915" t="str">
            <v>0.00</v>
          </cell>
          <cell r="T915">
            <v>0</v>
          </cell>
          <cell r="U915">
            <v>9</v>
          </cell>
          <cell r="V915">
            <v>9</v>
          </cell>
          <cell r="W915" t="str">
            <v>2026-07-14</v>
          </cell>
        </row>
        <row r="916">
          <cell r="A916">
            <v>138953</v>
          </cell>
          <cell r="B916">
            <v>46213</v>
          </cell>
          <cell r="C916" t="str">
            <v>GINAM</v>
          </cell>
          <cell r="E916" t="str">
            <v>2 880 000.00</v>
          </cell>
          <cell r="F916" t="str">
            <v>3 456 000.00</v>
          </cell>
          <cell r="G916" t="str">
            <v>MGA</v>
          </cell>
          <cell r="H916" t="str">
            <v>C400</v>
          </cell>
          <cell r="I916" t="str">
            <v>E</v>
          </cell>
          <cell r="J916" t="str">
            <v>2026-07-10</v>
          </cell>
          <cell r="K916" t="str">
            <v>YASSIE</v>
          </cell>
          <cell r="L916" t="str">
            <v>True</v>
          </cell>
          <cell r="M916" t="str">
            <v>True</v>
          </cell>
          <cell r="N916" t="str">
            <v>True</v>
          </cell>
          <cell r="O916" t="str">
            <v>False</v>
          </cell>
          <cell r="P916">
            <v>651100308</v>
          </cell>
          <cell r="Q916">
            <v>651100307</v>
          </cell>
          <cell r="R916">
            <v>0</v>
          </cell>
          <cell r="S916" t="str">
            <v>0.00</v>
          </cell>
          <cell r="T916">
            <v>0</v>
          </cell>
          <cell r="U916">
            <v>6</v>
          </cell>
          <cell r="V916">
            <v>6</v>
          </cell>
          <cell r="W916" t="str">
            <v>2026-07-10</v>
          </cell>
        </row>
        <row r="917">
          <cell r="A917">
            <v>138952</v>
          </cell>
          <cell r="B917">
            <v>46213</v>
          </cell>
          <cell r="C917" t="str">
            <v>OLGA</v>
          </cell>
          <cell r="D917" t="str">
            <v>2876</v>
          </cell>
          <cell r="E917" t="str">
            <v>10 384 620.00</v>
          </cell>
          <cell r="F917" t="str">
            <v>0.00</v>
          </cell>
          <cell r="G917" t="str">
            <v>MGA</v>
          </cell>
          <cell r="H917" t="str">
            <v>C901</v>
          </cell>
          <cell r="I917" t="str">
            <v>E</v>
          </cell>
          <cell r="J917" t="str">
            <v>2026-07-10</v>
          </cell>
          <cell r="K917" t="str">
            <v>YASSIE</v>
          </cell>
          <cell r="L917" t="str">
            <v>True</v>
          </cell>
          <cell r="M917" t="str">
            <v>True</v>
          </cell>
          <cell r="N917" t="str">
            <v>True</v>
          </cell>
          <cell r="O917" t="str">
            <v>False</v>
          </cell>
          <cell r="P917">
            <v>0</v>
          </cell>
          <cell r="Q917">
            <v>0</v>
          </cell>
          <cell r="R917">
            <v>0</v>
          </cell>
          <cell r="S917" t="str">
            <v>0.00</v>
          </cell>
          <cell r="T917">
            <v>0</v>
          </cell>
          <cell r="U917">
            <v>5</v>
          </cell>
          <cell r="V917">
            <v>5</v>
          </cell>
          <cell r="W917" t="str">
            <v>2026-07-13</v>
          </cell>
        </row>
        <row r="918">
          <cell r="A918">
            <v>138951</v>
          </cell>
          <cell r="B918">
            <v>46213</v>
          </cell>
          <cell r="C918" t="str">
            <v>HARITSOA</v>
          </cell>
          <cell r="D918" t="str">
            <v>126</v>
          </cell>
          <cell r="E918" t="str">
            <v>637 342.82</v>
          </cell>
          <cell r="F918" t="str">
            <v>764 811.38</v>
          </cell>
          <cell r="G918" t="str">
            <v>MGA</v>
          </cell>
          <cell r="H918" t="str">
            <v>C500</v>
          </cell>
          <cell r="I918" t="str">
            <v>E</v>
          </cell>
          <cell r="J918" t="str">
            <v>2026-07-10</v>
          </cell>
          <cell r="K918" t="str">
            <v>YASSIE</v>
          </cell>
          <cell r="L918" t="str">
            <v>True</v>
          </cell>
          <cell r="M918" t="str">
            <v>True</v>
          </cell>
          <cell r="N918" t="str">
            <v>True</v>
          </cell>
          <cell r="O918" t="str">
            <v>False</v>
          </cell>
          <cell r="P918">
            <v>650800225</v>
          </cell>
          <cell r="Q918">
            <v>0</v>
          </cell>
          <cell r="R918">
            <v>0</v>
          </cell>
          <cell r="S918" t="str">
            <v>0.00</v>
          </cell>
          <cell r="T918">
            <v>0</v>
          </cell>
          <cell r="U918">
            <v>7</v>
          </cell>
          <cell r="V918">
            <v>7</v>
          </cell>
          <cell r="W918" t="str">
            <v>2026-07-14</v>
          </cell>
        </row>
        <row r="919">
          <cell r="A919">
            <v>138950</v>
          </cell>
          <cell r="B919">
            <v>46213</v>
          </cell>
          <cell r="C919" t="str">
            <v>LUCA3</v>
          </cell>
          <cell r="D919" t="str">
            <v>4606</v>
          </cell>
          <cell r="E919" t="str">
            <v>1 440 000.00</v>
          </cell>
          <cell r="F919" t="str">
            <v>1 440 000.00</v>
          </cell>
          <cell r="G919" t="str">
            <v>MGA</v>
          </cell>
          <cell r="H919" t="str">
            <v>C100</v>
          </cell>
          <cell r="I919" t="str">
            <v>E</v>
          </cell>
          <cell r="J919" t="str">
            <v>2026-07-10</v>
          </cell>
          <cell r="K919" t="str">
            <v>YASSIE</v>
          </cell>
          <cell r="L919" t="str">
            <v>True</v>
          </cell>
          <cell r="M919" t="str">
            <v>True</v>
          </cell>
          <cell r="N919" t="str">
            <v>True</v>
          </cell>
          <cell r="O919" t="str">
            <v>False</v>
          </cell>
          <cell r="P919">
            <v>651000458</v>
          </cell>
          <cell r="Q919">
            <v>0</v>
          </cell>
          <cell r="R919">
            <v>0</v>
          </cell>
          <cell r="S919" t="str">
            <v>0.00</v>
          </cell>
          <cell r="T919">
            <v>0</v>
          </cell>
          <cell r="U919">
            <v>8</v>
          </cell>
          <cell r="V919">
            <v>8</v>
          </cell>
          <cell r="W919" t="str">
            <v>2026-07-15</v>
          </cell>
        </row>
        <row r="920">
          <cell r="A920">
            <v>138949</v>
          </cell>
          <cell r="B920">
            <v>46213</v>
          </cell>
          <cell r="C920" t="str">
            <v>REBECCA3</v>
          </cell>
          <cell r="D920" t="str">
            <v>2490</v>
          </cell>
          <cell r="E920" t="str">
            <v>11 131 500.00</v>
          </cell>
          <cell r="F920" t="str">
            <v>11 131 500.00</v>
          </cell>
          <cell r="G920" t="str">
            <v>MGA</v>
          </cell>
          <cell r="H920" t="str">
            <v>C500</v>
          </cell>
          <cell r="I920" t="str">
            <v>E</v>
          </cell>
          <cell r="J920" t="str">
            <v>2026-07-10</v>
          </cell>
          <cell r="K920" t="str">
            <v>YASSIE</v>
          </cell>
          <cell r="L920" t="str">
            <v>True</v>
          </cell>
          <cell r="M920" t="str">
            <v>True</v>
          </cell>
          <cell r="N920" t="str">
            <v>True</v>
          </cell>
          <cell r="O920" t="str">
            <v>False</v>
          </cell>
          <cell r="P920">
            <v>651000456</v>
          </cell>
          <cell r="Q920">
            <v>651000455</v>
          </cell>
          <cell r="R920">
            <v>0</v>
          </cell>
          <cell r="S920" t="str">
            <v>0.00</v>
          </cell>
          <cell r="T920">
            <v>0</v>
          </cell>
          <cell r="U920">
            <v>9</v>
          </cell>
          <cell r="V920">
            <v>9</v>
          </cell>
          <cell r="W920" t="str">
            <v>2026-07-31</v>
          </cell>
        </row>
        <row r="921">
          <cell r="A921">
            <v>138948</v>
          </cell>
          <cell r="B921">
            <v>46213</v>
          </cell>
          <cell r="C921" t="str">
            <v>JOHANNA1</v>
          </cell>
          <cell r="D921" t="str">
            <v>1184</v>
          </cell>
          <cell r="E921" t="str">
            <v>1 501 800.00</v>
          </cell>
          <cell r="F921" t="str">
            <v>1 802 160.00</v>
          </cell>
          <cell r="G921" t="str">
            <v>MGA</v>
          </cell>
          <cell r="H921" t="str">
            <v>C104</v>
          </cell>
          <cell r="I921" t="str">
            <v>E</v>
          </cell>
          <cell r="J921" t="str">
            <v>2026-07-10</v>
          </cell>
          <cell r="K921" t="str">
            <v>YASSIE</v>
          </cell>
          <cell r="L921" t="str">
            <v>True</v>
          </cell>
          <cell r="M921" t="str">
            <v>True</v>
          </cell>
          <cell r="N921" t="str">
            <v>True</v>
          </cell>
          <cell r="O921" t="str">
            <v>False</v>
          </cell>
          <cell r="P921">
            <v>651000453</v>
          </cell>
          <cell r="Q921">
            <v>0</v>
          </cell>
          <cell r="R921">
            <v>0</v>
          </cell>
          <cell r="S921" t="str">
            <v>0.00</v>
          </cell>
          <cell r="T921">
            <v>0</v>
          </cell>
          <cell r="U921">
            <v>8</v>
          </cell>
          <cell r="V921">
            <v>8</v>
          </cell>
          <cell r="W921" t="str">
            <v>2026-07-13</v>
          </cell>
        </row>
        <row r="922">
          <cell r="A922">
            <v>138947</v>
          </cell>
          <cell r="B922">
            <v>46213</v>
          </cell>
          <cell r="C922" t="str">
            <v>REBECCA3</v>
          </cell>
          <cell r="D922" t="str">
            <v>2490</v>
          </cell>
          <cell r="E922" t="str">
            <v>1 573 000.00</v>
          </cell>
          <cell r="F922" t="str">
            <v>1 573 000.00</v>
          </cell>
          <cell r="G922" t="str">
            <v>MGA</v>
          </cell>
          <cell r="H922" t="str">
            <v>C500</v>
          </cell>
          <cell r="I922" t="str">
            <v>E</v>
          </cell>
          <cell r="J922" t="str">
            <v>2026-07-10</v>
          </cell>
          <cell r="K922" t="str">
            <v>YASSIE</v>
          </cell>
          <cell r="L922" t="str">
            <v>True</v>
          </cell>
          <cell r="M922" t="str">
            <v>True</v>
          </cell>
          <cell r="N922" t="str">
            <v>True</v>
          </cell>
          <cell r="O922" t="str">
            <v>False</v>
          </cell>
          <cell r="P922">
            <v>650800222</v>
          </cell>
          <cell r="Q922">
            <v>650800221</v>
          </cell>
          <cell r="R922">
            <v>0</v>
          </cell>
          <cell r="S922" t="str">
            <v>0.00</v>
          </cell>
          <cell r="T922">
            <v>0</v>
          </cell>
          <cell r="U922">
            <v>10</v>
          </cell>
          <cell r="V922">
            <v>10</v>
          </cell>
          <cell r="W922" t="str">
            <v>2026-07-31</v>
          </cell>
        </row>
        <row r="923">
          <cell r="A923">
            <v>138946</v>
          </cell>
          <cell r="B923">
            <v>46213</v>
          </cell>
          <cell r="C923" t="str">
            <v>JOHANNA1</v>
          </cell>
          <cell r="D923" t="str">
            <v>80</v>
          </cell>
          <cell r="E923" t="str">
            <v>11 220 000.00</v>
          </cell>
          <cell r="F923" t="str">
            <v>13 464 000.00</v>
          </cell>
          <cell r="G923" t="str">
            <v>MGA</v>
          </cell>
          <cell r="H923" t="str">
            <v>C100</v>
          </cell>
          <cell r="I923" t="str">
            <v>E</v>
          </cell>
          <cell r="J923" t="str">
            <v>2026-07-10</v>
          </cell>
          <cell r="K923" t="str">
            <v>YASSIE</v>
          </cell>
          <cell r="L923" t="str">
            <v>True</v>
          </cell>
          <cell r="M923" t="str">
            <v>True</v>
          </cell>
          <cell r="N923" t="str">
            <v>True</v>
          </cell>
          <cell r="O923" t="str">
            <v>False</v>
          </cell>
          <cell r="P923">
            <v>650900179</v>
          </cell>
          <cell r="Q923">
            <v>0</v>
          </cell>
          <cell r="R923">
            <v>0</v>
          </cell>
          <cell r="S923" t="str">
            <v>0.00</v>
          </cell>
          <cell r="T923">
            <v>0</v>
          </cell>
          <cell r="U923">
            <v>9</v>
          </cell>
          <cell r="V923">
            <v>9</v>
          </cell>
          <cell r="W923" t="str">
            <v>2026-07-14</v>
          </cell>
        </row>
        <row r="924">
          <cell r="A924">
            <v>138945</v>
          </cell>
          <cell r="B924">
            <v>46213</v>
          </cell>
          <cell r="C924" t="str">
            <v>REBECCA3</v>
          </cell>
          <cell r="D924" t="str">
            <v>2490</v>
          </cell>
          <cell r="E924" t="str">
            <v>3 101 000.00</v>
          </cell>
          <cell r="F924" t="str">
            <v>3 101 000.00</v>
          </cell>
          <cell r="G924" t="str">
            <v>MGA</v>
          </cell>
          <cell r="H924" t="str">
            <v>C500</v>
          </cell>
          <cell r="I924" t="str">
            <v>E</v>
          </cell>
          <cell r="J924" t="str">
            <v>2026-07-10</v>
          </cell>
          <cell r="K924" t="str">
            <v>YASSIE</v>
          </cell>
          <cell r="L924" t="str">
            <v>True</v>
          </cell>
          <cell r="M924" t="str">
            <v>True</v>
          </cell>
          <cell r="N924" t="str">
            <v>True</v>
          </cell>
          <cell r="O924" t="str">
            <v>False</v>
          </cell>
          <cell r="P924">
            <v>651000451</v>
          </cell>
          <cell r="Q924">
            <v>651000450</v>
          </cell>
          <cell r="R924">
            <v>0</v>
          </cell>
          <cell r="S924" t="str">
            <v>0.00</v>
          </cell>
          <cell r="T924">
            <v>0</v>
          </cell>
          <cell r="U924">
            <v>10</v>
          </cell>
          <cell r="V924">
            <v>10</v>
          </cell>
          <cell r="W924" t="str">
            <v>2026-07-31</v>
          </cell>
        </row>
        <row r="925">
          <cell r="A925">
            <v>138944</v>
          </cell>
          <cell r="B925">
            <v>46213</v>
          </cell>
          <cell r="C925" t="str">
            <v>LUCA3</v>
          </cell>
          <cell r="D925" t="str">
            <v>7172</v>
          </cell>
          <cell r="E925" t="str">
            <v>7 000 000.00</v>
          </cell>
          <cell r="F925" t="str">
            <v>7 000 000.00</v>
          </cell>
          <cell r="G925" t="str">
            <v>MGA</v>
          </cell>
          <cell r="H925" t="str">
            <v>C100</v>
          </cell>
          <cell r="I925" t="str">
            <v>E</v>
          </cell>
          <cell r="J925" t="str">
            <v>2026-07-10</v>
          </cell>
          <cell r="K925" t="str">
            <v>YASSIE</v>
          </cell>
          <cell r="L925" t="str">
            <v>True</v>
          </cell>
          <cell r="M925" t="str">
            <v>True</v>
          </cell>
          <cell r="N925" t="str">
            <v>True</v>
          </cell>
          <cell r="O925" t="str">
            <v>False</v>
          </cell>
          <cell r="P925">
            <v>651000448</v>
          </cell>
          <cell r="Q925">
            <v>0</v>
          </cell>
          <cell r="R925">
            <v>0</v>
          </cell>
          <cell r="S925" t="str">
            <v>0.00</v>
          </cell>
          <cell r="T925">
            <v>0</v>
          </cell>
          <cell r="U925">
            <v>7</v>
          </cell>
          <cell r="V925">
            <v>7</v>
          </cell>
          <cell r="W925" t="str">
            <v>2026-07-14</v>
          </cell>
        </row>
        <row r="926">
          <cell r="A926">
            <v>138943</v>
          </cell>
          <cell r="B926">
            <v>46213</v>
          </cell>
          <cell r="C926" t="str">
            <v>LUCA3</v>
          </cell>
          <cell r="D926" t="str">
            <v>2636</v>
          </cell>
          <cell r="E926" t="str">
            <v>1 350 000.00</v>
          </cell>
          <cell r="F926" t="str">
            <v>1 620 000.00</v>
          </cell>
          <cell r="G926" t="str">
            <v>MGA</v>
          </cell>
          <cell r="H926" t="str">
            <v>C102</v>
          </cell>
          <cell r="I926" t="str">
            <v>E</v>
          </cell>
          <cell r="J926" t="str">
            <v>2026-07-10</v>
          </cell>
          <cell r="K926" t="str">
            <v>YASSIE</v>
          </cell>
          <cell r="L926" t="str">
            <v>True</v>
          </cell>
          <cell r="M926" t="str">
            <v>True</v>
          </cell>
          <cell r="N926" t="str">
            <v>True</v>
          </cell>
          <cell r="O926" t="str">
            <v>False</v>
          </cell>
          <cell r="P926">
            <v>650800219</v>
          </cell>
          <cell r="Q926">
            <v>0</v>
          </cell>
          <cell r="R926">
            <v>0</v>
          </cell>
          <cell r="S926" t="str">
            <v>0.00</v>
          </cell>
          <cell r="T926">
            <v>0</v>
          </cell>
          <cell r="U926">
            <v>7</v>
          </cell>
          <cell r="V926">
            <v>7</v>
          </cell>
          <cell r="W926" t="str">
            <v>2026-07-10</v>
          </cell>
        </row>
        <row r="927">
          <cell r="A927">
            <v>138942</v>
          </cell>
          <cell r="B927">
            <v>46213</v>
          </cell>
          <cell r="C927" t="str">
            <v>JOHANNA1</v>
          </cell>
          <cell r="D927" t="str">
            <v>7160</v>
          </cell>
          <cell r="E927" t="str">
            <v>639 000.00</v>
          </cell>
          <cell r="F927" t="str">
            <v>639 000.00</v>
          </cell>
          <cell r="G927" t="str">
            <v>MGA</v>
          </cell>
          <cell r="H927" t="str">
            <v>C104</v>
          </cell>
          <cell r="I927" t="str">
            <v>E</v>
          </cell>
          <cell r="J927" t="str">
            <v>2026-07-10</v>
          </cell>
          <cell r="K927" t="str">
            <v>YASSIE</v>
          </cell>
          <cell r="L927" t="str">
            <v>True</v>
          </cell>
          <cell r="M927" t="str">
            <v>True</v>
          </cell>
          <cell r="N927" t="str">
            <v>True</v>
          </cell>
          <cell r="O927" t="str">
            <v>False</v>
          </cell>
          <cell r="P927">
            <v>650900172</v>
          </cell>
          <cell r="Q927">
            <v>0</v>
          </cell>
          <cell r="R927">
            <v>0</v>
          </cell>
          <cell r="S927" t="str">
            <v>0.00</v>
          </cell>
          <cell r="T927">
            <v>0</v>
          </cell>
          <cell r="U927">
            <v>7</v>
          </cell>
          <cell r="V927">
            <v>7</v>
          </cell>
          <cell r="W927" t="str">
            <v>2026-07-13</v>
          </cell>
        </row>
        <row r="928">
          <cell r="A928">
            <v>138941</v>
          </cell>
          <cell r="B928">
            <v>46213</v>
          </cell>
          <cell r="C928" t="str">
            <v>LUCA3</v>
          </cell>
          <cell r="D928" t="str">
            <v>2467</v>
          </cell>
          <cell r="E928" t="str">
            <v>50 000 000.00</v>
          </cell>
          <cell r="F928" t="str">
            <v>50 000 000.00</v>
          </cell>
          <cell r="G928" t="str">
            <v>MGA</v>
          </cell>
          <cell r="H928" t="str">
            <v>C100</v>
          </cell>
          <cell r="I928" t="str">
            <v>E</v>
          </cell>
          <cell r="J928" t="str">
            <v>2026-07-10</v>
          </cell>
          <cell r="K928" t="str">
            <v>YASSIE</v>
          </cell>
          <cell r="L928" t="str">
            <v>True</v>
          </cell>
          <cell r="M928" t="str">
            <v>True</v>
          </cell>
          <cell r="N928" t="str">
            <v>True</v>
          </cell>
          <cell r="O928" t="str">
            <v>False</v>
          </cell>
          <cell r="P928">
            <v>650700176</v>
          </cell>
          <cell r="Q928">
            <v>0</v>
          </cell>
          <cell r="R928">
            <v>0</v>
          </cell>
          <cell r="S928" t="str">
            <v>0.00</v>
          </cell>
          <cell r="T928">
            <v>0</v>
          </cell>
          <cell r="U928">
            <v>7</v>
          </cell>
          <cell r="V928">
            <v>7</v>
          </cell>
          <cell r="W928" t="str">
            <v>2026-07-15</v>
          </cell>
        </row>
        <row r="929">
          <cell r="A929">
            <v>138940</v>
          </cell>
          <cell r="B929">
            <v>46213</v>
          </cell>
          <cell r="C929" t="str">
            <v>LUCA3</v>
          </cell>
          <cell r="D929" t="str">
            <v>2703</v>
          </cell>
          <cell r="E929" t="str">
            <v>500 000.00</v>
          </cell>
          <cell r="F929" t="str">
            <v>600 000.00</v>
          </cell>
          <cell r="G929" t="str">
            <v>MGA</v>
          </cell>
          <cell r="H929" t="str">
            <v>C100</v>
          </cell>
          <cell r="I929" t="str">
            <v>E</v>
          </cell>
          <cell r="J929" t="str">
            <v>2026-07-10</v>
          </cell>
          <cell r="K929" t="str">
            <v>YASSIE</v>
          </cell>
          <cell r="L929" t="str">
            <v>True</v>
          </cell>
          <cell r="M929" t="str">
            <v>True</v>
          </cell>
          <cell r="N929" t="str">
            <v>True</v>
          </cell>
          <cell r="O929" t="str">
            <v>False</v>
          </cell>
          <cell r="P929">
            <v>650700170</v>
          </cell>
          <cell r="Q929">
            <v>0</v>
          </cell>
          <cell r="R929">
            <v>0</v>
          </cell>
          <cell r="S929" t="str">
            <v>0.00</v>
          </cell>
          <cell r="T929">
            <v>0</v>
          </cell>
          <cell r="U929">
            <v>7</v>
          </cell>
          <cell r="V929">
            <v>7</v>
          </cell>
          <cell r="W929" t="str">
            <v>2026-07-14</v>
          </cell>
        </row>
        <row r="930">
          <cell r="A930">
            <v>138939</v>
          </cell>
          <cell r="B930">
            <v>46213</v>
          </cell>
          <cell r="C930" t="str">
            <v>HARITSOA</v>
          </cell>
          <cell r="D930" t="str">
            <v>1817</v>
          </cell>
          <cell r="E930" t="str">
            <v>7 020 000.00</v>
          </cell>
          <cell r="F930" t="str">
            <v>8 424 000.00</v>
          </cell>
          <cell r="G930" t="str">
            <v>MGA</v>
          </cell>
          <cell r="H930" t="str">
            <v>C500</v>
          </cell>
          <cell r="I930" t="str">
            <v>E</v>
          </cell>
          <cell r="J930" t="str">
            <v>2026-07-10</v>
          </cell>
          <cell r="K930" t="str">
            <v>YASSIE</v>
          </cell>
          <cell r="L930" t="str">
            <v>True</v>
          </cell>
          <cell r="M930" t="str">
            <v>True</v>
          </cell>
          <cell r="N930" t="str">
            <v>True</v>
          </cell>
          <cell r="O930" t="str">
            <v>False</v>
          </cell>
          <cell r="P930">
            <v>650700167</v>
          </cell>
          <cell r="Q930">
            <v>0</v>
          </cell>
          <cell r="R930">
            <v>0</v>
          </cell>
          <cell r="S930" t="str">
            <v>0.00</v>
          </cell>
          <cell r="T930">
            <v>0</v>
          </cell>
          <cell r="U930">
            <v>11</v>
          </cell>
          <cell r="V930">
            <v>11</v>
          </cell>
          <cell r="W930" t="str">
            <v>2026-07-14</v>
          </cell>
        </row>
        <row r="931">
          <cell r="A931">
            <v>138938</v>
          </cell>
          <cell r="B931">
            <v>46213</v>
          </cell>
          <cell r="C931" t="str">
            <v>LUCA3</v>
          </cell>
          <cell r="D931" t="str">
            <v>39</v>
          </cell>
          <cell r="E931" t="str">
            <v>206 400.00</v>
          </cell>
          <cell r="F931" t="str">
            <v>247 680.00</v>
          </cell>
          <cell r="G931" t="str">
            <v>MGA</v>
          </cell>
          <cell r="H931" t="str">
            <v>C100</v>
          </cell>
          <cell r="I931" t="str">
            <v>E</v>
          </cell>
          <cell r="J931" t="str">
            <v>2026-07-10</v>
          </cell>
          <cell r="K931" t="str">
            <v>YASSIE</v>
          </cell>
          <cell r="L931" t="str">
            <v>True</v>
          </cell>
          <cell r="M931" t="str">
            <v>True</v>
          </cell>
          <cell r="N931" t="str">
            <v>True</v>
          </cell>
          <cell r="O931" t="str">
            <v>False</v>
          </cell>
          <cell r="P931">
            <v>650600428</v>
          </cell>
          <cell r="Q931">
            <v>0</v>
          </cell>
          <cell r="R931">
            <v>0</v>
          </cell>
          <cell r="S931" t="str">
            <v>0.00</v>
          </cell>
          <cell r="T931">
            <v>0</v>
          </cell>
          <cell r="U931">
            <v>7</v>
          </cell>
          <cell r="V931">
            <v>7</v>
          </cell>
          <cell r="W931" t="str">
            <v>2026-07-14</v>
          </cell>
        </row>
        <row r="932">
          <cell r="A932">
            <v>138937</v>
          </cell>
          <cell r="B932">
            <v>46213</v>
          </cell>
          <cell r="C932" t="str">
            <v>LUCA3</v>
          </cell>
          <cell r="D932" t="str">
            <v>7117</v>
          </cell>
          <cell r="E932" t="str">
            <v>12 800 000.00</v>
          </cell>
          <cell r="F932" t="str">
            <v>12 800 000.00</v>
          </cell>
          <cell r="G932" t="str">
            <v>MGA</v>
          </cell>
          <cell r="H932" t="str">
            <v>C100</v>
          </cell>
          <cell r="I932" t="str">
            <v>E</v>
          </cell>
          <cell r="J932" t="str">
            <v>2026-07-10</v>
          </cell>
          <cell r="K932" t="str">
            <v>YASSIE</v>
          </cell>
          <cell r="L932" t="str">
            <v>True</v>
          </cell>
          <cell r="M932" t="str">
            <v>True</v>
          </cell>
          <cell r="N932" t="str">
            <v>True</v>
          </cell>
          <cell r="O932" t="str">
            <v>False</v>
          </cell>
          <cell r="P932">
            <v>650700159</v>
          </cell>
          <cell r="Q932">
            <v>0</v>
          </cell>
          <cell r="R932">
            <v>0</v>
          </cell>
          <cell r="S932" t="str">
            <v>0.00</v>
          </cell>
          <cell r="T932">
            <v>0</v>
          </cell>
          <cell r="U932">
            <v>9</v>
          </cell>
          <cell r="V932">
            <v>9</v>
          </cell>
          <cell r="W932" t="str">
            <v>2026-07-13</v>
          </cell>
        </row>
        <row r="933">
          <cell r="A933">
            <v>138936</v>
          </cell>
          <cell r="B933">
            <v>46213</v>
          </cell>
          <cell r="C933" t="str">
            <v>MBOLATIANANJI</v>
          </cell>
          <cell r="D933" t="str">
            <v>3098</v>
          </cell>
          <cell r="E933" t="str">
            <v>95 568.00</v>
          </cell>
          <cell r="F933" t="str">
            <v>95 568.00</v>
          </cell>
          <cell r="G933" t="str">
            <v>USD</v>
          </cell>
          <cell r="H933" t="str">
            <v>C800</v>
          </cell>
          <cell r="I933" t="str">
            <v>E</v>
          </cell>
          <cell r="J933" t="str">
            <v>2026-07-10</v>
          </cell>
          <cell r="K933" t="str">
            <v>YASSIE</v>
          </cell>
          <cell r="L933" t="str">
            <v>True</v>
          </cell>
          <cell r="M933" t="str">
            <v>True</v>
          </cell>
          <cell r="N933" t="str">
            <v>True</v>
          </cell>
          <cell r="O933" t="str">
            <v>False</v>
          </cell>
          <cell r="P933">
            <v>0</v>
          </cell>
          <cell r="Q933">
            <v>0</v>
          </cell>
          <cell r="R933">
            <v>0</v>
          </cell>
          <cell r="S933" t="str">
            <v>0.00</v>
          </cell>
          <cell r="T933">
            <v>0</v>
          </cell>
          <cell r="U933">
            <v>6</v>
          </cell>
          <cell r="V933">
            <v>6</v>
          </cell>
          <cell r="W933" t="str">
            <v>2026-07-14</v>
          </cell>
        </row>
        <row r="934">
          <cell r="A934">
            <v>138935</v>
          </cell>
          <cell r="B934">
            <v>46213</v>
          </cell>
          <cell r="C934" t="str">
            <v>MBOLATIANANJI</v>
          </cell>
          <cell r="D934" t="str">
            <v>3098</v>
          </cell>
          <cell r="E934" t="str">
            <v>95 568.00</v>
          </cell>
          <cell r="F934" t="str">
            <v>95 568.00</v>
          </cell>
          <cell r="G934" t="str">
            <v>USD</v>
          </cell>
          <cell r="H934" t="str">
            <v>C800</v>
          </cell>
          <cell r="I934" t="str">
            <v>E</v>
          </cell>
          <cell r="J934" t="str">
            <v>2026-07-10</v>
          </cell>
          <cell r="K934" t="str">
            <v>YASSIE</v>
          </cell>
          <cell r="L934" t="str">
            <v>True</v>
          </cell>
          <cell r="M934" t="str">
            <v>True</v>
          </cell>
          <cell r="N934" t="str">
            <v>True</v>
          </cell>
          <cell r="O934" t="str">
            <v>False</v>
          </cell>
          <cell r="P934">
            <v>0</v>
          </cell>
          <cell r="Q934">
            <v>0</v>
          </cell>
          <cell r="R934">
            <v>0</v>
          </cell>
          <cell r="S934" t="str">
            <v>0.00</v>
          </cell>
          <cell r="T934">
            <v>0</v>
          </cell>
          <cell r="U934">
            <v>5</v>
          </cell>
          <cell r="V934">
            <v>5</v>
          </cell>
          <cell r="W934" t="str">
            <v>2026-07-14</v>
          </cell>
        </row>
        <row r="935">
          <cell r="A935">
            <v>138934</v>
          </cell>
          <cell r="B935">
            <v>46213</v>
          </cell>
          <cell r="C935" t="str">
            <v>MBOLATIANANJI</v>
          </cell>
          <cell r="D935" t="str">
            <v>3098</v>
          </cell>
          <cell r="E935" t="str">
            <v>372 077 462.20</v>
          </cell>
          <cell r="F935" t="str">
            <v>372 077 462.20</v>
          </cell>
          <cell r="G935" t="str">
            <v>MGA</v>
          </cell>
          <cell r="H935" t="str">
            <v>C800</v>
          </cell>
          <cell r="I935" t="str">
            <v>E</v>
          </cell>
          <cell r="J935" t="str">
            <v>2026-07-10</v>
          </cell>
          <cell r="K935" t="str">
            <v>YASSIE</v>
          </cell>
          <cell r="L935" t="str">
            <v>True</v>
          </cell>
          <cell r="M935" t="str">
            <v>True</v>
          </cell>
          <cell r="N935" t="str">
            <v>True</v>
          </cell>
          <cell r="O935" t="str">
            <v>False</v>
          </cell>
          <cell r="P935">
            <v>0</v>
          </cell>
          <cell r="Q935">
            <v>0</v>
          </cell>
          <cell r="R935">
            <v>0</v>
          </cell>
          <cell r="S935" t="str">
            <v>0.00</v>
          </cell>
          <cell r="T935">
            <v>0</v>
          </cell>
          <cell r="U935">
            <v>5</v>
          </cell>
          <cell r="V935">
            <v>5</v>
          </cell>
          <cell r="W935" t="str">
            <v>2026-07-14</v>
          </cell>
        </row>
        <row r="936">
          <cell r="A936">
            <v>138933</v>
          </cell>
          <cell r="B936">
            <v>46213</v>
          </cell>
          <cell r="C936" t="str">
            <v>LUCA3</v>
          </cell>
          <cell r="D936" t="str">
            <v>717</v>
          </cell>
          <cell r="E936" t="str">
            <v>14 537 499.42</v>
          </cell>
          <cell r="F936" t="str">
            <v>17 444 999.30</v>
          </cell>
          <cell r="G936" t="str">
            <v>MGA</v>
          </cell>
          <cell r="H936" t="str">
            <v>C104</v>
          </cell>
          <cell r="I936" t="str">
            <v>E</v>
          </cell>
          <cell r="J936" t="str">
            <v>2026-07-10</v>
          </cell>
          <cell r="K936" t="str">
            <v>YASSIE</v>
          </cell>
          <cell r="L936" t="str">
            <v>True</v>
          </cell>
          <cell r="M936" t="str">
            <v>True</v>
          </cell>
          <cell r="N936" t="str">
            <v>True</v>
          </cell>
          <cell r="O936" t="str">
            <v>False</v>
          </cell>
          <cell r="P936">
            <v>650600417</v>
          </cell>
          <cell r="Q936">
            <v>0</v>
          </cell>
          <cell r="R936">
            <v>0</v>
          </cell>
          <cell r="S936" t="str">
            <v>0.00</v>
          </cell>
          <cell r="T936">
            <v>0</v>
          </cell>
          <cell r="U936">
            <v>10</v>
          </cell>
          <cell r="V936">
            <v>10</v>
          </cell>
          <cell r="W936" t="str">
            <v>2026-07-13</v>
          </cell>
        </row>
        <row r="937">
          <cell r="A937">
            <v>138932</v>
          </cell>
          <cell r="B937">
            <v>46213</v>
          </cell>
          <cell r="C937" t="str">
            <v>HARITSOA</v>
          </cell>
          <cell r="E937" t="str">
            <v>0.00</v>
          </cell>
          <cell r="F937" t="str">
            <v>0.00</v>
          </cell>
          <cell r="G937" t="str">
            <v>MGA</v>
          </cell>
          <cell r="H937" t="str">
            <v>C500</v>
          </cell>
          <cell r="I937" t="str">
            <v>E</v>
          </cell>
          <cell r="J937" t="str">
            <v>2026-07-10</v>
          </cell>
          <cell r="K937" t="str">
            <v>YASSIE</v>
          </cell>
          <cell r="L937" t="str">
            <v>True</v>
          </cell>
          <cell r="M937" t="str">
            <v>False</v>
          </cell>
          <cell r="N937" t="str">
            <v>True</v>
          </cell>
          <cell r="O937" t="str">
            <v>False</v>
          </cell>
          <cell r="P937">
            <v>650600414</v>
          </cell>
          <cell r="Q937">
            <v>0</v>
          </cell>
          <cell r="R937">
            <v>0</v>
          </cell>
          <cell r="S937" t="str">
            <v>0.00</v>
          </cell>
          <cell r="T937">
            <v>0</v>
          </cell>
          <cell r="U937">
            <v>7</v>
          </cell>
          <cell r="V937">
            <v>7</v>
          </cell>
          <cell r="W937" t="str">
            <v>2026-07-14</v>
          </cell>
        </row>
        <row r="938">
          <cell r="A938">
            <v>138931</v>
          </cell>
          <cell r="B938">
            <v>46213</v>
          </cell>
          <cell r="C938" t="str">
            <v>REBECCA3</v>
          </cell>
          <cell r="D938" t="str">
            <v>2490</v>
          </cell>
          <cell r="E938" t="str">
            <v>1 550 000.00</v>
          </cell>
          <cell r="F938" t="str">
            <v>1 550 000.00</v>
          </cell>
          <cell r="G938" t="str">
            <v>MGA</v>
          </cell>
          <cell r="H938" t="str">
            <v>C100</v>
          </cell>
          <cell r="I938" t="str">
            <v>E</v>
          </cell>
          <cell r="J938" t="str">
            <v>2026-07-10</v>
          </cell>
          <cell r="K938" t="str">
            <v>YASSIE</v>
          </cell>
          <cell r="L938" t="str">
            <v>True</v>
          </cell>
          <cell r="M938" t="str">
            <v>True</v>
          </cell>
          <cell r="N938" t="str">
            <v>True</v>
          </cell>
          <cell r="O938" t="str">
            <v>False</v>
          </cell>
          <cell r="P938">
            <v>650700149</v>
          </cell>
          <cell r="Q938">
            <v>650700148</v>
          </cell>
          <cell r="R938">
            <v>0</v>
          </cell>
          <cell r="S938" t="str">
            <v>0.00</v>
          </cell>
          <cell r="T938">
            <v>0</v>
          </cell>
          <cell r="U938">
            <v>10</v>
          </cell>
          <cell r="V938">
            <v>10</v>
          </cell>
          <cell r="W938" t="str">
            <v>2026-07-31</v>
          </cell>
        </row>
        <row r="939">
          <cell r="A939">
            <v>138930</v>
          </cell>
          <cell r="B939">
            <v>46213</v>
          </cell>
          <cell r="C939" t="str">
            <v>LUCA3</v>
          </cell>
          <cell r="D939" t="str">
            <v>88</v>
          </cell>
          <cell r="E939" t="str">
            <v>10 320 000.00</v>
          </cell>
          <cell r="F939" t="str">
            <v>12 384 000.00</v>
          </cell>
          <cell r="G939" t="str">
            <v>MGA</v>
          </cell>
          <cell r="H939" t="str">
            <v>C100</v>
          </cell>
          <cell r="I939" t="str">
            <v>E</v>
          </cell>
          <cell r="J939" t="str">
            <v>2026-07-10</v>
          </cell>
          <cell r="K939" t="str">
            <v>YASSIE</v>
          </cell>
          <cell r="L939" t="str">
            <v>True</v>
          </cell>
          <cell r="M939" t="str">
            <v>True</v>
          </cell>
          <cell r="N939" t="str">
            <v>True</v>
          </cell>
          <cell r="O939" t="str">
            <v>False</v>
          </cell>
          <cell r="P939">
            <v>650500244</v>
          </cell>
          <cell r="Q939">
            <v>0</v>
          </cell>
          <cell r="R939">
            <v>0</v>
          </cell>
          <cell r="S939" t="str">
            <v>0.00</v>
          </cell>
          <cell r="T939">
            <v>0</v>
          </cell>
          <cell r="U939">
            <v>8</v>
          </cell>
          <cell r="V939">
            <v>8</v>
          </cell>
          <cell r="W939" t="str">
            <v>2026-07-14</v>
          </cell>
        </row>
        <row r="940">
          <cell r="A940">
            <v>138929</v>
          </cell>
          <cell r="B940">
            <v>46213</v>
          </cell>
          <cell r="C940" t="str">
            <v>LUCA3</v>
          </cell>
          <cell r="D940" t="str">
            <v>2886</v>
          </cell>
          <cell r="E940" t="str">
            <v>2 084 700.00</v>
          </cell>
          <cell r="F940" t="str">
            <v>2 084 700.00</v>
          </cell>
          <cell r="G940" t="str">
            <v>MGA</v>
          </cell>
          <cell r="H940" t="str">
            <v>C102</v>
          </cell>
          <cell r="I940" t="str">
            <v>E</v>
          </cell>
          <cell r="J940" t="str">
            <v>2026-07-10</v>
          </cell>
          <cell r="K940" t="str">
            <v>YASSIE</v>
          </cell>
          <cell r="L940" t="str">
            <v>True</v>
          </cell>
          <cell r="M940" t="str">
            <v>True</v>
          </cell>
          <cell r="N940" t="str">
            <v>True</v>
          </cell>
          <cell r="O940" t="str">
            <v>False</v>
          </cell>
          <cell r="P940">
            <v>650400539</v>
          </cell>
          <cell r="Q940">
            <v>0</v>
          </cell>
          <cell r="R940">
            <v>0</v>
          </cell>
          <cell r="S940" t="str">
            <v>0.00</v>
          </cell>
          <cell r="T940">
            <v>0</v>
          </cell>
          <cell r="U940">
            <v>7</v>
          </cell>
          <cell r="V940">
            <v>7</v>
          </cell>
          <cell r="W940" t="str">
            <v>2026-07-10</v>
          </cell>
        </row>
        <row r="941">
          <cell r="A941">
            <v>138928</v>
          </cell>
          <cell r="B941">
            <v>46212</v>
          </cell>
          <cell r="C941" t="str">
            <v>LUCA3</v>
          </cell>
          <cell r="D941" t="str">
            <v>7170</v>
          </cell>
          <cell r="E941" t="str">
            <v>784 000.00</v>
          </cell>
          <cell r="F941" t="str">
            <v>784 000.00</v>
          </cell>
          <cell r="G941" t="str">
            <v>MGA</v>
          </cell>
          <cell r="H941" t="str">
            <v>C103</v>
          </cell>
          <cell r="I941" t="str">
            <v>E</v>
          </cell>
          <cell r="J941" t="str">
            <v>2026-07-09</v>
          </cell>
          <cell r="K941" t="str">
            <v>YASSIE</v>
          </cell>
          <cell r="L941" t="str">
            <v>True</v>
          </cell>
          <cell r="M941" t="str">
            <v>True</v>
          </cell>
          <cell r="N941" t="str">
            <v>True</v>
          </cell>
          <cell r="O941" t="str">
            <v>False</v>
          </cell>
          <cell r="P941">
            <v>648900201</v>
          </cell>
          <cell r="Q941">
            <v>0</v>
          </cell>
          <cell r="R941">
            <v>0</v>
          </cell>
          <cell r="S941" t="str">
            <v>0.00</v>
          </cell>
          <cell r="T941">
            <v>0</v>
          </cell>
          <cell r="U941">
            <v>12</v>
          </cell>
          <cell r="V941">
            <v>12</v>
          </cell>
          <cell r="W941" t="str">
            <v>2026-07-13</v>
          </cell>
        </row>
        <row r="942">
          <cell r="A942">
            <v>138927</v>
          </cell>
          <cell r="B942">
            <v>46212</v>
          </cell>
          <cell r="C942" t="str">
            <v>LUCA3</v>
          </cell>
          <cell r="D942" t="str">
            <v>4038</v>
          </cell>
          <cell r="E942" t="str">
            <v>2 293 275.00</v>
          </cell>
          <cell r="F942" t="str">
            <v>2 293 275.00</v>
          </cell>
          <cell r="G942" t="str">
            <v>MGA</v>
          </cell>
          <cell r="H942" t="str">
            <v>C102</v>
          </cell>
          <cell r="I942" t="str">
            <v>E</v>
          </cell>
          <cell r="J942" t="str">
            <v>2026-07-09</v>
          </cell>
          <cell r="K942" t="str">
            <v>YASSIE</v>
          </cell>
          <cell r="L942" t="str">
            <v>True</v>
          </cell>
          <cell r="M942" t="str">
            <v>True</v>
          </cell>
          <cell r="N942" t="str">
            <v>True</v>
          </cell>
          <cell r="O942" t="str">
            <v>False</v>
          </cell>
          <cell r="P942">
            <v>649100280</v>
          </cell>
          <cell r="Q942">
            <v>0</v>
          </cell>
          <cell r="R942">
            <v>0</v>
          </cell>
          <cell r="S942" t="str">
            <v>0.00</v>
          </cell>
          <cell r="T942">
            <v>0</v>
          </cell>
          <cell r="U942">
            <v>7</v>
          </cell>
          <cell r="V942">
            <v>7</v>
          </cell>
          <cell r="W942" t="str">
            <v>2026-07-10</v>
          </cell>
        </row>
        <row r="943">
          <cell r="A943">
            <v>138926</v>
          </cell>
          <cell r="B943">
            <v>46212</v>
          </cell>
          <cell r="C943" t="str">
            <v>CHRISTELE</v>
          </cell>
          <cell r="D943" t="str">
            <v>7167</v>
          </cell>
          <cell r="E943" t="str">
            <v>11 705 750.00</v>
          </cell>
          <cell r="F943" t="str">
            <v>14 046 900.00</v>
          </cell>
          <cell r="G943" t="str">
            <v>MGA</v>
          </cell>
          <cell r="H943" t="str">
            <v>C600</v>
          </cell>
          <cell r="I943" t="str">
            <v>E</v>
          </cell>
          <cell r="J943" t="str">
            <v>2026-07-09</v>
          </cell>
          <cell r="K943" t="str">
            <v>YASSIE</v>
          </cell>
          <cell r="L943" t="str">
            <v>True</v>
          </cell>
          <cell r="M943" t="str">
            <v>True</v>
          </cell>
          <cell r="N943" t="str">
            <v>True</v>
          </cell>
          <cell r="O943" t="str">
            <v>False</v>
          </cell>
          <cell r="P943">
            <v>648800175</v>
          </cell>
          <cell r="Q943">
            <v>648800174</v>
          </cell>
          <cell r="R943">
            <v>0</v>
          </cell>
          <cell r="S943" t="str">
            <v>0.00</v>
          </cell>
          <cell r="T943">
            <v>0</v>
          </cell>
          <cell r="U943">
            <v>7</v>
          </cell>
          <cell r="V943">
            <v>7</v>
          </cell>
          <cell r="W943" t="str">
            <v>2026-07-15</v>
          </cell>
        </row>
        <row r="944">
          <cell r="A944">
            <v>138925</v>
          </cell>
          <cell r="B944">
            <v>46212</v>
          </cell>
          <cell r="C944" t="str">
            <v>LUCA3</v>
          </cell>
          <cell r="D944" t="str">
            <v>7169</v>
          </cell>
          <cell r="E944" t="str">
            <v>12 500 000.00</v>
          </cell>
          <cell r="F944" t="str">
            <v>12 500 000.00</v>
          </cell>
          <cell r="G944" t="str">
            <v>MGA</v>
          </cell>
          <cell r="H944" t="str">
            <v>C100</v>
          </cell>
          <cell r="I944" t="str">
            <v>E</v>
          </cell>
          <cell r="J944" t="str">
            <v>2026-07-09</v>
          </cell>
          <cell r="K944" t="str">
            <v>YASSIE</v>
          </cell>
          <cell r="L944" t="str">
            <v>True</v>
          </cell>
          <cell r="M944" t="str">
            <v>True</v>
          </cell>
          <cell r="N944" t="str">
            <v>True</v>
          </cell>
          <cell r="O944" t="str">
            <v>False</v>
          </cell>
          <cell r="P944">
            <v>648900177</v>
          </cell>
          <cell r="Q944">
            <v>0</v>
          </cell>
          <cell r="R944">
            <v>0</v>
          </cell>
          <cell r="S944" t="str">
            <v>0.00</v>
          </cell>
          <cell r="T944">
            <v>0</v>
          </cell>
          <cell r="U944">
            <v>8</v>
          </cell>
          <cell r="V944">
            <v>8</v>
          </cell>
          <cell r="W944" t="str">
            <v>2026-07-14</v>
          </cell>
        </row>
        <row r="945">
          <cell r="A945">
            <v>138924</v>
          </cell>
          <cell r="B945">
            <v>46212</v>
          </cell>
          <cell r="C945" t="str">
            <v>LUCA3</v>
          </cell>
          <cell r="D945" t="str">
            <v>6221</v>
          </cell>
          <cell r="E945" t="str">
            <v>2 500 000.00</v>
          </cell>
          <cell r="F945" t="str">
            <v>2 500 000.00</v>
          </cell>
          <cell r="G945" t="str">
            <v>MGA</v>
          </cell>
          <cell r="H945" t="str">
            <v>C100</v>
          </cell>
          <cell r="I945" t="str">
            <v>E</v>
          </cell>
          <cell r="J945" t="str">
            <v>2026-07-09</v>
          </cell>
          <cell r="K945" t="str">
            <v>YASSIE</v>
          </cell>
          <cell r="L945" t="str">
            <v>True</v>
          </cell>
          <cell r="M945" t="str">
            <v>True</v>
          </cell>
          <cell r="N945" t="str">
            <v>True</v>
          </cell>
          <cell r="O945" t="str">
            <v>False</v>
          </cell>
          <cell r="P945">
            <v>649100266</v>
          </cell>
          <cell r="Q945">
            <v>0</v>
          </cell>
          <cell r="R945">
            <v>0</v>
          </cell>
          <cell r="S945" t="str">
            <v>0.00</v>
          </cell>
          <cell r="T945">
            <v>0</v>
          </cell>
          <cell r="U945">
            <v>9</v>
          </cell>
          <cell r="V945">
            <v>9</v>
          </cell>
          <cell r="W945" t="str">
            <v>2026-07-15</v>
          </cell>
        </row>
        <row r="946">
          <cell r="A946">
            <v>138923</v>
          </cell>
          <cell r="B946">
            <v>46212</v>
          </cell>
          <cell r="C946" t="str">
            <v>MBOLATIANANJI</v>
          </cell>
          <cell r="D946" t="str">
            <v>6711</v>
          </cell>
          <cell r="E946" t="str">
            <v>108.00</v>
          </cell>
          <cell r="F946" t="str">
            <v>108.00</v>
          </cell>
          <cell r="G946" t="str">
            <v>EUR</v>
          </cell>
          <cell r="H946" t="str">
            <v>C800</v>
          </cell>
          <cell r="I946" t="str">
            <v>E</v>
          </cell>
          <cell r="J946" t="str">
            <v>2026-07-09</v>
          </cell>
          <cell r="K946" t="str">
            <v>YASSIE</v>
          </cell>
          <cell r="L946" t="str">
            <v>True</v>
          </cell>
          <cell r="M946" t="str">
            <v>True</v>
          </cell>
          <cell r="N946" t="str">
            <v>True</v>
          </cell>
          <cell r="O946" t="str">
            <v>False</v>
          </cell>
          <cell r="P946">
            <v>0</v>
          </cell>
          <cell r="Q946">
            <v>0</v>
          </cell>
          <cell r="R946">
            <v>0</v>
          </cell>
          <cell r="S946" t="str">
            <v>0.00</v>
          </cell>
          <cell r="T946">
            <v>0</v>
          </cell>
          <cell r="U946">
            <v>7</v>
          </cell>
          <cell r="V946">
            <v>7</v>
          </cell>
          <cell r="W946" t="str">
            <v>2026-07-14</v>
          </cell>
        </row>
        <row r="947">
          <cell r="A947">
            <v>138922</v>
          </cell>
          <cell r="B947">
            <v>46212</v>
          </cell>
          <cell r="C947" t="str">
            <v>LUCA3</v>
          </cell>
          <cell r="D947" t="str">
            <v>7163</v>
          </cell>
          <cell r="E947" t="str">
            <v>2 740 000.00</v>
          </cell>
          <cell r="F947" t="str">
            <v>2 740 000.00</v>
          </cell>
          <cell r="G947" t="str">
            <v>MGA</v>
          </cell>
          <cell r="H947" t="str">
            <v>C100</v>
          </cell>
          <cell r="I947" t="str">
            <v>E</v>
          </cell>
          <cell r="J947" t="str">
            <v>2026-07-09</v>
          </cell>
          <cell r="K947" t="str">
            <v>YASSIE</v>
          </cell>
          <cell r="L947" t="str">
            <v>True</v>
          </cell>
          <cell r="M947" t="str">
            <v>True</v>
          </cell>
          <cell r="N947" t="str">
            <v>True</v>
          </cell>
          <cell r="O947" t="str">
            <v>False</v>
          </cell>
          <cell r="P947">
            <v>648900170</v>
          </cell>
          <cell r="Q947">
            <v>0</v>
          </cell>
          <cell r="R947">
            <v>0</v>
          </cell>
          <cell r="S947" t="str">
            <v>0.00</v>
          </cell>
          <cell r="T947">
            <v>0</v>
          </cell>
          <cell r="U947">
            <v>7</v>
          </cell>
          <cell r="V947">
            <v>7</v>
          </cell>
          <cell r="W947" t="str">
            <v>2026-07-14</v>
          </cell>
        </row>
        <row r="948">
          <cell r="A948">
            <v>138921</v>
          </cell>
          <cell r="B948">
            <v>46212</v>
          </cell>
          <cell r="C948" t="str">
            <v>LUCA3</v>
          </cell>
          <cell r="D948" t="str">
            <v>5514</v>
          </cell>
          <cell r="E948" t="str">
            <v>5 000 000.00</v>
          </cell>
          <cell r="F948" t="str">
            <v>5 000 000.00</v>
          </cell>
          <cell r="G948" t="str">
            <v>MGA</v>
          </cell>
          <cell r="H948" t="str">
            <v>C100</v>
          </cell>
          <cell r="I948" t="str">
            <v>E</v>
          </cell>
          <cell r="J948" t="str">
            <v>2026-07-09</v>
          </cell>
          <cell r="K948" t="str">
            <v>YASSIE</v>
          </cell>
          <cell r="L948" t="str">
            <v>True</v>
          </cell>
          <cell r="M948" t="str">
            <v>True</v>
          </cell>
          <cell r="N948" t="str">
            <v>True</v>
          </cell>
          <cell r="O948" t="str">
            <v>False</v>
          </cell>
          <cell r="P948">
            <v>648500333</v>
          </cell>
          <cell r="Q948">
            <v>0</v>
          </cell>
          <cell r="R948">
            <v>0</v>
          </cell>
          <cell r="S948" t="str">
            <v>0.00</v>
          </cell>
          <cell r="T948">
            <v>0</v>
          </cell>
          <cell r="U948">
            <v>8</v>
          </cell>
          <cell r="V948">
            <v>8</v>
          </cell>
          <cell r="W948" t="str">
            <v>2026-07-14</v>
          </cell>
        </row>
        <row r="949">
          <cell r="A949">
            <v>138920</v>
          </cell>
          <cell r="B949">
            <v>46212</v>
          </cell>
          <cell r="C949" t="str">
            <v>GINAM</v>
          </cell>
          <cell r="D949" t="str">
            <v>3605</v>
          </cell>
          <cell r="E949" t="str">
            <v>2 092 925.00</v>
          </cell>
          <cell r="F949" t="str">
            <v>2 511 510.00</v>
          </cell>
          <cell r="G949" t="str">
            <v>MGA</v>
          </cell>
          <cell r="H949" t="str">
            <v>C400</v>
          </cell>
          <cell r="I949" t="str">
            <v>E</v>
          </cell>
          <cell r="J949" t="str">
            <v>2026-07-09</v>
          </cell>
          <cell r="K949" t="str">
            <v>YASSIE</v>
          </cell>
          <cell r="L949" t="str">
            <v>True</v>
          </cell>
          <cell r="M949" t="str">
            <v>True</v>
          </cell>
          <cell r="N949" t="str">
            <v>True</v>
          </cell>
          <cell r="O949" t="str">
            <v>False</v>
          </cell>
          <cell r="P949">
            <v>648400360</v>
          </cell>
          <cell r="Q949">
            <v>648400359</v>
          </cell>
          <cell r="R949">
            <v>0</v>
          </cell>
          <cell r="S949" t="str">
            <v>0.00</v>
          </cell>
          <cell r="T949">
            <v>0</v>
          </cell>
          <cell r="U949">
            <v>6</v>
          </cell>
          <cell r="V949">
            <v>6</v>
          </cell>
          <cell r="W949" t="str">
            <v>2026-07-09</v>
          </cell>
        </row>
        <row r="950">
          <cell r="A950">
            <v>138919</v>
          </cell>
          <cell r="B950">
            <v>46212</v>
          </cell>
          <cell r="C950" t="str">
            <v>LUCA3</v>
          </cell>
          <cell r="D950" t="str">
            <v>2703</v>
          </cell>
          <cell r="E950" t="str">
            <v>12 984 000.00</v>
          </cell>
          <cell r="F950" t="str">
            <v>15 580 800.00</v>
          </cell>
          <cell r="G950" t="str">
            <v>MGA</v>
          </cell>
          <cell r="H950" t="str">
            <v>C100</v>
          </cell>
          <cell r="I950" t="str">
            <v>E</v>
          </cell>
          <cell r="J950" t="str">
            <v>2026-07-09</v>
          </cell>
          <cell r="K950" t="str">
            <v>YASSIE</v>
          </cell>
          <cell r="L950" t="str">
            <v>True</v>
          </cell>
          <cell r="M950" t="str">
            <v>True</v>
          </cell>
          <cell r="N950" t="str">
            <v>True</v>
          </cell>
          <cell r="O950" t="str">
            <v>False</v>
          </cell>
          <cell r="P950">
            <v>648300516</v>
          </cell>
          <cell r="Q950">
            <v>0</v>
          </cell>
          <cell r="R950">
            <v>0</v>
          </cell>
          <cell r="S950" t="str">
            <v>0.00</v>
          </cell>
          <cell r="T950">
            <v>0</v>
          </cell>
          <cell r="U950">
            <v>8</v>
          </cell>
          <cell r="V950">
            <v>8</v>
          </cell>
          <cell r="W950" t="str">
            <v>2026-07-14</v>
          </cell>
        </row>
        <row r="951">
          <cell r="A951">
            <v>138918</v>
          </cell>
          <cell r="B951">
            <v>46212</v>
          </cell>
          <cell r="C951" t="str">
            <v>LUCA3</v>
          </cell>
          <cell r="D951" t="str">
            <v>1184</v>
          </cell>
          <cell r="E951" t="str">
            <v>14 983 334.00</v>
          </cell>
          <cell r="F951" t="str">
            <v>17 980 000.80</v>
          </cell>
          <cell r="G951" t="str">
            <v>MGA</v>
          </cell>
          <cell r="H951" t="str">
            <v>C104</v>
          </cell>
          <cell r="I951" t="str">
            <v>E</v>
          </cell>
          <cell r="J951" t="str">
            <v>2026-07-09</v>
          </cell>
          <cell r="K951" t="str">
            <v>YASSIE</v>
          </cell>
          <cell r="L951" t="str">
            <v>True</v>
          </cell>
          <cell r="M951" t="str">
            <v>True</v>
          </cell>
          <cell r="N951" t="str">
            <v>True</v>
          </cell>
          <cell r="O951" t="str">
            <v>False</v>
          </cell>
          <cell r="P951">
            <v>648300495</v>
          </cell>
          <cell r="Q951">
            <v>0</v>
          </cell>
          <cell r="R951">
            <v>0</v>
          </cell>
          <cell r="S951" t="str">
            <v>0.00</v>
          </cell>
          <cell r="T951">
            <v>0</v>
          </cell>
          <cell r="U951">
            <v>5</v>
          </cell>
          <cell r="V951">
            <v>5</v>
          </cell>
          <cell r="W951" t="str">
            <v>2026-07-09</v>
          </cell>
        </row>
        <row r="952">
          <cell r="A952">
            <v>138917</v>
          </cell>
          <cell r="B952">
            <v>46212</v>
          </cell>
          <cell r="C952" t="str">
            <v>LUCA3</v>
          </cell>
          <cell r="D952" t="str">
            <v>1184</v>
          </cell>
          <cell r="E952" t="str">
            <v>16 800 000.00</v>
          </cell>
          <cell r="F952" t="str">
            <v>20 160 000.00</v>
          </cell>
          <cell r="G952" t="str">
            <v>MGA</v>
          </cell>
          <cell r="H952" t="str">
            <v>C104</v>
          </cell>
          <cell r="I952" t="str">
            <v>E</v>
          </cell>
          <cell r="J952" t="str">
            <v>2026-07-09</v>
          </cell>
          <cell r="K952" t="str">
            <v>YASSIE</v>
          </cell>
          <cell r="L952" t="str">
            <v>True</v>
          </cell>
          <cell r="M952" t="str">
            <v>True</v>
          </cell>
          <cell r="N952" t="str">
            <v>True</v>
          </cell>
          <cell r="O952" t="str">
            <v>False</v>
          </cell>
          <cell r="P952">
            <v>648100267</v>
          </cell>
          <cell r="Q952">
            <v>0</v>
          </cell>
          <cell r="R952">
            <v>0</v>
          </cell>
          <cell r="S952" t="str">
            <v>0.00</v>
          </cell>
          <cell r="T952">
            <v>0</v>
          </cell>
          <cell r="U952">
            <v>5</v>
          </cell>
          <cell r="V952">
            <v>5</v>
          </cell>
          <cell r="W952" t="str">
            <v>2026-07-09</v>
          </cell>
        </row>
        <row r="953">
          <cell r="A953">
            <v>138916</v>
          </cell>
          <cell r="B953">
            <v>46212</v>
          </cell>
          <cell r="C953" t="str">
            <v>LUCA3</v>
          </cell>
          <cell r="D953" t="str">
            <v>123</v>
          </cell>
          <cell r="E953" t="str">
            <v>5 333 333.00</v>
          </cell>
          <cell r="F953" t="str">
            <v>6 399 999.60</v>
          </cell>
          <cell r="G953" t="str">
            <v>MGA</v>
          </cell>
          <cell r="H953" t="str">
            <v>C104</v>
          </cell>
          <cell r="I953" t="str">
            <v>E</v>
          </cell>
          <cell r="J953" t="str">
            <v>2026-07-09</v>
          </cell>
          <cell r="K953" t="str">
            <v>YASSIE</v>
          </cell>
          <cell r="L953" t="str">
            <v>True</v>
          </cell>
          <cell r="M953" t="str">
            <v>True</v>
          </cell>
          <cell r="N953" t="str">
            <v>True</v>
          </cell>
          <cell r="O953" t="str">
            <v>False</v>
          </cell>
          <cell r="P953">
            <v>648300489</v>
          </cell>
          <cell r="Q953">
            <v>0</v>
          </cell>
          <cell r="R953">
            <v>0</v>
          </cell>
          <cell r="S953" t="str">
            <v>0.00</v>
          </cell>
          <cell r="T953">
            <v>0</v>
          </cell>
          <cell r="U953">
            <v>5</v>
          </cell>
          <cell r="V953">
            <v>5</v>
          </cell>
          <cell r="W953" t="str">
            <v>2026-07-09</v>
          </cell>
        </row>
        <row r="954">
          <cell r="A954">
            <v>138915</v>
          </cell>
          <cell r="B954">
            <v>46212</v>
          </cell>
          <cell r="C954" t="str">
            <v>LUCA3</v>
          </cell>
          <cell r="D954" t="str">
            <v>1184</v>
          </cell>
          <cell r="E954" t="str">
            <v>37 458 335.00</v>
          </cell>
          <cell r="F954" t="str">
            <v>44 950 002.00</v>
          </cell>
          <cell r="G954" t="str">
            <v>MGA</v>
          </cell>
          <cell r="H954" t="str">
            <v>C104</v>
          </cell>
          <cell r="I954" t="str">
            <v>E</v>
          </cell>
          <cell r="J954" t="str">
            <v>2026-07-09</v>
          </cell>
          <cell r="K954" t="str">
            <v>YASSIE</v>
          </cell>
          <cell r="L954" t="str">
            <v>True</v>
          </cell>
          <cell r="M954" t="str">
            <v>True</v>
          </cell>
          <cell r="N954" t="str">
            <v>True</v>
          </cell>
          <cell r="O954" t="str">
            <v>False</v>
          </cell>
          <cell r="P954">
            <v>648300487</v>
          </cell>
          <cell r="Q954">
            <v>0</v>
          </cell>
          <cell r="R954">
            <v>0</v>
          </cell>
          <cell r="S954" t="str">
            <v>0.00</v>
          </cell>
          <cell r="T954">
            <v>0</v>
          </cell>
          <cell r="U954">
            <v>7</v>
          </cell>
          <cell r="V954">
            <v>7</v>
          </cell>
          <cell r="W954" t="str">
            <v>2026-07-09</v>
          </cell>
        </row>
        <row r="955">
          <cell r="A955">
            <v>138914</v>
          </cell>
          <cell r="B955">
            <v>46212</v>
          </cell>
          <cell r="C955" t="str">
            <v>PRISCA11</v>
          </cell>
          <cell r="E955" t="str">
            <v>10 920 000.00</v>
          </cell>
          <cell r="F955" t="str">
            <v>13 104 000.00</v>
          </cell>
          <cell r="G955" t="str">
            <v>MGA</v>
          </cell>
          <cell r="H955" t="str">
            <v>C500</v>
          </cell>
          <cell r="I955" t="str">
            <v>E</v>
          </cell>
          <cell r="J955" t="str">
            <v>2026-07-09</v>
          </cell>
          <cell r="K955" t="str">
            <v>YASSIE</v>
          </cell>
          <cell r="L955" t="str">
            <v>True</v>
          </cell>
          <cell r="M955" t="str">
            <v>True</v>
          </cell>
          <cell r="N955" t="str">
            <v>True</v>
          </cell>
          <cell r="O955" t="str">
            <v>False</v>
          </cell>
          <cell r="P955">
            <v>648200286</v>
          </cell>
          <cell r="Q955">
            <v>648200285</v>
          </cell>
          <cell r="R955">
            <v>0</v>
          </cell>
          <cell r="S955" t="str">
            <v>0.00</v>
          </cell>
          <cell r="T955">
            <v>0</v>
          </cell>
          <cell r="U955">
            <v>7</v>
          </cell>
          <cell r="V955">
            <v>7</v>
          </cell>
          <cell r="W955" t="str">
            <v>2026-07-13</v>
          </cell>
        </row>
        <row r="956">
          <cell r="A956">
            <v>138913</v>
          </cell>
          <cell r="B956">
            <v>46212</v>
          </cell>
          <cell r="C956" t="str">
            <v>NASANDRATRA1</v>
          </cell>
          <cell r="E956" t="str">
            <v>2 230 500.06</v>
          </cell>
          <cell r="F956" t="str">
            <v>2 676 600.07</v>
          </cell>
          <cell r="G956" t="str">
            <v>MGA</v>
          </cell>
          <cell r="H956" t="str">
            <v>C500</v>
          </cell>
          <cell r="I956" t="str">
            <v>E</v>
          </cell>
          <cell r="J956" t="str">
            <v>2026-07-09</v>
          </cell>
          <cell r="K956" t="str">
            <v>YASSIE</v>
          </cell>
          <cell r="L956" t="str">
            <v>True</v>
          </cell>
          <cell r="M956" t="str">
            <v>True</v>
          </cell>
          <cell r="N956" t="str">
            <v>True</v>
          </cell>
          <cell r="O956" t="str">
            <v>False</v>
          </cell>
          <cell r="P956">
            <v>648300477</v>
          </cell>
          <cell r="Q956">
            <v>0</v>
          </cell>
          <cell r="R956">
            <v>0</v>
          </cell>
          <cell r="S956" t="str">
            <v>0.00</v>
          </cell>
          <cell r="T956">
            <v>0</v>
          </cell>
          <cell r="U956">
            <v>9</v>
          </cell>
          <cell r="V956">
            <v>9</v>
          </cell>
          <cell r="W956" t="str">
            <v>2026-07-14</v>
          </cell>
        </row>
        <row r="957">
          <cell r="A957">
            <v>138912</v>
          </cell>
          <cell r="B957">
            <v>46212</v>
          </cell>
          <cell r="C957" t="str">
            <v>NASANDRATRA1</v>
          </cell>
          <cell r="D957" t="str">
            <v>116</v>
          </cell>
          <cell r="E957" t="str">
            <v>450 000.00</v>
          </cell>
          <cell r="F957" t="str">
            <v>540 000.00</v>
          </cell>
          <cell r="G957" t="str">
            <v>MGA</v>
          </cell>
          <cell r="H957" t="str">
            <v>C500</v>
          </cell>
          <cell r="I957" t="str">
            <v>E</v>
          </cell>
          <cell r="J957" t="str">
            <v>2026-07-09</v>
          </cell>
          <cell r="K957" t="str">
            <v>YASSIE</v>
          </cell>
          <cell r="L957" t="str">
            <v>True</v>
          </cell>
          <cell r="M957" t="str">
            <v>True</v>
          </cell>
          <cell r="N957" t="str">
            <v>True</v>
          </cell>
          <cell r="O957" t="str">
            <v>False</v>
          </cell>
          <cell r="P957">
            <v>648200282</v>
          </cell>
          <cell r="Q957">
            <v>0</v>
          </cell>
          <cell r="R957">
            <v>0</v>
          </cell>
          <cell r="S957" t="str">
            <v>0.00</v>
          </cell>
          <cell r="T957">
            <v>0</v>
          </cell>
          <cell r="U957">
            <v>10</v>
          </cell>
          <cell r="V957">
            <v>10</v>
          </cell>
          <cell r="W957" t="str">
            <v>2026-07-14</v>
          </cell>
        </row>
        <row r="958">
          <cell r="A958">
            <v>138911</v>
          </cell>
          <cell r="B958">
            <v>46212</v>
          </cell>
          <cell r="C958" t="str">
            <v>PRISCA11</v>
          </cell>
          <cell r="E958" t="str">
            <v>22 100 000.00</v>
          </cell>
          <cell r="F958" t="str">
            <v>26 520 000.00</v>
          </cell>
          <cell r="G958" t="str">
            <v>MGA</v>
          </cell>
          <cell r="H958" t="str">
            <v>C500</v>
          </cell>
          <cell r="I958" t="str">
            <v>E</v>
          </cell>
          <cell r="J958" t="str">
            <v>2026-07-09</v>
          </cell>
          <cell r="K958" t="str">
            <v>YASSIE</v>
          </cell>
          <cell r="L958" t="str">
            <v>True</v>
          </cell>
          <cell r="M958" t="str">
            <v>True</v>
          </cell>
          <cell r="N958" t="str">
            <v>True</v>
          </cell>
          <cell r="O958" t="str">
            <v>False</v>
          </cell>
          <cell r="P958">
            <v>648200275</v>
          </cell>
          <cell r="Q958">
            <v>648200274</v>
          </cell>
          <cell r="R958">
            <v>0</v>
          </cell>
          <cell r="S958" t="str">
            <v>0.00</v>
          </cell>
          <cell r="T958">
            <v>0</v>
          </cell>
          <cell r="U958">
            <v>7</v>
          </cell>
          <cell r="V958">
            <v>7</v>
          </cell>
          <cell r="W958" t="str">
            <v>2026-07-13</v>
          </cell>
        </row>
        <row r="959">
          <cell r="A959">
            <v>138910</v>
          </cell>
          <cell r="B959">
            <v>46212</v>
          </cell>
          <cell r="C959" t="str">
            <v>PRISCA11</v>
          </cell>
          <cell r="E959" t="str">
            <v>30 430 000.00</v>
          </cell>
          <cell r="F959" t="str">
            <v>36 516 000.00</v>
          </cell>
          <cell r="G959" t="str">
            <v>MGA</v>
          </cell>
          <cell r="H959" t="str">
            <v>C500</v>
          </cell>
          <cell r="I959" t="str">
            <v>E</v>
          </cell>
          <cell r="J959" t="str">
            <v>2026-07-09</v>
          </cell>
          <cell r="K959" t="str">
            <v>YASSIE</v>
          </cell>
          <cell r="L959" t="str">
            <v>True</v>
          </cell>
          <cell r="M959" t="str">
            <v>True</v>
          </cell>
          <cell r="N959" t="str">
            <v>True</v>
          </cell>
          <cell r="O959" t="str">
            <v>False</v>
          </cell>
          <cell r="P959">
            <v>648200263</v>
          </cell>
          <cell r="Q959">
            <v>648200262</v>
          </cell>
          <cell r="R959">
            <v>0</v>
          </cell>
          <cell r="S959" t="str">
            <v>0.00</v>
          </cell>
          <cell r="T959">
            <v>0</v>
          </cell>
          <cell r="U959">
            <v>7</v>
          </cell>
          <cell r="V959">
            <v>7</v>
          </cell>
          <cell r="W959" t="str">
            <v>2026-07-13</v>
          </cell>
        </row>
        <row r="960">
          <cell r="A960">
            <v>138909</v>
          </cell>
          <cell r="B960">
            <v>46212</v>
          </cell>
          <cell r="C960" t="str">
            <v>LUCA3</v>
          </cell>
          <cell r="D960" t="str">
            <v>102</v>
          </cell>
          <cell r="E960" t="str">
            <v>8 874 000.00</v>
          </cell>
          <cell r="F960" t="str">
            <v>10 648 800.00</v>
          </cell>
          <cell r="G960" t="str">
            <v>MGA</v>
          </cell>
          <cell r="H960" t="str">
            <v>C104</v>
          </cell>
          <cell r="I960" t="str">
            <v>E</v>
          </cell>
          <cell r="J960" t="str">
            <v>2026-07-09</v>
          </cell>
          <cell r="K960" t="str">
            <v>YASSIE</v>
          </cell>
          <cell r="L960" t="str">
            <v>True</v>
          </cell>
          <cell r="M960" t="str">
            <v>True</v>
          </cell>
          <cell r="N960" t="str">
            <v>True</v>
          </cell>
          <cell r="O960" t="str">
            <v>False</v>
          </cell>
          <cell r="P960">
            <v>648100254</v>
          </cell>
          <cell r="Q960">
            <v>0</v>
          </cell>
          <cell r="R960">
            <v>0</v>
          </cell>
          <cell r="S960" t="str">
            <v>0.00</v>
          </cell>
          <cell r="T960">
            <v>0</v>
          </cell>
          <cell r="U960">
            <v>6</v>
          </cell>
          <cell r="V960">
            <v>6</v>
          </cell>
          <cell r="W960" t="str">
            <v>2026-07-09</v>
          </cell>
        </row>
        <row r="961">
          <cell r="A961">
            <v>138908</v>
          </cell>
          <cell r="B961">
            <v>46212</v>
          </cell>
          <cell r="C961" t="str">
            <v>PRISCA11</v>
          </cell>
          <cell r="E961" t="str">
            <v>29 488 000.00</v>
          </cell>
          <cell r="F961" t="str">
            <v>35 385 600.00</v>
          </cell>
          <cell r="G961" t="str">
            <v>MGA</v>
          </cell>
          <cell r="H961" t="str">
            <v>C500</v>
          </cell>
          <cell r="I961" t="str">
            <v>E</v>
          </cell>
          <cell r="J961" t="str">
            <v>2026-07-09</v>
          </cell>
          <cell r="K961" t="str">
            <v>YASSIE</v>
          </cell>
          <cell r="L961" t="str">
            <v>True</v>
          </cell>
          <cell r="M961" t="str">
            <v>True</v>
          </cell>
          <cell r="N961" t="str">
            <v>True</v>
          </cell>
          <cell r="O961" t="str">
            <v>False</v>
          </cell>
          <cell r="P961">
            <v>648100253</v>
          </cell>
          <cell r="Q961">
            <v>648100252</v>
          </cell>
          <cell r="R961">
            <v>0</v>
          </cell>
          <cell r="S961" t="str">
            <v>0.00</v>
          </cell>
          <cell r="T961">
            <v>0</v>
          </cell>
          <cell r="U961">
            <v>7</v>
          </cell>
          <cell r="V961">
            <v>7</v>
          </cell>
          <cell r="W961" t="str">
            <v>2026-07-13</v>
          </cell>
        </row>
        <row r="962">
          <cell r="A962">
            <v>138907</v>
          </cell>
          <cell r="B962">
            <v>46212</v>
          </cell>
          <cell r="C962" t="str">
            <v>LUCA3</v>
          </cell>
          <cell r="D962" t="str">
            <v>717</v>
          </cell>
          <cell r="E962" t="str">
            <v>33 738 749.91</v>
          </cell>
          <cell r="F962" t="str">
            <v>40 486 499.89</v>
          </cell>
          <cell r="G962" t="str">
            <v>MGA</v>
          </cell>
          <cell r="H962" t="str">
            <v>C104</v>
          </cell>
          <cell r="I962" t="str">
            <v>E</v>
          </cell>
          <cell r="J962" t="str">
            <v>2026-07-09</v>
          </cell>
          <cell r="K962" t="str">
            <v>YASSIE</v>
          </cell>
          <cell r="L962" t="str">
            <v>True</v>
          </cell>
          <cell r="M962" t="str">
            <v>True</v>
          </cell>
          <cell r="N962" t="str">
            <v>True</v>
          </cell>
          <cell r="O962" t="str">
            <v>False</v>
          </cell>
          <cell r="P962">
            <v>648000118</v>
          </cell>
          <cell r="Q962">
            <v>0</v>
          </cell>
          <cell r="R962">
            <v>0</v>
          </cell>
          <cell r="S962" t="str">
            <v>0.00</v>
          </cell>
          <cell r="T962">
            <v>0</v>
          </cell>
          <cell r="U962">
            <v>10</v>
          </cell>
          <cell r="V962">
            <v>10</v>
          </cell>
          <cell r="W962" t="str">
            <v>2026-07-09</v>
          </cell>
        </row>
        <row r="963">
          <cell r="A963">
            <v>138906</v>
          </cell>
          <cell r="B963">
            <v>46212</v>
          </cell>
          <cell r="C963" t="str">
            <v>HERY.RAMAROLAHY</v>
          </cell>
          <cell r="D963" t="str">
            <v>3463</v>
          </cell>
          <cell r="E963" t="str">
            <v>4 815 000.00</v>
          </cell>
          <cell r="F963" t="str">
            <v>5 778 000.00</v>
          </cell>
          <cell r="G963" t="str">
            <v>MGA</v>
          </cell>
          <cell r="H963" t="str">
            <v>C500</v>
          </cell>
          <cell r="I963" t="str">
            <v>E</v>
          </cell>
          <cell r="J963" t="str">
            <v>2026-07-09</v>
          </cell>
          <cell r="K963" t="str">
            <v>YASSIE</v>
          </cell>
          <cell r="L963" t="str">
            <v>True</v>
          </cell>
          <cell r="M963" t="str">
            <v>True</v>
          </cell>
          <cell r="N963" t="str">
            <v>True</v>
          </cell>
          <cell r="O963" t="str">
            <v>False</v>
          </cell>
          <cell r="P963">
            <v>648000116</v>
          </cell>
          <cell r="Q963">
            <v>0</v>
          </cell>
          <cell r="R963">
            <v>0</v>
          </cell>
          <cell r="S963" t="str">
            <v>0.00</v>
          </cell>
          <cell r="T963">
            <v>0</v>
          </cell>
          <cell r="U963">
            <v>7</v>
          </cell>
          <cell r="V963">
            <v>7</v>
          </cell>
          <cell r="W963" t="str">
            <v>2026-07-13</v>
          </cell>
        </row>
        <row r="964">
          <cell r="A964">
            <v>138905</v>
          </cell>
          <cell r="B964">
            <v>46212</v>
          </cell>
          <cell r="C964" t="str">
            <v>HERY.RAMAROLAHY</v>
          </cell>
          <cell r="D964" t="str">
            <v>3463</v>
          </cell>
          <cell r="E964" t="str">
            <v>4 815 000.00</v>
          </cell>
          <cell r="F964" t="str">
            <v>5 778 000.00</v>
          </cell>
          <cell r="G964" t="str">
            <v>MGA</v>
          </cell>
          <cell r="H964" t="str">
            <v>C500</v>
          </cell>
          <cell r="I964" t="str">
            <v>E</v>
          </cell>
          <cell r="J964" t="str">
            <v>2026-07-09</v>
          </cell>
          <cell r="K964" t="str">
            <v>YASSIE</v>
          </cell>
          <cell r="L964" t="str">
            <v>True</v>
          </cell>
          <cell r="M964" t="str">
            <v>True</v>
          </cell>
          <cell r="N964" t="str">
            <v>True</v>
          </cell>
          <cell r="O964" t="str">
            <v>False</v>
          </cell>
          <cell r="P964">
            <v>647900211</v>
          </cell>
          <cell r="Q964">
            <v>0</v>
          </cell>
          <cell r="R964">
            <v>0</v>
          </cell>
          <cell r="S964" t="str">
            <v>0.00</v>
          </cell>
          <cell r="T964">
            <v>0</v>
          </cell>
          <cell r="U964">
            <v>7</v>
          </cell>
          <cell r="V964">
            <v>7</v>
          </cell>
          <cell r="W964" t="str">
            <v>2026-07-13</v>
          </cell>
        </row>
        <row r="965">
          <cell r="A965">
            <v>138904</v>
          </cell>
          <cell r="B965">
            <v>46212</v>
          </cell>
          <cell r="C965" t="str">
            <v>HERY.RAMAROLAHY</v>
          </cell>
          <cell r="D965" t="str">
            <v>3463</v>
          </cell>
          <cell r="E965" t="str">
            <v>4 815 000.00</v>
          </cell>
          <cell r="F965" t="str">
            <v>5 778 000.00</v>
          </cell>
          <cell r="G965" t="str">
            <v>MGA</v>
          </cell>
          <cell r="H965" t="str">
            <v>C500</v>
          </cell>
          <cell r="I965" t="str">
            <v>E</v>
          </cell>
          <cell r="J965" t="str">
            <v>2026-07-09</v>
          </cell>
          <cell r="K965" t="str">
            <v>YASSIE</v>
          </cell>
          <cell r="L965" t="str">
            <v>True</v>
          </cell>
          <cell r="M965" t="str">
            <v>True</v>
          </cell>
          <cell r="N965" t="str">
            <v>True</v>
          </cell>
          <cell r="O965" t="str">
            <v>False</v>
          </cell>
          <cell r="P965">
            <v>647900209</v>
          </cell>
          <cell r="Q965">
            <v>0</v>
          </cell>
          <cell r="R965">
            <v>0</v>
          </cell>
          <cell r="S965" t="str">
            <v>0.00</v>
          </cell>
          <cell r="T965">
            <v>0</v>
          </cell>
          <cell r="U965">
            <v>7</v>
          </cell>
          <cell r="V965">
            <v>7</v>
          </cell>
          <cell r="W965" t="str">
            <v>2026-07-13</v>
          </cell>
        </row>
        <row r="966">
          <cell r="A966">
            <v>138903</v>
          </cell>
          <cell r="B966">
            <v>46212</v>
          </cell>
          <cell r="C966" t="str">
            <v>LUCA3</v>
          </cell>
          <cell r="D966" t="str">
            <v>2630</v>
          </cell>
          <cell r="E966" t="str">
            <v>4 350 000.00</v>
          </cell>
          <cell r="F966" t="str">
            <v>4 350 000.00</v>
          </cell>
          <cell r="G966" t="str">
            <v>MGA</v>
          </cell>
          <cell r="H966" t="str">
            <v>C100</v>
          </cell>
          <cell r="I966" t="str">
            <v>E</v>
          </cell>
          <cell r="J966" t="str">
            <v>2026-07-09</v>
          </cell>
          <cell r="K966" t="str">
            <v>YASSIE</v>
          </cell>
          <cell r="L966" t="str">
            <v>True</v>
          </cell>
          <cell r="M966" t="str">
            <v>True</v>
          </cell>
          <cell r="N966" t="str">
            <v>True</v>
          </cell>
          <cell r="O966" t="str">
            <v>False</v>
          </cell>
          <cell r="P966">
            <v>647900207</v>
          </cell>
          <cell r="Q966">
            <v>0</v>
          </cell>
          <cell r="R966">
            <v>0</v>
          </cell>
          <cell r="S966" t="str">
            <v>0.00</v>
          </cell>
          <cell r="T966">
            <v>0</v>
          </cell>
          <cell r="U966">
            <v>9</v>
          </cell>
          <cell r="V966">
            <v>9</v>
          </cell>
          <cell r="W966" t="str">
            <v>2026-07-13</v>
          </cell>
        </row>
        <row r="967">
          <cell r="A967">
            <v>138902</v>
          </cell>
          <cell r="B967">
            <v>46211</v>
          </cell>
          <cell r="C967" t="str">
            <v>HERY.RAMAROLAHY</v>
          </cell>
          <cell r="D967" t="str">
            <v>5337</v>
          </cell>
          <cell r="E967" t="str">
            <v>4 400 000.00</v>
          </cell>
          <cell r="F967" t="str">
            <v>5 280 000.00</v>
          </cell>
          <cell r="G967" t="str">
            <v>MGA</v>
          </cell>
          <cell r="H967" t="str">
            <v>C500</v>
          </cell>
          <cell r="I967" t="str">
            <v>E</v>
          </cell>
          <cell r="J967" t="str">
            <v>2026-07-08</v>
          </cell>
          <cell r="K967" t="str">
            <v>YASSIE</v>
          </cell>
          <cell r="L967" t="str">
            <v>True</v>
          </cell>
          <cell r="M967" t="str">
            <v>True</v>
          </cell>
          <cell r="N967" t="str">
            <v>True</v>
          </cell>
          <cell r="O967" t="str">
            <v>False</v>
          </cell>
          <cell r="P967">
            <v>646700225</v>
          </cell>
          <cell r="Q967">
            <v>0</v>
          </cell>
          <cell r="R967">
            <v>0</v>
          </cell>
          <cell r="S967" t="str">
            <v>0.00</v>
          </cell>
          <cell r="T967">
            <v>0</v>
          </cell>
          <cell r="U967">
            <v>7</v>
          </cell>
          <cell r="V967">
            <v>7</v>
          </cell>
          <cell r="W967" t="str">
            <v>2026-07-13</v>
          </cell>
        </row>
        <row r="968">
          <cell r="A968">
            <v>138901</v>
          </cell>
          <cell r="B968">
            <v>46211</v>
          </cell>
          <cell r="C968" t="str">
            <v>HARITSOA</v>
          </cell>
          <cell r="D968" t="str">
            <v>3621</v>
          </cell>
          <cell r="E968" t="str">
            <v>5 000.00</v>
          </cell>
          <cell r="F968" t="str">
            <v>5 000.00</v>
          </cell>
          <cell r="G968" t="str">
            <v>EUR</v>
          </cell>
          <cell r="H968" t="str">
            <v>C500</v>
          </cell>
          <cell r="I968" t="str">
            <v>E</v>
          </cell>
          <cell r="J968" t="str">
            <v>2026-07-08</v>
          </cell>
          <cell r="K968" t="str">
            <v>YASSIE</v>
          </cell>
          <cell r="L968" t="str">
            <v>True</v>
          </cell>
          <cell r="M968" t="str">
            <v>True</v>
          </cell>
          <cell r="N968" t="str">
            <v>True</v>
          </cell>
          <cell r="O968" t="str">
            <v>False</v>
          </cell>
          <cell r="P968">
            <v>646700223</v>
          </cell>
          <cell r="Q968">
            <v>0</v>
          </cell>
          <cell r="R968">
            <v>0</v>
          </cell>
          <cell r="S968" t="str">
            <v>0.00</v>
          </cell>
          <cell r="T968">
            <v>0</v>
          </cell>
          <cell r="U968">
            <v>11</v>
          </cell>
          <cell r="V968">
            <v>11</v>
          </cell>
          <cell r="W968" t="str">
            <v>2026-07-13</v>
          </cell>
        </row>
        <row r="969">
          <cell r="A969">
            <v>138900</v>
          </cell>
          <cell r="B969">
            <v>46223</v>
          </cell>
          <cell r="C969" t="str">
            <v>TAFITASOA3</v>
          </cell>
          <cell r="D969" t="str">
            <v>5955</v>
          </cell>
          <cell r="E969" t="str">
            <v>40 700 000.00</v>
          </cell>
          <cell r="F969" t="str">
            <v>48 840 000.00</v>
          </cell>
          <cell r="G969" t="str">
            <v>MGA</v>
          </cell>
          <cell r="H969" t="str">
            <v>C700</v>
          </cell>
          <cell r="I969" t="str">
            <v>E</v>
          </cell>
          <cell r="J969" t="str">
            <v>2026-07-20</v>
          </cell>
          <cell r="K969" t="str">
            <v>YASSIE</v>
          </cell>
          <cell r="L969" t="str">
            <v>True</v>
          </cell>
          <cell r="M969" t="str">
            <v>True</v>
          </cell>
          <cell r="N969" t="str">
            <v>True</v>
          </cell>
          <cell r="O969" t="str">
            <v>False</v>
          </cell>
          <cell r="P969">
            <v>646700221</v>
          </cell>
          <cell r="Q969">
            <v>646700220</v>
          </cell>
          <cell r="R969">
            <v>0</v>
          </cell>
          <cell r="S969" t="str">
            <v>0.00</v>
          </cell>
          <cell r="T969">
            <v>0</v>
          </cell>
          <cell r="U969">
            <v>14</v>
          </cell>
          <cell r="V969">
            <v>14</v>
          </cell>
          <cell r="W969" t="str">
            <v>2026-07-21</v>
          </cell>
        </row>
        <row r="970">
          <cell r="A970">
            <v>138899</v>
          </cell>
          <cell r="B970">
            <v>46211</v>
          </cell>
          <cell r="C970" t="str">
            <v>LUCA3</v>
          </cell>
          <cell r="D970" t="str">
            <v>119</v>
          </cell>
          <cell r="E970" t="str">
            <v>4 250 000.00</v>
          </cell>
          <cell r="F970" t="str">
            <v>5 100 000.00</v>
          </cell>
          <cell r="G970" t="str">
            <v>MGA</v>
          </cell>
          <cell r="H970" t="str">
            <v>C100</v>
          </cell>
          <cell r="I970" t="str">
            <v>E</v>
          </cell>
          <cell r="J970" t="str">
            <v>2026-07-08</v>
          </cell>
          <cell r="K970" t="str">
            <v>YASSIE</v>
          </cell>
          <cell r="L970" t="str">
            <v>True</v>
          </cell>
          <cell r="M970" t="str">
            <v>True</v>
          </cell>
          <cell r="N970" t="str">
            <v>True</v>
          </cell>
          <cell r="O970" t="str">
            <v>False</v>
          </cell>
          <cell r="P970">
            <v>646700218</v>
          </cell>
          <cell r="Q970">
            <v>0</v>
          </cell>
          <cell r="R970">
            <v>0</v>
          </cell>
          <cell r="S970" t="str">
            <v>0.00</v>
          </cell>
          <cell r="T970">
            <v>0</v>
          </cell>
          <cell r="U970">
            <v>8</v>
          </cell>
          <cell r="V970">
            <v>8</v>
          </cell>
          <cell r="W970" t="str">
            <v>2026-07-14</v>
          </cell>
        </row>
        <row r="971">
          <cell r="A971">
            <v>138898</v>
          </cell>
          <cell r="B971">
            <v>46211</v>
          </cell>
          <cell r="C971" t="str">
            <v>LUCA3</v>
          </cell>
          <cell r="D971" t="str">
            <v>1095</v>
          </cell>
          <cell r="E971" t="str">
            <v>3 320 000.00</v>
          </cell>
          <cell r="F971" t="str">
            <v>3 984 000.00</v>
          </cell>
          <cell r="G971" t="str">
            <v>MGA</v>
          </cell>
          <cell r="H971" t="str">
            <v>C102</v>
          </cell>
          <cell r="I971" t="str">
            <v>E</v>
          </cell>
          <cell r="J971" t="str">
            <v>2026-07-08</v>
          </cell>
          <cell r="K971" t="str">
            <v>YASSIE</v>
          </cell>
          <cell r="L971" t="str">
            <v>True</v>
          </cell>
          <cell r="M971" t="str">
            <v>True</v>
          </cell>
          <cell r="N971" t="str">
            <v>True</v>
          </cell>
          <cell r="O971" t="str">
            <v>False</v>
          </cell>
          <cell r="P971">
            <v>646700212</v>
          </cell>
          <cell r="Q971">
            <v>0</v>
          </cell>
          <cell r="R971">
            <v>0</v>
          </cell>
          <cell r="S971" t="str">
            <v>0.00</v>
          </cell>
          <cell r="T971">
            <v>0</v>
          </cell>
          <cell r="U971">
            <v>5</v>
          </cell>
          <cell r="V971">
            <v>5</v>
          </cell>
          <cell r="W971" t="str">
            <v>2026-07-10</v>
          </cell>
        </row>
        <row r="972">
          <cell r="A972">
            <v>138897</v>
          </cell>
          <cell r="B972">
            <v>46211</v>
          </cell>
          <cell r="C972" t="str">
            <v>HARITSOA</v>
          </cell>
          <cell r="D972" t="str">
            <v>81</v>
          </cell>
          <cell r="E972" t="str">
            <v>869 166.69</v>
          </cell>
          <cell r="F972" t="str">
            <v>1 043 000.03</v>
          </cell>
          <cell r="G972" t="str">
            <v>MGA</v>
          </cell>
          <cell r="H972" t="str">
            <v>C500</v>
          </cell>
          <cell r="I972" t="str">
            <v>E</v>
          </cell>
          <cell r="J972" t="str">
            <v>2026-07-08</v>
          </cell>
          <cell r="K972" t="str">
            <v>YASSIE</v>
          </cell>
          <cell r="L972" t="str">
            <v>True</v>
          </cell>
          <cell r="M972" t="str">
            <v>True</v>
          </cell>
          <cell r="N972" t="str">
            <v>True</v>
          </cell>
          <cell r="O972" t="str">
            <v>False</v>
          </cell>
          <cell r="P972">
            <v>646600215</v>
          </cell>
          <cell r="Q972">
            <v>0</v>
          </cell>
          <cell r="R972">
            <v>0</v>
          </cell>
          <cell r="S972" t="str">
            <v>0.00</v>
          </cell>
          <cell r="T972">
            <v>0</v>
          </cell>
          <cell r="U972">
            <v>8</v>
          </cell>
          <cell r="V972">
            <v>8</v>
          </cell>
          <cell r="W972" t="str">
            <v>2026-07-13</v>
          </cell>
        </row>
        <row r="973">
          <cell r="A973">
            <v>138896</v>
          </cell>
          <cell r="B973">
            <v>46211</v>
          </cell>
          <cell r="C973" t="str">
            <v>LUCA3</v>
          </cell>
          <cell r="D973" t="str">
            <v>3730</v>
          </cell>
          <cell r="E973" t="str">
            <v>2 100 000.00</v>
          </cell>
          <cell r="F973" t="str">
            <v>2 520 000.00</v>
          </cell>
          <cell r="G973" t="str">
            <v>MGA</v>
          </cell>
          <cell r="H973" t="str">
            <v>C100</v>
          </cell>
          <cell r="I973" t="str">
            <v>E</v>
          </cell>
          <cell r="J973" t="str">
            <v>2026-07-08</v>
          </cell>
          <cell r="K973" t="str">
            <v>YASSIE</v>
          </cell>
          <cell r="L973" t="str">
            <v>True</v>
          </cell>
          <cell r="M973" t="str">
            <v>True</v>
          </cell>
          <cell r="N973" t="str">
            <v>True</v>
          </cell>
          <cell r="O973" t="str">
            <v>False</v>
          </cell>
          <cell r="P973">
            <v>646306049</v>
          </cell>
          <cell r="Q973">
            <v>0</v>
          </cell>
          <cell r="R973">
            <v>0</v>
          </cell>
          <cell r="S973" t="str">
            <v>0.00</v>
          </cell>
          <cell r="T973">
            <v>0</v>
          </cell>
          <cell r="U973">
            <v>7</v>
          </cell>
          <cell r="V973">
            <v>7</v>
          </cell>
          <cell r="W973" t="str">
            <v>2026-07-14</v>
          </cell>
        </row>
        <row r="974">
          <cell r="A974">
            <v>138895</v>
          </cell>
          <cell r="B974">
            <v>46211</v>
          </cell>
          <cell r="C974" t="str">
            <v>LUCA3</v>
          </cell>
          <cell r="D974" t="str">
            <v>1136</v>
          </cell>
          <cell r="E974" t="str">
            <v>762 750.00</v>
          </cell>
          <cell r="F974" t="str">
            <v>762 750.00</v>
          </cell>
          <cell r="G974" t="str">
            <v>MGA</v>
          </cell>
          <cell r="H974" t="str">
            <v>C100</v>
          </cell>
          <cell r="I974" t="str">
            <v>E</v>
          </cell>
          <cell r="J974" t="str">
            <v>2026-07-08</v>
          </cell>
          <cell r="K974" t="str">
            <v>YASSIE</v>
          </cell>
          <cell r="L974" t="str">
            <v>True</v>
          </cell>
          <cell r="M974" t="str">
            <v>True</v>
          </cell>
          <cell r="N974" t="str">
            <v>True</v>
          </cell>
          <cell r="O974" t="str">
            <v>False</v>
          </cell>
          <cell r="P974">
            <v>646400253</v>
          </cell>
          <cell r="Q974">
            <v>0</v>
          </cell>
          <cell r="R974">
            <v>0</v>
          </cell>
          <cell r="S974" t="str">
            <v>0.00</v>
          </cell>
          <cell r="T974">
            <v>0</v>
          </cell>
          <cell r="U974">
            <v>7</v>
          </cell>
          <cell r="V974">
            <v>7</v>
          </cell>
          <cell r="W974" t="str">
            <v>2026-07-14</v>
          </cell>
        </row>
        <row r="975">
          <cell r="A975">
            <v>138894</v>
          </cell>
          <cell r="B975">
            <v>46211</v>
          </cell>
          <cell r="C975" t="str">
            <v>LUCA3</v>
          </cell>
          <cell r="D975" t="str">
            <v>1205</v>
          </cell>
          <cell r="E975" t="str">
            <v>3 000 000.00</v>
          </cell>
          <cell r="F975" t="str">
            <v>3 000 000.00</v>
          </cell>
          <cell r="G975" t="str">
            <v>MGA</v>
          </cell>
          <cell r="H975" t="str">
            <v>C100</v>
          </cell>
          <cell r="I975" t="str">
            <v>E</v>
          </cell>
          <cell r="J975" t="str">
            <v>2026-07-08</v>
          </cell>
          <cell r="K975" t="str">
            <v>YASSIE</v>
          </cell>
          <cell r="L975" t="str">
            <v>True</v>
          </cell>
          <cell r="M975" t="str">
            <v>True</v>
          </cell>
          <cell r="N975" t="str">
            <v>True</v>
          </cell>
          <cell r="O975" t="str">
            <v>False</v>
          </cell>
          <cell r="P975">
            <v>646201518</v>
          </cell>
          <cell r="Q975">
            <v>0</v>
          </cell>
          <cell r="R975">
            <v>0</v>
          </cell>
          <cell r="S975" t="str">
            <v>0.00</v>
          </cell>
          <cell r="T975">
            <v>0</v>
          </cell>
          <cell r="U975">
            <v>8</v>
          </cell>
          <cell r="V975">
            <v>8</v>
          </cell>
          <cell r="W975" t="str">
            <v>2026-07-15</v>
          </cell>
        </row>
        <row r="976">
          <cell r="A976">
            <v>138893</v>
          </cell>
          <cell r="B976">
            <v>46211</v>
          </cell>
          <cell r="C976" t="str">
            <v>TAFITASOA3</v>
          </cell>
          <cell r="D976" t="str">
            <v>4038</v>
          </cell>
          <cell r="E976" t="str">
            <v>1 512 000.00</v>
          </cell>
          <cell r="F976" t="str">
            <v>1 814 400.00</v>
          </cell>
          <cell r="G976" t="str">
            <v>MGA</v>
          </cell>
          <cell r="H976" t="str">
            <v>C700</v>
          </cell>
          <cell r="I976" t="str">
            <v>E</v>
          </cell>
          <cell r="J976" t="str">
            <v>2026-07-08</v>
          </cell>
          <cell r="K976" t="str">
            <v>YASSIE</v>
          </cell>
          <cell r="L976" t="str">
            <v>True</v>
          </cell>
          <cell r="M976" t="str">
            <v>True</v>
          </cell>
          <cell r="N976" t="str">
            <v>True</v>
          </cell>
          <cell r="O976" t="str">
            <v>False</v>
          </cell>
          <cell r="P976">
            <v>646201511</v>
          </cell>
          <cell r="Q976">
            <v>646201510</v>
          </cell>
          <cell r="R976">
            <v>0</v>
          </cell>
          <cell r="S976" t="str">
            <v>0.00</v>
          </cell>
          <cell r="T976">
            <v>0</v>
          </cell>
          <cell r="U976">
            <v>7</v>
          </cell>
          <cell r="V976">
            <v>7</v>
          </cell>
          <cell r="W976" t="str">
            <v>2026-07-09</v>
          </cell>
        </row>
        <row r="977">
          <cell r="A977">
            <v>138892</v>
          </cell>
          <cell r="B977">
            <v>46211</v>
          </cell>
          <cell r="C977" t="str">
            <v>PRISCA11</v>
          </cell>
          <cell r="E977" t="str">
            <v>38 250 000.00</v>
          </cell>
          <cell r="F977" t="str">
            <v>45 900 000.00</v>
          </cell>
          <cell r="G977" t="str">
            <v>MGA</v>
          </cell>
          <cell r="H977" t="str">
            <v>C500</v>
          </cell>
          <cell r="I977" t="str">
            <v>E</v>
          </cell>
          <cell r="J977" t="str">
            <v>2026-07-08</v>
          </cell>
          <cell r="K977" t="str">
            <v>YASSIE</v>
          </cell>
          <cell r="L977" t="str">
            <v>True</v>
          </cell>
          <cell r="M977" t="str">
            <v>True</v>
          </cell>
          <cell r="N977" t="str">
            <v>True</v>
          </cell>
          <cell r="O977" t="str">
            <v>False</v>
          </cell>
          <cell r="P977">
            <v>646305462</v>
          </cell>
          <cell r="Q977">
            <v>646305461</v>
          </cell>
          <cell r="R977">
            <v>0</v>
          </cell>
          <cell r="S977" t="str">
            <v>0.00</v>
          </cell>
          <cell r="T977">
            <v>0</v>
          </cell>
          <cell r="U977">
            <v>7</v>
          </cell>
          <cell r="V977">
            <v>7</v>
          </cell>
          <cell r="W977" t="str">
            <v>2026-07-13</v>
          </cell>
        </row>
        <row r="978">
          <cell r="A978">
            <v>138891</v>
          </cell>
          <cell r="B978">
            <v>46211</v>
          </cell>
          <cell r="C978" t="str">
            <v>TAFITASOA3</v>
          </cell>
          <cell r="D978" t="str">
            <v>2426</v>
          </cell>
          <cell r="E978" t="str">
            <v>485 621.90</v>
          </cell>
          <cell r="F978" t="str">
            <v>582 746.28</v>
          </cell>
          <cell r="G978" t="str">
            <v>MGA</v>
          </cell>
          <cell r="H978" t="str">
            <v>C700</v>
          </cell>
          <cell r="I978" t="str">
            <v>E</v>
          </cell>
          <cell r="J978" t="str">
            <v>2026-07-08</v>
          </cell>
          <cell r="K978" t="str">
            <v>YASSIE</v>
          </cell>
          <cell r="L978" t="str">
            <v>True</v>
          </cell>
          <cell r="M978" t="str">
            <v>True</v>
          </cell>
          <cell r="N978" t="str">
            <v>True</v>
          </cell>
          <cell r="O978" t="str">
            <v>False</v>
          </cell>
          <cell r="P978">
            <v>646100272</v>
          </cell>
          <cell r="Q978">
            <v>646100271</v>
          </cell>
          <cell r="R978">
            <v>0</v>
          </cell>
          <cell r="S978" t="str">
            <v>0.00</v>
          </cell>
          <cell r="T978">
            <v>0</v>
          </cell>
          <cell r="U978">
            <v>6</v>
          </cell>
          <cell r="V978">
            <v>6</v>
          </cell>
          <cell r="W978" t="str">
            <v>2026-07-09</v>
          </cell>
        </row>
        <row r="979">
          <cell r="A979">
            <v>138890</v>
          </cell>
          <cell r="B979">
            <v>46211</v>
          </cell>
          <cell r="C979" t="str">
            <v>TAHIANA7</v>
          </cell>
          <cell r="D979" t="str">
            <v>2242</v>
          </cell>
          <cell r="E979" t="str">
            <v>26 575 687.80</v>
          </cell>
          <cell r="F979" t="str">
            <v>26 575 687.80</v>
          </cell>
          <cell r="G979" t="str">
            <v>MGA</v>
          </cell>
          <cell r="H979" t="str">
            <v>C500</v>
          </cell>
          <cell r="I979" t="str">
            <v>E</v>
          </cell>
          <cell r="J979" t="str">
            <v>2026-07-08</v>
          </cell>
          <cell r="K979" t="str">
            <v>YASSIE</v>
          </cell>
          <cell r="L979" t="str">
            <v>True</v>
          </cell>
          <cell r="M979" t="str">
            <v>True</v>
          </cell>
          <cell r="N979" t="str">
            <v>True</v>
          </cell>
          <cell r="O979" t="str">
            <v>False</v>
          </cell>
          <cell r="P979">
            <v>646003835</v>
          </cell>
          <cell r="Q979">
            <v>0</v>
          </cell>
          <cell r="R979">
            <v>0</v>
          </cell>
          <cell r="S979" t="str">
            <v>0.00</v>
          </cell>
          <cell r="T979">
            <v>0</v>
          </cell>
          <cell r="U979">
            <v>9</v>
          </cell>
          <cell r="V979">
            <v>9</v>
          </cell>
          <cell r="W979" t="str">
            <v>2026-07-14</v>
          </cell>
        </row>
        <row r="980">
          <cell r="A980">
            <v>138889</v>
          </cell>
          <cell r="B980">
            <v>46211</v>
          </cell>
          <cell r="C980" t="str">
            <v>TAFITASOA3</v>
          </cell>
          <cell r="D980" t="str">
            <v>1817</v>
          </cell>
          <cell r="E980" t="str">
            <v>2 148 000.00</v>
          </cell>
          <cell r="F980" t="str">
            <v>2 577 600.00</v>
          </cell>
          <cell r="G980" t="str">
            <v>MGA</v>
          </cell>
          <cell r="H980" t="str">
            <v>C700</v>
          </cell>
          <cell r="I980" t="str">
            <v>E</v>
          </cell>
          <cell r="J980" t="str">
            <v>2026-07-08</v>
          </cell>
          <cell r="K980" t="str">
            <v>YASSIE</v>
          </cell>
          <cell r="L980" t="str">
            <v>True</v>
          </cell>
          <cell r="M980" t="str">
            <v>True</v>
          </cell>
          <cell r="N980" t="str">
            <v>True</v>
          </cell>
          <cell r="O980" t="str">
            <v>False</v>
          </cell>
          <cell r="P980">
            <v>646100255</v>
          </cell>
          <cell r="Q980">
            <v>646100254</v>
          </cell>
          <cell r="R980">
            <v>0</v>
          </cell>
          <cell r="S980" t="str">
            <v>0.00</v>
          </cell>
          <cell r="T980">
            <v>0</v>
          </cell>
          <cell r="U980">
            <v>8</v>
          </cell>
          <cell r="V980">
            <v>8</v>
          </cell>
          <cell r="W980" t="str">
            <v>2026-07-09</v>
          </cell>
        </row>
        <row r="981">
          <cell r="A981">
            <v>138888</v>
          </cell>
          <cell r="B981">
            <v>46211</v>
          </cell>
          <cell r="C981" t="str">
            <v>OLGA</v>
          </cell>
          <cell r="D981" t="str">
            <v>132</v>
          </cell>
          <cell r="E981" t="str">
            <v>1 800 000 000.00</v>
          </cell>
          <cell r="F981" t="str">
            <v>0.00</v>
          </cell>
          <cell r="G981" t="str">
            <v>MGA</v>
          </cell>
          <cell r="H981" t="str">
            <v>C901</v>
          </cell>
          <cell r="I981" t="str">
            <v>E</v>
          </cell>
          <cell r="J981" t="str">
            <v>2026-07-08</v>
          </cell>
          <cell r="K981" t="str">
            <v>YASSIE</v>
          </cell>
          <cell r="L981" t="str">
            <v>True</v>
          </cell>
          <cell r="M981" t="str">
            <v>True</v>
          </cell>
          <cell r="N981" t="str">
            <v>True</v>
          </cell>
          <cell r="O981" t="str">
            <v>False</v>
          </cell>
          <cell r="P981">
            <v>0</v>
          </cell>
          <cell r="Q981">
            <v>0</v>
          </cell>
          <cell r="R981">
            <v>0</v>
          </cell>
          <cell r="S981" t="str">
            <v>0.00</v>
          </cell>
          <cell r="T981">
            <v>0</v>
          </cell>
          <cell r="U981">
            <v>5</v>
          </cell>
          <cell r="V981">
            <v>5</v>
          </cell>
          <cell r="W981" t="str">
            <v>2026-07-13</v>
          </cell>
        </row>
        <row r="982">
          <cell r="A982">
            <v>138887</v>
          </cell>
          <cell r="B982">
            <v>46211</v>
          </cell>
          <cell r="C982" t="str">
            <v>PARIS</v>
          </cell>
          <cell r="E982" t="str">
            <v>0.00</v>
          </cell>
          <cell r="F982" t="str">
            <v>0.00</v>
          </cell>
          <cell r="G982" t="str">
            <v>MGA</v>
          </cell>
          <cell r="H982" t="str">
            <v>C500</v>
          </cell>
          <cell r="I982" t="str">
            <v>E</v>
          </cell>
          <cell r="J982" t="str">
            <v>2026-07-08</v>
          </cell>
          <cell r="K982" t="str">
            <v>YASSIE</v>
          </cell>
          <cell r="L982" t="str">
            <v>True</v>
          </cell>
          <cell r="M982" t="str">
            <v>False</v>
          </cell>
          <cell r="N982" t="str">
            <v>True</v>
          </cell>
          <cell r="O982" t="str">
            <v>False</v>
          </cell>
          <cell r="P982">
            <v>646100226</v>
          </cell>
          <cell r="Q982">
            <v>0</v>
          </cell>
          <cell r="R982">
            <v>0</v>
          </cell>
          <cell r="S982" t="str">
            <v>0.00</v>
          </cell>
          <cell r="T982">
            <v>0</v>
          </cell>
          <cell r="U982">
            <v>9</v>
          </cell>
          <cell r="V982">
            <v>9</v>
          </cell>
          <cell r="W982" t="str">
            <v>2026-07-13</v>
          </cell>
        </row>
        <row r="983">
          <cell r="A983">
            <v>138886</v>
          </cell>
          <cell r="B983">
            <v>46211</v>
          </cell>
          <cell r="C983" t="str">
            <v>REBECCA3</v>
          </cell>
          <cell r="E983" t="str">
            <v>0.00</v>
          </cell>
          <cell r="F983" t="str">
            <v>0.00</v>
          </cell>
          <cell r="G983" t="str">
            <v>MGA</v>
          </cell>
          <cell r="H983" t="str">
            <v>C104</v>
          </cell>
          <cell r="I983" t="str">
            <v>C</v>
          </cell>
          <cell r="J983" t="str">
            <v>2026-07-08</v>
          </cell>
          <cell r="K983" t="str">
            <v>YASSIE</v>
          </cell>
          <cell r="L983" t="str">
            <v>True</v>
          </cell>
          <cell r="M983" t="str">
            <v>True</v>
          </cell>
          <cell r="N983" t="str">
            <v>True</v>
          </cell>
          <cell r="O983" t="str">
            <v>False</v>
          </cell>
          <cell r="P983">
            <v>645800250</v>
          </cell>
          <cell r="Q983">
            <v>645800249</v>
          </cell>
          <cell r="R983">
            <v>0</v>
          </cell>
          <cell r="S983" t="str">
            <v>0.00</v>
          </cell>
          <cell r="T983">
            <v>0</v>
          </cell>
          <cell r="U983">
            <v>5</v>
          </cell>
          <cell r="V983">
            <v>5</v>
          </cell>
          <cell r="W983" t="str">
            <v>2026-07-15</v>
          </cell>
        </row>
        <row r="984">
          <cell r="A984">
            <v>138885</v>
          </cell>
          <cell r="B984">
            <v>46210</v>
          </cell>
          <cell r="C984" t="str">
            <v>PRISCA11</v>
          </cell>
          <cell r="D984" t="str">
            <v>2025</v>
          </cell>
          <cell r="E984" t="str">
            <v>26 260 000.00</v>
          </cell>
          <cell r="F984" t="str">
            <v>31 512 000.00</v>
          </cell>
          <cell r="G984" t="str">
            <v>MGA</v>
          </cell>
          <cell r="H984" t="str">
            <v>C500</v>
          </cell>
          <cell r="I984" t="str">
            <v>E</v>
          </cell>
          <cell r="J984" t="str">
            <v>2026-07-07</v>
          </cell>
          <cell r="K984" t="str">
            <v>YASSIE</v>
          </cell>
          <cell r="L984" t="str">
            <v>True</v>
          </cell>
          <cell r="M984" t="str">
            <v>True</v>
          </cell>
          <cell r="N984" t="str">
            <v>True</v>
          </cell>
          <cell r="O984" t="str">
            <v>False</v>
          </cell>
          <cell r="P984">
            <v>644700166</v>
          </cell>
          <cell r="Q984">
            <v>644700165</v>
          </cell>
          <cell r="R984">
            <v>0</v>
          </cell>
          <cell r="S984" t="str">
            <v>0.00</v>
          </cell>
          <cell r="T984">
            <v>0</v>
          </cell>
          <cell r="U984">
            <v>8</v>
          </cell>
          <cell r="V984">
            <v>8</v>
          </cell>
          <cell r="W984" t="str">
            <v>2026-07-13</v>
          </cell>
        </row>
        <row r="985">
          <cell r="A985">
            <v>138884</v>
          </cell>
          <cell r="B985">
            <v>46210</v>
          </cell>
          <cell r="C985" t="str">
            <v>OLGA</v>
          </cell>
          <cell r="D985" t="str">
            <v>692</v>
          </cell>
          <cell r="E985" t="str">
            <v>319 759.38</v>
          </cell>
          <cell r="F985" t="str">
            <v>383 711.26</v>
          </cell>
          <cell r="G985" t="str">
            <v>MGA</v>
          </cell>
          <cell r="H985" t="str">
            <v>C901</v>
          </cell>
          <cell r="I985" t="str">
            <v>E</v>
          </cell>
          <cell r="J985" t="str">
            <v>2026-07-07</v>
          </cell>
          <cell r="K985" t="str">
            <v>YASSIE</v>
          </cell>
          <cell r="L985" t="str">
            <v>True</v>
          </cell>
          <cell r="M985" t="str">
            <v>True</v>
          </cell>
          <cell r="N985" t="str">
            <v>True</v>
          </cell>
          <cell r="O985" t="str">
            <v>False</v>
          </cell>
          <cell r="P985">
            <v>0</v>
          </cell>
          <cell r="Q985">
            <v>0</v>
          </cell>
          <cell r="R985">
            <v>0</v>
          </cell>
          <cell r="S985" t="str">
            <v>0.00</v>
          </cell>
          <cell r="T985">
            <v>0</v>
          </cell>
          <cell r="U985">
            <v>5</v>
          </cell>
          <cell r="V985">
            <v>5</v>
          </cell>
          <cell r="W985" t="str">
            <v>2026-07-13</v>
          </cell>
        </row>
        <row r="986">
          <cell r="A986">
            <v>138883</v>
          </cell>
          <cell r="B986">
            <v>46210</v>
          </cell>
          <cell r="C986" t="str">
            <v>OLGA</v>
          </cell>
          <cell r="D986" t="str">
            <v>1127</v>
          </cell>
          <cell r="E986" t="str">
            <v>260 000.00</v>
          </cell>
          <cell r="F986" t="str">
            <v>312 000.00</v>
          </cell>
          <cell r="G986" t="str">
            <v>MGA</v>
          </cell>
          <cell r="H986" t="str">
            <v>C901</v>
          </cell>
          <cell r="I986" t="str">
            <v>E</v>
          </cell>
          <cell r="J986" t="str">
            <v>2026-07-07</v>
          </cell>
          <cell r="K986" t="str">
            <v>YASSIE</v>
          </cell>
          <cell r="L986" t="str">
            <v>True</v>
          </cell>
          <cell r="M986" t="str">
            <v>True</v>
          </cell>
          <cell r="N986" t="str">
            <v>True</v>
          </cell>
          <cell r="O986" t="str">
            <v>False</v>
          </cell>
          <cell r="P986">
            <v>0</v>
          </cell>
          <cell r="Q986">
            <v>0</v>
          </cell>
          <cell r="R986">
            <v>0</v>
          </cell>
          <cell r="S986" t="str">
            <v>0.00</v>
          </cell>
          <cell r="T986">
            <v>0</v>
          </cell>
          <cell r="U986">
            <v>7</v>
          </cell>
          <cell r="V986">
            <v>7</v>
          </cell>
          <cell r="W986" t="str">
            <v>2026-07-13</v>
          </cell>
        </row>
        <row r="987">
          <cell r="A987">
            <v>138882</v>
          </cell>
          <cell r="B987">
            <v>46210</v>
          </cell>
          <cell r="C987" t="str">
            <v>HARITSOA</v>
          </cell>
          <cell r="D987" t="str">
            <v>1033</v>
          </cell>
          <cell r="E987" t="str">
            <v>29 955 000.00</v>
          </cell>
          <cell r="F987" t="str">
            <v>35 946 000.00</v>
          </cell>
          <cell r="G987" t="str">
            <v>MGA</v>
          </cell>
          <cell r="H987" t="str">
            <v>C500</v>
          </cell>
          <cell r="I987" t="str">
            <v>E</v>
          </cell>
          <cell r="J987" t="str">
            <v>2026-07-07</v>
          </cell>
          <cell r="K987" t="str">
            <v>YASSIE</v>
          </cell>
          <cell r="L987" t="str">
            <v>True</v>
          </cell>
          <cell r="M987" t="str">
            <v>True</v>
          </cell>
          <cell r="N987" t="str">
            <v>True</v>
          </cell>
          <cell r="O987" t="str">
            <v>False</v>
          </cell>
          <cell r="P987">
            <v>644600200</v>
          </cell>
          <cell r="Q987">
            <v>0</v>
          </cell>
          <cell r="R987">
            <v>0</v>
          </cell>
          <cell r="S987" t="str">
            <v>0.00</v>
          </cell>
          <cell r="T987">
            <v>0</v>
          </cell>
          <cell r="U987">
            <v>11</v>
          </cell>
          <cell r="V987">
            <v>11</v>
          </cell>
          <cell r="W987" t="str">
            <v>2026-07-13</v>
          </cell>
        </row>
        <row r="988">
          <cell r="A988">
            <v>138881</v>
          </cell>
          <cell r="B988">
            <v>46210</v>
          </cell>
          <cell r="C988" t="str">
            <v>LUCA3</v>
          </cell>
          <cell r="D988" t="str">
            <v>2490</v>
          </cell>
          <cell r="E988" t="str">
            <v>380 000.00</v>
          </cell>
          <cell r="F988" t="str">
            <v>380 000.00</v>
          </cell>
          <cell r="G988" t="str">
            <v>MGA</v>
          </cell>
          <cell r="H988" t="str">
            <v>C102</v>
          </cell>
          <cell r="I988" t="str">
            <v>E</v>
          </cell>
          <cell r="J988" t="str">
            <v>2026-07-07</v>
          </cell>
          <cell r="K988" t="str">
            <v>YASSIE</v>
          </cell>
          <cell r="L988" t="str">
            <v>True</v>
          </cell>
          <cell r="M988" t="str">
            <v>True</v>
          </cell>
          <cell r="N988" t="str">
            <v>True</v>
          </cell>
          <cell r="O988" t="str">
            <v>False</v>
          </cell>
          <cell r="P988">
            <v>644700133</v>
          </cell>
          <cell r="Q988">
            <v>0</v>
          </cell>
          <cell r="R988">
            <v>0</v>
          </cell>
          <cell r="S988" t="str">
            <v>0.00</v>
          </cell>
          <cell r="T988">
            <v>0</v>
          </cell>
          <cell r="U988">
            <v>6</v>
          </cell>
          <cell r="V988">
            <v>6</v>
          </cell>
          <cell r="W988" t="str">
            <v>2026-07-10</v>
          </cell>
        </row>
        <row r="989">
          <cell r="A989">
            <v>138880</v>
          </cell>
          <cell r="B989">
            <v>46210</v>
          </cell>
          <cell r="C989" t="str">
            <v>HARITSOA</v>
          </cell>
          <cell r="E989" t="str">
            <v>0.00</v>
          </cell>
          <cell r="F989" t="str">
            <v>0.00</v>
          </cell>
          <cell r="G989" t="str">
            <v>MGA</v>
          </cell>
          <cell r="H989" t="str">
            <v>C500</v>
          </cell>
          <cell r="I989" t="str">
            <v>E</v>
          </cell>
          <cell r="J989" t="str">
            <v>2026-07-07</v>
          </cell>
          <cell r="K989" t="str">
            <v>YASSIE</v>
          </cell>
          <cell r="L989" t="str">
            <v>True</v>
          </cell>
          <cell r="M989" t="str">
            <v>False</v>
          </cell>
          <cell r="N989" t="str">
            <v>True</v>
          </cell>
          <cell r="O989" t="str">
            <v>False</v>
          </cell>
          <cell r="P989">
            <v>644700131</v>
          </cell>
          <cell r="Q989">
            <v>644700130</v>
          </cell>
          <cell r="R989">
            <v>0</v>
          </cell>
          <cell r="S989" t="str">
            <v>0.00</v>
          </cell>
          <cell r="T989">
            <v>0</v>
          </cell>
          <cell r="U989">
            <v>7</v>
          </cell>
          <cell r="V989">
            <v>7</v>
          </cell>
          <cell r="W989" t="str">
            <v>2026-07-14</v>
          </cell>
        </row>
        <row r="990">
          <cell r="A990">
            <v>138879</v>
          </cell>
          <cell r="B990">
            <v>46210</v>
          </cell>
          <cell r="C990" t="str">
            <v>HARITSOA</v>
          </cell>
          <cell r="D990" t="str">
            <v>1184</v>
          </cell>
          <cell r="E990" t="str">
            <v>1 147 800.00</v>
          </cell>
          <cell r="F990" t="str">
            <v>1 377 360.00</v>
          </cell>
          <cell r="G990" t="str">
            <v>MGA</v>
          </cell>
          <cell r="H990" t="str">
            <v>C500</v>
          </cell>
          <cell r="I990" t="str">
            <v>E</v>
          </cell>
          <cell r="J990" t="str">
            <v>2026-07-07</v>
          </cell>
          <cell r="K990" t="str">
            <v>YASSIE</v>
          </cell>
          <cell r="L990" t="str">
            <v>True</v>
          </cell>
          <cell r="M990" t="str">
            <v>True</v>
          </cell>
          <cell r="N990" t="str">
            <v>True</v>
          </cell>
          <cell r="O990" t="str">
            <v>False</v>
          </cell>
          <cell r="P990">
            <v>644600197</v>
          </cell>
          <cell r="Q990">
            <v>0</v>
          </cell>
          <cell r="R990">
            <v>0</v>
          </cell>
          <cell r="S990" t="str">
            <v>0.00</v>
          </cell>
          <cell r="T990">
            <v>0</v>
          </cell>
          <cell r="U990">
            <v>9</v>
          </cell>
          <cell r="V990">
            <v>9</v>
          </cell>
          <cell r="W990" t="str">
            <v>2026-07-13</v>
          </cell>
        </row>
        <row r="991">
          <cell r="A991">
            <v>138878</v>
          </cell>
          <cell r="B991">
            <v>46210</v>
          </cell>
          <cell r="C991" t="str">
            <v>LUCA3</v>
          </cell>
          <cell r="D991" t="str">
            <v>2886</v>
          </cell>
          <cell r="E991" t="str">
            <v>2 154 400.00</v>
          </cell>
          <cell r="F991" t="str">
            <v>2 154 400.00</v>
          </cell>
          <cell r="G991" t="str">
            <v>MGA</v>
          </cell>
          <cell r="H991" t="str">
            <v>C100</v>
          </cell>
          <cell r="I991" t="str">
            <v>E</v>
          </cell>
          <cell r="J991" t="str">
            <v>2026-07-07</v>
          </cell>
          <cell r="K991" t="str">
            <v>YASSIE</v>
          </cell>
          <cell r="L991" t="str">
            <v>True</v>
          </cell>
          <cell r="M991" t="str">
            <v>True</v>
          </cell>
          <cell r="N991" t="str">
            <v>True</v>
          </cell>
          <cell r="O991" t="str">
            <v>False</v>
          </cell>
          <cell r="P991">
            <v>644500199</v>
          </cell>
          <cell r="Q991">
            <v>0</v>
          </cell>
          <cell r="R991">
            <v>0</v>
          </cell>
          <cell r="S991" t="str">
            <v>0.00</v>
          </cell>
          <cell r="T991">
            <v>0</v>
          </cell>
          <cell r="U991">
            <v>7</v>
          </cell>
          <cell r="V991">
            <v>7</v>
          </cell>
          <cell r="W991" t="str">
            <v>2026-07-08</v>
          </cell>
        </row>
        <row r="992">
          <cell r="A992">
            <v>138877</v>
          </cell>
          <cell r="B992">
            <v>46210</v>
          </cell>
          <cell r="C992" t="str">
            <v>JOHANNA1</v>
          </cell>
          <cell r="D992" t="str">
            <v>2886</v>
          </cell>
          <cell r="E992" t="str">
            <v>1 945 300.00</v>
          </cell>
          <cell r="F992" t="str">
            <v>2 334 360.00</v>
          </cell>
          <cell r="G992" t="str">
            <v>MGA</v>
          </cell>
          <cell r="H992" t="str">
            <v>C104</v>
          </cell>
          <cell r="I992" t="str">
            <v>E</v>
          </cell>
          <cell r="J992" t="str">
            <v>2026-07-07</v>
          </cell>
          <cell r="K992" t="str">
            <v>YASSIE</v>
          </cell>
          <cell r="L992" t="str">
            <v>True</v>
          </cell>
          <cell r="M992" t="str">
            <v>True</v>
          </cell>
          <cell r="N992" t="str">
            <v>True</v>
          </cell>
          <cell r="O992" t="str">
            <v>False</v>
          </cell>
          <cell r="P992">
            <v>644300589</v>
          </cell>
          <cell r="Q992">
            <v>0</v>
          </cell>
          <cell r="R992">
            <v>0</v>
          </cell>
          <cell r="S992" t="str">
            <v>0.00</v>
          </cell>
          <cell r="T992">
            <v>0</v>
          </cell>
          <cell r="U992">
            <v>9</v>
          </cell>
          <cell r="V992">
            <v>9</v>
          </cell>
          <cell r="W992" t="str">
            <v>2026-07-07</v>
          </cell>
        </row>
        <row r="993">
          <cell r="A993">
            <v>138876</v>
          </cell>
          <cell r="B993">
            <v>46210</v>
          </cell>
          <cell r="C993" t="str">
            <v>LUCA3</v>
          </cell>
          <cell r="D993" t="str">
            <v>2886</v>
          </cell>
          <cell r="E993" t="str">
            <v>3 721 400.00</v>
          </cell>
          <cell r="F993" t="str">
            <v>3 721 400.00</v>
          </cell>
          <cell r="G993" t="str">
            <v>MGA</v>
          </cell>
          <cell r="H993" t="str">
            <v>C104</v>
          </cell>
          <cell r="I993" t="str">
            <v>E</v>
          </cell>
          <cell r="J993" t="str">
            <v>2026-07-07</v>
          </cell>
          <cell r="K993" t="str">
            <v>YASSIE</v>
          </cell>
          <cell r="L993" t="str">
            <v>True</v>
          </cell>
          <cell r="M993" t="str">
            <v>True</v>
          </cell>
          <cell r="N993" t="str">
            <v>True</v>
          </cell>
          <cell r="O993" t="str">
            <v>False</v>
          </cell>
          <cell r="P993">
            <v>644500194</v>
          </cell>
          <cell r="Q993">
            <v>0</v>
          </cell>
          <cell r="R993">
            <v>0</v>
          </cell>
          <cell r="S993" t="str">
            <v>0.00</v>
          </cell>
          <cell r="T993">
            <v>0</v>
          </cell>
          <cell r="U993">
            <v>9</v>
          </cell>
          <cell r="V993">
            <v>9</v>
          </cell>
          <cell r="W993" t="str">
            <v>2026-07-07</v>
          </cell>
        </row>
        <row r="994">
          <cell r="A994">
            <v>138875</v>
          </cell>
          <cell r="B994">
            <v>46210</v>
          </cell>
          <cell r="C994" t="str">
            <v>MIORA46</v>
          </cell>
          <cell r="E994" t="str">
            <v>2 677 000.00</v>
          </cell>
          <cell r="F994" t="str">
            <v>3 212 400.00</v>
          </cell>
          <cell r="G994" t="str">
            <v>MGA</v>
          </cell>
          <cell r="H994" t="str">
            <v>C900</v>
          </cell>
          <cell r="I994" t="str">
            <v>E</v>
          </cell>
          <cell r="J994" t="str">
            <v>2026-07-07</v>
          </cell>
          <cell r="K994" t="str">
            <v>YASSIE</v>
          </cell>
          <cell r="L994" t="str">
            <v>True</v>
          </cell>
          <cell r="M994" t="str">
            <v>True</v>
          </cell>
          <cell r="N994" t="str">
            <v>True</v>
          </cell>
          <cell r="O994" t="str">
            <v>False</v>
          </cell>
          <cell r="P994">
            <v>644500190</v>
          </cell>
          <cell r="Q994">
            <v>0</v>
          </cell>
          <cell r="R994">
            <v>0</v>
          </cell>
          <cell r="S994" t="str">
            <v>0.00</v>
          </cell>
          <cell r="T994">
            <v>0</v>
          </cell>
          <cell r="U994">
            <v>6</v>
          </cell>
          <cell r="V994">
            <v>6</v>
          </cell>
          <cell r="W994" t="str">
            <v>2026-07-07</v>
          </cell>
        </row>
        <row r="995">
          <cell r="A995">
            <v>138874</v>
          </cell>
          <cell r="B995">
            <v>46210</v>
          </cell>
          <cell r="C995" t="str">
            <v>MBOLATIANANJI</v>
          </cell>
          <cell r="D995" t="str">
            <v>2305</v>
          </cell>
          <cell r="E995" t="str">
            <v>14 011.20</v>
          </cell>
          <cell r="F995" t="str">
            <v>14 011.20</v>
          </cell>
          <cell r="G995" t="str">
            <v>EUR</v>
          </cell>
          <cell r="H995" t="str">
            <v>C800</v>
          </cell>
          <cell r="I995" t="str">
            <v>E</v>
          </cell>
          <cell r="J995" t="str">
            <v>2026-07-07</v>
          </cell>
          <cell r="K995" t="str">
            <v>YASSIE</v>
          </cell>
          <cell r="L995" t="str">
            <v>True</v>
          </cell>
          <cell r="M995" t="str">
            <v>False</v>
          </cell>
          <cell r="N995" t="str">
            <v>True</v>
          </cell>
          <cell r="O995" t="str">
            <v>False</v>
          </cell>
          <cell r="P995">
            <v>644100429</v>
          </cell>
          <cell r="Q995">
            <v>0</v>
          </cell>
          <cell r="R995">
            <v>0</v>
          </cell>
          <cell r="S995" t="str">
            <v>0.00</v>
          </cell>
          <cell r="T995">
            <v>0</v>
          </cell>
          <cell r="U995">
            <v>5</v>
          </cell>
          <cell r="V995">
            <v>5</v>
          </cell>
          <cell r="W995" t="str">
            <v>2026-07-13</v>
          </cell>
        </row>
        <row r="996">
          <cell r="A996">
            <v>138873</v>
          </cell>
          <cell r="B996">
            <v>46210</v>
          </cell>
          <cell r="C996" t="str">
            <v>LUISA</v>
          </cell>
          <cell r="D996" t="str">
            <v>4245</v>
          </cell>
          <cell r="E996" t="str">
            <v>1 358 333.40</v>
          </cell>
          <cell r="F996" t="str">
            <v>1 630 000.08</v>
          </cell>
          <cell r="G996" t="str">
            <v>MGA</v>
          </cell>
          <cell r="H996" t="str">
            <v>C700</v>
          </cell>
          <cell r="I996" t="str">
            <v>E</v>
          </cell>
          <cell r="J996" t="str">
            <v>2026-07-07</v>
          </cell>
          <cell r="K996" t="str">
            <v>YASSIE</v>
          </cell>
          <cell r="L996" t="str">
            <v>True</v>
          </cell>
          <cell r="M996" t="str">
            <v>True</v>
          </cell>
          <cell r="N996" t="str">
            <v>True</v>
          </cell>
          <cell r="O996" t="str">
            <v>False</v>
          </cell>
          <cell r="P996">
            <v>0</v>
          </cell>
          <cell r="Q996">
            <v>0</v>
          </cell>
          <cell r="R996">
            <v>0</v>
          </cell>
          <cell r="S996" t="str">
            <v>0.00</v>
          </cell>
          <cell r="T996">
            <v>0</v>
          </cell>
          <cell r="U996">
            <v>5</v>
          </cell>
          <cell r="V996">
            <v>5</v>
          </cell>
          <cell r="W996" t="str">
            <v>2026-07-07</v>
          </cell>
        </row>
        <row r="997">
          <cell r="A997">
            <v>138872</v>
          </cell>
          <cell r="B997">
            <v>46210</v>
          </cell>
          <cell r="C997" t="str">
            <v>JOHANNA1</v>
          </cell>
          <cell r="D997" t="str">
            <v>5528</v>
          </cell>
          <cell r="E997" t="str">
            <v>700 000.00</v>
          </cell>
          <cell r="F997" t="str">
            <v>700 000.00</v>
          </cell>
          <cell r="G997" t="str">
            <v>MGA</v>
          </cell>
          <cell r="H997" t="str">
            <v>C100</v>
          </cell>
          <cell r="I997" t="str">
            <v>E</v>
          </cell>
          <cell r="J997" t="str">
            <v>2026-07-07</v>
          </cell>
          <cell r="K997" t="str">
            <v>YASSIE</v>
          </cell>
          <cell r="L997" t="str">
            <v>True</v>
          </cell>
          <cell r="M997" t="str">
            <v>True</v>
          </cell>
          <cell r="N997" t="str">
            <v>True</v>
          </cell>
          <cell r="O997" t="str">
            <v>False</v>
          </cell>
          <cell r="P997">
            <v>644000354</v>
          </cell>
          <cell r="Q997">
            <v>0</v>
          </cell>
          <cell r="R997">
            <v>0</v>
          </cell>
          <cell r="S997" t="str">
            <v>0.00</v>
          </cell>
          <cell r="T997">
            <v>0</v>
          </cell>
          <cell r="U997">
            <v>9</v>
          </cell>
          <cell r="V997">
            <v>9</v>
          </cell>
          <cell r="W997" t="str">
            <v>2026-07-14</v>
          </cell>
        </row>
        <row r="998">
          <cell r="A998">
            <v>138871</v>
          </cell>
          <cell r="B998">
            <v>46210</v>
          </cell>
          <cell r="C998" t="str">
            <v>MBOLATIANANJI</v>
          </cell>
          <cell r="D998" t="str">
            <v>2221</v>
          </cell>
          <cell r="E998" t="str">
            <v>15 100.00</v>
          </cell>
          <cell r="F998" t="str">
            <v>15 100.00</v>
          </cell>
          <cell r="G998" t="str">
            <v>USD</v>
          </cell>
          <cell r="H998" t="str">
            <v>C800</v>
          </cell>
          <cell r="I998" t="str">
            <v>E</v>
          </cell>
          <cell r="J998" t="str">
            <v>2026-07-07</v>
          </cell>
          <cell r="K998" t="str">
            <v>YASSIE</v>
          </cell>
          <cell r="L998" t="str">
            <v>True</v>
          </cell>
          <cell r="M998" t="str">
            <v>True</v>
          </cell>
          <cell r="N998" t="str">
            <v>True</v>
          </cell>
          <cell r="O998" t="str">
            <v>False</v>
          </cell>
          <cell r="P998">
            <v>644200268</v>
          </cell>
          <cell r="Q998">
            <v>0</v>
          </cell>
          <cell r="R998">
            <v>0</v>
          </cell>
          <cell r="S998" t="str">
            <v>0.00</v>
          </cell>
          <cell r="T998">
            <v>0</v>
          </cell>
          <cell r="U998">
            <v>6</v>
          </cell>
          <cell r="V998">
            <v>6</v>
          </cell>
          <cell r="W998" t="str">
            <v>2026-07-13</v>
          </cell>
        </row>
        <row r="999">
          <cell r="A999">
            <v>138870</v>
          </cell>
          <cell r="B999">
            <v>46210</v>
          </cell>
          <cell r="C999" t="str">
            <v>JOHANNA1</v>
          </cell>
          <cell r="D999" t="str">
            <v>4949</v>
          </cell>
          <cell r="E999" t="str">
            <v>18 750 000.00</v>
          </cell>
          <cell r="F999" t="str">
            <v>18 750 000.00</v>
          </cell>
          <cell r="G999" t="str">
            <v>MGA</v>
          </cell>
          <cell r="H999" t="str">
            <v>C100</v>
          </cell>
          <cell r="I999" t="str">
            <v>E</v>
          </cell>
          <cell r="J999" t="str">
            <v>2026-07-07</v>
          </cell>
          <cell r="K999" t="str">
            <v>YASSIE</v>
          </cell>
          <cell r="L999" t="str">
            <v>True</v>
          </cell>
          <cell r="M999" t="str">
            <v>True</v>
          </cell>
          <cell r="N999" t="str">
            <v>True</v>
          </cell>
          <cell r="O999" t="str">
            <v>False</v>
          </cell>
          <cell r="P999">
            <v>644100426</v>
          </cell>
          <cell r="Q999">
            <v>0</v>
          </cell>
          <cell r="R999">
            <v>0</v>
          </cell>
          <cell r="S999" t="str">
            <v>0.00</v>
          </cell>
          <cell r="T999">
            <v>0</v>
          </cell>
          <cell r="U999">
            <v>8</v>
          </cell>
          <cell r="V999">
            <v>8</v>
          </cell>
          <cell r="W999" t="str">
            <v>2026-07-15</v>
          </cell>
        </row>
        <row r="1000">
          <cell r="A1000">
            <v>138869</v>
          </cell>
          <cell r="B1000">
            <v>46210</v>
          </cell>
          <cell r="C1000" t="str">
            <v>HERY.RAMAROLAHY</v>
          </cell>
          <cell r="D1000" t="str">
            <v>4824</v>
          </cell>
          <cell r="E1000" t="str">
            <v>1 306 600.00</v>
          </cell>
          <cell r="F1000" t="str">
            <v>1 567 920.00</v>
          </cell>
          <cell r="G1000" t="str">
            <v>MGA</v>
          </cell>
          <cell r="H1000" t="str">
            <v>C500</v>
          </cell>
          <cell r="I1000" t="str">
            <v>E</v>
          </cell>
          <cell r="J1000" t="str">
            <v>2026-07-07</v>
          </cell>
          <cell r="K1000" t="str">
            <v>YASSIE</v>
          </cell>
          <cell r="L1000" t="str">
            <v>True</v>
          </cell>
          <cell r="M1000" t="str">
            <v>True</v>
          </cell>
          <cell r="N1000" t="str">
            <v>True</v>
          </cell>
          <cell r="O1000" t="str">
            <v>False</v>
          </cell>
          <cell r="P1000">
            <v>644100320</v>
          </cell>
          <cell r="Q1000">
            <v>0</v>
          </cell>
          <cell r="R1000">
            <v>0</v>
          </cell>
          <cell r="S1000" t="str">
            <v>0.00</v>
          </cell>
          <cell r="T1000">
            <v>0</v>
          </cell>
          <cell r="U1000">
            <v>8</v>
          </cell>
          <cell r="V1000">
            <v>8</v>
          </cell>
          <cell r="W1000" t="str">
            <v>2026-07-22</v>
          </cell>
        </row>
        <row r="1001">
          <cell r="A1001">
            <v>138868</v>
          </cell>
          <cell r="B1001">
            <v>46210</v>
          </cell>
          <cell r="C1001" t="str">
            <v>GINAM</v>
          </cell>
          <cell r="D1001" t="str">
            <v>6555</v>
          </cell>
          <cell r="E1001" t="str">
            <v>3 200 000.00</v>
          </cell>
          <cell r="F1001" t="str">
            <v>3 840 000.00</v>
          </cell>
          <cell r="G1001" t="str">
            <v>MGA</v>
          </cell>
          <cell r="H1001" t="str">
            <v>C400</v>
          </cell>
          <cell r="I1001" t="str">
            <v>E</v>
          </cell>
          <cell r="J1001" t="str">
            <v>2026-07-07</v>
          </cell>
          <cell r="K1001" t="str">
            <v>YASSIE</v>
          </cell>
          <cell r="L1001" t="str">
            <v>True</v>
          </cell>
          <cell r="M1001" t="str">
            <v>True</v>
          </cell>
          <cell r="N1001" t="str">
            <v>True</v>
          </cell>
          <cell r="O1001" t="str">
            <v>False</v>
          </cell>
          <cell r="P1001">
            <v>643900241</v>
          </cell>
          <cell r="Q1001">
            <v>643900240</v>
          </cell>
          <cell r="R1001">
            <v>0</v>
          </cell>
          <cell r="S1001" t="str">
            <v>0.00</v>
          </cell>
          <cell r="T1001">
            <v>0</v>
          </cell>
          <cell r="U1001">
            <v>7</v>
          </cell>
          <cell r="V1001">
            <v>7</v>
          </cell>
          <cell r="W1001" t="str">
            <v>2026-07-07</v>
          </cell>
        </row>
        <row r="1002">
          <cell r="A1002">
            <v>138867</v>
          </cell>
          <cell r="B1002">
            <v>46210</v>
          </cell>
          <cell r="C1002" t="str">
            <v>HERY.RAMAROLAHY</v>
          </cell>
          <cell r="D1002" t="str">
            <v>4824</v>
          </cell>
          <cell r="E1002" t="str">
            <v>1 828 100.00</v>
          </cell>
          <cell r="F1002" t="str">
            <v>2 193 720.00</v>
          </cell>
          <cell r="G1002" t="str">
            <v>MGA</v>
          </cell>
          <cell r="H1002" t="str">
            <v>C500</v>
          </cell>
          <cell r="I1002" t="str">
            <v>E</v>
          </cell>
          <cell r="J1002" t="str">
            <v>2026-07-07</v>
          </cell>
          <cell r="K1002" t="str">
            <v>YASSIE</v>
          </cell>
          <cell r="L1002" t="str">
            <v>True</v>
          </cell>
          <cell r="M1002" t="str">
            <v>True</v>
          </cell>
          <cell r="N1002" t="str">
            <v>True</v>
          </cell>
          <cell r="O1002" t="str">
            <v>False</v>
          </cell>
          <cell r="P1002">
            <v>644100318</v>
          </cell>
          <cell r="Q1002">
            <v>0</v>
          </cell>
          <cell r="R1002">
            <v>0</v>
          </cell>
          <cell r="S1002" t="str">
            <v>0.00</v>
          </cell>
          <cell r="T1002">
            <v>0</v>
          </cell>
          <cell r="U1002">
            <v>8</v>
          </cell>
          <cell r="V1002">
            <v>8</v>
          </cell>
          <cell r="W1002" t="str">
            <v>2026-07-22</v>
          </cell>
        </row>
        <row r="1003">
          <cell r="A1003">
            <v>138866</v>
          </cell>
          <cell r="B1003">
            <v>46210</v>
          </cell>
          <cell r="C1003" t="str">
            <v>JOHANNA1</v>
          </cell>
          <cell r="D1003" t="str">
            <v>1184</v>
          </cell>
          <cell r="E1003" t="str">
            <v>223 900.00</v>
          </cell>
          <cell r="F1003" t="str">
            <v>268 680.00</v>
          </cell>
          <cell r="G1003" t="str">
            <v>MGA</v>
          </cell>
          <cell r="H1003" t="str">
            <v>C104</v>
          </cell>
          <cell r="I1003" t="str">
            <v>E</v>
          </cell>
          <cell r="J1003" t="str">
            <v>2026-07-07</v>
          </cell>
          <cell r="K1003" t="str">
            <v>YASSIE</v>
          </cell>
          <cell r="L1003" t="str">
            <v>True</v>
          </cell>
          <cell r="M1003" t="str">
            <v>True</v>
          </cell>
          <cell r="N1003" t="str">
            <v>True</v>
          </cell>
          <cell r="O1003" t="str">
            <v>False</v>
          </cell>
          <cell r="P1003">
            <v>643900238</v>
          </cell>
          <cell r="Q1003">
            <v>0</v>
          </cell>
          <cell r="R1003">
            <v>0</v>
          </cell>
          <cell r="S1003" t="str">
            <v>0.00</v>
          </cell>
          <cell r="T1003">
            <v>0</v>
          </cell>
          <cell r="U1003">
            <v>6</v>
          </cell>
          <cell r="V1003">
            <v>6</v>
          </cell>
          <cell r="W1003" t="str">
            <v>2026-07-07</v>
          </cell>
        </row>
        <row r="1004">
          <cell r="A1004">
            <v>138865</v>
          </cell>
          <cell r="B1004">
            <v>46210</v>
          </cell>
          <cell r="C1004" t="str">
            <v>HERY.RAMAROLAHY</v>
          </cell>
          <cell r="D1004" t="str">
            <v>4824</v>
          </cell>
          <cell r="E1004" t="str">
            <v>1 814 000.00</v>
          </cell>
          <cell r="F1004" t="str">
            <v>2 176 800.00</v>
          </cell>
          <cell r="G1004" t="str">
            <v>MGA</v>
          </cell>
          <cell r="H1004" t="str">
            <v>C500</v>
          </cell>
          <cell r="I1004" t="str">
            <v>E</v>
          </cell>
          <cell r="J1004" t="str">
            <v>2026-07-07</v>
          </cell>
          <cell r="K1004" t="str">
            <v>YASSIE</v>
          </cell>
          <cell r="L1004" t="str">
            <v>True</v>
          </cell>
          <cell r="M1004" t="str">
            <v>True</v>
          </cell>
          <cell r="N1004" t="str">
            <v>True</v>
          </cell>
          <cell r="O1004" t="str">
            <v>False</v>
          </cell>
          <cell r="P1004">
            <v>644000342</v>
          </cell>
          <cell r="Q1004">
            <v>0</v>
          </cell>
          <cell r="R1004">
            <v>0</v>
          </cell>
          <cell r="S1004" t="str">
            <v>0.00</v>
          </cell>
          <cell r="T1004">
            <v>0</v>
          </cell>
          <cell r="U1004">
            <v>9</v>
          </cell>
          <cell r="V1004">
            <v>9</v>
          </cell>
          <cell r="W1004" t="str">
            <v>2026-07-22</v>
          </cell>
        </row>
        <row r="1005">
          <cell r="A1005">
            <v>138864</v>
          </cell>
          <cell r="B1005">
            <v>46210</v>
          </cell>
          <cell r="C1005" t="str">
            <v>JOHANNA1</v>
          </cell>
          <cell r="D1005" t="str">
            <v>2223</v>
          </cell>
          <cell r="E1005" t="str">
            <v>756 800.00</v>
          </cell>
          <cell r="F1005" t="str">
            <v>756 800.00</v>
          </cell>
          <cell r="G1005" t="str">
            <v>MGA</v>
          </cell>
          <cell r="H1005" t="str">
            <v>C104</v>
          </cell>
          <cell r="I1005" t="str">
            <v>E</v>
          </cell>
          <cell r="J1005" t="str">
            <v>2026-07-07</v>
          </cell>
          <cell r="K1005" t="str">
            <v>YASSIE</v>
          </cell>
          <cell r="L1005" t="str">
            <v>True</v>
          </cell>
          <cell r="M1005" t="str">
            <v>True</v>
          </cell>
          <cell r="N1005" t="str">
            <v>True</v>
          </cell>
          <cell r="O1005" t="str">
            <v>False</v>
          </cell>
          <cell r="P1005">
            <v>644100316</v>
          </cell>
          <cell r="Q1005">
            <v>0</v>
          </cell>
          <cell r="R1005">
            <v>0</v>
          </cell>
          <cell r="S1005" t="str">
            <v>0.00</v>
          </cell>
          <cell r="T1005">
            <v>0</v>
          </cell>
          <cell r="U1005">
            <v>7</v>
          </cell>
          <cell r="V1005">
            <v>7</v>
          </cell>
          <cell r="W1005" t="str">
            <v>2026-07-07</v>
          </cell>
        </row>
        <row r="1006">
          <cell r="A1006">
            <v>138863</v>
          </cell>
          <cell r="B1006">
            <v>46210</v>
          </cell>
          <cell r="C1006" t="str">
            <v>HERY.RAMAROLAHY</v>
          </cell>
          <cell r="D1006" t="str">
            <v>4824</v>
          </cell>
          <cell r="E1006" t="str">
            <v>4 336 800.00</v>
          </cell>
          <cell r="F1006" t="str">
            <v>5 204 160.00</v>
          </cell>
          <cell r="G1006" t="str">
            <v>MGA</v>
          </cell>
          <cell r="H1006" t="str">
            <v>C500</v>
          </cell>
          <cell r="I1006" t="str">
            <v>E</v>
          </cell>
          <cell r="J1006" t="str">
            <v>2026-07-07</v>
          </cell>
          <cell r="K1006" t="str">
            <v>YASSIE</v>
          </cell>
          <cell r="L1006" t="str">
            <v>True</v>
          </cell>
          <cell r="M1006" t="str">
            <v>True</v>
          </cell>
          <cell r="N1006" t="str">
            <v>True</v>
          </cell>
          <cell r="O1006" t="str">
            <v>False</v>
          </cell>
          <cell r="P1006">
            <v>644000337</v>
          </cell>
          <cell r="Q1006">
            <v>0</v>
          </cell>
          <cell r="R1006">
            <v>0</v>
          </cell>
          <cell r="S1006" t="str">
            <v>0.00</v>
          </cell>
          <cell r="T1006">
            <v>0</v>
          </cell>
          <cell r="U1006">
            <v>8</v>
          </cell>
          <cell r="V1006">
            <v>8</v>
          </cell>
          <cell r="W1006" t="str">
            <v>2026-07-22</v>
          </cell>
        </row>
        <row r="1007">
          <cell r="A1007">
            <v>138862</v>
          </cell>
          <cell r="B1007">
            <v>46210</v>
          </cell>
          <cell r="C1007" t="str">
            <v>MBOLATIANANJI</v>
          </cell>
          <cell r="D1007" t="str">
            <v>4104</v>
          </cell>
          <cell r="E1007" t="str">
            <v>2 678.64</v>
          </cell>
          <cell r="F1007" t="str">
            <v>2 678.64</v>
          </cell>
          <cell r="G1007" t="str">
            <v>EUR</v>
          </cell>
          <cell r="H1007" t="str">
            <v>C800</v>
          </cell>
          <cell r="I1007" t="str">
            <v>E</v>
          </cell>
          <cell r="J1007" t="str">
            <v>2026-07-07</v>
          </cell>
          <cell r="K1007" t="str">
            <v>YASSIE</v>
          </cell>
          <cell r="L1007" t="str">
            <v>True</v>
          </cell>
          <cell r="M1007" t="str">
            <v>True</v>
          </cell>
          <cell r="N1007" t="str">
            <v>True</v>
          </cell>
          <cell r="O1007" t="str">
            <v>False</v>
          </cell>
          <cell r="P1007">
            <v>0</v>
          </cell>
          <cell r="Q1007">
            <v>0</v>
          </cell>
          <cell r="R1007">
            <v>0</v>
          </cell>
          <cell r="S1007" t="str">
            <v>0.00</v>
          </cell>
          <cell r="T1007">
            <v>0</v>
          </cell>
          <cell r="U1007">
            <v>4</v>
          </cell>
          <cell r="V1007">
            <v>4</v>
          </cell>
          <cell r="W1007" t="str">
            <v>2026-07-07</v>
          </cell>
        </row>
        <row r="1008">
          <cell r="A1008">
            <v>138861</v>
          </cell>
          <cell r="B1008">
            <v>46210</v>
          </cell>
          <cell r="C1008" t="str">
            <v>JOHANNA1</v>
          </cell>
          <cell r="D1008" t="str">
            <v>102</v>
          </cell>
          <cell r="E1008" t="str">
            <v>15 784 997.62</v>
          </cell>
          <cell r="F1008" t="str">
            <v>18 941 997.16</v>
          </cell>
          <cell r="G1008" t="str">
            <v>MGA</v>
          </cell>
          <cell r="H1008" t="str">
            <v>C100</v>
          </cell>
          <cell r="I1008" t="str">
            <v>E</v>
          </cell>
          <cell r="J1008" t="str">
            <v>2026-07-07</v>
          </cell>
          <cell r="K1008" t="str">
            <v>YASSIE</v>
          </cell>
          <cell r="L1008" t="str">
            <v>True</v>
          </cell>
          <cell r="M1008" t="str">
            <v>True</v>
          </cell>
          <cell r="N1008" t="str">
            <v>True</v>
          </cell>
          <cell r="O1008" t="str">
            <v>False</v>
          </cell>
          <cell r="P1008">
            <v>644100313</v>
          </cell>
          <cell r="Q1008">
            <v>0</v>
          </cell>
          <cell r="R1008">
            <v>0</v>
          </cell>
          <cell r="S1008" t="str">
            <v>0.00</v>
          </cell>
          <cell r="T1008">
            <v>0</v>
          </cell>
          <cell r="U1008">
            <v>7</v>
          </cell>
          <cell r="V1008">
            <v>7</v>
          </cell>
          <cell r="W1008" t="str">
            <v>2026-07-13</v>
          </cell>
        </row>
        <row r="1009">
          <cell r="A1009">
            <v>138860</v>
          </cell>
          <cell r="B1009">
            <v>46210</v>
          </cell>
          <cell r="C1009" t="str">
            <v>HERY.RAMAROLAHY</v>
          </cell>
          <cell r="D1009" t="str">
            <v>4824</v>
          </cell>
          <cell r="E1009" t="str">
            <v>1 634 800.00</v>
          </cell>
          <cell r="F1009" t="str">
            <v>1 961 760.00</v>
          </cell>
          <cell r="G1009" t="str">
            <v>MGA</v>
          </cell>
          <cell r="H1009" t="str">
            <v>C500</v>
          </cell>
          <cell r="I1009" t="str">
            <v>E</v>
          </cell>
          <cell r="J1009" t="str">
            <v>2026-07-07</v>
          </cell>
          <cell r="K1009" t="str">
            <v>YASSIE</v>
          </cell>
          <cell r="L1009" t="str">
            <v>True</v>
          </cell>
          <cell r="M1009" t="str">
            <v>True</v>
          </cell>
          <cell r="N1009" t="str">
            <v>True</v>
          </cell>
          <cell r="O1009" t="str">
            <v>False</v>
          </cell>
          <cell r="P1009">
            <v>643900235</v>
          </cell>
          <cell r="Q1009">
            <v>0</v>
          </cell>
          <cell r="R1009">
            <v>0</v>
          </cell>
          <cell r="S1009" t="str">
            <v>0.00</v>
          </cell>
          <cell r="T1009">
            <v>0</v>
          </cell>
          <cell r="U1009">
            <v>10</v>
          </cell>
          <cell r="V1009">
            <v>10</v>
          </cell>
          <cell r="W1009" t="str">
            <v>2026-07-22</v>
          </cell>
        </row>
        <row r="1010">
          <cell r="A1010">
            <v>138859</v>
          </cell>
          <cell r="B1010">
            <v>46210</v>
          </cell>
          <cell r="C1010" t="str">
            <v>JOHANNA1</v>
          </cell>
          <cell r="D1010" t="str">
            <v>102</v>
          </cell>
          <cell r="E1010" t="str">
            <v>4 550 000.00</v>
          </cell>
          <cell r="F1010" t="str">
            <v>5 460 000.00</v>
          </cell>
          <cell r="G1010" t="str">
            <v>MGA</v>
          </cell>
          <cell r="H1010" t="str">
            <v>C100</v>
          </cell>
          <cell r="I1010" t="str">
            <v>E</v>
          </cell>
          <cell r="J1010" t="str">
            <v>2026-07-07</v>
          </cell>
          <cell r="K1010" t="str">
            <v>YASSIE</v>
          </cell>
          <cell r="L1010" t="str">
            <v>True</v>
          </cell>
          <cell r="M1010" t="str">
            <v>True</v>
          </cell>
          <cell r="N1010" t="str">
            <v>True</v>
          </cell>
          <cell r="O1010" t="str">
            <v>False</v>
          </cell>
          <cell r="P1010">
            <v>644000335</v>
          </cell>
          <cell r="Q1010">
            <v>0</v>
          </cell>
          <cell r="R1010">
            <v>0</v>
          </cell>
          <cell r="S1010" t="str">
            <v>0.00</v>
          </cell>
          <cell r="T1010">
            <v>0</v>
          </cell>
          <cell r="U1010">
            <v>8</v>
          </cell>
          <cell r="V1010">
            <v>8</v>
          </cell>
          <cell r="W1010" t="str">
            <v>2026-07-14</v>
          </cell>
        </row>
        <row r="1011">
          <cell r="A1011">
            <v>138858</v>
          </cell>
          <cell r="B1011">
            <v>46210</v>
          </cell>
          <cell r="C1011" t="str">
            <v>LUCA3</v>
          </cell>
          <cell r="D1011" t="str">
            <v>30</v>
          </cell>
          <cell r="E1011" t="str">
            <v>33 400.00</v>
          </cell>
          <cell r="F1011" t="str">
            <v>40 080.00</v>
          </cell>
          <cell r="G1011" t="str">
            <v>MGA</v>
          </cell>
          <cell r="H1011" t="str">
            <v>C103</v>
          </cell>
          <cell r="I1011" t="str">
            <v>E</v>
          </cell>
          <cell r="J1011" t="str">
            <v>2026-07-07</v>
          </cell>
          <cell r="K1011" t="str">
            <v>YASSIE</v>
          </cell>
          <cell r="L1011" t="str">
            <v>True</v>
          </cell>
          <cell r="M1011" t="str">
            <v>True</v>
          </cell>
          <cell r="N1011" t="str">
            <v>True</v>
          </cell>
          <cell r="O1011" t="str">
            <v>False</v>
          </cell>
          <cell r="P1011">
            <v>644000331</v>
          </cell>
          <cell r="Q1011">
            <v>0</v>
          </cell>
          <cell r="R1011">
            <v>0</v>
          </cell>
          <cell r="S1011" t="str">
            <v>0.00</v>
          </cell>
          <cell r="T1011">
            <v>0</v>
          </cell>
          <cell r="U1011">
            <v>8</v>
          </cell>
          <cell r="V1011">
            <v>8</v>
          </cell>
          <cell r="W1011" t="str">
            <v>2026-07-08</v>
          </cell>
        </row>
        <row r="1012">
          <cell r="A1012">
            <v>138857</v>
          </cell>
          <cell r="B1012">
            <v>46209</v>
          </cell>
          <cell r="C1012" t="str">
            <v>TIANA9</v>
          </cell>
          <cell r="D1012" t="str">
            <v>119</v>
          </cell>
          <cell r="E1012" t="str">
            <v>275 000.00</v>
          </cell>
          <cell r="F1012" t="str">
            <v>330 000.00</v>
          </cell>
          <cell r="G1012" t="str">
            <v>MGA</v>
          </cell>
          <cell r="H1012" t="str">
            <v>C600</v>
          </cell>
          <cell r="I1012" t="str">
            <v>E</v>
          </cell>
          <cell r="J1012" t="str">
            <v>2026-07-06</v>
          </cell>
          <cell r="K1012" t="str">
            <v>YASSIE</v>
          </cell>
          <cell r="L1012" t="str">
            <v>True</v>
          </cell>
          <cell r="M1012" t="str">
            <v>True</v>
          </cell>
          <cell r="N1012" t="str">
            <v>True</v>
          </cell>
          <cell r="O1012" t="str">
            <v>False</v>
          </cell>
          <cell r="P1012">
            <v>0</v>
          </cell>
          <cell r="Q1012">
            <v>0</v>
          </cell>
          <cell r="R1012">
            <v>0</v>
          </cell>
          <cell r="S1012" t="str">
            <v>0.00</v>
          </cell>
          <cell r="T1012">
            <v>0</v>
          </cell>
          <cell r="U1012">
            <v>7</v>
          </cell>
          <cell r="V1012">
            <v>7</v>
          </cell>
          <cell r="W1012" t="str">
            <v>2026-07-15</v>
          </cell>
        </row>
        <row r="1013">
          <cell r="A1013">
            <v>138856</v>
          </cell>
          <cell r="B1013">
            <v>46209</v>
          </cell>
          <cell r="C1013" t="str">
            <v>LUCA3</v>
          </cell>
          <cell r="D1013" t="str">
            <v>1104</v>
          </cell>
          <cell r="E1013" t="str">
            <v>1 100 000.00</v>
          </cell>
          <cell r="F1013" t="str">
            <v>1 100 000.00</v>
          </cell>
          <cell r="G1013" t="str">
            <v>MGA</v>
          </cell>
          <cell r="H1013" t="str">
            <v>C103</v>
          </cell>
          <cell r="I1013" t="str">
            <v>E</v>
          </cell>
          <cell r="J1013" t="str">
            <v>2026-07-06</v>
          </cell>
          <cell r="K1013" t="str">
            <v>YASSIE</v>
          </cell>
          <cell r="L1013" t="str">
            <v>True</v>
          </cell>
          <cell r="M1013" t="str">
            <v>True</v>
          </cell>
          <cell r="N1013" t="str">
            <v>True</v>
          </cell>
          <cell r="O1013" t="str">
            <v>False</v>
          </cell>
          <cell r="P1013">
            <v>642500279</v>
          </cell>
          <cell r="Q1013">
            <v>0</v>
          </cell>
          <cell r="R1013">
            <v>0</v>
          </cell>
          <cell r="S1013" t="str">
            <v>0.00</v>
          </cell>
          <cell r="T1013">
            <v>0</v>
          </cell>
          <cell r="U1013">
            <v>9</v>
          </cell>
          <cell r="V1013">
            <v>9</v>
          </cell>
          <cell r="W1013" t="str">
            <v>2026-07-07</v>
          </cell>
        </row>
        <row r="1014">
          <cell r="A1014">
            <v>138855</v>
          </cell>
          <cell r="B1014">
            <v>46209</v>
          </cell>
          <cell r="C1014" t="str">
            <v>HARITSOA</v>
          </cell>
          <cell r="D1014" t="str">
            <v>3166</v>
          </cell>
          <cell r="E1014" t="str">
            <v>14 745.95</v>
          </cell>
          <cell r="F1014" t="str">
            <v>14 745.95</v>
          </cell>
          <cell r="G1014" t="str">
            <v>USD</v>
          </cell>
          <cell r="H1014" t="str">
            <v>C500</v>
          </cell>
          <cell r="I1014" t="str">
            <v>E</v>
          </cell>
          <cell r="J1014" t="str">
            <v>2026-07-06</v>
          </cell>
          <cell r="K1014" t="str">
            <v>YASSIE</v>
          </cell>
          <cell r="L1014" t="str">
            <v>True</v>
          </cell>
          <cell r="M1014" t="str">
            <v>True</v>
          </cell>
          <cell r="N1014" t="str">
            <v>True</v>
          </cell>
          <cell r="O1014" t="str">
            <v>False</v>
          </cell>
          <cell r="P1014">
            <v>642500269</v>
          </cell>
          <cell r="Q1014">
            <v>0</v>
          </cell>
          <cell r="R1014">
            <v>0</v>
          </cell>
          <cell r="S1014" t="str">
            <v>0.00</v>
          </cell>
          <cell r="T1014">
            <v>0</v>
          </cell>
          <cell r="U1014">
            <v>9</v>
          </cell>
          <cell r="V1014">
            <v>9</v>
          </cell>
          <cell r="W1014" t="str">
            <v>2026-07-07</v>
          </cell>
        </row>
        <row r="1015">
          <cell r="A1015">
            <v>138854</v>
          </cell>
          <cell r="B1015">
            <v>46209</v>
          </cell>
          <cell r="C1015" t="str">
            <v>MBOLATIANANJI</v>
          </cell>
          <cell r="D1015" t="str">
            <v>102</v>
          </cell>
          <cell r="E1015" t="str">
            <v>9 500 000.00</v>
          </cell>
          <cell r="F1015" t="str">
            <v>11 400 000.00</v>
          </cell>
          <cell r="G1015" t="str">
            <v>MGA</v>
          </cell>
          <cell r="H1015" t="str">
            <v>C800</v>
          </cell>
          <cell r="I1015" t="str">
            <v>E</v>
          </cell>
          <cell r="J1015" t="str">
            <v>2026-07-06</v>
          </cell>
          <cell r="K1015" t="str">
            <v>YASSIE</v>
          </cell>
          <cell r="L1015" t="str">
            <v>True</v>
          </cell>
          <cell r="M1015" t="str">
            <v>True</v>
          </cell>
          <cell r="N1015" t="str">
            <v>True</v>
          </cell>
          <cell r="O1015" t="str">
            <v>False</v>
          </cell>
          <cell r="P1015">
            <v>0</v>
          </cell>
          <cell r="Q1015">
            <v>0</v>
          </cell>
          <cell r="R1015">
            <v>0</v>
          </cell>
          <cell r="S1015" t="str">
            <v>0.00</v>
          </cell>
          <cell r="T1015">
            <v>0</v>
          </cell>
          <cell r="U1015">
            <v>5</v>
          </cell>
          <cell r="V1015">
            <v>5</v>
          </cell>
          <cell r="W1015" t="str">
            <v>2026-07-07</v>
          </cell>
        </row>
        <row r="1016">
          <cell r="A1016">
            <v>138853</v>
          </cell>
          <cell r="B1016">
            <v>46209</v>
          </cell>
          <cell r="C1016" t="str">
            <v>LUCA3</v>
          </cell>
          <cell r="D1016" t="str">
            <v>2490</v>
          </cell>
          <cell r="E1016" t="str">
            <v>205 783 617.96</v>
          </cell>
          <cell r="F1016" t="str">
            <v>246 940 341.55</v>
          </cell>
          <cell r="G1016" t="str">
            <v>MGA</v>
          </cell>
          <cell r="H1016" t="str">
            <v>C100</v>
          </cell>
          <cell r="I1016" t="str">
            <v>E</v>
          </cell>
          <cell r="J1016" t="str">
            <v>2026-07-06</v>
          </cell>
          <cell r="K1016" t="str">
            <v>YASSIE</v>
          </cell>
          <cell r="L1016" t="str">
            <v>True</v>
          </cell>
          <cell r="M1016" t="str">
            <v>True</v>
          </cell>
          <cell r="N1016" t="str">
            <v>True</v>
          </cell>
          <cell r="O1016" t="str">
            <v>False</v>
          </cell>
          <cell r="P1016">
            <v>642500229</v>
          </cell>
          <cell r="Q1016">
            <v>0</v>
          </cell>
          <cell r="R1016">
            <v>0</v>
          </cell>
          <cell r="S1016" t="str">
            <v>0.00</v>
          </cell>
          <cell r="T1016">
            <v>0</v>
          </cell>
          <cell r="U1016">
            <v>7</v>
          </cell>
          <cell r="V1016">
            <v>7</v>
          </cell>
          <cell r="W1016" t="str">
            <v>2026-07-08</v>
          </cell>
        </row>
        <row r="1017">
          <cell r="A1017">
            <v>138852</v>
          </cell>
          <cell r="B1017">
            <v>46209</v>
          </cell>
          <cell r="C1017" t="str">
            <v>LUCA3</v>
          </cell>
          <cell r="D1017" t="str">
            <v>723</v>
          </cell>
          <cell r="E1017" t="str">
            <v>6 352 880.00</v>
          </cell>
          <cell r="F1017" t="str">
            <v>7 623 456.00</v>
          </cell>
          <cell r="G1017" t="str">
            <v>MGA</v>
          </cell>
          <cell r="H1017" t="str">
            <v>C100</v>
          </cell>
          <cell r="I1017" t="str">
            <v>E</v>
          </cell>
          <cell r="J1017" t="str">
            <v>2026-07-06</v>
          </cell>
          <cell r="K1017" t="str">
            <v>YASSIE</v>
          </cell>
          <cell r="L1017" t="str">
            <v>True</v>
          </cell>
          <cell r="M1017" t="str">
            <v>True</v>
          </cell>
          <cell r="N1017" t="str">
            <v>True</v>
          </cell>
          <cell r="O1017" t="str">
            <v>False</v>
          </cell>
          <cell r="P1017">
            <v>642500226</v>
          </cell>
          <cell r="Q1017">
            <v>0</v>
          </cell>
          <cell r="R1017">
            <v>0</v>
          </cell>
          <cell r="S1017" t="str">
            <v>0.00</v>
          </cell>
          <cell r="T1017">
            <v>0</v>
          </cell>
          <cell r="U1017">
            <v>8</v>
          </cell>
          <cell r="V1017">
            <v>8</v>
          </cell>
          <cell r="W1017" t="str">
            <v>2026-07-08</v>
          </cell>
        </row>
        <row r="1018">
          <cell r="A1018">
            <v>138851</v>
          </cell>
          <cell r="B1018">
            <v>46209</v>
          </cell>
          <cell r="C1018" t="str">
            <v>HARITSOA</v>
          </cell>
          <cell r="D1018" t="str">
            <v>2454</v>
          </cell>
          <cell r="E1018" t="str">
            <v>43 441.60</v>
          </cell>
          <cell r="F1018" t="str">
            <v>43 441.60</v>
          </cell>
          <cell r="G1018" t="str">
            <v>EUR</v>
          </cell>
          <cell r="H1018" t="str">
            <v>C500</v>
          </cell>
          <cell r="I1018" t="str">
            <v>E</v>
          </cell>
          <cell r="J1018" t="str">
            <v>2026-07-06</v>
          </cell>
          <cell r="K1018" t="str">
            <v>YASSIE</v>
          </cell>
          <cell r="L1018" t="str">
            <v>True</v>
          </cell>
          <cell r="M1018" t="str">
            <v>True</v>
          </cell>
          <cell r="N1018" t="str">
            <v>True</v>
          </cell>
          <cell r="O1018" t="str">
            <v>False</v>
          </cell>
          <cell r="P1018">
            <v>642500224</v>
          </cell>
          <cell r="Q1018">
            <v>0</v>
          </cell>
          <cell r="R1018">
            <v>0</v>
          </cell>
          <cell r="S1018" t="str">
            <v>0.00</v>
          </cell>
          <cell r="T1018">
            <v>0</v>
          </cell>
          <cell r="U1018">
            <v>7</v>
          </cell>
          <cell r="V1018">
            <v>7</v>
          </cell>
          <cell r="W1018" t="str">
            <v>2026-07-06</v>
          </cell>
        </row>
        <row r="1019">
          <cell r="A1019">
            <v>138850</v>
          </cell>
          <cell r="B1019">
            <v>46209</v>
          </cell>
          <cell r="C1019" t="str">
            <v>HARITSOA</v>
          </cell>
          <cell r="D1019" t="str">
            <v>2454</v>
          </cell>
          <cell r="E1019" t="str">
            <v>8 688.32</v>
          </cell>
          <cell r="F1019" t="str">
            <v>8 688.32</v>
          </cell>
          <cell r="G1019" t="str">
            <v>EUR</v>
          </cell>
          <cell r="H1019" t="str">
            <v>C500</v>
          </cell>
          <cell r="I1019" t="str">
            <v>E</v>
          </cell>
          <cell r="J1019" t="str">
            <v>2026-07-06</v>
          </cell>
          <cell r="K1019" t="str">
            <v>YASSIE</v>
          </cell>
          <cell r="L1019" t="str">
            <v>True</v>
          </cell>
          <cell r="M1019" t="str">
            <v>True</v>
          </cell>
          <cell r="N1019" t="str">
            <v>True</v>
          </cell>
          <cell r="O1019" t="str">
            <v>False</v>
          </cell>
          <cell r="P1019">
            <v>642500217</v>
          </cell>
          <cell r="Q1019">
            <v>0</v>
          </cell>
          <cell r="R1019">
            <v>0</v>
          </cell>
          <cell r="S1019" t="str">
            <v>0.00</v>
          </cell>
          <cell r="T1019">
            <v>0</v>
          </cell>
          <cell r="U1019">
            <v>8</v>
          </cell>
          <cell r="V1019">
            <v>8</v>
          </cell>
          <cell r="W1019" t="str">
            <v>2026-07-06</v>
          </cell>
        </row>
        <row r="1020">
          <cell r="A1020">
            <v>138849</v>
          </cell>
          <cell r="B1020">
            <v>46209</v>
          </cell>
          <cell r="C1020" t="str">
            <v>TSILAVINA7</v>
          </cell>
          <cell r="D1020" t="str">
            <v>4038</v>
          </cell>
          <cell r="E1020" t="str">
            <v>20 555 930.40</v>
          </cell>
          <cell r="F1020" t="str">
            <v>20 555 930.40</v>
          </cell>
          <cell r="G1020" t="str">
            <v>MGA</v>
          </cell>
          <cell r="H1020" t="str">
            <v>C700</v>
          </cell>
          <cell r="I1020" t="str">
            <v>E</v>
          </cell>
          <cell r="J1020" t="str">
            <v>2026-07-06</v>
          </cell>
          <cell r="K1020" t="str">
            <v>YASSIE</v>
          </cell>
          <cell r="L1020" t="str">
            <v>True</v>
          </cell>
          <cell r="M1020" t="str">
            <v>True</v>
          </cell>
          <cell r="N1020" t="str">
            <v>True</v>
          </cell>
          <cell r="O1020" t="str">
            <v>False</v>
          </cell>
          <cell r="P1020">
            <v>0</v>
          </cell>
          <cell r="Q1020">
            <v>642500214</v>
          </cell>
          <cell r="R1020">
            <v>0</v>
          </cell>
          <cell r="S1020" t="str">
            <v>0.00</v>
          </cell>
          <cell r="T1020">
            <v>0</v>
          </cell>
          <cell r="U1020">
            <v>5</v>
          </cell>
          <cell r="V1020">
            <v>5</v>
          </cell>
          <cell r="W1020" t="str">
            <v>2026-07-06</v>
          </cell>
        </row>
        <row r="1021">
          <cell r="A1021">
            <v>138848</v>
          </cell>
          <cell r="B1021">
            <v>46209</v>
          </cell>
          <cell r="C1021" t="str">
            <v>MBOLATIANANJI</v>
          </cell>
          <cell r="D1021" t="str">
            <v>4015</v>
          </cell>
          <cell r="E1021" t="str">
            <v>500 000.00</v>
          </cell>
          <cell r="F1021" t="str">
            <v>500 000.00</v>
          </cell>
          <cell r="G1021" t="str">
            <v>MGA</v>
          </cell>
          <cell r="H1021" t="str">
            <v>C800</v>
          </cell>
          <cell r="I1021" t="str">
            <v>E</v>
          </cell>
          <cell r="J1021" t="str">
            <v>2026-07-06</v>
          </cell>
          <cell r="K1021" t="str">
            <v>YASSIE</v>
          </cell>
          <cell r="L1021" t="str">
            <v>True</v>
          </cell>
          <cell r="M1021" t="str">
            <v>True</v>
          </cell>
          <cell r="N1021" t="str">
            <v>True</v>
          </cell>
          <cell r="O1021" t="str">
            <v>False</v>
          </cell>
          <cell r="P1021">
            <v>0</v>
          </cell>
          <cell r="Q1021">
            <v>0</v>
          </cell>
          <cell r="R1021">
            <v>0</v>
          </cell>
          <cell r="S1021" t="str">
            <v>0.00</v>
          </cell>
          <cell r="T1021">
            <v>0</v>
          </cell>
          <cell r="U1021">
            <v>5</v>
          </cell>
          <cell r="V1021">
            <v>5</v>
          </cell>
          <cell r="W1021" t="str">
            <v>2026-07-07</v>
          </cell>
        </row>
        <row r="1022">
          <cell r="A1022">
            <v>138847</v>
          </cell>
          <cell r="B1022">
            <v>46209</v>
          </cell>
          <cell r="C1022" t="str">
            <v>MBOLATIANANJI</v>
          </cell>
          <cell r="D1022" t="str">
            <v>5835</v>
          </cell>
          <cell r="E1022" t="str">
            <v>1 551 000.00</v>
          </cell>
          <cell r="F1022" t="str">
            <v>1 551 000.00</v>
          </cell>
          <cell r="G1022" t="str">
            <v>MGA</v>
          </cell>
          <cell r="H1022" t="str">
            <v>C800</v>
          </cell>
          <cell r="I1022" t="str">
            <v>E</v>
          </cell>
          <cell r="J1022" t="str">
            <v>2026-07-06</v>
          </cell>
          <cell r="K1022" t="str">
            <v>YASSIE</v>
          </cell>
          <cell r="L1022" t="str">
            <v>True</v>
          </cell>
          <cell r="M1022" t="str">
            <v>False</v>
          </cell>
          <cell r="N1022" t="str">
            <v>True</v>
          </cell>
          <cell r="O1022" t="str">
            <v>False</v>
          </cell>
          <cell r="P1022">
            <v>0</v>
          </cell>
          <cell r="Q1022">
            <v>0</v>
          </cell>
          <cell r="R1022">
            <v>0</v>
          </cell>
          <cell r="S1022" t="str">
            <v>0.00</v>
          </cell>
          <cell r="T1022">
            <v>0</v>
          </cell>
          <cell r="U1022">
            <v>6</v>
          </cell>
          <cell r="V1022">
            <v>6</v>
          </cell>
          <cell r="W1022" t="str">
            <v>2026-07-07</v>
          </cell>
        </row>
        <row r="1023">
          <cell r="A1023">
            <v>138846</v>
          </cell>
          <cell r="B1023">
            <v>46209</v>
          </cell>
          <cell r="C1023" t="str">
            <v>HARITSOA</v>
          </cell>
          <cell r="D1023" t="str">
            <v>2454</v>
          </cell>
          <cell r="E1023" t="str">
            <v>17 622.01</v>
          </cell>
          <cell r="F1023" t="str">
            <v>17 622.01</v>
          </cell>
          <cell r="G1023" t="str">
            <v>EUR</v>
          </cell>
          <cell r="H1023" t="str">
            <v>C500</v>
          </cell>
          <cell r="I1023" t="str">
            <v>E</v>
          </cell>
          <cell r="J1023" t="str">
            <v>2026-07-06</v>
          </cell>
          <cell r="K1023" t="str">
            <v>YASSIE</v>
          </cell>
          <cell r="L1023" t="str">
            <v>True</v>
          </cell>
          <cell r="M1023" t="str">
            <v>True</v>
          </cell>
          <cell r="N1023" t="str">
            <v>True</v>
          </cell>
          <cell r="O1023" t="str">
            <v>False</v>
          </cell>
          <cell r="P1023">
            <v>642500203</v>
          </cell>
          <cell r="Q1023">
            <v>0</v>
          </cell>
          <cell r="R1023">
            <v>0</v>
          </cell>
          <cell r="S1023" t="str">
            <v>0.00</v>
          </cell>
          <cell r="T1023">
            <v>0</v>
          </cell>
          <cell r="U1023">
            <v>9</v>
          </cell>
          <cell r="V1023">
            <v>9</v>
          </cell>
          <cell r="W1023" t="str">
            <v>2026-07-06</v>
          </cell>
        </row>
        <row r="1024">
          <cell r="A1024">
            <v>138845</v>
          </cell>
          <cell r="B1024">
            <v>46209</v>
          </cell>
          <cell r="C1024" t="str">
            <v>HARITSOA</v>
          </cell>
          <cell r="D1024" t="str">
            <v>2397</v>
          </cell>
          <cell r="E1024" t="str">
            <v>1 550.00</v>
          </cell>
          <cell r="F1024" t="str">
            <v>1 550.00</v>
          </cell>
          <cell r="G1024" t="str">
            <v>EUR</v>
          </cell>
          <cell r="H1024" t="str">
            <v>C500</v>
          </cell>
          <cell r="I1024" t="str">
            <v>E</v>
          </cell>
          <cell r="J1024" t="str">
            <v>2026-07-06</v>
          </cell>
          <cell r="K1024" t="str">
            <v>YASSIE</v>
          </cell>
          <cell r="L1024" t="str">
            <v>True</v>
          </cell>
          <cell r="M1024" t="str">
            <v>True</v>
          </cell>
          <cell r="N1024" t="str">
            <v>True</v>
          </cell>
          <cell r="O1024" t="str">
            <v>False</v>
          </cell>
          <cell r="P1024">
            <v>642400225</v>
          </cell>
          <cell r="Q1024">
            <v>0</v>
          </cell>
          <cell r="R1024">
            <v>0</v>
          </cell>
          <cell r="S1024" t="str">
            <v>0.00</v>
          </cell>
          <cell r="T1024">
            <v>0</v>
          </cell>
          <cell r="U1024">
            <v>9</v>
          </cell>
          <cell r="V1024">
            <v>9</v>
          </cell>
          <cell r="W1024" t="str">
            <v>2026-07-06</v>
          </cell>
        </row>
        <row r="1025">
          <cell r="A1025">
            <v>138844</v>
          </cell>
          <cell r="B1025">
            <v>46209</v>
          </cell>
          <cell r="C1025" t="str">
            <v>LUCA3</v>
          </cell>
          <cell r="D1025" t="str">
            <v>7157</v>
          </cell>
          <cell r="E1025" t="str">
            <v>140 000.00</v>
          </cell>
          <cell r="F1025" t="str">
            <v>140 000.00</v>
          </cell>
          <cell r="G1025" t="str">
            <v>MGA</v>
          </cell>
          <cell r="H1025" t="str">
            <v>C104</v>
          </cell>
          <cell r="I1025" t="str">
            <v>E</v>
          </cell>
          <cell r="J1025" t="str">
            <v>2026-07-06</v>
          </cell>
          <cell r="K1025" t="str">
            <v>YASSIE</v>
          </cell>
          <cell r="L1025" t="str">
            <v>True</v>
          </cell>
          <cell r="M1025" t="str">
            <v>True</v>
          </cell>
          <cell r="N1025" t="str">
            <v>True</v>
          </cell>
          <cell r="O1025" t="str">
            <v>False</v>
          </cell>
          <cell r="P1025">
            <v>642400222</v>
          </cell>
          <cell r="Q1025">
            <v>0</v>
          </cell>
          <cell r="R1025">
            <v>0</v>
          </cell>
          <cell r="S1025" t="str">
            <v>0.00</v>
          </cell>
          <cell r="T1025">
            <v>0</v>
          </cell>
          <cell r="U1025">
            <v>10</v>
          </cell>
          <cell r="V1025">
            <v>10</v>
          </cell>
          <cell r="W1025" t="str">
            <v>2026-07-07</v>
          </cell>
        </row>
        <row r="1026">
          <cell r="A1026">
            <v>138843</v>
          </cell>
          <cell r="B1026">
            <v>46209</v>
          </cell>
          <cell r="C1026" t="str">
            <v>GINAM</v>
          </cell>
          <cell r="E1026" t="str">
            <v>6 000 000.00</v>
          </cell>
          <cell r="F1026" t="str">
            <v>7 200 000.00</v>
          </cell>
          <cell r="G1026" t="str">
            <v>MGA</v>
          </cell>
          <cell r="H1026" t="str">
            <v>C400</v>
          </cell>
          <cell r="I1026" t="str">
            <v>E</v>
          </cell>
          <cell r="J1026" t="str">
            <v>2026-07-06</v>
          </cell>
          <cell r="K1026" t="str">
            <v>YASSIE</v>
          </cell>
          <cell r="L1026" t="str">
            <v>True</v>
          </cell>
          <cell r="M1026" t="str">
            <v>True</v>
          </cell>
          <cell r="N1026" t="str">
            <v>True</v>
          </cell>
          <cell r="O1026" t="str">
            <v>False</v>
          </cell>
          <cell r="P1026">
            <v>642400217</v>
          </cell>
          <cell r="Q1026">
            <v>642400216</v>
          </cell>
          <cell r="R1026">
            <v>0</v>
          </cell>
          <cell r="S1026" t="str">
            <v>0.00</v>
          </cell>
          <cell r="T1026">
            <v>0</v>
          </cell>
          <cell r="U1026">
            <v>6</v>
          </cell>
          <cell r="V1026">
            <v>6</v>
          </cell>
          <cell r="W1026" t="str">
            <v>2026-07-06</v>
          </cell>
        </row>
        <row r="1027">
          <cell r="A1027">
            <v>138842</v>
          </cell>
          <cell r="B1027">
            <v>46209</v>
          </cell>
          <cell r="C1027" t="str">
            <v>LUCA3</v>
          </cell>
          <cell r="D1027" t="str">
            <v>6184</v>
          </cell>
          <cell r="E1027" t="str">
            <v>55 040 000.00</v>
          </cell>
          <cell r="F1027" t="str">
            <v>55 040 000.00</v>
          </cell>
          <cell r="G1027" t="str">
            <v>MGA</v>
          </cell>
          <cell r="H1027" t="str">
            <v>C100</v>
          </cell>
          <cell r="I1027" t="str">
            <v>E</v>
          </cell>
          <cell r="J1027" t="str">
            <v>2026-07-06</v>
          </cell>
          <cell r="K1027" t="str">
            <v>YASSIE</v>
          </cell>
          <cell r="L1027" t="str">
            <v>True</v>
          </cell>
          <cell r="M1027" t="str">
            <v>True</v>
          </cell>
          <cell r="N1027" t="str">
            <v>True</v>
          </cell>
          <cell r="O1027" t="str">
            <v>False</v>
          </cell>
          <cell r="P1027">
            <v>642400214</v>
          </cell>
          <cell r="Q1027">
            <v>0</v>
          </cell>
          <cell r="R1027">
            <v>0</v>
          </cell>
          <cell r="S1027" t="str">
            <v>0.00</v>
          </cell>
          <cell r="T1027">
            <v>0</v>
          </cell>
          <cell r="U1027">
            <v>6</v>
          </cell>
          <cell r="V1027">
            <v>6</v>
          </cell>
          <cell r="W1027" t="str">
            <v>2026-07-07</v>
          </cell>
        </row>
        <row r="1028">
          <cell r="A1028">
            <v>138841</v>
          </cell>
          <cell r="B1028">
            <v>46209</v>
          </cell>
          <cell r="C1028" t="str">
            <v>LUCA3</v>
          </cell>
          <cell r="D1028" t="str">
            <v>820</v>
          </cell>
          <cell r="E1028" t="str">
            <v>14 000 000.00</v>
          </cell>
          <cell r="F1028" t="str">
            <v>14 000 000.00</v>
          </cell>
          <cell r="G1028" t="str">
            <v>MGA</v>
          </cell>
          <cell r="H1028" t="str">
            <v>C100</v>
          </cell>
          <cell r="I1028" t="str">
            <v>E</v>
          </cell>
          <cell r="J1028" t="str">
            <v>2026-07-06</v>
          </cell>
          <cell r="K1028" t="str">
            <v>YASSIE</v>
          </cell>
          <cell r="L1028" t="str">
            <v>True</v>
          </cell>
          <cell r="M1028" t="str">
            <v>True</v>
          </cell>
          <cell r="N1028" t="str">
            <v>True</v>
          </cell>
          <cell r="O1028" t="str">
            <v>False</v>
          </cell>
          <cell r="P1028">
            <v>642400212</v>
          </cell>
          <cell r="Q1028">
            <v>0</v>
          </cell>
          <cell r="R1028">
            <v>0</v>
          </cell>
          <cell r="S1028" t="str">
            <v>0.00</v>
          </cell>
          <cell r="T1028">
            <v>0</v>
          </cell>
          <cell r="U1028">
            <v>6</v>
          </cell>
          <cell r="V1028">
            <v>6</v>
          </cell>
          <cell r="W1028" t="str">
            <v>2026-07-08</v>
          </cell>
        </row>
        <row r="1029">
          <cell r="A1029">
            <v>138840</v>
          </cell>
          <cell r="B1029">
            <v>46209</v>
          </cell>
          <cell r="C1029" t="str">
            <v>JOHANNA1</v>
          </cell>
          <cell r="D1029" t="str">
            <v>102</v>
          </cell>
          <cell r="E1029" t="str">
            <v>20 704 995.96</v>
          </cell>
          <cell r="F1029" t="str">
            <v>24 845 995.16</v>
          </cell>
          <cell r="G1029" t="str">
            <v>MGA</v>
          </cell>
          <cell r="H1029" t="str">
            <v>C100</v>
          </cell>
          <cell r="I1029" t="str">
            <v>E</v>
          </cell>
          <cell r="J1029" t="str">
            <v>2026-07-06</v>
          </cell>
          <cell r="K1029" t="str">
            <v>YASSIE</v>
          </cell>
          <cell r="L1029" t="str">
            <v>True</v>
          </cell>
          <cell r="M1029" t="str">
            <v>True</v>
          </cell>
          <cell r="N1029" t="str">
            <v>True</v>
          </cell>
          <cell r="O1029" t="str">
            <v>False</v>
          </cell>
          <cell r="P1029">
            <v>642300318</v>
          </cell>
          <cell r="Q1029">
            <v>0</v>
          </cell>
          <cell r="R1029">
            <v>0</v>
          </cell>
          <cell r="S1029" t="str">
            <v>0.00</v>
          </cell>
          <cell r="T1029">
            <v>0</v>
          </cell>
          <cell r="U1029">
            <v>7</v>
          </cell>
          <cell r="V1029">
            <v>7</v>
          </cell>
          <cell r="W1029" t="str">
            <v>2026-07-13</v>
          </cell>
        </row>
        <row r="1030">
          <cell r="A1030">
            <v>138839</v>
          </cell>
          <cell r="B1030">
            <v>46209</v>
          </cell>
          <cell r="C1030" t="str">
            <v>LUCA3</v>
          </cell>
          <cell r="D1030" t="str">
            <v>2369</v>
          </cell>
          <cell r="E1030" t="str">
            <v>23 000 000.00</v>
          </cell>
          <cell r="F1030" t="str">
            <v>23 000 000.00</v>
          </cell>
          <cell r="G1030" t="str">
            <v>MGA</v>
          </cell>
          <cell r="H1030" t="str">
            <v>C100</v>
          </cell>
          <cell r="I1030" t="str">
            <v>E</v>
          </cell>
          <cell r="J1030" t="str">
            <v>2026-07-06</v>
          </cell>
          <cell r="K1030" t="str">
            <v>YASSIE</v>
          </cell>
          <cell r="L1030" t="str">
            <v>True</v>
          </cell>
          <cell r="M1030" t="str">
            <v>True</v>
          </cell>
          <cell r="N1030" t="str">
            <v>True</v>
          </cell>
          <cell r="O1030" t="str">
            <v>False</v>
          </cell>
          <cell r="P1030">
            <v>642300315</v>
          </cell>
          <cell r="Q1030">
            <v>0</v>
          </cell>
          <cell r="R1030">
            <v>0</v>
          </cell>
          <cell r="S1030" t="str">
            <v>0.00</v>
          </cell>
          <cell r="T1030">
            <v>0</v>
          </cell>
          <cell r="U1030">
            <v>6</v>
          </cell>
          <cell r="V1030">
            <v>6</v>
          </cell>
          <cell r="W1030" t="str">
            <v>2026-07-08</v>
          </cell>
        </row>
        <row r="1031">
          <cell r="A1031">
            <v>138838</v>
          </cell>
          <cell r="B1031">
            <v>46209</v>
          </cell>
          <cell r="C1031" t="str">
            <v>REBECCA3</v>
          </cell>
          <cell r="D1031" t="str">
            <v>2490</v>
          </cell>
          <cell r="E1031" t="str">
            <v>2 637 100.00</v>
          </cell>
          <cell r="F1031" t="str">
            <v>3 164 520.00</v>
          </cell>
          <cell r="G1031" t="str">
            <v>MGA</v>
          </cell>
          <cell r="H1031" t="str">
            <v>C500</v>
          </cell>
          <cell r="I1031" t="str">
            <v>E</v>
          </cell>
          <cell r="J1031" t="str">
            <v>2026-07-06</v>
          </cell>
          <cell r="K1031" t="str">
            <v>YASSIE</v>
          </cell>
          <cell r="L1031" t="str">
            <v>True</v>
          </cell>
          <cell r="M1031" t="str">
            <v>True</v>
          </cell>
          <cell r="N1031" t="str">
            <v>True</v>
          </cell>
          <cell r="O1031" t="str">
            <v>False</v>
          </cell>
          <cell r="P1031">
            <v>642300312</v>
          </cell>
          <cell r="Q1031">
            <v>642300311</v>
          </cell>
          <cell r="R1031">
            <v>0</v>
          </cell>
          <cell r="S1031" t="str">
            <v>0.00</v>
          </cell>
          <cell r="T1031">
            <v>0</v>
          </cell>
          <cell r="U1031">
            <v>9</v>
          </cell>
          <cell r="V1031">
            <v>9</v>
          </cell>
          <cell r="W1031" t="str">
            <v>2026-07-15</v>
          </cell>
        </row>
        <row r="1032">
          <cell r="A1032">
            <v>138837</v>
          </cell>
          <cell r="B1032">
            <v>46209</v>
          </cell>
          <cell r="C1032" t="str">
            <v>LUCA3</v>
          </cell>
          <cell r="D1032" t="str">
            <v>7153</v>
          </cell>
          <cell r="E1032" t="str">
            <v>10 000 000.00</v>
          </cell>
          <cell r="F1032" t="str">
            <v>10 000 000.00</v>
          </cell>
          <cell r="G1032" t="str">
            <v>MGA</v>
          </cell>
          <cell r="H1032" t="str">
            <v>C100</v>
          </cell>
          <cell r="I1032" t="str">
            <v>E</v>
          </cell>
          <cell r="J1032" t="str">
            <v>2026-07-06</v>
          </cell>
          <cell r="K1032" t="str">
            <v>YASSIE</v>
          </cell>
          <cell r="L1032" t="str">
            <v>True</v>
          </cell>
          <cell r="M1032" t="str">
            <v>True</v>
          </cell>
          <cell r="N1032" t="str">
            <v>True</v>
          </cell>
          <cell r="O1032" t="str">
            <v>False</v>
          </cell>
          <cell r="P1032">
            <v>642300303</v>
          </cell>
          <cell r="Q1032">
            <v>0</v>
          </cell>
          <cell r="R1032">
            <v>0</v>
          </cell>
          <cell r="S1032" t="str">
            <v>0.00</v>
          </cell>
          <cell r="T1032">
            <v>0</v>
          </cell>
          <cell r="U1032">
            <v>7</v>
          </cell>
          <cell r="V1032">
            <v>7</v>
          </cell>
          <cell r="W1032" t="str">
            <v>2026-07-08</v>
          </cell>
        </row>
        <row r="1033">
          <cell r="A1033">
            <v>138836</v>
          </cell>
          <cell r="B1033">
            <v>46209</v>
          </cell>
          <cell r="C1033" t="str">
            <v>JOHANNA1</v>
          </cell>
          <cell r="D1033" t="str">
            <v>102</v>
          </cell>
          <cell r="E1033" t="str">
            <v>215 460 000.00</v>
          </cell>
          <cell r="F1033" t="str">
            <v>258 552 000.00</v>
          </cell>
          <cell r="G1033" t="str">
            <v>MGA</v>
          </cell>
          <cell r="H1033" t="str">
            <v>C100</v>
          </cell>
          <cell r="I1033" t="str">
            <v>E</v>
          </cell>
          <cell r="J1033" t="str">
            <v>2026-07-06</v>
          </cell>
          <cell r="K1033" t="str">
            <v>YASSIE</v>
          </cell>
          <cell r="L1033" t="str">
            <v>True</v>
          </cell>
          <cell r="M1033" t="str">
            <v>True</v>
          </cell>
          <cell r="N1033" t="str">
            <v>True</v>
          </cell>
          <cell r="O1033" t="str">
            <v>False</v>
          </cell>
          <cell r="P1033">
            <v>642300296</v>
          </cell>
          <cell r="Q1033">
            <v>0</v>
          </cell>
          <cell r="R1033">
            <v>0</v>
          </cell>
          <cell r="S1033" t="str">
            <v>0.00</v>
          </cell>
          <cell r="T1033">
            <v>0</v>
          </cell>
          <cell r="U1033">
            <v>7</v>
          </cell>
          <cell r="V1033">
            <v>7</v>
          </cell>
          <cell r="W1033" t="str">
            <v>2026-07-14</v>
          </cell>
        </row>
        <row r="1034">
          <cell r="A1034">
            <v>138835</v>
          </cell>
          <cell r="B1034">
            <v>46209</v>
          </cell>
          <cell r="C1034" t="str">
            <v>LUCA3</v>
          </cell>
          <cell r="D1034" t="str">
            <v>3278</v>
          </cell>
          <cell r="E1034" t="str">
            <v>500 000.00</v>
          </cell>
          <cell r="F1034" t="str">
            <v>500 000.00</v>
          </cell>
          <cell r="G1034" t="str">
            <v>MGA</v>
          </cell>
          <cell r="H1034" t="str">
            <v>C102</v>
          </cell>
          <cell r="I1034" t="str">
            <v>E</v>
          </cell>
          <cell r="J1034" t="str">
            <v>2026-07-06</v>
          </cell>
          <cell r="K1034" t="str">
            <v>YASSIE</v>
          </cell>
          <cell r="L1034" t="str">
            <v>True</v>
          </cell>
          <cell r="M1034" t="str">
            <v>True</v>
          </cell>
          <cell r="N1034" t="str">
            <v>True</v>
          </cell>
          <cell r="O1034" t="str">
            <v>False</v>
          </cell>
          <cell r="P1034">
            <v>642300291</v>
          </cell>
          <cell r="Q1034">
            <v>0</v>
          </cell>
          <cell r="R1034">
            <v>0</v>
          </cell>
          <cell r="S1034" t="str">
            <v>0.00</v>
          </cell>
          <cell r="T1034">
            <v>0</v>
          </cell>
          <cell r="U1034">
            <v>6</v>
          </cell>
          <cell r="V1034">
            <v>6</v>
          </cell>
          <cell r="W1034" t="str">
            <v>2026-07-10</v>
          </cell>
        </row>
        <row r="1035">
          <cell r="A1035">
            <v>138834</v>
          </cell>
          <cell r="B1035">
            <v>46209</v>
          </cell>
          <cell r="C1035" t="str">
            <v>LUCA3</v>
          </cell>
          <cell r="D1035" t="str">
            <v>3196</v>
          </cell>
          <cell r="E1035" t="str">
            <v>1 933 333.33</v>
          </cell>
          <cell r="F1035" t="str">
            <v>2 320 000.00</v>
          </cell>
          <cell r="G1035" t="str">
            <v>MGA</v>
          </cell>
          <cell r="H1035" t="str">
            <v>C102</v>
          </cell>
          <cell r="I1035" t="str">
            <v>E</v>
          </cell>
          <cell r="J1035" t="str">
            <v>2026-07-06</v>
          </cell>
          <cell r="K1035" t="str">
            <v>YASSIE</v>
          </cell>
          <cell r="L1035" t="str">
            <v>True</v>
          </cell>
          <cell r="M1035" t="str">
            <v>True</v>
          </cell>
          <cell r="N1035" t="str">
            <v>True</v>
          </cell>
          <cell r="O1035" t="str">
            <v>False</v>
          </cell>
          <cell r="P1035">
            <v>642200204</v>
          </cell>
          <cell r="Q1035">
            <v>0</v>
          </cell>
          <cell r="R1035">
            <v>0</v>
          </cell>
          <cell r="S1035" t="str">
            <v>0.00</v>
          </cell>
          <cell r="T1035">
            <v>0</v>
          </cell>
          <cell r="U1035">
            <v>7</v>
          </cell>
          <cell r="V1035">
            <v>7</v>
          </cell>
          <cell r="W1035" t="str">
            <v>2026-07-10</v>
          </cell>
        </row>
        <row r="1036">
          <cell r="A1036">
            <v>138833</v>
          </cell>
          <cell r="B1036">
            <v>46209</v>
          </cell>
          <cell r="C1036" t="str">
            <v>TAHIANA7</v>
          </cell>
          <cell r="D1036" t="str">
            <v>36</v>
          </cell>
          <cell r="E1036" t="str">
            <v>10 060 235.90</v>
          </cell>
          <cell r="F1036" t="str">
            <v>12 072 283.08</v>
          </cell>
          <cell r="G1036" t="str">
            <v>MGA</v>
          </cell>
          <cell r="H1036" t="str">
            <v>C500</v>
          </cell>
          <cell r="I1036" t="str">
            <v>E</v>
          </cell>
          <cell r="J1036" t="str">
            <v>2026-07-06</v>
          </cell>
          <cell r="K1036" t="str">
            <v>YASSIE</v>
          </cell>
          <cell r="L1036" t="str">
            <v>True</v>
          </cell>
          <cell r="M1036" t="str">
            <v>True</v>
          </cell>
          <cell r="N1036" t="str">
            <v>True</v>
          </cell>
          <cell r="O1036" t="str">
            <v>False</v>
          </cell>
          <cell r="P1036">
            <v>642300285</v>
          </cell>
          <cell r="Q1036">
            <v>0</v>
          </cell>
          <cell r="R1036">
            <v>0</v>
          </cell>
          <cell r="S1036" t="str">
            <v>0.00</v>
          </cell>
          <cell r="T1036">
            <v>0</v>
          </cell>
          <cell r="U1036">
            <v>11</v>
          </cell>
          <cell r="V1036">
            <v>11</v>
          </cell>
          <cell r="W1036" t="str">
            <v>2026-07-13</v>
          </cell>
        </row>
        <row r="1037">
          <cell r="A1037">
            <v>138832</v>
          </cell>
          <cell r="B1037">
            <v>46209</v>
          </cell>
          <cell r="C1037" t="str">
            <v>LUCA3</v>
          </cell>
          <cell r="D1037" t="str">
            <v>2145</v>
          </cell>
          <cell r="E1037" t="str">
            <v>675 000.00</v>
          </cell>
          <cell r="F1037" t="str">
            <v>810 000.00</v>
          </cell>
          <cell r="G1037" t="str">
            <v>MGA</v>
          </cell>
          <cell r="H1037" t="str">
            <v>C102</v>
          </cell>
          <cell r="I1037" t="str">
            <v>E</v>
          </cell>
          <cell r="J1037" t="str">
            <v>2026-07-06</v>
          </cell>
          <cell r="K1037" t="str">
            <v>YASSIE</v>
          </cell>
          <cell r="L1037" t="str">
            <v>True</v>
          </cell>
          <cell r="M1037" t="str">
            <v>True</v>
          </cell>
          <cell r="N1037" t="str">
            <v>True</v>
          </cell>
          <cell r="O1037" t="str">
            <v>False</v>
          </cell>
          <cell r="P1037">
            <v>642300283</v>
          </cell>
          <cell r="Q1037">
            <v>0</v>
          </cell>
          <cell r="R1037">
            <v>0</v>
          </cell>
          <cell r="S1037" t="str">
            <v>0.00</v>
          </cell>
          <cell r="T1037">
            <v>0</v>
          </cell>
          <cell r="U1037">
            <v>7</v>
          </cell>
          <cell r="V1037">
            <v>7</v>
          </cell>
          <cell r="W1037" t="str">
            <v>2026-07-10</v>
          </cell>
        </row>
        <row r="1038">
          <cell r="A1038">
            <v>138831</v>
          </cell>
          <cell r="B1038">
            <v>46209</v>
          </cell>
          <cell r="C1038" t="str">
            <v>TAFITASOA3</v>
          </cell>
          <cell r="D1038" t="str">
            <v>127</v>
          </cell>
          <cell r="E1038" t="str">
            <v>42 300 000.00</v>
          </cell>
          <cell r="F1038" t="str">
            <v>50 760 000.00</v>
          </cell>
          <cell r="G1038" t="str">
            <v>MGA</v>
          </cell>
          <cell r="H1038" t="str">
            <v>C700</v>
          </cell>
          <cell r="I1038" t="str">
            <v>E</v>
          </cell>
          <cell r="J1038" t="str">
            <v>2026-07-06</v>
          </cell>
          <cell r="K1038" t="str">
            <v>YASSIE</v>
          </cell>
          <cell r="L1038" t="str">
            <v>True</v>
          </cell>
          <cell r="M1038" t="str">
            <v>True</v>
          </cell>
          <cell r="N1038" t="str">
            <v>True</v>
          </cell>
          <cell r="O1038" t="str">
            <v>False</v>
          </cell>
          <cell r="P1038">
            <v>642300215</v>
          </cell>
          <cell r="Q1038">
            <v>642400232</v>
          </cell>
          <cell r="R1038">
            <v>0</v>
          </cell>
          <cell r="S1038" t="str">
            <v>0.00</v>
          </cell>
          <cell r="T1038">
            <v>0</v>
          </cell>
          <cell r="U1038">
            <v>13</v>
          </cell>
          <cell r="V1038">
            <v>13</v>
          </cell>
          <cell r="W1038" t="str">
            <v>2026-07-06</v>
          </cell>
        </row>
        <row r="1039">
          <cell r="A1039">
            <v>138830</v>
          </cell>
          <cell r="B1039">
            <v>46209</v>
          </cell>
          <cell r="C1039" t="str">
            <v>MIORA46</v>
          </cell>
          <cell r="D1039" t="str">
            <v>3946</v>
          </cell>
          <cell r="E1039" t="str">
            <v>800 000.00</v>
          </cell>
          <cell r="F1039" t="str">
            <v>800 000.00</v>
          </cell>
          <cell r="G1039" t="str">
            <v>MGA</v>
          </cell>
          <cell r="H1039" t="str">
            <v>C900</v>
          </cell>
          <cell r="I1039" t="str">
            <v>E</v>
          </cell>
          <cell r="J1039" t="str">
            <v>2026-07-06</v>
          </cell>
          <cell r="K1039" t="str">
            <v>YASSIE</v>
          </cell>
          <cell r="L1039" t="str">
            <v>True</v>
          </cell>
          <cell r="M1039" t="str">
            <v>True</v>
          </cell>
          <cell r="N1039" t="str">
            <v>True</v>
          </cell>
          <cell r="O1039" t="str">
            <v>False</v>
          </cell>
          <cell r="P1039">
            <v>0</v>
          </cell>
          <cell r="Q1039">
            <v>0</v>
          </cell>
          <cell r="R1039">
            <v>0</v>
          </cell>
          <cell r="S1039" t="str">
            <v>0.00</v>
          </cell>
          <cell r="T1039">
            <v>0</v>
          </cell>
          <cell r="U1039">
            <v>6</v>
          </cell>
          <cell r="V1039">
            <v>6</v>
          </cell>
          <cell r="W1039" t="str">
            <v>2026-07-06</v>
          </cell>
        </row>
        <row r="1040">
          <cell r="A1040">
            <v>138829</v>
          </cell>
          <cell r="B1040">
            <v>46209</v>
          </cell>
          <cell r="C1040" t="str">
            <v>LUCA3</v>
          </cell>
          <cell r="D1040" t="str">
            <v>3042</v>
          </cell>
          <cell r="E1040" t="str">
            <v>1 200 000.00</v>
          </cell>
          <cell r="F1040" t="str">
            <v>1 440 000.00</v>
          </cell>
          <cell r="G1040" t="str">
            <v>MGA</v>
          </cell>
          <cell r="H1040" t="str">
            <v>C104</v>
          </cell>
          <cell r="I1040" t="str">
            <v>E</v>
          </cell>
          <cell r="J1040" t="str">
            <v>2026-07-06</v>
          </cell>
          <cell r="K1040" t="str">
            <v>YASSIE</v>
          </cell>
          <cell r="L1040" t="str">
            <v>True</v>
          </cell>
          <cell r="M1040" t="str">
            <v>True</v>
          </cell>
          <cell r="N1040" t="str">
            <v>True</v>
          </cell>
          <cell r="O1040" t="str">
            <v>False</v>
          </cell>
          <cell r="P1040">
            <v>642300193</v>
          </cell>
          <cell r="Q1040">
            <v>0</v>
          </cell>
          <cell r="R1040">
            <v>0</v>
          </cell>
          <cell r="S1040" t="str">
            <v>0.00</v>
          </cell>
          <cell r="T1040">
            <v>0</v>
          </cell>
          <cell r="U1040">
            <v>11</v>
          </cell>
          <cell r="V1040">
            <v>11</v>
          </cell>
          <cell r="W1040" t="str">
            <v>2026-07-06</v>
          </cell>
        </row>
        <row r="1041">
          <cell r="A1041">
            <v>138828</v>
          </cell>
          <cell r="B1041">
            <v>46209</v>
          </cell>
          <cell r="C1041" t="str">
            <v>LUCA3</v>
          </cell>
          <cell r="D1041" t="str">
            <v>3726</v>
          </cell>
          <cell r="E1041" t="str">
            <v>6 565 000.00</v>
          </cell>
          <cell r="F1041" t="str">
            <v>6 565 000.00</v>
          </cell>
          <cell r="G1041" t="str">
            <v>MGA</v>
          </cell>
          <cell r="H1041" t="str">
            <v>C104</v>
          </cell>
          <cell r="I1041" t="str">
            <v>E</v>
          </cell>
          <cell r="J1041" t="str">
            <v>2026-07-06</v>
          </cell>
          <cell r="K1041" t="str">
            <v>YASSIE</v>
          </cell>
          <cell r="L1041" t="str">
            <v>True</v>
          </cell>
          <cell r="M1041" t="str">
            <v>True</v>
          </cell>
          <cell r="N1041" t="str">
            <v>True</v>
          </cell>
          <cell r="O1041" t="str">
            <v>False</v>
          </cell>
          <cell r="P1041">
            <v>642200193</v>
          </cell>
          <cell r="Q1041">
            <v>0</v>
          </cell>
          <cell r="R1041">
            <v>0</v>
          </cell>
          <cell r="S1041" t="str">
            <v>0.00</v>
          </cell>
          <cell r="T1041">
            <v>0</v>
          </cell>
          <cell r="U1041">
            <v>7</v>
          </cell>
          <cell r="V1041">
            <v>7</v>
          </cell>
          <cell r="W1041" t="str">
            <v>2026-07-06</v>
          </cell>
        </row>
        <row r="1042">
          <cell r="A1042">
            <v>138827</v>
          </cell>
          <cell r="B1042">
            <v>46209</v>
          </cell>
          <cell r="C1042" t="str">
            <v>LUCA3</v>
          </cell>
          <cell r="D1042" t="str">
            <v>1184</v>
          </cell>
          <cell r="E1042" t="str">
            <v>9 083 334.00</v>
          </cell>
          <cell r="F1042" t="str">
            <v>10 900 000.80</v>
          </cell>
          <cell r="G1042" t="str">
            <v>MGA</v>
          </cell>
          <cell r="H1042" t="str">
            <v>C104</v>
          </cell>
          <cell r="I1042" t="str">
            <v>E</v>
          </cell>
          <cell r="J1042" t="str">
            <v>2026-07-06</v>
          </cell>
          <cell r="K1042" t="str">
            <v>YASSIE</v>
          </cell>
          <cell r="L1042" t="str">
            <v>True</v>
          </cell>
          <cell r="M1042" t="str">
            <v>True</v>
          </cell>
          <cell r="N1042" t="str">
            <v>True</v>
          </cell>
          <cell r="O1042" t="str">
            <v>False</v>
          </cell>
          <cell r="P1042">
            <v>642300173</v>
          </cell>
          <cell r="Q1042">
            <v>0</v>
          </cell>
          <cell r="R1042">
            <v>0</v>
          </cell>
          <cell r="S1042" t="str">
            <v>0.00</v>
          </cell>
          <cell r="T1042">
            <v>0</v>
          </cell>
          <cell r="U1042">
            <v>6</v>
          </cell>
          <cell r="V1042">
            <v>6</v>
          </cell>
          <cell r="W1042" t="str">
            <v>2026-07-06</v>
          </cell>
        </row>
        <row r="1043">
          <cell r="A1043">
            <v>138826</v>
          </cell>
          <cell r="B1043">
            <v>46209</v>
          </cell>
          <cell r="C1043" t="str">
            <v>LUCA3</v>
          </cell>
          <cell r="D1043" t="str">
            <v>123</v>
          </cell>
          <cell r="E1043" t="str">
            <v>10 666 666.00</v>
          </cell>
          <cell r="F1043" t="str">
            <v>12 799 999.20</v>
          </cell>
          <cell r="G1043" t="str">
            <v>MGA</v>
          </cell>
          <cell r="H1043" t="str">
            <v>C104</v>
          </cell>
          <cell r="I1043" t="str">
            <v>E</v>
          </cell>
          <cell r="J1043" t="str">
            <v>2026-07-06</v>
          </cell>
          <cell r="K1043" t="str">
            <v>YASSIE</v>
          </cell>
          <cell r="L1043" t="str">
            <v>True</v>
          </cell>
          <cell r="M1043" t="str">
            <v>True</v>
          </cell>
          <cell r="N1043" t="str">
            <v>True</v>
          </cell>
          <cell r="O1043" t="str">
            <v>False</v>
          </cell>
          <cell r="P1043">
            <v>642200189</v>
          </cell>
          <cell r="Q1043">
            <v>0</v>
          </cell>
          <cell r="R1043">
            <v>0</v>
          </cell>
          <cell r="S1043" t="str">
            <v>0.00</v>
          </cell>
          <cell r="T1043">
            <v>0</v>
          </cell>
          <cell r="U1043">
            <v>7</v>
          </cell>
          <cell r="V1043">
            <v>7</v>
          </cell>
          <cell r="W1043" t="str">
            <v>2026-07-06</v>
          </cell>
        </row>
        <row r="1044">
          <cell r="A1044">
            <v>138825</v>
          </cell>
          <cell r="B1044">
            <v>46209</v>
          </cell>
          <cell r="C1044" t="str">
            <v>REBECCA3</v>
          </cell>
          <cell r="D1044" t="str">
            <v>2490</v>
          </cell>
          <cell r="E1044" t="str">
            <v>1 686 750.00</v>
          </cell>
          <cell r="F1044" t="str">
            <v>2 024 100.00</v>
          </cell>
          <cell r="G1044" t="str">
            <v>MGA</v>
          </cell>
          <cell r="H1044" t="str">
            <v>C102</v>
          </cell>
          <cell r="I1044" t="str">
            <v>E</v>
          </cell>
          <cell r="J1044" t="str">
            <v>2026-07-06</v>
          </cell>
          <cell r="K1044" t="str">
            <v>YASSIE</v>
          </cell>
          <cell r="L1044" t="str">
            <v>True</v>
          </cell>
          <cell r="M1044" t="str">
            <v>True</v>
          </cell>
          <cell r="N1044" t="str">
            <v>True</v>
          </cell>
          <cell r="O1044" t="str">
            <v>False</v>
          </cell>
          <cell r="P1044">
            <v>642200187</v>
          </cell>
          <cell r="Q1044">
            <v>642200186</v>
          </cell>
          <cell r="R1044">
            <v>0</v>
          </cell>
          <cell r="S1044" t="str">
            <v>0.00</v>
          </cell>
          <cell r="T1044">
            <v>0</v>
          </cell>
          <cell r="U1044">
            <v>8</v>
          </cell>
          <cell r="V1044">
            <v>8</v>
          </cell>
          <cell r="W1044" t="str">
            <v>2026-07-15</v>
          </cell>
        </row>
        <row r="1045">
          <cell r="A1045">
            <v>138824</v>
          </cell>
          <cell r="B1045">
            <v>46209</v>
          </cell>
          <cell r="C1045" t="str">
            <v>OLGA</v>
          </cell>
          <cell r="D1045" t="str">
            <v>4263</v>
          </cell>
          <cell r="E1045" t="str">
            <v>3 900 000.00</v>
          </cell>
          <cell r="F1045" t="str">
            <v>4 680 000.00</v>
          </cell>
          <cell r="G1045" t="str">
            <v>MGA</v>
          </cell>
          <cell r="H1045" t="str">
            <v>C901</v>
          </cell>
          <cell r="I1045" t="str">
            <v>E</v>
          </cell>
          <cell r="J1045" t="str">
            <v>2026-07-06</v>
          </cell>
          <cell r="K1045" t="str">
            <v>YASSIE</v>
          </cell>
          <cell r="L1045" t="str">
            <v>True</v>
          </cell>
          <cell r="M1045" t="str">
            <v>True</v>
          </cell>
          <cell r="N1045" t="str">
            <v>True</v>
          </cell>
          <cell r="O1045" t="str">
            <v>False</v>
          </cell>
          <cell r="P1045">
            <v>0</v>
          </cell>
          <cell r="Q1045">
            <v>0</v>
          </cell>
          <cell r="R1045">
            <v>0</v>
          </cell>
          <cell r="S1045" t="str">
            <v>0.00</v>
          </cell>
          <cell r="T1045">
            <v>0</v>
          </cell>
          <cell r="U1045">
            <v>4</v>
          </cell>
          <cell r="V1045">
            <v>4</v>
          </cell>
          <cell r="W1045" t="str">
            <v>2026-07-06</v>
          </cell>
        </row>
        <row r="1046">
          <cell r="A1046">
            <v>138823</v>
          </cell>
          <cell r="B1046">
            <v>46209</v>
          </cell>
          <cell r="C1046" t="str">
            <v>LUCA3</v>
          </cell>
          <cell r="D1046" t="str">
            <v>664</v>
          </cell>
          <cell r="E1046" t="str">
            <v>12 416 666.67</v>
          </cell>
          <cell r="F1046" t="str">
            <v>14 900 000.00</v>
          </cell>
          <cell r="G1046" t="str">
            <v>MGA</v>
          </cell>
          <cell r="H1046" t="str">
            <v>C104</v>
          </cell>
          <cell r="I1046" t="str">
            <v>E</v>
          </cell>
          <cell r="J1046" t="str">
            <v>2026-07-06</v>
          </cell>
          <cell r="K1046" t="str">
            <v>YASSIE</v>
          </cell>
          <cell r="L1046" t="str">
            <v>True</v>
          </cell>
          <cell r="M1046" t="str">
            <v>True</v>
          </cell>
          <cell r="N1046" t="str">
            <v>True</v>
          </cell>
          <cell r="O1046" t="str">
            <v>False</v>
          </cell>
          <cell r="P1046">
            <v>642300149</v>
          </cell>
          <cell r="Q1046">
            <v>0</v>
          </cell>
          <cell r="R1046">
            <v>0</v>
          </cell>
          <cell r="S1046" t="str">
            <v>0.00</v>
          </cell>
          <cell r="T1046">
            <v>0</v>
          </cell>
          <cell r="U1046">
            <v>7</v>
          </cell>
          <cell r="V1046">
            <v>7</v>
          </cell>
          <cell r="W1046" t="str">
            <v>2026-07-06</v>
          </cell>
        </row>
        <row r="1047">
          <cell r="A1047">
            <v>138822</v>
          </cell>
          <cell r="B1047">
            <v>46206</v>
          </cell>
          <cell r="C1047" t="str">
            <v>MIORA46</v>
          </cell>
          <cell r="D1047" t="str">
            <v>765</v>
          </cell>
          <cell r="E1047" t="str">
            <v>268 333.00</v>
          </cell>
          <cell r="F1047" t="str">
            <v>321 999.60</v>
          </cell>
          <cell r="G1047" t="str">
            <v>MGA</v>
          </cell>
          <cell r="H1047" t="str">
            <v>C900</v>
          </cell>
          <cell r="I1047" t="str">
            <v>E</v>
          </cell>
          <cell r="J1047" t="str">
            <v>2026-07-03</v>
          </cell>
          <cell r="K1047" t="str">
            <v>YASSIE</v>
          </cell>
          <cell r="L1047" t="str">
            <v>True</v>
          </cell>
          <cell r="M1047" t="str">
            <v>True</v>
          </cell>
          <cell r="N1047" t="str">
            <v>True</v>
          </cell>
          <cell r="O1047" t="str">
            <v>False</v>
          </cell>
          <cell r="P1047">
            <v>637000173</v>
          </cell>
          <cell r="Q1047">
            <v>0</v>
          </cell>
          <cell r="R1047">
            <v>0</v>
          </cell>
          <cell r="S1047" t="str">
            <v>0.00</v>
          </cell>
          <cell r="T1047">
            <v>0</v>
          </cell>
          <cell r="U1047">
            <v>6</v>
          </cell>
          <cell r="V1047">
            <v>6</v>
          </cell>
          <cell r="W1047" t="str">
            <v>2026-07-03</v>
          </cell>
        </row>
        <row r="1048">
          <cell r="A1048">
            <v>138821</v>
          </cell>
          <cell r="B1048">
            <v>46206</v>
          </cell>
          <cell r="C1048" t="str">
            <v>LUCA3</v>
          </cell>
          <cell r="D1048" t="str">
            <v>674</v>
          </cell>
          <cell r="E1048" t="str">
            <v>612 182.16</v>
          </cell>
          <cell r="F1048" t="str">
            <v>734 618.60</v>
          </cell>
          <cell r="G1048" t="str">
            <v>MGA</v>
          </cell>
          <cell r="H1048" t="str">
            <v>C102</v>
          </cell>
          <cell r="I1048" t="str">
            <v>E</v>
          </cell>
          <cell r="J1048" t="str">
            <v>2026-07-03</v>
          </cell>
          <cell r="K1048" t="str">
            <v>YASSIE</v>
          </cell>
          <cell r="L1048" t="str">
            <v>True</v>
          </cell>
          <cell r="M1048" t="str">
            <v>True</v>
          </cell>
          <cell r="N1048" t="str">
            <v>True</v>
          </cell>
          <cell r="O1048" t="str">
            <v>False</v>
          </cell>
          <cell r="P1048">
            <v>637000161</v>
          </cell>
          <cell r="Q1048">
            <v>0</v>
          </cell>
          <cell r="R1048">
            <v>0</v>
          </cell>
          <cell r="S1048" t="str">
            <v>0.00</v>
          </cell>
          <cell r="T1048">
            <v>0</v>
          </cell>
          <cell r="U1048">
            <v>18</v>
          </cell>
          <cell r="V1048">
            <v>18</v>
          </cell>
          <cell r="W1048" t="str">
            <v>2026-07-10</v>
          </cell>
        </row>
        <row r="1049">
          <cell r="A1049">
            <v>138820</v>
          </cell>
          <cell r="B1049">
            <v>46206</v>
          </cell>
          <cell r="C1049" t="str">
            <v>LUCA3</v>
          </cell>
          <cell r="D1049" t="str">
            <v>7152</v>
          </cell>
          <cell r="E1049" t="str">
            <v>1 500 000.00</v>
          </cell>
          <cell r="F1049" t="str">
            <v>1 500 000.00</v>
          </cell>
          <cell r="G1049" t="str">
            <v>MGA</v>
          </cell>
          <cell r="H1049" t="str">
            <v>C100</v>
          </cell>
          <cell r="I1049" t="str">
            <v>E</v>
          </cell>
          <cell r="J1049" t="str">
            <v>2026-07-03</v>
          </cell>
          <cell r="K1049" t="str">
            <v>YASSIE</v>
          </cell>
          <cell r="L1049" t="str">
            <v>True</v>
          </cell>
          <cell r="M1049" t="str">
            <v>True</v>
          </cell>
          <cell r="N1049" t="str">
            <v>True</v>
          </cell>
          <cell r="O1049" t="str">
            <v>False</v>
          </cell>
          <cell r="P1049">
            <v>636600175</v>
          </cell>
          <cell r="Q1049">
            <v>0</v>
          </cell>
          <cell r="R1049">
            <v>0</v>
          </cell>
          <cell r="S1049" t="str">
            <v>0.00</v>
          </cell>
          <cell r="T1049">
            <v>0</v>
          </cell>
          <cell r="U1049">
            <v>10</v>
          </cell>
          <cell r="V1049">
            <v>10</v>
          </cell>
          <cell r="W1049" t="str">
            <v>2026-07-07</v>
          </cell>
        </row>
        <row r="1050">
          <cell r="A1050">
            <v>138819</v>
          </cell>
          <cell r="B1050">
            <v>46206</v>
          </cell>
          <cell r="C1050" t="str">
            <v>LUCA3</v>
          </cell>
          <cell r="D1050" t="str">
            <v>755</v>
          </cell>
          <cell r="E1050" t="str">
            <v>4 000 000.00</v>
          </cell>
          <cell r="F1050" t="str">
            <v>4 000 000.00</v>
          </cell>
          <cell r="G1050" t="str">
            <v>MGA</v>
          </cell>
          <cell r="H1050" t="str">
            <v>C100</v>
          </cell>
          <cell r="I1050" t="str">
            <v>E</v>
          </cell>
          <cell r="J1050" t="str">
            <v>2026-07-03</v>
          </cell>
          <cell r="K1050" t="str">
            <v>YASSIE</v>
          </cell>
          <cell r="L1050" t="str">
            <v>True</v>
          </cell>
          <cell r="M1050" t="str">
            <v>True</v>
          </cell>
          <cell r="N1050" t="str">
            <v>True</v>
          </cell>
          <cell r="O1050" t="str">
            <v>False</v>
          </cell>
          <cell r="P1050">
            <v>636700160</v>
          </cell>
          <cell r="Q1050">
            <v>0</v>
          </cell>
          <cell r="R1050">
            <v>0</v>
          </cell>
          <cell r="S1050" t="str">
            <v>0.00</v>
          </cell>
          <cell r="T1050">
            <v>0</v>
          </cell>
          <cell r="U1050">
            <v>8</v>
          </cell>
          <cell r="V1050">
            <v>8</v>
          </cell>
          <cell r="W1050" t="str">
            <v>2026-07-06</v>
          </cell>
        </row>
        <row r="1051">
          <cell r="A1051">
            <v>138818</v>
          </cell>
          <cell r="B1051">
            <v>46206</v>
          </cell>
          <cell r="C1051" t="str">
            <v>GINAM</v>
          </cell>
          <cell r="D1051" t="str">
            <v>1709</v>
          </cell>
          <cell r="E1051" t="str">
            <v>11 000 000.00</v>
          </cell>
          <cell r="F1051" t="str">
            <v>13 200 000.00</v>
          </cell>
          <cell r="G1051" t="str">
            <v>MGA</v>
          </cell>
          <cell r="H1051" t="str">
            <v>C400</v>
          </cell>
          <cell r="I1051" t="str">
            <v>E</v>
          </cell>
          <cell r="J1051" t="str">
            <v>2026-07-03</v>
          </cell>
          <cell r="K1051" t="str">
            <v>YASSIE</v>
          </cell>
          <cell r="L1051" t="str">
            <v>True</v>
          </cell>
          <cell r="M1051" t="str">
            <v>True</v>
          </cell>
          <cell r="N1051" t="str">
            <v>True</v>
          </cell>
          <cell r="O1051" t="str">
            <v>False</v>
          </cell>
          <cell r="P1051">
            <v>636600147</v>
          </cell>
          <cell r="Q1051">
            <v>636600146</v>
          </cell>
          <cell r="R1051">
            <v>0</v>
          </cell>
          <cell r="S1051" t="str">
            <v>0.00</v>
          </cell>
          <cell r="T1051">
            <v>0</v>
          </cell>
          <cell r="U1051">
            <v>7</v>
          </cell>
          <cell r="V1051">
            <v>7</v>
          </cell>
          <cell r="W1051" t="str">
            <v>2026-07-03</v>
          </cell>
        </row>
        <row r="1052">
          <cell r="A1052">
            <v>138817</v>
          </cell>
          <cell r="B1052">
            <v>46206</v>
          </cell>
          <cell r="C1052" t="str">
            <v>LUCA3</v>
          </cell>
          <cell r="D1052" t="str">
            <v>2886</v>
          </cell>
          <cell r="E1052" t="str">
            <v>3 224 800.00</v>
          </cell>
          <cell r="F1052" t="str">
            <v>3 224 800.00</v>
          </cell>
          <cell r="G1052" t="str">
            <v>MGA</v>
          </cell>
          <cell r="H1052" t="str">
            <v>C103</v>
          </cell>
          <cell r="I1052" t="str">
            <v>E</v>
          </cell>
          <cell r="J1052" t="str">
            <v>2026-07-03</v>
          </cell>
          <cell r="K1052" t="str">
            <v>YASSIE</v>
          </cell>
          <cell r="L1052" t="str">
            <v>True</v>
          </cell>
          <cell r="M1052" t="str">
            <v>True</v>
          </cell>
          <cell r="N1052" t="str">
            <v>True</v>
          </cell>
          <cell r="O1052" t="str">
            <v>False</v>
          </cell>
          <cell r="P1052">
            <v>636600144</v>
          </cell>
          <cell r="Q1052">
            <v>0</v>
          </cell>
          <cell r="R1052">
            <v>0</v>
          </cell>
          <cell r="S1052" t="str">
            <v>0.00</v>
          </cell>
          <cell r="T1052">
            <v>0</v>
          </cell>
          <cell r="U1052">
            <v>7</v>
          </cell>
          <cell r="V1052">
            <v>7</v>
          </cell>
          <cell r="W1052" t="str">
            <v>2026-07-03</v>
          </cell>
        </row>
        <row r="1053">
          <cell r="A1053">
            <v>138816</v>
          </cell>
          <cell r="B1053">
            <v>46206</v>
          </cell>
          <cell r="C1053" t="str">
            <v>LUCA3</v>
          </cell>
          <cell r="D1053" t="str">
            <v>723</v>
          </cell>
          <cell r="E1053" t="str">
            <v>2 822 500.00</v>
          </cell>
          <cell r="F1053" t="str">
            <v>2 822 500.00</v>
          </cell>
          <cell r="G1053" t="str">
            <v>MGA</v>
          </cell>
          <cell r="H1053" t="str">
            <v>C102</v>
          </cell>
          <cell r="I1053" t="str">
            <v>E</v>
          </cell>
          <cell r="J1053" t="str">
            <v>2026-07-03</v>
          </cell>
          <cell r="K1053" t="str">
            <v>YASSIE</v>
          </cell>
          <cell r="L1053" t="str">
            <v>True</v>
          </cell>
          <cell r="M1053" t="str">
            <v>True</v>
          </cell>
          <cell r="N1053" t="str">
            <v>True</v>
          </cell>
          <cell r="O1053" t="str">
            <v>False</v>
          </cell>
          <cell r="P1053">
            <v>636600139</v>
          </cell>
          <cell r="Q1053">
            <v>0</v>
          </cell>
          <cell r="R1053">
            <v>0</v>
          </cell>
          <cell r="S1053" t="str">
            <v>0.00</v>
          </cell>
          <cell r="T1053">
            <v>0</v>
          </cell>
          <cell r="U1053">
            <v>7</v>
          </cell>
          <cell r="V1053">
            <v>7</v>
          </cell>
          <cell r="W1053" t="str">
            <v>2026-07-03</v>
          </cell>
        </row>
        <row r="1054">
          <cell r="A1054">
            <v>138815</v>
          </cell>
          <cell r="B1054">
            <v>46206</v>
          </cell>
          <cell r="C1054" t="str">
            <v>LUCA3</v>
          </cell>
          <cell r="D1054" t="str">
            <v>2886</v>
          </cell>
          <cell r="E1054" t="str">
            <v>3 659 300.00</v>
          </cell>
          <cell r="F1054" t="str">
            <v>3 659 300.00</v>
          </cell>
          <cell r="G1054" t="str">
            <v>MGA</v>
          </cell>
          <cell r="H1054" t="str">
            <v>C102</v>
          </cell>
          <cell r="I1054" t="str">
            <v>E</v>
          </cell>
          <cell r="J1054" t="str">
            <v>2026-07-03</v>
          </cell>
          <cell r="K1054" t="str">
            <v>YASSIE</v>
          </cell>
          <cell r="L1054" t="str">
            <v>True</v>
          </cell>
          <cell r="M1054" t="str">
            <v>True</v>
          </cell>
          <cell r="N1054" t="str">
            <v>True</v>
          </cell>
          <cell r="O1054" t="str">
            <v>False</v>
          </cell>
          <cell r="P1054">
            <v>636700128</v>
          </cell>
          <cell r="Q1054">
            <v>0</v>
          </cell>
          <cell r="R1054">
            <v>0</v>
          </cell>
          <cell r="S1054" t="str">
            <v>0.00</v>
          </cell>
          <cell r="T1054">
            <v>0</v>
          </cell>
          <cell r="U1054">
            <v>7</v>
          </cell>
          <cell r="V1054">
            <v>7</v>
          </cell>
          <cell r="W1054" t="str">
            <v>2026-07-03</v>
          </cell>
        </row>
        <row r="1055">
          <cell r="A1055">
            <v>138814</v>
          </cell>
          <cell r="B1055">
            <v>46206</v>
          </cell>
          <cell r="C1055" t="str">
            <v>PARIS</v>
          </cell>
          <cell r="E1055" t="str">
            <v>0.00</v>
          </cell>
          <cell r="F1055" t="str">
            <v>0.00</v>
          </cell>
          <cell r="G1055" t="str">
            <v>MGA</v>
          </cell>
          <cell r="H1055" t="str">
            <v>C500</v>
          </cell>
          <cell r="I1055" t="str">
            <v>E</v>
          </cell>
          <cell r="J1055" t="str">
            <v>2026-07-03</v>
          </cell>
          <cell r="K1055" t="str">
            <v>YASSIE</v>
          </cell>
          <cell r="L1055" t="str">
            <v>True</v>
          </cell>
          <cell r="M1055" t="str">
            <v>False</v>
          </cell>
          <cell r="N1055" t="str">
            <v>True</v>
          </cell>
          <cell r="O1055" t="str">
            <v>False</v>
          </cell>
          <cell r="P1055">
            <v>636700126</v>
          </cell>
          <cell r="Q1055">
            <v>0</v>
          </cell>
          <cell r="R1055">
            <v>0</v>
          </cell>
          <cell r="S1055" t="str">
            <v>0.00</v>
          </cell>
          <cell r="T1055">
            <v>0</v>
          </cell>
          <cell r="U1055">
            <v>7</v>
          </cell>
          <cell r="V1055">
            <v>7</v>
          </cell>
          <cell r="W1055" t="str">
            <v>2026-07-03</v>
          </cell>
        </row>
        <row r="1056">
          <cell r="A1056">
            <v>138813</v>
          </cell>
          <cell r="B1056">
            <v>46206</v>
          </cell>
          <cell r="C1056" t="str">
            <v>LUCA3</v>
          </cell>
          <cell r="D1056" t="str">
            <v>2886</v>
          </cell>
          <cell r="E1056" t="str">
            <v>2 258 500.00</v>
          </cell>
          <cell r="F1056" t="str">
            <v>2 258 500.00</v>
          </cell>
          <cell r="G1056" t="str">
            <v>MGA</v>
          </cell>
          <cell r="H1056" t="str">
            <v>C100</v>
          </cell>
          <cell r="I1056" t="str">
            <v>E</v>
          </cell>
          <cell r="J1056" t="str">
            <v>2026-07-03</v>
          </cell>
          <cell r="K1056" t="str">
            <v>YASSIE</v>
          </cell>
          <cell r="L1056" t="str">
            <v>True</v>
          </cell>
          <cell r="M1056" t="str">
            <v>True</v>
          </cell>
          <cell r="N1056" t="str">
            <v>True</v>
          </cell>
          <cell r="O1056" t="str">
            <v>False</v>
          </cell>
          <cell r="P1056">
            <v>636600124</v>
          </cell>
          <cell r="Q1056">
            <v>0</v>
          </cell>
          <cell r="R1056">
            <v>0</v>
          </cell>
          <cell r="S1056" t="str">
            <v>0.00</v>
          </cell>
          <cell r="T1056">
            <v>0</v>
          </cell>
          <cell r="U1056">
            <v>7</v>
          </cell>
          <cell r="V1056">
            <v>7</v>
          </cell>
          <cell r="W1056" t="str">
            <v>2026-07-03</v>
          </cell>
        </row>
        <row r="1057">
          <cell r="A1057">
            <v>138812</v>
          </cell>
          <cell r="B1057">
            <v>46206</v>
          </cell>
          <cell r="C1057" t="str">
            <v>LUCA3</v>
          </cell>
          <cell r="D1057" t="str">
            <v>3278</v>
          </cell>
          <cell r="E1057" t="str">
            <v>3 800 000.00</v>
          </cell>
          <cell r="F1057" t="str">
            <v>3 800 000.00</v>
          </cell>
          <cell r="G1057" t="str">
            <v>MGA</v>
          </cell>
          <cell r="H1057" t="str">
            <v>C102</v>
          </cell>
          <cell r="I1057" t="str">
            <v>E</v>
          </cell>
          <cell r="J1057" t="str">
            <v>2026-07-03</v>
          </cell>
          <cell r="K1057" t="str">
            <v>YASSIE</v>
          </cell>
          <cell r="L1057" t="str">
            <v>True</v>
          </cell>
          <cell r="M1057" t="str">
            <v>True</v>
          </cell>
          <cell r="N1057" t="str">
            <v>True</v>
          </cell>
          <cell r="O1057" t="str">
            <v>False</v>
          </cell>
          <cell r="P1057">
            <v>636500336</v>
          </cell>
          <cell r="Q1057">
            <v>0</v>
          </cell>
          <cell r="R1057">
            <v>0</v>
          </cell>
          <cell r="S1057" t="str">
            <v>0.00</v>
          </cell>
          <cell r="T1057">
            <v>0</v>
          </cell>
          <cell r="U1057">
            <v>7</v>
          </cell>
          <cell r="V1057">
            <v>7</v>
          </cell>
          <cell r="W1057" t="str">
            <v>2026-07-03</v>
          </cell>
        </row>
        <row r="1058">
          <cell r="A1058">
            <v>138811</v>
          </cell>
          <cell r="B1058">
            <v>46206</v>
          </cell>
          <cell r="C1058" t="str">
            <v>OLGA</v>
          </cell>
          <cell r="E1058" t="str">
            <v>0.00</v>
          </cell>
          <cell r="F1058" t="str">
            <v>0.00</v>
          </cell>
          <cell r="G1058" t="str">
            <v>MGA</v>
          </cell>
          <cell r="H1058" t="str">
            <v>C901</v>
          </cell>
          <cell r="I1058" t="str">
            <v>E</v>
          </cell>
          <cell r="J1058" t="str">
            <v>2026-07-03</v>
          </cell>
          <cell r="K1058" t="str">
            <v>YASSIE</v>
          </cell>
          <cell r="L1058" t="str">
            <v>True</v>
          </cell>
          <cell r="M1058" t="str">
            <v>False</v>
          </cell>
          <cell r="N1058" t="str">
            <v>True</v>
          </cell>
          <cell r="O1058" t="str">
            <v>False</v>
          </cell>
          <cell r="P1058">
            <v>0</v>
          </cell>
          <cell r="Q1058">
            <v>0</v>
          </cell>
          <cell r="R1058">
            <v>0</v>
          </cell>
          <cell r="S1058" t="str">
            <v>0.00</v>
          </cell>
          <cell r="T1058">
            <v>0</v>
          </cell>
          <cell r="U1058">
            <v>5</v>
          </cell>
          <cell r="V1058">
            <v>5</v>
          </cell>
          <cell r="W1058" t="str">
            <v>2026-07-06</v>
          </cell>
        </row>
        <row r="1059">
          <cell r="A1059">
            <v>138810</v>
          </cell>
          <cell r="B1059">
            <v>46206</v>
          </cell>
          <cell r="C1059" t="str">
            <v>OLGA</v>
          </cell>
          <cell r="E1059" t="str">
            <v>0.00</v>
          </cell>
          <cell r="F1059" t="str">
            <v>0.00</v>
          </cell>
          <cell r="G1059" t="str">
            <v>MGA</v>
          </cell>
          <cell r="H1059" t="str">
            <v>C901</v>
          </cell>
          <cell r="I1059" t="str">
            <v>E</v>
          </cell>
          <cell r="J1059" t="str">
            <v>2026-07-03</v>
          </cell>
          <cell r="K1059" t="str">
            <v>YASSIE</v>
          </cell>
          <cell r="L1059" t="str">
            <v>True</v>
          </cell>
          <cell r="M1059" t="str">
            <v>True</v>
          </cell>
          <cell r="N1059" t="str">
            <v>True</v>
          </cell>
          <cell r="O1059" t="str">
            <v>False</v>
          </cell>
          <cell r="P1059">
            <v>0</v>
          </cell>
          <cell r="Q1059">
            <v>0</v>
          </cell>
          <cell r="R1059">
            <v>0</v>
          </cell>
          <cell r="S1059" t="str">
            <v>0.00</v>
          </cell>
          <cell r="T1059">
            <v>0</v>
          </cell>
          <cell r="U1059">
            <v>5</v>
          </cell>
          <cell r="V1059">
            <v>5</v>
          </cell>
          <cell r="W1059" t="str">
            <v>2026-07-06</v>
          </cell>
        </row>
        <row r="1060">
          <cell r="A1060">
            <v>138809</v>
          </cell>
          <cell r="B1060">
            <v>46205</v>
          </cell>
          <cell r="C1060" t="str">
            <v>HARITSOA</v>
          </cell>
          <cell r="D1060" t="str">
            <v>3052</v>
          </cell>
          <cell r="E1060" t="str">
            <v>4 266 000.00</v>
          </cell>
          <cell r="F1060" t="str">
            <v>5 119 200.00</v>
          </cell>
          <cell r="G1060" t="str">
            <v>MGA</v>
          </cell>
          <cell r="H1060" t="str">
            <v>C500</v>
          </cell>
          <cell r="I1060" t="str">
            <v>E</v>
          </cell>
          <cell r="J1060" t="str">
            <v>2026-07-02</v>
          </cell>
          <cell r="K1060" t="str">
            <v>YASSIE</v>
          </cell>
          <cell r="L1060" t="str">
            <v>True</v>
          </cell>
          <cell r="M1060" t="str">
            <v>True</v>
          </cell>
          <cell r="N1060" t="str">
            <v>True</v>
          </cell>
          <cell r="O1060" t="str">
            <v>False</v>
          </cell>
          <cell r="P1060">
            <v>635500364</v>
          </cell>
          <cell r="Q1060">
            <v>0</v>
          </cell>
          <cell r="R1060">
            <v>0</v>
          </cell>
          <cell r="S1060" t="str">
            <v>0.00</v>
          </cell>
          <cell r="T1060">
            <v>0</v>
          </cell>
          <cell r="U1060">
            <v>6</v>
          </cell>
          <cell r="V1060">
            <v>6</v>
          </cell>
          <cell r="W1060" t="str">
            <v>2026-07-03</v>
          </cell>
        </row>
        <row r="1061">
          <cell r="A1061">
            <v>138808</v>
          </cell>
          <cell r="B1061">
            <v>46205</v>
          </cell>
          <cell r="C1061" t="str">
            <v>HARITSOA</v>
          </cell>
          <cell r="D1061" t="str">
            <v>2886</v>
          </cell>
          <cell r="E1061" t="str">
            <v>184 900.00</v>
          </cell>
          <cell r="F1061" t="str">
            <v>184 900.00</v>
          </cell>
          <cell r="G1061" t="str">
            <v>MGA</v>
          </cell>
          <cell r="H1061" t="str">
            <v>C500</v>
          </cell>
          <cell r="I1061" t="str">
            <v>E</v>
          </cell>
          <cell r="J1061" t="str">
            <v>2026-07-02</v>
          </cell>
          <cell r="K1061" t="str">
            <v>YASSIE</v>
          </cell>
          <cell r="L1061" t="str">
            <v>True</v>
          </cell>
          <cell r="M1061" t="str">
            <v>True</v>
          </cell>
          <cell r="N1061" t="str">
            <v>True</v>
          </cell>
          <cell r="O1061" t="str">
            <v>False</v>
          </cell>
          <cell r="P1061">
            <v>635500360</v>
          </cell>
          <cell r="Q1061">
            <v>0</v>
          </cell>
          <cell r="R1061">
            <v>0</v>
          </cell>
          <cell r="S1061" t="str">
            <v>0.00</v>
          </cell>
          <cell r="T1061">
            <v>0</v>
          </cell>
          <cell r="U1061">
            <v>6</v>
          </cell>
          <cell r="V1061">
            <v>6</v>
          </cell>
          <cell r="W1061" t="str">
            <v>2026-07-03</v>
          </cell>
        </row>
        <row r="1062">
          <cell r="A1062">
            <v>138807</v>
          </cell>
          <cell r="B1062">
            <v>46205</v>
          </cell>
          <cell r="C1062" t="str">
            <v>GINAM</v>
          </cell>
          <cell r="D1062" t="str">
            <v>629</v>
          </cell>
          <cell r="E1062" t="str">
            <v>42 000 000.00</v>
          </cell>
          <cell r="F1062" t="str">
            <v>50 400 000.00</v>
          </cell>
          <cell r="G1062" t="str">
            <v>MGA</v>
          </cell>
          <cell r="H1062" t="str">
            <v>C400</v>
          </cell>
          <cell r="I1062" t="str">
            <v>E</v>
          </cell>
          <cell r="J1062" t="str">
            <v>2026-07-02</v>
          </cell>
          <cell r="K1062" t="str">
            <v>YASSIE</v>
          </cell>
          <cell r="L1062" t="str">
            <v>True</v>
          </cell>
          <cell r="M1062" t="str">
            <v>True</v>
          </cell>
          <cell r="N1062" t="str">
            <v>True</v>
          </cell>
          <cell r="O1062" t="str">
            <v>False</v>
          </cell>
          <cell r="P1062">
            <v>635200249</v>
          </cell>
          <cell r="Q1062">
            <v>635200248</v>
          </cell>
          <cell r="R1062">
            <v>0</v>
          </cell>
          <cell r="S1062" t="str">
            <v>0.00</v>
          </cell>
          <cell r="T1062">
            <v>0</v>
          </cell>
          <cell r="U1062">
            <v>5</v>
          </cell>
          <cell r="V1062">
            <v>5</v>
          </cell>
          <cell r="W1062" t="str">
            <v>2026-07-02</v>
          </cell>
        </row>
        <row r="1063">
          <cell r="A1063">
            <v>138806</v>
          </cell>
          <cell r="B1063">
            <v>46205</v>
          </cell>
          <cell r="C1063" t="str">
            <v>MIORA46</v>
          </cell>
          <cell r="D1063" t="str">
            <v>102</v>
          </cell>
          <cell r="E1063" t="str">
            <v>261 000 000.00</v>
          </cell>
          <cell r="F1063" t="str">
            <v>313 200 000.00</v>
          </cell>
          <cell r="G1063" t="str">
            <v>MGA</v>
          </cell>
          <cell r="H1063" t="str">
            <v>C900</v>
          </cell>
          <cell r="I1063" t="str">
            <v>E</v>
          </cell>
          <cell r="J1063" t="str">
            <v>2026-07-02</v>
          </cell>
          <cell r="K1063" t="str">
            <v>YASSIE</v>
          </cell>
          <cell r="L1063" t="str">
            <v>True</v>
          </cell>
          <cell r="M1063" t="str">
            <v>True</v>
          </cell>
          <cell r="N1063" t="str">
            <v>True</v>
          </cell>
          <cell r="O1063" t="str">
            <v>False</v>
          </cell>
          <cell r="P1063">
            <v>0</v>
          </cell>
          <cell r="Q1063">
            <v>0</v>
          </cell>
          <cell r="R1063">
            <v>0</v>
          </cell>
          <cell r="S1063" t="str">
            <v>0.00</v>
          </cell>
          <cell r="T1063">
            <v>0</v>
          </cell>
          <cell r="U1063">
            <v>7</v>
          </cell>
          <cell r="V1063">
            <v>7</v>
          </cell>
          <cell r="W1063" t="str">
            <v>2026-07-02</v>
          </cell>
        </row>
        <row r="1064">
          <cell r="A1064">
            <v>138805</v>
          </cell>
          <cell r="B1064">
            <v>46205</v>
          </cell>
          <cell r="C1064" t="str">
            <v>HARITSOA</v>
          </cell>
          <cell r="D1064" t="str">
            <v>3098</v>
          </cell>
          <cell r="E1064" t="str">
            <v>29 931 422.00</v>
          </cell>
          <cell r="F1064" t="str">
            <v>29 931 422.00</v>
          </cell>
          <cell r="G1064" t="str">
            <v>MGA</v>
          </cell>
          <cell r="H1064" t="str">
            <v>C500</v>
          </cell>
          <cell r="I1064" t="str">
            <v>E</v>
          </cell>
          <cell r="J1064" t="str">
            <v>2026-07-02</v>
          </cell>
          <cell r="K1064" t="str">
            <v>YASSIE</v>
          </cell>
          <cell r="L1064" t="str">
            <v>True</v>
          </cell>
          <cell r="M1064" t="str">
            <v>False</v>
          </cell>
          <cell r="N1064" t="str">
            <v>True</v>
          </cell>
          <cell r="O1064" t="str">
            <v>False</v>
          </cell>
          <cell r="P1064">
            <v>635500358</v>
          </cell>
          <cell r="Q1064">
            <v>0</v>
          </cell>
          <cell r="R1064">
            <v>0</v>
          </cell>
          <cell r="S1064" t="str">
            <v>0.00</v>
          </cell>
          <cell r="T1064">
            <v>0</v>
          </cell>
          <cell r="U1064">
            <v>11</v>
          </cell>
          <cell r="V1064">
            <v>11</v>
          </cell>
          <cell r="W1064" t="str">
            <v>2026-07-06</v>
          </cell>
        </row>
        <row r="1065">
          <cell r="A1065">
            <v>138804</v>
          </cell>
          <cell r="B1065">
            <v>46205</v>
          </cell>
          <cell r="C1065" t="str">
            <v>HARITSOA</v>
          </cell>
          <cell r="D1065" t="str">
            <v>102</v>
          </cell>
          <cell r="E1065" t="str">
            <v>12 600 000.00</v>
          </cell>
          <cell r="F1065" t="str">
            <v>15 120 000.00</v>
          </cell>
          <cell r="G1065" t="str">
            <v>MGA</v>
          </cell>
          <cell r="H1065" t="str">
            <v>C500</v>
          </cell>
          <cell r="I1065" t="str">
            <v>E</v>
          </cell>
          <cell r="J1065" t="str">
            <v>2026-07-02</v>
          </cell>
          <cell r="K1065" t="str">
            <v>YASSIE</v>
          </cell>
          <cell r="L1065" t="str">
            <v>True</v>
          </cell>
          <cell r="M1065" t="str">
            <v>True</v>
          </cell>
          <cell r="N1065" t="str">
            <v>True</v>
          </cell>
          <cell r="O1065" t="str">
            <v>False</v>
          </cell>
          <cell r="P1065">
            <v>635200246</v>
          </cell>
          <cell r="Q1065">
            <v>0</v>
          </cell>
          <cell r="R1065">
            <v>0</v>
          </cell>
          <cell r="S1065" t="str">
            <v>0.00</v>
          </cell>
          <cell r="T1065">
            <v>0</v>
          </cell>
          <cell r="U1065">
            <v>9</v>
          </cell>
          <cell r="V1065">
            <v>9</v>
          </cell>
          <cell r="W1065" t="str">
            <v>2026-07-03</v>
          </cell>
        </row>
        <row r="1066">
          <cell r="A1066">
            <v>138803</v>
          </cell>
          <cell r="B1066">
            <v>46205</v>
          </cell>
          <cell r="C1066" t="str">
            <v>LUCA3</v>
          </cell>
          <cell r="D1066" t="str">
            <v>879</v>
          </cell>
          <cell r="E1066" t="str">
            <v>206 415 000.00</v>
          </cell>
          <cell r="F1066" t="str">
            <v>247 698 000.00</v>
          </cell>
          <cell r="G1066" t="str">
            <v>MGA</v>
          </cell>
          <cell r="H1066" t="str">
            <v>C104</v>
          </cell>
          <cell r="I1066" t="str">
            <v>E</v>
          </cell>
          <cell r="J1066" t="str">
            <v>2026-07-02</v>
          </cell>
          <cell r="K1066" t="str">
            <v>YASSIE</v>
          </cell>
          <cell r="L1066" t="str">
            <v>True</v>
          </cell>
          <cell r="M1066" t="str">
            <v>True</v>
          </cell>
          <cell r="N1066" t="str">
            <v>True</v>
          </cell>
          <cell r="O1066" t="str">
            <v>False</v>
          </cell>
          <cell r="P1066">
            <v>635500352</v>
          </cell>
          <cell r="Q1066">
            <v>0</v>
          </cell>
          <cell r="R1066">
            <v>0</v>
          </cell>
          <cell r="S1066" t="str">
            <v>0.00</v>
          </cell>
          <cell r="T1066">
            <v>0</v>
          </cell>
          <cell r="U1066">
            <v>9</v>
          </cell>
          <cell r="V1066">
            <v>9</v>
          </cell>
          <cell r="W1066" t="str">
            <v>2026-07-06</v>
          </cell>
        </row>
        <row r="1067">
          <cell r="A1067">
            <v>138802</v>
          </cell>
          <cell r="B1067">
            <v>46205</v>
          </cell>
          <cell r="C1067" t="str">
            <v>TSILAVINA7</v>
          </cell>
          <cell r="D1067" t="str">
            <v>6102</v>
          </cell>
          <cell r="E1067" t="str">
            <v>16 956 000.00</v>
          </cell>
          <cell r="F1067" t="str">
            <v>16 956 000.00</v>
          </cell>
          <cell r="G1067" t="str">
            <v>MGA</v>
          </cell>
          <cell r="H1067" t="str">
            <v>C700</v>
          </cell>
          <cell r="I1067" t="str">
            <v>E</v>
          </cell>
          <cell r="J1067" t="str">
            <v>2026-07-02</v>
          </cell>
          <cell r="K1067" t="str">
            <v>YASSIE</v>
          </cell>
          <cell r="L1067" t="str">
            <v>True</v>
          </cell>
          <cell r="M1067" t="str">
            <v>True</v>
          </cell>
          <cell r="N1067" t="str">
            <v>True</v>
          </cell>
          <cell r="O1067" t="str">
            <v>False</v>
          </cell>
          <cell r="P1067">
            <v>0</v>
          </cell>
          <cell r="Q1067">
            <v>635500345</v>
          </cell>
          <cell r="R1067">
            <v>0</v>
          </cell>
          <cell r="S1067" t="str">
            <v>0.00</v>
          </cell>
          <cell r="T1067">
            <v>0</v>
          </cell>
          <cell r="U1067">
            <v>9</v>
          </cell>
          <cell r="V1067">
            <v>9</v>
          </cell>
          <cell r="W1067" t="str">
            <v>2026-07-06</v>
          </cell>
        </row>
        <row r="1068">
          <cell r="A1068">
            <v>138801</v>
          </cell>
          <cell r="B1068">
            <v>46205</v>
          </cell>
          <cell r="C1068" t="str">
            <v>HARITSOA</v>
          </cell>
          <cell r="D1068" t="str">
            <v>2322</v>
          </cell>
          <cell r="E1068" t="str">
            <v>5 320 000.00</v>
          </cell>
          <cell r="F1068" t="str">
            <v>5 320 000.00</v>
          </cell>
          <cell r="G1068" t="str">
            <v>MGA</v>
          </cell>
          <cell r="H1068" t="str">
            <v>C500</v>
          </cell>
          <cell r="I1068" t="str">
            <v>E</v>
          </cell>
          <cell r="J1068" t="str">
            <v>2026-07-02</v>
          </cell>
          <cell r="K1068" t="str">
            <v>YASSIE</v>
          </cell>
          <cell r="L1068" t="str">
            <v>True</v>
          </cell>
          <cell r="M1068" t="str">
            <v>True</v>
          </cell>
          <cell r="N1068" t="str">
            <v>True</v>
          </cell>
          <cell r="O1068" t="str">
            <v>False</v>
          </cell>
          <cell r="P1068">
            <v>635200234</v>
          </cell>
          <cell r="Q1068">
            <v>0</v>
          </cell>
          <cell r="R1068">
            <v>0</v>
          </cell>
          <cell r="S1068" t="str">
            <v>0.00</v>
          </cell>
          <cell r="T1068">
            <v>0</v>
          </cell>
          <cell r="U1068">
            <v>7</v>
          </cell>
          <cell r="V1068">
            <v>7</v>
          </cell>
          <cell r="W1068" t="str">
            <v>2026-07-06</v>
          </cell>
        </row>
        <row r="1069">
          <cell r="A1069">
            <v>138800</v>
          </cell>
          <cell r="B1069">
            <v>46205</v>
          </cell>
          <cell r="C1069" t="str">
            <v>LUCA3</v>
          </cell>
          <cell r="D1069" t="str">
            <v>1089</v>
          </cell>
          <cell r="E1069" t="str">
            <v>1 102 600.00</v>
          </cell>
          <cell r="F1069" t="str">
            <v>1 323 120.00</v>
          </cell>
          <cell r="G1069" t="str">
            <v>MGA</v>
          </cell>
          <cell r="H1069" t="str">
            <v>C102</v>
          </cell>
          <cell r="I1069" t="str">
            <v>E</v>
          </cell>
          <cell r="J1069" t="str">
            <v>2026-07-02</v>
          </cell>
          <cell r="K1069" t="str">
            <v>YASSIE</v>
          </cell>
          <cell r="L1069" t="str">
            <v>True</v>
          </cell>
          <cell r="M1069" t="str">
            <v>True</v>
          </cell>
          <cell r="N1069" t="str">
            <v>True</v>
          </cell>
          <cell r="O1069" t="str">
            <v>False</v>
          </cell>
          <cell r="P1069">
            <v>635000287</v>
          </cell>
          <cell r="Q1069">
            <v>0</v>
          </cell>
          <cell r="R1069">
            <v>0</v>
          </cell>
          <cell r="S1069" t="str">
            <v>0.00</v>
          </cell>
          <cell r="T1069">
            <v>0</v>
          </cell>
          <cell r="U1069">
            <v>5</v>
          </cell>
          <cell r="V1069">
            <v>5</v>
          </cell>
          <cell r="W1069" t="str">
            <v>2026-07-03</v>
          </cell>
        </row>
        <row r="1070">
          <cell r="A1070">
            <v>138799</v>
          </cell>
          <cell r="B1070">
            <v>46205</v>
          </cell>
          <cell r="C1070" t="str">
            <v>LUCA3</v>
          </cell>
          <cell r="D1070" t="str">
            <v>1482</v>
          </cell>
          <cell r="E1070" t="str">
            <v>3 000 000.00</v>
          </cell>
          <cell r="F1070" t="str">
            <v>3 000 000.00</v>
          </cell>
          <cell r="G1070" t="str">
            <v>MGA</v>
          </cell>
          <cell r="H1070" t="str">
            <v>C100</v>
          </cell>
          <cell r="I1070" t="str">
            <v>E</v>
          </cell>
          <cell r="J1070" t="str">
            <v>2026-07-02</v>
          </cell>
          <cell r="K1070" t="str">
            <v>YASSIE</v>
          </cell>
          <cell r="L1070" t="str">
            <v>True</v>
          </cell>
          <cell r="M1070" t="str">
            <v>True</v>
          </cell>
          <cell r="N1070" t="str">
            <v>True</v>
          </cell>
          <cell r="O1070" t="str">
            <v>False</v>
          </cell>
          <cell r="P1070">
            <v>635000283</v>
          </cell>
          <cell r="Q1070">
            <v>0</v>
          </cell>
          <cell r="R1070">
            <v>0</v>
          </cell>
          <cell r="S1070" t="str">
            <v>0.00</v>
          </cell>
          <cell r="T1070">
            <v>0</v>
          </cell>
          <cell r="U1070">
            <v>8</v>
          </cell>
          <cell r="V1070">
            <v>8</v>
          </cell>
          <cell r="W1070" t="str">
            <v>2026-07-06</v>
          </cell>
        </row>
        <row r="1071">
          <cell r="A1071">
            <v>138798</v>
          </cell>
          <cell r="B1071">
            <v>46205</v>
          </cell>
          <cell r="C1071" t="str">
            <v>LUCA3</v>
          </cell>
          <cell r="D1071" t="str">
            <v>2404</v>
          </cell>
          <cell r="E1071" t="str">
            <v>10 460 925.00</v>
          </cell>
          <cell r="F1071" t="str">
            <v>12 553 110.00</v>
          </cell>
          <cell r="G1071" t="str">
            <v>MGA</v>
          </cell>
          <cell r="H1071" t="str">
            <v>C102</v>
          </cell>
          <cell r="I1071" t="str">
            <v>E</v>
          </cell>
          <cell r="J1071" t="str">
            <v>2026-07-02</v>
          </cell>
          <cell r="K1071" t="str">
            <v>YASSIE</v>
          </cell>
          <cell r="L1071" t="str">
            <v>True</v>
          </cell>
          <cell r="M1071" t="str">
            <v>True</v>
          </cell>
          <cell r="N1071" t="str">
            <v>True</v>
          </cell>
          <cell r="O1071" t="str">
            <v>False</v>
          </cell>
          <cell r="P1071">
            <v>635100224</v>
          </cell>
          <cell r="Q1071">
            <v>0</v>
          </cell>
          <cell r="R1071">
            <v>0</v>
          </cell>
          <cell r="S1071" t="str">
            <v>0.00</v>
          </cell>
          <cell r="T1071">
            <v>0</v>
          </cell>
          <cell r="U1071">
            <v>6</v>
          </cell>
          <cell r="V1071">
            <v>6</v>
          </cell>
          <cell r="W1071" t="str">
            <v>2026-07-03</v>
          </cell>
        </row>
        <row r="1072">
          <cell r="A1072">
            <v>138797</v>
          </cell>
          <cell r="B1072">
            <v>46205</v>
          </cell>
          <cell r="C1072" t="str">
            <v>LUCA3</v>
          </cell>
          <cell r="D1072" t="str">
            <v>1184</v>
          </cell>
          <cell r="E1072" t="str">
            <v>14 983 334.00</v>
          </cell>
          <cell r="F1072" t="str">
            <v>17 980 000.80</v>
          </cell>
          <cell r="G1072" t="str">
            <v>MGA</v>
          </cell>
          <cell r="H1072" t="str">
            <v>C104</v>
          </cell>
          <cell r="I1072" t="str">
            <v>E</v>
          </cell>
          <cell r="J1072" t="str">
            <v>2026-07-02</v>
          </cell>
          <cell r="K1072" t="str">
            <v>YASSIE</v>
          </cell>
          <cell r="L1072" t="str">
            <v>True</v>
          </cell>
          <cell r="M1072" t="str">
            <v>True</v>
          </cell>
          <cell r="N1072" t="str">
            <v>True</v>
          </cell>
          <cell r="O1072" t="str">
            <v>False</v>
          </cell>
          <cell r="P1072">
            <v>635000281</v>
          </cell>
          <cell r="Q1072">
            <v>0</v>
          </cell>
          <cell r="R1072">
            <v>0</v>
          </cell>
          <cell r="S1072" t="str">
            <v>0.00</v>
          </cell>
          <cell r="T1072">
            <v>0</v>
          </cell>
          <cell r="U1072">
            <v>8</v>
          </cell>
          <cell r="V1072">
            <v>8</v>
          </cell>
          <cell r="W1072" t="str">
            <v>2026-07-03</v>
          </cell>
        </row>
        <row r="1073">
          <cell r="A1073">
            <v>138796</v>
          </cell>
          <cell r="B1073">
            <v>46205</v>
          </cell>
          <cell r="C1073" t="str">
            <v>LUCA3</v>
          </cell>
          <cell r="D1073" t="str">
            <v>1104</v>
          </cell>
          <cell r="E1073" t="str">
            <v>900 000.00</v>
          </cell>
          <cell r="F1073" t="str">
            <v>900 000.00</v>
          </cell>
          <cell r="G1073" t="str">
            <v>MGA</v>
          </cell>
          <cell r="H1073" t="str">
            <v>C100</v>
          </cell>
          <cell r="I1073" t="str">
            <v>E</v>
          </cell>
          <cell r="J1073" t="str">
            <v>2026-07-02</v>
          </cell>
          <cell r="K1073" t="str">
            <v>YASSIE</v>
          </cell>
          <cell r="L1073" t="str">
            <v>True</v>
          </cell>
          <cell r="M1073" t="str">
            <v>True</v>
          </cell>
          <cell r="N1073" t="str">
            <v>True</v>
          </cell>
          <cell r="O1073" t="str">
            <v>False</v>
          </cell>
          <cell r="P1073">
            <v>635000256</v>
          </cell>
          <cell r="Q1073">
            <v>0</v>
          </cell>
          <cell r="R1073">
            <v>0</v>
          </cell>
          <cell r="S1073" t="str">
            <v>0.00</v>
          </cell>
          <cell r="T1073">
            <v>0</v>
          </cell>
          <cell r="U1073">
            <v>13</v>
          </cell>
          <cell r="V1073">
            <v>13</v>
          </cell>
          <cell r="W1073" t="str">
            <v>2026-07-06</v>
          </cell>
        </row>
        <row r="1074">
          <cell r="A1074">
            <v>138795</v>
          </cell>
          <cell r="B1074">
            <v>46205</v>
          </cell>
          <cell r="C1074" t="str">
            <v>LUCA3</v>
          </cell>
          <cell r="D1074" t="str">
            <v>4232</v>
          </cell>
          <cell r="E1074" t="str">
            <v>1 646.30</v>
          </cell>
          <cell r="F1074" t="str">
            <v>1 646.30</v>
          </cell>
          <cell r="G1074" t="str">
            <v>USD</v>
          </cell>
          <cell r="H1074" t="str">
            <v>C103</v>
          </cell>
          <cell r="I1074" t="str">
            <v>E</v>
          </cell>
          <cell r="J1074" t="str">
            <v>2026-07-02</v>
          </cell>
          <cell r="K1074" t="str">
            <v>YASSIE</v>
          </cell>
          <cell r="L1074" t="str">
            <v>True</v>
          </cell>
          <cell r="M1074" t="str">
            <v>True</v>
          </cell>
          <cell r="N1074" t="str">
            <v>True</v>
          </cell>
          <cell r="O1074" t="str">
            <v>False</v>
          </cell>
          <cell r="P1074">
            <v>634800197</v>
          </cell>
          <cell r="Q1074">
            <v>0</v>
          </cell>
          <cell r="R1074">
            <v>0</v>
          </cell>
          <cell r="S1074" t="str">
            <v>0.00</v>
          </cell>
          <cell r="T1074">
            <v>0</v>
          </cell>
          <cell r="U1074">
            <v>8</v>
          </cell>
          <cell r="V1074">
            <v>8</v>
          </cell>
          <cell r="W1074" t="str">
            <v>2026-07-03</v>
          </cell>
        </row>
        <row r="1075">
          <cell r="A1075">
            <v>138794</v>
          </cell>
          <cell r="B1075">
            <v>46205</v>
          </cell>
          <cell r="C1075" t="str">
            <v>HARITSOA</v>
          </cell>
          <cell r="D1075" t="str">
            <v>4294</v>
          </cell>
          <cell r="E1075" t="str">
            <v>44 160 000.00</v>
          </cell>
          <cell r="F1075" t="str">
            <v>52 992 000.00</v>
          </cell>
          <cell r="G1075" t="str">
            <v>MGA</v>
          </cell>
          <cell r="H1075" t="str">
            <v>C500</v>
          </cell>
          <cell r="I1075" t="str">
            <v>E</v>
          </cell>
          <cell r="J1075" t="str">
            <v>2026-07-02</v>
          </cell>
          <cell r="K1075" t="str">
            <v>YASSIE</v>
          </cell>
          <cell r="L1075" t="str">
            <v>True</v>
          </cell>
          <cell r="M1075" t="str">
            <v>True</v>
          </cell>
          <cell r="N1075" t="str">
            <v>True</v>
          </cell>
          <cell r="O1075" t="str">
            <v>False</v>
          </cell>
          <cell r="P1075">
            <v>634800189</v>
          </cell>
          <cell r="Q1075">
            <v>0</v>
          </cell>
          <cell r="R1075">
            <v>0</v>
          </cell>
          <cell r="S1075" t="str">
            <v>0.00</v>
          </cell>
          <cell r="T1075">
            <v>0</v>
          </cell>
          <cell r="U1075">
            <v>6</v>
          </cell>
          <cell r="V1075">
            <v>6</v>
          </cell>
          <cell r="W1075" t="str">
            <v>2026-07-02</v>
          </cell>
        </row>
        <row r="1076">
          <cell r="A1076">
            <v>138793</v>
          </cell>
          <cell r="B1076">
            <v>46205</v>
          </cell>
          <cell r="C1076" t="str">
            <v>HARITSOA</v>
          </cell>
          <cell r="D1076" t="str">
            <v>4294</v>
          </cell>
          <cell r="E1076" t="str">
            <v>143 520 000.00</v>
          </cell>
          <cell r="F1076" t="str">
            <v>172 224 000.00</v>
          </cell>
          <cell r="G1076" t="str">
            <v>MGA</v>
          </cell>
          <cell r="H1076" t="str">
            <v>C500</v>
          </cell>
          <cell r="I1076" t="str">
            <v>E</v>
          </cell>
          <cell r="J1076" t="str">
            <v>2026-07-02</v>
          </cell>
          <cell r="K1076" t="str">
            <v>YASSIE</v>
          </cell>
          <cell r="L1076" t="str">
            <v>True</v>
          </cell>
          <cell r="M1076" t="str">
            <v>True</v>
          </cell>
          <cell r="N1076" t="str">
            <v>True</v>
          </cell>
          <cell r="O1076" t="str">
            <v>False</v>
          </cell>
          <cell r="P1076">
            <v>634700151</v>
          </cell>
          <cell r="Q1076">
            <v>0</v>
          </cell>
          <cell r="R1076">
            <v>0</v>
          </cell>
          <cell r="S1076" t="str">
            <v>0.00</v>
          </cell>
          <cell r="T1076">
            <v>0</v>
          </cell>
          <cell r="U1076">
            <v>7</v>
          </cell>
          <cell r="V1076">
            <v>7</v>
          </cell>
          <cell r="W1076" t="str">
            <v>2026-07-02</v>
          </cell>
        </row>
        <row r="1077">
          <cell r="A1077">
            <v>138792</v>
          </cell>
          <cell r="B1077">
            <v>46205</v>
          </cell>
          <cell r="C1077" t="str">
            <v>HARITSOA</v>
          </cell>
          <cell r="D1077" t="str">
            <v>4294</v>
          </cell>
          <cell r="E1077" t="str">
            <v>183 120 000.00</v>
          </cell>
          <cell r="F1077" t="str">
            <v>219 744 000.00</v>
          </cell>
          <cell r="G1077" t="str">
            <v>MGA</v>
          </cell>
          <cell r="H1077" t="str">
            <v>C500</v>
          </cell>
          <cell r="I1077" t="str">
            <v>E</v>
          </cell>
          <cell r="J1077" t="str">
            <v>2026-07-02</v>
          </cell>
          <cell r="K1077" t="str">
            <v>YASSIE</v>
          </cell>
          <cell r="L1077" t="str">
            <v>True</v>
          </cell>
          <cell r="M1077" t="str">
            <v>True</v>
          </cell>
          <cell r="N1077" t="str">
            <v>True</v>
          </cell>
          <cell r="O1077" t="str">
            <v>False</v>
          </cell>
          <cell r="P1077">
            <v>634800183</v>
          </cell>
          <cell r="Q1077">
            <v>0</v>
          </cell>
          <cell r="R1077">
            <v>0</v>
          </cell>
          <cell r="S1077" t="str">
            <v>0.00</v>
          </cell>
          <cell r="T1077">
            <v>0</v>
          </cell>
          <cell r="U1077">
            <v>6</v>
          </cell>
          <cell r="V1077">
            <v>6</v>
          </cell>
          <cell r="W1077" t="str">
            <v>2026-07-02</v>
          </cell>
        </row>
        <row r="1078">
          <cell r="A1078">
            <v>138791</v>
          </cell>
          <cell r="B1078">
            <v>46205</v>
          </cell>
          <cell r="C1078" t="str">
            <v>HARITSOA</v>
          </cell>
          <cell r="D1078" t="str">
            <v>4294</v>
          </cell>
          <cell r="E1078" t="str">
            <v>116 496 000.00</v>
          </cell>
          <cell r="F1078" t="str">
            <v>139 795 200.00</v>
          </cell>
          <cell r="G1078" t="str">
            <v>MGA</v>
          </cell>
          <cell r="H1078" t="str">
            <v>C500</v>
          </cell>
          <cell r="I1078" t="str">
            <v>E</v>
          </cell>
          <cell r="J1078" t="str">
            <v>2026-07-02</v>
          </cell>
          <cell r="K1078" t="str">
            <v>YASSIE</v>
          </cell>
          <cell r="L1078" t="str">
            <v>True</v>
          </cell>
          <cell r="M1078" t="str">
            <v>True</v>
          </cell>
          <cell r="N1078" t="str">
            <v>True</v>
          </cell>
          <cell r="O1078" t="str">
            <v>False</v>
          </cell>
          <cell r="P1078">
            <v>634500161</v>
          </cell>
          <cell r="Q1078">
            <v>0</v>
          </cell>
          <cell r="R1078">
            <v>0</v>
          </cell>
          <cell r="S1078" t="str">
            <v>0.00</v>
          </cell>
          <cell r="T1078">
            <v>0</v>
          </cell>
          <cell r="U1078">
            <v>7</v>
          </cell>
          <cell r="V1078">
            <v>7</v>
          </cell>
          <cell r="W1078" t="str">
            <v>2026-07-02</v>
          </cell>
        </row>
        <row r="1079">
          <cell r="A1079">
            <v>138790</v>
          </cell>
          <cell r="B1079">
            <v>46205</v>
          </cell>
          <cell r="C1079" t="str">
            <v>REBECCA3</v>
          </cell>
          <cell r="D1079" t="str">
            <v>2886</v>
          </cell>
          <cell r="E1079" t="str">
            <v>2 847 900.00</v>
          </cell>
          <cell r="F1079" t="str">
            <v>2 847 900.00</v>
          </cell>
          <cell r="G1079" t="str">
            <v>MGA</v>
          </cell>
          <cell r="H1079" t="str">
            <v>C500</v>
          </cell>
          <cell r="I1079" t="str">
            <v>E</v>
          </cell>
          <cell r="J1079" t="str">
            <v>2026-07-02</v>
          </cell>
          <cell r="K1079" t="str">
            <v>YASSIE</v>
          </cell>
          <cell r="L1079" t="str">
            <v>True</v>
          </cell>
          <cell r="M1079" t="str">
            <v>True</v>
          </cell>
          <cell r="N1079" t="str">
            <v>True</v>
          </cell>
          <cell r="O1079" t="str">
            <v>False</v>
          </cell>
          <cell r="P1079">
            <v>634600152</v>
          </cell>
          <cell r="Q1079">
            <v>634600151</v>
          </cell>
          <cell r="R1079">
            <v>0</v>
          </cell>
          <cell r="S1079" t="str">
            <v>0.00</v>
          </cell>
          <cell r="T1079">
            <v>0</v>
          </cell>
          <cell r="U1079">
            <v>7</v>
          </cell>
          <cell r="V1079">
            <v>7</v>
          </cell>
          <cell r="W1079" t="str">
            <v>2026-07-02</v>
          </cell>
        </row>
        <row r="1080">
          <cell r="A1080">
            <v>138789</v>
          </cell>
          <cell r="B1080">
            <v>46205</v>
          </cell>
          <cell r="C1080" t="str">
            <v>HARITSOA</v>
          </cell>
          <cell r="D1080" t="str">
            <v>4294</v>
          </cell>
          <cell r="E1080" t="str">
            <v>180 000 000.00</v>
          </cell>
          <cell r="F1080" t="str">
            <v>216 000 000.00</v>
          </cell>
          <cell r="G1080" t="str">
            <v>MGA</v>
          </cell>
          <cell r="H1080" t="str">
            <v>C500</v>
          </cell>
          <cell r="I1080" t="str">
            <v>E</v>
          </cell>
          <cell r="J1080" t="str">
            <v>2026-07-02</v>
          </cell>
          <cell r="K1080" t="str">
            <v>YASSIE</v>
          </cell>
          <cell r="L1080" t="str">
            <v>True</v>
          </cell>
          <cell r="M1080" t="str">
            <v>True</v>
          </cell>
          <cell r="N1080" t="str">
            <v>True</v>
          </cell>
          <cell r="O1080" t="str">
            <v>False</v>
          </cell>
          <cell r="P1080">
            <v>634800171</v>
          </cell>
          <cell r="Q1080">
            <v>0</v>
          </cell>
          <cell r="R1080">
            <v>0</v>
          </cell>
          <cell r="S1080" t="str">
            <v>0.00</v>
          </cell>
          <cell r="T1080">
            <v>0</v>
          </cell>
          <cell r="U1080">
            <v>8</v>
          </cell>
          <cell r="V1080">
            <v>8</v>
          </cell>
          <cell r="W1080" t="str">
            <v>2026-07-02</v>
          </cell>
        </row>
        <row r="1081">
          <cell r="A1081">
            <v>138788</v>
          </cell>
          <cell r="B1081">
            <v>46205</v>
          </cell>
          <cell r="C1081" t="str">
            <v>HARITSOA</v>
          </cell>
          <cell r="D1081" t="str">
            <v>2633</v>
          </cell>
          <cell r="E1081" t="str">
            <v>31 747 760.00</v>
          </cell>
          <cell r="F1081" t="str">
            <v>38 097 312.00</v>
          </cell>
          <cell r="G1081" t="str">
            <v>MGA</v>
          </cell>
          <cell r="H1081" t="str">
            <v>C500</v>
          </cell>
          <cell r="I1081" t="str">
            <v>E</v>
          </cell>
          <cell r="J1081" t="str">
            <v>2026-07-02</v>
          </cell>
          <cell r="K1081" t="str">
            <v>YASSIE</v>
          </cell>
          <cell r="L1081" t="str">
            <v>True</v>
          </cell>
          <cell r="M1081" t="str">
            <v>True</v>
          </cell>
          <cell r="N1081" t="str">
            <v>True</v>
          </cell>
          <cell r="O1081" t="str">
            <v>False</v>
          </cell>
          <cell r="P1081">
            <v>634700135</v>
          </cell>
          <cell r="Q1081">
            <v>0</v>
          </cell>
          <cell r="R1081">
            <v>0</v>
          </cell>
          <cell r="S1081" t="str">
            <v>0.00</v>
          </cell>
          <cell r="T1081">
            <v>0</v>
          </cell>
          <cell r="U1081">
            <v>7</v>
          </cell>
          <cell r="V1081">
            <v>7</v>
          </cell>
          <cell r="W1081" t="str">
            <v>2026-07-03</v>
          </cell>
        </row>
        <row r="1082">
          <cell r="A1082">
            <v>138787</v>
          </cell>
          <cell r="B1082">
            <v>46205</v>
          </cell>
          <cell r="C1082" t="str">
            <v>TAFITASOA3</v>
          </cell>
          <cell r="D1082" t="str">
            <v>713</v>
          </cell>
          <cell r="E1082" t="str">
            <v>938 262 528.00</v>
          </cell>
          <cell r="F1082" t="str">
            <v>1 079 001 907.20</v>
          </cell>
          <cell r="G1082" t="str">
            <v>MGA</v>
          </cell>
          <cell r="H1082" t="str">
            <v>C700</v>
          </cell>
          <cell r="I1082" t="str">
            <v>E</v>
          </cell>
          <cell r="J1082" t="str">
            <v>2026-07-02</v>
          </cell>
          <cell r="K1082" t="str">
            <v>YASSIE</v>
          </cell>
          <cell r="L1082" t="str">
            <v>True</v>
          </cell>
          <cell r="M1082" t="str">
            <v>True</v>
          </cell>
          <cell r="N1082" t="str">
            <v>True</v>
          </cell>
          <cell r="O1082" t="str">
            <v>False</v>
          </cell>
          <cell r="P1082">
            <v>634400166</v>
          </cell>
          <cell r="Q1082">
            <v>634400165</v>
          </cell>
          <cell r="R1082">
            <v>0</v>
          </cell>
          <cell r="S1082" t="str">
            <v>0.00</v>
          </cell>
          <cell r="T1082">
            <v>0</v>
          </cell>
          <cell r="U1082">
            <v>9</v>
          </cell>
          <cell r="V1082">
            <v>9</v>
          </cell>
          <cell r="W1082" t="str">
            <v>2026-07-02</v>
          </cell>
        </row>
        <row r="1083">
          <cell r="A1083">
            <v>138786</v>
          </cell>
          <cell r="B1083">
            <v>46204</v>
          </cell>
          <cell r="C1083" t="str">
            <v>LUCA3</v>
          </cell>
          <cell r="D1083" t="str">
            <v>1184</v>
          </cell>
          <cell r="E1083" t="str">
            <v>479 100.00</v>
          </cell>
          <cell r="F1083" t="str">
            <v>574 920.00</v>
          </cell>
          <cell r="G1083" t="str">
            <v>MGA</v>
          </cell>
          <cell r="H1083" t="str">
            <v>C104</v>
          </cell>
          <cell r="I1083" t="str">
            <v>E</v>
          </cell>
          <cell r="J1083" t="str">
            <v>2026-07-01</v>
          </cell>
          <cell r="K1083" t="str">
            <v>YASSIE</v>
          </cell>
          <cell r="L1083" t="str">
            <v>True</v>
          </cell>
          <cell r="M1083" t="str">
            <v>True</v>
          </cell>
          <cell r="N1083" t="str">
            <v>True</v>
          </cell>
          <cell r="O1083" t="str">
            <v>False</v>
          </cell>
          <cell r="P1083">
            <v>633100244</v>
          </cell>
          <cell r="Q1083">
            <v>0</v>
          </cell>
          <cell r="R1083">
            <v>0</v>
          </cell>
          <cell r="S1083" t="str">
            <v>0.00</v>
          </cell>
          <cell r="T1083">
            <v>0</v>
          </cell>
          <cell r="U1083">
            <v>7</v>
          </cell>
          <cell r="V1083">
            <v>7</v>
          </cell>
          <cell r="W1083" t="str">
            <v>2026-07-06</v>
          </cell>
        </row>
        <row r="1084">
          <cell r="A1084">
            <v>138785</v>
          </cell>
          <cell r="B1084">
            <v>46204</v>
          </cell>
          <cell r="C1084" t="str">
            <v>HARITSOA</v>
          </cell>
          <cell r="D1084" t="str">
            <v>1688</v>
          </cell>
          <cell r="E1084" t="str">
            <v>2 822 710.42</v>
          </cell>
          <cell r="F1084" t="str">
            <v>3 387 252.50</v>
          </cell>
          <cell r="G1084" t="str">
            <v>MGA</v>
          </cell>
          <cell r="H1084" t="str">
            <v>C500</v>
          </cell>
          <cell r="I1084" t="str">
            <v>E</v>
          </cell>
          <cell r="J1084" t="str">
            <v>2026-07-01</v>
          </cell>
          <cell r="K1084" t="str">
            <v>YASSIE</v>
          </cell>
          <cell r="L1084" t="str">
            <v>True</v>
          </cell>
          <cell r="M1084" t="str">
            <v>True</v>
          </cell>
          <cell r="N1084" t="str">
            <v>True</v>
          </cell>
          <cell r="O1084" t="str">
            <v>False</v>
          </cell>
          <cell r="P1084">
            <v>633100240</v>
          </cell>
          <cell r="Q1084">
            <v>0</v>
          </cell>
          <cell r="R1084">
            <v>0</v>
          </cell>
          <cell r="S1084" t="str">
            <v>0.00</v>
          </cell>
          <cell r="T1084">
            <v>0</v>
          </cell>
          <cell r="U1084">
            <v>7</v>
          </cell>
          <cell r="V1084">
            <v>7</v>
          </cell>
          <cell r="W1084" t="str">
            <v>2026-07-03</v>
          </cell>
        </row>
        <row r="1085">
          <cell r="A1085">
            <v>138784</v>
          </cell>
          <cell r="B1085">
            <v>46204</v>
          </cell>
          <cell r="C1085" t="str">
            <v>LUCA3</v>
          </cell>
          <cell r="D1085" t="str">
            <v>1184</v>
          </cell>
          <cell r="E1085" t="str">
            <v>693 400.00</v>
          </cell>
          <cell r="F1085" t="str">
            <v>832 080.00</v>
          </cell>
          <cell r="G1085" t="str">
            <v>MGA</v>
          </cell>
          <cell r="H1085" t="str">
            <v>C104</v>
          </cell>
          <cell r="I1085" t="str">
            <v>E</v>
          </cell>
          <cell r="J1085" t="str">
            <v>2026-07-01</v>
          </cell>
          <cell r="K1085" t="str">
            <v>YASSIE</v>
          </cell>
          <cell r="L1085" t="str">
            <v>True</v>
          </cell>
          <cell r="M1085" t="str">
            <v>True</v>
          </cell>
          <cell r="N1085" t="str">
            <v>True</v>
          </cell>
          <cell r="O1085" t="str">
            <v>False</v>
          </cell>
          <cell r="P1085">
            <v>633400719</v>
          </cell>
          <cell r="Q1085">
            <v>0</v>
          </cell>
          <cell r="R1085">
            <v>0</v>
          </cell>
          <cell r="S1085" t="str">
            <v>0.00</v>
          </cell>
          <cell r="T1085">
            <v>0</v>
          </cell>
          <cell r="U1085">
            <v>9</v>
          </cell>
          <cell r="V1085">
            <v>9</v>
          </cell>
          <cell r="W1085" t="str">
            <v>2026-07-06</v>
          </cell>
        </row>
        <row r="1086">
          <cell r="A1086">
            <v>138783</v>
          </cell>
          <cell r="B1086">
            <v>46204</v>
          </cell>
          <cell r="C1086" t="str">
            <v>TIANA9</v>
          </cell>
          <cell r="D1086" t="str">
            <v>7092</v>
          </cell>
          <cell r="E1086" t="str">
            <v>1 875 015.00</v>
          </cell>
          <cell r="F1086" t="str">
            <v>2 250 018.00</v>
          </cell>
          <cell r="G1086" t="str">
            <v>MGA</v>
          </cell>
          <cell r="H1086" t="str">
            <v>C600</v>
          </cell>
          <cell r="I1086" t="str">
            <v>E</v>
          </cell>
          <cell r="J1086" t="str">
            <v>2026-07-01</v>
          </cell>
          <cell r="K1086" t="str">
            <v>YASSIE</v>
          </cell>
          <cell r="L1086" t="str">
            <v>True</v>
          </cell>
          <cell r="M1086" t="str">
            <v>True</v>
          </cell>
          <cell r="N1086" t="str">
            <v>True</v>
          </cell>
          <cell r="O1086" t="str">
            <v>False</v>
          </cell>
          <cell r="P1086">
            <v>0</v>
          </cell>
          <cell r="Q1086">
            <v>0</v>
          </cell>
          <cell r="R1086">
            <v>0</v>
          </cell>
          <cell r="S1086" t="str">
            <v>0.00</v>
          </cell>
          <cell r="T1086">
            <v>0</v>
          </cell>
          <cell r="U1086">
            <v>9</v>
          </cell>
          <cell r="V1086">
            <v>9</v>
          </cell>
          <cell r="W1086" t="str">
            <v>2026-07-15</v>
          </cell>
        </row>
        <row r="1087">
          <cell r="A1087">
            <v>138782</v>
          </cell>
          <cell r="B1087">
            <v>46204</v>
          </cell>
          <cell r="C1087" t="str">
            <v>LUCA3</v>
          </cell>
          <cell r="D1087" t="str">
            <v>2886</v>
          </cell>
          <cell r="E1087" t="str">
            <v>2 542 500.00</v>
          </cell>
          <cell r="F1087" t="str">
            <v>2 542 500.00</v>
          </cell>
          <cell r="G1087" t="str">
            <v>MGA</v>
          </cell>
          <cell r="H1087" t="str">
            <v>C100</v>
          </cell>
          <cell r="I1087" t="str">
            <v>E</v>
          </cell>
          <cell r="J1087" t="str">
            <v>2026-07-01</v>
          </cell>
          <cell r="K1087" t="str">
            <v>YASSIE</v>
          </cell>
          <cell r="L1087" t="str">
            <v>True</v>
          </cell>
          <cell r="M1087" t="str">
            <v>True</v>
          </cell>
          <cell r="N1087" t="str">
            <v>True</v>
          </cell>
          <cell r="O1087" t="str">
            <v>False</v>
          </cell>
          <cell r="P1087">
            <v>633100232</v>
          </cell>
          <cell r="Q1087">
            <v>0</v>
          </cell>
          <cell r="R1087">
            <v>0</v>
          </cell>
          <cell r="S1087" t="str">
            <v>0.00</v>
          </cell>
          <cell r="T1087">
            <v>0</v>
          </cell>
          <cell r="U1087">
            <v>9</v>
          </cell>
          <cell r="V1087">
            <v>9</v>
          </cell>
          <cell r="W1087" t="str">
            <v>2026-07-02</v>
          </cell>
        </row>
        <row r="1088">
          <cell r="A1088">
            <v>138781</v>
          </cell>
          <cell r="B1088">
            <v>46204</v>
          </cell>
          <cell r="C1088" t="str">
            <v>LUCA3</v>
          </cell>
          <cell r="D1088" t="str">
            <v>2145</v>
          </cell>
          <cell r="E1088" t="str">
            <v>900 000.00</v>
          </cell>
          <cell r="F1088" t="str">
            <v>1 080 000.00</v>
          </cell>
          <cell r="G1088" t="str">
            <v>MGA</v>
          </cell>
          <cell r="H1088" t="str">
            <v>C102</v>
          </cell>
          <cell r="I1088" t="str">
            <v>E</v>
          </cell>
          <cell r="J1088" t="str">
            <v>2026-07-01</v>
          </cell>
          <cell r="K1088" t="str">
            <v>YASSIE</v>
          </cell>
          <cell r="L1088" t="str">
            <v>True</v>
          </cell>
          <cell r="M1088" t="str">
            <v>True</v>
          </cell>
          <cell r="N1088" t="str">
            <v>True</v>
          </cell>
          <cell r="O1088" t="str">
            <v>False</v>
          </cell>
          <cell r="P1088">
            <v>633400701</v>
          </cell>
          <cell r="Q1088">
            <v>0</v>
          </cell>
          <cell r="R1088">
            <v>0</v>
          </cell>
          <cell r="S1088" t="str">
            <v>0.00</v>
          </cell>
          <cell r="T1088">
            <v>0</v>
          </cell>
          <cell r="U1088">
            <v>9</v>
          </cell>
          <cell r="V1088">
            <v>9</v>
          </cell>
          <cell r="W1088" t="str">
            <v>2026-07-02</v>
          </cell>
        </row>
        <row r="1089">
          <cell r="A1089">
            <v>138780</v>
          </cell>
          <cell r="B1089">
            <v>46204</v>
          </cell>
          <cell r="C1089" t="str">
            <v>MBOLATIANANJI</v>
          </cell>
          <cell r="D1089" t="str">
            <v>6060</v>
          </cell>
          <cell r="E1089" t="str">
            <v>2 120 000.00</v>
          </cell>
          <cell r="F1089" t="str">
            <v>2 120 000.00</v>
          </cell>
          <cell r="G1089" t="str">
            <v>MGA</v>
          </cell>
          <cell r="H1089" t="str">
            <v>C800</v>
          </cell>
          <cell r="I1089" t="str">
            <v>E</v>
          </cell>
          <cell r="J1089" t="str">
            <v>2026-07-01</v>
          </cell>
          <cell r="K1089" t="str">
            <v>YASSIE</v>
          </cell>
          <cell r="L1089" t="str">
            <v>True</v>
          </cell>
          <cell r="M1089" t="str">
            <v>True</v>
          </cell>
          <cell r="N1089" t="str">
            <v>True</v>
          </cell>
          <cell r="O1089" t="str">
            <v>False</v>
          </cell>
          <cell r="P1089">
            <v>0</v>
          </cell>
          <cell r="Q1089">
            <v>0</v>
          </cell>
          <cell r="R1089">
            <v>0</v>
          </cell>
          <cell r="S1089" t="str">
            <v>0.00</v>
          </cell>
          <cell r="T1089">
            <v>0</v>
          </cell>
          <cell r="U1089">
            <v>5</v>
          </cell>
          <cell r="V1089">
            <v>5</v>
          </cell>
          <cell r="W1089" t="str">
            <v>2026-07-01</v>
          </cell>
        </row>
        <row r="1090">
          <cell r="A1090">
            <v>138779</v>
          </cell>
          <cell r="B1090">
            <v>46204</v>
          </cell>
          <cell r="C1090" t="str">
            <v>REBECCA3</v>
          </cell>
          <cell r="D1090" t="str">
            <v>2490</v>
          </cell>
          <cell r="E1090" t="str">
            <v>1 533 000.00</v>
          </cell>
          <cell r="F1090" t="str">
            <v>1 533 000.00</v>
          </cell>
          <cell r="G1090" t="str">
            <v>MGA</v>
          </cell>
          <cell r="H1090" t="str">
            <v>C500</v>
          </cell>
          <cell r="I1090" t="str">
            <v>E</v>
          </cell>
          <cell r="J1090" t="str">
            <v>2026-07-01</v>
          </cell>
          <cell r="K1090" t="str">
            <v>YASSIE</v>
          </cell>
          <cell r="L1090" t="str">
            <v>True</v>
          </cell>
          <cell r="M1090" t="str">
            <v>True</v>
          </cell>
          <cell r="N1090" t="str">
            <v>True</v>
          </cell>
          <cell r="O1090" t="str">
            <v>False</v>
          </cell>
          <cell r="P1090">
            <v>633300954</v>
          </cell>
          <cell r="Q1090">
            <v>633300953</v>
          </cell>
          <cell r="R1090">
            <v>0</v>
          </cell>
          <cell r="S1090" t="str">
            <v>0.00</v>
          </cell>
          <cell r="T1090">
            <v>0</v>
          </cell>
          <cell r="U1090">
            <v>11</v>
          </cell>
          <cell r="V1090">
            <v>11</v>
          </cell>
          <cell r="W1090" t="str">
            <v>2026-07-15</v>
          </cell>
        </row>
        <row r="1091">
          <cell r="A1091">
            <v>138778</v>
          </cell>
          <cell r="B1091">
            <v>46204</v>
          </cell>
          <cell r="C1091" t="str">
            <v>HARITSOA</v>
          </cell>
          <cell r="D1091" t="str">
            <v>717</v>
          </cell>
          <cell r="E1091" t="str">
            <v>1 212 749.98</v>
          </cell>
          <cell r="F1091" t="str">
            <v>1 455 299.98</v>
          </cell>
          <cell r="G1091" t="str">
            <v>MGA</v>
          </cell>
          <cell r="H1091" t="str">
            <v>C500</v>
          </cell>
          <cell r="I1091" t="str">
            <v>E</v>
          </cell>
          <cell r="J1091" t="str">
            <v>2026-07-01</v>
          </cell>
          <cell r="K1091" t="str">
            <v>YASSIE</v>
          </cell>
          <cell r="L1091" t="str">
            <v>True</v>
          </cell>
          <cell r="M1091" t="str">
            <v>True</v>
          </cell>
          <cell r="N1091" t="str">
            <v>True</v>
          </cell>
          <cell r="O1091" t="str">
            <v>False</v>
          </cell>
          <cell r="P1091">
            <v>633100221</v>
          </cell>
          <cell r="Q1091">
            <v>0</v>
          </cell>
          <cell r="R1091">
            <v>0</v>
          </cell>
          <cell r="S1091" t="str">
            <v>0.00</v>
          </cell>
          <cell r="T1091">
            <v>0</v>
          </cell>
          <cell r="U1091">
            <v>8</v>
          </cell>
          <cell r="V1091">
            <v>8</v>
          </cell>
          <cell r="W1091" t="str">
            <v>2026-07-06</v>
          </cell>
        </row>
        <row r="1092">
          <cell r="A1092">
            <v>138777</v>
          </cell>
          <cell r="B1092">
            <v>46204</v>
          </cell>
          <cell r="C1092" t="str">
            <v>HARITSOA</v>
          </cell>
          <cell r="D1092" t="str">
            <v>1688</v>
          </cell>
          <cell r="E1092" t="str">
            <v>1 182 595.14</v>
          </cell>
          <cell r="F1092" t="str">
            <v>1 419 114.16</v>
          </cell>
          <cell r="G1092" t="str">
            <v>MGA</v>
          </cell>
          <cell r="H1092" t="str">
            <v>C500</v>
          </cell>
          <cell r="I1092" t="str">
            <v>E</v>
          </cell>
          <cell r="J1092" t="str">
            <v>2026-07-01</v>
          </cell>
          <cell r="K1092" t="str">
            <v>YASSIE</v>
          </cell>
          <cell r="L1092" t="str">
            <v>True</v>
          </cell>
          <cell r="M1092" t="str">
            <v>True</v>
          </cell>
          <cell r="N1092" t="str">
            <v>True</v>
          </cell>
          <cell r="O1092" t="str">
            <v>False</v>
          </cell>
          <cell r="P1092">
            <v>633200293</v>
          </cell>
          <cell r="Q1092">
            <v>0</v>
          </cell>
          <cell r="R1092">
            <v>0</v>
          </cell>
          <cell r="S1092" t="str">
            <v>0.00</v>
          </cell>
          <cell r="T1092">
            <v>0</v>
          </cell>
          <cell r="U1092">
            <v>8</v>
          </cell>
          <cell r="V1092">
            <v>8</v>
          </cell>
          <cell r="W1092" t="str">
            <v>2026-07-03</v>
          </cell>
        </row>
        <row r="1093">
          <cell r="A1093">
            <v>138776</v>
          </cell>
          <cell r="B1093">
            <v>46204</v>
          </cell>
          <cell r="C1093" t="str">
            <v>TAFITASOA3</v>
          </cell>
          <cell r="D1093" t="str">
            <v>6147</v>
          </cell>
          <cell r="E1093" t="str">
            <v>27 225 000.00</v>
          </cell>
          <cell r="F1093" t="str">
            <v>32 670 000.00</v>
          </cell>
          <cell r="G1093" t="str">
            <v>MGA</v>
          </cell>
          <cell r="H1093" t="str">
            <v>C700</v>
          </cell>
          <cell r="I1093" t="str">
            <v>E</v>
          </cell>
          <cell r="J1093" t="str">
            <v>2026-07-01</v>
          </cell>
          <cell r="K1093" t="str">
            <v>YASSIE</v>
          </cell>
          <cell r="L1093" t="str">
            <v>True</v>
          </cell>
          <cell r="M1093" t="str">
            <v>True</v>
          </cell>
          <cell r="N1093" t="str">
            <v>True</v>
          </cell>
          <cell r="O1093" t="str">
            <v>False</v>
          </cell>
          <cell r="P1093">
            <v>633200290</v>
          </cell>
          <cell r="Q1093">
            <v>633200289</v>
          </cell>
          <cell r="R1093">
            <v>0</v>
          </cell>
          <cell r="S1093" t="str">
            <v>0.00</v>
          </cell>
          <cell r="T1093">
            <v>0</v>
          </cell>
          <cell r="U1093">
            <v>9</v>
          </cell>
          <cell r="V1093">
            <v>9</v>
          </cell>
          <cell r="W1093" t="str">
            <v>2026-07-01</v>
          </cell>
        </row>
        <row r="1094">
          <cell r="A1094">
            <v>138775</v>
          </cell>
          <cell r="B1094">
            <v>46204</v>
          </cell>
          <cell r="C1094" t="str">
            <v>GINAM</v>
          </cell>
          <cell r="D1094" t="str">
            <v>102</v>
          </cell>
          <cell r="E1094" t="str">
            <v>179 400 000.00</v>
          </cell>
          <cell r="F1094" t="str">
            <v>215 280 000.00</v>
          </cell>
          <cell r="G1094" t="str">
            <v>MGA</v>
          </cell>
          <cell r="H1094" t="str">
            <v>C400</v>
          </cell>
          <cell r="I1094" t="str">
            <v>E</v>
          </cell>
          <cell r="J1094" t="str">
            <v>2026-07-01</v>
          </cell>
          <cell r="K1094" t="str">
            <v>YASSIE</v>
          </cell>
          <cell r="L1094" t="str">
            <v>True</v>
          </cell>
          <cell r="M1094" t="str">
            <v>True</v>
          </cell>
          <cell r="N1094" t="str">
            <v>True</v>
          </cell>
          <cell r="O1094" t="str">
            <v>False</v>
          </cell>
          <cell r="P1094">
            <v>633100215</v>
          </cell>
          <cell r="Q1094">
            <v>633100214</v>
          </cell>
          <cell r="R1094">
            <v>0</v>
          </cell>
          <cell r="S1094" t="str">
            <v>0.00</v>
          </cell>
          <cell r="T1094">
            <v>0</v>
          </cell>
          <cell r="U1094">
            <v>5</v>
          </cell>
          <cell r="V1094">
            <v>5</v>
          </cell>
          <cell r="W1094" t="str">
            <v>2026-07-02</v>
          </cell>
        </row>
        <row r="1095">
          <cell r="A1095">
            <v>138774</v>
          </cell>
          <cell r="B1095">
            <v>46204</v>
          </cell>
          <cell r="C1095" t="str">
            <v>REBECCA3</v>
          </cell>
          <cell r="D1095" t="str">
            <v>7075</v>
          </cell>
          <cell r="E1095" t="str">
            <v>3 000 000.00</v>
          </cell>
          <cell r="F1095" t="str">
            <v>3 000 000.00</v>
          </cell>
          <cell r="G1095" t="str">
            <v>MGA</v>
          </cell>
          <cell r="H1095" t="str">
            <v>C500</v>
          </cell>
          <cell r="I1095" t="str">
            <v>E</v>
          </cell>
          <cell r="J1095" t="str">
            <v>2026-07-01</v>
          </cell>
          <cell r="K1095" t="str">
            <v>YASSIE</v>
          </cell>
          <cell r="L1095" t="str">
            <v>True</v>
          </cell>
          <cell r="M1095" t="str">
            <v>True</v>
          </cell>
          <cell r="N1095" t="str">
            <v>True</v>
          </cell>
          <cell r="O1095" t="str">
            <v>False</v>
          </cell>
          <cell r="P1095">
            <v>633100212</v>
          </cell>
          <cell r="Q1095">
            <v>633100211</v>
          </cell>
          <cell r="R1095">
            <v>0</v>
          </cell>
          <cell r="S1095" t="str">
            <v>0.00</v>
          </cell>
          <cell r="T1095">
            <v>0</v>
          </cell>
          <cell r="U1095">
            <v>9</v>
          </cell>
          <cell r="V1095">
            <v>9</v>
          </cell>
          <cell r="W1095" t="str">
            <v>2026-07-15</v>
          </cell>
        </row>
        <row r="1096">
          <cell r="A1096">
            <v>138773</v>
          </cell>
          <cell r="B1096">
            <v>46204</v>
          </cell>
          <cell r="C1096" t="str">
            <v>OLGA</v>
          </cell>
          <cell r="D1096" t="str">
            <v>4263</v>
          </cell>
          <cell r="E1096" t="str">
            <v>1 310 000.00</v>
          </cell>
          <cell r="F1096" t="str">
            <v>1 572 000.00</v>
          </cell>
          <cell r="G1096" t="str">
            <v>MGA</v>
          </cell>
          <cell r="H1096" t="str">
            <v>C901</v>
          </cell>
          <cell r="I1096" t="str">
            <v>E</v>
          </cell>
          <cell r="J1096" t="str">
            <v>2026-07-01</v>
          </cell>
          <cell r="K1096" t="str">
            <v>YASSIE</v>
          </cell>
          <cell r="L1096" t="str">
            <v>True</v>
          </cell>
          <cell r="M1096" t="str">
            <v>True</v>
          </cell>
          <cell r="N1096" t="str">
            <v>True</v>
          </cell>
          <cell r="O1096" t="str">
            <v>False</v>
          </cell>
          <cell r="P1096">
            <v>0</v>
          </cell>
          <cell r="Q1096">
            <v>0</v>
          </cell>
          <cell r="R1096">
            <v>0</v>
          </cell>
          <cell r="S1096" t="str">
            <v>0.00</v>
          </cell>
          <cell r="T1096">
            <v>0</v>
          </cell>
          <cell r="U1096">
            <v>7</v>
          </cell>
          <cell r="V1096">
            <v>7</v>
          </cell>
          <cell r="W1096" t="str">
            <v>2026-07-06</v>
          </cell>
        </row>
        <row r="1097">
          <cell r="A1097">
            <v>138772</v>
          </cell>
          <cell r="B1097">
            <v>46204</v>
          </cell>
          <cell r="C1097" t="str">
            <v>OLGA</v>
          </cell>
          <cell r="D1097" t="str">
            <v>4263</v>
          </cell>
          <cell r="E1097" t="str">
            <v>3 103 000.00</v>
          </cell>
          <cell r="F1097" t="str">
            <v>3 723 600.00</v>
          </cell>
          <cell r="G1097" t="str">
            <v>MGA</v>
          </cell>
          <cell r="H1097" t="str">
            <v>C901</v>
          </cell>
          <cell r="I1097" t="str">
            <v>E</v>
          </cell>
          <cell r="J1097" t="str">
            <v>2026-07-01</v>
          </cell>
          <cell r="K1097" t="str">
            <v>YASSIE</v>
          </cell>
          <cell r="L1097" t="str">
            <v>True</v>
          </cell>
          <cell r="M1097" t="str">
            <v>True</v>
          </cell>
          <cell r="N1097" t="str">
            <v>True</v>
          </cell>
          <cell r="O1097" t="str">
            <v>False</v>
          </cell>
          <cell r="P1097">
            <v>0</v>
          </cell>
          <cell r="Q1097">
            <v>0</v>
          </cell>
          <cell r="R1097">
            <v>0</v>
          </cell>
          <cell r="S1097" t="str">
            <v>0.00</v>
          </cell>
          <cell r="T1097">
            <v>0</v>
          </cell>
          <cell r="U1097">
            <v>6</v>
          </cell>
          <cell r="V1097">
            <v>6</v>
          </cell>
          <cell r="W1097" t="str">
            <v>2026-07-06</v>
          </cell>
        </row>
        <row r="1098">
          <cell r="A1098">
            <v>138771</v>
          </cell>
          <cell r="B1098">
            <v>46204</v>
          </cell>
          <cell r="C1098" t="str">
            <v>CHRISTELE</v>
          </cell>
          <cell r="D1098" t="str">
            <v>5461</v>
          </cell>
          <cell r="E1098" t="str">
            <v>37 500 000.00</v>
          </cell>
          <cell r="F1098" t="str">
            <v>37 500 000.00</v>
          </cell>
          <cell r="G1098" t="str">
            <v>MGA</v>
          </cell>
          <cell r="H1098" t="str">
            <v>C600</v>
          </cell>
          <cell r="I1098" t="str">
            <v>E</v>
          </cell>
          <cell r="J1098" t="str">
            <v>2026-07-01</v>
          </cell>
          <cell r="K1098" t="str">
            <v>YASSIE</v>
          </cell>
          <cell r="L1098" t="str">
            <v>True</v>
          </cell>
          <cell r="M1098" t="str">
            <v>True</v>
          </cell>
          <cell r="N1098" t="str">
            <v>True</v>
          </cell>
          <cell r="O1098" t="str">
            <v>False</v>
          </cell>
          <cell r="P1098">
            <v>632800336</v>
          </cell>
          <cell r="Q1098">
            <v>632800335</v>
          </cell>
          <cell r="R1098">
            <v>0</v>
          </cell>
          <cell r="S1098" t="str">
            <v>0.00</v>
          </cell>
          <cell r="T1098">
            <v>0</v>
          </cell>
          <cell r="U1098">
            <v>10</v>
          </cell>
          <cell r="V1098">
            <v>10</v>
          </cell>
          <cell r="W1098" t="str">
            <v>2026-07-15</v>
          </cell>
        </row>
        <row r="1099">
          <cell r="A1099">
            <v>138770</v>
          </cell>
          <cell r="B1099">
            <v>46204</v>
          </cell>
          <cell r="C1099" t="str">
            <v>OLGA</v>
          </cell>
          <cell r="D1099" t="str">
            <v>4263</v>
          </cell>
          <cell r="E1099" t="str">
            <v>9 657 500.00</v>
          </cell>
          <cell r="F1099" t="str">
            <v>11 589 000.00</v>
          </cell>
          <cell r="G1099" t="str">
            <v>MGA</v>
          </cell>
          <cell r="H1099" t="str">
            <v>C901</v>
          </cell>
          <cell r="I1099" t="str">
            <v>E</v>
          </cell>
          <cell r="J1099" t="str">
            <v>2026-07-01</v>
          </cell>
          <cell r="K1099" t="str">
            <v>YASSIE</v>
          </cell>
          <cell r="L1099" t="str">
            <v>True</v>
          </cell>
          <cell r="M1099" t="str">
            <v>True</v>
          </cell>
          <cell r="N1099" t="str">
            <v>True</v>
          </cell>
          <cell r="O1099" t="str">
            <v>False</v>
          </cell>
          <cell r="P1099">
            <v>0</v>
          </cell>
          <cell r="Q1099">
            <v>0</v>
          </cell>
          <cell r="R1099">
            <v>0</v>
          </cell>
          <cell r="S1099" t="str">
            <v>0.00</v>
          </cell>
          <cell r="T1099">
            <v>0</v>
          </cell>
          <cell r="U1099">
            <v>6</v>
          </cell>
          <cell r="V1099">
            <v>6</v>
          </cell>
          <cell r="W1099" t="str">
            <v>2026-07-06</v>
          </cell>
        </row>
        <row r="1100">
          <cell r="A1100">
            <v>138769</v>
          </cell>
          <cell r="B1100">
            <v>46204</v>
          </cell>
          <cell r="C1100" t="str">
            <v>OLGA</v>
          </cell>
          <cell r="D1100" t="str">
            <v>132</v>
          </cell>
          <cell r="E1100" t="str">
            <v>989 400.00</v>
          </cell>
          <cell r="F1100" t="str">
            <v>1 187 280.00</v>
          </cell>
          <cell r="G1100" t="str">
            <v>MGA</v>
          </cell>
          <cell r="H1100" t="str">
            <v>C901</v>
          </cell>
          <cell r="I1100" t="str">
            <v>E</v>
          </cell>
          <cell r="J1100" t="str">
            <v>2026-07-01</v>
          </cell>
          <cell r="K1100" t="str">
            <v>YASSIE</v>
          </cell>
          <cell r="L1100" t="str">
            <v>True</v>
          </cell>
          <cell r="M1100" t="str">
            <v>True</v>
          </cell>
          <cell r="N1100" t="str">
            <v>True</v>
          </cell>
          <cell r="O1100" t="str">
            <v>False</v>
          </cell>
          <cell r="P1100">
            <v>0</v>
          </cell>
          <cell r="Q1100">
            <v>0</v>
          </cell>
          <cell r="R1100">
            <v>0</v>
          </cell>
          <cell r="S1100" t="str">
            <v>0.00</v>
          </cell>
          <cell r="T1100">
            <v>0</v>
          </cell>
          <cell r="U1100">
            <v>6</v>
          </cell>
          <cell r="V1100">
            <v>6</v>
          </cell>
          <cell r="W1100" t="str">
            <v>2026-07-06</v>
          </cell>
        </row>
        <row r="1101">
          <cell r="A1101">
            <v>138768</v>
          </cell>
          <cell r="B1101">
            <v>46204</v>
          </cell>
          <cell r="C1101" t="str">
            <v>OLIMAHEFA</v>
          </cell>
          <cell r="D1101" t="str">
            <v>2328</v>
          </cell>
          <cell r="E1101" t="str">
            <v>180 000.00</v>
          </cell>
          <cell r="F1101" t="str">
            <v>216 000.00</v>
          </cell>
          <cell r="G1101" t="str">
            <v>MGA</v>
          </cell>
          <cell r="H1101" t="str">
            <v>C500</v>
          </cell>
          <cell r="I1101" t="str">
            <v>E</v>
          </cell>
          <cell r="J1101" t="str">
            <v>2026-07-01</v>
          </cell>
          <cell r="K1101" t="str">
            <v>YASSIE</v>
          </cell>
          <cell r="L1101" t="str">
            <v>True</v>
          </cell>
          <cell r="M1101" t="str">
            <v>True</v>
          </cell>
          <cell r="N1101" t="str">
            <v>True</v>
          </cell>
          <cell r="O1101" t="str">
            <v>False</v>
          </cell>
          <cell r="P1101">
            <v>632800320</v>
          </cell>
          <cell r="Q1101">
            <v>0</v>
          </cell>
          <cell r="R1101">
            <v>0</v>
          </cell>
          <cell r="S1101" t="str">
            <v>0.00</v>
          </cell>
          <cell r="T1101">
            <v>0</v>
          </cell>
          <cell r="U1101">
            <v>7</v>
          </cell>
          <cell r="V1101">
            <v>7</v>
          </cell>
          <cell r="W1101" t="str">
            <v>2026-07-03</v>
          </cell>
        </row>
        <row r="1102">
          <cell r="A1102">
            <v>138767</v>
          </cell>
          <cell r="B1102">
            <v>46204</v>
          </cell>
          <cell r="C1102" t="str">
            <v>HARITSOA</v>
          </cell>
          <cell r="D1102" t="str">
            <v>1893</v>
          </cell>
          <cell r="E1102" t="str">
            <v>15 309 570.00</v>
          </cell>
          <cell r="F1102" t="str">
            <v>18 371 484.00</v>
          </cell>
          <cell r="G1102" t="str">
            <v>MGA</v>
          </cell>
          <cell r="H1102" t="str">
            <v>C500</v>
          </cell>
          <cell r="I1102" t="str">
            <v>E</v>
          </cell>
          <cell r="J1102" t="str">
            <v>2026-07-01</v>
          </cell>
          <cell r="K1102" t="str">
            <v>YASSIE</v>
          </cell>
          <cell r="L1102" t="str">
            <v>True</v>
          </cell>
          <cell r="M1102" t="str">
            <v>True</v>
          </cell>
          <cell r="N1102" t="str">
            <v>True</v>
          </cell>
          <cell r="O1102" t="str">
            <v>False</v>
          </cell>
          <cell r="P1102">
            <v>632800318</v>
          </cell>
          <cell r="Q1102">
            <v>0</v>
          </cell>
          <cell r="R1102">
            <v>0</v>
          </cell>
          <cell r="S1102" t="str">
            <v>0.00</v>
          </cell>
          <cell r="T1102">
            <v>0</v>
          </cell>
          <cell r="U1102">
            <v>8</v>
          </cell>
          <cell r="V1102">
            <v>8</v>
          </cell>
          <cell r="W1102" t="str">
            <v>2026-07-03</v>
          </cell>
        </row>
        <row r="1103">
          <cell r="A1103">
            <v>138766</v>
          </cell>
          <cell r="B1103">
            <v>46204</v>
          </cell>
          <cell r="C1103" t="str">
            <v>LUCA3</v>
          </cell>
          <cell r="D1103" t="str">
            <v>3968</v>
          </cell>
          <cell r="E1103" t="str">
            <v>24 470 000.00</v>
          </cell>
          <cell r="F1103" t="str">
            <v>24 470 000.00</v>
          </cell>
          <cell r="G1103" t="str">
            <v>MGA</v>
          </cell>
          <cell r="H1103" t="str">
            <v>C102</v>
          </cell>
          <cell r="I1103" t="str">
            <v>E</v>
          </cell>
          <cell r="J1103" t="str">
            <v>2026-07-01</v>
          </cell>
          <cell r="K1103" t="str">
            <v>YASSIE</v>
          </cell>
          <cell r="L1103" t="str">
            <v>True</v>
          </cell>
          <cell r="M1103" t="str">
            <v>True</v>
          </cell>
          <cell r="N1103" t="str">
            <v>True</v>
          </cell>
          <cell r="O1103" t="str">
            <v>False</v>
          </cell>
          <cell r="P1103">
            <v>632800303</v>
          </cell>
          <cell r="Q1103">
            <v>0</v>
          </cell>
          <cell r="R1103">
            <v>0</v>
          </cell>
          <cell r="S1103" t="str">
            <v>0.00</v>
          </cell>
          <cell r="T1103">
            <v>0</v>
          </cell>
          <cell r="U1103">
            <v>8</v>
          </cell>
          <cell r="V1103">
            <v>8</v>
          </cell>
          <cell r="W1103" t="str">
            <v>2026-07-01</v>
          </cell>
        </row>
        <row r="1104">
          <cell r="A1104">
            <v>138765</v>
          </cell>
          <cell r="B1104">
            <v>46204</v>
          </cell>
          <cell r="C1104" t="str">
            <v>HERY.RAMAROLAHY</v>
          </cell>
          <cell r="D1104" t="str">
            <v>2332</v>
          </cell>
          <cell r="E1104" t="str">
            <v>27 170 250.00</v>
          </cell>
          <cell r="F1104" t="str">
            <v>32 604 300.00</v>
          </cell>
          <cell r="G1104" t="str">
            <v>MGA</v>
          </cell>
          <cell r="H1104" t="str">
            <v>C500</v>
          </cell>
          <cell r="I1104" t="str">
            <v>E</v>
          </cell>
          <cell r="J1104" t="str">
            <v>2026-07-01</v>
          </cell>
          <cell r="K1104" t="str">
            <v>YASSIE</v>
          </cell>
          <cell r="L1104" t="str">
            <v>True</v>
          </cell>
          <cell r="M1104" t="str">
            <v>True</v>
          </cell>
          <cell r="N1104" t="str">
            <v>True</v>
          </cell>
          <cell r="O1104" t="str">
            <v>False</v>
          </cell>
          <cell r="P1104">
            <v>632500551</v>
          </cell>
          <cell r="Q1104">
            <v>0</v>
          </cell>
          <cell r="R1104">
            <v>0</v>
          </cell>
          <cell r="S1104" t="str">
            <v>0.00</v>
          </cell>
          <cell r="T1104">
            <v>0</v>
          </cell>
          <cell r="U1104">
            <v>8</v>
          </cell>
          <cell r="V1104">
            <v>8</v>
          </cell>
          <cell r="W1104" t="str">
            <v>2026-07-03</v>
          </cell>
        </row>
        <row r="1105">
          <cell r="A1105">
            <v>138764</v>
          </cell>
          <cell r="B1105">
            <v>46203</v>
          </cell>
          <cell r="C1105" t="str">
            <v>HERY.RAMAROLAHY</v>
          </cell>
          <cell r="E1105" t="str">
            <v>1.00</v>
          </cell>
          <cell r="F1105" t="str">
            <v>1.20</v>
          </cell>
          <cell r="G1105" t="str">
            <v>MGA</v>
          </cell>
          <cell r="H1105" t="str">
            <v>C500</v>
          </cell>
          <cell r="I1105" t="str">
            <v>C</v>
          </cell>
          <cell r="J1105" t="str">
            <v>2026-06-30</v>
          </cell>
          <cell r="K1105" t="str">
            <v>YASSIE</v>
          </cell>
          <cell r="L1105" t="str">
            <v>True</v>
          </cell>
          <cell r="M1105" t="str">
            <v>True</v>
          </cell>
          <cell r="N1105" t="str">
            <v>True</v>
          </cell>
          <cell r="O1105" t="str">
            <v>False</v>
          </cell>
          <cell r="P1105">
            <v>631400652</v>
          </cell>
          <cell r="Q1105">
            <v>0</v>
          </cell>
          <cell r="R1105">
            <v>0</v>
          </cell>
          <cell r="S1105" t="str">
            <v>0.00</v>
          </cell>
          <cell r="T1105">
            <v>0</v>
          </cell>
          <cell r="U1105">
            <v>10</v>
          </cell>
          <cell r="V1105">
            <v>10</v>
          </cell>
          <cell r="W1105" t="str">
            <v>2026-07-07</v>
          </cell>
        </row>
        <row r="1106">
          <cell r="A1106">
            <v>138763</v>
          </cell>
          <cell r="B1106">
            <v>46203</v>
          </cell>
          <cell r="C1106" t="str">
            <v>HERY.RAMAROLAHY</v>
          </cell>
          <cell r="D1106" t="str">
            <v>2332</v>
          </cell>
          <cell r="E1106" t="str">
            <v>28 126 500.00</v>
          </cell>
          <cell r="F1106" t="str">
            <v>33 751 800.00</v>
          </cell>
          <cell r="G1106" t="str">
            <v>MGA</v>
          </cell>
          <cell r="H1106" t="str">
            <v>C500</v>
          </cell>
          <cell r="I1106" t="str">
            <v>E</v>
          </cell>
          <cell r="J1106" t="str">
            <v>2026-06-30</v>
          </cell>
          <cell r="K1106" t="str">
            <v>YASSIE</v>
          </cell>
          <cell r="L1106" t="str">
            <v>True</v>
          </cell>
          <cell r="M1106" t="str">
            <v>True</v>
          </cell>
          <cell r="N1106" t="str">
            <v>True</v>
          </cell>
          <cell r="O1106" t="str">
            <v>False</v>
          </cell>
          <cell r="P1106">
            <v>631301517</v>
          </cell>
          <cell r="Q1106">
            <v>0</v>
          </cell>
          <cell r="R1106">
            <v>0</v>
          </cell>
          <cell r="S1106" t="str">
            <v>0.00</v>
          </cell>
          <cell r="T1106">
            <v>0</v>
          </cell>
          <cell r="U1106">
            <v>6</v>
          </cell>
          <cell r="V1106">
            <v>6</v>
          </cell>
          <cell r="W1106" t="str">
            <v>2026-07-02</v>
          </cell>
        </row>
        <row r="1107">
          <cell r="A1107">
            <v>138762</v>
          </cell>
          <cell r="B1107">
            <v>46203</v>
          </cell>
          <cell r="C1107" t="str">
            <v>MBOLATIANANJI</v>
          </cell>
          <cell r="D1107" t="str">
            <v>4371</v>
          </cell>
          <cell r="E1107" t="str">
            <v>4 225 000.00</v>
          </cell>
          <cell r="F1107" t="str">
            <v>4 225 000.00</v>
          </cell>
          <cell r="G1107" t="str">
            <v>MGA</v>
          </cell>
          <cell r="H1107" t="str">
            <v>C800</v>
          </cell>
          <cell r="I1107" t="str">
            <v>E</v>
          </cell>
          <cell r="J1107" t="str">
            <v>2026-06-30</v>
          </cell>
          <cell r="K1107" t="str">
            <v>YASSIE</v>
          </cell>
          <cell r="L1107" t="str">
            <v>True</v>
          </cell>
          <cell r="M1107" t="str">
            <v>True</v>
          </cell>
          <cell r="N1107" t="str">
            <v>True</v>
          </cell>
          <cell r="O1107" t="str">
            <v>False</v>
          </cell>
          <cell r="P1107">
            <v>0</v>
          </cell>
          <cell r="Q1107">
            <v>0</v>
          </cell>
          <cell r="R1107">
            <v>0</v>
          </cell>
          <cell r="S1107" t="str">
            <v>0.00</v>
          </cell>
          <cell r="T1107">
            <v>0</v>
          </cell>
          <cell r="U1107">
            <v>5</v>
          </cell>
          <cell r="V1107">
            <v>5</v>
          </cell>
          <cell r="W1107" t="str">
            <v>2026-07-01</v>
          </cell>
        </row>
        <row r="1108">
          <cell r="A1108">
            <v>138761</v>
          </cell>
          <cell r="B1108">
            <v>46203</v>
          </cell>
          <cell r="C1108" t="str">
            <v>LUCA3</v>
          </cell>
          <cell r="D1108" t="str">
            <v>2490</v>
          </cell>
          <cell r="E1108" t="str">
            <v>46 378 351.99</v>
          </cell>
          <cell r="F1108" t="str">
            <v>55 654 022.39</v>
          </cell>
          <cell r="G1108" t="str">
            <v>MGA</v>
          </cell>
          <cell r="H1108" t="str">
            <v>C104</v>
          </cell>
          <cell r="I1108" t="str">
            <v>E</v>
          </cell>
          <cell r="J1108" t="str">
            <v>2026-06-30</v>
          </cell>
          <cell r="K1108" t="str">
            <v>YASSIE</v>
          </cell>
          <cell r="L1108" t="str">
            <v>True</v>
          </cell>
          <cell r="M1108" t="str">
            <v>True</v>
          </cell>
          <cell r="N1108" t="str">
            <v>True</v>
          </cell>
          <cell r="O1108" t="str">
            <v>False</v>
          </cell>
          <cell r="P1108">
            <v>631200176</v>
          </cell>
          <cell r="Q1108">
            <v>0</v>
          </cell>
          <cell r="R1108">
            <v>0</v>
          </cell>
          <cell r="S1108" t="str">
            <v>0.00</v>
          </cell>
          <cell r="T1108">
            <v>0</v>
          </cell>
          <cell r="U1108">
            <v>9</v>
          </cell>
          <cell r="V1108">
            <v>9</v>
          </cell>
          <cell r="W1108" t="str">
            <v>2026-07-06</v>
          </cell>
        </row>
        <row r="1109">
          <cell r="A1109">
            <v>138760</v>
          </cell>
          <cell r="B1109">
            <v>46203</v>
          </cell>
          <cell r="C1109" t="str">
            <v>MBOLATIANANJI</v>
          </cell>
          <cell r="D1109" t="str">
            <v>119</v>
          </cell>
          <cell r="E1109" t="str">
            <v>2 100 000.00</v>
          </cell>
          <cell r="F1109" t="str">
            <v>2 520 000.00</v>
          </cell>
          <cell r="G1109" t="str">
            <v>MGA</v>
          </cell>
          <cell r="H1109" t="str">
            <v>C800</v>
          </cell>
          <cell r="I1109" t="str">
            <v>E</v>
          </cell>
          <cell r="J1109" t="str">
            <v>2026-06-30</v>
          </cell>
          <cell r="K1109" t="str">
            <v>YASSIE</v>
          </cell>
          <cell r="L1109" t="str">
            <v>True</v>
          </cell>
          <cell r="M1109" t="str">
            <v>True</v>
          </cell>
          <cell r="N1109" t="str">
            <v>True</v>
          </cell>
          <cell r="O1109" t="str">
            <v>False</v>
          </cell>
          <cell r="P1109">
            <v>0</v>
          </cell>
          <cell r="Q1109">
            <v>0</v>
          </cell>
          <cell r="R1109">
            <v>0</v>
          </cell>
          <cell r="S1109" t="str">
            <v>0.00</v>
          </cell>
          <cell r="T1109">
            <v>0</v>
          </cell>
          <cell r="U1109">
            <v>4</v>
          </cell>
          <cell r="V1109">
            <v>4</v>
          </cell>
          <cell r="W1109" t="str">
            <v>2026-07-01</v>
          </cell>
        </row>
        <row r="1110">
          <cell r="A1110">
            <v>138759</v>
          </cell>
          <cell r="B1110">
            <v>46203</v>
          </cell>
          <cell r="C1110" t="str">
            <v>LUCA3</v>
          </cell>
          <cell r="D1110" t="str">
            <v>6327</v>
          </cell>
          <cell r="E1110" t="str">
            <v>20 000 000.00</v>
          </cell>
          <cell r="F1110" t="str">
            <v>20 000 000.00</v>
          </cell>
          <cell r="G1110" t="str">
            <v>MGA</v>
          </cell>
          <cell r="H1110" t="str">
            <v>C100</v>
          </cell>
          <cell r="I1110" t="str">
            <v>E</v>
          </cell>
          <cell r="J1110" t="str">
            <v>2026-06-30</v>
          </cell>
          <cell r="K1110" t="str">
            <v>YASSIE</v>
          </cell>
          <cell r="L1110" t="str">
            <v>True</v>
          </cell>
          <cell r="M1110" t="str">
            <v>True</v>
          </cell>
          <cell r="N1110" t="str">
            <v>True</v>
          </cell>
          <cell r="O1110" t="str">
            <v>False</v>
          </cell>
          <cell r="P1110">
            <v>631100325</v>
          </cell>
          <cell r="Q1110">
            <v>0</v>
          </cell>
          <cell r="R1110">
            <v>0</v>
          </cell>
          <cell r="S1110" t="str">
            <v>0.00</v>
          </cell>
          <cell r="T1110">
            <v>0</v>
          </cell>
          <cell r="U1110">
            <v>8</v>
          </cell>
          <cell r="V1110">
            <v>8</v>
          </cell>
          <cell r="W1110" t="str">
            <v>2026-07-01</v>
          </cell>
        </row>
        <row r="1111">
          <cell r="A1111">
            <v>138758</v>
          </cell>
          <cell r="B1111">
            <v>46203</v>
          </cell>
          <cell r="C1111" t="str">
            <v>LUCA3</v>
          </cell>
          <cell r="D1111" t="str">
            <v>2707</v>
          </cell>
          <cell r="E1111" t="str">
            <v>8 250 000.00</v>
          </cell>
          <cell r="F1111" t="str">
            <v>9 900 000.00</v>
          </cell>
          <cell r="G1111" t="str">
            <v>MGA</v>
          </cell>
          <cell r="H1111" t="str">
            <v>C100</v>
          </cell>
          <cell r="I1111" t="str">
            <v>E</v>
          </cell>
          <cell r="J1111" t="str">
            <v>2026-06-30</v>
          </cell>
          <cell r="K1111" t="str">
            <v>YASSIE</v>
          </cell>
          <cell r="L1111" t="str">
            <v>True</v>
          </cell>
          <cell r="M1111" t="str">
            <v>True</v>
          </cell>
          <cell r="N1111" t="str">
            <v>True</v>
          </cell>
          <cell r="O1111" t="str">
            <v>False</v>
          </cell>
          <cell r="P1111">
            <v>631000474</v>
          </cell>
          <cell r="Q1111">
            <v>0</v>
          </cell>
          <cell r="R1111">
            <v>0</v>
          </cell>
          <cell r="S1111" t="str">
            <v>0.00</v>
          </cell>
          <cell r="T1111">
            <v>0</v>
          </cell>
          <cell r="U1111">
            <v>8</v>
          </cell>
          <cell r="V1111">
            <v>8</v>
          </cell>
          <cell r="W1111" t="str">
            <v>2026-06-30</v>
          </cell>
        </row>
        <row r="1112">
          <cell r="A1112">
            <v>138757</v>
          </cell>
          <cell r="B1112">
            <v>46203</v>
          </cell>
          <cell r="C1112" t="str">
            <v>MBOLATIANANJI</v>
          </cell>
          <cell r="D1112" t="str">
            <v>127</v>
          </cell>
          <cell r="E1112" t="str">
            <v>24 937 884.00</v>
          </cell>
          <cell r="F1112" t="str">
            <v>29 925 460.80</v>
          </cell>
          <cell r="G1112" t="str">
            <v>MGA</v>
          </cell>
          <cell r="H1112" t="str">
            <v>C800</v>
          </cell>
          <cell r="I1112" t="str">
            <v>E</v>
          </cell>
          <cell r="J1112" t="str">
            <v>2026-06-30</v>
          </cell>
          <cell r="K1112" t="str">
            <v>YASSIE</v>
          </cell>
          <cell r="L1112" t="str">
            <v>True</v>
          </cell>
          <cell r="M1112" t="str">
            <v>True</v>
          </cell>
          <cell r="N1112" t="str">
            <v>True</v>
          </cell>
          <cell r="O1112" t="str">
            <v>False</v>
          </cell>
          <cell r="P1112">
            <v>0</v>
          </cell>
          <cell r="Q1112">
            <v>0</v>
          </cell>
          <cell r="R1112">
            <v>0</v>
          </cell>
          <cell r="S1112" t="str">
            <v>0.00</v>
          </cell>
          <cell r="T1112">
            <v>0</v>
          </cell>
          <cell r="U1112">
            <v>5</v>
          </cell>
          <cell r="V1112">
            <v>5</v>
          </cell>
          <cell r="W1112" t="str">
            <v>2026-07-01</v>
          </cell>
        </row>
        <row r="1113">
          <cell r="A1113">
            <v>138756</v>
          </cell>
          <cell r="B1113">
            <v>46203</v>
          </cell>
          <cell r="C1113" t="str">
            <v>LUCA3</v>
          </cell>
          <cell r="D1113" t="str">
            <v>2145</v>
          </cell>
          <cell r="E1113" t="str">
            <v>980 000.00</v>
          </cell>
          <cell r="F1113" t="str">
            <v>1 176 000.00</v>
          </cell>
          <cell r="G1113" t="str">
            <v>MGA</v>
          </cell>
          <cell r="H1113" t="str">
            <v>C102</v>
          </cell>
          <cell r="I1113" t="str">
            <v>E</v>
          </cell>
          <cell r="J1113" t="str">
            <v>2026-06-30</v>
          </cell>
          <cell r="K1113" t="str">
            <v>YASSIE</v>
          </cell>
          <cell r="L1113" t="str">
            <v>True</v>
          </cell>
          <cell r="M1113" t="str">
            <v>True</v>
          </cell>
          <cell r="N1113" t="str">
            <v>True</v>
          </cell>
          <cell r="O1113" t="str">
            <v>False</v>
          </cell>
          <cell r="P1113">
            <v>631000464</v>
          </cell>
          <cell r="Q1113">
            <v>0</v>
          </cell>
          <cell r="R1113">
            <v>0</v>
          </cell>
          <cell r="S1113" t="str">
            <v>0.00</v>
          </cell>
          <cell r="T1113">
            <v>0</v>
          </cell>
          <cell r="U1113">
            <v>6</v>
          </cell>
          <cell r="V1113">
            <v>6</v>
          </cell>
          <cell r="W1113" t="str">
            <v>2026-06-30</v>
          </cell>
        </row>
        <row r="1114">
          <cell r="A1114">
            <v>138755</v>
          </cell>
          <cell r="B1114">
            <v>46203</v>
          </cell>
          <cell r="C1114" t="str">
            <v>LUCA3</v>
          </cell>
          <cell r="D1114" t="str">
            <v>116</v>
          </cell>
          <cell r="E1114" t="str">
            <v>74 400.00</v>
          </cell>
          <cell r="F1114" t="str">
            <v>89 280.00</v>
          </cell>
          <cell r="G1114" t="str">
            <v>MGA</v>
          </cell>
          <cell r="H1114" t="str">
            <v>C102</v>
          </cell>
          <cell r="I1114" t="str">
            <v>E</v>
          </cell>
          <cell r="J1114" t="str">
            <v>2026-06-30</v>
          </cell>
          <cell r="K1114" t="str">
            <v>YASSIE</v>
          </cell>
          <cell r="L1114" t="str">
            <v>True</v>
          </cell>
          <cell r="M1114" t="str">
            <v>True</v>
          </cell>
          <cell r="N1114" t="str">
            <v>True</v>
          </cell>
          <cell r="O1114" t="str">
            <v>False</v>
          </cell>
          <cell r="P1114">
            <v>631000462</v>
          </cell>
          <cell r="Q1114">
            <v>0</v>
          </cell>
          <cell r="R1114">
            <v>0</v>
          </cell>
          <cell r="S1114" t="str">
            <v>0.00</v>
          </cell>
          <cell r="T1114">
            <v>0</v>
          </cell>
          <cell r="U1114">
            <v>6</v>
          </cell>
          <cell r="V1114">
            <v>6</v>
          </cell>
          <cell r="W1114" t="str">
            <v>2026-06-30</v>
          </cell>
        </row>
        <row r="1115">
          <cell r="A1115">
            <v>138754</v>
          </cell>
          <cell r="B1115">
            <v>46203</v>
          </cell>
          <cell r="C1115" t="str">
            <v>LUCA3</v>
          </cell>
          <cell r="D1115" t="str">
            <v>14</v>
          </cell>
          <cell r="E1115" t="str">
            <v>350 000.00</v>
          </cell>
          <cell r="F1115" t="str">
            <v>420 000.00</v>
          </cell>
          <cell r="G1115" t="str">
            <v>MGA</v>
          </cell>
          <cell r="H1115" t="str">
            <v>C102</v>
          </cell>
          <cell r="I1115" t="str">
            <v>E</v>
          </cell>
          <cell r="J1115" t="str">
            <v>2026-06-30</v>
          </cell>
          <cell r="K1115" t="str">
            <v>YASSIE</v>
          </cell>
          <cell r="L1115" t="str">
            <v>True</v>
          </cell>
          <cell r="M1115" t="str">
            <v>True</v>
          </cell>
          <cell r="N1115" t="str">
            <v>True</v>
          </cell>
          <cell r="O1115" t="str">
            <v>False</v>
          </cell>
          <cell r="P1115">
            <v>630902286</v>
          </cell>
          <cell r="Q1115">
            <v>0</v>
          </cell>
          <cell r="R1115">
            <v>0</v>
          </cell>
          <cell r="S1115" t="str">
            <v>0.00</v>
          </cell>
          <cell r="T1115">
            <v>0</v>
          </cell>
          <cell r="U1115">
            <v>7</v>
          </cell>
          <cell r="V1115">
            <v>7</v>
          </cell>
          <cell r="W1115" t="str">
            <v>2026-06-30</v>
          </cell>
        </row>
        <row r="1116">
          <cell r="A1116">
            <v>138753</v>
          </cell>
          <cell r="B1116">
            <v>46203</v>
          </cell>
          <cell r="C1116" t="str">
            <v>OLGA</v>
          </cell>
          <cell r="E1116" t="str">
            <v>0.00</v>
          </cell>
          <cell r="F1116" t="str">
            <v>0.00</v>
          </cell>
          <cell r="G1116" t="str">
            <v>MGA</v>
          </cell>
          <cell r="H1116" t="str">
            <v>C901</v>
          </cell>
          <cell r="I1116" t="str">
            <v>E</v>
          </cell>
          <cell r="J1116" t="str">
            <v>2026-06-30</v>
          </cell>
          <cell r="K1116" t="str">
            <v>YASSIE</v>
          </cell>
          <cell r="L1116" t="str">
            <v>True</v>
          </cell>
          <cell r="M1116" t="str">
            <v>True</v>
          </cell>
          <cell r="N1116" t="str">
            <v>True</v>
          </cell>
          <cell r="O1116" t="str">
            <v>False</v>
          </cell>
          <cell r="P1116">
            <v>0</v>
          </cell>
          <cell r="Q1116">
            <v>0</v>
          </cell>
          <cell r="R1116">
            <v>0</v>
          </cell>
          <cell r="S1116" t="str">
            <v>0.00</v>
          </cell>
          <cell r="T1116">
            <v>0</v>
          </cell>
          <cell r="U1116">
            <v>6</v>
          </cell>
          <cell r="V1116">
            <v>6</v>
          </cell>
          <cell r="W1116" t="str">
            <v>2026-07-06</v>
          </cell>
        </row>
        <row r="1117">
          <cell r="A1117">
            <v>138752</v>
          </cell>
          <cell r="B1117">
            <v>46203</v>
          </cell>
          <cell r="C1117" t="str">
            <v>HERY.RAMAROLAHY</v>
          </cell>
          <cell r="D1117" t="str">
            <v>5337</v>
          </cell>
          <cell r="E1117" t="str">
            <v>1 600 000.00</v>
          </cell>
          <cell r="F1117" t="str">
            <v>1 920 000.00</v>
          </cell>
          <cell r="G1117" t="str">
            <v>MGA</v>
          </cell>
          <cell r="H1117" t="str">
            <v>C500</v>
          </cell>
          <cell r="I1117" t="str">
            <v>E</v>
          </cell>
          <cell r="J1117" t="str">
            <v>2026-06-30</v>
          </cell>
          <cell r="K1117" t="str">
            <v>YASSIE</v>
          </cell>
          <cell r="L1117" t="str">
            <v>True</v>
          </cell>
          <cell r="M1117" t="str">
            <v>True</v>
          </cell>
          <cell r="N1117" t="str">
            <v>True</v>
          </cell>
          <cell r="O1117" t="str">
            <v>False</v>
          </cell>
          <cell r="P1117">
            <v>630902283</v>
          </cell>
          <cell r="Q1117">
            <v>0</v>
          </cell>
          <cell r="R1117">
            <v>0</v>
          </cell>
          <cell r="S1117" t="str">
            <v>0.00</v>
          </cell>
          <cell r="T1117">
            <v>0</v>
          </cell>
          <cell r="U1117">
            <v>6</v>
          </cell>
          <cell r="V1117">
            <v>6</v>
          </cell>
          <cell r="W1117" t="str">
            <v>2026-07-02</v>
          </cell>
        </row>
        <row r="1118">
          <cell r="A1118">
            <v>138751</v>
          </cell>
          <cell r="B1118">
            <v>46203</v>
          </cell>
          <cell r="C1118" t="str">
            <v>OLGA</v>
          </cell>
          <cell r="E1118" t="str">
            <v>0.00</v>
          </cell>
          <cell r="F1118" t="str">
            <v>0.00</v>
          </cell>
          <cell r="G1118" t="str">
            <v>MGA</v>
          </cell>
          <cell r="H1118" t="str">
            <v>C901</v>
          </cell>
          <cell r="I1118" t="str">
            <v>E</v>
          </cell>
          <cell r="J1118" t="str">
            <v>2026-06-30</v>
          </cell>
          <cell r="K1118" t="str">
            <v>YASSIE</v>
          </cell>
          <cell r="L1118" t="str">
            <v>True</v>
          </cell>
          <cell r="M1118" t="str">
            <v>False</v>
          </cell>
          <cell r="N1118" t="str">
            <v>True</v>
          </cell>
          <cell r="O1118" t="str">
            <v>False</v>
          </cell>
          <cell r="P1118">
            <v>0</v>
          </cell>
          <cell r="Q1118">
            <v>0</v>
          </cell>
          <cell r="R1118">
            <v>0</v>
          </cell>
          <cell r="S1118" t="str">
            <v>0.00</v>
          </cell>
          <cell r="T1118">
            <v>0</v>
          </cell>
          <cell r="U1118">
            <v>7</v>
          </cell>
          <cell r="V1118">
            <v>7</v>
          </cell>
          <cell r="W1118" t="str">
            <v>2026-07-06</v>
          </cell>
        </row>
        <row r="1119">
          <cell r="A1119">
            <v>138750</v>
          </cell>
          <cell r="B1119">
            <v>46203</v>
          </cell>
          <cell r="C1119" t="str">
            <v>HERY.RAMAROLAHY</v>
          </cell>
          <cell r="D1119" t="str">
            <v>2322</v>
          </cell>
          <cell r="E1119" t="str">
            <v>4 100 000.00</v>
          </cell>
          <cell r="F1119" t="str">
            <v>4 920 000.00</v>
          </cell>
          <cell r="G1119" t="str">
            <v>MGA</v>
          </cell>
          <cell r="H1119" t="str">
            <v>C500</v>
          </cell>
          <cell r="I1119" t="str">
            <v>E</v>
          </cell>
          <cell r="J1119" t="str">
            <v>2026-06-30</v>
          </cell>
          <cell r="K1119" t="str">
            <v>YASSIE</v>
          </cell>
          <cell r="L1119" t="str">
            <v>True</v>
          </cell>
          <cell r="M1119" t="str">
            <v>True</v>
          </cell>
          <cell r="N1119" t="str">
            <v>True</v>
          </cell>
          <cell r="O1119" t="str">
            <v>False</v>
          </cell>
          <cell r="P1119">
            <v>631000458</v>
          </cell>
          <cell r="Q1119">
            <v>0</v>
          </cell>
          <cell r="R1119">
            <v>0</v>
          </cell>
          <cell r="S1119" t="str">
            <v>0.00</v>
          </cell>
          <cell r="T1119">
            <v>0</v>
          </cell>
          <cell r="U1119">
            <v>6</v>
          </cell>
          <cell r="V1119">
            <v>6</v>
          </cell>
          <cell r="W1119" t="str">
            <v>2026-07-02</v>
          </cell>
        </row>
        <row r="1120">
          <cell r="A1120">
            <v>138749</v>
          </cell>
          <cell r="B1120">
            <v>46203</v>
          </cell>
          <cell r="C1120" t="str">
            <v>HERY.RAMAROLAHY</v>
          </cell>
          <cell r="D1120" t="str">
            <v>2322</v>
          </cell>
          <cell r="E1120" t="str">
            <v>4 100 000.00</v>
          </cell>
          <cell r="F1120" t="str">
            <v>4 920 000.00</v>
          </cell>
          <cell r="G1120" t="str">
            <v>MGA</v>
          </cell>
          <cell r="H1120" t="str">
            <v>C500</v>
          </cell>
          <cell r="I1120" t="str">
            <v>E</v>
          </cell>
          <cell r="J1120" t="str">
            <v>2026-06-30</v>
          </cell>
          <cell r="K1120" t="str">
            <v>YASSIE</v>
          </cell>
          <cell r="L1120" t="str">
            <v>True</v>
          </cell>
          <cell r="M1120" t="str">
            <v>True</v>
          </cell>
          <cell r="N1120" t="str">
            <v>True</v>
          </cell>
          <cell r="O1120" t="str">
            <v>False</v>
          </cell>
          <cell r="P1120">
            <v>630902278</v>
          </cell>
          <cell r="Q1120">
            <v>0</v>
          </cell>
          <cell r="R1120">
            <v>0</v>
          </cell>
          <cell r="S1120" t="str">
            <v>0.00</v>
          </cell>
          <cell r="T1120">
            <v>0</v>
          </cell>
          <cell r="U1120">
            <v>6</v>
          </cell>
          <cell r="V1120">
            <v>6</v>
          </cell>
          <cell r="W1120" t="str">
            <v>2026-07-02</v>
          </cell>
        </row>
        <row r="1121">
          <cell r="A1121">
            <v>138748</v>
          </cell>
          <cell r="B1121">
            <v>46203</v>
          </cell>
          <cell r="C1121" t="str">
            <v>OLGA</v>
          </cell>
          <cell r="E1121" t="str">
            <v>0.00</v>
          </cell>
          <cell r="F1121" t="str">
            <v>0.00</v>
          </cell>
          <cell r="G1121" t="str">
            <v>MGA</v>
          </cell>
          <cell r="H1121" t="str">
            <v>C901</v>
          </cell>
          <cell r="I1121" t="str">
            <v>E</v>
          </cell>
          <cell r="J1121" t="str">
            <v>2026-06-30</v>
          </cell>
          <cell r="K1121" t="str">
            <v>YASSIE</v>
          </cell>
          <cell r="L1121" t="str">
            <v>True</v>
          </cell>
          <cell r="M1121" t="str">
            <v>False</v>
          </cell>
          <cell r="N1121" t="str">
            <v>True</v>
          </cell>
          <cell r="O1121" t="str">
            <v>False</v>
          </cell>
          <cell r="P1121">
            <v>0</v>
          </cell>
          <cell r="Q1121">
            <v>0</v>
          </cell>
          <cell r="R1121">
            <v>0</v>
          </cell>
          <cell r="S1121" t="str">
            <v>0.00</v>
          </cell>
          <cell r="T1121">
            <v>0</v>
          </cell>
          <cell r="U1121">
            <v>6</v>
          </cell>
          <cell r="V1121">
            <v>6</v>
          </cell>
          <cell r="W1121" t="str">
            <v>2026-07-06</v>
          </cell>
        </row>
        <row r="1122">
          <cell r="A1122">
            <v>138747</v>
          </cell>
          <cell r="B1122">
            <v>46203</v>
          </cell>
          <cell r="C1122" t="str">
            <v>HERY.RAMAROLAHY</v>
          </cell>
          <cell r="D1122" t="str">
            <v>2322</v>
          </cell>
          <cell r="E1122" t="str">
            <v>4 100 000.00</v>
          </cell>
          <cell r="F1122" t="str">
            <v>4 920 000.00</v>
          </cell>
          <cell r="G1122" t="str">
            <v>MGA</v>
          </cell>
          <cell r="H1122" t="str">
            <v>C500</v>
          </cell>
          <cell r="I1122" t="str">
            <v>E</v>
          </cell>
          <cell r="J1122" t="str">
            <v>2026-06-30</v>
          </cell>
          <cell r="K1122" t="str">
            <v>YASSIE</v>
          </cell>
          <cell r="L1122" t="str">
            <v>True</v>
          </cell>
          <cell r="M1122" t="str">
            <v>True</v>
          </cell>
          <cell r="N1122" t="str">
            <v>True</v>
          </cell>
          <cell r="O1122" t="str">
            <v>False</v>
          </cell>
          <cell r="P1122">
            <v>630902275</v>
          </cell>
          <cell r="Q1122">
            <v>0</v>
          </cell>
          <cell r="R1122">
            <v>0</v>
          </cell>
          <cell r="S1122" t="str">
            <v>0.00</v>
          </cell>
          <cell r="T1122">
            <v>0</v>
          </cell>
          <cell r="U1122">
            <v>6</v>
          </cell>
          <cell r="V1122">
            <v>6</v>
          </cell>
          <cell r="W1122" t="str">
            <v>2026-07-02</v>
          </cell>
        </row>
        <row r="1123">
          <cell r="A1123">
            <v>138746</v>
          </cell>
          <cell r="B1123">
            <v>46203</v>
          </cell>
          <cell r="C1123" t="str">
            <v>HERY.RAMAROLAHY</v>
          </cell>
          <cell r="D1123" t="str">
            <v>2322</v>
          </cell>
          <cell r="E1123" t="str">
            <v>4 100 000.00</v>
          </cell>
          <cell r="F1123" t="str">
            <v>4 920 000.00</v>
          </cell>
          <cell r="G1123" t="str">
            <v>MGA</v>
          </cell>
          <cell r="H1123" t="str">
            <v>C500</v>
          </cell>
          <cell r="I1123" t="str">
            <v>E</v>
          </cell>
          <cell r="J1123" t="str">
            <v>2026-06-30</v>
          </cell>
          <cell r="K1123" t="str">
            <v>YASSIE</v>
          </cell>
          <cell r="L1123" t="str">
            <v>True</v>
          </cell>
          <cell r="M1123" t="str">
            <v>True</v>
          </cell>
          <cell r="N1123" t="str">
            <v>True</v>
          </cell>
          <cell r="O1123" t="str">
            <v>False</v>
          </cell>
          <cell r="P1123">
            <v>630902273</v>
          </cell>
          <cell r="Q1123">
            <v>0</v>
          </cell>
          <cell r="R1123">
            <v>0</v>
          </cell>
          <cell r="S1123" t="str">
            <v>0.00</v>
          </cell>
          <cell r="T1123">
            <v>0</v>
          </cell>
          <cell r="U1123">
            <v>6</v>
          </cell>
          <cell r="V1123">
            <v>6</v>
          </cell>
          <cell r="W1123" t="str">
            <v>2026-07-02</v>
          </cell>
        </row>
        <row r="1124">
          <cell r="A1124">
            <v>138745</v>
          </cell>
          <cell r="B1124">
            <v>46203</v>
          </cell>
          <cell r="C1124" t="str">
            <v>HERY.RAMAROLAHY</v>
          </cell>
          <cell r="D1124" t="str">
            <v>2633</v>
          </cell>
          <cell r="E1124" t="str">
            <v>11 380 000.00</v>
          </cell>
          <cell r="F1124" t="str">
            <v>13 656 000.00</v>
          </cell>
          <cell r="G1124" t="str">
            <v>MGA</v>
          </cell>
          <cell r="H1124" t="str">
            <v>C500</v>
          </cell>
          <cell r="I1124" t="str">
            <v>E</v>
          </cell>
          <cell r="J1124" t="str">
            <v>2026-06-30</v>
          </cell>
          <cell r="K1124" t="str">
            <v>YASSIE</v>
          </cell>
          <cell r="L1124" t="str">
            <v>True</v>
          </cell>
          <cell r="M1124" t="str">
            <v>True</v>
          </cell>
          <cell r="N1124" t="str">
            <v>True</v>
          </cell>
          <cell r="O1124" t="str">
            <v>False</v>
          </cell>
          <cell r="P1124">
            <v>631000456</v>
          </cell>
          <cell r="Q1124">
            <v>0</v>
          </cell>
          <cell r="R1124">
            <v>0</v>
          </cell>
          <cell r="S1124" t="str">
            <v>0.00</v>
          </cell>
          <cell r="T1124">
            <v>0</v>
          </cell>
          <cell r="U1124">
            <v>6</v>
          </cell>
          <cell r="V1124">
            <v>6</v>
          </cell>
          <cell r="W1124" t="str">
            <v>2026-07-02</v>
          </cell>
        </row>
        <row r="1125">
          <cell r="A1125">
            <v>138744</v>
          </cell>
          <cell r="B1125">
            <v>46203</v>
          </cell>
          <cell r="C1125" t="str">
            <v>OLGA</v>
          </cell>
          <cell r="E1125" t="str">
            <v>0.00</v>
          </cell>
          <cell r="F1125" t="str">
            <v>0.00</v>
          </cell>
          <cell r="G1125" t="str">
            <v>MGA</v>
          </cell>
          <cell r="H1125" t="str">
            <v>C901</v>
          </cell>
          <cell r="I1125" t="str">
            <v>E</v>
          </cell>
          <cell r="J1125" t="str">
            <v>2026-06-30</v>
          </cell>
          <cell r="K1125" t="str">
            <v>YASSIE</v>
          </cell>
          <cell r="L1125" t="str">
            <v>True</v>
          </cell>
          <cell r="M1125" t="str">
            <v>False</v>
          </cell>
          <cell r="N1125" t="str">
            <v>True</v>
          </cell>
          <cell r="O1125" t="str">
            <v>False</v>
          </cell>
          <cell r="P1125">
            <v>0</v>
          </cell>
          <cell r="Q1125">
            <v>0</v>
          </cell>
          <cell r="R1125">
            <v>0</v>
          </cell>
          <cell r="S1125" t="str">
            <v>0.00</v>
          </cell>
          <cell r="T1125">
            <v>0</v>
          </cell>
          <cell r="U1125">
            <v>8</v>
          </cell>
          <cell r="V1125">
            <v>8</v>
          </cell>
          <cell r="W1125" t="str">
            <v>2026-07-06</v>
          </cell>
        </row>
        <row r="1126">
          <cell r="A1126">
            <v>138743</v>
          </cell>
          <cell r="B1126">
            <v>46203</v>
          </cell>
          <cell r="C1126" t="str">
            <v>PARIS</v>
          </cell>
          <cell r="E1126" t="str">
            <v>1 018 824.00</v>
          </cell>
          <cell r="F1126" t="str">
            <v>1 222 588.80</v>
          </cell>
          <cell r="G1126" t="str">
            <v>MGA</v>
          </cell>
          <cell r="H1126" t="str">
            <v>C500</v>
          </cell>
          <cell r="I1126" t="str">
            <v>E</v>
          </cell>
          <cell r="J1126" t="str">
            <v>2026-06-30</v>
          </cell>
          <cell r="K1126" t="str">
            <v>YASSIE</v>
          </cell>
          <cell r="L1126" t="str">
            <v>True</v>
          </cell>
          <cell r="M1126" t="str">
            <v>False</v>
          </cell>
          <cell r="N1126" t="str">
            <v>True</v>
          </cell>
          <cell r="O1126" t="str">
            <v>False</v>
          </cell>
          <cell r="P1126">
            <v>630902271</v>
          </cell>
          <cell r="Q1126">
            <v>0</v>
          </cell>
          <cell r="R1126">
            <v>0</v>
          </cell>
          <cell r="S1126" t="str">
            <v>0.00</v>
          </cell>
          <cell r="T1126">
            <v>0</v>
          </cell>
          <cell r="U1126">
            <v>9</v>
          </cell>
          <cell r="V1126">
            <v>9</v>
          </cell>
          <cell r="W1126" t="str">
            <v>2026-07-02</v>
          </cell>
        </row>
        <row r="1127">
          <cell r="A1127">
            <v>138742</v>
          </cell>
          <cell r="B1127">
            <v>46203</v>
          </cell>
          <cell r="C1127" t="str">
            <v>OLIMAHEFA</v>
          </cell>
          <cell r="D1127" t="str">
            <v>2053</v>
          </cell>
          <cell r="E1127" t="str">
            <v>8 023 444.00</v>
          </cell>
          <cell r="F1127" t="str">
            <v>9 628 132.80</v>
          </cell>
          <cell r="G1127" t="str">
            <v>MGA</v>
          </cell>
          <cell r="H1127" t="str">
            <v>C500</v>
          </cell>
          <cell r="I1127" t="str">
            <v>E</v>
          </cell>
          <cell r="J1127" t="str">
            <v>2026-06-30</v>
          </cell>
          <cell r="K1127" t="str">
            <v>YASSIE</v>
          </cell>
          <cell r="L1127" t="str">
            <v>True</v>
          </cell>
          <cell r="M1127" t="str">
            <v>True</v>
          </cell>
          <cell r="N1127" t="str">
            <v>True</v>
          </cell>
          <cell r="O1127" t="str">
            <v>False</v>
          </cell>
          <cell r="P1127">
            <v>631000450</v>
          </cell>
          <cell r="Q1127">
            <v>0</v>
          </cell>
          <cell r="R1127">
            <v>0</v>
          </cell>
          <cell r="S1127" t="str">
            <v>0.00</v>
          </cell>
          <cell r="T1127">
            <v>0</v>
          </cell>
          <cell r="U1127">
            <v>7</v>
          </cell>
          <cell r="V1127">
            <v>7</v>
          </cell>
          <cell r="W1127" t="str">
            <v>2026-07-02</v>
          </cell>
        </row>
        <row r="1128">
          <cell r="A1128">
            <v>138741</v>
          </cell>
          <cell r="B1128">
            <v>46203</v>
          </cell>
          <cell r="C1128" t="str">
            <v>CHRISTELE</v>
          </cell>
          <cell r="D1128" t="str">
            <v>3501</v>
          </cell>
          <cell r="E1128" t="str">
            <v>424 960.00</v>
          </cell>
          <cell r="F1128" t="str">
            <v>424 960.00</v>
          </cell>
          <cell r="G1128" t="str">
            <v>MGA</v>
          </cell>
          <cell r="H1128" t="str">
            <v>C600</v>
          </cell>
          <cell r="I1128" t="str">
            <v>E</v>
          </cell>
          <cell r="J1128" t="str">
            <v>2026-06-30</v>
          </cell>
          <cell r="K1128" t="str">
            <v>YASSIE</v>
          </cell>
          <cell r="L1128" t="str">
            <v>True</v>
          </cell>
          <cell r="M1128" t="str">
            <v>True</v>
          </cell>
          <cell r="N1128" t="str">
            <v>True</v>
          </cell>
          <cell r="O1128" t="str">
            <v>False</v>
          </cell>
          <cell r="P1128">
            <v>630700186</v>
          </cell>
          <cell r="Q1128">
            <v>630700185</v>
          </cell>
          <cell r="R1128">
            <v>0</v>
          </cell>
          <cell r="S1128" t="str">
            <v>0.00</v>
          </cell>
          <cell r="T1128">
            <v>0</v>
          </cell>
          <cell r="U1128">
            <v>9</v>
          </cell>
          <cell r="V1128">
            <v>9</v>
          </cell>
          <cell r="W1128" t="str">
            <v>2026-07-15</v>
          </cell>
        </row>
        <row r="1129">
          <cell r="A1129">
            <v>138740</v>
          </cell>
          <cell r="B1129">
            <v>46203</v>
          </cell>
          <cell r="C1129" t="str">
            <v>GINAM</v>
          </cell>
          <cell r="D1129" t="str">
            <v>6519</v>
          </cell>
          <cell r="E1129" t="str">
            <v>7 646 040.00</v>
          </cell>
          <cell r="F1129" t="str">
            <v>9 175 248.00</v>
          </cell>
          <cell r="G1129" t="str">
            <v>MGA</v>
          </cell>
          <cell r="H1129" t="str">
            <v>C400</v>
          </cell>
          <cell r="I1129" t="str">
            <v>E</v>
          </cell>
          <cell r="J1129" t="str">
            <v>2026-06-30</v>
          </cell>
          <cell r="K1129" t="str">
            <v>YASSIE</v>
          </cell>
          <cell r="L1129" t="str">
            <v>True</v>
          </cell>
          <cell r="M1129" t="str">
            <v>True</v>
          </cell>
          <cell r="N1129" t="str">
            <v>True</v>
          </cell>
          <cell r="O1129" t="str">
            <v>False</v>
          </cell>
          <cell r="P1129">
            <v>630600259</v>
          </cell>
          <cell r="Q1129">
            <v>630600258</v>
          </cell>
          <cell r="R1129">
            <v>0</v>
          </cell>
          <cell r="S1129" t="str">
            <v>0.00</v>
          </cell>
          <cell r="T1129">
            <v>0</v>
          </cell>
          <cell r="U1129">
            <v>6</v>
          </cell>
          <cell r="V1129">
            <v>6</v>
          </cell>
          <cell r="W1129" t="str">
            <v>2026-07-02</v>
          </cell>
        </row>
        <row r="1130">
          <cell r="A1130">
            <v>138739</v>
          </cell>
          <cell r="B1130">
            <v>46203</v>
          </cell>
          <cell r="C1130" t="str">
            <v>GINAM</v>
          </cell>
          <cell r="D1130" t="str">
            <v>6477</v>
          </cell>
          <cell r="E1130" t="str">
            <v>8 100 000.00</v>
          </cell>
          <cell r="F1130" t="str">
            <v>9 720 000.00</v>
          </cell>
          <cell r="G1130" t="str">
            <v>MGA</v>
          </cell>
          <cell r="H1130" t="str">
            <v>C400</v>
          </cell>
          <cell r="I1130" t="str">
            <v>E</v>
          </cell>
          <cell r="J1130" t="str">
            <v>2026-06-30</v>
          </cell>
          <cell r="K1130" t="str">
            <v>YASSIE</v>
          </cell>
          <cell r="L1130" t="str">
            <v>True</v>
          </cell>
          <cell r="M1130" t="str">
            <v>False</v>
          </cell>
          <cell r="N1130" t="str">
            <v>True</v>
          </cell>
          <cell r="O1130" t="str">
            <v>False</v>
          </cell>
          <cell r="P1130">
            <v>630600256</v>
          </cell>
          <cell r="Q1130">
            <v>630600255</v>
          </cell>
          <cell r="R1130">
            <v>0</v>
          </cell>
          <cell r="S1130" t="str">
            <v>0.00</v>
          </cell>
          <cell r="T1130">
            <v>0</v>
          </cell>
          <cell r="U1130">
            <v>7</v>
          </cell>
          <cell r="V1130">
            <v>7</v>
          </cell>
          <cell r="W1130" t="str">
            <v>2026-06-30</v>
          </cell>
        </row>
        <row r="1131">
          <cell r="A1131">
            <v>138738</v>
          </cell>
          <cell r="B1131">
            <v>46203</v>
          </cell>
          <cell r="C1131" t="str">
            <v>LUCA3</v>
          </cell>
          <cell r="D1131" t="str">
            <v>41</v>
          </cell>
          <cell r="E1131" t="str">
            <v>12 120 000.00</v>
          </cell>
          <cell r="F1131" t="str">
            <v>14 544 000.00</v>
          </cell>
          <cell r="G1131" t="str">
            <v>MGA</v>
          </cell>
          <cell r="H1131" t="str">
            <v>C102</v>
          </cell>
          <cell r="I1131" t="str">
            <v>E</v>
          </cell>
          <cell r="J1131" t="str">
            <v>2026-06-30</v>
          </cell>
          <cell r="K1131" t="str">
            <v>YASSIE</v>
          </cell>
          <cell r="L1131" t="str">
            <v>True</v>
          </cell>
          <cell r="M1131" t="str">
            <v>True</v>
          </cell>
          <cell r="N1131" t="str">
            <v>True</v>
          </cell>
          <cell r="O1131" t="str">
            <v>False</v>
          </cell>
          <cell r="P1131">
            <v>630600250</v>
          </cell>
          <cell r="Q1131">
            <v>0</v>
          </cell>
          <cell r="R1131">
            <v>0</v>
          </cell>
          <cell r="S1131" t="str">
            <v>0.00</v>
          </cell>
          <cell r="T1131">
            <v>0</v>
          </cell>
          <cell r="U1131">
            <v>8</v>
          </cell>
          <cell r="V1131">
            <v>8</v>
          </cell>
          <cell r="W1131" t="str">
            <v>2026-06-30</v>
          </cell>
        </row>
        <row r="1132">
          <cell r="A1132">
            <v>138737</v>
          </cell>
          <cell r="B1132">
            <v>46203</v>
          </cell>
          <cell r="C1132" t="str">
            <v>TAFITASOA3</v>
          </cell>
          <cell r="D1132" t="str">
            <v>41</v>
          </cell>
          <cell r="E1132" t="str">
            <v>40 011 516.45</v>
          </cell>
          <cell r="F1132" t="str">
            <v>48 013 819.74</v>
          </cell>
          <cell r="G1132" t="str">
            <v>MGA</v>
          </cell>
          <cell r="H1132" t="str">
            <v>C700</v>
          </cell>
          <cell r="I1132" t="str">
            <v>E</v>
          </cell>
          <cell r="J1132" t="str">
            <v>2026-06-30</v>
          </cell>
          <cell r="K1132" t="str">
            <v>YASSIE</v>
          </cell>
          <cell r="L1132" t="str">
            <v>True</v>
          </cell>
          <cell r="M1132" t="str">
            <v>True</v>
          </cell>
          <cell r="N1132" t="str">
            <v>True</v>
          </cell>
          <cell r="O1132" t="str">
            <v>False</v>
          </cell>
          <cell r="P1132">
            <v>630800231</v>
          </cell>
          <cell r="Q1132">
            <v>630800230</v>
          </cell>
          <cell r="R1132">
            <v>0</v>
          </cell>
          <cell r="S1132" t="str">
            <v>0.00</v>
          </cell>
          <cell r="T1132">
            <v>0</v>
          </cell>
          <cell r="U1132">
            <v>9</v>
          </cell>
          <cell r="V1132">
            <v>9</v>
          </cell>
          <cell r="W1132" t="str">
            <v>2026-06-30</v>
          </cell>
        </row>
        <row r="1133">
          <cell r="A1133">
            <v>138736</v>
          </cell>
          <cell r="B1133">
            <v>46203</v>
          </cell>
          <cell r="C1133" t="str">
            <v>LUCA3</v>
          </cell>
          <cell r="D1133" t="str">
            <v>2381</v>
          </cell>
          <cell r="E1133" t="str">
            <v>4 939 150.50</v>
          </cell>
          <cell r="F1133" t="str">
            <v>5 926 980.60</v>
          </cell>
          <cell r="G1133" t="str">
            <v>MGA</v>
          </cell>
          <cell r="H1133" t="str">
            <v>C100</v>
          </cell>
          <cell r="I1133" t="str">
            <v>E</v>
          </cell>
          <cell r="J1133" t="str">
            <v>2026-06-30</v>
          </cell>
          <cell r="K1133" t="str">
            <v>YASSIE</v>
          </cell>
          <cell r="L1133" t="str">
            <v>True</v>
          </cell>
          <cell r="M1133" t="str">
            <v>True</v>
          </cell>
          <cell r="N1133" t="str">
            <v>True</v>
          </cell>
          <cell r="O1133" t="str">
            <v>False</v>
          </cell>
          <cell r="P1133">
            <v>630800220</v>
          </cell>
          <cell r="Q1133">
            <v>0</v>
          </cell>
          <cell r="R1133">
            <v>0</v>
          </cell>
          <cell r="S1133" t="str">
            <v>0.00</v>
          </cell>
          <cell r="T1133">
            <v>0</v>
          </cell>
          <cell r="U1133">
            <v>7</v>
          </cell>
          <cell r="V1133">
            <v>7</v>
          </cell>
          <cell r="W1133" t="str">
            <v>2026-07-01</v>
          </cell>
        </row>
        <row r="1134">
          <cell r="A1134">
            <v>138735</v>
          </cell>
          <cell r="B1134">
            <v>46203</v>
          </cell>
          <cell r="C1134" t="str">
            <v>LUCA3</v>
          </cell>
          <cell r="D1134" t="str">
            <v>2886</v>
          </cell>
          <cell r="E1134" t="str">
            <v>4 812 200.00</v>
          </cell>
          <cell r="F1134" t="str">
            <v>4 812 200.00</v>
          </cell>
          <cell r="G1134" t="str">
            <v>MGA</v>
          </cell>
          <cell r="H1134" t="str">
            <v>C102</v>
          </cell>
          <cell r="I1134" t="str">
            <v>E</v>
          </cell>
          <cell r="J1134" t="str">
            <v>2026-06-30</v>
          </cell>
          <cell r="K1134" t="str">
            <v>YASSIE</v>
          </cell>
          <cell r="L1134" t="str">
            <v>True</v>
          </cell>
          <cell r="M1134" t="str">
            <v>True</v>
          </cell>
          <cell r="N1134" t="str">
            <v>True</v>
          </cell>
          <cell r="O1134" t="str">
            <v>False</v>
          </cell>
          <cell r="P1134">
            <v>630600244</v>
          </cell>
          <cell r="Q1134">
            <v>0</v>
          </cell>
          <cell r="R1134">
            <v>0</v>
          </cell>
          <cell r="S1134" t="str">
            <v>0.00</v>
          </cell>
          <cell r="T1134">
            <v>0</v>
          </cell>
          <cell r="U1134">
            <v>8</v>
          </cell>
          <cell r="V1134">
            <v>8</v>
          </cell>
          <cell r="W1134" t="str">
            <v>2026-06-30</v>
          </cell>
        </row>
        <row r="1135">
          <cell r="A1135">
            <v>138734</v>
          </cell>
          <cell r="B1135">
            <v>46203</v>
          </cell>
          <cell r="C1135" t="str">
            <v>MIORA46</v>
          </cell>
          <cell r="D1135" t="str">
            <v>3946</v>
          </cell>
          <cell r="E1135" t="str">
            <v>6 950 000.00</v>
          </cell>
          <cell r="F1135" t="str">
            <v>6 950 000.00</v>
          </cell>
          <cell r="G1135" t="str">
            <v>MGA</v>
          </cell>
          <cell r="H1135" t="str">
            <v>C900</v>
          </cell>
          <cell r="I1135" t="str">
            <v>E</v>
          </cell>
          <cell r="J1135" t="str">
            <v>2026-06-30</v>
          </cell>
          <cell r="K1135" t="str">
            <v>YASSIE</v>
          </cell>
          <cell r="L1135" t="str">
            <v>True</v>
          </cell>
          <cell r="M1135" t="str">
            <v>True</v>
          </cell>
          <cell r="N1135" t="str">
            <v>True</v>
          </cell>
          <cell r="O1135" t="str">
            <v>False</v>
          </cell>
          <cell r="P1135">
            <v>0</v>
          </cell>
          <cell r="Q1135">
            <v>0</v>
          </cell>
          <cell r="R1135">
            <v>0</v>
          </cell>
          <cell r="S1135" t="str">
            <v>0.00</v>
          </cell>
          <cell r="T1135">
            <v>0</v>
          </cell>
          <cell r="U1135">
            <v>6</v>
          </cell>
          <cell r="V1135">
            <v>6</v>
          </cell>
          <cell r="W1135" t="str">
            <v>2026-06-30</v>
          </cell>
        </row>
        <row r="1136">
          <cell r="A1136">
            <v>138733</v>
          </cell>
          <cell r="B1136">
            <v>46203</v>
          </cell>
          <cell r="C1136" t="str">
            <v>LUCA3</v>
          </cell>
          <cell r="D1136" t="str">
            <v>6211</v>
          </cell>
          <cell r="E1136" t="str">
            <v>3 360 000.00</v>
          </cell>
          <cell r="F1136" t="str">
            <v>3 360 000.00</v>
          </cell>
          <cell r="G1136" t="str">
            <v>MGA</v>
          </cell>
          <cell r="H1136" t="str">
            <v>C104</v>
          </cell>
          <cell r="I1136" t="str">
            <v>E</v>
          </cell>
          <cell r="J1136" t="str">
            <v>2026-06-30</v>
          </cell>
          <cell r="K1136" t="str">
            <v>YASSIE</v>
          </cell>
          <cell r="L1136" t="str">
            <v>True</v>
          </cell>
          <cell r="M1136" t="str">
            <v>True</v>
          </cell>
          <cell r="N1136" t="str">
            <v>True</v>
          </cell>
          <cell r="O1136" t="str">
            <v>False</v>
          </cell>
          <cell r="P1136">
            <v>630700178</v>
          </cell>
          <cell r="Q1136">
            <v>0</v>
          </cell>
          <cell r="R1136">
            <v>0</v>
          </cell>
          <cell r="S1136" t="str">
            <v>0.00</v>
          </cell>
          <cell r="T1136">
            <v>0</v>
          </cell>
          <cell r="U1136">
            <v>7</v>
          </cell>
          <cell r="V1136">
            <v>7</v>
          </cell>
          <cell r="W1136" t="str">
            <v>2026-06-30</v>
          </cell>
        </row>
        <row r="1137">
          <cell r="A1137">
            <v>138732</v>
          </cell>
          <cell r="B1137">
            <v>46203</v>
          </cell>
          <cell r="C1137" t="str">
            <v>LUCA3</v>
          </cell>
          <cell r="D1137" t="str">
            <v>6247</v>
          </cell>
          <cell r="E1137" t="str">
            <v>1 830 000.00</v>
          </cell>
          <cell r="F1137" t="str">
            <v>1 830 000.00</v>
          </cell>
          <cell r="G1137" t="str">
            <v>MGA</v>
          </cell>
          <cell r="H1137" t="str">
            <v>C104</v>
          </cell>
          <cell r="I1137" t="str">
            <v>E</v>
          </cell>
          <cell r="J1137" t="str">
            <v>2026-06-30</v>
          </cell>
          <cell r="K1137" t="str">
            <v>YASSIE</v>
          </cell>
          <cell r="L1137" t="str">
            <v>True</v>
          </cell>
          <cell r="M1137" t="str">
            <v>True</v>
          </cell>
          <cell r="N1137" t="str">
            <v>True</v>
          </cell>
          <cell r="O1137" t="str">
            <v>False</v>
          </cell>
          <cell r="P1137">
            <v>630600228</v>
          </cell>
          <cell r="Q1137">
            <v>0</v>
          </cell>
          <cell r="R1137">
            <v>0</v>
          </cell>
          <cell r="S1137" t="str">
            <v>0.00</v>
          </cell>
          <cell r="T1137">
            <v>0</v>
          </cell>
          <cell r="U1137">
            <v>13</v>
          </cell>
          <cell r="V1137">
            <v>13</v>
          </cell>
          <cell r="W1137" t="str">
            <v>2026-06-30</v>
          </cell>
        </row>
        <row r="1138">
          <cell r="A1138">
            <v>138731</v>
          </cell>
          <cell r="B1138">
            <v>46203</v>
          </cell>
          <cell r="C1138" t="str">
            <v>REBECCA3</v>
          </cell>
          <cell r="D1138" t="str">
            <v>6497</v>
          </cell>
          <cell r="E1138" t="str">
            <v>1 800 000.00</v>
          </cell>
          <cell r="F1138" t="str">
            <v>1 800 000.00</v>
          </cell>
          <cell r="G1138" t="str">
            <v>MGA</v>
          </cell>
          <cell r="H1138" t="str">
            <v>C100</v>
          </cell>
          <cell r="I1138" t="str">
            <v>E</v>
          </cell>
          <cell r="J1138" t="str">
            <v>2026-06-30</v>
          </cell>
          <cell r="K1138" t="str">
            <v>YASSIE</v>
          </cell>
          <cell r="L1138" t="str">
            <v>True</v>
          </cell>
          <cell r="M1138" t="str">
            <v>True</v>
          </cell>
          <cell r="N1138" t="str">
            <v>True</v>
          </cell>
          <cell r="O1138" t="str">
            <v>False</v>
          </cell>
          <cell r="P1138">
            <v>630800174</v>
          </cell>
          <cell r="Q1138">
            <v>630800173</v>
          </cell>
          <cell r="R1138">
            <v>0</v>
          </cell>
          <cell r="S1138" t="str">
            <v>0.00</v>
          </cell>
          <cell r="T1138">
            <v>0</v>
          </cell>
          <cell r="U1138">
            <v>8</v>
          </cell>
          <cell r="V1138">
            <v>8</v>
          </cell>
          <cell r="W1138" t="str">
            <v>2026-07-15</v>
          </cell>
        </row>
        <row r="1139">
          <cell r="A1139">
            <v>138730</v>
          </cell>
          <cell r="B1139">
            <v>46203</v>
          </cell>
          <cell r="C1139" t="str">
            <v>MBOLATIANANJI</v>
          </cell>
          <cell r="D1139" t="str">
            <v>820</v>
          </cell>
          <cell r="E1139" t="str">
            <v>1 400 000.00</v>
          </cell>
          <cell r="F1139" t="str">
            <v>1 400 000.00</v>
          </cell>
          <cell r="G1139" t="str">
            <v>MGA</v>
          </cell>
          <cell r="H1139" t="str">
            <v>C800</v>
          </cell>
          <cell r="I1139" t="str">
            <v>E</v>
          </cell>
          <cell r="J1139" t="str">
            <v>2026-06-30</v>
          </cell>
          <cell r="K1139" t="str">
            <v>YASSIE</v>
          </cell>
          <cell r="L1139" t="str">
            <v>True</v>
          </cell>
          <cell r="M1139" t="str">
            <v>True</v>
          </cell>
          <cell r="N1139" t="str">
            <v>True</v>
          </cell>
          <cell r="O1139" t="str">
            <v>False</v>
          </cell>
          <cell r="P1139">
            <v>0</v>
          </cell>
          <cell r="Q1139">
            <v>0</v>
          </cell>
          <cell r="R1139">
            <v>0</v>
          </cell>
          <cell r="S1139" t="str">
            <v>0.00</v>
          </cell>
          <cell r="T1139">
            <v>0</v>
          </cell>
          <cell r="U1139">
            <v>6</v>
          </cell>
          <cell r="V1139">
            <v>6</v>
          </cell>
          <cell r="W1139" t="str">
            <v>2026-06-30</v>
          </cell>
        </row>
        <row r="1140">
          <cell r="A1140">
            <v>138729</v>
          </cell>
          <cell r="B1140">
            <v>46203</v>
          </cell>
          <cell r="C1140" t="str">
            <v>REBECCA3</v>
          </cell>
          <cell r="D1140" t="str">
            <v>5261</v>
          </cell>
          <cell r="E1140" t="str">
            <v>1 560.00</v>
          </cell>
          <cell r="F1140" t="str">
            <v>1 560.00</v>
          </cell>
          <cell r="G1140" t="str">
            <v>USD</v>
          </cell>
          <cell r="H1140" t="str">
            <v>C600</v>
          </cell>
          <cell r="I1140" t="str">
            <v>E</v>
          </cell>
          <cell r="J1140" t="str">
            <v>2026-06-30</v>
          </cell>
          <cell r="K1140" t="str">
            <v>YASSIE</v>
          </cell>
          <cell r="L1140" t="str">
            <v>True</v>
          </cell>
          <cell r="M1140" t="str">
            <v>True</v>
          </cell>
          <cell r="N1140" t="str">
            <v>True</v>
          </cell>
          <cell r="O1140" t="str">
            <v>False</v>
          </cell>
          <cell r="P1140">
            <v>630400294</v>
          </cell>
          <cell r="Q1140">
            <v>630400293</v>
          </cell>
          <cell r="R1140">
            <v>0</v>
          </cell>
          <cell r="S1140" t="str">
            <v>0.00</v>
          </cell>
          <cell r="T1140">
            <v>0</v>
          </cell>
          <cell r="U1140">
            <v>8</v>
          </cell>
          <cell r="V1140">
            <v>8</v>
          </cell>
          <cell r="W1140" t="str">
            <v>2026-06-30</v>
          </cell>
        </row>
        <row r="1141">
          <cell r="A1141">
            <v>138728</v>
          </cell>
          <cell r="B1141">
            <v>46203</v>
          </cell>
          <cell r="C1141" t="str">
            <v>LUCA3</v>
          </cell>
          <cell r="D1141" t="str">
            <v>2490</v>
          </cell>
          <cell r="E1141" t="str">
            <v>7 717 200.00</v>
          </cell>
          <cell r="F1141" t="str">
            <v>7 717 200.00</v>
          </cell>
          <cell r="G1141" t="str">
            <v>MGA</v>
          </cell>
          <cell r="H1141" t="str">
            <v>C104</v>
          </cell>
          <cell r="I1141" t="str">
            <v>E</v>
          </cell>
          <cell r="J1141" t="str">
            <v>2026-06-30</v>
          </cell>
          <cell r="K1141" t="str">
            <v>YASSIE</v>
          </cell>
          <cell r="L1141" t="str">
            <v>True</v>
          </cell>
          <cell r="M1141" t="str">
            <v>True</v>
          </cell>
          <cell r="N1141" t="str">
            <v>True</v>
          </cell>
          <cell r="O1141" t="str">
            <v>False</v>
          </cell>
          <cell r="P1141">
            <v>630400291</v>
          </cell>
          <cell r="Q1141">
            <v>0</v>
          </cell>
          <cell r="R1141">
            <v>0</v>
          </cell>
          <cell r="S1141" t="str">
            <v>0.00</v>
          </cell>
          <cell r="T1141">
            <v>0</v>
          </cell>
          <cell r="U1141">
            <v>8</v>
          </cell>
          <cell r="V1141">
            <v>8</v>
          </cell>
          <cell r="W1141" t="str">
            <v>2026-07-06</v>
          </cell>
        </row>
        <row r="1142">
          <cell r="A1142">
            <v>138727</v>
          </cell>
          <cell r="B1142">
            <v>46203</v>
          </cell>
          <cell r="C1142" t="str">
            <v>LUCA3</v>
          </cell>
          <cell r="D1142" t="str">
            <v>2886</v>
          </cell>
          <cell r="E1142" t="str">
            <v>1 689 100.00</v>
          </cell>
          <cell r="F1142" t="str">
            <v>1 689 100.00</v>
          </cell>
          <cell r="G1142" t="str">
            <v>MGA</v>
          </cell>
          <cell r="H1142" t="str">
            <v>C102</v>
          </cell>
          <cell r="I1142" t="str">
            <v>E</v>
          </cell>
          <cell r="J1142" t="str">
            <v>2026-06-30</v>
          </cell>
          <cell r="K1142" t="str">
            <v>YASSIE</v>
          </cell>
          <cell r="L1142" t="str">
            <v>True</v>
          </cell>
          <cell r="M1142" t="str">
            <v>True</v>
          </cell>
          <cell r="N1142" t="str">
            <v>True</v>
          </cell>
          <cell r="O1142" t="str">
            <v>False</v>
          </cell>
          <cell r="P1142">
            <v>630500323</v>
          </cell>
          <cell r="Q1142">
            <v>0</v>
          </cell>
          <cell r="R1142">
            <v>0</v>
          </cell>
          <cell r="S1142" t="str">
            <v>0.00</v>
          </cell>
          <cell r="T1142">
            <v>0</v>
          </cell>
          <cell r="U1142">
            <v>8</v>
          </cell>
          <cell r="V1142">
            <v>8</v>
          </cell>
          <cell r="W1142" t="str">
            <v>2026-06-30</v>
          </cell>
        </row>
        <row r="1143">
          <cell r="A1143">
            <v>138726</v>
          </cell>
          <cell r="B1143">
            <v>46203</v>
          </cell>
          <cell r="C1143" t="str">
            <v>HERY.RAMAROLAHY</v>
          </cell>
          <cell r="D1143" t="str">
            <v>2318</v>
          </cell>
          <cell r="E1143" t="str">
            <v>300 000.00</v>
          </cell>
          <cell r="F1143" t="str">
            <v>360 000.00</v>
          </cell>
          <cell r="G1143" t="str">
            <v>MGA</v>
          </cell>
          <cell r="H1143" t="str">
            <v>C500</v>
          </cell>
          <cell r="I1143" t="str">
            <v>E</v>
          </cell>
          <cell r="J1143" t="str">
            <v>2026-06-30</v>
          </cell>
          <cell r="K1143" t="str">
            <v>YASSIE</v>
          </cell>
          <cell r="L1143" t="str">
            <v>True</v>
          </cell>
          <cell r="M1143" t="str">
            <v>True</v>
          </cell>
          <cell r="N1143" t="str">
            <v>True</v>
          </cell>
          <cell r="O1143" t="str">
            <v>False</v>
          </cell>
          <cell r="P1143">
            <v>630400288</v>
          </cell>
          <cell r="Q1143">
            <v>0</v>
          </cell>
          <cell r="R1143">
            <v>0</v>
          </cell>
          <cell r="S1143" t="str">
            <v>0.00</v>
          </cell>
          <cell r="T1143">
            <v>0</v>
          </cell>
          <cell r="U1143">
            <v>7</v>
          </cell>
          <cell r="V1143">
            <v>7</v>
          </cell>
          <cell r="W1143" t="str">
            <v>2026-07-02</v>
          </cell>
        </row>
        <row r="1144">
          <cell r="A1144">
            <v>138725</v>
          </cell>
          <cell r="B1144">
            <v>46203</v>
          </cell>
          <cell r="C1144" t="str">
            <v>TSILAVINA7</v>
          </cell>
          <cell r="D1144" t="str">
            <v>41</v>
          </cell>
          <cell r="E1144" t="str">
            <v>3 315 265.84</v>
          </cell>
          <cell r="F1144" t="str">
            <v>3 978 319.01</v>
          </cell>
          <cell r="G1144" t="str">
            <v>MGA</v>
          </cell>
          <cell r="H1144" t="str">
            <v>C700</v>
          </cell>
          <cell r="I1144" t="str">
            <v>E</v>
          </cell>
          <cell r="J1144" t="str">
            <v>2026-06-30</v>
          </cell>
          <cell r="K1144" t="str">
            <v>YASSIE</v>
          </cell>
          <cell r="L1144" t="str">
            <v>True</v>
          </cell>
          <cell r="M1144" t="str">
            <v>True</v>
          </cell>
          <cell r="N1144" t="str">
            <v>True</v>
          </cell>
          <cell r="O1144" t="str">
            <v>False</v>
          </cell>
          <cell r="P1144">
            <v>0</v>
          </cell>
          <cell r="Q1144">
            <v>630600190</v>
          </cell>
          <cell r="R1144">
            <v>0</v>
          </cell>
          <cell r="S1144" t="str">
            <v>0.00</v>
          </cell>
          <cell r="T1144">
            <v>0</v>
          </cell>
          <cell r="U1144">
            <v>16</v>
          </cell>
          <cell r="V1144">
            <v>16</v>
          </cell>
          <cell r="W1144" t="str">
            <v>2026-06-30</v>
          </cell>
        </row>
        <row r="1145">
          <cell r="A1145">
            <v>138724</v>
          </cell>
          <cell r="B1145">
            <v>46202</v>
          </cell>
          <cell r="C1145" t="str">
            <v>LUCA3</v>
          </cell>
          <cell r="D1145" t="str">
            <v>2490</v>
          </cell>
          <cell r="E1145" t="str">
            <v>5 588 300.00</v>
          </cell>
          <cell r="F1145" t="str">
            <v>5 588 300.00</v>
          </cell>
          <cell r="G1145" t="str">
            <v>MGA</v>
          </cell>
          <cell r="H1145" t="str">
            <v>C104</v>
          </cell>
          <cell r="I1145" t="str">
            <v>E</v>
          </cell>
          <cell r="J1145" t="str">
            <v>2026-06-29</v>
          </cell>
          <cell r="K1145" t="str">
            <v>YASSIE</v>
          </cell>
          <cell r="L1145" t="str">
            <v>True</v>
          </cell>
          <cell r="M1145" t="str">
            <v>True</v>
          </cell>
          <cell r="N1145" t="str">
            <v>True</v>
          </cell>
          <cell r="O1145" t="str">
            <v>False</v>
          </cell>
          <cell r="P1145">
            <v>629200205</v>
          </cell>
          <cell r="Q1145">
            <v>0</v>
          </cell>
          <cell r="R1145">
            <v>0</v>
          </cell>
          <cell r="S1145" t="str">
            <v>0.00</v>
          </cell>
          <cell r="T1145">
            <v>0</v>
          </cell>
          <cell r="U1145">
            <v>10</v>
          </cell>
          <cell r="V1145">
            <v>10</v>
          </cell>
          <cell r="W1145" t="str">
            <v>2026-07-06</v>
          </cell>
        </row>
        <row r="1146">
          <cell r="A1146">
            <v>138723</v>
          </cell>
          <cell r="B1146">
            <v>46202</v>
          </cell>
          <cell r="C1146" t="str">
            <v>REBECCA3</v>
          </cell>
          <cell r="D1146" t="str">
            <v>30</v>
          </cell>
          <cell r="E1146" t="str">
            <v>1 500 000.00</v>
          </cell>
          <cell r="F1146" t="str">
            <v>1 800 000.00</v>
          </cell>
          <cell r="G1146" t="str">
            <v>MGA</v>
          </cell>
          <cell r="H1146" t="str">
            <v>C104</v>
          </cell>
          <cell r="I1146" t="str">
            <v>E</v>
          </cell>
          <cell r="J1146" t="str">
            <v>2026-06-29</v>
          </cell>
          <cell r="K1146" t="str">
            <v>YASSIE</v>
          </cell>
          <cell r="L1146" t="str">
            <v>True</v>
          </cell>
          <cell r="M1146" t="str">
            <v>True</v>
          </cell>
          <cell r="N1146" t="str">
            <v>True</v>
          </cell>
          <cell r="O1146" t="str">
            <v>False</v>
          </cell>
          <cell r="P1146">
            <v>629200203</v>
          </cell>
          <cell r="Q1146">
            <v>629200202</v>
          </cell>
          <cell r="R1146">
            <v>0</v>
          </cell>
          <cell r="S1146" t="str">
            <v>0.00</v>
          </cell>
          <cell r="T1146">
            <v>0</v>
          </cell>
          <cell r="U1146">
            <v>9</v>
          </cell>
          <cell r="V1146">
            <v>9</v>
          </cell>
          <cell r="W1146" t="str">
            <v>2026-07-15</v>
          </cell>
        </row>
        <row r="1147">
          <cell r="A1147">
            <v>138722</v>
          </cell>
          <cell r="B1147">
            <v>46202</v>
          </cell>
          <cell r="C1147" t="str">
            <v>MIORA46</v>
          </cell>
          <cell r="D1147" t="str">
            <v>1024</v>
          </cell>
          <cell r="E1147" t="str">
            <v>1 672 605 734.00</v>
          </cell>
          <cell r="F1147" t="str">
            <v>1 672 605 734.00</v>
          </cell>
          <cell r="G1147" t="str">
            <v>MGA</v>
          </cell>
          <cell r="H1147" t="str">
            <v>C900</v>
          </cell>
          <cell r="I1147" t="str">
            <v>E</v>
          </cell>
          <cell r="J1147" t="str">
            <v>2026-06-29</v>
          </cell>
          <cell r="K1147" t="str">
            <v>YASSIE</v>
          </cell>
          <cell r="L1147" t="str">
            <v>True</v>
          </cell>
          <cell r="M1147" t="str">
            <v>True</v>
          </cell>
          <cell r="N1147" t="str">
            <v>True</v>
          </cell>
          <cell r="O1147" t="str">
            <v>False</v>
          </cell>
          <cell r="P1147">
            <v>629200200</v>
          </cell>
          <cell r="Q1147">
            <v>0</v>
          </cell>
          <cell r="R1147">
            <v>0</v>
          </cell>
          <cell r="S1147" t="str">
            <v>0.00</v>
          </cell>
          <cell r="T1147">
            <v>0</v>
          </cell>
          <cell r="U1147">
            <v>6</v>
          </cell>
          <cell r="V1147">
            <v>6</v>
          </cell>
          <cell r="W1147" t="str">
            <v>2026-06-29</v>
          </cell>
        </row>
        <row r="1148">
          <cell r="A1148">
            <v>138721</v>
          </cell>
          <cell r="B1148">
            <v>46202</v>
          </cell>
          <cell r="C1148" t="str">
            <v>REBECCA3</v>
          </cell>
          <cell r="D1148" t="str">
            <v>2490</v>
          </cell>
          <cell r="E1148" t="str">
            <v>7 925 000.00</v>
          </cell>
          <cell r="F1148" t="str">
            <v>7 925 000.00</v>
          </cell>
          <cell r="G1148" t="str">
            <v>MGA</v>
          </cell>
          <cell r="H1148" t="str">
            <v>C500</v>
          </cell>
          <cell r="I1148" t="str">
            <v>E</v>
          </cell>
          <cell r="J1148" t="str">
            <v>2026-06-29</v>
          </cell>
          <cell r="K1148" t="str">
            <v>YASSIE</v>
          </cell>
          <cell r="L1148" t="str">
            <v>True</v>
          </cell>
          <cell r="M1148" t="str">
            <v>True</v>
          </cell>
          <cell r="N1148" t="str">
            <v>True</v>
          </cell>
          <cell r="O1148" t="str">
            <v>False</v>
          </cell>
          <cell r="P1148">
            <v>629200189</v>
          </cell>
          <cell r="Q1148">
            <v>629200188</v>
          </cell>
          <cell r="R1148">
            <v>0</v>
          </cell>
          <cell r="S1148" t="str">
            <v>0.00</v>
          </cell>
          <cell r="T1148">
            <v>0</v>
          </cell>
          <cell r="U1148">
            <v>9</v>
          </cell>
          <cell r="V1148">
            <v>9</v>
          </cell>
          <cell r="W1148" t="str">
            <v>2026-07-15</v>
          </cell>
        </row>
        <row r="1149">
          <cell r="A1149">
            <v>138720</v>
          </cell>
          <cell r="B1149">
            <v>46202</v>
          </cell>
          <cell r="C1149" t="str">
            <v>LUCA3</v>
          </cell>
          <cell r="D1149" t="str">
            <v>2886</v>
          </cell>
          <cell r="E1149" t="str">
            <v>1 565 400.00</v>
          </cell>
          <cell r="F1149" t="str">
            <v>1 565 400.00</v>
          </cell>
          <cell r="G1149" t="str">
            <v>MGA</v>
          </cell>
          <cell r="H1149" t="str">
            <v>C100</v>
          </cell>
          <cell r="I1149" t="str">
            <v>E</v>
          </cell>
          <cell r="J1149" t="str">
            <v>2026-06-29</v>
          </cell>
          <cell r="K1149" t="str">
            <v>YASSIE</v>
          </cell>
          <cell r="L1149" t="str">
            <v>True</v>
          </cell>
          <cell r="M1149" t="str">
            <v>True</v>
          </cell>
          <cell r="N1149" t="str">
            <v>True</v>
          </cell>
          <cell r="O1149" t="str">
            <v>False</v>
          </cell>
          <cell r="P1149">
            <v>629100152</v>
          </cell>
          <cell r="Q1149">
            <v>0</v>
          </cell>
          <cell r="R1149">
            <v>0</v>
          </cell>
          <cell r="S1149" t="str">
            <v>0.00</v>
          </cell>
          <cell r="T1149">
            <v>0</v>
          </cell>
          <cell r="U1149">
            <v>7</v>
          </cell>
          <cell r="V1149">
            <v>7</v>
          </cell>
          <cell r="W1149" t="str">
            <v>2026-06-29</v>
          </cell>
        </row>
        <row r="1150">
          <cell r="A1150">
            <v>138719</v>
          </cell>
          <cell r="B1150">
            <v>46202</v>
          </cell>
          <cell r="C1150" t="str">
            <v>MIORA46</v>
          </cell>
          <cell r="D1150" t="str">
            <v>2886</v>
          </cell>
          <cell r="E1150" t="str">
            <v>2 599 833.33</v>
          </cell>
          <cell r="F1150" t="str">
            <v>3 119 800.00</v>
          </cell>
          <cell r="G1150" t="str">
            <v>MGA</v>
          </cell>
          <cell r="H1150" t="str">
            <v>C900</v>
          </cell>
          <cell r="I1150" t="str">
            <v>E</v>
          </cell>
          <cell r="J1150" t="str">
            <v>2026-06-29</v>
          </cell>
          <cell r="K1150" t="str">
            <v>YASSIE</v>
          </cell>
          <cell r="L1150" t="str">
            <v>True</v>
          </cell>
          <cell r="M1150" t="str">
            <v>True</v>
          </cell>
          <cell r="N1150" t="str">
            <v>True</v>
          </cell>
          <cell r="O1150" t="str">
            <v>False</v>
          </cell>
          <cell r="P1150">
            <v>0</v>
          </cell>
          <cell r="Q1150">
            <v>0</v>
          </cell>
          <cell r="R1150">
            <v>0</v>
          </cell>
          <cell r="S1150" t="str">
            <v>0.00</v>
          </cell>
          <cell r="T1150">
            <v>0</v>
          </cell>
          <cell r="U1150">
            <v>6</v>
          </cell>
          <cell r="V1150">
            <v>6</v>
          </cell>
          <cell r="W1150" t="str">
            <v>2026-06-29</v>
          </cell>
        </row>
        <row r="1151">
          <cell r="A1151">
            <v>138718</v>
          </cell>
          <cell r="B1151">
            <v>46202</v>
          </cell>
          <cell r="C1151" t="str">
            <v>LUCA3</v>
          </cell>
          <cell r="D1151" t="str">
            <v>7117</v>
          </cell>
          <cell r="E1151" t="str">
            <v>1 600 000.00</v>
          </cell>
          <cell r="F1151" t="str">
            <v>1 600 000.00</v>
          </cell>
          <cell r="G1151" t="str">
            <v>MGA</v>
          </cell>
          <cell r="H1151" t="str">
            <v>C100</v>
          </cell>
          <cell r="I1151" t="str">
            <v>E</v>
          </cell>
          <cell r="J1151" t="str">
            <v>2026-06-29</v>
          </cell>
          <cell r="K1151" t="str">
            <v>YASSIE</v>
          </cell>
          <cell r="L1151" t="str">
            <v>True</v>
          </cell>
          <cell r="M1151" t="str">
            <v>True</v>
          </cell>
          <cell r="N1151" t="str">
            <v>True</v>
          </cell>
          <cell r="O1151" t="str">
            <v>False</v>
          </cell>
          <cell r="P1151">
            <v>629000203</v>
          </cell>
          <cell r="Q1151">
            <v>0</v>
          </cell>
          <cell r="R1151">
            <v>0</v>
          </cell>
          <cell r="S1151" t="str">
            <v>0.00</v>
          </cell>
          <cell r="T1151">
            <v>0</v>
          </cell>
          <cell r="U1151">
            <v>10</v>
          </cell>
          <cell r="V1151">
            <v>10</v>
          </cell>
          <cell r="W1151" t="str">
            <v>2026-07-08</v>
          </cell>
        </row>
        <row r="1152">
          <cell r="A1152">
            <v>138717</v>
          </cell>
          <cell r="B1152">
            <v>46202</v>
          </cell>
          <cell r="C1152" t="str">
            <v>HARITSOA</v>
          </cell>
          <cell r="D1152" t="str">
            <v>2886</v>
          </cell>
          <cell r="E1152" t="str">
            <v>79 100.00</v>
          </cell>
          <cell r="F1152" t="str">
            <v>79 100.00</v>
          </cell>
          <cell r="G1152" t="str">
            <v>MGA</v>
          </cell>
          <cell r="H1152" t="str">
            <v>C500</v>
          </cell>
          <cell r="I1152" t="str">
            <v>E</v>
          </cell>
          <cell r="J1152" t="str">
            <v>2026-06-29</v>
          </cell>
          <cell r="K1152" t="str">
            <v>YASSIE</v>
          </cell>
          <cell r="L1152" t="str">
            <v>True</v>
          </cell>
          <cell r="M1152" t="str">
            <v>True</v>
          </cell>
          <cell r="N1152" t="str">
            <v>True</v>
          </cell>
          <cell r="O1152" t="str">
            <v>False</v>
          </cell>
          <cell r="P1152">
            <v>629000201</v>
          </cell>
          <cell r="Q1152">
            <v>0</v>
          </cell>
          <cell r="R1152">
            <v>0</v>
          </cell>
          <cell r="S1152" t="str">
            <v>0.00</v>
          </cell>
          <cell r="T1152">
            <v>0</v>
          </cell>
          <cell r="U1152">
            <v>9</v>
          </cell>
          <cell r="V1152">
            <v>9</v>
          </cell>
          <cell r="W1152" t="str">
            <v>2026-06-29</v>
          </cell>
        </row>
        <row r="1153">
          <cell r="A1153">
            <v>138716</v>
          </cell>
          <cell r="B1153">
            <v>46202</v>
          </cell>
          <cell r="C1153" t="str">
            <v>LUCA3</v>
          </cell>
          <cell r="D1153" t="str">
            <v>6095</v>
          </cell>
          <cell r="E1153" t="str">
            <v>33 000 000.00</v>
          </cell>
          <cell r="F1153" t="str">
            <v>33 000 000.00</v>
          </cell>
          <cell r="G1153" t="str">
            <v>MGA</v>
          </cell>
          <cell r="H1153" t="str">
            <v>C100</v>
          </cell>
          <cell r="I1153" t="str">
            <v>E</v>
          </cell>
          <cell r="J1153" t="str">
            <v>2026-06-29</v>
          </cell>
          <cell r="K1153" t="str">
            <v>YASSIE</v>
          </cell>
          <cell r="L1153" t="str">
            <v>True</v>
          </cell>
          <cell r="M1153" t="str">
            <v>True</v>
          </cell>
          <cell r="N1153" t="str">
            <v>True</v>
          </cell>
          <cell r="O1153" t="str">
            <v>False</v>
          </cell>
          <cell r="P1153">
            <v>628900147</v>
          </cell>
          <cell r="Q1153">
            <v>0</v>
          </cell>
          <cell r="R1153">
            <v>0</v>
          </cell>
          <cell r="S1153" t="str">
            <v>0.00</v>
          </cell>
          <cell r="T1153">
            <v>0</v>
          </cell>
          <cell r="U1153">
            <v>8</v>
          </cell>
          <cell r="V1153">
            <v>8</v>
          </cell>
          <cell r="W1153" t="str">
            <v>2026-07-01</v>
          </cell>
        </row>
        <row r="1154">
          <cell r="A1154">
            <v>138715</v>
          </cell>
          <cell r="B1154">
            <v>46202</v>
          </cell>
          <cell r="C1154" t="str">
            <v>TIANA9</v>
          </cell>
          <cell r="D1154" t="str">
            <v>119</v>
          </cell>
          <cell r="E1154" t="str">
            <v>38 705 000.00</v>
          </cell>
          <cell r="F1154" t="str">
            <v>46 446 000.00</v>
          </cell>
          <cell r="G1154" t="str">
            <v>MGA</v>
          </cell>
          <cell r="H1154" t="str">
            <v>C600</v>
          </cell>
          <cell r="I1154" t="str">
            <v>E</v>
          </cell>
          <cell r="J1154" t="str">
            <v>2026-06-29</v>
          </cell>
          <cell r="K1154" t="str">
            <v>YASSIE</v>
          </cell>
          <cell r="L1154" t="str">
            <v>True</v>
          </cell>
          <cell r="M1154" t="str">
            <v>True</v>
          </cell>
          <cell r="N1154" t="str">
            <v>True</v>
          </cell>
          <cell r="O1154" t="str">
            <v>False</v>
          </cell>
          <cell r="P1154">
            <v>0</v>
          </cell>
          <cell r="Q1154">
            <v>0</v>
          </cell>
          <cell r="R1154">
            <v>0</v>
          </cell>
          <cell r="S1154" t="str">
            <v>0.00</v>
          </cell>
          <cell r="T1154">
            <v>0</v>
          </cell>
          <cell r="U1154">
            <v>8</v>
          </cell>
          <cell r="V1154">
            <v>8</v>
          </cell>
          <cell r="W1154" t="str">
            <v>2026-07-15</v>
          </cell>
        </row>
        <row r="1155">
          <cell r="A1155">
            <v>138714</v>
          </cell>
          <cell r="B1155">
            <v>46202</v>
          </cell>
          <cell r="C1155" t="str">
            <v>HARITSOA</v>
          </cell>
          <cell r="D1155" t="str">
            <v>2633</v>
          </cell>
          <cell r="E1155" t="str">
            <v>4 584 800.00</v>
          </cell>
          <cell r="F1155" t="str">
            <v>5 501 760.00</v>
          </cell>
          <cell r="G1155" t="str">
            <v>MGA</v>
          </cell>
          <cell r="H1155" t="str">
            <v>C500</v>
          </cell>
          <cell r="I1155" t="str">
            <v>E</v>
          </cell>
          <cell r="J1155" t="str">
            <v>2026-06-29</v>
          </cell>
          <cell r="K1155" t="str">
            <v>YASSIE</v>
          </cell>
          <cell r="L1155" t="str">
            <v>True</v>
          </cell>
          <cell r="M1155" t="str">
            <v>False</v>
          </cell>
          <cell r="N1155" t="str">
            <v>True</v>
          </cell>
          <cell r="O1155" t="str">
            <v>False</v>
          </cell>
          <cell r="P1155">
            <v>628600345</v>
          </cell>
          <cell r="Q1155">
            <v>0</v>
          </cell>
          <cell r="R1155">
            <v>0</v>
          </cell>
          <cell r="S1155" t="str">
            <v>0.00</v>
          </cell>
          <cell r="T1155">
            <v>0</v>
          </cell>
          <cell r="U1155">
            <v>14</v>
          </cell>
          <cell r="V1155">
            <v>14</v>
          </cell>
          <cell r="W1155" t="str">
            <v>2026-08-05</v>
          </cell>
        </row>
        <row r="1156">
          <cell r="A1156">
            <v>138713</v>
          </cell>
          <cell r="B1156">
            <v>46202</v>
          </cell>
          <cell r="C1156" t="str">
            <v>LUCA3</v>
          </cell>
          <cell r="D1156" t="str">
            <v>3726</v>
          </cell>
          <cell r="E1156" t="str">
            <v>13 995 000.00</v>
          </cell>
          <cell r="F1156" t="str">
            <v>13 995 000.00</v>
          </cell>
          <cell r="G1156" t="str">
            <v>MGA</v>
          </cell>
          <cell r="H1156" t="str">
            <v>C102</v>
          </cell>
          <cell r="I1156" t="str">
            <v>E</v>
          </cell>
          <cell r="J1156" t="str">
            <v>2026-06-29</v>
          </cell>
          <cell r="K1156" t="str">
            <v>YASSIE</v>
          </cell>
          <cell r="L1156" t="str">
            <v>True</v>
          </cell>
          <cell r="M1156" t="str">
            <v>True</v>
          </cell>
          <cell r="N1156" t="str">
            <v>True</v>
          </cell>
          <cell r="O1156" t="str">
            <v>False</v>
          </cell>
          <cell r="P1156">
            <v>628800422</v>
          </cell>
          <cell r="Q1156">
            <v>0</v>
          </cell>
          <cell r="R1156">
            <v>0</v>
          </cell>
          <cell r="S1156" t="str">
            <v>0.00</v>
          </cell>
          <cell r="T1156">
            <v>0</v>
          </cell>
          <cell r="U1156">
            <v>7</v>
          </cell>
          <cell r="V1156">
            <v>7</v>
          </cell>
          <cell r="W1156" t="str">
            <v>2026-06-29</v>
          </cell>
        </row>
        <row r="1157">
          <cell r="A1157">
            <v>138712</v>
          </cell>
          <cell r="B1157">
            <v>46202</v>
          </cell>
          <cell r="C1157" t="str">
            <v>HARITSOA</v>
          </cell>
          <cell r="D1157" t="str">
            <v>2053</v>
          </cell>
          <cell r="E1157" t="str">
            <v>12 890 000.00</v>
          </cell>
          <cell r="F1157" t="str">
            <v>15 468 000.00</v>
          </cell>
          <cell r="G1157" t="str">
            <v>MGA</v>
          </cell>
          <cell r="H1157" t="str">
            <v>C500</v>
          </cell>
          <cell r="I1157" t="str">
            <v>E</v>
          </cell>
          <cell r="J1157" t="str">
            <v>2026-06-29</v>
          </cell>
          <cell r="K1157" t="str">
            <v>YASSIE</v>
          </cell>
          <cell r="L1157" t="str">
            <v>True</v>
          </cell>
          <cell r="M1157" t="str">
            <v>False</v>
          </cell>
          <cell r="N1157" t="str">
            <v>True</v>
          </cell>
          <cell r="O1157" t="str">
            <v>False</v>
          </cell>
          <cell r="P1157">
            <v>628800421</v>
          </cell>
          <cell r="Q1157">
            <v>0</v>
          </cell>
          <cell r="R1157">
            <v>0</v>
          </cell>
          <cell r="S1157" t="str">
            <v>0.00</v>
          </cell>
          <cell r="T1157">
            <v>0</v>
          </cell>
          <cell r="U1157">
            <v>14</v>
          </cell>
          <cell r="V1157">
            <v>14</v>
          </cell>
          <cell r="W1157" t="str">
            <v>2026-08-05</v>
          </cell>
        </row>
        <row r="1158">
          <cell r="A1158">
            <v>138711</v>
          </cell>
          <cell r="B1158">
            <v>46202</v>
          </cell>
          <cell r="C1158" t="str">
            <v>LUCA3</v>
          </cell>
          <cell r="D1158" t="str">
            <v>3753</v>
          </cell>
          <cell r="E1158" t="str">
            <v>1 004 666.67</v>
          </cell>
          <cell r="F1158" t="str">
            <v>1 200 000.00</v>
          </cell>
          <cell r="G1158" t="str">
            <v>MGA</v>
          </cell>
          <cell r="H1158" t="str">
            <v>C102</v>
          </cell>
          <cell r="I1158" t="str">
            <v>E</v>
          </cell>
          <cell r="J1158" t="str">
            <v>2026-06-29</v>
          </cell>
          <cell r="K1158" t="str">
            <v>YASSIE</v>
          </cell>
          <cell r="L1158" t="str">
            <v>True</v>
          </cell>
          <cell r="M1158" t="str">
            <v>True</v>
          </cell>
          <cell r="N1158" t="str">
            <v>True</v>
          </cell>
          <cell r="O1158" t="str">
            <v>False</v>
          </cell>
          <cell r="P1158">
            <v>628600338</v>
          </cell>
          <cell r="Q1158">
            <v>0</v>
          </cell>
          <cell r="R1158">
            <v>0</v>
          </cell>
          <cell r="S1158" t="str">
            <v>0.00</v>
          </cell>
          <cell r="T1158">
            <v>0</v>
          </cell>
          <cell r="U1158">
            <v>8</v>
          </cell>
          <cell r="V1158">
            <v>8</v>
          </cell>
          <cell r="W1158" t="str">
            <v>2026-06-29</v>
          </cell>
        </row>
        <row r="1159">
          <cell r="A1159">
            <v>138710</v>
          </cell>
          <cell r="B1159">
            <v>46202</v>
          </cell>
          <cell r="C1159" t="str">
            <v>HARITSOA</v>
          </cell>
          <cell r="D1159" t="str">
            <v>2633</v>
          </cell>
          <cell r="E1159" t="str">
            <v>33 250 000.00</v>
          </cell>
          <cell r="F1159" t="str">
            <v>39 900 000.00</v>
          </cell>
          <cell r="G1159" t="str">
            <v>MGA</v>
          </cell>
          <cell r="H1159" t="str">
            <v>C500</v>
          </cell>
          <cell r="I1159" t="str">
            <v>E</v>
          </cell>
          <cell r="J1159" t="str">
            <v>2026-06-29</v>
          </cell>
          <cell r="K1159" t="str">
            <v>YASSIE</v>
          </cell>
          <cell r="L1159" t="str">
            <v>True</v>
          </cell>
          <cell r="M1159" t="str">
            <v>True</v>
          </cell>
          <cell r="N1159" t="str">
            <v>True</v>
          </cell>
          <cell r="O1159" t="str">
            <v>False</v>
          </cell>
          <cell r="P1159">
            <v>628600334</v>
          </cell>
          <cell r="Q1159">
            <v>0</v>
          </cell>
          <cell r="R1159">
            <v>0</v>
          </cell>
          <cell r="S1159" t="str">
            <v>0.00</v>
          </cell>
          <cell r="T1159">
            <v>0</v>
          </cell>
          <cell r="U1159">
            <v>6</v>
          </cell>
          <cell r="V1159">
            <v>6</v>
          </cell>
          <cell r="W1159" t="str">
            <v>2026-06-29</v>
          </cell>
        </row>
        <row r="1160">
          <cell r="A1160">
            <v>138709</v>
          </cell>
          <cell r="B1160">
            <v>46202</v>
          </cell>
          <cell r="C1160" t="str">
            <v>REBECCA3</v>
          </cell>
          <cell r="D1160" t="str">
            <v>7143</v>
          </cell>
          <cell r="E1160" t="str">
            <v>1 600 000.00</v>
          </cell>
          <cell r="F1160" t="str">
            <v>1 600 000.00</v>
          </cell>
          <cell r="G1160" t="str">
            <v>MGA</v>
          </cell>
          <cell r="H1160" t="str">
            <v>C100</v>
          </cell>
          <cell r="I1160" t="str">
            <v>E</v>
          </cell>
          <cell r="J1160" t="str">
            <v>2026-06-29</v>
          </cell>
          <cell r="K1160" t="str">
            <v>YASSIE</v>
          </cell>
          <cell r="L1160" t="str">
            <v>True</v>
          </cell>
          <cell r="M1160" t="str">
            <v>True</v>
          </cell>
          <cell r="N1160" t="str">
            <v>True</v>
          </cell>
          <cell r="O1160" t="str">
            <v>False</v>
          </cell>
          <cell r="P1160">
            <v>628800398</v>
          </cell>
          <cell r="Q1160">
            <v>628800397</v>
          </cell>
          <cell r="R1160">
            <v>0</v>
          </cell>
          <cell r="S1160" t="str">
            <v>0.00</v>
          </cell>
          <cell r="T1160">
            <v>0</v>
          </cell>
          <cell r="U1160">
            <v>8</v>
          </cell>
          <cell r="V1160">
            <v>8</v>
          </cell>
          <cell r="W1160" t="str">
            <v>2026-07-15</v>
          </cell>
        </row>
        <row r="1161">
          <cell r="A1161">
            <v>138708</v>
          </cell>
          <cell r="B1161">
            <v>46202</v>
          </cell>
          <cell r="C1161" t="str">
            <v>LUCA3</v>
          </cell>
          <cell r="D1161" t="str">
            <v>4245</v>
          </cell>
          <cell r="E1161" t="str">
            <v>1 944 000.00</v>
          </cell>
          <cell r="F1161" t="str">
            <v>2 332 800.00</v>
          </cell>
          <cell r="G1161" t="str">
            <v>MGA</v>
          </cell>
          <cell r="H1161" t="str">
            <v>C100</v>
          </cell>
          <cell r="I1161" t="str">
            <v>E</v>
          </cell>
          <cell r="J1161" t="str">
            <v>2026-06-29</v>
          </cell>
          <cell r="K1161" t="str">
            <v>YASSIE</v>
          </cell>
          <cell r="L1161" t="str">
            <v>True</v>
          </cell>
          <cell r="M1161" t="str">
            <v>True</v>
          </cell>
          <cell r="N1161" t="str">
            <v>True</v>
          </cell>
          <cell r="O1161" t="str">
            <v>False</v>
          </cell>
          <cell r="P1161">
            <v>628600311</v>
          </cell>
          <cell r="Q1161">
            <v>0</v>
          </cell>
          <cell r="R1161">
            <v>0</v>
          </cell>
          <cell r="S1161" t="str">
            <v>0.00</v>
          </cell>
          <cell r="T1161">
            <v>0</v>
          </cell>
          <cell r="U1161">
            <v>7</v>
          </cell>
          <cell r="V1161">
            <v>7</v>
          </cell>
          <cell r="W1161" t="str">
            <v>2026-07-01</v>
          </cell>
        </row>
        <row r="1162">
          <cell r="A1162">
            <v>138707</v>
          </cell>
          <cell r="B1162">
            <v>46202</v>
          </cell>
          <cell r="C1162" t="str">
            <v>REBECCA3</v>
          </cell>
          <cell r="D1162" t="str">
            <v>2490</v>
          </cell>
          <cell r="E1162" t="str">
            <v>18 196 400.00</v>
          </cell>
          <cell r="F1162" t="str">
            <v>18 196 400.00</v>
          </cell>
          <cell r="G1162" t="str">
            <v>MGA</v>
          </cell>
          <cell r="H1162" t="str">
            <v>C500</v>
          </cell>
          <cell r="I1162" t="str">
            <v>E</v>
          </cell>
          <cell r="J1162" t="str">
            <v>2026-06-29</v>
          </cell>
          <cell r="K1162" t="str">
            <v>YASSIE</v>
          </cell>
          <cell r="L1162" t="str">
            <v>True</v>
          </cell>
          <cell r="M1162" t="str">
            <v>True</v>
          </cell>
          <cell r="N1162" t="str">
            <v>True</v>
          </cell>
          <cell r="O1162" t="str">
            <v>False</v>
          </cell>
          <cell r="P1162">
            <v>628600301</v>
          </cell>
          <cell r="Q1162">
            <v>628600300</v>
          </cell>
          <cell r="R1162">
            <v>0</v>
          </cell>
          <cell r="S1162" t="str">
            <v>0.00</v>
          </cell>
          <cell r="T1162">
            <v>0</v>
          </cell>
          <cell r="U1162">
            <v>10</v>
          </cell>
          <cell r="V1162">
            <v>10</v>
          </cell>
          <cell r="W1162" t="str">
            <v>2026-07-15</v>
          </cell>
        </row>
        <row r="1163">
          <cell r="A1163">
            <v>138706</v>
          </cell>
          <cell r="B1163">
            <v>46202</v>
          </cell>
          <cell r="C1163" t="str">
            <v>HARITSOA</v>
          </cell>
          <cell r="D1163" t="str">
            <v>2886</v>
          </cell>
          <cell r="E1163" t="str">
            <v>1 021 200.00</v>
          </cell>
          <cell r="F1163" t="str">
            <v>1 021 200.00</v>
          </cell>
          <cell r="G1163" t="str">
            <v>MGA</v>
          </cell>
          <cell r="H1163" t="str">
            <v>C500</v>
          </cell>
          <cell r="I1163" t="str">
            <v>E</v>
          </cell>
          <cell r="J1163" t="str">
            <v>2026-06-29</v>
          </cell>
          <cell r="K1163" t="str">
            <v>YASSIE</v>
          </cell>
          <cell r="L1163" t="str">
            <v>True</v>
          </cell>
          <cell r="M1163" t="str">
            <v>True</v>
          </cell>
          <cell r="N1163" t="str">
            <v>True</v>
          </cell>
          <cell r="O1163" t="str">
            <v>False</v>
          </cell>
          <cell r="P1163">
            <v>628600298</v>
          </cell>
          <cell r="Q1163">
            <v>0</v>
          </cell>
          <cell r="R1163">
            <v>0</v>
          </cell>
          <cell r="S1163" t="str">
            <v>0.00</v>
          </cell>
          <cell r="T1163">
            <v>0</v>
          </cell>
          <cell r="U1163">
            <v>8</v>
          </cell>
          <cell r="V1163">
            <v>8</v>
          </cell>
          <cell r="W1163" t="str">
            <v>2026-06-29</v>
          </cell>
        </row>
        <row r="1164">
          <cell r="A1164">
            <v>138705</v>
          </cell>
          <cell r="B1164">
            <v>46202</v>
          </cell>
          <cell r="C1164" t="str">
            <v>LUCA3</v>
          </cell>
          <cell r="D1164" t="str">
            <v>964</v>
          </cell>
          <cell r="E1164" t="str">
            <v>131 914.20</v>
          </cell>
          <cell r="F1164" t="str">
            <v>158 297.04</v>
          </cell>
          <cell r="G1164" t="str">
            <v>MGA</v>
          </cell>
          <cell r="H1164" t="str">
            <v>C100</v>
          </cell>
          <cell r="I1164" t="str">
            <v>E</v>
          </cell>
          <cell r="J1164" t="str">
            <v>2026-06-29</v>
          </cell>
          <cell r="K1164" t="str">
            <v>YASSIE</v>
          </cell>
          <cell r="L1164" t="str">
            <v>True</v>
          </cell>
          <cell r="M1164" t="str">
            <v>True</v>
          </cell>
          <cell r="N1164" t="str">
            <v>True</v>
          </cell>
          <cell r="O1164" t="str">
            <v>False</v>
          </cell>
          <cell r="P1164">
            <v>628800377</v>
          </cell>
          <cell r="Q1164">
            <v>0</v>
          </cell>
          <cell r="R1164">
            <v>0</v>
          </cell>
          <cell r="S1164" t="str">
            <v>0.00</v>
          </cell>
          <cell r="T1164">
            <v>0</v>
          </cell>
          <cell r="U1164">
            <v>6</v>
          </cell>
          <cell r="V1164">
            <v>6</v>
          </cell>
          <cell r="W1164" t="str">
            <v>2026-07-01</v>
          </cell>
        </row>
        <row r="1165">
          <cell r="A1165">
            <v>138704</v>
          </cell>
          <cell r="B1165">
            <v>46202</v>
          </cell>
          <cell r="C1165" t="str">
            <v>LUCA3</v>
          </cell>
          <cell r="D1165" t="str">
            <v>2566</v>
          </cell>
          <cell r="E1165" t="str">
            <v>119 532.80</v>
          </cell>
          <cell r="F1165" t="str">
            <v>143 439.36</v>
          </cell>
          <cell r="G1165" t="str">
            <v>MGA</v>
          </cell>
          <cell r="H1165" t="str">
            <v>C100</v>
          </cell>
          <cell r="I1165" t="str">
            <v>E</v>
          </cell>
          <cell r="J1165" t="str">
            <v>2026-06-29</v>
          </cell>
          <cell r="K1165" t="str">
            <v>YASSIE</v>
          </cell>
          <cell r="L1165" t="str">
            <v>True</v>
          </cell>
          <cell r="M1165" t="str">
            <v>True</v>
          </cell>
          <cell r="N1165" t="str">
            <v>True</v>
          </cell>
          <cell r="O1165" t="str">
            <v>False</v>
          </cell>
          <cell r="P1165">
            <v>628600284</v>
          </cell>
          <cell r="Q1165">
            <v>0</v>
          </cell>
          <cell r="R1165">
            <v>0</v>
          </cell>
          <cell r="S1165" t="str">
            <v>0.00</v>
          </cell>
          <cell r="T1165">
            <v>0</v>
          </cell>
          <cell r="U1165">
            <v>6</v>
          </cell>
          <cell r="V1165">
            <v>6</v>
          </cell>
          <cell r="W1165" t="str">
            <v>2026-07-01</v>
          </cell>
        </row>
        <row r="1166">
          <cell r="A1166">
            <v>138703</v>
          </cell>
          <cell r="B1166">
            <v>46202</v>
          </cell>
          <cell r="C1166" t="str">
            <v>LUCA3</v>
          </cell>
          <cell r="D1166" t="str">
            <v>973</v>
          </cell>
          <cell r="E1166" t="str">
            <v>310 000.00</v>
          </cell>
          <cell r="F1166" t="str">
            <v>372 000.00</v>
          </cell>
          <cell r="G1166" t="str">
            <v>MGA</v>
          </cell>
          <cell r="H1166" t="str">
            <v>C100</v>
          </cell>
          <cell r="I1166" t="str">
            <v>E</v>
          </cell>
          <cell r="J1166" t="str">
            <v>2026-06-29</v>
          </cell>
          <cell r="K1166" t="str">
            <v>YASSIE</v>
          </cell>
          <cell r="L1166" t="str">
            <v>True</v>
          </cell>
          <cell r="M1166" t="str">
            <v>True</v>
          </cell>
          <cell r="N1166" t="str">
            <v>True</v>
          </cell>
          <cell r="O1166" t="str">
            <v>False</v>
          </cell>
          <cell r="P1166">
            <v>628800375</v>
          </cell>
          <cell r="Q1166">
            <v>0</v>
          </cell>
          <cell r="R1166">
            <v>0</v>
          </cell>
          <cell r="S1166" t="str">
            <v>0.00</v>
          </cell>
          <cell r="T1166">
            <v>0</v>
          </cell>
          <cell r="U1166">
            <v>7</v>
          </cell>
          <cell r="V1166">
            <v>7</v>
          </cell>
          <cell r="W1166" t="str">
            <v>2026-07-01</v>
          </cell>
        </row>
        <row r="1167">
          <cell r="A1167">
            <v>138702</v>
          </cell>
          <cell r="B1167">
            <v>46202</v>
          </cell>
          <cell r="C1167" t="str">
            <v>LUCA3</v>
          </cell>
          <cell r="D1167" t="str">
            <v>2483</v>
          </cell>
          <cell r="E1167" t="str">
            <v>750 000.00</v>
          </cell>
          <cell r="F1167" t="str">
            <v>900 000.00</v>
          </cell>
          <cell r="G1167" t="str">
            <v>MGA</v>
          </cell>
          <cell r="H1167" t="str">
            <v>C100</v>
          </cell>
          <cell r="I1167" t="str">
            <v>E</v>
          </cell>
          <cell r="J1167" t="str">
            <v>2026-06-29</v>
          </cell>
          <cell r="K1167" t="str">
            <v>YASSIE</v>
          </cell>
          <cell r="L1167" t="str">
            <v>True</v>
          </cell>
          <cell r="M1167" t="str">
            <v>True</v>
          </cell>
          <cell r="N1167" t="str">
            <v>True</v>
          </cell>
          <cell r="O1167" t="str">
            <v>False</v>
          </cell>
          <cell r="P1167">
            <v>628500232</v>
          </cell>
          <cell r="Q1167">
            <v>0</v>
          </cell>
          <cell r="R1167">
            <v>0</v>
          </cell>
          <cell r="S1167" t="str">
            <v>0.00</v>
          </cell>
          <cell r="T1167">
            <v>0</v>
          </cell>
          <cell r="U1167">
            <v>12</v>
          </cell>
          <cell r="V1167">
            <v>12</v>
          </cell>
          <cell r="W1167" t="str">
            <v>2026-07-01</v>
          </cell>
        </row>
        <row r="1168">
          <cell r="A1168">
            <v>138701</v>
          </cell>
          <cell r="B1168">
            <v>46202</v>
          </cell>
          <cell r="C1168" t="str">
            <v>LUCA3</v>
          </cell>
          <cell r="D1168" t="str">
            <v>2865</v>
          </cell>
          <cell r="E1168" t="str">
            <v>520 000.00</v>
          </cell>
          <cell r="F1168" t="str">
            <v>624 000.00</v>
          </cell>
          <cell r="G1168" t="str">
            <v>MGA</v>
          </cell>
          <cell r="H1168" t="str">
            <v>C100</v>
          </cell>
          <cell r="I1168" t="str">
            <v>E</v>
          </cell>
          <cell r="J1168" t="str">
            <v>2026-06-29</v>
          </cell>
          <cell r="K1168" t="str">
            <v>YASSIE</v>
          </cell>
          <cell r="L1168" t="str">
            <v>True</v>
          </cell>
          <cell r="M1168" t="str">
            <v>True</v>
          </cell>
          <cell r="N1168" t="str">
            <v>True</v>
          </cell>
          <cell r="O1168" t="str">
            <v>False</v>
          </cell>
          <cell r="P1168">
            <v>628400221</v>
          </cell>
          <cell r="Q1168">
            <v>0</v>
          </cell>
          <cell r="R1168">
            <v>0</v>
          </cell>
          <cell r="S1168" t="str">
            <v>0.00</v>
          </cell>
          <cell r="T1168">
            <v>0</v>
          </cell>
          <cell r="U1168">
            <v>7</v>
          </cell>
          <cell r="V1168">
            <v>7</v>
          </cell>
          <cell r="W1168" t="str">
            <v>2026-07-01</v>
          </cell>
        </row>
        <row r="1169">
          <cell r="A1169">
            <v>138700</v>
          </cell>
          <cell r="B1169">
            <v>46202</v>
          </cell>
          <cell r="C1169" t="str">
            <v>LUCA3</v>
          </cell>
          <cell r="D1169" t="str">
            <v>7133</v>
          </cell>
          <cell r="E1169" t="str">
            <v>5 000 000.00</v>
          </cell>
          <cell r="F1169" t="str">
            <v>5 000 000.00</v>
          </cell>
          <cell r="G1169" t="str">
            <v>MGA</v>
          </cell>
          <cell r="H1169" t="str">
            <v>C100</v>
          </cell>
          <cell r="I1169" t="str">
            <v>E</v>
          </cell>
          <cell r="J1169" t="str">
            <v>2026-06-29</v>
          </cell>
          <cell r="K1169" t="str">
            <v>YASSIE</v>
          </cell>
          <cell r="L1169" t="str">
            <v>True</v>
          </cell>
          <cell r="M1169" t="str">
            <v>True</v>
          </cell>
          <cell r="N1169" t="str">
            <v>True</v>
          </cell>
          <cell r="O1169" t="str">
            <v>False</v>
          </cell>
          <cell r="P1169">
            <v>628400218</v>
          </cell>
          <cell r="Q1169">
            <v>0</v>
          </cell>
          <cell r="R1169">
            <v>0</v>
          </cell>
          <cell r="S1169" t="str">
            <v>0.00</v>
          </cell>
          <cell r="T1169">
            <v>0</v>
          </cell>
          <cell r="U1169">
            <v>9</v>
          </cell>
          <cell r="V1169">
            <v>9</v>
          </cell>
          <cell r="W1169" t="str">
            <v>2026-07-01</v>
          </cell>
        </row>
        <row r="1170">
          <cell r="A1170">
            <v>138699</v>
          </cell>
          <cell r="B1170">
            <v>46202</v>
          </cell>
          <cell r="C1170" t="str">
            <v>CHRISTELE</v>
          </cell>
          <cell r="D1170" t="str">
            <v>7042</v>
          </cell>
          <cell r="E1170" t="str">
            <v>7 210 000.00</v>
          </cell>
          <cell r="F1170" t="str">
            <v>7 210 000.00</v>
          </cell>
          <cell r="G1170" t="str">
            <v>MGA</v>
          </cell>
          <cell r="H1170" t="str">
            <v>C600</v>
          </cell>
          <cell r="I1170" t="str">
            <v>E</v>
          </cell>
          <cell r="J1170" t="str">
            <v>2026-06-29</v>
          </cell>
          <cell r="K1170" t="str">
            <v>YASSIE</v>
          </cell>
          <cell r="L1170" t="str">
            <v>True</v>
          </cell>
          <cell r="M1170" t="str">
            <v>True</v>
          </cell>
          <cell r="N1170" t="str">
            <v>True</v>
          </cell>
          <cell r="O1170" t="str">
            <v>False</v>
          </cell>
          <cell r="P1170">
            <v>628400213</v>
          </cell>
          <cell r="Q1170">
            <v>628400212</v>
          </cell>
          <cell r="R1170">
            <v>0</v>
          </cell>
          <cell r="S1170" t="str">
            <v>0.00</v>
          </cell>
          <cell r="T1170">
            <v>0</v>
          </cell>
          <cell r="U1170">
            <v>9</v>
          </cell>
          <cell r="V1170">
            <v>9</v>
          </cell>
          <cell r="W1170" t="str">
            <v>2026-07-15</v>
          </cell>
        </row>
        <row r="1171">
          <cell r="A1171">
            <v>138698</v>
          </cell>
          <cell r="B1171">
            <v>46202</v>
          </cell>
          <cell r="C1171" t="str">
            <v>ERIC13</v>
          </cell>
          <cell r="D1171" t="str">
            <v>84</v>
          </cell>
          <cell r="E1171" t="str">
            <v>36 480 000.00</v>
          </cell>
          <cell r="F1171" t="str">
            <v>43 776 000.00</v>
          </cell>
          <cell r="G1171" t="str">
            <v>MGA</v>
          </cell>
          <cell r="H1171" t="str">
            <v>C500</v>
          </cell>
          <cell r="I1171" t="str">
            <v>E</v>
          </cell>
          <cell r="J1171" t="str">
            <v>2026-06-29</v>
          </cell>
          <cell r="K1171" t="str">
            <v>YASSIE</v>
          </cell>
          <cell r="L1171" t="str">
            <v>True</v>
          </cell>
          <cell r="M1171" t="str">
            <v>True</v>
          </cell>
          <cell r="N1171" t="str">
            <v>True</v>
          </cell>
          <cell r="O1171" t="str">
            <v>False</v>
          </cell>
          <cell r="P1171">
            <v>628400210</v>
          </cell>
          <cell r="Q1171">
            <v>0</v>
          </cell>
          <cell r="R1171">
            <v>0</v>
          </cell>
          <cell r="S1171" t="str">
            <v>36 480 000.00</v>
          </cell>
          <cell r="T1171">
            <v>0</v>
          </cell>
          <cell r="U1171">
            <v>8</v>
          </cell>
          <cell r="V1171">
            <v>8</v>
          </cell>
          <cell r="W1171" t="str">
            <v>2026-07-02</v>
          </cell>
        </row>
        <row r="1172">
          <cell r="A1172">
            <v>138697</v>
          </cell>
          <cell r="B1172">
            <v>46198</v>
          </cell>
          <cell r="C1172" t="str">
            <v>HARITSOA</v>
          </cell>
          <cell r="D1172" t="str">
            <v>2053</v>
          </cell>
          <cell r="E1172" t="str">
            <v>6 846 000.00</v>
          </cell>
          <cell r="F1172" t="str">
            <v>8 215 200.00</v>
          </cell>
          <cell r="G1172" t="str">
            <v>MGA</v>
          </cell>
          <cell r="H1172" t="str">
            <v>C500</v>
          </cell>
          <cell r="I1172" t="str">
            <v>E</v>
          </cell>
          <cell r="J1172" t="str">
            <v>2026-06-25</v>
          </cell>
          <cell r="K1172" t="str">
            <v>YASSIE</v>
          </cell>
          <cell r="L1172" t="str">
            <v>True</v>
          </cell>
          <cell r="M1172" t="str">
            <v>False</v>
          </cell>
          <cell r="N1172" t="str">
            <v>True</v>
          </cell>
          <cell r="O1172" t="str">
            <v>False</v>
          </cell>
          <cell r="P1172">
            <v>621800284</v>
          </cell>
          <cell r="Q1172">
            <v>0</v>
          </cell>
          <cell r="R1172">
            <v>0</v>
          </cell>
          <cell r="S1172" t="str">
            <v>0.00</v>
          </cell>
          <cell r="T1172">
            <v>0</v>
          </cell>
          <cell r="U1172">
            <v>19</v>
          </cell>
          <cell r="V1172">
            <v>19</v>
          </cell>
          <cell r="W1172" t="str">
            <v>2026-08-05</v>
          </cell>
        </row>
        <row r="1173">
          <cell r="A1173">
            <v>138696</v>
          </cell>
          <cell r="B1173">
            <v>46198</v>
          </cell>
          <cell r="C1173" t="str">
            <v>LUCA3</v>
          </cell>
          <cell r="D1173" t="str">
            <v>7107</v>
          </cell>
          <cell r="E1173" t="str">
            <v>600 000.00</v>
          </cell>
          <cell r="F1173" t="str">
            <v>600 000.00</v>
          </cell>
          <cell r="G1173" t="str">
            <v>MGA</v>
          </cell>
          <cell r="H1173" t="str">
            <v>C104</v>
          </cell>
          <cell r="I1173" t="str">
            <v>E</v>
          </cell>
          <cell r="J1173" t="str">
            <v>2026-06-25</v>
          </cell>
          <cell r="K1173" t="str">
            <v>YASSIE</v>
          </cell>
          <cell r="L1173" t="str">
            <v>True</v>
          </cell>
          <cell r="M1173" t="str">
            <v>True</v>
          </cell>
          <cell r="N1173" t="str">
            <v>True</v>
          </cell>
          <cell r="O1173" t="str">
            <v>False</v>
          </cell>
          <cell r="P1173">
            <v>621800250</v>
          </cell>
          <cell r="Q1173">
            <v>0</v>
          </cell>
          <cell r="R1173">
            <v>0</v>
          </cell>
          <cell r="S1173" t="str">
            <v>0.00</v>
          </cell>
          <cell r="T1173">
            <v>0</v>
          </cell>
          <cell r="U1173">
            <v>6</v>
          </cell>
          <cell r="V1173">
            <v>6</v>
          </cell>
          <cell r="W1173" t="str">
            <v>2026-06-25</v>
          </cell>
        </row>
        <row r="1174">
          <cell r="A1174">
            <v>138695</v>
          </cell>
          <cell r="B1174">
            <v>46198</v>
          </cell>
          <cell r="C1174" t="str">
            <v>LUCA3</v>
          </cell>
          <cell r="D1174" t="str">
            <v>7140</v>
          </cell>
          <cell r="E1174" t="str">
            <v>4 665 000.00</v>
          </cell>
          <cell r="F1174" t="str">
            <v>4 665 000.00</v>
          </cell>
          <cell r="G1174" t="str">
            <v>MGA</v>
          </cell>
          <cell r="H1174" t="str">
            <v>C104</v>
          </cell>
          <cell r="I1174" t="str">
            <v>E</v>
          </cell>
          <cell r="J1174" t="str">
            <v>2026-06-25</v>
          </cell>
          <cell r="K1174" t="str">
            <v>YASSIE</v>
          </cell>
          <cell r="L1174" t="str">
            <v>True</v>
          </cell>
          <cell r="M1174" t="str">
            <v>True</v>
          </cell>
          <cell r="N1174" t="str">
            <v>True</v>
          </cell>
          <cell r="O1174" t="str">
            <v>False</v>
          </cell>
          <cell r="P1174">
            <v>621800246</v>
          </cell>
          <cell r="Q1174">
            <v>0</v>
          </cell>
          <cell r="R1174">
            <v>0</v>
          </cell>
          <cell r="S1174" t="str">
            <v>0.00</v>
          </cell>
          <cell r="T1174">
            <v>0</v>
          </cell>
          <cell r="U1174">
            <v>5</v>
          </cell>
          <cell r="V1174">
            <v>5</v>
          </cell>
          <cell r="W1174" t="str">
            <v>2026-06-25</v>
          </cell>
        </row>
        <row r="1175">
          <cell r="A1175">
            <v>138694</v>
          </cell>
          <cell r="B1175">
            <v>46198</v>
          </cell>
          <cell r="C1175" t="str">
            <v>LUCA3</v>
          </cell>
          <cell r="D1175" t="str">
            <v>5221</v>
          </cell>
          <cell r="E1175" t="str">
            <v>2 107 000.00</v>
          </cell>
          <cell r="F1175" t="str">
            <v>2 498 400.00</v>
          </cell>
          <cell r="G1175" t="str">
            <v>MGA</v>
          </cell>
          <cell r="H1175" t="str">
            <v>C104</v>
          </cell>
          <cell r="I1175" t="str">
            <v>E</v>
          </cell>
          <cell r="J1175" t="str">
            <v>2026-06-25</v>
          </cell>
          <cell r="K1175" t="str">
            <v>YASSIE</v>
          </cell>
          <cell r="L1175" t="str">
            <v>True</v>
          </cell>
          <cell r="M1175" t="str">
            <v>True</v>
          </cell>
          <cell r="N1175" t="str">
            <v>True</v>
          </cell>
          <cell r="O1175" t="str">
            <v>False</v>
          </cell>
          <cell r="P1175">
            <v>621700194</v>
          </cell>
          <cell r="Q1175">
            <v>0</v>
          </cell>
          <cell r="R1175">
            <v>0</v>
          </cell>
          <cell r="S1175" t="str">
            <v>0.00</v>
          </cell>
          <cell r="T1175">
            <v>0</v>
          </cell>
          <cell r="U1175">
            <v>6</v>
          </cell>
          <cell r="V1175">
            <v>6</v>
          </cell>
          <cell r="W1175" t="str">
            <v>2026-06-25</v>
          </cell>
        </row>
        <row r="1176">
          <cell r="A1176">
            <v>138693</v>
          </cell>
          <cell r="B1176">
            <v>46198</v>
          </cell>
          <cell r="C1176" t="str">
            <v>MIORA46</v>
          </cell>
          <cell r="D1176" t="str">
            <v>3278</v>
          </cell>
          <cell r="E1176" t="str">
            <v>2 300 000.00</v>
          </cell>
          <cell r="F1176" t="str">
            <v>2 300 000.00</v>
          </cell>
          <cell r="G1176" t="str">
            <v>MGA</v>
          </cell>
          <cell r="H1176" t="str">
            <v>C900</v>
          </cell>
          <cell r="I1176" t="str">
            <v>E</v>
          </cell>
          <cell r="J1176" t="str">
            <v>2026-06-25</v>
          </cell>
          <cell r="K1176" t="str">
            <v>YASSIE</v>
          </cell>
          <cell r="L1176" t="str">
            <v>True</v>
          </cell>
          <cell r="M1176" t="str">
            <v>True</v>
          </cell>
          <cell r="N1176" t="str">
            <v>True</v>
          </cell>
          <cell r="O1176" t="str">
            <v>False</v>
          </cell>
          <cell r="P1176">
            <v>0</v>
          </cell>
          <cell r="Q1176">
            <v>0</v>
          </cell>
          <cell r="R1176">
            <v>0</v>
          </cell>
          <cell r="S1176" t="str">
            <v>0.00</v>
          </cell>
          <cell r="T1176">
            <v>0</v>
          </cell>
          <cell r="U1176">
            <v>5</v>
          </cell>
          <cell r="V1176">
            <v>5</v>
          </cell>
          <cell r="W1176" t="str">
            <v>2026-06-25</v>
          </cell>
        </row>
        <row r="1177">
          <cell r="A1177">
            <v>138692</v>
          </cell>
          <cell r="B1177">
            <v>46198</v>
          </cell>
          <cell r="C1177" t="str">
            <v>MIORA46</v>
          </cell>
          <cell r="D1177" t="str">
            <v>3753</v>
          </cell>
          <cell r="E1177" t="str">
            <v>5 320 833.33</v>
          </cell>
          <cell r="F1177" t="str">
            <v>6 385 000.00</v>
          </cell>
          <cell r="G1177" t="str">
            <v>MGA</v>
          </cell>
          <cell r="H1177" t="str">
            <v>C900</v>
          </cell>
          <cell r="I1177" t="str">
            <v>E</v>
          </cell>
          <cell r="J1177" t="str">
            <v>2026-06-25</v>
          </cell>
          <cell r="K1177" t="str">
            <v>YASSIE</v>
          </cell>
          <cell r="L1177" t="str">
            <v>True</v>
          </cell>
          <cell r="M1177" t="str">
            <v>True</v>
          </cell>
          <cell r="N1177" t="str">
            <v>True</v>
          </cell>
          <cell r="O1177" t="str">
            <v>False</v>
          </cell>
          <cell r="P1177">
            <v>0</v>
          </cell>
          <cell r="Q1177">
            <v>0</v>
          </cell>
          <cell r="R1177">
            <v>0</v>
          </cell>
          <cell r="S1177" t="str">
            <v>0.00</v>
          </cell>
          <cell r="T1177">
            <v>0</v>
          </cell>
          <cell r="U1177">
            <v>6</v>
          </cell>
          <cell r="V1177">
            <v>6</v>
          </cell>
          <cell r="W1177" t="str">
            <v>2026-06-25</v>
          </cell>
        </row>
        <row r="1178">
          <cell r="A1178">
            <v>138691</v>
          </cell>
          <cell r="B1178">
            <v>46198</v>
          </cell>
          <cell r="C1178" t="str">
            <v>LUCA3</v>
          </cell>
          <cell r="D1178" t="str">
            <v>132</v>
          </cell>
          <cell r="E1178" t="str">
            <v>1 484 100.00</v>
          </cell>
          <cell r="F1178" t="str">
            <v>1 780 920.00</v>
          </cell>
          <cell r="G1178" t="str">
            <v>MGA</v>
          </cell>
          <cell r="H1178" t="str">
            <v>C102</v>
          </cell>
          <cell r="I1178" t="str">
            <v>E</v>
          </cell>
          <cell r="J1178" t="str">
            <v>2026-06-25</v>
          </cell>
          <cell r="K1178" t="str">
            <v>YASSIE</v>
          </cell>
          <cell r="L1178" t="str">
            <v>True</v>
          </cell>
          <cell r="M1178" t="str">
            <v>True</v>
          </cell>
          <cell r="N1178" t="str">
            <v>True</v>
          </cell>
          <cell r="O1178" t="str">
            <v>False</v>
          </cell>
          <cell r="P1178">
            <v>621401121</v>
          </cell>
          <cell r="Q1178">
            <v>0</v>
          </cell>
          <cell r="R1178">
            <v>0</v>
          </cell>
          <cell r="S1178" t="str">
            <v>0.00</v>
          </cell>
          <cell r="T1178">
            <v>0</v>
          </cell>
          <cell r="U1178">
            <v>8</v>
          </cell>
          <cell r="V1178">
            <v>8</v>
          </cell>
          <cell r="W1178" t="str">
            <v>2026-06-29</v>
          </cell>
        </row>
        <row r="1179">
          <cell r="A1179">
            <v>138690</v>
          </cell>
          <cell r="B1179">
            <v>46198</v>
          </cell>
          <cell r="C1179" t="str">
            <v>MBOLATIANANJI</v>
          </cell>
          <cell r="D1179" t="str">
            <v>6712</v>
          </cell>
          <cell r="E1179" t="str">
            <v>2 625 000.00</v>
          </cell>
          <cell r="F1179" t="str">
            <v>2 625 000.00</v>
          </cell>
          <cell r="G1179" t="str">
            <v>MGA</v>
          </cell>
          <cell r="H1179" t="str">
            <v>C800</v>
          </cell>
          <cell r="I1179" t="str">
            <v>E</v>
          </cell>
          <cell r="J1179" t="str">
            <v>2026-06-25</v>
          </cell>
          <cell r="K1179" t="str">
            <v>YASSIE</v>
          </cell>
          <cell r="L1179" t="str">
            <v>True</v>
          </cell>
          <cell r="M1179" t="str">
            <v>True</v>
          </cell>
          <cell r="N1179" t="str">
            <v>True</v>
          </cell>
          <cell r="O1179" t="str">
            <v>False</v>
          </cell>
          <cell r="P1179">
            <v>0</v>
          </cell>
          <cell r="Q1179">
            <v>0</v>
          </cell>
          <cell r="R1179">
            <v>0</v>
          </cell>
          <cell r="S1179" t="str">
            <v>0.00</v>
          </cell>
          <cell r="T1179">
            <v>0</v>
          </cell>
          <cell r="U1179">
            <v>6</v>
          </cell>
          <cell r="V1179">
            <v>6</v>
          </cell>
          <cell r="W1179" t="str">
            <v>2026-06-29</v>
          </cell>
        </row>
        <row r="1180">
          <cell r="A1180">
            <v>138689</v>
          </cell>
          <cell r="B1180">
            <v>46198</v>
          </cell>
          <cell r="C1180" t="str">
            <v>OLGA</v>
          </cell>
          <cell r="D1180" t="str">
            <v>80</v>
          </cell>
          <cell r="E1180" t="str">
            <v>320 000.00</v>
          </cell>
          <cell r="F1180" t="str">
            <v>384 000.00</v>
          </cell>
          <cell r="G1180" t="str">
            <v>MGA</v>
          </cell>
          <cell r="H1180" t="str">
            <v>C901</v>
          </cell>
          <cell r="I1180" t="str">
            <v>E</v>
          </cell>
          <cell r="J1180" t="str">
            <v>2026-06-25</v>
          </cell>
          <cell r="K1180" t="str">
            <v>YASSIE</v>
          </cell>
          <cell r="L1180" t="str">
            <v>True</v>
          </cell>
          <cell r="M1180" t="str">
            <v>True</v>
          </cell>
          <cell r="N1180" t="str">
            <v>True</v>
          </cell>
          <cell r="O1180" t="str">
            <v>False</v>
          </cell>
          <cell r="P1180">
            <v>0</v>
          </cell>
          <cell r="Q1180">
            <v>0</v>
          </cell>
          <cell r="R1180">
            <v>0</v>
          </cell>
          <cell r="S1180" t="str">
            <v>0.00</v>
          </cell>
          <cell r="T1180">
            <v>0</v>
          </cell>
          <cell r="U1180">
            <v>4</v>
          </cell>
          <cell r="V1180">
            <v>4</v>
          </cell>
          <cell r="W1180" t="str">
            <v>2026-06-25</v>
          </cell>
        </row>
        <row r="1181">
          <cell r="A1181">
            <v>138688</v>
          </cell>
          <cell r="B1181">
            <v>46198</v>
          </cell>
          <cell r="C1181" t="str">
            <v>LUCA3</v>
          </cell>
          <cell r="D1181" t="str">
            <v>2426</v>
          </cell>
          <cell r="E1181" t="str">
            <v>3 250 000.00</v>
          </cell>
          <cell r="F1181" t="str">
            <v>3 900 000.00</v>
          </cell>
          <cell r="G1181" t="str">
            <v>MGA</v>
          </cell>
          <cell r="H1181" t="str">
            <v>C102</v>
          </cell>
          <cell r="I1181" t="str">
            <v>E</v>
          </cell>
          <cell r="J1181" t="str">
            <v>2026-06-25</v>
          </cell>
          <cell r="K1181" t="str">
            <v>YASSIE</v>
          </cell>
          <cell r="L1181" t="str">
            <v>True</v>
          </cell>
          <cell r="M1181" t="str">
            <v>True</v>
          </cell>
          <cell r="N1181" t="str">
            <v>True</v>
          </cell>
          <cell r="O1181" t="str">
            <v>False</v>
          </cell>
          <cell r="P1181">
            <v>621200840</v>
          </cell>
          <cell r="Q1181">
            <v>0</v>
          </cell>
          <cell r="R1181">
            <v>0</v>
          </cell>
          <cell r="S1181" t="str">
            <v>0.00</v>
          </cell>
          <cell r="T1181">
            <v>0</v>
          </cell>
          <cell r="U1181">
            <v>8</v>
          </cell>
          <cell r="V1181">
            <v>8</v>
          </cell>
          <cell r="W1181" t="str">
            <v>2026-06-29</v>
          </cell>
        </row>
        <row r="1182">
          <cell r="A1182">
            <v>138687</v>
          </cell>
          <cell r="B1182">
            <v>46198</v>
          </cell>
          <cell r="C1182" t="str">
            <v>OLGA</v>
          </cell>
          <cell r="D1182" t="str">
            <v>4038</v>
          </cell>
          <cell r="E1182" t="str">
            <v>1 188 000.00</v>
          </cell>
          <cell r="F1182" t="str">
            <v>1 425 600.00</v>
          </cell>
          <cell r="G1182" t="str">
            <v>MGA</v>
          </cell>
          <cell r="H1182" t="str">
            <v>C901</v>
          </cell>
          <cell r="I1182" t="str">
            <v>E</v>
          </cell>
          <cell r="J1182" t="str">
            <v>2026-06-25</v>
          </cell>
          <cell r="K1182" t="str">
            <v>YASSIE</v>
          </cell>
          <cell r="L1182" t="str">
            <v>True</v>
          </cell>
          <cell r="M1182" t="str">
            <v>True</v>
          </cell>
          <cell r="N1182" t="str">
            <v>True</v>
          </cell>
          <cell r="O1182" t="str">
            <v>False</v>
          </cell>
          <cell r="P1182">
            <v>0</v>
          </cell>
          <cell r="Q1182">
            <v>0</v>
          </cell>
          <cell r="R1182">
            <v>0</v>
          </cell>
          <cell r="S1182" t="str">
            <v>0.00</v>
          </cell>
          <cell r="T1182">
            <v>0</v>
          </cell>
          <cell r="U1182">
            <v>7</v>
          </cell>
          <cell r="V1182">
            <v>7</v>
          </cell>
          <cell r="W1182" t="str">
            <v>2026-06-25</v>
          </cell>
        </row>
        <row r="1183">
          <cell r="A1183">
            <v>138686</v>
          </cell>
          <cell r="B1183">
            <v>46198</v>
          </cell>
          <cell r="C1183" t="str">
            <v>LUCA3</v>
          </cell>
          <cell r="D1183" t="str">
            <v>4323</v>
          </cell>
          <cell r="E1183" t="str">
            <v>20 000 000.00</v>
          </cell>
          <cell r="F1183" t="str">
            <v>20 000 000.00</v>
          </cell>
          <cell r="G1183" t="str">
            <v>MGA</v>
          </cell>
          <cell r="H1183" t="str">
            <v>C100</v>
          </cell>
          <cell r="I1183" t="str">
            <v>E</v>
          </cell>
          <cell r="J1183" t="str">
            <v>2026-06-25</v>
          </cell>
          <cell r="K1183" t="str">
            <v>YASSIE</v>
          </cell>
          <cell r="L1183" t="str">
            <v>True</v>
          </cell>
          <cell r="M1183" t="str">
            <v>True</v>
          </cell>
          <cell r="N1183" t="str">
            <v>True</v>
          </cell>
          <cell r="O1183" t="str">
            <v>False</v>
          </cell>
          <cell r="P1183">
            <v>621100207</v>
          </cell>
          <cell r="Q1183">
            <v>0</v>
          </cell>
          <cell r="R1183">
            <v>0</v>
          </cell>
          <cell r="S1183" t="str">
            <v>0.00</v>
          </cell>
          <cell r="T1183">
            <v>0</v>
          </cell>
          <cell r="U1183">
            <v>8</v>
          </cell>
          <cell r="V1183">
            <v>8</v>
          </cell>
          <cell r="W1183" t="str">
            <v>2026-06-30</v>
          </cell>
        </row>
        <row r="1184">
          <cell r="A1184">
            <v>138685</v>
          </cell>
          <cell r="B1184">
            <v>46198</v>
          </cell>
          <cell r="C1184" t="str">
            <v>LUCA3</v>
          </cell>
          <cell r="D1184" t="str">
            <v>3726</v>
          </cell>
          <cell r="E1184" t="str">
            <v>1 400 000.00</v>
          </cell>
          <cell r="F1184" t="str">
            <v>1 400 000.00</v>
          </cell>
          <cell r="G1184" t="str">
            <v>MGA</v>
          </cell>
          <cell r="H1184" t="str">
            <v>C100</v>
          </cell>
          <cell r="I1184" t="str">
            <v>E</v>
          </cell>
          <cell r="J1184" t="str">
            <v>2026-06-25</v>
          </cell>
          <cell r="K1184" t="str">
            <v>YASSIE</v>
          </cell>
          <cell r="L1184" t="str">
            <v>True</v>
          </cell>
          <cell r="M1184" t="str">
            <v>True</v>
          </cell>
          <cell r="N1184" t="str">
            <v>True</v>
          </cell>
          <cell r="O1184" t="str">
            <v>False</v>
          </cell>
          <cell r="P1184">
            <v>621000401</v>
          </cell>
          <cell r="Q1184">
            <v>0</v>
          </cell>
          <cell r="R1184">
            <v>0</v>
          </cell>
          <cell r="S1184" t="str">
            <v>0.00</v>
          </cell>
          <cell r="T1184">
            <v>0</v>
          </cell>
          <cell r="U1184">
            <v>9</v>
          </cell>
          <cell r="V1184">
            <v>9</v>
          </cell>
          <cell r="W1184" t="str">
            <v>2026-06-30</v>
          </cell>
        </row>
        <row r="1185">
          <cell r="A1185">
            <v>138684</v>
          </cell>
          <cell r="B1185">
            <v>46198</v>
          </cell>
          <cell r="C1185" t="str">
            <v>MBOLATIANANJI</v>
          </cell>
          <cell r="D1185" t="str">
            <v>681</v>
          </cell>
          <cell r="E1185" t="str">
            <v>8 913 700.00</v>
          </cell>
          <cell r="F1185" t="str">
            <v>10 696 440.00</v>
          </cell>
          <cell r="G1185" t="str">
            <v>MGA</v>
          </cell>
          <cell r="H1185" t="str">
            <v>C800</v>
          </cell>
          <cell r="I1185" t="str">
            <v>E</v>
          </cell>
          <cell r="J1185" t="str">
            <v>2026-06-25</v>
          </cell>
          <cell r="K1185" t="str">
            <v>YASSIE</v>
          </cell>
          <cell r="L1185" t="str">
            <v>True</v>
          </cell>
          <cell r="M1185" t="str">
            <v>True</v>
          </cell>
          <cell r="N1185" t="str">
            <v>True</v>
          </cell>
          <cell r="O1185" t="str">
            <v>False</v>
          </cell>
          <cell r="P1185">
            <v>0</v>
          </cell>
          <cell r="Q1185">
            <v>0</v>
          </cell>
          <cell r="R1185">
            <v>0</v>
          </cell>
          <cell r="S1185" t="str">
            <v>0.00</v>
          </cell>
          <cell r="T1185">
            <v>0</v>
          </cell>
          <cell r="U1185">
            <v>7</v>
          </cell>
          <cell r="V1185">
            <v>7</v>
          </cell>
          <cell r="W1185" t="str">
            <v>2026-06-29</v>
          </cell>
        </row>
        <row r="1186">
          <cell r="A1186">
            <v>138683</v>
          </cell>
          <cell r="B1186">
            <v>46198</v>
          </cell>
          <cell r="C1186" t="str">
            <v>LUCA3</v>
          </cell>
          <cell r="D1186" t="str">
            <v>6306</v>
          </cell>
          <cell r="E1186" t="str">
            <v>8 878 000.00</v>
          </cell>
          <cell r="F1186" t="str">
            <v>8 878 000.00</v>
          </cell>
          <cell r="G1186" t="str">
            <v>MGA</v>
          </cell>
          <cell r="H1186" t="str">
            <v>C102</v>
          </cell>
          <cell r="I1186" t="str">
            <v>E</v>
          </cell>
          <cell r="J1186" t="str">
            <v>2026-06-25</v>
          </cell>
          <cell r="K1186" t="str">
            <v>YASSIE</v>
          </cell>
          <cell r="L1186" t="str">
            <v>True</v>
          </cell>
          <cell r="M1186" t="str">
            <v>True</v>
          </cell>
          <cell r="N1186" t="str">
            <v>True</v>
          </cell>
          <cell r="O1186" t="str">
            <v>False</v>
          </cell>
          <cell r="P1186">
            <v>621200833</v>
          </cell>
          <cell r="Q1186">
            <v>0</v>
          </cell>
          <cell r="R1186">
            <v>0</v>
          </cell>
          <cell r="S1186" t="str">
            <v>0.00</v>
          </cell>
          <cell r="T1186">
            <v>0</v>
          </cell>
          <cell r="U1186">
            <v>7</v>
          </cell>
          <cell r="V1186">
            <v>7</v>
          </cell>
          <cell r="W1186" t="str">
            <v>2026-06-29</v>
          </cell>
        </row>
        <row r="1187">
          <cell r="A1187">
            <v>138682</v>
          </cell>
          <cell r="B1187">
            <v>46198</v>
          </cell>
          <cell r="C1187" t="str">
            <v>SETRA3</v>
          </cell>
          <cell r="D1187" t="str">
            <v>685</v>
          </cell>
          <cell r="E1187" t="str">
            <v>70 000 000.00</v>
          </cell>
          <cell r="F1187" t="str">
            <v>70 000 000.00</v>
          </cell>
          <cell r="G1187" t="str">
            <v>MGA</v>
          </cell>
          <cell r="H1187" t="str">
            <v>C100</v>
          </cell>
          <cell r="I1187" t="str">
            <v>E</v>
          </cell>
          <cell r="J1187" t="str">
            <v>2026-06-25</v>
          </cell>
          <cell r="K1187" t="str">
            <v>YASSIE</v>
          </cell>
          <cell r="L1187" t="str">
            <v>True</v>
          </cell>
          <cell r="M1187" t="str">
            <v>True</v>
          </cell>
          <cell r="N1187" t="str">
            <v>True</v>
          </cell>
          <cell r="O1187" t="str">
            <v>False</v>
          </cell>
          <cell r="P1187">
            <v>621200822</v>
          </cell>
          <cell r="Q1187">
            <v>0</v>
          </cell>
          <cell r="R1187">
            <v>0</v>
          </cell>
          <cell r="S1187" t="str">
            <v>0.00</v>
          </cell>
          <cell r="T1187">
            <v>0</v>
          </cell>
          <cell r="U1187">
            <v>7</v>
          </cell>
          <cell r="V1187">
            <v>7</v>
          </cell>
          <cell r="W1187" t="str">
            <v>2026-06-30</v>
          </cell>
        </row>
        <row r="1188">
          <cell r="A1188">
            <v>138681</v>
          </cell>
          <cell r="B1188">
            <v>46198</v>
          </cell>
          <cell r="C1188" t="str">
            <v>LUCA3</v>
          </cell>
          <cell r="D1188" t="str">
            <v>6176</v>
          </cell>
          <cell r="E1188" t="str">
            <v>420 000.00</v>
          </cell>
          <cell r="F1188" t="str">
            <v>420 000.00</v>
          </cell>
          <cell r="G1188" t="str">
            <v>MGA</v>
          </cell>
          <cell r="H1188" t="str">
            <v>C102</v>
          </cell>
          <cell r="I1188" t="str">
            <v>E</v>
          </cell>
          <cell r="J1188" t="str">
            <v>2026-06-25</v>
          </cell>
          <cell r="K1188" t="str">
            <v>YASSIE</v>
          </cell>
          <cell r="L1188" t="str">
            <v>True</v>
          </cell>
          <cell r="M1188" t="str">
            <v>True</v>
          </cell>
          <cell r="N1188" t="str">
            <v>True</v>
          </cell>
          <cell r="O1188" t="str">
            <v>False</v>
          </cell>
          <cell r="P1188">
            <v>621200820</v>
          </cell>
          <cell r="Q1188">
            <v>0</v>
          </cell>
          <cell r="R1188">
            <v>0</v>
          </cell>
          <cell r="S1188" t="str">
            <v>0.00</v>
          </cell>
          <cell r="T1188">
            <v>0</v>
          </cell>
          <cell r="U1188">
            <v>6</v>
          </cell>
          <cell r="V1188">
            <v>6</v>
          </cell>
          <cell r="W1188" t="str">
            <v>2026-06-29</v>
          </cell>
        </row>
        <row r="1189">
          <cell r="A1189">
            <v>138680</v>
          </cell>
          <cell r="B1189">
            <v>46198</v>
          </cell>
          <cell r="C1189" t="str">
            <v>LUCA3</v>
          </cell>
          <cell r="D1189" t="str">
            <v>1104</v>
          </cell>
          <cell r="E1189" t="str">
            <v>320 000.00</v>
          </cell>
          <cell r="F1189" t="str">
            <v>320 000.00</v>
          </cell>
          <cell r="G1189" t="str">
            <v>MGA</v>
          </cell>
          <cell r="H1189" t="str">
            <v>C102</v>
          </cell>
          <cell r="I1189" t="str">
            <v>E</v>
          </cell>
          <cell r="J1189" t="str">
            <v>2026-06-25</v>
          </cell>
          <cell r="K1189" t="str">
            <v>YASSIE</v>
          </cell>
          <cell r="L1189" t="str">
            <v>True</v>
          </cell>
          <cell r="M1189" t="str">
            <v>True</v>
          </cell>
          <cell r="N1189" t="str">
            <v>True</v>
          </cell>
          <cell r="O1189" t="str">
            <v>False</v>
          </cell>
          <cell r="P1189">
            <v>621000394</v>
          </cell>
          <cell r="Q1189">
            <v>0</v>
          </cell>
          <cell r="R1189">
            <v>0</v>
          </cell>
          <cell r="S1189" t="str">
            <v>0.00</v>
          </cell>
          <cell r="T1189">
            <v>0</v>
          </cell>
          <cell r="U1189">
            <v>7</v>
          </cell>
          <cell r="V1189">
            <v>7</v>
          </cell>
          <cell r="W1189" t="str">
            <v>2026-06-29</v>
          </cell>
        </row>
        <row r="1190">
          <cell r="A1190">
            <v>138679</v>
          </cell>
          <cell r="B1190">
            <v>46198</v>
          </cell>
          <cell r="C1190" t="str">
            <v>LUCA3</v>
          </cell>
          <cell r="D1190" t="str">
            <v>3196</v>
          </cell>
          <cell r="E1190" t="str">
            <v>1 458 333.33</v>
          </cell>
          <cell r="F1190" t="str">
            <v>1 750 000.00</v>
          </cell>
          <cell r="G1190" t="str">
            <v>MGA</v>
          </cell>
          <cell r="H1190" t="str">
            <v>C102</v>
          </cell>
          <cell r="I1190" t="str">
            <v>E</v>
          </cell>
          <cell r="J1190" t="str">
            <v>2026-06-25</v>
          </cell>
          <cell r="K1190" t="str">
            <v>YASSIE</v>
          </cell>
          <cell r="L1190" t="str">
            <v>True</v>
          </cell>
          <cell r="M1190" t="str">
            <v>True</v>
          </cell>
          <cell r="N1190" t="str">
            <v>True</v>
          </cell>
          <cell r="O1190" t="str">
            <v>False</v>
          </cell>
          <cell r="P1190">
            <v>621100165</v>
          </cell>
          <cell r="Q1190">
            <v>0</v>
          </cell>
          <cell r="R1190">
            <v>0</v>
          </cell>
          <cell r="S1190" t="str">
            <v>0.00</v>
          </cell>
          <cell r="T1190">
            <v>0</v>
          </cell>
          <cell r="U1190">
            <v>8</v>
          </cell>
          <cell r="V1190">
            <v>8</v>
          </cell>
          <cell r="W1190" t="str">
            <v>2026-06-29</v>
          </cell>
        </row>
        <row r="1191">
          <cell r="A1191">
            <v>138678</v>
          </cell>
          <cell r="B1191">
            <v>46198</v>
          </cell>
          <cell r="C1191" t="str">
            <v>HARITSOA</v>
          </cell>
          <cell r="D1191" t="str">
            <v>3211</v>
          </cell>
          <cell r="E1191" t="str">
            <v>3 106 708.50</v>
          </cell>
          <cell r="F1191" t="str">
            <v>3 106 708.50</v>
          </cell>
          <cell r="G1191" t="str">
            <v>EUR</v>
          </cell>
          <cell r="H1191" t="str">
            <v>C500</v>
          </cell>
          <cell r="I1191" t="str">
            <v>E</v>
          </cell>
          <cell r="J1191" t="str">
            <v>2026-06-25</v>
          </cell>
          <cell r="K1191" t="str">
            <v>YASSIE</v>
          </cell>
          <cell r="L1191" t="str">
            <v>True</v>
          </cell>
          <cell r="M1191" t="str">
            <v>True</v>
          </cell>
          <cell r="N1191" t="str">
            <v>True</v>
          </cell>
          <cell r="O1191" t="str">
            <v>False</v>
          </cell>
          <cell r="P1191">
            <v>620900481</v>
          </cell>
          <cell r="Q1191">
            <v>0</v>
          </cell>
          <cell r="R1191">
            <v>0</v>
          </cell>
          <cell r="S1191" t="str">
            <v>0.00</v>
          </cell>
          <cell r="T1191">
            <v>0</v>
          </cell>
          <cell r="U1191">
            <v>7</v>
          </cell>
          <cell r="V1191">
            <v>7</v>
          </cell>
          <cell r="W1191" t="str">
            <v>2026-06-25</v>
          </cell>
        </row>
        <row r="1192">
          <cell r="A1192">
            <v>138677</v>
          </cell>
          <cell r="B1192">
            <v>46198</v>
          </cell>
          <cell r="C1192" t="str">
            <v>HARITSOA</v>
          </cell>
          <cell r="D1192" t="str">
            <v>3211</v>
          </cell>
          <cell r="E1192" t="str">
            <v>9 217 421.17</v>
          </cell>
          <cell r="F1192" t="str">
            <v>9 217 421.17</v>
          </cell>
          <cell r="G1192" t="str">
            <v>EUR</v>
          </cell>
          <cell r="H1192" t="str">
            <v>C500</v>
          </cell>
          <cell r="I1192" t="str">
            <v>E</v>
          </cell>
          <cell r="J1192" t="str">
            <v>2026-06-25</v>
          </cell>
          <cell r="K1192" t="str">
            <v>YASSIE</v>
          </cell>
          <cell r="L1192" t="str">
            <v>True</v>
          </cell>
          <cell r="M1192" t="str">
            <v>True</v>
          </cell>
          <cell r="N1192" t="str">
            <v>True</v>
          </cell>
          <cell r="O1192" t="str">
            <v>False</v>
          </cell>
          <cell r="P1192">
            <v>620900479</v>
          </cell>
          <cell r="Q1192">
            <v>0</v>
          </cell>
          <cell r="R1192">
            <v>0</v>
          </cell>
          <cell r="S1192" t="str">
            <v>0.00</v>
          </cell>
          <cell r="T1192">
            <v>0</v>
          </cell>
          <cell r="U1192">
            <v>7</v>
          </cell>
          <cell r="V1192">
            <v>7</v>
          </cell>
          <cell r="W1192" t="str">
            <v>2026-06-25</v>
          </cell>
        </row>
        <row r="1193">
          <cell r="A1193">
            <v>138676</v>
          </cell>
          <cell r="B1193">
            <v>46198</v>
          </cell>
          <cell r="C1193" t="str">
            <v>SETRA3</v>
          </cell>
          <cell r="D1193" t="str">
            <v>7136</v>
          </cell>
          <cell r="E1193" t="str">
            <v>3 988 800.00</v>
          </cell>
          <cell r="F1193" t="str">
            <v>3 988 800.00</v>
          </cell>
          <cell r="G1193" t="str">
            <v>MGA</v>
          </cell>
          <cell r="H1193" t="str">
            <v>C100</v>
          </cell>
          <cell r="I1193" t="str">
            <v>E</v>
          </cell>
          <cell r="J1193" t="str">
            <v>2026-06-25</v>
          </cell>
          <cell r="K1193" t="str">
            <v>YASSIE</v>
          </cell>
          <cell r="L1193" t="str">
            <v>True</v>
          </cell>
          <cell r="M1193" t="str">
            <v>True</v>
          </cell>
          <cell r="N1193" t="str">
            <v>True</v>
          </cell>
          <cell r="O1193" t="str">
            <v>False</v>
          </cell>
          <cell r="P1193">
            <v>620800362</v>
          </cell>
          <cell r="Q1193">
            <v>0</v>
          </cell>
          <cell r="R1193">
            <v>0</v>
          </cell>
          <cell r="S1193" t="str">
            <v>0.00</v>
          </cell>
          <cell r="T1193">
            <v>0</v>
          </cell>
          <cell r="U1193">
            <v>8</v>
          </cell>
          <cell r="V1193">
            <v>8</v>
          </cell>
          <cell r="W1193" t="str">
            <v>2026-06-30</v>
          </cell>
        </row>
        <row r="1194">
          <cell r="A1194">
            <v>138675</v>
          </cell>
          <cell r="B1194">
            <v>46197</v>
          </cell>
          <cell r="C1194" t="str">
            <v>HARITSOA</v>
          </cell>
          <cell r="D1194" t="str">
            <v>2633</v>
          </cell>
          <cell r="E1194" t="str">
            <v>790 500.00</v>
          </cell>
          <cell r="F1194" t="str">
            <v>948 600.00</v>
          </cell>
          <cell r="G1194" t="str">
            <v>MGA</v>
          </cell>
          <cell r="H1194" t="str">
            <v>C500</v>
          </cell>
          <cell r="I1194" t="str">
            <v>E</v>
          </cell>
          <cell r="J1194" t="str">
            <v>2026-06-24</v>
          </cell>
          <cell r="K1194" t="str">
            <v>YASSIE</v>
          </cell>
          <cell r="L1194" t="str">
            <v>True</v>
          </cell>
          <cell r="M1194" t="str">
            <v>True</v>
          </cell>
          <cell r="N1194" t="str">
            <v>True</v>
          </cell>
          <cell r="O1194" t="str">
            <v>False</v>
          </cell>
          <cell r="P1194">
            <v>619600149</v>
          </cell>
          <cell r="Q1194">
            <v>0</v>
          </cell>
          <cell r="R1194">
            <v>0</v>
          </cell>
          <cell r="S1194" t="str">
            <v>0.00</v>
          </cell>
          <cell r="T1194">
            <v>0</v>
          </cell>
          <cell r="U1194">
            <v>7</v>
          </cell>
          <cell r="V1194">
            <v>7</v>
          </cell>
          <cell r="W1194" t="str">
            <v>2026-06-29</v>
          </cell>
        </row>
        <row r="1195">
          <cell r="A1195">
            <v>138674</v>
          </cell>
          <cell r="B1195">
            <v>46197</v>
          </cell>
          <cell r="C1195" t="str">
            <v>HARITSOA</v>
          </cell>
          <cell r="D1195" t="str">
            <v>2338</v>
          </cell>
          <cell r="E1195" t="str">
            <v>5 561 330 466.00</v>
          </cell>
          <cell r="F1195" t="str">
            <v>6 673 596 559.20</v>
          </cell>
          <cell r="G1195" t="str">
            <v>MGA</v>
          </cell>
          <cell r="H1195" t="str">
            <v>C500</v>
          </cell>
          <cell r="I1195" t="str">
            <v>E</v>
          </cell>
          <cell r="J1195" t="str">
            <v>2026-06-24</v>
          </cell>
          <cell r="K1195" t="str">
            <v>YASSIE</v>
          </cell>
          <cell r="L1195" t="str">
            <v>True</v>
          </cell>
          <cell r="M1195" t="str">
            <v>True</v>
          </cell>
          <cell r="N1195" t="str">
            <v>True</v>
          </cell>
          <cell r="O1195" t="str">
            <v>False</v>
          </cell>
          <cell r="P1195">
            <v>619600146</v>
          </cell>
          <cell r="Q1195">
            <v>0</v>
          </cell>
          <cell r="R1195">
            <v>0</v>
          </cell>
          <cell r="S1195" t="str">
            <v>0.00</v>
          </cell>
          <cell r="T1195">
            <v>0</v>
          </cell>
          <cell r="U1195">
            <v>9</v>
          </cell>
          <cell r="V1195">
            <v>9</v>
          </cell>
          <cell r="W1195" t="str">
            <v>2026-06-25</v>
          </cell>
        </row>
        <row r="1196">
          <cell r="A1196">
            <v>138673</v>
          </cell>
          <cell r="B1196">
            <v>46197</v>
          </cell>
          <cell r="C1196" t="str">
            <v>SETRA3</v>
          </cell>
          <cell r="D1196" t="str">
            <v>3726</v>
          </cell>
          <cell r="E1196" t="str">
            <v>4 450 000.00</v>
          </cell>
          <cell r="F1196" t="str">
            <v>4 450 000.00</v>
          </cell>
          <cell r="G1196" t="str">
            <v>MGA</v>
          </cell>
          <cell r="H1196" t="str">
            <v>C103</v>
          </cell>
          <cell r="I1196" t="str">
            <v>E</v>
          </cell>
          <cell r="J1196" t="str">
            <v>2026-06-24</v>
          </cell>
          <cell r="K1196" t="str">
            <v>YASSIE</v>
          </cell>
          <cell r="L1196" t="str">
            <v>True</v>
          </cell>
          <cell r="M1196" t="str">
            <v>True</v>
          </cell>
          <cell r="N1196" t="str">
            <v>True</v>
          </cell>
          <cell r="O1196" t="str">
            <v>False</v>
          </cell>
          <cell r="P1196">
            <v>619400260</v>
          </cell>
          <cell r="Q1196">
            <v>0</v>
          </cell>
          <cell r="R1196">
            <v>0</v>
          </cell>
          <cell r="S1196" t="str">
            <v>0.00</v>
          </cell>
          <cell r="T1196">
            <v>0</v>
          </cell>
          <cell r="U1196">
            <v>6</v>
          </cell>
          <cell r="V1196">
            <v>6</v>
          </cell>
          <cell r="W1196" t="str">
            <v>2026-06-29</v>
          </cell>
        </row>
        <row r="1197">
          <cell r="A1197">
            <v>138672</v>
          </cell>
          <cell r="B1197">
            <v>46197</v>
          </cell>
          <cell r="C1197" t="str">
            <v>TAHIANA7</v>
          </cell>
          <cell r="D1197" t="str">
            <v>36</v>
          </cell>
          <cell r="E1197" t="str">
            <v>11 716 817.97</v>
          </cell>
          <cell r="F1197" t="str">
            <v>14 060 181.56</v>
          </cell>
          <cell r="G1197" t="str">
            <v>MGA</v>
          </cell>
          <cell r="H1197" t="str">
            <v>C500</v>
          </cell>
          <cell r="I1197" t="str">
            <v>E</v>
          </cell>
          <cell r="J1197" t="str">
            <v>2026-06-24</v>
          </cell>
          <cell r="K1197" t="str">
            <v>YASSIE</v>
          </cell>
          <cell r="L1197" t="str">
            <v>True</v>
          </cell>
          <cell r="M1197" t="str">
            <v>True</v>
          </cell>
          <cell r="N1197" t="str">
            <v>True</v>
          </cell>
          <cell r="O1197" t="str">
            <v>False</v>
          </cell>
          <cell r="P1197">
            <v>619300241</v>
          </cell>
          <cell r="Q1197">
            <v>0</v>
          </cell>
          <cell r="R1197">
            <v>0</v>
          </cell>
          <cell r="S1197" t="str">
            <v>0.00</v>
          </cell>
          <cell r="T1197">
            <v>0</v>
          </cell>
          <cell r="U1197">
            <v>9</v>
          </cell>
          <cell r="V1197">
            <v>9</v>
          </cell>
          <cell r="W1197" t="str">
            <v>2026-06-29</v>
          </cell>
        </row>
        <row r="1198">
          <cell r="A1198">
            <v>138671</v>
          </cell>
          <cell r="B1198">
            <v>46197</v>
          </cell>
          <cell r="C1198" t="str">
            <v>HARITSOA</v>
          </cell>
          <cell r="E1198" t="str">
            <v>0.00</v>
          </cell>
          <cell r="F1198" t="str">
            <v>0.00</v>
          </cell>
          <cell r="G1198" t="str">
            <v>MGA</v>
          </cell>
          <cell r="H1198" t="str">
            <v>C500</v>
          </cell>
          <cell r="I1198" t="str">
            <v>E</v>
          </cell>
          <cell r="J1198" t="str">
            <v>2026-06-24</v>
          </cell>
          <cell r="K1198" t="str">
            <v>YASSIE</v>
          </cell>
          <cell r="L1198" t="str">
            <v>True</v>
          </cell>
          <cell r="M1198" t="str">
            <v>False</v>
          </cell>
          <cell r="N1198" t="str">
            <v>True</v>
          </cell>
          <cell r="O1198" t="str">
            <v>False</v>
          </cell>
          <cell r="P1198">
            <v>619300235</v>
          </cell>
          <cell r="Q1198">
            <v>619300234</v>
          </cell>
          <cell r="R1198">
            <v>0</v>
          </cell>
          <cell r="S1198" t="str">
            <v>0.00</v>
          </cell>
          <cell r="T1198">
            <v>0</v>
          </cell>
          <cell r="U1198">
            <v>7</v>
          </cell>
          <cell r="V1198">
            <v>7</v>
          </cell>
          <cell r="W1198" t="str">
            <v>2026-06-29</v>
          </cell>
        </row>
        <row r="1199">
          <cell r="A1199">
            <v>138670</v>
          </cell>
          <cell r="B1199">
            <v>46197</v>
          </cell>
          <cell r="C1199" t="str">
            <v>SETRA3</v>
          </cell>
          <cell r="D1199" t="str">
            <v>2490</v>
          </cell>
          <cell r="E1199" t="str">
            <v>1 770 000.00</v>
          </cell>
          <cell r="F1199" t="str">
            <v>1 770 000.00</v>
          </cell>
          <cell r="G1199" t="str">
            <v>MGA</v>
          </cell>
          <cell r="H1199" t="str">
            <v>C102</v>
          </cell>
          <cell r="I1199" t="str">
            <v>E</v>
          </cell>
          <cell r="J1199" t="str">
            <v>2026-06-24</v>
          </cell>
          <cell r="K1199" t="str">
            <v>YASSIE</v>
          </cell>
          <cell r="L1199" t="str">
            <v>True</v>
          </cell>
          <cell r="M1199" t="str">
            <v>True</v>
          </cell>
          <cell r="N1199" t="str">
            <v>True</v>
          </cell>
          <cell r="O1199" t="str">
            <v>False</v>
          </cell>
          <cell r="P1199">
            <v>619100682</v>
          </cell>
          <cell r="Q1199">
            <v>0</v>
          </cell>
          <cell r="R1199">
            <v>0</v>
          </cell>
          <cell r="S1199" t="str">
            <v>0.00</v>
          </cell>
          <cell r="T1199">
            <v>0</v>
          </cell>
          <cell r="U1199">
            <v>8</v>
          </cell>
          <cell r="V1199">
            <v>8</v>
          </cell>
          <cell r="W1199" t="str">
            <v>2026-06-25</v>
          </cell>
        </row>
        <row r="1200">
          <cell r="A1200">
            <v>138669</v>
          </cell>
          <cell r="B1200">
            <v>46197</v>
          </cell>
          <cell r="C1200" t="str">
            <v>REBECCA3</v>
          </cell>
          <cell r="D1200" t="str">
            <v>723</v>
          </cell>
          <cell r="E1200" t="str">
            <v>1 728 500.00</v>
          </cell>
          <cell r="F1200" t="str">
            <v>1 728 500.00</v>
          </cell>
          <cell r="G1200" t="str">
            <v>MGA</v>
          </cell>
          <cell r="H1200" t="str">
            <v>C700</v>
          </cell>
          <cell r="I1200" t="str">
            <v>E</v>
          </cell>
          <cell r="J1200" t="str">
            <v>2026-06-24</v>
          </cell>
          <cell r="K1200" t="str">
            <v>YASSIE</v>
          </cell>
          <cell r="L1200" t="str">
            <v>True</v>
          </cell>
          <cell r="M1200" t="str">
            <v>True</v>
          </cell>
          <cell r="N1200" t="str">
            <v>True</v>
          </cell>
          <cell r="O1200" t="str">
            <v>False</v>
          </cell>
          <cell r="P1200">
            <v>619200174</v>
          </cell>
          <cell r="Q1200">
            <v>619200173</v>
          </cell>
          <cell r="R1200">
            <v>0</v>
          </cell>
          <cell r="S1200" t="str">
            <v>0.00</v>
          </cell>
          <cell r="T1200">
            <v>0</v>
          </cell>
          <cell r="U1200">
            <v>11</v>
          </cell>
          <cell r="V1200">
            <v>11</v>
          </cell>
          <cell r="W1200" t="str">
            <v>2026-07-15</v>
          </cell>
        </row>
        <row r="1201">
          <cell r="A1201">
            <v>138668</v>
          </cell>
          <cell r="B1201">
            <v>46197</v>
          </cell>
          <cell r="C1201" t="str">
            <v>CHRISTELE</v>
          </cell>
          <cell r="D1201" t="str">
            <v>7092</v>
          </cell>
          <cell r="E1201" t="str">
            <v>1 280 088.00</v>
          </cell>
          <cell r="F1201" t="str">
            <v>1 448 092.80</v>
          </cell>
          <cell r="G1201" t="str">
            <v>MGA</v>
          </cell>
          <cell r="H1201" t="str">
            <v>C600</v>
          </cell>
          <cell r="I1201" t="str">
            <v>E</v>
          </cell>
          <cell r="J1201" t="str">
            <v>2026-06-24</v>
          </cell>
          <cell r="K1201" t="str">
            <v>YASSIE</v>
          </cell>
          <cell r="L1201" t="str">
            <v>True</v>
          </cell>
          <cell r="M1201" t="str">
            <v>True</v>
          </cell>
          <cell r="N1201" t="str">
            <v>True</v>
          </cell>
          <cell r="O1201" t="str">
            <v>False</v>
          </cell>
          <cell r="P1201">
            <v>619200171</v>
          </cell>
          <cell r="Q1201">
            <v>619200170</v>
          </cell>
          <cell r="R1201">
            <v>0</v>
          </cell>
          <cell r="S1201" t="str">
            <v>0.00</v>
          </cell>
          <cell r="T1201">
            <v>0</v>
          </cell>
          <cell r="U1201">
            <v>9</v>
          </cell>
          <cell r="V1201">
            <v>9</v>
          </cell>
          <cell r="W1201" t="str">
            <v>2026-07-15</v>
          </cell>
        </row>
        <row r="1202">
          <cell r="A1202">
            <v>138667</v>
          </cell>
          <cell r="B1202">
            <v>46197</v>
          </cell>
          <cell r="C1202" t="str">
            <v>MIORA46</v>
          </cell>
          <cell r="D1202" t="str">
            <v>2886</v>
          </cell>
          <cell r="E1202" t="str">
            <v>1 071 666.67</v>
          </cell>
          <cell r="F1202" t="str">
            <v>1 286 000.00</v>
          </cell>
          <cell r="G1202" t="str">
            <v>MGA</v>
          </cell>
          <cell r="H1202" t="str">
            <v>C900</v>
          </cell>
          <cell r="I1202" t="str">
            <v>E</v>
          </cell>
          <cell r="J1202" t="str">
            <v>2026-06-24</v>
          </cell>
          <cell r="K1202" t="str">
            <v>YASSIE</v>
          </cell>
          <cell r="L1202" t="str">
            <v>True</v>
          </cell>
          <cell r="M1202" t="str">
            <v>True</v>
          </cell>
          <cell r="N1202" t="str">
            <v>True</v>
          </cell>
          <cell r="O1202" t="str">
            <v>False</v>
          </cell>
          <cell r="P1202">
            <v>0</v>
          </cell>
          <cell r="Q1202">
            <v>0</v>
          </cell>
          <cell r="R1202">
            <v>0</v>
          </cell>
          <cell r="S1202" t="str">
            <v>0.00</v>
          </cell>
          <cell r="T1202">
            <v>0</v>
          </cell>
          <cell r="U1202">
            <v>6</v>
          </cell>
          <cell r="V1202">
            <v>6</v>
          </cell>
          <cell r="W1202" t="str">
            <v>2026-06-24</v>
          </cell>
        </row>
        <row r="1203">
          <cell r="A1203">
            <v>138666</v>
          </cell>
          <cell r="B1203">
            <v>46197</v>
          </cell>
          <cell r="C1203" t="str">
            <v>CHRISTELE</v>
          </cell>
          <cell r="D1203" t="str">
            <v>119</v>
          </cell>
          <cell r="E1203" t="str">
            <v>1 750 000.00</v>
          </cell>
          <cell r="F1203" t="str">
            <v>2 100 000.00</v>
          </cell>
          <cell r="G1203" t="str">
            <v>MGA</v>
          </cell>
          <cell r="H1203" t="str">
            <v>C600</v>
          </cell>
          <cell r="I1203" t="str">
            <v>E</v>
          </cell>
          <cell r="J1203" t="str">
            <v>2026-06-24</v>
          </cell>
          <cell r="K1203" t="str">
            <v>YASSIE</v>
          </cell>
          <cell r="L1203" t="str">
            <v>True</v>
          </cell>
          <cell r="M1203" t="str">
            <v>True</v>
          </cell>
          <cell r="N1203" t="str">
            <v>True</v>
          </cell>
          <cell r="O1203" t="str">
            <v>False</v>
          </cell>
          <cell r="P1203">
            <v>619200167</v>
          </cell>
          <cell r="Q1203">
            <v>619200166</v>
          </cell>
          <cell r="R1203">
            <v>0</v>
          </cell>
          <cell r="S1203" t="str">
            <v>0.00</v>
          </cell>
          <cell r="T1203">
            <v>0</v>
          </cell>
          <cell r="U1203">
            <v>10</v>
          </cell>
          <cell r="V1203">
            <v>10</v>
          </cell>
          <cell r="W1203" t="str">
            <v>2026-07-15</v>
          </cell>
        </row>
        <row r="1204">
          <cell r="A1204">
            <v>138665</v>
          </cell>
          <cell r="B1204">
            <v>46197</v>
          </cell>
          <cell r="C1204" t="str">
            <v>HARITSOA</v>
          </cell>
          <cell r="D1204" t="str">
            <v>115</v>
          </cell>
          <cell r="E1204" t="str">
            <v>24 134 560 000.00</v>
          </cell>
          <cell r="F1204" t="str">
            <v>28 961 472 000.00</v>
          </cell>
          <cell r="G1204" t="str">
            <v>MGA</v>
          </cell>
          <cell r="H1204" t="str">
            <v>C500</v>
          </cell>
          <cell r="I1204" t="str">
            <v>E</v>
          </cell>
          <cell r="J1204" t="str">
            <v>2026-06-24</v>
          </cell>
          <cell r="K1204" t="str">
            <v>YASSIE</v>
          </cell>
          <cell r="L1204" t="str">
            <v>True</v>
          </cell>
          <cell r="M1204" t="str">
            <v>True</v>
          </cell>
          <cell r="N1204" t="str">
            <v>True</v>
          </cell>
          <cell r="O1204" t="str">
            <v>False</v>
          </cell>
          <cell r="P1204">
            <v>618800209</v>
          </cell>
          <cell r="Q1204">
            <v>0</v>
          </cell>
          <cell r="R1204">
            <v>0</v>
          </cell>
          <cell r="S1204" t="str">
            <v>0.00</v>
          </cell>
          <cell r="T1204">
            <v>0</v>
          </cell>
          <cell r="U1204">
            <v>6</v>
          </cell>
          <cell r="V1204">
            <v>6</v>
          </cell>
          <cell r="W1204" t="str">
            <v>2026-06-24</v>
          </cell>
        </row>
        <row r="1205">
          <cell r="A1205">
            <v>138664</v>
          </cell>
          <cell r="B1205">
            <v>46197</v>
          </cell>
          <cell r="C1205" t="str">
            <v>HARITSOA</v>
          </cell>
          <cell r="D1205" t="str">
            <v>114</v>
          </cell>
          <cell r="E1205" t="str">
            <v>3 540 786.00</v>
          </cell>
          <cell r="F1205" t="str">
            <v>3 540 786.00</v>
          </cell>
          <cell r="G1205" t="str">
            <v>EUR</v>
          </cell>
          <cell r="H1205" t="str">
            <v>C500</v>
          </cell>
          <cell r="I1205" t="str">
            <v>E</v>
          </cell>
          <cell r="J1205" t="str">
            <v>2026-06-24</v>
          </cell>
          <cell r="K1205" t="str">
            <v>YASSIE</v>
          </cell>
          <cell r="L1205" t="str">
            <v>True</v>
          </cell>
          <cell r="M1205" t="str">
            <v>True</v>
          </cell>
          <cell r="N1205" t="str">
            <v>True</v>
          </cell>
          <cell r="O1205" t="str">
            <v>False</v>
          </cell>
          <cell r="P1205">
            <v>618700212</v>
          </cell>
          <cell r="Q1205">
            <v>0</v>
          </cell>
          <cell r="R1205">
            <v>0</v>
          </cell>
          <cell r="S1205" t="str">
            <v>0.00</v>
          </cell>
          <cell r="T1205">
            <v>0</v>
          </cell>
          <cell r="U1205">
            <v>6</v>
          </cell>
          <cell r="V1205">
            <v>6</v>
          </cell>
          <cell r="W1205" t="str">
            <v>2026-06-24</v>
          </cell>
        </row>
        <row r="1206">
          <cell r="A1206">
            <v>138663</v>
          </cell>
          <cell r="B1206">
            <v>46197</v>
          </cell>
          <cell r="C1206" t="str">
            <v>HARITSOA</v>
          </cell>
          <cell r="D1206" t="str">
            <v>115</v>
          </cell>
          <cell r="E1206" t="str">
            <v>9 270 142 750.00</v>
          </cell>
          <cell r="F1206" t="str">
            <v>11 124 171 300.00</v>
          </cell>
          <cell r="G1206" t="str">
            <v>MGA</v>
          </cell>
          <cell r="H1206" t="str">
            <v>C500</v>
          </cell>
          <cell r="I1206" t="str">
            <v>E</v>
          </cell>
          <cell r="J1206" t="str">
            <v>2026-06-24</v>
          </cell>
          <cell r="K1206" t="str">
            <v>YASSIE</v>
          </cell>
          <cell r="L1206" t="str">
            <v>True</v>
          </cell>
          <cell r="M1206" t="str">
            <v>True</v>
          </cell>
          <cell r="N1206" t="str">
            <v>True</v>
          </cell>
          <cell r="O1206" t="str">
            <v>False</v>
          </cell>
          <cell r="P1206">
            <v>618800201</v>
          </cell>
          <cell r="Q1206">
            <v>0</v>
          </cell>
          <cell r="R1206">
            <v>0</v>
          </cell>
          <cell r="S1206" t="str">
            <v>0.00</v>
          </cell>
          <cell r="T1206">
            <v>0</v>
          </cell>
          <cell r="U1206">
            <v>10</v>
          </cell>
          <cell r="V1206">
            <v>10</v>
          </cell>
          <cell r="W1206" t="str">
            <v>2026-06-24</v>
          </cell>
        </row>
        <row r="1207">
          <cell r="A1207">
            <v>138662</v>
          </cell>
          <cell r="B1207">
            <v>46197</v>
          </cell>
          <cell r="C1207" t="str">
            <v>LUCA3</v>
          </cell>
          <cell r="D1207" t="str">
            <v>2490</v>
          </cell>
          <cell r="E1207" t="str">
            <v>750 000.00</v>
          </cell>
          <cell r="F1207" t="str">
            <v>750 000.00</v>
          </cell>
          <cell r="G1207" t="str">
            <v>MGA</v>
          </cell>
          <cell r="H1207" t="str">
            <v>C102</v>
          </cell>
          <cell r="I1207" t="str">
            <v>E</v>
          </cell>
          <cell r="J1207" t="str">
            <v>2026-06-24</v>
          </cell>
          <cell r="K1207" t="str">
            <v>YASSIE</v>
          </cell>
          <cell r="L1207" t="str">
            <v>True</v>
          </cell>
          <cell r="M1207" t="str">
            <v>True</v>
          </cell>
          <cell r="N1207" t="str">
            <v>True</v>
          </cell>
          <cell r="O1207" t="str">
            <v>False</v>
          </cell>
          <cell r="P1207">
            <v>618700210</v>
          </cell>
          <cell r="Q1207">
            <v>0</v>
          </cell>
          <cell r="R1207">
            <v>0</v>
          </cell>
          <cell r="S1207" t="str">
            <v>0.00</v>
          </cell>
          <cell r="T1207">
            <v>0</v>
          </cell>
          <cell r="U1207">
            <v>7</v>
          </cell>
          <cell r="V1207">
            <v>7</v>
          </cell>
          <cell r="W1207" t="str">
            <v>2026-06-29</v>
          </cell>
        </row>
        <row r="1208">
          <cell r="A1208">
            <v>138661</v>
          </cell>
          <cell r="B1208">
            <v>46197</v>
          </cell>
          <cell r="C1208" t="str">
            <v>HARITSOA</v>
          </cell>
          <cell r="D1208" t="str">
            <v>114</v>
          </cell>
          <cell r="E1208" t="str">
            <v>1 296 555.00</v>
          </cell>
          <cell r="F1208" t="str">
            <v>1 296 555.00</v>
          </cell>
          <cell r="G1208" t="str">
            <v>EUR</v>
          </cell>
          <cell r="H1208" t="str">
            <v>C500</v>
          </cell>
          <cell r="I1208" t="str">
            <v>E</v>
          </cell>
          <cell r="J1208" t="str">
            <v>2026-06-24</v>
          </cell>
          <cell r="K1208" t="str">
            <v>YASSIE</v>
          </cell>
          <cell r="L1208" t="str">
            <v>True</v>
          </cell>
          <cell r="M1208" t="str">
            <v>True</v>
          </cell>
          <cell r="N1208" t="str">
            <v>True</v>
          </cell>
          <cell r="O1208" t="str">
            <v>False</v>
          </cell>
          <cell r="P1208">
            <v>618700208</v>
          </cell>
          <cell r="Q1208">
            <v>0</v>
          </cell>
          <cell r="R1208">
            <v>0</v>
          </cell>
          <cell r="S1208" t="str">
            <v>0.00</v>
          </cell>
          <cell r="T1208">
            <v>0</v>
          </cell>
          <cell r="U1208">
            <v>7</v>
          </cell>
          <cell r="V1208">
            <v>7</v>
          </cell>
          <cell r="W1208" t="str">
            <v>2026-06-24</v>
          </cell>
        </row>
        <row r="1209">
          <cell r="A1209">
            <v>138660</v>
          </cell>
          <cell r="B1209">
            <v>46197</v>
          </cell>
          <cell r="C1209" t="str">
            <v>ERIC13</v>
          </cell>
          <cell r="D1209" t="str">
            <v>674</v>
          </cell>
          <cell r="E1209" t="str">
            <v>1 550 485.00</v>
          </cell>
          <cell r="F1209" t="str">
            <v>1 860 582.00</v>
          </cell>
          <cell r="G1209" t="str">
            <v>MGA</v>
          </cell>
          <cell r="H1209" t="str">
            <v>C500</v>
          </cell>
          <cell r="I1209" t="str">
            <v>E</v>
          </cell>
          <cell r="J1209" t="str">
            <v>2026-06-24</v>
          </cell>
          <cell r="K1209" t="str">
            <v>YASSIE</v>
          </cell>
          <cell r="L1209" t="str">
            <v>True</v>
          </cell>
          <cell r="M1209" t="str">
            <v>False</v>
          </cell>
          <cell r="N1209" t="str">
            <v>True</v>
          </cell>
          <cell r="O1209" t="str">
            <v>False</v>
          </cell>
          <cell r="P1209">
            <v>618700206</v>
          </cell>
          <cell r="Q1209">
            <v>0</v>
          </cell>
          <cell r="R1209">
            <v>0</v>
          </cell>
          <cell r="S1209" t="str">
            <v>0.00</v>
          </cell>
          <cell r="T1209">
            <v>0</v>
          </cell>
          <cell r="U1209">
            <v>9</v>
          </cell>
          <cell r="V1209">
            <v>9</v>
          </cell>
          <cell r="W1209" t="str">
            <v>2026-06-29</v>
          </cell>
        </row>
        <row r="1210">
          <cell r="A1210">
            <v>138659</v>
          </cell>
          <cell r="B1210">
            <v>46197</v>
          </cell>
          <cell r="C1210" t="str">
            <v>LUCA3</v>
          </cell>
          <cell r="D1210" t="str">
            <v>2490</v>
          </cell>
          <cell r="E1210" t="str">
            <v>14 120 000.00</v>
          </cell>
          <cell r="F1210" t="str">
            <v>14 120 000.00</v>
          </cell>
          <cell r="G1210" t="str">
            <v>MGA</v>
          </cell>
          <cell r="H1210" t="str">
            <v>C102</v>
          </cell>
          <cell r="I1210" t="str">
            <v>E</v>
          </cell>
          <cell r="J1210" t="str">
            <v>2026-06-24</v>
          </cell>
          <cell r="K1210" t="str">
            <v>YASSIE</v>
          </cell>
          <cell r="L1210" t="str">
            <v>True</v>
          </cell>
          <cell r="M1210" t="str">
            <v>True</v>
          </cell>
          <cell r="N1210" t="str">
            <v>True</v>
          </cell>
          <cell r="O1210" t="str">
            <v>False</v>
          </cell>
          <cell r="P1210">
            <v>618800199</v>
          </cell>
          <cell r="Q1210">
            <v>0</v>
          </cell>
          <cell r="R1210">
            <v>0</v>
          </cell>
          <cell r="S1210" t="str">
            <v>0.00</v>
          </cell>
          <cell r="T1210">
            <v>0</v>
          </cell>
          <cell r="U1210">
            <v>6</v>
          </cell>
          <cell r="V1210">
            <v>6</v>
          </cell>
          <cell r="W1210" t="str">
            <v>2026-06-29</v>
          </cell>
        </row>
        <row r="1211">
          <cell r="A1211">
            <v>138658</v>
          </cell>
          <cell r="B1211">
            <v>46197</v>
          </cell>
          <cell r="C1211" t="str">
            <v>SETRA3</v>
          </cell>
          <cell r="D1211" t="str">
            <v>3726</v>
          </cell>
          <cell r="E1211" t="str">
            <v>700 000.00</v>
          </cell>
          <cell r="F1211" t="str">
            <v>700 000.00</v>
          </cell>
          <cell r="G1211" t="str">
            <v>MGA</v>
          </cell>
          <cell r="H1211" t="str">
            <v>C100</v>
          </cell>
          <cell r="I1211" t="str">
            <v>E</v>
          </cell>
          <cell r="J1211" t="str">
            <v>2026-06-24</v>
          </cell>
          <cell r="K1211" t="str">
            <v>YASSIE</v>
          </cell>
          <cell r="L1211" t="str">
            <v>True</v>
          </cell>
          <cell r="M1211" t="str">
            <v>True</v>
          </cell>
          <cell r="N1211" t="str">
            <v>True</v>
          </cell>
          <cell r="O1211" t="str">
            <v>False</v>
          </cell>
          <cell r="P1211">
            <v>618800197</v>
          </cell>
          <cell r="Q1211">
            <v>0</v>
          </cell>
          <cell r="R1211">
            <v>0</v>
          </cell>
          <cell r="S1211" t="str">
            <v>0.00</v>
          </cell>
          <cell r="T1211">
            <v>0</v>
          </cell>
          <cell r="U1211">
            <v>8</v>
          </cell>
          <cell r="V1211">
            <v>8</v>
          </cell>
          <cell r="W1211" t="str">
            <v>2026-06-30</v>
          </cell>
        </row>
        <row r="1212">
          <cell r="A1212">
            <v>138657</v>
          </cell>
          <cell r="B1212">
            <v>46197</v>
          </cell>
          <cell r="C1212" t="str">
            <v>HARITSOA</v>
          </cell>
          <cell r="D1212" t="str">
            <v>115</v>
          </cell>
          <cell r="E1212" t="str">
            <v>11 696 970 000.00</v>
          </cell>
          <cell r="F1212" t="str">
            <v>14 036 364 000.00</v>
          </cell>
          <cell r="G1212" t="str">
            <v>MGA</v>
          </cell>
          <cell r="H1212" t="str">
            <v>C500</v>
          </cell>
          <cell r="I1212" t="str">
            <v>E</v>
          </cell>
          <cell r="J1212" t="str">
            <v>2026-06-24</v>
          </cell>
          <cell r="K1212" t="str">
            <v>YASSIE</v>
          </cell>
          <cell r="L1212" t="str">
            <v>True</v>
          </cell>
          <cell r="M1212" t="str">
            <v>True</v>
          </cell>
          <cell r="N1212" t="str">
            <v>True</v>
          </cell>
          <cell r="O1212" t="str">
            <v>False</v>
          </cell>
          <cell r="P1212">
            <v>618800195</v>
          </cell>
          <cell r="Q1212">
            <v>0</v>
          </cell>
          <cell r="R1212">
            <v>0</v>
          </cell>
          <cell r="S1212" t="str">
            <v>0.00</v>
          </cell>
          <cell r="T1212">
            <v>0</v>
          </cell>
          <cell r="U1212">
            <v>7</v>
          </cell>
          <cell r="V1212">
            <v>7</v>
          </cell>
          <cell r="W1212" t="str">
            <v>2026-06-24</v>
          </cell>
        </row>
        <row r="1213">
          <cell r="A1213">
            <v>138656</v>
          </cell>
          <cell r="B1213">
            <v>46197</v>
          </cell>
          <cell r="C1213" t="str">
            <v>HARITSOA</v>
          </cell>
          <cell r="D1213" t="str">
            <v>114</v>
          </cell>
          <cell r="E1213" t="str">
            <v>1 617 570.00</v>
          </cell>
          <cell r="F1213" t="str">
            <v>1 617 570.00</v>
          </cell>
          <cell r="G1213" t="str">
            <v>EUR</v>
          </cell>
          <cell r="H1213" t="str">
            <v>C500</v>
          </cell>
          <cell r="I1213" t="str">
            <v>E</v>
          </cell>
          <cell r="J1213" t="str">
            <v>2026-06-24</v>
          </cell>
          <cell r="K1213" t="str">
            <v>YASSIE</v>
          </cell>
          <cell r="L1213" t="str">
            <v>True</v>
          </cell>
          <cell r="M1213" t="str">
            <v>True</v>
          </cell>
          <cell r="N1213" t="str">
            <v>True</v>
          </cell>
          <cell r="O1213" t="str">
            <v>False</v>
          </cell>
          <cell r="P1213">
            <v>618800193</v>
          </cell>
          <cell r="Q1213">
            <v>0</v>
          </cell>
          <cell r="R1213">
            <v>0</v>
          </cell>
          <cell r="S1213" t="str">
            <v>0.00</v>
          </cell>
          <cell r="T1213">
            <v>0</v>
          </cell>
          <cell r="U1213">
            <v>7</v>
          </cell>
          <cell r="V1213">
            <v>7</v>
          </cell>
          <cell r="W1213" t="str">
            <v>2026-06-24</v>
          </cell>
        </row>
        <row r="1214">
          <cell r="A1214">
            <v>138655</v>
          </cell>
          <cell r="B1214">
            <v>46197</v>
          </cell>
          <cell r="C1214" t="str">
            <v>LUCA3</v>
          </cell>
          <cell r="D1214" t="str">
            <v>5080</v>
          </cell>
          <cell r="E1214" t="str">
            <v>45 000 000.00</v>
          </cell>
          <cell r="F1214" t="str">
            <v>45 000 000.00</v>
          </cell>
          <cell r="G1214" t="str">
            <v>MGA</v>
          </cell>
          <cell r="H1214" t="str">
            <v>C100</v>
          </cell>
          <cell r="I1214" t="str">
            <v>E</v>
          </cell>
          <cell r="J1214" t="str">
            <v>2026-06-24</v>
          </cell>
          <cell r="K1214" t="str">
            <v>YASSIE</v>
          </cell>
          <cell r="L1214" t="str">
            <v>True</v>
          </cell>
          <cell r="M1214" t="str">
            <v>True</v>
          </cell>
          <cell r="N1214" t="str">
            <v>True</v>
          </cell>
          <cell r="O1214" t="str">
            <v>False</v>
          </cell>
          <cell r="P1214">
            <v>618800191</v>
          </cell>
          <cell r="Q1214">
            <v>0</v>
          </cell>
          <cell r="R1214">
            <v>0</v>
          </cell>
          <cell r="S1214" t="str">
            <v>0.00</v>
          </cell>
          <cell r="T1214">
            <v>0</v>
          </cell>
          <cell r="U1214">
            <v>7</v>
          </cell>
          <cell r="V1214">
            <v>7</v>
          </cell>
          <cell r="W1214" t="str">
            <v>2026-06-30</v>
          </cell>
        </row>
        <row r="1215">
          <cell r="A1215">
            <v>138654</v>
          </cell>
          <cell r="B1215">
            <v>46197</v>
          </cell>
          <cell r="C1215" t="str">
            <v>HARITSOA</v>
          </cell>
          <cell r="D1215" t="str">
            <v>2633</v>
          </cell>
          <cell r="E1215" t="str">
            <v>8 910 000.00</v>
          </cell>
          <cell r="F1215" t="str">
            <v>10 692 000.00</v>
          </cell>
          <cell r="G1215" t="str">
            <v>MGA</v>
          </cell>
          <cell r="H1215" t="str">
            <v>C500</v>
          </cell>
          <cell r="I1215" t="str">
            <v>E</v>
          </cell>
          <cell r="J1215" t="str">
            <v>2026-06-24</v>
          </cell>
          <cell r="K1215" t="str">
            <v>YASSIE</v>
          </cell>
          <cell r="L1215" t="str">
            <v>True</v>
          </cell>
          <cell r="M1215" t="str">
            <v>True</v>
          </cell>
          <cell r="N1215" t="str">
            <v>True</v>
          </cell>
          <cell r="O1215" t="str">
            <v>False</v>
          </cell>
          <cell r="P1215">
            <v>618700202</v>
          </cell>
          <cell r="Q1215">
            <v>0</v>
          </cell>
          <cell r="R1215">
            <v>0</v>
          </cell>
          <cell r="S1215" t="str">
            <v>0.00</v>
          </cell>
          <cell r="T1215">
            <v>0</v>
          </cell>
          <cell r="U1215">
            <v>11</v>
          </cell>
          <cell r="V1215">
            <v>11</v>
          </cell>
          <cell r="W1215" t="str">
            <v>2026-07-02</v>
          </cell>
        </row>
        <row r="1216">
          <cell r="A1216">
            <v>138653</v>
          </cell>
          <cell r="B1216">
            <v>46197</v>
          </cell>
          <cell r="C1216" t="str">
            <v>LUCA3</v>
          </cell>
          <cell r="D1216" t="str">
            <v>6095</v>
          </cell>
          <cell r="E1216" t="str">
            <v>16 500 000.00</v>
          </cell>
          <cell r="F1216" t="str">
            <v>16 500 000.00</v>
          </cell>
          <cell r="G1216" t="str">
            <v>MGA</v>
          </cell>
          <cell r="H1216" t="str">
            <v>C100</v>
          </cell>
          <cell r="I1216" t="str">
            <v>E</v>
          </cell>
          <cell r="J1216" t="str">
            <v>2026-06-24</v>
          </cell>
          <cell r="K1216" t="str">
            <v>YASSIE</v>
          </cell>
          <cell r="L1216" t="str">
            <v>True</v>
          </cell>
          <cell r="M1216" t="str">
            <v>True</v>
          </cell>
          <cell r="N1216" t="str">
            <v>True</v>
          </cell>
          <cell r="O1216" t="str">
            <v>False</v>
          </cell>
          <cell r="P1216">
            <v>618700196</v>
          </cell>
          <cell r="Q1216">
            <v>0</v>
          </cell>
          <cell r="R1216">
            <v>0</v>
          </cell>
          <cell r="S1216" t="str">
            <v>0.00</v>
          </cell>
          <cell r="T1216">
            <v>0</v>
          </cell>
          <cell r="U1216">
            <v>7</v>
          </cell>
          <cell r="V1216">
            <v>7</v>
          </cell>
          <cell r="W1216" t="str">
            <v>2026-06-30</v>
          </cell>
        </row>
        <row r="1217">
          <cell r="A1217">
            <v>138652</v>
          </cell>
          <cell r="B1217">
            <v>46197</v>
          </cell>
          <cell r="C1217" t="str">
            <v>LUISA</v>
          </cell>
          <cell r="D1217" t="str">
            <v>102</v>
          </cell>
          <cell r="E1217" t="str">
            <v>179 400 000.00</v>
          </cell>
          <cell r="F1217" t="str">
            <v>215 280 000.00</v>
          </cell>
          <cell r="G1217" t="str">
            <v>MGA</v>
          </cell>
          <cell r="H1217" t="str">
            <v>C700</v>
          </cell>
          <cell r="I1217" t="str">
            <v>E</v>
          </cell>
          <cell r="J1217" t="str">
            <v>2026-06-24</v>
          </cell>
          <cell r="K1217" t="str">
            <v>YASSIE</v>
          </cell>
          <cell r="L1217" t="str">
            <v>True</v>
          </cell>
          <cell r="M1217" t="str">
            <v>True</v>
          </cell>
          <cell r="N1217" t="str">
            <v>True</v>
          </cell>
          <cell r="O1217" t="str">
            <v>False</v>
          </cell>
          <cell r="P1217">
            <v>0</v>
          </cell>
          <cell r="Q1217">
            <v>0</v>
          </cell>
          <cell r="R1217">
            <v>0</v>
          </cell>
          <cell r="S1217" t="str">
            <v>0.00</v>
          </cell>
          <cell r="T1217">
            <v>0</v>
          </cell>
          <cell r="U1217">
            <v>6</v>
          </cell>
          <cell r="V1217">
            <v>6</v>
          </cell>
          <cell r="W1217" t="str">
            <v>2026-06-24</v>
          </cell>
        </row>
        <row r="1218">
          <cell r="A1218">
            <v>138651</v>
          </cell>
          <cell r="B1218">
            <v>46197</v>
          </cell>
          <cell r="C1218" t="str">
            <v>SETRA3</v>
          </cell>
          <cell r="D1218" t="str">
            <v>629</v>
          </cell>
          <cell r="E1218" t="str">
            <v>180 000 000.00</v>
          </cell>
          <cell r="F1218" t="str">
            <v>216 000 000.00</v>
          </cell>
          <cell r="G1218" t="str">
            <v>MGA</v>
          </cell>
          <cell r="H1218" t="str">
            <v>C100</v>
          </cell>
          <cell r="I1218" t="str">
            <v>E</v>
          </cell>
          <cell r="J1218" t="str">
            <v>2026-06-24</v>
          </cell>
          <cell r="K1218" t="str">
            <v>YASSIE</v>
          </cell>
          <cell r="L1218" t="str">
            <v>True</v>
          </cell>
          <cell r="M1218" t="str">
            <v>True</v>
          </cell>
          <cell r="N1218" t="str">
            <v>True</v>
          </cell>
          <cell r="O1218" t="str">
            <v>False</v>
          </cell>
          <cell r="P1218">
            <v>618800186</v>
          </cell>
          <cell r="Q1218">
            <v>0</v>
          </cell>
          <cell r="R1218">
            <v>0</v>
          </cell>
          <cell r="S1218" t="str">
            <v>0.00</v>
          </cell>
          <cell r="T1218">
            <v>0</v>
          </cell>
          <cell r="U1218">
            <v>6</v>
          </cell>
          <cell r="V1218">
            <v>6</v>
          </cell>
          <cell r="W1218" t="str">
            <v>2026-06-29</v>
          </cell>
        </row>
        <row r="1219">
          <cell r="A1219">
            <v>138650</v>
          </cell>
          <cell r="B1219">
            <v>46197</v>
          </cell>
          <cell r="C1219" t="str">
            <v>LUCA3</v>
          </cell>
          <cell r="D1219" t="str">
            <v>7131</v>
          </cell>
          <cell r="E1219" t="str">
            <v>3 673 000.00</v>
          </cell>
          <cell r="F1219" t="str">
            <v>3 673 000.00</v>
          </cell>
          <cell r="G1219" t="str">
            <v>MGA</v>
          </cell>
          <cell r="H1219" t="str">
            <v>C104</v>
          </cell>
          <cell r="I1219" t="str">
            <v>E</v>
          </cell>
          <cell r="J1219" t="str">
            <v>2026-06-24</v>
          </cell>
          <cell r="K1219" t="str">
            <v>YASSIE</v>
          </cell>
          <cell r="L1219" t="str">
            <v>True</v>
          </cell>
          <cell r="M1219" t="str">
            <v>True</v>
          </cell>
          <cell r="N1219" t="str">
            <v>True</v>
          </cell>
          <cell r="O1219" t="str">
            <v>False</v>
          </cell>
          <cell r="P1219">
            <v>618800184</v>
          </cell>
          <cell r="Q1219">
            <v>0</v>
          </cell>
          <cell r="R1219">
            <v>0</v>
          </cell>
          <cell r="S1219" t="str">
            <v>0.00</v>
          </cell>
          <cell r="T1219">
            <v>0</v>
          </cell>
          <cell r="U1219">
            <v>5</v>
          </cell>
          <cell r="V1219">
            <v>5</v>
          </cell>
          <cell r="W1219" t="str">
            <v>2026-06-25</v>
          </cell>
        </row>
        <row r="1220">
          <cell r="A1220">
            <v>138649</v>
          </cell>
          <cell r="B1220">
            <v>46197</v>
          </cell>
          <cell r="C1220" t="str">
            <v>LUCA3</v>
          </cell>
          <cell r="D1220" t="str">
            <v>7128</v>
          </cell>
          <cell r="E1220" t="str">
            <v>4 000 000.00</v>
          </cell>
          <cell r="F1220" t="str">
            <v>4 000 000.00</v>
          </cell>
          <cell r="G1220" t="str">
            <v>MGA</v>
          </cell>
          <cell r="H1220" t="str">
            <v>C100</v>
          </cell>
          <cell r="I1220" t="str">
            <v>E</v>
          </cell>
          <cell r="J1220" t="str">
            <v>2026-06-24</v>
          </cell>
          <cell r="K1220" t="str">
            <v>YASSIE</v>
          </cell>
          <cell r="L1220" t="str">
            <v>True</v>
          </cell>
          <cell r="M1220" t="str">
            <v>True</v>
          </cell>
          <cell r="N1220" t="str">
            <v>True</v>
          </cell>
          <cell r="O1220" t="str">
            <v>False</v>
          </cell>
          <cell r="P1220">
            <v>618700189</v>
          </cell>
          <cell r="Q1220">
            <v>0</v>
          </cell>
          <cell r="R1220">
            <v>0</v>
          </cell>
          <cell r="S1220" t="str">
            <v>0.00</v>
          </cell>
          <cell r="T1220">
            <v>0</v>
          </cell>
          <cell r="U1220">
            <v>7</v>
          </cell>
          <cell r="V1220">
            <v>7</v>
          </cell>
          <cell r="W1220" t="str">
            <v>2026-06-30</v>
          </cell>
        </row>
        <row r="1221">
          <cell r="A1221">
            <v>138648</v>
          </cell>
          <cell r="B1221">
            <v>46197</v>
          </cell>
          <cell r="C1221" t="str">
            <v>REBECCA3</v>
          </cell>
          <cell r="D1221" t="str">
            <v>2490</v>
          </cell>
          <cell r="E1221" t="str">
            <v>1 902 100.00</v>
          </cell>
          <cell r="F1221" t="str">
            <v>1 902 100.00</v>
          </cell>
          <cell r="G1221" t="str">
            <v>MGA</v>
          </cell>
          <cell r="H1221" t="str">
            <v>C500</v>
          </cell>
          <cell r="I1221" t="str">
            <v>E</v>
          </cell>
          <cell r="J1221" t="str">
            <v>2026-06-24</v>
          </cell>
          <cell r="K1221" t="str">
            <v>YASSIE</v>
          </cell>
          <cell r="L1221" t="str">
            <v>True</v>
          </cell>
          <cell r="M1221" t="str">
            <v>True</v>
          </cell>
          <cell r="N1221" t="str">
            <v>True</v>
          </cell>
          <cell r="O1221" t="str">
            <v>False</v>
          </cell>
          <cell r="P1221">
            <v>618800181</v>
          </cell>
          <cell r="Q1221">
            <v>618800180</v>
          </cell>
          <cell r="R1221">
            <v>0</v>
          </cell>
          <cell r="S1221" t="str">
            <v>0.00</v>
          </cell>
          <cell r="T1221">
            <v>0</v>
          </cell>
          <cell r="U1221">
            <v>11</v>
          </cell>
          <cell r="V1221">
            <v>11</v>
          </cell>
          <cell r="W1221" t="str">
            <v>2026-07-15</v>
          </cell>
        </row>
        <row r="1222">
          <cell r="A1222">
            <v>138647</v>
          </cell>
          <cell r="B1222">
            <v>46197</v>
          </cell>
          <cell r="C1222" t="str">
            <v>SETRA3</v>
          </cell>
          <cell r="D1222" t="str">
            <v>1184</v>
          </cell>
          <cell r="E1222" t="str">
            <v>627 000.00</v>
          </cell>
          <cell r="F1222" t="str">
            <v>752 400.00</v>
          </cell>
          <cell r="G1222" t="str">
            <v>MGA</v>
          </cell>
          <cell r="H1222" t="str">
            <v>C104</v>
          </cell>
          <cell r="I1222" t="str">
            <v>E</v>
          </cell>
          <cell r="J1222" t="str">
            <v>2026-06-24</v>
          </cell>
          <cell r="K1222" t="str">
            <v>YASSIE</v>
          </cell>
          <cell r="L1222" t="str">
            <v>True</v>
          </cell>
          <cell r="M1222" t="str">
            <v>True</v>
          </cell>
          <cell r="N1222" t="str">
            <v>True</v>
          </cell>
          <cell r="O1222" t="str">
            <v>False</v>
          </cell>
          <cell r="P1222">
            <v>618900385</v>
          </cell>
          <cell r="Q1222">
            <v>0</v>
          </cell>
          <cell r="R1222">
            <v>0</v>
          </cell>
          <cell r="S1222" t="str">
            <v>0.00</v>
          </cell>
          <cell r="T1222">
            <v>0</v>
          </cell>
          <cell r="U1222">
            <v>9</v>
          </cell>
          <cell r="V1222">
            <v>9</v>
          </cell>
          <cell r="W1222" t="str">
            <v>2026-07-06</v>
          </cell>
        </row>
        <row r="1223">
          <cell r="A1223">
            <v>138646</v>
          </cell>
          <cell r="B1223">
            <v>46197</v>
          </cell>
          <cell r="C1223" t="str">
            <v>LUCA3</v>
          </cell>
          <cell r="D1223" t="str">
            <v>6314</v>
          </cell>
          <cell r="E1223" t="str">
            <v>5 000.00</v>
          </cell>
          <cell r="F1223" t="str">
            <v>5 000.00</v>
          </cell>
          <cell r="G1223" t="str">
            <v>USD</v>
          </cell>
          <cell r="H1223" t="str">
            <v>C100</v>
          </cell>
          <cell r="I1223" t="str">
            <v>E</v>
          </cell>
          <cell r="J1223" t="str">
            <v>2026-06-24</v>
          </cell>
          <cell r="K1223" t="str">
            <v>YASSIE</v>
          </cell>
          <cell r="L1223" t="str">
            <v>True</v>
          </cell>
          <cell r="M1223" t="str">
            <v>True</v>
          </cell>
          <cell r="N1223" t="str">
            <v>True</v>
          </cell>
          <cell r="O1223" t="str">
            <v>False</v>
          </cell>
          <cell r="P1223">
            <v>618700183</v>
          </cell>
          <cell r="Q1223">
            <v>0</v>
          </cell>
          <cell r="R1223">
            <v>0</v>
          </cell>
          <cell r="S1223" t="str">
            <v>0.00</v>
          </cell>
          <cell r="T1223">
            <v>0</v>
          </cell>
          <cell r="U1223">
            <v>10</v>
          </cell>
          <cell r="V1223">
            <v>10</v>
          </cell>
          <cell r="W1223" t="str">
            <v>2026-06-29</v>
          </cell>
        </row>
        <row r="1224">
          <cell r="A1224">
            <v>138645</v>
          </cell>
          <cell r="B1224">
            <v>46196</v>
          </cell>
          <cell r="C1224" t="str">
            <v>TAFITASOA3</v>
          </cell>
          <cell r="D1224" t="str">
            <v>14</v>
          </cell>
          <cell r="E1224" t="str">
            <v>600 000.00</v>
          </cell>
          <cell r="F1224" t="str">
            <v>720 000.00</v>
          </cell>
          <cell r="G1224" t="str">
            <v>MGA</v>
          </cell>
          <cell r="H1224" t="str">
            <v>C700</v>
          </cell>
          <cell r="I1224" t="str">
            <v>E</v>
          </cell>
          <cell r="J1224" t="str">
            <v>2026-06-23</v>
          </cell>
          <cell r="K1224" t="str">
            <v>YASSIE</v>
          </cell>
          <cell r="L1224" t="str">
            <v>True</v>
          </cell>
          <cell r="M1224" t="str">
            <v>True</v>
          </cell>
          <cell r="N1224" t="str">
            <v>True</v>
          </cell>
          <cell r="O1224" t="str">
            <v>False</v>
          </cell>
          <cell r="P1224">
            <v>617600212</v>
          </cell>
          <cell r="Q1224">
            <v>617600211</v>
          </cell>
          <cell r="R1224">
            <v>0</v>
          </cell>
          <cell r="S1224" t="str">
            <v>0.00</v>
          </cell>
          <cell r="T1224">
            <v>0</v>
          </cell>
          <cell r="U1224">
            <v>7</v>
          </cell>
          <cell r="V1224">
            <v>7</v>
          </cell>
          <cell r="W1224" t="str">
            <v>2026-06-23</v>
          </cell>
        </row>
        <row r="1225">
          <cell r="A1225">
            <v>138644</v>
          </cell>
          <cell r="B1225">
            <v>46196</v>
          </cell>
          <cell r="C1225" t="str">
            <v>TSILAVINA7</v>
          </cell>
          <cell r="D1225" t="str">
            <v>1</v>
          </cell>
          <cell r="E1225" t="str">
            <v>83 033 334.90</v>
          </cell>
          <cell r="F1225" t="str">
            <v>99 640 001.88</v>
          </cell>
          <cell r="G1225" t="str">
            <v>MGA</v>
          </cell>
          <cell r="H1225" t="str">
            <v>C700</v>
          </cell>
          <cell r="I1225" t="str">
            <v>E</v>
          </cell>
          <cell r="J1225" t="str">
            <v>2026-06-23</v>
          </cell>
          <cell r="K1225" t="str">
            <v>YASSIE</v>
          </cell>
          <cell r="L1225" t="str">
            <v>True</v>
          </cell>
          <cell r="M1225" t="str">
            <v>True</v>
          </cell>
          <cell r="N1225" t="str">
            <v>True</v>
          </cell>
          <cell r="O1225" t="str">
            <v>False</v>
          </cell>
          <cell r="P1225">
            <v>0</v>
          </cell>
          <cell r="Q1225">
            <v>617500244</v>
          </cell>
          <cell r="R1225">
            <v>0</v>
          </cell>
          <cell r="S1225" t="str">
            <v>0.00</v>
          </cell>
          <cell r="T1225">
            <v>0</v>
          </cell>
          <cell r="U1225">
            <v>7</v>
          </cell>
          <cell r="V1225">
            <v>7</v>
          </cell>
          <cell r="W1225" t="str">
            <v>2026-06-23</v>
          </cell>
        </row>
        <row r="1226">
          <cell r="A1226">
            <v>138643</v>
          </cell>
          <cell r="B1226">
            <v>46196</v>
          </cell>
          <cell r="C1226" t="str">
            <v>SETRA3</v>
          </cell>
          <cell r="D1226" t="str">
            <v>102</v>
          </cell>
          <cell r="E1226" t="str">
            <v>179 400 000.00</v>
          </cell>
          <cell r="F1226" t="str">
            <v>215 280 000.00</v>
          </cell>
          <cell r="G1226" t="str">
            <v>MGA</v>
          </cell>
          <cell r="H1226" t="str">
            <v>C103</v>
          </cell>
          <cell r="I1226" t="str">
            <v>E</v>
          </cell>
          <cell r="J1226" t="str">
            <v>2026-06-23</v>
          </cell>
          <cell r="K1226" t="str">
            <v>YASSIE</v>
          </cell>
          <cell r="L1226" t="str">
            <v>True</v>
          </cell>
          <cell r="M1226" t="str">
            <v>True</v>
          </cell>
          <cell r="N1226" t="str">
            <v>True</v>
          </cell>
          <cell r="O1226" t="str">
            <v>False</v>
          </cell>
          <cell r="P1226">
            <v>617800266</v>
          </cell>
          <cell r="Q1226">
            <v>0</v>
          </cell>
          <cell r="R1226">
            <v>0</v>
          </cell>
          <cell r="S1226" t="str">
            <v>0.00</v>
          </cell>
          <cell r="T1226">
            <v>0</v>
          </cell>
          <cell r="U1226">
            <v>9</v>
          </cell>
          <cell r="V1226">
            <v>9</v>
          </cell>
          <cell r="W1226" t="str">
            <v>2026-06-29</v>
          </cell>
        </row>
        <row r="1227">
          <cell r="A1227">
            <v>138642</v>
          </cell>
          <cell r="B1227">
            <v>46196</v>
          </cell>
          <cell r="C1227" t="str">
            <v>HARITSOA</v>
          </cell>
          <cell r="D1227" t="str">
            <v>2053</v>
          </cell>
          <cell r="E1227" t="str">
            <v>9 030 000.00</v>
          </cell>
          <cell r="F1227" t="str">
            <v>10 836 000.00</v>
          </cell>
          <cell r="G1227" t="str">
            <v>MGA</v>
          </cell>
          <cell r="H1227" t="str">
            <v>C500</v>
          </cell>
          <cell r="I1227" t="str">
            <v>E</v>
          </cell>
          <cell r="J1227" t="str">
            <v>2026-06-23</v>
          </cell>
          <cell r="K1227" t="str">
            <v>YASSIE</v>
          </cell>
          <cell r="L1227" t="str">
            <v>True</v>
          </cell>
          <cell r="M1227" t="str">
            <v>True</v>
          </cell>
          <cell r="N1227" t="str">
            <v>True</v>
          </cell>
          <cell r="O1227" t="str">
            <v>False</v>
          </cell>
          <cell r="P1227">
            <v>617500242</v>
          </cell>
          <cell r="Q1227">
            <v>0</v>
          </cell>
          <cell r="R1227">
            <v>0</v>
          </cell>
          <cell r="S1227" t="str">
            <v>0.00</v>
          </cell>
          <cell r="T1227">
            <v>0</v>
          </cell>
          <cell r="U1227">
            <v>11</v>
          </cell>
          <cell r="V1227">
            <v>11</v>
          </cell>
          <cell r="W1227" t="str">
            <v>2026-07-01</v>
          </cell>
        </row>
        <row r="1228">
          <cell r="A1228">
            <v>138641</v>
          </cell>
          <cell r="B1228">
            <v>46196</v>
          </cell>
          <cell r="C1228" t="str">
            <v>HARITSOA</v>
          </cell>
          <cell r="D1228" t="str">
            <v>2633</v>
          </cell>
          <cell r="E1228" t="str">
            <v>2 500 000.00</v>
          </cell>
          <cell r="F1228" t="str">
            <v>3 000 000.00</v>
          </cell>
          <cell r="G1228" t="str">
            <v>MGA</v>
          </cell>
          <cell r="H1228" t="str">
            <v>C500</v>
          </cell>
          <cell r="I1228" t="str">
            <v>E</v>
          </cell>
          <cell r="J1228" t="str">
            <v>2026-06-23</v>
          </cell>
          <cell r="K1228" t="str">
            <v>YASSIE</v>
          </cell>
          <cell r="L1228" t="str">
            <v>True</v>
          </cell>
          <cell r="M1228" t="str">
            <v>True</v>
          </cell>
          <cell r="N1228" t="str">
            <v>True</v>
          </cell>
          <cell r="O1228" t="str">
            <v>False</v>
          </cell>
          <cell r="P1228">
            <v>617500171</v>
          </cell>
          <cell r="Q1228">
            <v>0</v>
          </cell>
          <cell r="R1228">
            <v>0</v>
          </cell>
          <cell r="S1228" t="str">
            <v>0.00</v>
          </cell>
          <cell r="T1228">
            <v>0</v>
          </cell>
          <cell r="U1228">
            <v>12</v>
          </cell>
          <cell r="V1228">
            <v>12</v>
          </cell>
          <cell r="W1228" t="str">
            <v>2026-07-01</v>
          </cell>
        </row>
        <row r="1229">
          <cell r="A1229">
            <v>138640</v>
          </cell>
          <cell r="B1229">
            <v>46196</v>
          </cell>
          <cell r="C1229" t="str">
            <v>GINAM</v>
          </cell>
          <cell r="D1229" t="str">
            <v>1709</v>
          </cell>
          <cell r="E1229" t="str">
            <v>71 000 000.00</v>
          </cell>
          <cell r="F1229" t="str">
            <v>85 200 000.00</v>
          </cell>
          <cell r="G1229" t="str">
            <v>MGA</v>
          </cell>
          <cell r="H1229" t="str">
            <v>C400</v>
          </cell>
          <cell r="I1229" t="str">
            <v>E</v>
          </cell>
          <cell r="J1229" t="str">
            <v>2026-06-23</v>
          </cell>
          <cell r="K1229" t="str">
            <v>YASSIE</v>
          </cell>
          <cell r="L1229" t="str">
            <v>True</v>
          </cell>
          <cell r="M1229" t="str">
            <v>True</v>
          </cell>
          <cell r="N1229" t="str">
            <v>True</v>
          </cell>
          <cell r="O1229" t="str">
            <v>False</v>
          </cell>
          <cell r="P1229">
            <v>617500154</v>
          </cell>
          <cell r="Q1229">
            <v>617500153</v>
          </cell>
          <cell r="R1229">
            <v>0</v>
          </cell>
          <cell r="S1229" t="str">
            <v>0.00</v>
          </cell>
          <cell r="T1229">
            <v>0</v>
          </cell>
          <cell r="U1229">
            <v>7</v>
          </cell>
          <cell r="V1229">
            <v>7</v>
          </cell>
          <cell r="W1229" t="str">
            <v>2026-06-23</v>
          </cell>
        </row>
        <row r="1230">
          <cell r="A1230">
            <v>138639</v>
          </cell>
          <cell r="B1230">
            <v>46196</v>
          </cell>
          <cell r="C1230" t="str">
            <v>SETRA3</v>
          </cell>
          <cell r="D1230" t="str">
            <v>2886</v>
          </cell>
          <cell r="E1230" t="str">
            <v>170 800.00</v>
          </cell>
          <cell r="F1230" t="str">
            <v>170 800.00</v>
          </cell>
          <cell r="G1230" t="str">
            <v>MGA</v>
          </cell>
          <cell r="H1230" t="str">
            <v>C102</v>
          </cell>
          <cell r="I1230" t="str">
            <v>E</v>
          </cell>
          <cell r="J1230" t="str">
            <v>2026-06-23</v>
          </cell>
          <cell r="K1230" t="str">
            <v>YASSIE</v>
          </cell>
          <cell r="L1230" t="str">
            <v>True</v>
          </cell>
          <cell r="M1230" t="str">
            <v>True</v>
          </cell>
          <cell r="N1230" t="str">
            <v>True</v>
          </cell>
          <cell r="O1230" t="str">
            <v>False</v>
          </cell>
          <cell r="P1230">
            <v>617200135</v>
          </cell>
          <cell r="Q1230">
            <v>0</v>
          </cell>
          <cell r="R1230">
            <v>0</v>
          </cell>
          <cell r="S1230" t="str">
            <v>0.00</v>
          </cell>
          <cell r="T1230">
            <v>0</v>
          </cell>
          <cell r="U1230">
            <v>8</v>
          </cell>
          <cell r="V1230">
            <v>8</v>
          </cell>
          <cell r="W1230" t="str">
            <v>2026-06-23</v>
          </cell>
        </row>
        <row r="1231">
          <cell r="A1231">
            <v>138638</v>
          </cell>
          <cell r="B1231">
            <v>46196</v>
          </cell>
          <cell r="C1231" t="str">
            <v>REBECCA3</v>
          </cell>
          <cell r="D1231" t="str">
            <v>2490</v>
          </cell>
          <cell r="E1231" t="str">
            <v>500 000.00</v>
          </cell>
          <cell r="F1231" t="str">
            <v>500 000.00</v>
          </cell>
          <cell r="G1231" t="str">
            <v>MGA</v>
          </cell>
          <cell r="H1231" t="str">
            <v>C100</v>
          </cell>
          <cell r="I1231" t="str">
            <v>E</v>
          </cell>
          <cell r="J1231" t="str">
            <v>2026-06-23</v>
          </cell>
          <cell r="K1231" t="str">
            <v>YASSIE</v>
          </cell>
          <cell r="L1231" t="str">
            <v>True</v>
          </cell>
          <cell r="M1231" t="str">
            <v>True</v>
          </cell>
          <cell r="N1231" t="str">
            <v>True</v>
          </cell>
          <cell r="O1231" t="str">
            <v>False</v>
          </cell>
          <cell r="P1231">
            <v>617200133</v>
          </cell>
          <cell r="Q1231">
            <v>617200132</v>
          </cell>
          <cell r="R1231">
            <v>0</v>
          </cell>
          <cell r="S1231" t="str">
            <v>0.00</v>
          </cell>
          <cell r="T1231">
            <v>0</v>
          </cell>
          <cell r="U1231">
            <v>10</v>
          </cell>
          <cell r="V1231">
            <v>10</v>
          </cell>
          <cell r="W1231" t="str">
            <v>2026-07-15</v>
          </cell>
        </row>
        <row r="1232">
          <cell r="A1232">
            <v>138637</v>
          </cell>
          <cell r="B1232">
            <v>46196</v>
          </cell>
          <cell r="C1232" t="str">
            <v>HARITSOA</v>
          </cell>
          <cell r="E1232" t="str">
            <v>0.00</v>
          </cell>
          <cell r="F1232" t="str">
            <v>0.00</v>
          </cell>
          <cell r="G1232" t="str">
            <v>MGA</v>
          </cell>
          <cell r="H1232" t="str">
            <v>C500</v>
          </cell>
          <cell r="I1232" t="str">
            <v>E</v>
          </cell>
          <cell r="J1232" t="str">
            <v>2026-06-23</v>
          </cell>
          <cell r="K1232" t="str">
            <v>YASSIE</v>
          </cell>
          <cell r="L1232" t="str">
            <v>True</v>
          </cell>
          <cell r="M1232" t="str">
            <v>False</v>
          </cell>
          <cell r="N1232" t="str">
            <v>True</v>
          </cell>
          <cell r="O1232" t="str">
            <v>False</v>
          </cell>
          <cell r="P1232">
            <v>616900188</v>
          </cell>
          <cell r="Q1232">
            <v>0</v>
          </cell>
          <cell r="R1232">
            <v>0</v>
          </cell>
          <cell r="S1232" t="str">
            <v>0.00</v>
          </cell>
          <cell r="T1232">
            <v>0</v>
          </cell>
          <cell r="U1232">
            <v>7</v>
          </cell>
          <cell r="V1232">
            <v>7</v>
          </cell>
          <cell r="W1232" t="str">
            <v>2026-06-29</v>
          </cell>
        </row>
        <row r="1233">
          <cell r="A1233">
            <v>138636</v>
          </cell>
          <cell r="B1233">
            <v>46196</v>
          </cell>
          <cell r="C1233" t="str">
            <v>HARITSOA</v>
          </cell>
          <cell r="E1233" t="str">
            <v>0.00</v>
          </cell>
          <cell r="F1233" t="str">
            <v>0.00</v>
          </cell>
          <cell r="G1233" t="str">
            <v>MGA</v>
          </cell>
          <cell r="H1233" t="str">
            <v>C500</v>
          </cell>
          <cell r="I1233" t="str">
            <v>E</v>
          </cell>
          <cell r="J1233" t="str">
            <v>2026-06-23</v>
          </cell>
          <cell r="K1233" t="str">
            <v>YASSIE</v>
          </cell>
          <cell r="L1233" t="str">
            <v>True</v>
          </cell>
          <cell r="M1233" t="str">
            <v>False</v>
          </cell>
          <cell r="N1233" t="str">
            <v>True</v>
          </cell>
          <cell r="O1233" t="str">
            <v>False</v>
          </cell>
          <cell r="P1233">
            <v>616900184</v>
          </cell>
          <cell r="Q1233">
            <v>0</v>
          </cell>
          <cell r="R1233">
            <v>0</v>
          </cell>
          <cell r="S1233" t="str">
            <v>0.00</v>
          </cell>
          <cell r="T1233">
            <v>0</v>
          </cell>
          <cell r="U1233">
            <v>7</v>
          </cell>
          <cell r="V1233">
            <v>7</v>
          </cell>
          <cell r="W1233" t="str">
            <v>2026-06-29</v>
          </cell>
        </row>
        <row r="1234">
          <cell r="A1234">
            <v>138635</v>
          </cell>
          <cell r="B1234">
            <v>46196</v>
          </cell>
          <cell r="C1234" t="str">
            <v>HARITSOA</v>
          </cell>
          <cell r="E1234" t="str">
            <v>0.00</v>
          </cell>
          <cell r="F1234" t="str">
            <v>0.00</v>
          </cell>
          <cell r="G1234" t="str">
            <v>MGA</v>
          </cell>
          <cell r="H1234" t="str">
            <v>C500</v>
          </cell>
          <cell r="I1234" t="str">
            <v>E</v>
          </cell>
          <cell r="J1234" t="str">
            <v>2026-06-23</v>
          </cell>
          <cell r="K1234" t="str">
            <v>YASSIE</v>
          </cell>
          <cell r="L1234" t="str">
            <v>True</v>
          </cell>
          <cell r="M1234" t="str">
            <v>False</v>
          </cell>
          <cell r="N1234" t="str">
            <v>True</v>
          </cell>
          <cell r="O1234" t="str">
            <v>False</v>
          </cell>
          <cell r="P1234">
            <v>616900182</v>
          </cell>
          <cell r="Q1234">
            <v>0</v>
          </cell>
          <cell r="R1234">
            <v>0</v>
          </cell>
          <cell r="S1234" t="str">
            <v>0.00</v>
          </cell>
          <cell r="T1234">
            <v>0</v>
          </cell>
          <cell r="U1234">
            <v>7</v>
          </cell>
          <cell r="V1234">
            <v>7</v>
          </cell>
          <cell r="W1234" t="str">
            <v>2026-06-29</v>
          </cell>
        </row>
        <row r="1235">
          <cell r="A1235">
            <v>138634</v>
          </cell>
          <cell r="B1235">
            <v>46196</v>
          </cell>
          <cell r="C1235" t="str">
            <v>HARITSOA</v>
          </cell>
          <cell r="D1235" t="str">
            <v>5797</v>
          </cell>
          <cell r="E1235" t="str">
            <v>4 915 000.00</v>
          </cell>
          <cell r="F1235" t="str">
            <v>5 898 000.00</v>
          </cell>
          <cell r="G1235" t="str">
            <v>MGA</v>
          </cell>
          <cell r="H1235" t="str">
            <v>C500</v>
          </cell>
          <cell r="I1235" t="str">
            <v>E</v>
          </cell>
          <cell r="J1235" t="str">
            <v>2026-06-23</v>
          </cell>
          <cell r="K1235" t="str">
            <v>YASSIE</v>
          </cell>
          <cell r="L1235" t="str">
            <v>True</v>
          </cell>
          <cell r="M1235" t="str">
            <v>True</v>
          </cell>
          <cell r="N1235" t="str">
            <v>True</v>
          </cell>
          <cell r="O1235" t="str">
            <v>False</v>
          </cell>
          <cell r="P1235">
            <v>616900180</v>
          </cell>
          <cell r="Q1235">
            <v>0</v>
          </cell>
          <cell r="R1235">
            <v>0</v>
          </cell>
          <cell r="S1235" t="str">
            <v>0.00</v>
          </cell>
          <cell r="T1235">
            <v>0</v>
          </cell>
          <cell r="U1235">
            <v>9</v>
          </cell>
          <cell r="V1235">
            <v>9</v>
          </cell>
          <cell r="W1235" t="str">
            <v>2026-06-29</v>
          </cell>
        </row>
        <row r="1236">
          <cell r="A1236">
            <v>138633</v>
          </cell>
          <cell r="B1236">
            <v>46196</v>
          </cell>
          <cell r="C1236" t="str">
            <v>SETRA3</v>
          </cell>
          <cell r="D1236" t="str">
            <v>2227</v>
          </cell>
          <cell r="E1236" t="str">
            <v>8 482 666.67</v>
          </cell>
          <cell r="F1236" t="str">
            <v>10 179 200.00</v>
          </cell>
          <cell r="G1236" t="str">
            <v>MGA</v>
          </cell>
          <cell r="H1236" t="str">
            <v>C104</v>
          </cell>
          <cell r="I1236" t="str">
            <v>E</v>
          </cell>
          <cell r="J1236" t="str">
            <v>2026-06-23</v>
          </cell>
          <cell r="K1236" t="str">
            <v>YASSIE</v>
          </cell>
          <cell r="L1236" t="str">
            <v>True</v>
          </cell>
          <cell r="M1236" t="str">
            <v>True</v>
          </cell>
          <cell r="N1236" t="str">
            <v>True</v>
          </cell>
          <cell r="O1236" t="str">
            <v>False</v>
          </cell>
          <cell r="P1236">
            <v>617100171</v>
          </cell>
          <cell r="Q1236">
            <v>0</v>
          </cell>
          <cell r="R1236">
            <v>0</v>
          </cell>
          <cell r="S1236" t="str">
            <v>0.00</v>
          </cell>
          <cell r="T1236">
            <v>0</v>
          </cell>
          <cell r="U1236">
            <v>12</v>
          </cell>
          <cell r="V1236">
            <v>12</v>
          </cell>
          <cell r="W1236" t="str">
            <v>2026-07-06</v>
          </cell>
        </row>
        <row r="1237">
          <cell r="A1237">
            <v>138632</v>
          </cell>
          <cell r="B1237">
            <v>46196</v>
          </cell>
          <cell r="C1237" t="str">
            <v>LUCA3</v>
          </cell>
          <cell r="D1237" t="str">
            <v>5189</v>
          </cell>
          <cell r="E1237" t="str">
            <v>21 000 000.00</v>
          </cell>
          <cell r="F1237" t="str">
            <v>21 000 000.00</v>
          </cell>
          <cell r="G1237" t="str">
            <v>MGA</v>
          </cell>
          <cell r="H1237" t="str">
            <v>C100</v>
          </cell>
          <cell r="I1237" t="str">
            <v>E</v>
          </cell>
          <cell r="J1237" t="str">
            <v>2026-06-23</v>
          </cell>
          <cell r="K1237" t="str">
            <v>YASSIE</v>
          </cell>
          <cell r="L1237" t="str">
            <v>True</v>
          </cell>
          <cell r="M1237" t="str">
            <v>True</v>
          </cell>
          <cell r="N1237" t="str">
            <v>True</v>
          </cell>
          <cell r="O1237" t="str">
            <v>False</v>
          </cell>
          <cell r="P1237">
            <v>616900175</v>
          </cell>
          <cell r="Q1237">
            <v>0</v>
          </cell>
          <cell r="R1237">
            <v>0</v>
          </cell>
          <cell r="S1237" t="str">
            <v>0.00</v>
          </cell>
          <cell r="T1237">
            <v>0</v>
          </cell>
          <cell r="U1237">
            <v>8</v>
          </cell>
          <cell r="V1237">
            <v>8</v>
          </cell>
          <cell r="W1237" t="str">
            <v>2026-06-30</v>
          </cell>
        </row>
        <row r="1238">
          <cell r="A1238">
            <v>138631</v>
          </cell>
          <cell r="B1238">
            <v>46196</v>
          </cell>
          <cell r="C1238" t="str">
            <v>SETRA3</v>
          </cell>
          <cell r="D1238" t="str">
            <v>7127</v>
          </cell>
          <cell r="E1238" t="str">
            <v>3 000 000.00</v>
          </cell>
          <cell r="F1238" t="str">
            <v>3 000 000.00</v>
          </cell>
          <cell r="G1238" t="str">
            <v>MGA</v>
          </cell>
          <cell r="H1238" t="str">
            <v>C100</v>
          </cell>
          <cell r="I1238" t="str">
            <v>E</v>
          </cell>
          <cell r="J1238" t="str">
            <v>2026-06-23</v>
          </cell>
          <cell r="K1238" t="str">
            <v>YASSIE</v>
          </cell>
          <cell r="L1238" t="str">
            <v>True</v>
          </cell>
          <cell r="M1238" t="str">
            <v>True</v>
          </cell>
          <cell r="N1238" t="str">
            <v>True</v>
          </cell>
          <cell r="O1238" t="str">
            <v>False</v>
          </cell>
          <cell r="P1238">
            <v>616900158</v>
          </cell>
          <cell r="Q1238">
            <v>0</v>
          </cell>
          <cell r="R1238">
            <v>0</v>
          </cell>
          <cell r="S1238" t="str">
            <v>0.00</v>
          </cell>
          <cell r="T1238">
            <v>0</v>
          </cell>
          <cell r="U1238">
            <v>11</v>
          </cell>
          <cell r="V1238">
            <v>11</v>
          </cell>
          <cell r="W1238" t="str">
            <v>2026-06-30</v>
          </cell>
        </row>
        <row r="1239">
          <cell r="A1239">
            <v>138630</v>
          </cell>
          <cell r="B1239">
            <v>46196</v>
          </cell>
          <cell r="C1239" t="str">
            <v>LUCA3</v>
          </cell>
          <cell r="D1239" t="str">
            <v>2801</v>
          </cell>
          <cell r="E1239" t="str">
            <v>180 000 000.00</v>
          </cell>
          <cell r="F1239" t="str">
            <v>180 000 000.00</v>
          </cell>
          <cell r="G1239" t="str">
            <v>MGA</v>
          </cell>
          <cell r="H1239" t="str">
            <v>C100</v>
          </cell>
          <cell r="I1239" t="str">
            <v>E</v>
          </cell>
          <cell r="J1239" t="str">
            <v>2026-06-23</v>
          </cell>
          <cell r="K1239" t="str">
            <v>YASSIE</v>
          </cell>
          <cell r="L1239" t="str">
            <v>True</v>
          </cell>
          <cell r="M1239" t="str">
            <v>True</v>
          </cell>
          <cell r="N1239" t="str">
            <v>True</v>
          </cell>
          <cell r="O1239" t="str">
            <v>False</v>
          </cell>
          <cell r="P1239">
            <v>617000183</v>
          </cell>
          <cell r="Q1239">
            <v>0</v>
          </cell>
          <cell r="R1239">
            <v>0</v>
          </cell>
          <cell r="S1239" t="str">
            <v>0.00</v>
          </cell>
          <cell r="T1239">
            <v>0</v>
          </cell>
          <cell r="U1239">
            <v>9</v>
          </cell>
          <cell r="V1239">
            <v>9</v>
          </cell>
          <cell r="W1239" t="str">
            <v>2026-06-30</v>
          </cell>
        </row>
        <row r="1240">
          <cell r="A1240">
            <v>138629</v>
          </cell>
          <cell r="B1240">
            <v>46196</v>
          </cell>
          <cell r="C1240" t="str">
            <v>SETRA3</v>
          </cell>
          <cell r="D1240" t="str">
            <v>119</v>
          </cell>
          <cell r="E1240" t="str">
            <v>228 000.00</v>
          </cell>
          <cell r="F1240" t="str">
            <v>273 600.00</v>
          </cell>
          <cell r="G1240" t="str">
            <v>MGA</v>
          </cell>
          <cell r="H1240" t="str">
            <v>C100</v>
          </cell>
          <cell r="I1240" t="str">
            <v>E</v>
          </cell>
          <cell r="J1240" t="str">
            <v>2026-06-23</v>
          </cell>
          <cell r="K1240" t="str">
            <v>YASSIE</v>
          </cell>
          <cell r="L1240" t="str">
            <v>True</v>
          </cell>
          <cell r="M1240" t="str">
            <v>True</v>
          </cell>
          <cell r="N1240" t="str">
            <v>True</v>
          </cell>
          <cell r="O1240" t="str">
            <v>False</v>
          </cell>
          <cell r="P1240">
            <v>616701346</v>
          </cell>
          <cell r="Q1240">
            <v>0</v>
          </cell>
          <cell r="R1240">
            <v>0</v>
          </cell>
          <cell r="S1240" t="str">
            <v>0.00</v>
          </cell>
          <cell r="T1240">
            <v>0</v>
          </cell>
          <cell r="U1240">
            <v>8</v>
          </cell>
          <cell r="V1240">
            <v>8</v>
          </cell>
          <cell r="W1240" t="str">
            <v>2026-06-29</v>
          </cell>
        </row>
        <row r="1241">
          <cell r="A1241">
            <v>138628</v>
          </cell>
          <cell r="B1241">
            <v>46196</v>
          </cell>
          <cell r="C1241" t="str">
            <v>LUCA3</v>
          </cell>
          <cell r="D1241" t="str">
            <v>30</v>
          </cell>
          <cell r="E1241" t="str">
            <v>437 452.80</v>
          </cell>
          <cell r="F1241" t="str">
            <v>524 943.36</v>
          </cell>
          <cell r="G1241" t="str">
            <v>MGA</v>
          </cell>
          <cell r="H1241" t="str">
            <v>C102</v>
          </cell>
          <cell r="I1241" t="str">
            <v>E</v>
          </cell>
          <cell r="J1241" t="str">
            <v>2026-06-23</v>
          </cell>
          <cell r="K1241" t="str">
            <v>YASSIE</v>
          </cell>
          <cell r="L1241" t="str">
            <v>True</v>
          </cell>
          <cell r="M1241" t="str">
            <v>True</v>
          </cell>
          <cell r="N1241" t="str">
            <v>True</v>
          </cell>
          <cell r="O1241" t="str">
            <v>False</v>
          </cell>
          <cell r="P1241">
            <v>616800313</v>
          </cell>
          <cell r="Q1241">
            <v>0</v>
          </cell>
          <cell r="R1241">
            <v>0</v>
          </cell>
          <cell r="S1241" t="str">
            <v>0.00</v>
          </cell>
          <cell r="T1241">
            <v>0</v>
          </cell>
          <cell r="U1241">
            <v>7</v>
          </cell>
          <cell r="V1241">
            <v>7</v>
          </cell>
          <cell r="W1241" t="str">
            <v>2026-06-23</v>
          </cell>
        </row>
        <row r="1242">
          <cell r="A1242">
            <v>138627</v>
          </cell>
          <cell r="B1242">
            <v>46196</v>
          </cell>
          <cell r="C1242" t="str">
            <v>JOHANNA1</v>
          </cell>
          <cell r="D1242" t="str">
            <v>80</v>
          </cell>
          <cell r="E1242" t="str">
            <v>480 000.00</v>
          </cell>
          <cell r="F1242" t="str">
            <v>576 000.00</v>
          </cell>
          <cell r="G1242" t="str">
            <v>MGA</v>
          </cell>
          <cell r="H1242" t="str">
            <v>C100</v>
          </cell>
          <cell r="I1242" t="str">
            <v>E</v>
          </cell>
          <cell r="J1242" t="str">
            <v>2026-06-23</v>
          </cell>
          <cell r="K1242" t="str">
            <v>YASSIE</v>
          </cell>
          <cell r="L1242" t="str">
            <v>True</v>
          </cell>
          <cell r="M1242" t="str">
            <v>True</v>
          </cell>
          <cell r="N1242" t="str">
            <v>True</v>
          </cell>
          <cell r="O1242" t="str">
            <v>False</v>
          </cell>
          <cell r="P1242">
            <v>616800309</v>
          </cell>
          <cell r="Q1242">
            <v>0</v>
          </cell>
          <cell r="R1242">
            <v>0</v>
          </cell>
          <cell r="S1242" t="str">
            <v>0.00</v>
          </cell>
          <cell r="T1242">
            <v>0</v>
          </cell>
          <cell r="U1242">
            <v>8</v>
          </cell>
          <cell r="V1242">
            <v>8</v>
          </cell>
          <cell r="W1242" t="str">
            <v>2026-06-23</v>
          </cell>
        </row>
        <row r="1243">
          <cell r="A1243">
            <v>138626</v>
          </cell>
          <cell r="B1243">
            <v>46195</v>
          </cell>
          <cell r="C1243" t="str">
            <v>CHRISTELE</v>
          </cell>
          <cell r="D1243" t="str">
            <v>1104</v>
          </cell>
          <cell r="E1243" t="str">
            <v>190 000.00</v>
          </cell>
          <cell r="F1243" t="str">
            <v>190 000.00</v>
          </cell>
          <cell r="G1243" t="str">
            <v>MGA</v>
          </cell>
          <cell r="H1243" t="str">
            <v>C600</v>
          </cell>
          <cell r="I1243" t="str">
            <v>E</v>
          </cell>
          <cell r="J1243" t="str">
            <v>2026-06-22</v>
          </cell>
          <cell r="K1243" t="str">
            <v>YASSIE</v>
          </cell>
          <cell r="L1243" t="str">
            <v>True</v>
          </cell>
          <cell r="M1243" t="str">
            <v>True</v>
          </cell>
          <cell r="N1243" t="str">
            <v>True</v>
          </cell>
          <cell r="O1243" t="str">
            <v>False</v>
          </cell>
          <cell r="P1243">
            <v>615400363</v>
          </cell>
          <cell r="Q1243">
            <v>615400362</v>
          </cell>
          <cell r="R1243">
            <v>0</v>
          </cell>
          <cell r="S1243" t="str">
            <v>0.00</v>
          </cell>
          <cell r="T1243">
            <v>0</v>
          </cell>
          <cell r="U1243">
            <v>10</v>
          </cell>
          <cell r="V1243">
            <v>10</v>
          </cell>
          <cell r="W1243" t="str">
            <v>2026-07-15</v>
          </cell>
        </row>
        <row r="1244">
          <cell r="A1244">
            <v>138625</v>
          </cell>
          <cell r="B1244">
            <v>46195</v>
          </cell>
          <cell r="C1244" t="str">
            <v>LUCA3</v>
          </cell>
          <cell r="D1244" t="str">
            <v>5140</v>
          </cell>
          <cell r="E1244" t="str">
            <v>25 000 000.00</v>
          </cell>
          <cell r="F1244" t="str">
            <v>25 000 000.00</v>
          </cell>
          <cell r="G1244" t="str">
            <v>MGA</v>
          </cell>
          <cell r="H1244" t="str">
            <v>C100</v>
          </cell>
          <cell r="I1244" t="str">
            <v>E</v>
          </cell>
          <cell r="J1244" t="str">
            <v>2026-06-22</v>
          </cell>
          <cell r="K1244" t="str">
            <v>YASSIE</v>
          </cell>
          <cell r="L1244" t="str">
            <v>True</v>
          </cell>
          <cell r="M1244" t="str">
            <v>True</v>
          </cell>
          <cell r="N1244" t="str">
            <v>True</v>
          </cell>
          <cell r="O1244" t="str">
            <v>False</v>
          </cell>
          <cell r="P1244">
            <v>615400360</v>
          </cell>
          <cell r="Q1244">
            <v>0</v>
          </cell>
          <cell r="R1244">
            <v>0</v>
          </cell>
          <cell r="S1244" t="str">
            <v>0.00</v>
          </cell>
          <cell r="T1244">
            <v>0</v>
          </cell>
          <cell r="U1244">
            <v>7</v>
          </cell>
          <cell r="V1244">
            <v>7</v>
          </cell>
          <cell r="W1244" t="str">
            <v>2026-06-23</v>
          </cell>
        </row>
        <row r="1245">
          <cell r="A1245">
            <v>138624</v>
          </cell>
          <cell r="B1245">
            <v>46195</v>
          </cell>
          <cell r="C1245" t="str">
            <v>HARITSOA</v>
          </cell>
          <cell r="D1245" t="str">
            <v>2633</v>
          </cell>
          <cell r="E1245" t="str">
            <v>6 932 600.00</v>
          </cell>
          <cell r="F1245" t="str">
            <v>8 319 120.00</v>
          </cell>
          <cell r="G1245" t="str">
            <v>MGA</v>
          </cell>
          <cell r="H1245" t="str">
            <v>C500</v>
          </cell>
          <cell r="I1245" t="str">
            <v>E</v>
          </cell>
          <cell r="J1245" t="str">
            <v>2026-06-22</v>
          </cell>
          <cell r="K1245" t="str">
            <v>YASSIE</v>
          </cell>
          <cell r="L1245" t="str">
            <v>True</v>
          </cell>
          <cell r="M1245" t="str">
            <v>True</v>
          </cell>
          <cell r="N1245" t="str">
            <v>True</v>
          </cell>
          <cell r="O1245" t="str">
            <v>False</v>
          </cell>
          <cell r="P1245">
            <v>615500169</v>
          </cell>
          <cell r="Q1245">
            <v>0</v>
          </cell>
          <cell r="R1245">
            <v>0</v>
          </cell>
          <cell r="S1245" t="str">
            <v>0.00</v>
          </cell>
          <cell r="T1245">
            <v>0</v>
          </cell>
          <cell r="U1245">
            <v>9</v>
          </cell>
          <cell r="V1245">
            <v>9</v>
          </cell>
          <cell r="W1245" t="str">
            <v>2026-07-01</v>
          </cell>
        </row>
        <row r="1246">
          <cell r="A1246">
            <v>138623</v>
          </cell>
          <cell r="B1246">
            <v>46195</v>
          </cell>
          <cell r="C1246" t="str">
            <v>LUCA3</v>
          </cell>
          <cell r="D1246" t="str">
            <v>4290</v>
          </cell>
          <cell r="E1246" t="str">
            <v>20 000 000.00</v>
          </cell>
          <cell r="F1246" t="str">
            <v>20 000 000.00</v>
          </cell>
          <cell r="G1246" t="str">
            <v>MGA</v>
          </cell>
          <cell r="H1246" t="str">
            <v>C100</v>
          </cell>
          <cell r="I1246" t="str">
            <v>E</v>
          </cell>
          <cell r="J1246" t="str">
            <v>2026-06-22</v>
          </cell>
          <cell r="K1246" t="str">
            <v>YASSIE</v>
          </cell>
          <cell r="L1246" t="str">
            <v>True</v>
          </cell>
          <cell r="M1246" t="str">
            <v>True</v>
          </cell>
          <cell r="N1246" t="str">
            <v>True</v>
          </cell>
          <cell r="O1246" t="str">
            <v>False</v>
          </cell>
          <cell r="P1246">
            <v>615302990</v>
          </cell>
          <cell r="Q1246">
            <v>0</v>
          </cell>
          <cell r="R1246">
            <v>0</v>
          </cell>
          <cell r="S1246" t="str">
            <v>0.00</v>
          </cell>
          <cell r="T1246">
            <v>0</v>
          </cell>
          <cell r="U1246">
            <v>7</v>
          </cell>
          <cell r="V1246">
            <v>7</v>
          </cell>
          <cell r="W1246" t="str">
            <v>2026-06-23</v>
          </cell>
        </row>
        <row r="1247">
          <cell r="A1247">
            <v>138622</v>
          </cell>
          <cell r="B1247">
            <v>46195</v>
          </cell>
          <cell r="C1247" t="str">
            <v>CHRISTELE</v>
          </cell>
          <cell r="D1247" t="str">
            <v>1104</v>
          </cell>
          <cell r="E1247" t="str">
            <v>200 000.00</v>
          </cell>
          <cell r="F1247" t="str">
            <v>200 000.00</v>
          </cell>
          <cell r="G1247" t="str">
            <v>MGA</v>
          </cell>
          <cell r="H1247" t="str">
            <v>C600</v>
          </cell>
          <cell r="I1247" t="str">
            <v>E</v>
          </cell>
          <cell r="J1247" t="str">
            <v>2026-06-22</v>
          </cell>
          <cell r="K1247" t="str">
            <v>YASSIE</v>
          </cell>
          <cell r="L1247" t="str">
            <v>True</v>
          </cell>
          <cell r="M1247" t="str">
            <v>True</v>
          </cell>
          <cell r="N1247" t="str">
            <v>True</v>
          </cell>
          <cell r="O1247" t="str">
            <v>False</v>
          </cell>
          <cell r="P1247">
            <v>615500157</v>
          </cell>
          <cell r="Q1247">
            <v>615500156</v>
          </cell>
          <cell r="R1247">
            <v>0</v>
          </cell>
          <cell r="S1247" t="str">
            <v>0.00</v>
          </cell>
          <cell r="T1247">
            <v>0</v>
          </cell>
          <cell r="U1247">
            <v>9</v>
          </cell>
          <cell r="V1247">
            <v>9</v>
          </cell>
          <cell r="W1247" t="str">
            <v>2026-07-15</v>
          </cell>
        </row>
        <row r="1248">
          <cell r="A1248">
            <v>138621</v>
          </cell>
          <cell r="B1248">
            <v>46195</v>
          </cell>
          <cell r="C1248" t="str">
            <v>HERY.RAMAROLAHY</v>
          </cell>
          <cell r="D1248" t="str">
            <v>3051</v>
          </cell>
          <cell r="E1248" t="str">
            <v>3 370 000.00</v>
          </cell>
          <cell r="F1248" t="str">
            <v>4 044 000.00</v>
          </cell>
          <cell r="G1248" t="str">
            <v>MGA</v>
          </cell>
          <cell r="H1248" t="str">
            <v>C500</v>
          </cell>
          <cell r="I1248" t="str">
            <v>E</v>
          </cell>
          <cell r="J1248" t="str">
            <v>2026-06-22</v>
          </cell>
          <cell r="K1248" t="str">
            <v>YASSIE</v>
          </cell>
          <cell r="L1248" t="str">
            <v>True</v>
          </cell>
          <cell r="M1248" t="str">
            <v>True</v>
          </cell>
          <cell r="N1248" t="str">
            <v>True</v>
          </cell>
          <cell r="O1248" t="str">
            <v>False</v>
          </cell>
          <cell r="P1248">
            <v>615400348</v>
          </cell>
          <cell r="Q1248">
            <v>0</v>
          </cell>
          <cell r="R1248">
            <v>0</v>
          </cell>
          <cell r="S1248" t="str">
            <v>0.00</v>
          </cell>
          <cell r="T1248">
            <v>0</v>
          </cell>
          <cell r="U1248">
            <v>6</v>
          </cell>
          <cell r="V1248">
            <v>6</v>
          </cell>
          <cell r="W1248" t="str">
            <v>2026-06-24</v>
          </cell>
        </row>
        <row r="1249">
          <cell r="A1249">
            <v>138620</v>
          </cell>
          <cell r="B1249">
            <v>46195</v>
          </cell>
          <cell r="C1249" t="str">
            <v>CHRISTELE</v>
          </cell>
          <cell r="D1249" t="str">
            <v>7092</v>
          </cell>
          <cell r="E1249" t="str">
            <v>400 000.00</v>
          </cell>
          <cell r="F1249" t="str">
            <v>400 000.00</v>
          </cell>
          <cell r="G1249" t="str">
            <v>MGA</v>
          </cell>
          <cell r="H1249" t="str">
            <v>C600</v>
          </cell>
          <cell r="I1249" t="str">
            <v>E</v>
          </cell>
          <cell r="J1249" t="str">
            <v>2026-06-22</v>
          </cell>
          <cell r="K1249" t="str">
            <v>YASSIE</v>
          </cell>
          <cell r="L1249" t="str">
            <v>True</v>
          </cell>
          <cell r="M1249" t="str">
            <v>True</v>
          </cell>
          <cell r="N1249" t="str">
            <v>True</v>
          </cell>
          <cell r="O1249" t="str">
            <v>False</v>
          </cell>
          <cell r="P1249">
            <v>615500154</v>
          </cell>
          <cell r="Q1249">
            <v>615500153</v>
          </cell>
          <cell r="R1249">
            <v>0</v>
          </cell>
          <cell r="S1249" t="str">
            <v>0.00</v>
          </cell>
          <cell r="T1249">
            <v>0</v>
          </cell>
          <cell r="U1249">
            <v>9</v>
          </cell>
          <cell r="V1249">
            <v>9</v>
          </cell>
          <cell r="W1249" t="str">
            <v>2026-07-15</v>
          </cell>
        </row>
        <row r="1250">
          <cell r="A1250">
            <v>138619</v>
          </cell>
          <cell r="B1250">
            <v>46195</v>
          </cell>
          <cell r="C1250" t="str">
            <v>HARITSOA</v>
          </cell>
          <cell r="D1250" t="str">
            <v>2633</v>
          </cell>
          <cell r="E1250" t="str">
            <v>6 480 000.00</v>
          </cell>
          <cell r="F1250" t="str">
            <v>7 776 000.00</v>
          </cell>
          <cell r="G1250" t="str">
            <v>MGA</v>
          </cell>
          <cell r="H1250" t="str">
            <v>C500</v>
          </cell>
          <cell r="I1250" t="str">
            <v>E</v>
          </cell>
          <cell r="J1250" t="str">
            <v>2026-06-22</v>
          </cell>
          <cell r="K1250" t="str">
            <v>YASSIE</v>
          </cell>
          <cell r="L1250" t="str">
            <v>True</v>
          </cell>
          <cell r="M1250" t="str">
            <v>True</v>
          </cell>
          <cell r="N1250" t="str">
            <v>True</v>
          </cell>
          <cell r="O1250" t="str">
            <v>False</v>
          </cell>
          <cell r="P1250">
            <v>615200770</v>
          </cell>
          <cell r="Q1250">
            <v>0</v>
          </cell>
          <cell r="R1250">
            <v>0</v>
          </cell>
          <cell r="S1250" t="str">
            <v>0.00</v>
          </cell>
          <cell r="T1250">
            <v>0</v>
          </cell>
          <cell r="U1250">
            <v>9</v>
          </cell>
          <cell r="V1250">
            <v>9</v>
          </cell>
          <cell r="W1250" t="str">
            <v>2026-07-01</v>
          </cell>
        </row>
        <row r="1251">
          <cell r="A1251">
            <v>138618</v>
          </cell>
          <cell r="B1251">
            <v>46195</v>
          </cell>
          <cell r="C1251" t="str">
            <v>GINAM</v>
          </cell>
          <cell r="D1251" t="str">
            <v>2886</v>
          </cell>
          <cell r="E1251" t="str">
            <v>215 800.00</v>
          </cell>
          <cell r="F1251" t="str">
            <v>258 960.00</v>
          </cell>
          <cell r="G1251" t="str">
            <v>MGA</v>
          </cell>
          <cell r="H1251" t="str">
            <v>C400</v>
          </cell>
          <cell r="I1251" t="str">
            <v>E</v>
          </cell>
          <cell r="J1251" t="str">
            <v>2026-06-22</v>
          </cell>
          <cell r="K1251" t="str">
            <v>YASSIE</v>
          </cell>
          <cell r="L1251" t="str">
            <v>True</v>
          </cell>
          <cell r="M1251" t="str">
            <v>True</v>
          </cell>
          <cell r="N1251" t="str">
            <v>True</v>
          </cell>
          <cell r="O1251" t="str">
            <v>False</v>
          </cell>
          <cell r="P1251">
            <v>615200750</v>
          </cell>
          <cell r="Q1251">
            <v>615200749</v>
          </cell>
          <cell r="R1251">
            <v>0</v>
          </cell>
          <cell r="S1251" t="str">
            <v>0.00</v>
          </cell>
          <cell r="T1251">
            <v>0</v>
          </cell>
          <cell r="U1251">
            <v>7</v>
          </cell>
          <cell r="V1251">
            <v>7</v>
          </cell>
          <cell r="W1251" t="str">
            <v>2026-06-22</v>
          </cell>
        </row>
        <row r="1252">
          <cell r="A1252">
            <v>138617</v>
          </cell>
          <cell r="B1252">
            <v>46195</v>
          </cell>
          <cell r="C1252" t="str">
            <v>SETRA3</v>
          </cell>
          <cell r="D1252" t="str">
            <v>664</v>
          </cell>
          <cell r="E1252" t="str">
            <v>13 250 000.00</v>
          </cell>
          <cell r="F1252" t="str">
            <v>15 900 000.00</v>
          </cell>
          <cell r="G1252" t="str">
            <v>MGA</v>
          </cell>
          <cell r="H1252" t="str">
            <v>C104</v>
          </cell>
          <cell r="I1252" t="str">
            <v>E</v>
          </cell>
          <cell r="J1252" t="str">
            <v>2026-06-22</v>
          </cell>
          <cell r="K1252" t="str">
            <v>YASSIE</v>
          </cell>
          <cell r="L1252" t="str">
            <v>True</v>
          </cell>
          <cell r="M1252" t="str">
            <v>True</v>
          </cell>
          <cell r="N1252" t="str">
            <v>True</v>
          </cell>
          <cell r="O1252" t="str">
            <v>False</v>
          </cell>
          <cell r="P1252">
            <v>615100250</v>
          </cell>
          <cell r="Q1252">
            <v>0</v>
          </cell>
          <cell r="R1252">
            <v>0</v>
          </cell>
          <cell r="S1252" t="str">
            <v>0.00</v>
          </cell>
          <cell r="T1252">
            <v>0</v>
          </cell>
          <cell r="U1252">
            <v>6</v>
          </cell>
          <cell r="V1252">
            <v>6</v>
          </cell>
          <cell r="W1252" t="str">
            <v>2026-06-25</v>
          </cell>
        </row>
        <row r="1253">
          <cell r="A1253">
            <v>138616</v>
          </cell>
          <cell r="B1253">
            <v>46195</v>
          </cell>
          <cell r="C1253" t="str">
            <v>HARITSOA</v>
          </cell>
          <cell r="D1253" t="str">
            <v>2053</v>
          </cell>
          <cell r="E1253" t="str">
            <v>12 196 500.00</v>
          </cell>
          <cell r="F1253" t="str">
            <v>14 635 800.00</v>
          </cell>
          <cell r="G1253" t="str">
            <v>MGA</v>
          </cell>
          <cell r="H1253" t="str">
            <v>C500</v>
          </cell>
          <cell r="I1253" t="str">
            <v>E</v>
          </cell>
          <cell r="J1253" t="str">
            <v>2026-06-22</v>
          </cell>
          <cell r="K1253" t="str">
            <v>YASSIE</v>
          </cell>
          <cell r="L1253" t="str">
            <v>True</v>
          </cell>
          <cell r="M1253" t="str">
            <v>True</v>
          </cell>
          <cell r="N1253" t="str">
            <v>True</v>
          </cell>
          <cell r="O1253" t="str">
            <v>False</v>
          </cell>
          <cell r="P1253">
            <v>615100248</v>
          </cell>
          <cell r="Q1253">
            <v>0</v>
          </cell>
          <cell r="R1253">
            <v>0</v>
          </cell>
          <cell r="S1253" t="str">
            <v>0.00</v>
          </cell>
          <cell r="T1253">
            <v>0</v>
          </cell>
          <cell r="U1253">
            <v>9</v>
          </cell>
          <cell r="V1253">
            <v>9</v>
          </cell>
          <cell r="W1253" t="str">
            <v>2026-07-01</v>
          </cell>
        </row>
        <row r="1254">
          <cell r="A1254">
            <v>138615</v>
          </cell>
          <cell r="B1254">
            <v>46195</v>
          </cell>
          <cell r="C1254" t="str">
            <v>SETRA3</v>
          </cell>
          <cell r="D1254" t="str">
            <v>1261</v>
          </cell>
          <cell r="E1254" t="str">
            <v>21 541 667.00</v>
          </cell>
          <cell r="F1254" t="str">
            <v>25 850 000.40</v>
          </cell>
          <cell r="G1254" t="str">
            <v>MGA</v>
          </cell>
          <cell r="H1254" t="str">
            <v>C104</v>
          </cell>
          <cell r="I1254" t="str">
            <v>E</v>
          </cell>
          <cell r="J1254" t="str">
            <v>2026-06-22</v>
          </cell>
          <cell r="K1254" t="str">
            <v>YASSIE</v>
          </cell>
          <cell r="L1254" t="str">
            <v>True</v>
          </cell>
          <cell r="M1254" t="str">
            <v>True</v>
          </cell>
          <cell r="N1254" t="str">
            <v>True</v>
          </cell>
          <cell r="O1254" t="str">
            <v>False</v>
          </cell>
          <cell r="P1254">
            <v>615100197</v>
          </cell>
          <cell r="Q1254">
            <v>0</v>
          </cell>
          <cell r="R1254">
            <v>0</v>
          </cell>
          <cell r="S1254" t="str">
            <v>0.00</v>
          </cell>
          <cell r="T1254">
            <v>0</v>
          </cell>
          <cell r="U1254">
            <v>5</v>
          </cell>
          <cell r="V1254">
            <v>5</v>
          </cell>
          <cell r="W1254" t="str">
            <v>2026-06-25</v>
          </cell>
        </row>
        <row r="1255">
          <cell r="A1255">
            <v>138614</v>
          </cell>
          <cell r="B1255">
            <v>46195</v>
          </cell>
          <cell r="C1255" t="str">
            <v>REBECCA3</v>
          </cell>
          <cell r="D1255" t="str">
            <v>2490</v>
          </cell>
          <cell r="E1255" t="str">
            <v>1 573 000.00</v>
          </cell>
          <cell r="F1255" t="str">
            <v>1 573 000.00</v>
          </cell>
          <cell r="G1255" t="str">
            <v>MGA</v>
          </cell>
          <cell r="H1255" t="str">
            <v>C500</v>
          </cell>
          <cell r="I1255" t="str">
            <v>E</v>
          </cell>
          <cell r="J1255" t="str">
            <v>2026-06-22</v>
          </cell>
          <cell r="K1255" t="str">
            <v>YASSIE</v>
          </cell>
          <cell r="L1255" t="str">
            <v>True</v>
          </cell>
          <cell r="M1255" t="str">
            <v>True</v>
          </cell>
          <cell r="N1255" t="str">
            <v>True</v>
          </cell>
          <cell r="O1255" t="str">
            <v>False</v>
          </cell>
          <cell r="P1255">
            <v>615100194</v>
          </cell>
          <cell r="Q1255">
            <v>615100193</v>
          </cell>
          <cell r="R1255">
            <v>0</v>
          </cell>
          <cell r="S1255" t="str">
            <v>0.00</v>
          </cell>
          <cell r="T1255">
            <v>0</v>
          </cell>
          <cell r="U1255">
            <v>10</v>
          </cell>
          <cell r="V1255">
            <v>10</v>
          </cell>
          <cell r="W1255" t="str">
            <v>2026-07-15</v>
          </cell>
        </row>
        <row r="1256">
          <cell r="A1256">
            <v>138613</v>
          </cell>
          <cell r="B1256">
            <v>46195</v>
          </cell>
          <cell r="C1256" t="str">
            <v>LUCA3</v>
          </cell>
          <cell r="D1256" t="str">
            <v>88</v>
          </cell>
          <cell r="E1256" t="str">
            <v>342 600.00</v>
          </cell>
          <cell r="F1256" t="str">
            <v>411 120.00</v>
          </cell>
          <cell r="G1256" t="str">
            <v>MGA</v>
          </cell>
          <cell r="H1256" t="str">
            <v>C100</v>
          </cell>
          <cell r="I1256" t="str">
            <v>E</v>
          </cell>
          <cell r="J1256" t="str">
            <v>2026-06-22</v>
          </cell>
          <cell r="K1256" t="str">
            <v>YASSIE</v>
          </cell>
          <cell r="L1256" t="str">
            <v>True</v>
          </cell>
          <cell r="M1256" t="str">
            <v>True</v>
          </cell>
          <cell r="N1256" t="str">
            <v>True</v>
          </cell>
          <cell r="O1256" t="str">
            <v>False</v>
          </cell>
          <cell r="P1256">
            <v>615200747</v>
          </cell>
          <cell r="Q1256">
            <v>0</v>
          </cell>
          <cell r="R1256">
            <v>0</v>
          </cell>
          <cell r="S1256" t="str">
            <v>0.00</v>
          </cell>
          <cell r="T1256">
            <v>0</v>
          </cell>
          <cell r="U1256">
            <v>8</v>
          </cell>
          <cell r="V1256">
            <v>8</v>
          </cell>
          <cell r="W1256" t="str">
            <v>2026-06-29</v>
          </cell>
        </row>
        <row r="1257">
          <cell r="A1257">
            <v>138612</v>
          </cell>
          <cell r="B1257">
            <v>46195</v>
          </cell>
          <cell r="C1257" t="str">
            <v>GINAM</v>
          </cell>
          <cell r="D1257" t="str">
            <v>6527</v>
          </cell>
          <cell r="E1257" t="str">
            <v>2 100.00</v>
          </cell>
          <cell r="F1257" t="str">
            <v>2 100.00</v>
          </cell>
          <cell r="G1257" t="str">
            <v>EUR</v>
          </cell>
          <cell r="H1257" t="str">
            <v>C400</v>
          </cell>
          <cell r="I1257" t="str">
            <v>E</v>
          </cell>
          <cell r="J1257" t="str">
            <v>2026-06-22</v>
          </cell>
          <cell r="K1257" t="str">
            <v>YASSIE</v>
          </cell>
          <cell r="L1257" t="str">
            <v>True</v>
          </cell>
          <cell r="M1257" t="str">
            <v>True</v>
          </cell>
          <cell r="N1257" t="str">
            <v>True</v>
          </cell>
          <cell r="O1257" t="str">
            <v>False</v>
          </cell>
          <cell r="P1257">
            <v>615200737</v>
          </cell>
          <cell r="Q1257">
            <v>615200736</v>
          </cell>
          <cell r="R1257">
            <v>0</v>
          </cell>
          <cell r="S1257" t="str">
            <v>0.00</v>
          </cell>
          <cell r="T1257">
            <v>0</v>
          </cell>
          <cell r="U1257">
            <v>5</v>
          </cell>
          <cell r="V1257">
            <v>5</v>
          </cell>
          <cell r="W1257" t="str">
            <v>2026-06-22</v>
          </cell>
        </row>
        <row r="1258">
          <cell r="A1258">
            <v>138611</v>
          </cell>
          <cell r="B1258">
            <v>46195</v>
          </cell>
          <cell r="C1258" t="str">
            <v>NASANDRATRA1</v>
          </cell>
          <cell r="E1258" t="str">
            <v>0.00</v>
          </cell>
          <cell r="F1258" t="str">
            <v>0.00</v>
          </cell>
          <cell r="G1258" t="str">
            <v>MGA</v>
          </cell>
          <cell r="H1258" t="str">
            <v>C500</v>
          </cell>
          <cell r="I1258" t="str">
            <v>C</v>
          </cell>
          <cell r="J1258" t="str">
            <v>2026-06-22</v>
          </cell>
          <cell r="K1258" t="str">
            <v>YASSIE</v>
          </cell>
          <cell r="L1258" t="str">
            <v>True</v>
          </cell>
          <cell r="M1258" t="str">
            <v>False</v>
          </cell>
          <cell r="N1258" t="str">
            <v>True</v>
          </cell>
          <cell r="O1258" t="str">
            <v>False</v>
          </cell>
          <cell r="P1258">
            <v>615200729</v>
          </cell>
          <cell r="Q1258">
            <v>0</v>
          </cell>
          <cell r="R1258">
            <v>0</v>
          </cell>
          <cell r="S1258" t="str">
            <v>0.00</v>
          </cell>
          <cell r="T1258">
            <v>0</v>
          </cell>
          <cell r="U1258">
            <v>4</v>
          </cell>
          <cell r="V1258">
            <v>4</v>
          </cell>
          <cell r="W1258" t="str">
            <v>2026-06-22</v>
          </cell>
        </row>
        <row r="1259">
          <cell r="A1259">
            <v>138610</v>
          </cell>
          <cell r="B1259">
            <v>46195</v>
          </cell>
          <cell r="C1259" t="str">
            <v>LUCA3</v>
          </cell>
          <cell r="D1259" t="str">
            <v>3309</v>
          </cell>
          <cell r="E1259" t="str">
            <v>4 500 000.00</v>
          </cell>
          <cell r="F1259" t="str">
            <v>4 500 000.00</v>
          </cell>
          <cell r="G1259" t="str">
            <v>MGA</v>
          </cell>
          <cell r="H1259" t="str">
            <v>C100</v>
          </cell>
          <cell r="I1259" t="str">
            <v>E</v>
          </cell>
          <cell r="J1259" t="str">
            <v>2026-06-22</v>
          </cell>
          <cell r="K1259" t="str">
            <v>YASSIE</v>
          </cell>
          <cell r="L1259" t="str">
            <v>True</v>
          </cell>
          <cell r="M1259" t="str">
            <v>True</v>
          </cell>
          <cell r="N1259" t="str">
            <v>True</v>
          </cell>
          <cell r="O1259" t="str">
            <v>False</v>
          </cell>
          <cell r="P1259">
            <v>615100191</v>
          </cell>
          <cell r="Q1259">
            <v>0</v>
          </cell>
          <cell r="R1259">
            <v>0</v>
          </cell>
          <cell r="S1259" t="str">
            <v>0.00</v>
          </cell>
          <cell r="T1259">
            <v>0</v>
          </cell>
          <cell r="U1259">
            <v>7</v>
          </cell>
          <cell r="V1259">
            <v>7</v>
          </cell>
          <cell r="W1259" t="str">
            <v>2026-06-23</v>
          </cell>
        </row>
        <row r="1260">
          <cell r="A1260">
            <v>138609</v>
          </cell>
          <cell r="B1260">
            <v>46195</v>
          </cell>
          <cell r="C1260" t="str">
            <v>GINAM</v>
          </cell>
          <cell r="D1260" t="str">
            <v>6477</v>
          </cell>
          <cell r="E1260" t="str">
            <v>8 100 000.00</v>
          </cell>
          <cell r="F1260" t="str">
            <v>9 720 000.00</v>
          </cell>
          <cell r="G1260" t="str">
            <v>MGA</v>
          </cell>
          <cell r="H1260" t="str">
            <v>C400</v>
          </cell>
          <cell r="I1260" t="str">
            <v>E</v>
          </cell>
          <cell r="J1260" t="str">
            <v>2026-06-22</v>
          </cell>
          <cell r="K1260" t="str">
            <v>YASSIE</v>
          </cell>
          <cell r="L1260" t="str">
            <v>True</v>
          </cell>
          <cell r="M1260" t="str">
            <v>True</v>
          </cell>
          <cell r="N1260" t="str">
            <v>True</v>
          </cell>
          <cell r="O1260" t="str">
            <v>False</v>
          </cell>
          <cell r="P1260">
            <v>615200725</v>
          </cell>
          <cell r="Q1260">
            <v>615200724</v>
          </cell>
          <cell r="R1260">
            <v>0</v>
          </cell>
          <cell r="S1260" t="str">
            <v>0.00</v>
          </cell>
          <cell r="T1260">
            <v>0</v>
          </cell>
          <cell r="U1260">
            <v>6</v>
          </cell>
          <cell r="V1260">
            <v>6</v>
          </cell>
          <cell r="W1260" t="str">
            <v>2026-06-22</v>
          </cell>
        </row>
        <row r="1261">
          <cell r="A1261">
            <v>138608</v>
          </cell>
          <cell r="B1261">
            <v>46195</v>
          </cell>
          <cell r="C1261" t="str">
            <v>TAHIANA7</v>
          </cell>
          <cell r="D1261" t="str">
            <v>2320</v>
          </cell>
          <cell r="E1261" t="str">
            <v>1 265 647.68</v>
          </cell>
          <cell r="F1261" t="str">
            <v>1 518 777.22</v>
          </cell>
          <cell r="G1261" t="str">
            <v>MGA</v>
          </cell>
          <cell r="H1261" t="str">
            <v>C500</v>
          </cell>
          <cell r="I1261" t="str">
            <v>E</v>
          </cell>
          <cell r="J1261" t="str">
            <v>2026-06-22</v>
          </cell>
          <cell r="K1261" t="str">
            <v>YASSIE</v>
          </cell>
          <cell r="L1261" t="str">
            <v>True</v>
          </cell>
          <cell r="M1261" t="str">
            <v>True</v>
          </cell>
          <cell r="N1261" t="str">
            <v>True</v>
          </cell>
          <cell r="O1261" t="str">
            <v>False</v>
          </cell>
          <cell r="P1261">
            <v>615200722</v>
          </cell>
          <cell r="Q1261">
            <v>0</v>
          </cell>
          <cell r="R1261">
            <v>0</v>
          </cell>
          <cell r="S1261" t="str">
            <v>0.00</v>
          </cell>
          <cell r="T1261">
            <v>0</v>
          </cell>
          <cell r="U1261">
            <v>10</v>
          </cell>
          <cell r="V1261">
            <v>10</v>
          </cell>
          <cell r="W1261" t="str">
            <v>2026-06-24</v>
          </cell>
        </row>
        <row r="1262">
          <cell r="A1262">
            <v>138607</v>
          </cell>
          <cell r="B1262">
            <v>46195</v>
          </cell>
          <cell r="C1262" t="str">
            <v>HARITSOA</v>
          </cell>
          <cell r="D1262" t="str">
            <v>2053</v>
          </cell>
          <cell r="E1262" t="str">
            <v>10 131 500.00</v>
          </cell>
          <cell r="F1262" t="str">
            <v>12 157 800.00</v>
          </cell>
          <cell r="G1262" t="str">
            <v>MGA</v>
          </cell>
          <cell r="H1262" t="str">
            <v>C500</v>
          </cell>
          <cell r="I1262" t="str">
            <v>E</v>
          </cell>
          <cell r="J1262" t="str">
            <v>2026-06-22</v>
          </cell>
          <cell r="K1262" t="str">
            <v>YASSIE</v>
          </cell>
          <cell r="L1262" t="str">
            <v>True</v>
          </cell>
          <cell r="M1262" t="str">
            <v>True</v>
          </cell>
          <cell r="N1262" t="str">
            <v>True</v>
          </cell>
          <cell r="O1262" t="str">
            <v>False</v>
          </cell>
          <cell r="P1262">
            <v>614900209</v>
          </cell>
          <cell r="Q1262">
            <v>0</v>
          </cell>
          <cell r="R1262">
            <v>0</v>
          </cell>
          <cell r="S1262" t="str">
            <v>0.00</v>
          </cell>
          <cell r="T1262">
            <v>0</v>
          </cell>
          <cell r="U1262">
            <v>10</v>
          </cell>
          <cell r="V1262">
            <v>10</v>
          </cell>
          <cell r="W1262" t="str">
            <v>2026-07-01</v>
          </cell>
        </row>
        <row r="1263">
          <cell r="A1263">
            <v>138606</v>
          </cell>
          <cell r="B1263">
            <v>46195</v>
          </cell>
          <cell r="C1263" t="str">
            <v>LUCA3</v>
          </cell>
          <cell r="D1263" t="str">
            <v>973</v>
          </cell>
          <cell r="E1263" t="str">
            <v>69 120.00</v>
          </cell>
          <cell r="F1263" t="str">
            <v>82 944.00</v>
          </cell>
          <cell r="G1263" t="str">
            <v>MGA</v>
          </cell>
          <cell r="H1263" t="str">
            <v>C100</v>
          </cell>
          <cell r="I1263" t="str">
            <v>E</v>
          </cell>
          <cell r="J1263" t="str">
            <v>2026-06-22</v>
          </cell>
          <cell r="K1263" t="str">
            <v>YASSIE</v>
          </cell>
          <cell r="L1263" t="str">
            <v>True</v>
          </cell>
          <cell r="M1263" t="str">
            <v>True</v>
          </cell>
          <cell r="N1263" t="str">
            <v>True</v>
          </cell>
          <cell r="O1263" t="str">
            <v>False</v>
          </cell>
          <cell r="P1263">
            <v>614800169</v>
          </cell>
          <cell r="Q1263">
            <v>0</v>
          </cell>
          <cell r="R1263">
            <v>0</v>
          </cell>
          <cell r="S1263" t="str">
            <v>0.00</v>
          </cell>
          <cell r="T1263">
            <v>0</v>
          </cell>
          <cell r="U1263">
            <v>7</v>
          </cell>
          <cell r="V1263">
            <v>7</v>
          </cell>
          <cell r="W1263" t="str">
            <v>2026-06-23</v>
          </cell>
        </row>
        <row r="1264">
          <cell r="A1264">
            <v>138605</v>
          </cell>
          <cell r="B1264">
            <v>46195</v>
          </cell>
          <cell r="C1264" t="str">
            <v>LUCA3</v>
          </cell>
          <cell r="D1264" t="str">
            <v>2167</v>
          </cell>
          <cell r="E1264" t="str">
            <v>48 000.00</v>
          </cell>
          <cell r="F1264" t="str">
            <v>48 000.00</v>
          </cell>
          <cell r="G1264" t="str">
            <v>MGA</v>
          </cell>
          <cell r="H1264" t="str">
            <v>C100</v>
          </cell>
          <cell r="I1264" t="str">
            <v>E</v>
          </cell>
          <cell r="J1264" t="str">
            <v>2026-06-22</v>
          </cell>
          <cell r="K1264" t="str">
            <v>YASSIE</v>
          </cell>
          <cell r="L1264" t="str">
            <v>True</v>
          </cell>
          <cell r="M1264" t="str">
            <v>True</v>
          </cell>
          <cell r="N1264" t="str">
            <v>True</v>
          </cell>
          <cell r="O1264" t="str">
            <v>False</v>
          </cell>
          <cell r="P1264">
            <v>615000191</v>
          </cell>
          <cell r="Q1264">
            <v>0</v>
          </cell>
          <cell r="R1264">
            <v>0</v>
          </cell>
          <cell r="S1264" t="str">
            <v>0.00</v>
          </cell>
          <cell r="T1264">
            <v>0</v>
          </cell>
          <cell r="U1264">
            <v>7</v>
          </cell>
          <cell r="V1264">
            <v>7</v>
          </cell>
          <cell r="W1264" t="str">
            <v>2026-06-23</v>
          </cell>
        </row>
        <row r="1265">
          <cell r="A1265">
            <v>138604</v>
          </cell>
          <cell r="B1265">
            <v>46195</v>
          </cell>
          <cell r="C1265" t="str">
            <v>LUCA3</v>
          </cell>
          <cell r="D1265" t="str">
            <v>2865</v>
          </cell>
          <cell r="E1265" t="str">
            <v>144 040.00</v>
          </cell>
          <cell r="F1265" t="str">
            <v>172 848.00</v>
          </cell>
          <cell r="G1265" t="str">
            <v>MGA</v>
          </cell>
          <cell r="H1265" t="str">
            <v>C100</v>
          </cell>
          <cell r="I1265" t="str">
            <v>E</v>
          </cell>
          <cell r="J1265" t="str">
            <v>2026-06-22</v>
          </cell>
          <cell r="K1265" t="str">
            <v>YASSIE</v>
          </cell>
          <cell r="L1265" t="str">
            <v>True</v>
          </cell>
          <cell r="M1265" t="str">
            <v>True</v>
          </cell>
          <cell r="N1265" t="str">
            <v>True</v>
          </cell>
          <cell r="O1265" t="str">
            <v>False</v>
          </cell>
          <cell r="P1265">
            <v>614900173</v>
          </cell>
          <cell r="Q1265">
            <v>0</v>
          </cell>
          <cell r="R1265">
            <v>0</v>
          </cell>
          <cell r="S1265" t="str">
            <v>0.00</v>
          </cell>
          <cell r="T1265">
            <v>0</v>
          </cell>
          <cell r="U1265">
            <v>7</v>
          </cell>
          <cell r="V1265">
            <v>7</v>
          </cell>
          <cell r="W1265" t="str">
            <v>2026-06-23</v>
          </cell>
        </row>
        <row r="1266">
          <cell r="A1266">
            <v>138603</v>
          </cell>
          <cell r="B1266">
            <v>46195</v>
          </cell>
          <cell r="C1266" t="str">
            <v>REBECCA3</v>
          </cell>
          <cell r="E1266" t="str">
            <v>0.00</v>
          </cell>
          <cell r="F1266" t="str">
            <v>0.00</v>
          </cell>
          <cell r="G1266" t="str">
            <v>MGA</v>
          </cell>
          <cell r="H1266" t="str">
            <v>C100</v>
          </cell>
          <cell r="I1266" t="str">
            <v>C</v>
          </cell>
          <cell r="J1266" t="str">
            <v>2026-06-22</v>
          </cell>
          <cell r="K1266" t="str">
            <v>YASSIE</v>
          </cell>
          <cell r="L1266" t="str">
            <v>True</v>
          </cell>
          <cell r="M1266" t="str">
            <v>True</v>
          </cell>
          <cell r="N1266" t="str">
            <v>True</v>
          </cell>
          <cell r="O1266" t="str">
            <v>False</v>
          </cell>
          <cell r="P1266">
            <v>614900170</v>
          </cell>
          <cell r="Q1266">
            <v>614900169</v>
          </cell>
          <cell r="R1266">
            <v>0</v>
          </cell>
          <cell r="S1266" t="str">
            <v>0.00</v>
          </cell>
          <cell r="T1266">
            <v>0</v>
          </cell>
          <cell r="U1266">
            <v>4</v>
          </cell>
          <cell r="V1266">
            <v>4</v>
          </cell>
          <cell r="W1266" t="str">
            <v>2026-06-23</v>
          </cell>
        </row>
        <row r="1267">
          <cell r="A1267">
            <v>138602</v>
          </cell>
          <cell r="B1267">
            <v>46195</v>
          </cell>
          <cell r="C1267" t="str">
            <v>LUCA3</v>
          </cell>
          <cell r="D1267" t="str">
            <v>2483</v>
          </cell>
          <cell r="E1267" t="str">
            <v>300 000.00</v>
          </cell>
          <cell r="F1267" t="str">
            <v>360 000.00</v>
          </cell>
          <cell r="G1267" t="str">
            <v>MGA</v>
          </cell>
          <cell r="H1267" t="str">
            <v>C100</v>
          </cell>
          <cell r="I1267" t="str">
            <v>E</v>
          </cell>
          <cell r="J1267" t="str">
            <v>2026-06-22</v>
          </cell>
          <cell r="K1267" t="str">
            <v>YASSIE</v>
          </cell>
          <cell r="L1267" t="str">
            <v>True</v>
          </cell>
          <cell r="M1267" t="str">
            <v>True</v>
          </cell>
          <cell r="N1267" t="str">
            <v>True</v>
          </cell>
          <cell r="O1267" t="str">
            <v>False</v>
          </cell>
          <cell r="P1267">
            <v>614900167</v>
          </cell>
          <cell r="Q1267">
            <v>0</v>
          </cell>
          <cell r="R1267">
            <v>0</v>
          </cell>
          <cell r="S1267" t="str">
            <v>0.00</v>
          </cell>
          <cell r="T1267">
            <v>0</v>
          </cell>
          <cell r="U1267">
            <v>7</v>
          </cell>
          <cell r="V1267">
            <v>7</v>
          </cell>
          <cell r="W1267" t="str">
            <v>2026-06-23</v>
          </cell>
        </row>
        <row r="1268">
          <cell r="A1268">
            <v>138601</v>
          </cell>
          <cell r="B1268">
            <v>46195</v>
          </cell>
          <cell r="C1268" t="str">
            <v>REBECCA3</v>
          </cell>
          <cell r="D1268" t="str">
            <v>2886</v>
          </cell>
          <cell r="E1268" t="str">
            <v>1 706 700.00</v>
          </cell>
          <cell r="F1268" t="str">
            <v>1 706 700.00</v>
          </cell>
          <cell r="G1268" t="str">
            <v>MGA</v>
          </cell>
          <cell r="H1268" t="str">
            <v>C600</v>
          </cell>
          <cell r="I1268" t="str">
            <v>E</v>
          </cell>
          <cell r="J1268" t="str">
            <v>2026-06-22</v>
          </cell>
          <cell r="K1268" t="str">
            <v>YASSIE</v>
          </cell>
          <cell r="L1268" t="str">
            <v>True</v>
          </cell>
          <cell r="M1268" t="str">
            <v>True</v>
          </cell>
          <cell r="N1268" t="str">
            <v>True</v>
          </cell>
          <cell r="O1268" t="str">
            <v>False</v>
          </cell>
          <cell r="P1268">
            <v>614900164</v>
          </cell>
          <cell r="Q1268">
            <v>614900163</v>
          </cell>
          <cell r="R1268">
            <v>0</v>
          </cell>
          <cell r="S1268" t="str">
            <v>0.00</v>
          </cell>
          <cell r="T1268">
            <v>0</v>
          </cell>
          <cell r="U1268">
            <v>7</v>
          </cell>
          <cell r="V1268">
            <v>7</v>
          </cell>
          <cell r="W1268" t="str">
            <v>2026-06-23</v>
          </cell>
        </row>
        <row r="1269">
          <cell r="A1269">
            <v>138600</v>
          </cell>
          <cell r="B1269">
            <v>46195</v>
          </cell>
          <cell r="C1269" t="str">
            <v>LUCA3</v>
          </cell>
          <cell r="D1269" t="str">
            <v>2703</v>
          </cell>
          <cell r="E1269" t="str">
            <v>210 000.00</v>
          </cell>
          <cell r="F1269" t="str">
            <v>252 000.00</v>
          </cell>
          <cell r="G1269" t="str">
            <v>MGA</v>
          </cell>
          <cell r="H1269" t="str">
            <v>C100</v>
          </cell>
          <cell r="I1269" t="str">
            <v>E</v>
          </cell>
          <cell r="J1269" t="str">
            <v>2026-06-22</v>
          </cell>
          <cell r="K1269" t="str">
            <v>YASSIE</v>
          </cell>
          <cell r="L1269" t="str">
            <v>True</v>
          </cell>
          <cell r="M1269" t="str">
            <v>True</v>
          </cell>
          <cell r="N1269" t="str">
            <v>True</v>
          </cell>
          <cell r="O1269" t="str">
            <v>False</v>
          </cell>
          <cell r="P1269">
            <v>614900161</v>
          </cell>
          <cell r="Q1269">
            <v>0</v>
          </cell>
          <cell r="R1269">
            <v>0</v>
          </cell>
          <cell r="S1269" t="str">
            <v>0.00</v>
          </cell>
          <cell r="T1269">
            <v>0</v>
          </cell>
          <cell r="U1269">
            <v>8</v>
          </cell>
          <cell r="V1269">
            <v>8</v>
          </cell>
          <cell r="W1269" t="str">
            <v>2026-06-23</v>
          </cell>
        </row>
        <row r="1270">
          <cell r="A1270">
            <v>138599</v>
          </cell>
          <cell r="B1270">
            <v>46195</v>
          </cell>
          <cell r="C1270" t="str">
            <v>GINAM</v>
          </cell>
          <cell r="D1270" t="str">
            <v>2886</v>
          </cell>
          <cell r="E1270" t="str">
            <v>2 861 300.00</v>
          </cell>
          <cell r="F1270" t="str">
            <v>3 433 560.00</v>
          </cell>
          <cell r="G1270" t="str">
            <v>MGA</v>
          </cell>
          <cell r="H1270" t="str">
            <v>C400</v>
          </cell>
          <cell r="I1270" t="str">
            <v>E</v>
          </cell>
          <cell r="J1270" t="str">
            <v>2026-06-22</v>
          </cell>
          <cell r="K1270" t="str">
            <v>YASSIE</v>
          </cell>
          <cell r="L1270" t="str">
            <v>True</v>
          </cell>
          <cell r="M1270" t="str">
            <v>True</v>
          </cell>
          <cell r="N1270" t="str">
            <v>True</v>
          </cell>
          <cell r="O1270" t="str">
            <v>False</v>
          </cell>
          <cell r="P1270">
            <v>614900159</v>
          </cell>
          <cell r="Q1270">
            <v>614900158</v>
          </cell>
          <cell r="R1270">
            <v>0</v>
          </cell>
          <cell r="S1270" t="str">
            <v>0.00</v>
          </cell>
          <cell r="T1270">
            <v>0</v>
          </cell>
          <cell r="U1270">
            <v>7</v>
          </cell>
          <cell r="V1270">
            <v>7</v>
          </cell>
          <cell r="W1270" t="str">
            <v>2026-06-22</v>
          </cell>
        </row>
        <row r="1271">
          <cell r="A1271">
            <v>138598</v>
          </cell>
          <cell r="B1271">
            <v>46195</v>
          </cell>
          <cell r="C1271" t="str">
            <v>SETRA3</v>
          </cell>
          <cell r="D1271" t="str">
            <v>2886</v>
          </cell>
          <cell r="E1271" t="str">
            <v>2 273 400.00</v>
          </cell>
          <cell r="F1271" t="str">
            <v>2 273 400.00</v>
          </cell>
          <cell r="G1271" t="str">
            <v>MGA</v>
          </cell>
          <cell r="H1271" t="str">
            <v>C100</v>
          </cell>
          <cell r="I1271" t="str">
            <v>E</v>
          </cell>
          <cell r="J1271" t="str">
            <v>2026-06-22</v>
          </cell>
          <cell r="K1271" t="str">
            <v>YASSIE</v>
          </cell>
          <cell r="L1271" t="str">
            <v>True</v>
          </cell>
          <cell r="M1271" t="str">
            <v>True</v>
          </cell>
          <cell r="N1271" t="str">
            <v>True</v>
          </cell>
          <cell r="O1271" t="str">
            <v>False</v>
          </cell>
          <cell r="P1271">
            <v>614800163</v>
          </cell>
          <cell r="Q1271">
            <v>0</v>
          </cell>
          <cell r="R1271">
            <v>0</v>
          </cell>
          <cell r="S1271" t="str">
            <v>0.00</v>
          </cell>
          <cell r="T1271">
            <v>0</v>
          </cell>
          <cell r="U1271">
            <v>7</v>
          </cell>
          <cell r="V1271">
            <v>7</v>
          </cell>
          <cell r="W1271" t="str">
            <v>2026-06-23</v>
          </cell>
        </row>
        <row r="1272">
          <cell r="A1272">
            <v>138597</v>
          </cell>
          <cell r="B1272">
            <v>46195</v>
          </cell>
          <cell r="C1272" t="str">
            <v>LUCA3</v>
          </cell>
          <cell r="D1272" t="str">
            <v>6176</v>
          </cell>
          <cell r="E1272" t="str">
            <v>100 000.00</v>
          </cell>
          <cell r="F1272" t="str">
            <v>100 000.00</v>
          </cell>
          <cell r="G1272" t="str">
            <v>MGA</v>
          </cell>
          <cell r="H1272" t="str">
            <v>C102</v>
          </cell>
          <cell r="I1272" t="str">
            <v>E</v>
          </cell>
          <cell r="J1272" t="str">
            <v>2026-06-22</v>
          </cell>
          <cell r="K1272" t="str">
            <v>YASSIE</v>
          </cell>
          <cell r="L1272" t="str">
            <v>True</v>
          </cell>
          <cell r="M1272" t="str">
            <v>True</v>
          </cell>
          <cell r="N1272" t="str">
            <v>True</v>
          </cell>
          <cell r="O1272" t="str">
            <v>False</v>
          </cell>
          <cell r="P1272">
            <v>614800159</v>
          </cell>
          <cell r="Q1272">
            <v>0</v>
          </cell>
          <cell r="R1272">
            <v>0</v>
          </cell>
          <cell r="S1272" t="str">
            <v>0.00</v>
          </cell>
          <cell r="T1272">
            <v>0</v>
          </cell>
          <cell r="U1272">
            <v>7</v>
          </cell>
          <cell r="V1272">
            <v>7</v>
          </cell>
          <cell r="W1272" t="str">
            <v>2026-06-22</v>
          </cell>
        </row>
        <row r="1273">
          <cell r="A1273">
            <v>138596</v>
          </cell>
          <cell r="B1273">
            <v>46195</v>
          </cell>
          <cell r="C1273" t="str">
            <v>MIORA46</v>
          </cell>
          <cell r="D1273" t="str">
            <v>119</v>
          </cell>
          <cell r="E1273" t="str">
            <v>3 255 000.00</v>
          </cell>
          <cell r="F1273" t="str">
            <v>3 906 000.00</v>
          </cell>
          <cell r="G1273" t="str">
            <v>MGA</v>
          </cell>
          <cell r="H1273" t="str">
            <v>C900</v>
          </cell>
          <cell r="I1273" t="str">
            <v>E</v>
          </cell>
          <cell r="J1273" t="str">
            <v>2026-06-22</v>
          </cell>
          <cell r="K1273" t="str">
            <v>YASSIE</v>
          </cell>
          <cell r="L1273" t="str">
            <v>True</v>
          </cell>
          <cell r="M1273" t="str">
            <v>True</v>
          </cell>
          <cell r="N1273" t="str">
            <v>True</v>
          </cell>
          <cell r="O1273" t="str">
            <v>False</v>
          </cell>
          <cell r="P1273">
            <v>0</v>
          </cell>
          <cell r="Q1273">
            <v>0</v>
          </cell>
          <cell r="R1273">
            <v>0</v>
          </cell>
          <cell r="S1273" t="str">
            <v>0.00</v>
          </cell>
          <cell r="T1273">
            <v>0</v>
          </cell>
          <cell r="U1273">
            <v>6</v>
          </cell>
          <cell r="V1273">
            <v>6</v>
          </cell>
          <cell r="W1273" t="str">
            <v>2026-06-22</v>
          </cell>
        </row>
        <row r="1274">
          <cell r="A1274">
            <v>138595</v>
          </cell>
          <cell r="B1274">
            <v>46195</v>
          </cell>
          <cell r="C1274" t="str">
            <v>PARIS</v>
          </cell>
          <cell r="E1274" t="str">
            <v>21 298 875.00</v>
          </cell>
          <cell r="F1274" t="str">
            <v>25 558 650.00</v>
          </cell>
          <cell r="G1274" t="str">
            <v>MGA</v>
          </cell>
          <cell r="H1274" t="str">
            <v>C500</v>
          </cell>
          <cell r="I1274" t="str">
            <v>E</v>
          </cell>
          <cell r="J1274" t="str">
            <v>2026-06-22</v>
          </cell>
          <cell r="K1274" t="str">
            <v>YASSIE</v>
          </cell>
          <cell r="L1274" t="str">
            <v>True</v>
          </cell>
          <cell r="M1274" t="str">
            <v>True</v>
          </cell>
          <cell r="N1274" t="str">
            <v>True</v>
          </cell>
          <cell r="O1274" t="str">
            <v>False</v>
          </cell>
          <cell r="P1274">
            <v>615000153</v>
          </cell>
          <cell r="Q1274">
            <v>0</v>
          </cell>
          <cell r="R1274">
            <v>0</v>
          </cell>
          <cell r="S1274" t="str">
            <v>0.00</v>
          </cell>
          <cell r="T1274">
            <v>0</v>
          </cell>
          <cell r="U1274">
            <v>12</v>
          </cell>
          <cell r="V1274">
            <v>12</v>
          </cell>
          <cell r="W1274" t="str">
            <v>2026-06-24</v>
          </cell>
        </row>
        <row r="1275">
          <cell r="A1275">
            <v>138594</v>
          </cell>
          <cell r="B1275">
            <v>46195</v>
          </cell>
          <cell r="C1275" t="str">
            <v>HARITSOA</v>
          </cell>
          <cell r="D1275" t="str">
            <v>2370</v>
          </cell>
          <cell r="E1275" t="str">
            <v>1 206.60</v>
          </cell>
          <cell r="F1275" t="str">
            <v>1 206.60</v>
          </cell>
          <cell r="G1275" t="str">
            <v>EUR</v>
          </cell>
          <cell r="H1275" t="str">
            <v>C500</v>
          </cell>
          <cell r="I1275" t="str">
            <v>E</v>
          </cell>
          <cell r="J1275" t="str">
            <v>2026-06-22</v>
          </cell>
          <cell r="K1275" t="str">
            <v>YASSIE</v>
          </cell>
          <cell r="L1275" t="str">
            <v>True</v>
          </cell>
          <cell r="M1275" t="str">
            <v>True</v>
          </cell>
          <cell r="N1275" t="str">
            <v>True</v>
          </cell>
          <cell r="O1275" t="str">
            <v>False</v>
          </cell>
          <cell r="P1275">
            <v>614800143</v>
          </cell>
          <cell r="Q1275">
            <v>0</v>
          </cell>
          <cell r="R1275">
            <v>0</v>
          </cell>
          <cell r="S1275" t="str">
            <v>0.00</v>
          </cell>
          <cell r="T1275">
            <v>0</v>
          </cell>
          <cell r="U1275">
            <v>7</v>
          </cell>
          <cell r="V1275">
            <v>7</v>
          </cell>
          <cell r="W1275" t="str">
            <v>2026-06-22</v>
          </cell>
        </row>
        <row r="1276">
          <cell r="A1276">
            <v>138593</v>
          </cell>
          <cell r="B1276">
            <v>46195</v>
          </cell>
          <cell r="C1276" t="str">
            <v>LUCA3</v>
          </cell>
          <cell r="D1276" t="str">
            <v>2632</v>
          </cell>
          <cell r="E1276" t="str">
            <v>17 640 000.00</v>
          </cell>
          <cell r="F1276" t="str">
            <v>21 168 000.00</v>
          </cell>
          <cell r="G1276" t="str">
            <v>MGA</v>
          </cell>
          <cell r="H1276" t="str">
            <v>C100</v>
          </cell>
          <cell r="I1276" t="str">
            <v>E</v>
          </cell>
          <cell r="J1276" t="str">
            <v>2026-06-22</v>
          </cell>
          <cell r="K1276" t="str">
            <v>YASSIE</v>
          </cell>
          <cell r="L1276" t="str">
            <v>True</v>
          </cell>
          <cell r="M1276" t="str">
            <v>True</v>
          </cell>
          <cell r="N1276" t="str">
            <v>True</v>
          </cell>
          <cell r="O1276" t="str">
            <v>False</v>
          </cell>
          <cell r="P1276">
            <v>614700167</v>
          </cell>
          <cell r="Q1276">
            <v>0</v>
          </cell>
          <cell r="R1276">
            <v>0</v>
          </cell>
          <cell r="S1276" t="str">
            <v>0.00</v>
          </cell>
          <cell r="T1276">
            <v>0</v>
          </cell>
          <cell r="U1276">
            <v>11</v>
          </cell>
          <cell r="V1276">
            <v>11</v>
          </cell>
          <cell r="W1276" t="str">
            <v>2026-07-08</v>
          </cell>
        </row>
        <row r="1277">
          <cell r="A1277">
            <v>138592</v>
          </cell>
          <cell r="B1277">
            <v>46195</v>
          </cell>
          <cell r="C1277" t="str">
            <v>SETRA3</v>
          </cell>
          <cell r="D1277" t="str">
            <v>119</v>
          </cell>
          <cell r="E1277" t="str">
            <v>1 750 000.00</v>
          </cell>
          <cell r="F1277" t="str">
            <v>2 100 000.00</v>
          </cell>
          <cell r="G1277" t="str">
            <v>MGA</v>
          </cell>
          <cell r="H1277" t="str">
            <v>C100</v>
          </cell>
          <cell r="I1277" t="str">
            <v>E</v>
          </cell>
          <cell r="J1277" t="str">
            <v>2026-06-22</v>
          </cell>
          <cell r="K1277" t="str">
            <v>YASSIE</v>
          </cell>
          <cell r="L1277" t="str">
            <v>True</v>
          </cell>
          <cell r="M1277" t="str">
            <v>True</v>
          </cell>
          <cell r="N1277" t="str">
            <v>True</v>
          </cell>
          <cell r="O1277" t="str">
            <v>False</v>
          </cell>
          <cell r="P1277">
            <v>614600153</v>
          </cell>
          <cell r="Q1277">
            <v>0</v>
          </cell>
          <cell r="R1277">
            <v>0</v>
          </cell>
          <cell r="S1277" t="str">
            <v>0.00</v>
          </cell>
          <cell r="T1277">
            <v>0</v>
          </cell>
          <cell r="U1277">
            <v>7</v>
          </cell>
          <cell r="V1277">
            <v>7</v>
          </cell>
          <cell r="W1277" t="str">
            <v>2026-06-23</v>
          </cell>
        </row>
        <row r="1278">
          <cell r="A1278">
            <v>138591</v>
          </cell>
          <cell r="B1278">
            <v>46192</v>
          </cell>
          <cell r="C1278" t="str">
            <v>LUCA3</v>
          </cell>
          <cell r="D1278" t="str">
            <v>3309</v>
          </cell>
          <cell r="E1278" t="str">
            <v>110 000 000.00</v>
          </cell>
          <cell r="F1278" t="str">
            <v>110 000 000.00</v>
          </cell>
          <cell r="G1278" t="str">
            <v>MGA</v>
          </cell>
          <cell r="H1278" t="str">
            <v>C100</v>
          </cell>
          <cell r="I1278" t="str">
            <v>E</v>
          </cell>
          <cell r="J1278" t="str">
            <v>2026-06-19</v>
          </cell>
          <cell r="K1278" t="str">
            <v>YASSIE</v>
          </cell>
          <cell r="L1278" t="str">
            <v>True</v>
          </cell>
          <cell r="M1278" t="str">
            <v>True</v>
          </cell>
          <cell r="N1278" t="str">
            <v>True</v>
          </cell>
          <cell r="O1278" t="str">
            <v>False</v>
          </cell>
          <cell r="P1278">
            <v>609900182</v>
          </cell>
          <cell r="Q1278">
            <v>0</v>
          </cell>
          <cell r="R1278">
            <v>0</v>
          </cell>
          <cell r="S1278" t="str">
            <v>0.00</v>
          </cell>
          <cell r="T1278">
            <v>0</v>
          </cell>
          <cell r="U1278">
            <v>13</v>
          </cell>
          <cell r="V1278">
            <v>13</v>
          </cell>
          <cell r="W1278" t="str">
            <v>2026-06-23</v>
          </cell>
        </row>
        <row r="1279">
          <cell r="A1279">
            <v>138590</v>
          </cell>
          <cell r="B1279">
            <v>46192</v>
          </cell>
          <cell r="C1279" t="str">
            <v>TAFITASOA3</v>
          </cell>
          <cell r="D1279" t="str">
            <v>3726</v>
          </cell>
          <cell r="E1279" t="str">
            <v>13 500 000.00</v>
          </cell>
          <cell r="F1279" t="str">
            <v>16 200 000.00</v>
          </cell>
          <cell r="G1279" t="str">
            <v>MGA</v>
          </cell>
          <cell r="H1279" t="str">
            <v>C700</v>
          </cell>
          <cell r="I1279" t="str">
            <v>E</v>
          </cell>
          <cell r="J1279" t="str">
            <v>2026-06-19</v>
          </cell>
          <cell r="K1279" t="str">
            <v>YASSIE</v>
          </cell>
          <cell r="L1279" t="str">
            <v>True</v>
          </cell>
          <cell r="M1279" t="str">
            <v>True</v>
          </cell>
          <cell r="N1279" t="str">
            <v>True</v>
          </cell>
          <cell r="O1279" t="str">
            <v>False</v>
          </cell>
          <cell r="P1279">
            <v>609500186</v>
          </cell>
          <cell r="Q1279">
            <v>609500185</v>
          </cell>
          <cell r="R1279">
            <v>0</v>
          </cell>
          <cell r="S1279" t="str">
            <v>0.00</v>
          </cell>
          <cell r="T1279">
            <v>0</v>
          </cell>
          <cell r="U1279">
            <v>9</v>
          </cell>
          <cell r="V1279">
            <v>9</v>
          </cell>
          <cell r="W1279" t="str">
            <v>2026-06-22</v>
          </cell>
        </row>
        <row r="1280">
          <cell r="A1280">
            <v>138589</v>
          </cell>
          <cell r="B1280">
            <v>46192</v>
          </cell>
          <cell r="C1280" t="str">
            <v>SETRA3</v>
          </cell>
          <cell r="D1280" t="str">
            <v>3726</v>
          </cell>
          <cell r="E1280" t="str">
            <v>450 000.00</v>
          </cell>
          <cell r="F1280" t="str">
            <v>450 000.00</v>
          </cell>
          <cell r="G1280" t="str">
            <v>MGA</v>
          </cell>
          <cell r="H1280" t="str">
            <v>C100</v>
          </cell>
          <cell r="I1280" t="str">
            <v>E</v>
          </cell>
          <cell r="J1280" t="str">
            <v>2026-06-19</v>
          </cell>
          <cell r="K1280" t="str">
            <v>YASSIE</v>
          </cell>
          <cell r="L1280" t="str">
            <v>True</v>
          </cell>
          <cell r="M1280" t="str">
            <v>True</v>
          </cell>
          <cell r="N1280" t="str">
            <v>True</v>
          </cell>
          <cell r="O1280" t="str">
            <v>False</v>
          </cell>
          <cell r="P1280">
            <v>609500166</v>
          </cell>
          <cell r="Q1280">
            <v>0</v>
          </cell>
          <cell r="R1280">
            <v>0</v>
          </cell>
          <cell r="S1280" t="str">
            <v>0.00</v>
          </cell>
          <cell r="T1280">
            <v>0</v>
          </cell>
          <cell r="U1280">
            <v>8</v>
          </cell>
          <cell r="V1280">
            <v>8</v>
          </cell>
          <cell r="W1280" t="str">
            <v>2026-06-23</v>
          </cell>
        </row>
        <row r="1281">
          <cell r="A1281">
            <v>138588</v>
          </cell>
          <cell r="B1281">
            <v>46192</v>
          </cell>
          <cell r="C1281" t="str">
            <v>HARITSOA</v>
          </cell>
          <cell r="D1281" t="str">
            <v>2886</v>
          </cell>
          <cell r="E1281" t="str">
            <v>2 185 400.00</v>
          </cell>
          <cell r="F1281" t="str">
            <v>2 185 400.00</v>
          </cell>
          <cell r="G1281" t="str">
            <v>MGA</v>
          </cell>
          <cell r="H1281" t="str">
            <v>C500</v>
          </cell>
          <cell r="I1281" t="str">
            <v>E</v>
          </cell>
          <cell r="J1281" t="str">
            <v>2026-06-19</v>
          </cell>
          <cell r="K1281" t="str">
            <v>YASSIE</v>
          </cell>
          <cell r="L1281" t="str">
            <v>True</v>
          </cell>
          <cell r="M1281" t="str">
            <v>True</v>
          </cell>
          <cell r="N1281" t="str">
            <v>True</v>
          </cell>
          <cell r="O1281" t="str">
            <v>False</v>
          </cell>
          <cell r="P1281">
            <v>609600202</v>
          </cell>
          <cell r="Q1281">
            <v>0</v>
          </cell>
          <cell r="R1281">
            <v>0</v>
          </cell>
          <cell r="S1281" t="str">
            <v>0.00</v>
          </cell>
          <cell r="T1281">
            <v>0</v>
          </cell>
          <cell r="U1281">
            <v>8</v>
          </cell>
          <cell r="V1281">
            <v>8</v>
          </cell>
          <cell r="W1281" t="str">
            <v>2026-06-22</v>
          </cell>
        </row>
        <row r="1282">
          <cell r="A1282">
            <v>138587</v>
          </cell>
          <cell r="B1282">
            <v>46192</v>
          </cell>
          <cell r="C1282" t="str">
            <v>REBECCA3</v>
          </cell>
          <cell r="D1282" t="str">
            <v>6316</v>
          </cell>
          <cell r="E1282" t="str">
            <v>6 944.30</v>
          </cell>
          <cell r="F1282" t="str">
            <v>6 944.30</v>
          </cell>
          <cell r="G1282" t="str">
            <v>GBP</v>
          </cell>
          <cell r="H1282" t="str">
            <v>C600</v>
          </cell>
          <cell r="I1282" t="str">
            <v>E</v>
          </cell>
          <cell r="J1282" t="str">
            <v>2026-06-19</v>
          </cell>
          <cell r="K1282" t="str">
            <v>YASSIE</v>
          </cell>
          <cell r="L1282" t="str">
            <v>True</v>
          </cell>
          <cell r="M1282" t="str">
            <v>True</v>
          </cell>
          <cell r="N1282" t="str">
            <v>True</v>
          </cell>
          <cell r="O1282" t="str">
            <v>False</v>
          </cell>
          <cell r="P1282">
            <v>609500138</v>
          </cell>
          <cell r="Q1282">
            <v>609500137</v>
          </cell>
          <cell r="R1282">
            <v>0</v>
          </cell>
          <cell r="S1282" t="str">
            <v>0.00</v>
          </cell>
          <cell r="T1282">
            <v>0</v>
          </cell>
          <cell r="U1282">
            <v>11</v>
          </cell>
          <cell r="V1282">
            <v>11</v>
          </cell>
          <cell r="W1282" t="str">
            <v>2026-07-15</v>
          </cell>
        </row>
        <row r="1283">
          <cell r="A1283">
            <v>138586</v>
          </cell>
          <cell r="B1283">
            <v>46192</v>
          </cell>
          <cell r="C1283" t="str">
            <v>HERY.RAMAROLAHY</v>
          </cell>
          <cell r="D1283" t="str">
            <v>3463</v>
          </cell>
          <cell r="E1283" t="str">
            <v>9 204 000.00</v>
          </cell>
          <cell r="F1283" t="str">
            <v>11 044 800.00</v>
          </cell>
          <cell r="G1283" t="str">
            <v>MGA</v>
          </cell>
          <cell r="H1283" t="str">
            <v>C500</v>
          </cell>
          <cell r="I1283" t="str">
            <v>E</v>
          </cell>
          <cell r="J1283" t="str">
            <v>2026-06-19</v>
          </cell>
          <cell r="K1283" t="str">
            <v>YASSIE</v>
          </cell>
          <cell r="L1283" t="str">
            <v>True</v>
          </cell>
          <cell r="M1283" t="str">
            <v>True</v>
          </cell>
          <cell r="N1283" t="str">
            <v>True</v>
          </cell>
          <cell r="O1283" t="str">
            <v>False</v>
          </cell>
          <cell r="P1283">
            <v>609500135</v>
          </cell>
          <cell r="Q1283">
            <v>0</v>
          </cell>
          <cell r="R1283">
            <v>0</v>
          </cell>
          <cell r="S1283" t="str">
            <v>0.00</v>
          </cell>
          <cell r="T1283">
            <v>0</v>
          </cell>
          <cell r="U1283">
            <v>7</v>
          </cell>
          <cell r="V1283">
            <v>7</v>
          </cell>
          <cell r="W1283" t="str">
            <v>2026-06-22</v>
          </cell>
        </row>
        <row r="1284">
          <cell r="A1284">
            <v>138585</v>
          </cell>
          <cell r="B1284">
            <v>46192</v>
          </cell>
          <cell r="C1284" t="str">
            <v>HERY.RAMAROLAHY</v>
          </cell>
          <cell r="D1284" t="str">
            <v>5337</v>
          </cell>
          <cell r="E1284" t="str">
            <v>1 820 000.00</v>
          </cell>
          <cell r="F1284" t="str">
            <v>2 184 000.00</v>
          </cell>
          <cell r="G1284" t="str">
            <v>MGA</v>
          </cell>
          <cell r="H1284" t="str">
            <v>C500</v>
          </cell>
          <cell r="I1284" t="str">
            <v>E</v>
          </cell>
          <cell r="J1284" t="str">
            <v>2026-06-19</v>
          </cell>
          <cell r="K1284" t="str">
            <v>YASSIE</v>
          </cell>
          <cell r="L1284" t="str">
            <v>True</v>
          </cell>
          <cell r="M1284" t="str">
            <v>True</v>
          </cell>
          <cell r="N1284" t="str">
            <v>True</v>
          </cell>
          <cell r="O1284" t="str">
            <v>False</v>
          </cell>
          <cell r="P1284">
            <v>609600190</v>
          </cell>
          <cell r="Q1284">
            <v>0</v>
          </cell>
          <cell r="R1284">
            <v>0</v>
          </cell>
          <cell r="S1284" t="str">
            <v>0.00</v>
          </cell>
          <cell r="T1284">
            <v>0</v>
          </cell>
          <cell r="U1284">
            <v>7</v>
          </cell>
          <cell r="V1284">
            <v>7</v>
          </cell>
          <cell r="W1284" t="str">
            <v>2026-06-22</v>
          </cell>
        </row>
        <row r="1285">
          <cell r="A1285">
            <v>138584</v>
          </cell>
          <cell r="B1285">
            <v>46192</v>
          </cell>
          <cell r="C1285" t="str">
            <v>HERY.RAMAROLAHY</v>
          </cell>
          <cell r="D1285" t="str">
            <v>6402</v>
          </cell>
          <cell r="E1285" t="str">
            <v>1 085 000.00</v>
          </cell>
          <cell r="F1285" t="str">
            <v>1 302 000.00</v>
          </cell>
          <cell r="G1285" t="str">
            <v>MGA</v>
          </cell>
          <cell r="H1285" t="str">
            <v>C500</v>
          </cell>
          <cell r="I1285" t="str">
            <v>E</v>
          </cell>
          <cell r="J1285" t="str">
            <v>2026-06-19</v>
          </cell>
          <cell r="K1285" t="str">
            <v>YASSIE</v>
          </cell>
          <cell r="L1285" t="str">
            <v>True</v>
          </cell>
          <cell r="M1285" t="str">
            <v>True</v>
          </cell>
          <cell r="N1285" t="str">
            <v>True</v>
          </cell>
          <cell r="O1285" t="str">
            <v>False</v>
          </cell>
          <cell r="P1285">
            <v>609600188</v>
          </cell>
          <cell r="Q1285">
            <v>0</v>
          </cell>
          <cell r="R1285">
            <v>0</v>
          </cell>
          <cell r="S1285" t="str">
            <v>0.00</v>
          </cell>
          <cell r="T1285">
            <v>0</v>
          </cell>
          <cell r="U1285">
            <v>7</v>
          </cell>
          <cell r="V1285">
            <v>7</v>
          </cell>
          <cell r="W1285" t="str">
            <v>2026-06-22</v>
          </cell>
        </row>
        <row r="1286">
          <cell r="A1286">
            <v>138583</v>
          </cell>
          <cell r="B1286">
            <v>46192</v>
          </cell>
          <cell r="C1286" t="str">
            <v>HERY.RAMAROLAHY</v>
          </cell>
          <cell r="D1286" t="str">
            <v>6402</v>
          </cell>
          <cell r="E1286" t="str">
            <v>1 085 000.00</v>
          </cell>
          <cell r="F1286" t="str">
            <v>1 302 000.00</v>
          </cell>
          <cell r="G1286" t="str">
            <v>MGA</v>
          </cell>
          <cell r="H1286" t="str">
            <v>C500</v>
          </cell>
          <cell r="I1286" t="str">
            <v>E</v>
          </cell>
          <cell r="J1286" t="str">
            <v>2026-06-19</v>
          </cell>
          <cell r="K1286" t="str">
            <v>YASSIE</v>
          </cell>
          <cell r="L1286" t="str">
            <v>True</v>
          </cell>
          <cell r="M1286" t="str">
            <v>True</v>
          </cell>
          <cell r="N1286" t="str">
            <v>True</v>
          </cell>
          <cell r="O1286" t="str">
            <v>False</v>
          </cell>
          <cell r="P1286">
            <v>609401870</v>
          </cell>
          <cell r="Q1286">
            <v>0</v>
          </cell>
          <cell r="R1286">
            <v>0</v>
          </cell>
          <cell r="S1286" t="str">
            <v>0.00</v>
          </cell>
          <cell r="T1286">
            <v>0</v>
          </cell>
          <cell r="U1286">
            <v>7</v>
          </cell>
          <cell r="V1286">
            <v>7</v>
          </cell>
          <cell r="W1286" t="str">
            <v>2026-06-22</v>
          </cell>
        </row>
        <row r="1287">
          <cell r="A1287">
            <v>138582</v>
          </cell>
          <cell r="B1287">
            <v>46192</v>
          </cell>
          <cell r="C1287" t="str">
            <v>HERY.RAMAROLAHY</v>
          </cell>
          <cell r="D1287" t="str">
            <v>6402</v>
          </cell>
          <cell r="E1287" t="str">
            <v>1 085 000.00</v>
          </cell>
          <cell r="F1287" t="str">
            <v>1 302 000.00</v>
          </cell>
          <cell r="G1287" t="str">
            <v>MGA</v>
          </cell>
          <cell r="H1287" t="str">
            <v>C500</v>
          </cell>
          <cell r="I1287" t="str">
            <v>E</v>
          </cell>
          <cell r="J1287" t="str">
            <v>2026-06-19</v>
          </cell>
          <cell r="K1287" t="str">
            <v>YASSIE</v>
          </cell>
          <cell r="L1287" t="str">
            <v>True</v>
          </cell>
          <cell r="M1287" t="str">
            <v>True</v>
          </cell>
          <cell r="N1287" t="str">
            <v>True</v>
          </cell>
          <cell r="O1287" t="str">
            <v>False</v>
          </cell>
          <cell r="P1287">
            <v>609401868</v>
          </cell>
          <cell r="Q1287">
            <v>0</v>
          </cell>
          <cell r="R1287">
            <v>0</v>
          </cell>
          <cell r="S1287" t="str">
            <v>0.00</v>
          </cell>
          <cell r="T1287">
            <v>0</v>
          </cell>
          <cell r="U1287">
            <v>9</v>
          </cell>
          <cell r="V1287">
            <v>9</v>
          </cell>
          <cell r="W1287" t="str">
            <v>2026-06-22</v>
          </cell>
        </row>
        <row r="1288">
          <cell r="A1288">
            <v>138581</v>
          </cell>
          <cell r="B1288">
            <v>46192</v>
          </cell>
          <cell r="C1288" t="str">
            <v>LUCA3</v>
          </cell>
          <cell r="D1288" t="str">
            <v>5983</v>
          </cell>
          <cell r="E1288" t="str">
            <v>13 680 000.00</v>
          </cell>
          <cell r="F1288" t="str">
            <v>13 680 000.00</v>
          </cell>
          <cell r="G1288" t="str">
            <v>MGA</v>
          </cell>
          <cell r="H1288" t="str">
            <v>C104</v>
          </cell>
          <cell r="I1288" t="str">
            <v>E</v>
          </cell>
          <cell r="J1288" t="str">
            <v>2026-06-19</v>
          </cell>
          <cell r="K1288" t="str">
            <v>YASSIE</v>
          </cell>
          <cell r="L1288" t="str">
            <v>True</v>
          </cell>
          <cell r="M1288" t="str">
            <v>True</v>
          </cell>
          <cell r="N1288" t="str">
            <v>True</v>
          </cell>
          <cell r="O1288" t="str">
            <v>False</v>
          </cell>
          <cell r="P1288">
            <v>609100265</v>
          </cell>
          <cell r="Q1288">
            <v>0</v>
          </cell>
          <cell r="R1288">
            <v>0</v>
          </cell>
          <cell r="S1288" t="str">
            <v>0.00</v>
          </cell>
          <cell r="T1288">
            <v>0</v>
          </cell>
          <cell r="U1288">
            <v>10</v>
          </cell>
          <cell r="V1288">
            <v>10</v>
          </cell>
          <cell r="W1288" t="str">
            <v>2026-06-22</v>
          </cell>
        </row>
        <row r="1289">
          <cell r="A1289">
            <v>138580</v>
          </cell>
          <cell r="B1289">
            <v>46192</v>
          </cell>
          <cell r="C1289" t="str">
            <v>REBECCA3</v>
          </cell>
          <cell r="D1289" t="str">
            <v>4680</v>
          </cell>
          <cell r="E1289" t="str">
            <v>70 900.00</v>
          </cell>
          <cell r="F1289" t="str">
            <v>70 900.00</v>
          </cell>
          <cell r="G1289" t="str">
            <v>MGA</v>
          </cell>
          <cell r="H1289" t="str">
            <v>C600</v>
          </cell>
          <cell r="I1289" t="str">
            <v>E</v>
          </cell>
          <cell r="J1289" t="str">
            <v>2026-06-19</v>
          </cell>
          <cell r="K1289" t="str">
            <v>YASSIE</v>
          </cell>
          <cell r="L1289" t="str">
            <v>True</v>
          </cell>
          <cell r="M1289" t="str">
            <v>True</v>
          </cell>
          <cell r="N1289" t="str">
            <v>True</v>
          </cell>
          <cell r="O1289" t="str">
            <v>False</v>
          </cell>
          <cell r="P1289">
            <v>609300257</v>
          </cell>
          <cell r="Q1289">
            <v>609300256</v>
          </cell>
          <cell r="R1289">
            <v>0</v>
          </cell>
          <cell r="S1289" t="str">
            <v>0.00</v>
          </cell>
          <cell r="T1289">
            <v>0</v>
          </cell>
          <cell r="U1289">
            <v>12</v>
          </cell>
          <cell r="V1289">
            <v>12</v>
          </cell>
          <cell r="W1289" t="str">
            <v>2026-07-15</v>
          </cell>
        </row>
        <row r="1290">
          <cell r="A1290">
            <v>138579</v>
          </cell>
          <cell r="B1290">
            <v>46192</v>
          </cell>
          <cell r="C1290" t="str">
            <v>REBECCA3</v>
          </cell>
          <cell r="E1290" t="str">
            <v>0.00</v>
          </cell>
          <cell r="F1290" t="str">
            <v>0.00</v>
          </cell>
          <cell r="G1290" t="str">
            <v>MGA</v>
          </cell>
          <cell r="H1290" t="str">
            <v>C100</v>
          </cell>
          <cell r="I1290" t="str">
            <v>C</v>
          </cell>
          <cell r="J1290" t="str">
            <v>2026-06-19</v>
          </cell>
          <cell r="K1290" t="str">
            <v>YASSIE</v>
          </cell>
          <cell r="L1290" t="str">
            <v>True</v>
          </cell>
          <cell r="M1290" t="str">
            <v>True</v>
          </cell>
          <cell r="N1290" t="str">
            <v>True</v>
          </cell>
          <cell r="O1290" t="str">
            <v>False</v>
          </cell>
          <cell r="P1290">
            <v>609300254</v>
          </cell>
          <cell r="Q1290">
            <v>609300253</v>
          </cell>
          <cell r="R1290">
            <v>0</v>
          </cell>
          <cell r="S1290" t="str">
            <v>0.00</v>
          </cell>
          <cell r="T1290">
            <v>0</v>
          </cell>
          <cell r="U1290">
            <v>5</v>
          </cell>
          <cell r="V1290">
            <v>5</v>
          </cell>
          <cell r="W1290" t="str">
            <v>2026-06-23</v>
          </cell>
        </row>
        <row r="1291">
          <cell r="A1291">
            <v>138578</v>
          </cell>
          <cell r="B1291">
            <v>46192</v>
          </cell>
          <cell r="C1291" t="str">
            <v>CHRISTELE</v>
          </cell>
          <cell r="D1291" t="str">
            <v>119</v>
          </cell>
          <cell r="E1291" t="str">
            <v>1 250 000.00</v>
          </cell>
          <cell r="F1291" t="str">
            <v>1 500 000.00</v>
          </cell>
          <cell r="G1291" t="str">
            <v>MGA</v>
          </cell>
          <cell r="H1291" t="str">
            <v>C600</v>
          </cell>
          <cell r="I1291" t="str">
            <v>E</v>
          </cell>
          <cell r="J1291" t="str">
            <v>2026-06-19</v>
          </cell>
          <cell r="K1291" t="str">
            <v>YASSIE</v>
          </cell>
          <cell r="L1291" t="str">
            <v>True</v>
          </cell>
          <cell r="M1291" t="str">
            <v>True</v>
          </cell>
          <cell r="N1291" t="str">
            <v>True</v>
          </cell>
          <cell r="O1291" t="str">
            <v>False</v>
          </cell>
          <cell r="P1291">
            <v>609300228</v>
          </cell>
          <cell r="Q1291">
            <v>609300227</v>
          </cell>
          <cell r="R1291">
            <v>0</v>
          </cell>
          <cell r="S1291" t="str">
            <v>0.00</v>
          </cell>
          <cell r="T1291">
            <v>0</v>
          </cell>
          <cell r="U1291">
            <v>7</v>
          </cell>
          <cell r="V1291">
            <v>7</v>
          </cell>
          <cell r="W1291" t="str">
            <v>2026-06-23</v>
          </cell>
        </row>
        <row r="1292">
          <cell r="A1292">
            <v>138577</v>
          </cell>
          <cell r="B1292">
            <v>46192</v>
          </cell>
          <cell r="C1292" t="str">
            <v>LUCA3</v>
          </cell>
          <cell r="D1292" t="str">
            <v>2566</v>
          </cell>
          <cell r="E1292" t="str">
            <v>31 500 000.00</v>
          </cell>
          <cell r="F1292" t="str">
            <v>37 800 000.00</v>
          </cell>
          <cell r="G1292" t="str">
            <v>MGA</v>
          </cell>
          <cell r="H1292" t="str">
            <v>C100</v>
          </cell>
          <cell r="I1292" t="str">
            <v>E</v>
          </cell>
          <cell r="J1292" t="str">
            <v>2026-06-19</v>
          </cell>
          <cell r="K1292" t="str">
            <v>YASSIE</v>
          </cell>
          <cell r="L1292" t="str">
            <v>True</v>
          </cell>
          <cell r="M1292" t="str">
            <v>True</v>
          </cell>
          <cell r="N1292" t="str">
            <v>True</v>
          </cell>
          <cell r="O1292" t="str">
            <v>False</v>
          </cell>
          <cell r="P1292">
            <v>609300220</v>
          </cell>
          <cell r="Q1292">
            <v>0</v>
          </cell>
          <cell r="R1292">
            <v>0</v>
          </cell>
          <cell r="S1292" t="str">
            <v>0.00</v>
          </cell>
          <cell r="T1292">
            <v>0</v>
          </cell>
          <cell r="U1292">
            <v>7</v>
          </cell>
          <cell r="V1292">
            <v>7</v>
          </cell>
          <cell r="W1292" t="str">
            <v>2026-06-23</v>
          </cell>
        </row>
        <row r="1293">
          <cell r="A1293">
            <v>138576</v>
          </cell>
          <cell r="B1293">
            <v>46192</v>
          </cell>
          <cell r="C1293" t="str">
            <v>OLGA</v>
          </cell>
          <cell r="E1293" t="str">
            <v>0.00</v>
          </cell>
          <cell r="F1293" t="str">
            <v>0.00</v>
          </cell>
          <cell r="G1293" t="str">
            <v>MGA</v>
          </cell>
          <cell r="H1293" t="str">
            <v>C901</v>
          </cell>
          <cell r="I1293" t="str">
            <v>E</v>
          </cell>
          <cell r="J1293" t="str">
            <v>2026-06-19</v>
          </cell>
          <cell r="K1293" t="str">
            <v>YASSIE</v>
          </cell>
          <cell r="L1293" t="str">
            <v>True</v>
          </cell>
          <cell r="M1293" t="str">
            <v>False</v>
          </cell>
          <cell r="N1293" t="str">
            <v>True</v>
          </cell>
          <cell r="O1293" t="str">
            <v>False</v>
          </cell>
          <cell r="P1293">
            <v>0</v>
          </cell>
          <cell r="Q1293">
            <v>0</v>
          </cell>
          <cell r="R1293">
            <v>0</v>
          </cell>
          <cell r="S1293" t="str">
            <v>0.00</v>
          </cell>
          <cell r="T1293">
            <v>0</v>
          </cell>
          <cell r="U1293">
            <v>5</v>
          </cell>
          <cell r="V1293">
            <v>5</v>
          </cell>
          <cell r="W1293" t="str">
            <v>2026-06-23</v>
          </cell>
        </row>
        <row r="1294">
          <cell r="A1294">
            <v>138575</v>
          </cell>
          <cell r="B1294">
            <v>46192</v>
          </cell>
          <cell r="C1294" t="str">
            <v>LUCA3</v>
          </cell>
          <cell r="D1294" t="str">
            <v>3822</v>
          </cell>
          <cell r="E1294" t="str">
            <v>270 000.00</v>
          </cell>
          <cell r="F1294" t="str">
            <v>270 000.00</v>
          </cell>
          <cell r="G1294" t="str">
            <v>MGA</v>
          </cell>
          <cell r="H1294" t="str">
            <v>C103</v>
          </cell>
          <cell r="I1294" t="str">
            <v>E</v>
          </cell>
          <cell r="J1294" t="str">
            <v>2026-06-19</v>
          </cell>
          <cell r="K1294" t="str">
            <v>YASSIE</v>
          </cell>
          <cell r="L1294" t="str">
            <v>True</v>
          </cell>
          <cell r="M1294" t="str">
            <v>True</v>
          </cell>
          <cell r="N1294" t="str">
            <v>True</v>
          </cell>
          <cell r="O1294" t="str">
            <v>False</v>
          </cell>
          <cell r="P1294">
            <v>608900157</v>
          </cell>
          <cell r="Q1294">
            <v>0</v>
          </cell>
          <cell r="R1294">
            <v>0</v>
          </cell>
          <cell r="S1294" t="str">
            <v>0.00</v>
          </cell>
          <cell r="T1294">
            <v>0</v>
          </cell>
          <cell r="U1294">
            <v>6</v>
          </cell>
          <cell r="V1294">
            <v>6</v>
          </cell>
          <cell r="W1294" t="str">
            <v>2026-06-22</v>
          </cell>
        </row>
        <row r="1295">
          <cell r="A1295">
            <v>138574</v>
          </cell>
          <cell r="B1295">
            <v>46192</v>
          </cell>
          <cell r="C1295" t="str">
            <v>LUCA3</v>
          </cell>
          <cell r="D1295" t="str">
            <v>5671</v>
          </cell>
          <cell r="E1295" t="str">
            <v>693 000.00</v>
          </cell>
          <cell r="F1295" t="str">
            <v>693 000.00</v>
          </cell>
          <cell r="G1295" t="str">
            <v>MGA</v>
          </cell>
          <cell r="H1295" t="str">
            <v>C103</v>
          </cell>
          <cell r="I1295" t="str">
            <v>E</v>
          </cell>
          <cell r="J1295" t="str">
            <v>2026-06-19</v>
          </cell>
          <cell r="K1295" t="str">
            <v>YASSIE</v>
          </cell>
          <cell r="L1295" t="str">
            <v>True</v>
          </cell>
          <cell r="M1295" t="str">
            <v>True</v>
          </cell>
          <cell r="N1295" t="str">
            <v>True</v>
          </cell>
          <cell r="O1295" t="str">
            <v>False</v>
          </cell>
          <cell r="P1295">
            <v>608800178</v>
          </cell>
          <cell r="Q1295">
            <v>0</v>
          </cell>
          <cell r="R1295">
            <v>0</v>
          </cell>
          <cell r="S1295" t="str">
            <v>0.00</v>
          </cell>
          <cell r="T1295">
            <v>0</v>
          </cell>
          <cell r="U1295">
            <v>8</v>
          </cell>
          <cell r="V1295">
            <v>8</v>
          </cell>
          <cell r="W1295" t="str">
            <v>2026-06-22</v>
          </cell>
        </row>
        <row r="1296">
          <cell r="A1296">
            <v>138573</v>
          </cell>
          <cell r="B1296">
            <v>46192</v>
          </cell>
          <cell r="C1296" t="str">
            <v>HARITSOA</v>
          </cell>
          <cell r="D1296" t="str">
            <v>3098</v>
          </cell>
          <cell r="E1296" t="str">
            <v>186 659.70</v>
          </cell>
          <cell r="F1296" t="str">
            <v>223 991.64</v>
          </cell>
          <cell r="G1296" t="str">
            <v>USD</v>
          </cell>
          <cell r="H1296" t="str">
            <v>C500</v>
          </cell>
          <cell r="I1296" t="str">
            <v>E</v>
          </cell>
          <cell r="J1296" t="str">
            <v>2026-06-19</v>
          </cell>
          <cell r="K1296" t="str">
            <v>YASSIE</v>
          </cell>
          <cell r="L1296" t="str">
            <v>True</v>
          </cell>
          <cell r="M1296" t="str">
            <v>True</v>
          </cell>
          <cell r="N1296" t="str">
            <v>True</v>
          </cell>
          <cell r="O1296" t="str">
            <v>False</v>
          </cell>
          <cell r="P1296">
            <v>608700144</v>
          </cell>
          <cell r="Q1296">
            <v>0</v>
          </cell>
          <cell r="R1296">
            <v>0</v>
          </cell>
          <cell r="S1296" t="str">
            <v>0.00</v>
          </cell>
          <cell r="T1296">
            <v>0</v>
          </cell>
          <cell r="U1296">
            <v>8</v>
          </cell>
          <cell r="V1296">
            <v>8</v>
          </cell>
          <cell r="W1296" t="str">
            <v>2026-06-24</v>
          </cell>
        </row>
        <row r="1297">
          <cell r="A1297">
            <v>138572</v>
          </cell>
          <cell r="B1297">
            <v>46192</v>
          </cell>
          <cell r="C1297" t="str">
            <v>LUCA3</v>
          </cell>
          <cell r="D1297" t="str">
            <v>7080</v>
          </cell>
          <cell r="E1297" t="str">
            <v>5 200 000.00</v>
          </cell>
          <cell r="F1297" t="str">
            <v>5 200 000.00</v>
          </cell>
          <cell r="G1297" t="str">
            <v>MGA</v>
          </cell>
          <cell r="H1297" t="str">
            <v>C100</v>
          </cell>
          <cell r="I1297" t="str">
            <v>E</v>
          </cell>
          <cell r="J1297" t="str">
            <v>2026-06-19</v>
          </cell>
          <cell r="K1297" t="str">
            <v>YASSIE</v>
          </cell>
          <cell r="L1297" t="str">
            <v>True</v>
          </cell>
          <cell r="M1297" t="str">
            <v>True</v>
          </cell>
          <cell r="N1297" t="str">
            <v>True</v>
          </cell>
          <cell r="O1297" t="str">
            <v>False</v>
          </cell>
          <cell r="P1297">
            <v>608800167</v>
          </cell>
          <cell r="Q1297">
            <v>0</v>
          </cell>
          <cell r="R1297">
            <v>0</v>
          </cell>
          <cell r="S1297" t="str">
            <v>0.00</v>
          </cell>
          <cell r="T1297">
            <v>0</v>
          </cell>
          <cell r="U1297">
            <v>10</v>
          </cell>
          <cell r="V1297">
            <v>10</v>
          </cell>
          <cell r="W1297" t="str">
            <v>2026-06-23</v>
          </cell>
        </row>
        <row r="1298">
          <cell r="A1298">
            <v>138571</v>
          </cell>
          <cell r="B1298">
            <v>46192</v>
          </cell>
          <cell r="C1298" t="str">
            <v>LUCA3</v>
          </cell>
          <cell r="D1298" t="str">
            <v>827</v>
          </cell>
          <cell r="E1298" t="str">
            <v>1 150 000 000.00</v>
          </cell>
          <cell r="F1298" t="str">
            <v>1 380 000 000.00</v>
          </cell>
          <cell r="G1298" t="str">
            <v>MGA</v>
          </cell>
          <cell r="H1298" t="str">
            <v>C102</v>
          </cell>
          <cell r="I1298" t="str">
            <v>E</v>
          </cell>
          <cell r="J1298" t="str">
            <v>2026-06-19</v>
          </cell>
          <cell r="K1298" t="str">
            <v>YASSIE</v>
          </cell>
          <cell r="L1298" t="str">
            <v>True</v>
          </cell>
          <cell r="M1298" t="str">
            <v>True</v>
          </cell>
          <cell r="N1298" t="str">
            <v>True</v>
          </cell>
          <cell r="O1298" t="str">
            <v>False</v>
          </cell>
          <cell r="P1298">
            <v>608700141</v>
          </cell>
          <cell r="Q1298">
            <v>0</v>
          </cell>
          <cell r="R1298">
            <v>0</v>
          </cell>
          <cell r="S1298" t="str">
            <v>0.00</v>
          </cell>
          <cell r="T1298">
            <v>0</v>
          </cell>
          <cell r="U1298">
            <v>9</v>
          </cell>
          <cell r="V1298">
            <v>9</v>
          </cell>
          <cell r="W1298" t="str">
            <v>2026-06-22</v>
          </cell>
        </row>
        <row r="1299">
          <cell r="A1299">
            <v>138570</v>
          </cell>
          <cell r="B1299">
            <v>46192</v>
          </cell>
          <cell r="C1299" t="str">
            <v>MBOLATIANANJI</v>
          </cell>
          <cell r="D1299" t="str">
            <v>7123</v>
          </cell>
          <cell r="E1299" t="str">
            <v>23 400 000.00</v>
          </cell>
          <cell r="F1299" t="str">
            <v>23 400 000.00</v>
          </cell>
          <cell r="G1299" t="str">
            <v>MGA</v>
          </cell>
          <cell r="H1299" t="str">
            <v>C800</v>
          </cell>
          <cell r="I1299" t="str">
            <v>E</v>
          </cell>
          <cell r="J1299" t="str">
            <v>2026-06-19</v>
          </cell>
          <cell r="K1299" t="str">
            <v>YASSIE</v>
          </cell>
          <cell r="L1299" t="str">
            <v>True</v>
          </cell>
          <cell r="M1299" t="str">
            <v>True</v>
          </cell>
          <cell r="N1299" t="str">
            <v>True</v>
          </cell>
          <cell r="O1299" t="str">
            <v>False</v>
          </cell>
          <cell r="P1299">
            <v>608900155</v>
          </cell>
          <cell r="Q1299">
            <v>0</v>
          </cell>
          <cell r="R1299">
            <v>0</v>
          </cell>
          <cell r="S1299" t="str">
            <v>0.00</v>
          </cell>
          <cell r="T1299">
            <v>0</v>
          </cell>
          <cell r="U1299">
            <v>7</v>
          </cell>
          <cell r="V1299">
            <v>7</v>
          </cell>
          <cell r="W1299" t="str">
            <v>2026-06-22</v>
          </cell>
        </row>
        <row r="1300">
          <cell r="A1300">
            <v>138569</v>
          </cell>
          <cell r="B1300">
            <v>46191</v>
          </cell>
          <cell r="C1300" t="str">
            <v>HARITSOA</v>
          </cell>
          <cell r="D1300" t="str">
            <v>4</v>
          </cell>
          <cell r="E1300" t="str">
            <v>12 974.30</v>
          </cell>
          <cell r="F1300" t="str">
            <v>12 974.30</v>
          </cell>
          <cell r="G1300" t="str">
            <v>USD</v>
          </cell>
          <cell r="H1300" t="str">
            <v>C500</v>
          </cell>
          <cell r="I1300" t="str">
            <v>E</v>
          </cell>
          <cell r="J1300" t="str">
            <v>2026-06-18</v>
          </cell>
          <cell r="K1300" t="str">
            <v>YASSIE</v>
          </cell>
          <cell r="L1300" t="str">
            <v>True</v>
          </cell>
          <cell r="M1300" t="str">
            <v>True</v>
          </cell>
          <cell r="N1300" t="str">
            <v>True</v>
          </cell>
          <cell r="O1300" t="str">
            <v>False</v>
          </cell>
          <cell r="P1300">
            <v>607800207</v>
          </cell>
          <cell r="Q1300">
            <v>0</v>
          </cell>
          <cell r="R1300">
            <v>0</v>
          </cell>
          <cell r="S1300" t="str">
            <v>0.00</v>
          </cell>
          <cell r="T1300">
            <v>0</v>
          </cell>
          <cell r="U1300">
            <v>7</v>
          </cell>
          <cell r="V1300">
            <v>7</v>
          </cell>
          <cell r="W1300" t="str">
            <v>2026-06-19</v>
          </cell>
        </row>
        <row r="1301">
          <cell r="A1301">
            <v>138568</v>
          </cell>
          <cell r="B1301">
            <v>46191</v>
          </cell>
          <cell r="C1301" t="str">
            <v>HARITSOA</v>
          </cell>
          <cell r="D1301" t="str">
            <v>4</v>
          </cell>
          <cell r="E1301" t="str">
            <v>49 733.07</v>
          </cell>
          <cell r="F1301" t="str">
            <v>59 679.68</v>
          </cell>
          <cell r="G1301" t="str">
            <v>USD</v>
          </cell>
          <cell r="H1301" t="str">
            <v>C500</v>
          </cell>
          <cell r="I1301" t="str">
            <v>E</v>
          </cell>
          <cell r="J1301" t="str">
            <v>2026-06-18</v>
          </cell>
          <cell r="K1301" t="str">
            <v>YASSIE</v>
          </cell>
          <cell r="L1301" t="str">
            <v>True</v>
          </cell>
          <cell r="M1301" t="str">
            <v>True</v>
          </cell>
          <cell r="N1301" t="str">
            <v>True</v>
          </cell>
          <cell r="O1301" t="str">
            <v>False</v>
          </cell>
          <cell r="P1301">
            <v>607700352</v>
          </cell>
          <cell r="Q1301">
            <v>0</v>
          </cell>
          <cell r="R1301">
            <v>0</v>
          </cell>
          <cell r="S1301" t="str">
            <v>0.00</v>
          </cell>
          <cell r="T1301">
            <v>0</v>
          </cell>
          <cell r="U1301">
            <v>6</v>
          </cell>
          <cell r="V1301">
            <v>6</v>
          </cell>
          <cell r="W1301" t="str">
            <v>2026-06-19</v>
          </cell>
        </row>
        <row r="1302">
          <cell r="A1302">
            <v>138567</v>
          </cell>
          <cell r="B1302">
            <v>46191</v>
          </cell>
          <cell r="C1302" t="str">
            <v>HARITSOA</v>
          </cell>
          <cell r="D1302" t="str">
            <v>2370</v>
          </cell>
          <cell r="E1302" t="str">
            <v>9 794.16</v>
          </cell>
          <cell r="F1302" t="str">
            <v>9 794.16</v>
          </cell>
          <cell r="G1302" t="str">
            <v>EUR</v>
          </cell>
          <cell r="H1302" t="str">
            <v>C500</v>
          </cell>
          <cell r="I1302" t="str">
            <v>E</v>
          </cell>
          <cell r="J1302" t="str">
            <v>2026-06-18</v>
          </cell>
          <cell r="K1302" t="str">
            <v>YASSIE</v>
          </cell>
          <cell r="L1302" t="str">
            <v>True</v>
          </cell>
          <cell r="M1302" t="str">
            <v>True</v>
          </cell>
          <cell r="N1302" t="str">
            <v>True</v>
          </cell>
          <cell r="O1302" t="str">
            <v>False</v>
          </cell>
          <cell r="P1302">
            <v>607300215</v>
          </cell>
          <cell r="Q1302">
            <v>0</v>
          </cell>
          <cell r="R1302">
            <v>0</v>
          </cell>
          <cell r="S1302" t="str">
            <v>0.00</v>
          </cell>
          <cell r="T1302">
            <v>0</v>
          </cell>
          <cell r="U1302">
            <v>6</v>
          </cell>
          <cell r="V1302">
            <v>6</v>
          </cell>
          <cell r="W1302" t="str">
            <v>2026-06-19</v>
          </cell>
        </row>
        <row r="1303">
          <cell r="A1303">
            <v>138566</v>
          </cell>
          <cell r="B1303">
            <v>46191</v>
          </cell>
          <cell r="C1303" t="str">
            <v>OLGA</v>
          </cell>
          <cell r="D1303" t="str">
            <v>4245</v>
          </cell>
          <cell r="E1303" t="str">
            <v>462 583.33</v>
          </cell>
          <cell r="F1303" t="str">
            <v>555 100.00</v>
          </cell>
          <cell r="G1303" t="str">
            <v>MGA</v>
          </cell>
          <cell r="H1303" t="str">
            <v>C901</v>
          </cell>
          <cell r="I1303" t="str">
            <v>E</v>
          </cell>
          <cell r="J1303" t="str">
            <v>2026-06-18</v>
          </cell>
          <cell r="K1303" t="str">
            <v>YASSIE</v>
          </cell>
          <cell r="L1303" t="str">
            <v>True</v>
          </cell>
          <cell r="M1303" t="str">
            <v>True</v>
          </cell>
          <cell r="N1303" t="str">
            <v>True</v>
          </cell>
          <cell r="O1303" t="str">
            <v>False</v>
          </cell>
          <cell r="P1303">
            <v>0</v>
          </cell>
          <cell r="Q1303">
            <v>0</v>
          </cell>
          <cell r="R1303">
            <v>0</v>
          </cell>
          <cell r="S1303" t="str">
            <v>0.00</v>
          </cell>
          <cell r="T1303">
            <v>0</v>
          </cell>
          <cell r="U1303">
            <v>5</v>
          </cell>
          <cell r="V1303">
            <v>5</v>
          </cell>
          <cell r="W1303" t="str">
            <v>2026-06-23</v>
          </cell>
        </row>
        <row r="1304">
          <cell r="A1304">
            <v>138565</v>
          </cell>
          <cell r="B1304">
            <v>46191</v>
          </cell>
          <cell r="C1304" t="str">
            <v>REBECCA3</v>
          </cell>
          <cell r="D1304" t="str">
            <v>2490</v>
          </cell>
          <cell r="E1304" t="str">
            <v>140 000.00</v>
          </cell>
          <cell r="F1304" t="str">
            <v>140 000.00</v>
          </cell>
          <cell r="G1304" t="str">
            <v>MGA</v>
          </cell>
          <cell r="H1304" t="str">
            <v>C500</v>
          </cell>
          <cell r="I1304" t="str">
            <v>E</v>
          </cell>
          <cell r="J1304" t="str">
            <v>2026-06-18</v>
          </cell>
          <cell r="K1304" t="str">
            <v>YASSIE</v>
          </cell>
          <cell r="L1304" t="str">
            <v>True</v>
          </cell>
          <cell r="M1304" t="str">
            <v>True</v>
          </cell>
          <cell r="N1304" t="str">
            <v>True</v>
          </cell>
          <cell r="O1304" t="str">
            <v>False</v>
          </cell>
          <cell r="P1304">
            <v>607500136</v>
          </cell>
          <cell r="Q1304">
            <v>607500135</v>
          </cell>
          <cell r="R1304">
            <v>0</v>
          </cell>
          <cell r="S1304" t="str">
            <v>0.00</v>
          </cell>
          <cell r="T1304">
            <v>0</v>
          </cell>
          <cell r="U1304">
            <v>11</v>
          </cell>
          <cell r="V1304">
            <v>11</v>
          </cell>
          <cell r="W1304" t="str">
            <v>2026-07-15</v>
          </cell>
        </row>
        <row r="1305">
          <cell r="A1305">
            <v>138564</v>
          </cell>
          <cell r="B1305">
            <v>46191</v>
          </cell>
          <cell r="C1305" t="str">
            <v>LUCA3</v>
          </cell>
          <cell r="D1305" t="str">
            <v>2738</v>
          </cell>
          <cell r="E1305" t="str">
            <v>2 320 000.00</v>
          </cell>
          <cell r="F1305" t="str">
            <v>2 320 000.00</v>
          </cell>
          <cell r="G1305" t="str">
            <v>MGA</v>
          </cell>
          <cell r="H1305" t="str">
            <v>C100</v>
          </cell>
          <cell r="I1305" t="str">
            <v>E</v>
          </cell>
          <cell r="J1305" t="str">
            <v>2026-06-18</v>
          </cell>
          <cell r="K1305" t="str">
            <v>YASSIE</v>
          </cell>
          <cell r="L1305" t="str">
            <v>True</v>
          </cell>
          <cell r="M1305" t="str">
            <v>True</v>
          </cell>
          <cell r="N1305" t="str">
            <v>True</v>
          </cell>
          <cell r="O1305" t="str">
            <v>False</v>
          </cell>
          <cell r="P1305">
            <v>607200157</v>
          </cell>
          <cell r="Q1305">
            <v>0</v>
          </cell>
          <cell r="R1305">
            <v>0</v>
          </cell>
          <cell r="S1305" t="str">
            <v>0.00</v>
          </cell>
          <cell r="T1305">
            <v>0</v>
          </cell>
          <cell r="U1305">
            <v>8</v>
          </cell>
          <cell r="V1305">
            <v>8</v>
          </cell>
          <cell r="W1305" t="str">
            <v>2026-06-22</v>
          </cell>
        </row>
        <row r="1306">
          <cell r="A1306">
            <v>138563</v>
          </cell>
          <cell r="B1306">
            <v>46191</v>
          </cell>
          <cell r="C1306" t="str">
            <v>HARITSOA</v>
          </cell>
          <cell r="D1306" t="str">
            <v>4680</v>
          </cell>
          <cell r="E1306" t="str">
            <v>622 900.00</v>
          </cell>
          <cell r="F1306" t="str">
            <v>747 480.00</v>
          </cell>
          <cell r="G1306" t="str">
            <v>MGA</v>
          </cell>
          <cell r="H1306" t="str">
            <v>C500</v>
          </cell>
          <cell r="I1306" t="str">
            <v>E</v>
          </cell>
          <cell r="J1306" t="str">
            <v>2026-06-18</v>
          </cell>
          <cell r="K1306" t="str">
            <v>YASSIE</v>
          </cell>
          <cell r="L1306" t="str">
            <v>True</v>
          </cell>
          <cell r="M1306" t="str">
            <v>True</v>
          </cell>
          <cell r="N1306" t="str">
            <v>True</v>
          </cell>
          <cell r="O1306" t="str">
            <v>False</v>
          </cell>
          <cell r="P1306">
            <v>607300205</v>
          </cell>
          <cell r="Q1306">
            <v>0</v>
          </cell>
          <cell r="R1306">
            <v>0</v>
          </cell>
          <cell r="S1306" t="str">
            <v>0.00</v>
          </cell>
          <cell r="T1306">
            <v>0</v>
          </cell>
          <cell r="U1306">
            <v>11</v>
          </cell>
          <cell r="V1306">
            <v>11</v>
          </cell>
          <cell r="W1306" t="str">
            <v>2026-06-19</v>
          </cell>
        </row>
        <row r="1307">
          <cell r="A1307">
            <v>138562</v>
          </cell>
          <cell r="B1307">
            <v>46191</v>
          </cell>
          <cell r="C1307" t="str">
            <v>SETRA3</v>
          </cell>
          <cell r="D1307" t="str">
            <v>1591</v>
          </cell>
          <cell r="E1307" t="str">
            <v>22 400 000.00</v>
          </cell>
          <cell r="F1307" t="str">
            <v>26 880 000.00</v>
          </cell>
          <cell r="G1307" t="str">
            <v>MGA</v>
          </cell>
          <cell r="H1307" t="str">
            <v>C104</v>
          </cell>
          <cell r="I1307" t="str">
            <v>E</v>
          </cell>
          <cell r="J1307" t="str">
            <v>2026-06-18</v>
          </cell>
          <cell r="K1307" t="str">
            <v>YASSIE</v>
          </cell>
          <cell r="L1307" t="str">
            <v>True</v>
          </cell>
          <cell r="M1307" t="str">
            <v>True</v>
          </cell>
          <cell r="N1307" t="str">
            <v>True</v>
          </cell>
          <cell r="O1307" t="str">
            <v>False</v>
          </cell>
          <cell r="P1307">
            <v>607400363</v>
          </cell>
          <cell r="Q1307">
            <v>0</v>
          </cell>
          <cell r="R1307">
            <v>0</v>
          </cell>
          <cell r="S1307" t="str">
            <v>0.00</v>
          </cell>
          <cell r="T1307">
            <v>0</v>
          </cell>
          <cell r="U1307">
            <v>13</v>
          </cell>
          <cell r="V1307">
            <v>13</v>
          </cell>
          <cell r="W1307" t="str">
            <v>2026-06-18</v>
          </cell>
        </row>
        <row r="1308">
          <cell r="A1308">
            <v>138561</v>
          </cell>
          <cell r="B1308">
            <v>46191</v>
          </cell>
          <cell r="C1308" t="str">
            <v>HERY.RAMAROLAHY</v>
          </cell>
          <cell r="D1308" t="str">
            <v>2318</v>
          </cell>
          <cell r="E1308" t="str">
            <v>400 000.00</v>
          </cell>
          <cell r="F1308" t="str">
            <v>480 000.00</v>
          </cell>
          <cell r="G1308" t="str">
            <v>MGA</v>
          </cell>
          <cell r="H1308" t="str">
            <v>C500</v>
          </cell>
          <cell r="I1308" t="str">
            <v>E</v>
          </cell>
          <cell r="J1308" t="str">
            <v>2026-06-18</v>
          </cell>
          <cell r="K1308" t="str">
            <v>YASSIE</v>
          </cell>
          <cell r="L1308" t="str">
            <v>True</v>
          </cell>
          <cell r="M1308" t="str">
            <v>True</v>
          </cell>
          <cell r="N1308" t="str">
            <v>True</v>
          </cell>
          <cell r="O1308" t="str">
            <v>False</v>
          </cell>
          <cell r="P1308">
            <v>607200155</v>
          </cell>
          <cell r="Q1308">
            <v>0</v>
          </cell>
          <cell r="R1308">
            <v>0</v>
          </cell>
          <cell r="S1308" t="str">
            <v>0.00</v>
          </cell>
          <cell r="T1308">
            <v>0</v>
          </cell>
          <cell r="U1308">
            <v>7</v>
          </cell>
          <cell r="V1308">
            <v>7</v>
          </cell>
          <cell r="W1308" t="str">
            <v>2026-06-19</v>
          </cell>
        </row>
        <row r="1309">
          <cell r="A1309">
            <v>138560</v>
          </cell>
          <cell r="B1309">
            <v>46191</v>
          </cell>
          <cell r="C1309" t="str">
            <v>OLGA</v>
          </cell>
          <cell r="E1309" t="str">
            <v>0.00</v>
          </cell>
          <cell r="F1309" t="str">
            <v>0.00</v>
          </cell>
          <cell r="G1309" t="str">
            <v>MGA</v>
          </cell>
          <cell r="H1309" t="str">
            <v>C901</v>
          </cell>
          <cell r="I1309" t="str">
            <v>E</v>
          </cell>
          <cell r="J1309" t="str">
            <v>2026-06-18</v>
          </cell>
          <cell r="K1309" t="str">
            <v>YASSIE</v>
          </cell>
          <cell r="L1309" t="str">
            <v>True</v>
          </cell>
          <cell r="M1309" t="str">
            <v>False</v>
          </cell>
          <cell r="N1309" t="str">
            <v>True</v>
          </cell>
          <cell r="O1309" t="str">
            <v>False</v>
          </cell>
          <cell r="P1309">
            <v>0</v>
          </cell>
          <cell r="Q1309">
            <v>0</v>
          </cell>
          <cell r="R1309">
            <v>0</v>
          </cell>
          <cell r="S1309" t="str">
            <v>0.00</v>
          </cell>
          <cell r="T1309">
            <v>0</v>
          </cell>
          <cell r="U1309">
            <v>7</v>
          </cell>
          <cell r="V1309">
            <v>7</v>
          </cell>
          <cell r="W1309" t="str">
            <v>2026-06-23</v>
          </cell>
        </row>
        <row r="1310">
          <cell r="A1310">
            <v>138559</v>
          </cell>
          <cell r="B1310">
            <v>46191</v>
          </cell>
          <cell r="C1310" t="str">
            <v>LUCA3</v>
          </cell>
          <cell r="D1310" t="str">
            <v>820</v>
          </cell>
          <cell r="E1310" t="str">
            <v>8 750 000.00</v>
          </cell>
          <cell r="F1310" t="str">
            <v>8 750 000.00</v>
          </cell>
          <cell r="G1310" t="str">
            <v>MGA</v>
          </cell>
          <cell r="H1310" t="str">
            <v>C100</v>
          </cell>
          <cell r="I1310" t="str">
            <v>E</v>
          </cell>
          <cell r="J1310" t="str">
            <v>2026-06-18</v>
          </cell>
          <cell r="K1310" t="str">
            <v>YASSIE</v>
          </cell>
          <cell r="L1310" t="str">
            <v>True</v>
          </cell>
          <cell r="M1310" t="str">
            <v>True</v>
          </cell>
          <cell r="N1310" t="str">
            <v>True</v>
          </cell>
          <cell r="O1310" t="str">
            <v>False</v>
          </cell>
          <cell r="P1310">
            <v>607500132</v>
          </cell>
          <cell r="Q1310">
            <v>0</v>
          </cell>
          <cell r="R1310">
            <v>0</v>
          </cell>
          <cell r="S1310" t="str">
            <v>0.00</v>
          </cell>
          <cell r="T1310">
            <v>0</v>
          </cell>
          <cell r="U1310">
            <v>8</v>
          </cell>
          <cell r="V1310">
            <v>8</v>
          </cell>
          <cell r="W1310" t="str">
            <v>2026-06-22</v>
          </cell>
        </row>
        <row r="1311">
          <cell r="A1311">
            <v>138558</v>
          </cell>
          <cell r="B1311">
            <v>46191</v>
          </cell>
          <cell r="C1311" t="str">
            <v>REBECCA3</v>
          </cell>
          <cell r="D1311" t="str">
            <v>2490</v>
          </cell>
          <cell r="E1311" t="str">
            <v>1 573 000.00</v>
          </cell>
          <cell r="F1311" t="str">
            <v>1 573 000.00</v>
          </cell>
          <cell r="G1311" t="str">
            <v>MGA</v>
          </cell>
          <cell r="H1311" t="str">
            <v>C500</v>
          </cell>
          <cell r="I1311" t="str">
            <v>E</v>
          </cell>
          <cell r="J1311" t="str">
            <v>2026-06-18</v>
          </cell>
          <cell r="K1311" t="str">
            <v>YASSIE</v>
          </cell>
          <cell r="L1311" t="str">
            <v>True</v>
          </cell>
          <cell r="M1311" t="str">
            <v>True</v>
          </cell>
          <cell r="N1311" t="str">
            <v>True</v>
          </cell>
          <cell r="O1311" t="str">
            <v>False</v>
          </cell>
          <cell r="P1311">
            <v>607300198</v>
          </cell>
          <cell r="Q1311">
            <v>607300197</v>
          </cell>
          <cell r="R1311">
            <v>0</v>
          </cell>
          <cell r="S1311" t="str">
            <v>0.00</v>
          </cell>
          <cell r="T1311">
            <v>0</v>
          </cell>
          <cell r="U1311">
            <v>11</v>
          </cell>
          <cell r="V1311">
            <v>11</v>
          </cell>
          <cell r="W1311" t="str">
            <v>2026-07-15</v>
          </cell>
        </row>
        <row r="1312">
          <cell r="A1312">
            <v>138557</v>
          </cell>
          <cell r="B1312">
            <v>46191</v>
          </cell>
          <cell r="C1312" t="str">
            <v>LUCA3</v>
          </cell>
          <cell r="D1312" t="str">
            <v>3098</v>
          </cell>
          <cell r="E1312" t="str">
            <v>2 077.52</v>
          </cell>
          <cell r="F1312" t="str">
            <v>2 077.52</v>
          </cell>
          <cell r="G1312" t="str">
            <v>USD</v>
          </cell>
          <cell r="H1312" t="str">
            <v>C103</v>
          </cell>
          <cell r="I1312" t="str">
            <v>E</v>
          </cell>
          <cell r="J1312" t="str">
            <v>2026-06-18</v>
          </cell>
          <cell r="K1312" t="str">
            <v>YASSIE</v>
          </cell>
          <cell r="L1312" t="str">
            <v>True</v>
          </cell>
          <cell r="M1312" t="str">
            <v>True</v>
          </cell>
          <cell r="N1312" t="str">
            <v>True</v>
          </cell>
          <cell r="O1312" t="str">
            <v>False</v>
          </cell>
          <cell r="P1312">
            <v>607200146</v>
          </cell>
          <cell r="Q1312">
            <v>0</v>
          </cell>
          <cell r="R1312">
            <v>0</v>
          </cell>
          <cell r="S1312" t="str">
            <v>0.00</v>
          </cell>
          <cell r="T1312">
            <v>0</v>
          </cell>
          <cell r="U1312">
            <v>8</v>
          </cell>
          <cell r="V1312">
            <v>8</v>
          </cell>
          <cell r="W1312" t="str">
            <v>2026-06-22</v>
          </cell>
        </row>
        <row r="1313">
          <cell r="A1313">
            <v>138556</v>
          </cell>
          <cell r="B1313">
            <v>46191</v>
          </cell>
          <cell r="C1313" t="str">
            <v>HARITSOA</v>
          </cell>
          <cell r="E1313" t="str">
            <v>0.00</v>
          </cell>
          <cell r="F1313" t="str">
            <v>0.00</v>
          </cell>
          <cell r="G1313" t="str">
            <v>MGA</v>
          </cell>
          <cell r="H1313" t="str">
            <v>C500</v>
          </cell>
          <cell r="I1313" t="str">
            <v>E</v>
          </cell>
          <cell r="J1313" t="str">
            <v>2026-06-18</v>
          </cell>
          <cell r="K1313" t="str">
            <v>YASSIE</v>
          </cell>
          <cell r="L1313" t="str">
            <v>True</v>
          </cell>
          <cell r="M1313" t="str">
            <v>False</v>
          </cell>
          <cell r="N1313" t="str">
            <v>True</v>
          </cell>
          <cell r="O1313" t="str">
            <v>False</v>
          </cell>
          <cell r="P1313">
            <v>607100201</v>
          </cell>
          <cell r="Q1313">
            <v>607100200</v>
          </cell>
          <cell r="R1313">
            <v>0</v>
          </cell>
          <cell r="S1313" t="str">
            <v>0.00</v>
          </cell>
          <cell r="T1313">
            <v>0</v>
          </cell>
          <cell r="U1313">
            <v>6</v>
          </cell>
          <cell r="V1313">
            <v>6</v>
          </cell>
          <cell r="W1313" t="str">
            <v>2026-06-19</v>
          </cell>
        </row>
        <row r="1314">
          <cell r="A1314">
            <v>138555</v>
          </cell>
          <cell r="B1314">
            <v>46191</v>
          </cell>
          <cell r="C1314" t="str">
            <v>MIORA46</v>
          </cell>
          <cell r="D1314" t="str">
            <v>32</v>
          </cell>
          <cell r="E1314" t="str">
            <v>419 400 000.00</v>
          </cell>
          <cell r="F1314" t="str">
            <v>503 280 000.00</v>
          </cell>
          <cell r="G1314" t="str">
            <v>MGA</v>
          </cell>
          <cell r="H1314" t="str">
            <v>C900</v>
          </cell>
          <cell r="I1314" t="str">
            <v>E</v>
          </cell>
          <cell r="J1314" t="str">
            <v>2026-06-18</v>
          </cell>
          <cell r="K1314" t="str">
            <v>YASSIE</v>
          </cell>
          <cell r="L1314" t="str">
            <v>True</v>
          </cell>
          <cell r="M1314" t="str">
            <v>True</v>
          </cell>
          <cell r="N1314" t="str">
            <v>True</v>
          </cell>
          <cell r="O1314" t="str">
            <v>False</v>
          </cell>
          <cell r="P1314">
            <v>607100198</v>
          </cell>
          <cell r="Q1314">
            <v>0</v>
          </cell>
          <cell r="R1314">
            <v>0</v>
          </cell>
          <cell r="S1314" t="str">
            <v>0.00</v>
          </cell>
          <cell r="T1314">
            <v>0</v>
          </cell>
          <cell r="U1314">
            <v>5</v>
          </cell>
          <cell r="V1314">
            <v>5</v>
          </cell>
          <cell r="W1314" t="str">
            <v>2026-06-18</v>
          </cell>
        </row>
        <row r="1315">
          <cell r="A1315">
            <v>138554</v>
          </cell>
          <cell r="B1315">
            <v>46191</v>
          </cell>
          <cell r="C1315" t="str">
            <v>HARITSOA</v>
          </cell>
          <cell r="D1315" t="str">
            <v>2053</v>
          </cell>
          <cell r="E1315" t="str">
            <v>18 321 244.00</v>
          </cell>
          <cell r="F1315" t="str">
            <v>21 985 492.80</v>
          </cell>
          <cell r="G1315" t="str">
            <v>MGA</v>
          </cell>
          <cell r="H1315" t="str">
            <v>C500</v>
          </cell>
          <cell r="I1315" t="str">
            <v>E</v>
          </cell>
          <cell r="J1315" t="str">
            <v>2026-06-18</v>
          </cell>
          <cell r="K1315" t="str">
            <v>YASSIE</v>
          </cell>
          <cell r="L1315" t="str">
            <v>True</v>
          </cell>
          <cell r="M1315" t="str">
            <v>True</v>
          </cell>
          <cell r="N1315" t="str">
            <v>True</v>
          </cell>
          <cell r="O1315" t="str">
            <v>False</v>
          </cell>
          <cell r="P1315">
            <v>607000185</v>
          </cell>
          <cell r="Q1315">
            <v>0</v>
          </cell>
          <cell r="R1315">
            <v>0</v>
          </cell>
          <cell r="S1315" t="str">
            <v>0.00</v>
          </cell>
          <cell r="T1315">
            <v>0</v>
          </cell>
          <cell r="U1315">
            <v>11</v>
          </cell>
          <cell r="V1315">
            <v>11</v>
          </cell>
          <cell r="W1315" t="str">
            <v>2026-06-19</v>
          </cell>
        </row>
        <row r="1316">
          <cell r="A1316">
            <v>138553</v>
          </cell>
          <cell r="B1316">
            <v>46191</v>
          </cell>
          <cell r="C1316" t="str">
            <v>HARITSOA</v>
          </cell>
          <cell r="D1316" t="str">
            <v>126</v>
          </cell>
          <cell r="E1316" t="str">
            <v>233 688.59</v>
          </cell>
          <cell r="F1316" t="str">
            <v>280 426.31</v>
          </cell>
          <cell r="G1316" t="str">
            <v>MGA</v>
          </cell>
          <cell r="H1316" t="str">
            <v>C500</v>
          </cell>
          <cell r="I1316" t="str">
            <v>E</v>
          </cell>
          <cell r="J1316" t="str">
            <v>2026-06-18</v>
          </cell>
          <cell r="K1316" t="str">
            <v>YASSIE</v>
          </cell>
          <cell r="L1316" t="str">
            <v>True</v>
          </cell>
          <cell r="M1316" t="str">
            <v>True</v>
          </cell>
          <cell r="N1316" t="str">
            <v>True</v>
          </cell>
          <cell r="O1316" t="str">
            <v>False</v>
          </cell>
          <cell r="P1316">
            <v>606800192</v>
          </cell>
          <cell r="Q1316">
            <v>0</v>
          </cell>
          <cell r="R1316">
            <v>0</v>
          </cell>
          <cell r="S1316" t="str">
            <v>0.00</v>
          </cell>
          <cell r="T1316">
            <v>0</v>
          </cell>
          <cell r="U1316">
            <v>8</v>
          </cell>
          <cell r="V1316">
            <v>8</v>
          </cell>
          <cell r="W1316" t="str">
            <v>2026-06-19</v>
          </cell>
        </row>
        <row r="1317">
          <cell r="A1317">
            <v>138552</v>
          </cell>
          <cell r="B1317">
            <v>46191</v>
          </cell>
          <cell r="C1317" t="str">
            <v>MIORA46</v>
          </cell>
          <cell r="D1317" t="str">
            <v>2886</v>
          </cell>
          <cell r="E1317" t="str">
            <v>14 039 250.00</v>
          </cell>
          <cell r="F1317" t="str">
            <v>16 847 100.00</v>
          </cell>
          <cell r="G1317" t="str">
            <v>MGA</v>
          </cell>
          <cell r="H1317" t="str">
            <v>C900</v>
          </cell>
          <cell r="I1317" t="str">
            <v>E</v>
          </cell>
          <cell r="J1317" t="str">
            <v>2026-06-18</v>
          </cell>
          <cell r="K1317" t="str">
            <v>YASSIE</v>
          </cell>
          <cell r="L1317" t="str">
            <v>True</v>
          </cell>
          <cell r="M1317" t="str">
            <v>True</v>
          </cell>
          <cell r="N1317" t="str">
            <v>True</v>
          </cell>
          <cell r="O1317" t="str">
            <v>False</v>
          </cell>
          <cell r="P1317">
            <v>607000179</v>
          </cell>
          <cell r="Q1317">
            <v>0</v>
          </cell>
          <cell r="R1317">
            <v>0</v>
          </cell>
          <cell r="S1317" t="str">
            <v>0.00</v>
          </cell>
          <cell r="T1317">
            <v>0</v>
          </cell>
          <cell r="U1317">
            <v>6</v>
          </cell>
          <cell r="V1317">
            <v>6</v>
          </cell>
          <cell r="W1317" t="str">
            <v>2026-06-18</v>
          </cell>
        </row>
        <row r="1318">
          <cell r="A1318">
            <v>138551</v>
          </cell>
          <cell r="B1318">
            <v>46191</v>
          </cell>
          <cell r="C1318" t="str">
            <v>SETRA3</v>
          </cell>
          <cell r="D1318" t="str">
            <v>629</v>
          </cell>
          <cell r="E1318" t="str">
            <v>943 500.00</v>
          </cell>
          <cell r="F1318" t="str">
            <v>1 132 200.00</v>
          </cell>
          <cell r="G1318" t="str">
            <v>MGA</v>
          </cell>
          <cell r="H1318" t="str">
            <v>C103</v>
          </cell>
          <cell r="I1318" t="str">
            <v>E</v>
          </cell>
          <cell r="J1318" t="str">
            <v>2026-06-18</v>
          </cell>
          <cell r="K1318" t="str">
            <v>YASSIE</v>
          </cell>
          <cell r="L1318" t="str">
            <v>True</v>
          </cell>
          <cell r="M1318" t="str">
            <v>True</v>
          </cell>
          <cell r="N1318" t="str">
            <v>True</v>
          </cell>
          <cell r="O1318" t="str">
            <v>False</v>
          </cell>
          <cell r="P1318">
            <v>606900181</v>
          </cell>
          <cell r="Q1318">
            <v>0</v>
          </cell>
          <cell r="R1318">
            <v>0</v>
          </cell>
          <cell r="S1318" t="str">
            <v>0.00</v>
          </cell>
          <cell r="T1318">
            <v>0</v>
          </cell>
          <cell r="U1318">
            <v>7</v>
          </cell>
          <cell r="V1318">
            <v>7</v>
          </cell>
          <cell r="W1318" t="str">
            <v>2026-06-22</v>
          </cell>
        </row>
        <row r="1319">
          <cell r="A1319">
            <v>138550</v>
          </cell>
          <cell r="B1319">
            <v>46191</v>
          </cell>
          <cell r="C1319" t="str">
            <v>LUCA3</v>
          </cell>
          <cell r="D1319" t="str">
            <v>7074</v>
          </cell>
          <cell r="E1319" t="str">
            <v>10 000 000.00</v>
          </cell>
          <cell r="F1319" t="str">
            <v>10 000 000.00</v>
          </cell>
          <cell r="G1319" t="str">
            <v>MGA</v>
          </cell>
          <cell r="H1319" t="str">
            <v>C100</v>
          </cell>
          <cell r="I1319" t="str">
            <v>E</v>
          </cell>
          <cell r="J1319" t="str">
            <v>2026-06-18</v>
          </cell>
          <cell r="K1319" t="str">
            <v>YASSIE</v>
          </cell>
          <cell r="L1319" t="str">
            <v>True</v>
          </cell>
          <cell r="M1319" t="str">
            <v>True</v>
          </cell>
          <cell r="N1319" t="str">
            <v>True</v>
          </cell>
          <cell r="O1319" t="str">
            <v>False</v>
          </cell>
          <cell r="P1319">
            <v>606800160</v>
          </cell>
          <cell r="Q1319">
            <v>0</v>
          </cell>
          <cell r="R1319">
            <v>0</v>
          </cell>
          <cell r="S1319" t="str">
            <v>0.00</v>
          </cell>
          <cell r="T1319">
            <v>0</v>
          </cell>
          <cell r="U1319">
            <v>7</v>
          </cell>
          <cell r="V1319">
            <v>7</v>
          </cell>
          <cell r="W1319" t="str">
            <v>2026-06-22</v>
          </cell>
        </row>
        <row r="1320">
          <cell r="A1320">
            <v>138549</v>
          </cell>
          <cell r="B1320">
            <v>46191</v>
          </cell>
          <cell r="C1320" t="str">
            <v>JOHANNA1</v>
          </cell>
          <cell r="D1320" t="str">
            <v>6296</v>
          </cell>
          <cell r="E1320" t="str">
            <v>2 725 000.00</v>
          </cell>
          <cell r="F1320" t="str">
            <v>2 725 000.00</v>
          </cell>
          <cell r="G1320" t="str">
            <v>MGA</v>
          </cell>
          <cell r="H1320" t="str">
            <v>C104</v>
          </cell>
          <cell r="I1320" t="str">
            <v>E</v>
          </cell>
          <cell r="J1320" t="str">
            <v>2026-06-18</v>
          </cell>
          <cell r="K1320" t="str">
            <v>YASSIE</v>
          </cell>
          <cell r="L1320" t="str">
            <v>True</v>
          </cell>
          <cell r="M1320" t="str">
            <v>True</v>
          </cell>
          <cell r="N1320" t="str">
            <v>True</v>
          </cell>
          <cell r="O1320" t="str">
            <v>False</v>
          </cell>
          <cell r="P1320">
            <v>606900179</v>
          </cell>
          <cell r="Q1320">
            <v>0</v>
          </cell>
          <cell r="R1320">
            <v>0</v>
          </cell>
          <cell r="S1320" t="str">
            <v>0.00</v>
          </cell>
          <cell r="T1320">
            <v>0</v>
          </cell>
          <cell r="U1320">
            <v>6</v>
          </cell>
          <cell r="V1320">
            <v>6</v>
          </cell>
          <cell r="W1320" t="str">
            <v>2026-06-18</v>
          </cell>
        </row>
        <row r="1321">
          <cell r="A1321">
            <v>138548</v>
          </cell>
          <cell r="B1321">
            <v>46191</v>
          </cell>
          <cell r="C1321" t="str">
            <v>LUCA3</v>
          </cell>
          <cell r="D1321" t="str">
            <v>6374</v>
          </cell>
          <cell r="E1321" t="str">
            <v>1 000 000.00</v>
          </cell>
          <cell r="F1321" t="str">
            <v>1 000 000.00</v>
          </cell>
          <cell r="G1321" t="str">
            <v>MGA</v>
          </cell>
          <cell r="H1321" t="str">
            <v>C100</v>
          </cell>
          <cell r="I1321" t="str">
            <v>E</v>
          </cell>
          <cell r="J1321" t="str">
            <v>2026-06-18</v>
          </cell>
          <cell r="K1321" t="str">
            <v>YASSIE</v>
          </cell>
          <cell r="L1321" t="str">
            <v>True</v>
          </cell>
          <cell r="M1321" t="str">
            <v>True</v>
          </cell>
          <cell r="N1321" t="str">
            <v>True</v>
          </cell>
          <cell r="O1321" t="str">
            <v>False</v>
          </cell>
          <cell r="P1321">
            <v>606900176</v>
          </cell>
          <cell r="Q1321">
            <v>0</v>
          </cell>
          <cell r="R1321">
            <v>0</v>
          </cell>
          <cell r="S1321" t="str">
            <v>0.00</v>
          </cell>
          <cell r="T1321">
            <v>0</v>
          </cell>
          <cell r="U1321">
            <v>6</v>
          </cell>
          <cell r="V1321">
            <v>6</v>
          </cell>
          <cell r="W1321" t="str">
            <v>2026-06-18</v>
          </cell>
        </row>
        <row r="1322">
          <cell r="A1322">
            <v>138547</v>
          </cell>
          <cell r="B1322">
            <v>46191</v>
          </cell>
          <cell r="C1322" t="str">
            <v>LUCA3</v>
          </cell>
          <cell r="D1322" t="str">
            <v>5970</v>
          </cell>
          <cell r="E1322" t="str">
            <v>1 500 000.00</v>
          </cell>
          <cell r="F1322" t="str">
            <v>1 500 000.00</v>
          </cell>
          <cell r="G1322" t="str">
            <v>MGA</v>
          </cell>
          <cell r="H1322" t="str">
            <v>C100</v>
          </cell>
          <cell r="I1322" t="str">
            <v>E</v>
          </cell>
          <cell r="J1322" t="str">
            <v>2026-06-18</v>
          </cell>
          <cell r="K1322" t="str">
            <v>YASSIE</v>
          </cell>
          <cell r="L1322" t="str">
            <v>True</v>
          </cell>
          <cell r="M1322" t="str">
            <v>True</v>
          </cell>
          <cell r="N1322" t="str">
            <v>True</v>
          </cell>
          <cell r="O1322" t="str">
            <v>False</v>
          </cell>
          <cell r="P1322">
            <v>606900174</v>
          </cell>
          <cell r="Q1322">
            <v>0</v>
          </cell>
          <cell r="R1322">
            <v>0</v>
          </cell>
          <cell r="S1322" t="str">
            <v>0.00</v>
          </cell>
          <cell r="T1322">
            <v>0</v>
          </cell>
          <cell r="U1322">
            <v>7</v>
          </cell>
          <cell r="V1322">
            <v>7</v>
          </cell>
          <cell r="W1322" t="str">
            <v>2026-06-22</v>
          </cell>
        </row>
        <row r="1323">
          <cell r="A1323">
            <v>138546</v>
          </cell>
          <cell r="B1323">
            <v>46191</v>
          </cell>
          <cell r="C1323" t="str">
            <v>LUCA3</v>
          </cell>
          <cell r="D1323" t="str">
            <v>2368</v>
          </cell>
          <cell r="E1323" t="str">
            <v>180 000 000.00</v>
          </cell>
          <cell r="F1323" t="str">
            <v>180 000 000.00</v>
          </cell>
          <cell r="G1323" t="str">
            <v>MGA</v>
          </cell>
          <cell r="H1323" t="str">
            <v>C100</v>
          </cell>
          <cell r="I1323" t="str">
            <v>E</v>
          </cell>
          <cell r="J1323" t="str">
            <v>2026-06-18</v>
          </cell>
          <cell r="K1323" t="str">
            <v>YASSIE</v>
          </cell>
          <cell r="L1323" t="str">
            <v>True</v>
          </cell>
          <cell r="M1323" t="str">
            <v>True</v>
          </cell>
          <cell r="N1323" t="str">
            <v>True</v>
          </cell>
          <cell r="O1323" t="str">
            <v>False</v>
          </cell>
          <cell r="P1323">
            <v>606900167</v>
          </cell>
          <cell r="Q1323">
            <v>0</v>
          </cell>
          <cell r="R1323">
            <v>0</v>
          </cell>
          <cell r="S1323" t="str">
            <v>0.00</v>
          </cell>
          <cell r="T1323">
            <v>0</v>
          </cell>
          <cell r="U1323">
            <v>8</v>
          </cell>
          <cell r="V1323">
            <v>8</v>
          </cell>
          <cell r="W1323" t="str">
            <v>2026-06-22</v>
          </cell>
        </row>
        <row r="1324">
          <cell r="A1324">
            <v>138545</v>
          </cell>
          <cell r="B1324">
            <v>46191</v>
          </cell>
          <cell r="C1324" t="str">
            <v>TAHIANA7</v>
          </cell>
          <cell r="D1324" t="str">
            <v>36</v>
          </cell>
          <cell r="E1324" t="str">
            <v>8 249 850.34</v>
          </cell>
          <cell r="F1324" t="str">
            <v>9 899 820.41</v>
          </cell>
          <cell r="G1324" t="str">
            <v>MGA</v>
          </cell>
          <cell r="H1324" t="str">
            <v>C500</v>
          </cell>
          <cell r="I1324" t="str">
            <v>E</v>
          </cell>
          <cell r="J1324" t="str">
            <v>2026-06-18</v>
          </cell>
          <cell r="K1324" t="str">
            <v>YASSIE</v>
          </cell>
          <cell r="L1324" t="str">
            <v>True</v>
          </cell>
          <cell r="M1324" t="str">
            <v>False</v>
          </cell>
          <cell r="N1324" t="str">
            <v>True</v>
          </cell>
          <cell r="O1324" t="str">
            <v>False</v>
          </cell>
          <cell r="P1324">
            <v>606900150</v>
          </cell>
          <cell r="Q1324">
            <v>0</v>
          </cell>
          <cell r="R1324">
            <v>0</v>
          </cell>
          <cell r="S1324" t="str">
            <v>0.00</v>
          </cell>
          <cell r="T1324">
            <v>0</v>
          </cell>
          <cell r="U1324">
            <v>9</v>
          </cell>
          <cell r="V1324">
            <v>9</v>
          </cell>
          <cell r="W1324" t="str">
            <v>2026-06-19</v>
          </cell>
        </row>
        <row r="1325">
          <cell r="A1325">
            <v>138544</v>
          </cell>
          <cell r="B1325">
            <v>46190</v>
          </cell>
          <cell r="C1325" t="str">
            <v>LUCA3</v>
          </cell>
          <cell r="D1325" t="str">
            <v>3726</v>
          </cell>
          <cell r="E1325" t="str">
            <v>440 000.00</v>
          </cell>
          <cell r="F1325" t="str">
            <v>440 000.00</v>
          </cell>
          <cell r="G1325" t="str">
            <v>MGA</v>
          </cell>
          <cell r="H1325" t="str">
            <v>C103</v>
          </cell>
          <cell r="I1325" t="str">
            <v>E</v>
          </cell>
          <cell r="J1325" t="str">
            <v>2026-06-17</v>
          </cell>
          <cell r="K1325" t="str">
            <v>YASSIE</v>
          </cell>
          <cell r="L1325" t="str">
            <v>True</v>
          </cell>
          <cell r="M1325" t="str">
            <v>True</v>
          </cell>
          <cell r="N1325" t="str">
            <v>True</v>
          </cell>
          <cell r="O1325" t="str">
            <v>False</v>
          </cell>
          <cell r="P1325">
            <v>605300252</v>
          </cell>
          <cell r="Q1325">
            <v>0</v>
          </cell>
          <cell r="R1325">
            <v>0</v>
          </cell>
          <cell r="S1325" t="str">
            <v>0.00</v>
          </cell>
          <cell r="T1325">
            <v>0</v>
          </cell>
          <cell r="U1325">
            <v>6</v>
          </cell>
          <cell r="V1325">
            <v>6</v>
          </cell>
          <cell r="W1325" t="str">
            <v>2026-06-22</v>
          </cell>
        </row>
        <row r="1326">
          <cell r="A1326">
            <v>138543</v>
          </cell>
          <cell r="B1326">
            <v>46191</v>
          </cell>
          <cell r="C1326" t="str">
            <v>LUCA3</v>
          </cell>
          <cell r="D1326" t="str">
            <v>3730</v>
          </cell>
          <cell r="E1326" t="str">
            <v>800 000.00</v>
          </cell>
          <cell r="F1326" t="str">
            <v>960 000.00</v>
          </cell>
          <cell r="G1326" t="str">
            <v>MGA</v>
          </cell>
          <cell r="H1326" t="str">
            <v>C103</v>
          </cell>
          <cell r="I1326" t="str">
            <v>E</v>
          </cell>
          <cell r="J1326" t="str">
            <v>2026-06-18</v>
          </cell>
          <cell r="K1326" t="str">
            <v>YASSIE</v>
          </cell>
          <cell r="L1326" t="str">
            <v>True</v>
          </cell>
          <cell r="M1326" t="str">
            <v>True</v>
          </cell>
          <cell r="N1326" t="str">
            <v>True</v>
          </cell>
          <cell r="O1326" t="str">
            <v>False</v>
          </cell>
          <cell r="P1326">
            <v>605300250</v>
          </cell>
          <cell r="Q1326">
            <v>0</v>
          </cell>
          <cell r="R1326">
            <v>0</v>
          </cell>
          <cell r="S1326" t="str">
            <v>0.00</v>
          </cell>
          <cell r="T1326">
            <v>0</v>
          </cell>
          <cell r="U1326">
            <v>14</v>
          </cell>
          <cell r="V1326">
            <v>14</v>
          </cell>
          <cell r="W1326" t="str">
            <v>2026-06-22</v>
          </cell>
        </row>
        <row r="1327">
          <cell r="A1327">
            <v>138542</v>
          </cell>
          <cell r="B1327">
            <v>46190</v>
          </cell>
          <cell r="C1327" t="str">
            <v>LUCA3</v>
          </cell>
          <cell r="D1327" t="str">
            <v>6923</v>
          </cell>
          <cell r="E1327" t="str">
            <v>35 000 000.00</v>
          </cell>
          <cell r="F1327" t="str">
            <v>35 000 000.00</v>
          </cell>
          <cell r="G1327" t="str">
            <v>MGA</v>
          </cell>
          <cell r="H1327" t="str">
            <v>C103</v>
          </cell>
          <cell r="I1327" t="str">
            <v>E</v>
          </cell>
          <cell r="J1327" t="str">
            <v>2026-06-17</v>
          </cell>
          <cell r="K1327" t="str">
            <v>YASSIE</v>
          </cell>
          <cell r="L1327" t="str">
            <v>True</v>
          </cell>
          <cell r="M1327" t="str">
            <v>True</v>
          </cell>
          <cell r="N1327" t="str">
            <v>True</v>
          </cell>
          <cell r="O1327" t="str">
            <v>False</v>
          </cell>
          <cell r="P1327">
            <v>605500254</v>
          </cell>
          <cell r="Q1327">
            <v>0</v>
          </cell>
          <cell r="R1327">
            <v>0</v>
          </cell>
          <cell r="S1327" t="str">
            <v>0.00</v>
          </cell>
          <cell r="T1327">
            <v>0</v>
          </cell>
          <cell r="U1327">
            <v>7</v>
          </cell>
          <cell r="V1327">
            <v>7</v>
          </cell>
          <cell r="W1327" t="str">
            <v>2026-06-22</v>
          </cell>
        </row>
        <row r="1328">
          <cell r="A1328">
            <v>138541</v>
          </cell>
          <cell r="B1328">
            <v>46190</v>
          </cell>
          <cell r="C1328" t="str">
            <v>LUCA3</v>
          </cell>
          <cell r="D1328" t="str">
            <v>7113</v>
          </cell>
          <cell r="E1328" t="str">
            <v>2 375 000.00</v>
          </cell>
          <cell r="F1328" t="str">
            <v>2 375 000.00</v>
          </cell>
          <cell r="G1328" t="str">
            <v>MGA</v>
          </cell>
          <cell r="H1328" t="str">
            <v>C103</v>
          </cell>
          <cell r="I1328" t="str">
            <v>E</v>
          </cell>
          <cell r="J1328" t="str">
            <v>2026-06-17</v>
          </cell>
          <cell r="K1328" t="str">
            <v>YASSIE</v>
          </cell>
          <cell r="L1328" t="str">
            <v>True</v>
          </cell>
          <cell r="M1328" t="str">
            <v>True</v>
          </cell>
          <cell r="N1328" t="str">
            <v>True</v>
          </cell>
          <cell r="O1328" t="str">
            <v>False</v>
          </cell>
          <cell r="P1328">
            <v>605500252</v>
          </cell>
          <cell r="Q1328">
            <v>0</v>
          </cell>
          <cell r="R1328">
            <v>0</v>
          </cell>
          <cell r="S1328" t="str">
            <v>0.00</v>
          </cell>
          <cell r="T1328">
            <v>0</v>
          </cell>
          <cell r="U1328">
            <v>6</v>
          </cell>
          <cell r="V1328">
            <v>6</v>
          </cell>
          <cell r="W1328" t="str">
            <v>2026-06-22</v>
          </cell>
        </row>
        <row r="1329">
          <cell r="A1329">
            <v>138540</v>
          </cell>
          <cell r="B1329">
            <v>46190</v>
          </cell>
          <cell r="C1329" t="str">
            <v>LUCA3</v>
          </cell>
          <cell r="D1329" t="str">
            <v>7114</v>
          </cell>
          <cell r="E1329" t="str">
            <v>2 625 000.00</v>
          </cell>
          <cell r="F1329" t="str">
            <v>2 625 000.00</v>
          </cell>
          <cell r="G1329" t="str">
            <v>MGA</v>
          </cell>
          <cell r="H1329" t="str">
            <v>C103</v>
          </cell>
          <cell r="I1329" t="str">
            <v>E</v>
          </cell>
          <cell r="J1329" t="str">
            <v>2026-06-17</v>
          </cell>
          <cell r="K1329" t="str">
            <v>YASSIE</v>
          </cell>
          <cell r="L1329" t="str">
            <v>True</v>
          </cell>
          <cell r="M1329" t="str">
            <v>True</v>
          </cell>
          <cell r="N1329" t="str">
            <v>True</v>
          </cell>
          <cell r="O1329" t="str">
            <v>False</v>
          </cell>
          <cell r="P1329">
            <v>605400226</v>
          </cell>
          <cell r="Q1329">
            <v>0</v>
          </cell>
          <cell r="R1329">
            <v>0</v>
          </cell>
          <cell r="S1329" t="str">
            <v>0.00</v>
          </cell>
          <cell r="T1329">
            <v>0</v>
          </cell>
          <cell r="U1329">
            <v>6</v>
          </cell>
          <cell r="V1329">
            <v>6</v>
          </cell>
          <cell r="W1329" t="str">
            <v>2026-06-22</v>
          </cell>
        </row>
        <row r="1330">
          <cell r="A1330">
            <v>138539</v>
          </cell>
          <cell r="B1330">
            <v>46190</v>
          </cell>
          <cell r="C1330" t="str">
            <v>LUCA3</v>
          </cell>
          <cell r="D1330" t="str">
            <v>7116</v>
          </cell>
          <cell r="E1330" t="str">
            <v>2 529 000.00</v>
          </cell>
          <cell r="F1330" t="str">
            <v>2 529 000.00</v>
          </cell>
          <cell r="G1330" t="str">
            <v>MGA</v>
          </cell>
          <cell r="H1330" t="str">
            <v>C103</v>
          </cell>
          <cell r="I1330" t="str">
            <v>E</v>
          </cell>
          <cell r="J1330" t="str">
            <v>2026-06-17</v>
          </cell>
          <cell r="K1330" t="str">
            <v>YASSIE</v>
          </cell>
          <cell r="L1330" t="str">
            <v>True</v>
          </cell>
          <cell r="M1330" t="str">
            <v>True</v>
          </cell>
          <cell r="N1330" t="str">
            <v>True</v>
          </cell>
          <cell r="O1330" t="str">
            <v>False</v>
          </cell>
          <cell r="P1330">
            <v>605500250</v>
          </cell>
          <cell r="Q1330">
            <v>0</v>
          </cell>
          <cell r="R1330">
            <v>0</v>
          </cell>
          <cell r="S1330" t="str">
            <v>0.00</v>
          </cell>
          <cell r="T1330">
            <v>0</v>
          </cell>
          <cell r="U1330">
            <v>7</v>
          </cell>
          <cell r="V1330">
            <v>7</v>
          </cell>
          <cell r="W1330" t="str">
            <v>2026-06-22</v>
          </cell>
        </row>
        <row r="1331">
          <cell r="A1331">
            <v>138538</v>
          </cell>
          <cell r="B1331">
            <v>46190</v>
          </cell>
          <cell r="C1331" t="str">
            <v>CHRISTELE</v>
          </cell>
          <cell r="D1331" t="str">
            <v>7069</v>
          </cell>
          <cell r="E1331" t="str">
            <v>9 135 000.00</v>
          </cell>
          <cell r="F1331" t="str">
            <v>9 135 000.00</v>
          </cell>
          <cell r="G1331" t="str">
            <v>MGA</v>
          </cell>
          <cell r="H1331" t="str">
            <v>C600</v>
          </cell>
          <cell r="I1331" t="str">
            <v>E</v>
          </cell>
          <cell r="J1331" t="str">
            <v>2026-06-17</v>
          </cell>
          <cell r="K1331" t="str">
            <v>YASSIE</v>
          </cell>
          <cell r="L1331" t="str">
            <v>True</v>
          </cell>
          <cell r="M1331" t="str">
            <v>True</v>
          </cell>
          <cell r="N1331" t="str">
            <v>True</v>
          </cell>
          <cell r="O1331" t="str">
            <v>False</v>
          </cell>
          <cell r="P1331">
            <v>605500248</v>
          </cell>
          <cell r="Q1331">
            <v>605500247</v>
          </cell>
          <cell r="R1331">
            <v>0</v>
          </cell>
          <cell r="S1331" t="str">
            <v>0.00</v>
          </cell>
          <cell r="T1331">
            <v>0</v>
          </cell>
          <cell r="U1331">
            <v>7</v>
          </cell>
          <cell r="V1331">
            <v>7</v>
          </cell>
          <cell r="W1331" t="str">
            <v>2026-06-23</v>
          </cell>
        </row>
        <row r="1332">
          <cell r="A1332">
            <v>138537</v>
          </cell>
          <cell r="B1332">
            <v>46190</v>
          </cell>
          <cell r="C1332" t="str">
            <v>LUCA3</v>
          </cell>
          <cell r="D1332" t="str">
            <v>7115</v>
          </cell>
          <cell r="E1332" t="str">
            <v>2 125 000.00</v>
          </cell>
          <cell r="F1332" t="str">
            <v>2 125 000.00</v>
          </cell>
          <cell r="G1332" t="str">
            <v>MGA</v>
          </cell>
          <cell r="H1332" t="str">
            <v>C103</v>
          </cell>
          <cell r="I1332" t="str">
            <v>E</v>
          </cell>
          <cell r="J1332" t="str">
            <v>2026-06-17</v>
          </cell>
          <cell r="K1332" t="str">
            <v>YASSIE</v>
          </cell>
          <cell r="L1332" t="str">
            <v>True</v>
          </cell>
          <cell r="M1332" t="str">
            <v>True</v>
          </cell>
          <cell r="N1332" t="str">
            <v>True</v>
          </cell>
          <cell r="O1332" t="str">
            <v>False</v>
          </cell>
          <cell r="P1332">
            <v>605500242</v>
          </cell>
          <cell r="Q1332">
            <v>0</v>
          </cell>
          <cell r="R1332">
            <v>0</v>
          </cell>
          <cell r="S1332" t="str">
            <v>0.00</v>
          </cell>
          <cell r="T1332">
            <v>0</v>
          </cell>
          <cell r="U1332">
            <v>7</v>
          </cell>
          <cell r="V1332">
            <v>7</v>
          </cell>
          <cell r="W1332" t="str">
            <v>2026-06-22</v>
          </cell>
        </row>
        <row r="1333">
          <cell r="A1333">
            <v>138536</v>
          </cell>
          <cell r="B1333">
            <v>46190</v>
          </cell>
          <cell r="C1333" t="str">
            <v>SETRA3</v>
          </cell>
          <cell r="D1333" t="str">
            <v>1184</v>
          </cell>
          <cell r="E1333" t="str">
            <v>4 541 667.00</v>
          </cell>
          <cell r="F1333" t="str">
            <v>5 450 000.40</v>
          </cell>
          <cell r="G1333" t="str">
            <v>MGA</v>
          </cell>
          <cell r="H1333" t="str">
            <v>C104</v>
          </cell>
          <cell r="I1333" t="str">
            <v>E</v>
          </cell>
          <cell r="J1333" t="str">
            <v>2026-06-17</v>
          </cell>
          <cell r="K1333" t="str">
            <v>YASSIE</v>
          </cell>
          <cell r="L1333" t="str">
            <v>True</v>
          </cell>
          <cell r="M1333" t="str">
            <v>True</v>
          </cell>
          <cell r="N1333" t="str">
            <v>True</v>
          </cell>
          <cell r="O1333" t="str">
            <v>False</v>
          </cell>
          <cell r="P1333">
            <v>605500240</v>
          </cell>
          <cell r="Q1333">
            <v>0</v>
          </cell>
          <cell r="R1333">
            <v>0</v>
          </cell>
          <cell r="S1333" t="str">
            <v>0.00</v>
          </cell>
          <cell r="T1333">
            <v>0</v>
          </cell>
          <cell r="U1333">
            <v>5</v>
          </cell>
          <cell r="V1333">
            <v>5</v>
          </cell>
          <cell r="W1333" t="str">
            <v>2026-06-17</v>
          </cell>
        </row>
        <row r="1334">
          <cell r="A1334">
            <v>138535</v>
          </cell>
          <cell r="B1334">
            <v>46190</v>
          </cell>
          <cell r="C1334" t="str">
            <v>LUCA3</v>
          </cell>
          <cell r="D1334" t="str">
            <v>7112</v>
          </cell>
          <cell r="E1334" t="str">
            <v>2 500 000.00</v>
          </cell>
          <cell r="F1334" t="str">
            <v>2 500 000.00</v>
          </cell>
          <cell r="G1334" t="str">
            <v>MGA</v>
          </cell>
          <cell r="H1334" t="str">
            <v>C103</v>
          </cell>
          <cell r="I1334" t="str">
            <v>E</v>
          </cell>
          <cell r="J1334" t="str">
            <v>2026-06-17</v>
          </cell>
          <cell r="K1334" t="str">
            <v>YASSIE</v>
          </cell>
          <cell r="L1334" t="str">
            <v>True</v>
          </cell>
          <cell r="M1334" t="str">
            <v>True</v>
          </cell>
          <cell r="N1334" t="str">
            <v>True</v>
          </cell>
          <cell r="O1334" t="str">
            <v>False</v>
          </cell>
          <cell r="P1334">
            <v>605100380</v>
          </cell>
          <cell r="Q1334">
            <v>0</v>
          </cell>
          <cell r="R1334">
            <v>0</v>
          </cell>
          <cell r="S1334" t="str">
            <v>0.00</v>
          </cell>
          <cell r="T1334">
            <v>0</v>
          </cell>
          <cell r="U1334">
            <v>9</v>
          </cell>
          <cell r="V1334">
            <v>9</v>
          </cell>
          <cell r="W1334" t="str">
            <v>2026-06-22</v>
          </cell>
        </row>
        <row r="1335">
          <cell r="A1335">
            <v>138534</v>
          </cell>
          <cell r="B1335">
            <v>46190</v>
          </cell>
          <cell r="C1335" t="str">
            <v>MIORA46</v>
          </cell>
          <cell r="D1335" t="str">
            <v>2886</v>
          </cell>
          <cell r="E1335" t="str">
            <v>17 935 500.00</v>
          </cell>
          <cell r="F1335" t="str">
            <v>21 522 600.00</v>
          </cell>
          <cell r="G1335" t="str">
            <v>MGA</v>
          </cell>
          <cell r="H1335" t="str">
            <v>C900</v>
          </cell>
          <cell r="I1335" t="str">
            <v>E</v>
          </cell>
          <cell r="J1335" t="str">
            <v>2026-06-17</v>
          </cell>
          <cell r="K1335" t="str">
            <v>YASSIE</v>
          </cell>
          <cell r="L1335" t="str">
            <v>True</v>
          </cell>
          <cell r="M1335" t="str">
            <v>True</v>
          </cell>
          <cell r="N1335" t="str">
            <v>True</v>
          </cell>
          <cell r="O1335" t="str">
            <v>False</v>
          </cell>
          <cell r="P1335">
            <v>0</v>
          </cell>
          <cell r="Q1335">
            <v>0</v>
          </cell>
          <cell r="R1335">
            <v>0</v>
          </cell>
          <cell r="S1335" t="str">
            <v>0.00</v>
          </cell>
          <cell r="T1335">
            <v>0</v>
          </cell>
          <cell r="U1335">
            <v>6</v>
          </cell>
          <cell r="V1335">
            <v>6</v>
          </cell>
          <cell r="W1335" t="str">
            <v>2026-06-17</v>
          </cell>
        </row>
        <row r="1336">
          <cell r="A1336">
            <v>138533</v>
          </cell>
          <cell r="B1336">
            <v>46190</v>
          </cell>
          <cell r="C1336" t="str">
            <v>SETRA3</v>
          </cell>
          <cell r="D1336" t="str">
            <v>6223</v>
          </cell>
          <cell r="E1336" t="str">
            <v>6 000 000.00</v>
          </cell>
          <cell r="F1336" t="str">
            <v>6 000 000.00</v>
          </cell>
          <cell r="G1336" t="str">
            <v>MGA</v>
          </cell>
          <cell r="H1336" t="str">
            <v>C100</v>
          </cell>
          <cell r="I1336" t="str">
            <v>E</v>
          </cell>
          <cell r="J1336" t="str">
            <v>2026-06-17</v>
          </cell>
          <cell r="K1336" t="str">
            <v>YASSIE</v>
          </cell>
          <cell r="L1336" t="str">
            <v>True</v>
          </cell>
          <cell r="M1336" t="str">
            <v>True</v>
          </cell>
          <cell r="N1336" t="str">
            <v>True</v>
          </cell>
          <cell r="O1336" t="str">
            <v>False</v>
          </cell>
          <cell r="P1336">
            <v>605000214</v>
          </cell>
          <cell r="Q1336">
            <v>0</v>
          </cell>
          <cell r="R1336">
            <v>0</v>
          </cell>
          <cell r="S1336" t="str">
            <v>0.00</v>
          </cell>
          <cell r="T1336">
            <v>0</v>
          </cell>
          <cell r="U1336">
            <v>7</v>
          </cell>
          <cell r="V1336">
            <v>7</v>
          </cell>
          <cell r="W1336" t="str">
            <v>2026-06-22</v>
          </cell>
        </row>
        <row r="1337">
          <cell r="A1337">
            <v>138532</v>
          </cell>
          <cell r="B1337">
            <v>46190</v>
          </cell>
          <cell r="C1337" t="str">
            <v>SETRA3</v>
          </cell>
          <cell r="D1337" t="str">
            <v>7119</v>
          </cell>
          <cell r="E1337" t="str">
            <v>20 000 000.00</v>
          </cell>
          <cell r="F1337" t="str">
            <v>20 000 000.00</v>
          </cell>
          <cell r="G1337" t="str">
            <v>MGA</v>
          </cell>
          <cell r="H1337" t="str">
            <v>C100</v>
          </cell>
          <cell r="I1337" t="str">
            <v>E</v>
          </cell>
          <cell r="J1337" t="str">
            <v>2026-06-17</v>
          </cell>
          <cell r="K1337" t="str">
            <v>YASSIE</v>
          </cell>
          <cell r="L1337" t="str">
            <v>True</v>
          </cell>
          <cell r="M1337" t="str">
            <v>True</v>
          </cell>
          <cell r="N1337" t="str">
            <v>True</v>
          </cell>
          <cell r="O1337" t="str">
            <v>False</v>
          </cell>
          <cell r="P1337">
            <v>605200306</v>
          </cell>
          <cell r="Q1337">
            <v>0</v>
          </cell>
          <cell r="R1337">
            <v>0</v>
          </cell>
          <cell r="S1337" t="str">
            <v>0.00</v>
          </cell>
          <cell r="T1337">
            <v>0</v>
          </cell>
          <cell r="U1337">
            <v>9</v>
          </cell>
          <cell r="V1337">
            <v>9</v>
          </cell>
          <cell r="W1337" t="str">
            <v>2026-06-22</v>
          </cell>
        </row>
        <row r="1338">
          <cell r="A1338">
            <v>138531</v>
          </cell>
          <cell r="B1338">
            <v>46190</v>
          </cell>
          <cell r="C1338" t="str">
            <v>HERY.RAMAROLAHY</v>
          </cell>
          <cell r="D1338" t="str">
            <v>2332</v>
          </cell>
          <cell r="E1338" t="str">
            <v>3 475 000.00</v>
          </cell>
          <cell r="F1338" t="str">
            <v>4 170 000.00</v>
          </cell>
          <cell r="G1338" t="str">
            <v>MGA</v>
          </cell>
          <cell r="H1338" t="str">
            <v>C500</v>
          </cell>
          <cell r="I1338" t="str">
            <v>E</v>
          </cell>
          <cell r="J1338" t="str">
            <v>2026-06-17</v>
          </cell>
          <cell r="K1338" t="str">
            <v>YASSIE</v>
          </cell>
          <cell r="L1338" t="str">
            <v>True</v>
          </cell>
          <cell r="M1338" t="str">
            <v>True</v>
          </cell>
          <cell r="N1338" t="str">
            <v>True</v>
          </cell>
          <cell r="O1338" t="str">
            <v>False</v>
          </cell>
          <cell r="P1338">
            <v>605000205</v>
          </cell>
          <cell r="Q1338">
            <v>0</v>
          </cell>
          <cell r="R1338">
            <v>0</v>
          </cell>
          <cell r="S1338" t="str">
            <v>0.00</v>
          </cell>
          <cell r="T1338">
            <v>0</v>
          </cell>
          <cell r="U1338">
            <v>7</v>
          </cell>
          <cell r="V1338">
            <v>7</v>
          </cell>
          <cell r="W1338" t="str">
            <v>2026-06-19</v>
          </cell>
        </row>
        <row r="1339">
          <cell r="A1339">
            <v>138530</v>
          </cell>
          <cell r="B1339">
            <v>46190</v>
          </cell>
          <cell r="C1339" t="str">
            <v>SETRA3</v>
          </cell>
          <cell r="D1339" t="str">
            <v>5671</v>
          </cell>
          <cell r="E1339" t="str">
            <v>7 123 500.00</v>
          </cell>
          <cell r="F1339" t="str">
            <v>7 123 500.00</v>
          </cell>
          <cell r="G1339" t="str">
            <v>MGA</v>
          </cell>
          <cell r="H1339" t="str">
            <v>C102</v>
          </cell>
          <cell r="I1339" t="str">
            <v>E</v>
          </cell>
          <cell r="J1339" t="str">
            <v>2026-06-17</v>
          </cell>
          <cell r="K1339" t="str">
            <v>YASSIE</v>
          </cell>
          <cell r="L1339" t="str">
            <v>True</v>
          </cell>
          <cell r="M1339" t="str">
            <v>True</v>
          </cell>
          <cell r="N1339" t="str">
            <v>True</v>
          </cell>
          <cell r="O1339" t="str">
            <v>False</v>
          </cell>
          <cell r="P1339">
            <v>605000195</v>
          </cell>
          <cell r="Q1339">
            <v>0</v>
          </cell>
          <cell r="R1339">
            <v>0</v>
          </cell>
          <cell r="S1339" t="str">
            <v>0.00</v>
          </cell>
          <cell r="T1339">
            <v>0</v>
          </cell>
          <cell r="U1339">
            <v>8</v>
          </cell>
          <cell r="V1339">
            <v>8</v>
          </cell>
          <cell r="W1339" t="str">
            <v>2026-06-17</v>
          </cell>
        </row>
        <row r="1340">
          <cell r="A1340">
            <v>138529</v>
          </cell>
          <cell r="B1340">
            <v>46190</v>
          </cell>
          <cell r="C1340" t="str">
            <v>SETRA3</v>
          </cell>
          <cell r="D1340" t="str">
            <v>4245</v>
          </cell>
          <cell r="E1340" t="str">
            <v>1 666 250.00</v>
          </cell>
          <cell r="F1340" t="str">
            <v>1 999 500.00</v>
          </cell>
          <cell r="G1340" t="str">
            <v>MGA</v>
          </cell>
          <cell r="H1340" t="str">
            <v>C104</v>
          </cell>
          <cell r="I1340" t="str">
            <v>E</v>
          </cell>
          <cell r="J1340" t="str">
            <v>2026-06-17</v>
          </cell>
          <cell r="K1340" t="str">
            <v>YASSIE</v>
          </cell>
          <cell r="L1340" t="str">
            <v>True</v>
          </cell>
          <cell r="M1340" t="str">
            <v>True</v>
          </cell>
          <cell r="N1340" t="str">
            <v>True</v>
          </cell>
          <cell r="O1340" t="str">
            <v>False</v>
          </cell>
          <cell r="P1340">
            <v>605100342</v>
          </cell>
          <cell r="Q1340">
            <v>0</v>
          </cell>
          <cell r="R1340">
            <v>0</v>
          </cell>
          <cell r="S1340" t="str">
            <v>0.00</v>
          </cell>
          <cell r="T1340">
            <v>0</v>
          </cell>
          <cell r="U1340">
            <v>6</v>
          </cell>
          <cell r="V1340">
            <v>6</v>
          </cell>
          <cell r="W1340" t="str">
            <v>2026-06-18</v>
          </cell>
        </row>
        <row r="1341">
          <cell r="A1341">
            <v>138528</v>
          </cell>
          <cell r="B1341">
            <v>46190</v>
          </cell>
          <cell r="C1341" t="str">
            <v>GINAM</v>
          </cell>
          <cell r="E1341" t="str">
            <v>30 000 000.00</v>
          </cell>
          <cell r="F1341" t="str">
            <v>36 000 000.00</v>
          </cell>
          <cell r="G1341" t="str">
            <v>MGA</v>
          </cell>
          <cell r="H1341" t="str">
            <v>C400</v>
          </cell>
          <cell r="I1341" t="str">
            <v>E</v>
          </cell>
          <cell r="J1341" t="str">
            <v>2026-06-17</v>
          </cell>
          <cell r="K1341" t="str">
            <v>YASSIE</v>
          </cell>
          <cell r="L1341" t="str">
            <v>True</v>
          </cell>
          <cell r="M1341" t="str">
            <v>True</v>
          </cell>
          <cell r="N1341" t="str">
            <v>True</v>
          </cell>
          <cell r="O1341" t="str">
            <v>False</v>
          </cell>
          <cell r="P1341">
            <v>605200301</v>
          </cell>
          <cell r="Q1341">
            <v>605200300</v>
          </cell>
          <cell r="R1341">
            <v>0</v>
          </cell>
          <cell r="S1341" t="str">
            <v>0.00</v>
          </cell>
          <cell r="T1341">
            <v>0</v>
          </cell>
          <cell r="U1341">
            <v>7</v>
          </cell>
          <cell r="V1341">
            <v>7</v>
          </cell>
          <cell r="W1341" t="str">
            <v>2026-06-18</v>
          </cell>
        </row>
        <row r="1342">
          <cell r="A1342">
            <v>138527</v>
          </cell>
          <cell r="B1342">
            <v>46190</v>
          </cell>
          <cell r="C1342" t="str">
            <v>LUCA3</v>
          </cell>
          <cell r="D1342" t="str">
            <v>2632</v>
          </cell>
          <cell r="E1342" t="str">
            <v>7 672 000.00</v>
          </cell>
          <cell r="F1342" t="str">
            <v>9 206 400.00</v>
          </cell>
          <cell r="G1342" t="str">
            <v>MGA</v>
          </cell>
          <cell r="H1342" t="str">
            <v>C100</v>
          </cell>
          <cell r="I1342" t="str">
            <v>E</v>
          </cell>
          <cell r="J1342" t="str">
            <v>2026-06-17</v>
          </cell>
          <cell r="K1342" t="str">
            <v>YASSIE</v>
          </cell>
          <cell r="L1342" t="str">
            <v>True</v>
          </cell>
          <cell r="M1342" t="str">
            <v>True</v>
          </cell>
          <cell r="N1342" t="str">
            <v>True</v>
          </cell>
          <cell r="O1342" t="str">
            <v>False</v>
          </cell>
          <cell r="P1342">
            <v>605000181</v>
          </cell>
          <cell r="Q1342">
            <v>0</v>
          </cell>
          <cell r="R1342">
            <v>0</v>
          </cell>
          <cell r="S1342" t="str">
            <v>0.00</v>
          </cell>
          <cell r="T1342">
            <v>0</v>
          </cell>
          <cell r="U1342">
            <v>11</v>
          </cell>
          <cell r="V1342">
            <v>11</v>
          </cell>
          <cell r="W1342" t="str">
            <v>2026-06-18</v>
          </cell>
        </row>
        <row r="1343">
          <cell r="A1343">
            <v>138526</v>
          </cell>
          <cell r="B1343">
            <v>46190</v>
          </cell>
          <cell r="C1343" t="str">
            <v>MBOLATIANANJI</v>
          </cell>
          <cell r="D1343" t="str">
            <v>4015</v>
          </cell>
          <cell r="E1343" t="str">
            <v>12 337 500.00</v>
          </cell>
          <cell r="F1343" t="str">
            <v>14 805 000.00</v>
          </cell>
          <cell r="G1343" t="str">
            <v>MGA</v>
          </cell>
          <cell r="H1343" t="str">
            <v>C800</v>
          </cell>
          <cell r="I1343" t="str">
            <v>E</v>
          </cell>
          <cell r="J1343" t="str">
            <v>2026-06-17</v>
          </cell>
          <cell r="K1343" t="str">
            <v>YASSIE</v>
          </cell>
          <cell r="L1343" t="str">
            <v>True</v>
          </cell>
          <cell r="M1343" t="str">
            <v>False</v>
          </cell>
          <cell r="N1343" t="str">
            <v>True</v>
          </cell>
          <cell r="O1343" t="str">
            <v>False</v>
          </cell>
          <cell r="P1343">
            <v>605000177</v>
          </cell>
          <cell r="Q1343">
            <v>0</v>
          </cell>
          <cell r="R1343">
            <v>0</v>
          </cell>
          <cell r="S1343" t="str">
            <v>0.00</v>
          </cell>
          <cell r="T1343">
            <v>0</v>
          </cell>
          <cell r="U1343">
            <v>6</v>
          </cell>
          <cell r="V1343">
            <v>6</v>
          </cell>
          <cell r="W1343" t="str">
            <v>2026-06-18</v>
          </cell>
        </row>
        <row r="1344">
          <cell r="A1344">
            <v>138525</v>
          </cell>
          <cell r="B1344">
            <v>46190</v>
          </cell>
          <cell r="C1344" t="str">
            <v>HERY.RAMAROLAHY</v>
          </cell>
          <cell r="D1344" t="str">
            <v>2328</v>
          </cell>
          <cell r="E1344" t="str">
            <v>5 100 000.00</v>
          </cell>
          <cell r="F1344" t="str">
            <v>6 120 000.00</v>
          </cell>
          <cell r="G1344" t="str">
            <v>MGA</v>
          </cell>
          <cell r="H1344" t="str">
            <v>C500</v>
          </cell>
          <cell r="I1344" t="str">
            <v>E</v>
          </cell>
          <cell r="J1344" t="str">
            <v>2026-06-17</v>
          </cell>
          <cell r="K1344" t="str">
            <v>YASSIE</v>
          </cell>
          <cell r="L1344" t="str">
            <v>True</v>
          </cell>
          <cell r="M1344" t="str">
            <v>True</v>
          </cell>
          <cell r="N1344" t="str">
            <v>True</v>
          </cell>
          <cell r="O1344" t="str">
            <v>False</v>
          </cell>
          <cell r="P1344">
            <v>604700186</v>
          </cell>
          <cell r="Q1344">
            <v>0</v>
          </cell>
          <cell r="R1344">
            <v>0</v>
          </cell>
          <cell r="S1344" t="str">
            <v>0.00</v>
          </cell>
          <cell r="T1344">
            <v>0</v>
          </cell>
          <cell r="U1344">
            <v>6</v>
          </cell>
          <cell r="V1344">
            <v>6</v>
          </cell>
          <cell r="W1344" t="str">
            <v>2026-06-19</v>
          </cell>
        </row>
        <row r="1345">
          <cell r="A1345">
            <v>138524</v>
          </cell>
          <cell r="B1345">
            <v>46190</v>
          </cell>
          <cell r="C1345" t="str">
            <v>HERY.RAMAROLAHY</v>
          </cell>
          <cell r="D1345" t="str">
            <v>3042</v>
          </cell>
          <cell r="E1345" t="str">
            <v>7 380 000.00</v>
          </cell>
          <cell r="F1345" t="str">
            <v>8 856 000.00</v>
          </cell>
          <cell r="G1345" t="str">
            <v>MGA</v>
          </cell>
          <cell r="H1345" t="str">
            <v>C500</v>
          </cell>
          <cell r="I1345" t="str">
            <v>E</v>
          </cell>
          <cell r="J1345" t="str">
            <v>2026-06-17</v>
          </cell>
          <cell r="K1345" t="str">
            <v>YASSIE</v>
          </cell>
          <cell r="L1345" t="str">
            <v>True</v>
          </cell>
          <cell r="M1345" t="str">
            <v>True</v>
          </cell>
          <cell r="N1345" t="str">
            <v>True</v>
          </cell>
          <cell r="O1345" t="str">
            <v>False</v>
          </cell>
          <cell r="P1345">
            <v>604700184</v>
          </cell>
          <cell r="Q1345">
            <v>0</v>
          </cell>
          <cell r="R1345">
            <v>0</v>
          </cell>
          <cell r="S1345" t="str">
            <v>0.00</v>
          </cell>
          <cell r="T1345">
            <v>0</v>
          </cell>
          <cell r="U1345">
            <v>6</v>
          </cell>
          <cell r="V1345">
            <v>6</v>
          </cell>
          <cell r="W1345" t="str">
            <v>2026-06-19</v>
          </cell>
        </row>
        <row r="1346">
          <cell r="A1346">
            <v>138523</v>
          </cell>
          <cell r="B1346">
            <v>46190</v>
          </cell>
          <cell r="C1346" t="str">
            <v>HERY.RAMAROLAHY</v>
          </cell>
          <cell r="D1346" t="str">
            <v>3042</v>
          </cell>
          <cell r="E1346" t="str">
            <v>1 980 000.00</v>
          </cell>
          <cell r="F1346" t="str">
            <v>2 376 000.00</v>
          </cell>
          <cell r="G1346" t="str">
            <v>MGA</v>
          </cell>
          <cell r="H1346" t="str">
            <v>C500</v>
          </cell>
          <cell r="I1346" t="str">
            <v>E</v>
          </cell>
          <cell r="J1346" t="str">
            <v>2026-06-17</v>
          </cell>
          <cell r="K1346" t="str">
            <v>YASSIE</v>
          </cell>
          <cell r="L1346" t="str">
            <v>True</v>
          </cell>
          <cell r="M1346" t="str">
            <v>True</v>
          </cell>
          <cell r="N1346" t="str">
            <v>True</v>
          </cell>
          <cell r="O1346" t="str">
            <v>False</v>
          </cell>
          <cell r="P1346">
            <v>604700182</v>
          </cell>
          <cell r="Q1346">
            <v>0</v>
          </cell>
          <cell r="R1346">
            <v>0</v>
          </cell>
          <cell r="S1346" t="str">
            <v>0.00</v>
          </cell>
          <cell r="T1346">
            <v>0</v>
          </cell>
          <cell r="U1346">
            <v>6</v>
          </cell>
          <cell r="V1346">
            <v>6</v>
          </cell>
          <cell r="W1346" t="str">
            <v>2026-06-19</v>
          </cell>
        </row>
        <row r="1347">
          <cell r="A1347">
            <v>138522</v>
          </cell>
          <cell r="B1347">
            <v>46190</v>
          </cell>
          <cell r="C1347" t="str">
            <v>HERY.RAMAROLAHY</v>
          </cell>
          <cell r="D1347" t="str">
            <v>3042</v>
          </cell>
          <cell r="E1347" t="str">
            <v>3 780 000.00</v>
          </cell>
          <cell r="F1347" t="str">
            <v>4 536 000.00</v>
          </cell>
          <cell r="G1347" t="str">
            <v>MGA</v>
          </cell>
          <cell r="H1347" t="str">
            <v>C500</v>
          </cell>
          <cell r="I1347" t="str">
            <v>E</v>
          </cell>
          <cell r="J1347" t="str">
            <v>2026-06-17</v>
          </cell>
          <cell r="K1347" t="str">
            <v>YASSIE</v>
          </cell>
          <cell r="L1347" t="str">
            <v>True</v>
          </cell>
          <cell r="M1347" t="str">
            <v>True</v>
          </cell>
          <cell r="N1347" t="str">
            <v>True</v>
          </cell>
          <cell r="O1347" t="str">
            <v>False</v>
          </cell>
          <cell r="P1347">
            <v>604700180</v>
          </cell>
          <cell r="Q1347">
            <v>0</v>
          </cell>
          <cell r="R1347">
            <v>0</v>
          </cell>
          <cell r="S1347" t="str">
            <v>0.00</v>
          </cell>
          <cell r="T1347">
            <v>0</v>
          </cell>
          <cell r="U1347">
            <v>6</v>
          </cell>
          <cell r="V1347">
            <v>6</v>
          </cell>
          <cell r="W1347" t="str">
            <v>2026-06-19</v>
          </cell>
        </row>
        <row r="1348">
          <cell r="A1348">
            <v>138521</v>
          </cell>
          <cell r="B1348">
            <v>46190</v>
          </cell>
          <cell r="C1348" t="str">
            <v>HERY.RAMAROLAHY</v>
          </cell>
          <cell r="D1348" t="str">
            <v>3726</v>
          </cell>
          <cell r="E1348" t="str">
            <v>1 800 000.00</v>
          </cell>
          <cell r="F1348" t="str">
            <v>2 160 000.00</v>
          </cell>
          <cell r="G1348" t="str">
            <v>MGA</v>
          </cell>
          <cell r="H1348" t="str">
            <v>C500</v>
          </cell>
          <cell r="I1348" t="str">
            <v>E</v>
          </cell>
          <cell r="J1348" t="str">
            <v>2026-06-17</v>
          </cell>
          <cell r="K1348" t="str">
            <v>YASSIE</v>
          </cell>
          <cell r="L1348" t="str">
            <v>True</v>
          </cell>
          <cell r="M1348" t="str">
            <v>True</v>
          </cell>
          <cell r="N1348" t="str">
            <v>True</v>
          </cell>
          <cell r="O1348" t="str">
            <v>False</v>
          </cell>
          <cell r="P1348">
            <v>604900231</v>
          </cell>
          <cell r="Q1348">
            <v>0</v>
          </cell>
          <cell r="R1348">
            <v>0</v>
          </cell>
          <cell r="S1348" t="str">
            <v>0.00</v>
          </cell>
          <cell r="T1348">
            <v>0</v>
          </cell>
          <cell r="U1348">
            <v>7</v>
          </cell>
          <cell r="V1348">
            <v>7</v>
          </cell>
          <cell r="W1348" t="str">
            <v>2026-06-19</v>
          </cell>
        </row>
        <row r="1349">
          <cell r="A1349">
            <v>138520</v>
          </cell>
          <cell r="B1349">
            <v>46190</v>
          </cell>
          <cell r="C1349" t="str">
            <v>HERY.RAMAROLAHY</v>
          </cell>
          <cell r="D1349" t="str">
            <v>2328</v>
          </cell>
          <cell r="E1349" t="str">
            <v>6 000 000.00</v>
          </cell>
          <cell r="F1349" t="str">
            <v>7 200 000.00</v>
          </cell>
          <cell r="G1349" t="str">
            <v>MGA</v>
          </cell>
          <cell r="H1349" t="str">
            <v>C500</v>
          </cell>
          <cell r="I1349" t="str">
            <v>E</v>
          </cell>
          <cell r="J1349" t="str">
            <v>2026-06-17</v>
          </cell>
          <cell r="K1349" t="str">
            <v>YASSIE</v>
          </cell>
          <cell r="L1349" t="str">
            <v>True</v>
          </cell>
          <cell r="M1349" t="str">
            <v>True</v>
          </cell>
          <cell r="N1349" t="str">
            <v>True</v>
          </cell>
          <cell r="O1349" t="str">
            <v>False</v>
          </cell>
          <cell r="P1349">
            <v>604700178</v>
          </cell>
          <cell r="Q1349">
            <v>0</v>
          </cell>
          <cell r="R1349">
            <v>0</v>
          </cell>
          <cell r="S1349" t="str">
            <v>0.00</v>
          </cell>
          <cell r="T1349">
            <v>0</v>
          </cell>
          <cell r="U1349">
            <v>7</v>
          </cell>
          <cell r="V1349">
            <v>7</v>
          </cell>
          <cell r="W1349" t="str">
            <v>2026-06-19</v>
          </cell>
        </row>
        <row r="1350">
          <cell r="A1350">
            <v>138519</v>
          </cell>
          <cell r="B1350">
            <v>46190</v>
          </cell>
          <cell r="C1350" t="str">
            <v>HERY.RAMAROLAHY</v>
          </cell>
          <cell r="D1350" t="str">
            <v>2328</v>
          </cell>
          <cell r="E1350" t="str">
            <v>6 000 000.00</v>
          </cell>
          <cell r="F1350" t="str">
            <v>7 200 000.00</v>
          </cell>
          <cell r="G1350" t="str">
            <v>MGA</v>
          </cell>
          <cell r="H1350" t="str">
            <v>C500</v>
          </cell>
          <cell r="I1350" t="str">
            <v>E</v>
          </cell>
          <cell r="J1350" t="str">
            <v>2026-06-17</v>
          </cell>
          <cell r="K1350" t="str">
            <v>YASSIE</v>
          </cell>
          <cell r="L1350" t="str">
            <v>True</v>
          </cell>
          <cell r="M1350" t="str">
            <v>True</v>
          </cell>
          <cell r="N1350" t="str">
            <v>True</v>
          </cell>
          <cell r="O1350" t="str">
            <v>False</v>
          </cell>
          <cell r="P1350">
            <v>604800251</v>
          </cell>
          <cell r="Q1350">
            <v>0</v>
          </cell>
          <cell r="R1350">
            <v>0</v>
          </cell>
          <cell r="S1350" t="str">
            <v>0.00</v>
          </cell>
          <cell r="T1350">
            <v>0</v>
          </cell>
          <cell r="U1350">
            <v>6</v>
          </cell>
          <cell r="V1350">
            <v>6</v>
          </cell>
          <cell r="W1350" t="str">
            <v>2026-06-19</v>
          </cell>
        </row>
        <row r="1351">
          <cell r="A1351">
            <v>138518</v>
          </cell>
          <cell r="B1351">
            <v>46190</v>
          </cell>
          <cell r="C1351" t="str">
            <v>GINAM</v>
          </cell>
          <cell r="D1351" t="str">
            <v>6376</v>
          </cell>
          <cell r="E1351" t="str">
            <v>52 072 524.00</v>
          </cell>
          <cell r="F1351" t="str">
            <v>62 487 028.80</v>
          </cell>
          <cell r="G1351" t="str">
            <v>MGA</v>
          </cell>
          <cell r="H1351" t="str">
            <v>C400</v>
          </cell>
          <cell r="I1351" t="str">
            <v>E</v>
          </cell>
          <cell r="J1351" t="str">
            <v>2026-06-17</v>
          </cell>
          <cell r="K1351" t="str">
            <v>YASSIE</v>
          </cell>
          <cell r="L1351" t="str">
            <v>True</v>
          </cell>
          <cell r="M1351" t="str">
            <v>True</v>
          </cell>
          <cell r="N1351" t="str">
            <v>True</v>
          </cell>
          <cell r="O1351" t="str">
            <v>False</v>
          </cell>
          <cell r="P1351">
            <v>604700176</v>
          </cell>
          <cell r="Q1351">
            <v>604700175</v>
          </cell>
          <cell r="R1351">
            <v>0</v>
          </cell>
          <cell r="S1351" t="str">
            <v>0.00</v>
          </cell>
          <cell r="T1351">
            <v>0</v>
          </cell>
          <cell r="U1351">
            <v>6</v>
          </cell>
          <cell r="V1351">
            <v>6</v>
          </cell>
          <cell r="W1351" t="str">
            <v>2026-06-17</v>
          </cell>
        </row>
        <row r="1352">
          <cell r="A1352">
            <v>138517</v>
          </cell>
          <cell r="B1352">
            <v>46190</v>
          </cell>
          <cell r="C1352" t="str">
            <v>HERY.RAMAROLAHY</v>
          </cell>
          <cell r="D1352" t="str">
            <v>5338</v>
          </cell>
          <cell r="E1352" t="str">
            <v>2 515 000.00</v>
          </cell>
          <cell r="F1352" t="str">
            <v>3 018 000.00</v>
          </cell>
          <cell r="G1352" t="str">
            <v>MGA</v>
          </cell>
          <cell r="H1352" t="str">
            <v>C500</v>
          </cell>
          <cell r="I1352" t="str">
            <v>E</v>
          </cell>
          <cell r="J1352" t="str">
            <v>2026-06-17</v>
          </cell>
          <cell r="K1352" t="str">
            <v>YASSIE</v>
          </cell>
          <cell r="L1352" t="str">
            <v>True</v>
          </cell>
          <cell r="M1352" t="str">
            <v>True</v>
          </cell>
          <cell r="N1352" t="str">
            <v>True</v>
          </cell>
          <cell r="O1352" t="str">
            <v>False</v>
          </cell>
          <cell r="P1352">
            <v>604900226</v>
          </cell>
          <cell r="Q1352">
            <v>0</v>
          </cell>
          <cell r="R1352">
            <v>0</v>
          </cell>
          <cell r="S1352" t="str">
            <v>0.00</v>
          </cell>
          <cell r="T1352">
            <v>0</v>
          </cell>
          <cell r="U1352">
            <v>9</v>
          </cell>
          <cell r="V1352">
            <v>9</v>
          </cell>
          <cell r="W1352" t="str">
            <v>2026-06-19</v>
          </cell>
        </row>
        <row r="1353">
          <cell r="A1353">
            <v>138516</v>
          </cell>
          <cell r="B1353">
            <v>46190</v>
          </cell>
          <cell r="C1353" t="str">
            <v>CHRISTELE</v>
          </cell>
          <cell r="D1353" t="str">
            <v>16</v>
          </cell>
          <cell r="E1353" t="str">
            <v>383 332.00</v>
          </cell>
          <cell r="F1353" t="str">
            <v>459 998.40</v>
          </cell>
          <cell r="G1353" t="str">
            <v>MGA</v>
          </cell>
          <cell r="H1353" t="str">
            <v>C600</v>
          </cell>
          <cell r="I1353" t="str">
            <v>E</v>
          </cell>
          <cell r="J1353" t="str">
            <v>2026-06-17</v>
          </cell>
          <cell r="K1353" t="str">
            <v>YASSIE</v>
          </cell>
          <cell r="L1353" t="str">
            <v>True</v>
          </cell>
          <cell r="M1353" t="str">
            <v>True</v>
          </cell>
          <cell r="N1353" t="str">
            <v>True</v>
          </cell>
          <cell r="O1353" t="str">
            <v>False</v>
          </cell>
          <cell r="P1353">
            <v>604800249</v>
          </cell>
          <cell r="Q1353">
            <v>604800248</v>
          </cell>
          <cell r="R1353">
            <v>0</v>
          </cell>
          <cell r="S1353" t="str">
            <v>0.00</v>
          </cell>
          <cell r="T1353">
            <v>0</v>
          </cell>
          <cell r="U1353">
            <v>6</v>
          </cell>
          <cell r="V1353">
            <v>6</v>
          </cell>
          <cell r="W1353" t="str">
            <v>2026-06-23</v>
          </cell>
        </row>
        <row r="1354">
          <cell r="A1354">
            <v>138515</v>
          </cell>
          <cell r="B1354">
            <v>46190</v>
          </cell>
          <cell r="C1354" t="str">
            <v>GINAM</v>
          </cell>
          <cell r="D1354" t="str">
            <v>6162</v>
          </cell>
          <cell r="E1354" t="str">
            <v>57 858 360.00</v>
          </cell>
          <cell r="F1354" t="str">
            <v>69 430 032.00</v>
          </cell>
          <cell r="G1354" t="str">
            <v>MGA</v>
          </cell>
          <cell r="H1354" t="str">
            <v>C400</v>
          </cell>
          <cell r="I1354" t="str">
            <v>E</v>
          </cell>
          <cell r="J1354" t="str">
            <v>2026-06-17</v>
          </cell>
          <cell r="K1354" t="str">
            <v>YASSIE</v>
          </cell>
          <cell r="L1354" t="str">
            <v>True</v>
          </cell>
          <cell r="M1354" t="str">
            <v>True</v>
          </cell>
          <cell r="N1354" t="str">
            <v>True</v>
          </cell>
          <cell r="O1354" t="str">
            <v>False</v>
          </cell>
          <cell r="P1354">
            <v>604700173</v>
          </cell>
          <cell r="Q1354">
            <v>604700172</v>
          </cell>
          <cell r="R1354">
            <v>0</v>
          </cell>
          <cell r="S1354" t="str">
            <v>0.00</v>
          </cell>
          <cell r="T1354">
            <v>0</v>
          </cell>
          <cell r="U1354">
            <v>6</v>
          </cell>
          <cell r="V1354">
            <v>6</v>
          </cell>
          <cell r="W1354" t="str">
            <v>2026-06-17</v>
          </cell>
        </row>
        <row r="1355">
          <cell r="A1355">
            <v>138514</v>
          </cell>
          <cell r="B1355">
            <v>46190</v>
          </cell>
          <cell r="C1355" t="str">
            <v>SETRA3</v>
          </cell>
          <cell r="D1355" t="str">
            <v>1184</v>
          </cell>
          <cell r="E1355" t="str">
            <v>726 800.00</v>
          </cell>
          <cell r="F1355" t="str">
            <v>872 160.00</v>
          </cell>
          <cell r="G1355" t="str">
            <v>MGA</v>
          </cell>
          <cell r="H1355" t="str">
            <v>C104</v>
          </cell>
          <cell r="I1355" t="str">
            <v>E</v>
          </cell>
          <cell r="J1355" t="str">
            <v>2026-06-17</v>
          </cell>
          <cell r="K1355" t="str">
            <v>YASSIE</v>
          </cell>
          <cell r="L1355" t="str">
            <v>True</v>
          </cell>
          <cell r="M1355" t="str">
            <v>True</v>
          </cell>
          <cell r="N1355" t="str">
            <v>True</v>
          </cell>
          <cell r="O1355" t="str">
            <v>False</v>
          </cell>
          <cell r="P1355">
            <v>604900224</v>
          </cell>
          <cell r="Q1355">
            <v>0</v>
          </cell>
          <cell r="R1355">
            <v>0</v>
          </cell>
          <cell r="S1355" t="str">
            <v>0.00</v>
          </cell>
          <cell r="T1355">
            <v>0</v>
          </cell>
          <cell r="U1355">
            <v>8</v>
          </cell>
          <cell r="V1355">
            <v>8</v>
          </cell>
          <cell r="W1355" t="str">
            <v>2026-06-18</v>
          </cell>
        </row>
        <row r="1356">
          <cell r="A1356">
            <v>138513</v>
          </cell>
          <cell r="B1356">
            <v>46190</v>
          </cell>
          <cell r="C1356" t="str">
            <v>SETRA3</v>
          </cell>
          <cell r="D1356" t="str">
            <v>4245</v>
          </cell>
          <cell r="E1356" t="str">
            <v>1 366 666.40</v>
          </cell>
          <cell r="F1356" t="str">
            <v>1 639 999.68</v>
          </cell>
          <cell r="G1356" t="str">
            <v>MGA</v>
          </cell>
          <cell r="H1356" t="str">
            <v>C104</v>
          </cell>
          <cell r="I1356" t="str">
            <v>E</v>
          </cell>
          <cell r="J1356" t="str">
            <v>2026-06-17</v>
          </cell>
          <cell r="K1356" t="str">
            <v>YASSIE</v>
          </cell>
          <cell r="L1356" t="str">
            <v>True</v>
          </cell>
          <cell r="M1356" t="str">
            <v>True</v>
          </cell>
          <cell r="N1356" t="str">
            <v>True</v>
          </cell>
          <cell r="O1356" t="str">
            <v>False</v>
          </cell>
          <cell r="P1356">
            <v>604900222</v>
          </cell>
          <cell r="Q1356">
            <v>0</v>
          </cell>
          <cell r="R1356">
            <v>0</v>
          </cell>
          <cell r="S1356" t="str">
            <v>0.00</v>
          </cell>
          <cell r="T1356">
            <v>0</v>
          </cell>
          <cell r="U1356">
            <v>9</v>
          </cell>
          <cell r="V1356">
            <v>9</v>
          </cell>
          <cell r="W1356" t="str">
            <v>2026-06-18</v>
          </cell>
        </row>
        <row r="1357">
          <cell r="A1357">
            <v>138512</v>
          </cell>
          <cell r="B1357">
            <v>46190</v>
          </cell>
          <cell r="C1357" t="str">
            <v>CHRISTELE</v>
          </cell>
          <cell r="D1357" t="str">
            <v>1817</v>
          </cell>
          <cell r="E1357" t="str">
            <v>2 090 000.00</v>
          </cell>
          <cell r="F1357" t="str">
            <v>2 508 000.00</v>
          </cell>
          <cell r="G1357" t="str">
            <v>MGA</v>
          </cell>
          <cell r="H1357" t="str">
            <v>C600</v>
          </cell>
          <cell r="I1357" t="str">
            <v>E</v>
          </cell>
          <cell r="J1357" t="str">
            <v>2026-06-17</v>
          </cell>
          <cell r="K1357" t="str">
            <v>YASSIE</v>
          </cell>
          <cell r="L1357" t="str">
            <v>True</v>
          </cell>
          <cell r="M1357" t="str">
            <v>True</v>
          </cell>
          <cell r="N1357" t="str">
            <v>True</v>
          </cell>
          <cell r="O1357" t="str">
            <v>False</v>
          </cell>
          <cell r="P1357">
            <v>604900208</v>
          </cell>
          <cell r="Q1357">
            <v>604900207</v>
          </cell>
          <cell r="R1357">
            <v>0</v>
          </cell>
          <cell r="S1357" t="str">
            <v>0.00</v>
          </cell>
          <cell r="T1357">
            <v>0</v>
          </cell>
          <cell r="U1357">
            <v>7</v>
          </cell>
          <cell r="V1357">
            <v>7</v>
          </cell>
          <cell r="W1357" t="str">
            <v>2026-06-23</v>
          </cell>
        </row>
        <row r="1358">
          <cell r="A1358">
            <v>138511</v>
          </cell>
          <cell r="B1358">
            <v>46190</v>
          </cell>
          <cell r="C1358" t="str">
            <v>LUCA3</v>
          </cell>
          <cell r="D1358" t="str">
            <v>820</v>
          </cell>
          <cell r="E1358" t="str">
            <v>18 000 000.00</v>
          </cell>
          <cell r="F1358" t="str">
            <v>18 000 000.00</v>
          </cell>
          <cell r="G1358" t="str">
            <v>MGA</v>
          </cell>
          <cell r="H1358" t="str">
            <v>C100</v>
          </cell>
          <cell r="I1358" t="str">
            <v>E</v>
          </cell>
          <cell r="J1358" t="str">
            <v>2026-06-17</v>
          </cell>
          <cell r="K1358" t="str">
            <v>YASSIE</v>
          </cell>
          <cell r="L1358" t="str">
            <v>True</v>
          </cell>
          <cell r="M1358" t="str">
            <v>True</v>
          </cell>
          <cell r="N1358" t="str">
            <v>True</v>
          </cell>
          <cell r="O1358" t="str">
            <v>False</v>
          </cell>
          <cell r="P1358">
            <v>604600702</v>
          </cell>
          <cell r="Q1358">
            <v>0</v>
          </cell>
          <cell r="R1358">
            <v>0</v>
          </cell>
          <cell r="S1358" t="str">
            <v>0.00</v>
          </cell>
          <cell r="T1358">
            <v>0</v>
          </cell>
          <cell r="U1358">
            <v>7</v>
          </cell>
          <cell r="V1358">
            <v>7</v>
          </cell>
          <cell r="W1358" t="str">
            <v>2026-06-22</v>
          </cell>
        </row>
        <row r="1359">
          <cell r="A1359">
            <v>138510</v>
          </cell>
          <cell r="B1359">
            <v>46190</v>
          </cell>
          <cell r="C1359" t="str">
            <v>LUCA3</v>
          </cell>
          <cell r="D1359" t="str">
            <v>820</v>
          </cell>
          <cell r="E1359" t="str">
            <v>52 200 000.00</v>
          </cell>
          <cell r="F1359" t="str">
            <v>52 200 000.00</v>
          </cell>
          <cell r="G1359" t="str">
            <v>MGA</v>
          </cell>
          <cell r="H1359" t="str">
            <v>C100</v>
          </cell>
          <cell r="I1359" t="str">
            <v>E</v>
          </cell>
          <cell r="J1359" t="str">
            <v>2026-06-17</v>
          </cell>
          <cell r="K1359" t="str">
            <v>YASSIE</v>
          </cell>
          <cell r="L1359" t="str">
            <v>True</v>
          </cell>
          <cell r="M1359" t="str">
            <v>True</v>
          </cell>
          <cell r="N1359" t="str">
            <v>True</v>
          </cell>
          <cell r="O1359" t="str">
            <v>False</v>
          </cell>
          <cell r="P1359">
            <v>604500329</v>
          </cell>
          <cell r="Q1359">
            <v>0</v>
          </cell>
          <cell r="R1359">
            <v>0</v>
          </cell>
          <cell r="S1359" t="str">
            <v>0.00</v>
          </cell>
          <cell r="T1359">
            <v>0</v>
          </cell>
          <cell r="U1359">
            <v>10</v>
          </cell>
          <cell r="V1359">
            <v>10</v>
          </cell>
          <cell r="W1359" t="str">
            <v>2026-06-22</v>
          </cell>
        </row>
        <row r="1360">
          <cell r="A1360">
            <v>138509</v>
          </cell>
          <cell r="B1360">
            <v>46190</v>
          </cell>
          <cell r="C1360" t="str">
            <v>LUCA3</v>
          </cell>
          <cell r="D1360" t="str">
            <v>132</v>
          </cell>
          <cell r="E1360" t="str">
            <v>1 212 780.00</v>
          </cell>
          <cell r="F1360" t="str">
            <v>1 455 336.00</v>
          </cell>
          <cell r="G1360" t="str">
            <v>MGA</v>
          </cell>
          <cell r="H1360" t="str">
            <v>C100</v>
          </cell>
          <cell r="I1360" t="str">
            <v>E</v>
          </cell>
          <cell r="J1360" t="str">
            <v>2026-06-17</v>
          </cell>
          <cell r="K1360" t="str">
            <v>YASSIE</v>
          </cell>
          <cell r="L1360" t="str">
            <v>True</v>
          </cell>
          <cell r="M1360" t="str">
            <v>True</v>
          </cell>
          <cell r="N1360" t="str">
            <v>True</v>
          </cell>
          <cell r="O1360" t="str">
            <v>False</v>
          </cell>
          <cell r="P1360">
            <v>604500324</v>
          </cell>
          <cell r="Q1360">
            <v>0</v>
          </cell>
          <cell r="R1360">
            <v>0</v>
          </cell>
          <cell r="S1360" t="str">
            <v>0.00</v>
          </cell>
          <cell r="T1360">
            <v>0</v>
          </cell>
          <cell r="U1360">
            <v>7</v>
          </cell>
          <cell r="V1360">
            <v>7</v>
          </cell>
          <cell r="W1360" t="str">
            <v>2026-06-18</v>
          </cell>
        </row>
        <row r="1361">
          <cell r="A1361">
            <v>138508</v>
          </cell>
          <cell r="B1361">
            <v>46189</v>
          </cell>
          <cell r="C1361" t="str">
            <v>SETRA3</v>
          </cell>
          <cell r="D1361" t="str">
            <v>2404</v>
          </cell>
          <cell r="E1361" t="str">
            <v>350 000.00</v>
          </cell>
          <cell r="F1361" t="str">
            <v>420 000.00</v>
          </cell>
          <cell r="G1361" t="str">
            <v>MGA</v>
          </cell>
          <cell r="H1361" t="str">
            <v>C102</v>
          </cell>
          <cell r="I1361" t="str">
            <v>E</v>
          </cell>
          <cell r="J1361" t="str">
            <v>2026-06-16</v>
          </cell>
          <cell r="K1361" t="str">
            <v>YASSIE</v>
          </cell>
          <cell r="L1361" t="str">
            <v>True</v>
          </cell>
          <cell r="M1361" t="str">
            <v>True</v>
          </cell>
          <cell r="N1361" t="str">
            <v>True</v>
          </cell>
          <cell r="O1361" t="str">
            <v>False</v>
          </cell>
          <cell r="P1361">
            <v>603000317</v>
          </cell>
          <cell r="Q1361">
            <v>0</v>
          </cell>
          <cell r="R1361">
            <v>0</v>
          </cell>
          <cell r="S1361" t="str">
            <v>0.00</v>
          </cell>
          <cell r="T1361">
            <v>0</v>
          </cell>
          <cell r="U1361">
            <v>7</v>
          </cell>
          <cell r="V1361">
            <v>7</v>
          </cell>
          <cell r="W1361" t="str">
            <v>2026-06-16</v>
          </cell>
        </row>
        <row r="1362">
          <cell r="A1362">
            <v>138507</v>
          </cell>
          <cell r="B1362">
            <v>46189</v>
          </cell>
          <cell r="C1362" t="str">
            <v>SETRA3</v>
          </cell>
          <cell r="D1362" t="str">
            <v>6223</v>
          </cell>
          <cell r="E1362" t="str">
            <v>10 000 000.00</v>
          </cell>
          <cell r="F1362" t="str">
            <v>10 000 000.00</v>
          </cell>
          <cell r="G1362" t="str">
            <v>MGA</v>
          </cell>
          <cell r="H1362" t="str">
            <v>C100</v>
          </cell>
          <cell r="I1362" t="str">
            <v>E</v>
          </cell>
          <cell r="J1362" t="str">
            <v>2026-06-16</v>
          </cell>
          <cell r="K1362" t="str">
            <v>YASSIE</v>
          </cell>
          <cell r="L1362" t="str">
            <v>True</v>
          </cell>
          <cell r="M1362" t="str">
            <v>True</v>
          </cell>
          <cell r="N1362" t="str">
            <v>True</v>
          </cell>
          <cell r="O1362" t="str">
            <v>False</v>
          </cell>
          <cell r="P1362">
            <v>603000315</v>
          </cell>
          <cell r="Q1362">
            <v>0</v>
          </cell>
          <cell r="R1362">
            <v>0</v>
          </cell>
          <cell r="S1362" t="str">
            <v>0.00</v>
          </cell>
          <cell r="T1362">
            <v>0</v>
          </cell>
          <cell r="U1362">
            <v>6</v>
          </cell>
          <cell r="V1362">
            <v>6</v>
          </cell>
          <cell r="W1362" t="str">
            <v>2026-06-18</v>
          </cell>
        </row>
        <row r="1363">
          <cell r="A1363">
            <v>138506</v>
          </cell>
          <cell r="B1363">
            <v>46189</v>
          </cell>
          <cell r="C1363" t="str">
            <v>MBOLATIANANJI</v>
          </cell>
          <cell r="D1363" t="str">
            <v>4245</v>
          </cell>
          <cell r="E1363" t="str">
            <v>1 999 750.00</v>
          </cell>
          <cell r="F1363" t="str">
            <v>2 399 700.00</v>
          </cell>
          <cell r="G1363" t="str">
            <v>MGA</v>
          </cell>
          <cell r="H1363" t="str">
            <v>C800</v>
          </cell>
          <cell r="I1363" t="str">
            <v>E</v>
          </cell>
          <cell r="J1363" t="str">
            <v>2026-06-16</v>
          </cell>
          <cell r="K1363" t="str">
            <v>YASSIE</v>
          </cell>
          <cell r="L1363" t="str">
            <v>True</v>
          </cell>
          <cell r="M1363" t="str">
            <v>True</v>
          </cell>
          <cell r="N1363" t="str">
            <v>True</v>
          </cell>
          <cell r="O1363" t="str">
            <v>False</v>
          </cell>
          <cell r="P1363">
            <v>0</v>
          </cell>
          <cell r="Q1363">
            <v>0</v>
          </cell>
          <cell r="R1363">
            <v>0</v>
          </cell>
          <cell r="S1363" t="str">
            <v>0.00</v>
          </cell>
          <cell r="T1363">
            <v>0</v>
          </cell>
          <cell r="U1363">
            <v>4</v>
          </cell>
          <cell r="V1363">
            <v>4</v>
          </cell>
          <cell r="W1363" t="str">
            <v>2026-06-17</v>
          </cell>
        </row>
        <row r="1364">
          <cell r="A1364">
            <v>138505</v>
          </cell>
          <cell r="B1364">
            <v>46189</v>
          </cell>
          <cell r="C1364" t="str">
            <v>SETRA3</v>
          </cell>
          <cell r="D1364" t="str">
            <v>2973</v>
          </cell>
          <cell r="E1364" t="str">
            <v>175 500 000.00</v>
          </cell>
          <cell r="F1364" t="str">
            <v>175 500 000.00</v>
          </cell>
          <cell r="G1364" t="str">
            <v>MGA</v>
          </cell>
          <cell r="H1364" t="str">
            <v>C102</v>
          </cell>
          <cell r="I1364" t="str">
            <v>E</v>
          </cell>
          <cell r="J1364" t="str">
            <v>2026-06-16</v>
          </cell>
          <cell r="K1364" t="str">
            <v>YASSIE</v>
          </cell>
          <cell r="L1364" t="str">
            <v>True</v>
          </cell>
          <cell r="M1364" t="str">
            <v>True</v>
          </cell>
          <cell r="N1364" t="str">
            <v>True</v>
          </cell>
          <cell r="O1364" t="str">
            <v>False</v>
          </cell>
          <cell r="P1364">
            <v>603000304</v>
          </cell>
          <cell r="Q1364">
            <v>0</v>
          </cell>
          <cell r="R1364">
            <v>0</v>
          </cell>
          <cell r="S1364" t="str">
            <v>0.00</v>
          </cell>
          <cell r="T1364">
            <v>0</v>
          </cell>
          <cell r="U1364">
            <v>5</v>
          </cell>
          <cell r="V1364">
            <v>5</v>
          </cell>
          <cell r="W1364" t="str">
            <v>2026-06-16</v>
          </cell>
        </row>
        <row r="1365">
          <cell r="A1365">
            <v>138504</v>
          </cell>
          <cell r="B1365">
            <v>46189</v>
          </cell>
          <cell r="C1365" t="str">
            <v>LUISA</v>
          </cell>
          <cell r="D1365" t="str">
            <v>4245</v>
          </cell>
          <cell r="E1365" t="str">
            <v>1 320 000.00</v>
          </cell>
          <cell r="F1365" t="str">
            <v>1 584 000.00</v>
          </cell>
          <cell r="G1365" t="str">
            <v>MGA</v>
          </cell>
          <cell r="H1365" t="str">
            <v>C700</v>
          </cell>
          <cell r="I1365" t="str">
            <v>E</v>
          </cell>
          <cell r="J1365" t="str">
            <v>2026-06-16</v>
          </cell>
          <cell r="K1365" t="str">
            <v>YASSIE</v>
          </cell>
          <cell r="L1365" t="str">
            <v>True</v>
          </cell>
          <cell r="M1365" t="str">
            <v>True</v>
          </cell>
          <cell r="N1365" t="str">
            <v>True</v>
          </cell>
          <cell r="O1365" t="str">
            <v>False</v>
          </cell>
          <cell r="P1365">
            <v>0</v>
          </cell>
          <cell r="Q1365">
            <v>0</v>
          </cell>
          <cell r="R1365">
            <v>0</v>
          </cell>
          <cell r="S1365" t="str">
            <v>0.00</v>
          </cell>
          <cell r="T1365">
            <v>0</v>
          </cell>
          <cell r="U1365">
            <v>4</v>
          </cell>
          <cell r="V1365">
            <v>4</v>
          </cell>
          <cell r="W1365" t="str">
            <v>2026-06-16</v>
          </cell>
        </row>
        <row r="1366">
          <cell r="A1366">
            <v>138503</v>
          </cell>
          <cell r="B1366">
            <v>46189</v>
          </cell>
          <cell r="C1366" t="str">
            <v>LUISA</v>
          </cell>
          <cell r="D1366" t="str">
            <v>4245</v>
          </cell>
          <cell r="E1366" t="str">
            <v>1 920 833.33</v>
          </cell>
          <cell r="F1366" t="str">
            <v>2 305 000.00</v>
          </cell>
          <cell r="G1366" t="str">
            <v>MGA</v>
          </cell>
          <cell r="H1366" t="str">
            <v>C700</v>
          </cell>
          <cell r="I1366" t="str">
            <v>E</v>
          </cell>
          <cell r="J1366" t="str">
            <v>2026-06-16</v>
          </cell>
          <cell r="K1366" t="str">
            <v>YASSIE</v>
          </cell>
          <cell r="L1366" t="str">
            <v>True</v>
          </cell>
          <cell r="M1366" t="str">
            <v>True</v>
          </cell>
          <cell r="N1366" t="str">
            <v>True</v>
          </cell>
          <cell r="O1366" t="str">
            <v>False</v>
          </cell>
          <cell r="P1366">
            <v>0</v>
          </cell>
          <cell r="Q1366">
            <v>0</v>
          </cell>
          <cell r="R1366">
            <v>0</v>
          </cell>
          <cell r="S1366" t="str">
            <v>0.00</v>
          </cell>
          <cell r="T1366">
            <v>0</v>
          </cell>
          <cell r="U1366">
            <v>4</v>
          </cell>
          <cell r="V1366">
            <v>4</v>
          </cell>
          <cell r="W1366" t="str">
            <v>2026-06-16</v>
          </cell>
        </row>
        <row r="1367">
          <cell r="A1367">
            <v>138502</v>
          </cell>
          <cell r="B1367">
            <v>46189</v>
          </cell>
          <cell r="C1367" t="str">
            <v>LUISA</v>
          </cell>
          <cell r="D1367" t="str">
            <v>4245</v>
          </cell>
          <cell r="E1367" t="str">
            <v>3 578 000.00</v>
          </cell>
          <cell r="F1367" t="str">
            <v>4 293 600.00</v>
          </cell>
          <cell r="G1367" t="str">
            <v>MGA</v>
          </cell>
          <cell r="H1367" t="str">
            <v>C700</v>
          </cell>
          <cell r="I1367" t="str">
            <v>E</v>
          </cell>
          <cell r="J1367" t="str">
            <v>2026-06-16</v>
          </cell>
          <cell r="K1367" t="str">
            <v>YASSIE</v>
          </cell>
          <cell r="L1367" t="str">
            <v>True</v>
          </cell>
          <cell r="M1367" t="str">
            <v>True</v>
          </cell>
          <cell r="N1367" t="str">
            <v>True</v>
          </cell>
          <cell r="O1367" t="str">
            <v>False</v>
          </cell>
          <cell r="P1367">
            <v>0</v>
          </cell>
          <cell r="Q1367">
            <v>0</v>
          </cell>
          <cell r="R1367">
            <v>0</v>
          </cell>
          <cell r="S1367" t="str">
            <v>0.00</v>
          </cell>
          <cell r="T1367">
            <v>0</v>
          </cell>
          <cell r="U1367">
            <v>4</v>
          </cell>
          <cell r="V1367">
            <v>4</v>
          </cell>
          <cell r="W1367" t="str">
            <v>2026-06-16</v>
          </cell>
        </row>
        <row r="1368">
          <cell r="A1368">
            <v>138501</v>
          </cell>
          <cell r="B1368">
            <v>46189</v>
          </cell>
          <cell r="C1368" t="str">
            <v>LUISA</v>
          </cell>
          <cell r="D1368" t="str">
            <v>4245</v>
          </cell>
          <cell r="E1368" t="str">
            <v>2 552 500.00</v>
          </cell>
          <cell r="F1368" t="str">
            <v>3 063 000.00</v>
          </cell>
          <cell r="G1368" t="str">
            <v>MGA</v>
          </cell>
          <cell r="H1368" t="str">
            <v>C700</v>
          </cell>
          <cell r="I1368" t="str">
            <v>E</v>
          </cell>
          <cell r="J1368" t="str">
            <v>2026-06-16</v>
          </cell>
          <cell r="K1368" t="str">
            <v>YASSIE</v>
          </cell>
          <cell r="L1368" t="str">
            <v>True</v>
          </cell>
          <cell r="M1368" t="str">
            <v>True</v>
          </cell>
          <cell r="N1368" t="str">
            <v>True</v>
          </cell>
          <cell r="O1368" t="str">
            <v>False</v>
          </cell>
          <cell r="P1368">
            <v>0</v>
          </cell>
          <cell r="Q1368">
            <v>0</v>
          </cell>
          <cell r="R1368">
            <v>0</v>
          </cell>
          <cell r="S1368" t="str">
            <v>0.00</v>
          </cell>
          <cell r="T1368">
            <v>0</v>
          </cell>
          <cell r="U1368">
            <v>5</v>
          </cell>
          <cell r="V1368">
            <v>5</v>
          </cell>
          <cell r="W1368" t="str">
            <v>2026-06-16</v>
          </cell>
        </row>
        <row r="1369">
          <cell r="A1369">
            <v>138500</v>
          </cell>
          <cell r="B1369">
            <v>46189</v>
          </cell>
          <cell r="C1369" t="str">
            <v>LUISA</v>
          </cell>
          <cell r="D1369" t="str">
            <v>4245</v>
          </cell>
          <cell r="E1369" t="str">
            <v>1 038 666.67</v>
          </cell>
          <cell r="F1369" t="str">
            <v>1 246 400.00</v>
          </cell>
          <cell r="G1369" t="str">
            <v>MGA</v>
          </cell>
          <cell r="H1369" t="str">
            <v>C700</v>
          </cell>
          <cell r="I1369" t="str">
            <v>E</v>
          </cell>
          <cell r="J1369" t="str">
            <v>2026-06-16</v>
          </cell>
          <cell r="K1369" t="str">
            <v>YASSIE</v>
          </cell>
          <cell r="L1369" t="str">
            <v>True</v>
          </cell>
          <cell r="M1369" t="str">
            <v>True</v>
          </cell>
          <cell r="N1369" t="str">
            <v>True</v>
          </cell>
          <cell r="O1369" t="str">
            <v>False</v>
          </cell>
          <cell r="P1369">
            <v>0</v>
          </cell>
          <cell r="Q1369">
            <v>0</v>
          </cell>
          <cell r="R1369">
            <v>0</v>
          </cell>
          <cell r="S1369" t="str">
            <v>0.00</v>
          </cell>
          <cell r="T1369">
            <v>0</v>
          </cell>
          <cell r="U1369">
            <v>5</v>
          </cell>
          <cell r="V1369">
            <v>5</v>
          </cell>
          <cell r="W1369" t="str">
            <v>2026-06-16</v>
          </cell>
        </row>
        <row r="1370">
          <cell r="A1370">
            <v>138499</v>
          </cell>
          <cell r="B1370">
            <v>46189</v>
          </cell>
          <cell r="C1370" t="str">
            <v>MBOLATIANANJI</v>
          </cell>
          <cell r="D1370" t="str">
            <v>3098</v>
          </cell>
          <cell r="E1370" t="str">
            <v>4 304.88</v>
          </cell>
          <cell r="F1370" t="str">
            <v>4 304.88</v>
          </cell>
          <cell r="G1370" t="str">
            <v>USD</v>
          </cell>
          <cell r="H1370" t="str">
            <v>C800</v>
          </cell>
          <cell r="I1370" t="str">
            <v>E</v>
          </cell>
          <cell r="J1370" t="str">
            <v>2026-06-16</v>
          </cell>
          <cell r="K1370" t="str">
            <v>YASSIE</v>
          </cell>
          <cell r="L1370" t="str">
            <v>True</v>
          </cell>
          <cell r="M1370" t="str">
            <v>True</v>
          </cell>
          <cell r="N1370" t="str">
            <v>True</v>
          </cell>
          <cell r="O1370" t="str">
            <v>False</v>
          </cell>
          <cell r="P1370">
            <v>602900172</v>
          </cell>
          <cell r="Q1370">
            <v>0</v>
          </cell>
          <cell r="R1370">
            <v>0</v>
          </cell>
          <cell r="S1370" t="str">
            <v>0.00</v>
          </cell>
          <cell r="T1370">
            <v>0</v>
          </cell>
          <cell r="U1370">
            <v>4</v>
          </cell>
          <cell r="V1370">
            <v>4</v>
          </cell>
          <cell r="W1370" t="str">
            <v>2026-06-17</v>
          </cell>
        </row>
        <row r="1371">
          <cell r="A1371">
            <v>138498</v>
          </cell>
          <cell r="B1371">
            <v>46189</v>
          </cell>
          <cell r="C1371" t="str">
            <v>SETRA3</v>
          </cell>
          <cell r="D1371" t="str">
            <v>5892</v>
          </cell>
          <cell r="E1371" t="str">
            <v>183 410 800.00</v>
          </cell>
          <cell r="F1371" t="str">
            <v>183 410 800.00</v>
          </cell>
          <cell r="G1371" t="str">
            <v>MGA</v>
          </cell>
          <cell r="H1371" t="str">
            <v>C102</v>
          </cell>
          <cell r="I1371" t="str">
            <v>E</v>
          </cell>
          <cell r="J1371" t="str">
            <v>2026-06-16</v>
          </cell>
          <cell r="K1371" t="str">
            <v>YASSIE</v>
          </cell>
          <cell r="L1371" t="str">
            <v>True</v>
          </cell>
          <cell r="M1371" t="str">
            <v>True</v>
          </cell>
          <cell r="N1371" t="str">
            <v>True</v>
          </cell>
          <cell r="O1371" t="str">
            <v>False</v>
          </cell>
          <cell r="P1371">
            <v>602900170</v>
          </cell>
          <cell r="Q1371">
            <v>0</v>
          </cell>
          <cell r="R1371">
            <v>0</v>
          </cell>
          <cell r="S1371" t="str">
            <v>0.00</v>
          </cell>
          <cell r="T1371">
            <v>0</v>
          </cell>
          <cell r="U1371">
            <v>7</v>
          </cell>
          <cell r="V1371">
            <v>7</v>
          </cell>
          <cell r="W1371" t="str">
            <v>2026-06-16</v>
          </cell>
        </row>
        <row r="1372">
          <cell r="A1372">
            <v>138497</v>
          </cell>
          <cell r="B1372">
            <v>46189</v>
          </cell>
          <cell r="C1372" t="str">
            <v>MBOLATIANANJI</v>
          </cell>
          <cell r="D1372" t="str">
            <v>681</v>
          </cell>
          <cell r="E1372" t="str">
            <v>4 900.00</v>
          </cell>
          <cell r="F1372" t="str">
            <v>5 880.00</v>
          </cell>
          <cell r="G1372" t="str">
            <v>USD</v>
          </cell>
          <cell r="H1372" t="str">
            <v>C800</v>
          </cell>
          <cell r="I1372" t="str">
            <v>E</v>
          </cell>
          <cell r="J1372" t="str">
            <v>2026-06-16</v>
          </cell>
          <cell r="K1372" t="str">
            <v>YASSIE</v>
          </cell>
          <cell r="L1372" t="str">
            <v>True</v>
          </cell>
          <cell r="M1372" t="str">
            <v>True</v>
          </cell>
          <cell r="N1372" t="str">
            <v>True</v>
          </cell>
          <cell r="O1372" t="str">
            <v>False</v>
          </cell>
          <cell r="P1372">
            <v>602900168</v>
          </cell>
          <cell r="Q1372">
            <v>0</v>
          </cell>
          <cell r="R1372">
            <v>0</v>
          </cell>
          <cell r="S1372" t="str">
            <v>0.00</v>
          </cell>
          <cell r="T1372">
            <v>0</v>
          </cell>
          <cell r="U1372">
            <v>4</v>
          </cell>
          <cell r="V1372">
            <v>4</v>
          </cell>
          <cell r="W1372" t="str">
            <v>2026-06-17</v>
          </cell>
        </row>
        <row r="1373">
          <cell r="A1373">
            <v>138496</v>
          </cell>
          <cell r="B1373">
            <v>46189</v>
          </cell>
          <cell r="C1373" t="str">
            <v>SETRA3</v>
          </cell>
          <cell r="D1373" t="str">
            <v>4038</v>
          </cell>
          <cell r="E1373" t="str">
            <v>131 458 240.00</v>
          </cell>
          <cell r="F1373" t="str">
            <v>131 458 240.00</v>
          </cell>
          <cell r="G1373" t="str">
            <v>MGA</v>
          </cell>
          <cell r="H1373" t="str">
            <v>C102</v>
          </cell>
          <cell r="I1373" t="str">
            <v>E</v>
          </cell>
          <cell r="J1373" t="str">
            <v>2026-06-16</v>
          </cell>
          <cell r="K1373" t="str">
            <v>YASSIE</v>
          </cell>
          <cell r="L1373" t="str">
            <v>True</v>
          </cell>
          <cell r="M1373" t="str">
            <v>True</v>
          </cell>
          <cell r="N1373" t="str">
            <v>True</v>
          </cell>
          <cell r="O1373" t="str">
            <v>False</v>
          </cell>
          <cell r="P1373">
            <v>603000284</v>
          </cell>
          <cell r="Q1373">
            <v>0</v>
          </cell>
          <cell r="R1373">
            <v>0</v>
          </cell>
          <cell r="S1373" t="str">
            <v>0.00</v>
          </cell>
          <cell r="T1373">
            <v>0</v>
          </cell>
          <cell r="U1373">
            <v>8</v>
          </cell>
          <cell r="V1373">
            <v>8</v>
          </cell>
          <cell r="W1373" t="str">
            <v>2026-06-16</v>
          </cell>
        </row>
        <row r="1374">
          <cell r="A1374">
            <v>138495</v>
          </cell>
          <cell r="B1374">
            <v>46189</v>
          </cell>
          <cell r="C1374" t="str">
            <v>REBECCA3</v>
          </cell>
          <cell r="E1374" t="str">
            <v>0.00</v>
          </cell>
          <cell r="F1374" t="str">
            <v>0.00</v>
          </cell>
          <cell r="G1374" t="str">
            <v>MGA</v>
          </cell>
          <cell r="H1374" t="str">
            <v>C500</v>
          </cell>
          <cell r="I1374" t="str">
            <v>C</v>
          </cell>
          <cell r="J1374" t="str">
            <v>2026-06-16</v>
          </cell>
          <cell r="K1374" t="str">
            <v>YASSIE</v>
          </cell>
          <cell r="L1374" t="str">
            <v>True</v>
          </cell>
          <cell r="M1374" t="str">
            <v>True</v>
          </cell>
          <cell r="N1374" t="str">
            <v>True</v>
          </cell>
          <cell r="O1374" t="str">
            <v>False</v>
          </cell>
          <cell r="P1374">
            <v>603000282</v>
          </cell>
          <cell r="Q1374">
            <v>603000281</v>
          </cell>
          <cell r="R1374">
            <v>0</v>
          </cell>
          <cell r="S1374" t="str">
            <v>0.00</v>
          </cell>
          <cell r="T1374">
            <v>0</v>
          </cell>
          <cell r="U1374">
            <v>6</v>
          </cell>
          <cell r="V1374">
            <v>6</v>
          </cell>
          <cell r="W1374" t="str">
            <v>2026-06-23</v>
          </cell>
        </row>
        <row r="1375">
          <cell r="A1375">
            <v>138494</v>
          </cell>
          <cell r="B1375">
            <v>46189</v>
          </cell>
          <cell r="C1375" t="str">
            <v>MBOLATIANANJI</v>
          </cell>
          <cell r="D1375" t="str">
            <v>2480</v>
          </cell>
          <cell r="E1375" t="str">
            <v>9 700.00</v>
          </cell>
          <cell r="F1375" t="str">
            <v>9 700.00</v>
          </cell>
          <cell r="G1375" t="str">
            <v>USD</v>
          </cell>
          <cell r="H1375" t="str">
            <v>C800</v>
          </cell>
          <cell r="I1375" t="str">
            <v>E</v>
          </cell>
          <cell r="J1375" t="str">
            <v>2026-06-16</v>
          </cell>
          <cell r="K1375" t="str">
            <v>YASSIE</v>
          </cell>
          <cell r="L1375" t="str">
            <v>True</v>
          </cell>
          <cell r="M1375" t="str">
            <v>True</v>
          </cell>
          <cell r="N1375" t="str">
            <v>True</v>
          </cell>
          <cell r="O1375" t="str">
            <v>False</v>
          </cell>
          <cell r="P1375">
            <v>602900157</v>
          </cell>
          <cell r="Q1375">
            <v>0</v>
          </cell>
          <cell r="R1375">
            <v>0</v>
          </cell>
          <cell r="S1375" t="str">
            <v>0.00</v>
          </cell>
          <cell r="T1375">
            <v>0</v>
          </cell>
          <cell r="U1375">
            <v>5</v>
          </cell>
          <cell r="V1375">
            <v>5</v>
          </cell>
          <cell r="W1375" t="str">
            <v>2026-06-17</v>
          </cell>
        </row>
        <row r="1376">
          <cell r="A1376">
            <v>138493</v>
          </cell>
          <cell r="B1376">
            <v>46189</v>
          </cell>
          <cell r="C1376" t="str">
            <v>JOHANNA1</v>
          </cell>
          <cell r="D1376" t="str">
            <v>6240</v>
          </cell>
          <cell r="E1376" t="str">
            <v>2 280 000.00</v>
          </cell>
          <cell r="F1376" t="str">
            <v>2 280 000.00</v>
          </cell>
          <cell r="G1376" t="str">
            <v>MGA</v>
          </cell>
          <cell r="H1376" t="str">
            <v>C104</v>
          </cell>
          <cell r="I1376" t="str">
            <v>E</v>
          </cell>
          <cell r="J1376" t="str">
            <v>2026-06-16</v>
          </cell>
          <cell r="K1376" t="str">
            <v>YASSIE</v>
          </cell>
          <cell r="L1376" t="str">
            <v>True</v>
          </cell>
          <cell r="M1376" t="str">
            <v>True</v>
          </cell>
          <cell r="N1376" t="str">
            <v>True</v>
          </cell>
          <cell r="O1376" t="str">
            <v>False</v>
          </cell>
          <cell r="P1376">
            <v>603000279</v>
          </cell>
          <cell r="Q1376">
            <v>0</v>
          </cell>
          <cell r="R1376">
            <v>0</v>
          </cell>
          <cell r="S1376" t="str">
            <v>0.00</v>
          </cell>
          <cell r="T1376">
            <v>0</v>
          </cell>
          <cell r="U1376">
            <v>6</v>
          </cell>
          <cell r="V1376">
            <v>6</v>
          </cell>
          <cell r="W1376" t="str">
            <v>2026-06-16</v>
          </cell>
        </row>
        <row r="1377">
          <cell r="A1377">
            <v>138492</v>
          </cell>
          <cell r="B1377">
            <v>46189</v>
          </cell>
          <cell r="C1377" t="str">
            <v>JOHANNA1</v>
          </cell>
          <cell r="D1377" t="str">
            <v>6224</v>
          </cell>
          <cell r="E1377" t="str">
            <v>1 405 000.00</v>
          </cell>
          <cell r="F1377" t="str">
            <v>1 405 000.00</v>
          </cell>
          <cell r="G1377" t="str">
            <v>MGA</v>
          </cell>
          <cell r="H1377" t="str">
            <v>C104</v>
          </cell>
          <cell r="I1377" t="str">
            <v>E</v>
          </cell>
          <cell r="J1377" t="str">
            <v>2026-06-16</v>
          </cell>
          <cell r="K1377" t="str">
            <v>YASSIE</v>
          </cell>
          <cell r="L1377" t="str">
            <v>True</v>
          </cell>
          <cell r="M1377" t="str">
            <v>True</v>
          </cell>
          <cell r="N1377" t="str">
            <v>True</v>
          </cell>
          <cell r="O1377" t="str">
            <v>False</v>
          </cell>
          <cell r="P1377">
            <v>603000277</v>
          </cell>
          <cell r="Q1377">
            <v>0</v>
          </cell>
          <cell r="R1377">
            <v>0</v>
          </cell>
          <cell r="S1377" t="str">
            <v>0.00</v>
          </cell>
          <cell r="T1377">
            <v>0</v>
          </cell>
          <cell r="U1377">
            <v>8</v>
          </cell>
          <cell r="V1377">
            <v>8</v>
          </cell>
          <cell r="W1377" t="str">
            <v>2026-06-16</v>
          </cell>
        </row>
        <row r="1378">
          <cell r="A1378">
            <v>138491</v>
          </cell>
          <cell r="B1378">
            <v>46189</v>
          </cell>
          <cell r="C1378" t="str">
            <v>JOHANNA1</v>
          </cell>
          <cell r="D1378" t="str">
            <v>7098</v>
          </cell>
          <cell r="E1378" t="str">
            <v>2 808 000.00</v>
          </cell>
          <cell r="F1378" t="str">
            <v>2 808 000.00</v>
          </cell>
          <cell r="G1378" t="str">
            <v>MGA</v>
          </cell>
          <cell r="H1378" t="str">
            <v>C104</v>
          </cell>
          <cell r="I1378" t="str">
            <v>E</v>
          </cell>
          <cell r="J1378" t="str">
            <v>2026-06-16</v>
          </cell>
          <cell r="K1378" t="str">
            <v>YASSIE</v>
          </cell>
          <cell r="L1378" t="str">
            <v>True</v>
          </cell>
          <cell r="M1378" t="str">
            <v>True</v>
          </cell>
          <cell r="N1378" t="str">
            <v>True</v>
          </cell>
          <cell r="O1378" t="str">
            <v>False</v>
          </cell>
          <cell r="P1378">
            <v>602900155</v>
          </cell>
          <cell r="Q1378">
            <v>0</v>
          </cell>
          <cell r="R1378">
            <v>0</v>
          </cell>
          <cell r="S1378" t="str">
            <v>0.00</v>
          </cell>
          <cell r="T1378">
            <v>0</v>
          </cell>
          <cell r="U1378">
            <v>6</v>
          </cell>
          <cell r="V1378">
            <v>6</v>
          </cell>
          <cell r="W1378" t="str">
            <v>2026-06-16</v>
          </cell>
        </row>
        <row r="1379">
          <cell r="A1379">
            <v>138490</v>
          </cell>
          <cell r="B1379">
            <v>46189</v>
          </cell>
          <cell r="C1379" t="str">
            <v>JOHANNA1</v>
          </cell>
          <cell r="D1379" t="str">
            <v>6296</v>
          </cell>
          <cell r="E1379" t="str">
            <v>1 725 000.00</v>
          </cell>
          <cell r="F1379" t="str">
            <v>1 725 000.00</v>
          </cell>
          <cell r="G1379" t="str">
            <v>MGA</v>
          </cell>
          <cell r="H1379" t="str">
            <v>C104</v>
          </cell>
          <cell r="I1379" t="str">
            <v>E</v>
          </cell>
          <cell r="J1379" t="str">
            <v>2026-06-16</v>
          </cell>
          <cell r="K1379" t="str">
            <v>YASSIE</v>
          </cell>
          <cell r="L1379" t="str">
            <v>True</v>
          </cell>
          <cell r="M1379" t="str">
            <v>True</v>
          </cell>
          <cell r="N1379" t="str">
            <v>True</v>
          </cell>
          <cell r="O1379" t="str">
            <v>False</v>
          </cell>
          <cell r="P1379">
            <v>602800190</v>
          </cell>
          <cell r="Q1379">
            <v>0</v>
          </cell>
          <cell r="R1379">
            <v>0</v>
          </cell>
          <cell r="S1379" t="str">
            <v>0.00</v>
          </cell>
          <cell r="T1379">
            <v>0</v>
          </cell>
          <cell r="U1379">
            <v>7</v>
          </cell>
          <cell r="V1379">
            <v>7</v>
          </cell>
          <cell r="W1379" t="str">
            <v>2026-06-16</v>
          </cell>
        </row>
        <row r="1380">
          <cell r="A1380">
            <v>138489</v>
          </cell>
          <cell r="B1380">
            <v>46189</v>
          </cell>
          <cell r="C1380" t="str">
            <v>JOHANNA1</v>
          </cell>
          <cell r="D1380" t="str">
            <v>6296</v>
          </cell>
          <cell r="E1380" t="str">
            <v>1 635 000.00</v>
          </cell>
          <cell r="F1380" t="str">
            <v>1 635 000.00</v>
          </cell>
          <cell r="G1380" t="str">
            <v>MGA</v>
          </cell>
          <cell r="H1380" t="str">
            <v>C104</v>
          </cell>
          <cell r="I1380" t="str">
            <v>E</v>
          </cell>
          <cell r="J1380" t="str">
            <v>2026-06-16</v>
          </cell>
          <cell r="K1380" t="str">
            <v>YASSIE</v>
          </cell>
          <cell r="L1380" t="str">
            <v>True</v>
          </cell>
          <cell r="M1380" t="str">
            <v>True</v>
          </cell>
          <cell r="N1380" t="str">
            <v>True</v>
          </cell>
          <cell r="O1380" t="str">
            <v>False</v>
          </cell>
          <cell r="P1380">
            <v>602800188</v>
          </cell>
          <cell r="Q1380">
            <v>0</v>
          </cell>
          <cell r="R1380">
            <v>0</v>
          </cell>
          <cell r="S1380" t="str">
            <v>0.00</v>
          </cell>
          <cell r="T1380">
            <v>0</v>
          </cell>
          <cell r="U1380">
            <v>8</v>
          </cell>
          <cell r="V1380">
            <v>8</v>
          </cell>
          <cell r="W1380" t="str">
            <v>2026-06-16</v>
          </cell>
        </row>
        <row r="1381">
          <cell r="A1381">
            <v>138488</v>
          </cell>
          <cell r="B1381">
            <v>46189</v>
          </cell>
          <cell r="C1381" t="str">
            <v>LUCA3</v>
          </cell>
          <cell r="D1381" t="str">
            <v>2532</v>
          </cell>
          <cell r="E1381" t="str">
            <v>5 650 000.00</v>
          </cell>
          <cell r="F1381" t="str">
            <v>5 650 000.00</v>
          </cell>
          <cell r="G1381" t="str">
            <v>MGA</v>
          </cell>
          <cell r="H1381" t="str">
            <v>C100</v>
          </cell>
          <cell r="I1381" t="str">
            <v>E</v>
          </cell>
          <cell r="J1381" t="str">
            <v>2026-06-16</v>
          </cell>
          <cell r="K1381" t="str">
            <v>YASSIE</v>
          </cell>
          <cell r="L1381" t="str">
            <v>True</v>
          </cell>
          <cell r="M1381" t="str">
            <v>True</v>
          </cell>
          <cell r="N1381" t="str">
            <v>True</v>
          </cell>
          <cell r="O1381" t="str">
            <v>False</v>
          </cell>
          <cell r="P1381">
            <v>602600668</v>
          </cell>
          <cell r="Q1381">
            <v>0</v>
          </cell>
          <cell r="R1381">
            <v>0</v>
          </cell>
          <cell r="S1381" t="str">
            <v>0.00</v>
          </cell>
          <cell r="T1381">
            <v>0</v>
          </cell>
          <cell r="U1381">
            <v>7</v>
          </cell>
          <cell r="V1381">
            <v>7</v>
          </cell>
          <cell r="W1381" t="str">
            <v>2026-06-17</v>
          </cell>
        </row>
        <row r="1382">
          <cell r="A1382">
            <v>138487</v>
          </cell>
          <cell r="B1382">
            <v>46189</v>
          </cell>
          <cell r="C1382" t="str">
            <v>LUCA3</v>
          </cell>
          <cell r="D1382" t="str">
            <v>2433</v>
          </cell>
          <cell r="E1382" t="str">
            <v>5 985 000.00</v>
          </cell>
          <cell r="F1382" t="str">
            <v>5 985 000.00</v>
          </cell>
          <cell r="G1382" t="str">
            <v>MGA</v>
          </cell>
          <cell r="H1382" t="str">
            <v>C104</v>
          </cell>
          <cell r="I1382" t="str">
            <v>E</v>
          </cell>
          <cell r="J1382" t="str">
            <v>2026-06-16</v>
          </cell>
          <cell r="K1382" t="str">
            <v>YASSIE</v>
          </cell>
          <cell r="L1382" t="str">
            <v>True</v>
          </cell>
          <cell r="M1382" t="str">
            <v>True</v>
          </cell>
          <cell r="N1382" t="str">
            <v>True</v>
          </cell>
          <cell r="O1382" t="str">
            <v>False</v>
          </cell>
          <cell r="P1382">
            <v>602600662</v>
          </cell>
          <cell r="Q1382">
            <v>0</v>
          </cell>
          <cell r="R1382">
            <v>0</v>
          </cell>
          <cell r="S1382" t="str">
            <v>0.00</v>
          </cell>
          <cell r="T1382">
            <v>0</v>
          </cell>
          <cell r="U1382">
            <v>8</v>
          </cell>
          <cell r="V1382">
            <v>8</v>
          </cell>
          <cell r="W1382" t="str">
            <v>2026-06-16</v>
          </cell>
        </row>
        <row r="1383">
          <cell r="A1383">
            <v>138486</v>
          </cell>
          <cell r="B1383">
            <v>46189</v>
          </cell>
          <cell r="C1383" t="str">
            <v>OLGA</v>
          </cell>
          <cell r="D1383" t="str">
            <v>5947</v>
          </cell>
          <cell r="E1383" t="str">
            <v>25 150.00</v>
          </cell>
          <cell r="F1383" t="str">
            <v>0.00</v>
          </cell>
          <cell r="G1383" t="str">
            <v>MGA</v>
          </cell>
          <cell r="H1383" t="str">
            <v>C901</v>
          </cell>
          <cell r="I1383" t="str">
            <v>E</v>
          </cell>
          <cell r="J1383" t="str">
            <v>2026-06-16</v>
          </cell>
          <cell r="K1383" t="str">
            <v>YASSIE</v>
          </cell>
          <cell r="L1383" t="str">
            <v>True</v>
          </cell>
          <cell r="M1383" t="str">
            <v>True</v>
          </cell>
          <cell r="N1383" t="str">
            <v>True</v>
          </cell>
          <cell r="O1383" t="str">
            <v>False</v>
          </cell>
          <cell r="P1383">
            <v>0</v>
          </cell>
          <cell r="Q1383">
            <v>0</v>
          </cell>
          <cell r="R1383">
            <v>0</v>
          </cell>
          <cell r="S1383" t="str">
            <v>0.00</v>
          </cell>
          <cell r="T1383">
            <v>0</v>
          </cell>
          <cell r="U1383">
            <v>5</v>
          </cell>
          <cell r="V1383">
            <v>5</v>
          </cell>
          <cell r="W1383" t="str">
            <v>2026-06-17</v>
          </cell>
        </row>
        <row r="1384">
          <cell r="A1384">
            <v>138485</v>
          </cell>
          <cell r="B1384">
            <v>46189</v>
          </cell>
          <cell r="C1384" t="str">
            <v>LUCA3</v>
          </cell>
          <cell r="D1384" t="str">
            <v>7099</v>
          </cell>
          <cell r="E1384" t="str">
            <v>6 159 000.00</v>
          </cell>
          <cell r="F1384" t="str">
            <v>6 159 000.00</v>
          </cell>
          <cell r="G1384" t="str">
            <v>MGA</v>
          </cell>
          <cell r="H1384" t="str">
            <v>C104</v>
          </cell>
          <cell r="I1384" t="str">
            <v>E</v>
          </cell>
          <cell r="J1384" t="str">
            <v>2026-06-16</v>
          </cell>
          <cell r="K1384" t="str">
            <v>YASSIE</v>
          </cell>
          <cell r="L1384" t="str">
            <v>True</v>
          </cell>
          <cell r="M1384" t="str">
            <v>True</v>
          </cell>
          <cell r="N1384" t="str">
            <v>True</v>
          </cell>
          <cell r="O1384" t="str">
            <v>False</v>
          </cell>
          <cell r="P1384">
            <v>602800179</v>
          </cell>
          <cell r="Q1384">
            <v>0</v>
          </cell>
          <cell r="R1384">
            <v>0</v>
          </cell>
          <cell r="S1384" t="str">
            <v>0.00</v>
          </cell>
          <cell r="T1384">
            <v>0</v>
          </cell>
          <cell r="U1384">
            <v>7</v>
          </cell>
          <cell r="V1384">
            <v>7</v>
          </cell>
          <cell r="W1384" t="str">
            <v>2026-06-16</v>
          </cell>
        </row>
        <row r="1385">
          <cell r="A1385">
            <v>138484</v>
          </cell>
          <cell r="B1385">
            <v>46189</v>
          </cell>
          <cell r="C1385" t="str">
            <v>MBOLATIANANJI</v>
          </cell>
          <cell r="D1385" t="str">
            <v>3098</v>
          </cell>
          <cell r="E1385" t="str">
            <v>5 103.00</v>
          </cell>
          <cell r="F1385" t="str">
            <v>5 103.00</v>
          </cell>
          <cell r="G1385" t="str">
            <v>USD</v>
          </cell>
          <cell r="H1385" t="str">
            <v>C800</v>
          </cell>
          <cell r="I1385" t="str">
            <v>E</v>
          </cell>
          <cell r="J1385" t="str">
            <v>2026-06-16</v>
          </cell>
          <cell r="K1385" t="str">
            <v>YASSIE</v>
          </cell>
          <cell r="L1385" t="str">
            <v>True</v>
          </cell>
          <cell r="M1385" t="str">
            <v>True</v>
          </cell>
          <cell r="N1385" t="str">
            <v>True</v>
          </cell>
          <cell r="O1385" t="str">
            <v>False</v>
          </cell>
          <cell r="P1385">
            <v>602700820</v>
          </cell>
          <cell r="Q1385">
            <v>0</v>
          </cell>
          <cell r="R1385">
            <v>0</v>
          </cell>
          <cell r="S1385" t="str">
            <v>0.00</v>
          </cell>
          <cell r="T1385">
            <v>0</v>
          </cell>
          <cell r="U1385">
            <v>6</v>
          </cell>
          <cell r="V1385">
            <v>6</v>
          </cell>
          <cell r="W1385" t="str">
            <v>2026-06-17</v>
          </cell>
        </row>
        <row r="1386">
          <cell r="A1386">
            <v>138483</v>
          </cell>
          <cell r="B1386">
            <v>46189</v>
          </cell>
          <cell r="C1386" t="str">
            <v>SETRA3</v>
          </cell>
          <cell r="D1386" t="str">
            <v>6362</v>
          </cell>
          <cell r="E1386" t="str">
            <v>720 000.00</v>
          </cell>
          <cell r="F1386" t="str">
            <v>864 000.00</v>
          </cell>
          <cell r="G1386" t="str">
            <v>MGA</v>
          </cell>
          <cell r="H1386" t="str">
            <v>C102</v>
          </cell>
          <cell r="I1386" t="str">
            <v>E</v>
          </cell>
          <cell r="J1386" t="str">
            <v>2026-06-16</v>
          </cell>
          <cell r="K1386" t="str">
            <v>YASSIE</v>
          </cell>
          <cell r="L1386" t="str">
            <v>True</v>
          </cell>
          <cell r="M1386" t="str">
            <v>True</v>
          </cell>
          <cell r="N1386" t="str">
            <v>True</v>
          </cell>
          <cell r="O1386" t="str">
            <v>False</v>
          </cell>
          <cell r="P1386">
            <v>602600656</v>
          </cell>
          <cell r="Q1386">
            <v>0</v>
          </cell>
          <cell r="R1386">
            <v>0</v>
          </cell>
          <cell r="S1386" t="str">
            <v>0.00</v>
          </cell>
          <cell r="T1386">
            <v>0</v>
          </cell>
          <cell r="U1386">
            <v>5</v>
          </cell>
          <cell r="V1386">
            <v>5</v>
          </cell>
          <cell r="W1386" t="str">
            <v>2026-06-16</v>
          </cell>
        </row>
        <row r="1387">
          <cell r="A1387">
            <v>138482</v>
          </cell>
          <cell r="B1387">
            <v>46189</v>
          </cell>
          <cell r="C1387" t="str">
            <v>SETRA3</v>
          </cell>
          <cell r="D1387" t="str">
            <v>6362</v>
          </cell>
          <cell r="E1387" t="str">
            <v>220 000.00</v>
          </cell>
          <cell r="F1387" t="str">
            <v>264 000.00</v>
          </cell>
          <cell r="G1387" t="str">
            <v>MGA</v>
          </cell>
          <cell r="H1387" t="str">
            <v>C100</v>
          </cell>
          <cell r="I1387" t="str">
            <v>E</v>
          </cell>
          <cell r="J1387" t="str">
            <v>2026-06-16</v>
          </cell>
          <cell r="K1387" t="str">
            <v>YASSIE</v>
          </cell>
          <cell r="L1387" t="str">
            <v>True</v>
          </cell>
          <cell r="M1387" t="str">
            <v>True</v>
          </cell>
          <cell r="N1387" t="str">
            <v>True</v>
          </cell>
          <cell r="O1387" t="str">
            <v>False</v>
          </cell>
          <cell r="P1387">
            <v>602800172</v>
          </cell>
          <cell r="Q1387">
            <v>0</v>
          </cell>
          <cell r="R1387">
            <v>0</v>
          </cell>
          <cell r="S1387" t="str">
            <v>0.00</v>
          </cell>
          <cell r="T1387">
            <v>0</v>
          </cell>
          <cell r="U1387">
            <v>6</v>
          </cell>
          <cell r="V1387">
            <v>6</v>
          </cell>
          <cell r="W1387" t="str">
            <v>2026-06-17</v>
          </cell>
        </row>
        <row r="1388">
          <cell r="A1388">
            <v>138481</v>
          </cell>
          <cell r="B1388">
            <v>46189</v>
          </cell>
          <cell r="C1388" t="str">
            <v>LUCA3</v>
          </cell>
          <cell r="D1388" t="str">
            <v>6549</v>
          </cell>
          <cell r="E1388" t="str">
            <v>2 000 000.00</v>
          </cell>
          <cell r="F1388" t="str">
            <v>2 000 000.00</v>
          </cell>
          <cell r="G1388" t="str">
            <v>MGA</v>
          </cell>
          <cell r="H1388" t="str">
            <v>C102</v>
          </cell>
          <cell r="I1388" t="str">
            <v>E</v>
          </cell>
          <cell r="J1388" t="str">
            <v>2026-06-16</v>
          </cell>
          <cell r="K1388" t="str">
            <v>YASSIE</v>
          </cell>
          <cell r="L1388" t="str">
            <v>True</v>
          </cell>
          <cell r="M1388" t="str">
            <v>True</v>
          </cell>
          <cell r="N1388" t="str">
            <v>True</v>
          </cell>
          <cell r="O1388" t="str">
            <v>False</v>
          </cell>
          <cell r="P1388">
            <v>602400549</v>
          </cell>
          <cell r="Q1388">
            <v>0</v>
          </cell>
          <cell r="R1388">
            <v>0</v>
          </cell>
          <cell r="S1388" t="str">
            <v>0.00</v>
          </cell>
          <cell r="T1388">
            <v>0</v>
          </cell>
          <cell r="U1388">
            <v>7</v>
          </cell>
          <cell r="V1388">
            <v>7</v>
          </cell>
          <cell r="W1388" t="str">
            <v>2026-06-16</v>
          </cell>
        </row>
        <row r="1389">
          <cell r="A1389">
            <v>138480</v>
          </cell>
          <cell r="B1389">
            <v>46189</v>
          </cell>
          <cell r="C1389" t="str">
            <v>LUCA3</v>
          </cell>
          <cell r="D1389" t="str">
            <v>2490</v>
          </cell>
          <cell r="E1389" t="str">
            <v>13 731 625.00</v>
          </cell>
          <cell r="F1389" t="str">
            <v>13 731 625.00</v>
          </cell>
          <cell r="G1389" t="str">
            <v>MGA</v>
          </cell>
          <cell r="H1389" t="str">
            <v>C100</v>
          </cell>
          <cell r="I1389" t="str">
            <v>E</v>
          </cell>
          <cell r="J1389" t="str">
            <v>2026-06-16</v>
          </cell>
          <cell r="K1389" t="str">
            <v>YASSIE</v>
          </cell>
          <cell r="L1389" t="str">
            <v>True</v>
          </cell>
          <cell r="M1389" t="str">
            <v>True</v>
          </cell>
          <cell r="N1389" t="str">
            <v>True</v>
          </cell>
          <cell r="O1389" t="str">
            <v>False</v>
          </cell>
          <cell r="P1389">
            <v>602400547</v>
          </cell>
          <cell r="Q1389">
            <v>0</v>
          </cell>
          <cell r="R1389">
            <v>0</v>
          </cell>
          <cell r="S1389" t="str">
            <v>0.00</v>
          </cell>
          <cell r="T1389">
            <v>0</v>
          </cell>
          <cell r="U1389">
            <v>7</v>
          </cell>
          <cell r="V1389">
            <v>7</v>
          </cell>
          <cell r="W1389" t="str">
            <v>2026-06-18</v>
          </cell>
        </row>
        <row r="1390">
          <cell r="A1390">
            <v>138479</v>
          </cell>
          <cell r="B1390">
            <v>46189</v>
          </cell>
          <cell r="C1390" t="str">
            <v>OLGA</v>
          </cell>
          <cell r="D1390" t="str">
            <v>1893</v>
          </cell>
          <cell r="E1390" t="str">
            <v>4 655 000.00</v>
          </cell>
          <cell r="F1390" t="str">
            <v>5 586 000.00</v>
          </cell>
          <cell r="G1390" t="str">
            <v>MGA</v>
          </cell>
          <cell r="H1390" t="str">
            <v>C901</v>
          </cell>
          <cell r="I1390" t="str">
            <v>E</v>
          </cell>
          <cell r="J1390" t="str">
            <v>2026-06-16</v>
          </cell>
          <cell r="K1390" t="str">
            <v>YASSIE</v>
          </cell>
          <cell r="L1390" t="str">
            <v>True</v>
          </cell>
          <cell r="M1390" t="str">
            <v>True</v>
          </cell>
          <cell r="N1390" t="str">
            <v>True</v>
          </cell>
          <cell r="O1390" t="str">
            <v>False</v>
          </cell>
          <cell r="P1390">
            <v>0</v>
          </cell>
          <cell r="Q1390">
            <v>0</v>
          </cell>
          <cell r="R1390">
            <v>0</v>
          </cell>
          <cell r="S1390" t="str">
            <v>0.00</v>
          </cell>
          <cell r="T1390">
            <v>0</v>
          </cell>
          <cell r="U1390">
            <v>6</v>
          </cell>
          <cell r="V1390">
            <v>6</v>
          </cell>
          <cell r="W1390" t="str">
            <v>2026-06-17</v>
          </cell>
        </row>
        <row r="1391">
          <cell r="A1391">
            <v>138478</v>
          </cell>
          <cell r="B1391">
            <v>46189</v>
          </cell>
          <cell r="C1391" t="str">
            <v>TSILAVINA7</v>
          </cell>
          <cell r="D1391" t="str">
            <v>3066</v>
          </cell>
          <cell r="E1391" t="str">
            <v>5 000 000.00</v>
          </cell>
          <cell r="F1391" t="str">
            <v>6 000 000.00</v>
          </cell>
          <cell r="G1391" t="str">
            <v>MGA</v>
          </cell>
          <cell r="H1391" t="str">
            <v>C700</v>
          </cell>
          <cell r="I1391" t="str">
            <v>E</v>
          </cell>
          <cell r="J1391" t="str">
            <v>2026-06-16</v>
          </cell>
          <cell r="K1391" t="str">
            <v>YASSIE</v>
          </cell>
          <cell r="L1391" t="str">
            <v>True</v>
          </cell>
          <cell r="M1391" t="str">
            <v>True</v>
          </cell>
          <cell r="N1391" t="str">
            <v>True</v>
          </cell>
          <cell r="O1391" t="str">
            <v>False</v>
          </cell>
          <cell r="P1391">
            <v>0</v>
          </cell>
          <cell r="Q1391">
            <v>602500264</v>
          </cell>
          <cell r="R1391">
            <v>0</v>
          </cell>
          <cell r="S1391" t="str">
            <v>0.00</v>
          </cell>
          <cell r="T1391">
            <v>0</v>
          </cell>
          <cell r="U1391">
            <v>8</v>
          </cell>
          <cell r="V1391">
            <v>8</v>
          </cell>
          <cell r="W1391" t="str">
            <v>2026-06-16</v>
          </cell>
        </row>
        <row r="1392">
          <cell r="A1392">
            <v>138477</v>
          </cell>
          <cell r="B1392">
            <v>46188</v>
          </cell>
          <cell r="C1392" t="str">
            <v>LUCA3</v>
          </cell>
          <cell r="D1392" t="str">
            <v>16</v>
          </cell>
          <cell r="E1392" t="str">
            <v>415 249.00</v>
          </cell>
          <cell r="F1392" t="str">
            <v>498 298.80</v>
          </cell>
          <cell r="G1392" t="str">
            <v>MGA</v>
          </cell>
          <cell r="H1392" t="str">
            <v>C102</v>
          </cell>
          <cell r="I1392" t="str">
            <v>E</v>
          </cell>
          <cell r="J1392" t="str">
            <v>2026-06-15</v>
          </cell>
          <cell r="K1392" t="str">
            <v>YASSIE</v>
          </cell>
          <cell r="L1392" t="str">
            <v>True</v>
          </cell>
          <cell r="M1392" t="str">
            <v>True</v>
          </cell>
          <cell r="N1392" t="str">
            <v>True</v>
          </cell>
          <cell r="O1392" t="str">
            <v>False</v>
          </cell>
          <cell r="P1392">
            <v>601400190</v>
          </cell>
          <cell r="Q1392">
            <v>0</v>
          </cell>
          <cell r="R1392">
            <v>0</v>
          </cell>
          <cell r="S1392" t="str">
            <v>0.00</v>
          </cell>
          <cell r="T1392">
            <v>0</v>
          </cell>
          <cell r="U1392">
            <v>10</v>
          </cell>
          <cell r="V1392">
            <v>10</v>
          </cell>
          <cell r="W1392" t="str">
            <v>2026-06-16</v>
          </cell>
        </row>
        <row r="1393">
          <cell r="A1393">
            <v>138476</v>
          </cell>
          <cell r="B1393">
            <v>46188</v>
          </cell>
          <cell r="C1393" t="str">
            <v>LUCA3</v>
          </cell>
          <cell r="D1393" t="str">
            <v>3278</v>
          </cell>
          <cell r="E1393" t="str">
            <v>27 140 000.00</v>
          </cell>
          <cell r="F1393" t="str">
            <v>27 140 000.00</v>
          </cell>
          <cell r="G1393" t="str">
            <v>MGA</v>
          </cell>
          <cell r="H1393" t="str">
            <v>C103</v>
          </cell>
          <cell r="I1393" t="str">
            <v>E</v>
          </cell>
          <cell r="J1393" t="str">
            <v>2026-06-15</v>
          </cell>
          <cell r="K1393" t="str">
            <v>YASSIE</v>
          </cell>
          <cell r="L1393" t="str">
            <v>True</v>
          </cell>
          <cell r="M1393" t="str">
            <v>True</v>
          </cell>
          <cell r="N1393" t="str">
            <v>True</v>
          </cell>
          <cell r="O1393" t="str">
            <v>False</v>
          </cell>
          <cell r="P1393">
            <v>601500316</v>
          </cell>
          <cell r="Q1393">
            <v>0</v>
          </cell>
          <cell r="R1393">
            <v>0</v>
          </cell>
          <cell r="S1393" t="str">
            <v>0.00</v>
          </cell>
          <cell r="T1393">
            <v>0</v>
          </cell>
          <cell r="U1393">
            <v>7</v>
          </cell>
          <cell r="V1393">
            <v>7</v>
          </cell>
          <cell r="W1393" t="str">
            <v>2026-06-16</v>
          </cell>
        </row>
        <row r="1394">
          <cell r="A1394">
            <v>138475</v>
          </cell>
          <cell r="B1394">
            <v>46188</v>
          </cell>
          <cell r="C1394" t="str">
            <v>LUCA3</v>
          </cell>
          <cell r="D1394" t="str">
            <v>2865</v>
          </cell>
          <cell r="E1394" t="str">
            <v>375 000.00</v>
          </cell>
          <cell r="F1394" t="str">
            <v>450 000.00</v>
          </cell>
          <cell r="G1394" t="str">
            <v>MGA</v>
          </cell>
          <cell r="H1394" t="str">
            <v>C100</v>
          </cell>
          <cell r="I1394" t="str">
            <v>E</v>
          </cell>
          <cell r="J1394" t="str">
            <v>2026-06-15</v>
          </cell>
          <cell r="K1394" t="str">
            <v>YASSIE</v>
          </cell>
          <cell r="L1394" t="str">
            <v>True</v>
          </cell>
          <cell r="M1394" t="str">
            <v>True</v>
          </cell>
          <cell r="N1394" t="str">
            <v>True</v>
          </cell>
          <cell r="O1394" t="str">
            <v>False</v>
          </cell>
          <cell r="P1394">
            <v>601000176</v>
          </cell>
          <cell r="Q1394">
            <v>0</v>
          </cell>
          <cell r="R1394">
            <v>0</v>
          </cell>
          <cell r="S1394" t="str">
            <v>0.00</v>
          </cell>
          <cell r="T1394">
            <v>0</v>
          </cell>
          <cell r="U1394">
            <v>6</v>
          </cell>
          <cell r="V1394">
            <v>6</v>
          </cell>
          <cell r="W1394" t="str">
            <v>2026-06-17</v>
          </cell>
        </row>
        <row r="1395">
          <cell r="A1395">
            <v>138474</v>
          </cell>
          <cell r="B1395">
            <v>46188</v>
          </cell>
          <cell r="C1395" t="str">
            <v>LUCA3</v>
          </cell>
          <cell r="D1395" t="str">
            <v>2483</v>
          </cell>
          <cell r="E1395" t="str">
            <v>730 000.00</v>
          </cell>
          <cell r="F1395" t="str">
            <v>876 000.00</v>
          </cell>
          <cell r="G1395" t="str">
            <v>MGA</v>
          </cell>
          <cell r="H1395" t="str">
            <v>C100</v>
          </cell>
          <cell r="I1395" t="str">
            <v>E</v>
          </cell>
          <cell r="J1395" t="str">
            <v>2026-06-15</v>
          </cell>
          <cell r="K1395" t="str">
            <v>YASSIE</v>
          </cell>
          <cell r="L1395" t="str">
            <v>True</v>
          </cell>
          <cell r="M1395" t="str">
            <v>True</v>
          </cell>
          <cell r="N1395" t="str">
            <v>True</v>
          </cell>
          <cell r="O1395" t="str">
            <v>False</v>
          </cell>
          <cell r="P1395">
            <v>601100228</v>
          </cell>
          <cell r="Q1395">
            <v>0</v>
          </cell>
          <cell r="R1395">
            <v>0</v>
          </cell>
          <cell r="S1395" t="str">
            <v>0.00</v>
          </cell>
          <cell r="T1395">
            <v>0</v>
          </cell>
          <cell r="U1395">
            <v>6</v>
          </cell>
          <cell r="V1395">
            <v>6</v>
          </cell>
          <cell r="W1395" t="str">
            <v>2026-06-17</v>
          </cell>
        </row>
        <row r="1396">
          <cell r="A1396">
            <v>138473</v>
          </cell>
          <cell r="B1396">
            <v>46188</v>
          </cell>
          <cell r="C1396" t="str">
            <v>LUCA3</v>
          </cell>
          <cell r="D1396" t="str">
            <v>2703</v>
          </cell>
          <cell r="E1396" t="str">
            <v>500 000.00</v>
          </cell>
          <cell r="F1396" t="str">
            <v>600 000.00</v>
          </cell>
          <cell r="G1396" t="str">
            <v>MGA</v>
          </cell>
          <cell r="H1396" t="str">
            <v>C100</v>
          </cell>
          <cell r="I1396" t="str">
            <v>E</v>
          </cell>
          <cell r="J1396" t="str">
            <v>2026-06-15</v>
          </cell>
          <cell r="K1396" t="str">
            <v>YASSIE</v>
          </cell>
          <cell r="L1396" t="str">
            <v>True</v>
          </cell>
          <cell r="M1396" t="str">
            <v>True</v>
          </cell>
          <cell r="N1396" t="str">
            <v>True</v>
          </cell>
          <cell r="O1396" t="str">
            <v>False</v>
          </cell>
          <cell r="P1396">
            <v>601100225</v>
          </cell>
          <cell r="Q1396">
            <v>0</v>
          </cell>
          <cell r="R1396">
            <v>0</v>
          </cell>
          <cell r="S1396" t="str">
            <v>0.00</v>
          </cell>
          <cell r="T1396">
            <v>0</v>
          </cell>
          <cell r="U1396">
            <v>6</v>
          </cell>
          <cell r="V1396">
            <v>6</v>
          </cell>
          <cell r="W1396" t="str">
            <v>2026-06-17</v>
          </cell>
        </row>
        <row r="1397">
          <cell r="A1397">
            <v>138472</v>
          </cell>
          <cell r="B1397">
            <v>46188</v>
          </cell>
          <cell r="C1397" t="str">
            <v>LUCA3</v>
          </cell>
          <cell r="D1397" t="str">
            <v>973</v>
          </cell>
          <cell r="E1397" t="str">
            <v>265 000.00</v>
          </cell>
          <cell r="F1397" t="str">
            <v>318 000.00</v>
          </cell>
          <cell r="G1397" t="str">
            <v>MGA</v>
          </cell>
          <cell r="H1397" t="str">
            <v>C100</v>
          </cell>
          <cell r="I1397" t="str">
            <v>E</v>
          </cell>
          <cell r="J1397" t="str">
            <v>2026-06-15</v>
          </cell>
          <cell r="K1397" t="str">
            <v>YASSIE</v>
          </cell>
          <cell r="L1397" t="str">
            <v>True</v>
          </cell>
          <cell r="M1397" t="str">
            <v>True</v>
          </cell>
          <cell r="N1397" t="str">
            <v>True</v>
          </cell>
          <cell r="O1397" t="str">
            <v>False</v>
          </cell>
          <cell r="P1397">
            <v>601100223</v>
          </cell>
          <cell r="Q1397">
            <v>0</v>
          </cell>
          <cell r="R1397">
            <v>0</v>
          </cell>
          <cell r="S1397" t="str">
            <v>0.00</v>
          </cell>
          <cell r="T1397">
            <v>0</v>
          </cell>
          <cell r="U1397">
            <v>7</v>
          </cell>
          <cell r="V1397">
            <v>7</v>
          </cell>
          <cell r="W1397" t="str">
            <v>2026-06-17</v>
          </cell>
        </row>
        <row r="1398">
          <cell r="A1398">
            <v>138471</v>
          </cell>
          <cell r="B1398">
            <v>46188</v>
          </cell>
          <cell r="C1398" t="str">
            <v>SETRA3</v>
          </cell>
          <cell r="D1398" t="str">
            <v>2426</v>
          </cell>
          <cell r="E1398" t="str">
            <v>247 896.20</v>
          </cell>
          <cell r="F1398" t="str">
            <v>297 475.44</v>
          </cell>
          <cell r="G1398" t="str">
            <v>MGA</v>
          </cell>
          <cell r="H1398" t="str">
            <v>C102</v>
          </cell>
          <cell r="I1398" t="str">
            <v>E</v>
          </cell>
          <cell r="J1398" t="str">
            <v>2026-06-15</v>
          </cell>
          <cell r="K1398" t="str">
            <v>YASSIE</v>
          </cell>
          <cell r="L1398" t="str">
            <v>True</v>
          </cell>
          <cell r="M1398" t="str">
            <v>True</v>
          </cell>
          <cell r="N1398" t="str">
            <v>True</v>
          </cell>
          <cell r="O1398" t="str">
            <v>False</v>
          </cell>
          <cell r="P1398">
            <v>601100218</v>
          </cell>
          <cell r="Q1398">
            <v>0</v>
          </cell>
          <cell r="R1398">
            <v>0</v>
          </cell>
          <cell r="S1398" t="str">
            <v>0.00</v>
          </cell>
          <cell r="T1398">
            <v>0</v>
          </cell>
          <cell r="U1398">
            <v>10</v>
          </cell>
          <cell r="V1398">
            <v>10</v>
          </cell>
          <cell r="W1398" t="str">
            <v>2026-06-16</v>
          </cell>
        </row>
        <row r="1399">
          <cell r="A1399">
            <v>138470</v>
          </cell>
          <cell r="B1399">
            <v>46188</v>
          </cell>
          <cell r="C1399" t="str">
            <v>ERIC13</v>
          </cell>
          <cell r="E1399" t="str">
            <v>1.00</v>
          </cell>
          <cell r="F1399" t="str">
            <v>1.20</v>
          </cell>
          <cell r="G1399" t="str">
            <v>MGA</v>
          </cell>
          <cell r="H1399" t="str">
            <v>C500</v>
          </cell>
          <cell r="I1399" t="str">
            <v>E</v>
          </cell>
          <cell r="J1399" t="str">
            <v>2026-06-15</v>
          </cell>
          <cell r="K1399" t="str">
            <v>YASSIE</v>
          </cell>
          <cell r="L1399" t="str">
            <v>True</v>
          </cell>
          <cell r="M1399" t="str">
            <v>False</v>
          </cell>
          <cell r="N1399" t="str">
            <v>True</v>
          </cell>
          <cell r="O1399" t="str">
            <v>False</v>
          </cell>
          <cell r="P1399">
            <v>601100216</v>
          </cell>
          <cell r="Q1399">
            <v>0</v>
          </cell>
          <cell r="R1399">
            <v>0</v>
          </cell>
          <cell r="S1399" t="str">
            <v>0.00</v>
          </cell>
          <cell r="T1399">
            <v>0</v>
          </cell>
          <cell r="U1399">
            <v>10</v>
          </cell>
          <cell r="V1399">
            <v>10</v>
          </cell>
          <cell r="W1399" t="str">
            <v>2026-06-17</v>
          </cell>
        </row>
        <row r="1400">
          <cell r="A1400">
            <v>138469</v>
          </cell>
          <cell r="B1400">
            <v>46188</v>
          </cell>
          <cell r="C1400" t="str">
            <v>REBECCA3</v>
          </cell>
          <cell r="D1400" t="str">
            <v>723</v>
          </cell>
          <cell r="E1400" t="str">
            <v>5 229 600.00</v>
          </cell>
          <cell r="F1400" t="str">
            <v>6 275 520.00</v>
          </cell>
          <cell r="G1400" t="str">
            <v>MGA</v>
          </cell>
          <cell r="H1400" t="str">
            <v>C102</v>
          </cell>
          <cell r="I1400" t="str">
            <v>E</v>
          </cell>
          <cell r="J1400" t="str">
            <v>2026-06-15</v>
          </cell>
          <cell r="K1400" t="str">
            <v>YASSIE</v>
          </cell>
          <cell r="L1400" t="str">
            <v>True</v>
          </cell>
          <cell r="M1400" t="str">
            <v>True</v>
          </cell>
          <cell r="N1400" t="str">
            <v>True</v>
          </cell>
          <cell r="O1400" t="str">
            <v>False</v>
          </cell>
          <cell r="P1400">
            <v>601000174</v>
          </cell>
          <cell r="Q1400">
            <v>601000173</v>
          </cell>
          <cell r="R1400">
            <v>0</v>
          </cell>
          <cell r="S1400" t="str">
            <v>0.00</v>
          </cell>
          <cell r="T1400">
            <v>0</v>
          </cell>
          <cell r="U1400">
            <v>12</v>
          </cell>
          <cell r="V1400">
            <v>12</v>
          </cell>
          <cell r="W1400" t="str">
            <v>2026-07-15</v>
          </cell>
        </row>
        <row r="1401">
          <cell r="A1401">
            <v>138468</v>
          </cell>
          <cell r="B1401">
            <v>46188</v>
          </cell>
          <cell r="C1401" t="str">
            <v>LUCA3</v>
          </cell>
          <cell r="D1401" t="str">
            <v>973</v>
          </cell>
          <cell r="E1401" t="str">
            <v>120 000.00</v>
          </cell>
          <cell r="F1401" t="str">
            <v>144 000.00</v>
          </cell>
          <cell r="G1401" t="str">
            <v>MGA</v>
          </cell>
          <cell r="H1401" t="str">
            <v>C100</v>
          </cell>
          <cell r="I1401" t="str">
            <v>E</v>
          </cell>
          <cell r="J1401" t="str">
            <v>2026-06-15</v>
          </cell>
          <cell r="K1401" t="str">
            <v>YASSIE</v>
          </cell>
          <cell r="L1401" t="str">
            <v>True</v>
          </cell>
          <cell r="M1401" t="str">
            <v>True</v>
          </cell>
          <cell r="N1401" t="str">
            <v>True</v>
          </cell>
          <cell r="O1401" t="str">
            <v>False</v>
          </cell>
          <cell r="P1401">
            <v>601200299</v>
          </cell>
          <cell r="Q1401">
            <v>0</v>
          </cell>
          <cell r="R1401">
            <v>0</v>
          </cell>
          <cell r="S1401" t="str">
            <v>0.00</v>
          </cell>
          <cell r="T1401">
            <v>0</v>
          </cell>
          <cell r="U1401">
            <v>9</v>
          </cell>
          <cell r="V1401">
            <v>9</v>
          </cell>
          <cell r="W1401" t="str">
            <v>2026-06-17</v>
          </cell>
        </row>
        <row r="1402">
          <cell r="A1402">
            <v>138467</v>
          </cell>
          <cell r="B1402">
            <v>46188</v>
          </cell>
          <cell r="C1402" t="str">
            <v>SETRA3</v>
          </cell>
          <cell r="D1402" t="str">
            <v>4245</v>
          </cell>
          <cell r="E1402" t="str">
            <v>716 666.50</v>
          </cell>
          <cell r="F1402" t="str">
            <v>859 999.80</v>
          </cell>
          <cell r="G1402" t="str">
            <v>MGA</v>
          </cell>
          <cell r="H1402" t="str">
            <v>C102</v>
          </cell>
          <cell r="I1402" t="str">
            <v>E</v>
          </cell>
          <cell r="J1402" t="str">
            <v>2026-06-15</v>
          </cell>
          <cell r="K1402" t="str">
            <v>YASSIE</v>
          </cell>
          <cell r="L1402" t="str">
            <v>True</v>
          </cell>
          <cell r="M1402" t="str">
            <v>True</v>
          </cell>
          <cell r="N1402" t="str">
            <v>True</v>
          </cell>
          <cell r="O1402" t="str">
            <v>False</v>
          </cell>
          <cell r="P1402">
            <v>601000171</v>
          </cell>
          <cell r="Q1402">
            <v>0</v>
          </cell>
          <cell r="R1402">
            <v>0</v>
          </cell>
          <cell r="S1402" t="str">
            <v>0.00</v>
          </cell>
          <cell r="T1402">
            <v>0</v>
          </cell>
          <cell r="U1402">
            <v>5</v>
          </cell>
          <cell r="V1402">
            <v>5</v>
          </cell>
          <cell r="W1402" t="str">
            <v>2026-06-15</v>
          </cell>
        </row>
        <row r="1403">
          <cell r="A1403">
            <v>138466</v>
          </cell>
          <cell r="B1403">
            <v>46188</v>
          </cell>
          <cell r="C1403" t="str">
            <v>LUCA3</v>
          </cell>
          <cell r="D1403" t="str">
            <v>2167</v>
          </cell>
          <cell r="E1403" t="str">
            <v>115 200.00</v>
          </cell>
          <cell r="F1403" t="str">
            <v>115 200.00</v>
          </cell>
          <cell r="G1403" t="str">
            <v>MGA</v>
          </cell>
          <cell r="H1403" t="str">
            <v>C100</v>
          </cell>
          <cell r="I1403" t="str">
            <v>E</v>
          </cell>
          <cell r="J1403" t="str">
            <v>2026-06-15</v>
          </cell>
          <cell r="K1403" t="str">
            <v>YASSIE</v>
          </cell>
          <cell r="L1403" t="str">
            <v>True</v>
          </cell>
          <cell r="M1403" t="str">
            <v>True</v>
          </cell>
          <cell r="N1403" t="str">
            <v>True</v>
          </cell>
          <cell r="O1403" t="str">
            <v>False</v>
          </cell>
          <cell r="P1403">
            <v>601100209</v>
          </cell>
          <cell r="Q1403">
            <v>0</v>
          </cell>
          <cell r="R1403">
            <v>0</v>
          </cell>
          <cell r="S1403" t="str">
            <v>0.00</v>
          </cell>
          <cell r="T1403">
            <v>0</v>
          </cell>
          <cell r="U1403">
            <v>7</v>
          </cell>
          <cell r="V1403">
            <v>7</v>
          </cell>
          <cell r="W1403" t="str">
            <v>2026-06-17</v>
          </cell>
        </row>
        <row r="1404">
          <cell r="A1404">
            <v>138465</v>
          </cell>
          <cell r="B1404">
            <v>46188</v>
          </cell>
          <cell r="C1404" t="str">
            <v>LUCA3</v>
          </cell>
          <cell r="D1404" t="str">
            <v>2865</v>
          </cell>
          <cell r="E1404" t="str">
            <v>432 120.00</v>
          </cell>
          <cell r="F1404" t="str">
            <v>518 544.00</v>
          </cell>
          <cell r="G1404" t="str">
            <v>MGA</v>
          </cell>
          <cell r="H1404" t="str">
            <v>C100</v>
          </cell>
          <cell r="I1404" t="str">
            <v>E</v>
          </cell>
          <cell r="J1404" t="str">
            <v>2026-06-15</v>
          </cell>
          <cell r="K1404" t="str">
            <v>YASSIE</v>
          </cell>
          <cell r="L1404" t="str">
            <v>True</v>
          </cell>
          <cell r="M1404" t="str">
            <v>True</v>
          </cell>
          <cell r="N1404" t="str">
            <v>True</v>
          </cell>
          <cell r="O1404" t="str">
            <v>False</v>
          </cell>
          <cell r="P1404">
            <v>601200297</v>
          </cell>
          <cell r="Q1404">
            <v>0</v>
          </cell>
          <cell r="R1404">
            <v>0</v>
          </cell>
          <cell r="S1404" t="str">
            <v>0.00</v>
          </cell>
          <cell r="T1404">
            <v>0</v>
          </cell>
          <cell r="U1404">
            <v>7</v>
          </cell>
          <cell r="V1404">
            <v>7</v>
          </cell>
          <cell r="W1404" t="str">
            <v>2026-06-17</v>
          </cell>
        </row>
        <row r="1405">
          <cell r="A1405">
            <v>138464</v>
          </cell>
          <cell r="B1405">
            <v>46188</v>
          </cell>
          <cell r="C1405" t="str">
            <v>LUCA3</v>
          </cell>
          <cell r="D1405" t="str">
            <v>6231</v>
          </cell>
          <cell r="E1405" t="str">
            <v>5 360 000.00</v>
          </cell>
          <cell r="F1405" t="str">
            <v>5 360 000.00</v>
          </cell>
          <cell r="G1405" t="str">
            <v>MGA</v>
          </cell>
          <cell r="H1405" t="str">
            <v>C104</v>
          </cell>
          <cell r="I1405" t="str">
            <v>E</v>
          </cell>
          <cell r="J1405" t="str">
            <v>2026-06-15</v>
          </cell>
          <cell r="K1405" t="str">
            <v>YASSIE</v>
          </cell>
          <cell r="L1405" t="str">
            <v>True</v>
          </cell>
          <cell r="M1405" t="str">
            <v>True</v>
          </cell>
          <cell r="N1405" t="str">
            <v>True</v>
          </cell>
          <cell r="O1405" t="str">
            <v>False</v>
          </cell>
          <cell r="P1405">
            <v>601100206</v>
          </cell>
          <cell r="Q1405">
            <v>0</v>
          </cell>
          <cell r="R1405">
            <v>0</v>
          </cell>
          <cell r="S1405" t="str">
            <v>0.00</v>
          </cell>
          <cell r="T1405">
            <v>0</v>
          </cell>
          <cell r="U1405">
            <v>7</v>
          </cell>
          <cell r="V1405">
            <v>7</v>
          </cell>
          <cell r="W1405" t="str">
            <v>2026-06-15</v>
          </cell>
        </row>
        <row r="1406">
          <cell r="A1406">
            <v>138463</v>
          </cell>
          <cell r="B1406">
            <v>46188</v>
          </cell>
          <cell r="C1406" t="str">
            <v>TSILAVINA7</v>
          </cell>
          <cell r="D1406" t="str">
            <v>132</v>
          </cell>
          <cell r="E1406" t="str">
            <v>81 065 984.00</v>
          </cell>
          <cell r="F1406" t="str">
            <v>97 279 180.80</v>
          </cell>
          <cell r="G1406" t="str">
            <v>MGA</v>
          </cell>
          <cell r="H1406" t="str">
            <v>C700</v>
          </cell>
          <cell r="I1406" t="str">
            <v>E</v>
          </cell>
          <cell r="J1406" t="str">
            <v>2026-06-15</v>
          </cell>
          <cell r="K1406" t="str">
            <v>YASSIE</v>
          </cell>
          <cell r="L1406" t="str">
            <v>True</v>
          </cell>
          <cell r="M1406" t="str">
            <v>True</v>
          </cell>
          <cell r="N1406" t="str">
            <v>True</v>
          </cell>
          <cell r="O1406" t="str">
            <v>False</v>
          </cell>
          <cell r="P1406">
            <v>0</v>
          </cell>
          <cell r="Q1406">
            <v>601100207</v>
          </cell>
          <cell r="R1406">
            <v>0</v>
          </cell>
          <cell r="S1406" t="str">
            <v>0.00</v>
          </cell>
          <cell r="T1406">
            <v>0</v>
          </cell>
          <cell r="U1406">
            <v>9</v>
          </cell>
          <cell r="V1406">
            <v>9</v>
          </cell>
          <cell r="W1406" t="str">
            <v>2026-06-15</v>
          </cell>
        </row>
        <row r="1407">
          <cell r="A1407">
            <v>138462</v>
          </cell>
          <cell r="B1407">
            <v>46188</v>
          </cell>
          <cell r="C1407" t="str">
            <v>GINAM</v>
          </cell>
          <cell r="D1407" t="str">
            <v>119</v>
          </cell>
          <cell r="E1407" t="str">
            <v>720 000.00</v>
          </cell>
          <cell r="F1407" t="str">
            <v>864 000.00</v>
          </cell>
          <cell r="G1407" t="str">
            <v>MGA</v>
          </cell>
          <cell r="H1407" t="str">
            <v>C400</v>
          </cell>
          <cell r="I1407" t="str">
            <v>E</v>
          </cell>
          <cell r="J1407" t="str">
            <v>2026-06-15</v>
          </cell>
          <cell r="K1407" t="str">
            <v>YASSIE</v>
          </cell>
          <cell r="L1407" t="str">
            <v>True</v>
          </cell>
          <cell r="M1407" t="str">
            <v>True</v>
          </cell>
          <cell r="N1407" t="str">
            <v>True</v>
          </cell>
          <cell r="O1407" t="str">
            <v>False</v>
          </cell>
          <cell r="P1407">
            <v>601000165</v>
          </cell>
          <cell r="Q1407">
            <v>601000164</v>
          </cell>
          <cell r="R1407">
            <v>0</v>
          </cell>
          <cell r="S1407" t="str">
            <v>0.00</v>
          </cell>
          <cell r="T1407">
            <v>0</v>
          </cell>
          <cell r="U1407">
            <v>7</v>
          </cell>
          <cell r="V1407">
            <v>7</v>
          </cell>
          <cell r="W1407" t="str">
            <v>2026-06-15</v>
          </cell>
        </row>
        <row r="1408">
          <cell r="A1408">
            <v>138461</v>
          </cell>
          <cell r="B1408">
            <v>46188</v>
          </cell>
          <cell r="C1408" t="str">
            <v>LUCA3</v>
          </cell>
          <cell r="D1408" t="str">
            <v>193</v>
          </cell>
          <cell r="E1408" t="str">
            <v>3 000 000.00</v>
          </cell>
          <cell r="F1408" t="str">
            <v>3 000 000.00</v>
          </cell>
          <cell r="G1408" t="str">
            <v>MGA</v>
          </cell>
          <cell r="H1408" t="str">
            <v>C100</v>
          </cell>
          <cell r="I1408" t="str">
            <v>E</v>
          </cell>
          <cell r="J1408" t="str">
            <v>2026-06-15</v>
          </cell>
          <cell r="K1408" t="str">
            <v>YASSIE</v>
          </cell>
          <cell r="L1408" t="str">
            <v>True</v>
          </cell>
          <cell r="M1408" t="str">
            <v>True</v>
          </cell>
          <cell r="N1408" t="str">
            <v>True</v>
          </cell>
          <cell r="O1408" t="str">
            <v>False</v>
          </cell>
          <cell r="P1408">
            <v>601200289</v>
          </cell>
          <cell r="Q1408">
            <v>0</v>
          </cell>
          <cell r="R1408">
            <v>0</v>
          </cell>
          <cell r="S1408" t="str">
            <v>0.00</v>
          </cell>
          <cell r="T1408">
            <v>0</v>
          </cell>
          <cell r="U1408">
            <v>8</v>
          </cell>
          <cell r="V1408">
            <v>8</v>
          </cell>
          <cell r="W1408" t="str">
            <v>2026-06-17</v>
          </cell>
        </row>
        <row r="1409">
          <cell r="A1409">
            <v>138460</v>
          </cell>
          <cell r="B1409">
            <v>46188</v>
          </cell>
          <cell r="C1409" t="str">
            <v>LUCA3</v>
          </cell>
          <cell r="D1409" t="str">
            <v>1175</v>
          </cell>
          <cell r="E1409" t="str">
            <v>1 743 039.00</v>
          </cell>
          <cell r="F1409" t="str">
            <v>2 091 646.80</v>
          </cell>
          <cell r="G1409" t="str">
            <v>MGA</v>
          </cell>
          <cell r="H1409" t="str">
            <v>C102</v>
          </cell>
          <cell r="I1409" t="str">
            <v>E</v>
          </cell>
          <cell r="J1409" t="str">
            <v>2026-06-15</v>
          </cell>
          <cell r="K1409" t="str">
            <v>YASSIE</v>
          </cell>
          <cell r="L1409" t="str">
            <v>True</v>
          </cell>
          <cell r="M1409" t="str">
            <v>True</v>
          </cell>
          <cell r="N1409" t="str">
            <v>True</v>
          </cell>
          <cell r="O1409" t="str">
            <v>False</v>
          </cell>
          <cell r="P1409">
            <v>601000162</v>
          </cell>
          <cell r="Q1409">
            <v>0</v>
          </cell>
          <cell r="R1409">
            <v>0</v>
          </cell>
          <cell r="S1409" t="str">
            <v>0.00</v>
          </cell>
          <cell r="T1409">
            <v>0</v>
          </cell>
          <cell r="U1409">
            <v>9</v>
          </cell>
          <cell r="V1409">
            <v>9</v>
          </cell>
          <cell r="W1409" t="str">
            <v>2026-06-15</v>
          </cell>
        </row>
        <row r="1410">
          <cell r="A1410">
            <v>138459</v>
          </cell>
          <cell r="B1410">
            <v>46188</v>
          </cell>
          <cell r="C1410" t="str">
            <v>TIANA9</v>
          </cell>
          <cell r="D1410" t="str">
            <v>820</v>
          </cell>
          <cell r="E1410" t="str">
            <v>22 750 000.00</v>
          </cell>
          <cell r="F1410" t="str">
            <v>27 300 000.00</v>
          </cell>
          <cell r="G1410" t="str">
            <v>MGA</v>
          </cell>
          <cell r="H1410" t="str">
            <v>C600</v>
          </cell>
          <cell r="I1410" t="str">
            <v>E</v>
          </cell>
          <cell r="J1410" t="str">
            <v>2026-06-15</v>
          </cell>
          <cell r="K1410" t="str">
            <v>YASSIE</v>
          </cell>
          <cell r="L1410" t="str">
            <v>True</v>
          </cell>
          <cell r="M1410" t="str">
            <v>True</v>
          </cell>
          <cell r="N1410" t="str">
            <v>True</v>
          </cell>
          <cell r="O1410" t="str">
            <v>False</v>
          </cell>
          <cell r="P1410">
            <v>0</v>
          </cell>
          <cell r="Q1410">
            <v>0</v>
          </cell>
          <cell r="R1410">
            <v>0</v>
          </cell>
          <cell r="S1410" t="str">
            <v>0.00</v>
          </cell>
          <cell r="T1410">
            <v>0</v>
          </cell>
          <cell r="U1410">
            <v>6</v>
          </cell>
          <cell r="V1410">
            <v>6</v>
          </cell>
          <cell r="W1410" t="str">
            <v>2026-06-16</v>
          </cell>
        </row>
        <row r="1411">
          <cell r="A1411">
            <v>138458</v>
          </cell>
          <cell r="B1411">
            <v>46188</v>
          </cell>
          <cell r="C1411" t="str">
            <v>LUCA3</v>
          </cell>
          <cell r="D1411" t="str">
            <v>6102</v>
          </cell>
          <cell r="E1411" t="str">
            <v>104 250 000.00</v>
          </cell>
          <cell r="F1411" t="str">
            <v>104 250 000.00</v>
          </cell>
          <cell r="G1411" t="str">
            <v>MGA</v>
          </cell>
          <cell r="H1411" t="str">
            <v>C100</v>
          </cell>
          <cell r="I1411" t="str">
            <v>E</v>
          </cell>
          <cell r="J1411" t="str">
            <v>2026-06-15</v>
          </cell>
          <cell r="K1411" t="str">
            <v>YASSIE</v>
          </cell>
          <cell r="L1411" t="str">
            <v>True</v>
          </cell>
          <cell r="M1411" t="str">
            <v>True</v>
          </cell>
          <cell r="N1411" t="str">
            <v>True</v>
          </cell>
          <cell r="O1411" t="str">
            <v>False</v>
          </cell>
          <cell r="P1411">
            <v>600600180</v>
          </cell>
          <cell r="Q1411">
            <v>0</v>
          </cell>
          <cell r="R1411">
            <v>0</v>
          </cell>
          <cell r="S1411" t="str">
            <v>0.00</v>
          </cell>
          <cell r="T1411">
            <v>0</v>
          </cell>
          <cell r="U1411">
            <v>6</v>
          </cell>
          <cell r="V1411">
            <v>6</v>
          </cell>
          <cell r="W1411" t="str">
            <v>2026-06-18</v>
          </cell>
        </row>
        <row r="1412">
          <cell r="A1412">
            <v>138457</v>
          </cell>
          <cell r="B1412">
            <v>46188</v>
          </cell>
          <cell r="C1412" t="str">
            <v>SETRA3</v>
          </cell>
          <cell r="E1412" t="str">
            <v>0.00</v>
          </cell>
          <cell r="F1412" t="str">
            <v>0.00</v>
          </cell>
          <cell r="G1412" t="str">
            <v>MGA</v>
          </cell>
          <cell r="H1412" t="str">
            <v>C102</v>
          </cell>
          <cell r="I1412" t="str">
            <v>C</v>
          </cell>
          <cell r="J1412" t="str">
            <v>2026-06-15</v>
          </cell>
          <cell r="K1412" t="str">
            <v>YASSIE</v>
          </cell>
          <cell r="L1412" t="str">
            <v>True</v>
          </cell>
          <cell r="M1412" t="str">
            <v>False</v>
          </cell>
          <cell r="N1412" t="str">
            <v>True</v>
          </cell>
          <cell r="O1412" t="str">
            <v>False</v>
          </cell>
          <cell r="P1412">
            <v>600800193</v>
          </cell>
          <cell r="Q1412">
            <v>0</v>
          </cell>
          <cell r="R1412">
            <v>0</v>
          </cell>
          <cell r="S1412" t="str">
            <v>0.00</v>
          </cell>
          <cell r="T1412">
            <v>0</v>
          </cell>
          <cell r="U1412">
            <v>5</v>
          </cell>
          <cell r="V1412">
            <v>5</v>
          </cell>
          <cell r="W1412" t="str">
            <v>2026-06-15</v>
          </cell>
        </row>
        <row r="1413">
          <cell r="A1413">
            <v>138456</v>
          </cell>
          <cell r="B1413">
            <v>46188</v>
          </cell>
          <cell r="C1413" t="str">
            <v>LUCA3</v>
          </cell>
          <cell r="D1413" t="str">
            <v>2490</v>
          </cell>
          <cell r="E1413" t="str">
            <v>703 000.00</v>
          </cell>
          <cell r="F1413" t="str">
            <v>703 000.00</v>
          </cell>
          <cell r="G1413" t="str">
            <v>MGA</v>
          </cell>
          <cell r="H1413" t="str">
            <v>C102</v>
          </cell>
          <cell r="I1413" t="str">
            <v>E</v>
          </cell>
          <cell r="J1413" t="str">
            <v>2026-06-15</v>
          </cell>
          <cell r="K1413" t="str">
            <v>YASSIE</v>
          </cell>
          <cell r="L1413" t="str">
            <v>True</v>
          </cell>
          <cell r="M1413" t="str">
            <v>True</v>
          </cell>
          <cell r="N1413" t="str">
            <v>True</v>
          </cell>
          <cell r="O1413" t="str">
            <v>False</v>
          </cell>
          <cell r="P1413">
            <v>600800190</v>
          </cell>
          <cell r="Q1413">
            <v>0</v>
          </cell>
          <cell r="R1413">
            <v>0</v>
          </cell>
          <cell r="S1413" t="str">
            <v>0.00</v>
          </cell>
          <cell r="T1413">
            <v>0</v>
          </cell>
          <cell r="U1413">
            <v>8</v>
          </cell>
          <cell r="V1413">
            <v>8</v>
          </cell>
          <cell r="W1413" t="str">
            <v>2026-06-15</v>
          </cell>
        </row>
        <row r="1414">
          <cell r="A1414">
            <v>138455</v>
          </cell>
          <cell r="B1414">
            <v>46188</v>
          </cell>
          <cell r="C1414" t="str">
            <v>LUCA3</v>
          </cell>
          <cell r="D1414" t="str">
            <v>6278</v>
          </cell>
          <cell r="E1414" t="str">
            <v>900 000.00</v>
          </cell>
          <cell r="F1414" t="str">
            <v>900 000.00</v>
          </cell>
          <cell r="G1414" t="str">
            <v>MGA</v>
          </cell>
          <cell r="H1414" t="str">
            <v>C100</v>
          </cell>
          <cell r="I1414" t="str">
            <v>E</v>
          </cell>
          <cell r="J1414" t="str">
            <v>2026-06-15</v>
          </cell>
          <cell r="K1414" t="str">
            <v>YASSIE</v>
          </cell>
          <cell r="L1414" t="str">
            <v>True</v>
          </cell>
          <cell r="M1414" t="str">
            <v>True</v>
          </cell>
          <cell r="N1414" t="str">
            <v>True</v>
          </cell>
          <cell r="O1414" t="str">
            <v>False</v>
          </cell>
          <cell r="P1414">
            <v>600600168</v>
          </cell>
          <cell r="Q1414">
            <v>0</v>
          </cell>
          <cell r="R1414">
            <v>0</v>
          </cell>
          <cell r="S1414" t="str">
            <v>0.00</v>
          </cell>
          <cell r="T1414">
            <v>0</v>
          </cell>
          <cell r="U1414">
            <v>7</v>
          </cell>
          <cell r="V1414">
            <v>7</v>
          </cell>
          <cell r="W1414" t="str">
            <v>2026-06-17</v>
          </cell>
        </row>
        <row r="1415">
          <cell r="A1415">
            <v>138454</v>
          </cell>
          <cell r="B1415">
            <v>46188</v>
          </cell>
          <cell r="C1415" t="str">
            <v>LUCA3</v>
          </cell>
          <cell r="D1415" t="str">
            <v>6477</v>
          </cell>
          <cell r="E1415" t="str">
            <v>1 500 000.00</v>
          </cell>
          <cell r="F1415" t="str">
            <v>1 500 000.00</v>
          </cell>
          <cell r="G1415" t="str">
            <v>MGA</v>
          </cell>
          <cell r="H1415" t="str">
            <v>C102</v>
          </cell>
          <cell r="I1415" t="str">
            <v>E</v>
          </cell>
          <cell r="J1415" t="str">
            <v>2026-06-15</v>
          </cell>
          <cell r="K1415" t="str">
            <v>YASSIE</v>
          </cell>
          <cell r="L1415" t="str">
            <v>True</v>
          </cell>
          <cell r="M1415" t="str">
            <v>True</v>
          </cell>
          <cell r="N1415" t="str">
            <v>True</v>
          </cell>
          <cell r="O1415" t="str">
            <v>False</v>
          </cell>
          <cell r="P1415">
            <v>600800177</v>
          </cell>
          <cell r="Q1415">
            <v>0</v>
          </cell>
          <cell r="R1415">
            <v>0</v>
          </cell>
          <cell r="S1415" t="str">
            <v>0.00</v>
          </cell>
          <cell r="T1415">
            <v>0</v>
          </cell>
          <cell r="U1415">
            <v>8</v>
          </cell>
          <cell r="V1415">
            <v>8</v>
          </cell>
          <cell r="W1415" t="str">
            <v>2026-06-15</v>
          </cell>
        </row>
        <row r="1416">
          <cell r="A1416">
            <v>138453</v>
          </cell>
          <cell r="B1416">
            <v>46188</v>
          </cell>
          <cell r="C1416" t="str">
            <v>LUCA3</v>
          </cell>
          <cell r="D1416" t="str">
            <v>2566</v>
          </cell>
          <cell r="E1416" t="str">
            <v>36 013 938.20</v>
          </cell>
          <cell r="F1416" t="str">
            <v>43 216 725.84</v>
          </cell>
          <cell r="G1416" t="str">
            <v>MGA</v>
          </cell>
          <cell r="H1416" t="str">
            <v>C100</v>
          </cell>
          <cell r="I1416" t="str">
            <v>E</v>
          </cell>
          <cell r="J1416" t="str">
            <v>2026-06-15</v>
          </cell>
          <cell r="K1416" t="str">
            <v>YASSIE</v>
          </cell>
          <cell r="L1416" t="str">
            <v>True</v>
          </cell>
          <cell r="M1416" t="str">
            <v>True</v>
          </cell>
          <cell r="N1416" t="str">
            <v>True</v>
          </cell>
          <cell r="O1416" t="str">
            <v>False</v>
          </cell>
          <cell r="P1416">
            <v>600800175</v>
          </cell>
          <cell r="Q1416">
            <v>0</v>
          </cell>
          <cell r="R1416">
            <v>0</v>
          </cell>
          <cell r="S1416" t="str">
            <v>0.00</v>
          </cell>
          <cell r="T1416">
            <v>0</v>
          </cell>
          <cell r="U1416">
            <v>7</v>
          </cell>
          <cell r="V1416">
            <v>7</v>
          </cell>
          <cell r="W1416" t="str">
            <v>2026-06-17</v>
          </cell>
        </row>
        <row r="1417">
          <cell r="A1417">
            <v>138452</v>
          </cell>
          <cell r="B1417">
            <v>46188</v>
          </cell>
          <cell r="C1417" t="str">
            <v>LUCA3</v>
          </cell>
          <cell r="D1417" t="str">
            <v>2720</v>
          </cell>
          <cell r="E1417" t="str">
            <v>15 140 000.00</v>
          </cell>
          <cell r="F1417" t="str">
            <v>18 168 000.00</v>
          </cell>
          <cell r="G1417" t="str">
            <v>MGA</v>
          </cell>
          <cell r="H1417" t="str">
            <v>C100</v>
          </cell>
          <cell r="I1417" t="str">
            <v>E</v>
          </cell>
          <cell r="J1417" t="str">
            <v>2026-06-15</v>
          </cell>
          <cell r="K1417" t="str">
            <v>YASSIE</v>
          </cell>
          <cell r="L1417" t="str">
            <v>True</v>
          </cell>
          <cell r="M1417" t="str">
            <v>True</v>
          </cell>
          <cell r="N1417" t="str">
            <v>True</v>
          </cell>
          <cell r="O1417" t="str">
            <v>False</v>
          </cell>
          <cell r="P1417">
            <v>600700205</v>
          </cell>
          <cell r="Q1417">
            <v>0</v>
          </cell>
          <cell r="R1417">
            <v>0</v>
          </cell>
          <cell r="S1417" t="str">
            <v>0.00</v>
          </cell>
          <cell r="T1417">
            <v>0</v>
          </cell>
          <cell r="U1417">
            <v>7</v>
          </cell>
          <cell r="V1417">
            <v>7</v>
          </cell>
          <cell r="W1417" t="str">
            <v>2026-06-17</v>
          </cell>
        </row>
        <row r="1418">
          <cell r="A1418">
            <v>138451</v>
          </cell>
          <cell r="B1418">
            <v>46188</v>
          </cell>
          <cell r="C1418" t="str">
            <v>REBECCA3</v>
          </cell>
          <cell r="D1418" t="str">
            <v>2490</v>
          </cell>
          <cell r="E1418" t="str">
            <v>9 902 300.00</v>
          </cell>
          <cell r="F1418" t="str">
            <v>9 902 300.00</v>
          </cell>
          <cell r="G1418" t="str">
            <v>MGA</v>
          </cell>
          <cell r="H1418" t="str">
            <v>C500</v>
          </cell>
          <cell r="I1418" t="str">
            <v>E</v>
          </cell>
          <cell r="J1418" t="str">
            <v>2026-06-15</v>
          </cell>
          <cell r="K1418" t="str">
            <v>YASSIE</v>
          </cell>
          <cell r="L1418" t="str">
            <v>True</v>
          </cell>
          <cell r="M1418" t="str">
            <v>True</v>
          </cell>
          <cell r="N1418" t="str">
            <v>True</v>
          </cell>
          <cell r="O1418" t="str">
            <v>False</v>
          </cell>
          <cell r="P1418">
            <v>600700193</v>
          </cell>
          <cell r="Q1418">
            <v>600700192</v>
          </cell>
          <cell r="R1418">
            <v>0</v>
          </cell>
          <cell r="S1418" t="str">
            <v>0.00</v>
          </cell>
          <cell r="T1418">
            <v>0</v>
          </cell>
          <cell r="U1418">
            <v>13</v>
          </cell>
          <cell r="V1418">
            <v>13</v>
          </cell>
          <cell r="W1418" t="str">
            <v>2026-07-15</v>
          </cell>
        </row>
        <row r="1419">
          <cell r="A1419">
            <v>138450</v>
          </cell>
          <cell r="B1419">
            <v>46188</v>
          </cell>
          <cell r="C1419" t="str">
            <v>LUCA3</v>
          </cell>
          <cell r="D1419" t="str">
            <v>7100</v>
          </cell>
          <cell r="E1419" t="str">
            <v>2 580 000.00</v>
          </cell>
          <cell r="F1419" t="str">
            <v>2 580 000.00</v>
          </cell>
          <cell r="G1419" t="str">
            <v>MGA</v>
          </cell>
          <cell r="H1419" t="str">
            <v>C104</v>
          </cell>
          <cell r="I1419" t="str">
            <v>E</v>
          </cell>
          <cell r="J1419" t="str">
            <v>2026-06-15</v>
          </cell>
          <cell r="K1419" t="str">
            <v>YASSIE</v>
          </cell>
          <cell r="L1419" t="str">
            <v>True</v>
          </cell>
          <cell r="M1419" t="str">
            <v>True</v>
          </cell>
          <cell r="N1419" t="str">
            <v>True</v>
          </cell>
          <cell r="O1419" t="str">
            <v>False</v>
          </cell>
          <cell r="P1419">
            <v>600700190</v>
          </cell>
          <cell r="Q1419">
            <v>0</v>
          </cell>
          <cell r="R1419">
            <v>0</v>
          </cell>
          <cell r="S1419" t="str">
            <v>0.00</v>
          </cell>
          <cell r="T1419">
            <v>0</v>
          </cell>
          <cell r="U1419">
            <v>8</v>
          </cell>
          <cell r="V1419">
            <v>8</v>
          </cell>
          <cell r="W1419" t="str">
            <v>2026-06-15</v>
          </cell>
        </row>
        <row r="1420">
          <cell r="A1420">
            <v>138449</v>
          </cell>
          <cell r="B1420">
            <v>46188</v>
          </cell>
          <cell r="C1420" t="str">
            <v>LUCA3</v>
          </cell>
          <cell r="D1420" t="str">
            <v>2886</v>
          </cell>
          <cell r="E1420" t="str">
            <v>19 222 666.00</v>
          </cell>
          <cell r="F1420" t="str">
            <v>19 230 999.20</v>
          </cell>
          <cell r="G1420" t="str">
            <v>MGA</v>
          </cell>
          <cell r="H1420" t="str">
            <v>C104</v>
          </cell>
          <cell r="I1420" t="str">
            <v>E</v>
          </cell>
          <cell r="J1420" t="str">
            <v>2026-06-15</v>
          </cell>
          <cell r="K1420" t="str">
            <v>YASSIE</v>
          </cell>
          <cell r="L1420" t="str">
            <v>True</v>
          </cell>
          <cell r="M1420" t="str">
            <v>True</v>
          </cell>
          <cell r="N1420" t="str">
            <v>True</v>
          </cell>
          <cell r="O1420" t="str">
            <v>False</v>
          </cell>
          <cell r="P1420">
            <v>600500468</v>
          </cell>
          <cell r="Q1420">
            <v>0</v>
          </cell>
          <cell r="R1420">
            <v>0</v>
          </cell>
          <cell r="S1420" t="str">
            <v>0.00</v>
          </cell>
          <cell r="T1420">
            <v>0</v>
          </cell>
          <cell r="U1420">
            <v>8</v>
          </cell>
          <cell r="V1420">
            <v>8</v>
          </cell>
          <cell r="W1420" t="str">
            <v>2026-06-15</v>
          </cell>
        </row>
        <row r="1421">
          <cell r="A1421">
            <v>138448</v>
          </cell>
          <cell r="B1421">
            <v>46186</v>
          </cell>
          <cell r="C1421" t="str">
            <v>OLGA</v>
          </cell>
          <cell r="D1421" t="str">
            <v>119</v>
          </cell>
          <cell r="E1421" t="str">
            <v>1 637 700.00</v>
          </cell>
          <cell r="F1421" t="str">
            <v>1 965 240.00</v>
          </cell>
          <cell r="G1421" t="str">
            <v>MGA</v>
          </cell>
          <cell r="H1421" t="str">
            <v>C901</v>
          </cell>
          <cell r="I1421" t="str">
            <v>E</v>
          </cell>
          <cell r="J1421" t="str">
            <v>2026-06-13</v>
          </cell>
          <cell r="K1421" t="str">
            <v>YASSIE</v>
          </cell>
          <cell r="L1421" t="str">
            <v>True</v>
          </cell>
          <cell r="M1421" t="str">
            <v>True</v>
          </cell>
          <cell r="N1421" t="str">
            <v>True</v>
          </cell>
          <cell r="O1421" t="str">
            <v>False</v>
          </cell>
          <cell r="P1421">
            <v>0</v>
          </cell>
          <cell r="Q1421">
            <v>0</v>
          </cell>
          <cell r="R1421">
            <v>0</v>
          </cell>
          <cell r="S1421" t="str">
            <v>0.00</v>
          </cell>
          <cell r="T1421">
            <v>0</v>
          </cell>
          <cell r="U1421">
            <v>6</v>
          </cell>
          <cell r="V1421">
            <v>6</v>
          </cell>
          <cell r="W1421" t="str">
            <v>2026-06-15</v>
          </cell>
        </row>
        <row r="1422">
          <cell r="A1422">
            <v>138447</v>
          </cell>
          <cell r="B1422">
            <v>46185</v>
          </cell>
          <cell r="C1422" t="str">
            <v>LUCA3</v>
          </cell>
          <cell r="D1422" t="str">
            <v>1089</v>
          </cell>
          <cell r="E1422" t="str">
            <v>7 557 900.00</v>
          </cell>
          <cell r="F1422" t="str">
            <v>9 069 480.00</v>
          </cell>
          <cell r="G1422" t="str">
            <v>MGA</v>
          </cell>
          <cell r="H1422" t="str">
            <v>C100</v>
          </cell>
          <cell r="I1422" t="str">
            <v>E</v>
          </cell>
          <cell r="J1422" t="str">
            <v>2026-06-12</v>
          </cell>
          <cell r="K1422" t="str">
            <v>YASSIE</v>
          </cell>
          <cell r="L1422" t="str">
            <v>True</v>
          </cell>
          <cell r="M1422" t="str">
            <v>True</v>
          </cell>
          <cell r="N1422" t="str">
            <v>True</v>
          </cell>
          <cell r="O1422" t="str">
            <v>False</v>
          </cell>
          <cell r="P1422">
            <v>595200544</v>
          </cell>
          <cell r="Q1422">
            <v>0</v>
          </cell>
          <cell r="R1422">
            <v>0</v>
          </cell>
          <cell r="S1422" t="str">
            <v>0.00</v>
          </cell>
          <cell r="T1422">
            <v>0</v>
          </cell>
          <cell r="U1422">
            <v>6</v>
          </cell>
          <cell r="V1422">
            <v>6</v>
          </cell>
          <cell r="W1422" t="str">
            <v>2026-06-17</v>
          </cell>
        </row>
        <row r="1423">
          <cell r="A1423">
            <v>138446</v>
          </cell>
          <cell r="B1423">
            <v>46185</v>
          </cell>
          <cell r="C1423" t="str">
            <v>HARITSOA</v>
          </cell>
          <cell r="D1423" t="str">
            <v>2053</v>
          </cell>
          <cell r="E1423" t="str">
            <v>8 052 500.00</v>
          </cell>
          <cell r="F1423" t="str">
            <v>9 663 000.00</v>
          </cell>
          <cell r="G1423" t="str">
            <v>MGA</v>
          </cell>
          <cell r="H1423" t="str">
            <v>C500</v>
          </cell>
          <cell r="I1423" t="str">
            <v>E</v>
          </cell>
          <cell r="J1423" t="str">
            <v>2026-06-12</v>
          </cell>
          <cell r="K1423" t="str">
            <v>YASSIE</v>
          </cell>
          <cell r="L1423" t="str">
            <v>True</v>
          </cell>
          <cell r="M1423" t="str">
            <v>True</v>
          </cell>
          <cell r="N1423" t="str">
            <v>True</v>
          </cell>
          <cell r="O1423" t="str">
            <v>False</v>
          </cell>
          <cell r="P1423">
            <v>595200539</v>
          </cell>
          <cell r="Q1423">
            <v>0</v>
          </cell>
          <cell r="R1423">
            <v>0</v>
          </cell>
          <cell r="S1423" t="str">
            <v>0.00</v>
          </cell>
          <cell r="T1423">
            <v>0</v>
          </cell>
          <cell r="U1423">
            <v>11</v>
          </cell>
          <cell r="V1423">
            <v>11</v>
          </cell>
          <cell r="W1423" t="str">
            <v>2026-07-01</v>
          </cell>
        </row>
        <row r="1424">
          <cell r="A1424">
            <v>138445</v>
          </cell>
          <cell r="B1424">
            <v>46185</v>
          </cell>
          <cell r="C1424" t="str">
            <v>HARITSOA</v>
          </cell>
          <cell r="D1424" t="str">
            <v>2633</v>
          </cell>
          <cell r="E1424" t="str">
            <v>1 736 800.00</v>
          </cell>
          <cell r="F1424" t="str">
            <v>2 084 160.00</v>
          </cell>
          <cell r="G1424" t="str">
            <v>MGA</v>
          </cell>
          <cell r="H1424" t="str">
            <v>C500</v>
          </cell>
          <cell r="I1424" t="str">
            <v>E</v>
          </cell>
          <cell r="J1424" t="str">
            <v>2026-06-12</v>
          </cell>
          <cell r="K1424" t="str">
            <v>YASSIE</v>
          </cell>
          <cell r="L1424" t="str">
            <v>True</v>
          </cell>
          <cell r="M1424" t="str">
            <v>True</v>
          </cell>
          <cell r="N1424" t="str">
            <v>True</v>
          </cell>
          <cell r="O1424" t="str">
            <v>False</v>
          </cell>
          <cell r="P1424">
            <v>595200480</v>
          </cell>
          <cell r="Q1424">
            <v>0</v>
          </cell>
          <cell r="R1424">
            <v>0</v>
          </cell>
          <cell r="S1424" t="str">
            <v>0.00</v>
          </cell>
          <cell r="T1424">
            <v>0</v>
          </cell>
          <cell r="U1424">
            <v>14</v>
          </cell>
          <cell r="V1424">
            <v>14</v>
          </cell>
          <cell r="W1424" t="str">
            <v>2026-07-01</v>
          </cell>
        </row>
        <row r="1425">
          <cell r="A1425">
            <v>138444</v>
          </cell>
          <cell r="B1425">
            <v>46185</v>
          </cell>
          <cell r="C1425" t="str">
            <v>LUCA3</v>
          </cell>
          <cell r="D1425" t="str">
            <v>4216</v>
          </cell>
          <cell r="E1425" t="str">
            <v>6 933 333.28</v>
          </cell>
          <cell r="F1425" t="str">
            <v>8 319 999.94</v>
          </cell>
          <cell r="G1425" t="str">
            <v>MGA</v>
          </cell>
          <cell r="H1425" t="str">
            <v>C100</v>
          </cell>
          <cell r="I1425" t="str">
            <v>E</v>
          </cell>
          <cell r="J1425" t="str">
            <v>2026-06-12</v>
          </cell>
          <cell r="K1425" t="str">
            <v>YASSIE</v>
          </cell>
          <cell r="L1425" t="str">
            <v>True</v>
          </cell>
          <cell r="M1425" t="str">
            <v>True</v>
          </cell>
          <cell r="N1425" t="str">
            <v>True</v>
          </cell>
          <cell r="O1425" t="str">
            <v>False</v>
          </cell>
          <cell r="P1425">
            <v>595100177</v>
          </cell>
          <cell r="Q1425">
            <v>0</v>
          </cell>
          <cell r="R1425">
            <v>0</v>
          </cell>
          <cell r="S1425" t="str">
            <v>0.00</v>
          </cell>
          <cell r="T1425">
            <v>0</v>
          </cell>
          <cell r="U1425">
            <v>9</v>
          </cell>
          <cell r="V1425">
            <v>9</v>
          </cell>
          <cell r="W1425" t="str">
            <v>2026-06-18</v>
          </cell>
        </row>
        <row r="1426">
          <cell r="A1426">
            <v>138443</v>
          </cell>
          <cell r="B1426">
            <v>46185</v>
          </cell>
          <cell r="C1426" t="str">
            <v>TAFITASOA3</v>
          </cell>
          <cell r="D1426" t="str">
            <v>14</v>
          </cell>
          <cell r="E1426" t="str">
            <v>2 850 000.00</v>
          </cell>
          <cell r="F1426" t="str">
            <v>3 420 000.00</v>
          </cell>
          <cell r="G1426" t="str">
            <v>MGA</v>
          </cell>
          <cell r="H1426" t="str">
            <v>C700</v>
          </cell>
          <cell r="I1426" t="str">
            <v>E</v>
          </cell>
          <cell r="J1426" t="str">
            <v>2026-06-12</v>
          </cell>
          <cell r="K1426" t="str">
            <v>YASSIE</v>
          </cell>
          <cell r="L1426" t="str">
            <v>True</v>
          </cell>
          <cell r="M1426" t="str">
            <v>True</v>
          </cell>
          <cell r="N1426" t="str">
            <v>True</v>
          </cell>
          <cell r="O1426" t="str">
            <v>False</v>
          </cell>
          <cell r="P1426">
            <v>595100175</v>
          </cell>
          <cell r="Q1426">
            <v>595100174</v>
          </cell>
          <cell r="R1426">
            <v>0</v>
          </cell>
          <cell r="S1426" t="str">
            <v>0.00</v>
          </cell>
          <cell r="T1426">
            <v>0</v>
          </cell>
          <cell r="U1426">
            <v>9</v>
          </cell>
          <cell r="V1426">
            <v>9</v>
          </cell>
          <cell r="W1426" t="str">
            <v>2026-06-12</v>
          </cell>
        </row>
        <row r="1427">
          <cell r="A1427">
            <v>138442</v>
          </cell>
          <cell r="B1427">
            <v>46185</v>
          </cell>
          <cell r="C1427" t="str">
            <v>HARITSOA</v>
          </cell>
          <cell r="E1427" t="str">
            <v>0.00</v>
          </cell>
          <cell r="F1427" t="str">
            <v>0.00</v>
          </cell>
          <cell r="G1427" t="str">
            <v>MGA</v>
          </cell>
          <cell r="H1427" t="str">
            <v>C500</v>
          </cell>
          <cell r="I1427" t="str">
            <v>E</v>
          </cell>
          <cell r="J1427" t="str">
            <v>2026-06-12</v>
          </cell>
          <cell r="K1427" t="str">
            <v>YASSIE</v>
          </cell>
          <cell r="L1427" t="str">
            <v>True</v>
          </cell>
          <cell r="M1427" t="str">
            <v>False</v>
          </cell>
          <cell r="N1427" t="str">
            <v>True</v>
          </cell>
          <cell r="O1427" t="str">
            <v>False</v>
          </cell>
          <cell r="P1427">
            <v>595100172</v>
          </cell>
          <cell r="Q1427">
            <v>595100171</v>
          </cell>
          <cell r="R1427">
            <v>0</v>
          </cell>
          <cell r="S1427" t="str">
            <v>0.00</v>
          </cell>
          <cell r="T1427">
            <v>0</v>
          </cell>
          <cell r="U1427">
            <v>8</v>
          </cell>
          <cell r="V1427">
            <v>8</v>
          </cell>
          <cell r="W1427" t="str">
            <v>2026-06-16</v>
          </cell>
        </row>
        <row r="1428">
          <cell r="A1428">
            <v>138441</v>
          </cell>
          <cell r="B1428">
            <v>46185</v>
          </cell>
          <cell r="C1428" t="str">
            <v>HARITSOA</v>
          </cell>
          <cell r="E1428" t="str">
            <v>0.00</v>
          </cell>
          <cell r="F1428" t="str">
            <v>0.00</v>
          </cell>
          <cell r="G1428" t="str">
            <v>MGA</v>
          </cell>
          <cell r="H1428" t="str">
            <v>C500</v>
          </cell>
          <cell r="I1428" t="str">
            <v>E</v>
          </cell>
          <cell r="J1428" t="str">
            <v>2026-06-12</v>
          </cell>
          <cell r="K1428" t="str">
            <v>YASSIE</v>
          </cell>
          <cell r="L1428" t="str">
            <v>True</v>
          </cell>
          <cell r="M1428" t="str">
            <v>False</v>
          </cell>
          <cell r="N1428" t="str">
            <v>True</v>
          </cell>
          <cell r="O1428" t="str">
            <v>False</v>
          </cell>
          <cell r="P1428">
            <v>595200466</v>
          </cell>
          <cell r="Q1428">
            <v>595200465</v>
          </cell>
          <cell r="R1428">
            <v>0</v>
          </cell>
          <cell r="S1428" t="str">
            <v>0.00</v>
          </cell>
          <cell r="T1428">
            <v>0</v>
          </cell>
          <cell r="U1428">
            <v>9</v>
          </cell>
          <cell r="V1428">
            <v>9</v>
          </cell>
          <cell r="W1428" t="str">
            <v>2026-06-16</v>
          </cell>
        </row>
        <row r="1429">
          <cell r="A1429">
            <v>138440</v>
          </cell>
          <cell r="B1429">
            <v>46185</v>
          </cell>
          <cell r="C1429" t="str">
            <v>HARITSOA</v>
          </cell>
          <cell r="E1429" t="str">
            <v>0.00</v>
          </cell>
          <cell r="F1429" t="str">
            <v>0.00</v>
          </cell>
          <cell r="G1429" t="str">
            <v>MGA</v>
          </cell>
          <cell r="H1429" t="str">
            <v>C500</v>
          </cell>
          <cell r="I1429" t="str">
            <v>E</v>
          </cell>
          <cell r="J1429" t="str">
            <v>2026-06-12</v>
          </cell>
          <cell r="K1429" t="str">
            <v>YASSIE</v>
          </cell>
          <cell r="L1429" t="str">
            <v>True</v>
          </cell>
          <cell r="M1429" t="str">
            <v>False</v>
          </cell>
          <cell r="N1429" t="str">
            <v>True</v>
          </cell>
          <cell r="O1429" t="str">
            <v>False</v>
          </cell>
          <cell r="P1429">
            <v>594900224</v>
          </cell>
          <cell r="Q1429">
            <v>0</v>
          </cell>
          <cell r="R1429">
            <v>0</v>
          </cell>
          <cell r="S1429" t="str">
            <v>0.00</v>
          </cell>
          <cell r="T1429">
            <v>0</v>
          </cell>
          <cell r="U1429">
            <v>7</v>
          </cell>
          <cell r="V1429">
            <v>7</v>
          </cell>
          <cell r="W1429" t="str">
            <v>2026-06-16</v>
          </cell>
        </row>
        <row r="1430">
          <cell r="A1430">
            <v>138439</v>
          </cell>
          <cell r="B1430">
            <v>46185</v>
          </cell>
          <cell r="C1430" t="str">
            <v>HARITSOA</v>
          </cell>
          <cell r="E1430" t="str">
            <v>0.00</v>
          </cell>
          <cell r="F1430" t="str">
            <v>0.00</v>
          </cell>
          <cell r="G1430" t="str">
            <v>MGA</v>
          </cell>
          <cell r="H1430" t="str">
            <v>C500</v>
          </cell>
          <cell r="I1430" t="str">
            <v>E</v>
          </cell>
          <cell r="J1430" t="str">
            <v>2026-06-12</v>
          </cell>
          <cell r="K1430" t="str">
            <v>YASSIE</v>
          </cell>
          <cell r="L1430" t="str">
            <v>True</v>
          </cell>
          <cell r="M1430" t="str">
            <v>False</v>
          </cell>
          <cell r="N1430" t="str">
            <v>True</v>
          </cell>
          <cell r="O1430" t="str">
            <v>False</v>
          </cell>
          <cell r="P1430">
            <v>594900222</v>
          </cell>
          <cell r="Q1430">
            <v>0</v>
          </cell>
          <cell r="R1430">
            <v>0</v>
          </cell>
          <cell r="S1430" t="str">
            <v>0.00</v>
          </cell>
          <cell r="T1430">
            <v>0</v>
          </cell>
          <cell r="U1430">
            <v>7</v>
          </cell>
          <cell r="V1430">
            <v>7</v>
          </cell>
          <cell r="W1430" t="str">
            <v>2026-06-16</v>
          </cell>
        </row>
        <row r="1431">
          <cell r="A1431">
            <v>138438</v>
          </cell>
          <cell r="B1431">
            <v>46185</v>
          </cell>
          <cell r="C1431" t="str">
            <v>LUCA3</v>
          </cell>
          <cell r="D1431" t="str">
            <v>809</v>
          </cell>
          <cell r="E1431" t="str">
            <v>20 852 800.00</v>
          </cell>
          <cell r="F1431" t="str">
            <v>25 023 360.00</v>
          </cell>
          <cell r="G1431" t="str">
            <v>MGA</v>
          </cell>
          <cell r="H1431" t="str">
            <v>C100</v>
          </cell>
          <cell r="I1431" t="str">
            <v>E</v>
          </cell>
          <cell r="J1431" t="str">
            <v>2026-06-12</v>
          </cell>
          <cell r="K1431" t="str">
            <v>YASSIE</v>
          </cell>
          <cell r="L1431" t="str">
            <v>True</v>
          </cell>
          <cell r="M1431" t="str">
            <v>True</v>
          </cell>
          <cell r="N1431" t="str">
            <v>True</v>
          </cell>
          <cell r="O1431" t="str">
            <v>False</v>
          </cell>
          <cell r="P1431">
            <v>594900216</v>
          </cell>
          <cell r="Q1431">
            <v>0</v>
          </cell>
          <cell r="R1431">
            <v>0</v>
          </cell>
          <cell r="S1431" t="str">
            <v>0.00</v>
          </cell>
          <cell r="T1431">
            <v>0</v>
          </cell>
          <cell r="U1431">
            <v>8</v>
          </cell>
          <cell r="V1431">
            <v>8</v>
          </cell>
          <cell r="W1431" t="str">
            <v>2026-06-18</v>
          </cell>
        </row>
        <row r="1432">
          <cell r="A1432">
            <v>138437</v>
          </cell>
          <cell r="B1432">
            <v>46185</v>
          </cell>
          <cell r="C1432" t="str">
            <v>HARITSOA</v>
          </cell>
          <cell r="D1432" t="str">
            <v>2053</v>
          </cell>
          <cell r="E1432" t="str">
            <v>18 487 551.00</v>
          </cell>
          <cell r="F1432" t="str">
            <v>22 185 061.20</v>
          </cell>
          <cell r="G1432" t="str">
            <v>MGA</v>
          </cell>
          <cell r="H1432" t="str">
            <v>C500</v>
          </cell>
          <cell r="I1432" t="str">
            <v>E</v>
          </cell>
          <cell r="J1432" t="str">
            <v>2026-06-12</v>
          </cell>
          <cell r="K1432" t="str">
            <v>YASSIE</v>
          </cell>
          <cell r="L1432" t="str">
            <v>True</v>
          </cell>
          <cell r="M1432" t="str">
            <v>True</v>
          </cell>
          <cell r="N1432" t="str">
            <v>True</v>
          </cell>
          <cell r="O1432" t="str">
            <v>False</v>
          </cell>
          <cell r="P1432">
            <v>594800484</v>
          </cell>
          <cell r="Q1432">
            <v>0</v>
          </cell>
          <cell r="R1432">
            <v>0</v>
          </cell>
          <cell r="S1432" t="str">
            <v>0.00</v>
          </cell>
          <cell r="T1432">
            <v>0</v>
          </cell>
          <cell r="U1432">
            <v>10</v>
          </cell>
          <cell r="V1432">
            <v>10</v>
          </cell>
          <cell r="W1432" t="str">
            <v>2026-06-16</v>
          </cell>
        </row>
        <row r="1433">
          <cell r="A1433">
            <v>138436</v>
          </cell>
          <cell r="B1433">
            <v>46185</v>
          </cell>
          <cell r="C1433" t="str">
            <v>SETRA3</v>
          </cell>
          <cell r="D1433" t="str">
            <v>7094</v>
          </cell>
          <cell r="E1433" t="str">
            <v>4 631 000.00</v>
          </cell>
          <cell r="F1433" t="str">
            <v>4 631 000.00</v>
          </cell>
          <cell r="G1433" t="str">
            <v>MGA</v>
          </cell>
          <cell r="H1433" t="str">
            <v>C104</v>
          </cell>
          <cell r="I1433" t="str">
            <v>E</v>
          </cell>
          <cell r="J1433" t="str">
            <v>2026-06-12</v>
          </cell>
          <cell r="K1433" t="str">
            <v>YASSIE</v>
          </cell>
          <cell r="L1433" t="str">
            <v>True</v>
          </cell>
          <cell r="M1433" t="str">
            <v>True</v>
          </cell>
          <cell r="N1433" t="str">
            <v>True</v>
          </cell>
          <cell r="O1433" t="str">
            <v>False</v>
          </cell>
          <cell r="P1433">
            <v>594800469</v>
          </cell>
          <cell r="Q1433">
            <v>0</v>
          </cell>
          <cell r="R1433">
            <v>0</v>
          </cell>
          <cell r="S1433" t="str">
            <v>0.00</v>
          </cell>
          <cell r="T1433">
            <v>0</v>
          </cell>
          <cell r="U1433">
            <v>8</v>
          </cell>
          <cell r="V1433">
            <v>8</v>
          </cell>
          <cell r="W1433" t="str">
            <v>2026-06-12</v>
          </cell>
        </row>
        <row r="1434">
          <cell r="A1434">
            <v>138435</v>
          </cell>
          <cell r="B1434">
            <v>46185</v>
          </cell>
          <cell r="C1434" t="str">
            <v>LUCA3</v>
          </cell>
          <cell r="D1434" t="str">
            <v>5284</v>
          </cell>
          <cell r="E1434" t="str">
            <v>2 265 000.00</v>
          </cell>
          <cell r="F1434" t="str">
            <v>2 265 000.00</v>
          </cell>
          <cell r="G1434" t="str">
            <v>MGA</v>
          </cell>
          <cell r="H1434" t="str">
            <v>C104</v>
          </cell>
          <cell r="I1434" t="str">
            <v>E</v>
          </cell>
          <cell r="J1434" t="str">
            <v>2026-06-12</v>
          </cell>
          <cell r="K1434" t="str">
            <v>YASSIE</v>
          </cell>
          <cell r="L1434" t="str">
            <v>True</v>
          </cell>
          <cell r="M1434" t="str">
            <v>True</v>
          </cell>
          <cell r="N1434" t="str">
            <v>True</v>
          </cell>
          <cell r="O1434" t="str">
            <v>False</v>
          </cell>
          <cell r="P1434">
            <v>594800449</v>
          </cell>
          <cell r="Q1434">
            <v>0</v>
          </cell>
          <cell r="R1434">
            <v>0</v>
          </cell>
          <cell r="S1434" t="str">
            <v>0.00</v>
          </cell>
          <cell r="T1434">
            <v>0</v>
          </cell>
          <cell r="U1434">
            <v>7</v>
          </cell>
          <cell r="V1434">
            <v>7</v>
          </cell>
          <cell r="W1434" t="str">
            <v>2026-06-12</v>
          </cell>
        </row>
        <row r="1435">
          <cell r="A1435">
            <v>138434</v>
          </cell>
          <cell r="B1435">
            <v>46185</v>
          </cell>
          <cell r="C1435" t="str">
            <v>TAFITASOA3</v>
          </cell>
          <cell r="D1435" t="str">
            <v>1626</v>
          </cell>
          <cell r="E1435" t="str">
            <v>8 435 800.00</v>
          </cell>
          <cell r="F1435" t="str">
            <v>10 122 960.00</v>
          </cell>
          <cell r="G1435" t="str">
            <v>MGA</v>
          </cell>
          <cell r="H1435" t="str">
            <v>C700</v>
          </cell>
          <cell r="I1435" t="str">
            <v>E</v>
          </cell>
          <cell r="J1435" t="str">
            <v>2026-06-12</v>
          </cell>
          <cell r="K1435" t="str">
            <v>YASSIE</v>
          </cell>
          <cell r="L1435" t="str">
            <v>True</v>
          </cell>
          <cell r="M1435" t="str">
            <v>True</v>
          </cell>
          <cell r="N1435" t="str">
            <v>True</v>
          </cell>
          <cell r="O1435" t="str">
            <v>False</v>
          </cell>
          <cell r="P1435">
            <v>594800444</v>
          </cell>
          <cell r="Q1435">
            <v>594800443</v>
          </cell>
          <cell r="R1435">
            <v>0</v>
          </cell>
          <cell r="S1435" t="str">
            <v>0.00</v>
          </cell>
          <cell r="T1435">
            <v>0</v>
          </cell>
          <cell r="U1435">
            <v>8</v>
          </cell>
          <cell r="V1435">
            <v>8</v>
          </cell>
          <cell r="W1435" t="str">
            <v>2026-06-12</v>
          </cell>
        </row>
        <row r="1436">
          <cell r="A1436">
            <v>138433</v>
          </cell>
          <cell r="B1436">
            <v>46185</v>
          </cell>
          <cell r="C1436" t="str">
            <v>GINAM</v>
          </cell>
          <cell r="E1436" t="str">
            <v>105 701 851.94</v>
          </cell>
          <cell r="F1436" t="str">
            <v>126 842 222.33</v>
          </cell>
          <cell r="G1436" t="str">
            <v>MGA</v>
          </cell>
          <cell r="H1436" t="str">
            <v>C400</v>
          </cell>
          <cell r="I1436" t="str">
            <v>E</v>
          </cell>
          <cell r="J1436" t="str">
            <v>2026-06-12</v>
          </cell>
          <cell r="K1436" t="str">
            <v>YASSIE</v>
          </cell>
          <cell r="L1436" t="str">
            <v>True</v>
          </cell>
          <cell r="M1436" t="str">
            <v>True</v>
          </cell>
          <cell r="N1436" t="str">
            <v>True</v>
          </cell>
          <cell r="O1436" t="str">
            <v>False</v>
          </cell>
          <cell r="P1436">
            <v>594800437</v>
          </cell>
          <cell r="Q1436">
            <v>594800436</v>
          </cell>
          <cell r="R1436">
            <v>0</v>
          </cell>
          <cell r="S1436" t="str">
            <v>0.00</v>
          </cell>
          <cell r="T1436">
            <v>0</v>
          </cell>
          <cell r="U1436">
            <v>6</v>
          </cell>
          <cell r="V1436">
            <v>6</v>
          </cell>
          <cell r="W1436" t="str">
            <v>2026-06-15</v>
          </cell>
        </row>
        <row r="1437">
          <cell r="A1437">
            <v>138432</v>
          </cell>
          <cell r="B1437">
            <v>46185</v>
          </cell>
          <cell r="C1437" t="str">
            <v>LUCA3</v>
          </cell>
          <cell r="D1437" t="str">
            <v>2720</v>
          </cell>
          <cell r="E1437" t="str">
            <v>120 000.00</v>
          </cell>
          <cell r="F1437" t="str">
            <v>144 000.00</v>
          </cell>
          <cell r="G1437" t="str">
            <v>MGA</v>
          </cell>
          <cell r="H1437" t="str">
            <v>C100</v>
          </cell>
          <cell r="I1437" t="str">
            <v>E</v>
          </cell>
          <cell r="J1437" t="str">
            <v>2026-06-12</v>
          </cell>
          <cell r="K1437" t="str">
            <v>YASSIE</v>
          </cell>
          <cell r="L1437" t="str">
            <v>True</v>
          </cell>
          <cell r="M1437" t="str">
            <v>True</v>
          </cell>
          <cell r="N1437" t="str">
            <v>True</v>
          </cell>
          <cell r="O1437" t="str">
            <v>False</v>
          </cell>
          <cell r="P1437">
            <v>594800426</v>
          </cell>
          <cell r="Q1437">
            <v>0</v>
          </cell>
          <cell r="R1437">
            <v>0</v>
          </cell>
          <cell r="S1437" t="str">
            <v>0.00</v>
          </cell>
          <cell r="T1437">
            <v>0</v>
          </cell>
          <cell r="U1437">
            <v>8</v>
          </cell>
          <cell r="V1437">
            <v>8</v>
          </cell>
          <cell r="W1437" t="str">
            <v>2026-06-17</v>
          </cell>
        </row>
        <row r="1438">
          <cell r="A1438">
            <v>138431</v>
          </cell>
          <cell r="B1438">
            <v>46185</v>
          </cell>
          <cell r="C1438" t="str">
            <v>SETRA3</v>
          </cell>
          <cell r="D1438" t="str">
            <v>2886</v>
          </cell>
          <cell r="E1438" t="str">
            <v>1 885 200.00</v>
          </cell>
          <cell r="F1438" t="str">
            <v>1 885 200.00</v>
          </cell>
          <cell r="G1438" t="str">
            <v>MGA</v>
          </cell>
          <cell r="H1438" t="str">
            <v>C100</v>
          </cell>
          <cell r="I1438" t="str">
            <v>E</v>
          </cell>
          <cell r="J1438" t="str">
            <v>2026-06-12</v>
          </cell>
          <cell r="K1438" t="str">
            <v>YASSIE</v>
          </cell>
          <cell r="L1438" t="str">
            <v>True</v>
          </cell>
          <cell r="M1438" t="str">
            <v>True</v>
          </cell>
          <cell r="N1438" t="str">
            <v>True</v>
          </cell>
          <cell r="O1438" t="str">
            <v>False</v>
          </cell>
          <cell r="P1438">
            <v>594800424</v>
          </cell>
          <cell r="Q1438">
            <v>0</v>
          </cell>
          <cell r="R1438">
            <v>0</v>
          </cell>
          <cell r="S1438" t="str">
            <v>0.00</v>
          </cell>
          <cell r="T1438">
            <v>0</v>
          </cell>
          <cell r="U1438">
            <v>13</v>
          </cell>
          <cell r="V1438">
            <v>13</v>
          </cell>
          <cell r="W1438" t="str">
            <v>2026-06-12</v>
          </cell>
        </row>
        <row r="1439">
          <cell r="A1439">
            <v>138430</v>
          </cell>
          <cell r="B1439">
            <v>46185</v>
          </cell>
          <cell r="C1439" t="str">
            <v>LUCA3</v>
          </cell>
          <cell r="D1439" t="str">
            <v>2703</v>
          </cell>
          <cell r="E1439" t="str">
            <v>240 000.00</v>
          </cell>
          <cell r="F1439" t="str">
            <v>288 000.00</v>
          </cell>
          <cell r="G1439" t="str">
            <v>MGA</v>
          </cell>
          <cell r="H1439" t="str">
            <v>C100</v>
          </cell>
          <cell r="I1439" t="str">
            <v>E</v>
          </cell>
          <cell r="J1439" t="str">
            <v>2026-06-12</v>
          </cell>
          <cell r="K1439" t="str">
            <v>YASSIE</v>
          </cell>
          <cell r="L1439" t="str">
            <v>True</v>
          </cell>
          <cell r="M1439" t="str">
            <v>True</v>
          </cell>
          <cell r="N1439" t="str">
            <v>True</v>
          </cell>
          <cell r="O1439" t="str">
            <v>False</v>
          </cell>
          <cell r="P1439">
            <v>594800421</v>
          </cell>
          <cell r="Q1439">
            <v>0</v>
          </cell>
          <cell r="R1439">
            <v>0</v>
          </cell>
          <cell r="S1439" t="str">
            <v>0.00</v>
          </cell>
          <cell r="T1439">
            <v>0</v>
          </cell>
          <cell r="U1439">
            <v>7</v>
          </cell>
          <cell r="V1439">
            <v>7</v>
          </cell>
          <cell r="W1439" t="str">
            <v>2026-06-17</v>
          </cell>
        </row>
        <row r="1440">
          <cell r="A1440">
            <v>138429</v>
          </cell>
          <cell r="B1440">
            <v>46185</v>
          </cell>
          <cell r="C1440" t="str">
            <v>LUCA3</v>
          </cell>
          <cell r="D1440" t="str">
            <v>6858</v>
          </cell>
          <cell r="E1440" t="str">
            <v>765 000.00</v>
          </cell>
          <cell r="F1440" t="str">
            <v>918 000.00</v>
          </cell>
          <cell r="G1440" t="str">
            <v>MGA</v>
          </cell>
          <cell r="H1440" t="str">
            <v>C100</v>
          </cell>
          <cell r="I1440" t="str">
            <v>E</v>
          </cell>
          <cell r="J1440" t="str">
            <v>2026-06-12</v>
          </cell>
          <cell r="K1440" t="str">
            <v>YASSIE</v>
          </cell>
          <cell r="L1440" t="str">
            <v>True</v>
          </cell>
          <cell r="M1440" t="str">
            <v>True</v>
          </cell>
          <cell r="N1440" t="str">
            <v>True</v>
          </cell>
          <cell r="O1440" t="str">
            <v>False</v>
          </cell>
          <cell r="P1440">
            <v>594800419</v>
          </cell>
          <cell r="Q1440">
            <v>0</v>
          </cell>
          <cell r="R1440">
            <v>0</v>
          </cell>
          <cell r="S1440" t="str">
            <v>0.00</v>
          </cell>
          <cell r="T1440">
            <v>0</v>
          </cell>
          <cell r="U1440">
            <v>7</v>
          </cell>
          <cell r="V1440">
            <v>7</v>
          </cell>
          <cell r="W1440" t="str">
            <v>2026-06-17</v>
          </cell>
        </row>
        <row r="1441">
          <cell r="A1441">
            <v>138428</v>
          </cell>
          <cell r="B1441">
            <v>46185</v>
          </cell>
          <cell r="C1441" t="str">
            <v>SETRA3</v>
          </cell>
          <cell r="D1441" t="str">
            <v>664</v>
          </cell>
          <cell r="E1441" t="str">
            <v>13 250 000.00</v>
          </cell>
          <cell r="F1441" t="str">
            <v>15 900 000.00</v>
          </cell>
          <cell r="G1441" t="str">
            <v>MGA</v>
          </cell>
          <cell r="H1441" t="str">
            <v>C104</v>
          </cell>
          <cell r="I1441" t="str">
            <v>E</v>
          </cell>
          <cell r="J1441" t="str">
            <v>2026-06-12</v>
          </cell>
          <cell r="K1441" t="str">
            <v>YASSIE</v>
          </cell>
          <cell r="L1441" t="str">
            <v>True</v>
          </cell>
          <cell r="M1441" t="str">
            <v>True</v>
          </cell>
          <cell r="N1441" t="str">
            <v>True</v>
          </cell>
          <cell r="O1441" t="str">
            <v>False</v>
          </cell>
          <cell r="P1441">
            <v>594800417</v>
          </cell>
          <cell r="Q1441">
            <v>0</v>
          </cell>
          <cell r="R1441">
            <v>0</v>
          </cell>
          <cell r="S1441" t="str">
            <v>0.00</v>
          </cell>
          <cell r="T1441">
            <v>0</v>
          </cell>
          <cell r="U1441">
            <v>6</v>
          </cell>
          <cell r="V1441">
            <v>6</v>
          </cell>
          <cell r="W1441" t="str">
            <v>2026-06-12</v>
          </cell>
        </row>
        <row r="1442">
          <cell r="A1442">
            <v>138427</v>
          </cell>
          <cell r="B1442">
            <v>46185</v>
          </cell>
          <cell r="C1442" t="str">
            <v>TAHIANA7</v>
          </cell>
          <cell r="D1442" t="str">
            <v>1175</v>
          </cell>
          <cell r="E1442" t="str">
            <v>7 367 197.60</v>
          </cell>
          <cell r="F1442" t="str">
            <v>8 840 637.12</v>
          </cell>
          <cell r="G1442" t="str">
            <v>MGA</v>
          </cell>
          <cell r="H1442" t="str">
            <v>C500</v>
          </cell>
          <cell r="I1442" t="str">
            <v>E</v>
          </cell>
          <cell r="J1442" t="str">
            <v>2026-06-12</v>
          </cell>
          <cell r="K1442" t="str">
            <v>YASSIE</v>
          </cell>
          <cell r="L1442" t="str">
            <v>True</v>
          </cell>
          <cell r="M1442" t="str">
            <v>True</v>
          </cell>
          <cell r="N1442" t="str">
            <v>True</v>
          </cell>
          <cell r="O1442" t="str">
            <v>False</v>
          </cell>
          <cell r="P1442">
            <v>594800415</v>
          </cell>
          <cell r="Q1442">
            <v>0</v>
          </cell>
          <cell r="R1442">
            <v>0</v>
          </cell>
          <cell r="S1442" t="str">
            <v>0.00</v>
          </cell>
          <cell r="T1442">
            <v>0</v>
          </cell>
          <cell r="U1442">
            <v>8</v>
          </cell>
          <cell r="V1442">
            <v>8</v>
          </cell>
          <cell r="W1442" t="str">
            <v>2026-06-16</v>
          </cell>
        </row>
        <row r="1443">
          <cell r="A1443">
            <v>138426</v>
          </cell>
          <cell r="B1443">
            <v>46185</v>
          </cell>
          <cell r="C1443" t="str">
            <v>TAHIANA7</v>
          </cell>
          <cell r="D1443" t="str">
            <v>1175</v>
          </cell>
          <cell r="E1443" t="str">
            <v>4 875 121.07</v>
          </cell>
          <cell r="F1443" t="str">
            <v>5 850 145.28</v>
          </cell>
          <cell r="G1443" t="str">
            <v>MGA</v>
          </cell>
          <cell r="H1443" t="str">
            <v>C500</v>
          </cell>
          <cell r="I1443" t="str">
            <v>E</v>
          </cell>
          <cell r="J1443" t="str">
            <v>2026-06-12</v>
          </cell>
          <cell r="K1443" t="str">
            <v>YASSIE</v>
          </cell>
          <cell r="L1443" t="str">
            <v>True</v>
          </cell>
          <cell r="M1443" t="str">
            <v>True</v>
          </cell>
          <cell r="N1443" t="str">
            <v>True</v>
          </cell>
          <cell r="O1443" t="str">
            <v>False</v>
          </cell>
          <cell r="P1443">
            <v>594800406</v>
          </cell>
          <cell r="Q1443">
            <v>0</v>
          </cell>
          <cell r="R1443">
            <v>0</v>
          </cell>
          <cell r="S1443" t="str">
            <v>0.00</v>
          </cell>
          <cell r="T1443">
            <v>0</v>
          </cell>
          <cell r="U1443">
            <v>8</v>
          </cell>
          <cell r="V1443">
            <v>8</v>
          </cell>
          <cell r="W1443" t="str">
            <v>2026-06-16</v>
          </cell>
        </row>
        <row r="1444">
          <cell r="A1444">
            <v>138425</v>
          </cell>
          <cell r="B1444">
            <v>46185</v>
          </cell>
          <cell r="C1444" t="str">
            <v>SETRA3</v>
          </cell>
          <cell r="D1444" t="str">
            <v>1184</v>
          </cell>
          <cell r="E1444" t="str">
            <v>25 658 335.00</v>
          </cell>
          <cell r="F1444" t="str">
            <v>30 790 002.00</v>
          </cell>
          <cell r="G1444" t="str">
            <v>MGA</v>
          </cell>
          <cell r="H1444" t="str">
            <v>C104</v>
          </cell>
          <cell r="I1444" t="str">
            <v>E</v>
          </cell>
          <cell r="J1444" t="str">
            <v>2026-06-12</v>
          </cell>
          <cell r="K1444" t="str">
            <v>YASSIE</v>
          </cell>
          <cell r="L1444" t="str">
            <v>True</v>
          </cell>
          <cell r="M1444" t="str">
            <v>True</v>
          </cell>
          <cell r="N1444" t="str">
            <v>True</v>
          </cell>
          <cell r="O1444" t="str">
            <v>False</v>
          </cell>
          <cell r="P1444">
            <v>594800404</v>
          </cell>
          <cell r="Q1444">
            <v>0</v>
          </cell>
          <cell r="R1444">
            <v>0</v>
          </cell>
          <cell r="S1444" t="str">
            <v>0.00</v>
          </cell>
          <cell r="T1444">
            <v>0</v>
          </cell>
          <cell r="U1444">
            <v>12</v>
          </cell>
          <cell r="V1444">
            <v>12</v>
          </cell>
          <cell r="W1444" t="str">
            <v>2026-06-12</v>
          </cell>
        </row>
        <row r="1445">
          <cell r="A1445">
            <v>138424</v>
          </cell>
          <cell r="B1445">
            <v>46185</v>
          </cell>
          <cell r="C1445" t="str">
            <v>TAHIANA7</v>
          </cell>
          <cell r="D1445" t="str">
            <v>1175</v>
          </cell>
          <cell r="E1445" t="str">
            <v>1 080 000.00</v>
          </cell>
          <cell r="F1445" t="str">
            <v>1 296 000.00</v>
          </cell>
          <cell r="G1445" t="str">
            <v>MGA</v>
          </cell>
          <cell r="H1445" t="str">
            <v>C500</v>
          </cell>
          <cell r="I1445" t="str">
            <v>E</v>
          </cell>
          <cell r="J1445" t="str">
            <v>2026-06-12</v>
          </cell>
          <cell r="K1445" t="str">
            <v>YASSIE</v>
          </cell>
          <cell r="L1445" t="str">
            <v>True</v>
          </cell>
          <cell r="M1445" t="str">
            <v>True</v>
          </cell>
          <cell r="N1445" t="str">
            <v>True</v>
          </cell>
          <cell r="O1445" t="str">
            <v>False</v>
          </cell>
          <cell r="P1445">
            <v>594800402</v>
          </cell>
          <cell r="Q1445">
            <v>0</v>
          </cell>
          <cell r="R1445">
            <v>0</v>
          </cell>
          <cell r="S1445" t="str">
            <v>0.00</v>
          </cell>
          <cell r="T1445">
            <v>0</v>
          </cell>
          <cell r="U1445">
            <v>8</v>
          </cell>
          <cell r="V1445">
            <v>8</v>
          </cell>
          <cell r="W1445" t="str">
            <v>2026-06-16</v>
          </cell>
        </row>
        <row r="1446">
          <cell r="A1446">
            <v>138423</v>
          </cell>
          <cell r="B1446">
            <v>46185</v>
          </cell>
          <cell r="C1446" t="str">
            <v>TAHIANA7</v>
          </cell>
          <cell r="D1446" t="str">
            <v>36</v>
          </cell>
          <cell r="E1446" t="str">
            <v>6 944 760.00</v>
          </cell>
          <cell r="F1446" t="str">
            <v>8 333 712.00</v>
          </cell>
          <cell r="G1446" t="str">
            <v>MGA</v>
          </cell>
          <cell r="H1446" t="str">
            <v>C500</v>
          </cell>
          <cell r="I1446" t="str">
            <v>E</v>
          </cell>
          <cell r="J1446" t="str">
            <v>2026-06-12</v>
          </cell>
          <cell r="K1446" t="str">
            <v>YASSIE</v>
          </cell>
          <cell r="L1446" t="str">
            <v>True</v>
          </cell>
          <cell r="M1446" t="str">
            <v>True</v>
          </cell>
          <cell r="N1446" t="str">
            <v>True</v>
          </cell>
          <cell r="O1446" t="str">
            <v>False</v>
          </cell>
          <cell r="P1446">
            <v>594800397</v>
          </cell>
          <cell r="Q1446">
            <v>0</v>
          </cell>
          <cell r="R1446">
            <v>0</v>
          </cell>
          <cell r="S1446" t="str">
            <v>0.00</v>
          </cell>
          <cell r="T1446">
            <v>0</v>
          </cell>
          <cell r="U1446">
            <v>9</v>
          </cell>
          <cell r="V1446">
            <v>9</v>
          </cell>
          <cell r="W1446" t="str">
            <v>2026-06-16</v>
          </cell>
        </row>
        <row r="1447">
          <cell r="A1447">
            <v>138422</v>
          </cell>
          <cell r="B1447">
            <v>46185</v>
          </cell>
          <cell r="C1447" t="str">
            <v>HARITSOA</v>
          </cell>
          <cell r="D1447" t="str">
            <v>1075</v>
          </cell>
          <cell r="E1447" t="str">
            <v>20 200.00</v>
          </cell>
          <cell r="F1447" t="str">
            <v>20 200.00</v>
          </cell>
          <cell r="G1447" t="str">
            <v>ZAR</v>
          </cell>
          <cell r="H1447" t="str">
            <v>C500</v>
          </cell>
          <cell r="I1447" t="str">
            <v>E</v>
          </cell>
          <cell r="J1447" t="str">
            <v>2026-06-12</v>
          </cell>
          <cell r="K1447" t="str">
            <v>YASSIE</v>
          </cell>
          <cell r="L1447" t="str">
            <v>True</v>
          </cell>
          <cell r="M1447" t="str">
            <v>True</v>
          </cell>
          <cell r="N1447" t="str">
            <v>True</v>
          </cell>
          <cell r="O1447" t="str">
            <v>False</v>
          </cell>
          <cell r="P1447">
            <v>594800395</v>
          </cell>
          <cell r="Q1447">
            <v>0</v>
          </cell>
          <cell r="R1447">
            <v>0</v>
          </cell>
          <cell r="S1447" t="str">
            <v>0.00</v>
          </cell>
          <cell r="T1447">
            <v>0</v>
          </cell>
          <cell r="U1447">
            <v>9</v>
          </cell>
          <cell r="V1447">
            <v>9</v>
          </cell>
          <cell r="W1447" t="str">
            <v>2026-06-16</v>
          </cell>
        </row>
        <row r="1448">
          <cell r="A1448">
            <v>138421</v>
          </cell>
          <cell r="B1448">
            <v>46185</v>
          </cell>
          <cell r="C1448" t="str">
            <v>SETRA3</v>
          </cell>
          <cell r="D1448" t="str">
            <v>1184</v>
          </cell>
          <cell r="E1448" t="str">
            <v>4 541 667.00</v>
          </cell>
          <cell r="F1448" t="str">
            <v>5 450 000.40</v>
          </cell>
          <cell r="G1448" t="str">
            <v>MGA</v>
          </cell>
          <cell r="H1448" t="str">
            <v>C104</v>
          </cell>
          <cell r="I1448" t="str">
            <v>E</v>
          </cell>
          <cell r="J1448" t="str">
            <v>2026-06-12</v>
          </cell>
          <cell r="K1448" t="str">
            <v>YASSIE</v>
          </cell>
          <cell r="L1448" t="str">
            <v>True</v>
          </cell>
          <cell r="M1448" t="str">
            <v>True</v>
          </cell>
          <cell r="N1448" t="str">
            <v>True</v>
          </cell>
          <cell r="O1448" t="str">
            <v>False</v>
          </cell>
          <cell r="P1448">
            <v>594800389</v>
          </cell>
          <cell r="Q1448">
            <v>0</v>
          </cell>
          <cell r="R1448">
            <v>0</v>
          </cell>
          <cell r="S1448" t="str">
            <v>0.00</v>
          </cell>
          <cell r="T1448">
            <v>0</v>
          </cell>
          <cell r="U1448">
            <v>6</v>
          </cell>
          <cell r="V1448">
            <v>6</v>
          </cell>
          <cell r="W1448" t="str">
            <v>2026-06-12</v>
          </cell>
        </row>
        <row r="1449">
          <cell r="A1449">
            <v>138420</v>
          </cell>
          <cell r="B1449">
            <v>46185</v>
          </cell>
          <cell r="C1449" t="str">
            <v>LUCA3</v>
          </cell>
          <cell r="D1449" t="str">
            <v>3278</v>
          </cell>
          <cell r="E1449" t="str">
            <v>53 380 000.00</v>
          </cell>
          <cell r="F1449" t="str">
            <v>53 380 000.00</v>
          </cell>
          <cell r="G1449" t="str">
            <v>MGA</v>
          </cell>
          <cell r="H1449" t="str">
            <v>C103</v>
          </cell>
          <cell r="I1449" t="str">
            <v>E</v>
          </cell>
          <cell r="J1449" t="str">
            <v>2026-06-12</v>
          </cell>
          <cell r="K1449" t="str">
            <v>YASSIE</v>
          </cell>
          <cell r="L1449" t="str">
            <v>True</v>
          </cell>
          <cell r="M1449" t="str">
            <v>False</v>
          </cell>
          <cell r="N1449" t="str">
            <v>True</v>
          </cell>
          <cell r="O1449" t="str">
            <v>False</v>
          </cell>
          <cell r="P1449">
            <v>594800342</v>
          </cell>
          <cell r="Q1449">
            <v>0</v>
          </cell>
          <cell r="R1449">
            <v>0</v>
          </cell>
          <cell r="S1449" t="str">
            <v>0.00</v>
          </cell>
          <cell r="T1449">
            <v>0</v>
          </cell>
          <cell r="U1449">
            <v>5</v>
          </cell>
          <cell r="V1449">
            <v>5</v>
          </cell>
          <cell r="W1449" t="str">
            <v>2026-06-12</v>
          </cell>
        </row>
        <row r="1450">
          <cell r="A1450">
            <v>138419</v>
          </cell>
          <cell r="B1450">
            <v>46185</v>
          </cell>
          <cell r="C1450" t="str">
            <v>MIORA46</v>
          </cell>
          <cell r="D1450" t="str">
            <v>2886</v>
          </cell>
          <cell r="E1450" t="str">
            <v>2 041 416.67</v>
          </cell>
          <cell r="F1450" t="str">
            <v>2 449 700.00</v>
          </cell>
          <cell r="G1450" t="str">
            <v>MGA</v>
          </cell>
          <cell r="H1450" t="str">
            <v>C900</v>
          </cell>
          <cell r="I1450" t="str">
            <v>E</v>
          </cell>
          <cell r="J1450" t="str">
            <v>2026-06-12</v>
          </cell>
          <cell r="K1450" t="str">
            <v>YASSIE</v>
          </cell>
          <cell r="L1450" t="str">
            <v>True</v>
          </cell>
          <cell r="M1450" t="str">
            <v>True</v>
          </cell>
          <cell r="N1450" t="str">
            <v>True</v>
          </cell>
          <cell r="O1450" t="str">
            <v>False</v>
          </cell>
          <cell r="P1450">
            <v>0</v>
          </cell>
          <cell r="Q1450">
            <v>0</v>
          </cell>
          <cell r="R1450">
            <v>0</v>
          </cell>
          <cell r="S1450" t="str">
            <v>0.00</v>
          </cell>
          <cell r="T1450">
            <v>0</v>
          </cell>
          <cell r="U1450">
            <v>5</v>
          </cell>
          <cell r="V1450">
            <v>5</v>
          </cell>
          <cell r="W1450" t="str">
            <v>2026-06-12</v>
          </cell>
        </row>
        <row r="1451">
          <cell r="A1451">
            <v>138418</v>
          </cell>
          <cell r="B1451">
            <v>46185</v>
          </cell>
          <cell r="C1451" t="str">
            <v>SETRA3</v>
          </cell>
          <cell r="D1451" t="str">
            <v>820</v>
          </cell>
          <cell r="E1451" t="str">
            <v>197 697 680.00</v>
          </cell>
          <cell r="F1451" t="str">
            <v>197 697 680.00</v>
          </cell>
          <cell r="G1451" t="str">
            <v>MGA</v>
          </cell>
          <cell r="H1451" t="str">
            <v>C100</v>
          </cell>
          <cell r="I1451" t="str">
            <v>E</v>
          </cell>
          <cell r="J1451" t="str">
            <v>2026-06-12</v>
          </cell>
          <cell r="K1451" t="str">
            <v>YASSIE</v>
          </cell>
          <cell r="L1451" t="str">
            <v>True</v>
          </cell>
          <cell r="M1451" t="str">
            <v>True</v>
          </cell>
          <cell r="N1451" t="str">
            <v>True</v>
          </cell>
          <cell r="O1451" t="str">
            <v>False</v>
          </cell>
          <cell r="P1451">
            <v>594700198</v>
          </cell>
          <cell r="Q1451">
            <v>0</v>
          </cell>
          <cell r="R1451">
            <v>0</v>
          </cell>
          <cell r="S1451" t="str">
            <v>0.00</v>
          </cell>
          <cell r="T1451">
            <v>0</v>
          </cell>
          <cell r="U1451">
            <v>15</v>
          </cell>
          <cell r="V1451">
            <v>15</v>
          </cell>
          <cell r="W1451" t="str">
            <v>2026-06-17</v>
          </cell>
        </row>
        <row r="1452">
          <cell r="A1452">
            <v>138417</v>
          </cell>
          <cell r="B1452">
            <v>46185</v>
          </cell>
          <cell r="C1452" t="str">
            <v>LUCA3</v>
          </cell>
          <cell r="D1452" t="str">
            <v>4235</v>
          </cell>
          <cell r="E1452" t="str">
            <v>145 065.72</v>
          </cell>
          <cell r="F1452" t="str">
            <v>145 065.72</v>
          </cell>
          <cell r="G1452" t="str">
            <v>USD</v>
          </cell>
          <cell r="H1452" t="str">
            <v>C103</v>
          </cell>
          <cell r="I1452" t="str">
            <v>E</v>
          </cell>
          <cell r="J1452" t="str">
            <v>2026-06-12</v>
          </cell>
          <cell r="K1452" t="str">
            <v>YASSIE</v>
          </cell>
          <cell r="L1452" t="str">
            <v>True</v>
          </cell>
          <cell r="M1452" t="str">
            <v>True</v>
          </cell>
          <cell r="N1452" t="str">
            <v>True</v>
          </cell>
          <cell r="O1452" t="str">
            <v>False</v>
          </cell>
          <cell r="P1452">
            <v>594700191</v>
          </cell>
          <cell r="Q1452">
            <v>0</v>
          </cell>
          <cell r="R1452">
            <v>0</v>
          </cell>
          <cell r="S1452" t="str">
            <v>0.00</v>
          </cell>
          <cell r="T1452">
            <v>0</v>
          </cell>
          <cell r="U1452">
            <v>6</v>
          </cell>
          <cell r="V1452">
            <v>6</v>
          </cell>
          <cell r="W1452" t="str">
            <v>2026-06-12</v>
          </cell>
        </row>
        <row r="1453">
          <cell r="A1453">
            <v>138416</v>
          </cell>
          <cell r="B1453">
            <v>46185</v>
          </cell>
          <cell r="C1453" t="str">
            <v>SETRA3</v>
          </cell>
          <cell r="D1453" t="str">
            <v>3245</v>
          </cell>
          <cell r="E1453" t="str">
            <v>2 640 000.00</v>
          </cell>
          <cell r="F1453" t="str">
            <v>3 168 000.00</v>
          </cell>
          <cell r="G1453" t="str">
            <v>MGA</v>
          </cell>
          <cell r="H1453" t="str">
            <v>C100</v>
          </cell>
          <cell r="I1453" t="str">
            <v>E</v>
          </cell>
          <cell r="J1453" t="str">
            <v>2026-06-12</v>
          </cell>
          <cell r="K1453" t="str">
            <v>YASSIE</v>
          </cell>
          <cell r="L1453" t="str">
            <v>True</v>
          </cell>
          <cell r="M1453" t="str">
            <v>True</v>
          </cell>
          <cell r="N1453" t="str">
            <v>True</v>
          </cell>
          <cell r="O1453" t="str">
            <v>False</v>
          </cell>
          <cell r="P1453">
            <v>594700184</v>
          </cell>
          <cell r="Q1453">
            <v>0</v>
          </cell>
          <cell r="R1453">
            <v>0</v>
          </cell>
          <cell r="S1453" t="str">
            <v>0.00</v>
          </cell>
          <cell r="T1453">
            <v>0</v>
          </cell>
          <cell r="U1453">
            <v>8</v>
          </cell>
          <cell r="V1453">
            <v>8</v>
          </cell>
          <cell r="W1453" t="str">
            <v>2026-06-17</v>
          </cell>
        </row>
        <row r="1454">
          <cell r="A1454">
            <v>138415</v>
          </cell>
          <cell r="B1454">
            <v>46184</v>
          </cell>
          <cell r="C1454" t="str">
            <v>HARITSOA</v>
          </cell>
          <cell r="D1454" t="str">
            <v>765</v>
          </cell>
          <cell r="E1454" t="str">
            <v>2 160 833.27</v>
          </cell>
          <cell r="F1454" t="str">
            <v>2 587 833.25</v>
          </cell>
          <cell r="G1454" t="str">
            <v>MGA</v>
          </cell>
          <cell r="H1454" t="str">
            <v>C500</v>
          </cell>
          <cell r="I1454" t="str">
            <v>E</v>
          </cell>
          <cell r="J1454" t="str">
            <v>2026-06-11</v>
          </cell>
          <cell r="K1454" t="str">
            <v>YASSIE</v>
          </cell>
          <cell r="L1454" t="str">
            <v>True</v>
          </cell>
          <cell r="M1454" t="str">
            <v>True</v>
          </cell>
          <cell r="N1454" t="str">
            <v>True</v>
          </cell>
          <cell r="O1454" t="str">
            <v>False</v>
          </cell>
          <cell r="P1454">
            <v>593300199</v>
          </cell>
          <cell r="Q1454">
            <v>0</v>
          </cell>
          <cell r="R1454">
            <v>0</v>
          </cell>
          <cell r="S1454" t="str">
            <v>0.00</v>
          </cell>
          <cell r="T1454">
            <v>0</v>
          </cell>
          <cell r="U1454">
            <v>8</v>
          </cell>
          <cell r="V1454">
            <v>8</v>
          </cell>
          <cell r="W1454" t="str">
            <v>2026-06-16</v>
          </cell>
        </row>
        <row r="1455">
          <cell r="A1455">
            <v>138414</v>
          </cell>
          <cell r="B1455">
            <v>46184</v>
          </cell>
          <cell r="C1455" t="str">
            <v>LUCA3</v>
          </cell>
          <cell r="D1455" t="str">
            <v>2490</v>
          </cell>
          <cell r="E1455" t="str">
            <v>816 000.00</v>
          </cell>
          <cell r="F1455" t="str">
            <v>816 000.00</v>
          </cell>
          <cell r="G1455" t="str">
            <v>MGA</v>
          </cell>
          <cell r="H1455" t="str">
            <v>C102</v>
          </cell>
          <cell r="I1455" t="str">
            <v>E</v>
          </cell>
          <cell r="J1455" t="str">
            <v>2026-06-11</v>
          </cell>
          <cell r="K1455" t="str">
            <v>YASSIE</v>
          </cell>
          <cell r="L1455" t="str">
            <v>True</v>
          </cell>
          <cell r="M1455" t="str">
            <v>True</v>
          </cell>
          <cell r="N1455" t="str">
            <v>True</v>
          </cell>
          <cell r="O1455" t="str">
            <v>False</v>
          </cell>
          <cell r="P1455">
            <v>593500228</v>
          </cell>
          <cell r="Q1455">
            <v>0</v>
          </cell>
          <cell r="R1455">
            <v>0</v>
          </cell>
          <cell r="S1455" t="str">
            <v>0.00</v>
          </cell>
          <cell r="T1455">
            <v>0</v>
          </cell>
          <cell r="U1455">
            <v>16</v>
          </cell>
          <cell r="V1455">
            <v>16</v>
          </cell>
          <cell r="W1455" t="str">
            <v>2026-06-12</v>
          </cell>
        </row>
        <row r="1456">
          <cell r="A1456">
            <v>138413</v>
          </cell>
          <cell r="B1456">
            <v>46184</v>
          </cell>
          <cell r="C1456" t="str">
            <v>HARITSOA</v>
          </cell>
          <cell r="D1456" t="str">
            <v>2072</v>
          </cell>
          <cell r="E1456" t="str">
            <v>328 006.32</v>
          </cell>
          <cell r="F1456" t="str">
            <v>328 006.32</v>
          </cell>
          <cell r="G1456" t="str">
            <v>EUR</v>
          </cell>
          <cell r="H1456" t="str">
            <v>C500</v>
          </cell>
          <cell r="I1456" t="str">
            <v>E</v>
          </cell>
          <cell r="J1456" t="str">
            <v>2026-06-11</v>
          </cell>
          <cell r="K1456" t="str">
            <v>YASSIE</v>
          </cell>
          <cell r="L1456" t="str">
            <v>True</v>
          </cell>
          <cell r="M1456" t="str">
            <v>True</v>
          </cell>
          <cell r="N1456" t="str">
            <v>True</v>
          </cell>
          <cell r="O1456" t="str">
            <v>False</v>
          </cell>
          <cell r="P1456">
            <v>593400140</v>
          </cell>
          <cell r="Q1456">
            <v>0</v>
          </cell>
          <cell r="R1456">
            <v>0</v>
          </cell>
          <cell r="S1456" t="str">
            <v>0.00</v>
          </cell>
          <cell r="T1456">
            <v>0</v>
          </cell>
          <cell r="U1456">
            <v>9</v>
          </cell>
          <cell r="V1456">
            <v>9</v>
          </cell>
          <cell r="W1456" t="str">
            <v>2026-06-16</v>
          </cell>
        </row>
        <row r="1457">
          <cell r="A1457">
            <v>138412</v>
          </cell>
          <cell r="B1457">
            <v>46184</v>
          </cell>
          <cell r="C1457" t="str">
            <v>TSILAVINA7</v>
          </cell>
          <cell r="D1457" t="str">
            <v>4245</v>
          </cell>
          <cell r="E1457" t="str">
            <v>2 779 999.70</v>
          </cell>
          <cell r="F1457" t="str">
            <v>3 335 999.64</v>
          </cell>
          <cell r="G1457" t="str">
            <v>MGA</v>
          </cell>
          <cell r="H1457" t="str">
            <v>C700</v>
          </cell>
          <cell r="I1457" t="str">
            <v>E</v>
          </cell>
          <cell r="J1457" t="str">
            <v>2026-06-11</v>
          </cell>
          <cell r="K1457" t="str">
            <v>YASSIE</v>
          </cell>
          <cell r="L1457" t="str">
            <v>True</v>
          </cell>
          <cell r="M1457" t="str">
            <v>True</v>
          </cell>
          <cell r="N1457" t="str">
            <v>True</v>
          </cell>
          <cell r="O1457" t="str">
            <v>False</v>
          </cell>
          <cell r="P1457">
            <v>0</v>
          </cell>
          <cell r="Q1457">
            <v>593300191</v>
          </cell>
          <cell r="R1457">
            <v>0</v>
          </cell>
          <cell r="S1457" t="str">
            <v>0.00</v>
          </cell>
          <cell r="T1457">
            <v>0</v>
          </cell>
          <cell r="U1457">
            <v>7</v>
          </cell>
          <cell r="V1457">
            <v>7</v>
          </cell>
          <cell r="W1457" t="str">
            <v>2026-06-15</v>
          </cell>
        </row>
        <row r="1458">
          <cell r="A1458">
            <v>138411</v>
          </cell>
          <cell r="B1458">
            <v>46184</v>
          </cell>
          <cell r="C1458" t="str">
            <v>OLGA</v>
          </cell>
          <cell r="D1458" t="str">
            <v>80</v>
          </cell>
          <cell r="E1458" t="str">
            <v>1 600 000.00</v>
          </cell>
          <cell r="F1458" t="str">
            <v>1 920 000.00</v>
          </cell>
          <cell r="G1458" t="str">
            <v>MGA</v>
          </cell>
          <cell r="H1458" t="str">
            <v>C901</v>
          </cell>
          <cell r="I1458" t="str">
            <v>E</v>
          </cell>
          <cell r="J1458" t="str">
            <v>2026-06-11</v>
          </cell>
          <cell r="K1458" t="str">
            <v>YASSIE</v>
          </cell>
          <cell r="L1458" t="str">
            <v>True</v>
          </cell>
          <cell r="M1458" t="str">
            <v>True</v>
          </cell>
          <cell r="N1458" t="str">
            <v>True</v>
          </cell>
          <cell r="O1458" t="str">
            <v>False</v>
          </cell>
          <cell r="P1458">
            <v>0</v>
          </cell>
          <cell r="Q1458">
            <v>0</v>
          </cell>
          <cell r="R1458">
            <v>0</v>
          </cell>
          <cell r="S1458" t="str">
            <v>0.00</v>
          </cell>
          <cell r="T1458">
            <v>0</v>
          </cell>
          <cell r="U1458">
            <v>7</v>
          </cell>
          <cell r="V1458">
            <v>7</v>
          </cell>
          <cell r="W1458" t="str">
            <v>2026-06-15</v>
          </cell>
        </row>
        <row r="1459">
          <cell r="A1459">
            <v>138410</v>
          </cell>
          <cell r="B1459">
            <v>46184</v>
          </cell>
          <cell r="C1459" t="str">
            <v>LUCA3</v>
          </cell>
          <cell r="D1459" t="str">
            <v>6253</v>
          </cell>
          <cell r="E1459" t="str">
            <v>900 000.00</v>
          </cell>
          <cell r="F1459" t="str">
            <v>900 000.00</v>
          </cell>
          <cell r="G1459" t="str">
            <v>MGA</v>
          </cell>
          <cell r="H1459" t="str">
            <v>C104</v>
          </cell>
          <cell r="I1459" t="str">
            <v>E</v>
          </cell>
          <cell r="J1459" t="str">
            <v>2026-06-11</v>
          </cell>
          <cell r="K1459" t="str">
            <v>YASSIE</v>
          </cell>
          <cell r="L1459" t="str">
            <v>True</v>
          </cell>
          <cell r="M1459" t="str">
            <v>True</v>
          </cell>
          <cell r="N1459" t="str">
            <v>True</v>
          </cell>
          <cell r="O1459" t="str">
            <v>False</v>
          </cell>
          <cell r="P1459">
            <v>593400115</v>
          </cell>
          <cell r="Q1459">
            <v>0</v>
          </cell>
          <cell r="R1459">
            <v>0</v>
          </cell>
          <cell r="S1459" t="str">
            <v>0.00</v>
          </cell>
          <cell r="T1459">
            <v>0</v>
          </cell>
          <cell r="U1459">
            <v>6</v>
          </cell>
          <cell r="V1459">
            <v>6</v>
          </cell>
          <cell r="W1459" t="str">
            <v>2026-06-12</v>
          </cell>
        </row>
        <row r="1460">
          <cell r="A1460">
            <v>138409</v>
          </cell>
          <cell r="B1460">
            <v>46184</v>
          </cell>
          <cell r="C1460" t="str">
            <v>SETRA3</v>
          </cell>
          <cell r="D1460" t="str">
            <v>80</v>
          </cell>
          <cell r="E1460" t="str">
            <v>4 100 000.00</v>
          </cell>
          <cell r="F1460" t="str">
            <v>4 920 000.00</v>
          </cell>
          <cell r="G1460" t="str">
            <v>MGA</v>
          </cell>
          <cell r="H1460" t="str">
            <v>C103</v>
          </cell>
          <cell r="I1460" t="str">
            <v>E</v>
          </cell>
          <cell r="J1460" t="str">
            <v>2026-06-11</v>
          </cell>
          <cell r="K1460" t="str">
            <v>YASSIE</v>
          </cell>
          <cell r="L1460" t="str">
            <v>True</v>
          </cell>
          <cell r="M1460" t="str">
            <v>True</v>
          </cell>
          <cell r="N1460" t="str">
            <v>True</v>
          </cell>
          <cell r="O1460" t="str">
            <v>False</v>
          </cell>
          <cell r="P1460">
            <v>593400110</v>
          </cell>
          <cell r="Q1460">
            <v>0</v>
          </cell>
          <cell r="R1460">
            <v>0</v>
          </cell>
          <cell r="S1460" t="str">
            <v>0.00</v>
          </cell>
          <cell r="T1460">
            <v>0</v>
          </cell>
          <cell r="U1460">
            <v>7</v>
          </cell>
          <cell r="V1460">
            <v>7</v>
          </cell>
          <cell r="W1460" t="str">
            <v>2026-06-12</v>
          </cell>
        </row>
        <row r="1461">
          <cell r="A1461">
            <v>138408</v>
          </cell>
          <cell r="B1461">
            <v>46184</v>
          </cell>
          <cell r="C1461" t="str">
            <v>HARITSOA</v>
          </cell>
          <cell r="D1461" t="str">
            <v>4245</v>
          </cell>
          <cell r="E1461" t="str">
            <v>3 831 166.74</v>
          </cell>
          <cell r="F1461" t="str">
            <v>4 597 400.09</v>
          </cell>
          <cell r="G1461" t="str">
            <v>MGA</v>
          </cell>
          <cell r="H1461" t="str">
            <v>C500</v>
          </cell>
          <cell r="I1461" t="str">
            <v>E</v>
          </cell>
          <cell r="J1461" t="str">
            <v>2026-06-11</v>
          </cell>
          <cell r="K1461" t="str">
            <v>YASSIE</v>
          </cell>
          <cell r="L1461" t="str">
            <v>True</v>
          </cell>
          <cell r="M1461" t="str">
            <v>True</v>
          </cell>
          <cell r="N1461" t="str">
            <v>True</v>
          </cell>
          <cell r="O1461" t="str">
            <v>False</v>
          </cell>
          <cell r="P1461">
            <v>593300170</v>
          </cell>
          <cell r="Q1461">
            <v>0</v>
          </cell>
          <cell r="R1461">
            <v>0</v>
          </cell>
          <cell r="S1461" t="str">
            <v>0.00</v>
          </cell>
          <cell r="T1461">
            <v>0</v>
          </cell>
          <cell r="U1461">
            <v>9</v>
          </cell>
          <cell r="V1461">
            <v>9</v>
          </cell>
          <cell r="W1461" t="str">
            <v>2026-06-16</v>
          </cell>
        </row>
        <row r="1462">
          <cell r="A1462">
            <v>138407</v>
          </cell>
          <cell r="B1462">
            <v>46184</v>
          </cell>
          <cell r="C1462" t="str">
            <v>CHRISTELE</v>
          </cell>
          <cell r="D1462" t="str">
            <v>4245</v>
          </cell>
          <cell r="E1462" t="str">
            <v>2 894 750.00</v>
          </cell>
          <cell r="F1462" t="str">
            <v>3 473 700.00</v>
          </cell>
          <cell r="G1462" t="str">
            <v>MGA</v>
          </cell>
          <cell r="H1462" t="str">
            <v>C600</v>
          </cell>
          <cell r="I1462" t="str">
            <v>E</v>
          </cell>
          <cell r="J1462" t="str">
            <v>2026-06-11</v>
          </cell>
          <cell r="K1462" t="str">
            <v>YASSIE</v>
          </cell>
          <cell r="L1462" t="str">
            <v>True</v>
          </cell>
          <cell r="M1462" t="str">
            <v>True</v>
          </cell>
          <cell r="N1462" t="str">
            <v>True</v>
          </cell>
          <cell r="O1462" t="str">
            <v>False</v>
          </cell>
          <cell r="P1462">
            <v>593500213</v>
          </cell>
          <cell r="Q1462">
            <v>593500212</v>
          </cell>
          <cell r="R1462">
            <v>0</v>
          </cell>
          <cell r="S1462" t="str">
            <v>0.00</v>
          </cell>
          <cell r="T1462">
            <v>0</v>
          </cell>
          <cell r="U1462">
            <v>6</v>
          </cell>
          <cell r="V1462">
            <v>6</v>
          </cell>
          <cell r="W1462" t="str">
            <v>2026-06-16</v>
          </cell>
        </row>
        <row r="1463">
          <cell r="A1463">
            <v>138406</v>
          </cell>
          <cell r="B1463">
            <v>46184</v>
          </cell>
          <cell r="C1463" t="str">
            <v>MBOLATIANANJI</v>
          </cell>
          <cell r="D1463" t="str">
            <v>2455</v>
          </cell>
          <cell r="E1463" t="str">
            <v>342 878 568.00</v>
          </cell>
          <cell r="F1463" t="str">
            <v>411 454 281.60</v>
          </cell>
          <cell r="G1463" t="str">
            <v>MGA</v>
          </cell>
          <cell r="H1463" t="str">
            <v>C800</v>
          </cell>
          <cell r="I1463" t="str">
            <v>E</v>
          </cell>
          <cell r="J1463" t="str">
            <v>2026-06-11</v>
          </cell>
          <cell r="K1463" t="str">
            <v>YASSIE</v>
          </cell>
          <cell r="L1463" t="str">
            <v>True</v>
          </cell>
          <cell r="M1463" t="str">
            <v>True</v>
          </cell>
          <cell r="N1463" t="str">
            <v>True</v>
          </cell>
          <cell r="O1463" t="str">
            <v>False</v>
          </cell>
          <cell r="P1463">
            <v>0</v>
          </cell>
          <cell r="Q1463">
            <v>593400108</v>
          </cell>
          <cell r="R1463">
            <v>0</v>
          </cell>
          <cell r="S1463" t="str">
            <v>0.00</v>
          </cell>
          <cell r="T1463">
            <v>0</v>
          </cell>
          <cell r="U1463">
            <v>5</v>
          </cell>
          <cell r="V1463">
            <v>5</v>
          </cell>
          <cell r="W1463" t="str">
            <v>2026-06-12</v>
          </cell>
        </row>
        <row r="1464">
          <cell r="A1464">
            <v>138405</v>
          </cell>
          <cell r="B1464">
            <v>46184</v>
          </cell>
          <cell r="C1464" t="str">
            <v>LUCA3</v>
          </cell>
          <cell r="D1464" t="str">
            <v>5526</v>
          </cell>
          <cell r="E1464" t="str">
            <v>384 700.00</v>
          </cell>
          <cell r="F1464" t="str">
            <v>384 700.00</v>
          </cell>
          <cell r="G1464" t="str">
            <v>MGA</v>
          </cell>
          <cell r="H1464" t="str">
            <v>C100</v>
          </cell>
          <cell r="I1464" t="str">
            <v>E</v>
          </cell>
          <cell r="J1464" t="str">
            <v>2026-06-11</v>
          </cell>
          <cell r="K1464" t="str">
            <v>YASSIE</v>
          </cell>
          <cell r="L1464" t="str">
            <v>True</v>
          </cell>
          <cell r="M1464" t="str">
            <v>True</v>
          </cell>
          <cell r="N1464" t="str">
            <v>True</v>
          </cell>
          <cell r="O1464" t="str">
            <v>False</v>
          </cell>
          <cell r="P1464">
            <v>593400106</v>
          </cell>
          <cell r="Q1464">
            <v>0</v>
          </cell>
          <cell r="R1464">
            <v>0</v>
          </cell>
          <cell r="S1464" t="str">
            <v>0.00</v>
          </cell>
          <cell r="T1464">
            <v>0</v>
          </cell>
          <cell r="U1464">
            <v>7</v>
          </cell>
          <cell r="V1464">
            <v>7</v>
          </cell>
          <cell r="W1464" t="str">
            <v>2026-06-17</v>
          </cell>
        </row>
        <row r="1465">
          <cell r="A1465">
            <v>138404</v>
          </cell>
          <cell r="B1465">
            <v>46184</v>
          </cell>
          <cell r="C1465" t="str">
            <v>MBOLATIANANJI</v>
          </cell>
          <cell r="D1465" t="str">
            <v>4</v>
          </cell>
          <cell r="E1465" t="str">
            <v>1 324 370 613.00</v>
          </cell>
          <cell r="F1465" t="str">
            <v>1 589 244 735.60</v>
          </cell>
          <cell r="G1465" t="str">
            <v>MGA</v>
          </cell>
          <cell r="H1465" t="str">
            <v>C800</v>
          </cell>
          <cell r="I1465" t="str">
            <v>E</v>
          </cell>
          <cell r="J1465" t="str">
            <v>2026-06-11</v>
          </cell>
          <cell r="K1465" t="str">
            <v>YASSIE</v>
          </cell>
          <cell r="L1465" t="str">
            <v>True</v>
          </cell>
          <cell r="M1465" t="str">
            <v>True</v>
          </cell>
          <cell r="N1465" t="str">
            <v>True</v>
          </cell>
          <cell r="O1465" t="str">
            <v>False</v>
          </cell>
          <cell r="P1465">
            <v>0</v>
          </cell>
          <cell r="Q1465">
            <v>593300153</v>
          </cell>
          <cell r="R1465">
            <v>0</v>
          </cell>
          <cell r="S1465" t="str">
            <v>0.00</v>
          </cell>
          <cell r="T1465">
            <v>0</v>
          </cell>
          <cell r="U1465">
            <v>4</v>
          </cell>
          <cell r="V1465">
            <v>4</v>
          </cell>
          <cell r="W1465" t="str">
            <v>2026-06-12</v>
          </cell>
        </row>
        <row r="1466">
          <cell r="A1466">
            <v>138403</v>
          </cell>
          <cell r="B1466">
            <v>46184</v>
          </cell>
          <cell r="C1466" t="str">
            <v>LUCA3</v>
          </cell>
          <cell r="D1466" t="str">
            <v>2490</v>
          </cell>
          <cell r="E1466" t="str">
            <v>133 298 400.00</v>
          </cell>
          <cell r="F1466" t="str">
            <v>159 958 079.99</v>
          </cell>
          <cell r="G1466" t="str">
            <v>MGA</v>
          </cell>
          <cell r="H1466" t="str">
            <v>C102</v>
          </cell>
          <cell r="I1466" t="str">
            <v>E</v>
          </cell>
          <cell r="J1466" t="str">
            <v>2026-06-11</v>
          </cell>
          <cell r="K1466" t="str">
            <v>YASSIE</v>
          </cell>
          <cell r="L1466" t="str">
            <v>True</v>
          </cell>
          <cell r="M1466" t="str">
            <v>True</v>
          </cell>
          <cell r="N1466" t="str">
            <v>True</v>
          </cell>
          <cell r="O1466" t="str">
            <v>False</v>
          </cell>
          <cell r="P1466">
            <v>593500210</v>
          </cell>
          <cell r="Q1466">
            <v>0</v>
          </cell>
          <cell r="R1466">
            <v>0</v>
          </cell>
          <cell r="S1466" t="str">
            <v>0.00</v>
          </cell>
          <cell r="T1466">
            <v>0</v>
          </cell>
          <cell r="U1466">
            <v>6</v>
          </cell>
          <cell r="V1466">
            <v>6</v>
          </cell>
          <cell r="W1466" t="str">
            <v>2026-06-11</v>
          </cell>
        </row>
        <row r="1467">
          <cell r="A1467">
            <v>138402</v>
          </cell>
          <cell r="B1467">
            <v>46184</v>
          </cell>
          <cell r="C1467" t="str">
            <v>LUCA3</v>
          </cell>
          <cell r="D1467" t="str">
            <v>2490</v>
          </cell>
          <cell r="E1467" t="str">
            <v>6 712 000.00</v>
          </cell>
          <cell r="F1467" t="str">
            <v>6 712 000.00</v>
          </cell>
          <cell r="G1467" t="str">
            <v>MGA</v>
          </cell>
          <cell r="H1467" t="str">
            <v>C104</v>
          </cell>
          <cell r="I1467" t="str">
            <v>E</v>
          </cell>
          <cell r="J1467" t="str">
            <v>2026-06-11</v>
          </cell>
          <cell r="K1467" t="str">
            <v>YASSIE</v>
          </cell>
          <cell r="L1467" t="str">
            <v>True</v>
          </cell>
          <cell r="M1467" t="str">
            <v>True</v>
          </cell>
          <cell r="N1467" t="str">
            <v>True</v>
          </cell>
          <cell r="O1467" t="str">
            <v>False</v>
          </cell>
          <cell r="P1467">
            <v>593100196</v>
          </cell>
          <cell r="Q1467">
            <v>0</v>
          </cell>
          <cell r="R1467">
            <v>0</v>
          </cell>
          <cell r="S1467" t="str">
            <v>0.00</v>
          </cell>
          <cell r="T1467">
            <v>0</v>
          </cell>
          <cell r="U1467">
            <v>6</v>
          </cell>
          <cell r="V1467">
            <v>6</v>
          </cell>
          <cell r="W1467" t="str">
            <v>2026-06-12</v>
          </cell>
        </row>
        <row r="1468">
          <cell r="A1468">
            <v>138401</v>
          </cell>
          <cell r="B1468">
            <v>46184</v>
          </cell>
          <cell r="C1468" t="str">
            <v>TSILAVINA7</v>
          </cell>
          <cell r="D1468" t="str">
            <v>3033</v>
          </cell>
          <cell r="E1468" t="str">
            <v>1 280 000.00</v>
          </cell>
          <cell r="F1468" t="str">
            <v>1 536 000.00</v>
          </cell>
          <cell r="G1468" t="str">
            <v>MGA</v>
          </cell>
          <cell r="H1468" t="str">
            <v>C700</v>
          </cell>
          <cell r="I1468" t="str">
            <v>E</v>
          </cell>
          <cell r="J1468" t="str">
            <v>2026-06-11</v>
          </cell>
          <cell r="K1468" t="str">
            <v>YASSIE</v>
          </cell>
          <cell r="L1468" t="str">
            <v>True</v>
          </cell>
          <cell r="M1468" t="str">
            <v>True</v>
          </cell>
          <cell r="N1468" t="str">
            <v>True</v>
          </cell>
          <cell r="O1468" t="str">
            <v>False</v>
          </cell>
          <cell r="P1468">
            <v>0</v>
          </cell>
          <cell r="Q1468">
            <v>593200565</v>
          </cell>
          <cell r="R1468">
            <v>0</v>
          </cell>
          <cell r="S1468" t="str">
            <v>0.00</v>
          </cell>
          <cell r="T1468">
            <v>0</v>
          </cell>
          <cell r="U1468">
            <v>8</v>
          </cell>
          <cell r="V1468">
            <v>8</v>
          </cell>
          <cell r="W1468" t="str">
            <v>2026-06-15</v>
          </cell>
        </row>
        <row r="1469">
          <cell r="A1469">
            <v>138400</v>
          </cell>
          <cell r="B1469">
            <v>46184</v>
          </cell>
          <cell r="C1469" t="str">
            <v>CHRISTELE</v>
          </cell>
          <cell r="D1469" t="str">
            <v>7092</v>
          </cell>
          <cell r="E1469" t="str">
            <v>20 609 416.80</v>
          </cell>
          <cell r="F1469" t="str">
            <v>23 314 294.08</v>
          </cell>
          <cell r="G1469" t="str">
            <v>MGA</v>
          </cell>
          <cell r="H1469" t="str">
            <v>C600</v>
          </cell>
          <cell r="I1469" t="str">
            <v>E</v>
          </cell>
          <cell r="J1469" t="str">
            <v>2026-06-11</v>
          </cell>
          <cell r="K1469" t="str">
            <v>YASSIE</v>
          </cell>
          <cell r="L1469" t="str">
            <v>True</v>
          </cell>
          <cell r="M1469" t="str">
            <v>True</v>
          </cell>
          <cell r="N1469" t="str">
            <v>True</v>
          </cell>
          <cell r="O1469" t="str">
            <v>False</v>
          </cell>
          <cell r="P1469">
            <v>593100184</v>
          </cell>
          <cell r="Q1469">
            <v>593100183</v>
          </cell>
          <cell r="R1469">
            <v>0</v>
          </cell>
          <cell r="S1469" t="str">
            <v>0.00</v>
          </cell>
          <cell r="T1469">
            <v>0</v>
          </cell>
          <cell r="U1469">
            <v>8</v>
          </cell>
          <cell r="V1469">
            <v>8</v>
          </cell>
          <cell r="W1469" t="str">
            <v>2026-06-16</v>
          </cell>
        </row>
        <row r="1470">
          <cell r="A1470">
            <v>138399</v>
          </cell>
          <cell r="B1470">
            <v>46184</v>
          </cell>
          <cell r="C1470" t="str">
            <v>LUCA3</v>
          </cell>
          <cell r="D1470" t="str">
            <v>4520</v>
          </cell>
          <cell r="E1470" t="str">
            <v>49 450 000.00</v>
          </cell>
          <cell r="F1470" t="str">
            <v>49 450 000.00</v>
          </cell>
          <cell r="G1470" t="str">
            <v>MGA</v>
          </cell>
          <cell r="H1470" t="str">
            <v>C100</v>
          </cell>
          <cell r="I1470" t="str">
            <v>E</v>
          </cell>
          <cell r="J1470" t="str">
            <v>2026-06-11</v>
          </cell>
          <cell r="K1470" t="str">
            <v>YASSIE</v>
          </cell>
          <cell r="L1470" t="str">
            <v>True</v>
          </cell>
          <cell r="M1470" t="str">
            <v>True</v>
          </cell>
          <cell r="N1470" t="str">
            <v>True</v>
          </cell>
          <cell r="O1470" t="str">
            <v>False</v>
          </cell>
          <cell r="P1470">
            <v>593200561</v>
          </cell>
          <cell r="Q1470">
            <v>0</v>
          </cell>
          <cell r="R1470">
            <v>0</v>
          </cell>
          <cell r="S1470" t="str">
            <v>0.00</v>
          </cell>
          <cell r="T1470">
            <v>0</v>
          </cell>
          <cell r="U1470">
            <v>7</v>
          </cell>
          <cell r="V1470">
            <v>7</v>
          </cell>
          <cell r="W1470" t="str">
            <v>2026-06-12</v>
          </cell>
        </row>
        <row r="1471">
          <cell r="A1471">
            <v>138398</v>
          </cell>
          <cell r="B1471">
            <v>46184</v>
          </cell>
          <cell r="C1471" t="str">
            <v>CHRISTELE</v>
          </cell>
          <cell r="D1471" t="str">
            <v>119</v>
          </cell>
          <cell r="E1471" t="str">
            <v>300 000.00</v>
          </cell>
          <cell r="F1471" t="str">
            <v>360 000.00</v>
          </cell>
          <cell r="G1471" t="str">
            <v>MGA</v>
          </cell>
          <cell r="H1471" t="str">
            <v>C600</v>
          </cell>
          <cell r="I1471" t="str">
            <v>E</v>
          </cell>
          <cell r="J1471" t="str">
            <v>2026-06-11</v>
          </cell>
          <cell r="K1471" t="str">
            <v>YASSIE</v>
          </cell>
          <cell r="L1471" t="str">
            <v>True</v>
          </cell>
          <cell r="M1471" t="str">
            <v>True</v>
          </cell>
          <cell r="N1471" t="str">
            <v>True</v>
          </cell>
          <cell r="O1471" t="str">
            <v>False</v>
          </cell>
          <cell r="P1471">
            <v>593100174</v>
          </cell>
          <cell r="Q1471">
            <v>593100173</v>
          </cell>
          <cell r="R1471">
            <v>0</v>
          </cell>
          <cell r="S1471" t="str">
            <v>0.00</v>
          </cell>
          <cell r="T1471">
            <v>0</v>
          </cell>
          <cell r="U1471">
            <v>6</v>
          </cell>
          <cell r="V1471">
            <v>6</v>
          </cell>
          <cell r="W1471" t="str">
            <v>2026-06-16</v>
          </cell>
        </row>
        <row r="1472">
          <cell r="A1472">
            <v>138397</v>
          </cell>
          <cell r="B1472">
            <v>46184</v>
          </cell>
          <cell r="C1472" t="str">
            <v>LUCA3</v>
          </cell>
          <cell r="D1472" t="str">
            <v>6942</v>
          </cell>
          <cell r="E1472" t="str">
            <v>720 000.00</v>
          </cell>
          <cell r="F1472" t="str">
            <v>720 000.00</v>
          </cell>
          <cell r="G1472" t="str">
            <v>MGA</v>
          </cell>
          <cell r="H1472" t="str">
            <v>C100</v>
          </cell>
          <cell r="I1472" t="str">
            <v>E</v>
          </cell>
          <cell r="J1472" t="str">
            <v>2026-06-11</v>
          </cell>
          <cell r="K1472" t="str">
            <v>YASSIE</v>
          </cell>
          <cell r="L1472" t="str">
            <v>True</v>
          </cell>
          <cell r="M1472" t="str">
            <v>True</v>
          </cell>
          <cell r="N1472" t="str">
            <v>True</v>
          </cell>
          <cell r="O1472" t="str">
            <v>False</v>
          </cell>
          <cell r="P1472">
            <v>593100169</v>
          </cell>
          <cell r="Q1472">
            <v>0</v>
          </cell>
          <cell r="R1472">
            <v>0</v>
          </cell>
          <cell r="S1472" t="str">
            <v>0.00</v>
          </cell>
          <cell r="T1472">
            <v>0</v>
          </cell>
          <cell r="U1472">
            <v>7</v>
          </cell>
          <cell r="V1472">
            <v>7</v>
          </cell>
          <cell r="W1472" t="str">
            <v>2026-06-18</v>
          </cell>
        </row>
        <row r="1473">
          <cell r="A1473">
            <v>138396</v>
          </cell>
          <cell r="B1473">
            <v>46184</v>
          </cell>
          <cell r="C1473" t="str">
            <v>SETRA3</v>
          </cell>
          <cell r="D1473" t="str">
            <v>3726</v>
          </cell>
          <cell r="E1473" t="str">
            <v>500 000.00</v>
          </cell>
          <cell r="F1473" t="str">
            <v>500 000.00</v>
          </cell>
          <cell r="G1473" t="str">
            <v>MGA</v>
          </cell>
          <cell r="H1473" t="str">
            <v>C100</v>
          </cell>
          <cell r="I1473" t="str">
            <v>E</v>
          </cell>
          <cell r="J1473" t="str">
            <v>2026-06-11</v>
          </cell>
          <cell r="K1473" t="str">
            <v>YASSIE</v>
          </cell>
          <cell r="L1473" t="str">
            <v>True</v>
          </cell>
          <cell r="M1473" t="str">
            <v>True</v>
          </cell>
          <cell r="N1473" t="str">
            <v>True</v>
          </cell>
          <cell r="O1473" t="str">
            <v>False</v>
          </cell>
          <cell r="P1473">
            <v>593200543</v>
          </cell>
          <cell r="Q1473">
            <v>0</v>
          </cell>
          <cell r="R1473">
            <v>0</v>
          </cell>
          <cell r="S1473" t="str">
            <v>0.00</v>
          </cell>
          <cell r="T1473">
            <v>0</v>
          </cell>
          <cell r="U1473">
            <v>9</v>
          </cell>
          <cell r="V1473">
            <v>9</v>
          </cell>
          <cell r="W1473" t="str">
            <v>2026-06-18</v>
          </cell>
        </row>
        <row r="1474">
          <cell r="A1474">
            <v>138395</v>
          </cell>
          <cell r="B1474">
            <v>46184</v>
          </cell>
          <cell r="C1474" t="str">
            <v>SETRA3</v>
          </cell>
          <cell r="D1474" t="str">
            <v>765</v>
          </cell>
          <cell r="E1474" t="str">
            <v>1 110 000.00</v>
          </cell>
          <cell r="F1474" t="str">
            <v>1 332 000.00</v>
          </cell>
          <cell r="G1474" t="str">
            <v>MGA</v>
          </cell>
          <cell r="H1474" t="str">
            <v>C100</v>
          </cell>
          <cell r="I1474" t="str">
            <v>E</v>
          </cell>
          <cell r="J1474" t="str">
            <v>2026-06-11</v>
          </cell>
          <cell r="K1474" t="str">
            <v>YASSIE</v>
          </cell>
          <cell r="L1474" t="str">
            <v>True</v>
          </cell>
          <cell r="M1474" t="str">
            <v>True</v>
          </cell>
          <cell r="N1474" t="str">
            <v>True</v>
          </cell>
          <cell r="O1474" t="str">
            <v>False</v>
          </cell>
          <cell r="P1474">
            <v>593100162</v>
          </cell>
          <cell r="Q1474">
            <v>0</v>
          </cell>
          <cell r="R1474">
            <v>0</v>
          </cell>
          <cell r="S1474" t="str">
            <v>0.00</v>
          </cell>
          <cell r="T1474">
            <v>0</v>
          </cell>
          <cell r="U1474">
            <v>7</v>
          </cell>
          <cell r="V1474">
            <v>7</v>
          </cell>
          <cell r="W1474" t="str">
            <v>2026-06-15</v>
          </cell>
        </row>
        <row r="1475">
          <cell r="A1475">
            <v>138394</v>
          </cell>
          <cell r="B1475">
            <v>46184</v>
          </cell>
          <cell r="C1475" t="str">
            <v>SETRA3</v>
          </cell>
          <cell r="D1475" t="str">
            <v>4245</v>
          </cell>
          <cell r="E1475" t="str">
            <v>3 922 750.00</v>
          </cell>
          <cell r="F1475" t="str">
            <v>4 707 300.00</v>
          </cell>
          <cell r="G1475" t="str">
            <v>MGA</v>
          </cell>
          <cell r="H1475" t="str">
            <v>C100</v>
          </cell>
          <cell r="I1475" t="str">
            <v>E</v>
          </cell>
          <cell r="J1475" t="str">
            <v>2026-06-11</v>
          </cell>
          <cell r="K1475" t="str">
            <v>YASSIE</v>
          </cell>
          <cell r="L1475" t="str">
            <v>True</v>
          </cell>
          <cell r="M1475" t="str">
            <v>True</v>
          </cell>
          <cell r="N1475" t="str">
            <v>True</v>
          </cell>
          <cell r="O1475" t="str">
            <v>False</v>
          </cell>
          <cell r="P1475">
            <v>593100158</v>
          </cell>
          <cell r="Q1475">
            <v>0</v>
          </cell>
          <cell r="R1475">
            <v>0</v>
          </cell>
          <cell r="S1475" t="str">
            <v>0.00</v>
          </cell>
          <cell r="T1475">
            <v>0</v>
          </cell>
          <cell r="U1475">
            <v>7</v>
          </cell>
          <cell r="V1475">
            <v>7</v>
          </cell>
          <cell r="W1475" t="str">
            <v>2026-06-12</v>
          </cell>
        </row>
        <row r="1476">
          <cell r="A1476">
            <v>138393</v>
          </cell>
          <cell r="B1476">
            <v>46184</v>
          </cell>
          <cell r="C1476" t="str">
            <v>LUCA3</v>
          </cell>
          <cell r="D1476" t="str">
            <v>6942</v>
          </cell>
          <cell r="E1476" t="str">
            <v>990 000.00</v>
          </cell>
          <cell r="F1476" t="str">
            <v>990 000.00</v>
          </cell>
          <cell r="G1476" t="str">
            <v>MGA</v>
          </cell>
          <cell r="H1476" t="str">
            <v>C100</v>
          </cell>
          <cell r="I1476" t="str">
            <v>E</v>
          </cell>
          <cell r="J1476" t="str">
            <v>2026-06-11</v>
          </cell>
          <cell r="K1476" t="str">
            <v>YASSIE</v>
          </cell>
          <cell r="L1476" t="str">
            <v>True</v>
          </cell>
          <cell r="M1476" t="str">
            <v>True</v>
          </cell>
          <cell r="N1476" t="str">
            <v>True</v>
          </cell>
          <cell r="O1476" t="str">
            <v>False</v>
          </cell>
          <cell r="P1476">
            <v>593001126</v>
          </cell>
          <cell r="Q1476">
            <v>0</v>
          </cell>
          <cell r="R1476">
            <v>0</v>
          </cell>
          <cell r="S1476" t="str">
            <v>0.00</v>
          </cell>
          <cell r="T1476">
            <v>0</v>
          </cell>
          <cell r="U1476">
            <v>7</v>
          </cell>
          <cell r="V1476">
            <v>7</v>
          </cell>
          <cell r="W1476" t="str">
            <v>2026-06-18</v>
          </cell>
        </row>
        <row r="1477">
          <cell r="A1477">
            <v>138392</v>
          </cell>
          <cell r="B1477">
            <v>46184</v>
          </cell>
          <cell r="C1477" t="str">
            <v>LUCA3</v>
          </cell>
          <cell r="D1477" t="str">
            <v>7067</v>
          </cell>
          <cell r="E1477" t="str">
            <v>25 000 000.00</v>
          </cell>
          <cell r="F1477" t="str">
            <v>25 000 000.00</v>
          </cell>
          <cell r="G1477" t="str">
            <v>MGA</v>
          </cell>
          <cell r="H1477" t="str">
            <v>C100</v>
          </cell>
          <cell r="I1477" t="str">
            <v>E</v>
          </cell>
          <cell r="J1477" t="str">
            <v>2026-06-11</v>
          </cell>
          <cell r="K1477" t="str">
            <v>YASSIE</v>
          </cell>
          <cell r="L1477" t="str">
            <v>True</v>
          </cell>
          <cell r="M1477" t="str">
            <v>True</v>
          </cell>
          <cell r="N1477" t="str">
            <v>True</v>
          </cell>
          <cell r="O1477" t="str">
            <v>False</v>
          </cell>
          <cell r="P1477">
            <v>593001120</v>
          </cell>
          <cell r="Q1477">
            <v>0</v>
          </cell>
          <cell r="R1477">
            <v>0</v>
          </cell>
          <cell r="S1477" t="str">
            <v>0.00</v>
          </cell>
          <cell r="T1477">
            <v>0</v>
          </cell>
          <cell r="U1477">
            <v>8</v>
          </cell>
          <cell r="V1477">
            <v>8</v>
          </cell>
          <cell r="W1477" t="str">
            <v>2026-06-18</v>
          </cell>
        </row>
        <row r="1478">
          <cell r="A1478">
            <v>138391</v>
          </cell>
          <cell r="B1478">
            <v>46184</v>
          </cell>
          <cell r="C1478" t="str">
            <v>LUCA3</v>
          </cell>
          <cell r="D1478" t="str">
            <v>3910</v>
          </cell>
          <cell r="E1478" t="str">
            <v>10 000 000.00</v>
          </cell>
          <cell r="F1478" t="str">
            <v>10 000 000.00</v>
          </cell>
          <cell r="G1478" t="str">
            <v>MGA</v>
          </cell>
          <cell r="H1478" t="str">
            <v>C100</v>
          </cell>
          <cell r="I1478" t="str">
            <v>E</v>
          </cell>
          <cell r="J1478" t="str">
            <v>2026-06-11</v>
          </cell>
          <cell r="K1478" t="str">
            <v>YASSIE</v>
          </cell>
          <cell r="L1478" t="str">
            <v>True</v>
          </cell>
          <cell r="M1478" t="str">
            <v>True</v>
          </cell>
          <cell r="N1478" t="str">
            <v>True</v>
          </cell>
          <cell r="O1478" t="str">
            <v>False</v>
          </cell>
          <cell r="P1478">
            <v>593001118</v>
          </cell>
          <cell r="Q1478">
            <v>0</v>
          </cell>
          <cell r="R1478">
            <v>0</v>
          </cell>
          <cell r="S1478" t="str">
            <v>0.00</v>
          </cell>
          <cell r="T1478">
            <v>0</v>
          </cell>
          <cell r="U1478">
            <v>8</v>
          </cell>
          <cell r="V1478">
            <v>8</v>
          </cell>
          <cell r="W1478" t="str">
            <v>2026-06-18</v>
          </cell>
        </row>
        <row r="1479">
          <cell r="A1479">
            <v>138390</v>
          </cell>
          <cell r="B1479">
            <v>46184</v>
          </cell>
          <cell r="C1479" t="str">
            <v>JENNY.RAJAONARY2</v>
          </cell>
          <cell r="D1479" t="str">
            <v>4245</v>
          </cell>
          <cell r="E1479" t="str">
            <v>822 999.98</v>
          </cell>
          <cell r="F1479" t="str">
            <v>987 599.98</v>
          </cell>
          <cell r="G1479" t="str">
            <v>MGA</v>
          </cell>
          <cell r="H1479" t="str">
            <v>C200</v>
          </cell>
          <cell r="I1479" t="str">
            <v>E</v>
          </cell>
          <cell r="J1479" t="str">
            <v>2026-06-11</v>
          </cell>
          <cell r="K1479" t="str">
            <v>YASSIE</v>
          </cell>
          <cell r="L1479" t="str">
            <v>True</v>
          </cell>
          <cell r="M1479" t="str">
            <v>True</v>
          </cell>
          <cell r="N1479" t="str">
            <v>True</v>
          </cell>
          <cell r="O1479" t="str">
            <v>False</v>
          </cell>
          <cell r="P1479">
            <v>593001116</v>
          </cell>
          <cell r="Q1479">
            <v>0</v>
          </cell>
          <cell r="R1479">
            <v>0</v>
          </cell>
          <cell r="S1479" t="str">
            <v>0.00</v>
          </cell>
          <cell r="T1479">
            <v>0</v>
          </cell>
          <cell r="U1479">
            <v>6</v>
          </cell>
          <cell r="V1479">
            <v>6</v>
          </cell>
          <cell r="W1479" t="str">
            <v>2026-06-11</v>
          </cell>
        </row>
        <row r="1480">
          <cell r="A1480">
            <v>138389</v>
          </cell>
          <cell r="B1480">
            <v>46184</v>
          </cell>
          <cell r="C1480" t="str">
            <v>SETRA3</v>
          </cell>
          <cell r="D1480" t="str">
            <v>4245</v>
          </cell>
          <cell r="E1480" t="str">
            <v>1 022 750.06</v>
          </cell>
          <cell r="F1480" t="str">
            <v>1 227 300.08</v>
          </cell>
          <cell r="G1480" t="str">
            <v>MGA</v>
          </cell>
          <cell r="H1480" t="str">
            <v>C100</v>
          </cell>
          <cell r="I1480" t="str">
            <v>E</v>
          </cell>
          <cell r="J1480" t="str">
            <v>2026-06-11</v>
          </cell>
          <cell r="K1480" t="str">
            <v>YASSIE</v>
          </cell>
          <cell r="L1480" t="str">
            <v>True</v>
          </cell>
          <cell r="M1480" t="str">
            <v>True</v>
          </cell>
          <cell r="N1480" t="str">
            <v>True</v>
          </cell>
          <cell r="O1480" t="str">
            <v>False</v>
          </cell>
          <cell r="P1480">
            <v>593001105</v>
          </cell>
          <cell r="Q1480">
            <v>0</v>
          </cell>
          <cell r="R1480">
            <v>0</v>
          </cell>
          <cell r="S1480" t="str">
            <v>0.00</v>
          </cell>
          <cell r="T1480">
            <v>0</v>
          </cell>
          <cell r="U1480">
            <v>6</v>
          </cell>
          <cell r="V1480">
            <v>6</v>
          </cell>
          <cell r="W1480" t="str">
            <v>2026-06-12</v>
          </cell>
        </row>
        <row r="1481">
          <cell r="A1481">
            <v>138388</v>
          </cell>
          <cell r="B1481">
            <v>46184</v>
          </cell>
          <cell r="C1481" t="str">
            <v>SETRA3</v>
          </cell>
          <cell r="D1481" t="str">
            <v>4245</v>
          </cell>
          <cell r="E1481" t="str">
            <v>1 665 166.54</v>
          </cell>
          <cell r="F1481" t="str">
            <v>1 998 199.84</v>
          </cell>
          <cell r="G1481" t="str">
            <v>MGA</v>
          </cell>
          <cell r="H1481" t="str">
            <v>C100</v>
          </cell>
          <cell r="I1481" t="str">
            <v>E</v>
          </cell>
          <cell r="J1481" t="str">
            <v>2026-06-11</v>
          </cell>
          <cell r="K1481" t="str">
            <v>YASSIE</v>
          </cell>
          <cell r="L1481" t="str">
            <v>True</v>
          </cell>
          <cell r="M1481" t="str">
            <v>True</v>
          </cell>
          <cell r="N1481" t="str">
            <v>True</v>
          </cell>
          <cell r="O1481" t="str">
            <v>False</v>
          </cell>
          <cell r="P1481">
            <v>592900169</v>
          </cell>
          <cell r="Q1481">
            <v>0</v>
          </cell>
          <cell r="R1481">
            <v>0</v>
          </cell>
          <cell r="S1481" t="str">
            <v>0.00</v>
          </cell>
          <cell r="T1481">
            <v>0</v>
          </cell>
          <cell r="U1481">
            <v>7</v>
          </cell>
          <cell r="V1481">
            <v>7</v>
          </cell>
          <cell r="W1481" t="str">
            <v>2026-06-17</v>
          </cell>
        </row>
        <row r="1482">
          <cell r="A1482">
            <v>138387</v>
          </cell>
          <cell r="B1482">
            <v>46184</v>
          </cell>
          <cell r="C1482" t="str">
            <v>TAFITASOA3</v>
          </cell>
          <cell r="D1482" t="str">
            <v>4245</v>
          </cell>
          <cell r="E1482" t="str">
            <v>2 097 503.20</v>
          </cell>
          <cell r="F1482" t="str">
            <v>2 517 003.84</v>
          </cell>
          <cell r="G1482" t="str">
            <v>MGA</v>
          </cell>
          <cell r="H1482" t="str">
            <v>C700</v>
          </cell>
          <cell r="I1482" t="str">
            <v>E</v>
          </cell>
          <cell r="J1482" t="str">
            <v>2026-06-11</v>
          </cell>
          <cell r="K1482" t="str">
            <v>YASSIE</v>
          </cell>
          <cell r="L1482" t="str">
            <v>True</v>
          </cell>
          <cell r="M1482" t="str">
            <v>True</v>
          </cell>
          <cell r="N1482" t="str">
            <v>True</v>
          </cell>
          <cell r="O1482" t="str">
            <v>False</v>
          </cell>
          <cell r="P1482">
            <v>593001095</v>
          </cell>
          <cell r="Q1482">
            <v>593001094</v>
          </cell>
          <cell r="R1482">
            <v>0</v>
          </cell>
          <cell r="S1482" t="str">
            <v>0.00</v>
          </cell>
          <cell r="T1482">
            <v>0</v>
          </cell>
          <cell r="U1482">
            <v>7</v>
          </cell>
          <cell r="V1482">
            <v>7</v>
          </cell>
          <cell r="W1482" t="str">
            <v>2026-06-11</v>
          </cell>
        </row>
        <row r="1483">
          <cell r="A1483">
            <v>138386</v>
          </cell>
          <cell r="B1483">
            <v>46184</v>
          </cell>
          <cell r="C1483" t="str">
            <v>LUCA3</v>
          </cell>
          <cell r="D1483" t="str">
            <v>2532</v>
          </cell>
          <cell r="E1483" t="str">
            <v>4 000 000.00</v>
          </cell>
          <cell r="F1483" t="str">
            <v>4 000 000.00</v>
          </cell>
          <cell r="G1483" t="str">
            <v>MGA</v>
          </cell>
          <cell r="H1483" t="str">
            <v>C100</v>
          </cell>
          <cell r="I1483" t="str">
            <v>E</v>
          </cell>
          <cell r="J1483" t="str">
            <v>2026-06-11</v>
          </cell>
          <cell r="K1483" t="str">
            <v>YASSIE</v>
          </cell>
          <cell r="L1483" t="str">
            <v>True</v>
          </cell>
          <cell r="M1483" t="str">
            <v>True</v>
          </cell>
          <cell r="N1483" t="str">
            <v>True</v>
          </cell>
          <cell r="O1483" t="str">
            <v>False</v>
          </cell>
          <cell r="P1483">
            <v>593001085</v>
          </cell>
          <cell r="Q1483">
            <v>0</v>
          </cell>
          <cell r="R1483">
            <v>0</v>
          </cell>
          <cell r="S1483" t="str">
            <v>0.00</v>
          </cell>
          <cell r="T1483">
            <v>0</v>
          </cell>
          <cell r="U1483">
            <v>7</v>
          </cell>
          <cell r="V1483">
            <v>7</v>
          </cell>
          <cell r="W1483" t="str">
            <v>2026-06-17</v>
          </cell>
        </row>
        <row r="1484">
          <cell r="A1484">
            <v>138385</v>
          </cell>
          <cell r="B1484">
            <v>46184</v>
          </cell>
          <cell r="C1484" t="str">
            <v>SETRA3</v>
          </cell>
          <cell r="D1484" t="str">
            <v>4245</v>
          </cell>
          <cell r="E1484" t="str">
            <v>5 183 501.74</v>
          </cell>
          <cell r="F1484" t="str">
            <v>6 220 202.09</v>
          </cell>
          <cell r="G1484" t="str">
            <v>MGA</v>
          </cell>
          <cell r="H1484" t="str">
            <v>C104</v>
          </cell>
          <cell r="I1484" t="str">
            <v>E</v>
          </cell>
          <cell r="J1484" t="str">
            <v>0000-00-00</v>
          </cell>
          <cell r="K1484" t="str">
            <v>YASSIE</v>
          </cell>
          <cell r="L1484" t="str">
            <v>False</v>
          </cell>
          <cell r="M1484" t="str">
            <v>False</v>
          </cell>
          <cell r="N1484" t="str">
            <v>False</v>
          </cell>
          <cell r="O1484" t="str">
            <v>False</v>
          </cell>
          <cell r="P1484">
            <v>593001083</v>
          </cell>
          <cell r="Q1484">
            <v>0</v>
          </cell>
          <cell r="R1484">
            <v>0</v>
          </cell>
          <cell r="S1484" t="str">
            <v>0.00</v>
          </cell>
          <cell r="T1484">
            <v>0</v>
          </cell>
          <cell r="U1484">
            <v>0</v>
          </cell>
          <cell r="V1484">
            <v>0</v>
          </cell>
          <cell r="W1484" t="str">
            <v>0000-00-00</v>
          </cell>
        </row>
        <row r="1485">
          <cell r="A1485">
            <v>138384</v>
          </cell>
          <cell r="B1485">
            <v>46184</v>
          </cell>
          <cell r="C1485" t="str">
            <v>TSILAVINA7</v>
          </cell>
          <cell r="D1485" t="str">
            <v>2886</v>
          </cell>
          <cell r="E1485" t="str">
            <v>1 801 200.00</v>
          </cell>
          <cell r="F1485" t="str">
            <v>2 161 440.00</v>
          </cell>
          <cell r="G1485" t="str">
            <v>MGA</v>
          </cell>
          <cell r="H1485" t="str">
            <v>C700</v>
          </cell>
          <cell r="I1485" t="str">
            <v>E</v>
          </cell>
          <cell r="J1485" t="str">
            <v>2026-06-11</v>
          </cell>
          <cell r="K1485" t="str">
            <v>YASSIE</v>
          </cell>
          <cell r="L1485" t="str">
            <v>True</v>
          </cell>
          <cell r="M1485" t="str">
            <v>True</v>
          </cell>
          <cell r="N1485" t="str">
            <v>True</v>
          </cell>
          <cell r="O1485" t="str">
            <v>False</v>
          </cell>
          <cell r="P1485">
            <v>0</v>
          </cell>
          <cell r="Q1485">
            <v>593001073</v>
          </cell>
          <cell r="R1485">
            <v>0</v>
          </cell>
          <cell r="S1485" t="str">
            <v>0.00</v>
          </cell>
          <cell r="T1485">
            <v>0</v>
          </cell>
          <cell r="U1485">
            <v>6</v>
          </cell>
          <cell r="V1485">
            <v>6</v>
          </cell>
          <cell r="W1485" t="str">
            <v>2026-06-11</v>
          </cell>
        </row>
        <row r="1486">
          <cell r="A1486">
            <v>138383</v>
          </cell>
          <cell r="B1486">
            <v>46184</v>
          </cell>
          <cell r="C1486" t="str">
            <v>SETRA3</v>
          </cell>
          <cell r="D1486" t="str">
            <v>4245</v>
          </cell>
          <cell r="E1486" t="str">
            <v>234 083.01</v>
          </cell>
          <cell r="F1486" t="str">
            <v>280 899.61</v>
          </cell>
          <cell r="G1486" t="str">
            <v>MGA</v>
          </cell>
          <cell r="H1486" t="str">
            <v>C104</v>
          </cell>
          <cell r="I1486" t="str">
            <v>E</v>
          </cell>
          <cell r="J1486" t="str">
            <v>2026-06-11</v>
          </cell>
          <cell r="K1486" t="str">
            <v>YASSIE</v>
          </cell>
          <cell r="L1486" t="str">
            <v>True</v>
          </cell>
          <cell r="M1486" t="str">
            <v>True</v>
          </cell>
          <cell r="N1486" t="str">
            <v>True</v>
          </cell>
          <cell r="O1486" t="str">
            <v>False</v>
          </cell>
          <cell r="P1486">
            <v>593001065</v>
          </cell>
          <cell r="Q1486">
            <v>0</v>
          </cell>
          <cell r="R1486">
            <v>0</v>
          </cell>
          <cell r="S1486" t="str">
            <v>0.00</v>
          </cell>
          <cell r="T1486">
            <v>0</v>
          </cell>
          <cell r="U1486">
            <v>6</v>
          </cell>
          <cell r="V1486">
            <v>6</v>
          </cell>
          <cell r="W1486" t="str">
            <v>2026-06-11</v>
          </cell>
        </row>
        <row r="1487">
          <cell r="A1487">
            <v>138382</v>
          </cell>
          <cell r="B1487">
            <v>46184</v>
          </cell>
          <cell r="C1487" t="str">
            <v>SETRA3</v>
          </cell>
          <cell r="D1487" t="str">
            <v>4245</v>
          </cell>
          <cell r="E1487" t="str">
            <v>8 058 166.40</v>
          </cell>
          <cell r="F1487" t="str">
            <v>9 669 799.68</v>
          </cell>
          <cell r="G1487" t="str">
            <v>MGA</v>
          </cell>
          <cell r="H1487" t="str">
            <v>C102</v>
          </cell>
          <cell r="I1487" t="str">
            <v>E</v>
          </cell>
          <cell r="J1487" t="str">
            <v>2026-06-11</v>
          </cell>
          <cell r="K1487" t="str">
            <v>YASSIE</v>
          </cell>
          <cell r="L1487" t="str">
            <v>True</v>
          </cell>
          <cell r="M1487" t="str">
            <v>False</v>
          </cell>
          <cell r="N1487" t="str">
            <v>True</v>
          </cell>
          <cell r="O1487" t="str">
            <v>False</v>
          </cell>
          <cell r="P1487">
            <v>593001062</v>
          </cell>
          <cell r="Q1487">
            <v>0</v>
          </cell>
          <cell r="R1487">
            <v>0</v>
          </cell>
          <cell r="S1487" t="str">
            <v>0.00</v>
          </cell>
          <cell r="T1487">
            <v>0</v>
          </cell>
          <cell r="U1487">
            <v>5</v>
          </cell>
          <cell r="V1487">
            <v>5</v>
          </cell>
          <cell r="W1487" t="str">
            <v>2026-06-11</v>
          </cell>
        </row>
        <row r="1488">
          <cell r="A1488">
            <v>138381</v>
          </cell>
          <cell r="B1488">
            <v>46184</v>
          </cell>
          <cell r="C1488" t="str">
            <v>MIORA46</v>
          </cell>
          <cell r="D1488" t="str">
            <v>102</v>
          </cell>
          <cell r="E1488" t="str">
            <v>2 976 999.87</v>
          </cell>
          <cell r="F1488" t="str">
            <v>3 572 399.84</v>
          </cell>
          <cell r="G1488" t="str">
            <v>MGA</v>
          </cell>
          <cell r="H1488" t="str">
            <v>C900</v>
          </cell>
          <cell r="I1488" t="str">
            <v>E</v>
          </cell>
          <cell r="J1488" t="str">
            <v>2026-06-11</v>
          </cell>
          <cell r="K1488" t="str">
            <v>YASSIE</v>
          </cell>
          <cell r="L1488" t="str">
            <v>True</v>
          </cell>
          <cell r="M1488" t="str">
            <v>True</v>
          </cell>
          <cell r="N1488" t="str">
            <v>True</v>
          </cell>
          <cell r="O1488" t="str">
            <v>False</v>
          </cell>
          <cell r="P1488">
            <v>593001048</v>
          </cell>
          <cell r="Q1488">
            <v>0</v>
          </cell>
          <cell r="R1488">
            <v>0</v>
          </cell>
          <cell r="S1488" t="str">
            <v>0.00</v>
          </cell>
          <cell r="T1488">
            <v>0</v>
          </cell>
          <cell r="U1488">
            <v>6</v>
          </cell>
          <cell r="V1488">
            <v>6</v>
          </cell>
          <cell r="W1488" t="str">
            <v>2026-06-11</v>
          </cell>
        </row>
        <row r="1489">
          <cell r="A1489">
            <v>138380</v>
          </cell>
          <cell r="B1489">
            <v>46184</v>
          </cell>
          <cell r="C1489" t="str">
            <v>SETRA3</v>
          </cell>
          <cell r="D1489" t="str">
            <v>4245</v>
          </cell>
          <cell r="E1489" t="str">
            <v>4 574 166.74</v>
          </cell>
          <cell r="F1489" t="str">
            <v>5 489 000.09</v>
          </cell>
          <cell r="G1489" t="str">
            <v>MGA</v>
          </cell>
          <cell r="H1489" t="str">
            <v>C100</v>
          </cell>
          <cell r="I1489" t="str">
            <v>E</v>
          </cell>
          <cell r="J1489" t="str">
            <v>2026-06-11</v>
          </cell>
          <cell r="K1489" t="str">
            <v>YASSIE</v>
          </cell>
          <cell r="L1489" t="str">
            <v>True</v>
          </cell>
          <cell r="M1489" t="str">
            <v>False</v>
          </cell>
          <cell r="N1489" t="str">
            <v>True</v>
          </cell>
          <cell r="O1489" t="str">
            <v>False</v>
          </cell>
          <cell r="P1489">
            <v>592900161</v>
          </cell>
          <cell r="Q1489">
            <v>0</v>
          </cell>
          <cell r="R1489">
            <v>0</v>
          </cell>
          <cell r="S1489" t="str">
            <v>0.00</v>
          </cell>
          <cell r="T1489">
            <v>0</v>
          </cell>
          <cell r="U1489">
            <v>8</v>
          </cell>
          <cell r="V1489">
            <v>8</v>
          </cell>
          <cell r="W1489" t="str">
            <v>2026-06-18</v>
          </cell>
        </row>
        <row r="1490">
          <cell r="A1490">
            <v>138379</v>
          </cell>
          <cell r="B1490">
            <v>46184</v>
          </cell>
          <cell r="C1490" t="str">
            <v>SETRA3</v>
          </cell>
          <cell r="D1490" t="str">
            <v>4245</v>
          </cell>
          <cell r="E1490" t="str">
            <v>2 395 250.04</v>
          </cell>
          <cell r="F1490" t="str">
            <v>2 874 300.05</v>
          </cell>
          <cell r="G1490" t="str">
            <v>MGA</v>
          </cell>
          <cell r="H1490" t="str">
            <v>C103</v>
          </cell>
          <cell r="I1490" t="str">
            <v>E</v>
          </cell>
          <cell r="J1490" t="str">
            <v>2026-06-11</v>
          </cell>
          <cell r="K1490" t="str">
            <v>YASSIE</v>
          </cell>
          <cell r="L1490" t="str">
            <v>True</v>
          </cell>
          <cell r="M1490" t="str">
            <v>True</v>
          </cell>
          <cell r="N1490" t="str">
            <v>True</v>
          </cell>
          <cell r="O1490" t="str">
            <v>False</v>
          </cell>
          <cell r="P1490">
            <v>593001046</v>
          </cell>
          <cell r="Q1490">
            <v>0</v>
          </cell>
          <cell r="R1490">
            <v>0</v>
          </cell>
          <cell r="S1490" t="str">
            <v>0.00</v>
          </cell>
          <cell r="T1490">
            <v>0</v>
          </cell>
          <cell r="U1490">
            <v>6</v>
          </cell>
          <cell r="V1490">
            <v>6</v>
          </cell>
          <cell r="W1490" t="str">
            <v>2026-06-11</v>
          </cell>
        </row>
        <row r="1491">
          <cell r="A1491">
            <v>138378</v>
          </cell>
          <cell r="B1491">
            <v>46184</v>
          </cell>
          <cell r="C1491" t="str">
            <v>HARITSOA</v>
          </cell>
          <cell r="D1491" t="str">
            <v>2053</v>
          </cell>
          <cell r="E1491" t="str">
            <v>13 800 000.00</v>
          </cell>
          <cell r="F1491" t="str">
            <v>16 560 000.00</v>
          </cell>
          <cell r="G1491" t="str">
            <v>MGA</v>
          </cell>
          <cell r="H1491" t="str">
            <v>C500</v>
          </cell>
          <cell r="I1491" t="str">
            <v>E</v>
          </cell>
          <cell r="J1491" t="str">
            <v>2026-06-11</v>
          </cell>
          <cell r="K1491" t="str">
            <v>YASSIE</v>
          </cell>
          <cell r="L1491" t="str">
            <v>True</v>
          </cell>
          <cell r="M1491" t="str">
            <v>True</v>
          </cell>
          <cell r="N1491" t="str">
            <v>True</v>
          </cell>
          <cell r="O1491" t="str">
            <v>False</v>
          </cell>
          <cell r="P1491">
            <v>593001038</v>
          </cell>
          <cell r="Q1491">
            <v>0</v>
          </cell>
          <cell r="R1491">
            <v>0</v>
          </cell>
          <cell r="S1491" t="str">
            <v>0.00</v>
          </cell>
          <cell r="T1491">
            <v>0</v>
          </cell>
          <cell r="U1491">
            <v>12</v>
          </cell>
          <cell r="V1491">
            <v>12</v>
          </cell>
          <cell r="W1491" t="str">
            <v>2026-07-01</v>
          </cell>
        </row>
        <row r="1492">
          <cell r="A1492">
            <v>138377</v>
          </cell>
          <cell r="B1492">
            <v>46184</v>
          </cell>
          <cell r="C1492" t="str">
            <v>HARITSOA</v>
          </cell>
          <cell r="D1492" t="str">
            <v>2633</v>
          </cell>
          <cell r="E1492" t="str">
            <v>13 800 000.00</v>
          </cell>
          <cell r="F1492" t="str">
            <v>16 560 000.00</v>
          </cell>
          <cell r="G1492" t="str">
            <v>MGA</v>
          </cell>
          <cell r="H1492" t="str">
            <v>C500</v>
          </cell>
          <cell r="I1492" t="str">
            <v>E</v>
          </cell>
          <cell r="J1492" t="str">
            <v>2026-06-11</v>
          </cell>
          <cell r="K1492" t="str">
            <v>YASSIE</v>
          </cell>
          <cell r="L1492" t="str">
            <v>True</v>
          </cell>
          <cell r="M1492" t="str">
            <v>True</v>
          </cell>
          <cell r="N1492" t="str">
            <v>True</v>
          </cell>
          <cell r="O1492" t="str">
            <v>False</v>
          </cell>
          <cell r="P1492">
            <v>592900144</v>
          </cell>
          <cell r="Q1492">
            <v>0</v>
          </cell>
          <cell r="R1492">
            <v>0</v>
          </cell>
          <cell r="S1492" t="str">
            <v>0.00</v>
          </cell>
          <cell r="T1492">
            <v>0</v>
          </cell>
          <cell r="U1492">
            <v>12</v>
          </cell>
          <cell r="V1492">
            <v>12</v>
          </cell>
          <cell r="W1492" t="str">
            <v>2026-07-01</v>
          </cell>
        </row>
        <row r="1493">
          <cell r="A1493">
            <v>138376</v>
          </cell>
          <cell r="B1493">
            <v>46184</v>
          </cell>
          <cell r="C1493" t="str">
            <v>SETRA3</v>
          </cell>
          <cell r="D1493" t="str">
            <v>3871</v>
          </cell>
          <cell r="E1493" t="str">
            <v>65 000 000.00</v>
          </cell>
          <cell r="F1493" t="str">
            <v>65 000 000.00</v>
          </cell>
          <cell r="G1493" t="str">
            <v>MGA</v>
          </cell>
          <cell r="H1493" t="str">
            <v>C100</v>
          </cell>
          <cell r="I1493" t="str">
            <v>E</v>
          </cell>
          <cell r="J1493" t="str">
            <v>2026-06-11</v>
          </cell>
          <cell r="K1493" t="str">
            <v>YASSIE</v>
          </cell>
          <cell r="L1493" t="str">
            <v>True</v>
          </cell>
          <cell r="M1493" t="str">
            <v>True</v>
          </cell>
          <cell r="N1493" t="str">
            <v>True</v>
          </cell>
          <cell r="O1493" t="str">
            <v>False</v>
          </cell>
          <cell r="P1493">
            <v>592900142</v>
          </cell>
          <cell r="Q1493">
            <v>0</v>
          </cell>
          <cell r="R1493">
            <v>0</v>
          </cell>
          <cell r="S1493" t="str">
            <v>0.00</v>
          </cell>
          <cell r="T1493">
            <v>0</v>
          </cell>
          <cell r="U1493">
            <v>7</v>
          </cell>
          <cell r="V1493">
            <v>7</v>
          </cell>
          <cell r="W1493" t="str">
            <v>2026-06-18</v>
          </cell>
        </row>
        <row r="1494">
          <cell r="A1494">
            <v>138375</v>
          </cell>
          <cell r="B1494">
            <v>46184</v>
          </cell>
          <cell r="C1494" t="str">
            <v>LUCA3</v>
          </cell>
          <cell r="D1494" t="str">
            <v>2490</v>
          </cell>
          <cell r="E1494" t="str">
            <v>24 208 160.00</v>
          </cell>
          <cell r="F1494" t="str">
            <v>24 208 160.00</v>
          </cell>
          <cell r="G1494" t="str">
            <v>MGA</v>
          </cell>
          <cell r="H1494" t="str">
            <v>C102</v>
          </cell>
          <cell r="I1494" t="str">
            <v>E</v>
          </cell>
          <cell r="J1494" t="str">
            <v>2026-06-11</v>
          </cell>
          <cell r="K1494" t="str">
            <v>YASSIE</v>
          </cell>
          <cell r="L1494" t="str">
            <v>True</v>
          </cell>
          <cell r="M1494" t="str">
            <v>True</v>
          </cell>
          <cell r="N1494" t="str">
            <v>True</v>
          </cell>
          <cell r="O1494" t="str">
            <v>False</v>
          </cell>
          <cell r="P1494">
            <v>592900134</v>
          </cell>
          <cell r="Q1494">
            <v>0</v>
          </cell>
          <cell r="R1494">
            <v>0</v>
          </cell>
          <cell r="S1494" t="str">
            <v>0.00</v>
          </cell>
          <cell r="T1494">
            <v>0</v>
          </cell>
          <cell r="U1494">
            <v>6</v>
          </cell>
          <cell r="V1494">
            <v>6</v>
          </cell>
          <cell r="W1494" t="str">
            <v>2026-06-11</v>
          </cell>
        </row>
        <row r="1495">
          <cell r="A1495">
            <v>138374</v>
          </cell>
          <cell r="B1495">
            <v>46184</v>
          </cell>
          <cell r="C1495" t="str">
            <v>HARITSOA</v>
          </cell>
          <cell r="E1495" t="str">
            <v>0.00</v>
          </cell>
          <cell r="F1495" t="str">
            <v>0.00</v>
          </cell>
          <cell r="G1495" t="str">
            <v>MGA</v>
          </cell>
          <cell r="H1495" t="str">
            <v>C500</v>
          </cell>
          <cell r="I1495" t="str">
            <v>E</v>
          </cell>
          <cell r="J1495" t="str">
            <v>2026-06-11</v>
          </cell>
          <cell r="K1495" t="str">
            <v>YASSIE</v>
          </cell>
          <cell r="L1495" t="str">
            <v>True</v>
          </cell>
          <cell r="M1495" t="str">
            <v>False</v>
          </cell>
          <cell r="N1495" t="str">
            <v>True</v>
          </cell>
          <cell r="O1495" t="str">
            <v>False</v>
          </cell>
          <cell r="P1495">
            <v>593001020</v>
          </cell>
          <cell r="Q1495">
            <v>593001019</v>
          </cell>
          <cell r="R1495">
            <v>0</v>
          </cell>
          <cell r="S1495" t="str">
            <v>0.00</v>
          </cell>
          <cell r="T1495">
            <v>0</v>
          </cell>
          <cell r="U1495">
            <v>7</v>
          </cell>
          <cell r="V1495">
            <v>7</v>
          </cell>
          <cell r="W1495" t="str">
            <v>2026-06-16</v>
          </cell>
        </row>
        <row r="1496">
          <cell r="A1496">
            <v>138373</v>
          </cell>
          <cell r="B1496">
            <v>46184</v>
          </cell>
          <cell r="C1496" t="str">
            <v>HARITSOA</v>
          </cell>
          <cell r="E1496" t="str">
            <v>0.00</v>
          </cell>
          <cell r="F1496" t="str">
            <v>0.00</v>
          </cell>
          <cell r="G1496" t="str">
            <v>MGA</v>
          </cell>
          <cell r="H1496" t="str">
            <v>C500</v>
          </cell>
          <cell r="I1496" t="str">
            <v>E</v>
          </cell>
          <cell r="J1496" t="str">
            <v>2026-06-11</v>
          </cell>
          <cell r="K1496" t="str">
            <v>YASSIE</v>
          </cell>
          <cell r="L1496" t="str">
            <v>True</v>
          </cell>
          <cell r="M1496" t="str">
            <v>False</v>
          </cell>
          <cell r="N1496" t="str">
            <v>True</v>
          </cell>
          <cell r="O1496" t="str">
            <v>False</v>
          </cell>
          <cell r="P1496">
            <v>592900129</v>
          </cell>
          <cell r="Q1496">
            <v>0</v>
          </cell>
          <cell r="R1496">
            <v>0</v>
          </cell>
          <cell r="S1496" t="str">
            <v>0.00</v>
          </cell>
          <cell r="T1496">
            <v>0</v>
          </cell>
          <cell r="U1496">
            <v>7</v>
          </cell>
          <cell r="V1496">
            <v>7</v>
          </cell>
          <cell r="W1496" t="str">
            <v>2026-06-16</v>
          </cell>
        </row>
        <row r="1497">
          <cell r="A1497">
            <v>138372</v>
          </cell>
          <cell r="B1497">
            <v>46184</v>
          </cell>
          <cell r="C1497" t="str">
            <v>LUCA3</v>
          </cell>
          <cell r="D1497" t="str">
            <v>5514</v>
          </cell>
          <cell r="E1497" t="str">
            <v>500 000.00</v>
          </cell>
          <cell r="F1497" t="str">
            <v>500 000.00</v>
          </cell>
          <cell r="G1497" t="str">
            <v>MGA</v>
          </cell>
          <cell r="H1497" t="str">
            <v>C100</v>
          </cell>
          <cell r="I1497" t="str">
            <v>E</v>
          </cell>
          <cell r="J1497" t="str">
            <v>2026-06-11</v>
          </cell>
          <cell r="K1497" t="str">
            <v>YASSIE</v>
          </cell>
          <cell r="L1497" t="str">
            <v>True</v>
          </cell>
          <cell r="M1497" t="str">
            <v>True</v>
          </cell>
          <cell r="N1497" t="str">
            <v>True</v>
          </cell>
          <cell r="O1497" t="str">
            <v>False</v>
          </cell>
          <cell r="P1497">
            <v>593001017</v>
          </cell>
          <cell r="Q1497">
            <v>0</v>
          </cell>
          <cell r="R1497">
            <v>0</v>
          </cell>
          <cell r="S1497" t="str">
            <v>0.00</v>
          </cell>
          <cell r="T1497">
            <v>0</v>
          </cell>
          <cell r="U1497">
            <v>8</v>
          </cell>
          <cell r="V1497">
            <v>8</v>
          </cell>
          <cell r="W1497" t="str">
            <v>2026-06-18</v>
          </cell>
        </row>
        <row r="1498">
          <cell r="A1498">
            <v>138371</v>
          </cell>
          <cell r="B1498">
            <v>46184</v>
          </cell>
          <cell r="C1498" t="str">
            <v>MBOLATIANANJI</v>
          </cell>
          <cell r="D1498" t="str">
            <v>3052</v>
          </cell>
          <cell r="E1498" t="str">
            <v>26 718 750.05</v>
          </cell>
          <cell r="F1498" t="str">
            <v>32 062 500.05</v>
          </cell>
          <cell r="G1498" t="str">
            <v>MGA</v>
          </cell>
          <cell r="H1498" t="str">
            <v>C800</v>
          </cell>
          <cell r="I1498" t="str">
            <v>E</v>
          </cell>
          <cell r="J1498" t="str">
            <v>2026-06-11</v>
          </cell>
          <cell r="K1498" t="str">
            <v>YASSIE</v>
          </cell>
          <cell r="L1498" t="str">
            <v>True</v>
          </cell>
          <cell r="M1498" t="str">
            <v>True</v>
          </cell>
          <cell r="N1498" t="str">
            <v>True</v>
          </cell>
          <cell r="O1498" t="str">
            <v>False</v>
          </cell>
          <cell r="P1498">
            <v>592800219</v>
          </cell>
          <cell r="Q1498">
            <v>0</v>
          </cell>
          <cell r="R1498">
            <v>0</v>
          </cell>
          <cell r="S1498" t="str">
            <v>0.00</v>
          </cell>
          <cell r="T1498">
            <v>0</v>
          </cell>
          <cell r="U1498">
            <v>5</v>
          </cell>
          <cell r="V1498">
            <v>5</v>
          </cell>
          <cell r="W1498" t="str">
            <v>2026-06-12</v>
          </cell>
        </row>
        <row r="1499">
          <cell r="A1499">
            <v>138370</v>
          </cell>
          <cell r="B1499">
            <v>46184</v>
          </cell>
          <cell r="C1499" t="str">
            <v>HARITSOA</v>
          </cell>
          <cell r="D1499" t="str">
            <v>1184</v>
          </cell>
          <cell r="E1499" t="str">
            <v>196 200.00</v>
          </cell>
          <cell r="F1499" t="str">
            <v>235 440.00</v>
          </cell>
          <cell r="G1499" t="str">
            <v>MGA</v>
          </cell>
          <cell r="H1499" t="str">
            <v>C500</v>
          </cell>
          <cell r="I1499" t="str">
            <v>E</v>
          </cell>
          <cell r="J1499" t="str">
            <v>2026-06-11</v>
          </cell>
          <cell r="K1499" t="str">
            <v>YASSIE</v>
          </cell>
          <cell r="L1499" t="str">
            <v>True</v>
          </cell>
          <cell r="M1499" t="str">
            <v>True</v>
          </cell>
          <cell r="N1499" t="str">
            <v>True</v>
          </cell>
          <cell r="O1499" t="str">
            <v>False</v>
          </cell>
          <cell r="P1499">
            <v>592800217</v>
          </cell>
          <cell r="Q1499">
            <v>0</v>
          </cell>
          <cell r="R1499">
            <v>0</v>
          </cell>
          <cell r="S1499" t="str">
            <v>0.00</v>
          </cell>
          <cell r="T1499">
            <v>0</v>
          </cell>
          <cell r="U1499">
            <v>9</v>
          </cell>
          <cell r="V1499">
            <v>9</v>
          </cell>
          <cell r="W1499" t="str">
            <v>2026-06-16</v>
          </cell>
        </row>
        <row r="1500">
          <cell r="A1500">
            <v>138369</v>
          </cell>
          <cell r="B1500">
            <v>46184</v>
          </cell>
          <cell r="C1500" t="str">
            <v>SETRA3</v>
          </cell>
          <cell r="D1500" t="str">
            <v>4245</v>
          </cell>
          <cell r="E1500" t="str">
            <v>540 000.00</v>
          </cell>
          <cell r="F1500" t="str">
            <v>648 000.00</v>
          </cell>
          <cell r="G1500" t="str">
            <v>MGA</v>
          </cell>
          <cell r="H1500" t="str">
            <v>C103</v>
          </cell>
          <cell r="I1500" t="str">
            <v>E</v>
          </cell>
          <cell r="J1500" t="str">
            <v>2026-06-11</v>
          </cell>
          <cell r="K1500" t="str">
            <v>YASSIE</v>
          </cell>
          <cell r="L1500" t="str">
            <v>True</v>
          </cell>
          <cell r="M1500" t="str">
            <v>True</v>
          </cell>
          <cell r="N1500" t="str">
            <v>True</v>
          </cell>
          <cell r="O1500" t="str">
            <v>False</v>
          </cell>
          <cell r="P1500">
            <v>592700117</v>
          </cell>
          <cell r="Q1500">
            <v>0</v>
          </cell>
          <cell r="R1500">
            <v>0</v>
          </cell>
          <cell r="S1500" t="str">
            <v>0.00</v>
          </cell>
          <cell r="T1500">
            <v>0</v>
          </cell>
          <cell r="U1500">
            <v>12</v>
          </cell>
          <cell r="V1500">
            <v>12</v>
          </cell>
          <cell r="W1500" t="str">
            <v>2026-06-11</v>
          </cell>
        </row>
        <row r="1501">
          <cell r="A1501">
            <v>138368</v>
          </cell>
          <cell r="B1501">
            <v>46184</v>
          </cell>
          <cell r="C1501" t="str">
            <v>GINAM</v>
          </cell>
          <cell r="D1501" t="str">
            <v>4643</v>
          </cell>
          <cell r="E1501" t="str">
            <v>9 816 003.67</v>
          </cell>
          <cell r="F1501" t="str">
            <v>11 779 204.40</v>
          </cell>
          <cell r="G1501" t="str">
            <v>MGA</v>
          </cell>
          <cell r="H1501" t="str">
            <v>C400</v>
          </cell>
          <cell r="I1501" t="str">
            <v>E</v>
          </cell>
          <cell r="J1501" t="str">
            <v>2026-06-11</v>
          </cell>
          <cell r="K1501" t="str">
            <v>YASSIE</v>
          </cell>
          <cell r="L1501" t="str">
            <v>True</v>
          </cell>
          <cell r="M1501" t="str">
            <v>True</v>
          </cell>
          <cell r="N1501" t="str">
            <v>True</v>
          </cell>
          <cell r="O1501" t="str">
            <v>False</v>
          </cell>
          <cell r="P1501">
            <v>592700115</v>
          </cell>
          <cell r="Q1501">
            <v>592700114</v>
          </cell>
          <cell r="R1501">
            <v>0</v>
          </cell>
          <cell r="S1501" t="str">
            <v>0.00</v>
          </cell>
          <cell r="T1501">
            <v>0</v>
          </cell>
          <cell r="U1501">
            <v>5</v>
          </cell>
          <cell r="V1501">
            <v>5</v>
          </cell>
          <cell r="W1501" t="str">
            <v>2026-06-12</v>
          </cell>
        </row>
        <row r="1502">
          <cell r="A1502">
            <v>138367</v>
          </cell>
          <cell r="B1502">
            <v>46183</v>
          </cell>
          <cell r="C1502" t="str">
            <v>MIORA46</v>
          </cell>
          <cell r="D1502" t="str">
            <v>4245</v>
          </cell>
          <cell r="E1502" t="str">
            <v>852 250.01</v>
          </cell>
          <cell r="F1502" t="str">
            <v>1 022 700.01</v>
          </cell>
          <cell r="G1502" t="str">
            <v>MGA</v>
          </cell>
          <cell r="H1502" t="str">
            <v>C900</v>
          </cell>
          <cell r="I1502" t="str">
            <v>E</v>
          </cell>
          <cell r="J1502" t="str">
            <v>2026-06-10</v>
          </cell>
          <cell r="K1502" t="str">
            <v>YASSIE</v>
          </cell>
          <cell r="L1502" t="str">
            <v>True</v>
          </cell>
          <cell r="M1502" t="str">
            <v>True</v>
          </cell>
          <cell r="N1502" t="str">
            <v>True</v>
          </cell>
          <cell r="O1502" t="str">
            <v>False</v>
          </cell>
          <cell r="P1502">
            <v>0</v>
          </cell>
          <cell r="Q1502">
            <v>0</v>
          </cell>
          <cell r="R1502">
            <v>0</v>
          </cell>
          <cell r="S1502" t="str">
            <v>0.00</v>
          </cell>
          <cell r="T1502">
            <v>0</v>
          </cell>
          <cell r="U1502">
            <v>6</v>
          </cell>
          <cell r="V1502">
            <v>6</v>
          </cell>
          <cell r="W1502" t="str">
            <v>2026-06-11</v>
          </cell>
        </row>
        <row r="1503">
          <cell r="A1503">
            <v>138366</v>
          </cell>
          <cell r="B1503">
            <v>46183</v>
          </cell>
          <cell r="C1503" t="str">
            <v>HARITSOA</v>
          </cell>
          <cell r="D1503" t="str">
            <v>2053</v>
          </cell>
          <cell r="E1503" t="str">
            <v>351 116.00</v>
          </cell>
          <cell r="F1503" t="str">
            <v>421 339.20</v>
          </cell>
          <cell r="G1503" t="str">
            <v>MGA</v>
          </cell>
          <cell r="H1503" t="str">
            <v>C500</v>
          </cell>
          <cell r="I1503" t="str">
            <v>E</v>
          </cell>
          <cell r="J1503" t="str">
            <v>2026-06-10</v>
          </cell>
          <cell r="K1503" t="str">
            <v>YASSIE</v>
          </cell>
          <cell r="L1503" t="str">
            <v>True</v>
          </cell>
          <cell r="M1503" t="str">
            <v>True</v>
          </cell>
          <cell r="N1503" t="str">
            <v>True</v>
          </cell>
          <cell r="O1503" t="str">
            <v>False</v>
          </cell>
          <cell r="P1503">
            <v>591700238</v>
          </cell>
          <cell r="Q1503">
            <v>0</v>
          </cell>
          <cell r="R1503">
            <v>0</v>
          </cell>
          <cell r="S1503" t="str">
            <v>0.00</v>
          </cell>
          <cell r="T1503">
            <v>0</v>
          </cell>
          <cell r="U1503">
            <v>7</v>
          </cell>
          <cell r="V1503">
            <v>7</v>
          </cell>
          <cell r="W1503" t="str">
            <v>2026-06-16</v>
          </cell>
        </row>
        <row r="1504">
          <cell r="A1504">
            <v>138365</v>
          </cell>
          <cell r="B1504">
            <v>46183</v>
          </cell>
          <cell r="C1504" t="str">
            <v>LUCA3</v>
          </cell>
          <cell r="D1504" t="str">
            <v>1095</v>
          </cell>
          <cell r="E1504" t="str">
            <v>37 500 000.00</v>
          </cell>
          <cell r="F1504" t="str">
            <v>45 000 000.00</v>
          </cell>
          <cell r="G1504" t="str">
            <v>MGA</v>
          </cell>
          <cell r="H1504" t="str">
            <v>C102</v>
          </cell>
          <cell r="I1504" t="str">
            <v>E</v>
          </cell>
          <cell r="J1504" t="str">
            <v>2026-06-10</v>
          </cell>
          <cell r="K1504" t="str">
            <v>YASSIE</v>
          </cell>
          <cell r="L1504" t="str">
            <v>True</v>
          </cell>
          <cell r="M1504" t="str">
            <v>True</v>
          </cell>
          <cell r="N1504" t="str">
            <v>True</v>
          </cell>
          <cell r="O1504" t="str">
            <v>False</v>
          </cell>
          <cell r="P1504">
            <v>591600477</v>
          </cell>
          <cell r="Q1504">
            <v>0</v>
          </cell>
          <cell r="R1504">
            <v>0</v>
          </cell>
          <cell r="S1504" t="str">
            <v>0.00</v>
          </cell>
          <cell r="T1504">
            <v>0</v>
          </cell>
          <cell r="U1504">
            <v>14</v>
          </cell>
          <cell r="V1504">
            <v>14</v>
          </cell>
          <cell r="W1504" t="str">
            <v>2026-06-10</v>
          </cell>
        </row>
        <row r="1505">
          <cell r="A1505">
            <v>138364</v>
          </cell>
          <cell r="B1505">
            <v>46183</v>
          </cell>
          <cell r="C1505" t="str">
            <v>HERY.RAMAROLAHY</v>
          </cell>
          <cell r="D1505" t="str">
            <v>3726</v>
          </cell>
          <cell r="E1505" t="str">
            <v>3 000 000.00</v>
          </cell>
          <cell r="F1505" t="str">
            <v>3 600 000.00</v>
          </cell>
          <cell r="G1505" t="str">
            <v>MGA</v>
          </cell>
          <cell r="H1505" t="str">
            <v>C500</v>
          </cell>
          <cell r="I1505" t="str">
            <v>E</v>
          </cell>
          <cell r="J1505" t="str">
            <v>2026-06-10</v>
          </cell>
          <cell r="K1505" t="str">
            <v>YASSIE</v>
          </cell>
          <cell r="L1505" t="str">
            <v>True</v>
          </cell>
          <cell r="M1505" t="str">
            <v>True</v>
          </cell>
          <cell r="N1505" t="str">
            <v>True</v>
          </cell>
          <cell r="O1505" t="str">
            <v>False</v>
          </cell>
          <cell r="P1505">
            <v>591500245</v>
          </cell>
          <cell r="Q1505">
            <v>0</v>
          </cell>
          <cell r="R1505">
            <v>0</v>
          </cell>
          <cell r="S1505" t="str">
            <v>0.00</v>
          </cell>
          <cell r="T1505">
            <v>0</v>
          </cell>
          <cell r="U1505">
            <v>7</v>
          </cell>
          <cell r="V1505">
            <v>7</v>
          </cell>
          <cell r="W1505" t="str">
            <v>2026-06-16</v>
          </cell>
        </row>
        <row r="1506">
          <cell r="A1506">
            <v>138363</v>
          </cell>
          <cell r="B1506">
            <v>46183</v>
          </cell>
          <cell r="C1506" t="str">
            <v>HARITSOA</v>
          </cell>
          <cell r="D1506" t="str">
            <v>2490</v>
          </cell>
          <cell r="E1506" t="str">
            <v>5 000 000.00</v>
          </cell>
          <cell r="F1506" t="str">
            <v>6 000 000.00</v>
          </cell>
          <cell r="G1506" t="str">
            <v>MGA</v>
          </cell>
          <cell r="H1506" t="str">
            <v>C500</v>
          </cell>
          <cell r="I1506" t="str">
            <v>E</v>
          </cell>
          <cell r="J1506" t="str">
            <v>2026-06-10</v>
          </cell>
          <cell r="K1506" t="str">
            <v>YASSIE</v>
          </cell>
          <cell r="L1506" t="str">
            <v>True</v>
          </cell>
          <cell r="M1506" t="str">
            <v>True</v>
          </cell>
          <cell r="N1506" t="str">
            <v>True</v>
          </cell>
          <cell r="O1506" t="str">
            <v>False</v>
          </cell>
          <cell r="P1506">
            <v>591500243</v>
          </cell>
          <cell r="Q1506">
            <v>0</v>
          </cell>
          <cell r="R1506">
            <v>0</v>
          </cell>
          <cell r="S1506" t="str">
            <v>0.00</v>
          </cell>
          <cell r="T1506">
            <v>0</v>
          </cell>
          <cell r="U1506">
            <v>8</v>
          </cell>
          <cell r="V1506">
            <v>8</v>
          </cell>
          <cell r="W1506" t="str">
            <v>2026-06-16</v>
          </cell>
        </row>
        <row r="1507">
          <cell r="A1507">
            <v>138362</v>
          </cell>
          <cell r="B1507">
            <v>46183</v>
          </cell>
          <cell r="C1507" t="str">
            <v>LUCA3</v>
          </cell>
          <cell r="D1507" t="str">
            <v>3968</v>
          </cell>
          <cell r="E1507" t="str">
            <v>10 650 000.00</v>
          </cell>
          <cell r="F1507" t="str">
            <v>10 650 000.00</v>
          </cell>
          <cell r="G1507" t="str">
            <v>MGA</v>
          </cell>
          <cell r="H1507" t="str">
            <v>C102</v>
          </cell>
          <cell r="I1507" t="str">
            <v>E</v>
          </cell>
          <cell r="J1507" t="str">
            <v>2026-06-10</v>
          </cell>
          <cell r="K1507" t="str">
            <v>YASSIE</v>
          </cell>
          <cell r="L1507" t="str">
            <v>True</v>
          </cell>
          <cell r="M1507" t="str">
            <v>True</v>
          </cell>
          <cell r="N1507" t="str">
            <v>True</v>
          </cell>
          <cell r="O1507" t="str">
            <v>False</v>
          </cell>
          <cell r="P1507">
            <v>591500237</v>
          </cell>
          <cell r="Q1507">
            <v>0</v>
          </cell>
          <cell r="R1507">
            <v>0</v>
          </cell>
          <cell r="S1507" t="str">
            <v>0.00</v>
          </cell>
          <cell r="T1507">
            <v>0</v>
          </cell>
          <cell r="U1507">
            <v>7</v>
          </cell>
          <cell r="V1507">
            <v>7</v>
          </cell>
          <cell r="W1507" t="str">
            <v>2026-06-10</v>
          </cell>
        </row>
        <row r="1508">
          <cell r="A1508">
            <v>138361</v>
          </cell>
          <cell r="B1508">
            <v>46183</v>
          </cell>
          <cell r="C1508" t="str">
            <v>SETRA3</v>
          </cell>
          <cell r="D1508" t="str">
            <v>383</v>
          </cell>
          <cell r="E1508" t="str">
            <v>1 000 000.00</v>
          </cell>
          <cell r="F1508" t="str">
            <v>1 000 000.00</v>
          </cell>
          <cell r="G1508" t="str">
            <v>MGA</v>
          </cell>
          <cell r="H1508" t="str">
            <v>C100</v>
          </cell>
          <cell r="I1508" t="str">
            <v>E</v>
          </cell>
          <cell r="J1508" t="str">
            <v>2026-06-10</v>
          </cell>
          <cell r="K1508" t="str">
            <v>YASSIE</v>
          </cell>
          <cell r="L1508" t="str">
            <v>True</v>
          </cell>
          <cell r="M1508" t="str">
            <v>True</v>
          </cell>
          <cell r="N1508" t="str">
            <v>True</v>
          </cell>
          <cell r="O1508" t="str">
            <v>False</v>
          </cell>
          <cell r="P1508">
            <v>591700225</v>
          </cell>
          <cell r="Q1508">
            <v>0</v>
          </cell>
          <cell r="R1508">
            <v>0</v>
          </cell>
          <cell r="S1508" t="str">
            <v>0.00</v>
          </cell>
          <cell r="T1508">
            <v>0</v>
          </cell>
          <cell r="U1508">
            <v>12</v>
          </cell>
          <cell r="V1508">
            <v>12</v>
          </cell>
          <cell r="W1508" t="str">
            <v>2026-06-15</v>
          </cell>
        </row>
        <row r="1509">
          <cell r="A1509">
            <v>138360</v>
          </cell>
          <cell r="B1509">
            <v>46183</v>
          </cell>
          <cell r="C1509" t="str">
            <v>SETRA3</v>
          </cell>
          <cell r="D1509" t="str">
            <v>197</v>
          </cell>
          <cell r="E1509" t="str">
            <v>7 500 000.00</v>
          </cell>
          <cell r="F1509" t="str">
            <v>7 500 000.00</v>
          </cell>
          <cell r="G1509" t="str">
            <v>MGA</v>
          </cell>
          <cell r="H1509" t="str">
            <v>C100</v>
          </cell>
          <cell r="I1509" t="str">
            <v>E</v>
          </cell>
          <cell r="J1509" t="str">
            <v>2026-06-10</v>
          </cell>
          <cell r="K1509" t="str">
            <v>YASSIE</v>
          </cell>
          <cell r="L1509" t="str">
            <v>True</v>
          </cell>
          <cell r="M1509" t="str">
            <v>True</v>
          </cell>
          <cell r="N1509" t="str">
            <v>True</v>
          </cell>
          <cell r="O1509" t="str">
            <v>False</v>
          </cell>
          <cell r="P1509">
            <v>591600459</v>
          </cell>
          <cell r="Q1509">
            <v>0</v>
          </cell>
          <cell r="R1509">
            <v>0</v>
          </cell>
          <cell r="S1509" t="str">
            <v>0.00</v>
          </cell>
          <cell r="T1509">
            <v>0</v>
          </cell>
          <cell r="U1509">
            <v>11</v>
          </cell>
          <cell r="V1509">
            <v>11</v>
          </cell>
          <cell r="W1509" t="str">
            <v>2026-06-15</v>
          </cell>
        </row>
        <row r="1510">
          <cell r="A1510">
            <v>138359</v>
          </cell>
          <cell r="B1510">
            <v>46183</v>
          </cell>
          <cell r="C1510" t="str">
            <v>SETRA3</v>
          </cell>
          <cell r="D1510" t="str">
            <v>236</v>
          </cell>
          <cell r="E1510" t="str">
            <v>14 915 520.00</v>
          </cell>
          <cell r="F1510" t="str">
            <v>14 915 520.00</v>
          </cell>
          <cell r="G1510" t="str">
            <v>MGA</v>
          </cell>
          <cell r="H1510" t="str">
            <v>C100</v>
          </cell>
          <cell r="I1510" t="str">
            <v>E</v>
          </cell>
          <cell r="J1510" t="str">
            <v>2026-06-10</v>
          </cell>
          <cell r="K1510" t="str">
            <v>YASSIE</v>
          </cell>
          <cell r="L1510" t="str">
            <v>True</v>
          </cell>
          <cell r="M1510" t="str">
            <v>True</v>
          </cell>
          <cell r="N1510" t="str">
            <v>True</v>
          </cell>
          <cell r="O1510" t="str">
            <v>False</v>
          </cell>
          <cell r="P1510">
            <v>591500229</v>
          </cell>
          <cell r="Q1510">
            <v>0</v>
          </cell>
          <cell r="R1510">
            <v>0</v>
          </cell>
          <cell r="S1510" t="str">
            <v>0.00</v>
          </cell>
          <cell r="T1510">
            <v>0</v>
          </cell>
          <cell r="U1510">
            <v>13</v>
          </cell>
          <cell r="V1510">
            <v>13</v>
          </cell>
          <cell r="W1510" t="str">
            <v>2026-06-15</v>
          </cell>
        </row>
        <row r="1511">
          <cell r="A1511">
            <v>138358</v>
          </cell>
          <cell r="B1511">
            <v>46183</v>
          </cell>
          <cell r="C1511" t="str">
            <v>SETRA3</v>
          </cell>
          <cell r="D1511" t="str">
            <v>6252</v>
          </cell>
          <cell r="E1511" t="str">
            <v>10 875 000.00</v>
          </cell>
          <cell r="F1511" t="str">
            <v>10 875 000.00</v>
          </cell>
          <cell r="G1511" t="str">
            <v>MGA</v>
          </cell>
          <cell r="H1511" t="str">
            <v>C100</v>
          </cell>
          <cell r="I1511" t="str">
            <v>E</v>
          </cell>
          <cell r="J1511" t="str">
            <v>2026-06-10</v>
          </cell>
          <cell r="K1511" t="str">
            <v>YASSIE</v>
          </cell>
          <cell r="L1511" t="str">
            <v>True</v>
          </cell>
          <cell r="M1511" t="str">
            <v>True</v>
          </cell>
          <cell r="N1511" t="str">
            <v>True</v>
          </cell>
          <cell r="O1511" t="str">
            <v>False</v>
          </cell>
          <cell r="P1511">
            <v>591600427</v>
          </cell>
          <cell r="Q1511">
            <v>0</v>
          </cell>
          <cell r="R1511">
            <v>0</v>
          </cell>
          <cell r="S1511" t="str">
            <v>0.00</v>
          </cell>
          <cell r="T1511">
            <v>0</v>
          </cell>
          <cell r="U1511">
            <v>14</v>
          </cell>
          <cell r="V1511">
            <v>14</v>
          </cell>
          <cell r="W1511" t="str">
            <v>2026-06-15</v>
          </cell>
        </row>
        <row r="1512">
          <cell r="A1512">
            <v>138357</v>
          </cell>
          <cell r="B1512">
            <v>46183</v>
          </cell>
          <cell r="C1512" t="str">
            <v>LUCA3</v>
          </cell>
          <cell r="D1512" t="str">
            <v>833</v>
          </cell>
          <cell r="E1512" t="str">
            <v>49 811 004.00</v>
          </cell>
          <cell r="F1512" t="str">
            <v>59 773 204.80</v>
          </cell>
          <cell r="G1512" t="str">
            <v>MGA</v>
          </cell>
          <cell r="H1512" t="str">
            <v>C100</v>
          </cell>
          <cell r="I1512" t="str">
            <v>E</v>
          </cell>
          <cell r="J1512" t="str">
            <v>2026-06-10</v>
          </cell>
          <cell r="K1512" t="str">
            <v>YASSIE</v>
          </cell>
          <cell r="L1512" t="str">
            <v>True</v>
          </cell>
          <cell r="M1512" t="str">
            <v>True</v>
          </cell>
          <cell r="N1512" t="str">
            <v>True</v>
          </cell>
          <cell r="O1512" t="str">
            <v>False</v>
          </cell>
          <cell r="P1512">
            <v>591500227</v>
          </cell>
          <cell r="Q1512">
            <v>0</v>
          </cell>
          <cell r="R1512">
            <v>0</v>
          </cell>
          <cell r="S1512" t="str">
            <v>0.00</v>
          </cell>
          <cell r="T1512">
            <v>0</v>
          </cell>
          <cell r="U1512">
            <v>8</v>
          </cell>
          <cell r="V1512">
            <v>8</v>
          </cell>
          <cell r="W1512" t="str">
            <v>2026-06-17</v>
          </cell>
        </row>
        <row r="1513">
          <cell r="A1513">
            <v>138356</v>
          </cell>
          <cell r="B1513">
            <v>46183</v>
          </cell>
          <cell r="C1513" t="str">
            <v>TAFITASOA3</v>
          </cell>
          <cell r="D1513" t="str">
            <v>5947</v>
          </cell>
          <cell r="E1513" t="str">
            <v>3 011 040.00</v>
          </cell>
          <cell r="F1513" t="str">
            <v>3 613 248.00</v>
          </cell>
          <cell r="G1513" t="str">
            <v>MGA</v>
          </cell>
          <cell r="H1513" t="str">
            <v>C700</v>
          </cell>
          <cell r="I1513" t="str">
            <v>E</v>
          </cell>
          <cell r="J1513" t="str">
            <v>2026-06-10</v>
          </cell>
          <cell r="K1513" t="str">
            <v>YASSIE</v>
          </cell>
          <cell r="L1513" t="str">
            <v>True</v>
          </cell>
          <cell r="M1513" t="str">
            <v>True</v>
          </cell>
          <cell r="N1513" t="str">
            <v>True</v>
          </cell>
          <cell r="O1513" t="str">
            <v>False</v>
          </cell>
          <cell r="P1513">
            <v>591600425</v>
          </cell>
          <cell r="Q1513">
            <v>591600424</v>
          </cell>
          <cell r="R1513">
            <v>0</v>
          </cell>
          <cell r="S1513" t="str">
            <v>0.00</v>
          </cell>
          <cell r="T1513">
            <v>0</v>
          </cell>
          <cell r="U1513">
            <v>7</v>
          </cell>
          <cell r="V1513">
            <v>7</v>
          </cell>
          <cell r="W1513" t="str">
            <v>2026-06-11</v>
          </cell>
        </row>
        <row r="1514">
          <cell r="A1514">
            <v>138355</v>
          </cell>
          <cell r="B1514">
            <v>46183</v>
          </cell>
          <cell r="C1514" t="str">
            <v>HERY.RAMAROLAHY</v>
          </cell>
          <cell r="D1514" t="str">
            <v>2633</v>
          </cell>
          <cell r="E1514" t="str">
            <v>11 198 000.00</v>
          </cell>
          <cell r="F1514" t="str">
            <v>13 437 600.00</v>
          </cell>
          <cell r="G1514" t="str">
            <v>MGA</v>
          </cell>
          <cell r="H1514" t="str">
            <v>C500</v>
          </cell>
          <cell r="I1514" t="str">
            <v>E</v>
          </cell>
          <cell r="J1514" t="str">
            <v>2026-06-10</v>
          </cell>
          <cell r="K1514" t="str">
            <v>YASSIE</v>
          </cell>
          <cell r="L1514" t="str">
            <v>True</v>
          </cell>
          <cell r="M1514" t="str">
            <v>True</v>
          </cell>
          <cell r="N1514" t="str">
            <v>True</v>
          </cell>
          <cell r="O1514" t="str">
            <v>False</v>
          </cell>
          <cell r="P1514">
            <v>591400167</v>
          </cell>
          <cell r="Q1514">
            <v>0</v>
          </cell>
          <cell r="R1514">
            <v>0</v>
          </cell>
          <cell r="S1514" t="str">
            <v>0.00</v>
          </cell>
          <cell r="T1514">
            <v>0</v>
          </cell>
          <cell r="U1514">
            <v>7</v>
          </cell>
          <cell r="V1514">
            <v>7</v>
          </cell>
          <cell r="W1514" t="str">
            <v>2026-06-16</v>
          </cell>
        </row>
        <row r="1515">
          <cell r="A1515">
            <v>138354</v>
          </cell>
          <cell r="B1515">
            <v>46183</v>
          </cell>
          <cell r="C1515" t="str">
            <v>HERY.RAMAROLAHY</v>
          </cell>
          <cell r="D1515" t="str">
            <v>3726</v>
          </cell>
          <cell r="E1515" t="str">
            <v>2 000 000.00</v>
          </cell>
          <cell r="F1515" t="str">
            <v>2 400 000.00</v>
          </cell>
          <cell r="G1515" t="str">
            <v>MGA</v>
          </cell>
          <cell r="H1515" t="str">
            <v>C500</v>
          </cell>
          <cell r="I1515" t="str">
            <v>E</v>
          </cell>
          <cell r="J1515" t="str">
            <v>2026-06-10</v>
          </cell>
          <cell r="K1515" t="str">
            <v>YASSIE</v>
          </cell>
          <cell r="L1515" t="str">
            <v>True</v>
          </cell>
          <cell r="M1515" t="str">
            <v>True</v>
          </cell>
          <cell r="N1515" t="str">
            <v>True</v>
          </cell>
          <cell r="O1515" t="str">
            <v>False</v>
          </cell>
          <cell r="P1515">
            <v>591400165</v>
          </cell>
          <cell r="Q1515">
            <v>0</v>
          </cell>
          <cell r="R1515">
            <v>0</v>
          </cell>
          <cell r="S1515" t="str">
            <v>0.00</v>
          </cell>
          <cell r="T1515">
            <v>0</v>
          </cell>
          <cell r="U1515">
            <v>7</v>
          </cell>
          <cell r="V1515">
            <v>7</v>
          </cell>
          <cell r="W1515" t="str">
            <v>2026-06-16</v>
          </cell>
        </row>
        <row r="1516">
          <cell r="A1516">
            <v>138353</v>
          </cell>
          <cell r="B1516">
            <v>46183</v>
          </cell>
          <cell r="C1516" t="str">
            <v>HARITSOA</v>
          </cell>
          <cell r="D1516" t="str">
            <v>723</v>
          </cell>
          <cell r="E1516" t="str">
            <v>4 400 000.00</v>
          </cell>
          <cell r="F1516" t="str">
            <v>5 280 000.00</v>
          </cell>
          <cell r="G1516" t="str">
            <v>MGA</v>
          </cell>
          <cell r="H1516" t="str">
            <v>C500</v>
          </cell>
          <cell r="I1516" t="str">
            <v>E</v>
          </cell>
          <cell r="J1516" t="str">
            <v>2026-06-10</v>
          </cell>
          <cell r="K1516" t="str">
            <v>YASSIE</v>
          </cell>
          <cell r="L1516" t="str">
            <v>True</v>
          </cell>
          <cell r="M1516" t="str">
            <v>True</v>
          </cell>
          <cell r="N1516" t="str">
            <v>True</v>
          </cell>
          <cell r="O1516" t="str">
            <v>False</v>
          </cell>
          <cell r="P1516">
            <v>591600422</v>
          </cell>
          <cell r="Q1516">
            <v>0</v>
          </cell>
          <cell r="R1516">
            <v>0</v>
          </cell>
          <cell r="S1516" t="str">
            <v>0.00</v>
          </cell>
          <cell r="T1516">
            <v>0</v>
          </cell>
          <cell r="U1516">
            <v>8</v>
          </cell>
          <cell r="V1516">
            <v>8</v>
          </cell>
          <cell r="W1516" t="str">
            <v>2026-06-16</v>
          </cell>
        </row>
        <row r="1517">
          <cell r="A1517">
            <v>138352</v>
          </cell>
          <cell r="B1517">
            <v>46183</v>
          </cell>
          <cell r="C1517" t="str">
            <v>SETRA3</v>
          </cell>
          <cell r="D1517" t="str">
            <v>7090</v>
          </cell>
          <cell r="E1517" t="str">
            <v>5 000 000.00</v>
          </cell>
          <cell r="F1517" t="str">
            <v>5 000 000.00</v>
          </cell>
          <cell r="G1517" t="str">
            <v>MGA</v>
          </cell>
          <cell r="H1517" t="str">
            <v>C100</v>
          </cell>
          <cell r="I1517" t="str">
            <v>E</v>
          </cell>
          <cell r="J1517" t="str">
            <v>2026-06-10</v>
          </cell>
          <cell r="K1517" t="str">
            <v>YASSIE</v>
          </cell>
          <cell r="L1517" t="str">
            <v>True</v>
          </cell>
          <cell r="M1517" t="str">
            <v>True</v>
          </cell>
          <cell r="N1517" t="str">
            <v>True</v>
          </cell>
          <cell r="O1517" t="str">
            <v>False</v>
          </cell>
          <cell r="P1517">
            <v>591700220</v>
          </cell>
          <cell r="Q1517">
            <v>0</v>
          </cell>
          <cell r="R1517">
            <v>0</v>
          </cell>
          <cell r="S1517" t="str">
            <v>0.00</v>
          </cell>
          <cell r="T1517">
            <v>0</v>
          </cell>
          <cell r="U1517">
            <v>7</v>
          </cell>
          <cell r="V1517">
            <v>7</v>
          </cell>
          <cell r="W1517" t="str">
            <v>2026-06-18</v>
          </cell>
        </row>
        <row r="1518">
          <cell r="A1518">
            <v>138351</v>
          </cell>
          <cell r="B1518">
            <v>46183</v>
          </cell>
          <cell r="C1518" t="str">
            <v>LUCA3</v>
          </cell>
          <cell r="D1518" t="str">
            <v>4115</v>
          </cell>
          <cell r="E1518" t="str">
            <v>48 509 720.00</v>
          </cell>
          <cell r="F1518" t="str">
            <v>48 509 720.00</v>
          </cell>
          <cell r="G1518" t="str">
            <v>MGA</v>
          </cell>
          <cell r="H1518" t="str">
            <v>C100</v>
          </cell>
          <cell r="I1518" t="str">
            <v>E</v>
          </cell>
          <cell r="J1518" t="str">
            <v>2026-06-10</v>
          </cell>
          <cell r="K1518" t="str">
            <v>YASSIE</v>
          </cell>
          <cell r="L1518" t="str">
            <v>True</v>
          </cell>
          <cell r="M1518" t="str">
            <v>True</v>
          </cell>
          <cell r="N1518" t="str">
            <v>True</v>
          </cell>
          <cell r="O1518" t="str">
            <v>False</v>
          </cell>
          <cell r="P1518">
            <v>591400163</v>
          </cell>
          <cell r="Q1518">
            <v>0</v>
          </cell>
          <cell r="R1518">
            <v>0</v>
          </cell>
          <cell r="S1518" t="str">
            <v>0.00</v>
          </cell>
          <cell r="T1518">
            <v>0</v>
          </cell>
          <cell r="U1518">
            <v>8</v>
          </cell>
          <cell r="V1518">
            <v>8</v>
          </cell>
          <cell r="W1518" t="str">
            <v>2026-06-17</v>
          </cell>
        </row>
        <row r="1519">
          <cell r="A1519">
            <v>138350</v>
          </cell>
          <cell r="B1519">
            <v>46183</v>
          </cell>
          <cell r="C1519" t="str">
            <v>HERY.RAMAROLAHY</v>
          </cell>
          <cell r="D1519" t="str">
            <v>2633</v>
          </cell>
          <cell r="E1519" t="str">
            <v>12 515 000.00</v>
          </cell>
          <cell r="F1519" t="str">
            <v>15 018 000.00</v>
          </cell>
          <cell r="G1519" t="str">
            <v>MGA</v>
          </cell>
          <cell r="H1519" t="str">
            <v>C500</v>
          </cell>
          <cell r="I1519" t="str">
            <v>E</v>
          </cell>
          <cell r="J1519" t="str">
            <v>2026-06-10</v>
          </cell>
          <cell r="K1519" t="str">
            <v>YASSIE</v>
          </cell>
          <cell r="L1519" t="str">
            <v>True</v>
          </cell>
          <cell r="M1519" t="str">
            <v>True</v>
          </cell>
          <cell r="N1519" t="str">
            <v>True</v>
          </cell>
          <cell r="O1519" t="str">
            <v>False</v>
          </cell>
          <cell r="P1519">
            <v>591300225</v>
          </cell>
          <cell r="Q1519">
            <v>0</v>
          </cell>
          <cell r="R1519">
            <v>0</v>
          </cell>
          <cell r="S1519" t="str">
            <v>0.00</v>
          </cell>
          <cell r="T1519">
            <v>0</v>
          </cell>
          <cell r="U1519">
            <v>7</v>
          </cell>
          <cell r="V1519">
            <v>7</v>
          </cell>
          <cell r="W1519" t="str">
            <v>2026-06-16</v>
          </cell>
        </row>
        <row r="1520">
          <cell r="A1520">
            <v>138349</v>
          </cell>
          <cell r="B1520">
            <v>46183</v>
          </cell>
          <cell r="C1520" t="str">
            <v>HARITSOA</v>
          </cell>
          <cell r="D1520" t="str">
            <v>2490</v>
          </cell>
          <cell r="E1520" t="str">
            <v>21 969 600.00</v>
          </cell>
          <cell r="F1520" t="str">
            <v>26 363 520.00</v>
          </cell>
          <cell r="G1520" t="str">
            <v>MGA</v>
          </cell>
          <cell r="H1520" t="str">
            <v>C500</v>
          </cell>
          <cell r="I1520" t="str">
            <v>E</v>
          </cell>
          <cell r="J1520" t="str">
            <v>2026-06-10</v>
          </cell>
          <cell r="K1520" t="str">
            <v>YASSIE</v>
          </cell>
          <cell r="L1520" t="str">
            <v>True</v>
          </cell>
          <cell r="M1520" t="str">
            <v>True</v>
          </cell>
          <cell r="N1520" t="str">
            <v>True</v>
          </cell>
          <cell r="O1520" t="str">
            <v>False</v>
          </cell>
          <cell r="P1520">
            <v>591300223</v>
          </cell>
          <cell r="Q1520">
            <v>0</v>
          </cell>
          <cell r="R1520">
            <v>0</v>
          </cell>
          <cell r="S1520" t="str">
            <v>0.00</v>
          </cell>
          <cell r="T1520">
            <v>0</v>
          </cell>
          <cell r="U1520">
            <v>8</v>
          </cell>
          <cell r="V1520">
            <v>8</v>
          </cell>
          <cell r="W1520" t="str">
            <v>2026-06-16</v>
          </cell>
        </row>
        <row r="1521">
          <cell r="A1521">
            <v>138348</v>
          </cell>
          <cell r="B1521">
            <v>46183</v>
          </cell>
          <cell r="C1521" t="str">
            <v>HERY.RAMAROLAHY</v>
          </cell>
          <cell r="D1521" t="str">
            <v>2322</v>
          </cell>
          <cell r="E1521" t="str">
            <v>10 896 000.00</v>
          </cell>
          <cell r="F1521" t="str">
            <v>13 075 200.00</v>
          </cell>
          <cell r="G1521" t="str">
            <v>MGA</v>
          </cell>
          <cell r="H1521" t="str">
            <v>C500</v>
          </cell>
          <cell r="I1521" t="str">
            <v>E</v>
          </cell>
          <cell r="J1521" t="str">
            <v>2026-06-10</v>
          </cell>
          <cell r="K1521" t="str">
            <v>YASSIE</v>
          </cell>
          <cell r="L1521" t="str">
            <v>True</v>
          </cell>
          <cell r="M1521" t="str">
            <v>True</v>
          </cell>
          <cell r="N1521" t="str">
            <v>True</v>
          </cell>
          <cell r="O1521" t="str">
            <v>False</v>
          </cell>
          <cell r="P1521">
            <v>591200174</v>
          </cell>
          <cell r="Q1521">
            <v>0</v>
          </cell>
          <cell r="R1521">
            <v>0</v>
          </cell>
          <cell r="S1521" t="str">
            <v>0.00</v>
          </cell>
          <cell r="T1521">
            <v>0</v>
          </cell>
          <cell r="U1521">
            <v>7</v>
          </cell>
          <cell r="V1521">
            <v>7</v>
          </cell>
          <cell r="W1521" t="str">
            <v>2026-06-16</v>
          </cell>
        </row>
        <row r="1522">
          <cell r="A1522">
            <v>138347</v>
          </cell>
          <cell r="B1522">
            <v>46183</v>
          </cell>
          <cell r="C1522" t="str">
            <v>HARITSOA</v>
          </cell>
          <cell r="D1522" t="str">
            <v>2490</v>
          </cell>
          <cell r="E1522" t="str">
            <v>21 969 600.00</v>
          </cell>
          <cell r="F1522" t="str">
            <v>26 363 520.00</v>
          </cell>
          <cell r="G1522" t="str">
            <v>MGA</v>
          </cell>
          <cell r="H1522" t="str">
            <v>C500</v>
          </cell>
          <cell r="I1522" t="str">
            <v>E</v>
          </cell>
          <cell r="J1522" t="str">
            <v>2026-06-10</v>
          </cell>
          <cell r="K1522" t="str">
            <v>YASSIE</v>
          </cell>
          <cell r="L1522" t="str">
            <v>True</v>
          </cell>
          <cell r="M1522" t="str">
            <v>True</v>
          </cell>
          <cell r="N1522" t="str">
            <v>True</v>
          </cell>
          <cell r="O1522" t="str">
            <v>False</v>
          </cell>
          <cell r="P1522">
            <v>591200172</v>
          </cell>
          <cell r="Q1522">
            <v>0</v>
          </cell>
          <cell r="R1522">
            <v>0</v>
          </cell>
          <cell r="S1522" t="str">
            <v>0.00</v>
          </cell>
          <cell r="T1522">
            <v>0</v>
          </cell>
          <cell r="U1522">
            <v>8</v>
          </cell>
          <cell r="V1522">
            <v>8</v>
          </cell>
          <cell r="W1522" t="str">
            <v>2026-06-16</v>
          </cell>
        </row>
        <row r="1523">
          <cell r="A1523">
            <v>138346</v>
          </cell>
          <cell r="B1523">
            <v>46183</v>
          </cell>
          <cell r="C1523" t="str">
            <v>HARITSOA</v>
          </cell>
          <cell r="D1523" t="str">
            <v>2490</v>
          </cell>
          <cell r="E1523" t="str">
            <v>87 878 400.00</v>
          </cell>
          <cell r="F1523" t="str">
            <v>105 454 080.00</v>
          </cell>
          <cell r="G1523" t="str">
            <v>MGA</v>
          </cell>
          <cell r="H1523" t="str">
            <v>C500</v>
          </cell>
          <cell r="I1523" t="str">
            <v>E</v>
          </cell>
          <cell r="J1523" t="str">
            <v>2026-06-10</v>
          </cell>
          <cell r="K1523" t="str">
            <v>YASSIE</v>
          </cell>
          <cell r="L1523" t="str">
            <v>True</v>
          </cell>
          <cell r="M1523" t="str">
            <v>True</v>
          </cell>
          <cell r="N1523" t="str">
            <v>True</v>
          </cell>
          <cell r="O1523" t="str">
            <v>False</v>
          </cell>
          <cell r="P1523">
            <v>591200170</v>
          </cell>
          <cell r="Q1523">
            <v>0</v>
          </cell>
          <cell r="R1523">
            <v>0</v>
          </cell>
          <cell r="S1523" t="str">
            <v>0.00</v>
          </cell>
          <cell r="T1523">
            <v>0</v>
          </cell>
          <cell r="U1523">
            <v>9</v>
          </cell>
          <cell r="V1523">
            <v>9</v>
          </cell>
          <cell r="W1523" t="str">
            <v>2026-06-16</v>
          </cell>
        </row>
        <row r="1524">
          <cell r="A1524">
            <v>138345</v>
          </cell>
          <cell r="B1524">
            <v>46183</v>
          </cell>
          <cell r="C1524" t="str">
            <v>HERY.RAMAROLAHY</v>
          </cell>
          <cell r="D1524" t="str">
            <v>2322</v>
          </cell>
          <cell r="E1524" t="str">
            <v>8 184 000.00</v>
          </cell>
          <cell r="F1524" t="str">
            <v>9 820 800.00</v>
          </cell>
          <cell r="G1524" t="str">
            <v>MGA</v>
          </cell>
          <cell r="H1524" t="str">
            <v>C500</v>
          </cell>
          <cell r="I1524" t="str">
            <v>E</v>
          </cell>
          <cell r="J1524" t="str">
            <v>2026-06-10</v>
          </cell>
          <cell r="K1524" t="str">
            <v>YASSIE</v>
          </cell>
          <cell r="L1524" t="str">
            <v>True</v>
          </cell>
          <cell r="M1524" t="str">
            <v>True</v>
          </cell>
          <cell r="N1524" t="str">
            <v>True</v>
          </cell>
          <cell r="O1524" t="str">
            <v>False</v>
          </cell>
          <cell r="P1524">
            <v>591300220</v>
          </cell>
          <cell r="Q1524">
            <v>0</v>
          </cell>
          <cell r="R1524">
            <v>0</v>
          </cell>
          <cell r="S1524" t="str">
            <v>0.00</v>
          </cell>
          <cell r="T1524">
            <v>0</v>
          </cell>
          <cell r="U1524">
            <v>7</v>
          </cell>
          <cell r="V1524">
            <v>7</v>
          </cell>
          <cell r="W1524" t="str">
            <v>2026-06-16</v>
          </cell>
        </row>
        <row r="1525">
          <cell r="A1525">
            <v>138344</v>
          </cell>
          <cell r="B1525">
            <v>46183</v>
          </cell>
          <cell r="C1525" t="str">
            <v>HERY.RAMAROLAHY</v>
          </cell>
          <cell r="D1525" t="str">
            <v>5337</v>
          </cell>
          <cell r="E1525" t="str">
            <v>1 130 000.00</v>
          </cell>
          <cell r="F1525" t="str">
            <v>1 356 000.00</v>
          </cell>
          <cell r="G1525" t="str">
            <v>MGA</v>
          </cell>
          <cell r="H1525" t="str">
            <v>C500</v>
          </cell>
          <cell r="I1525" t="str">
            <v>E</v>
          </cell>
          <cell r="J1525" t="str">
            <v>2026-06-10</v>
          </cell>
          <cell r="K1525" t="str">
            <v>YASSIE</v>
          </cell>
          <cell r="L1525" t="str">
            <v>True</v>
          </cell>
          <cell r="M1525" t="str">
            <v>True</v>
          </cell>
          <cell r="N1525" t="str">
            <v>True</v>
          </cell>
          <cell r="O1525" t="str">
            <v>False</v>
          </cell>
          <cell r="P1525">
            <v>591300218</v>
          </cell>
          <cell r="Q1525">
            <v>0</v>
          </cell>
          <cell r="R1525">
            <v>0</v>
          </cell>
          <cell r="S1525" t="str">
            <v>0.00</v>
          </cell>
          <cell r="T1525">
            <v>0</v>
          </cell>
          <cell r="U1525">
            <v>7</v>
          </cell>
          <cell r="V1525">
            <v>7</v>
          </cell>
          <cell r="W1525" t="str">
            <v>2026-06-16</v>
          </cell>
        </row>
        <row r="1526">
          <cell r="A1526">
            <v>138343</v>
          </cell>
          <cell r="B1526">
            <v>46183</v>
          </cell>
          <cell r="C1526" t="str">
            <v>LUCA3</v>
          </cell>
          <cell r="D1526" t="str">
            <v>5792</v>
          </cell>
          <cell r="E1526" t="str">
            <v>89 134 400.00</v>
          </cell>
          <cell r="F1526" t="str">
            <v>89 134 400.00</v>
          </cell>
          <cell r="G1526" t="str">
            <v>MGA</v>
          </cell>
          <cell r="H1526" t="str">
            <v>C100</v>
          </cell>
          <cell r="I1526" t="str">
            <v>E</v>
          </cell>
          <cell r="J1526" t="str">
            <v>2026-06-10</v>
          </cell>
          <cell r="K1526" t="str">
            <v>YASSIE</v>
          </cell>
          <cell r="L1526" t="str">
            <v>True</v>
          </cell>
          <cell r="M1526" t="str">
            <v>True</v>
          </cell>
          <cell r="N1526" t="str">
            <v>True</v>
          </cell>
          <cell r="O1526" t="str">
            <v>False</v>
          </cell>
          <cell r="P1526">
            <v>591200160</v>
          </cell>
          <cell r="Q1526">
            <v>0</v>
          </cell>
          <cell r="R1526">
            <v>0</v>
          </cell>
          <cell r="S1526" t="str">
            <v>0.00</v>
          </cell>
          <cell r="T1526">
            <v>0</v>
          </cell>
          <cell r="U1526">
            <v>8</v>
          </cell>
          <cell r="V1526">
            <v>8</v>
          </cell>
          <cell r="W1526" t="str">
            <v>2026-06-17</v>
          </cell>
        </row>
        <row r="1527">
          <cell r="A1527">
            <v>138342</v>
          </cell>
          <cell r="B1527">
            <v>46183</v>
          </cell>
          <cell r="C1527" t="str">
            <v>HERY.RAMAROLAHY</v>
          </cell>
          <cell r="D1527" t="str">
            <v>4824</v>
          </cell>
          <cell r="E1527" t="str">
            <v>4 875 000.00</v>
          </cell>
          <cell r="F1527" t="str">
            <v>5 850 000.00</v>
          </cell>
          <cell r="G1527" t="str">
            <v>MGA</v>
          </cell>
          <cell r="H1527" t="str">
            <v>C500</v>
          </cell>
          <cell r="I1527" t="str">
            <v>E</v>
          </cell>
          <cell r="J1527" t="str">
            <v>2026-06-10</v>
          </cell>
          <cell r="K1527" t="str">
            <v>YASSIE</v>
          </cell>
          <cell r="L1527" t="str">
            <v>True</v>
          </cell>
          <cell r="M1527" t="str">
            <v>True</v>
          </cell>
          <cell r="N1527" t="str">
            <v>True</v>
          </cell>
          <cell r="O1527" t="str">
            <v>False</v>
          </cell>
          <cell r="P1527">
            <v>591200153</v>
          </cell>
          <cell r="Q1527">
            <v>0</v>
          </cell>
          <cell r="R1527">
            <v>0</v>
          </cell>
          <cell r="S1527" t="str">
            <v>0.00</v>
          </cell>
          <cell r="T1527">
            <v>0</v>
          </cell>
          <cell r="U1527">
            <v>7</v>
          </cell>
          <cell r="V1527">
            <v>7</v>
          </cell>
          <cell r="W1527" t="str">
            <v>2026-06-16</v>
          </cell>
        </row>
        <row r="1528">
          <cell r="A1528">
            <v>138341</v>
          </cell>
          <cell r="B1528">
            <v>46183</v>
          </cell>
          <cell r="C1528" t="str">
            <v>TIANA9</v>
          </cell>
          <cell r="D1528" t="str">
            <v>1104</v>
          </cell>
          <cell r="E1528" t="str">
            <v>310 000.00</v>
          </cell>
          <cell r="F1528" t="str">
            <v>372 000.00</v>
          </cell>
          <cell r="G1528" t="str">
            <v>MGA</v>
          </cell>
          <cell r="H1528" t="str">
            <v>C600</v>
          </cell>
          <cell r="I1528" t="str">
            <v>E</v>
          </cell>
          <cell r="J1528" t="str">
            <v>2026-06-10</v>
          </cell>
          <cell r="K1528" t="str">
            <v>YASSIE</v>
          </cell>
          <cell r="L1528" t="str">
            <v>True</v>
          </cell>
          <cell r="M1528" t="str">
            <v>False</v>
          </cell>
          <cell r="N1528" t="str">
            <v>True</v>
          </cell>
          <cell r="O1528" t="str">
            <v>False</v>
          </cell>
          <cell r="P1528">
            <v>0</v>
          </cell>
          <cell r="Q1528">
            <v>0</v>
          </cell>
          <cell r="R1528">
            <v>0</v>
          </cell>
          <cell r="S1528" t="str">
            <v>0.00</v>
          </cell>
          <cell r="T1528">
            <v>0</v>
          </cell>
          <cell r="U1528">
            <v>8</v>
          </cell>
          <cell r="V1528">
            <v>8</v>
          </cell>
          <cell r="W1528" t="str">
            <v>2026-06-16</v>
          </cell>
        </row>
        <row r="1529">
          <cell r="A1529">
            <v>138340</v>
          </cell>
          <cell r="B1529">
            <v>46183</v>
          </cell>
          <cell r="C1529" t="str">
            <v>HERY.RAMAROLAHY</v>
          </cell>
          <cell r="D1529" t="str">
            <v>5337</v>
          </cell>
          <cell r="E1529" t="str">
            <v>1 080 000.00</v>
          </cell>
          <cell r="F1529" t="str">
            <v>1 296 000.00</v>
          </cell>
          <cell r="G1529" t="str">
            <v>MGA</v>
          </cell>
          <cell r="H1529" t="str">
            <v>C500</v>
          </cell>
          <cell r="I1529" t="str">
            <v>E</v>
          </cell>
          <cell r="J1529" t="str">
            <v>2026-06-10</v>
          </cell>
          <cell r="K1529" t="str">
            <v>YASSIE</v>
          </cell>
          <cell r="L1529" t="str">
            <v>True</v>
          </cell>
          <cell r="M1529" t="str">
            <v>True</v>
          </cell>
          <cell r="N1529" t="str">
            <v>True</v>
          </cell>
          <cell r="O1529" t="str">
            <v>False</v>
          </cell>
          <cell r="P1529">
            <v>591200151</v>
          </cell>
          <cell r="Q1529">
            <v>0</v>
          </cell>
          <cell r="R1529">
            <v>0</v>
          </cell>
          <cell r="S1529" t="str">
            <v>0.00</v>
          </cell>
          <cell r="T1529">
            <v>0</v>
          </cell>
          <cell r="U1529">
            <v>7</v>
          </cell>
          <cell r="V1529">
            <v>7</v>
          </cell>
          <cell r="W1529" t="str">
            <v>2026-06-16</v>
          </cell>
        </row>
        <row r="1530">
          <cell r="A1530">
            <v>138339</v>
          </cell>
          <cell r="B1530">
            <v>46183</v>
          </cell>
          <cell r="C1530" t="str">
            <v>HERY.RAMAROLAHY</v>
          </cell>
          <cell r="D1530" t="str">
            <v>5337</v>
          </cell>
          <cell r="E1530" t="str">
            <v>1 240 000.00</v>
          </cell>
          <cell r="F1530" t="str">
            <v>1 488 000.00</v>
          </cell>
          <cell r="G1530" t="str">
            <v>MGA</v>
          </cell>
          <cell r="H1530" t="str">
            <v>C500</v>
          </cell>
          <cell r="I1530" t="str">
            <v>E</v>
          </cell>
          <cell r="J1530" t="str">
            <v>2026-06-10</v>
          </cell>
          <cell r="K1530" t="str">
            <v>YASSIE</v>
          </cell>
          <cell r="L1530" t="str">
            <v>True</v>
          </cell>
          <cell r="M1530" t="str">
            <v>True</v>
          </cell>
          <cell r="N1530" t="str">
            <v>True</v>
          </cell>
          <cell r="O1530" t="str">
            <v>False</v>
          </cell>
          <cell r="P1530">
            <v>591300215</v>
          </cell>
          <cell r="Q1530">
            <v>0</v>
          </cell>
          <cell r="R1530">
            <v>0</v>
          </cell>
          <cell r="S1530" t="str">
            <v>0.00</v>
          </cell>
          <cell r="T1530">
            <v>0</v>
          </cell>
          <cell r="U1530">
            <v>8</v>
          </cell>
          <cell r="V1530">
            <v>8</v>
          </cell>
          <cell r="W1530" t="str">
            <v>2026-06-16</v>
          </cell>
        </row>
        <row r="1531">
          <cell r="A1531">
            <v>138338</v>
          </cell>
          <cell r="B1531">
            <v>46183</v>
          </cell>
          <cell r="C1531" t="str">
            <v>HERY.RAMAROLAHY</v>
          </cell>
          <cell r="D1531" t="str">
            <v>5337</v>
          </cell>
          <cell r="E1531" t="str">
            <v>1 030 000.00</v>
          </cell>
          <cell r="F1531" t="str">
            <v>1 236 000.00</v>
          </cell>
          <cell r="G1531" t="str">
            <v>MGA</v>
          </cell>
          <cell r="H1531" t="str">
            <v>C500</v>
          </cell>
          <cell r="I1531" t="str">
            <v>E</v>
          </cell>
          <cell r="J1531" t="str">
            <v>2026-06-10</v>
          </cell>
          <cell r="K1531" t="str">
            <v>YASSIE</v>
          </cell>
          <cell r="L1531" t="str">
            <v>True</v>
          </cell>
          <cell r="M1531" t="str">
            <v>True</v>
          </cell>
          <cell r="N1531" t="str">
            <v>True</v>
          </cell>
          <cell r="O1531" t="str">
            <v>False</v>
          </cell>
          <cell r="P1531">
            <v>591300213</v>
          </cell>
          <cell r="Q1531">
            <v>0</v>
          </cell>
          <cell r="R1531">
            <v>0</v>
          </cell>
          <cell r="S1531" t="str">
            <v>0.00</v>
          </cell>
          <cell r="T1531">
            <v>0</v>
          </cell>
          <cell r="U1531">
            <v>7</v>
          </cell>
          <cell r="V1531">
            <v>7</v>
          </cell>
          <cell r="W1531" t="str">
            <v>2026-06-16</v>
          </cell>
        </row>
        <row r="1532">
          <cell r="A1532">
            <v>138337</v>
          </cell>
          <cell r="B1532">
            <v>46183</v>
          </cell>
          <cell r="C1532" t="str">
            <v>HARITSOA</v>
          </cell>
          <cell r="D1532" t="str">
            <v>723</v>
          </cell>
          <cell r="E1532" t="str">
            <v>73 676 052.00</v>
          </cell>
          <cell r="F1532" t="str">
            <v>88 411 262.40</v>
          </cell>
          <cell r="G1532" t="str">
            <v>MGA</v>
          </cell>
          <cell r="H1532" t="str">
            <v>C500</v>
          </cell>
          <cell r="I1532" t="str">
            <v>E</v>
          </cell>
          <cell r="J1532" t="str">
            <v>2026-06-10</v>
          </cell>
          <cell r="K1532" t="str">
            <v>YASSIE</v>
          </cell>
          <cell r="L1532" t="str">
            <v>True</v>
          </cell>
          <cell r="M1532" t="str">
            <v>True</v>
          </cell>
          <cell r="N1532" t="str">
            <v>True</v>
          </cell>
          <cell r="O1532" t="str">
            <v>False</v>
          </cell>
          <cell r="P1532">
            <v>590900293</v>
          </cell>
          <cell r="Q1532">
            <v>0</v>
          </cell>
          <cell r="R1532">
            <v>0</v>
          </cell>
          <cell r="S1532" t="str">
            <v>0.00</v>
          </cell>
          <cell r="T1532">
            <v>0</v>
          </cell>
          <cell r="U1532">
            <v>7</v>
          </cell>
          <cell r="V1532">
            <v>7</v>
          </cell>
          <cell r="W1532" t="str">
            <v>2026-06-16</v>
          </cell>
        </row>
        <row r="1533">
          <cell r="A1533">
            <v>138336</v>
          </cell>
          <cell r="B1533">
            <v>46183</v>
          </cell>
          <cell r="C1533" t="str">
            <v>HARITSOA</v>
          </cell>
          <cell r="D1533" t="str">
            <v>723</v>
          </cell>
          <cell r="E1533" t="str">
            <v>22 860 000.00</v>
          </cell>
          <cell r="F1533" t="str">
            <v>27 432 000.00</v>
          </cell>
          <cell r="G1533" t="str">
            <v>MGA</v>
          </cell>
          <cell r="H1533" t="str">
            <v>C500</v>
          </cell>
          <cell r="I1533" t="str">
            <v>E</v>
          </cell>
          <cell r="J1533" t="str">
            <v>2026-06-10</v>
          </cell>
          <cell r="K1533" t="str">
            <v>YASSIE</v>
          </cell>
          <cell r="L1533" t="str">
            <v>True</v>
          </cell>
          <cell r="M1533" t="str">
            <v>True</v>
          </cell>
          <cell r="N1533" t="str">
            <v>True</v>
          </cell>
          <cell r="O1533" t="str">
            <v>False</v>
          </cell>
          <cell r="P1533">
            <v>590900287</v>
          </cell>
          <cell r="Q1533">
            <v>0</v>
          </cell>
          <cell r="R1533">
            <v>0</v>
          </cell>
          <cell r="S1533" t="str">
            <v>0.00</v>
          </cell>
          <cell r="T1533">
            <v>0</v>
          </cell>
          <cell r="U1533">
            <v>9</v>
          </cell>
          <cell r="V1533">
            <v>9</v>
          </cell>
          <cell r="W1533" t="str">
            <v>2026-06-16</v>
          </cell>
        </row>
        <row r="1534">
          <cell r="A1534">
            <v>138335</v>
          </cell>
          <cell r="B1534">
            <v>46183</v>
          </cell>
          <cell r="C1534" t="str">
            <v>LUCA3</v>
          </cell>
          <cell r="D1534" t="str">
            <v>6480</v>
          </cell>
          <cell r="E1534" t="str">
            <v>10 000 000.00</v>
          </cell>
          <cell r="F1534" t="str">
            <v>10 000 000.00</v>
          </cell>
          <cell r="G1534" t="str">
            <v>MGA</v>
          </cell>
          <cell r="H1534" t="str">
            <v>C100</v>
          </cell>
          <cell r="I1534" t="str">
            <v>E</v>
          </cell>
          <cell r="J1534" t="str">
            <v>2026-06-10</v>
          </cell>
          <cell r="K1534" t="str">
            <v>YASSIE</v>
          </cell>
          <cell r="L1534" t="str">
            <v>True</v>
          </cell>
          <cell r="M1534" t="str">
            <v>True</v>
          </cell>
          <cell r="N1534" t="str">
            <v>True</v>
          </cell>
          <cell r="O1534" t="str">
            <v>False</v>
          </cell>
          <cell r="P1534">
            <v>590900278</v>
          </cell>
          <cell r="Q1534">
            <v>0</v>
          </cell>
          <cell r="R1534">
            <v>0</v>
          </cell>
          <cell r="S1534" t="str">
            <v>0.00</v>
          </cell>
          <cell r="T1534">
            <v>0</v>
          </cell>
          <cell r="U1534">
            <v>8</v>
          </cell>
          <cell r="V1534">
            <v>8</v>
          </cell>
          <cell r="W1534" t="str">
            <v>2026-06-17</v>
          </cell>
        </row>
        <row r="1535">
          <cell r="A1535">
            <v>138334</v>
          </cell>
          <cell r="B1535">
            <v>46183</v>
          </cell>
          <cell r="C1535" t="str">
            <v>PARIS</v>
          </cell>
          <cell r="D1535" t="str">
            <v>6661</v>
          </cell>
          <cell r="E1535" t="str">
            <v>20 004 430.00</v>
          </cell>
          <cell r="F1535" t="str">
            <v>24 005 316.00</v>
          </cell>
          <cell r="G1535" t="str">
            <v>MGA</v>
          </cell>
          <cell r="H1535" t="str">
            <v>C500</v>
          </cell>
          <cell r="I1535" t="str">
            <v>E</v>
          </cell>
          <cell r="J1535" t="str">
            <v>2026-06-10</v>
          </cell>
          <cell r="K1535" t="str">
            <v>YASSIE</v>
          </cell>
          <cell r="L1535" t="str">
            <v>True</v>
          </cell>
          <cell r="M1535" t="str">
            <v>True</v>
          </cell>
          <cell r="N1535" t="str">
            <v>True</v>
          </cell>
          <cell r="O1535" t="str">
            <v>False</v>
          </cell>
          <cell r="P1535">
            <v>591100154</v>
          </cell>
          <cell r="Q1535">
            <v>0</v>
          </cell>
          <cell r="R1535">
            <v>0</v>
          </cell>
          <cell r="S1535" t="str">
            <v>0.00</v>
          </cell>
          <cell r="T1535">
            <v>0</v>
          </cell>
          <cell r="U1535">
            <v>10</v>
          </cell>
          <cell r="V1535">
            <v>10</v>
          </cell>
          <cell r="W1535" t="str">
            <v>2026-06-16</v>
          </cell>
        </row>
        <row r="1536">
          <cell r="A1536">
            <v>138333</v>
          </cell>
          <cell r="B1536">
            <v>46183</v>
          </cell>
          <cell r="C1536" t="str">
            <v>TSILAVINA7</v>
          </cell>
          <cell r="D1536" t="str">
            <v>820</v>
          </cell>
          <cell r="E1536" t="str">
            <v>617 648.00</v>
          </cell>
          <cell r="F1536" t="str">
            <v>741 177.60</v>
          </cell>
          <cell r="G1536" t="str">
            <v>MGA</v>
          </cell>
          <cell r="H1536" t="str">
            <v>C700</v>
          </cell>
          <cell r="I1536" t="str">
            <v>E</v>
          </cell>
          <cell r="J1536" t="str">
            <v>2026-06-10</v>
          </cell>
          <cell r="K1536" t="str">
            <v>YASSIE</v>
          </cell>
          <cell r="L1536" t="str">
            <v>True</v>
          </cell>
          <cell r="M1536" t="str">
            <v>True</v>
          </cell>
          <cell r="N1536" t="str">
            <v>True</v>
          </cell>
          <cell r="O1536" t="str">
            <v>False</v>
          </cell>
          <cell r="P1536">
            <v>0</v>
          </cell>
          <cell r="Q1536">
            <v>591100149</v>
          </cell>
          <cell r="R1536">
            <v>0</v>
          </cell>
          <cell r="S1536" t="str">
            <v>0.00</v>
          </cell>
          <cell r="T1536">
            <v>0</v>
          </cell>
          <cell r="U1536">
            <v>8</v>
          </cell>
          <cell r="V1536">
            <v>8</v>
          </cell>
          <cell r="W1536" t="str">
            <v>2026-06-11</v>
          </cell>
        </row>
        <row r="1537">
          <cell r="A1537">
            <v>138332</v>
          </cell>
          <cell r="B1537">
            <v>46183</v>
          </cell>
          <cell r="C1537" t="str">
            <v>LUCA3</v>
          </cell>
          <cell r="D1537" t="str">
            <v>6237</v>
          </cell>
          <cell r="E1537" t="str">
            <v>4 420 000.00</v>
          </cell>
          <cell r="F1537" t="str">
            <v>4 420 000.00</v>
          </cell>
          <cell r="G1537" t="str">
            <v>MGA</v>
          </cell>
          <cell r="H1537" t="str">
            <v>C104</v>
          </cell>
          <cell r="I1537" t="str">
            <v>E</v>
          </cell>
          <cell r="J1537" t="str">
            <v>2026-06-10</v>
          </cell>
          <cell r="K1537" t="str">
            <v>YASSIE</v>
          </cell>
          <cell r="L1537" t="str">
            <v>True</v>
          </cell>
          <cell r="M1537" t="str">
            <v>True</v>
          </cell>
          <cell r="N1537" t="str">
            <v>True</v>
          </cell>
          <cell r="O1537" t="str">
            <v>False</v>
          </cell>
          <cell r="P1537">
            <v>591100147</v>
          </cell>
          <cell r="Q1537">
            <v>0</v>
          </cell>
          <cell r="R1537">
            <v>0</v>
          </cell>
          <cell r="S1537" t="str">
            <v>0.00</v>
          </cell>
          <cell r="T1537">
            <v>0</v>
          </cell>
          <cell r="U1537">
            <v>13</v>
          </cell>
          <cell r="V1537">
            <v>13</v>
          </cell>
          <cell r="W1537" t="str">
            <v>2026-06-10</v>
          </cell>
        </row>
        <row r="1538">
          <cell r="A1538">
            <v>138331</v>
          </cell>
          <cell r="B1538">
            <v>46183</v>
          </cell>
          <cell r="C1538" t="str">
            <v>HARITSOA</v>
          </cell>
          <cell r="D1538" t="str">
            <v>1381</v>
          </cell>
          <cell r="E1538" t="str">
            <v>3 375 000.00</v>
          </cell>
          <cell r="F1538" t="str">
            <v>3 375 000.00</v>
          </cell>
          <cell r="G1538" t="str">
            <v>MGA</v>
          </cell>
          <cell r="H1538" t="str">
            <v>C500</v>
          </cell>
          <cell r="I1538" t="str">
            <v>E</v>
          </cell>
          <cell r="J1538" t="str">
            <v>2026-06-10</v>
          </cell>
          <cell r="K1538" t="str">
            <v>YASSIE</v>
          </cell>
          <cell r="L1538" t="str">
            <v>True</v>
          </cell>
          <cell r="M1538" t="str">
            <v>True</v>
          </cell>
          <cell r="N1538" t="str">
            <v>True</v>
          </cell>
          <cell r="O1538" t="str">
            <v>False</v>
          </cell>
          <cell r="P1538">
            <v>590900190</v>
          </cell>
          <cell r="Q1538">
            <v>0</v>
          </cell>
          <cell r="R1538">
            <v>0</v>
          </cell>
          <cell r="S1538" t="str">
            <v>0.00</v>
          </cell>
          <cell r="T1538">
            <v>0</v>
          </cell>
          <cell r="U1538">
            <v>7</v>
          </cell>
          <cell r="V1538">
            <v>7</v>
          </cell>
          <cell r="W1538" t="str">
            <v>2026-06-16</v>
          </cell>
        </row>
        <row r="1539">
          <cell r="A1539">
            <v>138330</v>
          </cell>
          <cell r="B1539">
            <v>46183</v>
          </cell>
          <cell r="C1539" t="str">
            <v>LUCA3</v>
          </cell>
          <cell r="D1539" t="str">
            <v>5262</v>
          </cell>
          <cell r="E1539" t="str">
            <v>3 401 000.00</v>
          </cell>
          <cell r="F1539" t="str">
            <v>3 401 000.00</v>
          </cell>
          <cell r="G1539" t="str">
            <v>MGA</v>
          </cell>
          <cell r="H1539" t="str">
            <v>C104</v>
          </cell>
          <cell r="I1539" t="str">
            <v>E</v>
          </cell>
          <cell r="J1539" t="str">
            <v>2026-06-10</v>
          </cell>
          <cell r="K1539" t="str">
            <v>YASSIE</v>
          </cell>
          <cell r="L1539" t="str">
            <v>True</v>
          </cell>
          <cell r="M1539" t="str">
            <v>True</v>
          </cell>
          <cell r="N1539" t="str">
            <v>True</v>
          </cell>
          <cell r="O1539" t="str">
            <v>False</v>
          </cell>
          <cell r="P1539">
            <v>591000255</v>
          </cell>
          <cell r="Q1539">
            <v>0</v>
          </cell>
          <cell r="R1539">
            <v>0</v>
          </cell>
          <cell r="S1539" t="str">
            <v>0.00</v>
          </cell>
          <cell r="T1539">
            <v>0</v>
          </cell>
          <cell r="U1539">
            <v>8</v>
          </cell>
          <cell r="V1539">
            <v>8</v>
          </cell>
          <cell r="W1539" t="str">
            <v>2026-06-10</v>
          </cell>
        </row>
        <row r="1540">
          <cell r="A1540">
            <v>138329</v>
          </cell>
          <cell r="B1540">
            <v>46183</v>
          </cell>
          <cell r="C1540" t="str">
            <v>HARITSOA</v>
          </cell>
          <cell r="E1540" t="str">
            <v>0.00</v>
          </cell>
          <cell r="F1540" t="str">
            <v>0.00</v>
          </cell>
          <cell r="G1540" t="str">
            <v>MGA</v>
          </cell>
          <cell r="H1540" t="str">
            <v>C500</v>
          </cell>
          <cell r="I1540" t="str">
            <v>E</v>
          </cell>
          <cell r="J1540" t="str">
            <v>2026-06-10</v>
          </cell>
          <cell r="K1540" t="str">
            <v>YASSIE</v>
          </cell>
          <cell r="L1540" t="str">
            <v>True</v>
          </cell>
          <cell r="M1540" t="str">
            <v>False</v>
          </cell>
          <cell r="N1540" t="str">
            <v>True</v>
          </cell>
          <cell r="O1540" t="str">
            <v>False</v>
          </cell>
          <cell r="P1540">
            <v>590800235</v>
          </cell>
          <cell r="Q1540">
            <v>0</v>
          </cell>
          <cell r="R1540">
            <v>0</v>
          </cell>
          <cell r="S1540" t="str">
            <v>0.00</v>
          </cell>
          <cell r="T1540">
            <v>0</v>
          </cell>
          <cell r="U1540">
            <v>7</v>
          </cell>
          <cell r="V1540">
            <v>7</v>
          </cell>
          <cell r="W1540" t="str">
            <v>2026-06-16</v>
          </cell>
        </row>
        <row r="1541">
          <cell r="A1541">
            <v>138328</v>
          </cell>
          <cell r="B1541">
            <v>46183</v>
          </cell>
          <cell r="C1541" t="str">
            <v>LUCA3</v>
          </cell>
          <cell r="D1541" t="str">
            <v>5272</v>
          </cell>
          <cell r="E1541" t="str">
            <v>9 679 000.00</v>
          </cell>
          <cell r="F1541" t="str">
            <v>9 679 000.00</v>
          </cell>
          <cell r="G1541" t="str">
            <v>MGA</v>
          </cell>
          <cell r="H1541" t="str">
            <v>C104</v>
          </cell>
          <cell r="I1541" t="str">
            <v>E</v>
          </cell>
          <cell r="J1541" t="str">
            <v>2026-06-10</v>
          </cell>
          <cell r="K1541" t="str">
            <v>YASSIE</v>
          </cell>
          <cell r="L1541" t="str">
            <v>True</v>
          </cell>
          <cell r="M1541" t="str">
            <v>True</v>
          </cell>
          <cell r="N1541" t="str">
            <v>True</v>
          </cell>
          <cell r="O1541" t="str">
            <v>False</v>
          </cell>
          <cell r="P1541">
            <v>590700214</v>
          </cell>
          <cell r="Q1541">
            <v>0</v>
          </cell>
          <cell r="R1541">
            <v>0</v>
          </cell>
          <cell r="S1541" t="str">
            <v>0.00</v>
          </cell>
          <cell r="T1541">
            <v>0</v>
          </cell>
          <cell r="U1541">
            <v>9</v>
          </cell>
          <cell r="V1541">
            <v>9</v>
          </cell>
          <cell r="W1541" t="str">
            <v>2026-06-10</v>
          </cell>
        </row>
        <row r="1542">
          <cell r="A1542">
            <v>138327</v>
          </cell>
          <cell r="B1542">
            <v>46183</v>
          </cell>
          <cell r="C1542" t="str">
            <v>LUCA3</v>
          </cell>
          <cell r="D1542" t="str">
            <v>5244</v>
          </cell>
          <cell r="E1542" t="str">
            <v>20 500.00</v>
          </cell>
          <cell r="F1542" t="str">
            <v>20 500.00</v>
          </cell>
          <cell r="G1542" t="str">
            <v>USD</v>
          </cell>
          <cell r="H1542" t="str">
            <v>C100</v>
          </cell>
          <cell r="I1542" t="str">
            <v>E</v>
          </cell>
          <cell r="J1542" t="str">
            <v>2026-06-10</v>
          </cell>
          <cell r="K1542" t="str">
            <v>YASSIE</v>
          </cell>
          <cell r="L1542" t="str">
            <v>True</v>
          </cell>
          <cell r="M1542" t="str">
            <v>True</v>
          </cell>
          <cell r="N1542" t="str">
            <v>True</v>
          </cell>
          <cell r="O1542" t="str">
            <v>False</v>
          </cell>
          <cell r="P1542">
            <v>590800226</v>
          </cell>
          <cell r="Q1542">
            <v>0</v>
          </cell>
          <cell r="R1542">
            <v>0</v>
          </cell>
          <cell r="S1542" t="str">
            <v>0.00</v>
          </cell>
          <cell r="T1542">
            <v>0</v>
          </cell>
          <cell r="U1542">
            <v>6</v>
          </cell>
          <cell r="V1542">
            <v>6</v>
          </cell>
          <cell r="W1542" t="str">
            <v>2026-06-12</v>
          </cell>
        </row>
        <row r="1543">
          <cell r="A1543">
            <v>138326</v>
          </cell>
          <cell r="B1543">
            <v>46183</v>
          </cell>
          <cell r="C1543" t="str">
            <v>SETRA3</v>
          </cell>
          <cell r="D1543" t="str">
            <v>3180</v>
          </cell>
          <cell r="E1543" t="str">
            <v>17 083 334.00</v>
          </cell>
          <cell r="F1543" t="str">
            <v>20 500 000.80</v>
          </cell>
          <cell r="G1543" t="str">
            <v>MGA</v>
          </cell>
          <cell r="H1543" t="str">
            <v>C103</v>
          </cell>
          <cell r="I1543" t="str">
            <v>E</v>
          </cell>
          <cell r="J1543" t="str">
            <v>2026-06-10</v>
          </cell>
          <cell r="K1543" t="str">
            <v>YASSIE</v>
          </cell>
          <cell r="L1543" t="str">
            <v>True</v>
          </cell>
          <cell r="M1543" t="str">
            <v>True</v>
          </cell>
          <cell r="N1543" t="str">
            <v>True</v>
          </cell>
          <cell r="O1543" t="str">
            <v>False</v>
          </cell>
          <cell r="P1543">
            <v>590800224</v>
          </cell>
          <cell r="Q1543">
            <v>0</v>
          </cell>
          <cell r="R1543">
            <v>0</v>
          </cell>
          <cell r="S1543" t="str">
            <v>0.00</v>
          </cell>
          <cell r="T1543">
            <v>0</v>
          </cell>
          <cell r="U1543">
            <v>8</v>
          </cell>
          <cell r="V1543">
            <v>8</v>
          </cell>
          <cell r="W1543" t="str">
            <v>2026-06-11</v>
          </cell>
        </row>
        <row r="1544">
          <cell r="A1544">
            <v>138325</v>
          </cell>
          <cell r="B1544">
            <v>46182</v>
          </cell>
          <cell r="C1544" t="str">
            <v>LUCA3</v>
          </cell>
          <cell r="D1544" t="str">
            <v>7081</v>
          </cell>
          <cell r="E1544" t="str">
            <v>4 000 000.00</v>
          </cell>
          <cell r="F1544" t="str">
            <v>4 000 000.00</v>
          </cell>
          <cell r="G1544" t="str">
            <v>MGA</v>
          </cell>
          <cell r="H1544" t="str">
            <v>C100</v>
          </cell>
          <cell r="I1544" t="str">
            <v>E</v>
          </cell>
          <cell r="J1544" t="str">
            <v>2026-06-09</v>
          </cell>
          <cell r="K1544" t="str">
            <v>YASSIE</v>
          </cell>
          <cell r="L1544" t="str">
            <v>True</v>
          </cell>
          <cell r="M1544" t="str">
            <v>True</v>
          </cell>
          <cell r="N1544" t="str">
            <v>True</v>
          </cell>
          <cell r="O1544" t="str">
            <v>False</v>
          </cell>
          <cell r="P1544">
            <v>589400204</v>
          </cell>
          <cell r="Q1544">
            <v>0</v>
          </cell>
          <cell r="R1544">
            <v>0</v>
          </cell>
          <cell r="S1544" t="str">
            <v>0.00</v>
          </cell>
          <cell r="T1544">
            <v>0</v>
          </cell>
          <cell r="U1544">
            <v>7</v>
          </cell>
          <cell r="V1544">
            <v>7</v>
          </cell>
          <cell r="W1544" t="str">
            <v>2026-06-17</v>
          </cell>
        </row>
        <row r="1545">
          <cell r="A1545">
            <v>138324</v>
          </cell>
          <cell r="B1545">
            <v>46182</v>
          </cell>
          <cell r="C1545" t="str">
            <v>HARITSOA</v>
          </cell>
          <cell r="E1545" t="str">
            <v>0.00</v>
          </cell>
          <cell r="F1545" t="str">
            <v>0.00</v>
          </cell>
          <cell r="G1545" t="str">
            <v>MGA</v>
          </cell>
          <cell r="H1545" t="str">
            <v>C500</v>
          </cell>
          <cell r="I1545" t="str">
            <v>E</v>
          </cell>
          <cell r="J1545" t="str">
            <v>2026-06-09</v>
          </cell>
          <cell r="K1545" t="str">
            <v>YASSIE</v>
          </cell>
          <cell r="L1545" t="str">
            <v>True</v>
          </cell>
          <cell r="M1545" t="str">
            <v>False</v>
          </cell>
          <cell r="N1545" t="str">
            <v>True</v>
          </cell>
          <cell r="O1545" t="str">
            <v>False</v>
          </cell>
          <cell r="P1545">
            <v>589300168</v>
          </cell>
          <cell r="Q1545">
            <v>589300167</v>
          </cell>
          <cell r="R1545">
            <v>0</v>
          </cell>
          <cell r="S1545" t="str">
            <v>0.00</v>
          </cell>
          <cell r="T1545">
            <v>0</v>
          </cell>
          <cell r="U1545">
            <v>7</v>
          </cell>
          <cell r="V1545">
            <v>7</v>
          </cell>
          <cell r="W1545" t="str">
            <v>2026-06-16</v>
          </cell>
        </row>
        <row r="1546">
          <cell r="A1546">
            <v>138323</v>
          </cell>
          <cell r="B1546">
            <v>46182</v>
          </cell>
          <cell r="C1546" t="str">
            <v>HARITSOA</v>
          </cell>
          <cell r="E1546" t="str">
            <v>0.00</v>
          </cell>
          <cell r="F1546" t="str">
            <v>0.00</v>
          </cell>
          <cell r="G1546" t="str">
            <v>MGA</v>
          </cell>
          <cell r="H1546" t="str">
            <v>C500</v>
          </cell>
          <cell r="I1546" t="str">
            <v>E</v>
          </cell>
          <cell r="J1546" t="str">
            <v>2026-06-09</v>
          </cell>
          <cell r="K1546" t="str">
            <v>YASSIE</v>
          </cell>
          <cell r="L1546" t="str">
            <v>True</v>
          </cell>
          <cell r="M1546" t="str">
            <v>False</v>
          </cell>
          <cell r="N1546" t="str">
            <v>True</v>
          </cell>
          <cell r="O1546" t="str">
            <v>False</v>
          </cell>
          <cell r="P1546">
            <v>589300165</v>
          </cell>
          <cell r="Q1546">
            <v>0</v>
          </cell>
          <cell r="R1546">
            <v>0</v>
          </cell>
          <cell r="S1546" t="str">
            <v>0.00</v>
          </cell>
          <cell r="T1546">
            <v>0</v>
          </cell>
          <cell r="U1546">
            <v>7</v>
          </cell>
          <cell r="V1546">
            <v>7</v>
          </cell>
          <cell r="W1546" t="str">
            <v>2026-06-16</v>
          </cell>
        </row>
        <row r="1547">
          <cell r="A1547">
            <v>138322</v>
          </cell>
          <cell r="B1547">
            <v>46182</v>
          </cell>
          <cell r="C1547" t="str">
            <v>MBOLATIANANJI</v>
          </cell>
          <cell r="D1547" t="str">
            <v>2169</v>
          </cell>
          <cell r="E1547" t="str">
            <v>27 000.00</v>
          </cell>
          <cell r="F1547" t="str">
            <v>27 000.00</v>
          </cell>
          <cell r="G1547" t="str">
            <v>USD</v>
          </cell>
          <cell r="H1547" t="str">
            <v>C800</v>
          </cell>
          <cell r="I1547" t="str">
            <v>E</v>
          </cell>
          <cell r="J1547" t="str">
            <v>2026-06-09</v>
          </cell>
          <cell r="K1547" t="str">
            <v>YASSIE</v>
          </cell>
          <cell r="L1547" t="str">
            <v>True</v>
          </cell>
          <cell r="M1547" t="str">
            <v>True</v>
          </cell>
          <cell r="N1547" t="str">
            <v>True</v>
          </cell>
          <cell r="O1547" t="str">
            <v>False</v>
          </cell>
          <cell r="P1547">
            <v>589400197</v>
          </cell>
          <cell r="Q1547">
            <v>0</v>
          </cell>
          <cell r="R1547">
            <v>0</v>
          </cell>
          <cell r="S1547" t="str">
            <v>0.00</v>
          </cell>
          <cell r="T1547">
            <v>0</v>
          </cell>
          <cell r="U1547">
            <v>4</v>
          </cell>
          <cell r="V1547">
            <v>4</v>
          </cell>
          <cell r="W1547" t="str">
            <v>2026-06-10</v>
          </cell>
        </row>
        <row r="1548">
          <cell r="A1548">
            <v>138321</v>
          </cell>
          <cell r="B1548">
            <v>46182</v>
          </cell>
          <cell r="C1548" t="str">
            <v>HARITSOA</v>
          </cell>
          <cell r="D1548" t="str">
            <v>3211</v>
          </cell>
          <cell r="E1548" t="str">
            <v>321 048.00</v>
          </cell>
          <cell r="F1548" t="str">
            <v>321 048.00</v>
          </cell>
          <cell r="G1548" t="str">
            <v>EUR</v>
          </cell>
          <cell r="H1548" t="str">
            <v>C500</v>
          </cell>
          <cell r="I1548" t="str">
            <v>E</v>
          </cell>
          <cell r="J1548" t="str">
            <v>2026-06-09</v>
          </cell>
          <cell r="K1548" t="str">
            <v>YASSIE</v>
          </cell>
          <cell r="L1548" t="str">
            <v>True</v>
          </cell>
          <cell r="M1548" t="str">
            <v>True</v>
          </cell>
          <cell r="N1548" t="str">
            <v>True</v>
          </cell>
          <cell r="O1548" t="str">
            <v>False</v>
          </cell>
          <cell r="P1548">
            <v>589400195</v>
          </cell>
          <cell r="Q1548">
            <v>0</v>
          </cell>
          <cell r="R1548">
            <v>0</v>
          </cell>
          <cell r="S1548" t="str">
            <v>0.00</v>
          </cell>
          <cell r="T1548">
            <v>0</v>
          </cell>
          <cell r="U1548">
            <v>8</v>
          </cell>
          <cell r="V1548">
            <v>8</v>
          </cell>
          <cell r="W1548" t="str">
            <v>2026-06-10</v>
          </cell>
        </row>
        <row r="1549">
          <cell r="A1549">
            <v>138320</v>
          </cell>
          <cell r="B1549">
            <v>46182</v>
          </cell>
          <cell r="C1549" t="str">
            <v>LUCA3</v>
          </cell>
          <cell r="D1549" t="str">
            <v>2703</v>
          </cell>
          <cell r="E1549" t="str">
            <v>30 960 000.00</v>
          </cell>
          <cell r="F1549" t="str">
            <v>37 152 000.00</v>
          </cell>
          <cell r="G1549" t="str">
            <v>MGA</v>
          </cell>
          <cell r="H1549" t="str">
            <v>C100</v>
          </cell>
          <cell r="I1549" t="str">
            <v>E</v>
          </cell>
          <cell r="J1549" t="str">
            <v>2026-06-09</v>
          </cell>
          <cell r="K1549" t="str">
            <v>YASSIE</v>
          </cell>
          <cell r="L1549" t="str">
            <v>True</v>
          </cell>
          <cell r="M1549" t="str">
            <v>True</v>
          </cell>
          <cell r="N1549" t="str">
            <v>True</v>
          </cell>
          <cell r="O1549" t="str">
            <v>False</v>
          </cell>
          <cell r="P1549">
            <v>589400190</v>
          </cell>
          <cell r="Q1549">
            <v>0</v>
          </cell>
          <cell r="R1549">
            <v>0</v>
          </cell>
          <cell r="S1549" t="str">
            <v>0.00</v>
          </cell>
          <cell r="T1549">
            <v>0</v>
          </cell>
          <cell r="U1549">
            <v>7</v>
          </cell>
          <cell r="V1549">
            <v>7</v>
          </cell>
          <cell r="W1549" t="str">
            <v>2026-06-17</v>
          </cell>
        </row>
        <row r="1550">
          <cell r="A1550">
            <v>138319</v>
          </cell>
          <cell r="B1550">
            <v>46182</v>
          </cell>
          <cell r="C1550" t="str">
            <v>LUISA</v>
          </cell>
          <cell r="D1550" t="str">
            <v>700</v>
          </cell>
          <cell r="E1550" t="str">
            <v>129 202.00</v>
          </cell>
          <cell r="F1550" t="str">
            <v>129 202.00</v>
          </cell>
          <cell r="G1550" t="str">
            <v>MGA</v>
          </cell>
          <cell r="H1550" t="str">
            <v>C700</v>
          </cell>
          <cell r="I1550" t="str">
            <v>E</v>
          </cell>
          <cell r="J1550" t="str">
            <v>2026-06-09</v>
          </cell>
          <cell r="K1550" t="str">
            <v>YASSIE</v>
          </cell>
          <cell r="L1550" t="str">
            <v>True</v>
          </cell>
          <cell r="M1550" t="str">
            <v>True</v>
          </cell>
          <cell r="N1550" t="str">
            <v>True</v>
          </cell>
          <cell r="O1550" t="str">
            <v>False</v>
          </cell>
          <cell r="P1550">
            <v>0</v>
          </cell>
          <cell r="Q1550">
            <v>0</v>
          </cell>
          <cell r="R1550">
            <v>0</v>
          </cell>
          <cell r="S1550" t="str">
            <v>0.00</v>
          </cell>
          <cell r="T1550">
            <v>0</v>
          </cell>
          <cell r="U1550">
            <v>5</v>
          </cell>
          <cell r="V1550">
            <v>5</v>
          </cell>
          <cell r="W1550" t="str">
            <v>2026-06-09</v>
          </cell>
        </row>
        <row r="1551">
          <cell r="A1551">
            <v>138318</v>
          </cell>
          <cell r="B1551">
            <v>46182</v>
          </cell>
          <cell r="C1551" t="str">
            <v>SETRA3</v>
          </cell>
          <cell r="D1551" t="str">
            <v>119</v>
          </cell>
          <cell r="E1551" t="str">
            <v>2 200 000.00</v>
          </cell>
          <cell r="F1551" t="str">
            <v>2 640 000.00</v>
          </cell>
          <cell r="G1551" t="str">
            <v>MGA</v>
          </cell>
          <cell r="H1551" t="str">
            <v>C102</v>
          </cell>
          <cell r="I1551" t="str">
            <v>E</v>
          </cell>
          <cell r="J1551" t="str">
            <v>2026-06-09</v>
          </cell>
          <cell r="K1551" t="str">
            <v>YASSIE</v>
          </cell>
          <cell r="L1551" t="str">
            <v>True</v>
          </cell>
          <cell r="M1551" t="str">
            <v>True</v>
          </cell>
          <cell r="N1551" t="str">
            <v>True</v>
          </cell>
          <cell r="O1551" t="str">
            <v>False</v>
          </cell>
          <cell r="P1551">
            <v>589500177</v>
          </cell>
          <cell r="Q1551">
            <v>0</v>
          </cell>
          <cell r="R1551">
            <v>0</v>
          </cell>
          <cell r="S1551" t="str">
            <v>0.00</v>
          </cell>
          <cell r="T1551">
            <v>0</v>
          </cell>
          <cell r="U1551">
            <v>8</v>
          </cell>
          <cell r="V1551">
            <v>8</v>
          </cell>
          <cell r="W1551" t="str">
            <v>2026-06-10</v>
          </cell>
        </row>
        <row r="1552">
          <cell r="A1552">
            <v>138317</v>
          </cell>
          <cell r="B1552">
            <v>46182</v>
          </cell>
          <cell r="C1552" t="str">
            <v>MBOLATIANANJI</v>
          </cell>
          <cell r="D1552" t="str">
            <v>3098</v>
          </cell>
          <cell r="E1552" t="str">
            <v>2 026.00</v>
          </cell>
          <cell r="F1552" t="str">
            <v>2 026.00</v>
          </cell>
          <cell r="G1552" t="str">
            <v>EUR</v>
          </cell>
          <cell r="H1552" t="str">
            <v>C800</v>
          </cell>
          <cell r="I1552" t="str">
            <v>E</v>
          </cell>
          <cell r="J1552" t="str">
            <v>2026-06-09</v>
          </cell>
          <cell r="K1552" t="str">
            <v>YASSIE</v>
          </cell>
          <cell r="L1552" t="str">
            <v>True</v>
          </cell>
          <cell r="M1552" t="str">
            <v>True</v>
          </cell>
          <cell r="N1552" t="str">
            <v>True</v>
          </cell>
          <cell r="O1552" t="str">
            <v>False</v>
          </cell>
          <cell r="P1552">
            <v>0</v>
          </cell>
          <cell r="Q1552">
            <v>0</v>
          </cell>
          <cell r="R1552">
            <v>0</v>
          </cell>
          <cell r="S1552" t="str">
            <v>0.00</v>
          </cell>
          <cell r="T1552">
            <v>0</v>
          </cell>
          <cell r="U1552">
            <v>4</v>
          </cell>
          <cell r="V1552">
            <v>4</v>
          </cell>
          <cell r="W1552" t="str">
            <v>2026-06-10</v>
          </cell>
        </row>
        <row r="1553">
          <cell r="A1553">
            <v>138316</v>
          </cell>
          <cell r="B1553">
            <v>46182</v>
          </cell>
          <cell r="C1553" t="str">
            <v>PARIS</v>
          </cell>
          <cell r="E1553" t="str">
            <v>0.00</v>
          </cell>
          <cell r="F1553" t="str">
            <v>0.00</v>
          </cell>
          <cell r="G1553" t="str">
            <v>MGA</v>
          </cell>
          <cell r="H1553" t="str">
            <v>C500</v>
          </cell>
          <cell r="I1553" t="str">
            <v>E</v>
          </cell>
          <cell r="J1553" t="str">
            <v>2026-06-09</v>
          </cell>
          <cell r="K1553" t="str">
            <v>YASSIE</v>
          </cell>
          <cell r="L1553" t="str">
            <v>True</v>
          </cell>
          <cell r="M1553" t="str">
            <v>False</v>
          </cell>
          <cell r="N1553" t="str">
            <v>True</v>
          </cell>
          <cell r="O1553" t="str">
            <v>False</v>
          </cell>
          <cell r="P1553">
            <v>589400183</v>
          </cell>
          <cell r="Q1553">
            <v>0</v>
          </cell>
          <cell r="R1553">
            <v>0</v>
          </cell>
          <cell r="S1553" t="str">
            <v>0.00</v>
          </cell>
          <cell r="T1553">
            <v>0</v>
          </cell>
          <cell r="U1553">
            <v>8</v>
          </cell>
          <cell r="V1553">
            <v>8</v>
          </cell>
          <cell r="W1553" t="str">
            <v>2026-06-10</v>
          </cell>
        </row>
        <row r="1554">
          <cell r="A1554">
            <v>138315</v>
          </cell>
          <cell r="B1554">
            <v>46182</v>
          </cell>
          <cell r="C1554" t="str">
            <v>LUCA3</v>
          </cell>
          <cell r="D1554" t="str">
            <v>2549</v>
          </cell>
          <cell r="E1554" t="str">
            <v>10 204 400.00</v>
          </cell>
          <cell r="F1554" t="str">
            <v>10 204 400.00</v>
          </cell>
          <cell r="G1554" t="str">
            <v>MGA</v>
          </cell>
          <cell r="H1554" t="str">
            <v>C100</v>
          </cell>
          <cell r="I1554" t="str">
            <v>E</v>
          </cell>
          <cell r="J1554" t="str">
            <v>2026-06-09</v>
          </cell>
          <cell r="K1554" t="str">
            <v>YASSIE</v>
          </cell>
          <cell r="L1554" t="str">
            <v>True</v>
          </cell>
          <cell r="M1554" t="str">
            <v>True</v>
          </cell>
          <cell r="N1554" t="str">
            <v>True</v>
          </cell>
          <cell r="O1554" t="str">
            <v>False</v>
          </cell>
          <cell r="P1554">
            <v>589500172</v>
          </cell>
          <cell r="Q1554">
            <v>0</v>
          </cell>
          <cell r="R1554">
            <v>0</v>
          </cell>
          <cell r="S1554" t="str">
            <v>0.00</v>
          </cell>
          <cell r="T1554">
            <v>0</v>
          </cell>
          <cell r="U1554">
            <v>8</v>
          </cell>
          <cell r="V1554">
            <v>8</v>
          </cell>
          <cell r="W1554" t="str">
            <v>2026-06-17</v>
          </cell>
        </row>
        <row r="1555">
          <cell r="A1555">
            <v>138314</v>
          </cell>
          <cell r="B1555">
            <v>46182</v>
          </cell>
          <cell r="C1555" t="str">
            <v>HARITSOA</v>
          </cell>
          <cell r="D1555" t="str">
            <v>2633</v>
          </cell>
          <cell r="E1555" t="str">
            <v>40 500 000.00</v>
          </cell>
          <cell r="F1555" t="str">
            <v>48 600 000.00</v>
          </cell>
          <cell r="G1555" t="str">
            <v>MGA</v>
          </cell>
          <cell r="H1555" t="str">
            <v>C500</v>
          </cell>
          <cell r="I1555" t="str">
            <v>E</v>
          </cell>
          <cell r="J1555" t="str">
            <v>2026-06-09</v>
          </cell>
          <cell r="K1555" t="str">
            <v>YASSIE</v>
          </cell>
          <cell r="L1555" t="str">
            <v>True</v>
          </cell>
          <cell r="M1555" t="str">
            <v>True</v>
          </cell>
          <cell r="N1555" t="str">
            <v>True</v>
          </cell>
          <cell r="O1555" t="str">
            <v>False</v>
          </cell>
          <cell r="P1555">
            <v>589300158</v>
          </cell>
          <cell r="Q1555">
            <v>0</v>
          </cell>
          <cell r="R1555">
            <v>0</v>
          </cell>
          <cell r="S1555" t="str">
            <v>0.00</v>
          </cell>
          <cell r="T1555">
            <v>0</v>
          </cell>
          <cell r="U1555">
            <v>8</v>
          </cell>
          <cell r="V1555">
            <v>8</v>
          </cell>
          <cell r="W1555" t="str">
            <v>2026-06-16</v>
          </cell>
        </row>
        <row r="1556">
          <cell r="A1556">
            <v>138313</v>
          </cell>
          <cell r="B1556">
            <v>46182</v>
          </cell>
          <cell r="C1556" t="str">
            <v>TAFITASOA3</v>
          </cell>
          <cell r="D1556" t="str">
            <v>3017</v>
          </cell>
          <cell r="E1556" t="str">
            <v>2 209 680.00</v>
          </cell>
          <cell r="F1556" t="str">
            <v>2 651 616.00</v>
          </cell>
          <cell r="G1556" t="str">
            <v>MGA</v>
          </cell>
          <cell r="H1556" t="str">
            <v>C700</v>
          </cell>
          <cell r="I1556" t="str">
            <v>E</v>
          </cell>
          <cell r="J1556" t="str">
            <v>2026-06-09</v>
          </cell>
          <cell r="K1556" t="str">
            <v>YASSIE</v>
          </cell>
          <cell r="L1556" t="str">
            <v>True</v>
          </cell>
          <cell r="M1556" t="str">
            <v>True</v>
          </cell>
          <cell r="N1556" t="str">
            <v>True</v>
          </cell>
          <cell r="O1556" t="str">
            <v>False</v>
          </cell>
          <cell r="P1556">
            <v>589400162</v>
          </cell>
          <cell r="Q1556">
            <v>589400161</v>
          </cell>
          <cell r="R1556">
            <v>0</v>
          </cell>
          <cell r="S1556" t="str">
            <v>0.00</v>
          </cell>
          <cell r="T1556">
            <v>0</v>
          </cell>
          <cell r="U1556">
            <v>9</v>
          </cell>
          <cell r="V1556">
            <v>9</v>
          </cell>
          <cell r="W1556" t="str">
            <v>2026-06-09</v>
          </cell>
        </row>
        <row r="1557">
          <cell r="A1557">
            <v>138312</v>
          </cell>
          <cell r="B1557">
            <v>46182</v>
          </cell>
          <cell r="C1557" t="str">
            <v>HARITSOA</v>
          </cell>
          <cell r="D1557" t="str">
            <v>2633</v>
          </cell>
          <cell r="E1557" t="str">
            <v>32 400 000.00</v>
          </cell>
          <cell r="F1557" t="str">
            <v>38 880 000.00</v>
          </cell>
          <cell r="G1557" t="str">
            <v>MGA</v>
          </cell>
          <cell r="H1557" t="str">
            <v>C500</v>
          </cell>
          <cell r="I1557" t="str">
            <v>E</v>
          </cell>
          <cell r="J1557" t="str">
            <v>2026-06-09</v>
          </cell>
          <cell r="K1557" t="str">
            <v>YASSIE</v>
          </cell>
          <cell r="L1557" t="str">
            <v>True</v>
          </cell>
          <cell r="M1557" t="str">
            <v>True</v>
          </cell>
          <cell r="N1557" t="str">
            <v>True</v>
          </cell>
          <cell r="O1557" t="str">
            <v>False</v>
          </cell>
          <cell r="P1557">
            <v>589200256</v>
          </cell>
          <cell r="Q1557">
            <v>0</v>
          </cell>
          <cell r="R1557">
            <v>0</v>
          </cell>
          <cell r="S1557" t="str">
            <v>0.00</v>
          </cell>
          <cell r="T1557">
            <v>0</v>
          </cell>
          <cell r="U1557">
            <v>8</v>
          </cell>
          <cell r="V1557">
            <v>8</v>
          </cell>
          <cell r="W1557" t="str">
            <v>2026-06-16</v>
          </cell>
        </row>
        <row r="1558">
          <cell r="A1558">
            <v>138311</v>
          </cell>
          <cell r="B1558">
            <v>46182</v>
          </cell>
          <cell r="C1558" t="str">
            <v>HARITSOA</v>
          </cell>
          <cell r="D1558" t="str">
            <v>2633</v>
          </cell>
          <cell r="E1558" t="str">
            <v>24 300 000.00</v>
          </cell>
          <cell r="F1558" t="str">
            <v>29 160 000.00</v>
          </cell>
          <cell r="G1558" t="str">
            <v>MGA</v>
          </cell>
          <cell r="H1558" t="str">
            <v>C500</v>
          </cell>
          <cell r="I1558" t="str">
            <v>E</v>
          </cell>
          <cell r="J1558" t="str">
            <v>2026-06-09</v>
          </cell>
          <cell r="K1558" t="str">
            <v>YASSIE</v>
          </cell>
          <cell r="L1558" t="str">
            <v>True</v>
          </cell>
          <cell r="M1558" t="str">
            <v>True</v>
          </cell>
          <cell r="N1558" t="str">
            <v>True</v>
          </cell>
          <cell r="O1558" t="str">
            <v>False</v>
          </cell>
          <cell r="P1558">
            <v>589200254</v>
          </cell>
          <cell r="Q1558">
            <v>0</v>
          </cell>
          <cell r="R1558">
            <v>0</v>
          </cell>
          <cell r="S1558" t="str">
            <v>0.00</v>
          </cell>
          <cell r="T1558">
            <v>0</v>
          </cell>
          <cell r="U1558">
            <v>8</v>
          </cell>
          <cell r="V1558">
            <v>8</v>
          </cell>
          <cell r="W1558" t="str">
            <v>2026-06-16</v>
          </cell>
        </row>
        <row r="1559">
          <cell r="A1559">
            <v>138310</v>
          </cell>
          <cell r="B1559">
            <v>46182</v>
          </cell>
          <cell r="C1559" t="str">
            <v>LUCA3</v>
          </cell>
          <cell r="D1559" t="str">
            <v>7079</v>
          </cell>
          <cell r="E1559" t="str">
            <v>2 000 000.00</v>
          </cell>
          <cell r="F1559" t="str">
            <v>2 000 000.00</v>
          </cell>
          <cell r="G1559" t="str">
            <v>MGA</v>
          </cell>
          <cell r="H1559" t="str">
            <v>C100</v>
          </cell>
          <cell r="I1559" t="str">
            <v>E</v>
          </cell>
          <cell r="J1559" t="str">
            <v>2026-06-09</v>
          </cell>
          <cell r="K1559" t="str">
            <v>YASSIE</v>
          </cell>
          <cell r="L1559" t="str">
            <v>True</v>
          </cell>
          <cell r="M1559" t="str">
            <v>True</v>
          </cell>
          <cell r="N1559" t="str">
            <v>True</v>
          </cell>
          <cell r="O1559" t="str">
            <v>False</v>
          </cell>
          <cell r="P1559">
            <v>589100260</v>
          </cell>
          <cell r="Q1559">
            <v>0</v>
          </cell>
          <cell r="R1559">
            <v>0</v>
          </cell>
          <cell r="S1559" t="str">
            <v>0.00</v>
          </cell>
          <cell r="T1559">
            <v>0</v>
          </cell>
          <cell r="U1559">
            <v>8</v>
          </cell>
          <cell r="V1559">
            <v>8</v>
          </cell>
          <cell r="W1559" t="str">
            <v>2026-06-17</v>
          </cell>
        </row>
        <row r="1560">
          <cell r="A1560">
            <v>138309</v>
          </cell>
          <cell r="B1560">
            <v>46182</v>
          </cell>
          <cell r="C1560" t="str">
            <v>SETRA3</v>
          </cell>
          <cell r="D1560" t="str">
            <v>80</v>
          </cell>
          <cell r="E1560" t="str">
            <v>2 940 000.00</v>
          </cell>
          <cell r="F1560" t="str">
            <v>3 528 000.00</v>
          </cell>
          <cell r="G1560" t="str">
            <v>MGA</v>
          </cell>
          <cell r="H1560" t="str">
            <v>C100</v>
          </cell>
          <cell r="I1560" t="str">
            <v>E</v>
          </cell>
          <cell r="J1560" t="str">
            <v>2026-06-09</v>
          </cell>
          <cell r="K1560" t="str">
            <v>YASSIE</v>
          </cell>
          <cell r="L1560" t="str">
            <v>True</v>
          </cell>
          <cell r="M1560" t="str">
            <v>True</v>
          </cell>
          <cell r="N1560" t="str">
            <v>True</v>
          </cell>
          <cell r="O1560" t="str">
            <v>False</v>
          </cell>
          <cell r="P1560">
            <v>589100256</v>
          </cell>
          <cell r="Q1560">
            <v>0</v>
          </cell>
          <cell r="R1560">
            <v>0</v>
          </cell>
          <cell r="S1560" t="str">
            <v>0.00</v>
          </cell>
          <cell r="T1560">
            <v>0</v>
          </cell>
          <cell r="U1560">
            <v>7</v>
          </cell>
          <cell r="V1560">
            <v>7</v>
          </cell>
          <cell r="W1560" t="str">
            <v>2026-06-17</v>
          </cell>
        </row>
        <row r="1561">
          <cell r="A1561">
            <v>138308</v>
          </cell>
          <cell r="B1561">
            <v>46182</v>
          </cell>
          <cell r="C1561" t="str">
            <v>LUCA3</v>
          </cell>
          <cell r="D1561" t="str">
            <v>6240</v>
          </cell>
          <cell r="E1561" t="str">
            <v>2 340 000.00</v>
          </cell>
          <cell r="F1561" t="str">
            <v>2 340 000.00</v>
          </cell>
          <cell r="G1561" t="str">
            <v>MGA</v>
          </cell>
          <cell r="H1561" t="str">
            <v>C104</v>
          </cell>
          <cell r="I1561" t="str">
            <v>E</v>
          </cell>
          <cell r="J1561" t="str">
            <v>2026-06-09</v>
          </cell>
          <cell r="K1561" t="str">
            <v>YASSIE</v>
          </cell>
          <cell r="L1561" t="str">
            <v>True</v>
          </cell>
          <cell r="M1561" t="str">
            <v>True</v>
          </cell>
          <cell r="N1561" t="str">
            <v>True</v>
          </cell>
          <cell r="O1561" t="str">
            <v>False</v>
          </cell>
          <cell r="P1561">
            <v>589000268</v>
          </cell>
          <cell r="Q1561">
            <v>0</v>
          </cell>
          <cell r="R1561">
            <v>0</v>
          </cell>
          <cell r="S1561" t="str">
            <v>0.00</v>
          </cell>
          <cell r="T1561">
            <v>0</v>
          </cell>
          <cell r="U1561">
            <v>6</v>
          </cell>
          <cell r="V1561">
            <v>6</v>
          </cell>
          <cell r="W1561" t="str">
            <v>2026-06-10</v>
          </cell>
        </row>
        <row r="1562">
          <cell r="A1562">
            <v>138307</v>
          </cell>
          <cell r="B1562">
            <v>46182</v>
          </cell>
          <cell r="C1562" t="str">
            <v>LUCA3</v>
          </cell>
          <cell r="D1562" t="str">
            <v>5274</v>
          </cell>
          <cell r="E1562" t="str">
            <v>5 107 000.00</v>
          </cell>
          <cell r="F1562" t="str">
            <v>5 107 000.00</v>
          </cell>
          <cell r="G1562" t="str">
            <v>MGA</v>
          </cell>
          <cell r="H1562" t="str">
            <v>C104</v>
          </cell>
          <cell r="I1562" t="str">
            <v>E</v>
          </cell>
          <cell r="J1562" t="str">
            <v>2026-06-09</v>
          </cell>
          <cell r="K1562" t="str">
            <v>YASSIE</v>
          </cell>
          <cell r="L1562" t="str">
            <v>True</v>
          </cell>
          <cell r="M1562" t="str">
            <v>True</v>
          </cell>
          <cell r="N1562" t="str">
            <v>True</v>
          </cell>
          <cell r="O1562" t="str">
            <v>False</v>
          </cell>
          <cell r="P1562">
            <v>589100251</v>
          </cell>
          <cell r="Q1562">
            <v>0</v>
          </cell>
          <cell r="R1562">
            <v>0</v>
          </cell>
          <cell r="S1562" t="str">
            <v>0.00</v>
          </cell>
          <cell r="T1562">
            <v>0</v>
          </cell>
          <cell r="U1562">
            <v>12</v>
          </cell>
          <cell r="V1562">
            <v>12</v>
          </cell>
          <cell r="W1562" t="str">
            <v>2026-06-10</v>
          </cell>
        </row>
        <row r="1563">
          <cell r="A1563">
            <v>138306</v>
          </cell>
          <cell r="B1563">
            <v>46182</v>
          </cell>
          <cell r="C1563" t="str">
            <v>REBECCA3</v>
          </cell>
          <cell r="D1563" t="str">
            <v>2490</v>
          </cell>
          <cell r="E1563" t="str">
            <v>1 603 000.00</v>
          </cell>
          <cell r="F1563" t="str">
            <v>1 603 000.00</v>
          </cell>
          <cell r="G1563" t="str">
            <v>MGA</v>
          </cell>
          <cell r="H1563" t="str">
            <v>C500</v>
          </cell>
          <cell r="I1563" t="str">
            <v>E</v>
          </cell>
          <cell r="J1563" t="str">
            <v>2026-06-09</v>
          </cell>
          <cell r="K1563" t="str">
            <v>YASSIE</v>
          </cell>
          <cell r="L1563" t="str">
            <v>True</v>
          </cell>
          <cell r="M1563" t="str">
            <v>True</v>
          </cell>
          <cell r="N1563" t="str">
            <v>True</v>
          </cell>
          <cell r="O1563" t="str">
            <v>False</v>
          </cell>
          <cell r="P1563">
            <v>589000254</v>
          </cell>
          <cell r="Q1563">
            <v>589000253</v>
          </cell>
          <cell r="R1563">
            <v>0</v>
          </cell>
          <cell r="S1563" t="str">
            <v>0.00</v>
          </cell>
          <cell r="T1563">
            <v>0</v>
          </cell>
          <cell r="U1563">
            <v>7</v>
          </cell>
          <cell r="V1563">
            <v>7</v>
          </cell>
          <cell r="W1563" t="str">
            <v>2026-06-16</v>
          </cell>
        </row>
        <row r="1564">
          <cell r="A1564">
            <v>138305</v>
          </cell>
          <cell r="B1564">
            <v>46182</v>
          </cell>
          <cell r="C1564" t="str">
            <v>REBECCA3</v>
          </cell>
          <cell r="D1564" t="str">
            <v>2490</v>
          </cell>
          <cell r="E1564" t="str">
            <v>367 000.00</v>
          </cell>
          <cell r="F1564" t="str">
            <v>367 000.00</v>
          </cell>
          <cell r="G1564" t="str">
            <v>MGA</v>
          </cell>
          <cell r="H1564" t="str">
            <v>C500</v>
          </cell>
          <cell r="I1564" t="str">
            <v>E</v>
          </cell>
          <cell r="J1564" t="str">
            <v>2026-06-09</v>
          </cell>
          <cell r="K1564" t="str">
            <v>YASSIE</v>
          </cell>
          <cell r="L1564" t="str">
            <v>True</v>
          </cell>
          <cell r="M1564" t="str">
            <v>True</v>
          </cell>
          <cell r="N1564" t="str">
            <v>True</v>
          </cell>
          <cell r="O1564" t="str">
            <v>False</v>
          </cell>
          <cell r="P1564">
            <v>589000251</v>
          </cell>
          <cell r="Q1564">
            <v>589000250</v>
          </cell>
          <cell r="R1564">
            <v>0</v>
          </cell>
          <cell r="S1564" t="str">
            <v>0.00</v>
          </cell>
          <cell r="T1564">
            <v>0</v>
          </cell>
          <cell r="U1564">
            <v>7</v>
          </cell>
          <cell r="V1564">
            <v>7</v>
          </cell>
          <cell r="W1564" t="str">
            <v>2026-06-16</v>
          </cell>
        </row>
        <row r="1565">
          <cell r="A1565">
            <v>138304</v>
          </cell>
          <cell r="B1565">
            <v>46182</v>
          </cell>
          <cell r="C1565" t="str">
            <v>JENNY.RAJAONARY2</v>
          </cell>
          <cell r="D1565" t="str">
            <v>4303</v>
          </cell>
          <cell r="E1565" t="str">
            <v>134 172 136.83</v>
          </cell>
          <cell r="F1565" t="str">
            <v>134 172 136.83</v>
          </cell>
          <cell r="G1565" t="str">
            <v>MGA</v>
          </cell>
          <cell r="H1565" t="str">
            <v>C200</v>
          </cell>
          <cell r="I1565" t="str">
            <v>E</v>
          </cell>
          <cell r="J1565" t="str">
            <v>2026-06-09</v>
          </cell>
          <cell r="K1565" t="str">
            <v>YASSIE</v>
          </cell>
          <cell r="L1565" t="str">
            <v>True</v>
          </cell>
          <cell r="M1565" t="str">
            <v>True</v>
          </cell>
          <cell r="N1565" t="str">
            <v>True</v>
          </cell>
          <cell r="O1565" t="str">
            <v>False</v>
          </cell>
          <cell r="P1565">
            <v>589000246</v>
          </cell>
          <cell r="Q1565">
            <v>0</v>
          </cell>
          <cell r="R1565">
            <v>0</v>
          </cell>
          <cell r="S1565" t="str">
            <v>0.00</v>
          </cell>
          <cell r="T1565">
            <v>0</v>
          </cell>
          <cell r="U1565">
            <v>6</v>
          </cell>
          <cell r="V1565">
            <v>6</v>
          </cell>
          <cell r="W1565" t="str">
            <v>2026-06-11</v>
          </cell>
        </row>
        <row r="1566">
          <cell r="A1566">
            <v>138303</v>
          </cell>
          <cell r="B1566">
            <v>46182</v>
          </cell>
          <cell r="C1566" t="str">
            <v>LUCA3</v>
          </cell>
          <cell r="D1566" t="str">
            <v>6068</v>
          </cell>
          <cell r="E1566" t="str">
            <v>4 684 000.00</v>
          </cell>
          <cell r="F1566" t="str">
            <v>4 684 000.00</v>
          </cell>
          <cell r="G1566" t="str">
            <v>MGA</v>
          </cell>
          <cell r="H1566" t="str">
            <v>C104</v>
          </cell>
          <cell r="I1566" t="str">
            <v>E</v>
          </cell>
          <cell r="J1566" t="str">
            <v>2026-06-09</v>
          </cell>
          <cell r="K1566" t="str">
            <v>YASSIE</v>
          </cell>
          <cell r="L1566" t="str">
            <v>True</v>
          </cell>
          <cell r="M1566" t="str">
            <v>True</v>
          </cell>
          <cell r="N1566" t="str">
            <v>True</v>
          </cell>
          <cell r="O1566" t="str">
            <v>False</v>
          </cell>
          <cell r="P1566">
            <v>588700400</v>
          </cell>
          <cell r="Q1566">
            <v>0</v>
          </cell>
          <cell r="R1566">
            <v>0</v>
          </cell>
          <cell r="S1566" t="str">
            <v>0.00</v>
          </cell>
          <cell r="T1566">
            <v>0</v>
          </cell>
          <cell r="U1566">
            <v>8</v>
          </cell>
          <cell r="V1566">
            <v>8</v>
          </cell>
          <cell r="W1566" t="str">
            <v>2026-06-10</v>
          </cell>
        </row>
        <row r="1567">
          <cell r="A1567">
            <v>138302</v>
          </cell>
          <cell r="B1567">
            <v>46182</v>
          </cell>
          <cell r="C1567" t="str">
            <v>REBECCA3</v>
          </cell>
          <cell r="D1567" t="str">
            <v>723</v>
          </cell>
          <cell r="E1567" t="str">
            <v>729 000.00</v>
          </cell>
          <cell r="F1567" t="str">
            <v>729 000.00</v>
          </cell>
          <cell r="G1567" t="str">
            <v>MGA</v>
          </cell>
          <cell r="H1567" t="str">
            <v>C104</v>
          </cell>
          <cell r="I1567" t="str">
            <v>E</v>
          </cell>
          <cell r="J1567" t="str">
            <v>2026-06-09</v>
          </cell>
          <cell r="K1567" t="str">
            <v>YASSIE</v>
          </cell>
          <cell r="L1567" t="str">
            <v>True</v>
          </cell>
          <cell r="M1567" t="str">
            <v>True</v>
          </cell>
          <cell r="N1567" t="str">
            <v>True</v>
          </cell>
          <cell r="O1567" t="str">
            <v>False</v>
          </cell>
          <cell r="P1567">
            <v>588900260</v>
          </cell>
          <cell r="Q1567">
            <v>588900259</v>
          </cell>
          <cell r="R1567">
            <v>0</v>
          </cell>
          <cell r="S1567" t="str">
            <v>0.00</v>
          </cell>
          <cell r="T1567">
            <v>0</v>
          </cell>
          <cell r="U1567">
            <v>7</v>
          </cell>
          <cell r="V1567">
            <v>7</v>
          </cell>
          <cell r="W1567" t="str">
            <v>2026-06-16</v>
          </cell>
        </row>
        <row r="1568">
          <cell r="A1568">
            <v>138301</v>
          </cell>
          <cell r="B1568">
            <v>46182</v>
          </cell>
          <cell r="C1568" t="str">
            <v>REBECCA3</v>
          </cell>
          <cell r="D1568" t="str">
            <v>723</v>
          </cell>
          <cell r="E1568" t="str">
            <v>10 935 000.00</v>
          </cell>
          <cell r="F1568" t="str">
            <v>10 935 000.00</v>
          </cell>
          <cell r="G1568" t="str">
            <v>MGA</v>
          </cell>
          <cell r="H1568" t="str">
            <v>C104</v>
          </cell>
          <cell r="I1568" t="str">
            <v>E</v>
          </cell>
          <cell r="J1568" t="str">
            <v>2026-06-09</v>
          </cell>
          <cell r="K1568" t="str">
            <v>YASSIE</v>
          </cell>
          <cell r="L1568" t="str">
            <v>True</v>
          </cell>
          <cell r="M1568" t="str">
            <v>True</v>
          </cell>
          <cell r="N1568" t="str">
            <v>True</v>
          </cell>
          <cell r="O1568" t="str">
            <v>False</v>
          </cell>
          <cell r="P1568">
            <v>588700394</v>
          </cell>
          <cell r="Q1568">
            <v>588700393</v>
          </cell>
          <cell r="R1568">
            <v>0</v>
          </cell>
          <cell r="S1568" t="str">
            <v>0.00</v>
          </cell>
          <cell r="T1568">
            <v>0</v>
          </cell>
          <cell r="U1568">
            <v>7</v>
          </cell>
          <cell r="V1568">
            <v>7</v>
          </cell>
          <cell r="W1568" t="str">
            <v>2026-06-16</v>
          </cell>
        </row>
        <row r="1569">
          <cell r="A1569">
            <v>138300</v>
          </cell>
          <cell r="B1569">
            <v>46182</v>
          </cell>
          <cell r="C1569" t="str">
            <v>REBECCA3</v>
          </cell>
          <cell r="D1569" t="str">
            <v>723</v>
          </cell>
          <cell r="E1569" t="str">
            <v>747 400.00</v>
          </cell>
          <cell r="F1569" t="str">
            <v>896 880.00</v>
          </cell>
          <cell r="G1569" t="str">
            <v>MGA</v>
          </cell>
          <cell r="H1569" t="str">
            <v>C104</v>
          </cell>
          <cell r="I1569" t="str">
            <v>E</v>
          </cell>
          <cell r="J1569" t="str">
            <v>2026-06-09</v>
          </cell>
          <cell r="K1569" t="str">
            <v>YASSIE</v>
          </cell>
          <cell r="L1569" t="str">
            <v>True</v>
          </cell>
          <cell r="M1569" t="str">
            <v>True</v>
          </cell>
          <cell r="N1569" t="str">
            <v>True</v>
          </cell>
          <cell r="O1569" t="str">
            <v>False</v>
          </cell>
          <cell r="P1569">
            <v>588800156</v>
          </cell>
          <cell r="Q1569">
            <v>588800155</v>
          </cell>
          <cell r="R1569">
            <v>0</v>
          </cell>
          <cell r="S1569" t="str">
            <v>0.00</v>
          </cell>
          <cell r="T1569">
            <v>0</v>
          </cell>
          <cell r="U1569">
            <v>7</v>
          </cell>
          <cell r="V1569">
            <v>7</v>
          </cell>
          <cell r="W1569" t="str">
            <v>2026-06-16</v>
          </cell>
        </row>
        <row r="1570">
          <cell r="A1570">
            <v>138299</v>
          </cell>
          <cell r="B1570">
            <v>46182</v>
          </cell>
          <cell r="C1570" t="str">
            <v>LUCA3</v>
          </cell>
          <cell r="D1570" t="str">
            <v>3726</v>
          </cell>
          <cell r="E1570" t="str">
            <v>700 000.00</v>
          </cell>
          <cell r="F1570" t="str">
            <v>700 000.00</v>
          </cell>
          <cell r="G1570" t="str">
            <v>MGA</v>
          </cell>
          <cell r="H1570" t="str">
            <v>C100</v>
          </cell>
          <cell r="I1570" t="str">
            <v>E</v>
          </cell>
          <cell r="J1570" t="str">
            <v>2026-06-09</v>
          </cell>
          <cell r="K1570" t="str">
            <v>YASSIE</v>
          </cell>
          <cell r="L1570" t="str">
            <v>True</v>
          </cell>
          <cell r="M1570" t="str">
            <v>True</v>
          </cell>
          <cell r="N1570" t="str">
            <v>True</v>
          </cell>
          <cell r="O1570" t="str">
            <v>False</v>
          </cell>
          <cell r="P1570">
            <v>588700387</v>
          </cell>
          <cell r="Q1570">
            <v>0</v>
          </cell>
          <cell r="R1570">
            <v>0</v>
          </cell>
          <cell r="S1570" t="str">
            <v>0.00</v>
          </cell>
          <cell r="T1570">
            <v>0</v>
          </cell>
          <cell r="U1570">
            <v>8</v>
          </cell>
          <cell r="V1570">
            <v>8</v>
          </cell>
          <cell r="W1570" t="str">
            <v>2026-06-17</v>
          </cell>
        </row>
        <row r="1571">
          <cell r="A1571">
            <v>138298</v>
          </cell>
          <cell r="B1571">
            <v>46182</v>
          </cell>
          <cell r="C1571" t="str">
            <v>REBECCA3</v>
          </cell>
          <cell r="D1571" t="str">
            <v>723</v>
          </cell>
          <cell r="E1571" t="str">
            <v>11 211 000.00</v>
          </cell>
          <cell r="F1571" t="str">
            <v>13 453 200.00</v>
          </cell>
          <cell r="G1571" t="str">
            <v>MGA</v>
          </cell>
          <cell r="H1571" t="str">
            <v>C104</v>
          </cell>
          <cell r="I1571" t="str">
            <v>E</v>
          </cell>
          <cell r="J1571" t="str">
            <v>2026-06-09</v>
          </cell>
          <cell r="K1571" t="str">
            <v>YASSIE</v>
          </cell>
          <cell r="L1571" t="str">
            <v>True</v>
          </cell>
          <cell r="M1571" t="str">
            <v>True</v>
          </cell>
          <cell r="N1571" t="str">
            <v>True</v>
          </cell>
          <cell r="O1571" t="str">
            <v>False</v>
          </cell>
          <cell r="P1571">
            <v>588700385</v>
          </cell>
          <cell r="Q1571">
            <v>588700384</v>
          </cell>
          <cell r="R1571">
            <v>0</v>
          </cell>
          <cell r="S1571" t="str">
            <v>0.00</v>
          </cell>
          <cell r="T1571">
            <v>0</v>
          </cell>
          <cell r="U1571">
            <v>7</v>
          </cell>
          <cell r="V1571">
            <v>7</v>
          </cell>
          <cell r="W1571" t="str">
            <v>2026-06-16</v>
          </cell>
        </row>
        <row r="1572">
          <cell r="A1572">
            <v>138297</v>
          </cell>
          <cell r="B1572">
            <v>46182</v>
          </cell>
          <cell r="C1572" t="str">
            <v>REBECCA3</v>
          </cell>
          <cell r="D1572" t="str">
            <v>723</v>
          </cell>
          <cell r="E1572" t="str">
            <v>4 858 100.00</v>
          </cell>
          <cell r="F1572" t="str">
            <v>5 829 720.00</v>
          </cell>
          <cell r="G1572" t="str">
            <v>MGA</v>
          </cell>
          <cell r="H1572" t="str">
            <v>C104</v>
          </cell>
          <cell r="I1572" t="str">
            <v>E</v>
          </cell>
          <cell r="J1572" t="str">
            <v>2026-06-09</v>
          </cell>
          <cell r="K1572" t="str">
            <v>YASSIE</v>
          </cell>
          <cell r="L1572" t="str">
            <v>True</v>
          </cell>
          <cell r="M1572" t="str">
            <v>True</v>
          </cell>
          <cell r="N1572" t="str">
            <v>True</v>
          </cell>
          <cell r="O1572" t="str">
            <v>False</v>
          </cell>
          <cell r="P1572">
            <v>588900254</v>
          </cell>
          <cell r="Q1572">
            <v>588900253</v>
          </cell>
          <cell r="R1572">
            <v>0</v>
          </cell>
          <cell r="S1572" t="str">
            <v>0.00</v>
          </cell>
          <cell r="T1572">
            <v>0</v>
          </cell>
          <cell r="U1572">
            <v>7</v>
          </cell>
          <cell r="V1572">
            <v>7</v>
          </cell>
          <cell r="W1572" t="str">
            <v>2026-06-16</v>
          </cell>
        </row>
        <row r="1573">
          <cell r="A1573">
            <v>138296</v>
          </cell>
          <cell r="B1573">
            <v>46182</v>
          </cell>
          <cell r="C1573" t="str">
            <v>REBECCA3</v>
          </cell>
          <cell r="D1573" t="str">
            <v>723</v>
          </cell>
          <cell r="E1573" t="str">
            <v>6 352 880.00</v>
          </cell>
          <cell r="F1573" t="str">
            <v>7 623 456.00</v>
          </cell>
          <cell r="G1573" t="str">
            <v>MGA</v>
          </cell>
          <cell r="H1573" t="str">
            <v>C102</v>
          </cell>
          <cell r="I1573" t="str">
            <v>E</v>
          </cell>
          <cell r="J1573" t="str">
            <v>2026-06-09</v>
          </cell>
          <cell r="K1573" t="str">
            <v>YASSIE</v>
          </cell>
          <cell r="L1573" t="str">
            <v>True</v>
          </cell>
          <cell r="M1573" t="str">
            <v>True</v>
          </cell>
          <cell r="N1573" t="str">
            <v>True</v>
          </cell>
          <cell r="O1573" t="str">
            <v>False</v>
          </cell>
          <cell r="P1573">
            <v>588700380</v>
          </cell>
          <cell r="Q1573">
            <v>588700379</v>
          </cell>
          <cell r="R1573">
            <v>0</v>
          </cell>
          <cell r="S1573" t="str">
            <v>0.00</v>
          </cell>
          <cell r="T1573">
            <v>0</v>
          </cell>
          <cell r="U1573">
            <v>7</v>
          </cell>
          <cell r="V1573">
            <v>7</v>
          </cell>
          <cell r="W1573" t="str">
            <v>2026-06-16</v>
          </cell>
        </row>
        <row r="1574">
          <cell r="A1574">
            <v>138295</v>
          </cell>
          <cell r="B1574">
            <v>46182</v>
          </cell>
          <cell r="C1574" t="str">
            <v>REBECCA3</v>
          </cell>
          <cell r="D1574" t="str">
            <v>723</v>
          </cell>
          <cell r="E1574" t="str">
            <v>13 976 336.00</v>
          </cell>
          <cell r="F1574" t="str">
            <v>16 771 603.20</v>
          </cell>
          <cell r="G1574" t="str">
            <v>MGA</v>
          </cell>
          <cell r="H1574" t="str">
            <v>C102</v>
          </cell>
          <cell r="I1574" t="str">
            <v>E</v>
          </cell>
          <cell r="J1574" t="str">
            <v>2026-06-09</v>
          </cell>
          <cell r="K1574" t="str">
            <v>YASSIE</v>
          </cell>
          <cell r="L1574" t="str">
            <v>True</v>
          </cell>
          <cell r="M1574" t="str">
            <v>True</v>
          </cell>
          <cell r="N1574" t="str">
            <v>True</v>
          </cell>
          <cell r="O1574" t="str">
            <v>False</v>
          </cell>
          <cell r="P1574">
            <v>588900251</v>
          </cell>
          <cell r="Q1574">
            <v>588900250</v>
          </cell>
          <cell r="R1574">
            <v>0</v>
          </cell>
          <cell r="S1574" t="str">
            <v>0.00</v>
          </cell>
          <cell r="T1574">
            <v>0</v>
          </cell>
          <cell r="U1574">
            <v>7</v>
          </cell>
          <cell r="V1574">
            <v>7</v>
          </cell>
          <cell r="W1574" t="str">
            <v>2026-06-16</v>
          </cell>
        </row>
        <row r="1575">
          <cell r="A1575">
            <v>138294</v>
          </cell>
          <cell r="B1575">
            <v>46182</v>
          </cell>
          <cell r="C1575" t="str">
            <v>REBECCA3</v>
          </cell>
          <cell r="D1575" t="str">
            <v>723</v>
          </cell>
          <cell r="E1575" t="str">
            <v>6 035 236.00</v>
          </cell>
          <cell r="F1575" t="str">
            <v>7 242 283.20</v>
          </cell>
          <cell r="G1575" t="str">
            <v>MGA</v>
          </cell>
          <cell r="H1575" t="str">
            <v>C102</v>
          </cell>
          <cell r="I1575" t="str">
            <v>E</v>
          </cell>
          <cell r="J1575" t="str">
            <v>2026-06-09</v>
          </cell>
          <cell r="K1575" t="str">
            <v>YASSIE</v>
          </cell>
          <cell r="L1575" t="str">
            <v>True</v>
          </cell>
          <cell r="M1575" t="str">
            <v>True</v>
          </cell>
          <cell r="N1575" t="str">
            <v>True</v>
          </cell>
          <cell r="O1575" t="str">
            <v>False</v>
          </cell>
          <cell r="P1575">
            <v>588700372</v>
          </cell>
          <cell r="Q1575">
            <v>588700371</v>
          </cell>
          <cell r="R1575">
            <v>0</v>
          </cell>
          <cell r="S1575" t="str">
            <v>0.00</v>
          </cell>
          <cell r="T1575">
            <v>0</v>
          </cell>
          <cell r="U1575">
            <v>7</v>
          </cell>
          <cell r="V1575">
            <v>7</v>
          </cell>
          <cell r="W1575" t="str">
            <v>2026-06-16</v>
          </cell>
        </row>
        <row r="1576">
          <cell r="A1576">
            <v>138293</v>
          </cell>
          <cell r="B1576">
            <v>46182</v>
          </cell>
          <cell r="C1576" t="str">
            <v>REBECCA3</v>
          </cell>
          <cell r="D1576" t="str">
            <v>723</v>
          </cell>
          <cell r="E1576" t="str">
            <v>45 105 448.00</v>
          </cell>
          <cell r="F1576" t="str">
            <v>54 126 537.60</v>
          </cell>
          <cell r="G1576" t="str">
            <v>MGA</v>
          </cell>
          <cell r="H1576" t="str">
            <v>C104</v>
          </cell>
          <cell r="I1576" t="str">
            <v>E</v>
          </cell>
          <cell r="J1576" t="str">
            <v>2026-06-09</v>
          </cell>
          <cell r="K1576" t="str">
            <v>YASSIE</v>
          </cell>
          <cell r="L1576" t="str">
            <v>True</v>
          </cell>
          <cell r="M1576" t="str">
            <v>True</v>
          </cell>
          <cell r="N1576" t="str">
            <v>True</v>
          </cell>
          <cell r="O1576" t="str">
            <v>False</v>
          </cell>
          <cell r="P1576">
            <v>588700369</v>
          </cell>
          <cell r="Q1576">
            <v>588700368</v>
          </cell>
          <cell r="R1576">
            <v>0</v>
          </cell>
          <cell r="S1576" t="str">
            <v>0.00</v>
          </cell>
          <cell r="T1576">
            <v>0</v>
          </cell>
          <cell r="U1576">
            <v>7</v>
          </cell>
          <cell r="V1576">
            <v>7</v>
          </cell>
          <cell r="W1576" t="str">
            <v>2026-06-16</v>
          </cell>
        </row>
        <row r="1577">
          <cell r="A1577">
            <v>138292</v>
          </cell>
          <cell r="B1577">
            <v>46182</v>
          </cell>
          <cell r="C1577" t="str">
            <v>REBECCA3</v>
          </cell>
          <cell r="D1577" t="str">
            <v>723</v>
          </cell>
          <cell r="E1577" t="str">
            <v>752 200.00</v>
          </cell>
          <cell r="F1577" t="str">
            <v>902 640.00</v>
          </cell>
          <cell r="G1577" t="str">
            <v>MGA</v>
          </cell>
          <cell r="H1577" t="str">
            <v>C500</v>
          </cell>
          <cell r="I1577" t="str">
            <v>E</v>
          </cell>
          <cell r="J1577" t="str">
            <v>2026-06-09</v>
          </cell>
          <cell r="K1577" t="str">
            <v>YASSIE</v>
          </cell>
          <cell r="L1577" t="str">
            <v>True</v>
          </cell>
          <cell r="M1577" t="str">
            <v>True</v>
          </cell>
          <cell r="N1577" t="str">
            <v>True</v>
          </cell>
          <cell r="O1577" t="str">
            <v>False</v>
          </cell>
          <cell r="P1577">
            <v>588700364</v>
          </cell>
          <cell r="Q1577">
            <v>588700363</v>
          </cell>
          <cell r="R1577">
            <v>0</v>
          </cell>
          <cell r="S1577" t="str">
            <v>0.00</v>
          </cell>
          <cell r="T1577">
            <v>0</v>
          </cell>
          <cell r="U1577">
            <v>7</v>
          </cell>
          <cell r="V1577">
            <v>7</v>
          </cell>
          <cell r="W1577" t="str">
            <v>2026-06-16</v>
          </cell>
        </row>
        <row r="1578">
          <cell r="A1578">
            <v>138291</v>
          </cell>
          <cell r="B1578">
            <v>46182</v>
          </cell>
          <cell r="C1578" t="str">
            <v>REBECCA3</v>
          </cell>
          <cell r="D1578" t="str">
            <v>723</v>
          </cell>
          <cell r="E1578" t="str">
            <v>624 200.00</v>
          </cell>
          <cell r="F1578" t="str">
            <v>749 040.00</v>
          </cell>
          <cell r="G1578" t="str">
            <v>MGA</v>
          </cell>
          <cell r="H1578" t="str">
            <v>C500</v>
          </cell>
          <cell r="I1578" t="str">
            <v>E</v>
          </cell>
          <cell r="J1578" t="str">
            <v>2026-06-09</v>
          </cell>
          <cell r="K1578" t="str">
            <v>YASSIE</v>
          </cell>
          <cell r="L1578" t="str">
            <v>True</v>
          </cell>
          <cell r="M1578" t="str">
            <v>True</v>
          </cell>
          <cell r="N1578" t="str">
            <v>True</v>
          </cell>
          <cell r="O1578" t="str">
            <v>False</v>
          </cell>
          <cell r="P1578">
            <v>588900248</v>
          </cell>
          <cell r="Q1578">
            <v>588900247</v>
          </cell>
          <cell r="R1578">
            <v>0</v>
          </cell>
          <cell r="S1578" t="str">
            <v>0.00</v>
          </cell>
          <cell r="T1578">
            <v>0</v>
          </cell>
          <cell r="U1578">
            <v>7</v>
          </cell>
          <cell r="V1578">
            <v>7</v>
          </cell>
          <cell r="W1578" t="str">
            <v>2026-06-16</v>
          </cell>
        </row>
        <row r="1579">
          <cell r="A1579">
            <v>138290</v>
          </cell>
          <cell r="B1579">
            <v>46182</v>
          </cell>
          <cell r="C1579" t="str">
            <v>REBECCA3</v>
          </cell>
          <cell r="D1579" t="str">
            <v>723</v>
          </cell>
          <cell r="E1579" t="str">
            <v>783 175.00</v>
          </cell>
          <cell r="F1579" t="str">
            <v>939 810.00</v>
          </cell>
          <cell r="G1579" t="str">
            <v>MGA</v>
          </cell>
          <cell r="H1579" t="str">
            <v>C700</v>
          </cell>
          <cell r="I1579" t="str">
            <v>E</v>
          </cell>
          <cell r="J1579" t="str">
            <v>2026-06-09</v>
          </cell>
          <cell r="K1579" t="str">
            <v>YASSIE</v>
          </cell>
          <cell r="L1579" t="str">
            <v>True</v>
          </cell>
          <cell r="M1579" t="str">
            <v>True</v>
          </cell>
          <cell r="N1579" t="str">
            <v>True</v>
          </cell>
          <cell r="O1579" t="str">
            <v>False</v>
          </cell>
          <cell r="P1579">
            <v>588900245</v>
          </cell>
          <cell r="Q1579">
            <v>588900244</v>
          </cell>
          <cell r="R1579">
            <v>0</v>
          </cell>
          <cell r="S1579" t="str">
            <v>0.00</v>
          </cell>
          <cell r="T1579">
            <v>0</v>
          </cell>
          <cell r="U1579">
            <v>7</v>
          </cell>
          <cell r="V1579">
            <v>7</v>
          </cell>
          <cell r="W1579" t="str">
            <v>2026-06-16</v>
          </cell>
        </row>
        <row r="1580">
          <cell r="A1580">
            <v>138289</v>
          </cell>
          <cell r="B1580">
            <v>46182</v>
          </cell>
          <cell r="C1580" t="str">
            <v>REBECCA3</v>
          </cell>
          <cell r="D1580" t="str">
            <v>723</v>
          </cell>
          <cell r="E1580" t="str">
            <v>814 150.00</v>
          </cell>
          <cell r="F1580" t="str">
            <v>976 980.00</v>
          </cell>
          <cell r="G1580" t="str">
            <v>MGA</v>
          </cell>
          <cell r="H1580" t="str">
            <v>C700</v>
          </cell>
          <cell r="I1580" t="str">
            <v>E</v>
          </cell>
          <cell r="J1580" t="str">
            <v>2026-06-09</v>
          </cell>
          <cell r="K1580" t="str">
            <v>YASSIE</v>
          </cell>
          <cell r="L1580" t="str">
            <v>True</v>
          </cell>
          <cell r="M1580" t="str">
            <v>True</v>
          </cell>
          <cell r="N1580" t="str">
            <v>True</v>
          </cell>
          <cell r="O1580" t="str">
            <v>False</v>
          </cell>
          <cell r="P1580">
            <v>588700353</v>
          </cell>
          <cell r="Q1580">
            <v>588700352</v>
          </cell>
          <cell r="R1580">
            <v>0</v>
          </cell>
          <cell r="S1580" t="str">
            <v>0.00</v>
          </cell>
          <cell r="T1580">
            <v>0</v>
          </cell>
          <cell r="U1580">
            <v>7</v>
          </cell>
          <cell r="V1580">
            <v>7</v>
          </cell>
          <cell r="W1580" t="str">
            <v>2026-06-16</v>
          </cell>
        </row>
        <row r="1581">
          <cell r="A1581">
            <v>138288</v>
          </cell>
          <cell r="B1581">
            <v>46182</v>
          </cell>
          <cell r="C1581" t="str">
            <v>REBECCA3</v>
          </cell>
          <cell r="D1581" t="str">
            <v>723</v>
          </cell>
          <cell r="E1581" t="str">
            <v>2 000 000.00</v>
          </cell>
          <cell r="F1581" t="str">
            <v>2 400 000.00</v>
          </cell>
          <cell r="G1581" t="str">
            <v>MGA</v>
          </cell>
          <cell r="H1581" t="str">
            <v>C400</v>
          </cell>
          <cell r="I1581" t="str">
            <v>E</v>
          </cell>
          <cell r="J1581" t="str">
            <v>2026-06-09</v>
          </cell>
          <cell r="K1581" t="str">
            <v>YASSIE</v>
          </cell>
          <cell r="L1581" t="str">
            <v>True</v>
          </cell>
          <cell r="M1581" t="str">
            <v>True</v>
          </cell>
          <cell r="N1581" t="str">
            <v>True</v>
          </cell>
          <cell r="O1581" t="str">
            <v>False</v>
          </cell>
          <cell r="P1581">
            <v>588900242</v>
          </cell>
          <cell r="Q1581">
            <v>588900241</v>
          </cell>
          <cell r="R1581">
            <v>0</v>
          </cell>
          <cell r="S1581" t="str">
            <v>0.00</v>
          </cell>
          <cell r="T1581">
            <v>0</v>
          </cell>
          <cell r="U1581">
            <v>7</v>
          </cell>
          <cell r="V1581">
            <v>7</v>
          </cell>
          <cell r="W1581" t="str">
            <v>2026-06-16</v>
          </cell>
        </row>
        <row r="1582">
          <cell r="A1582">
            <v>138287</v>
          </cell>
          <cell r="B1582">
            <v>46182</v>
          </cell>
          <cell r="C1582" t="str">
            <v>REBECCA3</v>
          </cell>
          <cell r="D1582" t="str">
            <v>723</v>
          </cell>
          <cell r="E1582" t="str">
            <v>752 200.00</v>
          </cell>
          <cell r="F1582" t="str">
            <v>902 640.00</v>
          </cell>
          <cell r="G1582" t="str">
            <v>MGA</v>
          </cell>
          <cell r="H1582" t="str">
            <v>C700</v>
          </cell>
          <cell r="I1582" t="str">
            <v>E</v>
          </cell>
          <cell r="J1582" t="str">
            <v>2026-06-09</v>
          </cell>
          <cell r="K1582" t="str">
            <v>YASSIE</v>
          </cell>
          <cell r="L1582" t="str">
            <v>True</v>
          </cell>
          <cell r="M1582" t="str">
            <v>True</v>
          </cell>
          <cell r="N1582" t="str">
            <v>True</v>
          </cell>
          <cell r="O1582" t="str">
            <v>False</v>
          </cell>
          <cell r="P1582">
            <v>588700350</v>
          </cell>
          <cell r="Q1582">
            <v>588700349</v>
          </cell>
          <cell r="R1582">
            <v>0</v>
          </cell>
          <cell r="S1582" t="str">
            <v>0.00</v>
          </cell>
          <cell r="T1582">
            <v>0</v>
          </cell>
          <cell r="U1582">
            <v>7</v>
          </cell>
          <cell r="V1582">
            <v>7</v>
          </cell>
          <cell r="W1582" t="str">
            <v>2026-06-16</v>
          </cell>
        </row>
        <row r="1583">
          <cell r="A1583">
            <v>138286</v>
          </cell>
          <cell r="B1583">
            <v>46182</v>
          </cell>
          <cell r="C1583" t="str">
            <v>HARITSOA</v>
          </cell>
          <cell r="D1583" t="str">
            <v>2072</v>
          </cell>
          <cell r="E1583" t="str">
            <v>330 860.33</v>
          </cell>
          <cell r="F1583" t="str">
            <v>330 860.33</v>
          </cell>
          <cell r="G1583" t="str">
            <v>EUR</v>
          </cell>
          <cell r="H1583" t="str">
            <v>C500</v>
          </cell>
          <cell r="I1583" t="str">
            <v>E</v>
          </cell>
          <cell r="J1583" t="str">
            <v>2026-06-09</v>
          </cell>
          <cell r="K1583" t="str">
            <v>YASSIE</v>
          </cell>
          <cell r="L1583" t="str">
            <v>True</v>
          </cell>
          <cell r="M1583" t="str">
            <v>False</v>
          </cell>
          <cell r="N1583" t="str">
            <v>False</v>
          </cell>
          <cell r="O1583" t="str">
            <v>True</v>
          </cell>
          <cell r="P1583">
            <v>588900235</v>
          </cell>
          <cell r="Q1583">
            <v>0</v>
          </cell>
          <cell r="R1583">
            <v>0</v>
          </cell>
          <cell r="S1583" t="str">
            <v>0.00</v>
          </cell>
          <cell r="T1583">
            <v>0</v>
          </cell>
          <cell r="U1583">
            <v>0</v>
          </cell>
          <cell r="V1583">
            <v>0</v>
          </cell>
          <cell r="W1583" t="str">
            <v>0000-00-00</v>
          </cell>
        </row>
        <row r="1584">
          <cell r="A1584">
            <v>138285</v>
          </cell>
          <cell r="B1584">
            <v>46182</v>
          </cell>
          <cell r="C1584" t="str">
            <v>PARIS</v>
          </cell>
          <cell r="E1584" t="str">
            <v>0.00</v>
          </cell>
          <cell r="F1584" t="str">
            <v>0.00</v>
          </cell>
          <cell r="G1584" t="str">
            <v>MGA</v>
          </cell>
          <cell r="H1584" t="str">
            <v>C500</v>
          </cell>
          <cell r="I1584" t="str">
            <v>E</v>
          </cell>
          <cell r="J1584" t="str">
            <v>2026-06-09</v>
          </cell>
          <cell r="K1584" t="str">
            <v>YASSIE</v>
          </cell>
          <cell r="L1584" t="str">
            <v>True</v>
          </cell>
          <cell r="M1584" t="str">
            <v>False</v>
          </cell>
          <cell r="N1584" t="str">
            <v>True</v>
          </cell>
          <cell r="O1584" t="str">
            <v>False</v>
          </cell>
          <cell r="P1584">
            <v>588700345</v>
          </cell>
          <cell r="Q1584">
            <v>0</v>
          </cell>
          <cell r="R1584">
            <v>0</v>
          </cell>
          <cell r="S1584" t="str">
            <v>0.00</v>
          </cell>
          <cell r="T1584">
            <v>0</v>
          </cell>
          <cell r="U1584">
            <v>8</v>
          </cell>
          <cell r="V1584">
            <v>8</v>
          </cell>
          <cell r="W1584" t="str">
            <v>2026-06-10</v>
          </cell>
        </row>
        <row r="1585">
          <cell r="A1585">
            <v>138284</v>
          </cell>
          <cell r="B1585">
            <v>46182</v>
          </cell>
          <cell r="C1585" t="str">
            <v>REBECCA3</v>
          </cell>
          <cell r="D1585" t="str">
            <v>723</v>
          </cell>
          <cell r="E1585" t="str">
            <v>719 986.00</v>
          </cell>
          <cell r="F1585" t="str">
            <v>863 983.20</v>
          </cell>
          <cell r="G1585" t="str">
            <v>MGA</v>
          </cell>
          <cell r="H1585" t="str">
            <v>C700</v>
          </cell>
          <cell r="I1585" t="str">
            <v>E</v>
          </cell>
          <cell r="J1585" t="str">
            <v>2026-06-09</v>
          </cell>
          <cell r="K1585" t="str">
            <v>YASSIE</v>
          </cell>
          <cell r="L1585" t="str">
            <v>True</v>
          </cell>
          <cell r="M1585" t="str">
            <v>True</v>
          </cell>
          <cell r="N1585" t="str">
            <v>True</v>
          </cell>
          <cell r="O1585" t="str">
            <v>False</v>
          </cell>
          <cell r="P1585">
            <v>588900213</v>
          </cell>
          <cell r="Q1585">
            <v>588900212</v>
          </cell>
          <cell r="R1585">
            <v>0</v>
          </cell>
          <cell r="S1585" t="str">
            <v>0.00</v>
          </cell>
          <cell r="T1585">
            <v>0</v>
          </cell>
          <cell r="U1585">
            <v>7</v>
          </cell>
          <cell r="V1585">
            <v>7</v>
          </cell>
          <cell r="W1585" t="str">
            <v>2026-06-16</v>
          </cell>
        </row>
        <row r="1586">
          <cell r="A1586">
            <v>138283</v>
          </cell>
          <cell r="B1586">
            <v>46182</v>
          </cell>
          <cell r="C1586" t="str">
            <v>REBECCA3</v>
          </cell>
          <cell r="D1586" t="str">
            <v>723</v>
          </cell>
          <cell r="E1586" t="str">
            <v>2 673 800.00</v>
          </cell>
          <cell r="F1586" t="str">
            <v>3 208 560.00</v>
          </cell>
          <cell r="G1586" t="str">
            <v>MGA</v>
          </cell>
          <cell r="H1586" t="str">
            <v>C102</v>
          </cell>
          <cell r="I1586" t="str">
            <v>E</v>
          </cell>
          <cell r="J1586" t="str">
            <v>2026-06-09</v>
          </cell>
          <cell r="K1586" t="str">
            <v>YASSIE</v>
          </cell>
          <cell r="L1586" t="str">
            <v>True</v>
          </cell>
          <cell r="M1586" t="str">
            <v>True</v>
          </cell>
          <cell r="N1586" t="str">
            <v>True</v>
          </cell>
          <cell r="O1586" t="str">
            <v>False</v>
          </cell>
          <cell r="P1586">
            <v>588900210</v>
          </cell>
          <cell r="Q1586">
            <v>588900209</v>
          </cell>
          <cell r="R1586">
            <v>0</v>
          </cell>
          <cell r="S1586" t="str">
            <v>0.00</v>
          </cell>
          <cell r="T1586">
            <v>0</v>
          </cell>
          <cell r="U1586">
            <v>7</v>
          </cell>
          <cell r="V1586">
            <v>7</v>
          </cell>
          <cell r="W1586" t="str">
            <v>2026-06-16</v>
          </cell>
        </row>
        <row r="1587">
          <cell r="A1587">
            <v>138282</v>
          </cell>
          <cell r="B1587">
            <v>46182</v>
          </cell>
          <cell r="C1587" t="str">
            <v>REBECCA3</v>
          </cell>
          <cell r="D1587" t="str">
            <v>723</v>
          </cell>
          <cell r="E1587" t="str">
            <v>752 200.00</v>
          </cell>
          <cell r="F1587" t="str">
            <v>902 640.00</v>
          </cell>
          <cell r="G1587" t="str">
            <v>MGA</v>
          </cell>
          <cell r="H1587" t="str">
            <v>C700</v>
          </cell>
          <cell r="I1587" t="str">
            <v>E</v>
          </cell>
          <cell r="J1587" t="str">
            <v>2026-06-09</v>
          </cell>
          <cell r="K1587" t="str">
            <v>YASSIE</v>
          </cell>
          <cell r="L1587" t="str">
            <v>True</v>
          </cell>
          <cell r="M1587" t="str">
            <v>True</v>
          </cell>
          <cell r="N1587" t="str">
            <v>True</v>
          </cell>
          <cell r="O1587" t="str">
            <v>False</v>
          </cell>
          <cell r="P1587">
            <v>588800150</v>
          </cell>
          <cell r="Q1587">
            <v>588800149</v>
          </cell>
          <cell r="R1587">
            <v>0</v>
          </cell>
          <cell r="S1587" t="str">
            <v>0.00</v>
          </cell>
          <cell r="T1587">
            <v>0</v>
          </cell>
          <cell r="U1587">
            <v>7</v>
          </cell>
          <cell r="V1587">
            <v>7</v>
          </cell>
          <cell r="W1587" t="str">
            <v>2026-06-16</v>
          </cell>
        </row>
        <row r="1588">
          <cell r="A1588">
            <v>138281</v>
          </cell>
          <cell r="B1588">
            <v>46182</v>
          </cell>
          <cell r="C1588" t="str">
            <v>REBECCA3</v>
          </cell>
          <cell r="D1588" t="str">
            <v>723</v>
          </cell>
          <cell r="E1588" t="str">
            <v>719 986.00</v>
          </cell>
          <cell r="F1588" t="str">
            <v>863 983.20</v>
          </cell>
          <cell r="G1588" t="str">
            <v>MGA</v>
          </cell>
          <cell r="H1588" t="str">
            <v>C700</v>
          </cell>
          <cell r="I1588" t="str">
            <v>E</v>
          </cell>
          <cell r="J1588" t="str">
            <v>2026-06-09</v>
          </cell>
          <cell r="K1588" t="str">
            <v>YASSIE</v>
          </cell>
          <cell r="L1588" t="str">
            <v>True</v>
          </cell>
          <cell r="M1588" t="str">
            <v>True</v>
          </cell>
          <cell r="N1588" t="str">
            <v>True</v>
          </cell>
          <cell r="O1588" t="str">
            <v>False</v>
          </cell>
          <cell r="P1588">
            <v>588900205</v>
          </cell>
          <cell r="Q1588">
            <v>588900204</v>
          </cell>
          <cell r="R1588">
            <v>0</v>
          </cell>
          <cell r="S1588" t="str">
            <v>0.00</v>
          </cell>
          <cell r="T1588">
            <v>0</v>
          </cell>
          <cell r="U1588">
            <v>7</v>
          </cell>
          <cell r="V1588">
            <v>7</v>
          </cell>
          <cell r="W1588" t="str">
            <v>2026-06-16</v>
          </cell>
        </row>
        <row r="1589">
          <cell r="A1589">
            <v>138280</v>
          </cell>
          <cell r="B1589">
            <v>46182</v>
          </cell>
          <cell r="C1589" t="str">
            <v>REBECCA3</v>
          </cell>
          <cell r="D1589" t="str">
            <v>723</v>
          </cell>
          <cell r="E1589" t="str">
            <v>783 175.00</v>
          </cell>
          <cell r="F1589" t="str">
            <v>939 810.00</v>
          </cell>
          <cell r="G1589" t="str">
            <v>MGA</v>
          </cell>
          <cell r="H1589" t="str">
            <v>C700</v>
          </cell>
          <cell r="I1589" t="str">
            <v>E</v>
          </cell>
          <cell r="J1589" t="str">
            <v>2026-06-09</v>
          </cell>
          <cell r="K1589" t="str">
            <v>YASSIE</v>
          </cell>
          <cell r="L1589" t="str">
            <v>True</v>
          </cell>
          <cell r="M1589" t="str">
            <v>True</v>
          </cell>
          <cell r="N1589" t="str">
            <v>True</v>
          </cell>
          <cell r="O1589" t="str">
            <v>False</v>
          </cell>
          <cell r="P1589">
            <v>588800147</v>
          </cell>
          <cell r="Q1589">
            <v>588800146</v>
          </cell>
          <cell r="R1589">
            <v>0</v>
          </cell>
          <cell r="S1589" t="str">
            <v>0.00</v>
          </cell>
          <cell r="T1589">
            <v>0</v>
          </cell>
          <cell r="U1589">
            <v>7</v>
          </cell>
          <cell r="V1589">
            <v>7</v>
          </cell>
          <cell r="W1589" t="str">
            <v>2026-06-16</v>
          </cell>
        </row>
        <row r="1590">
          <cell r="A1590">
            <v>138279</v>
          </cell>
          <cell r="B1590">
            <v>46182</v>
          </cell>
          <cell r="C1590" t="str">
            <v>REBECCA3</v>
          </cell>
          <cell r="D1590" t="str">
            <v>723</v>
          </cell>
          <cell r="E1590" t="str">
            <v>814 150.00</v>
          </cell>
          <cell r="F1590" t="str">
            <v>976 980.00</v>
          </cell>
          <cell r="G1590" t="str">
            <v>MGA</v>
          </cell>
          <cell r="H1590" t="str">
            <v>C600</v>
          </cell>
          <cell r="I1590" t="str">
            <v>E</v>
          </cell>
          <cell r="J1590" t="str">
            <v>2026-06-09</v>
          </cell>
          <cell r="K1590" t="str">
            <v>YASSIE</v>
          </cell>
          <cell r="L1590" t="str">
            <v>True</v>
          </cell>
          <cell r="M1590" t="str">
            <v>True</v>
          </cell>
          <cell r="N1590" t="str">
            <v>True</v>
          </cell>
          <cell r="O1590" t="str">
            <v>False</v>
          </cell>
          <cell r="P1590">
            <v>588700333</v>
          </cell>
          <cell r="Q1590">
            <v>588700332</v>
          </cell>
          <cell r="R1590">
            <v>0</v>
          </cell>
          <cell r="S1590" t="str">
            <v>0.00</v>
          </cell>
          <cell r="T1590">
            <v>0</v>
          </cell>
          <cell r="U1590">
            <v>7</v>
          </cell>
          <cell r="V1590">
            <v>7</v>
          </cell>
          <cell r="W1590" t="str">
            <v>2026-06-16</v>
          </cell>
        </row>
        <row r="1591">
          <cell r="A1591">
            <v>138278</v>
          </cell>
          <cell r="B1591">
            <v>46182</v>
          </cell>
          <cell r="C1591" t="str">
            <v>REBECCA3</v>
          </cell>
          <cell r="D1591" t="str">
            <v>723</v>
          </cell>
          <cell r="E1591" t="str">
            <v>814 150.00</v>
          </cell>
          <cell r="F1591" t="str">
            <v>976 980.00</v>
          </cell>
          <cell r="G1591" t="str">
            <v>MGA</v>
          </cell>
          <cell r="H1591" t="str">
            <v>C600</v>
          </cell>
          <cell r="I1591" t="str">
            <v>E</v>
          </cell>
          <cell r="J1591" t="str">
            <v>2026-06-09</v>
          </cell>
          <cell r="K1591" t="str">
            <v>YASSIE</v>
          </cell>
          <cell r="L1591" t="str">
            <v>True</v>
          </cell>
          <cell r="M1591" t="str">
            <v>True</v>
          </cell>
          <cell r="N1591" t="str">
            <v>True</v>
          </cell>
          <cell r="O1591" t="str">
            <v>False</v>
          </cell>
          <cell r="P1591">
            <v>588900202</v>
          </cell>
          <cell r="Q1591">
            <v>588900201</v>
          </cell>
          <cell r="R1591">
            <v>0</v>
          </cell>
          <cell r="S1591" t="str">
            <v>0.00</v>
          </cell>
          <cell r="T1591">
            <v>0</v>
          </cell>
          <cell r="U1591">
            <v>7</v>
          </cell>
          <cell r="V1591">
            <v>7</v>
          </cell>
          <cell r="W1591" t="str">
            <v>2026-06-16</v>
          </cell>
        </row>
        <row r="1592">
          <cell r="A1592">
            <v>138277</v>
          </cell>
          <cell r="B1592">
            <v>46182</v>
          </cell>
          <cell r="C1592" t="str">
            <v>REBECCA3</v>
          </cell>
          <cell r="D1592" t="str">
            <v>723</v>
          </cell>
          <cell r="E1592" t="str">
            <v>61 200.06</v>
          </cell>
          <cell r="F1592" t="str">
            <v>73 440.07</v>
          </cell>
          <cell r="G1592" t="str">
            <v>MGA</v>
          </cell>
          <cell r="H1592" t="str">
            <v>C800</v>
          </cell>
          <cell r="I1592" t="str">
            <v>E</v>
          </cell>
          <cell r="J1592" t="str">
            <v>2026-06-09</v>
          </cell>
          <cell r="K1592" t="str">
            <v>YASSIE</v>
          </cell>
          <cell r="L1592" t="str">
            <v>True</v>
          </cell>
          <cell r="M1592" t="str">
            <v>True</v>
          </cell>
          <cell r="N1592" t="str">
            <v>True</v>
          </cell>
          <cell r="O1592" t="str">
            <v>False</v>
          </cell>
          <cell r="P1592">
            <v>588900199</v>
          </cell>
          <cell r="Q1592">
            <v>588900198</v>
          </cell>
          <cell r="R1592">
            <v>0</v>
          </cell>
          <cell r="S1592" t="str">
            <v>0.00</v>
          </cell>
          <cell r="T1592">
            <v>0</v>
          </cell>
          <cell r="U1592">
            <v>7</v>
          </cell>
          <cell r="V1592">
            <v>7</v>
          </cell>
          <cell r="W1592" t="str">
            <v>2026-06-16</v>
          </cell>
        </row>
        <row r="1593">
          <cell r="A1593">
            <v>138276</v>
          </cell>
          <cell r="B1593">
            <v>46182</v>
          </cell>
          <cell r="C1593" t="str">
            <v>REBECCA3</v>
          </cell>
          <cell r="D1593" t="str">
            <v>723</v>
          </cell>
          <cell r="E1593" t="str">
            <v>4 210 875.00</v>
          </cell>
          <cell r="F1593" t="str">
            <v>5 053 050.00</v>
          </cell>
          <cell r="G1593" t="str">
            <v>MGA</v>
          </cell>
          <cell r="H1593" t="str">
            <v>C700</v>
          </cell>
          <cell r="I1593" t="str">
            <v>E</v>
          </cell>
          <cell r="J1593" t="str">
            <v>2026-06-09</v>
          </cell>
          <cell r="K1593" t="str">
            <v>YASSIE</v>
          </cell>
          <cell r="L1593" t="str">
            <v>True</v>
          </cell>
          <cell r="M1593" t="str">
            <v>True</v>
          </cell>
          <cell r="N1593" t="str">
            <v>True</v>
          </cell>
          <cell r="O1593" t="str">
            <v>False</v>
          </cell>
          <cell r="P1593">
            <v>588800142</v>
          </cell>
          <cell r="Q1593">
            <v>588800141</v>
          </cell>
          <cell r="R1593">
            <v>0</v>
          </cell>
          <cell r="S1593" t="str">
            <v>0.00</v>
          </cell>
          <cell r="T1593">
            <v>0</v>
          </cell>
          <cell r="U1593">
            <v>7</v>
          </cell>
          <cell r="V1593">
            <v>7</v>
          </cell>
          <cell r="W1593" t="str">
            <v>2026-06-16</v>
          </cell>
        </row>
        <row r="1594">
          <cell r="A1594">
            <v>138275</v>
          </cell>
          <cell r="B1594">
            <v>46182</v>
          </cell>
          <cell r="C1594" t="str">
            <v>REBECCA3</v>
          </cell>
          <cell r="D1594" t="str">
            <v>2490</v>
          </cell>
          <cell r="E1594" t="str">
            <v>25 171 200.00</v>
          </cell>
          <cell r="F1594" t="str">
            <v>30 205 440.00</v>
          </cell>
          <cell r="G1594" t="str">
            <v>MGA</v>
          </cell>
          <cell r="H1594" t="str">
            <v>C500</v>
          </cell>
          <cell r="I1594" t="str">
            <v>E</v>
          </cell>
          <cell r="J1594" t="str">
            <v>2026-06-09</v>
          </cell>
          <cell r="K1594" t="str">
            <v>YASSIE</v>
          </cell>
          <cell r="L1594" t="str">
            <v>True</v>
          </cell>
          <cell r="M1594" t="str">
            <v>True</v>
          </cell>
          <cell r="N1594" t="str">
            <v>True</v>
          </cell>
          <cell r="O1594" t="str">
            <v>False</v>
          </cell>
          <cell r="P1594">
            <v>588900196</v>
          </cell>
          <cell r="Q1594">
            <v>588900195</v>
          </cell>
          <cell r="R1594">
            <v>0</v>
          </cell>
          <cell r="S1594" t="str">
            <v>0.00</v>
          </cell>
          <cell r="T1594">
            <v>0</v>
          </cell>
          <cell r="U1594">
            <v>7</v>
          </cell>
          <cell r="V1594">
            <v>7</v>
          </cell>
          <cell r="W1594" t="str">
            <v>2026-06-16</v>
          </cell>
        </row>
        <row r="1595">
          <cell r="A1595">
            <v>138274</v>
          </cell>
          <cell r="B1595">
            <v>46182</v>
          </cell>
          <cell r="C1595" t="str">
            <v>REBECCA3</v>
          </cell>
          <cell r="D1595" t="str">
            <v>2490</v>
          </cell>
          <cell r="E1595" t="str">
            <v>3 743 400.00</v>
          </cell>
          <cell r="F1595" t="str">
            <v>4 492 080.00</v>
          </cell>
          <cell r="G1595" t="str">
            <v>MGA</v>
          </cell>
          <cell r="H1595" t="str">
            <v>C500</v>
          </cell>
          <cell r="I1595" t="str">
            <v>E</v>
          </cell>
          <cell r="J1595" t="str">
            <v>2026-06-09</v>
          </cell>
          <cell r="K1595" t="str">
            <v>YASSIE</v>
          </cell>
          <cell r="L1595" t="str">
            <v>True</v>
          </cell>
          <cell r="M1595" t="str">
            <v>True</v>
          </cell>
          <cell r="N1595" t="str">
            <v>True</v>
          </cell>
          <cell r="O1595" t="str">
            <v>False</v>
          </cell>
          <cell r="P1595">
            <v>588900185</v>
          </cell>
          <cell r="Q1595">
            <v>588900184</v>
          </cell>
          <cell r="R1595">
            <v>0</v>
          </cell>
          <cell r="S1595" t="str">
            <v>0.00</v>
          </cell>
          <cell r="T1595">
            <v>0</v>
          </cell>
          <cell r="U1595">
            <v>7</v>
          </cell>
          <cell r="V1595">
            <v>7</v>
          </cell>
          <cell r="W1595" t="str">
            <v>2026-06-16</v>
          </cell>
        </row>
        <row r="1596">
          <cell r="A1596">
            <v>138273</v>
          </cell>
          <cell r="B1596">
            <v>46182</v>
          </cell>
          <cell r="C1596" t="str">
            <v>REBECCA3</v>
          </cell>
          <cell r="D1596" t="str">
            <v>2490</v>
          </cell>
          <cell r="E1596" t="str">
            <v>1 000 000.00</v>
          </cell>
          <cell r="F1596" t="str">
            <v>1 200 000.00</v>
          </cell>
          <cell r="G1596" t="str">
            <v>MGA</v>
          </cell>
          <cell r="H1596" t="str">
            <v>C100</v>
          </cell>
          <cell r="I1596" t="str">
            <v>E</v>
          </cell>
          <cell r="J1596" t="str">
            <v>2026-06-09</v>
          </cell>
          <cell r="K1596" t="str">
            <v>YASSIE</v>
          </cell>
          <cell r="L1596" t="str">
            <v>True</v>
          </cell>
          <cell r="M1596" t="str">
            <v>True</v>
          </cell>
          <cell r="N1596" t="str">
            <v>True</v>
          </cell>
          <cell r="O1596" t="str">
            <v>False</v>
          </cell>
          <cell r="P1596">
            <v>588800139</v>
          </cell>
          <cell r="Q1596">
            <v>588800138</v>
          </cell>
          <cell r="R1596">
            <v>0</v>
          </cell>
          <cell r="S1596" t="str">
            <v>0.00</v>
          </cell>
          <cell r="T1596">
            <v>0</v>
          </cell>
          <cell r="U1596">
            <v>7</v>
          </cell>
          <cell r="V1596">
            <v>7</v>
          </cell>
          <cell r="W1596" t="str">
            <v>2026-06-16</v>
          </cell>
        </row>
        <row r="1597">
          <cell r="A1597">
            <v>138272</v>
          </cell>
          <cell r="B1597">
            <v>46182</v>
          </cell>
          <cell r="C1597" t="str">
            <v>MIORA46</v>
          </cell>
          <cell r="D1597" t="str">
            <v>2886</v>
          </cell>
          <cell r="E1597" t="str">
            <v>451 833.33</v>
          </cell>
          <cell r="F1597" t="str">
            <v>542 200.00</v>
          </cell>
          <cell r="G1597" t="str">
            <v>MGA</v>
          </cell>
          <cell r="H1597" t="str">
            <v>C900</v>
          </cell>
          <cell r="I1597" t="str">
            <v>E</v>
          </cell>
          <cell r="J1597" t="str">
            <v>2026-06-09</v>
          </cell>
          <cell r="K1597" t="str">
            <v>YASSIE</v>
          </cell>
          <cell r="L1597" t="str">
            <v>True</v>
          </cell>
          <cell r="M1597" t="str">
            <v>True</v>
          </cell>
          <cell r="N1597" t="str">
            <v>True</v>
          </cell>
          <cell r="O1597" t="str">
            <v>False</v>
          </cell>
          <cell r="P1597">
            <v>588700325</v>
          </cell>
          <cell r="Q1597">
            <v>0</v>
          </cell>
          <cell r="R1597">
            <v>0</v>
          </cell>
          <cell r="S1597" t="str">
            <v>0.00</v>
          </cell>
          <cell r="T1597">
            <v>0</v>
          </cell>
          <cell r="U1597">
            <v>6</v>
          </cell>
          <cell r="V1597">
            <v>6</v>
          </cell>
          <cell r="W1597" t="str">
            <v>2026-06-09</v>
          </cell>
        </row>
        <row r="1598">
          <cell r="A1598">
            <v>138271</v>
          </cell>
          <cell r="B1598">
            <v>46182</v>
          </cell>
          <cell r="C1598" t="str">
            <v>REBECCA3</v>
          </cell>
          <cell r="D1598" t="str">
            <v>2490</v>
          </cell>
          <cell r="E1598" t="str">
            <v>752 800.00</v>
          </cell>
          <cell r="F1598" t="str">
            <v>903 360.00</v>
          </cell>
          <cell r="G1598" t="str">
            <v>MGA</v>
          </cell>
          <cell r="H1598" t="str">
            <v>C102</v>
          </cell>
          <cell r="I1598" t="str">
            <v>E</v>
          </cell>
          <cell r="J1598" t="str">
            <v>2026-06-09</v>
          </cell>
          <cell r="K1598" t="str">
            <v>YASSIE</v>
          </cell>
          <cell r="L1598" t="str">
            <v>True</v>
          </cell>
          <cell r="M1598" t="str">
            <v>True</v>
          </cell>
          <cell r="N1598" t="str">
            <v>True</v>
          </cell>
          <cell r="O1598" t="str">
            <v>False</v>
          </cell>
          <cell r="P1598">
            <v>588900182</v>
          </cell>
          <cell r="Q1598">
            <v>588900181</v>
          </cell>
          <cell r="R1598">
            <v>0</v>
          </cell>
          <cell r="S1598" t="str">
            <v>0.00</v>
          </cell>
          <cell r="T1598">
            <v>0</v>
          </cell>
          <cell r="U1598">
            <v>7</v>
          </cell>
          <cell r="V1598">
            <v>7</v>
          </cell>
          <cell r="W1598" t="str">
            <v>2026-06-16</v>
          </cell>
        </row>
        <row r="1599">
          <cell r="A1599">
            <v>138270</v>
          </cell>
          <cell r="B1599">
            <v>46182</v>
          </cell>
          <cell r="C1599" t="str">
            <v>REBECCA3</v>
          </cell>
          <cell r="D1599" t="str">
            <v>2490</v>
          </cell>
          <cell r="E1599" t="str">
            <v>11 121 002.00</v>
          </cell>
          <cell r="F1599" t="str">
            <v>13 345 202.40</v>
          </cell>
          <cell r="G1599" t="str">
            <v>MGA</v>
          </cell>
          <cell r="H1599" t="str">
            <v>C102</v>
          </cell>
          <cell r="I1599" t="str">
            <v>E</v>
          </cell>
          <cell r="J1599" t="str">
            <v>2026-06-09</v>
          </cell>
          <cell r="K1599" t="str">
            <v>YASSIE</v>
          </cell>
          <cell r="L1599" t="str">
            <v>True</v>
          </cell>
          <cell r="M1599" t="str">
            <v>True</v>
          </cell>
          <cell r="N1599" t="str">
            <v>True</v>
          </cell>
          <cell r="O1599" t="str">
            <v>False</v>
          </cell>
          <cell r="P1599">
            <v>588900179</v>
          </cell>
          <cell r="Q1599">
            <v>588900178</v>
          </cell>
          <cell r="R1599">
            <v>0</v>
          </cell>
          <cell r="S1599" t="str">
            <v>0.00</v>
          </cell>
          <cell r="T1599">
            <v>0</v>
          </cell>
          <cell r="U1599">
            <v>7</v>
          </cell>
          <cell r="V1599">
            <v>7</v>
          </cell>
          <cell r="W1599" t="str">
            <v>2026-06-16</v>
          </cell>
        </row>
        <row r="1600">
          <cell r="A1600">
            <v>138269</v>
          </cell>
          <cell r="B1600">
            <v>46182</v>
          </cell>
          <cell r="C1600" t="str">
            <v>LUCA3</v>
          </cell>
          <cell r="D1600" t="str">
            <v>7077</v>
          </cell>
          <cell r="E1600" t="str">
            <v>5 000 000.00</v>
          </cell>
          <cell r="F1600" t="str">
            <v>5 000 000.00</v>
          </cell>
          <cell r="G1600" t="str">
            <v>MGA</v>
          </cell>
          <cell r="H1600" t="str">
            <v>C100</v>
          </cell>
          <cell r="I1600" t="str">
            <v>E</v>
          </cell>
          <cell r="J1600" t="str">
            <v>2026-06-09</v>
          </cell>
          <cell r="K1600" t="str">
            <v>YASSIE</v>
          </cell>
          <cell r="L1600" t="str">
            <v>True</v>
          </cell>
          <cell r="M1600" t="str">
            <v>True</v>
          </cell>
          <cell r="N1600" t="str">
            <v>True</v>
          </cell>
          <cell r="O1600" t="str">
            <v>False</v>
          </cell>
          <cell r="P1600">
            <v>588700316</v>
          </cell>
          <cell r="Q1600">
            <v>0</v>
          </cell>
          <cell r="R1600">
            <v>0</v>
          </cell>
          <cell r="S1600" t="str">
            <v>0.00</v>
          </cell>
          <cell r="T1600">
            <v>0</v>
          </cell>
          <cell r="U1600">
            <v>8</v>
          </cell>
          <cell r="V1600">
            <v>8</v>
          </cell>
          <cell r="W1600" t="str">
            <v>2026-06-17</v>
          </cell>
        </row>
        <row r="1601">
          <cell r="A1601">
            <v>138268</v>
          </cell>
          <cell r="B1601">
            <v>46182</v>
          </cell>
          <cell r="C1601" t="str">
            <v>REBECCA3</v>
          </cell>
          <cell r="D1601" t="str">
            <v>2490</v>
          </cell>
          <cell r="E1601" t="str">
            <v>4 425 563.00</v>
          </cell>
          <cell r="F1601" t="str">
            <v>5 310 675.60</v>
          </cell>
          <cell r="G1601" t="str">
            <v>MGA</v>
          </cell>
          <cell r="H1601" t="str">
            <v>C102</v>
          </cell>
          <cell r="I1601" t="str">
            <v>E</v>
          </cell>
          <cell r="J1601" t="str">
            <v>2026-06-09</v>
          </cell>
          <cell r="K1601" t="str">
            <v>YASSIE</v>
          </cell>
          <cell r="L1601" t="str">
            <v>True</v>
          </cell>
          <cell r="M1601" t="str">
            <v>True</v>
          </cell>
          <cell r="N1601" t="str">
            <v>True</v>
          </cell>
          <cell r="O1601" t="str">
            <v>False</v>
          </cell>
          <cell r="P1601">
            <v>588700314</v>
          </cell>
          <cell r="Q1601">
            <v>588700313</v>
          </cell>
          <cell r="R1601">
            <v>0</v>
          </cell>
          <cell r="S1601" t="str">
            <v>0.00</v>
          </cell>
          <cell r="T1601">
            <v>0</v>
          </cell>
          <cell r="U1601">
            <v>7</v>
          </cell>
          <cell r="V1601">
            <v>7</v>
          </cell>
          <cell r="W1601" t="str">
            <v>2026-06-16</v>
          </cell>
        </row>
        <row r="1602">
          <cell r="A1602">
            <v>138267</v>
          </cell>
          <cell r="B1602">
            <v>46182</v>
          </cell>
          <cell r="C1602" t="str">
            <v>HARITSOA</v>
          </cell>
          <cell r="D1602" t="str">
            <v>2633</v>
          </cell>
          <cell r="E1602" t="str">
            <v>12 150 000.00</v>
          </cell>
          <cell r="F1602" t="str">
            <v>14 580 000.00</v>
          </cell>
          <cell r="G1602" t="str">
            <v>MGA</v>
          </cell>
          <cell r="H1602" t="str">
            <v>C500</v>
          </cell>
          <cell r="I1602" t="str">
            <v>E</v>
          </cell>
          <cell r="J1602" t="str">
            <v>2026-06-09</v>
          </cell>
          <cell r="K1602" t="str">
            <v>YASSIE</v>
          </cell>
          <cell r="L1602" t="str">
            <v>True</v>
          </cell>
          <cell r="M1602" t="str">
            <v>True</v>
          </cell>
          <cell r="N1602" t="str">
            <v>True</v>
          </cell>
          <cell r="O1602" t="str">
            <v>False</v>
          </cell>
          <cell r="P1602">
            <v>588700311</v>
          </cell>
          <cell r="Q1602">
            <v>0</v>
          </cell>
          <cell r="R1602">
            <v>0</v>
          </cell>
          <cell r="S1602" t="str">
            <v>0.00</v>
          </cell>
          <cell r="T1602">
            <v>0</v>
          </cell>
          <cell r="U1602">
            <v>8</v>
          </cell>
          <cell r="V1602">
            <v>8</v>
          </cell>
          <cell r="W1602" t="str">
            <v>2026-06-16</v>
          </cell>
        </row>
        <row r="1603">
          <cell r="A1603">
            <v>138266</v>
          </cell>
          <cell r="B1603">
            <v>46182</v>
          </cell>
          <cell r="C1603" t="str">
            <v>REBECCA3</v>
          </cell>
          <cell r="D1603" t="str">
            <v>2490</v>
          </cell>
          <cell r="E1603" t="str">
            <v>1 123 900.00</v>
          </cell>
          <cell r="F1603" t="str">
            <v>1 348 680.00</v>
          </cell>
          <cell r="G1603" t="str">
            <v>MGA</v>
          </cell>
          <cell r="H1603" t="str">
            <v>C100</v>
          </cell>
          <cell r="I1603" t="str">
            <v>E</v>
          </cell>
          <cell r="J1603" t="str">
            <v>2026-06-09</v>
          </cell>
          <cell r="K1603" t="str">
            <v>YASSIE</v>
          </cell>
          <cell r="L1603" t="str">
            <v>True</v>
          </cell>
          <cell r="M1603" t="str">
            <v>True</v>
          </cell>
          <cell r="N1603" t="str">
            <v>True</v>
          </cell>
          <cell r="O1603" t="str">
            <v>False</v>
          </cell>
          <cell r="P1603">
            <v>588700309</v>
          </cell>
          <cell r="Q1603">
            <v>588700308</v>
          </cell>
          <cell r="R1603">
            <v>0</v>
          </cell>
          <cell r="S1603" t="str">
            <v>0.00</v>
          </cell>
          <cell r="T1603">
            <v>0</v>
          </cell>
          <cell r="U1603">
            <v>7</v>
          </cell>
          <cell r="V1603">
            <v>7</v>
          </cell>
          <cell r="W1603" t="str">
            <v>2026-06-16</v>
          </cell>
        </row>
        <row r="1604">
          <cell r="A1604">
            <v>138265</v>
          </cell>
          <cell r="B1604">
            <v>46182</v>
          </cell>
          <cell r="C1604" t="str">
            <v>HARITSOA</v>
          </cell>
          <cell r="D1604" t="str">
            <v>2633</v>
          </cell>
          <cell r="E1604" t="str">
            <v>9 720 000.00</v>
          </cell>
          <cell r="F1604" t="str">
            <v>11 664 000.00</v>
          </cell>
          <cell r="G1604" t="str">
            <v>MGA</v>
          </cell>
          <cell r="H1604" t="str">
            <v>C500</v>
          </cell>
          <cell r="I1604" t="str">
            <v>E</v>
          </cell>
          <cell r="J1604" t="str">
            <v>2026-06-09</v>
          </cell>
          <cell r="K1604" t="str">
            <v>YASSIE</v>
          </cell>
          <cell r="L1604" t="str">
            <v>True</v>
          </cell>
          <cell r="M1604" t="str">
            <v>True</v>
          </cell>
          <cell r="N1604" t="str">
            <v>True</v>
          </cell>
          <cell r="O1604" t="str">
            <v>False</v>
          </cell>
          <cell r="P1604">
            <v>588700306</v>
          </cell>
          <cell r="Q1604">
            <v>0</v>
          </cell>
          <cell r="R1604">
            <v>0</v>
          </cell>
          <cell r="S1604" t="str">
            <v>0.00</v>
          </cell>
          <cell r="T1604">
            <v>0</v>
          </cell>
          <cell r="U1604">
            <v>8</v>
          </cell>
          <cell r="V1604">
            <v>8</v>
          </cell>
          <cell r="W1604" t="str">
            <v>2026-06-16</v>
          </cell>
        </row>
        <row r="1605">
          <cell r="A1605">
            <v>138264</v>
          </cell>
          <cell r="B1605">
            <v>46185</v>
          </cell>
          <cell r="C1605" t="str">
            <v>LUCA3</v>
          </cell>
          <cell r="D1605" t="str">
            <v>7076</v>
          </cell>
          <cell r="E1605" t="str">
            <v>15 825 000.00</v>
          </cell>
          <cell r="F1605" t="str">
            <v>15 825 000.00</v>
          </cell>
          <cell r="G1605" t="str">
            <v>MGA</v>
          </cell>
          <cell r="H1605" t="str">
            <v>C100</v>
          </cell>
          <cell r="I1605" t="str">
            <v>E</v>
          </cell>
          <cell r="J1605" t="str">
            <v>2026-06-12</v>
          </cell>
          <cell r="K1605" t="str">
            <v>YASSIE</v>
          </cell>
          <cell r="L1605" t="str">
            <v>True</v>
          </cell>
          <cell r="M1605" t="str">
            <v>True</v>
          </cell>
          <cell r="N1605" t="str">
            <v>True</v>
          </cell>
          <cell r="O1605" t="str">
            <v>False</v>
          </cell>
          <cell r="P1605">
            <v>588700304</v>
          </cell>
          <cell r="Q1605">
            <v>0</v>
          </cell>
          <cell r="R1605">
            <v>0</v>
          </cell>
          <cell r="S1605" t="str">
            <v>0.00</v>
          </cell>
          <cell r="T1605">
            <v>0</v>
          </cell>
          <cell r="U1605">
            <v>14</v>
          </cell>
          <cell r="V1605">
            <v>14</v>
          </cell>
          <cell r="W1605" t="str">
            <v>2026-06-17</v>
          </cell>
        </row>
        <row r="1606">
          <cell r="A1606">
            <v>138263</v>
          </cell>
          <cell r="B1606">
            <v>46182</v>
          </cell>
          <cell r="C1606" t="str">
            <v>HARITSOA</v>
          </cell>
          <cell r="D1606" t="str">
            <v>2633</v>
          </cell>
          <cell r="E1606" t="str">
            <v>7 290 000.00</v>
          </cell>
          <cell r="F1606" t="str">
            <v>8 748 000.00</v>
          </cell>
          <cell r="G1606" t="str">
            <v>MGA</v>
          </cell>
          <cell r="H1606" t="str">
            <v>C500</v>
          </cell>
          <cell r="I1606" t="str">
            <v>E</v>
          </cell>
          <cell r="J1606" t="str">
            <v>2026-06-09</v>
          </cell>
          <cell r="K1606" t="str">
            <v>YASSIE</v>
          </cell>
          <cell r="L1606" t="str">
            <v>True</v>
          </cell>
          <cell r="M1606" t="str">
            <v>True</v>
          </cell>
          <cell r="N1606" t="str">
            <v>True</v>
          </cell>
          <cell r="O1606" t="str">
            <v>False</v>
          </cell>
          <cell r="P1606">
            <v>588900164</v>
          </cell>
          <cell r="Q1606">
            <v>0</v>
          </cell>
          <cell r="R1606">
            <v>0</v>
          </cell>
          <cell r="S1606" t="str">
            <v>0.00</v>
          </cell>
          <cell r="T1606">
            <v>0</v>
          </cell>
          <cell r="U1606">
            <v>9</v>
          </cell>
          <cell r="V1606">
            <v>9</v>
          </cell>
          <cell r="W1606" t="str">
            <v>2026-06-16</v>
          </cell>
        </row>
        <row r="1607">
          <cell r="A1607">
            <v>138262</v>
          </cell>
          <cell r="B1607">
            <v>46182</v>
          </cell>
          <cell r="C1607" t="str">
            <v>MIORA46</v>
          </cell>
          <cell r="D1607" t="str">
            <v>1222</v>
          </cell>
          <cell r="E1607" t="str">
            <v>51 000 000.00</v>
          </cell>
          <cell r="F1607" t="str">
            <v>61 200 000.00</v>
          </cell>
          <cell r="G1607" t="str">
            <v>MGA</v>
          </cell>
          <cell r="H1607" t="str">
            <v>C900</v>
          </cell>
          <cell r="I1607" t="str">
            <v>E</v>
          </cell>
          <cell r="J1607" t="str">
            <v>2026-06-09</v>
          </cell>
          <cell r="K1607" t="str">
            <v>YASSIE</v>
          </cell>
          <cell r="L1607" t="str">
            <v>True</v>
          </cell>
          <cell r="M1607" t="str">
            <v>True</v>
          </cell>
          <cell r="N1607" t="str">
            <v>True</v>
          </cell>
          <cell r="O1607" t="str">
            <v>False</v>
          </cell>
          <cell r="P1607">
            <v>588900160</v>
          </cell>
          <cell r="Q1607">
            <v>0</v>
          </cell>
          <cell r="R1607">
            <v>0</v>
          </cell>
          <cell r="S1607" t="str">
            <v>0.00</v>
          </cell>
          <cell r="T1607">
            <v>0</v>
          </cell>
          <cell r="U1607">
            <v>5</v>
          </cell>
          <cell r="V1607">
            <v>5</v>
          </cell>
          <cell r="W1607" t="str">
            <v>2026-06-09</v>
          </cell>
        </row>
        <row r="1608">
          <cell r="A1608">
            <v>138261</v>
          </cell>
          <cell r="B1608">
            <v>46182</v>
          </cell>
          <cell r="C1608" t="str">
            <v>SETRA3</v>
          </cell>
          <cell r="D1608" t="str">
            <v>7073</v>
          </cell>
          <cell r="E1608" t="str">
            <v>7 569 000.00</v>
          </cell>
          <cell r="F1608" t="str">
            <v>7 569 000.00</v>
          </cell>
          <cell r="G1608" t="str">
            <v>MGA</v>
          </cell>
          <cell r="H1608" t="str">
            <v>C104</v>
          </cell>
          <cell r="I1608" t="str">
            <v>E</v>
          </cell>
          <cell r="J1608" t="str">
            <v>2026-06-09</v>
          </cell>
          <cell r="K1608" t="str">
            <v>YASSIE</v>
          </cell>
          <cell r="L1608" t="str">
            <v>True</v>
          </cell>
          <cell r="M1608" t="str">
            <v>True</v>
          </cell>
          <cell r="N1608" t="str">
            <v>True</v>
          </cell>
          <cell r="O1608" t="str">
            <v>False</v>
          </cell>
          <cell r="P1608">
            <v>588600324</v>
          </cell>
          <cell r="Q1608">
            <v>0</v>
          </cell>
          <cell r="R1608">
            <v>0</v>
          </cell>
          <cell r="S1608" t="str">
            <v>0.00</v>
          </cell>
          <cell r="T1608">
            <v>0</v>
          </cell>
          <cell r="U1608">
            <v>10</v>
          </cell>
          <cell r="V1608">
            <v>10</v>
          </cell>
          <cell r="W1608" t="str">
            <v>2026-06-09</v>
          </cell>
        </row>
        <row r="1609">
          <cell r="A1609">
            <v>138260</v>
          </cell>
          <cell r="B1609">
            <v>46182</v>
          </cell>
          <cell r="C1609" t="str">
            <v>SETRA3</v>
          </cell>
          <cell r="D1609" t="str">
            <v>5269</v>
          </cell>
          <cell r="E1609" t="str">
            <v>700 000.00</v>
          </cell>
          <cell r="F1609" t="str">
            <v>700 000.00</v>
          </cell>
          <cell r="G1609" t="str">
            <v>MGA</v>
          </cell>
          <cell r="H1609" t="str">
            <v>C100</v>
          </cell>
          <cell r="I1609" t="str">
            <v>E</v>
          </cell>
          <cell r="J1609" t="str">
            <v>2026-06-09</v>
          </cell>
          <cell r="K1609" t="str">
            <v>YASSIE</v>
          </cell>
          <cell r="L1609" t="str">
            <v>True</v>
          </cell>
          <cell r="M1609" t="str">
            <v>True</v>
          </cell>
          <cell r="N1609" t="str">
            <v>True</v>
          </cell>
          <cell r="O1609" t="str">
            <v>False</v>
          </cell>
          <cell r="P1609">
            <v>588600317</v>
          </cell>
          <cell r="Q1609">
            <v>0</v>
          </cell>
          <cell r="R1609">
            <v>0</v>
          </cell>
          <cell r="S1609" t="str">
            <v>0.00</v>
          </cell>
          <cell r="T1609">
            <v>0</v>
          </cell>
          <cell r="U1609">
            <v>6</v>
          </cell>
          <cell r="V1609">
            <v>6</v>
          </cell>
          <cell r="W1609" t="str">
            <v>2026-06-17</v>
          </cell>
        </row>
        <row r="1610">
          <cell r="A1610">
            <v>138259</v>
          </cell>
          <cell r="B1610">
            <v>46182</v>
          </cell>
          <cell r="C1610" t="str">
            <v>SETRA3</v>
          </cell>
          <cell r="D1610" t="str">
            <v>3730</v>
          </cell>
          <cell r="E1610" t="str">
            <v>44 474 000.00</v>
          </cell>
          <cell r="F1610" t="str">
            <v>53 368 800.00</v>
          </cell>
          <cell r="G1610" t="str">
            <v>MGA</v>
          </cell>
          <cell r="H1610" t="str">
            <v>C100</v>
          </cell>
          <cell r="I1610" t="str">
            <v>E</v>
          </cell>
          <cell r="J1610" t="str">
            <v>2026-06-09</v>
          </cell>
          <cell r="K1610" t="str">
            <v>YASSIE</v>
          </cell>
          <cell r="L1610" t="str">
            <v>True</v>
          </cell>
          <cell r="M1610" t="str">
            <v>True</v>
          </cell>
          <cell r="N1610" t="str">
            <v>True</v>
          </cell>
          <cell r="O1610" t="str">
            <v>False</v>
          </cell>
          <cell r="P1610">
            <v>588600296</v>
          </cell>
          <cell r="Q1610">
            <v>0</v>
          </cell>
          <cell r="R1610">
            <v>0</v>
          </cell>
          <cell r="S1610" t="str">
            <v>0.00</v>
          </cell>
          <cell r="T1610">
            <v>0</v>
          </cell>
          <cell r="U1610">
            <v>7</v>
          </cell>
          <cell r="V1610">
            <v>7</v>
          </cell>
          <cell r="W1610" t="str">
            <v>2026-06-17</v>
          </cell>
        </row>
        <row r="1611">
          <cell r="A1611">
            <v>138258</v>
          </cell>
          <cell r="B1611">
            <v>46182</v>
          </cell>
          <cell r="C1611" t="str">
            <v>REBECCA3</v>
          </cell>
          <cell r="D1611" t="str">
            <v>7075</v>
          </cell>
          <cell r="E1611" t="str">
            <v>2 000 000.00</v>
          </cell>
          <cell r="F1611" t="str">
            <v>2 000 000.00</v>
          </cell>
          <cell r="G1611" t="str">
            <v>MGA</v>
          </cell>
          <cell r="H1611" t="str">
            <v>C500</v>
          </cell>
          <cell r="I1611" t="str">
            <v>E</v>
          </cell>
          <cell r="J1611" t="str">
            <v>2026-06-09</v>
          </cell>
          <cell r="K1611" t="str">
            <v>YASSIE</v>
          </cell>
          <cell r="L1611" t="str">
            <v>True</v>
          </cell>
          <cell r="M1611" t="str">
            <v>True</v>
          </cell>
          <cell r="N1611" t="str">
            <v>True</v>
          </cell>
          <cell r="O1611" t="str">
            <v>False</v>
          </cell>
          <cell r="P1611">
            <v>588600283</v>
          </cell>
          <cell r="Q1611">
            <v>588600282</v>
          </cell>
          <cell r="R1611">
            <v>0</v>
          </cell>
          <cell r="S1611" t="str">
            <v>0.00</v>
          </cell>
          <cell r="T1611">
            <v>0</v>
          </cell>
          <cell r="U1611">
            <v>7</v>
          </cell>
          <cell r="V1611">
            <v>7</v>
          </cell>
          <cell r="W1611" t="str">
            <v>2026-06-16</v>
          </cell>
        </row>
        <row r="1612">
          <cell r="A1612">
            <v>138257</v>
          </cell>
          <cell r="B1612">
            <v>46182</v>
          </cell>
          <cell r="C1612" t="str">
            <v>REBECCA3</v>
          </cell>
          <cell r="D1612" t="str">
            <v>30</v>
          </cell>
          <cell r="E1612" t="str">
            <v>2 000 000.00</v>
          </cell>
          <cell r="F1612" t="str">
            <v>2 400 000.00</v>
          </cell>
          <cell r="G1612" t="str">
            <v>MGA</v>
          </cell>
          <cell r="H1612" t="str">
            <v>C100</v>
          </cell>
          <cell r="I1612" t="str">
            <v>E</v>
          </cell>
          <cell r="J1612" t="str">
            <v>2026-06-09</v>
          </cell>
          <cell r="K1612" t="str">
            <v>YASSIE</v>
          </cell>
          <cell r="L1612" t="str">
            <v>True</v>
          </cell>
          <cell r="M1612" t="str">
            <v>True</v>
          </cell>
          <cell r="N1612" t="str">
            <v>True</v>
          </cell>
          <cell r="O1612" t="str">
            <v>False</v>
          </cell>
          <cell r="P1612">
            <v>588600255</v>
          </cell>
          <cell r="Q1612">
            <v>588600254</v>
          </cell>
          <cell r="R1612">
            <v>0</v>
          </cell>
          <cell r="S1612" t="str">
            <v>0.00</v>
          </cell>
          <cell r="T1612">
            <v>0</v>
          </cell>
          <cell r="U1612">
            <v>7</v>
          </cell>
          <cell r="V1612">
            <v>7</v>
          </cell>
          <cell r="W1612" t="str">
            <v>2026-06-16</v>
          </cell>
        </row>
        <row r="1613">
          <cell r="A1613">
            <v>138256</v>
          </cell>
          <cell r="B1613">
            <v>46182</v>
          </cell>
          <cell r="C1613" t="str">
            <v>MIORA46</v>
          </cell>
          <cell r="D1613" t="str">
            <v>2886</v>
          </cell>
          <cell r="E1613" t="str">
            <v>1 998 416.67</v>
          </cell>
          <cell r="F1613" t="str">
            <v>2 398 100.00</v>
          </cell>
          <cell r="G1613" t="str">
            <v>MGA</v>
          </cell>
          <cell r="H1613" t="str">
            <v>C900</v>
          </cell>
          <cell r="I1613" t="str">
            <v>E</v>
          </cell>
          <cell r="J1613" t="str">
            <v>2026-06-09</v>
          </cell>
          <cell r="K1613" t="str">
            <v>YASSIE</v>
          </cell>
          <cell r="L1613" t="str">
            <v>True</v>
          </cell>
          <cell r="M1613" t="str">
            <v>True</v>
          </cell>
          <cell r="N1613" t="str">
            <v>True</v>
          </cell>
          <cell r="O1613" t="str">
            <v>False</v>
          </cell>
          <cell r="P1613">
            <v>0</v>
          </cell>
          <cell r="Q1613">
            <v>0</v>
          </cell>
          <cell r="R1613">
            <v>0</v>
          </cell>
          <cell r="S1613" t="str">
            <v>0.00</v>
          </cell>
          <cell r="T1613">
            <v>0</v>
          </cell>
          <cell r="U1613">
            <v>5</v>
          </cell>
          <cell r="V1613">
            <v>5</v>
          </cell>
          <cell r="W1613" t="str">
            <v>2026-06-09</v>
          </cell>
        </row>
        <row r="1614">
          <cell r="A1614">
            <v>138255</v>
          </cell>
          <cell r="B1614">
            <v>46182</v>
          </cell>
          <cell r="C1614" t="str">
            <v>OLGA</v>
          </cell>
          <cell r="D1614" t="str">
            <v>3405</v>
          </cell>
          <cell r="E1614" t="str">
            <v>1 750 000.00</v>
          </cell>
          <cell r="F1614" t="str">
            <v>2 100 000.00</v>
          </cell>
          <cell r="G1614" t="str">
            <v>MGA</v>
          </cell>
          <cell r="H1614" t="str">
            <v>C901</v>
          </cell>
          <cell r="I1614" t="str">
            <v>E</v>
          </cell>
          <cell r="J1614" t="str">
            <v>2026-06-09</v>
          </cell>
          <cell r="K1614" t="str">
            <v>YASSIE</v>
          </cell>
          <cell r="L1614" t="str">
            <v>True</v>
          </cell>
          <cell r="M1614" t="str">
            <v>True</v>
          </cell>
          <cell r="N1614" t="str">
            <v>True</v>
          </cell>
          <cell r="O1614" t="str">
            <v>False</v>
          </cell>
          <cell r="P1614">
            <v>0</v>
          </cell>
          <cell r="Q1614">
            <v>0</v>
          </cell>
          <cell r="R1614">
            <v>0</v>
          </cell>
          <cell r="S1614" t="str">
            <v>0.00</v>
          </cell>
          <cell r="T1614">
            <v>0</v>
          </cell>
          <cell r="U1614">
            <v>5</v>
          </cell>
          <cell r="V1614">
            <v>5</v>
          </cell>
          <cell r="W1614" t="str">
            <v>2026-06-09</v>
          </cell>
        </row>
        <row r="1615">
          <cell r="A1615">
            <v>138254</v>
          </cell>
          <cell r="B1615">
            <v>46182</v>
          </cell>
          <cell r="C1615" t="str">
            <v>OLGA</v>
          </cell>
          <cell r="D1615" t="str">
            <v>132</v>
          </cell>
          <cell r="E1615" t="str">
            <v>722 789.00</v>
          </cell>
          <cell r="F1615" t="str">
            <v>867 346.80</v>
          </cell>
          <cell r="G1615" t="str">
            <v>MGA</v>
          </cell>
          <cell r="H1615" t="str">
            <v>C901</v>
          </cell>
          <cell r="I1615" t="str">
            <v>E</v>
          </cell>
          <cell r="J1615" t="str">
            <v>2026-06-09</v>
          </cell>
          <cell r="K1615" t="str">
            <v>YASSIE</v>
          </cell>
          <cell r="L1615" t="str">
            <v>True</v>
          </cell>
          <cell r="M1615" t="str">
            <v>True</v>
          </cell>
          <cell r="N1615" t="str">
            <v>True</v>
          </cell>
          <cell r="O1615" t="str">
            <v>False</v>
          </cell>
          <cell r="P1615">
            <v>0</v>
          </cell>
          <cell r="Q1615">
            <v>0</v>
          </cell>
          <cell r="R1615">
            <v>0</v>
          </cell>
          <cell r="S1615" t="str">
            <v>0.00</v>
          </cell>
          <cell r="T1615">
            <v>0</v>
          </cell>
          <cell r="U1615">
            <v>4</v>
          </cell>
          <cell r="V1615">
            <v>4</v>
          </cell>
          <cell r="W1615" t="str">
            <v>2026-06-09</v>
          </cell>
        </row>
        <row r="1616">
          <cell r="A1616">
            <v>138253</v>
          </cell>
          <cell r="B1616">
            <v>46182</v>
          </cell>
          <cell r="C1616" t="str">
            <v>OLGA</v>
          </cell>
          <cell r="D1616" t="str">
            <v>132</v>
          </cell>
          <cell r="E1616" t="str">
            <v>2 918 101.00</v>
          </cell>
          <cell r="F1616" t="str">
            <v>3 501 721.20</v>
          </cell>
          <cell r="G1616" t="str">
            <v>MGA</v>
          </cell>
          <cell r="H1616" t="str">
            <v>C901</v>
          </cell>
          <cell r="I1616" t="str">
            <v>E</v>
          </cell>
          <cell r="J1616" t="str">
            <v>2026-06-09</v>
          </cell>
          <cell r="K1616" t="str">
            <v>YASSIE</v>
          </cell>
          <cell r="L1616" t="str">
            <v>True</v>
          </cell>
          <cell r="M1616" t="str">
            <v>True</v>
          </cell>
          <cell r="N1616" t="str">
            <v>True</v>
          </cell>
          <cell r="O1616" t="str">
            <v>False</v>
          </cell>
          <cell r="P1616">
            <v>0</v>
          </cell>
          <cell r="Q1616">
            <v>0</v>
          </cell>
          <cell r="R1616">
            <v>0</v>
          </cell>
          <cell r="S1616" t="str">
            <v>0.00</v>
          </cell>
          <cell r="T1616">
            <v>0</v>
          </cell>
          <cell r="U1616">
            <v>5</v>
          </cell>
          <cell r="V1616">
            <v>5</v>
          </cell>
          <cell r="W1616" t="str">
            <v>2026-06-09</v>
          </cell>
        </row>
        <row r="1617">
          <cell r="A1617">
            <v>138252</v>
          </cell>
          <cell r="B1617">
            <v>46181</v>
          </cell>
          <cell r="C1617" t="str">
            <v>HARITSOA</v>
          </cell>
          <cell r="D1617" t="str">
            <v>114</v>
          </cell>
          <cell r="E1617" t="str">
            <v>401 857.00</v>
          </cell>
          <cell r="F1617" t="str">
            <v>401 857.00</v>
          </cell>
          <cell r="G1617" t="str">
            <v>EUR</v>
          </cell>
          <cell r="H1617" t="str">
            <v>C500</v>
          </cell>
          <cell r="I1617" t="str">
            <v>E</v>
          </cell>
          <cell r="J1617" t="str">
            <v>2026-06-08</v>
          </cell>
          <cell r="K1617" t="str">
            <v>YASSIE</v>
          </cell>
          <cell r="L1617" t="str">
            <v>True</v>
          </cell>
          <cell r="M1617" t="str">
            <v>True</v>
          </cell>
          <cell r="N1617" t="str">
            <v>True</v>
          </cell>
          <cell r="O1617" t="str">
            <v>False</v>
          </cell>
          <cell r="P1617">
            <v>587600171</v>
          </cell>
          <cell r="Q1617">
            <v>0</v>
          </cell>
          <cell r="R1617">
            <v>0</v>
          </cell>
          <cell r="S1617" t="str">
            <v>0.00</v>
          </cell>
          <cell r="T1617">
            <v>0</v>
          </cell>
          <cell r="U1617">
            <v>9</v>
          </cell>
          <cell r="V1617">
            <v>9</v>
          </cell>
          <cell r="W1617" t="str">
            <v>2026-06-16</v>
          </cell>
        </row>
        <row r="1618">
          <cell r="A1618">
            <v>138251</v>
          </cell>
          <cell r="B1618">
            <v>46181</v>
          </cell>
          <cell r="C1618" t="str">
            <v>GINAM</v>
          </cell>
          <cell r="D1618" t="str">
            <v>3605</v>
          </cell>
          <cell r="E1618" t="str">
            <v>645 200.00</v>
          </cell>
          <cell r="F1618" t="str">
            <v>774 240.00</v>
          </cell>
          <cell r="G1618" t="str">
            <v>MGA</v>
          </cell>
          <cell r="H1618" t="str">
            <v>C400</v>
          </cell>
          <cell r="I1618" t="str">
            <v>E</v>
          </cell>
          <cell r="J1618" t="str">
            <v>2026-06-08</v>
          </cell>
          <cell r="K1618" t="str">
            <v>YASSIE</v>
          </cell>
          <cell r="L1618" t="str">
            <v>True</v>
          </cell>
          <cell r="M1618" t="str">
            <v>True</v>
          </cell>
          <cell r="N1618" t="str">
            <v>True</v>
          </cell>
          <cell r="O1618" t="str">
            <v>False</v>
          </cell>
          <cell r="P1618">
            <v>587600167</v>
          </cell>
          <cell r="Q1618">
            <v>587600166</v>
          </cell>
          <cell r="R1618">
            <v>0</v>
          </cell>
          <cell r="S1618" t="str">
            <v>0.00</v>
          </cell>
          <cell r="T1618">
            <v>0</v>
          </cell>
          <cell r="U1618">
            <v>6</v>
          </cell>
          <cell r="V1618">
            <v>6</v>
          </cell>
          <cell r="W1618" t="str">
            <v>2026-06-08</v>
          </cell>
        </row>
        <row r="1619">
          <cell r="A1619">
            <v>138250</v>
          </cell>
          <cell r="B1619">
            <v>46181</v>
          </cell>
          <cell r="C1619" t="str">
            <v>MBOLATIANANJI</v>
          </cell>
          <cell r="D1619" t="str">
            <v>3953</v>
          </cell>
          <cell r="E1619" t="str">
            <v>1 337 400.00</v>
          </cell>
          <cell r="F1619" t="str">
            <v>1 337 400.00</v>
          </cell>
          <cell r="G1619" t="str">
            <v>MGA</v>
          </cell>
          <cell r="H1619" t="str">
            <v>C800</v>
          </cell>
          <cell r="I1619" t="str">
            <v>E</v>
          </cell>
          <cell r="J1619" t="str">
            <v>2026-06-08</v>
          </cell>
          <cell r="K1619" t="str">
            <v>YASSIE</v>
          </cell>
          <cell r="L1619" t="str">
            <v>True</v>
          </cell>
          <cell r="M1619" t="str">
            <v>True</v>
          </cell>
          <cell r="N1619" t="str">
            <v>True</v>
          </cell>
          <cell r="O1619" t="str">
            <v>False</v>
          </cell>
          <cell r="P1619">
            <v>0</v>
          </cell>
          <cell r="Q1619">
            <v>0</v>
          </cell>
          <cell r="R1619">
            <v>0</v>
          </cell>
          <cell r="S1619" t="str">
            <v>0.00</v>
          </cell>
          <cell r="T1619">
            <v>0</v>
          </cell>
          <cell r="U1619">
            <v>5</v>
          </cell>
          <cell r="V1619">
            <v>5</v>
          </cell>
          <cell r="W1619" t="str">
            <v>2026-06-10</v>
          </cell>
        </row>
        <row r="1620">
          <cell r="A1620">
            <v>138249</v>
          </cell>
          <cell r="B1620">
            <v>46181</v>
          </cell>
          <cell r="C1620" t="str">
            <v>HARITSOA</v>
          </cell>
          <cell r="E1620" t="str">
            <v>0.00</v>
          </cell>
          <cell r="F1620" t="str">
            <v>0.00</v>
          </cell>
          <cell r="G1620" t="str">
            <v>MGA</v>
          </cell>
          <cell r="H1620" t="str">
            <v>C500</v>
          </cell>
          <cell r="I1620" t="str">
            <v>E</v>
          </cell>
          <cell r="J1620" t="str">
            <v>2026-06-08</v>
          </cell>
          <cell r="K1620" t="str">
            <v>YASSIE</v>
          </cell>
          <cell r="L1620" t="str">
            <v>True</v>
          </cell>
          <cell r="M1620" t="str">
            <v>False</v>
          </cell>
          <cell r="N1620" t="str">
            <v>True</v>
          </cell>
          <cell r="O1620" t="str">
            <v>False</v>
          </cell>
          <cell r="P1620">
            <v>587600148</v>
          </cell>
          <cell r="Q1620">
            <v>587600147</v>
          </cell>
          <cell r="R1620">
            <v>0</v>
          </cell>
          <cell r="S1620" t="str">
            <v>0.00</v>
          </cell>
          <cell r="T1620">
            <v>0</v>
          </cell>
          <cell r="U1620">
            <v>7</v>
          </cell>
          <cell r="V1620">
            <v>7</v>
          </cell>
          <cell r="W1620" t="str">
            <v>2026-06-16</v>
          </cell>
        </row>
        <row r="1621">
          <cell r="A1621">
            <v>138248</v>
          </cell>
          <cell r="B1621">
            <v>46181</v>
          </cell>
          <cell r="C1621" t="str">
            <v>SETRA3</v>
          </cell>
          <cell r="D1621" t="str">
            <v>6577</v>
          </cell>
          <cell r="E1621" t="str">
            <v>10 000 000.00</v>
          </cell>
          <cell r="F1621" t="str">
            <v>10 000 000.00</v>
          </cell>
          <cell r="G1621" t="str">
            <v>MGA</v>
          </cell>
          <cell r="H1621" t="str">
            <v>C100</v>
          </cell>
          <cell r="I1621" t="str">
            <v>E</v>
          </cell>
          <cell r="J1621" t="str">
            <v>2026-06-08</v>
          </cell>
          <cell r="K1621" t="str">
            <v>YASSIE</v>
          </cell>
          <cell r="L1621" t="str">
            <v>True</v>
          </cell>
          <cell r="M1621" t="str">
            <v>True</v>
          </cell>
          <cell r="N1621" t="str">
            <v>True</v>
          </cell>
          <cell r="O1621" t="str">
            <v>False</v>
          </cell>
          <cell r="P1621">
            <v>587500243</v>
          </cell>
          <cell r="Q1621">
            <v>0</v>
          </cell>
          <cell r="R1621">
            <v>0</v>
          </cell>
          <cell r="S1621" t="str">
            <v>0.00</v>
          </cell>
          <cell r="T1621">
            <v>0</v>
          </cell>
          <cell r="U1621">
            <v>7</v>
          </cell>
          <cell r="V1621">
            <v>7</v>
          </cell>
          <cell r="W1621" t="str">
            <v>2026-06-17</v>
          </cell>
        </row>
        <row r="1622">
          <cell r="A1622">
            <v>138247</v>
          </cell>
          <cell r="B1622">
            <v>46181</v>
          </cell>
          <cell r="C1622" t="str">
            <v>REBECCA3</v>
          </cell>
          <cell r="D1622" t="str">
            <v>2490</v>
          </cell>
          <cell r="E1622" t="str">
            <v>400 000.00</v>
          </cell>
          <cell r="F1622" t="str">
            <v>400 000.00</v>
          </cell>
          <cell r="G1622" t="str">
            <v>MGA</v>
          </cell>
          <cell r="H1622" t="str">
            <v>C500</v>
          </cell>
          <cell r="I1622" t="str">
            <v>E</v>
          </cell>
          <cell r="J1622" t="str">
            <v>2026-06-08</v>
          </cell>
          <cell r="K1622" t="str">
            <v>YASSIE</v>
          </cell>
          <cell r="L1622" t="str">
            <v>True</v>
          </cell>
          <cell r="M1622" t="str">
            <v>True</v>
          </cell>
          <cell r="N1622" t="str">
            <v>True</v>
          </cell>
          <cell r="O1622" t="str">
            <v>False</v>
          </cell>
          <cell r="P1622">
            <v>587403015</v>
          </cell>
          <cell r="Q1622">
            <v>587403014</v>
          </cell>
          <cell r="R1622">
            <v>0</v>
          </cell>
          <cell r="S1622" t="str">
            <v>0.00</v>
          </cell>
          <cell r="T1622">
            <v>0</v>
          </cell>
          <cell r="U1622">
            <v>8</v>
          </cell>
          <cell r="V1622">
            <v>8</v>
          </cell>
          <cell r="W1622" t="str">
            <v>2026-06-16</v>
          </cell>
        </row>
        <row r="1623">
          <cell r="A1623">
            <v>138246</v>
          </cell>
          <cell r="B1623">
            <v>46181</v>
          </cell>
          <cell r="C1623" t="str">
            <v>LUCA3</v>
          </cell>
          <cell r="D1623" t="str">
            <v>2566</v>
          </cell>
          <cell r="E1623" t="str">
            <v>7 222 890.56</v>
          </cell>
          <cell r="F1623" t="str">
            <v>8 485 015.55</v>
          </cell>
          <cell r="G1623" t="str">
            <v>MGA</v>
          </cell>
          <cell r="H1623" t="str">
            <v>C100</v>
          </cell>
          <cell r="I1623" t="str">
            <v>E</v>
          </cell>
          <cell r="J1623" t="str">
            <v>2026-06-08</v>
          </cell>
          <cell r="K1623" t="str">
            <v>YASSIE</v>
          </cell>
          <cell r="L1623" t="str">
            <v>True</v>
          </cell>
          <cell r="M1623" t="str">
            <v>True</v>
          </cell>
          <cell r="N1623" t="str">
            <v>True</v>
          </cell>
          <cell r="O1623" t="str">
            <v>False</v>
          </cell>
          <cell r="P1623">
            <v>587500241</v>
          </cell>
          <cell r="Q1623">
            <v>0</v>
          </cell>
          <cell r="R1623">
            <v>0</v>
          </cell>
          <cell r="S1623" t="str">
            <v>0.00</v>
          </cell>
          <cell r="T1623">
            <v>0</v>
          </cell>
          <cell r="U1623">
            <v>6</v>
          </cell>
          <cell r="V1623">
            <v>6</v>
          </cell>
          <cell r="W1623" t="str">
            <v>2026-06-17</v>
          </cell>
        </row>
        <row r="1624">
          <cell r="A1624">
            <v>138245</v>
          </cell>
          <cell r="B1624">
            <v>46181</v>
          </cell>
          <cell r="C1624" t="str">
            <v>MBOLATIANANJI</v>
          </cell>
          <cell r="D1624" t="str">
            <v>6711</v>
          </cell>
          <cell r="E1624" t="str">
            <v>8 311.02</v>
          </cell>
          <cell r="F1624" t="str">
            <v>8 311.02</v>
          </cell>
          <cell r="G1624" t="str">
            <v>EUR</v>
          </cell>
          <cell r="H1624" t="str">
            <v>C800</v>
          </cell>
          <cell r="I1624" t="str">
            <v>E</v>
          </cell>
          <cell r="J1624" t="str">
            <v>2026-06-08</v>
          </cell>
          <cell r="K1624" t="str">
            <v>YASSIE</v>
          </cell>
          <cell r="L1624" t="str">
            <v>True</v>
          </cell>
          <cell r="M1624" t="str">
            <v>True</v>
          </cell>
          <cell r="N1624" t="str">
            <v>True</v>
          </cell>
          <cell r="O1624" t="str">
            <v>False</v>
          </cell>
          <cell r="P1624">
            <v>0</v>
          </cell>
          <cell r="Q1624">
            <v>0</v>
          </cell>
          <cell r="R1624">
            <v>0</v>
          </cell>
          <cell r="S1624" t="str">
            <v>0.00</v>
          </cell>
          <cell r="T1624">
            <v>0</v>
          </cell>
          <cell r="U1624">
            <v>4</v>
          </cell>
          <cell r="V1624">
            <v>4</v>
          </cell>
          <cell r="W1624" t="str">
            <v>2026-06-10</v>
          </cell>
        </row>
        <row r="1625">
          <cell r="A1625">
            <v>138244</v>
          </cell>
          <cell r="B1625">
            <v>46181</v>
          </cell>
          <cell r="C1625" t="str">
            <v>REBECCA3</v>
          </cell>
          <cell r="D1625" t="str">
            <v>6711</v>
          </cell>
          <cell r="E1625" t="str">
            <v>1 800.18</v>
          </cell>
          <cell r="F1625" t="str">
            <v>1 800.18</v>
          </cell>
          <cell r="G1625" t="str">
            <v>EUR</v>
          </cell>
          <cell r="H1625" t="str">
            <v>C600</v>
          </cell>
          <cell r="I1625" t="str">
            <v>E</v>
          </cell>
          <cell r="J1625" t="str">
            <v>2026-06-08</v>
          </cell>
          <cell r="K1625" t="str">
            <v>YASSIE</v>
          </cell>
          <cell r="L1625" t="str">
            <v>True</v>
          </cell>
          <cell r="M1625" t="str">
            <v>False</v>
          </cell>
          <cell r="N1625" t="str">
            <v>False</v>
          </cell>
          <cell r="O1625" t="str">
            <v>True</v>
          </cell>
          <cell r="P1625">
            <v>587000527</v>
          </cell>
          <cell r="Q1625">
            <v>587000526</v>
          </cell>
          <cell r="R1625">
            <v>0</v>
          </cell>
          <cell r="S1625" t="str">
            <v>0.00</v>
          </cell>
          <cell r="T1625">
            <v>0</v>
          </cell>
          <cell r="U1625">
            <v>0</v>
          </cell>
          <cell r="V1625">
            <v>0</v>
          </cell>
          <cell r="W1625" t="str">
            <v>0000-00-00</v>
          </cell>
        </row>
        <row r="1626">
          <cell r="A1626">
            <v>138243</v>
          </cell>
          <cell r="B1626">
            <v>46181</v>
          </cell>
          <cell r="C1626" t="str">
            <v>TSILAVINA7</v>
          </cell>
          <cell r="D1626" t="str">
            <v>1528</v>
          </cell>
          <cell r="E1626" t="str">
            <v>7 697 379.00</v>
          </cell>
          <cell r="F1626" t="str">
            <v>9 236 854.80</v>
          </cell>
          <cell r="G1626" t="str">
            <v>MGA</v>
          </cell>
          <cell r="H1626" t="str">
            <v>C700</v>
          </cell>
          <cell r="I1626" t="str">
            <v>E</v>
          </cell>
          <cell r="J1626" t="str">
            <v>2026-06-08</v>
          </cell>
          <cell r="K1626" t="str">
            <v>YASSIE</v>
          </cell>
          <cell r="L1626" t="str">
            <v>True</v>
          </cell>
          <cell r="M1626" t="str">
            <v>True</v>
          </cell>
          <cell r="N1626" t="str">
            <v>True</v>
          </cell>
          <cell r="O1626" t="str">
            <v>False</v>
          </cell>
          <cell r="P1626">
            <v>0</v>
          </cell>
          <cell r="Q1626">
            <v>587000524</v>
          </cell>
          <cell r="R1626">
            <v>0</v>
          </cell>
          <cell r="S1626" t="str">
            <v>0.00</v>
          </cell>
          <cell r="T1626">
            <v>0</v>
          </cell>
          <cell r="U1626">
            <v>5</v>
          </cell>
          <cell r="V1626">
            <v>5</v>
          </cell>
          <cell r="W1626" t="str">
            <v>2026-06-08</v>
          </cell>
        </row>
        <row r="1627">
          <cell r="A1627">
            <v>138242</v>
          </cell>
          <cell r="B1627">
            <v>46181</v>
          </cell>
          <cell r="C1627" t="str">
            <v>TSILAVINA7</v>
          </cell>
          <cell r="D1627" t="str">
            <v>6102</v>
          </cell>
          <cell r="E1627" t="str">
            <v>38 346 000.00</v>
          </cell>
          <cell r="F1627" t="str">
            <v>38 346 000.00</v>
          </cell>
          <cell r="G1627" t="str">
            <v>MGA</v>
          </cell>
          <cell r="H1627" t="str">
            <v>C700</v>
          </cell>
          <cell r="I1627" t="str">
            <v>E</v>
          </cell>
          <cell r="J1627" t="str">
            <v>2026-06-08</v>
          </cell>
          <cell r="K1627" t="str">
            <v>YASSIE</v>
          </cell>
          <cell r="L1627" t="str">
            <v>True</v>
          </cell>
          <cell r="M1627" t="str">
            <v>True</v>
          </cell>
          <cell r="N1627" t="str">
            <v>True</v>
          </cell>
          <cell r="O1627" t="str">
            <v>False</v>
          </cell>
          <cell r="P1627">
            <v>0</v>
          </cell>
          <cell r="Q1627">
            <v>587000467</v>
          </cell>
          <cell r="R1627">
            <v>0</v>
          </cell>
          <cell r="S1627" t="str">
            <v>0.00</v>
          </cell>
          <cell r="T1627">
            <v>0</v>
          </cell>
          <cell r="U1627">
            <v>8</v>
          </cell>
          <cell r="V1627">
            <v>8</v>
          </cell>
          <cell r="W1627" t="str">
            <v>2026-06-08</v>
          </cell>
        </row>
        <row r="1628">
          <cell r="A1628">
            <v>138241</v>
          </cell>
          <cell r="B1628">
            <v>46181</v>
          </cell>
          <cell r="C1628" t="str">
            <v>REBECCA3</v>
          </cell>
          <cell r="D1628" t="str">
            <v>2490</v>
          </cell>
          <cell r="E1628" t="str">
            <v>2 630 100.00</v>
          </cell>
          <cell r="F1628" t="str">
            <v>3 156 120.00</v>
          </cell>
          <cell r="G1628" t="str">
            <v>MGA</v>
          </cell>
          <cell r="H1628" t="str">
            <v>C102</v>
          </cell>
          <cell r="I1628" t="str">
            <v>E</v>
          </cell>
          <cell r="J1628" t="str">
            <v>2026-06-08</v>
          </cell>
          <cell r="K1628" t="str">
            <v>YASSIE</v>
          </cell>
          <cell r="L1628" t="str">
            <v>True</v>
          </cell>
          <cell r="M1628" t="str">
            <v>True</v>
          </cell>
          <cell r="N1628" t="str">
            <v>True</v>
          </cell>
          <cell r="O1628" t="str">
            <v>False</v>
          </cell>
          <cell r="P1628">
            <v>587000457</v>
          </cell>
          <cell r="Q1628">
            <v>587000456</v>
          </cell>
          <cell r="R1628">
            <v>0</v>
          </cell>
          <cell r="S1628" t="str">
            <v>0.00</v>
          </cell>
          <cell r="T1628">
            <v>0</v>
          </cell>
          <cell r="U1628">
            <v>8</v>
          </cell>
          <cell r="V1628">
            <v>8</v>
          </cell>
          <cell r="W1628" t="str">
            <v>2026-06-16</v>
          </cell>
        </row>
        <row r="1629">
          <cell r="A1629">
            <v>138240</v>
          </cell>
          <cell r="B1629">
            <v>46181</v>
          </cell>
          <cell r="C1629" t="str">
            <v>REBECCA3</v>
          </cell>
          <cell r="D1629" t="str">
            <v>2490</v>
          </cell>
          <cell r="E1629" t="str">
            <v>876 100.00</v>
          </cell>
          <cell r="F1629" t="str">
            <v>1 051 320.00</v>
          </cell>
          <cell r="G1629" t="str">
            <v>MGA</v>
          </cell>
          <cell r="H1629" t="str">
            <v>C100</v>
          </cell>
          <cell r="I1629" t="str">
            <v>E</v>
          </cell>
          <cell r="J1629" t="str">
            <v>2026-06-08</v>
          </cell>
          <cell r="K1629" t="str">
            <v>YASSIE</v>
          </cell>
          <cell r="L1629" t="str">
            <v>True</v>
          </cell>
          <cell r="M1629" t="str">
            <v>True</v>
          </cell>
          <cell r="N1629" t="str">
            <v>True</v>
          </cell>
          <cell r="O1629" t="str">
            <v>False</v>
          </cell>
          <cell r="P1629">
            <v>587000454</v>
          </cell>
          <cell r="Q1629">
            <v>587000453</v>
          </cell>
          <cell r="R1629">
            <v>0</v>
          </cell>
          <cell r="S1629" t="str">
            <v>0.00</v>
          </cell>
          <cell r="T1629">
            <v>0</v>
          </cell>
          <cell r="U1629">
            <v>7</v>
          </cell>
          <cell r="V1629">
            <v>7</v>
          </cell>
          <cell r="W1629" t="str">
            <v>2026-06-16</v>
          </cell>
        </row>
        <row r="1630">
          <cell r="A1630">
            <v>138239</v>
          </cell>
          <cell r="B1630">
            <v>46181</v>
          </cell>
          <cell r="C1630" t="str">
            <v>REBECCA3</v>
          </cell>
          <cell r="D1630" t="str">
            <v>723</v>
          </cell>
          <cell r="E1630" t="str">
            <v>5 619 500.00</v>
          </cell>
          <cell r="F1630" t="str">
            <v>6 743 400.00</v>
          </cell>
          <cell r="G1630" t="str">
            <v>MGA</v>
          </cell>
          <cell r="H1630" t="str">
            <v>C700</v>
          </cell>
          <cell r="I1630" t="str">
            <v>E</v>
          </cell>
          <cell r="J1630" t="str">
            <v>2026-06-08</v>
          </cell>
          <cell r="K1630" t="str">
            <v>YASSIE</v>
          </cell>
          <cell r="L1630" t="str">
            <v>True</v>
          </cell>
          <cell r="M1630" t="str">
            <v>True</v>
          </cell>
          <cell r="N1630" t="str">
            <v>True</v>
          </cell>
          <cell r="O1630" t="str">
            <v>False</v>
          </cell>
          <cell r="P1630">
            <v>587000449</v>
          </cell>
          <cell r="Q1630">
            <v>587000448</v>
          </cell>
          <cell r="R1630">
            <v>0</v>
          </cell>
          <cell r="S1630" t="str">
            <v>0.00</v>
          </cell>
          <cell r="T1630">
            <v>0</v>
          </cell>
          <cell r="U1630">
            <v>7</v>
          </cell>
          <cell r="V1630">
            <v>7</v>
          </cell>
          <cell r="W1630" t="str">
            <v>2026-06-16</v>
          </cell>
        </row>
        <row r="1631">
          <cell r="A1631">
            <v>138238</v>
          </cell>
          <cell r="B1631">
            <v>46181</v>
          </cell>
          <cell r="C1631" t="str">
            <v>LUCA3</v>
          </cell>
          <cell r="D1631" t="str">
            <v>2233</v>
          </cell>
          <cell r="E1631" t="str">
            <v>5 348 703.40</v>
          </cell>
          <cell r="F1631" t="str">
            <v>6 410 044.08</v>
          </cell>
          <cell r="G1631" t="str">
            <v>MGA</v>
          </cell>
          <cell r="H1631" t="str">
            <v>C103</v>
          </cell>
          <cell r="I1631" t="str">
            <v>E</v>
          </cell>
          <cell r="J1631" t="str">
            <v>2026-06-08</v>
          </cell>
          <cell r="K1631" t="str">
            <v>YASSIE</v>
          </cell>
          <cell r="L1631" t="str">
            <v>True</v>
          </cell>
          <cell r="M1631" t="str">
            <v>False</v>
          </cell>
          <cell r="N1631" t="str">
            <v>True</v>
          </cell>
          <cell r="O1631" t="str">
            <v>False</v>
          </cell>
          <cell r="P1631">
            <v>587200280</v>
          </cell>
          <cell r="Q1631">
            <v>0</v>
          </cell>
          <cell r="R1631">
            <v>0</v>
          </cell>
          <cell r="S1631" t="str">
            <v>0.00</v>
          </cell>
          <cell r="T1631">
            <v>0</v>
          </cell>
          <cell r="U1631">
            <v>10</v>
          </cell>
          <cell r="V1631">
            <v>10</v>
          </cell>
          <cell r="W1631" t="str">
            <v>2026-06-09</v>
          </cell>
        </row>
        <row r="1632">
          <cell r="A1632">
            <v>138237</v>
          </cell>
          <cell r="B1632">
            <v>46181</v>
          </cell>
          <cell r="C1632" t="str">
            <v>HARITSOA</v>
          </cell>
          <cell r="D1632" t="str">
            <v>2053</v>
          </cell>
          <cell r="E1632" t="str">
            <v>2 384 000.00</v>
          </cell>
          <cell r="F1632" t="str">
            <v>2 860 800.00</v>
          </cell>
          <cell r="G1632" t="str">
            <v>MGA</v>
          </cell>
          <cell r="H1632" t="str">
            <v>C500</v>
          </cell>
          <cell r="I1632" t="str">
            <v>E</v>
          </cell>
          <cell r="J1632" t="str">
            <v>2026-06-08</v>
          </cell>
          <cell r="K1632" t="str">
            <v>YASSIE</v>
          </cell>
          <cell r="L1632" t="str">
            <v>True</v>
          </cell>
          <cell r="M1632" t="str">
            <v>True</v>
          </cell>
          <cell r="N1632" t="str">
            <v>True</v>
          </cell>
          <cell r="O1632" t="str">
            <v>False</v>
          </cell>
          <cell r="P1632">
            <v>587200276</v>
          </cell>
          <cell r="Q1632">
            <v>0</v>
          </cell>
          <cell r="R1632">
            <v>0</v>
          </cell>
          <cell r="S1632" t="str">
            <v>0.00</v>
          </cell>
          <cell r="T1632">
            <v>0</v>
          </cell>
          <cell r="U1632">
            <v>11</v>
          </cell>
          <cell r="V1632">
            <v>11</v>
          </cell>
          <cell r="W1632" t="str">
            <v>2026-07-01</v>
          </cell>
        </row>
        <row r="1633">
          <cell r="A1633">
            <v>138236</v>
          </cell>
          <cell r="B1633">
            <v>46181</v>
          </cell>
          <cell r="C1633" t="str">
            <v>LUCA3</v>
          </cell>
          <cell r="D1633" t="str">
            <v>7067</v>
          </cell>
          <cell r="E1633" t="str">
            <v>2 000 000.00</v>
          </cell>
          <cell r="F1633" t="str">
            <v>2 000 000.00</v>
          </cell>
          <cell r="G1633" t="str">
            <v>MGA</v>
          </cell>
          <cell r="H1633" t="str">
            <v>C100</v>
          </cell>
          <cell r="I1633" t="str">
            <v>E</v>
          </cell>
          <cell r="J1633" t="str">
            <v>2026-06-08</v>
          </cell>
          <cell r="K1633" t="str">
            <v>YASSIE</v>
          </cell>
          <cell r="L1633" t="str">
            <v>True</v>
          </cell>
          <cell r="M1633" t="str">
            <v>True</v>
          </cell>
          <cell r="N1633" t="str">
            <v>True</v>
          </cell>
          <cell r="O1633" t="str">
            <v>False</v>
          </cell>
          <cell r="P1633">
            <v>587000446</v>
          </cell>
          <cell r="Q1633">
            <v>0</v>
          </cell>
          <cell r="R1633">
            <v>0</v>
          </cell>
          <cell r="S1633" t="str">
            <v>0.00</v>
          </cell>
          <cell r="T1633">
            <v>0</v>
          </cell>
          <cell r="U1633">
            <v>7</v>
          </cell>
          <cell r="V1633">
            <v>7</v>
          </cell>
          <cell r="W1633" t="str">
            <v>2026-06-17</v>
          </cell>
        </row>
        <row r="1634">
          <cell r="A1634">
            <v>138235</v>
          </cell>
          <cell r="B1634">
            <v>46181</v>
          </cell>
          <cell r="C1634" t="str">
            <v>HARITSOA</v>
          </cell>
          <cell r="D1634" t="str">
            <v>2633</v>
          </cell>
          <cell r="E1634" t="str">
            <v>1 970 800.00</v>
          </cell>
          <cell r="F1634" t="str">
            <v>2 364 960.00</v>
          </cell>
          <cell r="G1634" t="str">
            <v>MGA</v>
          </cell>
          <cell r="H1634" t="str">
            <v>C500</v>
          </cell>
          <cell r="I1634" t="str">
            <v>E</v>
          </cell>
          <cell r="J1634" t="str">
            <v>2026-06-08</v>
          </cell>
          <cell r="K1634" t="str">
            <v>YASSIE</v>
          </cell>
          <cell r="L1634" t="str">
            <v>True</v>
          </cell>
          <cell r="M1634" t="str">
            <v>True</v>
          </cell>
          <cell r="N1634" t="str">
            <v>True</v>
          </cell>
          <cell r="O1634" t="str">
            <v>False</v>
          </cell>
          <cell r="P1634">
            <v>587000444</v>
          </cell>
          <cell r="Q1634">
            <v>0</v>
          </cell>
          <cell r="R1634">
            <v>0</v>
          </cell>
          <cell r="S1634" t="str">
            <v>0.00</v>
          </cell>
          <cell r="T1634">
            <v>0</v>
          </cell>
          <cell r="U1634">
            <v>11</v>
          </cell>
          <cell r="V1634">
            <v>11</v>
          </cell>
          <cell r="W1634" t="str">
            <v>2026-07-01</v>
          </cell>
        </row>
        <row r="1635">
          <cell r="A1635">
            <v>138234</v>
          </cell>
          <cell r="B1635">
            <v>46181</v>
          </cell>
          <cell r="C1635" t="str">
            <v>LUCA3</v>
          </cell>
          <cell r="D1635" t="str">
            <v>4790</v>
          </cell>
          <cell r="E1635" t="str">
            <v>1 774 000.00</v>
          </cell>
          <cell r="F1635" t="str">
            <v>1 774 000.00</v>
          </cell>
          <cell r="G1635" t="str">
            <v>MGA</v>
          </cell>
          <cell r="H1635" t="str">
            <v>C100</v>
          </cell>
          <cell r="I1635" t="str">
            <v>E</v>
          </cell>
          <cell r="J1635" t="str">
            <v>2026-06-08</v>
          </cell>
          <cell r="K1635" t="str">
            <v>YASSIE</v>
          </cell>
          <cell r="L1635" t="str">
            <v>True</v>
          </cell>
          <cell r="M1635" t="str">
            <v>True</v>
          </cell>
          <cell r="N1635" t="str">
            <v>True</v>
          </cell>
          <cell r="O1635" t="str">
            <v>False</v>
          </cell>
          <cell r="P1635">
            <v>587200258</v>
          </cell>
          <cell r="Q1635">
            <v>0</v>
          </cell>
          <cell r="R1635">
            <v>0</v>
          </cell>
          <cell r="S1635" t="str">
            <v>0.00</v>
          </cell>
          <cell r="T1635">
            <v>0</v>
          </cell>
          <cell r="U1635">
            <v>8</v>
          </cell>
          <cell r="V1635">
            <v>8</v>
          </cell>
          <cell r="W1635" t="str">
            <v>2026-06-17</v>
          </cell>
        </row>
        <row r="1636">
          <cell r="A1636">
            <v>138233</v>
          </cell>
          <cell r="B1636">
            <v>46181</v>
          </cell>
          <cell r="C1636" t="str">
            <v>HARITSOA</v>
          </cell>
          <cell r="D1636" t="str">
            <v>2053</v>
          </cell>
          <cell r="E1636" t="str">
            <v>10 238 514.00</v>
          </cell>
          <cell r="F1636" t="str">
            <v>12 286 216.80</v>
          </cell>
          <cell r="G1636" t="str">
            <v>MGA</v>
          </cell>
          <cell r="H1636" t="str">
            <v>C500</v>
          </cell>
          <cell r="I1636" t="str">
            <v>E</v>
          </cell>
          <cell r="J1636" t="str">
            <v>2026-06-08</v>
          </cell>
          <cell r="K1636" t="str">
            <v>YASSIE</v>
          </cell>
          <cell r="L1636" t="str">
            <v>True</v>
          </cell>
          <cell r="M1636" t="str">
            <v>True</v>
          </cell>
          <cell r="N1636" t="str">
            <v>True</v>
          </cell>
          <cell r="O1636" t="str">
            <v>False</v>
          </cell>
          <cell r="P1636">
            <v>587200252</v>
          </cell>
          <cell r="Q1636">
            <v>0</v>
          </cell>
          <cell r="R1636">
            <v>0</v>
          </cell>
          <cell r="S1636" t="str">
            <v>0.00</v>
          </cell>
          <cell r="T1636">
            <v>0</v>
          </cell>
          <cell r="U1636">
            <v>14</v>
          </cell>
          <cell r="V1636">
            <v>14</v>
          </cell>
          <cell r="W1636" t="str">
            <v>2026-07-01</v>
          </cell>
        </row>
        <row r="1637">
          <cell r="A1637">
            <v>138232</v>
          </cell>
          <cell r="B1637">
            <v>46181</v>
          </cell>
          <cell r="C1637" t="str">
            <v>LUCA3</v>
          </cell>
          <cell r="D1637" t="str">
            <v>5977</v>
          </cell>
          <cell r="E1637" t="str">
            <v>70 000 000.00</v>
          </cell>
          <cell r="F1637" t="str">
            <v>70 000 000.00</v>
          </cell>
          <cell r="G1637" t="str">
            <v>MGA</v>
          </cell>
          <cell r="H1637" t="str">
            <v>C100</v>
          </cell>
          <cell r="I1637" t="str">
            <v>E</v>
          </cell>
          <cell r="J1637" t="str">
            <v>2026-06-08</v>
          </cell>
          <cell r="K1637" t="str">
            <v>YASSIE</v>
          </cell>
          <cell r="L1637" t="str">
            <v>True</v>
          </cell>
          <cell r="M1637" t="str">
            <v>True</v>
          </cell>
          <cell r="N1637" t="str">
            <v>True</v>
          </cell>
          <cell r="O1637" t="str">
            <v>False</v>
          </cell>
          <cell r="P1637">
            <v>587200197</v>
          </cell>
          <cell r="Q1637">
            <v>0</v>
          </cell>
          <cell r="R1637">
            <v>0</v>
          </cell>
          <cell r="S1637" t="str">
            <v>0.00</v>
          </cell>
          <cell r="T1637">
            <v>0</v>
          </cell>
          <cell r="U1637">
            <v>8</v>
          </cell>
          <cell r="V1637">
            <v>8</v>
          </cell>
          <cell r="W1637" t="str">
            <v>2026-06-09</v>
          </cell>
        </row>
        <row r="1638">
          <cell r="A1638">
            <v>138231</v>
          </cell>
          <cell r="B1638">
            <v>46181</v>
          </cell>
          <cell r="C1638" t="str">
            <v>LUCA3</v>
          </cell>
          <cell r="D1638" t="str">
            <v>3098</v>
          </cell>
          <cell r="E1638" t="str">
            <v>300 000.00</v>
          </cell>
          <cell r="F1638" t="str">
            <v>300 000.00</v>
          </cell>
          <cell r="G1638" t="str">
            <v>MGA</v>
          </cell>
          <cell r="H1638" t="str">
            <v>C103</v>
          </cell>
          <cell r="I1638" t="str">
            <v>E</v>
          </cell>
          <cell r="J1638" t="str">
            <v>2026-06-08</v>
          </cell>
          <cell r="K1638" t="str">
            <v>YASSIE</v>
          </cell>
          <cell r="L1638" t="str">
            <v>True</v>
          </cell>
          <cell r="M1638" t="str">
            <v>True</v>
          </cell>
          <cell r="N1638" t="str">
            <v>True</v>
          </cell>
          <cell r="O1638" t="str">
            <v>False</v>
          </cell>
          <cell r="P1638">
            <v>587100741</v>
          </cell>
          <cell r="Q1638">
            <v>0</v>
          </cell>
          <cell r="R1638">
            <v>0</v>
          </cell>
          <cell r="S1638" t="str">
            <v>0.00</v>
          </cell>
          <cell r="T1638">
            <v>0</v>
          </cell>
          <cell r="U1638">
            <v>5</v>
          </cell>
          <cell r="V1638">
            <v>5</v>
          </cell>
          <cell r="W1638" t="str">
            <v>2026-06-09</v>
          </cell>
        </row>
        <row r="1639">
          <cell r="A1639">
            <v>138230</v>
          </cell>
          <cell r="B1639">
            <v>46181</v>
          </cell>
          <cell r="C1639" t="str">
            <v>SETRA3</v>
          </cell>
          <cell r="D1639" t="str">
            <v>6339</v>
          </cell>
          <cell r="E1639" t="str">
            <v>1 500 000.00</v>
          </cell>
          <cell r="F1639" t="str">
            <v>1 500 000.00</v>
          </cell>
          <cell r="G1639" t="str">
            <v>MGA</v>
          </cell>
          <cell r="H1639" t="str">
            <v>C100</v>
          </cell>
          <cell r="I1639" t="str">
            <v>E</v>
          </cell>
          <cell r="J1639" t="str">
            <v>2026-06-08</v>
          </cell>
          <cell r="K1639" t="str">
            <v>YASSIE</v>
          </cell>
          <cell r="L1639" t="str">
            <v>True</v>
          </cell>
          <cell r="M1639" t="str">
            <v>True</v>
          </cell>
          <cell r="N1639" t="str">
            <v>True</v>
          </cell>
          <cell r="O1639" t="str">
            <v>False</v>
          </cell>
          <cell r="P1639">
            <v>587000424</v>
          </cell>
          <cell r="Q1639">
            <v>0</v>
          </cell>
          <cell r="R1639">
            <v>0</v>
          </cell>
          <cell r="S1639" t="str">
            <v>0.00</v>
          </cell>
          <cell r="T1639">
            <v>0</v>
          </cell>
          <cell r="U1639">
            <v>6</v>
          </cell>
          <cell r="V1639">
            <v>6</v>
          </cell>
          <cell r="W1639" t="str">
            <v>2026-06-09</v>
          </cell>
        </row>
        <row r="1640">
          <cell r="A1640">
            <v>138229</v>
          </cell>
          <cell r="B1640">
            <v>46181</v>
          </cell>
          <cell r="C1640" t="str">
            <v>LUCA3</v>
          </cell>
          <cell r="D1640" t="str">
            <v>7046</v>
          </cell>
          <cell r="E1640" t="str">
            <v>11 239.66</v>
          </cell>
          <cell r="F1640" t="str">
            <v>11 239.66</v>
          </cell>
          <cell r="G1640" t="str">
            <v>USD</v>
          </cell>
          <cell r="H1640" t="str">
            <v>C100</v>
          </cell>
          <cell r="I1640" t="str">
            <v>E</v>
          </cell>
          <cell r="J1640" t="str">
            <v>2026-06-08</v>
          </cell>
          <cell r="K1640" t="str">
            <v>YASSIE</v>
          </cell>
          <cell r="L1640" t="str">
            <v>True</v>
          </cell>
          <cell r="M1640" t="str">
            <v>True</v>
          </cell>
          <cell r="N1640" t="str">
            <v>True</v>
          </cell>
          <cell r="O1640" t="str">
            <v>False</v>
          </cell>
          <cell r="P1640">
            <v>587000422</v>
          </cell>
          <cell r="Q1640">
            <v>587000421</v>
          </cell>
          <cell r="R1640">
            <v>0</v>
          </cell>
          <cell r="S1640" t="str">
            <v>0.00</v>
          </cell>
          <cell r="T1640">
            <v>0</v>
          </cell>
          <cell r="U1640">
            <v>7</v>
          </cell>
          <cell r="V1640">
            <v>7</v>
          </cell>
          <cell r="W1640" t="str">
            <v>2026-06-08</v>
          </cell>
        </row>
        <row r="1641">
          <cell r="A1641">
            <v>138228</v>
          </cell>
          <cell r="B1641">
            <v>46181</v>
          </cell>
          <cell r="C1641" t="str">
            <v>MIORA46</v>
          </cell>
          <cell r="D1641" t="str">
            <v>3857</v>
          </cell>
          <cell r="E1641" t="str">
            <v>35 799 000.00</v>
          </cell>
          <cell r="F1641" t="str">
            <v>35 799 000.00</v>
          </cell>
          <cell r="G1641" t="str">
            <v>MGA</v>
          </cell>
          <cell r="H1641" t="str">
            <v>C900</v>
          </cell>
          <cell r="I1641" t="str">
            <v>E</v>
          </cell>
          <cell r="J1641" t="str">
            <v>2026-06-08</v>
          </cell>
          <cell r="K1641" t="str">
            <v>YASSIE</v>
          </cell>
          <cell r="L1641" t="str">
            <v>True</v>
          </cell>
          <cell r="M1641" t="str">
            <v>True</v>
          </cell>
          <cell r="N1641" t="str">
            <v>True</v>
          </cell>
          <cell r="O1641" t="str">
            <v>False</v>
          </cell>
          <cell r="P1641">
            <v>0</v>
          </cell>
          <cell r="Q1641">
            <v>0</v>
          </cell>
          <cell r="R1641">
            <v>0</v>
          </cell>
          <cell r="S1641" t="str">
            <v>0.00</v>
          </cell>
          <cell r="T1641">
            <v>0</v>
          </cell>
          <cell r="U1641">
            <v>6</v>
          </cell>
          <cell r="V1641">
            <v>6</v>
          </cell>
          <cell r="W1641" t="str">
            <v>2026-06-08</v>
          </cell>
        </row>
        <row r="1642">
          <cell r="A1642">
            <v>138227</v>
          </cell>
          <cell r="B1642">
            <v>46181</v>
          </cell>
          <cell r="C1642" t="str">
            <v>SETRA3</v>
          </cell>
          <cell r="D1642" t="str">
            <v>6394</v>
          </cell>
          <cell r="E1642" t="str">
            <v>1 400 000.00</v>
          </cell>
          <cell r="F1642" t="str">
            <v>1 400 000.00</v>
          </cell>
          <cell r="G1642" t="str">
            <v>MGA</v>
          </cell>
          <cell r="H1642" t="str">
            <v>C100</v>
          </cell>
          <cell r="I1642" t="str">
            <v>E</v>
          </cell>
          <cell r="J1642" t="str">
            <v>2026-06-08</v>
          </cell>
          <cell r="K1642" t="str">
            <v>YASSIE</v>
          </cell>
          <cell r="L1642" t="str">
            <v>True</v>
          </cell>
          <cell r="M1642" t="str">
            <v>True</v>
          </cell>
          <cell r="N1642" t="str">
            <v>True</v>
          </cell>
          <cell r="O1642" t="str">
            <v>False</v>
          </cell>
          <cell r="P1642">
            <v>587100730</v>
          </cell>
          <cell r="Q1642">
            <v>0</v>
          </cell>
          <cell r="R1642">
            <v>0</v>
          </cell>
          <cell r="S1642" t="str">
            <v>0.00</v>
          </cell>
          <cell r="T1642">
            <v>0</v>
          </cell>
          <cell r="U1642">
            <v>6</v>
          </cell>
          <cell r="V1642">
            <v>6</v>
          </cell>
          <cell r="W1642" t="str">
            <v>2026-06-09</v>
          </cell>
        </row>
        <row r="1643">
          <cell r="A1643">
            <v>138226</v>
          </cell>
          <cell r="B1643">
            <v>46181</v>
          </cell>
          <cell r="C1643" t="str">
            <v>SETRA3</v>
          </cell>
          <cell r="D1643" t="str">
            <v>5139</v>
          </cell>
          <cell r="E1643" t="str">
            <v>16 000 000.00</v>
          </cell>
          <cell r="F1643" t="str">
            <v>16 000 000.00</v>
          </cell>
          <cell r="G1643" t="str">
            <v>MGA</v>
          </cell>
          <cell r="H1643" t="str">
            <v>C100</v>
          </cell>
          <cell r="I1643" t="str">
            <v>E</v>
          </cell>
          <cell r="J1643" t="str">
            <v>2026-06-08</v>
          </cell>
          <cell r="K1643" t="str">
            <v>YASSIE</v>
          </cell>
          <cell r="L1643" t="str">
            <v>True</v>
          </cell>
          <cell r="M1643" t="str">
            <v>True</v>
          </cell>
          <cell r="N1643" t="str">
            <v>True</v>
          </cell>
          <cell r="O1643" t="str">
            <v>False</v>
          </cell>
          <cell r="P1643">
            <v>587000393</v>
          </cell>
          <cell r="Q1643">
            <v>0</v>
          </cell>
          <cell r="R1643">
            <v>0</v>
          </cell>
          <cell r="S1643" t="str">
            <v>0.00</v>
          </cell>
          <cell r="T1643">
            <v>0</v>
          </cell>
          <cell r="U1643">
            <v>9</v>
          </cell>
          <cell r="V1643">
            <v>9</v>
          </cell>
          <cell r="W1643" t="str">
            <v>2026-06-17</v>
          </cell>
        </row>
        <row r="1644">
          <cell r="A1644">
            <v>138225</v>
          </cell>
          <cell r="B1644">
            <v>46181</v>
          </cell>
          <cell r="C1644" t="str">
            <v>SETRA3</v>
          </cell>
          <cell r="D1644" t="str">
            <v>5139</v>
          </cell>
          <cell r="E1644" t="str">
            <v>600 000.00</v>
          </cell>
          <cell r="F1644" t="str">
            <v>600 000.00</v>
          </cell>
          <cell r="G1644" t="str">
            <v>MGA</v>
          </cell>
          <cell r="H1644" t="str">
            <v>C103</v>
          </cell>
          <cell r="I1644" t="str">
            <v>E</v>
          </cell>
          <cell r="J1644" t="str">
            <v>2026-06-08</v>
          </cell>
          <cell r="K1644" t="str">
            <v>YASSIE</v>
          </cell>
          <cell r="L1644" t="str">
            <v>True</v>
          </cell>
          <cell r="M1644" t="str">
            <v>True</v>
          </cell>
          <cell r="N1644" t="str">
            <v>True</v>
          </cell>
          <cell r="O1644" t="str">
            <v>False</v>
          </cell>
          <cell r="P1644">
            <v>587000383</v>
          </cell>
          <cell r="Q1644">
            <v>0</v>
          </cell>
          <cell r="R1644">
            <v>0</v>
          </cell>
          <cell r="S1644" t="str">
            <v>0.00</v>
          </cell>
          <cell r="T1644">
            <v>0</v>
          </cell>
          <cell r="U1644">
            <v>8</v>
          </cell>
          <cell r="V1644">
            <v>8</v>
          </cell>
          <cell r="W1644" t="str">
            <v>2026-06-09</v>
          </cell>
        </row>
        <row r="1645">
          <cell r="A1645">
            <v>138224</v>
          </cell>
          <cell r="B1645">
            <v>46178</v>
          </cell>
          <cell r="C1645" t="str">
            <v>HARITSOA</v>
          </cell>
          <cell r="D1645" t="str">
            <v>2053</v>
          </cell>
          <cell r="E1645" t="str">
            <v>12 589 000.00</v>
          </cell>
          <cell r="F1645" t="str">
            <v>15 106 800.00</v>
          </cell>
          <cell r="G1645" t="str">
            <v>MGA</v>
          </cell>
          <cell r="H1645" t="str">
            <v>C500</v>
          </cell>
          <cell r="I1645" t="str">
            <v>E</v>
          </cell>
          <cell r="J1645" t="str">
            <v>2026-06-05</v>
          </cell>
          <cell r="K1645" t="str">
            <v>YASSIE</v>
          </cell>
          <cell r="L1645" t="str">
            <v>True</v>
          </cell>
          <cell r="M1645" t="str">
            <v>True</v>
          </cell>
          <cell r="N1645" t="str">
            <v>True</v>
          </cell>
          <cell r="O1645" t="str">
            <v>False</v>
          </cell>
          <cell r="P1645">
            <v>581100313</v>
          </cell>
          <cell r="Q1645">
            <v>0</v>
          </cell>
          <cell r="R1645">
            <v>0</v>
          </cell>
          <cell r="S1645" t="str">
            <v>0.00</v>
          </cell>
          <cell r="T1645">
            <v>0</v>
          </cell>
          <cell r="U1645">
            <v>10</v>
          </cell>
          <cell r="V1645">
            <v>10</v>
          </cell>
          <cell r="W1645" t="str">
            <v>2026-06-16</v>
          </cell>
        </row>
        <row r="1646">
          <cell r="A1646">
            <v>138223</v>
          </cell>
          <cell r="B1646">
            <v>46178</v>
          </cell>
          <cell r="C1646" t="str">
            <v>HARITSOA</v>
          </cell>
          <cell r="D1646" t="str">
            <v>2053</v>
          </cell>
          <cell r="E1646" t="str">
            <v>7 315 000.00</v>
          </cell>
          <cell r="F1646" t="str">
            <v>8 778 000.00</v>
          </cell>
          <cell r="G1646" t="str">
            <v>MGA</v>
          </cell>
          <cell r="H1646" t="str">
            <v>C500</v>
          </cell>
          <cell r="I1646" t="str">
            <v>E</v>
          </cell>
          <cell r="J1646" t="str">
            <v>2026-06-05</v>
          </cell>
          <cell r="K1646" t="str">
            <v>YASSIE</v>
          </cell>
          <cell r="L1646" t="str">
            <v>True</v>
          </cell>
          <cell r="M1646" t="str">
            <v>True</v>
          </cell>
          <cell r="N1646" t="str">
            <v>True</v>
          </cell>
          <cell r="O1646" t="str">
            <v>False</v>
          </cell>
          <cell r="P1646">
            <v>581100306</v>
          </cell>
          <cell r="Q1646">
            <v>0</v>
          </cell>
          <cell r="R1646">
            <v>0</v>
          </cell>
          <cell r="S1646" t="str">
            <v>0.00</v>
          </cell>
          <cell r="T1646">
            <v>0</v>
          </cell>
          <cell r="U1646">
            <v>10</v>
          </cell>
          <cell r="V1646">
            <v>10</v>
          </cell>
          <cell r="W1646" t="str">
            <v>2026-06-16</v>
          </cell>
        </row>
        <row r="1647">
          <cell r="A1647">
            <v>138222</v>
          </cell>
          <cell r="B1647">
            <v>46178</v>
          </cell>
          <cell r="C1647" t="str">
            <v>HARITSOA</v>
          </cell>
          <cell r="D1647" t="str">
            <v>2053</v>
          </cell>
          <cell r="E1647" t="str">
            <v>9 080 700.00</v>
          </cell>
          <cell r="F1647" t="str">
            <v>10 896 840.00</v>
          </cell>
          <cell r="G1647" t="str">
            <v>MGA</v>
          </cell>
          <cell r="H1647" t="str">
            <v>C500</v>
          </cell>
          <cell r="I1647" t="str">
            <v>E</v>
          </cell>
          <cell r="J1647" t="str">
            <v>2026-06-05</v>
          </cell>
          <cell r="K1647" t="str">
            <v>YASSIE</v>
          </cell>
          <cell r="L1647" t="str">
            <v>True</v>
          </cell>
          <cell r="M1647" t="str">
            <v>True</v>
          </cell>
          <cell r="N1647" t="str">
            <v>True</v>
          </cell>
          <cell r="O1647" t="str">
            <v>False</v>
          </cell>
          <cell r="P1647">
            <v>581100300</v>
          </cell>
          <cell r="Q1647">
            <v>0</v>
          </cell>
          <cell r="R1647">
            <v>0</v>
          </cell>
          <cell r="S1647" t="str">
            <v>0.00</v>
          </cell>
          <cell r="T1647">
            <v>0</v>
          </cell>
          <cell r="U1647">
            <v>11</v>
          </cell>
          <cell r="V1647">
            <v>11</v>
          </cell>
          <cell r="W1647" t="str">
            <v>2026-06-16</v>
          </cell>
        </row>
        <row r="1648">
          <cell r="A1648">
            <v>138221</v>
          </cell>
          <cell r="B1648">
            <v>46178</v>
          </cell>
          <cell r="C1648" t="str">
            <v>HARITSOA</v>
          </cell>
          <cell r="D1648" t="str">
            <v>2053</v>
          </cell>
          <cell r="E1648" t="str">
            <v>4 806 000.00</v>
          </cell>
          <cell r="F1648" t="str">
            <v>5 767 200.00</v>
          </cell>
          <cell r="G1648" t="str">
            <v>MGA</v>
          </cell>
          <cell r="H1648" t="str">
            <v>C500</v>
          </cell>
          <cell r="I1648" t="str">
            <v>E</v>
          </cell>
          <cell r="J1648" t="str">
            <v>2026-06-05</v>
          </cell>
          <cell r="K1648" t="str">
            <v>YASSIE</v>
          </cell>
          <cell r="L1648" t="str">
            <v>True</v>
          </cell>
          <cell r="M1648" t="str">
            <v>True</v>
          </cell>
          <cell r="N1648" t="str">
            <v>True</v>
          </cell>
          <cell r="O1648" t="str">
            <v>False</v>
          </cell>
          <cell r="P1648">
            <v>581000656</v>
          </cell>
          <cell r="Q1648">
            <v>0</v>
          </cell>
          <cell r="R1648">
            <v>0</v>
          </cell>
          <cell r="S1648" t="str">
            <v>0.00</v>
          </cell>
          <cell r="T1648">
            <v>0</v>
          </cell>
          <cell r="U1648">
            <v>12</v>
          </cell>
          <cell r="V1648">
            <v>12</v>
          </cell>
          <cell r="W1648" t="str">
            <v>2026-06-16</v>
          </cell>
        </row>
        <row r="1649">
          <cell r="A1649">
            <v>138220</v>
          </cell>
          <cell r="B1649">
            <v>46178</v>
          </cell>
          <cell r="C1649" t="str">
            <v>MIORA46</v>
          </cell>
          <cell r="D1649" t="str">
            <v>6711</v>
          </cell>
          <cell r="E1649" t="str">
            <v>1 005.99</v>
          </cell>
          <cell r="F1649" t="str">
            <v>1 005.99</v>
          </cell>
          <cell r="G1649" t="str">
            <v>EUR</v>
          </cell>
          <cell r="H1649" t="str">
            <v>C900</v>
          </cell>
          <cell r="I1649" t="str">
            <v>E</v>
          </cell>
          <cell r="J1649" t="str">
            <v>2026-06-05</v>
          </cell>
          <cell r="K1649" t="str">
            <v>YASSIE</v>
          </cell>
          <cell r="L1649" t="str">
            <v>True</v>
          </cell>
          <cell r="M1649" t="str">
            <v>True</v>
          </cell>
          <cell r="N1649" t="str">
            <v>True</v>
          </cell>
          <cell r="O1649" t="str">
            <v>False</v>
          </cell>
          <cell r="P1649">
            <v>581000618</v>
          </cell>
          <cell r="Q1649">
            <v>0</v>
          </cell>
          <cell r="R1649">
            <v>0</v>
          </cell>
          <cell r="S1649" t="str">
            <v>0.00</v>
          </cell>
          <cell r="T1649">
            <v>0</v>
          </cell>
          <cell r="U1649">
            <v>6</v>
          </cell>
          <cell r="V1649">
            <v>6</v>
          </cell>
          <cell r="W1649" t="str">
            <v>2026-06-05</v>
          </cell>
        </row>
        <row r="1650">
          <cell r="A1650">
            <v>138219</v>
          </cell>
          <cell r="B1650">
            <v>46178</v>
          </cell>
          <cell r="C1650" t="str">
            <v>MIORA46</v>
          </cell>
          <cell r="D1650" t="str">
            <v>7063</v>
          </cell>
          <cell r="E1650" t="str">
            <v>5 490 000.00</v>
          </cell>
          <cell r="F1650" t="str">
            <v>5 490 000.00</v>
          </cell>
          <cell r="G1650" t="str">
            <v>MGA</v>
          </cell>
          <cell r="H1650" t="str">
            <v>C900</v>
          </cell>
          <cell r="I1650" t="str">
            <v>E</v>
          </cell>
          <cell r="J1650" t="str">
            <v>2026-06-05</v>
          </cell>
          <cell r="K1650" t="str">
            <v>YASSIE</v>
          </cell>
          <cell r="L1650" t="str">
            <v>True</v>
          </cell>
          <cell r="M1650" t="str">
            <v>True</v>
          </cell>
          <cell r="N1650" t="str">
            <v>True</v>
          </cell>
          <cell r="O1650" t="str">
            <v>False</v>
          </cell>
          <cell r="P1650">
            <v>0</v>
          </cell>
          <cell r="Q1650">
            <v>0</v>
          </cell>
          <cell r="R1650">
            <v>0</v>
          </cell>
          <cell r="S1650" t="str">
            <v>0.00</v>
          </cell>
          <cell r="T1650">
            <v>0</v>
          </cell>
          <cell r="U1650">
            <v>6</v>
          </cell>
          <cell r="V1650">
            <v>6</v>
          </cell>
          <cell r="W1650" t="str">
            <v>2026-06-05</v>
          </cell>
        </row>
        <row r="1651">
          <cell r="A1651">
            <v>138218</v>
          </cell>
          <cell r="B1651">
            <v>46178</v>
          </cell>
          <cell r="C1651" t="str">
            <v>GINAM</v>
          </cell>
          <cell r="E1651" t="str">
            <v>2 077 820.00</v>
          </cell>
          <cell r="F1651" t="str">
            <v>2 493 384.00</v>
          </cell>
          <cell r="G1651" t="str">
            <v>MGA</v>
          </cell>
          <cell r="H1651" t="str">
            <v>C400</v>
          </cell>
          <cell r="I1651" t="str">
            <v>E</v>
          </cell>
          <cell r="J1651" t="str">
            <v>2026-06-05</v>
          </cell>
          <cell r="K1651" t="str">
            <v>YASSIE</v>
          </cell>
          <cell r="L1651" t="str">
            <v>True</v>
          </cell>
          <cell r="M1651" t="str">
            <v>True</v>
          </cell>
          <cell r="N1651" t="str">
            <v>True</v>
          </cell>
          <cell r="O1651" t="str">
            <v>False</v>
          </cell>
          <cell r="P1651">
            <v>581000616</v>
          </cell>
          <cell r="Q1651">
            <v>581000615</v>
          </cell>
          <cell r="R1651">
            <v>0</v>
          </cell>
          <cell r="S1651" t="str">
            <v>0.00</v>
          </cell>
          <cell r="T1651">
            <v>0</v>
          </cell>
          <cell r="U1651">
            <v>6</v>
          </cell>
          <cell r="V1651">
            <v>6</v>
          </cell>
          <cell r="W1651" t="str">
            <v>2026-06-05</v>
          </cell>
        </row>
        <row r="1652">
          <cell r="A1652">
            <v>138217</v>
          </cell>
          <cell r="B1652">
            <v>46178</v>
          </cell>
          <cell r="C1652" t="str">
            <v>LUCA3</v>
          </cell>
          <cell r="D1652" t="str">
            <v>1900</v>
          </cell>
          <cell r="E1652" t="str">
            <v>120 750 000.00</v>
          </cell>
          <cell r="F1652" t="str">
            <v>144 900 000.00</v>
          </cell>
          <cell r="G1652" t="str">
            <v>MGA</v>
          </cell>
          <cell r="H1652" t="str">
            <v>C104</v>
          </cell>
          <cell r="I1652" t="str">
            <v>E</v>
          </cell>
          <cell r="J1652" t="str">
            <v>2026-06-05</v>
          </cell>
          <cell r="K1652" t="str">
            <v>YASSIE</v>
          </cell>
          <cell r="L1652" t="str">
            <v>True</v>
          </cell>
          <cell r="M1652" t="str">
            <v>True</v>
          </cell>
          <cell r="N1652" t="str">
            <v>True</v>
          </cell>
          <cell r="O1652" t="str">
            <v>False</v>
          </cell>
          <cell r="P1652">
            <v>581000613</v>
          </cell>
          <cell r="Q1652">
            <v>0</v>
          </cell>
          <cell r="R1652">
            <v>0</v>
          </cell>
          <cell r="S1652" t="str">
            <v>0.00</v>
          </cell>
          <cell r="T1652">
            <v>0</v>
          </cell>
          <cell r="U1652">
            <v>7</v>
          </cell>
          <cell r="V1652">
            <v>7</v>
          </cell>
          <cell r="W1652" t="str">
            <v>2026-06-05</v>
          </cell>
        </row>
        <row r="1653">
          <cell r="A1653">
            <v>138216</v>
          </cell>
          <cell r="B1653">
            <v>46178</v>
          </cell>
          <cell r="C1653" t="str">
            <v>OLGA</v>
          </cell>
          <cell r="D1653" t="str">
            <v>2886</v>
          </cell>
          <cell r="E1653" t="str">
            <v>1 624 300.00</v>
          </cell>
          <cell r="F1653" t="str">
            <v>1 949 160.00</v>
          </cell>
          <cell r="G1653" t="str">
            <v>MGA</v>
          </cell>
          <cell r="H1653" t="str">
            <v>C901</v>
          </cell>
          <cell r="I1653" t="str">
            <v>E</v>
          </cell>
          <cell r="J1653" t="str">
            <v>2026-06-05</v>
          </cell>
          <cell r="K1653" t="str">
            <v>YASSIE</v>
          </cell>
          <cell r="L1653" t="str">
            <v>True</v>
          </cell>
          <cell r="M1653" t="str">
            <v>True</v>
          </cell>
          <cell r="N1653" t="str">
            <v>True</v>
          </cell>
          <cell r="O1653" t="str">
            <v>False</v>
          </cell>
          <cell r="P1653">
            <v>0</v>
          </cell>
          <cell r="Q1653">
            <v>0</v>
          </cell>
          <cell r="R1653">
            <v>0</v>
          </cell>
          <cell r="S1653" t="str">
            <v>0.00</v>
          </cell>
          <cell r="T1653">
            <v>0</v>
          </cell>
          <cell r="U1653">
            <v>8</v>
          </cell>
          <cell r="V1653">
            <v>8</v>
          </cell>
          <cell r="W1653" t="str">
            <v>2026-06-08</v>
          </cell>
        </row>
        <row r="1654">
          <cell r="A1654">
            <v>138215</v>
          </cell>
          <cell r="B1654">
            <v>46178</v>
          </cell>
          <cell r="C1654" t="str">
            <v>HARITSOA</v>
          </cell>
          <cell r="D1654" t="str">
            <v>6661</v>
          </cell>
          <cell r="E1654" t="str">
            <v>4 484 950.00</v>
          </cell>
          <cell r="F1654" t="str">
            <v>5 381 940.00</v>
          </cell>
          <cell r="G1654" t="str">
            <v>MGA</v>
          </cell>
          <cell r="H1654" t="str">
            <v>C500</v>
          </cell>
          <cell r="I1654" t="str">
            <v>E</v>
          </cell>
          <cell r="J1654" t="str">
            <v>2026-06-05</v>
          </cell>
          <cell r="K1654" t="str">
            <v>YASSIE</v>
          </cell>
          <cell r="L1654" t="str">
            <v>True</v>
          </cell>
          <cell r="M1654" t="str">
            <v>True</v>
          </cell>
          <cell r="N1654" t="str">
            <v>True</v>
          </cell>
          <cell r="O1654" t="str">
            <v>False</v>
          </cell>
          <cell r="P1654">
            <v>580800721</v>
          </cell>
          <cell r="Q1654">
            <v>0</v>
          </cell>
          <cell r="R1654">
            <v>0</v>
          </cell>
          <cell r="S1654" t="str">
            <v>0.00</v>
          </cell>
          <cell r="T1654">
            <v>0</v>
          </cell>
          <cell r="U1654">
            <v>9</v>
          </cell>
          <cell r="V1654">
            <v>9</v>
          </cell>
          <cell r="W1654" t="str">
            <v>2026-06-16</v>
          </cell>
        </row>
        <row r="1655">
          <cell r="A1655">
            <v>138214</v>
          </cell>
          <cell r="B1655">
            <v>46178</v>
          </cell>
          <cell r="C1655" t="str">
            <v>LUCA3</v>
          </cell>
          <cell r="D1655" t="str">
            <v>6409</v>
          </cell>
          <cell r="E1655" t="str">
            <v>620 000.00</v>
          </cell>
          <cell r="F1655" t="str">
            <v>620 000.00</v>
          </cell>
          <cell r="G1655" t="str">
            <v>MGA</v>
          </cell>
          <cell r="H1655" t="str">
            <v>C100</v>
          </cell>
          <cell r="I1655" t="str">
            <v>E</v>
          </cell>
          <cell r="J1655" t="str">
            <v>2026-06-05</v>
          </cell>
          <cell r="K1655" t="str">
            <v>YASSIE</v>
          </cell>
          <cell r="L1655" t="str">
            <v>True</v>
          </cell>
          <cell r="M1655" t="str">
            <v>True</v>
          </cell>
          <cell r="N1655" t="str">
            <v>True</v>
          </cell>
          <cell r="O1655" t="str">
            <v>False</v>
          </cell>
          <cell r="P1655">
            <v>580700226</v>
          </cell>
          <cell r="Q1655">
            <v>0</v>
          </cell>
          <cell r="R1655">
            <v>0</v>
          </cell>
          <cell r="S1655" t="str">
            <v>0.00</v>
          </cell>
          <cell r="T1655">
            <v>0</v>
          </cell>
          <cell r="U1655">
            <v>11</v>
          </cell>
          <cell r="V1655">
            <v>11</v>
          </cell>
          <cell r="W1655" t="str">
            <v>2026-06-08</v>
          </cell>
        </row>
        <row r="1656">
          <cell r="A1656">
            <v>138213</v>
          </cell>
          <cell r="B1656">
            <v>46178</v>
          </cell>
          <cell r="C1656" t="str">
            <v>HARITSOA</v>
          </cell>
          <cell r="D1656" t="str">
            <v>2053</v>
          </cell>
          <cell r="E1656" t="str">
            <v>22 000 615.00</v>
          </cell>
          <cell r="F1656" t="str">
            <v>26 400 738.00</v>
          </cell>
          <cell r="G1656" t="str">
            <v>MGA</v>
          </cell>
          <cell r="H1656" t="str">
            <v>C500</v>
          </cell>
          <cell r="I1656" t="str">
            <v>E</v>
          </cell>
          <cell r="J1656" t="str">
            <v>2026-06-05</v>
          </cell>
          <cell r="K1656" t="str">
            <v>YASSIE</v>
          </cell>
          <cell r="L1656" t="str">
            <v>True</v>
          </cell>
          <cell r="M1656" t="str">
            <v>True</v>
          </cell>
          <cell r="N1656" t="str">
            <v>True</v>
          </cell>
          <cell r="O1656" t="str">
            <v>False</v>
          </cell>
          <cell r="P1656">
            <v>580900218</v>
          </cell>
          <cell r="Q1656">
            <v>0</v>
          </cell>
          <cell r="R1656">
            <v>0</v>
          </cell>
          <cell r="S1656" t="str">
            <v>0.00</v>
          </cell>
          <cell r="T1656">
            <v>0</v>
          </cell>
          <cell r="U1656">
            <v>9</v>
          </cell>
          <cell r="V1656">
            <v>9</v>
          </cell>
          <cell r="W1656" t="str">
            <v>2026-06-10</v>
          </cell>
        </row>
        <row r="1657">
          <cell r="A1657">
            <v>138212</v>
          </cell>
          <cell r="B1657">
            <v>46178</v>
          </cell>
          <cell r="C1657" t="str">
            <v>HARITSOA</v>
          </cell>
          <cell r="D1657" t="str">
            <v>1041</v>
          </cell>
          <cell r="E1657" t="str">
            <v>840 000.00</v>
          </cell>
          <cell r="F1657" t="str">
            <v>1 008 000.00</v>
          </cell>
          <cell r="G1657" t="str">
            <v>MGA</v>
          </cell>
          <cell r="H1657" t="str">
            <v>C500</v>
          </cell>
          <cell r="I1657" t="str">
            <v>E</v>
          </cell>
          <cell r="J1657" t="str">
            <v>2026-06-05</v>
          </cell>
          <cell r="K1657" t="str">
            <v>YASSIE</v>
          </cell>
          <cell r="L1657" t="str">
            <v>True</v>
          </cell>
          <cell r="M1657" t="str">
            <v>True</v>
          </cell>
          <cell r="N1657" t="str">
            <v>True</v>
          </cell>
          <cell r="O1657" t="str">
            <v>False</v>
          </cell>
          <cell r="P1657">
            <v>580900215</v>
          </cell>
          <cell r="Q1657">
            <v>0</v>
          </cell>
          <cell r="R1657">
            <v>0</v>
          </cell>
          <cell r="S1657" t="str">
            <v>0.00</v>
          </cell>
          <cell r="T1657">
            <v>0</v>
          </cell>
          <cell r="U1657">
            <v>11</v>
          </cell>
          <cell r="V1657">
            <v>11</v>
          </cell>
          <cell r="W1657" t="str">
            <v>2026-06-10</v>
          </cell>
        </row>
        <row r="1658">
          <cell r="A1658">
            <v>138211</v>
          </cell>
          <cell r="B1658">
            <v>46178</v>
          </cell>
          <cell r="C1658" t="str">
            <v>TIANA9</v>
          </cell>
          <cell r="D1658" t="str">
            <v>6549</v>
          </cell>
          <cell r="E1658" t="str">
            <v>2 000 000.00</v>
          </cell>
          <cell r="F1658" t="str">
            <v>2 400 000.00</v>
          </cell>
          <cell r="G1658" t="str">
            <v>MGA</v>
          </cell>
          <cell r="H1658" t="str">
            <v>C600</v>
          </cell>
          <cell r="I1658" t="str">
            <v>E</v>
          </cell>
          <cell r="J1658" t="str">
            <v>2026-06-05</v>
          </cell>
          <cell r="K1658" t="str">
            <v>YASSIE</v>
          </cell>
          <cell r="L1658" t="str">
            <v>True</v>
          </cell>
          <cell r="M1658" t="str">
            <v>True</v>
          </cell>
          <cell r="N1658" t="str">
            <v>True</v>
          </cell>
          <cell r="O1658" t="str">
            <v>False</v>
          </cell>
          <cell r="P1658">
            <v>0</v>
          </cell>
          <cell r="Q1658">
            <v>0</v>
          </cell>
          <cell r="R1658">
            <v>0</v>
          </cell>
          <cell r="S1658" t="str">
            <v>0.00</v>
          </cell>
          <cell r="T1658">
            <v>0</v>
          </cell>
          <cell r="U1658">
            <v>7</v>
          </cell>
          <cell r="V1658">
            <v>7</v>
          </cell>
          <cell r="W1658" t="str">
            <v>2026-06-12</v>
          </cell>
        </row>
        <row r="1659">
          <cell r="A1659">
            <v>138210</v>
          </cell>
          <cell r="B1659">
            <v>46178</v>
          </cell>
          <cell r="C1659" t="str">
            <v>HARITSOA</v>
          </cell>
          <cell r="D1659" t="str">
            <v>3726</v>
          </cell>
          <cell r="E1659" t="str">
            <v>795 000.00</v>
          </cell>
          <cell r="F1659" t="str">
            <v>795 000.00</v>
          </cell>
          <cell r="G1659" t="str">
            <v>MGA</v>
          </cell>
          <cell r="H1659" t="str">
            <v>C500</v>
          </cell>
          <cell r="I1659" t="str">
            <v>E</v>
          </cell>
          <cell r="J1659" t="str">
            <v>2026-06-05</v>
          </cell>
          <cell r="K1659" t="str">
            <v>YASSIE</v>
          </cell>
          <cell r="L1659" t="str">
            <v>True</v>
          </cell>
          <cell r="M1659" t="str">
            <v>True</v>
          </cell>
          <cell r="N1659" t="str">
            <v>True</v>
          </cell>
          <cell r="O1659" t="str">
            <v>False</v>
          </cell>
          <cell r="P1659">
            <v>580800699</v>
          </cell>
          <cell r="Q1659">
            <v>0</v>
          </cell>
          <cell r="R1659">
            <v>0</v>
          </cell>
          <cell r="S1659" t="str">
            <v>0.00</v>
          </cell>
          <cell r="T1659">
            <v>0</v>
          </cell>
          <cell r="U1659">
            <v>10</v>
          </cell>
          <cell r="V1659">
            <v>10</v>
          </cell>
          <cell r="W1659" t="str">
            <v>2026-06-05</v>
          </cell>
        </row>
        <row r="1660">
          <cell r="A1660">
            <v>138209</v>
          </cell>
          <cell r="B1660">
            <v>46178</v>
          </cell>
          <cell r="C1660" t="str">
            <v>HARITSOA</v>
          </cell>
          <cell r="D1660" t="str">
            <v>4216</v>
          </cell>
          <cell r="E1660" t="str">
            <v>339 916.68</v>
          </cell>
          <cell r="F1660" t="str">
            <v>407 900.02</v>
          </cell>
          <cell r="G1660" t="str">
            <v>MGA</v>
          </cell>
          <cell r="H1660" t="str">
            <v>C500</v>
          </cell>
          <cell r="I1660" t="str">
            <v>E</v>
          </cell>
          <cell r="J1660" t="str">
            <v>2026-06-05</v>
          </cell>
          <cell r="K1660" t="str">
            <v>YASSIE</v>
          </cell>
          <cell r="L1660" t="str">
            <v>True</v>
          </cell>
          <cell r="M1660" t="str">
            <v>True</v>
          </cell>
          <cell r="N1660" t="str">
            <v>True</v>
          </cell>
          <cell r="O1660" t="str">
            <v>False</v>
          </cell>
          <cell r="P1660">
            <v>580400217</v>
          </cell>
          <cell r="Q1660">
            <v>0</v>
          </cell>
          <cell r="R1660">
            <v>0</v>
          </cell>
          <cell r="S1660" t="str">
            <v>0.00</v>
          </cell>
          <cell r="T1660">
            <v>0</v>
          </cell>
          <cell r="U1660">
            <v>8</v>
          </cell>
          <cell r="V1660">
            <v>8</v>
          </cell>
          <cell r="W1660" t="str">
            <v>2026-06-05</v>
          </cell>
        </row>
        <row r="1661">
          <cell r="A1661">
            <v>138208</v>
          </cell>
          <cell r="B1661">
            <v>46178</v>
          </cell>
          <cell r="C1661" t="str">
            <v>LUCA3</v>
          </cell>
          <cell r="D1661" t="str">
            <v>6200</v>
          </cell>
          <cell r="E1661" t="str">
            <v>5 020 000.00</v>
          </cell>
          <cell r="F1661" t="str">
            <v>5 020 000.00</v>
          </cell>
          <cell r="G1661" t="str">
            <v>MGA</v>
          </cell>
          <cell r="H1661" t="str">
            <v>C104</v>
          </cell>
          <cell r="I1661" t="str">
            <v>E</v>
          </cell>
          <cell r="J1661" t="str">
            <v>2026-06-05</v>
          </cell>
          <cell r="K1661" t="str">
            <v>YASSIE</v>
          </cell>
          <cell r="L1661" t="str">
            <v>True</v>
          </cell>
          <cell r="M1661" t="str">
            <v>True</v>
          </cell>
          <cell r="N1661" t="str">
            <v>True</v>
          </cell>
          <cell r="O1661" t="str">
            <v>False</v>
          </cell>
          <cell r="P1661">
            <v>580400215</v>
          </cell>
          <cell r="Q1661">
            <v>0</v>
          </cell>
          <cell r="R1661">
            <v>0</v>
          </cell>
          <cell r="S1661" t="str">
            <v>0.00</v>
          </cell>
          <cell r="T1661">
            <v>0</v>
          </cell>
          <cell r="U1661">
            <v>6</v>
          </cell>
          <cell r="V1661">
            <v>6</v>
          </cell>
          <cell r="W1661" t="str">
            <v>2026-06-05</v>
          </cell>
        </row>
        <row r="1662">
          <cell r="A1662">
            <v>138207</v>
          </cell>
          <cell r="B1662">
            <v>46178</v>
          </cell>
          <cell r="C1662" t="str">
            <v>MBOLATIANANJI</v>
          </cell>
          <cell r="D1662" t="str">
            <v>7011</v>
          </cell>
          <cell r="E1662" t="str">
            <v>23 000 000.00</v>
          </cell>
          <cell r="F1662" t="str">
            <v>23 000 000.00</v>
          </cell>
          <cell r="G1662" t="str">
            <v>MGA</v>
          </cell>
          <cell r="H1662" t="str">
            <v>C800</v>
          </cell>
          <cell r="I1662" t="str">
            <v>E</v>
          </cell>
          <cell r="J1662" t="str">
            <v>2026-06-05</v>
          </cell>
          <cell r="K1662" t="str">
            <v>YASSIE</v>
          </cell>
          <cell r="L1662" t="str">
            <v>True</v>
          </cell>
          <cell r="M1662" t="str">
            <v>True</v>
          </cell>
          <cell r="N1662" t="str">
            <v>True</v>
          </cell>
          <cell r="O1662" t="str">
            <v>False</v>
          </cell>
          <cell r="P1662">
            <v>580400205</v>
          </cell>
          <cell r="Q1662">
            <v>0</v>
          </cell>
          <cell r="R1662">
            <v>0</v>
          </cell>
          <cell r="S1662" t="str">
            <v>0.00</v>
          </cell>
          <cell r="T1662">
            <v>0</v>
          </cell>
          <cell r="U1662">
            <v>6</v>
          </cell>
          <cell r="V1662">
            <v>6</v>
          </cell>
          <cell r="W1662" t="str">
            <v>2026-06-10</v>
          </cell>
        </row>
        <row r="1663">
          <cell r="A1663">
            <v>138206</v>
          </cell>
          <cell r="B1663">
            <v>46178</v>
          </cell>
          <cell r="C1663" t="str">
            <v>LUCA3</v>
          </cell>
          <cell r="D1663" t="str">
            <v>6281</v>
          </cell>
          <cell r="E1663" t="str">
            <v>4 060 000.00</v>
          </cell>
          <cell r="F1663" t="str">
            <v>4 060 000.00</v>
          </cell>
          <cell r="G1663" t="str">
            <v>MGA</v>
          </cell>
          <cell r="H1663" t="str">
            <v>C104</v>
          </cell>
          <cell r="I1663" t="str">
            <v>E</v>
          </cell>
          <cell r="J1663" t="str">
            <v>2026-06-05</v>
          </cell>
          <cell r="K1663" t="str">
            <v>YASSIE</v>
          </cell>
          <cell r="L1663" t="str">
            <v>True</v>
          </cell>
          <cell r="M1663" t="str">
            <v>True</v>
          </cell>
          <cell r="N1663" t="str">
            <v>True</v>
          </cell>
          <cell r="O1663" t="str">
            <v>False</v>
          </cell>
          <cell r="P1663">
            <v>580400197</v>
          </cell>
          <cell r="Q1663">
            <v>0</v>
          </cell>
          <cell r="R1663">
            <v>0</v>
          </cell>
          <cell r="S1663" t="str">
            <v>0.00</v>
          </cell>
          <cell r="T1663">
            <v>0</v>
          </cell>
          <cell r="U1663">
            <v>6</v>
          </cell>
          <cell r="V1663">
            <v>6</v>
          </cell>
          <cell r="W1663" t="str">
            <v>2026-06-05</v>
          </cell>
        </row>
        <row r="1664">
          <cell r="A1664">
            <v>138205</v>
          </cell>
          <cell r="B1664">
            <v>46178</v>
          </cell>
          <cell r="C1664" t="str">
            <v>LUCA3</v>
          </cell>
          <cell r="D1664" t="str">
            <v>5185</v>
          </cell>
          <cell r="E1664" t="str">
            <v>2 510 000.00</v>
          </cell>
          <cell r="F1664" t="str">
            <v>2 510 000.00</v>
          </cell>
          <cell r="G1664" t="str">
            <v>MGA</v>
          </cell>
          <cell r="H1664" t="str">
            <v>C104</v>
          </cell>
          <cell r="I1664" t="str">
            <v>E</v>
          </cell>
          <cell r="J1664" t="str">
            <v>2026-06-05</v>
          </cell>
          <cell r="K1664" t="str">
            <v>YASSIE</v>
          </cell>
          <cell r="L1664" t="str">
            <v>True</v>
          </cell>
          <cell r="M1664" t="str">
            <v>True</v>
          </cell>
          <cell r="N1664" t="str">
            <v>True</v>
          </cell>
          <cell r="O1664" t="str">
            <v>False</v>
          </cell>
          <cell r="P1664">
            <v>580400178</v>
          </cell>
          <cell r="Q1664">
            <v>0</v>
          </cell>
          <cell r="R1664">
            <v>0</v>
          </cell>
          <cell r="S1664" t="str">
            <v>0.00</v>
          </cell>
          <cell r="T1664">
            <v>0</v>
          </cell>
          <cell r="U1664">
            <v>7</v>
          </cell>
          <cell r="V1664">
            <v>7</v>
          </cell>
          <cell r="W1664" t="str">
            <v>2026-06-05</v>
          </cell>
        </row>
        <row r="1665">
          <cell r="A1665">
            <v>138204</v>
          </cell>
          <cell r="B1665">
            <v>46178</v>
          </cell>
          <cell r="C1665" t="str">
            <v>LUCA3</v>
          </cell>
          <cell r="D1665" t="str">
            <v>6996</v>
          </cell>
          <cell r="E1665" t="str">
            <v>2 521 000.00</v>
          </cell>
          <cell r="F1665" t="str">
            <v>2 521 000.00</v>
          </cell>
          <cell r="G1665" t="str">
            <v>MGA</v>
          </cell>
          <cell r="H1665" t="str">
            <v>C104</v>
          </cell>
          <cell r="I1665" t="str">
            <v>E</v>
          </cell>
          <cell r="J1665" t="str">
            <v>2026-06-05</v>
          </cell>
          <cell r="K1665" t="str">
            <v>YASSIE</v>
          </cell>
          <cell r="L1665" t="str">
            <v>True</v>
          </cell>
          <cell r="M1665" t="str">
            <v>True</v>
          </cell>
          <cell r="N1665" t="str">
            <v>True</v>
          </cell>
          <cell r="O1665" t="str">
            <v>False</v>
          </cell>
          <cell r="P1665">
            <v>580400169</v>
          </cell>
          <cell r="Q1665">
            <v>0</v>
          </cell>
          <cell r="R1665">
            <v>0</v>
          </cell>
          <cell r="S1665" t="str">
            <v>0.00</v>
          </cell>
          <cell r="T1665">
            <v>0</v>
          </cell>
          <cell r="U1665">
            <v>7</v>
          </cell>
          <cell r="V1665">
            <v>7</v>
          </cell>
          <cell r="W1665" t="str">
            <v>2026-06-05</v>
          </cell>
        </row>
        <row r="1666">
          <cell r="A1666">
            <v>138203</v>
          </cell>
          <cell r="B1666">
            <v>46178</v>
          </cell>
          <cell r="C1666" t="str">
            <v>LUCA3</v>
          </cell>
          <cell r="D1666" t="str">
            <v>7061</v>
          </cell>
          <cell r="E1666" t="str">
            <v>2 520 000.00</v>
          </cell>
          <cell r="F1666" t="str">
            <v>2 520 000.00</v>
          </cell>
          <cell r="G1666" t="str">
            <v>MGA</v>
          </cell>
          <cell r="H1666" t="str">
            <v>C104</v>
          </cell>
          <cell r="I1666" t="str">
            <v>E</v>
          </cell>
          <cell r="J1666" t="str">
            <v>2026-06-05</v>
          </cell>
          <cell r="K1666" t="str">
            <v>YASSIE</v>
          </cell>
          <cell r="L1666" t="str">
            <v>True</v>
          </cell>
          <cell r="M1666" t="str">
            <v>True</v>
          </cell>
          <cell r="N1666" t="str">
            <v>True</v>
          </cell>
          <cell r="O1666" t="str">
            <v>False</v>
          </cell>
          <cell r="P1666">
            <v>580500196</v>
          </cell>
          <cell r="Q1666">
            <v>0</v>
          </cell>
          <cell r="R1666">
            <v>0</v>
          </cell>
          <cell r="S1666" t="str">
            <v>0.00</v>
          </cell>
          <cell r="T1666">
            <v>0</v>
          </cell>
          <cell r="U1666">
            <v>7</v>
          </cell>
          <cell r="V1666">
            <v>7</v>
          </cell>
          <cell r="W1666" t="str">
            <v>2026-06-05</v>
          </cell>
        </row>
        <row r="1667">
          <cell r="A1667">
            <v>138202</v>
          </cell>
          <cell r="B1667">
            <v>46178</v>
          </cell>
          <cell r="C1667" t="str">
            <v>LUCA3</v>
          </cell>
          <cell r="D1667" t="str">
            <v>7054</v>
          </cell>
          <cell r="E1667" t="str">
            <v>856 000.00</v>
          </cell>
          <cell r="F1667" t="str">
            <v>856 000.00</v>
          </cell>
          <cell r="G1667" t="str">
            <v>MGA</v>
          </cell>
          <cell r="H1667" t="str">
            <v>C104</v>
          </cell>
          <cell r="I1667" t="str">
            <v>E</v>
          </cell>
          <cell r="J1667" t="str">
            <v>2026-06-05</v>
          </cell>
          <cell r="K1667" t="str">
            <v>YASSIE</v>
          </cell>
          <cell r="L1667" t="str">
            <v>True</v>
          </cell>
          <cell r="M1667" t="str">
            <v>True</v>
          </cell>
          <cell r="N1667" t="str">
            <v>True</v>
          </cell>
          <cell r="O1667" t="str">
            <v>False</v>
          </cell>
          <cell r="P1667">
            <v>580600137</v>
          </cell>
          <cell r="Q1667">
            <v>0</v>
          </cell>
          <cell r="R1667">
            <v>0</v>
          </cell>
          <cell r="S1667" t="str">
            <v>0.00</v>
          </cell>
          <cell r="T1667">
            <v>0</v>
          </cell>
          <cell r="U1667">
            <v>9</v>
          </cell>
          <cell r="V1667">
            <v>9</v>
          </cell>
          <cell r="W1667" t="str">
            <v>2026-06-05</v>
          </cell>
        </row>
        <row r="1668">
          <cell r="A1668">
            <v>138201</v>
          </cell>
          <cell r="B1668">
            <v>46178</v>
          </cell>
          <cell r="C1668" t="str">
            <v>HARITSOA</v>
          </cell>
          <cell r="D1668" t="str">
            <v>2886</v>
          </cell>
          <cell r="E1668" t="str">
            <v>5 261 600.00</v>
          </cell>
          <cell r="F1668" t="str">
            <v>5 261 600.00</v>
          </cell>
          <cell r="G1668" t="str">
            <v>MGA</v>
          </cell>
          <cell r="H1668" t="str">
            <v>C500</v>
          </cell>
          <cell r="I1668" t="str">
            <v>E</v>
          </cell>
          <cell r="J1668" t="str">
            <v>2026-06-05</v>
          </cell>
          <cell r="K1668" t="str">
            <v>YASSIE</v>
          </cell>
          <cell r="L1668" t="str">
            <v>True</v>
          </cell>
          <cell r="M1668" t="str">
            <v>True</v>
          </cell>
          <cell r="N1668" t="str">
            <v>True</v>
          </cell>
          <cell r="O1668" t="str">
            <v>False</v>
          </cell>
          <cell r="P1668">
            <v>580500193</v>
          </cell>
          <cell r="Q1668">
            <v>0</v>
          </cell>
          <cell r="R1668">
            <v>0</v>
          </cell>
          <cell r="S1668" t="str">
            <v>0.00</v>
          </cell>
          <cell r="T1668">
            <v>0</v>
          </cell>
          <cell r="U1668">
            <v>8</v>
          </cell>
          <cell r="V1668">
            <v>8</v>
          </cell>
          <cell r="W1668" t="str">
            <v>2026-06-05</v>
          </cell>
        </row>
        <row r="1669">
          <cell r="A1669">
            <v>138200</v>
          </cell>
          <cell r="B1669">
            <v>46178</v>
          </cell>
          <cell r="C1669" t="str">
            <v>HARITSOA</v>
          </cell>
          <cell r="D1669" t="str">
            <v>2886</v>
          </cell>
          <cell r="E1669" t="str">
            <v>5 261 600.00</v>
          </cell>
          <cell r="F1669" t="str">
            <v>5 261 600.00</v>
          </cell>
          <cell r="G1669" t="str">
            <v>MGA</v>
          </cell>
          <cell r="H1669" t="str">
            <v>C500</v>
          </cell>
          <cell r="I1669" t="str">
            <v>E</v>
          </cell>
          <cell r="J1669" t="str">
            <v>2026-06-05</v>
          </cell>
          <cell r="K1669" t="str">
            <v>YASSIE</v>
          </cell>
          <cell r="L1669" t="str">
            <v>True</v>
          </cell>
          <cell r="M1669" t="str">
            <v>True</v>
          </cell>
          <cell r="N1669" t="str">
            <v>True</v>
          </cell>
          <cell r="O1669" t="str">
            <v>False</v>
          </cell>
          <cell r="P1669">
            <v>580500190</v>
          </cell>
          <cell r="Q1669">
            <v>0</v>
          </cell>
          <cell r="R1669">
            <v>0</v>
          </cell>
          <cell r="S1669" t="str">
            <v>0.00</v>
          </cell>
          <cell r="T1669">
            <v>0</v>
          </cell>
          <cell r="U1669">
            <v>10</v>
          </cell>
          <cell r="V1669">
            <v>10</v>
          </cell>
          <cell r="W1669" t="str">
            <v>2026-06-05</v>
          </cell>
        </row>
        <row r="1670">
          <cell r="A1670">
            <v>138199</v>
          </cell>
          <cell r="B1670">
            <v>46178</v>
          </cell>
          <cell r="C1670" t="str">
            <v>HARITSOA</v>
          </cell>
          <cell r="E1670" t="str">
            <v>0.00</v>
          </cell>
          <cell r="F1670" t="str">
            <v>0.00</v>
          </cell>
          <cell r="G1670" t="str">
            <v>MGA</v>
          </cell>
          <cell r="H1670" t="str">
            <v>C500</v>
          </cell>
          <cell r="I1670" t="str">
            <v>E</v>
          </cell>
          <cell r="J1670" t="str">
            <v>2026-06-05</v>
          </cell>
          <cell r="K1670" t="str">
            <v>YASSIE</v>
          </cell>
          <cell r="L1670" t="str">
            <v>True</v>
          </cell>
          <cell r="M1670" t="str">
            <v>False</v>
          </cell>
          <cell r="N1670" t="str">
            <v>True</v>
          </cell>
          <cell r="O1670" t="str">
            <v>False</v>
          </cell>
          <cell r="P1670">
            <v>580400159</v>
          </cell>
          <cell r="Q1670">
            <v>580400158</v>
          </cell>
          <cell r="R1670">
            <v>0</v>
          </cell>
          <cell r="S1670" t="str">
            <v>0.00</v>
          </cell>
          <cell r="T1670">
            <v>0</v>
          </cell>
          <cell r="U1670">
            <v>6</v>
          </cell>
          <cell r="V1670">
            <v>6</v>
          </cell>
          <cell r="W1670" t="str">
            <v>2026-06-05</v>
          </cell>
        </row>
        <row r="1671">
          <cell r="A1671">
            <v>138198</v>
          </cell>
          <cell r="B1671">
            <v>46178</v>
          </cell>
          <cell r="C1671" t="str">
            <v>SETRA3</v>
          </cell>
          <cell r="D1671" t="str">
            <v>3726</v>
          </cell>
          <cell r="E1671" t="str">
            <v>300 000.00</v>
          </cell>
          <cell r="F1671" t="str">
            <v>300 000.00</v>
          </cell>
          <cell r="G1671" t="str">
            <v>MGA</v>
          </cell>
          <cell r="H1671" t="str">
            <v>C100</v>
          </cell>
          <cell r="I1671" t="str">
            <v>E</v>
          </cell>
          <cell r="J1671" t="str">
            <v>2026-06-05</v>
          </cell>
          <cell r="K1671" t="str">
            <v>YASSIE</v>
          </cell>
          <cell r="L1671" t="str">
            <v>True</v>
          </cell>
          <cell r="M1671" t="str">
            <v>True</v>
          </cell>
          <cell r="N1671" t="str">
            <v>True</v>
          </cell>
          <cell r="O1671" t="str">
            <v>False</v>
          </cell>
          <cell r="P1671">
            <v>580500183</v>
          </cell>
          <cell r="Q1671">
            <v>0</v>
          </cell>
          <cell r="R1671">
            <v>0</v>
          </cell>
          <cell r="S1671" t="str">
            <v>0.00</v>
          </cell>
          <cell r="T1671">
            <v>0</v>
          </cell>
          <cell r="U1671">
            <v>8</v>
          </cell>
          <cell r="V1671">
            <v>8</v>
          </cell>
          <cell r="W1671" t="str">
            <v>2026-06-06</v>
          </cell>
        </row>
        <row r="1672">
          <cell r="A1672">
            <v>138197</v>
          </cell>
          <cell r="B1672">
            <v>46178</v>
          </cell>
          <cell r="C1672" t="str">
            <v>HARITSOA</v>
          </cell>
          <cell r="E1672" t="str">
            <v>0.00</v>
          </cell>
          <cell r="F1672" t="str">
            <v>0.00</v>
          </cell>
          <cell r="G1672" t="str">
            <v>MGA</v>
          </cell>
          <cell r="H1672" t="str">
            <v>C500</v>
          </cell>
          <cell r="I1672" t="str">
            <v>E</v>
          </cell>
          <cell r="J1672" t="str">
            <v>2026-06-05</v>
          </cell>
          <cell r="K1672" t="str">
            <v>YASSIE</v>
          </cell>
          <cell r="L1672" t="str">
            <v>True</v>
          </cell>
          <cell r="M1672" t="str">
            <v>False</v>
          </cell>
          <cell r="N1672" t="str">
            <v>True</v>
          </cell>
          <cell r="O1672" t="str">
            <v>False</v>
          </cell>
          <cell r="P1672">
            <v>580400156</v>
          </cell>
          <cell r="Q1672">
            <v>0</v>
          </cell>
          <cell r="R1672">
            <v>0</v>
          </cell>
          <cell r="S1672" t="str">
            <v>0.00</v>
          </cell>
          <cell r="T1672">
            <v>0</v>
          </cell>
          <cell r="U1672">
            <v>6</v>
          </cell>
          <cell r="V1672">
            <v>6</v>
          </cell>
          <cell r="W1672" t="str">
            <v>2026-06-05</v>
          </cell>
        </row>
        <row r="1673">
          <cell r="A1673">
            <v>138196</v>
          </cell>
          <cell r="B1673">
            <v>46178</v>
          </cell>
          <cell r="C1673" t="str">
            <v>HARITSOA</v>
          </cell>
          <cell r="E1673" t="str">
            <v>0.00</v>
          </cell>
          <cell r="F1673" t="str">
            <v>0.00</v>
          </cell>
          <cell r="G1673" t="str">
            <v>MGA</v>
          </cell>
          <cell r="H1673" t="str">
            <v>C500</v>
          </cell>
          <cell r="I1673" t="str">
            <v>E</v>
          </cell>
          <cell r="J1673" t="str">
            <v>2026-06-05</v>
          </cell>
          <cell r="K1673" t="str">
            <v>YASSIE</v>
          </cell>
          <cell r="L1673" t="str">
            <v>True</v>
          </cell>
          <cell r="M1673" t="str">
            <v>False</v>
          </cell>
          <cell r="N1673" t="str">
            <v>True</v>
          </cell>
          <cell r="O1673" t="str">
            <v>False</v>
          </cell>
          <cell r="P1673">
            <v>580500174</v>
          </cell>
          <cell r="Q1673">
            <v>580500173</v>
          </cell>
          <cell r="R1673">
            <v>0</v>
          </cell>
          <cell r="S1673" t="str">
            <v>0.00</v>
          </cell>
          <cell r="T1673">
            <v>0</v>
          </cell>
          <cell r="U1673">
            <v>6</v>
          </cell>
          <cell r="V1673">
            <v>6</v>
          </cell>
          <cell r="W1673" t="str">
            <v>2026-06-05</v>
          </cell>
        </row>
        <row r="1674">
          <cell r="A1674">
            <v>138195</v>
          </cell>
          <cell r="B1674">
            <v>46178</v>
          </cell>
          <cell r="C1674" t="str">
            <v>TIANA9</v>
          </cell>
          <cell r="D1674" t="str">
            <v>1089</v>
          </cell>
          <cell r="E1674" t="str">
            <v>1 620 000.00</v>
          </cell>
          <cell r="F1674" t="str">
            <v>1 944 000.00</v>
          </cell>
          <cell r="G1674" t="str">
            <v>MGA</v>
          </cell>
          <cell r="H1674" t="str">
            <v>C600</v>
          </cell>
          <cell r="I1674" t="str">
            <v>E</v>
          </cell>
          <cell r="J1674" t="str">
            <v>2026-06-05</v>
          </cell>
          <cell r="K1674" t="str">
            <v>YASSIE</v>
          </cell>
          <cell r="L1674" t="str">
            <v>True</v>
          </cell>
          <cell r="M1674" t="str">
            <v>True</v>
          </cell>
          <cell r="N1674" t="str">
            <v>True</v>
          </cell>
          <cell r="O1674" t="str">
            <v>False</v>
          </cell>
          <cell r="P1674">
            <v>0</v>
          </cell>
          <cell r="Q1674">
            <v>0</v>
          </cell>
          <cell r="R1674">
            <v>0</v>
          </cell>
          <cell r="S1674" t="str">
            <v>0.00</v>
          </cell>
          <cell r="T1674">
            <v>0</v>
          </cell>
          <cell r="U1674">
            <v>7</v>
          </cell>
          <cell r="V1674">
            <v>7</v>
          </cell>
          <cell r="W1674" t="str">
            <v>2026-06-12</v>
          </cell>
        </row>
        <row r="1675">
          <cell r="A1675">
            <v>138194</v>
          </cell>
          <cell r="B1675">
            <v>46178</v>
          </cell>
          <cell r="C1675" t="str">
            <v>HARITSOA</v>
          </cell>
          <cell r="E1675" t="str">
            <v>0.00</v>
          </cell>
          <cell r="F1675" t="str">
            <v>0.00</v>
          </cell>
          <cell r="G1675" t="str">
            <v>MGA</v>
          </cell>
          <cell r="H1675" t="str">
            <v>C500</v>
          </cell>
          <cell r="I1675" t="str">
            <v>E</v>
          </cell>
          <cell r="J1675" t="str">
            <v>2026-06-05</v>
          </cell>
          <cell r="K1675" t="str">
            <v>YASSIE</v>
          </cell>
          <cell r="L1675" t="str">
            <v>True</v>
          </cell>
          <cell r="M1675" t="str">
            <v>False</v>
          </cell>
          <cell r="N1675" t="str">
            <v>True</v>
          </cell>
          <cell r="O1675" t="str">
            <v>False</v>
          </cell>
          <cell r="P1675">
            <v>580500166</v>
          </cell>
          <cell r="Q1675">
            <v>580500165</v>
          </cell>
          <cell r="R1675">
            <v>0</v>
          </cell>
          <cell r="S1675" t="str">
            <v>0.00</v>
          </cell>
          <cell r="T1675">
            <v>0</v>
          </cell>
          <cell r="U1675">
            <v>8</v>
          </cell>
          <cell r="V1675">
            <v>8</v>
          </cell>
          <cell r="W1675" t="str">
            <v>2026-06-05</v>
          </cell>
        </row>
        <row r="1676">
          <cell r="A1676">
            <v>138193</v>
          </cell>
          <cell r="B1676">
            <v>46178</v>
          </cell>
          <cell r="C1676" t="str">
            <v>LUCA3</v>
          </cell>
          <cell r="D1676" t="str">
            <v>2630</v>
          </cell>
          <cell r="E1676" t="str">
            <v>525 000.00</v>
          </cell>
          <cell r="F1676" t="str">
            <v>525 000.00</v>
          </cell>
          <cell r="G1676" t="str">
            <v>MGA</v>
          </cell>
          <cell r="H1676" t="str">
            <v>C100</v>
          </cell>
          <cell r="I1676" t="str">
            <v>E</v>
          </cell>
          <cell r="J1676" t="str">
            <v>2026-06-05</v>
          </cell>
          <cell r="K1676" t="str">
            <v>YASSIE</v>
          </cell>
          <cell r="L1676" t="str">
            <v>True</v>
          </cell>
          <cell r="M1676" t="str">
            <v>True</v>
          </cell>
          <cell r="N1676" t="str">
            <v>True</v>
          </cell>
          <cell r="O1676" t="str">
            <v>False</v>
          </cell>
          <cell r="P1676">
            <v>580100285</v>
          </cell>
          <cell r="Q1676">
            <v>0</v>
          </cell>
          <cell r="R1676">
            <v>0</v>
          </cell>
          <cell r="S1676" t="str">
            <v>0.00</v>
          </cell>
          <cell r="T1676">
            <v>0</v>
          </cell>
          <cell r="U1676">
            <v>11</v>
          </cell>
          <cell r="V1676">
            <v>11</v>
          </cell>
          <cell r="W1676" t="str">
            <v>2026-06-18</v>
          </cell>
        </row>
        <row r="1677">
          <cell r="A1677">
            <v>138192</v>
          </cell>
          <cell r="B1677">
            <v>46178</v>
          </cell>
          <cell r="C1677" t="str">
            <v>LUCA3</v>
          </cell>
          <cell r="D1677" t="str">
            <v>75</v>
          </cell>
          <cell r="E1677" t="str">
            <v>320 625.00</v>
          </cell>
          <cell r="F1677" t="str">
            <v>384 750.00</v>
          </cell>
          <cell r="G1677" t="str">
            <v>MGA</v>
          </cell>
          <cell r="H1677" t="str">
            <v>C102</v>
          </cell>
          <cell r="I1677" t="str">
            <v>E</v>
          </cell>
          <cell r="J1677" t="str">
            <v>2026-06-05</v>
          </cell>
          <cell r="K1677" t="str">
            <v>YASSIE</v>
          </cell>
          <cell r="L1677" t="str">
            <v>True</v>
          </cell>
          <cell r="M1677" t="str">
            <v>True</v>
          </cell>
          <cell r="N1677" t="str">
            <v>True</v>
          </cell>
          <cell r="O1677" t="str">
            <v>False</v>
          </cell>
          <cell r="P1677">
            <v>580300157</v>
          </cell>
          <cell r="Q1677">
            <v>0</v>
          </cell>
          <cell r="R1677">
            <v>0</v>
          </cell>
          <cell r="S1677" t="str">
            <v>0.00</v>
          </cell>
          <cell r="T1677">
            <v>0</v>
          </cell>
          <cell r="U1677">
            <v>7</v>
          </cell>
          <cell r="V1677">
            <v>7</v>
          </cell>
          <cell r="W1677" t="str">
            <v>2026-06-05</v>
          </cell>
        </row>
        <row r="1678">
          <cell r="A1678">
            <v>138191</v>
          </cell>
          <cell r="B1678">
            <v>46178</v>
          </cell>
          <cell r="C1678" t="str">
            <v>TIANA9</v>
          </cell>
          <cell r="D1678" t="str">
            <v>119</v>
          </cell>
          <cell r="E1678" t="str">
            <v>225 000.00</v>
          </cell>
          <cell r="F1678" t="str">
            <v>270 000.00</v>
          </cell>
          <cell r="G1678" t="str">
            <v>MGA</v>
          </cell>
          <cell r="H1678" t="str">
            <v>C600</v>
          </cell>
          <cell r="I1678" t="str">
            <v>E</v>
          </cell>
          <cell r="J1678" t="str">
            <v>2026-06-05</v>
          </cell>
          <cell r="K1678" t="str">
            <v>YASSIE</v>
          </cell>
          <cell r="L1678" t="str">
            <v>True</v>
          </cell>
          <cell r="M1678" t="str">
            <v>True</v>
          </cell>
          <cell r="N1678" t="str">
            <v>True</v>
          </cell>
          <cell r="O1678" t="str">
            <v>False</v>
          </cell>
          <cell r="P1678">
            <v>0</v>
          </cell>
          <cell r="Q1678">
            <v>0</v>
          </cell>
          <cell r="R1678">
            <v>0</v>
          </cell>
          <cell r="S1678" t="str">
            <v>0.00</v>
          </cell>
          <cell r="T1678">
            <v>0</v>
          </cell>
          <cell r="U1678">
            <v>6</v>
          </cell>
          <cell r="V1678">
            <v>6</v>
          </cell>
          <cell r="W1678" t="str">
            <v>2026-06-12</v>
          </cell>
        </row>
        <row r="1679">
          <cell r="A1679">
            <v>138190</v>
          </cell>
          <cell r="B1679">
            <v>46177</v>
          </cell>
          <cell r="C1679" t="str">
            <v>LUCA3</v>
          </cell>
          <cell r="D1679" t="str">
            <v>2630</v>
          </cell>
          <cell r="E1679" t="str">
            <v>850 000.00</v>
          </cell>
          <cell r="F1679" t="str">
            <v>850 000.00</v>
          </cell>
          <cell r="G1679" t="str">
            <v>MGA</v>
          </cell>
          <cell r="H1679" t="str">
            <v>C100</v>
          </cell>
          <cell r="I1679" t="str">
            <v>E</v>
          </cell>
          <cell r="J1679" t="str">
            <v>2026-06-04</v>
          </cell>
          <cell r="K1679" t="str">
            <v>YASSIE</v>
          </cell>
          <cell r="L1679" t="str">
            <v>True</v>
          </cell>
          <cell r="M1679" t="str">
            <v>True</v>
          </cell>
          <cell r="N1679" t="str">
            <v>True</v>
          </cell>
          <cell r="O1679" t="str">
            <v>False</v>
          </cell>
          <cell r="P1679">
            <v>578800234</v>
          </cell>
          <cell r="Q1679">
            <v>0</v>
          </cell>
          <cell r="R1679">
            <v>0</v>
          </cell>
          <cell r="S1679" t="str">
            <v>0.00</v>
          </cell>
          <cell r="T1679">
            <v>0</v>
          </cell>
          <cell r="U1679">
            <v>10</v>
          </cell>
          <cell r="V1679">
            <v>10</v>
          </cell>
          <cell r="W1679" t="str">
            <v>2026-06-05</v>
          </cell>
        </row>
        <row r="1680">
          <cell r="A1680">
            <v>138189</v>
          </cell>
          <cell r="B1680">
            <v>46177</v>
          </cell>
          <cell r="C1680" t="str">
            <v>SETRA3</v>
          </cell>
          <cell r="D1680" t="str">
            <v>2886</v>
          </cell>
          <cell r="E1680" t="str">
            <v>318 400.00</v>
          </cell>
          <cell r="F1680" t="str">
            <v>318 400.00</v>
          </cell>
          <cell r="G1680" t="str">
            <v>MGA</v>
          </cell>
          <cell r="H1680" t="str">
            <v>C102</v>
          </cell>
          <cell r="I1680" t="str">
            <v>E</v>
          </cell>
          <cell r="J1680" t="str">
            <v>2026-06-04</v>
          </cell>
          <cell r="K1680" t="str">
            <v>YASSIE</v>
          </cell>
          <cell r="L1680" t="str">
            <v>True</v>
          </cell>
          <cell r="M1680" t="str">
            <v>True</v>
          </cell>
          <cell r="N1680" t="str">
            <v>True</v>
          </cell>
          <cell r="O1680" t="str">
            <v>False</v>
          </cell>
          <cell r="P1680">
            <v>578900145</v>
          </cell>
          <cell r="Q1680">
            <v>0</v>
          </cell>
          <cell r="R1680">
            <v>0</v>
          </cell>
          <cell r="S1680" t="str">
            <v>0.00</v>
          </cell>
          <cell r="T1680">
            <v>0</v>
          </cell>
          <cell r="U1680">
            <v>7</v>
          </cell>
          <cell r="V1680">
            <v>7</v>
          </cell>
          <cell r="W1680" t="str">
            <v>2026-06-05</v>
          </cell>
        </row>
        <row r="1681">
          <cell r="A1681">
            <v>138188</v>
          </cell>
          <cell r="B1681">
            <v>46177</v>
          </cell>
          <cell r="C1681" t="str">
            <v>LUCA3</v>
          </cell>
          <cell r="D1681" t="str">
            <v>5586</v>
          </cell>
          <cell r="E1681" t="str">
            <v>15 000 000.00</v>
          </cell>
          <cell r="F1681" t="str">
            <v>15 000 000.00</v>
          </cell>
          <cell r="G1681" t="str">
            <v>MGA</v>
          </cell>
          <cell r="H1681" t="str">
            <v>C100</v>
          </cell>
          <cell r="I1681" t="str">
            <v>E</v>
          </cell>
          <cell r="J1681" t="str">
            <v>2026-06-04</v>
          </cell>
          <cell r="K1681" t="str">
            <v>YASSIE</v>
          </cell>
          <cell r="L1681" t="str">
            <v>True</v>
          </cell>
          <cell r="M1681" t="str">
            <v>True</v>
          </cell>
          <cell r="N1681" t="str">
            <v>True</v>
          </cell>
          <cell r="O1681" t="str">
            <v>False</v>
          </cell>
          <cell r="P1681">
            <v>578700158</v>
          </cell>
          <cell r="Q1681">
            <v>0</v>
          </cell>
          <cell r="R1681">
            <v>0</v>
          </cell>
          <cell r="S1681" t="str">
            <v>0.00</v>
          </cell>
          <cell r="T1681">
            <v>0</v>
          </cell>
          <cell r="U1681">
            <v>7</v>
          </cell>
          <cell r="V1681">
            <v>7</v>
          </cell>
          <cell r="W1681" t="str">
            <v>2026-06-08</v>
          </cell>
        </row>
        <row r="1682">
          <cell r="A1682">
            <v>138187</v>
          </cell>
          <cell r="B1682">
            <v>46177</v>
          </cell>
          <cell r="C1682" t="str">
            <v>HERY.RAMAROLAHY</v>
          </cell>
          <cell r="E1682" t="str">
            <v>1.00</v>
          </cell>
          <cell r="F1682" t="str">
            <v>1.20</v>
          </cell>
          <cell r="G1682" t="str">
            <v>MGA</v>
          </cell>
          <cell r="H1682" t="str">
            <v>C500</v>
          </cell>
          <cell r="I1682" t="str">
            <v>C</v>
          </cell>
          <cell r="J1682" t="str">
            <v>2026-06-04</v>
          </cell>
          <cell r="K1682" t="str">
            <v>YASSIE</v>
          </cell>
          <cell r="L1682" t="str">
            <v>True</v>
          </cell>
          <cell r="M1682" t="str">
            <v>True</v>
          </cell>
          <cell r="N1682" t="str">
            <v>True</v>
          </cell>
          <cell r="O1682" t="str">
            <v>False</v>
          </cell>
          <cell r="P1682">
            <v>578500166</v>
          </cell>
          <cell r="Q1682">
            <v>0</v>
          </cell>
          <cell r="R1682">
            <v>0</v>
          </cell>
          <cell r="S1682" t="str">
            <v>0.00</v>
          </cell>
          <cell r="T1682">
            <v>0</v>
          </cell>
          <cell r="U1682">
            <v>4</v>
          </cell>
          <cell r="V1682">
            <v>4</v>
          </cell>
          <cell r="W1682" t="str">
            <v>2026-06-05</v>
          </cell>
        </row>
        <row r="1683">
          <cell r="A1683">
            <v>138186</v>
          </cell>
          <cell r="B1683">
            <v>46177</v>
          </cell>
          <cell r="C1683" t="str">
            <v>LUCA3</v>
          </cell>
          <cell r="D1683" t="str">
            <v>7059</v>
          </cell>
          <cell r="E1683" t="str">
            <v>19 995 460.00</v>
          </cell>
          <cell r="F1683" t="str">
            <v>19 995 460.00</v>
          </cell>
          <cell r="G1683" t="str">
            <v>MGA</v>
          </cell>
          <cell r="H1683" t="str">
            <v>C100</v>
          </cell>
          <cell r="I1683" t="str">
            <v>E</v>
          </cell>
          <cell r="J1683" t="str">
            <v>2026-06-04</v>
          </cell>
          <cell r="K1683" t="str">
            <v>YASSIE</v>
          </cell>
          <cell r="L1683" t="str">
            <v>True</v>
          </cell>
          <cell r="M1683" t="str">
            <v>True</v>
          </cell>
          <cell r="N1683" t="str">
            <v>True</v>
          </cell>
          <cell r="O1683" t="str">
            <v>False</v>
          </cell>
          <cell r="P1683">
            <v>578500164</v>
          </cell>
          <cell r="Q1683">
            <v>0</v>
          </cell>
          <cell r="R1683">
            <v>0</v>
          </cell>
          <cell r="S1683" t="str">
            <v>0.00</v>
          </cell>
          <cell r="T1683">
            <v>0</v>
          </cell>
          <cell r="U1683">
            <v>12</v>
          </cell>
          <cell r="V1683">
            <v>12</v>
          </cell>
          <cell r="W1683" t="str">
            <v>2026-06-06</v>
          </cell>
        </row>
        <row r="1684">
          <cell r="A1684">
            <v>138185</v>
          </cell>
          <cell r="B1684">
            <v>46177</v>
          </cell>
          <cell r="C1684" t="str">
            <v>HERY.RAMAROLAHY</v>
          </cell>
          <cell r="E1684" t="str">
            <v>1.00</v>
          </cell>
          <cell r="F1684" t="str">
            <v>1.20</v>
          </cell>
          <cell r="G1684" t="str">
            <v>MGA</v>
          </cell>
          <cell r="H1684" t="str">
            <v>C500</v>
          </cell>
          <cell r="I1684" t="str">
            <v>C</v>
          </cell>
          <cell r="J1684" t="str">
            <v>2026-06-04</v>
          </cell>
          <cell r="K1684" t="str">
            <v>YASSIE</v>
          </cell>
          <cell r="L1684" t="str">
            <v>True</v>
          </cell>
          <cell r="M1684" t="str">
            <v>True</v>
          </cell>
          <cell r="N1684" t="str">
            <v>True</v>
          </cell>
          <cell r="O1684" t="str">
            <v>False</v>
          </cell>
          <cell r="P1684">
            <v>578500160</v>
          </cell>
          <cell r="Q1684">
            <v>0</v>
          </cell>
          <cell r="R1684">
            <v>0</v>
          </cell>
          <cell r="S1684" t="str">
            <v>0.00</v>
          </cell>
          <cell r="T1684">
            <v>0</v>
          </cell>
          <cell r="U1684">
            <v>4</v>
          </cell>
          <cell r="V1684">
            <v>4</v>
          </cell>
          <cell r="W1684" t="str">
            <v>2026-06-05</v>
          </cell>
        </row>
        <row r="1685">
          <cell r="A1685">
            <v>138184</v>
          </cell>
          <cell r="B1685">
            <v>46177</v>
          </cell>
          <cell r="C1685" t="str">
            <v>LUCA3</v>
          </cell>
          <cell r="D1685" t="str">
            <v>3315</v>
          </cell>
          <cell r="E1685" t="str">
            <v>50 000 000.00</v>
          </cell>
          <cell r="F1685" t="str">
            <v>50 000 000.00</v>
          </cell>
          <cell r="G1685" t="str">
            <v>MGA</v>
          </cell>
          <cell r="H1685" t="str">
            <v>C100</v>
          </cell>
          <cell r="I1685" t="str">
            <v>E</v>
          </cell>
          <cell r="J1685" t="str">
            <v>2026-06-04</v>
          </cell>
          <cell r="K1685" t="str">
            <v>YASSIE</v>
          </cell>
          <cell r="L1685" t="str">
            <v>True</v>
          </cell>
          <cell r="M1685" t="str">
            <v>True</v>
          </cell>
          <cell r="N1685" t="str">
            <v>True</v>
          </cell>
          <cell r="O1685" t="str">
            <v>False</v>
          </cell>
          <cell r="P1685">
            <v>578600135</v>
          </cell>
          <cell r="Q1685">
            <v>0</v>
          </cell>
          <cell r="R1685">
            <v>0</v>
          </cell>
          <cell r="S1685" t="str">
            <v>0.00</v>
          </cell>
          <cell r="T1685">
            <v>0</v>
          </cell>
          <cell r="U1685">
            <v>7</v>
          </cell>
          <cell r="V1685">
            <v>7</v>
          </cell>
          <cell r="W1685" t="str">
            <v>2026-06-08</v>
          </cell>
        </row>
        <row r="1686">
          <cell r="A1686">
            <v>138183</v>
          </cell>
          <cell r="B1686">
            <v>46177</v>
          </cell>
          <cell r="C1686" t="str">
            <v>HARITSOA</v>
          </cell>
          <cell r="D1686" t="str">
            <v>4216</v>
          </cell>
          <cell r="E1686" t="str">
            <v>558 600.00</v>
          </cell>
          <cell r="F1686" t="str">
            <v>670 320.00</v>
          </cell>
          <cell r="G1686" t="str">
            <v>MGA</v>
          </cell>
          <cell r="H1686" t="str">
            <v>C500</v>
          </cell>
          <cell r="I1686" t="str">
            <v>E</v>
          </cell>
          <cell r="J1686" t="str">
            <v>2026-06-04</v>
          </cell>
          <cell r="K1686" t="str">
            <v>YASSIE</v>
          </cell>
          <cell r="L1686" t="str">
            <v>True</v>
          </cell>
          <cell r="M1686" t="str">
            <v>True</v>
          </cell>
          <cell r="N1686" t="str">
            <v>True</v>
          </cell>
          <cell r="O1686" t="str">
            <v>False</v>
          </cell>
          <cell r="P1686">
            <v>578600133</v>
          </cell>
          <cell r="Q1686">
            <v>0</v>
          </cell>
          <cell r="R1686">
            <v>0</v>
          </cell>
          <cell r="S1686" t="str">
            <v>0.00</v>
          </cell>
          <cell r="T1686">
            <v>0</v>
          </cell>
          <cell r="U1686">
            <v>7</v>
          </cell>
          <cell r="V1686">
            <v>7</v>
          </cell>
          <cell r="W1686" t="str">
            <v>2026-06-05</v>
          </cell>
        </row>
        <row r="1687">
          <cell r="A1687">
            <v>138182</v>
          </cell>
          <cell r="B1687">
            <v>46177</v>
          </cell>
          <cell r="C1687" t="str">
            <v>HARITSOA</v>
          </cell>
          <cell r="D1687" t="str">
            <v>1184</v>
          </cell>
          <cell r="E1687" t="str">
            <v>3 290 000.00</v>
          </cell>
          <cell r="F1687" t="str">
            <v>3 948 000.00</v>
          </cell>
          <cell r="G1687" t="str">
            <v>MGA</v>
          </cell>
          <cell r="H1687" t="str">
            <v>C500</v>
          </cell>
          <cell r="I1687" t="str">
            <v>E</v>
          </cell>
          <cell r="J1687" t="str">
            <v>2026-06-04</v>
          </cell>
          <cell r="K1687" t="str">
            <v>YASSIE</v>
          </cell>
          <cell r="L1687" t="str">
            <v>True</v>
          </cell>
          <cell r="M1687" t="str">
            <v>True</v>
          </cell>
          <cell r="N1687" t="str">
            <v>True</v>
          </cell>
          <cell r="O1687" t="str">
            <v>False</v>
          </cell>
          <cell r="P1687">
            <v>578200189</v>
          </cell>
          <cell r="Q1687">
            <v>0</v>
          </cell>
          <cell r="R1687">
            <v>0</v>
          </cell>
          <cell r="S1687" t="str">
            <v>0.00</v>
          </cell>
          <cell r="T1687">
            <v>0</v>
          </cell>
          <cell r="U1687">
            <v>8</v>
          </cell>
          <cell r="V1687">
            <v>8</v>
          </cell>
          <cell r="W1687" t="str">
            <v>2026-06-05</v>
          </cell>
        </row>
        <row r="1688">
          <cell r="A1688">
            <v>138181</v>
          </cell>
          <cell r="B1688">
            <v>46177</v>
          </cell>
          <cell r="C1688" t="str">
            <v>LUCA3</v>
          </cell>
          <cell r="D1688" t="str">
            <v>5376</v>
          </cell>
          <cell r="E1688" t="str">
            <v>9 600 000.00</v>
          </cell>
          <cell r="F1688" t="str">
            <v>9 600 000.00</v>
          </cell>
          <cell r="G1688" t="str">
            <v>MGA</v>
          </cell>
          <cell r="H1688" t="str">
            <v>C100</v>
          </cell>
          <cell r="I1688" t="str">
            <v>E</v>
          </cell>
          <cell r="J1688" t="str">
            <v>2026-06-04</v>
          </cell>
          <cell r="K1688" t="str">
            <v>YASSIE</v>
          </cell>
          <cell r="L1688" t="str">
            <v>True</v>
          </cell>
          <cell r="M1688" t="str">
            <v>True</v>
          </cell>
          <cell r="N1688" t="str">
            <v>True</v>
          </cell>
          <cell r="O1688" t="str">
            <v>False</v>
          </cell>
          <cell r="P1688">
            <v>578200175</v>
          </cell>
          <cell r="Q1688">
            <v>0</v>
          </cell>
          <cell r="R1688">
            <v>0</v>
          </cell>
          <cell r="S1688" t="str">
            <v>0.00</v>
          </cell>
          <cell r="T1688">
            <v>0</v>
          </cell>
          <cell r="U1688">
            <v>6</v>
          </cell>
          <cell r="V1688">
            <v>6</v>
          </cell>
          <cell r="W1688" t="str">
            <v>2026-06-06</v>
          </cell>
        </row>
        <row r="1689">
          <cell r="A1689">
            <v>138180</v>
          </cell>
          <cell r="B1689">
            <v>46177</v>
          </cell>
          <cell r="C1689" t="str">
            <v>LUCA3</v>
          </cell>
          <cell r="D1689" t="str">
            <v>5377</v>
          </cell>
          <cell r="E1689" t="str">
            <v>9 600 000.00</v>
          </cell>
          <cell r="F1689" t="str">
            <v>9 600 000.00</v>
          </cell>
          <cell r="G1689" t="str">
            <v>MGA</v>
          </cell>
          <cell r="H1689" t="str">
            <v>C100</v>
          </cell>
          <cell r="I1689" t="str">
            <v>E</v>
          </cell>
          <cell r="J1689" t="str">
            <v>2026-06-04</v>
          </cell>
          <cell r="K1689" t="str">
            <v>YASSIE</v>
          </cell>
          <cell r="L1689" t="str">
            <v>True</v>
          </cell>
          <cell r="M1689" t="str">
            <v>True</v>
          </cell>
          <cell r="N1689" t="str">
            <v>True</v>
          </cell>
          <cell r="O1689" t="str">
            <v>False</v>
          </cell>
          <cell r="P1689">
            <v>578400173</v>
          </cell>
          <cell r="Q1689">
            <v>0</v>
          </cell>
          <cell r="R1689">
            <v>0</v>
          </cell>
          <cell r="S1689" t="str">
            <v>0.00</v>
          </cell>
          <cell r="T1689">
            <v>0</v>
          </cell>
          <cell r="U1689">
            <v>11</v>
          </cell>
          <cell r="V1689">
            <v>11</v>
          </cell>
          <cell r="W1689" t="str">
            <v>2026-06-06</v>
          </cell>
        </row>
        <row r="1690">
          <cell r="A1690">
            <v>138179</v>
          </cell>
          <cell r="B1690">
            <v>46177</v>
          </cell>
          <cell r="C1690" t="str">
            <v>SETRA3</v>
          </cell>
          <cell r="D1690" t="str">
            <v>119</v>
          </cell>
          <cell r="E1690" t="str">
            <v>1 750 000.00</v>
          </cell>
          <cell r="F1690" t="str">
            <v>2 100 000.00</v>
          </cell>
          <cell r="G1690" t="str">
            <v>MGA</v>
          </cell>
          <cell r="H1690" t="str">
            <v>C100</v>
          </cell>
          <cell r="I1690" t="str">
            <v>E</v>
          </cell>
          <cell r="J1690" t="str">
            <v>2026-06-04</v>
          </cell>
          <cell r="K1690" t="str">
            <v>YASSIE</v>
          </cell>
          <cell r="L1690" t="str">
            <v>True</v>
          </cell>
          <cell r="M1690" t="str">
            <v>True</v>
          </cell>
          <cell r="N1690" t="str">
            <v>True</v>
          </cell>
          <cell r="O1690" t="str">
            <v>False</v>
          </cell>
          <cell r="P1690">
            <v>578400171</v>
          </cell>
          <cell r="Q1690">
            <v>0</v>
          </cell>
          <cell r="R1690">
            <v>0</v>
          </cell>
          <cell r="S1690" t="str">
            <v>0.00</v>
          </cell>
          <cell r="T1690">
            <v>0</v>
          </cell>
          <cell r="U1690">
            <v>6</v>
          </cell>
          <cell r="V1690">
            <v>6</v>
          </cell>
          <cell r="W1690" t="str">
            <v>2026-06-06</v>
          </cell>
        </row>
        <row r="1691">
          <cell r="A1691">
            <v>138178</v>
          </cell>
          <cell r="B1691">
            <v>46177</v>
          </cell>
          <cell r="C1691" t="str">
            <v>SETRA3</v>
          </cell>
          <cell r="D1691" t="str">
            <v>7060</v>
          </cell>
          <cell r="E1691" t="str">
            <v>5 800 000.00</v>
          </cell>
          <cell r="F1691" t="str">
            <v>5 800 000.00</v>
          </cell>
          <cell r="G1691" t="str">
            <v>MGA</v>
          </cell>
          <cell r="H1691" t="str">
            <v>C103</v>
          </cell>
          <cell r="I1691" t="str">
            <v>E</v>
          </cell>
          <cell r="J1691" t="str">
            <v>2026-06-04</v>
          </cell>
          <cell r="K1691" t="str">
            <v>YASSIE</v>
          </cell>
          <cell r="L1691" t="str">
            <v>True</v>
          </cell>
          <cell r="M1691" t="str">
            <v>True</v>
          </cell>
          <cell r="N1691" t="str">
            <v>True</v>
          </cell>
          <cell r="O1691" t="str">
            <v>False</v>
          </cell>
          <cell r="P1691">
            <v>578400169</v>
          </cell>
          <cell r="Q1691">
            <v>0</v>
          </cell>
          <cell r="R1691">
            <v>0</v>
          </cell>
          <cell r="S1691" t="str">
            <v>0.00</v>
          </cell>
          <cell r="T1691">
            <v>0</v>
          </cell>
          <cell r="U1691">
            <v>10</v>
          </cell>
          <cell r="V1691">
            <v>10</v>
          </cell>
          <cell r="W1691" t="str">
            <v>2026-06-08</v>
          </cell>
        </row>
        <row r="1692">
          <cell r="A1692">
            <v>138177</v>
          </cell>
          <cell r="B1692">
            <v>46177</v>
          </cell>
          <cell r="C1692" t="str">
            <v>HARITSOA</v>
          </cell>
          <cell r="D1692" t="str">
            <v>3621</v>
          </cell>
          <cell r="E1692" t="str">
            <v>1.00</v>
          </cell>
          <cell r="F1692" t="str">
            <v>1.00</v>
          </cell>
          <cell r="G1692" t="str">
            <v>EUR</v>
          </cell>
          <cell r="H1692" t="str">
            <v>C500</v>
          </cell>
          <cell r="I1692" t="str">
            <v>E</v>
          </cell>
          <cell r="J1692" t="str">
            <v>2026-06-04</v>
          </cell>
          <cell r="K1692" t="str">
            <v>YASSIE</v>
          </cell>
          <cell r="L1692" t="str">
            <v>True</v>
          </cell>
          <cell r="M1692" t="str">
            <v>True</v>
          </cell>
          <cell r="N1692" t="str">
            <v>True</v>
          </cell>
          <cell r="O1692" t="str">
            <v>False</v>
          </cell>
          <cell r="P1692">
            <v>578400165</v>
          </cell>
          <cell r="Q1692">
            <v>0</v>
          </cell>
          <cell r="R1692">
            <v>0</v>
          </cell>
          <cell r="S1692" t="str">
            <v>0.00</v>
          </cell>
          <cell r="T1692">
            <v>0</v>
          </cell>
          <cell r="U1692">
            <v>9</v>
          </cell>
          <cell r="V1692">
            <v>9</v>
          </cell>
          <cell r="W1692" t="str">
            <v>2026-06-05</v>
          </cell>
        </row>
        <row r="1693">
          <cell r="A1693">
            <v>138176</v>
          </cell>
          <cell r="B1693">
            <v>46177</v>
          </cell>
          <cell r="C1693" t="str">
            <v>CHRISTELE</v>
          </cell>
          <cell r="D1693" t="str">
            <v>7001</v>
          </cell>
          <cell r="E1693" t="str">
            <v>333 333.00</v>
          </cell>
          <cell r="F1693" t="str">
            <v>399 999.60</v>
          </cell>
          <cell r="G1693" t="str">
            <v>MGA</v>
          </cell>
          <cell r="H1693" t="str">
            <v>C600</v>
          </cell>
          <cell r="I1693" t="str">
            <v>E</v>
          </cell>
          <cell r="J1693" t="str">
            <v>2026-06-04</v>
          </cell>
          <cell r="K1693" t="str">
            <v>YASSIE</v>
          </cell>
          <cell r="L1693" t="str">
            <v>True</v>
          </cell>
          <cell r="M1693" t="str">
            <v>True</v>
          </cell>
          <cell r="N1693" t="str">
            <v>True</v>
          </cell>
          <cell r="O1693" t="str">
            <v>False</v>
          </cell>
          <cell r="P1693">
            <v>578200169</v>
          </cell>
          <cell r="Q1693">
            <v>578200168</v>
          </cell>
          <cell r="R1693">
            <v>0</v>
          </cell>
          <cell r="S1693" t="str">
            <v>0.00</v>
          </cell>
          <cell r="T1693">
            <v>0</v>
          </cell>
          <cell r="U1693">
            <v>7</v>
          </cell>
          <cell r="V1693">
            <v>7</v>
          </cell>
          <cell r="W1693" t="str">
            <v>2026-06-12</v>
          </cell>
        </row>
        <row r="1694">
          <cell r="A1694">
            <v>138175</v>
          </cell>
          <cell r="B1694">
            <v>46177</v>
          </cell>
          <cell r="C1694" t="str">
            <v>HARITSOA</v>
          </cell>
          <cell r="E1694" t="str">
            <v>0.00</v>
          </cell>
          <cell r="F1694" t="str">
            <v>0.00</v>
          </cell>
          <cell r="G1694" t="str">
            <v>MGA</v>
          </cell>
          <cell r="H1694" t="str">
            <v>C500</v>
          </cell>
          <cell r="I1694" t="str">
            <v>E</v>
          </cell>
          <cell r="J1694" t="str">
            <v>2026-06-04</v>
          </cell>
          <cell r="K1694" t="str">
            <v>YASSIE</v>
          </cell>
          <cell r="L1694" t="str">
            <v>True</v>
          </cell>
          <cell r="M1694" t="str">
            <v>False</v>
          </cell>
          <cell r="N1694" t="str">
            <v>True</v>
          </cell>
          <cell r="O1694" t="str">
            <v>False</v>
          </cell>
          <cell r="P1694">
            <v>578300233</v>
          </cell>
          <cell r="Q1694">
            <v>0</v>
          </cell>
          <cell r="R1694">
            <v>0</v>
          </cell>
          <cell r="S1694" t="str">
            <v>0.00</v>
          </cell>
          <cell r="T1694">
            <v>0</v>
          </cell>
          <cell r="U1694">
            <v>7</v>
          </cell>
          <cell r="V1694">
            <v>7</v>
          </cell>
          <cell r="W1694" t="str">
            <v>2026-06-05</v>
          </cell>
        </row>
        <row r="1695">
          <cell r="A1695">
            <v>138174</v>
          </cell>
          <cell r="B1695">
            <v>46177</v>
          </cell>
          <cell r="C1695" t="str">
            <v>HARITSOA</v>
          </cell>
          <cell r="D1695" t="str">
            <v>2886</v>
          </cell>
          <cell r="E1695" t="str">
            <v>1 550 200.00</v>
          </cell>
          <cell r="F1695" t="str">
            <v>1 550 200.00</v>
          </cell>
          <cell r="G1695" t="str">
            <v>MGA</v>
          </cell>
          <cell r="H1695" t="str">
            <v>C500</v>
          </cell>
          <cell r="I1695" t="str">
            <v>E</v>
          </cell>
          <cell r="J1695" t="str">
            <v>2026-06-04</v>
          </cell>
          <cell r="K1695" t="str">
            <v>YASSIE</v>
          </cell>
          <cell r="L1695" t="str">
            <v>True</v>
          </cell>
          <cell r="M1695" t="str">
            <v>True</v>
          </cell>
          <cell r="N1695" t="str">
            <v>True</v>
          </cell>
          <cell r="O1695" t="str">
            <v>False</v>
          </cell>
          <cell r="P1695">
            <v>578400147</v>
          </cell>
          <cell r="Q1695">
            <v>0</v>
          </cell>
          <cell r="R1695">
            <v>0</v>
          </cell>
          <cell r="S1695" t="str">
            <v>0.00</v>
          </cell>
          <cell r="T1695">
            <v>0</v>
          </cell>
          <cell r="U1695">
            <v>9</v>
          </cell>
          <cell r="V1695">
            <v>9</v>
          </cell>
          <cell r="W1695" t="str">
            <v>2026-06-04</v>
          </cell>
        </row>
        <row r="1696">
          <cell r="A1696">
            <v>138173</v>
          </cell>
          <cell r="B1696">
            <v>46177</v>
          </cell>
          <cell r="C1696" t="str">
            <v>LUCA3</v>
          </cell>
          <cell r="D1696" t="str">
            <v>4193</v>
          </cell>
          <cell r="E1696" t="str">
            <v>5 000 000.00</v>
          </cell>
          <cell r="F1696" t="str">
            <v>5 000 000.00</v>
          </cell>
          <cell r="G1696" t="str">
            <v>MGA</v>
          </cell>
          <cell r="H1696" t="str">
            <v>C100</v>
          </cell>
          <cell r="I1696" t="str">
            <v>E</v>
          </cell>
          <cell r="J1696" t="str">
            <v>2026-06-04</v>
          </cell>
          <cell r="K1696" t="str">
            <v>YASSIE</v>
          </cell>
          <cell r="L1696" t="str">
            <v>True</v>
          </cell>
          <cell r="M1696" t="str">
            <v>True</v>
          </cell>
          <cell r="N1696" t="str">
            <v>True</v>
          </cell>
          <cell r="O1696" t="str">
            <v>False</v>
          </cell>
          <cell r="P1696">
            <v>578200160</v>
          </cell>
          <cell r="Q1696">
            <v>0</v>
          </cell>
          <cell r="R1696">
            <v>0</v>
          </cell>
          <cell r="S1696" t="str">
            <v>0.00</v>
          </cell>
          <cell r="T1696">
            <v>0</v>
          </cell>
          <cell r="U1696">
            <v>8</v>
          </cell>
          <cell r="V1696">
            <v>8</v>
          </cell>
          <cell r="W1696" t="str">
            <v>2026-06-06</v>
          </cell>
        </row>
        <row r="1697">
          <cell r="A1697">
            <v>138172</v>
          </cell>
          <cell r="B1697">
            <v>46177</v>
          </cell>
          <cell r="C1697" t="str">
            <v>LUCA3</v>
          </cell>
          <cell r="D1697" t="str">
            <v>4250</v>
          </cell>
          <cell r="E1697" t="str">
            <v>40 000 000.00</v>
          </cell>
          <cell r="F1697" t="str">
            <v>40 000 000.00</v>
          </cell>
          <cell r="G1697" t="str">
            <v>MGA</v>
          </cell>
          <cell r="H1697" t="str">
            <v>C100</v>
          </cell>
          <cell r="I1697" t="str">
            <v>E</v>
          </cell>
          <cell r="J1697" t="str">
            <v>2026-06-04</v>
          </cell>
          <cell r="K1697" t="str">
            <v>YASSIE</v>
          </cell>
          <cell r="L1697" t="str">
            <v>True</v>
          </cell>
          <cell r="M1697" t="str">
            <v>True</v>
          </cell>
          <cell r="N1697" t="str">
            <v>True</v>
          </cell>
          <cell r="O1697" t="str">
            <v>False</v>
          </cell>
          <cell r="P1697">
            <v>578100138</v>
          </cell>
          <cell r="Q1697">
            <v>0</v>
          </cell>
          <cell r="R1697">
            <v>0</v>
          </cell>
          <cell r="S1697" t="str">
            <v>0.00</v>
          </cell>
          <cell r="T1697">
            <v>0</v>
          </cell>
          <cell r="U1697">
            <v>8</v>
          </cell>
          <cell r="V1697">
            <v>8</v>
          </cell>
          <cell r="W1697" t="str">
            <v>2026-06-08</v>
          </cell>
        </row>
        <row r="1698">
          <cell r="A1698">
            <v>138171</v>
          </cell>
          <cell r="B1698">
            <v>46177</v>
          </cell>
          <cell r="C1698" t="str">
            <v>SETRA3</v>
          </cell>
          <cell r="D1698" t="str">
            <v>2404</v>
          </cell>
          <cell r="E1698" t="str">
            <v>2 159 873.00</v>
          </cell>
          <cell r="F1698" t="str">
            <v>2 591 847.60</v>
          </cell>
          <cell r="G1698" t="str">
            <v>MGA</v>
          </cell>
          <cell r="H1698" t="str">
            <v>C102</v>
          </cell>
          <cell r="I1698" t="str">
            <v>E</v>
          </cell>
          <cell r="J1698" t="str">
            <v>2026-06-04</v>
          </cell>
          <cell r="K1698" t="str">
            <v>YASSIE</v>
          </cell>
          <cell r="L1698" t="str">
            <v>True</v>
          </cell>
          <cell r="M1698" t="str">
            <v>True</v>
          </cell>
          <cell r="N1698" t="str">
            <v>True</v>
          </cell>
          <cell r="O1698" t="str">
            <v>False</v>
          </cell>
          <cell r="P1698">
            <v>578100135</v>
          </cell>
          <cell r="Q1698">
            <v>0</v>
          </cell>
          <cell r="R1698">
            <v>0</v>
          </cell>
          <cell r="S1698" t="str">
            <v>0.00</v>
          </cell>
          <cell r="T1698">
            <v>0</v>
          </cell>
          <cell r="U1698">
            <v>9</v>
          </cell>
          <cell r="V1698">
            <v>9</v>
          </cell>
          <cell r="W1698" t="str">
            <v>2026-06-04</v>
          </cell>
        </row>
        <row r="1699">
          <cell r="A1699">
            <v>138170</v>
          </cell>
          <cell r="B1699">
            <v>46177</v>
          </cell>
          <cell r="C1699" t="str">
            <v>HARITSOA</v>
          </cell>
          <cell r="D1699" t="str">
            <v>703</v>
          </cell>
          <cell r="E1699" t="str">
            <v>179 089 538.16</v>
          </cell>
          <cell r="F1699" t="str">
            <v>214 907 445.78</v>
          </cell>
          <cell r="G1699" t="str">
            <v>MGA</v>
          </cell>
          <cell r="H1699" t="str">
            <v>C500</v>
          </cell>
          <cell r="I1699" t="str">
            <v>E</v>
          </cell>
          <cell r="J1699" t="str">
            <v>2026-06-04</v>
          </cell>
          <cell r="K1699" t="str">
            <v>YASSIE</v>
          </cell>
          <cell r="L1699" t="str">
            <v>True</v>
          </cell>
          <cell r="M1699" t="str">
            <v>True</v>
          </cell>
          <cell r="N1699" t="str">
            <v>True</v>
          </cell>
          <cell r="O1699" t="str">
            <v>False</v>
          </cell>
          <cell r="P1699">
            <v>578000157</v>
          </cell>
          <cell r="Q1699">
            <v>0</v>
          </cell>
          <cell r="R1699">
            <v>0</v>
          </cell>
          <cell r="S1699" t="str">
            <v>0.00</v>
          </cell>
          <cell r="T1699">
            <v>0</v>
          </cell>
          <cell r="U1699">
            <v>10</v>
          </cell>
          <cell r="V1699">
            <v>10</v>
          </cell>
          <cell r="W1699" t="str">
            <v>2026-06-05</v>
          </cell>
        </row>
        <row r="1700">
          <cell r="A1700">
            <v>138169</v>
          </cell>
          <cell r="B1700">
            <v>46177</v>
          </cell>
          <cell r="C1700" t="str">
            <v>GINAM</v>
          </cell>
          <cell r="D1700" t="str">
            <v>2695</v>
          </cell>
          <cell r="E1700" t="str">
            <v>12 000 000.24</v>
          </cell>
          <cell r="F1700" t="str">
            <v>14 400 000.29</v>
          </cell>
          <cell r="G1700" t="str">
            <v>MGA</v>
          </cell>
          <cell r="H1700" t="str">
            <v>C400</v>
          </cell>
          <cell r="I1700" t="str">
            <v>E</v>
          </cell>
          <cell r="J1700" t="str">
            <v>2026-06-04</v>
          </cell>
          <cell r="K1700" t="str">
            <v>YASSIE</v>
          </cell>
          <cell r="L1700" t="str">
            <v>True</v>
          </cell>
          <cell r="M1700" t="str">
            <v>True</v>
          </cell>
          <cell r="N1700" t="str">
            <v>True</v>
          </cell>
          <cell r="O1700" t="str">
            <v>False</v>
          </cell>
          <cell r="P1700">
            <v>578100125</v>
          </cell>
          <cell r="Q1700">
            <v>578100124</v>
          </cell>
          <cell r="R1700">
            <v>0</v>
          </cell>
          <cell r="S1700" t="str">
            <v>0.00</v>
          </cell>
          <cell r="T1700">
            <v>0</v>
          </cell>
          <cell r="U1700">
            <v>6</v>
          </cell>
          <cell r="V1700">
            <v>6</v>
          </cell>
          <cell r="W1700" t="str">
            <v>2026-06-04</v>
          </cell>
        </row>
        <row r="1701">
          <cell r="A1701">
            <v>138168</v>
          </cell>
          <cell r="B1701">
            <v>46177</v>
          </cell>
          <cell r="C1701" t="str">
            <v>PARIS</v>
          </cell>
          <cell r="E1701" t="str">
            <v>0.00</v>
          </cell>
          <cell r="F1701" t="str">
            <v>0.00</v>
          </cell>
          <cell r="G1701" t="str">
            <v>MGA</v>
          </cell>
          <cell r="H1701" t="str">
            <v>C500</v>
          </cell>
          <cell r="I1701" t="str">
            <v>E</v>
          </cell>
          <cell r="J1701" t="str">
            <v>2026-06-04</v>
          </cell>
          <cell r="K1701" t="str">
            <v>YASSIE</v>
          </cell>
          <cell r="L1701" t="str">
            <v>True</v>
          </cell>
          <cell r="M1701" t="str">
            <v>False</v>
          </cell>
          <cell r="N1701" t="str">
            <v>True</v>
          </cell>
          <cell r="O1701" t="str">
            <v>False</v>
          </cell>
          <cell r="P1701">
            <v>578100122</v>
          </cell>
          <cell r="Q1701">
            <v>0</v>
          </cell>
          <cell r="R1701">
            <v>0</v>
          </cell>
          <cell r="S1701" t="str">
            <v>0.00</v>
          </cell>
          <cell r="T1701">
            <v>0</v>
          </cell>
          <cell r="U1701">
            <v>12</v>
          </cell>
          <cell r="V1701">
            <v>12</v>
          </cell>
          <cell r="W1701" t="str">
            <v>2026-06-04</v>
          </cell>
        </row>
        <row r="1702">
          <cell r="A1702">
            <v>138167</v>
          </cell>
          <cell r="B1702">
            <v>46176</v>
          </cell>
          <cell r="C1702" t="str">
            <v>LUCA3</v>
          </cell>
          <cell r="D1702" t="str">
            <v>2233</v>
          </cell>
          <cell r="E1702" t="str">
            <v>11 083 333.34</v>
          </cell>
          <cell r="F1702" t="str">
            <v>13 300 000.00</v>
          </cell>
          <cell r="G1702" t="str">
            <v>MGA</v>
          </cell>
          <cell r="H1702" t="str">
            <v>C104</v>
          </cell>
          <cell r="I1702" t="str">
            <v>E</v>
          </cell>
          <cell r="J1702" t="str">
            <v>2026-06-03</v>
          </cell>
          <cell r="K1702" t="str">
            <v>YASSIE</v>
          </cell>
          <cell r="L1702" t="str">
            <v>True</v>
          </cell>
          <cell r="M1702" t="str">
            <v>True</v>
          </cell>
          <cell r="N1702" t="str">
            <v>True</v>
          </cell>
          <cell r="O1702" t="str">
            <v>False</v>
          </cell>
          <cell r="P1702">
            <v>576700319</v>
          </cell>
          <cell r="Q1702">
            <v>0</v>
          </cell>
          <cell r="R1702">
            <v>0</v>
          </cell>
          <cell r="S1702" t="str">
            <v>0.00</v>
          </cell>
          <cell r="T1702">
            <v>0</v>
          </cell>
          <cell r="U1702">
            <v>9</v>
          </cell>
          <cell r="V1702">
            <v>9</v>
          </cell>
          <cell r="W1702" t="str">
            <v>2026-06-04</v>
          </cell>
        </row>
        <row r="1703">
          <cell r="A1703">
            <v>138166</v>
          </cell>
          <cell r="B1703">
            <v>46176</v>
          </cell>
          <cell r="C1703" t="str">
            <v>LUCA3</v>
          </cell>
          <cell r="D1703" t="str">
            <v>3191</v>
          </cell>
          <cell r="E1703" t="str">
            <v>5 406 000.00</v>
          </cell>
          <cell r="F1703" t="str">
            <v>5 406 000.00</v>
          </cell>
          <cell r="G1703" t="str">
            <v>MGA</v>
          </cell>
          <cell r="H1703" t="str">
            <v>C104</v>
          </cell>
          <cell r="I1703" t="str">
            <v>E</v>
          </cell>
          <cell r="J1703" t="str">
            <v>2026-06-03</v>
          </cell>
          <cell r="K1703" t="str">
            <v>YASSIE</v>
          </cell>
          <cell r="L1703" t="str">
            <v>True</v>
          </cell>
          <cell r="M1703" t="str">
            <v>True</v>
          </cell>
          <cell r="N1703" t="str">
            <v>True</v>
          </cell>
          <cell r="O1703" t="str">
            <v>False</v>
          </cell>
          <cell r="P1703">
            <v>576700289</v>
          </cell>
          <cell r="Q1703">
            <v>0</v>
          </cell>
          <cell r="R1703">
            <v>0</v>
          </cell>
          <cell r="S1703" t="str">
            <v>0.00</v>
          </cell>
          <cell r="T1703">
            <v>0</v>
          </cell>
          <cell r="U1703">
            <v>7</v>
          </cell>
          <cell r="V1703">
            <v>7</v>
          </cell>
          <cell r="W1703" t="str">
            <v>2026-06-03</v>
          </cell>
        </row>
        <row r="1704">
          <cell r="A1704">
            <v>138165</v>
          </cell>
          <cell r="B1704">
            <v>46176</v>
          </cell>
          <cell r="C1704" t="str">
            <v>LUCA3</v>
          </cell>
          <cell r="D1704" t="str">
            <v>7052</v>
          </cell>
          <cell r="E1704" t="str">
            <v>3 525 000.00</v>
          </cell>
          <cell r="F1704" t="str">
            <v>3 525 000.00</v>
          </cell>
          <cell r="G1704" t="str">
            <v>MGA</v>
          </cell>
          <cell r="H1704" t="str">
            <v>C104</v>
          </cell>
          <cell r="I1704" t="str">
            <v>E</v>
          </cell>
          <cell r="J1704" t="str">
            <v>2026-06-03</v>
          </cell>
          <cell r="K1704" t="str">
            <v>YASSIE</v>
          </cell>
          <cell r="L1704" t="str">
            <v>True</v>
          </cell>
          <cell r="M1704" t="str">
            <v>True</v>
          </cell>
          <cell r="N1704" t="str">
            <v>True</v>
          </cell>
          <cell r="O1704" t="str">
            <v>False</v>
          </cell>
          <cell r="P1704">
            <v>576900252</v>
          </cell>
          <cell r="Q1704">
            <v>0</v>
          </cell>
          <cell r="R1704">
            <v>0</v>
          </cell>
          <cell r="S1704" t="str">
            <v>0.00</v>
          </cell>
          <cell r="T1704">
            <v>0</v>
          </cell>
          <cell r="U1704">
            <v>11</v>
          </cell>
          <cell r="V1704">
            <v>11</v>
          </cell>
          <cell r="W1704" t="str">
            <v>2026-06-03</v>
          </cell>
        </row>
        <row r="1705">
          <cell r="A1705">
            <v>138164</v>
          </cell>
          <cell r="B1705">
            <v>46176</v>
          </cell>
          <cell r="C1705" t="str">
            <v>LUCA3</v>
          </cell>
          <cell r="D1705" t="str">
            <v>6311</v>
          </cell>
          <cell r="E1705" t="str">
            <v>6 000 000.00</v>
          </cell>
          <cell r="F1705" t="str">
            <v>6 000 000.00</v>
          </cell>
          <cell r="G1705" t="str">
            <v>MGA</v>
          </cell>
          <cell r="H1705" t="str">
            <v>C100</v>
          </cell>
          <cell r="I1705" t="str">
            <v>E</v>
          </cell>
          <cell r="J1705" t="str">
            <v>2026-06-03</v>
          </cell>
          <cell r="K1705" t="str">
            <v>YASSIE</v>
          </cell>
          <cell r="L1705" t="str">
            <v>True</v>
          </cell>
          <cell r="M1705" t="str">
            <v>True</v>
          </cell>
          <cell r="N1705" t="str">
            <v>True</v>
          </cell>
          <cell r="O1705" t="str">
            <v>False</v>
          </cell>
          <cell r="P1705">
            <v>576500142</v>
          </cell>
          <cell r="Q1705">
            <v>0</v>
          </cell>
          <cell r="R1705">
            <v>0</v>
          </cell>
          <cell r="S1705" t="str">
            <v>0.00</v>
          </cell>
          <cell r="T1705">
            <v>0</v>
          </cell>
          <cell r="U1705">
            <v>8</v>
          </cell>
          <cell r="V1705">
            <v>8</v>
          </cell>
          <cell r="W1705" t="str">
            <v>2026-06-03</v>
          </cell>
        </row>
        <row r="1706">
          <cell r="A1706">
            <v>138163</v>
          </cell>
          <cell r="B1706">
            <v>46176</v>
          </cell>
          <cell r="C1706" t="str">
            <v>LUCA3</v>
          </cell>
          <cell r="D1706" t="str">
            <v>6236</v>
          </cell>
          <cell r="E1706" t="str">
            <v>2 980 000.00</v>
          </cell>
          <cell r="F1706" t="str">
            <v>2 980 000.00</v>
          </cell>
          <cell r="G1706" t="str">
            <v>MGA</v>
          </cell>
          <cell r="H1706" t="str">
            <v>C104</v>
          </cell>
          <cell r="I1706" t="str">
            <v>E</v>
          </cell>
          <cell r="J1706" t="str">
            <v>2026-06-03</v>
          </cell>
          <cell r="K1706" t="str">
            <v>YASSIE</v>
          </cell>
          <cell r="L1706" t="str">
            <v>True</v>
          </cell>
          <cell r="M1706" t="str">
            <v>True</v>
          </cell>
          <cell r="N1706" t="str">
            <v>True</v>
          </cell>
          <cell r="O1706" t="str">
            <v>False</v>
          </cell>
          <cell r="P1706">
            <v>576500136</v>
          </cell>
          <cell r="Q1706">
            <v>0</v>
          </cell>
          <cell r="R1706">
            <v>0</v>
          </cell>
          <cell r="S1706" t="str">
            <v>0.00</v>
          </cell>
          <cell r="T1706">
            <v>0</v>
          </cell>
          <cell r="U1706">
            <v>8</v>
          </cell>
          <cell r="V1706">
            <v>8</v>
          </cell>
          <cell r="W1706" t="str">
            <v>2026-06-03</v>
          </cell>
        </row>
        <row r="1707">
          <cell r="A1707">
            <v>138162</v>
          </cell>
          <cell r="B1707">
            <v>46176</v>
          </cell>
          <cell r="C1707" t="str">
            <v>HERY.RAMAROLAHY</v>
          </cell>
          <cell r="E1707" t="str">
            <v>1.00</v>
          </cell>
          <cell r="F1707" t="str">
            <v>1.20</v>
          </cell>
          <cell r="G1707" t="str">
            <v>MGA</v>
          </cell>
          <cell r="H1707" t="str">
            <v>C500</v>
          </cell>
          <cell r="I1707" t="str">
            <v>C</v>
          </cell>
          <cell r="J1707" t="str">
            <v>2026-06-03</v>
          </cell>
          <cell r="K1707" t="str">
            <v>YASSIE</v>
          </cell>
          <cell r="L1707" t="str">
            <v>True</v>
          </cell>
          <cell r="M1707" t="str">
            <v>True</v>
          </cell>
          <cell r="N1707" t="str">
            <v>True</v>
          </cell>
          <cell r="O1707" t="str">
            <v>False</v>
          </cell>
          <cell r="P1707">
            <v>576400134</v>
          </cell>
          <cell r="Q1707">
            <v>0</v>
          </cell>
          <cell r="R1707">
            <v>0</v>
          </cell>
          <cell r="S1707" t="str">
            <v>0.00</v>
          </cell>
          <cell r="T1707">
            <v>0</v>
          </cell>
          <cell r="U1707">
            <v>4</v>
          </cell>
          <cell r="V1707">
            <v>4</v>
          </cell>
          <cell r="W1707" t="str">
            <v>2026-06-05</v>
          </cell>
        </row>
        <row r="1708">
          <cell r="A1708">
            <v>138161</v>
          </cell>
          <cell r="B1708">
            <v>46176</v>
          </cell>
          <cell r="C1708" t="str">
            <v>HARITSOA</v>
          </cell>
          <cell r="D1708" t="str">
            <v>2886</v>
          </cell>
          <cell r="E1708" t="str">
            <v>40 618 100.00</v>
          </cell>
          <cell r="F1708" t="str">
            <v>40 618 100.00</v>
          </cell>
          <cell r="G1708" t="str">
            <v>MGA</v>
          </cell>
          <cell r="H1708" t="str">
            <v>C500</v>
          </cell>
          <cell r="I1708" t="str">
            <v>E</v>
          </cell>
          <cell r="J1708" t="str">
            <v>2026-06-03</v>
          </cell>
          <cell r="K1708" t="str">
            <v>YASSIE</v>
          </cell>
          <cell r="L1708" t="str">
            <v>True</v>
          </cell>
          <cell r="M1708" t="str">
            <v>True</v>
          </cell>
          <cell r="N1708" t="str">
            <v>True</v>
          </cell>
          <cell r="O1708" t="str">
            <v>False</v>
          </cell>
          <cell r="P1708">
            <v>576400132</v>
          </cell>
          <cell r="Q1708">
            <v>0</v>
          </cell>
          <cell r="R1708">
            <v>0</v>
          </cell>
          <cell r="S1708" t="str">
            <v>0.00</v>
          </cell>
          <cell r="T1708">
            <v>0</v>
          </cell>
          <cell r="U1708">
            <v>9</v>
          </cell>
          <cell r="V1708">
            <v>9</v>
          </cell>
          <cell r="W1708" t="str">
            <v>2026-06-04</v>
          </cell>
        </row>
        <row r="1709">
          <cell r="A1709">
            <v>138160</v>
          </cell>
          <cell r="B1709">
            <v>46176</v>
          </cell>
          <cell r="C1709" t="str">
            <v>REBECCA3</v>
          </cell>
          <cell r="E1709" t="str">
            <v>0.00</v>
          </cell>
          <cell r="F1709" t="str">
            <v>0.00</v>
          </cell>
          <cell r="G1709" t="str">
            <v>MGA</v>
          </cell>
          <cell r="H1709" t="str">
            <v>C104</v>
          </cell>
          <cell r="I1709" t="str">
            <v>C</v>
          </cell>
          <cell r="J1709" t="str">
            <v>2026-06-03</v>
          </cell>
          <cell r="K1709" t="str">
            <v>YASSIE</v>
          </cell>
          <cell r="L1709" t="str">
            <v>True</v>
          </cell>
          <cell r="M1709" t="str">
            <v>True</v>
          </cell>
          <cell r="N1709" t="str">
            <v>True</v>
          </cell>
          <cell r="O1709" t="str">
            <v>False</v>
          </cell>
          <cell r="P1709">
            <v>576400123</v>
          </cell>
          <cell r="Q1709">
            <v>576400122</v>
          </cell>
          <cell r="R1709">
            <v>0</v>
          </cell>
          <cell r="S1709" t="str">
            <v>0.00</v>
          </cell>
          <cell r="T1709">
            <v>0</v>
          </cell>
          <cell r="U1709">
            <v>5</v>
          </cell>
          <cell r="V1709">
            <v>5</v>
          </cell>
          <cell r="W1709" t="str">
            <v>2026-06-12</v>
          </cell>
        </row>
        <row r="1710">
          <cell r="A1710">
            <v>138159</v>
          </cell>
          <cell r="B1710">
            <v>46176</v>
          </cell>
          <cell r="C1710" t="str">
            <v>MIORA46</v>
          </cell>
          <cell r="D1710" t="str">
            <v>7038</v>
          </cell>
          <cell r="E1710" t="str">
            <v>1 672 500.00</v>
          </cell>
          <cell r="F1710" t="str">
            <v>2 007 000.00</v>
          </cell>
          <cell r="G1710" t="str">
            <v>MGA</v>
          </cell>
          <cell r="H1710" t="str">
            <v>C900</v>
          </cell>
          <cell r="I1710" t="str">
            <v>E</v>
          </cell>
          <cell r="J1710" t="str">
            <v>2026-06-03</v>
          </cell>
          <cell r="K1710" t="str">
            <v>YASSIE</v>
          </cell>
          <cell r="L1710" t="str">
            <v>True</v>
          </cell>
          <cell r="M1710" t="str">
            <v>True</v>
          </cell>
          <cell r="N1710" t="str">
            <v>True</v>
          </cell>
          <cell r="O1710" t="str">
            <v>False</v>
          </cell>
          <cell r="P1710">
            <v>0</v>
          </cell>
          <cell r="Q1710">
            <v>0</v>
          </cell>
          <cell r="R1710">
            <v>0</v>
          </cell>
          <cell r="S1710" t="str">
            <v>0.00</v>
          </cell>
          <cell r="T1710">
            <v>0</v>
          </cell>
          <cell r="U1710">
            <v>6</v>
          </cell>
          <cell r="V1710">
            <v>6</v>
          </cell>
          <cell r="W1710" t="str">
            <v>2026-06-03</v>
          </cell>
        </row>
        <row r="1711">
          <cell r="A1711">
            <v>138158</v>
          </cell>
          <cell r="B1711">
            <v>46176</v>
          </cell>
          <cell r="C1711" t="str">
            <v>OLGA</v>
          </cell>
          <cell r="E1711" t="str">
            <v>0.00</v>
          </cell>
          <cell r="F1711" t="str">
            <v>0.00</v>
          </cell>
          <cell r="G1711" t="str">
            <v>MGA</v>
          </cell>
          <cell r="H1711" t="str">
            <v>C901</v>
          </cell>
          <cell r="I1711" t="str">
            <v>E</v>
          </cell>
          <cell r="J1711" t="str">
            <v>2026-06-03</v>
          </cell>
          <cell r="K1711" t="str">
            <v>YASSIE</v>
          </cell>
          <cell r="L1711" t="str">
            <v>True</v>
          </cell>
          <cell r="M1711" t="str">
            <v>False</v>
          </cell>
          <cell r="N1711" t="str">
            <v>True</v>
          </cell>
          <cell r="O1711" t="str">
            <v>False</v>
          </cell>
          <cell r="P1711">
            <v>0</v>
          </cell>
          <cell r="Q1711">
            <v>0</v>
          </cell>
          <cell r="R1711">
            <v>0</v>
          </cell>
          <cell r="S1711" t="str">
            <v>0.00</v>
          </cell>
          <cell r="T1711">
            <v>0</v>
          </cell>
          <cell r="U1711">
            <v>4</v>
          </cell>
          <cell r="V1711">
            <v>4</v>
          </cell>
          <cell r="W1711" t="str">
            <v>2026-06-03</v>
          </cell>
        </row>
        <row r="1712">
          <cell r="A1712">
            <v>138157</v>
          </cell>
          <cell r="B1712">
            <v>46176</v>
          </cell>
          <cell r="C1712" t="str">
            <v>LUCA3</v>
          </cell>
          <cell r="D1712" t="str">
            <v>723</v>
          </cell>
          <cell r="E1712" t="str">
            <v>245 300.00</v>
          </cell>
          <cell r="F1712" t="str">
            <v>245 300.00</v>
          </cell>
          <cell r="G1712" t="str">
            <v>MGA</v>
          </cell>
          <cell r="H1712" t="str">
            <v>C102</v>
          </cell>
          <cell r="I1712" t="str">
            <v>E</v>
          </cell>
          <cell r="J1712" t="str">
            <v>2026-06-03</v>
          </cell>
          <cell r="K1712" t="str">
            <v>YASSIE</v>
          </cell>
          <cell r="L1712" t="str">
            <v>True</v>
          </cell>
          <cell r="M1712" t="str">
            <v>True</v>
          </cell>
          <cell r="N1712" t="str">
            <v>True</v>
          </cell>
          <cell r="O1712" t="str">
            <v>False</v>
          </cell>
          <cell r="P1712">
            <v>576000271</v>
          </cell>
          <cell r="Q1712">
            <v>0</v>
          </cell>
          <cell r="R1712">
            <v>0</v>
          </cell>
          <cell r="S1712" t="str">
            <v>0.00</v>
          </cell>
          <cell r="T1712">
            <v>0</v>
          </cell>
          <cell r="U1712">
            <v>5</v>
          </cell>
          <cell r="V1712">
            <v>5</v>
          </cell>
          <cell r="W1712" t="str">
            <v>2026-06-03</v>
          </cell>
        </row>
        <row r="1713">
          <cell r="A1713">
            <v>138156</v>
          </cell>
          <cell r="B1713">
            <v>46176</v>
          </cell>
          <cell r="C1713" t="str">
            <v>LUCA3</v>
          </cell>
          <cell r="D1713" t="str">
            <v>723</v>
          </cell>
          <cell r="E1713" t="str">
            <v>351 600.00</v>
          </cell>
          <cell r="F1713" t="str">
            <v>351 600.00</v>
          </cell>
          <cell r="G1713" t="str">
            <v>MGA</v>
          </cell>
          <cell r="H1713" t="str">
            <v>C102</v>
          </cell>
          <cell r="I1713" t="str">
            <v>E</v>
          </cell>
          <cell r="J1713" t="str">
            <v>2026-06-03</v>
          </cell>
          <cell r="K1713" t="str">
            <v>YASSIE</v>
          </cell>
          <cell r="L1713" t="str">
            <v>True</v>
          </cell>
          <cell r="M1713" t="str">
            <v>True</v>
          </cell>
          <cell r="N1713" t="str">
            <v>True</v>
          </cell>
          <cell r="O1713" t="str">
            <v>False</v>
          </cell>
          <cell r="P1713">
            <v>576000269</v>
          </cell>
          <cell r="Q1713">
            <v>0</v>
          </cell>
          <cell r="R1713">
            <v>0</v>
          </cell>
          <cell r="S1713" t="str">
            <v>0.00</v>
          </cell>
          <cell r="T1713">
            <v>0</v>
          </cell>
          <cell r="U1713">
            <v>8</v>
          </cell>
          <cell r="V1713">
            <v>8</v>
          </cell>
          <cell r="W1713" t="str">
            <v>2026-06-03</v>
          </cell>
        </row>
        <row r="1714">
          <cell r="A1714">
            <v>138155</v>
          </cell>
          <cell r="B1714">
            <v>46176</v>
          </cell>
          <cell r="C1714" t="str">
            <v>OLGA</v>
          </cell>
          <cell r="D1714" t="str">
            <v>5947</v>
          </cell>
          <cell r="E1714" t="str">
            <v>5 745 600.00</v>
          </cell>
          <cell r="F1714" t="str">
            <v>0.00</v>
          </cell>
          <cell r="G1714" t="str">
            <v>MGA</v>
          </cell>
          <cell r="H1714" t="str">
            <v>C901</v>
          </cell>
          <cell r="I1714" t="str">
            <v>E</v>
          </cell>
          <cell r="J1714" t="str">
            <v>2026-06-03</v>
          </cell>
          <cell r="K1714" t="str">
            <v>YASSIE</v>
          </cell>
          <cell r="L1714" t="str">
            <v>True</v>
          </cell>
          <cell r="M1714" t="str">
            <v>True</v>
          </cell>
          <cell r="N1714" t="str">
            <v>True</v>
          </cell>
          <cell r="O1714" t="str">
            <v>False</v>
          </cell>
          <cell r="P1714">
            <v>0</v>
          </cell>
          <cell r="Q1714">
            <v>0</v>
          </cell>
          <cell r="R1714">
            <v>0</v>
          </cell>
          <cell r="S1714" t="str">
            <v>0.00</v>
          </cell>
          <cell r="T1714">
            <v>0</v>
          </cell>
          <cell r="U1714">
            <v>4</v>
          </cell>
          <cell r="V1714">
            <v>4</v>
          </cell>
          <cell r="W1714" t="str">
            <v>2026-06-03</v>
          </cell>
        </row>
        <row r="1715">
          <cell r="A1715">
            <v>138154</v>
          </cell>
          <cell r="B1715">
            <v>46176</v>
          </cell>
          <cell r="C1715" t="str">
            <v>HARITSOA</v>
          </cell>
          <cell r="D1715" t="str">
            <v>2072</v>
          </cell>
          <cell r="E1715" t="str">
            <v>2 847.58</v>
          </cell>
          <cell r="F1715" t="str">
            <v>2 847.58</v>
          </cell>
          <cell r="G1715" t="str">
            <v>EUR</v>
          </cell>
          <cell r="H1715" t="str">
            <v>C500</v>
          </cell>
          <cell r="I1715" t="str">
            <v>E</v>
          </cell>
          <cell r="J1715" t="str">
            <v>2026-06-03</v>
          </cell>
          <cell r="K1715" t="str">
            <v>YASSIE</v>
          </cell>
          <cell r="L1715" t="str">
            <v>True</v>
          </cell>
          <cell r="M1715" t="str">
            <v>True</v>
          </cell>
          <cell r="N1715" t="str">
            <v>True</v>
          </cell>
          <cell r="O1715" t="str">
            <v>False</v>
          </cell>
          <cell r="P1715">
            <v>576100832</v>
          </cell>
          <cell r="Q1715">
            <v>0</v>
          </cell>
          <cell r="R1715">
            <v>0</v>
          </cell>
          <cell r="S1715" t="str">
            <v>0.00</v>
          </cell>
          <cell r="T1715">
            <v>0</v>
          </cell>
          <cell r="U1715">
            <v>9</v>
          </cell>
          <cell r="V1715">
            <v>9</v>
          </cell>
          <cell r="W1715" t="str">
            <v>2026-06-05</v>
          </cell>
        </row>
        <row r="1716">
          <cell r="A1716">
            <v>138153</v>
          </cell>
          <cell r="B1716">
            <v>46176</v>
          </cell>
          <cell r="C1716" t="str">
            <v>MBOLATIANANJI</v>
          </cell>
          <cell r="D1716" t="str">
            <v>21</v>
          </cell>
          <cell r="E1716" t="str">
            <v>25 396 718.00</v>
          </cell>
          <cell r="F1716" t="str">
            <v>28 782 947.00</v>
          </cell>
          <cell r="G1716" t="str">
            <v>MGA</v>
          </cell>
          <cell r="H1716" t="str">
            <v>C800</v>
          </cell>
          <cell r="I1716" t="str">
            <v>E</v>
          </cell>
          <cell r="J1716" t="str">
            <v>2026-06-03</v>
          </cell>
          <cell r="K1716" t="str">
            <v>YASSIE</v>
          </cell>
          <cell r="L1716" t="str">
            <v>True</v>
          </cell>
          <cell r="M1716" t="str">
            <v>True</v>
          </cell>
          <cell r="N1716" t="str">
            <v>True</v>
          </cell>
          <cell r="O1716" t="str">
            <v>False</v>
          </cell>
          <cell r="P1716">
            <v>576000267</v>
          </cell>
          <cell r="Q1716">
            <v>0</v>
          </cell>
          <cell r="R1716">
            <v>0</v>
          </cell>
          <cell r="S1716" t="str">
            <v>0.00</v>
          </cell>
          <cell r="T1716">
            <v>0</v>
          </cell>
          <cell r="U1716">
            <v>4</v>
          </cell>
          <cell r="V1716">
            <v>4</v>
          </cell>
          <cell r="W1716" t="str">
            <v>2026-06-04</v>
          </cell>
        </row>
        <row r="1717">
          <cell r="A1717">
            <v>138152</v>
          </cell>
          <cell r="B1717">
            <v>46176</v>
          </cell>
          <cell r="C1717" t="str">
            <v>OLGA</v>
          </cell>
          <cell r="E1717" t="str">
            <v>0.00</v>
          </cell>
          <cell r="F1717" t="str">
            <v>0.00</v>
          </cell>
          <cell r="G1717" t="str">
            <v>MGA</v>
          </cell>
          <cell r="H1717" t="str">
            <v>C901</v>
          </cell>
          <cell r="I1717" t="str">
            <v>E</v>
          </cell>
          <cell r="J1717" t="str">
            <v>2026-06-03</v>
          </cell>
          <cell r="K1717" t="str">
            <v>YASSIE</v>
          </cell>
          <cell r="L1717" t="str">
            <v>True</v>
          </cell>
          <cell r="M1717" t="str">
            <v>True</v>
          </cell>
          <cell r="N1717" t="str">
            <v>True</v>
          </cell>
          <cell r="O1717" t="str">
            <v>False</v>
          </cell>
          <cell r="P1717">
            <v>0</v>
          </cell>
          <cell r="Q1717">
            <v>0</v>
          </cell>
          <cell r="R1717">
            <v>0</v>
          </cell>
          <cell r="S1717" t="str">
            <v>0.00</v>
          </cell>
          <cell r="T1717">
            <v>0</v>
          </cell>
          <cell r="U1717">
            <v>6</v>
          </cell>
          <cell r="V1717">
            <v>6</v>
          </cell>
          <cell r="W1717" t="str">
            <v>2026-06-03</v>
          </cell>
        </row>
        <row r="1718">
          <cell r="A1718">
            <v>138151</v>
          </cell>
          <cell r="B1718">
            <v>46176</v>
          </cell>
          <cell r="C1718" t="str">
            <v>LUCA3</v>
          </cell>
          <cell r="D1718" t="str">
            <v>6762</v>
          </cell>
          <cell r="E1718" t="str">
            <v>6 900 000.00</v>
          </cell>
          <cell r="F1718" t="str">
            <v>6 900 000.00</v>
          </cell>
          <cell r="G1718" t="str">
            <v>MGA</v>
          </cell>
          <cell r="H1718" t="str">
            <v>C100</v>
          </cell>
          <cell r="I1718" t="str">
            <v>E</v>
          </cell>
          <cell r="J1718" t="str">
            <v>2026-06-03</v>
          </cell>
          <cell r="K1718" t="str">
            <v>YASSIE</v>
          </cell>
          <cell r="L1718" t="str">
            <v>True</v>
          </cell>
          <cell r="M1718" t="str">
            <v>True</v>
          </cell>
          <cell r="N1718" t="str">
            <v>True</v>
          </cell>
          <cell r="O1718" t="str">
            <v>False</v>
          </cell>
          <cell r="P1718">
            <v>576000262</v>
          </cell>
          <cell r="Q1718">
            <v>0</v>
          </cell>
          <cell r="R1718">
            <v>0</v>
          </cell>
          <cell r="S1718" t="str">
            <v>0.00</v>
          </cell>
          <cell r="T1718">
            <v>0</v>
          </cell>
          <cell r="U1718">
            <v>8</v>
          </cell>
          <cell r="V1718">
            <v>8</v>
          </cell>
          <cell r="W1718" t="str">
            <v>2026-06-03</v>
          </cell>
        </row>
        <row r="1719">
          <cell r="A1719">
            <v>138150</v>
          </cell>
          <cell r="B1719">
            <v>46176</v>
          </cell>
          <cell r="C1719" t="str">
            <v>MBOLATIANANJI</v>
          </cell>
          <cell r="D1719" t="str">
            <v>2616</v>
          </cell>
          <cell r="E1719" t="str">
            <v>6 448.18</v>
          </cell>
          <cell r="F1719" t="str">
            <v>6 448.18</v>
          </cell>
          <cell r="G1719" t="str">
            <v>EUR</v>
          </cell>
          <cell r="H1719" t="str">
            <v>C800</v>
          </cell>
          <cell r="I1719" t="str">
            <v>E</v>
          </cell>
          <cell r="J1719" t="str">
            <v>2026-06-03</v>
          </cell>
          <cell r="K1719" t="str">
            <v>YASSIE</v>
          </cell>
          <cell r="L1719" t="str">
            <v>True</v>
          </cell>
          <cell r="M1719" t="str">
            <v>True</v>
          </cell>
          <cell r="N1719" t="str">
            <v>True</v>
          </cell>
          <cell r="O1719" t="str">
            <v>False</v>
          </cell>
          <cell r="P1719">
            <v>0</v>
          </cell>
          <cell r="Q1719">
            <v>0</v>
          </cell>
          <cell r="R1719">
            <v>0</v>
          </cell>
          <cell r="S1719" t="str">
            <v>0.00</v>
          </cell>
          <cell r="T1719">
            <v>0</v>
          </cell>
          <cell r="U1719">
            <v>6</v>
          </cell>
          <cell r="V1719">
            <v>6</v>
          </cell>
          <cell r="W1719" t="str">
            <v>2026-06-04</v>
          </cell>
        </row>
        <row r="1720">
          <cell r="A1720">
            <v>138149</v>
          </cell>
          <cell r="B1720">
            <v>46176</v>
          </cell>
          <cell r="C1720" t="str">
            <v>OLGA</v>
          </cell>
          <cell r="E1720" t="str">
            <v>0.00</v>
          </cell>
          <cell r="F1720" t="str">
            <v>0.00</v>
          </cell>
          <cell r="G1720" t="str">
            <v>MGA</v>
          </cell>
          <cell r="H1720" t="str">
            <v>C901</v>
          </cell>
          <cell r="I1720" t="str">
            <v>E</v>
          </cell>
          <cell r="J1720" t="str">
            <v>2026-06-03</v>
          </cell>
          <cell r="K1720" t="str">
            <v>YASSIE</v>
          </cell>
          <cell r="L1720" t="str">
            <v>True</v>
          </cell>
          <cell r="M1720" t="str">
            <v>True</v>
          </cell>
          <cell r="N1720" t="str">
            <v>True</v>
          </cell>
          <cell r="O1720" t="str">
            <v>False</v>
          </cell>
          <cell r="P1720">
            <v>0</v>
          </cell>
          <cell r="Q1720">
            <v>0</v>
          </cell>
          <cell r="R1720">
            <v>0</v>
          </cell>
          <cell r="S1720" t="str">
            <v>0.00</v>
          </cell>
          <cell r="T1720">
            <v>0</v>
          </cell>
          <cell r="U1720">
            <v>6</v>
          </cell>
          <cell r="V1720">
            <v>6</v>
          </cell>
          <cell r="W1720" t="str">
            <v>2026-06-03</v>
          </cell>
        </row>
        <row r="1721">
          <cell r="A1721">
            <v>138148</v>
          </cell>
          <cell r="B1721">
            <v>46175</v>
          </cell>
          <cell r="C1721" t="str">
            <v>HARITSOA</v>
          </cell>
          <cell r="D1721" t="str">
            <v>2633</v>
          </cell>
          <cell r="E1721" t="str">
            <v>4 541 100.00</v>
          </cell>
          <cell r="F1721" t="str">
            <v>5 449 320.00</v>
          </cell>
          <cell r="G1721" t="str">
            <v>MGA</v>
          </cell>
          <cell r="H1721" t="str">
            <v>C500</v>
          </cell>
          <cell r="I1721" t="str">
            <v>E</v>
          </cell>
          <cell r="J1721" t="str">
            <v>2026-06-02</v>
          </cell>
          <cell r="K1721" t="str">
            <v>YASSIE</v>
          </cell>
          <cell r="L1721" t="str">
            <v>True</v>
          </cell>
          <cell r="M1721" t="str">
            <v>True</v>
          </cell>
          <cell r="N1721" t="str">
            <v>True</v>
          </cell>
          <cell r="O1721" t="str">
            <v>False</v>
          </cell>
          <cell r="P1721">
            <v>574400278</v>
          </cell>
          <cell r="Q1721">
            <v>0</v>
          </cell>
          <cell r="R1721">
            <v>0</v>
          </cell>
          <cell r="S1721" t="str">
            <v>0.00</v>
          </cell>
          <cell r="T1721">
            <v>0</v>
          </cell>
          <cell r="U1721">
            <v>11</v>
          </cell>
          <cell r="V1721">
            <v>11</v>
          </cell>
          <cell r="W1721" t="str">
            <v>2026-06-16</v>
          </cell>
        </row>
        <row r="1722">
          <cell r="A1722">
            <v>138147</v>
          </cell>
          <cell r="B1722">
            <v>46175</v>
          </cell>
          <cell r="C1722" t="str">
            <v>GINAM</v>
          </cell>
          <cell r="D1722" t="str">
            <v>5830</v>
          </cell>
          <cell r="E1722" t="str">
            <v>6 000.00</v>
          </cell>
          <cell r="F1722" t="str">
            <v>7 200.00</v>
          </cell>
          <cell r="G1722" t="str">
            <v>EUR</v>
          </cell>
          <cell r="H1722" t="str">
            <v>C400</v>
          </cell>
          <cell r="I1722" t="str">
            <v>E</v>
          </cell>
          <cell r="J1722" t="str">
            <v>2026-06-02</v>
          </cell>
          <cell r="K1722" t="str">
            <v>YASSIE</v>
          </cell>
          <cell r="L1722" t="str">
            <v>True</v>
          </cell>
          <cell r="M1722" t="str">
            <v>True</v>
          </cell>
          <cell r="N1722" t="str">
            <v>True</v>
          </cell>
          <cell r="O1722" t="str">
            <v>False</v>
          </cell>
          <cell r="P1722">
            <v>574600163</v>
          </cell>
          <cell r="Q1722">
            <v>574600162</v>
          </cell>
          <cell r="R1722">
            <v>0</v>
          </cell>
          <cell r="S1722" t="str">
            <v>0.00</v>
          </cell>
          <cell r="T1722">
            <v>0</v>
          </cell>
          <cell r="U1722">
            <v>8</v>
          </cell>
          <cell r="V1722">
            <v>8</v>
          </cell>
          <cell r="W1722" t="str">
            <v>2026-06-02</v>
          </cell>
        </row>
        <row r="1723">
          <cell r="A1723">
            <v>138146</v>
          </cell>
          <cell r="B1723">
            <v>46175</v>
          </cell>
          <cell r="C1723" t="str">
            <v>HARITSOA</v>
          </cell>
          <cell r="D1723" t="str">
            <v>2053</v>
          </cell>
          <cell r="E1723" t="str">
            <v>11 154 750.00</v>
          </cell>
          <cell r="F1723" t="str">
            <v>13 385 700.00</v>
          </cell>
          <cell r="G1723" t="str">
            <v>MGA</v>
          </cell>
          <cell r="H1723" t="str">
            <v>C500</v>
          </cell>
          <cell r="I1723" t="str">
            <v>E</v>
          </cell>
          <cell r="J1723" t="str">
            <v>2026-06-02</v>
          </cell>
          <cell r="K1723" t="str">
            <v>YASSIE</v>
          </cell>
          <cell r="L1723" t="str">
            <v>True</v>
          </cell>
          <cell r="M1723" t="str">
            <v>True</v>
          </cell>
          <cell r="N1723" t="str">
            <v>True</v>
          </cell>
          <cell r="O1723" t="str">
            <v>False</v>
          </cell>
          <cell r="P1723">
            <v>574400256</v>
          </cell>
          <cell r="Q1723">
            <v>0</v>
          </cell>
          <cell r="R1723">
            <v>0</v>
          </cell>
          <cell r="S1723" t="str">
            <v>0.00</v>
          </cell>
          <cell r="T1723">
            <v>0</v>
          </cell>
          <cell r="U1723">
            <v>14</v>
          </cell>
          <cell r="V1723">
            <v>14</v>
          </cell>
          <cell r="W1723" t="str">
            <v>2026-06-16</v>
          </cell>
        </row>
        <row r="1724">
          <cell r="A1724">
            <v>138145</v>
          </cell>
          <cell r="B1724">
            <v>46175</v>
          </cell>
          <cell r="C1724" t="str">
            <v>REBECCA3</v>
          </cell>
          <cell r="D1724" t="str">
            <v>2490</v>
          </cell>
          <cell r="E1724" t="str">
            <v>91 680 000.00</v>
          </cell>
          <cell r="F1724" t="str">
            <v>91 680 000.00</v>
          </cell>
          <cell r="G1724" t="str">
            <v>MGA</v>
          </cell>
          <cell r="H1724" t="str">
            <v>C104</v>
          </cell>
          <cell r="I1724" t="str">
            <v>E</v>
          </cell>
          <cell r="J1724" t="str">
            <v>2026-06-02</v>
          </cell>
          <cell r="K1724" t="str">
            <v>YASSIE</v>
          </cell>
          <cell r="L1724" t="str">
            <v>True</v>
          </cell>
          <cell r="M1724" t="str">
            <v>True</v>
          </cell>
          <cell r="N1724" t="str">
            <v>True</v>
          </cell>
          <cell r="O1724" t="str">
            <v>False</v>
          </cell>
          <cell r="P1724">
            <v>574500203</v>
          </cell>
          <cell r="Q1724">
            <v>574500202</v>
          </cell>
          <cell r="R1724">
            <v>0</v>
          </cell>
          <cell r="S1724" t="str">
            <v>0.00</v>
          </cell>
          <cell r="T1724">
            <v>0</v>
          </cell>
          <cell r="U1724">
            <v>7</v>
          </cell>
          <cell r="V1724">
            <v>7</v>
          </cell>
          <cell r="W1724" t="str">
            <v>2026-06-12</v>
          </cell>
        </row>
        <row r="1725">
          <cell r="A1725">
            <v>138144</v>
          </cell>
          <cell r="B1725">
            <v>46175</v>
          </cell>
          <cell r="C1725" t="str">
            <v>REBECCA3</v>
          </cell>
          <cell r="D1725" t="str">
            <v>2490</v>
          </cell>
          <cell r="E1725" t="str">
            <v>12 028 500.00</v>
          </cell>
          <cell r="F1725" t="str">
            <v>12 028 500.00</v>
          </cell>
          <cell r="G1725" t="str">
            <v>MGA</v>
          </cell>
          <cell r="H1725" t="str">
            <v>C104</v>
          </cell>
          <cell r="I1725" t="str">
            <v>E</v>
          </cell>
          <cell r="J1725" t="str">
            <v>2026-06-02</v>
          </cell>
          <cell r="K1725" t="str">
            <v>YASSIE</v>
          </cell>
          <cell r="L1725" t="str">
            <v>True</v>
          </cell>
          <cell r="M1725" t="str">
            <v>True</v>
          </cell>
          <cell r="N1725" t="str">
            <v>True</v>
          </cell>
          <cell r="O1725" t="str">
            <v>False</v>
          </cell>
          <cell r="P1725">
            <v>574500200</v>
          </cell>
          <cell r="Q1725">
            <v>574500199</v>
          </cell>
          <cell r="R1725">
            <v>0</v>
          </cell>
          <cell r="S1725" t="str">
            <v>0.00</v>
          </cell>
          <cell r="T1725">
            <v>0</v>
          </cell>
          <cell r="U1725">
            <v>7</v>
          </cell>
          <cell r="V1725">
            <v>7</v>
          </cell>
          <cell r="W1725" t="str">
            <v>2026-06-12</v>
          </cell>
        </row>
        <row r="1726">
          <cell r="A1726">
            <v>138143</v>
          </cell>
          <cell r="B1726">
            <v>46175</v>
          </cell>
          <cell r="C1726" t="str">
            <v>REBECCA3</v>
          </cell>
          <cell r="D1726" t="str">
            <v>2490</v>
          </cell>
          <cell r="E1726" t="str">
            <v>17 760 000.00</v>
          </cell>
          <cell r="F1726" t="str">
            <v>21 312 000.00</v>
          </cell>
          <cell r="G1726" t="str">
            <v>MGA</v>
          </cell>
          <cell r="H1726" t="str">
            <v>C104</v>
          </cell>
          <cell r="I1726" t="str">
            <v>E</v>
          </cell>
          <cell r="J1726" t="str">
            <v>2026-06-02</v>
          </cell>
          <cell r="K1726" t="str">
            <v>YASSIE</v>
          </cell>
          <cell r="L1726" t="str">
            <v>True</v>
          </cell>
          <cell r="M1726" t="str">
            <v>True</v>
          </cell>
          <cell r="N1726" t="str">
            <v>True</v>
          </cell>
          <cell r="O1726" t="str">
            <v>False</v>
          </cell>
          <cell r="P1726">
            <v>574600160</v>
          </cell>
          <cell r="Q1726">
            <v>574600159</v>
          </cell>
          <cell r="R1726">
            <v>0</v>
          </cell>
          <cell r="S1726" t="str">
            <v>0.00</v>
          </cell>
          <cell r="T1726">
            <v>0</v>
          </cell>
          <cell r="U1726">
            <v>7</v>
          </cell>
          <cell r="V1726">
            <v>7</v>
          </cell>
          <cell r="W1726" t="str">
            <v>2026-06-12</v>
          </cell>
        </row>
        <row r="1727">
          <cell r="A1727">
            <v>138142</v>
          </cell>
          <cell r="B1727">
            <v>46175</v>
          </cell>
          <cell r="C1727" t="str">
            <v>REBECCA3</v>
          </cell>
          <cell r="D1727" t="str">
            <v>2490</v>
          </cell>
          <cell r="E1727" t="str">
            <v>27 337 500.00</v>
          </cell>
          <cell r="F1727" t="str">
            <v>27 337 500.00</v>
          </cell>
          <cell r="G1727" t="str">
            <v>MGA</v>
          </cell>
          <cell r="H1727" t="str">
            <v>C104</v>
          </cell>
          <cell r="I1727" t="str">
            <v>E</v>
          </cell>
          <cell r="J1727" t="str">
            <v>2026-06-02</v>
          </cell>
          <cell r="K1727" t="str">
            <v>YASSIE</v>
          </cell>
          <cell r="L1727" t="str">
            <v>True</v>
          </cell>
          <cell r="M1727" t="str">
            <v>True</v>
          </cell>
          <cell r="N1727" t="str">
            <v>True</v>
          </cell>
          <cell r="O1727" t="str">
            <v>False</v>
          </cell>
          <cell r="P1727">
            <v>574600157</v>
          </cell>
          <cell r="Q1727">
            <v>574600156</v>
          </cell>
          <cell r="R1727">
            <v>0</v>
          </cell>
          <cell r="S1727" t="str">
            <v>0.00</v>
          </cell>
          <cell r="T1727">
            <v>0</v>
          </cell>
          <cell r="U1727">
            <v>7</v>
          </cell>
          <cell r="V1727">
            <v>7</v>
          </cell>
          <cell r="W1727" t="str">
            <v>2026-06-12</v>
          </cell>
        </row>
        <row r="1728">
          <cell r="A1728">
            <v>138141</v>
          </cell>
          <cell r="B1728">
            <v>46175</v>
          </cell>
          <cell r="C1728" t="str">
            <v>REBECCA3</v>
          </cell>
          <cell r="D1728" t="str">
            <v>2490</v>
          </cell>
          <cell r="E1728" t="str">
            <v>1 822 500.00</v>
          </cell>
          <cell r="F1728" t="str">
            <v>1 822 500.00</v>
          </cell>
          <cell r="G1728" t="str">
            <v>MGA</v>
          </cell>
          <cell r="H1728" t="str">
            <v>C104</v>
          </cell>
          <cell r="I1728" t="str">
            <v>E</v>
          </cell>
          <cell r="J1728" t="str">
            <v>2026-06-02</v>
          </cell>
          <cell r="K1728" t="str">
            <v>YASSIE</v>
          </cell>
          <cell r="L1728" t="str">
            <v>True</v>
          </cell>
          <cell r="M1728" t="str">
            <v>True</v>
          </cell>
          <cell r="N1728" t="str">
            <v>True</v>
          </cell>
          <cell r="O1728" t="str">
            <v>False</v>
          </cell>
          <cell r="P1728">
            <v>574600154</v>
          </cell>
          <cell r="Q1728">
            <v>574600153</v>
          </cell>
          <cell r="R1728">
            <v>0</v>
          </cell>
          <cell r="S1728" t="str">
            <v>0.00</v>
          </cell>
          <cell r="T1728">
            <v>0</v>
          </cell>
          <cell r="U1728">
            <v>7</v>
          </cell>
          <cell r="V1728">
            <v>7</v>
          </cell>
          <cell r="W1728" t="str">
            <v>2026-06-12</v>
          </cell>
        </row>
        <row r="1729">
          <cell r="A1729">
            <v>138140</v>
          </cell>
          <cell r="B1729">
            <v>46175</v>
          </cell>
          <cell r="C1729" t="str">
            <v>REBECCA3</v>
          </cell>
          <cell r="D1729" t="str">
            <v>2490</v>
          </cell>
          <cell r="E1729" t="str">
            <v>1 029 260.00</v>
          </cell>
          <cell r="F1729" t="str">
            <v>1 235 112.00</v>
          </cell>
          <cell r="G1729" t="str">
            <v>MGA</v>
          </cell>
          <cell r="H1729" t="str">
            <v>C102</v>
          </cell>
          <cell r="I1729" t="str">
            <v>E</v>
          </cell>
          <cell r="J1729" t="str">
            <v>2026-06-02</v>
          </cell>
          <cell r="K1729" t="str">
            <v>YASSIE</v>
          </cell>
          <cell r="L1729" t="str">
            <v>True</v>
          </cell>
          <cell r="M1729" t="str">
            <v>True</v>
          </cell>
          <cell r="N1729" t="str">
            <v>True</v>
          </cell>
          <cell r="O1729" t="str">
            <v>False</v>
          </cell>
          <cell r="P1729">
            <v>574500195</v>
          </cell>
          <cell r="Q1729">
            <v>574500194</v>
          </cell>
          <cell r="R1729">
            <v>0</v>
          </cell>
          <cell r="S1729" t="str">
            <v>0.00</v>
          </cell>
          <cell r="T1729">
            <v>0</v>
          </cell>
          <cell r="U1729">
            <v>7</v>
          </cell>
          <cell r="V1729">
            <v>7</v>
          </cell>
          <cell r="W1729" t="str">
            <v>2026-06-12</v>
          </cell>
        </row>
        <row r="1730">
          <cell r="A1730">
            <v>138139</v>
          </cell>
          <cell r="B1730">
            <v>46175</v>
          </cell>
          <cell r="C1730" t="str">
            <v>REBECCA3</v>
          </cell>
          <cell r="D1730" t="str">
            <v>2490</v>
          </cell>
          <cell r="E1730" t="str">
            <v>6 861 732.00</v>
          </cell>
          <cell r="F1730" t="str">
            <v>8 234 078.40</v>
          </cell>
          <cell r="G1730" t="str">
            <v>MGA</v>
          </cell>
          <cell r="H1730" t="str">
            <v>C102</v>
          </cell>
          <cell r="I1730" t="str">
            <v>E</v>
          </cell>
          <cell r="J1730" t="str">
            <v>2026-06-02</v>
          </cell>
          <cell r="K1730" t="str">
            <v>YASSIE</v>
          </cell>
          <cell r="L1730" t="str">
            <v>True</v>
          </cell>
          <cell r="M1730" t="str">
            <v>True</v>
          </cell>
          <cell r="N1730" t="str">
            <v>True</v>
          </cell>
          <cell r="O1730" t="str">
            <v>False</v>
          </cell>
          <cell r="P1730">
            <v>574600151</v>
          </cell>
          <cell r="Q1730">
            <v>574600150</v>
          </cell>
          <cell r="R1730">
            <v>0</v>
          </cell>
          <cell r="S1730" t="str">
            <v>0.00</v>
          </cell>
          <cell r="T1730">
            <v>0</v>
          </cell>
          <cell r="U1730">
            <v>7</v>
          </cell>
          <cell r="V1730">
            <v>7</v>
          </cell>
          <cell r="W1730" t="str">
            <v>2026-06-12</v>
          </cell>
        </row>
        <row r="1731">
          <cell r="A1731">
            <v>138138</v>
          </cell>
          <cell r="B1731">
            <v>46175</v>
          </cell>
          <cell r="C1731" t="str">
            <v>REBECCA3</v>
          </cell>
          <cell r="D1731" t="str">
            <v>2490</v>
          </cell>
          <cell r="E1731" t="str">
            <v>25 603 503.00</v>
          </cell>
          <cell r="F1731" t="str">
            <v>30 724 203.60</v>
          </cell>
          <cell r="G1731" t="str">
            <v>MGA</v>
          </cell>
          <cell r="H1731" t="str">
            <v>C102</v>
          </cell>
          <cell r="I1731" t="str">
            <v>E</v>
          </cell>
          <cell r="J1731" t="str">
            <v>2026-06-02</v>
          </cell>
          <cell r="K1731" t="str">
            <v>YASSIE</v>
          </cell>
          <cell r="L1731" t="str">
            <v>True</v>
          </cell>
          <cell r="M1731" t="str">
            <v>True</v>
          </cell>
          <cell r="N1731" t="str">
            <v>True</v>
          </cell>
          <cell r="O1731" t="str">
            <v>False</v>
          </cell>
          <cell r="P1731">
            <v>574400192</v>
          </cell>
          <cell r="Q1731">
            <v>574400191</v>
          </cell>
          <cell r="R1731">
            <v>0</v>
          </cell>
          <cell r="S1731" t="str">
            <v>0.00</v>
          </cell>
          <cell r="T1731">
            <v>0</v>
          </cell>
          <cell r="U1731">
            <v>7</v>
          </cell>
          <cell r="V1731">
            <v>7</v>
          </cell>
          <cell r="W1731" t="str">
            <v>2026-06-12</v>
          </cell>
        </row>
        <row r="1732">
          <cell r="A1732">
            <v>138137</v>
          </cell>
          <cell r="B1732">
            <v>46175</v>
          </cell>
          <cell r="C1732" t="str">
            <v>MBOLATIANANJI</v>
          </cell>
          <cell r="D1732" t="str">
            <v>4</v>
          </cell>
          <cell r="E1732" t="str">
            <v>78 297 042.40</v>
          </cell>
          <cell r="F1732" t="str">
            <v>93 956 450.88</v>
          </cell>
          <cell r="G1732" t="str">
            <v>MGA</v>
          </cell>
          <cell r="H1732" t="str">
            <v>C800</v>
          </cell>
          <cell r="I1732" t="str">
            <v>E</v>
          </cell>
          <cell r="J1732" t="str">
            <v>2026-06-02</v>
          </cell>
          <cell r="K1732" t="str">
            <v>YASSIE</v>
          </cell>
          <cell r="L1732" t="str">
            <v>True</v>
          </cell>
          <cell r="M1732" t="str">
            <v>True</v>
          </cell>
          <cell r="N1732" t="str">
            <v>True</v>
          </cell>
          <cell r="O1732" t="str">
            <v>False</v>
          </cell>
          <cell r="P1732">
            <v>0</v>
          </cell>
          <cell r="Q1732">
            <v>0</v>
          </cell>
          <cell r="R1732">
            <v>0</v>
          </cell>
          <cell r="S1732" t="str">
            <v>0.00</v>
          </cell>
          <cell r="T1732">
            <v>0</v>
          </cell>
          <cell r="U1732">
            <v>5</v>
          </cell>
          <cell r="V1732">
            <v>5</v>
          </cell>
          <cell r="W1732" t="str">
            <v>2026-06-03</v>
          </cell>
        </row>
        <row r="1733">
          <cell r="A1733">
            <v>138136</v>
          </cell>
          <cell r="B1733">
            <v>46175</v>
          </cell>
          <cell r="C1733" t="str">
            <v>MBOLATIANANJI</v>
          </cell>
          <cell r="D1733" t="str">
            <v>4</v>
          </cell>
          <cell r="E1733" t="str">
            <v>54 220 471.52</v>
          </cell>
          <cell r="F1733" t="str">
            <v>65 064 565.82</v>
          </cell>
          <cell r="G1733" t="str">
            <v>MGA</v>
          </cell>
          <cell r="H1733" t="str">
            <v>C800</v>
          </cell>
          <cell r="I1733" t="str">
            <v>E</v>
          </cell>
          <cell r="J1733" t="str">
            <v>2026-06-02</v>
          </cell>
          <cell r="K1733" t="str">
            <v>YASSIE</v>
          </cell>
          <cell r="L1733" t="str">
            <v>True</v>
          </cell>
          <cell r="M1733" t="str">
            <v>True</v>
          </cell>
          <cell r="N1733" t="str">
            <v>True</v>
          </cell>
          <cell r="O1733" t="str">
            <v>False</v>
          </cell>
          <cell r="P1733">
            <v>0</v>
          </cell>
          <cell r="Q1733">
            <v>0</v>
          </cell>
          <cell r="R1733">
            <v>0</v>
          </cell>
          <cell r="S1733" t="str">
            <v>0.00</v>
          </cell>
          <cell r="T1733">
            <v>0</v>
          </cell>
          <cell r="U1733">
            <v>4</v>
          </cell>
          <cell r="V1733">
            <v>4</v>
          </cell>
          <cell r="W1733" t="str">
            <v>2026-06-03</v>
          </cell>
        </row>
        <row r="1734">
          <cell r="A1734">
            <v>138135</v>
          </cell>
          <cell r="B1734">
            <v>46175</v>
          </cell>
          <cell r="C1734" t="str">
            <v>REBECCA3</v>
          </cell>
          <cell r="D1734" t="str">
            <v>2490</v>
          </cell>
          <cell r="E1734" t="str">
            <v>108 985 098.00</v>
          </cell>
          <cell r="F1734" t="str">
            <v>130 782 117.60</v>
          </cell>
          <cell r="G1734" t="str">
            <v>MGA</v>
          </cell>
          <cell r="H1734" t="str">
            <v>C104</v>
          </cell>
          <cell r="I1734" t="str">
            <v>E</v>
          </cell>
          <cell r="J1734" t="str">
            <v>2026-06-02</v>
          </cell>
          <cell r="K1734" t="str">
            <v>YASSIE</v>
          </cell>
          <cell r="L1734" t="str">
            <v>True</v>
          </cell>
          <cell r="M1734" t="str">
            <v>True</v>
          </cell>
          <cell r="N1734" t="str">
            <v>True</v>
          </cell>
          <cell r="O1734" t="str">
            <v>False</v>
          </cell>
          <cell r="P1734">
            <v>574500186</v>
          </cell>
          <cell r="Q1734">
            <v>574500185</v>
          </cell>
          <cell r="R1734">
            <v>0</v>
          </cell>
          <cell r="S1734" t="str">
            <v>0.00</v>
          </cell>
          <cell r="T1734">
            <v>0</v>
          </cell>
          <cell r="U1734">
            <v>7</v>
          </cell>
          <cell r="V1734">
            <v>7</v>
          </cell>
          <cell r="W1734" t="str">
            <v>2026-06-12</v>
          </cell>
        </row>
        <row r="1735">
          <cell r="A1735">
            <v>138134</v>
          </cell>
          <cell r="B1735">
            <v>46175</v>
          </cell>
          <cell r="C1735" t="str">
            <v>REBECCA3</v>
          </cell>
          <cell r="D1735" t="str">
            <v>2490</v>
          </cell>
          <cell r="E1735" t="str">
            <v>36 333 100.00</v>
          </cell>
          <cell r="F1735" t="str">
            <v>43 599 720.00</v>
          </cell>
          <cell r="G1735" t="str">
            <v>MGA</v>
          </cell>
          <cell r="H1735" t="str">
            <v>C104</v>
          </cell>
          <cell r="I1735" t="str">
            <v>E</v>
          </cell>
          <cell r="J1735" t="str">
            <v>2026-06-02</v>
          </cell>
          <cell r="K1735" t="str">
            <v>YASSIE</v>
          </cell>
          <cell r="L1735" t="str">
            <v>True</v>
          </cell>
          <cell r="M1735" t="str">
            <v>True</v>
          </cell>
          <cell r="N1735" t="str">
            <v>True</v>
          </cell>
          <cell r="O1735" t="str">
            <v>False</v>
          </cell>
          <cell r="P1735">
            <v>574500183</v>
          </cell>
          <cell r="Q1735">
            <v>574500182</v>
          </cell>
          <cell r="R1735">
            <v>0</v>
          </cell>
          <cell r="S1735" t="str">
            <v>0.00</v>
          </cell>
          <cell r="T1735">
            <v>0</v>
          </cell>
          <cell r="U1735">
            <v>7</v>
          </cell>
          <cell r="V1735">
            <v>7</v>
          </cell>
          <cell r="W1735" t="str">
            <v>2026-06-12</v>
          </cell>
        </row>
        <row r="1736">
          <cell r="A1736">
            <v>138133</v>
          </cell>
          <cell r="B1736">
            <v>46175</v>
          </cell>
          <cell r="C1736" t="str">
            <v>REBECCA3</v>
          </cell>
          <cell r="D1736" t="str">
            <v>2490</v>
          </cell>
          <cell r="E1736" t="str">
            <v>76 521 700.00</v>
          </cell>
          <cell r="F1736" t="str">
            <v>91 826 040.00</v>
          </cell>
          <cell r="G1736" t="str">
            <v>MGA</v>
          </cell>
          <cell r="H1736" t="str">
            <v>C104</v>
          </cell>
          <cell r="I1736" t="str">
            <v>E</v>
          </cell>
          <cell r="J1736" t="str">
            <v>2026-06-02</v>
          </cell>
          <cell r="K1736" t="str">
            <v>YASSIE</v>
          </cell>
          <cell r="L1736" t="str">
            <v>True</v>
          </cell>
          <cell r="M1736" t="str">
            <v>True</v>
          </cell>
          <cell r="N1736" t="str">
            <v>True</v>
          </cell>
          <cell r="O1736" t="str">
            <v>False</v>
          </cell>
          <cell r="P1736">
            <v>574400186</v>
          </cell>
          <cell r="Q1736">
            <v>574400185</v>
          </cell>
          <cell r="R1736">
            <v>0</v>
          </cell>
          <cell r="S1736" t="str">
            <v>0.00</v>
          </cell>
          <cell r="T1736">
            <v>0</v>
          </cell>
          <cell r="U1736">
            <v>7</v>
          </cell>
          <cell r="V1736">
            <v>7</v>
          </cell>
          <cell r="W1736" t="str">
            <v>2026-06-12</v>
          </cell>
        </row>
        <row r="1737">
          <cell r="A1737">
            <v>138132</v>
          </cell>
          <cell r="B1737">
            <v>46175</v>
          </cell>
          <cell r="C1737" t="str">
            <v>REBECCA3</v>
          </cell>
          <cell r="D1737" t="str">
            <v>2490</v>
          </cell>
          <cell r="E1737" t="str">
            <v>10 092 500.00</v>
          </cell>
          <cell r="F1737" t="str">
            <v>12 111 000.00</v>
          </cell>
          <cell r="G1737" t="str">
            <v>MGA</v>
          </cell>
          <cell r="H1737" t="str">
            <v>C104</v>
          </cell>
          <cell r="I1737" t="str">
            <v>E</v>
          </cell>
          <cell r="J1737" t="str">
            <v>2026-06-02</v>
          </cell>
          <cell r="K1737" t="str">
            <v>YASSIE</v>
          </cell>
          <cell r="L1737" t="str">
            <v>True</v>
          </cell>
          <cell r="M1737" t="str">
            <v>True</v>
          </cell>
          <cell r="N1737" t="str">
            <v>True</v>
          </cell>
          <cell r="O1737" t="str">
            <v>False</v>
          </cell>
          <cell r="P1737">
            <v>574100149</v>
          </cell>
          <cell r="Q1737">
            <v>574100148</v>
          </cell>
          <cell r="R1737">
            <v>0</v>
          </cell>
          <cell r="S1737" t="str">
            <v>0.00</v>
          </cell>
          <cell r="T1737">
            <v>0</v>
          </cell>
          <cell r="U1737">
            <v>7</v>
          </cell>
          <cell r="V1737">
            <v>7</v>
          </cell>
          <cell r="W1737" t="str">
            <v>2026-06-12</v>
          </cell>
        </row>
        <row r="1738">
          <cell r="A1738">
            <v>138131</v>
          </cell>
          <cell r="B1738">
            <v>46175</v>
          </cell>
          <cell r="C1738" t="str">
            <v>HARITSOA</v>
          </cell>
          <cell r="D1738" t="str">
            <v>6711</v>
          </cell>
          <cell r="E1738" t="str">
            <v>3 974.16</v>
          </cell>
          <cell r="F1738" t="str">
            <v>3 974.16</v>
          </cell>
          <cell r="G1738" t="str">
            <v>EUR</v>
          </cell>
          <cell r="H1738" t="str">
            <v>C500</v>
          </cell>
          <cell r="I1738" t="str">
            <v>E</v>
          </cell>
          <cell r="J1738" t="str">
            <v>2026-06-02</v>
          </cell>
          <cell r="K1738" t="str">
            <v>YASSIE</v>
          </cell>
          <cell r="L1738" t="str">
            <v>True</v>
          </cell>
          <cell r="M1738" t="str">
            <v>True</v>
          </cell>
          <cell r="N1738" t="str">
            <v>True</v>
          </cell>
          <cell r="O1738" t="str">
            <v>False</v>
          </cell>
          <cell r="P1738">
            <v>574100146</v>
          </cell>
          <cell r="Q1738">
            <v>0</v>
          </cell>
          <cell r="R1738">
            <v>0</v>
          </cell>
          <cell r="S1738" t="str">
            <v>0.00</v>
          </cell>
          <cell r="T1738">
            <v>0</v>
          </cell>
          <cell r="U1738">
            <v>6</v>
          </cell>
          <cell r="V1738">
            <v>6</v>
          </cell>
          <cell r="W1738" t="str">
            <v>2026-06-04</v>
          </cell>
        </row>
        <row r="1739">
          <cell r="A1739">
            <v>138130</v>
          </cell>
          <cell r="B1739">
            <v>46175</v>
          </cell>
          <cell r="C1739" t="str">
            <v>REBECCA3</v>
          </cell>
          <cell r="D1739" t="str">
            <v>2490</v>
          </cell>
          <cell r="E1739" t="str">
            <v>22 643 714.00</v>
          </cell>
          <cell r="F1739" t="str">
            <v>27 172 456.80</v>
          </cell>
          <cell r="G1739" t="str">
            <v>MGA</v>
          </cell>
          <cell r="H1739" t="str">
            <v>C104</v>
          </cell>
          <cell r="I1739" t="str">
            <v>E</v>
          </cell>
          <cell r="J1739" t="str">
            <v>2026-06-02</v>
          </cell>
          <cell r="K1739" t="str">
            <v>YASSIE</v>
          </cell>
          <cell r="L1739" t="str">
            <v>True</v>
          </cell>
          <cell r="M1739" t="str">
            <v>True</v>
          </cell>
          <cell r="N1739" t="str">
            <v>True</v>
          </cell>
          <cell r="O1739" t="str">
            <v>False</v>
          </cell>
          <cell r="P1739">
            <v>574200285</v>
          </cell>
          <cell r="Q1739">
            <v>574200284</v>
          </cell>
          <cell r="R1739">
            <v>0</v>
          </cell>
          <cell r="S1739" t="str">
            <v>0.00</v>
          </cell>
          <cell r="T1739">
            <v>0</v>
          </cell>
          <cell r="U1739">
            <v>7</v>
          </cell>
          <cell r="V1739">
            <v>7</v>
          </cell>
          <cell r="W1739" t="str">
            <v>2026-06-12</v>
          </cell>
        </row>
        <row r="1740">
          <cell r="A1740">
            <v>138129</v>
          </cell>
          <cell r="B1740">
            <v>46175</v>
          </cell>
          <cell r="C1740" t="str">
            <v>LUCA3</v>
          </cell>
          <cell r="D1740" t="str">
            <v>2648</v>
          </cell>
          <cell r="E1740" t="str">
            <v>3 600 000.00</v>
          </cell>
          <cell r="F1740" t="str">
            <v>3 600 000.00</v>
          </cell>
          <cell r="G1740" t="str">
            <v>MGA</v>
          </cell>
          <cell r="H1740" t="str">
            <v>C100</v>
          </cell>
          <cell r="I1740" t="str">
            <v>E</v>
          </cell>
          <cell r="J1740" t="str">
            <v>2026-06-02</v>
          </cell>
          <cell r="K1740" t="str">
            <v>YASSIE</v>
          </cell>
          <cell r="L1740" t="str">
            <v>True</v>
          </cell>
          <cell r="M1740" t="str">
            <v>True</v>
          </cell>
          <cell r="N1740" t="str">
            <v>True</v>
          </cell>
          <cell r="O1740" t="str">
            <v>False</v>
          </cell>
          <cell r="P1740">
            <v>574100138</v>
          </cell>
          <cell r="Q1740">
            <v>0</v>
          </cell>
          <cell r="R1740">
            <v>0</v>
          </cell>
          <cell r="S1740" t="str">
            <v>0.00</v>
          </cell>
          <cell r="T1740">
            <v>0</v>
          </cell>
          <cell r="U1740">
            <v>7</v>
          </cell>
          <cell r="V1740">
            <v>7</v>
          </cell>
          <cell r="W1740" t="str">
            <v>2026-06-03</v>
          </cell>
        </row>
        <row r="1741">
          <cell r="A1741">
            <v>138128</v>
          </cell>
          <cell r="B1741">
            <v>46175</v>
          </cell>
          <cell r="C1741" t="str">
            <v>REBECCA3</v>
          </cell>
          <cell r="D1741" t="str">
            <v>2490</v>
          </cell>
          <cell r="E1741" t="str">
            <v>88 859 424.00</v>
          </cell>
          <cell r="F1741" t="str">
            <v>106 631 308.80</v>
          </cell>
          <cell r="G1741" t="str">
            <v>MGA</v>
          </cell>
          <cell r="H1741" t="str">
            <v>C104</v>
          </cell>
          <cell r="I1741" t="str">
            <v>E</v>
          </cell>
          <cell r="J1741" t="str">
            <v>2026-06-02</v>
          </cell>
          <cell r="K1741" t="str">
            <v>YASSIE</v>
          </cell>
          <cell r="L1741" t="str">
            <v>True</v>
          </cell>
          <cell r="M1741" t="str">
            <v>True</v>
          </cell>
          <cell r="N1741" t="str">
            <v>True</v>
          </cell>
          <cell r="O1741" t="str">
            <v>False</v>
          </cell>
          <cell r="P1741">
            <v>574100131</v>
          </cell>
          <cell r="Q1741">
            <v>574100130</v>
          </cell>
          <cell r="R1741">
            <v>0</v>
          </cell>
          <cell r="S1741" t="str">
            <v>0.00</v>
          </cell>
          <cell r="T1741">
            <v>0</v>
          </cell>
          <cell r="U1741">
            <v>7</v>
          </cell>
          <cell r="V1741">
            <v>7</v>
          </cell>
          <cell r="W1741" t="str">
            <v>2026-06-12</v>
          </cell>
        </row>
        <row r="1742">
          <cell r="A1742">
            <v>138127</v>
          </cell>
          <cell r="B1742">
            <v>46175</v>
          </cell>
          <cell r="C1742" t="str">
            <v>REBECCA3</v>
          </cell>
          <cell r="D1742" t="str">
            <v>2490</v>
          </cell>
          <cell r="E1742" t="str">
            <v>30 277 500.00</v>
          </cell>
          <cell r="F1742" t="str">
            <v>36 333 000.00</v>
          </cell>
          <cell r="G1742" t="str">
            <v>MGA</v>
          </cell>
          <cell r="H1742" t="str">
            <v>C104</v>
          </cell>
          <cell r="I1742" t="str">
            <v>E</v>
          </cell>
          <cell r="J1742" t="str">
            <v>2026-06-02</v>
          </cell>
          <cell r="K1742" t="str">
            <v>YASSIE</v>
          </cell>
          <cell r="L1742" t="str">
            <v>True</v>
          </cell>
          <cell r="M1742" t="str">
            <v>True</v>
          </cell>
          <cell r="N1742" t="str">
            <v>True</v>
          </cell>
          <cell r="O1742" t="str">
            <v>False</v>
          </cell>
          <cell r="P1742">
            <v>574100128</v>
          </cell>
          <cell r="Q1742">
            <v>574100127</v>
          </cell>
          <cell r="R1742">
            <v>0</v>
          </cell>
          <cell r="S1742" t="str">
            <v>0.00</v>
          </cell>
          <cell r="T1742">
            <v>0</v>
          </cell>
          <cell r="U1742">
            <v>7</v>
          </cell>
          <cell r="V1742">
            <v>7</v>
          </cell>
          <cell r="W1742" t="str">
            <v>2026-06-12</v>
          </cell>
        </row>
        <row r="1743">
          <cell r="A1743">
            <v>138126</v>
          </cell>
          <cell r="B1743">
            <v>46175</v>
          </cell>
          <cell r="C1743" t="str">
            <v>REBECCA3</v>
          </cell>
          <cell r="D1743" t="str">
            <v>2490</v>
          </cell>
          <cell r="E1743" t="str">
            <v>2 018 500.00</v>
          </cell>
          <cell r="F1743" t="str">
            <v>2 422 200.00</v>
          </cell>
          <cell r="G1743" t="str">
            <v>MGA</v>
          </cell>
          <cell r="H1743" t="str">
            <v>C104</v>
          </cell>
          <cell r="I1743" t="str">
            <v>E</v>
          </cell>
          <cell r="J1743" t="str">
            <v>2026-06-02</v>
          </cell>
          <cell r="K1743" t="str">
            <v>YASSIE</v>
          </cell>
          <cell r="L1743" t="str">
            <v>True</v>
          </cell>
          <cell r="M1743" t="str">
            <v>True</v>
          </cell>
          <cell r="N1743" t="str">
            <v>True</v>
          </cell>
          <cell r="O1743" t="str">
            <v>False</v>
          </cell>
          <cell r="P1743">
            <v>574300773</v>
          </cell>
          <cell r="Q1743">
            <v>574300772</v>
          </cell>
          <cell r="R1743">
            <v>0</v>
          </cell>
          <cell r="S1743" t="str">
            <v>0.00</v>
          </cell>
          <cell r="T1743">
            <v>0</v>
          </cell>
          <cell r="U1743">
            <v>7</v>
          </cell>
          <cell r="V1743">
            <v>7</v>
          </cell>
          <cell r="W1743" t="str">
            <v>2026-06-12</v>
          </cell>
        </row>
        <row r="1744">
          <cell r="A1744">
            <v>138125</v>
          </cell>
          <cell r="B1744">
            <v>46175</v>
          </cell>
          <cell r="C1744" t="str">
            <v>SETRA3</v>
          </cell>
          <cell r="D1744" t="str">
            <v>6409</v>
          </cell>
          <cell r="E1744" t="str">
            <v>1 840 000.00</v>
          </cell>
          <cell r="F1744" t="str">
            <v>1 840 000.00</v>
          </cell>
          <cell r="G1744" t="str">
            <v>MGA</v>
          </cell>
          <cell r="H1744" t="str">
            <v>C100</v>
          </cell>
          <cell r="I1744" t="str">
            <v>E</v>
          </cell>
          <cell r="J1744" t="str">
            <v>2026-06-02</v>
          </cell>
          <cell r="K1744" t="str">
            <v>YASSIE</v>
          </cell>
          <cell r="L1744" t="str">
            <v>True</v>
          </cell>
          <cell r="M1744" t="str">
            <v>True</v>
          </cell>
          <cell r="N1744" t="str">
            <v>True</v>
          </cell>
          <cell r="O1744" t="str">
            <v>False</v>
          </cell>
          <cell r="P1744">
            <v>574200282</v>
          </cell>
          <cell r="Q1744">
            <v>0</v>
          </cell>
          <cell r="R1744">
            <v>0</v>
          </cell>
          <cell r="S1744" t="str">
            <v>0.00</v>
          </cell>
          <cell r="T1744">
            <v>0</v>
          </cell>
          <cell r="U1744">
            <v>6</v>
          </cell>
          <cell r="V1744">
            <v>6</v>
          </cell>
          <cell r="W1744" t="str">
            <v>2026-06-03</v>
          </cell>
        </row>
        <row r="1745">
          <cell r="A1745">
            <v>138124</v>
          </cell>
          <cell r="B1745">
            <v>46175</v>
          </cell>
          <cell r="C1745" t="str">
            <v>REBECCA3</v>
          </cell>
          <cell r="D1745" t="str">
            <v>2490</v>
          </cell>
          <cell r="E1745" t="str">
            <v>59 175 000.00</v>
          </cell>
          <cell r="F1745" t="str">
            <v>71 010 000.00</v>
          </cell>
          <cell r="G1745" t="str">
            <v>MGA</v>
          </cell>
          <cell r="H1745" t="str">
            <v>C104</v>
          </cell>
          <cell r="I1745" t="str">
            <v>E</v>
          </cell>
          <cell r="J1745" t="str">
            <v>2026-06-02</v>
          </cell>
          <cell r="K1745" t="str">
            <v>YASSIE</v>
          </cell>
          <cell r="L1745" t="str">
            <v>True</v>
          </cell>
          <cell r="M1745" t="str">
            <v>True</v>
          </cell>
          <cell r="N1745" t="str">
            <v>True</v>
          </cell>
          <cell r="O1745" t="str">
            <v>False</v>
          </cell>
          <cell r="P1745">
            <v>574100125</v>
          </cell>
          <cell r="Q1745">
            <v>574100124</v>
          </cell>
          <cell r="R1745">
            <v>0</v>
          </cell>
          <cell r="S1745" t="str">
            <v>0.00</v>
          </cell>
          <cell r="T1745">
            <v>0</v>
          </cell>
          <cell r="U1745">
            <v>7</v>
          </cell>
          <cell r="V1745">
            <v>7</v>
          </cell>
          <cell r="W1745" t="str">
            <v>2026-06-12</v>
          </cell>
        </row>
        <row r="1746">
          <cell r="A1746">
            <v>138123</v>
          </cell>
          <cell r="B1746">
            <v>46175</v>
          </cell>
          <cell r="C1746" t="str">
            <v>SETRA3</v>
          </cell>
          <cell r="D1746" t="str">
            <v>1184</v>
          </cell>
          <cell r="E1746" t="str">
            <v>1 911 500.00</v>
          </cell>
          <cell r="F1746" t="str">
            <v>2 293 800.00</v>
          </cell>
          <cell r="G1746" t="str">
            <v>MGA</v>
          </cell>
          <cell r="H1746" t="str">
            <v>C104</v>
          </cell>
          <cell r="I1746" t="str">
            <v>E</v>
          </cell>
          <cell r="J1746" t="str">
            <v>2026-06-02</v>
          </cell>
          <cell r="K1746" t="str">
            <v>YASSIE</v>
          </cell>
          <cell r="L1746" t="str">
            <v>True</v>
          </cell>
          <cell r="M1746" t="str">
            <v>True</v>
          </cell>
          <cell r="N1746" t="str">
            <v>True</v>
          </cell>
          <cell r="O1746" t="str">
            <v>False</v>
          </cell>
          <cell r="P1746">
            <v>574100122</v>
          </cell>
          <cell r="Q1746">
            <v>0</v>
          </cell>
          <cell r="R1746">
            <v>0</v>
          </cell>
          <cell r="S1746" t="str">
            <v>0.00</v>
          </cell>
          <cell r="T1746">
            <v>0</v>
          </cell>
          <cell r="U1746">
            <v>9</v>
          </cell>
          <cell r="V1746">
            <v>9</v>
          </cell>
          <cell r="W1746" t="str">
            <v>2026-06-02</v>
          </cell>
        </row>
        <row r="1747">
          <cell r="A1747">
            <v>138122</v>
          </cell>
          <cell r="B1747">
            <v>46175</v>
          </cell>
          <cell r="C1747" t="str">
            <v>REBECCA3</v>
          </cell>
          <cell r="E1747" t="str">
            <v>0.00</v>
          </cell>
          <cell r="F1747" t="str">
            <v>0.00</v>
          </cell>
          <cell r="G1747" t="str">
            <v>MGA</v>
          </cell>
          <cell r="H1747" t="str">
            <v>C500</v>
          </cell>
          <cell r="I1747" t="str">
            <v>C</v>
          </cell>
          <cell r="J1747" t="str">
            <v>2026-06-02</v>
          </cell>
          <cell r="K1747" t="str">
            <v>YASSIE</v>
          </cell>
          <cell r="L1747" t="str">
            <v>True</v>
          </cell>
          <cell r="M1747" t="str">
            <v>True</v>
          </cell>
          <cell r="N1747" t="str">
            <v>True</v>
          </cell>
          <cell r="O1747" t="str">
            <v>False</v>
          </cell>
          <cell r="P1747">
            <v>574300770</v>
          </cell>
          <cell r="Q1747">
            <v>574300769</v>
          </cell>
          <cell r="R1747">
            <v>0</v>
          </cell>
          <cell r="S1747" t="str">
            <v>0.00</v>
          </cell>
          <cell r="T1747">
            <v>0</v>
          </cell>
          <cell r="U1747">
            <v>5</v>
          </cell>
          <cell r="V1747">
            <v>5</v>
          </cell>
          <cell r="W1747" t="str">
            <v>2026-06-12</v>
          </cell>
        </row>
        <row r="1748">
          <cell r="A1748">
            <v>138121</v>
          </cell>
          <cell r="B1748">
            <v>46175</v>
          </cell>
          <cell r="C1748" t="str">
            <v>CHRISTELE</v>
          </cell>
          <cell r="D1748" t="str">
            <v>1641</v>
          </cell>
          <cell r="E1748" t="str">
            <v>499 998.00</v>
          </cell>
          <cell r="F1748" t="str">
            <v>599 997.60</v>
          </cell>
          <cell r="G1748" t="str">
            <v>MGA</v>
          </cell>
          <cell r="H1748" t="str">
            <v>C600</v>
          </cell>
          <cell r="I1748" t="str">
            <v>E</v>
          </cell>
          <cell r="J1748" t="str">
            <v>2026-06-02</v>
          </cell>
          <cell r="K1748" t="str">
            <v>YASSIE</v>
          </cell>
          <cell r="L1748" t="str">
            <v>True</v>
          </cell>
          <cell r="M1748" t="str">
            <v>True</v>
          </cell>
          <cell r="N1748" t="str">
            <v>True</v>
          </cell>
          <cell r="O1748" t="str">
            <v>False</v>
          </cell>
          <cell r="P1748">
            <v>574100119</v>
          </cell>
          <cell r="Q1748">
            <v>574100118</v>
          </cell>
          <cell r="R1748">
            <v>0</v>
          </cell>
          <cell r="S1748" t="str">
            <v>0.00</v>
          </cell>
          <cell r="T1748">
            <v>0</v>
          </cell>
          <cell r="U1748">
            <v>7</v>
          </cell>
          <cell r="V1748">
            <v>7</v>
          </cell>
          <cell r="W1748" t="str">
            <v>2026-06-12</v>
          </cell>
        </row>
        <row r="1749">
          <cell r="A1749">
            <v>138120</v>
          </cell>
          <cell r="B1749">
            <v>46175</v>
          </cell>
          <cell r="C1749" t="str">
            <v>SETRA3</v>
          </cell>
          <cell r="D1749" t="str">
            <v>80</v>
          </cell>
          <cell r="E1749" t="str">
            <v>3 420 000.00</v>
          </cell>
          <cell r="F1749" t="str">
            <v>3 432 000.00</v>
          </cell>
          <cell r="G1749" t="str">
            <v>MGA</v>
          </cell>
          <cell r="H1749" t="str">
            <v>C100</v>
          </cell>
          <cell r="I1749" t="str">
            <v>E</v>
          </cell>
          <cell r="J1749" t="str">
            <v>2026-06-02</v>
          </cell>
          <cell r="K1749" t="str">
            <v>YASSIE</v>
          </cell>
          <cell r="L1749" t="str">
            <v>True</v>
          </cell>
          <cell r="M1749" t="str">
            <v>True</v>
          </cell>
          <cell r="N1749" t="str">
            <v>True</v>
          </cell>
          <cell r="O1749" t="str">
            <v>False</v>
          </cell>
          <cell r="P1749">
            <v>574300767</v>
          </cell>
          <cell r="Q1749">
            <v>0</v>
          </cell>
          <cell r="R1749">
            <v>0</v>
          </cell>
          <cell r="S1749" t="str">
            <v>0.00</v>
          </cell>
          <cell r="T1749">
            <v>0</v>
          </cell>
          <cell r="U1749">
            <v>6</v>
          </cell>
          <cell r="V1749">
            <v>6</v>
          </cell>
          <cell r="W1749" t="str">
            <v>2026-06-03</v>
          </cell>
        </row>
        <row r="1750">
          <cell r="A1750">
            <v>138119</v>
          </cell>
          <cell r="B1750">
            <v>46175</v>
          </cell>
          <cell r="C1750" t="str">
            <v>SETRA3</v>
          </cell>
          <cell r="D1750" t="str">
            <v>2886</v>
          </cell>
          <cell r="E1750" t="str">
            <v>5 444 800.00</v>
          </cell>
          <cell r="F1750" t="str">
            <v>5 444 800.00</v>
          </cell>
          <cell r="G1750" t="str">
            <v>MGA</v>
          </cell>
          <cell r="H1750" t="str">
            <v>C100</v>
          </cell>
          <cell r="I1750" t="str">
            <v>E</v>
          </cell>
          <cell r="J1750" t="str">
            <v>2026-06-02</v>
          </cell>
          <cell r="K1750" t="str">
            <v>YASSIE</v>
          </cell>
          <cell r="L1750" t="str">
            <v>True</v>
          </cell>
          <cell r="M1750" t="str">
            <v>True</v>
          </cell>
          <cell r="N1750" t="str">
            <v>True</v>
          </cell>
          <cell r="O1750" t="str">
            <v>False</v>
          </cell>
          <cell r="P1750">
            <v>574300764</v>
          </cell>
          <cell r="Q1750">
            <v>0</v>
          </cell>
          <cell r="R1750">
            <v>0</v>
          </cell>
          <cell r="S1750" t="str">
            <v>0.00</v>
          </cell>
          <cell r="T1750">
            <v>0</v>
          </cell>
          <cell r="U1750">
            <v>6</v>
          </cell>
          <cell r="V1750">
            <v>6</v>
          </cell>
          <cell r="W1750" t="str">
            <v>2026-06-03</v>
          </cell>
        </row>
        <row r="1751">
          <cell r="A1751">
            <v>138118</v>
          </cell>
          <cell r="B1751">
            <v>46175</v>
          </cell>
          <cell r="C1751" t="str">
            <v>LUCA3</v>
          </cell>
          <cell r="D1751" t="str">
            <v>1301</v>
          </cell>
          <cell r="E1751" t="str">
            <v>645 000.00</v>
          </cell>
          <cell r="F1751" t="str">
            <v>774 000.00</v>
          </cell>
          <cell r="G1751" t="str">
            <v>MGA</v>
          </cell>
          <cell r="H1751" t="str">
            <v>C100</v>
          </cell>
          <cell r="I1751" t="str">
            <v>E</v>
          </cell>
          <cell r="J1751" t="str">
            <v>2026-06-02</v>
          </cell>
          <cell r="K1751" t="str">
            <v>YASSIE</v>
          </cell>
          <cell r="L1751" t="str">
            <v>True</v>
          </cell>
          <cell r="M1751" t="str">
            <v>True</v>
          </cell>
          <cell r="N1751" t="str">
            <v>True</v>
          </cell>
          <cell r="O1751" t="str">
            <v>False</v>
          </cell>
          <cell r="P1751">
            <v>574100116</v>
          </cell>
          <cell r="Q1751">
            <v>0</v>
          </cell>
          <cell r="R1751">
            <v>0</v>
          </cell>
          <cell r="S1751" t="str">
            <v>0.00</v>
          </cell>
          <cell r="T1751">
            <v>0</v>
          </cell>
          <cell r="U1751">
            <v>9</v>
          </cell>
          <cell r="V1751">
            <v>9</v>
          </cell>
          <cell r="W1751" t="str">
            <v>2026-06-03</v>
          </cell>
        </row>
        <row r="1752">
          <cell r="A1752">
            <v>138117</v>
          </cell>
          <cell r="B1752">
            <v>46175</v>
          </cell>
          <cell r="C1752" t="str">
            <v>REBECCA3</v>
          </cell>
          <cell r="E1752" t="str">
            <v>0.00</v>
          </cell>
          <cell r="F1752" t="str">
            <v>0.00</v>
          </cell>
          <cell r="G1752" t="str">
            <v>MGA</v>
          </cell>
          <cell r="H1752" t="str">
            <v>C104</v>
          </cell>
          <cell r="I1752" t="str">
            <v>C</v>
          </cell>
          <cell r="J1752" t="str">
            <v>2026-06-02</v>
          </cell>
          <cell r="K1752" t="str">
            <v>YASSIE</v>
          </cell>
          <cell r="L1752" t="str">
            <v>True</v>
          </cell>
          <cell r="M1752" t="str">
            <v>True</v>
          </cell>
          <cell r="N1752" t="str">
            <v>True</v>
          </cell>
          <cell r="O1752" t="str">
            <v>False</v>
          </cell>
          <cell r="P1752">
            <v>573900174</v>
          </cell>
          <cell r="Q1752">
            <v>573900173</v>
          </cell>
          <cell r="R1752">
            <v>0</v>
          </cell>
          <cell r="S1752" t="str">
            <v>0.00</v>
          </cell>
          <cell r="T1752">
            <v>0</v>
          </cell>
          <cell r="U1752">
            <v>6</v>
          </cell>
          <cell r="V1752">
            <v>6</v>
          </cell>
          <cell r="W1752" t="str">
            <v>2026-06-12</v>
          </cell>
        </row>
        <row r="1753">
          <cell r="A1753">
            <v>138116</v>
          </cell>
          <cell r="B1753">
            <v>46175</v>
          </cell>
          <cell r="C1753" t="str">
            <v>LUCA3</v>
          </cell>
          <cell r="D1753" t="str">
            <v>5703</v>
          </cell>
          <cell r="E1753" t="str">
            <v>36 000 000.00</v>
          </cell>
          <cell r="F1753" t="str">
            <v>43 200 000.00</v>
          </cell>
          <cell r="G1753" t="str">
            <v>MGA</v>
          </cell>
          <cell r="H1753" t="str">
            <v>C100</v>
          </cell>
          <cell r="I1753" t="str">
            <v>E</v>
          </cell>
          <cell r="J1753" t="str">
            <v>2026-06-02</v>
          </cell>
          <cell r="K1753" t="str">
            <v>YASSIE</v>
          </cell>
          <cell r="L1753" t="str">
            <v>True</v>
          </cell>
          <cell r="M1753" t="str">
            <v>True</v>
          </cell>
          <cell r="N1753" t="str">
            <v>True</v>
          </cell>
          <cell r="O1753" t="str">
            <v>False</v>
          </cell>
          <cell r="P1753">
            <v>573900171</v>
          </cell>
          <cell r="Q1753">
            <v>0</v>
          </cell>
          <cell r="R1753">
            <v>0</v>
          </cell>
          <cell r="S1753" t="str">
            <v>0.00</v>
          </cell>
          <cell r="T1753">
            <v>0</v>
          </cell>
          <cell r="U1753">
            <v>7</v>
          </cell>
          <cell r="V1753">
            <v>7</v>
          </cell>
          <cell r="W1753" t="str">
            <v>2026-06-03</v>
          </cell>
        </row>
        <row r="1754">
          <cell r="A1754">
            <v>138115</v>
          </cell>
          <cell r="B1754">
            <v>46175</v>
          </cell>
          <cell r="C1754" t="str">
            <v>SETRA3</v>
          </cell>
          <cell r="D1754" t="str">
            <v>2886</v>
          </cell>
          <cell r="E1754" t="str">
            <v>8 364 400.00</v>
          </cell>
          <cell r="F1754" t="str">
            <v>8 364 400.00</v>
          </cell>
          <cell r="G1754" t="str">
            <v>MGA</v>
          </cell>
          <cell r="H1754" t="str">
            <v>C102</v>
          </cell>
          <cell r="I1754" t="str">
            <v>E</v>
          </cell>
          <cell r="J1754" t="str">
            <v>2026-06-02</v>
          </cell>
          <cell r="K1754" t="str">
            <v>YASSIE</v>
          </cell>
          <cell r="L1754" t="str">
            <v>True</v>
          </cell>
          <cell r="M1754" t="str">
            <v>True</v>
          </cell>
          <cell r="N1754" t="str">
            <v>True</v>
          </cell>
          <cell r="O1754" t="str">
            <v>False</v>
          </cell>
          <cell r="P1754">
            <v>573800677</v>
          </cell>
          <cell r="Q1754">
            <v>0</v>
          </cell>
          <cell r="R1754">
            <v>0</v>
          </cell>
          <cell r="S1754" t="str">
            <v>0.00</v>
          </cell>
          <cell r="T1754">
            <v>0</v>
          </cell>
          <cell r="U1754">
            <v>8</v>
          </cell>
          <cell r="V1754">
            <v>8</v>
          </cell>
          <cell r="W1754" t="str">
            <v>2026-06-02</v>
          </cell>
        </row>
        <row r="1755">
          <cell r="A1755">
            <v>138114</v>
          </cell>
          <cell r="B1755">
            <v>46175</v>
          </cell>
          <cell r="C1755" t="str">
            <v>REBECCA3</v>
          </cell>
          <cell r="D1755" t="str">
            <v>6944</v>
          </cell>
          <cell r="E1755" t="str">
            <v>3 000 000.00</v>
          </cell>
          <cell r="F1755" t="str">
            <v>3 000 000.00</v>
          </cell>
          <cell r="G1755" t="str">
            <v>MGA</v>
          </cell>
          <cell r="H1755" t="str">
            <v>C500</v>
          </cell>
          <cell r="I1755" t="str">
            <v>E</v>
          </cell>
          <cell r="J1755" t="str">
            <v>2026-06-02</v>
          </cell>
          <cell r="K1755" t="str">
            <v>YASSIE</v>
          </cell>
          <cell r="L1755" t="str">
            <v>True</v>
          </cell>
          <cell r="M1755" t="str">
            <v>True</v>
          </cell>
          <cell r="N1755" t="str">
            <v>True</v>
          </cell>
          <cell r="O1755" t="str">
            <v>False</v>
          </cell>
          <cell r="P1755">
            <v>573800670</v>
          </cell>
          <cell r="Q1755">
            <v>573800669</v>
          </cell>
          <cell r="R1755">
            <v>0</v>
          </cell>
          <cell r="S1755" t="str">
            <v>0.00</v>
          </cell>
          <cell r="T1755">
            <v>0</v>
          </cell>
          <cell r="U1755">
            <v>8</v>
          </cell>
          <cell r="V1755">
            <v>8</v>
          </cell>
          <cell r="W1755" t="str">
            <v>2026-06-05</v>
          </cell>
        </row>
        <row r="1756">
          <cell r="A1756">
            <v>138113</v>
          </cell>
          <cell r="B1756">
            <v>46175</v>
          </cell>
          <cell r="C1756" t="str">
            <v>CHRISTELE</v>
          </cell>
          <cell r="D1756" t="str">
            <v>820</v>
          </cell>
          <cell r="E1756" t="str">
            <v>3 000 000.00</v>
          </cell>
          <cell r="F1756" t="str">
            <v>3 000 000.00</v>
          </cell>
          <cell r="G1756" t="str">
            <v>MGA</v>
          </cell>
          <cell r="H1756" t="str">
            <v>C600</v>
          </cell>
          <cell r="I1756" t="str">
            <v>E</v>
          </cell>
          <cell r="J1756" t="str">
            <v>2026-06-02</v>
          </cell>
          <cell r="K1756" t="str">
            <v>YASSIE</v>
          </cell>
          <cell r="L1756" t="str">
            <v>True</v>
          </cell>
          <cell r="M1756" t="str">
            <v>True</v>
          </cell>
          <cell r="N1756" t="str">
            <v>True</v>
          </cell>
          <cell r="O1756" t="str">
            <v>False</v>
          </cell>
          <cell r="P1756">
            <v>573900167</v>
          </cell>
          <cell r="Q1756">
            <v>573900166</v>
          </cell>
          <cell r="R1756">
            <v>0</v>
          </cell>
          <cell r="S1756" t="str">
            <v>0.00</v>
          </cell>
          <cell r="T1756">
            <v>0</v>
          </cell>
          <cell r="U1756">
            <v>7</v>
          </cell>
          <cell r="V1756">
            <v>7</v>
          </cell>
          <cell r="W1756" t="str">
            <v>2026-06-12</v>
          </cell>
        </row>
        <row r="1757">
          <cell r="A1757">
            <v>138112</v>
          </cell>
          <cell r="B1757">
            <v>46175</v>
          </cell>
          <cell r="C1757" t="str">
            <v>LUCA3</v>
          </cell>
          <cell r="D1757" t="str">
            <v>3267</v>
          </cell>
          <cell r="E1757" t="str">
            <v>5 790.80</v>
          </cell>
          <cell r="F1757" t="str">
            <v>5 790.80</v>
          </cell>
          <cell r="G1757" t="str">
            <v>EUR</v>
          </cell>
          <cell r="H1757" t="str">
            <v>C100</v>
          </cell>
          <cell r="I1757" t="str">
            <v>E</v>
          </cell>
          <cell r="J1757" t="str">
            <v>2026-06-02</v>
          </cell>
          <cell r="K1757" t="str">
            <v>YASSIE</v>
          </cell>
          <cell r="L1757" t="str">
            <v>True</v>
          </cell>
          <cell r="M1757" t="str">
            <v>True</v>
          </cell>
          <cell r="N1757" t="str">
            <v>True</v>
          </cell>
          <cell r="O1757" t="str">
            <v>False</v>
          </cell>
          <cell r="P1757">
            <v>573800664</v>
          </cell>
          <cell r="Q1757">
            <v>0</v>
          </cell>
          <cell r="R1757">
            <v>0</v>
          </cell>
          <cell r="S1757" t="str">
            <v>0.00</v>
          </cell>
          <cell r="T1757">
            <v>0</v>
          </cell>
          <cell r="U1757">
            <v>7</v>
          </cell>
          <cell r="V1757">
            <v>7</v>
          </cell>
          <cell r="W1757" t="str">
            <v>2026-06-03</v>
          </cell>
        </row>
        <row r="1758">
          <cell r="A1758">
            <v>138111</v>
          </cell>
          <cell r="B1758">
            <v>46175</v>
          </cell>
          <cell r="C1758" t="str">
            <v>HARITSOA</v>
          </cell>
          <cell r="E1758" t="str">
            <v>0.00</v>
          </cell>
          <cell r="F1758" t="str">
            <v>0.00</v>
          </cell>
          <cell r="G1758" t="str">
            <v>MGA</v>
          </cell>
          <cell r="H1758" t="str">
            <v>C500</v>
          </cell>
          <cell r="I1758" t="str">
            <v>E</v>
          </cell>
          <cell r="J1758" t="str">
            <v>2026-06-02</v>
          </cell>
          <cell r="K1758" t="str">
            <v>YASSIE</v>
          </cell>
          <cell r="L1758" t="str">
            <v>True</v>
          </cell>
          <cell r="M1758" t="str">
            <v>False</v>
          </cell>
          <cell r="N1758" t="str">
            <v>True</v>
          </cell>
          <cell r="O1758" t="str">
            <v>False</v>
          </cell>
          <cell r="P1758">
            <v>574000439</v>
          </cell>
          <cell r="Q1758">
            <v>574000438</v>
          </cell>
          <cell r="R1758">
            <v>0</v>
          </cell>
          <cell r="S1758" t="str">
            <v>0.00</v>
          </cell>
          <cell r="T1758">
            <v>0</v>
          </cell>
          <cell r="U1758">
            <v>6</v>
          </cell>
          <cell r="V1758">
            <v>6</v>
          </cell>
          <cell r="W1758" t="str">
            <v>2026-06-03</v>
          </cell>
        </row>
        <row r="1759">
          <cell r="A1759">
            <v>138110</v>
          </cell>
          <cell r="B1759">
            <v>46175</v>
          </cell>
          <cell r="C1759" t="str">
            <v>SETRA3</v>
          </cell>
          <cell r="D1759" t="str">
            <v>1089</v>
          </cell>
          <cell r="E1759" t="str">
            <v>1 873 592.50</v>
          </cell>
          <cell r="F1759" t="str">
            <v>2 248 311.00</v>
          </cell>
          <cell r="G1759" t="str">
            <v>MGA</v>
          </cell>
          <cell r="H1759" t="str">
            <v>C100</v>
          </cell>
          <cell r="I1759" t="str">
            <v>E</v>
          </cell>
          <cell r="J1759" t="str">
            <v>2026-06-02</v>
          </cell>
          <cell r="K1759" t="str">
            <v>YASSIE</v>
          </cell>
          <cell r="L1759" t="str">
            <v>True</v>
          </cell>
          <cell r="M1759" t="str">
            <v>True</v>
          </cell>
          <cell r="N1759" t="str">
            <v>True</v>
          </cell>
          <cell r="O1759" t="str">
            <v>False</v>
          </cell>
          <cell r="P1759">
            <v>573900159</v>
          </cell>
          <cell r="Q1759">
            <v>0</v>
          </cell>
          <cell r="R1759">
            <v>0</v>
          </cell>
          <cell r="S1759" t="str">
            <v>0.00</v>
          </cell>
          <cell r="T1759">
            <v>0</v>
          </cell>
          <cell r="U1759">
            <v>11</v>
          </cell>
          <cell r="V1759">
            <v>11</v>
          </cell>
          <cell r="W1759" t="str">
            <v>2026-06-02</v>
          </cell>
        </row>
        <row r="1760">
          <cell r="A1760">
            <v>138109</v>
          </cell>
          <cell r="B1760">
            <v>46175</v>
          </cell>
          <cell r="C1760" t="str">
            <v>LUCA3</v>
          </cell>
          <cell r="D1760" t="str">
            <v>5817</v>
          </cell>
          <cell r="E1760" t="str">
            <v>6 000 000.00</v>
          </cell>
          <cell r="F1760" t="str">
            <v>6 000 000.00</v>
          </cell>
          <cell r="G1760" t="str">
            <v>MGA</v>
          </cell>
          <cell r="H1760" t="str">
            <v>C100</v>
          </cell>
          <cell r="I1760" t="str">
            <v>E</v>
          </cell>
          <cell r="J1760" t="str">
            <v>2026-06-02</v>
          </cell>
          <cell r="K1760" t="str">
            <v>YASSIE</v>
          </cell>
          <cell r="L1760" t="str">
            <v>True</v>
          </cell>
          <cell r="M1760" t="str">
            <v>True</v>
          </cell>
          <cell r="N1760" t="str">
            <v>True</v>
          </cell>
          <cell r="O1760" t="str">
            <v>False</v>
          </cell>
          <cell r="P1760">
            <v>574000432</v>
          </cell>
          <cell r="Q1760">
            <v>0</v>
          </cell>
          <cell r="R1760">
            <v>0</v>
          </cell>
          <cell r="S1760" t="str">
            <v>0.00</v>
          </cell>
          <cell r="T1760">
            <v>0</v>
          </cell>
          <cell r="U1760">
            <v>7</v>
          </cell>
          <cell r="V1760">
            <v>7</v>
          </cell>
          <cell r="W1760" t="str">
            <v>2026-06-03</v>
          </cell>
        </row>
        <row r="1761">
          <cell r="A1761">
            <v>138108</v>
          </cell>
          <cell r="B1761">
            <v>46175</v>
          </cell>
          <cell r="C1761" t="str">
            <v>SETRA3</v>
          </cell>
          <cell r="D1761" t="str">
            <v>1089</v>
          </cell>
          <cell r="E1761" t="str">
            <v>343 400.00</v>
          </cell>
          <cell r="F1761" t="str">
            <v>412 080.00</v>
          </cell>
          <cell r="G1761" t="str">
            <v>MGA</v>
          </cell>
          <cell r="H1761" t="str">
            <v>C100</v>
          </cell>
          <cell r="I1761" t="str">
            <v>E</v>
          </cell>
          <cell r="J1761" t="str">
            <v>2026-06-02</v>
          </cell>
          <cell r="K1761" t="str">
            <v>YASSIE</v>
          </cell>
          <cell r="L1761" t="str">
            <v>True</v>
          </cell>
          <cell r="M1761" t="str">
            <v>True</v>
          </cell>
          <cell r="N1761" t="str">
            <v>True</v>
          </cell>
          <cell r="O1761" t="str">
            <v>False</v>
          </cell>
          <cell r="P1761">
            <v>573800627</v>
          </cell>
          <cell r="Q1761">
            <v>0</v>
          </cell>
          <cell r="R1761">
            <v>0</v>
          </cell>
          <cell r="S1761" t="str">
            <v>0.00</v>
          </cell>
          <cell r="T1761">
            <v>0</v>
          </cell>
          <cell r="U1761">
            <v>7</v>
          </cell>
          <cell r="V1761">
            <v>7</v>
          </cell>
          <cell r="W1761" t="str">
            <v>2026-06-02</v>
          </cell>
        </row>
        <row r="1762">
          <cell r="A1762">
            <v>138107</v>
          </cell>
          <cell r="B1762">
            <v>46175</v>
          </cell>
          <cell r="C1762" t="str">
            <v>LUCA3</v>
          </cell>
          <cell r="D1762" t="str">
            <v>7046</v>
          </cell>
          <cell r="E1762" t="str">
            <v>11 239.66</v>
          </cell>
          <cell r="F1762" t="str">
            <v>11 239.66</v>
          </cell>
          <cell r="G1762" t="str">
            <v>EUR</v>
          </cell>
          <cell r="H1762" t="str">
            <v>C100</v>
          </cell>
          <cell r="I1762" t="str">
            <v>E</v>
          </cell>
          <cell r="J1762" t="str">
            <v>2026-06-02</v>
          </cell>
          <cell r="K1762" t="str">
            <v>YASSIE</v>
          </cell>
          <cell r="L1762" t="str">
            <v>True</v>
          </cell>
          <cell r="M1762" t="str">
            <v>True</v>
          </cell>
          <cell r="N1762" t="str">
            <v>True</v>
          </cell>
          <cell r="O1762" t="str">
            <v>False</v>
          </cell>
          <cell r="P1762">
            <v>573800624</v>
          </cell>
          <cell r="Q1762">
            <v>0</v>
          </cell>
          <cell r="R1762">
            <v>0</v>
          </cell>
          <cell r="S1762" t="str">
            <v>0.00</v>
          </cell>
          <cell r="T1762">
            <v>0</v>
          </cell>
          <cell r="U1762">
            <v>5</v>
          </cell>
          <cell r="V1762">
            <v>5</v>
          </cell>
          <cell r="W1762" t="str">
            <v>2026-06-02</v>
          </cell>
        </row>
        <row r="1763">
          <cell r="A1763">
            <v>138106</v>
          </cell>
          <cell r="B1763">
            <v>46175</v>
          </cell>
          <cell r="C1763" t="str">
            <v>SETRA3</v>
          </cell>
          <cell r="D1763" t="str">
            <v>2886</v>
          </cell>
          <cell r="E1763" t="str">
            <v>1 883 500.00</v>
          </cell>
          <cell r="F1763" t="str">
            <v>1 883 500.00</v>
          </cell>
          <cell r="G1763" t="str">
            <v>MGA</v>
          </cell>
          <cell r="H1763" t="str">
            <v>C100</v>
          </cell>
          <cell r="I1763" t="str">
            <v>E</v>
          </cell>
          <cell r="J1763" t="str">
            <v>2026-06-02</v>
          </cell>
          <cell r="K1763" t="str">
            <v>YASSIE</v>
          </cell>
          <cell r="L1763" t="str">
            <v>True</v>
          </cell>
          <cell r="M1763" t="str">
            <v>True</v>
          </cell>
          <cell r="N1763" t="str">
            <v>True</v>
          </cell>
          <cell r="O1763" t="str">
            <v>False</v>
          </cell>
          <cell r="P1763">
            <v>574000427</v>
          </cell>
          <cell r="Q1763">
            <v>0</v>
          </cell>
          <cell r="R1763">
            <v>0</v>
          </cell>
          <cell r="S1763" t="str">
            <v>0.00</v>
          </cell>
          <cell r="T1763">
            <v>0</v>
          </cell>
          <cell r="U1763">
            <v>7</v>
          </cell>
          <cell r="V1763">
            <v>7</v>
          </cell>
          <cell r="W1763" t="str">
            <v>2026-06-02</v>
          </cell>
        </row>
        <row r="1764">
          <cell r="A1764">
            <v>138105</v>
          </cell>
          <cell r="B1764">
            <v>46175</v>
          </cell>
          <cell r="C1764" t="str">
            <v>LUCA3</v>
          </cell>
          <cell r="D1764" t="str">
            <v>7046</v>
          </cell>
          <cell r="E1764" t="str">
            <v>9 722.30</v>
          </cell>
          <cell r="F1764" t="str">
            <v>9 722.30</v>
          </cell>
          <cell r="G1764" t="str">
            <v>EUR</v>
          </cell>
          <cell r="H1764" t="str">
            <v>C100</v>
          </cell>
          <cell r="I1764" t="str">
            <v>E</v>
          </cell>
          <cell r="J1764" t="str">
            <v>2026-06-02</v>
          </cell>
          <cell r="K1764" t="str">
            <v>YASSIE</v>
          </cell>
          <cell r="L1764" t="str">
            <v>True</v>
          </cell>
          <cell r="M1764" t="str">
            <v>True</v>
          </cell>
          <cell r="N1764" t="str">
            <v>True</v>
          </cell>
          <cell r="O1764" t="str">
            <v>False</v>
          </cell>
          <cell r="P1764">
            <v>573900147</v>
          </cell>
          <cell r="Q1764">
            <v>0</v>
          </cell>
          <cell r="R1764">
            <v>0</v>
          </cell>
          <cell r="S1764" t="str">
            <v>0.00</v>
          </cell>
          <cell r="T1764">
            <v>0</v>
          </cell>
          <cell r="U1764">
            <v>7</v>
          </cell>
          <cell r="V1764">
            <v>7</v>
          </cell>
          <cell r="W1764" t="str">
            <v>2026-06-02</v>
          </cell>
        </row>
        <row r="1765">
          <cell r="A1765">
            <v>138104</v>
          </cell>
          <cell r="B1765">
            <v>46175</v>
          </cell>
          <cell r="C1765" t="str">
            <v>REBECCA3</v>
          </cell>
          <cell r="D1765" t="str">
            <v>7043</v>
          </cell>
          <cell r="E1765" t="str">
            <v>1 550 000.00</v>
          </cell>
          <cell r="F1765" t="str">
            <v>1 860 000.00</v>
          </cell>
          <cell r="G1765" t="str">
            <v>MGA</v>
          </cell>
          <cell r="H1765" t="str">
            <v>C104</v>
          </cell>
          <cell r="I1765" t="str">
            <v>E</v>
          </cell>
          <cell r="J1765" t="str">
            <v>2026-06-02</v>
          </cell>
          <cell r="K1765" t="str">
            <v>YASSIE</v>
          </cell>
          <cell r="L1765" t="str">
            <v>True</v>
          </cell>
          <cell r="M1765" t="str">
            <v>True</v>
          </cell>
          <cell r="N1765" t="str">
            <v>True</v>
          </cell>
          <cell r="O1765" t="str">
            <v>False</v>
          </cell>
          <cell r="P1765">
            <v>574000425</v>
          </cell>
          <cell r="Q1765">
            <v>574000424</v>
          </cell>
          <cell r="R1765">
            <v>0</v>
          </cell>
          <cell r="S1765" t="str">
            <v>0.00</v>
          </cell>
          <cell r="T1765">
            <v>0</v>
          </cell>
          <cell r="U1765">
            <v>7</v>
          </cell>
          <cell r="V1765">
            <v>7</v>
          </cell>
          <cell r="W1765" t="str">
            <v>2026-06-12</v>
          </cell>
        </row>
        <row r="1766">
          <cell r="A1766">
            <v>138103</v>
          </cell>
          <cell r="B1766">
            <v>46175</v>
          </cell>
          <cell r="C1766" t="str">
            <v>SETRA3</v>
          </cell>
          <cell r="D1766" t="str">
            <v>7045</v>
          </cell>
          <cell r="E1766" t="str">
            <v>4 000 000.00</v>
          </cell>
          <cell r="F1766" t="str">
            <v>4 000 000.00</v>
          </cell>
          <cell r="G1766" t="str">
            <v>MGA</v>
          </cell>
          <cell r="H1766" t="str">
            <v>C100</v>
          </cell>
          <cell r="I1766" t="str">
            <v>E</v>
          </cell>
          <cell r="J1766" t="str">
            <v>2026-06-02</v>
          </cell>
          <cell r="K1766" t="str">
            <v>YASSIE</v>
          </cell>
          <cell r="L1766" t="str">
            <v>True</v>
          </cell>
          <cell r="M1766" t="str">
            <v>True</v>
          </cell>
          <cell r="N1766" t="str">
            <v>True</v>
          </cell>
          <cell r="O1766" t="str">
            <v>False</v>
          </cell>
          <cell r="P1766">
            <v>574000422</v>
          </cell>
          <cell r="Q1766">
            <v>0</v>
          </cell>
          <cell r="R1766">
            <v>0</v>
          </cell>
          <cell r="S1766" t="str">
            <v>0.00</v>
          </cell>
          <cell r="T1766">
            <v>0</v>
          </cell>
          <cell r="U1766">
            <v>6</v>
          </cell>
          <cell r="V1766">
            <v>6</v>
          </cell>
          <cell r="W1766" t="str">
            <v>2026-06-03</v>
          </cell>
        </row>
        <row r="1767">
          <cell r="A1767">
            <v>138102</v>
          </cell>
          <cell r="B1767">
            <v>46175</v>
          </cell>
          <cell r="C1767" t="str">
            <v>LUCA3</v>
          </cell>
          <cell r="D1767" t="str">
            <v>132</v>
          </cell>
          <cell r="E1767" t="str">
            <v>5 736 684.00</v>
          </cell>
          <cell r="F1767" t="str">
            <v>6 884 020.80</v>
          </cell>
          <cell r="G1767" t="str">
            <v>MGA</v>
          </cell>
          <cell r="H1767" t="str">
            <v>C100</v>
          </cell>
          <cell r="I1767" t="str">
            <v>E</v>
          </cell>
          <cell r="J1767" t="str">
            <v>2026-06-02</v>
          </cell>
          <cell r="K1767" t="str">
            <v>YASSIE</v>
          </cell>
          <cell r="L1767" t="str">
            <v>True</v>
          </cell>
          <cell r="M1767" t="str">
            <v>True</v>
          </cell>
          <cell r="N1767" t="str">
            <v>True</v>
          </cell>
          <cell r="O1767" t="str">
            <v>False</v>
          </cell>
          <cell r="P1767">
            <v>574000420</v>
          </cell>
          <cell r="Q1767">
            <v>0</v>
          </cell>
          <cell r="R1767">
            <v>0</v>
          </cell>
          <cell r="S1767" t="str">
            <v>0.00</v>
          </cell>
          <cell r="T1767">
            <v>0</v>
          </cell>
          <cell r="U1767">
            <v>7</v>
          </cell>
          <cell r="V1767">
            <v>7</v>
          </cell>
          <cell r="W1767" t="str">
            <v>2026-06-02</v>
          </cell>
        </row>
        <row r="1768">
          <cell r="A1768">
            <v>138101</v>
          </cell>
          <cell r="B1768">
            <v>46175</v>
          </cell>
          <cell r="C1768" t="str">
            <v>TSILAVINA7</v>
          </cell>
          <cell r="D1768" t="str">
            <v>1645</v>
          </cell>
          <cell r="E1768" t="str">
            <v>2 992 804.38</v>
          </cell>
          <cell r="F1768" t="str">
            <v>3 591 365.26</v>
          </cell>
          <cell r="G1768" t="str">
            <v>MGA</v>
          </cell>
          <cell r="H1768" t="str">
            <v>C700</v>
          </cell>
          <cell r="I1768" t="str">
            <v>E</v>
          </cell>
          <cell r="J1768" t="str">
            <v>2026-06-02</v>
          </cell>
          <cell r="K1768" t="str">
            <v>YASSIE</v>
          </cell>
          <cell r="L1768" t="str">
            <v>True</v>
          </cell>
          <cell r="M1768" t="str">
            <v>True</v>
          </cell>
          <cell r="N1768" t="str">
            <v>True</v>
          </cell>
          <cell r="O1768" t="str">
            <v>False</v>
          </cell>
          <cell r="P1768">
            <v>0</v>
          </cell>
          <cell r="Q1768">
            <v>573900144</v>
          </cell>
          <cell r="R1768">
            <v>0</v>
          </cell>
          <cell r="S1768" t="str">
            <v>0.00</v>
          </cell>
          <cell r="T1768">
            <v>0</v>
          </cell>
          <cell r="U1768">
            <v>8</v>
          </cell>
          <cell r="V1768">
            <v>8</v>
          </cell>
          <cell r="W1768" t="str">
            <v>2026-06-04</v>
          </cell>
        </row>
        <row r="1769">
          <cell r="A1769">
            <v>138100</v>
          </cell>
          <cell r="B1769">
            <v>46175</v>
          </cell>
          <cell r="C1769" t="str">
            <v>SETRA3</v>
          </cell>
          <cell r="D1769" t="str">
            <v>2536</v>
          </cell>
          <cell r="E1769" t="str">
            <v>1 480 000.00</v>
          </cell>
          <cell r="F1769" t="str">
            <v>1 480 000.00</v>
          </cell>
          <cell r="G1769" t="str">
            <v>MGA</v>
          </cell>
          <cell r="H1769" t="str">
            <v>C102</v>
          </cell>
          <cell r="I1769" t="str">
            <v>E</v>
          </cell>
          <cell r="J1769" t="str">
            <v>2026-06-02</v>
          </cell>
          <cell r="K1769" t="str">
            <v>YASSIE</v>
          </cell>
          <cell r="L1769" t="str">
            <v>True</v>
          </cell>
          <cell r="M1769" t="str">
            <v>True</v>
          </cell>
          <cell r="N1769" t="str">
            <v>True</v>
          </cell>
          <cell r="O1769" t="str">
            <v>False</v>
          </cell>
          <cell r="P1769">
            <v>573900142</v>
          </cell>
          <cell r="Q1769">
            <v>0</v>
          </cell>
          <cell r="R1769">
            <v>0</v>
          </cell>
          <cell r="S1769" t="str">
            <v>0.00</v>
          </cell>
          <cell r="T1769">
            <v>0</v>
          </cell>
          <cell r="U1769">
            <v>8</v>
          </cell>
          <cell r="V1769">
            <v>8</v>
          </cell>
          <cell r="W1769" t="str">
            <v>2026-06-02</v>
          </cell>
        </row>
        <row r="1770">
          <cell r="A1770">
            <v>138099</v>
          </cell>
          <cell r="B1770">
            <v>46175</v>
          </cell>
          <cell r="C1770" t="str">
            <v>LUCA3</v>
          </cell>
          <cell r="D1770" t="str">
            <v>7046</v>
          </cell>
          <cell r="E1770" t="str">
            <v>15 092.49</v>
          </cell>
          <cell r="F1770" t="str">
            <v>15 092.49</v>
          </cell>
          <cell r="G1770" t="str">
            <v>EUR</v>
          </cell>
          <cell r="H1770" t="str">
            <v>C100</v>
          </cell>
          <cell r="I1770" t="str">
            <v>E</v>
          </cell>
          <cell r="J1770" t="str">
            <v>2026-06-02</v>
          </cell>
          <cell r="K1770" t="str">
            <v>YASSIE</v>
          </cell>
          <cell r="L1770" t="str">
            <v>True</v>
          </cell>
          <cell r="M1770" t="str">
            <v>True</v>
          </cell>
          <cell r="N1770" t="str">
            <v>True</v>
          </cell>
          <cell r="O1770" t="str">
            <v>False</v>
          </cell>
          <cell r="P1770">
            <v>573700268</v>
          </cell>
          <cell r="Q1770">
            <v>0</v>
          </cell>
          <cell r="R1770">
            <v>0</v>
          </cell>
          <cell r="S1770" t="str">
            <v>0.00</v>
          </cell>
          <cell r="T1770">
            <v>0</v>
          </cell>
          <cell r="U1770">
            <v>7</v>
          </cell>
          <cell r="V1770">
            <v>7</v>
          </cell>
          <cell r="W1770" t="str">
            <v>2026-06-02</v>
          </cell>
        </row>
        <row r="1771">
          <cell r="A1771">
            <v>138098</v>
          </cell>
          <cell r="B1771">
            <v>46175</v>
          </cell>
          <cell r="C1771" t="str">
            <v>HARITSOA</v>
          </cell>
          <cell r="D1771" t="str">
            <v>2886</v>
          </cell>
          <cell r="E1771" t="str">
            <v>10 293 000.00</v>
          </cell>
          <cell r="F1771" t="str">
            <v>10 293 000.00</v>
          </cell>
          <cell r="G1771" t="str">
            <v>MGA</v>
          </cell>
          <cell r="H1771" t="str">
            <v>C500</v>
          </cell>
          <cell r="I1771" t="str">
            <v>E</v>
          </cell>
          <cell r="J1771" t="str">
            <v>2026-06-02</v>
          </cell>
          <cell r="K1771" t="str">
            <v>YASSIE</v>
          </cell>
          <cell r="L1771" t="str">
            <v>True</v>
          </cell>
          <cell r="M1771" t="str">
            <v>True</v>
          </cell>
          <cell r="N1771" t="str">
            <v>True</v>
          </cell>
          <cell r="O1771" t="str">
            <v>False</v>
          </cell>
          <cell r="P1771">
            <v>573602477</v>
          </cell>
          <cell r="Q1771">
            <v>0</v>
          </cell>
          <cell r="R1771">
            <v>0</v>
          </cell>
          <cell r="S1771" t="str">
            <v>0.00</v>
          </cell>
          <cell r="T1771">
            <v>0</v>
          </cell>
          <cell r="U1771">
            <v>9</v>
          </cell>
          <cell r="V1771">
            <v>9</v>
          </cell>
          <cell r="W1771" t="str">
            <v>2026-06-02</v>
          </cell>
        </row>
        <row r="1772">
          <cell r="A1772">
            <v>138097</v>
          </cell>
          <cell r="B1772">
            <v>46174</v>
          </cell>
          <cell r="C1772" t="str">
            <v>LUCA3</v>
          </cell>
          <cell r="D1772" t="str">
            <v>132</v>
          </cell>
          <cell r="E1772" t="str">
            <v>8 795 630.00</v>
          </cell>
          <cell r="F1772" t="str">
            <v>10 554 756.00</v>
          </cell>
          <cell r="G1772" t="str">
            <v>MGA</v>
          </cell>
          <cell r="H1772" t="str">
            <v>C100</v>
          </cell>
          <cell r="I1772" t="str">
            <v>E</v>
          </cell>
          <cell r="J1772" t="str">
            <v>2026-06-01</v>
          </cell>
          <cell r="K1772" t="str">
            <v>YASSIE</v>
          </cell>
          <cell r="L1772" t="str">
            <v>True</v>
          </cell>
          <cell r="M1772" t="str">
            <v>True</v>
          </cell>
          <cell r="N1772" t="str">
            <v>True</v>
          </cell>
          <cell r="O1772" t="str">
            <v>False</v>
          </cell>
          <cell r="P1772">
            <v>572300288</v>
          </cell>
          <cell r="Q1772">
            <v>0</v>
          </cell>
          <cell r="R1772">
            <v>0</v>
          </cell>
          <cell r="S1772" t="str">
            <v>0.00</v>
          </cell>
          <cell r="T1772">
            <v>0</v>
          </cell>
          <cell r="U1772">
            <v>7</v>
          </cell>
          <cell r="V1772">
            <v>7</v>
          </cell>
          <cell r="W1772" t="str">
            <v>2026-06-02</v>
          </cell>
        </row>
        <row r="1773">
          <cell r="A1773">
            <v>138096</v>
          </cell>
          <cell r="B1773">
            <v>46174</v>
          </cell>
          <cell r="C1773" t="str">
            <v>LUCA3</v>
          </cell>
          <cell r="D1773" t="str">
            <v>2490</v>
          </cell>
          <cell r="E1773" t="str">
            <v>4 808 700.00</v>
          </cell>
          <cell r="F1773" t="str">
            <v>4 808 700.00</v>
          </cell>
          <cell r="G1773" t="str">
            <v>MGA</v>
          </cell>
          <cell r="H1773" t="str">
            <v>C100</v>
          </cell>
          <cell r="I1773" t="str">
            <v>E</v>
          </cell>
          <cell r="J1773" t="str">
            <v>2026-06-01</v>
          </cell>
          <cell r="K1773" t="str">
            <v>YASSIE</v>
          </cell>
          <cell r="L1773" t="str">
            <v>True</v>
          </cell>
          <cell r="M1773" t="str">
            <v>True</v>
          </cell>
          <cell r="N1773" t="str">
            <v>True</v>
          </cell>
          <cell r="O1773" t="str">
            <v>False</v>
          </cell>
          <cell r="P1773">
            <v>572300285</v>
          </cell>
          <cell r="Q1773">
            <v>0</v>
          </cell>
          <cell r="R1773">
            <v>0</v>
          </cell>
          <cell r="S1773" t="str">
            <v>0.00</v>
          </cell>
          <cell r="T1773">
            <v>0</v>
          </cell>
          <cell r="U1773">
            <v>14</v>
          </cell>
          <cell r="V1773">
            <v>14</v>
          </cell>
          <cell r="W1773" t="str">
            <v>2026-06-02</v>
          </cell>
        </row>
        <row r="1774">
          <cell r="A1774">
            <v>138095</v>
          </cell>
          <cell r="B1774">
            <v>46174</v>
          </cell>
          <cell r="C1774" t="str">
            <v>CHRISTELE</v>
          </cell>
          <cell r="D1774" t="str">
            <v>7042</v>
          </cell>
          <cell r="E1774" t="str">
            <v>4 600 000.00</v>
          </cell>
          <cell r="F1774" t="str">
            <v>4 600 000.00</v>
          </cell>
          <cell r="G1774" t="str">
            <v>MGA</v>
          </cell>
          <cell r="H1774" t="str">
            <v>C600</v>
          </cell>
          <cell r="I1774" t="str">
            <v>E</v>
          </cell>
          <cell r="J1774" t="str">
            <v>2026-06-01</v>
          </cell>
          <cell r="K1774" t="str">
            <v>YASSIE</v>
          </cell>
          <cell r="L1774" t="str">
            <v>True</v>
          </cell>
          <cell r="M1774" t="str">
            <v>True</v>
          </cell>
          <cell r="N1774" t="str">
            <v>True</v>
          </cell>
          <cell r="O1774" t="str">
            <v>False</v>
          </cell>
          <cell r="P1774">
            <v>572100300</v>
          </cell>
          <cell r="Q1774">
            <v>572100299</v>
          </cell>
          <cell r="R1774">
            <v>0</v>
          </cell>
          <cell r="S1774" t="str">
            <v>0.00</v>
          </cell>
          <cell r="T1774">
            <v>0</v>
          </cell>
          <cell r="U1774">
            <v>6</v>
          </cell>
          <cell r="V1774">
            <v>6</v>
          </cell>
          <cell r="W1774" t="str">
            <v>2026-06-12</v>
          </cell>
        </row>
        <row r="1775">
          <cell r="A1775">
            <v>138094</v>
          </cell>
          <cell r="B1775">
            <v>46174</v>
          </cell>
          <cell r="C1775" t="str">
            <v>TAFITASOA3</v>
          </cell>
          <cell r="D1775" t="str">
            <v>2426</v>
          </cell>
          <cell r="E1775" t="str">
            <v>4 309 092.20</v>
          </cell>
          <cell r="F1775" t="str">
            <v>5 170 910.64</v>
          </cell>
          <cell r="G1775" t="str">
            <v>MGA</v>
          </cell>
          <cell r="H1775" t="str">
            <v>C700</v>
          </cell>
          <cell r="I1775" t="str">
            <v>E</v>
          </cell>
          <cell r="J1775" t="str">
            <v>2026-06-01</v>
          </cell>
          <cell r="K1775" t="str">
            <v>YASSIE</v>
          </cell>
          <cell r="L1775" t="str">
            <v>True</v>
          </cell>
          <cell r="M1775" t="str">
            <v>True</v>
          </cell>
          <cell r="N1775" t="str">
            <v>True</v>
          </cell>
          <cell r="O1775" t="str">
            <v>False</v>
          </cell>
          <cell r="P1775">
            <v>572200510</v>
          </cell>
          <cell r="Q1775">
            <v>572200509</v>
          </cell>
          <cell r="R1775">
            <v>0</v>
          </cell>
          <cell r="S1775" t="str">
            <v>0.00</v>
          </cell>
          <cell r="T1775">
            <v>0</v>
          </cell>
          <cell r="U1775">
            <v>6</v>
          </cell>
          <cell r="V1775">
            <v>6</v>
          </cell>
          <cell r="W1775" t="str">
            <v>2026-06-02</v>
          </cell>
        </row>
        <row r="1776">
          <cell r="A1776">
            <v>138093</v>
          </cell>
          <cell r="B1776">
            <v>46174</v>
          </cell>
          <cell r="C1776" t="str">
            <v>TAFITASOA3</v>
          </cell>
          <cell r="D1776" t="str">
            <v>2426</v>
          </cell>
          <cell r="E1776" t="str">
            <v>4 309 092.20</v>
          </cell>
          <cell r="F1776" t="str">
            <v>5 170 910.64</v>
          </cell>
          <cell r="G1776" t="str">
            <v>MGA</v>
          </cell>
          <cell r="H1776" t="str">
            <v>C700</v>
          </cell>
          <cell r="I1776" t="str">
            <v>E</v>
          </cell>
          <cell r="J1776" t="str">
            <v>2026-06-01</v>
          </cell>
          <cell r="K1776" t="str">
            <v>YASSIE</v>
          </cell>
          <cell r="L1776" t="str">
            <v>True</v>
          </cell>
          <cell r="M1776" t="str">
            <v>True</v>
          </cell>
          <cell r="N1776" t="str">
            <v>True</v>
          </cell>
          <cell r="O1776" t="str">
            <v>False</v>
          </cell>
          <cell r="P1776">
            <v>572100290</v>
          </cell>
          <cell r="Q1776">
            <v>572100289</v>
          </cell>
          <cell r="R1776">
            <v>0</v>
          </cell>
          <cell r="S1776" t="str">
            <v>0.00</v>
          </cell>
          <cell r="T1776">
            <v>0</v>
          </cell>
          <cell r="U1776">
            <v>5</v>
          </cell>
          <cell r="V1776">
            <v>5</v>
          </cell>
          <cell r="W1776" t="str">
            <v>2026-06-02</v>
          </cell>
        </row>
        <row r="1777">
          <cell r="A1777">
            <v>138092</v>
          </cell>
          <cell r="B1777">
            <v>46174</v>
          </cell>
          <cell r="C1777" t="str">
            <v>LUCA3</v>
          </cell>
          <cell r="D1777" t="str">
            <v>3315</v>
          </cell>
          <cell r="E1777" t="str">
            <v>6 000 000.00</v>
          </cell>
          <cell r="F1777" t="str">
            <v>6 000 000.00</v>
          </cell>
          <cell r="G1777" t="str">
            <v>MGA</v>
          </cell>
          <cell r="H1777" t="str">
            <v>C100</v>
          </cell>
          <cell r="I1777" t="str">
            <v>E</v>
          </cell>
          <cell r="J1777" t="str">
            <v>2026-06-01</v>
          </cell>
          <cell r="K1777" t="str">
            <v>YASSIE</v>
          </cell>
          <cell r="L1777" t="str">
            <v>True</v>
          </cell>
          <cell r="M1777" t="str">
            <v>True</v>
          </cell>
          <cell r="N1777" t="str">
            <v>True</v>
          </cell>
          <cell r="O1777" t="str">
            <v>False</v>
          </cell>
          <cell r="P1777">
            <v>572200507</v>
          </cell>
          <cell r="Q1777">
            <v>0</v>
          </cell>
          <cell r="R1777">
            <v>0</v>
          </cell>
          <cell r="S1777" t="str">
            <v>0.00</v>
          </cell>
          <cell r="T1777">
            <v>0</v>
          </cell>
          <cell r="U1777">
            <v>8</v>
          </cell>
          <cell r="V1777">
            <v>8</v>
          </cell>
          <cell r="W1777" t="str">
            <v>2026-06-03</v>
          </cell>
        </row>
        <row r="1778">
          <cell r="A1778">
            <v>138091</v>
          </cell>
          <cell r="B1778">
            <v>46174</v>
          </cell>
          <cell r="C1778" t="str">
            <v>TAFITASOA3</v>
          </cell>
          <cell r="D1778" t="str">
            <v>2426</v>
          </cell>
          <cell r="E1778" t="str">
            <v>4 309 092.20</v>
          </cell>
          <cell r="F1778" t="str">
            <v>5 170 910.64</v>
          </cell>
          <cell r="G1778" t="str">
            <v>MGA</v>
          </cell>
          <cell r="H1778" t="str">
            <v>C700</v>
          </cell>
          <cell r="I1778" t="str">
            <v>E</v>
          </cell>
          <cell r="J1778" t="str">
            <v>2026-06-01</v>
          </cell>
          <cell r="K1778" t="str">
            <v>YASSIE</v>
          </cell>
          <cell r="L1778" t="str">
            <v>True</v>
          </cell>
          <cell r="M1778" t="str">
            <v>True</v>
          </cell>
          <cell r="N1778" t="str">
            <v>True</v>
          </cell>
          <cell r="O1778" t="str">
            <v>False</v>
          </cell>
          <cell r="P1778">
            <v>572200505</v>
          </cell>
          <cell r="Q1778">
            <v>572200504</v>
          </cell>
          <cell r="R1778">
            <v>0</v>
          </cell>
          <cell r="S1778" t="str">
            <v>0.00</v>
          </cell>
          <cell r="T1778">
            <v>0</v>
          </cell>
          <cell r="U1778">
            <v>5</v>
          </cell>
          <cell r="V1778">
            <v>5</v>
          </cell>
          <cell r="W1778" t="str">
            <v>2026-06-02</v>
          </cell>
        </row>
        <row r="1779">
          <cell r="A1779">
            <v>138090</v>
          </cell>
          <cell r="B1779">
            <v>46174</v>
          </cell>
          <cell r="C1779" t="str">
            <v>MBOLATIANANJI</v>
          </cell>
          <cell r="D1779" t="str">
            <v>2455</v>
          </cell>
          <cell r="E1779" t="str">
            <v>56 150 000.00</v>
          </cell>
          <cell r="F1779" t="str">
            <v>67 380 000.00</v>
          </cell>
          <cell r="G1779" t="str">
            <v>MGA</v>
          </cell>
          <cell r="H1779" t="str">
            <v>C800</v>
          </cell>
          <cell r="I1779" t="str">
            <v>E</v>
          </cell>
          <cell r="J1779" t="str">
            <v>2026-06-01</v>
          </cell>
          <cell r="K1779" t="str">
            <v>YASSIE</v>
          </cell>
          <cell r="L1779" t="str">
            <v>True</v>
          </cell>
          <cell r="M1779" t="str">
            <v>True</v>
          </cell>
          <cell r="N1779" t="str">
            <v>True</v>
          </cell>
          <cell r="O1779" t="str">
            <v>False</v>
          </cell>
          <cell r="P1779">
            <v>0</v>
          </cell>
          <cell r="Q1779">
            <v>0</v>
          </cell>
          <cell r="R1779">
            <v>0</v>
          </cell>
          <cell r="S1779" t="str">
            <v>0.00</v>
          </cell>
          <cell r="T1779">
            <v>0</v>
          </cell>
          <cell r="U1779">
            <v>4</v>
          </cell>
          <cell r="V1779">
            <v>4</v>
          </cell>
          <cell r="W1779" t="str">
            <v>2026-06-03</v>
          </cell>
        </row>
        <row r="1780">
          <cell r="A1780">
            <v>138089</v>
          </cell>
          <cell r="B1780">
            <v>46174</v>
          </cell>
          <cell r="C1780" t="str">
            <v>TAFITASOA3</v>
          </cell>
          <cell r="D1780" t="str">
            <v>2426</v>
          </cell>
          <cell r="E1780" t="str">
            <v>4 309 092.20</v>
          </cell>
          <cell r="F1780" t="str">
            <v>5 170 910.64</v>
          </cell>
          <cell r="G1780" t="str">
            <v>MGA</v>
          </cell>
          <cell r="H1780" t="str">
            <v>C700</v>
          </cell>
          <cell r="I1780" t="str">
            <v>E</v>
          </cell>
          <cell r="J1780" t="str">
            <v>2026-06-01</v>
          </cell>
          <cell r="K1780" t="str">
            <v>YASSIE</v>
          </cell>
          <cell r="L1780" t="str">
            <v>True</v>
          </cell>
          <cell r="M1780" t="str">
            <v>True</v>
          </cell>
          <cell r="N1780" t="str">
            <v>True</v>
          </cell>
          <cell r="O1780" t="str">
            <v>False</v>
          </cell>
          <cell r="P1780">
            <v>572300283</v>
          </cell>
          <cell r="Q1780">
            <v>572300282</v>
          </cell>
          <cell r="R1780">
            <v>0</v>
          </cell>
          <cell r="S1780" t="str">
            <v>0.00</v>
          </cell>
          <cell r="T1780">
            <v>0</v>
          </cell>
          <cell r="U1780">
            <v>7</v>
          </cell>
          <cell r="V1780">
            <v>7</v>
          </cell>
          <cell r="W1780" t="str">
            <v>2026-06-02</v>
          </cell>
        </row>
        <row r="1781">
          <cell r="A1781">
            <v>138088</v>
          </cell>
          <cell r="B1781">
            <v>46174</v>
          </cell>
          <cell r="C1781" t="str">
            <v>MBOLATIANANJI</v>
          </cell>
          <cell r="D1781" t="str">
            <v>2455</v>
          </cell>
          <cell r="E1781" t="str">
            <v>59 037 850.00</v>
          </cell>
          <cell r="F1781" t="str">
            <v>70 845 420.00</v>
          </cell>
          <cell r="G1781" t="str">
            <v>MGA</v>
          </cell>
          <cell r="H1781" t="str">
            <v>C800</v>
          </cell>
          <cell r="I1781" t="str">
            <v>E</v>
          </cell>
          <cell r="J1781" t="str">
            <v>2026-06-01</v>
          </cell>
          <cell r="K1781" t="str">
            <v>YASSIE</v>
          </cell>
          <cell r="L1781" t="str">
            <v>True</v>
          </cell>
          <cell r="M1781" t="str">
            <v>True</v>
          </cell>
          <cell r="N1781" t="str">
            <v>True</v>
          </cell>
          <cell r="O1781" t="str">
            <v>False</v>
          </cell>
          <cell r="P1781">
            <v>0</v>
          </cell>
          <cell r="Q1781">
            <v>0</v>
          </cell>
          <cell r="R1781">
            <v>0</v>
          </cell>
          <cell r="S1781" t="str">
            <v>0.00</v>
          </cell>
          <cell r="T1781">
            <v>0</v>
          </cell>
          <cell r="U1781">
            <v>5</v>
          </cell>
          <cell r="V1781">
            <v>5</v>
          </cell>
          <cell r="W1781" t="str">
            <v>2026-06-03</v>
          </cell>
        </row>
        <row r="1782">
          <cell r="A1782">
            <v>138087</v>
          </cell>
          <cell r="B1782">
            <v>46174</v>
          </cell>
          <cell r="C1782" t="str">
            <v>SETRA3</v>
          </cell>
          <cell r="D1782" t="str">
            <v>4245</v>
          </cell>
          <cell r="E1782" t="str">
            <v>676 666.80</v>
          </cell>
          <cell r="F1782" t="str">
            <v>812 000.16</v>
          </cell>
          <cell r="G1782" t="str">
            <v>MGA</v>
          </cell>
          <cell r="H1782" t="str">
            <v>C102</v>
          </cell>
          <cell r="I1782" t="str">
            <v>E</v>
          </cell>
          <cell r="J1782" t="str">
            <v>2026-06-01</v>
          </cell>
          <cell r="K1782" t="str">
            <v>YASSIE</v>
          </cell>
          <cell r="L1782" t="str">
            <v>True</v>
          </cell>
          <cell r="M1782" t="str">
            <v>True</v>
          </cell>
          <cell r="N1782" t="str">
            <v>True</v>
          </cell>
          <cell r="O1782" t="str">
            <v>False</v>
          </cell>
          <cell r="P1782">
            <v>572200494</v>
          </cell>
          <cell r="Q1782">
            <v>0</v>
          </cell>
          <cell r="R1782">
            <v>0</v>
          </cell>
          <cell r="S1782" t="str">
            <v>0.00</v>
          </cell>
          <cell r="T1782">
            <v>0</v>
          </cell>
          <cell r="U1782">
            <v>7</v>
          </cell>
          <cell r="V1782">
            <v>7</v>
          </cell>
          <cell r="W1782" t="str">
            <v>2026-06-01</v>
          </cell>
        </row>
        <row r="1783">
          <cell r="A1783">
            <v>138086</v>
          </cell>
          <cell r="B1783">
            <v>46174</v>
          </cell>
          <cell r="C1783" t="str">
            <v>LUISA</v>
          </cell>
          <cell r="D1783" t="str">
            <v>6330</v>
          </cell>
          <cell r="E1783" t="str">
            <v>500 000.00</v>
          </cell>
          <cell r="F1783" t="str">
            <v>500 000.00</v>
          </cell>
          <cell r="G1783" t="str">
            <v>MGA</v>
          </cell>
          <cell r="H1783" t="str">
            <v>C700</v>
          </cell>
          <cell r="I1783" t="str">
            <v>E</v>
          </cell>
          <cell r="J1783" t="str">
            <v>2026-06-01</v>
          </cell>
          <cell r="K1783" t="str">
            <v>YASSIE</v>
          </cell>
          <cell r="L1783" t="str">
            <v>True</v>
          </cell>
          <cell r="M1783" t="str">
            <v>True</v>
          </cell>
          <cell r="N1783" t="str">
            <v>True</v>
          </cell>
          <cell r="O1783" t="str">
            <v>False</v>
          </cell>
          <cell r="P1783">
            <v>0</v>
          </cell>
          <cell r="Q1783">
            <v>0</v>
          </cell>
          <cell r="R1783">
            <v>0</v>
          </cell>
          <cell r="S1783" t="str">
            <v>0.00</v>
          </cell>
          <cell r="T1783">
            <v>0</v>
          </cell>
          <cell r="U1783">
            <v>6</v>
          </cell>
          <cell r="V1783">
            <v>6</v>
          </cell>
          <cell r="W1783" t="str">
            <v>2026-06-01</v>
          </cell>
        </row>
        <row r="1784">
          <cell r="A1784">
            <v>138085</v>
          </cell>
          <cell r="B1784">
            <v>46174</v>
          </cell>
          <cell r="C1784" t="str">
            <v>SETRA3</v>
          </cell>
          <cell r="D1784" t="str">
            <v>4245</v>
          </cell>
          <cell r="E1784" t="str">
            <v>1 062 000.00</v>
          </cell>
          <cell r="F1784" t="str">
            <v>1 274 400.00</v>
          </cell>
          <cell r="G1784" t="str">
            <v>MGA</v>
          </cell>
          <cell r="H1784" t="str">
            <v>C102</v>
          </cell>
          <cell r="I1784" t="str">
            <v>E</v>
          </cell>
          <cell r="J1784" t="str">
            <v>2026-06-01</v>
          </cell>
          <cell r="K1784" t="str">
            <v>YASSIE</v>
          </cell>
          <cell r="L1784" t="str">
            <v>True</v>
          </cell>
          <cell r="M1784" t="str">
            <v>True</v>
          </cell>
          <cell r="N1784" t="str">
            <v>True</v>
          </cell>
          <cell r="O1784" t="str">
            <v>False</v>
          </cell>
          <cell r="P1784">
            <v>572100261</v>
          </cell>
          <cell r="Q1784">
            <v>0</v>
          </cell>
          <cell r="R1784">
            <v>0</v>
          </cell>
          <cell r="S1784" t="str">
            <v>0.00</v>
          </cell>
          <cell r="T1784">
            <v>0</v>
          </cell>
          <cell r="U1784">
            <v>8</v>
          </cell>
          <cell r="V1784">
            <v>8</v>
          </cell>
          <cell r="W1784" t="str">
            <v>2026-06-01</v>
          </cell>
        </row>
        <row r="1785">
          <cell r="A1785">
            <v>138084</v>
          </cell>
          <cell r="B1785">
            <v>46174</v>
          </cell>
          <cell r="C1785" t="str">
            <v>SETRA3</v>
          </cell>
          <cell r="D1785" t="str">
            <v>6060</v>
          </cell>
          <cell r="E1785" t="str">
            <v>809 000.00</v>
          </cell>
          <cell r="F1785" t="str">
            <v>809 000.00</v>
          </cell>
          <cell r="G1785" t="str">
            <v>MGA</v>
          </cell>
          <cell r="H1785" t="str">
            <v>C100</v>
          </cell>
          <cell r="I1785" t="str">
            <v>E</v>
          </cell>
          <cell r="J1785" t="str">
            <v>2026-06-01</v>
          </cell>
          <cell r="K1785" t="str">
            <v>YASSIE</v>
          </cell>
          <cell r="L1785" t="str">
            <v>True</v>
          </cell>
          <cell r="M1785" t="str">
            <v>True</v>
          </cell>
          <cell r="N1785" t="str">
            <v>True</v>
          </cell>
          <cell r="O1785" t="str">
            <v>False</v>
          </cell>
          <cell r="P1785">
            <v>571800227</v>
          </cell>
          <cell r="Q1785">
            <v>0</v>
          </cell>
          <cell r="R1785">
            <v>0</v>
          </cell>
          <cell r="S1785" t="str">
            <v>0.00</v>
          </cell>
          <cell r="T1785">
            <v>0</v>
          </cell>
          <cell r="U1785">
            <v>6</v>
          </cell>
          <cell r="V1785">
            <v>6</v>
          </cell>
          <cell r="W1785" t="str">
            <v>2026-06-03</v>
          </cell>
        </row>
        <row r="1786">
          <cell r="A1786">
            <v>138083</v>
          </cell>
          <cell r="B1786">
            <v>46174</v>
          </cell>
          <cell r="C1786" t="str">
            <v>REBECCA3</v>
          </cell>
          <cell r="D1786" t="str">
            <v>2490</v>
          </cell>
          <cell r="E1786" t="str">
            <v>6 292 000.00</v>
          </cell>
          <cell r="F1786" t="str">
            <v>6 292 000.00</v>
          </cell>
          <cell r="G1786" t="str">
            <v>MGA</v>
          </cell>
          <cell r="H1786" t="str">
            <v>C500</v>
          </cell>
          <cell r="I1786" t="str">
            <v>E</v>
          </cell>
          <cell r="J1786" t="str">
            <v>2026-06-01</v>
          </cell>
          <cell r="K1786" t="str">
            <v>YASSIE</v>
          </cell>
          <cell r="L1786" t="str">
            <v>True</v>
          </cell>
          <cell r="M1786" t="str">
            <v>True</v>
          </cell>
          <cell r="N1786" t="str">
            <v>True</v>
          </cell>
          <cell r="O1786" t="str">
            <v>False</v>
          </cell>
          <cell r="P1786">
            <v>572000946</v>
          </cell>
          <cell r="Q1786">
            <v>572000945</v>
          </cell>
          <cell r="R1786">
            <v>0</v>
          </cell>
          <cell r="S1786" t="str">
            <v>0.00</v>
          </cell>
          <cell r="T1786">
            <v>0</v>
          </cell>
          <cell r="U1786">
            <v>8</v>
          </cell>
          <cell r="V1786">
            <v>8</v>
          </cell>
          <cell r="W1786" t="str">
            <v>2026-06-12</v>
          </cell>
        </row>
        <row r="1787">
          <cell r="A1787">
            <v>138082</v>
          </cell>
          <cell r="B1787">
            <v>46174</v>
          </cell>
          <cell r="C1787" t="str">
            <v>SETRA3</v>
          </cell>
          <cell r="D1787" t="str">
            <v>1136</v>
          </cell>
          <cell r="E1787" t="str">
            <v>2 821 200.00</v>
          </cell>
          <cell r="F1787" t="str">
            <v>2 821 200.00</v>
          </cell>
          <cell r="G1787" t="str">
            <v>MGA</v>
          </cell>
          <cell r="H1787" t="str">
            <v>C100</v>
          </cell>
          <cell r="I1787" t="str">
            <v>E</v>
          </cell>
          <cell r="J1787" t="str">
            <v>2026-06-01</v>
          </cell>
          <cell r="K1787" t="str">
            <v>YASSIE</v>
          </cell>
          <cell r="L1787" t="str">
            <v>True</v>
          </cell>
          <cell r="M1787" t="str">
            <v>True</v>
          </cell>
          <cell r="N1787" t="str">
            <v>True</v>
          </cell>
          <cell r="O1787" t="str">
            <v>False</v>
          </cell>
          <cell r="P1787">
            <v>571800215</v>
          </cell>
          <cell r="Q1787">
            <v>0</v>
          </cell>
          <cell r="R1787">
            <v>0</v>
          </cell>
          <cell r="S1787" t="str">
            <v>0.00</v>
          </cell>
          <cell r="T1787">
            <v>0</v>
          </cell>
          <cell r="U1787">
            <v>7</v>
          </cell>
          <cell r="V1787">
            <v>7</v>
          </cell>
          <cell r="W1787" t="str">
            <v>2026-06-03</v>
          </cell>
        </row>
        <row r="1788">
          <cell r="A1788">
            <v>138081</v>
          </cell>
          <cell r="B1788">
            <v>46174</v>
          </cell>
          <cell r="C1788" t="str">
            <v>LUCA3</v>
          </cell>
          <cell r="D1788" t="str">
            <v>2566</v>
          </cell>
          <cell r="E1788" t="str">
            <v>466 400.00</v>
          </cell>
          <cell r="F1788" t="str">
            <v>559 680.00</v>
          </cell>
          <cell r="G1788" t="str">
            <v>MGA</v>
          </cell>
          <cell r="H1788" t="str">
            <v>C100</v>
          </cell>
          <cell r="I1788" t="str">
            <v>E</v>
          </cell>
          <cell r="J1788" t="str">
            <v>2026-06-01</v>
          </cell>
          <cell r="K1788" t="str">
            <v>YASSIE</v>
          </cell>
          <cell r="L1788" t="str">
            <v>True</v>
          </cell>
          <cell r="M1788" t="str">
            <v>True</v>
          </cell>
          <cell r="N1788" t="str">
            <v>True</v>
          </cell>
          <cell r="O1788" t="str">
            <v>False</v>
          </cell>
          <cell r="P1788">
            <v>571400175</v>
          </cell>
          <cell r="Q1788">
            <v>0</v>
          </cell>
          <cell r="R1788">
            <v>0</v>
          </cell>
          <cell r="S1788" t="str">
            <v>0.00</v>
          </cell>
          <cell r="T1788">
            <v>0</v>
          </cell>
          <cell r="U1788">
            <v>7</v>
          </cell>
          <cell r="V1788">
            <v>7</v>
          </cell>
          <cell r="W1788" t="str">
            <v>2026-06-03</v>
          </cell>
        </row>
        <row r="1789">
          <cell r="A1789">
            <v>138080</v>
          </cell>
          <cell r="B1789">
            <v>46174</v>
          </cell>
          <cell r="C1789" t="str">
            <v>ERIC13</v>
          </cell>
          <cell r="D1789" t="str">
            <v>681</v>
          </cell>
          <cell r="E1789" t="str">
            <v>1 070 000.00</v>
          </cell>
          <cell r="F1789" t="str">
            <v>1 284 000.00</v>
          </cell>
          <cell r="G1789" t="str">
            <v>MGA</v>
          </cell>
          <cell r="H1789" t="str">
            <v>C500</v>
          </cell>
          <cell r="I1789" t="str">
            <v>E</v>
          </cell>
          <cell r="J1789" t="str">
            <v>2026-06-01</v>
          </cell>
          <cell r="K1789" t="str">
            <v>YASSIE</v>
          </cell>
          <cell r="L1789" t="str">
            <v>True</v>
          </cell>
          <cell r="M1789" t="str">
            <v>True</v>
          </cell>
          <cell r="N1789" t="str">
            <v>True</v>
          </cell>
          <cell r="O1789" t="str">
            <v>False</v>
          </cell>
          <cell r="P1789">
            <v>571400173</v>
          </cell>
          <cell r="Q1789">
            <v>0</v>
          </cell>
          <cell r="R1789">
            <v>0</v>
          </cell>
          <cell r="S1789" t="str">
            <v>1 070 000.00</v>
          </cell>
          <cell r="T1789">
            <v>0</v>
          </cell>
          <cell r="U1789">
            <v>9</v>
          </cell>
          <cell r="V1789">
            <v>9</v>
          </cell>
          <cell r="W1789" t="str">
            <v>2026-06-05</v>
          </cell>
        </row>
        <row r="1790">
          <cell r="A1790">
            <v>138079</v>
          </cell>
          <cell r="B1790">
            <v>46174</v>
          </cell>
          <cell r="C1790" t="str">
            <v>LUCA3</v>
          </cell>
          <cell r="D1790" t="str">
            <v>950</v>
          </cell>
          <cell r="E1790" t="str">
            <v>24 435 000.00</v>
          </cell>
          <cell r="F1790" t="str">
            <v>29 322 000.00</v>
          </cell>
          <cell r="G1790" t="str">
            <v>MGA</v>
          </cell>
          <cell r="H1790" t="str">
            <v>C100</v>
          </cell>
          <cell r="I1790" t="str">
            <v>E</v>
          </cell>
          <cell r="J1790" t="str">
            <v>2026-06-01</v>
          </cell>
          <cell r="K1790" t="str">
            <v>YASSIE</v>
          </cell>
          <cell r="L1790" t="str">
            <v>True</v>
          </cell>
          <cell r="M1790" t="str">
            <v>True</v>
          </cell>
          <cell r="N1790" t="str">
            <v>True</v>
          </cell>
          <cell r="O1790" t="str">
            <v>False</v>
          </cell>
          <cell r="P1790">
            <v>571400163</v>
          </cell>
          <cell r="Q1790">
            <v>0</v>
          </cell>
          <cell r="R1790">
            <v>0</v>
          </cell>
          <cell r="S1790" t="str">
            <v>0.00</v>
          </cell>
          <cell r="T1790">
            <v>0</v>
          </cell>
          <cell r="U1790">
            <v>8</v>
          </cell>
          <cell r="V1790">
            <v>8</v>
          </cell>
          <cell r="W1790" t="str">
            <v>2026-06-03</v>
          </cell>
        </row>
        <row r="1791">
          <cell r="A1791">
            <v>138078</v>
          </cell>
          <cell r="B1791">
            <v>46174</v>
          </cell>
          <cell r="C1791" t="str">
            <v>SETRA3</v>
          </cell>
          <cell r="D1791" t="str">
            <v>1095</v>
          </cell>
          <cell r="E1791" t="str">
            <v>2 970 000.00</v>
          </cell>
          <cell r="F1791" t="str">
            <v>2 970 000.00</v>
          </cell>
          <cell r="G1791" t="str">
            <v>MGA</v>
          </cell>
          <cell r="H1791" t="str">
            <v>C102</v>
          </cell>
          <cell r="I1791" t="str">
            <v>E</v>
          </cell>
          <cell r="J1791" t="str">
            <v>2026-06-01</v>
          </cell>
          <cell r="K1791" t="str">
            <v>YASSIE</v>
          </cell>
          <cell r="L1791" t="str">
            <v>True</v>
          </cell>
          <cell r="M1791" t="str">
            <v>True</v>
          </cell>
          <cell r="N1791" t="str">
            <v>True</v>
          </cell>
          <cell r="O1791" t="str">
            <v>False</v>
          </cell>
          <cell r="P1791">
            <v>571500265</v>
          </cell>
          <cell r="Q1791">
            <v>0</v>
          </cell>
          <cell r="R1791">
            <v>0</v>
          </cell>
          <cell r="S1791" t="str">
            <v>0.00</v>
          </cell>
          <cell r="T1791">
            <v>0</v>
          </cell>
          <cell r="U1791">
            <v>8</v>
          </cell>
          <cell r="V1791">
            <v>8</v>
          </cell>
          <cell r="W1791" t="str">
            <v>2026-06-01</v>
          </cell>
        </row>
        <row r="1792">
          <cell r="A1792">
            <v>138077</v>
          </cell>
          <cell r="B1792">
            <v>46174</v>
          </cell>
          <cell r="C1792" t="str">
            <v>SETRA3</v>
          </cell>
          <cell r="D1792" t="str">
            <v>119</v>
          </cell>
          <cell r="E1792" t="str">
            <v>1 750 000.00</v>
          </cell>
          <cell r="F1792" t="str">
            <v>2 100 000.00</v>
          </cell>
          <cell r="G1792" t="str">
            <v>MGA</v>
          </cell>
          <cell r="H1792" t="str">
            <v>C100</v>
          </cell>
          <cell r="I1792" t="str">
            <v>E</v>
          </cell>
          <cell r="J1792" t="str">
            <v>2026-06-01</v>
          </cell>
          <cell r="K1792" t="str">
            <v>YASSIE</v>
          </cell>
          <cell r="L1792" t="str">
            <v>True</v>
          </cell>
          <cell r="M1792" t="str">
            <v>True</v>
          </cell>
          <cell r="N1792" t="str">
            <v>True</v>
          </cell>
          <cell r="O1792" t="str">
            <v>False</v>
          </cell>
          <cell r="P1792">
            <v>571600157</v>
          </cell>
          <cell r="Q1792">
            <v>0</v>
          </cell>
          <cell r="R1792">
            <v>0</v>
          </cell>
          <cell r="S1792" t="str">
            <v>0.00</v>
          </cell>
          <cell r="T1792">
            <v>0</v>
          </cell>
          <cell r="U1792">
            <v>7</v>
          </cell>
          <cell r="V1792">
            <v>7</v>
          </cell>
          <cell r="W1792" t="str">
            <v>2026-06-03</v>
          </cell>
        </row>
        <row r="1793">
          <cell r="A1793">
            <v>138076</v>
          </cell>
          <cell r="B1793">
            <v>46174</v>
          </cell>
          <cell r="C1793" t="str">
            <v>LUCA3</v>
          </cell>
          <cell r="D1793" t="str">
            <v>6102</v>
          </cell>
          <cell r="E1793" t="str">
            <v>2 133 000.00</v>
          </cell>
          <cell r="F1793" t="str">
            <v>2 133 000.00</v>
          </cell>
          <cell r="G1793" t="str">
            <v>MGA</v>
          </cell>
          <cell r="H1793" t="str">
            <v>C104</v>
          </cell>
          <cell r="I1793" t="str">
            <v>E</v>
          </cell>
          <cell r="J1793" t="str">
            <v>2026-06-01</v>
          </cell>
          <cell r="K1793" t="str">
            <v>YASSIE</v>
          </cell>
          <cell r="L1793" t="str">
            <v>True</v>
          </cell>
          <cell r="M1793" t="str">
            <v>True</v>
          </cell>
          <cell r="N1793" t="str">
            <v>True</v>
          </cell>
          <cell r="O1793" t="str">
            <v>False</v>
          </cell>
          <cell r="P1793">
            <v>571400140</v>
          </cell>
          <cell r="Q1793">
            <v>0</v>
          </cell>
          <cell r="R1793">
            <v>0</v>
          </cell>
          <cell r="S1793" t="str">
            <v>0.00</v>
          </cell>
          <cell r="T1793">
            <v>0</v>
          </cell>
          <cell r="U1793">
            <v>9</v>
          </cell>
          <cell r="V1793">
            <v>9</v>
          </cell>
          <cell r="W1793" t="str">
            <v>2026-06-02</v>
          </cell>
        </row>
        <row r="1794">
          <cell r="A1794">
            <v>138075</v>
          </cell>
          <cell r="B1794">
            <v>46174</v>
          </cell>
          <cell r="C1794" t="str">
            <v>LUCA3</v>
          </cell>
          <cell r="D1794" t="str">
            <v>5806</v>
          </cell>
          <cell r="E1794" t="str">
            <v>3 000 000.00</v>
          </cell>
          <cell r="F1794" t="str">
            <v>3 000 000.00</v>
          </cell>
          <cell r="G1794" t="str">
            <v>MGA</v>
          </cell>
          <cell r="H1794" t="str">
            <v>C100</v>
          </cell>
          <cell r="I1794" t="str">
            <v>E</v>
          </cell>
          <cell r="J1794" t="str">
            <v>2026-06-01</v>
          </cell>
          <cell r="K1794" t="str">
            <v>YASSIE</v>
          </cell>
          <cell r="L1794" t="str">
            <v>True</v>
          </cell>
          <cell r="M1794" t="str">
            <v>True</v>
          </cell>
          <cell r="N1794" t="str">
            <v>True</v>
          </cell>
          <cell r="O1794" t="str">
            <v>False</v>
          </cell>
          <cell r="P1794">
            <v>571700159</v>
          </cell>
          <cell r="Q1794">
            <v>0</v>
          </cell>
          <cell r="R1794">
            <v>0</v>
          </cell>
          <cell r="S1794" t="str">
            <v>0.00</v>
          </cell>
          <cell r="T1794">
            <v>0</v>
          </cell>
          <cell r="U1794">
            <v>13</v>
          </cell>
          <cell r="V1794">
            <v>13</v>
          </cell>
          <cell r="W1794" t="str">
            <v>2026-06-03</v>
          </cell>
        </row>
        <row r="1795">
          <cell r="A1795">
            <v>138074</v>
          </cell>
          <cell r="B1795">
            <v>46174</v>
          </cell>
          <cell r="C1795" t="str">
            <v>SETRA3</v>
          </cell>
          <cell r="D1795" t="str">
            <v>1645</v>
          </cell>
          <cell r="E1795" t="str">
            <v>3 903 900.00</v>
          </cell>
          <cell r="F1795" t="str">
            <v>4 684 680.00</v>
          </cell>
          <cell r="G1795" t="str">
            <v>MGA</v>
          </cell>
          <cell r="H1795" t="str">
            <v>C104</v>
          </cell>
          <cell r="I1795" t="str">
            <v>E</v>
          </cell>
          <cell r="J1795" t="str">
            <v>2026-06-01</v>
          </cell>
          <cell r="K1795" t="str">
            <v>YASSIE</v>
          </cell>
          <cell r="L1795" t="str">
            <v>True</v>
          </cell>
          <cell r="M1795" t="str">
            <v>True</v>
          </cell>
          <cell r="N1795" t="str">
            <v>True</v>
          </cell>
          <cell r="O1795" t="str">
            <v>False</v>
          </cell>
          <cell r="P1795">
            <v>571400138</v>
          </cell>
          <cell r="Q1795">
            <v>0</v>
          </cell>
          <cell r="R1795">
            <v>0</v>
          </cell>
          <cell r="S1795" t="str">
            <v>0.00</v>
          </cell>
          <cell r="T1795">
            <v>0</v>
          </cell>
          <cell r="U1795">
            <v>9</v>
          </cell>
          <cell r="V1795">
            <v>9</v>
          </cell>
          <cell r="W1795" t="str">
            <v>2026-06-02</v>
          </cell>
        </row>
        <row r="1796">
          <cell r="A1796">
            <v>138073</v>
          </cell>
          <cell r="B1796">
            <v>46171</v>
          </cell>
          <cell r="C1796" t="str">
            <v>LUCA3</v>
          </cell>
          <cell r="D1796" t="str">
            <v>28</v>
          </cell>
          <cell r="E1796" t="str">
            <v>4 683 333.33</v>
          </cell>
          <cell r="F1796" t="str">
            <v>5 620 000.00</v>
          </cell>
          <cell r="G1796" t="str">
            <v>MGA</v>
          </cell>
          <cell r="H1796" t="str">
            <v>C103</v>
          </cell>
          <cell r="I1796" t="str">
            <v>E</v>
          </cell>
          <cell r="J1796" t="str">
            <v>2026-05-29</v>
          </cell>
          <cell r="K1796" t="str">
            <v>YASSIE</v>
          </cell>
          <cell r="L1796" t="str">
            <v>True</v>
          </cell>
          <cell r="M1796" t="str">
            <v>True</v>
          </cell>
          <cell r="N1796" t="str">
            <v>True</v>
          </cell>
          <cell r="O1796" t="str">
            <v>False</v>
          </cell>
          <cell r="P1796">
            <v>565400214</v>
          </cell>
          <cell r="Q1796">
            <v>0</v>
          </cell>
          <cell r="R1796">
            <v>0</v>
          </cell>
          <cell r="S1796" t="str">
            <v>0.00</v>
          </cell>
          <cell r="T1796">
            <v>0</v>
          </cell>
          <cell r="U1796">
            <v>6</v>
          </cell>
          <cell r="V1796">
            <v>6</v>
          </cell>
          <cell r="W1796" t="str">
            <v>2026-06-01</v>
          </cell>
        </row>
        <row r="1797">
          <cell r="A1797">
            <v>138072</v>
          </cell>
          <cell r="B1797">
            <v>46171</v>
          </cell>
          <cell r="C1797" t="str">
            <v>LUCA3</v>
          </cell>
          <cell r="D1797" t="str">
            <v>2233</v>
          </cell>
          <cell r="E1797" t="str">
            <v>10 000 000.00</v>
          </cell>
          <cell r="F1797" t="str">
            <v>12 000 000.00</v>
          </cell>
          <cell r="G1797" t="str">
            <v>MGA</v>
          </cell>
          <cell r="H1797" t="str">
            <v>C103</v>
          </cell>
          <cell r="I1797" t="str">
            <v>E</v>
          </cell>
          <cell r="J1797" t="str">
            <v>2026-05-29</v>
          </cell>
          <cell r="K1797" t="str">
            <v>YASSIE</v>
          </cell>
          <cell r="L1797" t="str">
            <v>True</v>
          </cell>
          <cell r="M1797" t="str">
            <v>True</v>
          </cell>
          <cell r="N1797" t="str">
            <v>True</v>
          </cell>
          <cell r="O1797" t="str">
            <v>False</v>
          </cell>
          <cell r="P1797">
            <v>565600171</v>
          </cell>
          <cell r="Q1797">
            <v>0</v>
          </cell>
          <cell r="R1797">
            <v>0</v>
          </cell>
          <cell r="S1797" t="str">
            <v>0.00</v>
          </cell>
          <cell r="T1797">
            <v>0</v>
          </cell>
          <cell r="U1797">
            <v>8</v>
          </cell>
          <cell r="V1797">
            <v>8</v>
          </cell>
          <cell r="W1797" t="str">
            <v>2026-06-01</v>
          </cell>
        </row>
        <row r="1798">
          <cell r="A1798">
            <v>138071</v>
          </cell>
          <cell r="B1798">
            <v>46171</v>
          </cell>
          <cell r="C1798" t="str">
            <v>HARITSOA</v>
          </cell>
          <cell r="D1798" t="str">
            <v>6532</v>
          </cell>
          <cell r="E1798" t="str">
            <v>140 430.25</v>
          </cell>
          <cell r="F1798" t="str">
            <v>140 430.25</v>
          </cell>
          <cell r="G1798" t="str">
            <v>USD</v>
          </cell>
          <cell r="H1798" t="str">
            <v>C500</v>
          </cell>
          <cell r="I1798" t="str">
            <v>E</v>
          </cell>
          <cell r="J1798" t="str">
            <v>2026-05-29</v>
          </cell>
          <cell r="K1798" t="str">
            <v>YASSIE</v>
          </cell>
          <cell r="L1798" t="str">
            <v>True</v>
          </cell>
          <cell r="M1798" t="str">
            <v>True</v>
          </cell>
          <cell r="N1798" t="str">
            <v>True</v>
          </cell>
          <cell r="O1798" t="str">
            <v>False</v>
          </cell>
          <cell r="P1798">
            <v>565501056</v>
          </cell>
          <cell r="Q1798">
            <v>0</v>
          </cell>
          <cell r="R1798">
            <v>0</v>
          </cell>
          <cell r="S1798" t="str">
            <v>0.00</v>
          </cell>
          <cell r="T1798">
            <v>0</v>
          </cell>
          <cell r="U1798">
            <v>9</v>
          </cell>
          <cell r="V1798">
            <v>9</v>
          </cell>
          <cell r="W1798" t="str">
            <v>2026-06-02</v>
          </cell>
        </row>
        <row r="1799">
          <cell r="A1799">
            <v>138070</v>
          </cell>
          <cell r="B1799">
            <v>46171</v>
          </cell>
          <cell r="C1799" t="str">
            <v>LUCA3</v>
          </cell>
          <cell r="D1799" t="str">
            <v>2630</v>
          </cell>
          <cell r="E1799" t="str">
            <v>12 125 000.00</v>
          </cell>
          <cell r="F1799" t="str">
            <v>12 125 000.00</v>
          </cell>
          <cell r="G1799" t="str">
            <v>MGA</v>
          </cell>
          <cell r="H1799" t="str">
            <v>C100</v>
          </cell>
          <cell r="I1799" t="str">
            <v>E</v>
          </cell>
          <cell r="J1799" t="str">
            <v>2026-05-29</v>
          </cell>
          <cell r="K1799" t="str">
            <v>YASSIE</v>
          </cell>
          <cell r="L1799" t="str">
            <v>True</v>
          </cell>
          <cell r="M1799" t="str">
            <v>True</v>
          </cell>
          <cell r="N1799" t="str">
            <v>True</v>
          </cell>
          <cell r="O1799" t="str">
            <v>False</v>
          </cell>
          <cell r="P1799">
            <v>565400209</v>
          </cell>
          <cell r="Q1799">
            <v>0</v>
          </cell>
          <cell r="R1799">
            <v>0</v>
          </cell>
          <cell r="S1799" t="str">
            <v>0.00</v>
          </cell>
          <cell r="T1799">
            <v>0</v>
          </cell>
          <cell r="U1799">
            <v>8</v>
          </cell>
          <cell r="V1799">
            <v>8</v>
          </cell>
          <cell r="W1799" t="str">
            <v>2026-06-02</v>
          </cell>
        </row>
        <row r="1800">
          <cell r="A1800">
            <v>138069</v>
          </cell>
          <cell r="B1800">
            <v>46171</v>
          </cell>
          <cell r="C1800" t="str">
            <v>MBOLATIANANJI</v>
          </cell>
          <cell r="D1800" t="str">
            <v>3052</v>
          </cell>
          <cell r="E1800" t="str">
            <v>30 903 750.00</v>
          </cell>
          <cell r="F1800" t="str">
            <v>37 084 500.00</v>
          </cell>
          <cell r="G1800" t="str">
            <v>MGA</v>
          </cell>
          <cell r="H1800" t="str">
            <v>C800</v>
          </cell>
          <cell r="I1800" t="str">
            <v>E</v>
          </cell>
          <cell r="J1800" t="str">
            <v>2026-05-29</v>
          </cell>
          <cell r="K1800" t="str">
            <v>YASSIE</v>
          </cell>
          <cell r="L1800" t="str">
            <v>True</v>
          </cell>
          <cell r="M1800" t="str">
            <v>True</v>
          </cell>
          <cell r="N1800" t="str">
            <v>True</v>
          </cell>
          <cell r="O1800" t="str">
            <v>False</v>
          </cell>
          <cell r="P1800">
            <v>565501043</v>
          </cell>
          <cell r="Q1800">
            <v>0</v>
          </cell>
          <cell r="R1800">
            <v>0</v>
          </cell>
          <cell r="S1800" t="str">
            <v>0.00</v>
          </cell>
          <cell r="T1800">
            <v>0</v>
          </cell>
          <cell r="U1800">
            <v>5</v>
          </cell>
          <cell r="V1800">
            <v>5</v>
          </cell>
          <cell r="W1800" t="str">
            <v>2026-06-01</v>
          </cell>
        </row>
        <row r="1801">
          <cell r="A1801">
            <v>138068</v>
          </cell>
          <cell r="B1801">
            <v>46171</v>
          </cell>
          <cell r="C1801" t="str">
            <v>HARITSOA</v>
          </cell>
          <cell r="D1801" t="str">
            <v>6711</v>
          </cell>
          <cell r="E1801" t="str">
            <v>3 758.31</v>
          </cell>
          <cell r="F1801" t="str">
            <v>3 758.31</v>
          </cell>
          <cell r="G1801" t="str">
            <v>EUR</v>
          </cell>
          <cell r="H1801" t="str">
            <v>C500</v>
          </cell>
          <cell r="I1801" t="str">
            <v>E</v>
          </cell>
          <cell r="J1801" t="str">
            <v>2026-05-29</v>
          </cell>
          <cell r="K1801" t="str">
            <v>YASSIE</v>
          </cell>
          <cell r="L1801" t="str">
            <v>True</v>
          </cell>
          <cell r="M1801" t="str">
            <v>True</v>
          </cell>
          <cell r="N1801" t="str">
            <v>True</v>
          </cell>
          <cell r="O1801" t="str">
            <v>False</v>
          </cell>
          <cell r="P1801">
            <v>565100165</v>
          </cell>
          <cell r="Q1801">
            <v>0</v>
          </cell>
          <cell r="R1801">
            <v>0</v>
          </cell>
          <cell r="S1801" t="str">
            <v>0.00</v>
          </cell>
          <cell r="T1801">
            <v>0</v>
          </cell>
          <cell r="U1801">
            <v>12</v>
          </cell>
          <cell r="V1801">
            <v>12</v>
          </cell>
          <cell r="W1801" t="str">
            <v>2026-06-04</v>
          </cell>
        </row>
        <row r="1802">
          <cell r="A1802">
            <v>138067</v>
          </cell>
          <cell r="B1802">
            <v>46171</v>
          </cell>
          <cell r="C1802" t="str">
            <v>LUCA3</v>
          </cell>
          <cell r="D1802" t="str">
            <v>820</v>
          </cell>
          <cell r="E1802" t="str">
            <v>500 000.00</v>
          </cell>
          <cell r="F1802" t="str">
            <v>500 000.00</v>
          </cell>
          <cell r="G1802" t="str">
            <v>MGA</v>
          </cell>
          <cell r="H1802" t="str">
            <v>C100</v>
          </cell>
          <cell r="I1802" t="str">
            <v>E</v>
          </cell>
          <cell r="J1802" t="str">
            <v>2026-05-29</v>
          </cell>
          <cell r="K1802" t="str">
            <v>YASSIE</v>
          </cell>
          <cell r="L1802" t="str">
            <v>True</v>
          </cell>
          <cell r="M1802" t="str">
            <v>True</v>
          </cell>
          <cell r="N1802" t="str">
            <v>True</v>
          </cell>
          <cell r="O1802" t="str">
            <v>False</v>
          </cell>
          <cell r="P1802">
            <v>0</v>
          </cell>
          <cell r="Q1802">
            <v>0</v>
          </cell>
          <cell r="R1802">
            <v>0</v>
          </cell>
          <cell r="S1802" t="str">
            <v>0.00</v>
          </cell>
          <cell r="T1802">
            <v>0</v>
          </cell>
          <cell r="U1802">
            <v>8</v>
          </cell>
          <cell r="V1802">
            <v>8</v>
          </cell>
          <cell r="W1802" t="str">
            <v>2026-06-03</v>
          </cell>
        </row>
        <row r="1803">
          <cell r="A1803">
            <v>138066</v>
          </cell>
          <cell r="B1803">
            <v>46171</v>
          </cell>
          <cell r="C1803" t="str">
            <v>HARITSOA</v>
          </cell>
          <cell r="D1803" t="str">
            <v>2053</v>
          </cell>
          <cell r="E1803" t="str">
            <v>8 843 172.00</v>
          </cell>
          <cell r="F1803" t="str">
            <v>10 611 806.40</v>
          </cell>
          <cell r="G1803" t="str">
            <v>MGA</v>
          </cell>
          <cell r="H1803" t="str">
            <v>C500</v>
          </cell>
          <cell r="I1803" t="str">
            <v>E</v>
          </cell>
          <cell r="J1803" t="str">
            <v>2026-05-29</v>
          </cell>
          <cell r="K1803" t="str">
            <v>YASSIE</v>
          </cell>
          <cell r="L1803" t="str">
            <v>True</v>
          </cell>
          <cell r="M1803" t="str">
            <v>True</v>
          </cell>
          <cell r="N1803" t="str">
            <v>True</v>
          </cell>
          <cell r="O1803" t="str">
            <v>False</v>
          </cell>
          <cell r="P1803">
            <v>565300151</v>
          </cell>
          <cell r="Q1803">
            <v>0</v>
          </cell>
          <cell r="R1803">
            <v>0</v>
          </cell>
          <cell r="S1803" t="str">
            <v>0.00</v>
          </cell>
          <cell r="T1803">
            <v>0</v>
          </cell>
          <cell r="U1803">
            <v>11</v>
          </cell>
          <cell r="V1803">
            <v>11</v>
          </cell>
          <cell r="W1803" t="str">
            <v>2026-06-02</v>
          </cell>
        </row>
        <row r="1804">
          <cell r="A1804">
            <v>138065</v>
          </cell>
          <cell r="B1804">
            <v>46171</v>
          </cell>
          <cell r="C1804" t="str">
            <v>HARITSOA</v>
          </cell>
          <cell r="D1804" t="str">
            <v>3098</v>
          </cell>
          <cell r="E1804" t="str">
            <v>367.59</v>
          </cell>
          <cell r="F1804" t="str">
            <v>441.11</v>
          </cell>
          <cell r="G1804" t="str">
            <v>EUR</v>
          </cell>
          <cell r="H1804" t="str">
            <v>C500</v>
          </cell>
          <cell r="I1804" t="str">
            <v>E</v>
          </cell>
          <cell r="J1804" t="str">
            <v>2026-05-29</v>
          </cell>
          <cell r="K1804" t="str">
            <v>YASSIE</v>
          </cell>
          <cell r="L1804" t="str">
            <v>True</v>
          </cell>
          <cell r="M1804" t="str">
            <v>True</v>
          </cell>
          <cell r="N1804" t="str">
            <v>True</v>
          </cell>
          <cell r="O1804" t="str">
            <v>False</v>
          </cell>
          <cell r="P1804">
            <v>565000596</v>
          </cell>
          <cell r="Q1804">
            <v>0</v>
          </cell>
          <cell r="R1804">
            <v>0</v>
          </cell>
          <cell r="S1804" t="str">
            <v>0.00</v>
          </cell>
          <cell r="T1804">
            <v>0</v>
          </cell>
          <cell r="U1804">
            <v>8</v>
          </cell>
          <cell r="V1804">
            <v>8</v>
          </cell>
          <cell r="W1804" t="str">
            <v>2026-06-01</v>
          </cell>
        </row>
        <row r="1805">
          <cell r="A1805">
            <v>138064</v>
          </cell>
          <cell r="B1805">
            <v>46171</v>
          </cell>
          <cell r="C1805" t="str">
            <v>TAHIANA7</v>
          </cell>
          <cell r="D1805" t="str">
            <v>703</v>
          </cell>
          <cell r="E1805" t="str">
            <v>12 653 729.90</v>
          </cell>
          <cell r="F1805" t="str">
            <v>15 184 475.88</v>
          </cell>
          <cell r="G1805" t="str">
            <v>MGA</v>
          </cell>
          <cell r="H1805" t="str">
            <v>C500</v>
          </cell>
          <cell r="I1805" t="str">
            <v>E</v>
          </cell>
          <cell r="J1805" t="str">
            <v>2026-05-29</v>
          </cell>
          <cell r="K1805" t="str">
            <v>YASSIE</v>
          </cell>
          <cell r="L1805" t="str">
            <v>True</v>
          </cell>
          <cell r="M1805" t="str">
            <v>True</v>
          </cell>
          <cell r="N1805" t="str">
            <v>True</v>
          </cell>
          <cell r="O1805" t="str">
            <v>False</v>
          </cell>
          <cell r="P1805">
            <v>565000594</v>
          </cell>
          <cell r="Q1805">
            <v>0</v>
          </cell>
          <cell r="R1805">
            <v>0</v>
          </cell>
          <cell r="S1805" t="str">
            <v>0.00</v>
          </cell>
          <cell r="T1805">
            <v>0</v>
          </cell>
          <cell r="U1805">
            <v>9</v>
          </cell>
          <cell r="V1805">
            <v>9</v>
          </cell>
          <cell r="W1805" t="str">
            <v>2026-06-05</v>
          </cell>
        </row>
        <row r="1806">
          <cell r="A1806">
            <v>138063</v>
          </cell>
          <cell r="B1806">
            <v>46171</v>
          </cell>
          <cell r="C1806" t="str">
            <v>HARITSOA</v>
          </cell>
          <cell r="D1806" t="str">
            <v>3098</v>
          </cell>
          <cell r="E1806" t="str">
            <v>95.50</v>
          </cell>
          <cell r="F1806" t="str">
            <v>114.60</v>
          </cell>
          <cell r="G1806" t="str">
            <v>EUR</v>
          </cell>
          <cell r="H1806" t="str">
            <v>C500</v>
          </cell>
          <cell r="I1806" t="str">
            <v>E</v>
          </cell>
          <cell r="J1806" t="str">
            <v>2026-05-29</v>
          </cell>
          <cell r="K1806" t="str">
            <v>YASSIE</v>
          </cell>
          <cell r="L1806" t="str">
            <v>True</v>
          </cell>
          <cell r="M1806" t="str">
            <v>True</v>
          </cell>
          <cell r="N1806" t="str">
            <v>True</v>
          </cell>
          <cell r="O1806" t="str">
            <v>False</v>
          </cell>
          <cell r="P1806">
            <v>564900157</v>
          </cell>
          <cell r="Q1806">
            <v>0</v>
          </cell>
          <cell r="R1806">
            <v>0</v>
          </cell>
          <cell r="S1806" t="str">
            <v>0.00</v>
          </cell>
          <cell r="T1806">
            <v>0</v>
          </cell>
          <cell r="U1806">
            <v>8</v>
          </cell>
          <cell r="V1806">
            <v>8</v>
          </cell>
          <cell r="W1806" t="str">
            <v>2026-06-01</v>
          </cell>
        </row>
        <row r="1807">
          <cell r="A1807">
            <v>138062</v>
          </cell>
          <cell r="B1807">
            <v>46171</v>
          </cell>
          <cell r="C1807" t="str">
            <v>LUCA3</v>
          </cell>
          <cell r="D1807" t="str">
            <v>3721</v>
          </cell>
          <cell r="E1807" t="str">
            <v>197 465 120.00</v>
          </cell>
          <cell r="F1807" t="str">
            <v>236 958 144.00</v>
          </cell>
          <cell r="G1807" t="str">
            <v>MGA</v>
          </cell>
          <cell r="H1807" t="str">
            <v>C100</v>
          </cell>
          <cell r="I1807" t="str">
            <v>E</v>
          </cell>
          <cell r="J1807" t="str">
            <v>2026-05-29</v>
          </cell>
          <cell r="K1807" t="str">
            <v>YASSIE</v>
          </cell>
          <cell r="L1807" t="str">
            <v>True</v>
          </cell>
          <cell r="M1807" t="str">
            <v>True</v>
          </cell>
          <cell r="N1807" t="str">
            <v>True</v>
          </cell>
          <cell r="O1807" t="str">
            <v>False</v>
          </cell>
          <cell r="P1807">
            <v>564900148</v>
          </cell>
          <cell r="Q1807">
            <v>0</v>
          </cell>
          <cell r="R1807">
            <v>0</v>
          </cell>
          <cell r="S1807" t="str">
            <v>0.00</v>
          </cell>
          <cell r="T1807">
            <v>0</v>
          </cell>
          <cell r="U1807">
            <v>8</v>
          </cell>
          <cell r="V1807">
            <v>8</v>
          </cell>
          <cell r="W1807" t="str">
            <v>2026-06-01</v>
          </cell>
        </row>
        <row r="1808">
          <cell r="A1808">
            <v>138061</v>
          </cell>
          <cell r="B1808">
            <v>46171</v>
          </cell>
          <cell r="C1808" t="str">
            <v>LUCA3</v>
          </cell>
          <cell r="D1808" t="str">
            <v>4245</v>
          </cell>
          <cell r="E1808" t="str">
            <v>11 172 250.00</v>
          </cell>
          <cell r="F1808" t="str">
            <v>13 406 700.00</v>
          </cell>
          <cell r="G1808" t="str">
            <v>MGA</v>
          </cell>
          <cell r="H1808" t="str">
            <v>C104</v>
          </cell>
          <cell r="I1808" t="str">
            <v>E</v>
          </cell>
          <cell r="J1808" t="str">
            <v>2026-05-29</v>
          </cell>
          <cell r="K1808" t="str">
            <v>YASSIE</v>
          </cell>
          <cell r="L1808" t="str">
            <v>True</v>
          </cell>
          <cell r="M1808" t="str">
            <v>True</v>
          </cell>
          <cell r="N1808" t="str">
            <v>True</v>
          </cell>
          <cell r="O1808" t="str">
            <v>False</v>
          </cell>
          <cell r="P1808">
            <v>565000589</v>
          </cell>
          <cell r="Q1808">
            <v>0</v>
          </cell>
          <cell r="R1808">
            <v>0</v>
          </cell>
          <cell r="S1808" t="str">
            <v>0.00</v>
          </cell>
          <cell r="T1808">
            <v>0</v>
          </cell>
          <cell r="U1808">
            <v>10</v>
          </cell>
          <cell r="V1808">
            <v>10</v>
          </cell>
          <cell r="W1808" t="str">
            <v>2026-06-02</v>
          </cell>
        </row>
        <row r="1809">
          <cell r="A1809">
            <v>138060</v>
          </cell>
          <cell r="B1809">
            <v>46171</v>
          </cell>
          <cell r="C1809" t="str">
            <v>MBOLATIANANJI</v>
          </cell>
          <cell r="D1809" t="str">
            <v>3098</v>
          </cell>
          <cell r="E1809" t="str">
            <v>4 309.27</v>
          </cell>
          <cell r="F1809" t="str">
            <v>4 309.27</v>
          </cell>
          <cell r="G1809" t="str">
            <v>USD</v>
          </cell>
          <cell r="H1809" t="str">
            <v>C800</v>
          </cell>
          <cell r="I1809" t="str">
            <v>E</v>
          </cell>
          <cell r="J1809" t="str">
            <v>2026-05-29</v>
          </cell>
          <cell r="K1809" t="str">
            <v>YASSIE</v>
          </cell>
          <cell r="L1809" t="str">
            <v>True</v>
          </cell>
          <cell r="M1809" t="str">
            <v>True</v>
          </cell>
          <cell r="N1809" t="str">
            <v>True</v>
          </cell>
          <cell r="O1809" t="str">
            <v>False</v>
          </cell>
          <cell r="P1809">
            <v>565000584</v>
          </cell>
          <cell r="Q1809">
            <v>0</v>
          </cell>
          <cell r="R1809">
            <v>0</v>
          </cell>
          <cell r="S1809" t="str">
            <v>0.00</v>
          </cell>
          <cell r="T1809">
            <v>0</v>
          </cell>
          <cell r="U1809">
            <v>5</v>
          </cell>
          <cell r="V1809">
            <v>5</v>
          </cell>
          <cell r="W1809" t="str">
            <v>2026-06-01</v>
          </cell>
        </row>
        <row r="1810">
          <cell r="A1810">
            <v>138059</v>
          </cell>
          <cell r="B1810">
            <v>46171</v>
          </cell>
          <cell r="C1810" t="str">
            <v>LUCA3</v>
          </cell>
          <cell r="D1810" t="str">
            <v>36</v>
          </cell>
          <cell r="E1810" t="str">
            <v>1 465 960.00</v>
          </cell>
          <cell r="F1810" t="str">
            <v>1 759 152.00</v>
          </cell>
          <cell r="G1810" t="str">
            <v>MGA</v>
          </cell>
          <cell r="H1810" t="str">
            <v>C100</v>
          </cell>
          <cell r="I1810" t="str">
            <v>E</v>
          </cell>
          <cell r="J1810" t="str">
            <v>2026-05-29</v>
          </cell>
          <cell r="K1810" t="str">
            <v>YASSIE</v>
          </cell>
          <cell r="L1810" t="str">
            <v>True</v>
          </cell>
          <cell r="M1810" t="str">
            <v>True</v>
          </cell>
          <cell r="N1810" t="str">
            <v>True</v>
          </cell>
          <cell r="O1810" t="str">
            <v>False</v>
          </cell>
          <cell r="P1810">
            <v>564900137</v>
          </cell>
          <cell r="Q1810">
            <v>0</v>
          </cell>
          <cell r="R1810">
            <v>0</v>
          </cell>
          <cell r="S1810" t="str">
            <v>0.00</v>
          </cell>
          <cell r="T1810">
            <v>0</v>
          </cell>
          <cell r="U1810">
            <v>7</v>
          </cell>
          <cell r="V1810">
            <v>7</v>
          </cell>
          <cell r="W1810" t="str">
            <v>2026-05-29</v>
          </cell>
        </row>
        <row r="1811">
          <cell r="A1811">
            <v>138058</v>
          </cell>
          <cell r="B1811">
            <v>46171</v>
          </cell>
          <cell r="C1811" t="str">
            <v>GINAM</v>
          </cell>
          <cell r="D1811" t="str">
            <v>2886</v>
          </cell>
          <cell r="E1811" t="str">
            <v>789 900.00</v>
          </cell>
          <cell r="F1811" t="str">
            <v>947 880.00</v>
          </cell>
          <cell r="G1811" t="str">
            <v>MGA</v>
          </cell>
          <cell r="H1811" t="str">
            <v>C400</v>
          </cell>
          <cell r="I1811" t="str">
            <v>E</v>
          </cell>
          <cell r="J1811" t="str">
            <v>2026-05-29</v>
          </cell>
          <cell r="K1811" t="str">
            <v>YASSIE</v>
          </cell>
          <cell r="L1811" t="str">
            <v>True</v>
          </cell>
          <cell r="M1811" t="str">
            <v>True</v>
          </cell>
          <cell r="N1811" t="str">
            <v>True</v>
          </cell>
          <cell r="O1811" t="str">
            <v>False</v>
          </cell>
          <cell r="P1811">
            <v>565000577</v>
          </cell>
          <cell r="Q1811">
            <v>565000576</v>
          </cell>
          <cell r="R1811">
            <v>0</v>
          </cell>
          <cell r="S1811" t="str">
            <v>0.00</v>
          </cell>
          <cell r="T1811">
            <v>0</v>
          </cell>
          <cell r="U1811">
            <v>6</v>
          </cell>
          <cell r="V1811">
            <v>6</v>
          </cell>
          <cell r="W1811" t="str">
            <v>2026-05-29</v>
          </cell>
        </row>
        <row r="1812">
          <cell r="A1812">
            <v>138057</v>
          </cell>
          <cell r="B1812">
            <v>46171</v>
          </cell>
          <cell r="C1812" t="str">
            <v>LUCA3</v>
          </cell>
          <cell r="D1812" t="str">
            <v>36</v>
          </cell>
          <cell r="E1812" t="str">
            <v>191 055.00</v>
          </cell>
          <cell r="F1812" t="str">
            <v>229 266.00</v>
          </cell>
          <cell r="G1812" t="str">
            <v>MGA</v>
          </cell>
          <cell r="H1812" t="str">
            <v>C103</v>
          </cell>
          <cell r="I1812" t="str">
            <v>E</v>
          </cell>
          <cell r="J1812" t="str">
            <v>2026-05-29</v>
          </cell>
          <cell r="K1812" t="str">
            <v>YASSIE</v>
          </cell>
          <cell r="L1812" t="str">
            <v>True</v>
          </cell>
          <cell r="M1812" t="str">
            <v>True</v>
          </cell>
          <cell r="N1812" t="str">
            <v>True</v>
          </cell>
          <cell r="O1812" t="str">
            <v>False</v>
          </cell>
          <cell r="P1812">
            <v>564800599</v>
          </cell>
          <cell r="Q1812">
            <v>0</v>
          </cell>
          <cell r="R1812">
            <v>0</v>
          </cell>
          <cell r="S1812" t="str">
            <v>0.00</v>
          </cell>
          <cell r="T1812">
            <v>0</v>
          </cell>
          <cell r="U1812">
            <v>7</v>
          </cell>
          <cell r="V1812">
            <v>7</v>
          </cell>
          <cell r="W1812" t="str">
            <v>2026-05-29</v>
          </cell>
        </row>
        <row r="1813">
          <cell r="A1813">
            <v>138056</v>
          </cell>
          <cell r="B1813">
            <v>46171</v>
          </cell>
          <cell r="C1813" t="str">
            <v>MBOLATIANANJI</v>
          </cell>
          <cell r="D1813" t="str">
            <v>4</v>
          </cell>
          <cell r="E1813" t="str">
            <v>236 741 284.02</v>
          </cell>
          <cell r="F1813" t="str">
            <v>284 089 540.82</v>
          </cell>
          <cell r="G1813" t="str">
            <v>MGA</v>
          </cell>
          <cell r="H1813" t="str">
            <v>C800</v>
          </cell>
          <cell r="I1813" t="str">
            <v>E</v>
          </cell>
          <cell r="J1813" t="str">
            <v>2026-05-29</v>
          </cell>
          <cell r="K1813" t="str">
            <v>YASSIE</v>
          </cell>
          <cell r="L1813" t="str">
            <v>True</v>
          </cell>
          <cell r="M1813" t="str">
            <v>True</v>
          </cell>
          <cell r="N1813" t="str">
            <v>True</v>
          </cell>
          <cell r="O1813" t="str">
            <v>False</v>
          </cell>
          <cell r="P1813">
            <v>0</v>
          </cell>
          <cell r="Q1813">
            <v>0</v>
          </cell>
          <cell r="R1813">
            <v>0</v>
          </cell>
          <cell r="S1813" t="str">
            <v>0.00</v>
          </cell>
          <cell r="T1813">
            <v>0</v>
          </cell>
          <cell r="U1813">
            <v>5</v>
          </cell>
          <cell r="V1813">
            <v>5</v>
          </cell>
          <cell r="W1813" t="str">
            <v>2026-06-01</v>
          </cell>
        </row>
        <row r="1814">
          <cell r="A1814">
            <v>138055</v>
          </cell>
          <cell r="B1814">
            <v>46171</v>
          </cell>
          <cell r="C1814" t="str">
            <v>SETRA3</v>
          </cell>
          <cell r="D1814" t="str">
            <v>2886</v>
          </cell>
          <cell r="E1814" t="str">
            <v>1 645 900.00</v>
          </cell>
          <cell r="F1814" t="str">
            <v>1 645 900.00</v>
          </cell>
          <cell r="G1814" t="str">
            <v>MGA</v>
          </cell>
          <cell r="H1814" t="str">
            <v>C103</v>
          </cell>
          <cell r="I1814" t="str">
            <v>E</v>
          </cell>
          <cell r="J1814" t="str">
            <v>2026-05-29</v>
          </cell>
          <cell r="K1814" t="str">
            <v>YASSIE</v>
          </cell>
          <cell r="L1814" t="str">
            <v>True</v>
          </cell>
          <cell r="M1814" t="str">
            <v>True</v>
          </cell>
          <cell r="N1814" t="str">
            <v>True</v>
          </cell>
          <cell r="O1814" t="str">
            <v>False</v>
          </cell>
          <cell r="P1814">
            <v>564700362</v>
          </cell>
          <cell r="Q1814">
            <v>0</v>
          </cell>
          <cell r="R1814">
            <v>0</v>
          </cell>
          <cell r="S1814" t="str">
            <v>0.00</v>
          </cell>
          <cell r="T1814">
            <v>0</v>
          </cell>
          <cell r="U1814">
            <v>6</v>
          </cell>
          <cell r="V1814">
            <v>6</v>
          </cell>
          <cell r="W1814" t="str">
            <v>2026-05-29</v>
          </cell>
        </row>
        <row r="1815">
          <cell r="A1815">
            <v>138054</v>
          </cell>
          <cell r="B1815">
            <v>46171</v>
          </cell>
          <cell r="C1815" t="str">
            <v>SETRA3</v>
          </cell>
          <cell r="D1815" t="str">
            <v>949</v>
          </cell>
          <cell r="E1815" t="str">
            <v>236 250.00</v>
          </cell>
          <cell r="F1815" t="str">
            <v>283 500.00</v>
          </cell>
          <cell r="G1815" t="str">
            <v>MGA</v>
          </cell>
          <cell r="H1815" t="str">
            <v>C103</v>
          </cell>
          <cell r="I1815" t="str">
            <v>E</v>
          </cell>
          <cell r="J1815" t="str">
            <v>2026-05-29</v>
          </cell>
          <cell r="K1815" t="str">
            <v>YASSIE</v>
          </cell>
          <cell r="L1815" t="str">
            <v>True</v>
          </cell>
          <cell r="M1815" t="str">
            <v>True</v>
          </cell>
          <cell r="N1815" t="str">
            <v>True</v>
          </cell>
          <cell r="O1815" t="str">
            <v>False</v>
          </cell>
          <cell r="P1815">
            <v>564700319</v>
          </cell>
          <cell r="Q1815">
            <v>0</v>
          </cell>
          <cell r="R1815">
            <v>0</v>
          </cell>
          <cell r="S1815" t="str">
            <v>0.00</v>
          </cell>
          <cell r="T1815">
            <v>0</v>
          </cell>
          <cell r="U1815">
            <v>7</v>
          </cell>
          <cell r="V1815">
            <v>7</v>
          </cell>
          <cell r="W1815" t="str">
            <v>2026-05-29</v>
          </cell>
        </row>
        <row r="1816">
          <cell r="A1816">
            <v>138053</v>
          </cell>
          <cell r="B1816">
            <v>46171</v>
          </cell>
          <cell r="C1816" t="str">
            <v>LUCA3</v>
          </cell>
          <cell r="D1816" t="str">
            <v>7026</v>
          </cell>
          <cell r="E1816" t="str">
            <v>8 000 000.00</v>
          </cell>
          <cell r="F1816" t="str">
            <v>8 000 000.00</v>
          </cell>
          <cell r="G1816" t="str">
            <v>MGA</v>
          </cell>
          <cell r="H1816" t="str">
            <v>C100</v>
          </cell>
          <cell r="I1816" t="str">
            <v>E</v>
          </cell>
          <cell r="J1816" t="str">
            <v>2026-05-29</v>
          </cell>
          <cell r="K1816" t="str">
            <v>YASSIE</v>
          </cell>
          <cell r="L1816" t="str">
            <v>True</v>
          </cell>
          <cell r="M1816" t="str">
            <v>True</v>
          </cell>
          <cell r="N1816" t="str">
            <v>True</v>
          </cell>
          <cell r="O1816" t="str">
            <v>False</v>
          </cell>
          <cell r="P1816">
            <v>564700317</v>
          </cell>
          <cell r="Q1816">
            <v>0</v>
          </cell>
          <cell r="R1816">
            <v>0</v>
          </cell>
          <cell r="S1816" t="str">
            <v>0.00</v>
          </cell>
          <cell r="T1816">
            <v>0</v>
          </cell>
          <cell r="U1816">
            <v>8</v>
          </cell>
          <cell r="V1816">
            <v>8</v>
          </cell>
          <cell r="W1816" t="str">
            <v>2026-06-01</v>
          </cell>
        </row>
        <row r="1817">
          <cell r="A1817">
            <v>138052</v>
          </cell>
          <cell r="B1817">
            <v>46171</v>
          </cell>
          <cell r="C1817" t="str">
            <v>HERY.RAMAROLAHY</v>
          </cell>
          <cell r="D1817" t="str">
            <v>3129</v>
          </cell>
          <cell r="E1817" t="str">
            <v>570 000.00</v>
          </cell>
          <cell r="F1817" t="str">
            <v>684 000.00</v>
          </cell>
          <cell r="G1817" t="str">
            <v>MGA</v>
          </cell>
          <cell r="H1817" t="str">
            <v>C500</v>
          </cell>
          <cell r="I1817" t="str">
            <v>E</v>
          </cell>
          <cell r="J1817" t="str">
            <v>2026-05-29</v>
          </cell>
          <cell r="K1817" t="str">
            <v>YASSIE</v>
          </cell>
          <cell r="L1817" t="str">
            <v>True</v>
          </cell>
          <cell r="M1817" t="str">
            <v>True</v>
          </cell>
          <cell r="N1817" t="str">
            <v>True</v>
          </cell>
          <cell r="O1817" t="str">
            <v>False</v>
          </cell>
          <cell r="P1817">
            <v>564700315</v>
          </cell>
          <cell r="Q1817">
            <v>0</v>
          </cell>
          <cell r="R1817">
            <v>0</v>
          </cell>
          <cell r="S1817" t="str">
            <v>0.00</v>
          </cell>
          <cell r="T1817">
            <v>0</v>
          </cell>
          <cell r="U1817">
            <v>7</v>
          </cell>
          <cell r="V1817">
            <v>7</v>
          </cell>
          <cell r="W1817" t="str">
            <v>2026-06-01</v>
          </cell>
        </row>
        <row r="1818">
          <cell r="A1818">
            <v>138051</v>
          </cell>
          <cell r="B1818">
            <v>46171</v>
          </cell>
          <cell r="C1818" t="str">
            <v>HERY.RAMAROLAHY</v>
          </cell>
          <cell r="D1818" t="str">
            <v>5338</v>
          </cell>
          <cell r="E1818" t="str">
            <v>1 950 000.00</v>
          </cell>
          <cell r="F1818" t="str">
            <v>2 340 000.00</v>
          </cell>
          <cell r="G1818" t="str">
            <v>MGA</v>
          </cell>
          <cell r="H1818" t="str">
            <v>C500</v>
          </cell>
          <cell r="I1818" t="str">
            <v>E</v>
          </cell>
          <cell r="J1818" t="str">
            <v>2026-05-29</v>
          </cell>
          <cell r="K1818" t="str">
            <v>YASSIE</v>
          </cell>
          <cell r="L1818" t="str">
            <v>True</v>
          </cell>
          <cell r="M1818" t="str">
            <v>True</v>
          </cell>
          <cell r="N1818" t="str">
            <v>True</v>
          </cell>
          <cell r="O1818" t="str">
            <v>False</v>
          </cell>
          <cell r="P1818">
            <v>564600126</v>
          </cell>
          <cell r="Q1818">
            <v>0</v>
          </cell>
          <cell r="R1818">
            <v>0</v>
          </cell>
          <cell r="S1818" t="str">
            <v>0.00</v>
          </cell>
          <cell r="T1818">
            <v>0</v>
          </cell>
          <cell r="U1818">
            <v>9</v>
          </cell>
          <cell r="V1818">
            <v>9</v>
          </cell>
          <cell r="W1818" t="str">
            <v>2026-06-01</v>
          </cell>
        </row>
        <row r="1819">
          <cell r="A1819">
            <v>138050</v>
          </cell>
          <cell r="B1819">
            <v>46171</v>
          </cell>
          <cell r="C1819" t="str">
            <v>LUCA3</v>
          </cell>
          <cell r="D1819" t="str">
            <v>6250</v>
          </cell>
          <cell r="E1819" t="str">
            <v>2 385 000.00</v>
          </cell>
          <cell r="F1819" t="str">
            <v>2 385 000.00</v>
          </cell>
          <cell r="G1819" t="str">
            <v>MGA</v>
          </cell>
          <cell r="H1819" t="str">
            <v>C104</v>
          </cell>
          <cell r="I1819" t="str">
            <v>E</v>
          </cell>
          <cell r="J1819" t="str">
            <v>2026-05-29</v>
          </cell>
          <cell r="K1819" t="str">
            <v>YASSIE</v>
          </cell>
          <cell r="L1819" t="str">
            <v>True</v>
          </cell>
          <cell r="M1819" t="str">
            <v>True</v>
          </cell>
          <cell r="N1819" t="str">
            <v>True</v>
          </cell>
          <cell r="O1819" t="str">
            <v>False</v>
          </cell>
          <cell r="P1819">
            <v>564700286</v>
          </cell>
          <cell r="Q1819">
            <v>0</v>
          </cell>
          <cell r="R1819">
            <v>0</v>
          </cell>
          <cell r="S1819" t="str">
            <v>0.00</v>
          </cell>
          <cell r="T1819">
            <v>0</v>
          </cell>
          <cell r="U1819">
            <v>9</v>
          </cell>
          <cell r="V1819">
            <v>9</v>
          </cell>
          <cell r="W1819" t="str">
            <v>2026-06-02</v>
          </cell>
        </row>
        <row r="1820">
          <cell r="A1820">
            <v>138049</v>
          </cell>
          <cell r="B1820">
            <v>46171</v>
          </cell>
          <cell r="C1820" t="str">
            <v>LUCA3</v>
          </cell>
          <cell r="D1820" t="str">
            <v>5818</v>
          </cell>
          <cell r="E1820" t="str">
            <v>2 805 000.00</v>
          </cell>
          <cell r="F1820" t="str">
            <v>2 805 000.00</v>
          </cell>
          <cell r="G1820" t="str">
            <v>MGA</v>
          </cell>
          <cell r="H1820" t="str">
            <v>C104</v>
          </cell>
          <cell r="I1820" t="str">
            <v>E</v>
          </cell>
          <cell r="J1820" t="str">
            <v>2026-05-29</v>
          </cell>
          <cell r="K1820" t="str">
            <v>YASSIE</v>
          </cell>
          <cell r="L1820" t="str">
            <v>True</v>
          </cell>
          <cell r="M1820" t="str">
            <v>True</v>
          </cell>
          <cell r="N1820" t="str">
            <v>True</v>
          </cell>
          <cell r="O1820" t="str">
            <v>False</v>
          </cell>
          <cell r="P1820">
            <v>564700283</v>
          </cell>
          <cell r="Q1820">
            <v>0</v>
          </cell>
          <cell r="R1820">
            <v>0</v>
          </cell>
          <cell r="S1820" t="str">
            <v>0.00</v>
          </cell>
          <cell r="T1820">
            <v>0</v>
          </cell>
          <cell r="U1820">
            <v>11</v>
          </cell>
          <cell r="V1820">
            <v>11</v>
          </cell>
          <cell r="W1820" t="str">
            <v>2026-06-02</v>
          </cell>
        </row>
        <row r="1821">
          <cell r="A1821">
            <v>138048</v>
          </cell>
          <cell r="B1821">
            <v>46171</v>
          </cell>
          <cell r="C1821" t="str">
            <v>CHRISTELE</v>
          </cell>
          <cell r="D1821" t="str">
            <v>6580</v>
          </cell>
          <cell r="E1821" t="str">
            <v>440 000.00</v>
          </cell>
          <cell r="F1821" t="str">
            <v>528 000.00</v>
          </cell>
          <cell r="G1821" t="str">
            <v>MGA</v>
          </cell>
          <cell r="H1821" t="str">
            <v>C600</v>
          </cell>
          <cell r="I1821" t="str">
            <v>E</v>
          </cell>
          <cell r="J1821" t="str">
            <v>2026-05-29</v>
          </cell>
          <cell r="K1821" t="str">
            <v>YASSIE</v>
          </cell>
          <cell r="L1821" t="str">
            <v>True</v>
          </cell>
          <cell r="M1821" t="str">
            <v>True</v>
          </cell>
          <cell r="N1821" t="str">
            <v>True</v>
          </cell>
          <cell r="O1821" t="str">
            <v>False</v>
          </cell>
          <cell r="P1821">
            <v>564700276</v>
          </cell>
          <cell r="Q1821">
            <v>564700275</v>
          </cell>
          <cell r="R1821">
            <v>0</v>
          </cell>
          <cell r="S1821" t="str">
            <v>0.00</v>
          </cell>
          <cell r="T1821">
            <v>0</v>
          </cell>
          <cell r="U1821">
            <v>7</v>
          </cell>
          <cell r="V1821">
            <v>7</v>
          </cell>
          <cell r="W1821" t="str">
            <v>2026-06-01</v>
          </cell>
        </row>
        <row r="1822">
          <cell r="A1822">
            <v>138047</v>
          </cell>
          <cell r="B1822">
            <v>46171</v>
          </cell>
          <cell r="C1822" t="str">
            <v>SETRA3</v>
          </cell>
          <cell r="E1822" t="str">
            <v>0.00</v>
          </cell>
          <cell r="F1822" t="str">
            <v>0.00</v>
          </cell>
          <cell r="G1822" t="str">
            <v>MGA</v>
          </cell>
          <cell r="H1822" t="str">
            <v>C100</v>
          </cell>
          <cell r="I1822" t="str">
            <v>C</v>
          </cell>
          <cell r="J1822" t="str">
            <v>2026-05-29</v>
          </cell>
          <cell r="K1822" t="str">
            <v>YASSIE</v>
          </cell>
          <cell r="L1822" t="str">
            <v>True</v>
          </cell>
          <cell r="M1822" t="str">
            <v>False</v>
          </cell>
          <cell r="N1822" t="str">
            <v>True</v>
          </cell>
          <cell r="O1822" t="str">
            <v>False</v>
          </cell>
          <cell r="P1822">
            <v>564700264</v>
          </cell>
          <cell r="Q1822">
            <v>0</v>
          </cell>
          <cell r="R1822">
            <v>0</v>
          </cell>
          <cell r="S1822" t="str">
            <v>0.00</v>
          </cell>
          <cell r="T1822">
            <v>0</v>
          </cell>
          <cell r="U1822">
            <v>6</v>
          </cell>
          <cell r="V1822">
            <v>6</v>
          </cell>
          <cell r="W1822" t="str">
            <v>2026-05-29</v>
          </cell>
        </row>
        <row r="1823">
          <cell r="A1823">
            <v>138046</v>
          </cell>
          <cell r="B1823">
            <v>46170</v>
          </cell>
          <cell r="C1823" t="str">
            <v>JENNY.RAJAONARY2</v>
          </cell>
          <cell r="D1823" t="str">
            <v>36</v>
          </cell>
          <cell r="E1823" t="str">
            <v>223 608.00</v>
          </cell>
          <cell r="F1823" t="str">
            <v>268 329.60</v>
          </cell>
          <cell r="G1823" t="str">
            <v>MGA</v>
          </cell>
          <cell r="H1823" t="str">
            <v>C200</v>
          </cell>
          <cell r="I1823" t="str">
            <v>E</v>
          </cell>
          <cell r="J1823" t="str">
            <v>2026-05-28</v>
          </cell>
          <cell r="K1823" t="str">
            <v>YASSIE</v>
          </cell>
          <cell r="L1823" t="str">
            <v>True</v>
          </cell>
          <cell r="M1823" t="str">
            <v>True</v>
          </cell>
          <cell r="N1823" t="str">
            <v>True</v>
          </cell>
          <cell r="O1823" t="str">
            <v>False</v>
          </cell>
          <cell r="P1823">
            <v>563500262</v>
          </cell>
          <cell r="Q1823">
            <v>0</v>
          </cell>
          <cell r="R1823">
            <v>0</v>
          </cell>
          <cell r="S1823" t="str">
            <v>0.00</v>
          </cell>
          <cell r="T1823">
            <v>0</v>
          </cell>
          <cell r="U1823">
            <v>8</v>
          </cell>
          <cell r="V1823">
            <v>8</v>
          </cell>
          <cell r="W1823" t="str">
            <v>2026-05-29</v>
          </cell>
        </row>
        <row r="1824">
          <cell r="A1824">
            <v>138045</v>
          </cell>
          <cell r="B1824">
            <v>46170</v>
          </cell>
          <cell r="C1824" t="str">
            <v>LUCA3</v>
          </cell>
          <cell r="D1824" t="str">
            <v>6061</v>
          </cell>
          <cell r="E1824" t="str">
            <v>2 000 000.00</v>
          </cell>
          <cell r="F1824" t="str">
            <v>2 000 000.00</v>
          </cell>
          <cell r="G1824" t="str">
            <v>MGA</v>
          </cell>
          <cell r="H1824" t="str">
            <v>C100</v>
          </cell>
          <cell r="I1824" t="str">
            <v>E</v>
          </cell>
          <cell r="J1824" t="str">
            <v>2026-05-28</v>
          </cell>
          <cell r="K1824" t="str">
            <v>YASSIE</v>
          </cell>
          <cell r="L1824" t="str">
            <v>True</v>
          </cell>
          <cell r="M1824" t="str">
            <v>True</v>
          </cell>
          <cell r="N1824" t="str">
            <v>True</v>
          </cell>
          <cell r="O1824" t="str">
            <v>False</v>
          </cell>
          <cell r="P1824">
            <v>563400286</v>
          </cell>
          <cell r="Q1824">
            <v>0</v>
          </cell>
          <cell r="R1824">
            <v>0</v>
          </cell>
          <cell r="S1824" t="str">
            <v>0.00</v>
          </cell>
          <cell r="T1824">
            <v>0</v>
          </cell>
          <cell r="U1824">
            <v>7</v>
          </cell>
          <cell r="V1824">
            <v>7</v>
          </cell>
          <cell r="W1824" t="str">
            <v>2026-06-02</v>
          </cell>
        </row>
        <row r="1825">
          <cell r="A1825">
            <v>138044</v>
          </cell>
          <cell r="B1825">
            <v>46170</v>
          </cell>
          <cell r="C1825" t="str">
            <v>LUCA3</v>
          </cell>
          <cell r="D1825" t="str">
            <v>3726</v>
          </cell>
          <cell r="E1825" t="str">
            <v>700 000.00</v>
          </cell>
          <cell r="F1825" t="str">
            <v>700 000.00</v>
          </cell>
          <cell r="G1825" t="str">
            <v>MGA</v>
          </cell>
          <cell r="H1825" t="str">
            <v>C100</v>
          </cell>
          <cell r="I1825" t="str">
            <v>E</v>
          </cell>
          <cell r="J1825" t="str">
            <v>2026-05-28</v>
          </cell>
          <cell r="K1825" t="str">
            <v>YASSIE</v>
          </cell>
          <cell r="L1825" t="str">
            <v>True</v>
          </cell>
          <cell r="M1825" t="str">
            <v>True</v>
          </cell>
          <cell r="N1825" t="str">
            <v>True</v>
          </cell>
          <cell r="O1825" t="str">
            <v>False</v>
          </cell>
          <cell r="P1825">
            <v>563400281</v>
          </cell>
          <cell r="Q1825">
            <v>0</v>
          </cell>
          <cell r="R1825">
            <v>0</v>
          </cell>
          <cell r="S1825" t="str">
            <v>0.00</v>
          </cell>
          <cell r="T1825">
            <v>0</v>
          </cell>
          <cell r="U1825">
            <v>12</v>
          </cell>
          <cell r="V1825">
            <v>12</v>
          </cell>
          <cell r="W1825" t="str">
            <v>2026-06-01</v>
          </cell>
        </row>
        <row r="1826">
          <cell r="A1826">
            <v>138043</v>
          </cell>
          <cell r="B1826">
            <v>46170</v>
          </cell>
          <cell r="C1826" t="str">
            <v>SETRA3</v>
          </cell>
          <cell r="D1826" t="str">
            <v>4606</v>
          </cell>
          <cell r="E1826" t="str">
            <v>360 000.00</v>
          </cell>
          <cell r="F1826" t="str">
            <v>360 000.00</v>
          </cell>
          <cell r="G1826" t="str">
            <v>MGA</v>
          </cell>
          <cell r="H1826" t="str">
            <v>C100</v>
          </cell>
          <cell r="I1826" t="str">
            <v>E</v>
          </cell>
          <cell r="J1826" t="str">
            <v>2026-05-28</v>
          </cell>
          <cell r="K1826" t="str">
            <v>YASSIE</v>
          </cell>
          <cell r="L1826" t="str">
            <v>True</v>
          </cell>
          <cell r="M1826" t="str">
            <v>True</v>
          </cell>
          <cell r="N1826" t="str">
            <v>True</v>
          </cell>
          <cell r="O1826" t="str">
            <v>False</v>
          </cell>
          <cell r="P1826">
            <v>563500258</v>
          </cell>
          <cell r="Q1826">
            <v>0</v>
          </cell>
          <cell r="R1826">
            <v>0</v>
          </cell>
          <cell r="S1826" t="str">
            <v>0.00</v>
          </cell>
          <cell r="T1826">
            <v>0</v>
          </cell>
          <cell r="U1826">
            <v>9</v>
          </cell>
          <cell r="V1826">
            <v>9</v>
          </cell>
          <cell r="W1826" t="str">
            <v>2026-06-01</v>
          </cell>
        </row>
        <row r="1827">
          <cell r="A1827">
            <v>138042</v>
          </cell>
          <cell r="B1827">
            <v>46170</v>
          </cell>
          <cell r="C1827" t="str">
            <v>REBECCA3</v>
          </cell>
          <cell r="D1827" t="str">
            <v>723</v>
          </cell>
          <cell r="E1827" t="str">
            <v>1 798 500.00</v>
          </cell>
          <cell r="F1827" t="str">
            <v>1 798 500.00</v>
          </cell>
          <cell r="G1827" t="str">
            <v>MGA</v>
          </cell>
          <cell r="H1827" t="str">
            <v>C700</v>
          </cell>
          <cell r="I1827" t="str">
            <v>E</v>
          </cell>
          <cell r="J1827" t="str">
            <v>2026-05-28</v>
          </cell>
          <cell r="K1827" t="str">
            <v>YASSIE</v>
          </cell>
          <cell r="L1827" t="str">
            <v>True</v>
          </cell>
          <cell r="M1827" t="str">
            <v>True</v>
          </cell>
          <cell r="N1827" t="str">
            <v>True</v>
          </cell>
          <cell r="O1827" t="str">
            <v>False</v>
          </cell>
          <cell r="P1827">
            <v>563400277</v>
          </cell>
          <cell r="Q1827">
            <v>563400276</v>
          </cell>
          <cell r="R1827">
            <v>0</v>
          </cell>
          <cell r="S1827" t="str">
            <v>0.00</v>
          </cell>
          <cell r="T1827">
            <v>0</v>
          </cell>
          <cell r="U1827">
            <v>7</v>
          </cell>
          <cell r="V1827">
            <v>7</v>
          </cell>
          <cell r="W1827" t="str">
            <v>2026-06-01</v>
          </cell>
        </row>
        <row r="1828">
          <cell r="A1828">
            <v>138041</v>
          </cell>
          <cell r="B1828">
            <v>46170</v>
          </cell>
          <cell r="C1828" t="str">
            <v>MBOLATIANANJI</v>
          </cell>
          <cell r="D1828" t="str">
            <v>3953</v>
          </cell>
          <cell r="E1828" t="str">
            <v>1 337 400.00</v>
          </cell>
          <cell r="F1828" t="str">
            <v>1 337 400.00</v>
          </cell>
          <cell r="G1828" t="str">
            <v>MGA</v>
          </cell>
          <cell r="H1828" t="str">
            <v>C800</v>
          </cell>
          <cell r="I1828" t="str">
            <v>E</v>
          </cell>
          <cell r="J1828" t="str">
            <v>2026-05-28</v>
          </cell>
          <cell r="K1828" t="str">
            <v>YASSIE</v>
          </cell>
          <cell r="L1828" t="str">
            <v>True</v>
          </cell>
          <cell r="M1828" t="str">
            <v>True</v>
          </cell>
          <cell r="N1828" t="str">
            <v>True</v>
          </cell>
          <cell r="O1828" t="str">
            <v>False</v>
          </cell>
          <cell r="P1828">
            <v>0</v>
          </cell>
          <cell r="Q1828">
            <v>0</v>
          </cell>
          <cell r="R1828">
            <v>0</v>
          </cell>
          <cell r="S1828" t="str">
            <v>0.00</v>
          </cell>
          <cell r="T1828">
            <v>0</v>
          </cell>
          <cell r="U1828">
            <v>5</v>
          </cell>
          <cell r="V1828">
            <v>5</v>
          </cell>
          <cell r="W1828" t="str">
            <v>2026-06-01</v>
          </cell>
        </row>
        <row r="1829">
          <cell r="A1829">
            <v>138040</v>
          </cell>
          <cell r="B1829">
            <v>46170</v>
          </cell>
          <cell r="C1829" t="str">
            <v>SETRA3</v>
          </cell>
          <cell r="D1829" t="str">
            <v>2886</v>
          </cell>
          <cell r="E1829" t="str">
            <v>1 364 400.00</v>
          </cell>
          <cell r="F1829" t="str">
            <v>1 364 400.00</v>
          </cell>
          <cell r="G1829" t="str">
            <v>MGA</v>
          </cell>
          <cell r="H1829" t="str">
            <v>C103</v>
          </cell>
          <cell r="I1829" t="str">
            <v>E</v>
          </cell>
          <cell r="J1829" t="str">
            <v>2026-05-28</v>
          </cell>
          <cell r="K1829" t="str">
            <v>YASSIE</v>
          </cell>
          <cell r="L1829" t="str">
            <v>True</v>
          </cell>
          <cell r="M1829" t="str">
            <v>True</v>
          </cell>
          <cell r="N1829" t="str">
            <v>True</v>
          </cell>
          <cell r="O1829" t="str">
            <v>False</v>
          </cell>
          <cell r="P1829">
            <v>563400272</v>
          </cell>
          <cell r="Q1829">
            <v>0</v>
          </cell>
          <cell r="R1829">
            <v>0</v>
          </cell>
          <cell r="S1829" t="str">
            <v>0.00</v>
          </cell>
          <cell r="T1829">
            <v>0</v>
          </cell>
          <cell r="U1829">
            <v>7</v>
          </cell>
          <cell r="V1829">
            <v>7</v>
          </cell>
          <cell r="W1829" t="str">
            <v>2026-05-28</v>
          </cell>
        </row>
        <row r="1830">
          <cell r="A1830">
            <v>138039</v>
          </cell>
          <cell r="B1830">
            <v>46170</v>
          </cell>
          <cell r="C1830" t="str">
            <v>MBOLATIANANJI</v>
          </cell>
          <cell r="D1830" t="str">
            <v>3953</v>
          </cell>
          <cell r="E1830" t="str">
            <v>1 338 000.00</v>
          </cell>
          <cell r="F1830" t="str">
            <v>1 338 000.00</v>
          </cell>
          <cell r="G1830" t="str">
            <v>MGA</v>
          </cell>
          <cell r="H1830" t="str">
            <v>C800</v>
          </cell>
          <cell r="I1830" t="str">
            <v>E</v>
          </cell>
          <cell r="J1830" t="str">
            <v>2026-05-28</v>
          </cell>
          <cell r="K1830" t="str">
            <v>YASSIE</v>
          </cell>
          <cell r="L1830" t="str">
            <v>True</v>
          </cell>
          <cell r="M1830" t="str">
            <v>True</v>
          </cell>
          <cell r="N1830" t="str">
            <v>True</v>
          </cell>
          <cell r="O1830" t="str">
            <v>False</v>
          </cell>
          <cell r="P1830">
            <v>0</v>
          </cell>
          <cell r="Q1830">
            <v>0</v>
          </cell>
          <cell r="R1830">
            <v>0</v>
          </cell>
          <cell r="S1830" t="str">
            <v>0.00</v>
          </cell>
          <cell r="T1830">
            <v>0</v>
          </cell>
          <cell r="U1830">
            <v>7</v>
          </cell>
          <cell r="V1830">
            <v>7</v>
          </cell>
          <cell r="W1830" t="str">
            <v>2026-06-01</v>
          </cell>
        </row>
        <row r="1831">
          <cell r="A1831">
            <v>138038</v>
          </cell>
          <cell r="B1831">
            <v>46170</v>
          </cell>
          <cell r="C1831" t="str">
            <v>SETRA3</v>
          </cell>
          <cell r="D1831" t="str">
            <v>2886</v>
          </cell>
          <cell r="E1831" t="str">
            <v>3 962 400.00</v>
          </cell>
          <cell r="F1831" t="str">
            <v>3 962 400.00</v>
          </cell>
          <cell r="G1831" t="str">
            <v>MGA</v>
          </cell>
          <cell r="H1831" t="str">
            <v>C104</v>
          </cell>
          <cell r="I1831" t="str">
            <v>E</v>
          </cell>
          <cell r="J1831" t="str">
            <v>2026-05-28</v>
          </cell>
          <cell r="K1831" t="str">
            <v>YASSIE</v>
          </cell>
          <cell r="L1831" t="str">
            <v>True</v>
          </cell>
          <cell r="M1831" t="str">
            <v>True</v>
          </cell>
          <cell r="N1831" t="str">
            <v>True</v>
          </cell>
          <cell r="O1831" t="str">
            <v>False</v>
          </cell>
          <cell r="P1831">
            <v>563300218</v>
          </cell>
          <cell r="Q1831">
            <v>0</v>
          </cell>
          <cell r="R1831">
            <v>0</v>
          </cell>
          <cell r="S1831" t="str">
            <v>0.00</v>
          </cell>
          <cell r="T1831">
            <v>0</v>
          </cell>
          <cell r="U1831">
            <v>9</v>
          </cell>
          <cell r="V1831">
            <v>9</v>
          </cell>
          <cell r="W1831" t="str">
            <v>2026-05-28</v>
          </cell>
        </row>
        <row r="1832">
          <cell r="A1832">
            <v>138037</v>
          </cell>
          <cell r="B1832">
            <v>46170</v>
          </cell>
          <cell r="C1832" t="str">
            <v>TAHIANA7</v>
          </cell>
          <cell r="D1832" t="str">
            <v>36</v>
          </cell>
          <cell r="E1832" t="str">
            <v>6 310 947.50</v>
          </cell>
          <cell r="F1832" t="str">
            <v>7 573 137.00</v>
          </cell>
          <cell r="G1832" t="str">
            <v>MGA</v>
          </cell>
          <cell r="H1832" t="str">
            <v>C500</v>
          </cell>
          <cell r="I1832" t="str">
            <v>E</v>
          </cell>
          <cell r="J1832" t="str">
            <v>2026-05-28</v>
          </cell>
          <cell r="K1832" t="str">
            <v>YASSIE</v>
          </cell>
          <cell r="L1832" t="str">
            <v>True</v>
          </cell>
          <cell r="M1832" t="str">
            <v>True</v>
          </cell>
          <cell r="N1832" t="str">
            <v>True</v>
          </cell>
          <cell r="O1832" t="str">
            <v>False</v>
          </cell>
          <cell r="P1832">
            <v>563300215</v>
          </cell>
          <cell r="Q1832">
            <v>0</v>
          </cell>
          <cell r="R1832">
            <v>0</v>
          </cell>
          <cell r="S1832" t="str">
            <v>0.00</v>
          </cell>
          <cell r="T1832">
            <v>0</v>
          </cell>
          <cell r="U1832">
            <v>11</v>
          </cell>
          <cell r="V1832">
            <v>11</v>
          </cell>
          <cell r="W1832" t="str">
            <v>2026-06-05</v>
          </cell>
        </row>
        <row r="1833">
          <cell r="A1833">
            <v>138036</v>
          </cell>
          <cell r="B1833">
            <v>46170</v>
          </cell>
          <cell r="C1833" t="str">
            <v>HERY.RAMAROLAHY</v>
          </cell>
          <cell r="D1833" t="str">
            <v>2633</v>
          </cell>
          <cell r="E1833" t="str">
            <v>11 370 000.00</v>
          </cell>
          <cell r="F1833" t="str">
            <v>13 644 000.00</v>
          </cell>
          <cell r="G1833" t="str">
            <v>MGA</v>
          </cell>
          <cell r="H1833" t="str">
            <v>C500</v>
          </cell>
          <cell r="I1833" t="str">
            <v>E</v>
          </cell>
          <cell r="J1833" t="str">
            <v>2026-05-28</v>
          </cell>
          <cell r="K1833" t="str">
            <v>YASSIE</v>
          </cell>
          <cell r="L1833" t="str">
            <v>True</v>
          </cell>
          <cell r="M1833" t="str">
            <v>True</v>
          </cell>
          <cell r="N1833" t="str">
            <v>True</v>
          </cell>
          <cell r="O1833" t="str">
            <v>False</v>
          </cell>
          <cell r="P1833">
            <v>563300213</v>
          </cell>
          <cell r="Q1833">
            <v>0</v>
          </cell>
          <cell r="R1833">
            <v>0</v>
          </cell>
          <cell r="S1833" t="str">
            <v>0.00</v>
          </cell>
          <cell r="T1833">
            <v>0</v>
          </cell>
          <cell r="U1833">
            <v>7</v>
          </cell>
          <cell r="V1833">
            <v>7</v>
          </cell>
          <cell r="W1833" t="str">
            <v>2026-06-01</v>
          </cell>
        </row>
        <row r="1834">
          <cell r="A1834">
            <v>138035</v>
          </cell>
          <cell r="B1834">
            <v>46170</v>
          </cell>
          <cell r="C1834" t="str">
            <v>LUCA3</v>
          </cell>
          <cell r="D1834" t="str">
            <v>1464</v>
          </cell>
          <cell r="E1834" t="str">
            <v>11 743 336.30</v>
          </cell>
          <cell r="F1834" t="str">
            <v>14 092 003.56</v>
          </cell>
          <cell r="G1834" t="str">
            <v>MGA</v>
          </cell>
          <cell r="H1834" t="str">
            <v>C100</v>
          </cell>
          <cell r="I1834" t="str">
            <v>E</v>
          </cell>
          <cell r="J1834" t="str">
            <v>2026-05-28</v>
          </cell>
          <cell r="K1834" t="str">
            <v>YASSIE</v>
          </cell>
          <cell r="L1834" t="str">
            <v>True</v>
          </cell>
          <cell r="M1834" t="str">
            <v>True</v>
          </cell>
          <cell r="N1834" t="str">
            <v>True</v>
          </cell>
          <cell r="O1834" t="str">
            <v>False</v>
          </cell>
          <cell r="P1834">
            <v>563400264</v>
          </cell>
          <cell r="Q1834">
            <v>0</v>
          </cell>
          <cell r="R1834">
            <v>0</v>
          </cell>
          <cell r="S1834" t="str">
            <v>0.00</v>
          </cell>
          <cell r="T1834">
            <v>0</v>
          </cell>
          <cell r="U1834">
            <v>7</v>
          </cell>
          <cell r="V1834">
            <v>7</v>
          </cell>
          <cell r="W1834" t="str">
            <v>2026-06-01</v>
          </cell>
        </row>
        <row r="1835">
          <cell r="A1835">
            <v>138034</v>
          </cell>
          <cell r="B1835">
            <v>46170</v>
          </cell>
          <cell r="C1835" t="str">
            <v>GINAM</v>
          </cell>
          <cell r="D1835" t="str">
            <v>36</v>
          </cell>
          <cell r="E1835" t="str">
            <v>482 800.00</v>
          </cell>
          <cell r="F1835" t="str">
            <v>579 360.00</v>
          </cell>
          <cell r="G1835" t="str">
            <v>MGA</v>
          </cell>
          <cell r="H1835" t="str">
            <v>C400</v>
          </cell>
          <cell r="I1835" t="str">
            <v>E</v>
          </cell>
          <cell r="J1835" t="str">
            <v>2026-05-28</v>
          </cell>
          <cell r="K1835" t="str">
            <v>YASSIE</v>
          </cell>
          <cell r="L1835" t="str">
            <v>True</v>
          </cell>
          <cell r="M1835" t="str">
            <v>True</v>
          </cell>
          <cell r="N1835" t="str">
            <v>True</v>
          </cell>
          <cell r="O1835" t="str">
            <v>False</v>
          </cell>
          <cell r="P1835">
            <v>563400258</v>
          </cell>
          <cell r="Q1835">
            <v>563400257</v>
          </cell>
          <cell r="R1835">
            <v>0</v>
          </cell>
          <cell r="S1835" t="str">
            <v>0.00</v>
          </cell>
          <cell r="T1835">
            <v>0</v>
          </cell>
          <cell r="U1835">
            <v>6</v>
          </cell>
          <cell r="V1835">
            <v>6</v>
          </cell>
          <cell r="W1835" t="str">
            <v>2026-05-28</v>
          </cell>
        </row>
        <row r="1836">
          <cell r="A1836">
            <v>138033</v>
          </cell>
          <cell r="B1836">
            <v>46170</v>
          </cell>
          <cell r="C1836" t="str">
            <v>LUCA3</v>
          </cell>
          <cell r="D1836" t="str">
            <v>5175</v>
          </cell>
          <cell r="E1836" t="str">
            <v>7 305 000.00</v>
          </cell>
          <cell r="F1836" t="str">
            <v>8 766 000.00</v>
          </cell>
          <cell r="G1836" t="str">
            <v>MGA</v>
          </cell>
          <cell r="H1836" t="str">
            <v>C100</v>
          </cell>
          <cell r="I1836" t="str">
            <v>E</v>
          </cell>
          <cell r="J1836" t="str">
            <v>2026-05-28</v>
          </cell>
          <cell r="K1836" t="str">
            <v>YASSIE</v>
          </cell>
          <cell r="L1836" t="str">
            <v>True</v>
          </cell>
          <cell r="M1836" t="str">
            <v>True</v>
          </cell>
          <cell r="N1836" t="str">
            <v>True</v>
          </cell>
          <cell r="O1836" t="str">
            <v>False</v>
          </cell>
          <cell r="P1836">
            <v>563400255</v>
          </cell>
          <cell r="Q1836">
            <v>0</v>
          </cell>
          <cell r="R1836">
            <v>0</v>
          </cell>
          <cell r="S1836" t="str">
            <v>0.00</v>
          </cell>
          <cell r="T1836">
            <v>0</v>
          </cell>
          <cell r="U1836">
            <v>12</v>
          </cell>
          <cell r="V1836">
            <v>12</v>
          </cell>
          <cell r="W1836" t="str">
            <v>2026-06-01</v>
          </cell>
        </row>
        <row r="1837">
          <cell r="A1837">
            <v>138032</v>
          </cell>
          <cell r="B1837">
            <v>46170</v>
          </cell>
          <cell r="C1837" t="str">
            <v>HARITSOA</v>
          </cell>
          <cell r="D1837" t="str">
            <v>2886</v>
          </cell>
          <cell r="E1837" t="str">
            <v>177 500.00</v>
          </cell>
          <cell r="F1837" t="str">
            <v>177 500.00</v>
          </cell>
          <cell r="G1837" t="str">
            <v>MGA</v>
          </cell>
          <cell r="H1837" t="str">
            <v>C500</v>
          </cell>
          <cell r="I1837" t="str">
            <v>E</v>
          </cell>
          <cell r="J1837" t="str">
            <v>2026-05-28</v>
          </cell>
          <cell r="K1837" t="str">
            <v>YASSIE</v>
          </cell>
          <cell r="L1837" t="str">
            <v>True</v>
          </cell>
          <cell r="M1837" t="str">
            <v>True</v>
          </cell>
          <cell r="N1837" t="str">
            <v>True</v>
          </cell>
          <cell r="O1837" t="str">
            <v>False</v>
          </cell>
          <cell r="P1837">
            <v>563300211</v>
          </cell>
          <cell r="Q1837">
            <v>0</v>
          </cell>
          <cell r="R1837">
            <v>0</v>
          </cell>
          <cell r="S1837" t="str">
            <v>0.00</v>
          </cell>
          <cell r="T1837">
            <v>0</v>
          </cell>
          <cell r="U1837">
            <v>7</v>
          </cell>
          <cell r="V1837">
            <v>7</v>
          </cell>
          <cell r="W1837" t="str">
            <v>2026-05-29</v>
          </cell>
        </row>
        <row r="1838">
          <cell r="A1838">
            <v>138031</v>
          </cell>
          <cell r="B1838">
            <v>46170</v>
          </cell>
          <cell r="C1838" t="str">
            <v>TSILAVINA7</v>
          </cell>
          <cell r="D1838" t="str">
            <v>820</v>
          </cell>
          <cell r="E1838" t="str">
            <v>3 780 000.00</v>
          </cell>
          <cell r="F1838" t="str">
            <v>3 780 000.00</v>
          </cell>
          <cell r="G1838" t="str">
            <v>MGA</v>
          </cell>
          <cell r="H1838" t="str">
            <v>C700</v>
          </cell>
          <cell r="I1838" t="str">
            <v>E</v>
          </cell>
          <cell r="J1838" t="str">
            <v>2026-05-28</v>
          </cell>
          <cell r="K1838" t="str">
            <v>YASSIE</v>
          </cell>
          <cell r="L1838" t="str">
            <v>True</v>
          </cell>
          <cell r="M1838" t="str">
            <v>True</v>
          </cell>
          <cell r="N1838" t="str">
            <v>True</v>
          </cell>
          <cell r="O1838" t="str">
            <v>False</v>
          </cell>
          <cell r="P1838">
            <v>0</v>
          </cell>
          <cell r="Q1838">
            <v>563500228</v>
          </cell>
          <cell r="R1838">
            <v>0</v>
          </cell>
          <cell r="S1838" t="str">
            <v>0.00</v>
          </cell>
          <cell r="T1838">
            <v>0</v>
          </cell>
          <cell r="U1838">
            <v>7</v>
          </cell>
          <cell r="V1838">
            <v>7</v>
          </cell>
          <cell r="W1838" t="str">
            <v>2026-05-28</v>
          </cell>
        </row>
        <row r="1839">
          <cell r="A1839">
            <v>138030</v>
          </cell>
          <cell r="B1839">
            <v>46170</v>
          </cell>
          <cell r="C1839" t="str">
            <v>LUCA3</v>
          </cell>
          <cell r="D1839" t="str">
            <v>4115</v>
          </cell>
          <cell r="E1839" t="str">
            <v>55 941 000.00</v>
          </cell>
          <cell r="F1839" t="str">
            <v>67 129 200.00</v>
          </cell>
          <cell r="G1839" t="str">
            <v>MGA</v>
          </cell>
          <cell r="H1839" t="str">
            <v>C100</v>
          </cell>
          <cell r="I1839" t="str">
            <v>E</v>
          </cell>
          <cell r="J1839" t="str">
            <v>2026-05-28</v>
          </cell>
          <cell r="K1839" t="str">
            <v>YASSIE</v>
          </cell>
          <cell r="L1839" t="str">
            <v>True</v>
          </cell>
          <cell r="M1839" t="str">
            <v>True</v>
          </cell>
          <cell r="N1839" t="str">
            <v>True</v>
          </cell>
          <cell r="O1839" t="str">
            <v>False</v>
          </cell>
          <cell r="P1839">
            <v>563400250</v>
          </cell>
          <cell r="Q1839">
            <v>0</v>
          </cell>
          <cell r="R1839">
            <v>0</v>
          </cell>
          <cell r="S1839" t="str">
            <v>0.00</v>
          </cell>
          <cell r="T1839">
            <v>0</v>
          </cell>
          <cell r="U1839">
            <v>8</v>
          </cell>
          <cell r="V1839">
            <v>8</v>
          </cell>
          <cell r="W1839" t="str">
            <v>2026-06-01</v>
          </cell>
        </row>
        <row r="1840">
          <cell r="A1840">
            <v>138029</v>
          </cell>
          <cell r="B1840">
            <v>46170</v>
          </cell>
          <cell r="C1840" t="str">
            <v>CHRISTELE</v>
          </cell>
          <cell r="D1840" t="str">
            <v>6894</v>
          </cell>
          <cell r="E1840" t="str">
            <v>2 120 000.00</v>
          </cell>
          <cell r="F1840" t="str">
            <v>2 120 000.00</v>
          </cell>
          <cell r="G1840" t="str">
            <v>MGA</v>
          </cell>
          <cell r="H1840" t="str">
            <v>C600</v>
          </cell>
          <cell r="I1840" t="str">
            <v>E</v>
          </cell>
          <cell r="J1840" t="str">
            <v>2026-05-28</v>
          </cell>
          <cell r="K1840" t="str">
            <v>YASSIE</v>
          </cell>
          <cell r="L1840" t="str">
            <v>True</v>
          </cell>
          <cell r="M1840" t="str">
            <v>True</v>
          </cell>
          <cell r="N1840" t="str">
            <v>True</v>
          </cell>
          <cell r="O1840" t="str">
            <v>False</v>
          </cell>
          <cell r="P1840">
            <v>563300206</v>
          </cell>
          <cell r="Q1840">
            <v>563300205</v>
          </cell>
          <cell r="R1840">
            <v>0</v>
          </cell>
          <cell r="S1840" t="str">
            <v>0.00</v>
          </cell>
          <cell r="T1840">
            <v>0</v>
          </cell>
          <cell r="U1840">
            <v>7</v>
          </cell>
          <cell r="V1840">
            <v>7</v>
          </cell>
          <cell r="W1840" t="str">
            <v>2026-06-01</v>
          </cell>
        </row>
        <row r="1841">
          <cell r="A1841">
            <v>138028</v>
          </cell>
          <cell r="B1841">
            <v>46171</v>
          </cell>
          <cell r="C1841" t="str">
            <v>LUCA3</v>
          </cell>
          <cell r="D1841" t="str">
            <v>2720</v>
          </cell>
          <cell r="E1841" t="str">
            <v>70 980 000.00</v>
          </cell>
          <cell r="F1841" t="str">
            <v>85 176 000.00</v>
          </cell>
          <cell r="G1841" t="str">
            <v>MGA</v>
          </cell>
          <cell r="H1841" t="str">
            <v>C100</v>
          </cell>
          <cell r="I1841" t="str">
            <v>E</v>
          </cell>
          <cell r="J1841" t="str">
            <v>2026-05-29</v>
          </cell>
          <cell r="K1841" t="str">
            <v>YASSIE</v>
          </cell>
          <cell r="L1841" t="str">
            <v>True</v>
          </cell>
          <cell r="M1841" t="str">
            <v>True</v>
          </cell>
          <cell r="N1841" t="str">
            <v>True</v>
          </cell>
          <cell r="O1841" t="str">
            <v>False</v>
          </cell>
          <cell r="P1841">
            <v>563300203</v>
          </cell>
          <cell r="Q1841">
            <v>0</v>
          </cell>
          <cell r="R1841">
            <v>0</v>
          </cell>
          <cell r="S1841" t="str">
            <v>0.00</v>
          </cell>
          <cell r="T1841">
            <v>0</v>
          </cell>
          <cell r="U1841">
            <v>17</v>
          </cell>
          <cell r="V1841">
            <v>17</v>
          </cell>
          <cell r="W1841" t="str">
            <v>2026-06-03</v>
          </cell>
        </row>
        <row r="1842">
          <cell r="A1842">
            <v>138027</v>
          </cell>
          <cell r="B1842">
            <v>46170</v>
          </cell>
          <cell r="C1842" t="str">
            <v>SETRA3</v>
          </cell>
          <cell r="D1842" t="str">
            <v>2886</v>
          </cell>
          <cell r="E1842" t="str">
            <v>4 768 600.00</v>
          </cell>
          <cell r="F1842" t="str">
            <v>4 768 600.00</v>
          </cell>
          <cell r="G1842" t="str">
            <v>MGA</v>
          </cell>
          <cell r="H1842" t="str">
            <v>C103</v>
          </cell>
          <cell r="I1842" t="str">
            <v>E</v>
          </cell>
          <cell r="J1842" t="str">
            <v>2026-05-28</v>
          </cell>
          <cell r="K1842" t="str">
            <v>YASSIE</v>
          </cell>
          <cell r="L1842" t="str">
            <v>True</v>
          </cell>
          <cell r="M1842" t="str">
            <v>True</v>
          </cell>
          <cell r="N1842" t="str">
            <v>True</v>
          </cell>
          <cell r="O1842" t="str">
            <v>False</v>
          </cell>
          <cell r="P1842">
            <v>563300199</v>
          </cell>
          <cell r="Q1842">
            <v>0</v>
          </cell>
          <cell r="R1842">
            <v>0</v>
          </cell>
          <cell r="S1842" t="str">
            <v>0.00</v>
          </cell>
          <cell r="T1842">
            <v>0</v>
          </cell>
          <cell r="U1842">
            <v>6</v>
          </cell>
          <cell r="V1842">
            <v>6</v>
          </cell>
          <cell r="W1842" t="str">
            <v>2026-05-28</v>
          </cell>
        </row>
        <row r="1843">
          <cell r="A1843">
            <v>138026</v>
          </cell>
          <cell r="B1843">
            <v>46170</v>
          </cell>
          <cell r="C1843" t="str">
            <v>LUCA3</v>
          </cell>
          <cell r="D1843" t="str">
            <v>2473</v>
          </cell>
          <cell r="E1843" t="str">
            <v>26 015 000.00</v>
          </cell>
          <cell r="F1843" t="str">
            <v>31 218 000.00</v>
          </cell>
          <cell r="G1843" t="str">
            <v>MGA</v>
          </cell>
          <cell r="H1843" t="str">
            <v>C100</v>
          </cell>
          <cell r="I1843" t="str">
            <v>E</v>
          </cell>
          <cell r="J1843" t="str">
            <v>2026-05-28</v>
          </cell>
          <cell r="K1843" t="str">
            <v>YASSIE</v>
          </cell>
          <cell r="L1843" t="str">
            <v>True</v>
          </cell>
          <cell r="M1843" t="str">
            <v>True</v>
          </cell>
          <cell r="N1843" t="str">
            <v>True</v>
          </cell>
          <cell r="O1843" t="str">
            <v>False</v>
          </cell>
          <cell r="P1843">
            <v>563500223</v>
          </cell>
          <cell r="Q1843">
            <v>0</v>
          </cell>
          <cell r="R1843">
            <v>0</v>
          </cell>
          <cell r="S1843" t="str">
            <v>0.00</v>
          </cell>
          <cell r="T1843">
            <v>0</v>
          </cell>
          <cell r="U1843">
            <v>7</v>
          </cell>
          <cell r="V1843">
            <v>7</v>
          </cell>
          <cell r="W1843" t="str">
            <v>2026-06-01</v>
          </cell>
        </row>
        <row r="1844">
          <cell r="A1844">
            <v>138025</v>
          </cell>
          <cell r="B1844">
            <v>46170</v>
          </cell>
          <cell r="C1844" t="str">
            <v>SETRA3</v>
          </cell>
          <cell r="D1844" t="str">
            <v>752</v>
          </cell>
          <cell r="E1844" t="str">
            <v>790 875.00</v>
          </cell>
          <cell r="F1844" t="str">
            <v>949 050.00</v>
          </cell>
          <cell r="G1844" t="str">
            <v>MGA</v>
          </cell>
          <cell r="H1844" t="str">
            <v>C103</v>
          </cell>
          <cell r="I1844" t="str">
            <v>E</v>
          </cell>
          <cell r="J1844" t="str">
            <v>2026-05-28</v>
          </cell>
          <cell r="K1844" t="str">
            <v>YASSIE</v>
          </cell>
          <cell r="L1844" t="str">
            <v>True</v>
          </cell>
          <cell r="M1844" t="str">
            <v>True</v>
          </cell>
          <cell r="N1844" t="str">
            <v>True</v>
          </cell>
          <cell r="O1844" t="str">
            <v>False</v>
          </cell>
          <cell r="P1844">
            <v>563300195</v>
          </cell>
          <cell r="Q1844">
            <v>0</v>
          </cell>
          <cell r="R1844">
            <v>0</v>
          </cell>
          <cell r="S1844" t="str">
            <v>0.00</v>
          </cell>
          <cell r="T1844">
            <v>0</v>
          </cell>
          <cell r="U1844">
            <v>15</v>
          </cell>
          <cell r="V1844">
            <v>15</v>
          </cell>
          <cell r="W1844" t="str">
            <v>2026-05-28</v>
          </cell>
        </row>
        <row r="1845">
          <cell r="A1845">
            <v>138024</v>
          </cell>
          <cell r="B1845">
            <v>46170</v>
          </cell>
          <cell r="C1845" t="str">
            <v>LUCA3</v>
          </cell>
          <cell r="D1845" t="str">
            <v>1645</v>
          </cell>
          <cell r="E1845" t="str">
            <v>73 533 200.00</v>
          </cell>
          <cell r="F1845" t="str">
            <v>84 120 840.00</v>
          </cell>
          <cell r="G1845" t="str">
            <v>MGA</v>
          </cell>
          <cell r="H1845" t="str">
            <v>C100</v>
          </cell>
          <cell r="I1845" t="str">
            <v>E</v>
          </cell>
          <cell r="J1845" t="str">
            <v>2026-05-28</v>
          </cell>
          <cell r="K1845" t="str">
            <v>YASSIE</v>
          </cell>
          <cell r="L1845" t="str">
            <v>True</v>
          </cell>
          <cell r="M1845" t="str">
            <v>True</v>
          </cell>
          <cell r="N1845" t="str">
            <v>True</v>
          </cell>
          <cell r="O1845" t="str">
            <v>False</v>
          </cell>
          <cell r="P1845">
            <v>563300193</v>
          </cell>
          <cell r="Q1845">
            <v>0</v>
          </cell>
          <cell r="R1845">
            <v>0</v>
          </cell>
          <cell r="S1845" t="str">
            <v>0.00</v>
          </cell>
          <cell r="T1845">
            <v>0</v>
          </cell>
          <cell r="U1845">
            <v>12</v>
          </cell>
          <cell r="V1845">
            <v>12</v>
          </cell>
          <cell r="W1845" t="str">
            <v>2026-06-01</v>
          </cell>
        </row>
        <row r="1846">
          <cell r="A1846">
            <v>138023</v>
          </cell>
          <cell r="B1846">
            <v>46170</v>
          </cell>
          <cell r="C1846" t="str">
            <v>REBECCA3</v>
          </cell>
          <cell r="E1846" t="str">
            <v>0.00</v>
          </cell>
          <cell r="F1846" t="str">
            <v>0.00</v>
          </cell>
          <cell r="G1846" t="str">
            <v>MGA</v>
          </cell>
          <cell r="H1846" t="str">
            <v>C102</v>
          </cell>
          <cell r="I1846" t="str">
            <v>C</v>
          </cell>
          <cell r="J1846" t="str">
            <v>2026-05-28</v>
          </cell>
          <cell r="K1846" t="str">
            <v>YASSIE</v>
          </cell>
          <cell r="L1846" t="str">
            <v>True</v>
          </cell>
          <cell r="M1846" t="str">
            <v>True</v>
          </cell>
          <cell r="N1846" t="str">
            <v>True</v>
          </cell>
          <cell r="O1846" t="str">
            <v>False</v>
          </cell>
          <cell r="P1846">
            <v>563300187</v>
          </cell>
          <cell r="Q1846">
            <v>563300186</v>
          </cell>
          <cell r="R1846">
            <v>0</v>
          </cell>
          <cell r="S1846" t="str">
            <v>0.00</v>
          </cell>
          <cell r="T1846">
            <v>0</v>
          </cell>
          <cell r="U1846">
            <v>6</v>
          </cell>
          <cell r="V1846">
            <v>6</v>
          </cell>
          <cell r="W1846" t="str">
            <v>2026-05-28</v>
          </cell>
        </row>
        <row r="1847">
          <cell r="A1847">
            <v>138022</v>
          </cell>
          <cell r="B1847">
            <v>46170</v>
          </cell>
          <cell r="C1847" t="str">
            <v>SETRA3</v>
          </cell>
          <cell r="D1847" t="str">
            <v>6432</v>
          </cell>
          <cell r="E1847" t="str">
            <v>3 033 000.00</v>
          </cell>
          <cell r="F1847" t="str">
            <v>3 033 000.00</v>
          </cell>
          <cell r="G1847" t="str">
            <v>MGA</v>
          </cell>
          <cell r="H1847" t="str">
            <v>C104</v>
          </cell>
          <cell r="I1847" t="str">
            <v>E</v>
          </cell>
          <cell r="J1847" t="str">
            <v>2026-05-28</v>
          </cell>
          <cell r="K1847" t="str">
            <v>YASSIE</v>
          </cell>
          <cell r="L1847" t="str">
            <v>True</v>
          </cell>
          <cell r="M1847" t="str">
            <v>True</v>
          </cell>
          <cell r="N1847" t="str">
            <v>True</v>
          </cell>
          <cell r="O1847" t="str">
            <v>False</v>
          </cell>
          <cell r="P1847">
            <v>563400241</v>
          </cell>
          <cell r="Q1847">
            <v>0</v>
          </cell>
          <cell r="R1847">
            <v>0</v>
          </cell>
          <cell r="S1847" t="str">
            <v>0.00</v>
          </cell>
          <cell r="T1847">
            <v>0</v>
          </cell>
          <cell r="U1847">
            <v>9</v>
          </cell>
          <cell r="V1847">
            <v>9</v>
          </cell>
          <cell r="W1847" t="str">
            <v>2026-05-28</v>
          </cell>
        </row>
        <row r="1848">
          <cell r="A1848">
            <v>138021</v>
          </cell>
          <cell r="B1848">
            <v>46170</v>
          </cell>
          <cell r="C1848" t="str">
            <v>SETRA3</v>
          </cell>
          <cell r="D1848" t="str">
            <v>2886</v>
          </cell>
          <cell r="E1848" t="str">
            <v>1 666 200.00</v>
          </cell>
          <cell r="F1848" t="str">
            <v>1 666 200.00</v>
          </cell>
          <cell r="G1848" t="str">
            <v>MGA</v>
          </cell>
          <cell r="H1848" t="str">
            <v>C103</v>
          </cell>
          <cell r="I1848" t="str">
            <v>E</v>
          </cell>
          <cell r="J1848" t="str">
            <v>2026-05-28</v>
          </cell>
          <cell r="K1848" t="str">
            <v>YASSIE</v>
          </cell>
          <cell r="L1848" t="str">
            <v>True</v>
          </cell>
          <cell r="M1848" t="str">
            <v>True</v>
          </cell>
          <cell r="N1848" t="str">
            <v>True</v>
          </cell>
          <cell r="O1848" t="str">
            <v>False</v>
          </cell>
          <cell r="P1848">
            <v>563500219</v>
          </cell>
          <cell r="Q1848">
            <v>0</v>
          </cell>
          <cell r="R1848">
            <v>0</v>
          </cell>
          <cell r="S1848" t="str">
            <v>0.00</v>
          </cell>
          <cell r="T1848">
            <v>0</v>
          </cell>
          <cell r="U1848">
            <v>8</v>
          </cell>
          <cell r="V1848">
            <v>8</v>
          </cell>
          <cell r="W1848" t="str">
            <v>2026-05-28</v>
          </cell>
        </row>
        <row r="1849">
          <cell r="A1849">
            <v>138020</v>
          </cell>
          <cell r="B1849">
            <v>46170</v>
          </cell>
          <cell r="C1849" t="str">
            <v>TAHIANA7</v>
          </cell>
          <cell r="D1849" t="str">
            <v>36</v>
          </cell>
          <cell r="E1849" t="str">
            <v>3 759 005.25</v>
          </cell>
          <cell r="F1849" t="str">
            <v>4 510 806.30</v>
          </cell>
          <cell r="G1849" t="str">
            <v>MGA</v>
          </cell>
          <cell r="H1849" t="str">
            <v>C500</v>
          </cell>
          <cell r="I1849" t="str">
            <v>E</v>
          </cell>
          <cell r="J1849" t="str">
            <v>2026-05-28</v>
          </cell>
          <cell r="K1849" t="str">
            <v>YASSIE</v>
          </cell>
          <cell r="L1849" t="str">
            <v>True</v>
          </cell>
          <cell r="M1849" t="str">
            <v>True</v>
          </cell>
          <cell r="N1849" t="str">
            <v>True</v>
          </cell>
          <cell r="O1849" t="str">
            <v>False</v>
          </cell>
          <cell r="P1849">
            <v>563200490</v>
          </cell>
          <cell r="Q1849">
            <v>0</v>
          </cell>
          <cell r="R1849">
            <v>0</v>
          </cell>
          <cell r="S1849" t="str">
            <v>0.00</v>
          </cell>
          <cell r="T1849">
            <v>0</v>
          </cell>
          <cell r="U1849">
            <v>9</v>
          </cell>
          <cell r="V1849">
            <v>9</v>
          </cell>
          <cell r="W1849" t="str">
            <v>2026-06-01</v>
          </cell>
        </row>
        <row r="1850">
          <cell r="A1850">
            <v>138019</v>
          </cell>
          <cell r="B1850">
            <v>46170</v>
          </cell>
          <cell r="C1850" t="str">
            <v>PARIS</v>
          </cell>
          <cell r="D1850" t="str">
            <v>3301</v>
          </cell>
          <cell r="E1850" t="str">
            <v>226 528 461.00</v>
          </cell>
          <cell r="F1850" t="str">
            <v>271 834 153.20</v>
          </cell>
          <cell r="G1850" t="str">
            <v>MGA</v>
          </cell>
          <cell r="H1850" t="str">
            <v>C500</v>
          </cell>
          <cell r="I1850" t="str">
            <v>E</v>
          </cell>
          <cell r="J1850" t="str">
            <v>2026-05-28</v>
          </cell>
          <cell r="K1850" t="str">
            <v>YASSIE</v>
          </cell>
          <cell r="L1850" t="str">
            <v>True</v>
          </cell>
          <cell r="M1850" t="str">
            <v>True</v>
          </cell>
          <cell r="N1850" t="str">
            <v>True</v>
          </cell>
          <cell r="O1850" t="str">
            <v>False</v>
          </cell>
          <cell r="P1850">
            <v>563200483</v>
          </cell>
          <cell r="Q1850">
            <v>0</v>
          </cell>
          <cell r="R1850">
            <v>0</v>
          </cell>
          <cell r="S1850" t="str">
            <v>0.00</v>
          </cell>
          <cell r="T1850">
            <v>0</v>
          </cell>
          <cell r="U1850">
            <v>7</v>
          </cell>
          <cell r="V1850">
            <v>7</v>
          </cell>
          <cell r="W1850" t="str">
            <v>2026-06-01</v>
          </cell>
        </row>
        <row r="1851">
          <cell r="A1851">
            <v>138018</v>
          </cell>
          <cell r="B1851">
            <v>46170</v>
          </cell>
          <cell r="C1851" t="str">
            <v>PARIS</v>
          </cell>
          <cell r="D1851" t="str">
            <v>3301</v>
          </cell>
          <cell r="E1851" t="str">
            <v>1 120 800 694.00</v>
          </cell>
          <cell r="F1851" t="str">
            <v>1 344 960 832.80</v>
          </cell>
          <cell r="G1851" t="str">
            <v>MGA</v>
          </cell>
          <cell r="H1851" t="str">
            <v>C500</v>
          </cell>
          <cell r="I1851" t="str">
            <v>E</v>
          </cell>
          <cell r="J1851" t="str">
            <v>2026-05-28</v>
          </cell>
          <cell r="K1851" t="str">
            <v>YASSIE</v>
          </cell>
          <cell r="L1851" t="str">
            <v>True</v>
          </cell>
          <cell r="M1851" t="str">
            <v>True</v>
          </cell>
          <cell r="N1851" t="str">
            <v>True</v>
          </cell>
          <cell r="O1851" t="str">
            <v>False</v>
          </cell>
          <cell r="P1851">
            <v>563200468</v>
          </cell>
          <cell r="Q1851">
            <v>0</v>
          </cell>
          <cell r="R1851">
            <v>0</v>
          </cell>
          <cell r="S1851" t="str">
            <v>0.00</v>
          </cell>
          <cell r="T1851">
            <v>0</v>
          </cell>
          <cell r="U1851">
            <v>7</v>
          </cell>
          <cell r="V1851">
            <v>7</v>
          </cell>
          <cell r="W1851" t="str">
            <v>2026-06-01</v>
          </cell>
        </row>
        <row r="1852">
          <cell r="A1852">
            <v>138017</v>
          </cell>
          <cell r="B1852">
            <v>46170</v>
          </cell>
          <cell r="C1852" t="str">
            <v>LUCA3</v>
          </cell>
          <cell r="D1852" t="str">
            <v>1133</v>
          </cell>
          <cell r="E1852" t="str">
            <v>49 843 500.00</v>
          </cell>
          <cell r="F1852" t="str">
            <v>59 812 200.00</v>
          </cell>
          <cell r="G1852" t="str">
            <v>MGA</v>
          </cell>
          <cell r="H1852" t="str">
            <v>C100</v>
          </cell>
          <cell r="I1852" t="str">
            <v>E</v>
          </cell>
          <cell r="J1852" t="str">
            <v>2026-05-28</v>
          </cell>
          <cell r="K1852" t="str">
            <v>YASSIE</v>
          </cell>
          <cell r="L1852" t="str">
            <v>True</v>
          </cell>
          <cell r="M1852" t="str">
            <v>True</v>
          </cell>
          <cell r="N1852" t="str">
            <v>True</v>
          </cell>
          <cell r="O1852" t="str">
            <v>False</v>
          </cell>
          <cell r="P1852">
            <v>563200460</v>
          </cell>
          <cell r="Q1852">
            <v>0</v>
          </cell>
          <cell r="R1852">
            <v>0</v>
          </cell>
          <cell r="S1852" t="str">
            <v>0.00</v>
          </cell>
          <cell r="T1852">
            <v>0</v>
          </cell>
          <cell r="U1852">
            <v>7</v>
          </cell>
          <cell r="V1852">
            <v>7</v>
          </cell>
          <cell r="W1852" t="str">
            <v>2026-06-01</v>
          </cell>
        </row>
        <row r="1853">
          <cell r="A1853">
            <v>138016</v>
          </cell>
          <cell r="B1853">
            <v>46170</v>
          </cell>
          <cell r="C1853" t="str">
            <v>SETRA3</v>
          </cell>
          <cell r="D1853" t="str">
            <v>4245</v>
          </cell>
          <cell r="E1853" t="str">
            <v>286 666.60</v>
          </cell>
          <cell r="F1853" t="str">
            <v>343 999.92</v>
          </cell>
          <cell r="G1853" t="str">
            <v>MGA</v>
          </cell>
          <cell r="H1853" t="str">
            <v>C102</v>
          </cell>
          <cell r="I1853" t="str">
            <v>E</v>
          </cell>
          <cell r="J1853" t="str">
            <v>2026-05-28</v>
          </cell>
          <cell r="K1853" t="str">
            <v>YASSIE</v>
          </cell>
          <cell r="L1853" t="str">
            <v>True</v>
          </cell>
          <cell r="M1853" t="str">
            <v>True</v>
          </cell>
          <cell r="N1853" t="str">
            <v>True</v>
          </cell>
          <cell r="O1853" t="str">
            <v>False</v>
          </cell>
          <cell r="P1853">
            <v>563200458</v>
          </cell>
          <cell r="Q1853">
            <v>0</v>
          </cell>
          <cell r="R1853">
            <v>0</v>
          </cell>
          <cell r="S1853" t="str">
            <v>0.00</v>
          </cell>
          <cell r="T1853">
            <v>0</v>
          </cell>
          <cell r="U1853">
            <v>7</v>
          </cell>
          <cell r="V1853">
            <v>7</v>
          </cell>
          <cell r="W1853" t="str">
            <v>2026-05-28</v>
          </cell>
        </row>
        <row r="1854">
          <cell r="A1854">
            <v>138015</v>
          </cell>
          <cell r="B1854">
            <v>46170</v>
          </cell>
          <cell r="C1854" t="str">
            <v>LUCA3</v>
          </cell>
          <cell r="D1854" t="str">
            <v>2490</v>
          </cell>
          <cell r="E1854" t="str">
            <v>36 835 688.00</v>
          </cell>
          <cell r="F1854" t="str">
            <v>44 202 825.60</v>
          </cell>
          <cell r="G1854" t="str">
            <v>MGA</v>
          </cell>
          <cell r="H1854" t="str">
            <v>C100</v>
          </cell>
          <cell r="I1854" t="str">
            <v>E</v>
          </cell>
          <cell r="J1854" t="str">
            <v>2026-05-28</v>
          </cell>
          <cell r="K1854" t="str">
            <v>YASSIE</v>
          </cell>
          <cell r="L1854" t="str">
            <v>True</v>
          </cell>
          <cell r="M1854" t="str">
            <v>True</v>
          </cell>
          <cell r="N1854" t="str">
            <v>True</v>
          </cell>
          <cell r="O1854" t="str">
            <v>False</v>
          </cell>
          <cell r="P1854">
            <v>563200453</v>
          </cell>
          <cell r="Q1854">
            <v>0</v>
          </cell>
          <cell r="R1854">
            <v>0</v>
          </cell>
          <cell r="S1854" t="str">
            <v>0.00</v>
          </cell>
          <cell r="T1854">
            <v>0</v>
          </cell>
          <cell r="U1854">
            <v>9</v>
          </cell>
          <cell r="V1854">
            <v>9</v>
          </cell>
          <cell r="W1854" t="str">
            <v>2026-06-02</v>
          </cell>
        </row>
        <row r="1855">
          <cell r="A1855">
            <v>138014</v>
          </cell>
          <cell r="B1855">
            <v>46171</v>
          </cell>
          <cell r="C1855" t="str">
            <v>LUCA3</v>
          </cell>
          <cell r="D1855" t="str">
            <v>700</v>
          </cell>
          <cell r="E1855" t="str">
            <v>3 312 028.00</v>
          </cell>
          <cell r="F1855" t="str">
            <v>3 484 972.20</v>
          </cell>
          <cell r="G1855" t="str">
            <v>MGA</v>
          </cell>
          <cell r="H1855" t="str">
            <v>C100</v>
          </cell>
          <cell r="I1855" t="str">
            <v>E</v>
          </cell>
          <cell r="J1855" t="str">
            <v>2026-05-29</v>
          </cell>
          <cell r="K1855" t="str">
            <v>YASSIE</v>
          </cell>
          <cell r="L1855" t="str">
            <v>True</v>
          </cell>
          <cell r="M1855" t="str">
            <v>True</v>
          </cell>
          <cell r="N1855" t="str">
            <v>True</v>
          </cell>
          <cell r="O1855" t="str">
            <v>False</v>
          </cell>
          <cell r="P1855">
            <v>563200450</v>
          </cell>
          <cell r="Q1855">
            <v>0</v>
          </cell>
          <cell r="R1855">
            <v>0</v>
          </cell>
          <cell r="S1855" t="str">
            <v>0.00</v>
          </cell>
          <cell r="T1855">
            <v>0</v>
          </cell>
          <cell r="U1855">
            <v>18</v>
          </cell>
          <cell r="V1855">
            <v>18</v>
          </cell>
          <cell r="W1855" t="str">
            <v>2026-06-01</v>
          </cell>
        </row>
        <row r="1856">
          <cell r="A1856">
            <v>138013</v>
          </cell>
          <cell r="B1856">
            <v>46170</v>
          </cell>
          <cell r="C1856" t="str">
            <v>SETRA3</v>
          </cell>
          <cell r="D1856" t="str">
            <v>2886</v>
          </cell>
          <cell r="E1856" t="str">
            <v>6 574 500.00</v>
          </cell>
          <cell r="F1856" t="str">
            <v>6 574 500.00</v>
          </cell>
          <cell r="G1856" t="str">
            <v>MGA</v>
          </cell>
          <cell r="H1856" t="str">
            <v>C100</v>
          </cell>
          <cell r="I1856" t="str">
            <v>E</v>
          </cell>
          <cell r="J1856" t="str">
            <v>2026-05-28</v>
          </cell>
          <cell r="K1856" t="str">
            <v>YASSIE</v>
          </cell>
          <cell r="L1856" t="str">
            <v>True</v>
          </cell>
          <cell r="M1856" t="str">
            <v>True</v>
          </cell>
          <cell r="N1856" t="str">
            <v>True</v>
          </cell>
          <cell r="O1856" t="str">
            <v>False</v>
          </cell>
          <cell r="P1856">
            <v>562900184</v>
          </cell>
          <cell r="Q1856">
            <v>0</v>
          </cell>
          <cell r="R1856">
            <v>0</v>
          </cell>
          <cell r="S1856" t="str">
            <v>0.00</v>
          </cell>
          <cell r="T1856">
            <v>0</v>
          </cell>
          <cell r="U1856">
            <v>7</v>
          </cell>
          <cell r="V1856">
            <v>7</v>
          </cell>
          <cell r="W1856" t="str">
            <v>2026-05-28</v>
          </cell>
        </row>
        <row r="1857">
          <cell r="A1857">
            <v>138012</v>
          </cell>
          <cell r="B1857">
            <v>46170</v>
          </cell>
          <cell r="C1857" t="str">
            <v>SETRA3</v>
          </cell>
          <cell r="D1857" t="str">
            <v>2886</v>
          </cell>
          <cell r="E1857" t="str">
            <v>3 815 000.00</v>
          </cell>
          <cell r="F1857" t="str">
            <v>3 815 000.00</v>
          </cell>
          <cell r="G1857" t="str">
            <v>MGA</v>
          </cell>
          <cell r="H1857" t="str">
            <v>C100</v>
          </cell>
          <cell r="I1857" t="str">
            <v>E</v>
          </cell>
          <cell r="J1857" t="str">
            <v>2026-05-28</v>
          </cell>
          <cell r="K1857" t="str">
            <v>YASSIE</v>
          </cell>
          <cell r="L1857" t="str">
            <v>True</v>
          </cell>
          <cell r="M1857" t="str">
            <v>True</v>
          </cell>
          <cell r="N1857" t="str">
            <v>True</v>
          </cell>
          <cell r="O1857" t="str">
            <v>False</v>
          </cell>
          <cell r="P1857">
            <v>562800319</v>
          </cell>
          <cell r="Q1857">
            <v>0</v>
          </cell>
          <cell r="R1857">
            <v>0</v>
          </cell>
          <cell r="S1857" t="str">
            <v>0.00</v>
          </cell>
          <cell r="T1857">
            <v>0</v>
          </cell>
          <cell r="U1857">
            <v>7</v>
          </cell>
          <cell r="V1857">
            <v>7</v>
          </cell>
          <cell r="W1857" t="str">
            <v>2026-05-28</v>
          </cell>
        </row>
        <row r="1858">
          <cell r="A1858">
            <v>138011</v>
          </cell>
          <cell r="B1858">
            <v>46170</v>
          </cell>
          <cell r="C1858" t="str">
            <v>SETRA3</v>
          </cell>
          <cell r="D1858" t="str">
            <v>4932</v>
          </cell>
          <cell r="E1858" t="str">
            <v>1 024 999.99</v>
          </cell>
          <cell r="F1858" t="str">
            <v>1 229 999.99</v>
          </cell>
          <cell r="G1858" t="str">
            <v>MGA</v>
          </cell>
          <cell r="H1858" t="str">
            <v>C104</v>
          </cell>
          <cell r="I1858" t="str">
            <v>E</v>
          </cell>
          <cell r="J1858" t="str">
            <v>2026-05-28</v>
          </cell>
          <cell r="K1858" t="str">
            <v>YASSIE</v>
          </cell>
          <cell r="L1858" t="str">
            <v>True</v>
          </cell>
          <cell r="M1858" t="str">
            <v>True</v>
          </cell>
          <cell r="N1858" t="str">
            <v>True</v>
          </cell>
          <cell r="O1858" t="str">
            <v>False</v>
          </cell>
          <cell r="P1858">
            <v>562800312</v>
          </cell>
          <cell r="Q1858">
            <v>0</v>
          </cell>
          <cell r="R1858">
            <v>0</v>
          </cell>
          <cell r="S1858" t="str">
            <v>0.00</v>
          </cell>
          <cell r="T1858">
            <v>0</v>
          </cell>
          <cell r="U1858">
            <v>9</v>
          </cell>
          <cell r="V1858">
            <v>9</v>
          </cell>
          <cell r="W1858" t="str">
            <v>2026-05-28</v>
          </cell>
        </row>
        <row r="1859">
          <cell r="A1859">
            <v>138010</v>
          </cell>
          <cell r="B1859">
            <v>46168</v>
          </cell>
          <cell r="C1859" t="str">
            <v>HARITSOA</v>
          </cell>
          <cell r="D1859" t="str">
            <v>2633</v>
          </cell>
          <cell r="E1859" t="str">
            <v>28 487 835.00</v>
          </cell>
          <cell r="F1859" t="str">
            <v>34 185 402.00</v>
          </cell>
          <cell r="G1859" t="str">
            <v>MGA</v>
          </cell>
          <cell r="H1859" t="str">
            <v>C500</v>
          </cell>
          <cell r="I1859" t="str">
            <v>E</v>
          </cell>
          <cell r="J1859" t="str">
            <v>2026-05-26</v>
          </cell>
          <cell r="K1859" t="str">
            <v>YASSIE</v>
          </cell>
          <cell r="L1859" t="str">
            <v>True</v>
          </cell>
          <cell r="M1859" t="str">
            <v>True</v>
          </cell>
          <cell r="N1859" t="str">
            <v>True</v>
          </cell>
          <cell r="O1859" t="str">
            <v>False</v>
          </cell>
          <cell r="P1859">
            <v>559400233</v>
          </cell>
          <cell r="Q1859">
            <v>0</v>
          </cell>
          <cell r="R1859">
            <v>0</v>
          </cell>
          <cell r="S1859" t="str">
            <v>0.00</v>
          </cell>
          <cell r="T1859">
            <v>0</v>
          </cell>
          <cell r="U1859">
            <v>7</v>
          </cell>
          <cell r="V1859">
            <v>7</v>
          </cell>
          <cell r="W1859" t="str">
            <v>2026-06-01</v>
          </cell>
        </row>
        <row r="1860">
          <cell r="A1860">
            <v>138009</v>
          </cell>
          <cell r="B1860">
            <v>46168</v>
          </cell>
          <cell r="C1860" t="str">
            <v>HARITSOA</v>
          </cell>
          <cell r="D1860" t="str">
            <v>2633</v>
          </cell>
          <cell r="E1860" t="str">
            <v>36 405 190.00</v>
          </cell>
          <cell r="F1860" t="str">
            <v>43 686 228.00</v>
          </cell>
          <cell r="G1860" t="str">
            <v>MGA</v>
          </cell>
          <cell r="H1860" t="str">
            <v>C500</v>
          </cell>
          <cell r="I1860" t="str">
            <v>E</v>
          </cell>
          <cell r="J1860" t="str">
            <v>2026-05-26</v>
          </cell>
          <cell r="K1860" t="str">
            <v>YASSIE</v>
          </cell>
          <cell r="L1860" t="str">
            <v>True</v>
          </cell>
          <cell r="M1860" t="str">
            <v>True</v>
          </cell>
          <cell r="N1860" t="str">
            <v>True</v>
          </cell>
          <cell r="O1860" t="str">
            <v>False</v>
          </cell>
          <cell r="P1860">
            <v>559400226</v>
          </cell>
          <cell r="Q1860">
            <v>0</v>
          </cell>
          <cell r="R1860">
            <v>0</v>
          </cell>
          <cell r="S1860" t="str">
            <v>0.00</v>
          </cell>
          <cell r="T1860">
            <v>0</v>
          </cell>
          <cell r="U1860">
            <v>7</v>
          </cell>
          <cell r="V1860">
            <v>7</v>
          </cell>
          <cell r="W1860" t="str">
            <v>2026-06-01</v>
          </cell>
        </row>
        <row r="1861">
          <cell r="A1861">
            <v>138008</v>
          </cell>
          <cell r="B1861">
            <v>46168</v>
          </cell>
          <cell r="C1861" t="str">
            <v>LUCA3</v>
          </cell>
          <cell r="D1861" t="str">
            <v>7027</v>
          </cell>
          <cell r="E1861" t="str">
            <v>3 852 000.00</v>
          </cell>
          <cell r="F1861" t="str">
            <v>3 852 000.00</v>
          </cell>
          <cell r="G1861" t="str">
            <v>MGA</v>
          </cell>
          <cell r="H1861" t="str">
            <v>C104</v>
          </cell>
          <cell r="I1861" t="str">
            <v>E</v>
          </cell>
          <cell r="J1861" t="str">
            <v>2026-05-26</v>
          </cell>
          <cell r="K1861" t="str">
            <v>YASSIE</v>
          </cell>
          <cell r="L1861" t="str">
            <v>True</v>
          </cell>
          <cell r="M1861" t="str">
            <v>True</v>
          </cell>
          <cell r="N1861" t="str">
            <v>True</v>
          </cell>
          <cell r="O1861" t="str">
            <v>False</v>
          </cell>
          <cell r="P1861">
            <v>559500587</v>
          </cell>
          <cell r="Q1861">
            <v>0</v>
          </cell>
          <cell r="R1861">
            <v>0</v>
          </cell>
          <cell r="S1861" t="str">
            <v>0.00</v>
          </cell>
          <cell r="T1861">
            <v>0</v>
          </cell>
          <cell r="U1861">
            <v>11</v>
          </cell>
          <cell r="V1861">
            <v>11</v>
          </cell>
          <cell r="W1861" t="str">
            <v>2026-05-28</v>
          </cell>
        </row>
        <row r="1862">
          <cell r="A1862">
            <v>138007</v>
          </cell>
          <cell r="B1862">
            <v>46168</v>
          </cell>
          <cell r="C1862" t="str">
            <v>LUCA3</v>
          </cell>
          <cell r="D1862" t="str">
            <v>2404</v>
          </cell>
          <cell r="E1862" t="str">
            <v>40 138 281.00</v>
          </cell>
          <cell r="F1862" t="str">
            <v>48 165 937.20</v>
          </cell>
          <cell r="G1862" t="str">
            <v>MGA</v>
          </cell>
          <cell r="H1862" t="str">
            <v>C102</v>
          </cell>
          <cell r="I1862" t="str">
            <v>E</v>
          </cell>
          <cell r="J1862" t="str">
            <v>2026-05-26</v>
          </cell>
          <cell r="K1862" t="str">
            <v>YASSIE</v>
          </cell>
          <cell r="L1862" t="str">
            <v>True</v>
          </cell>
          <cell r="M1862" t="str">
            <v>True</v>
          </cell>
          <cell r="N1862" t="str">
            <v>True</v>
          </cell>
          <cell r="O1862" t="str">
            <v>False</v>
          </cell>
          <cell r="P1862">
            <v>559400219</v>
          </cell>
          <cell r="Q1862">
            <v>0</v>
          </cell>
          <cell r="R1862">
            <v>0</v>
          </cell>
          <cell r="S1862" t="str">
            <v>0.00</v>
          </cell>
          <cell r="T1862">
            <v>0</v>
          </cell>
          <cell r="U1862">
            <v>8</v>
          </cell>
          <cell r="V1862">
            <v>8</v>
          </cell>
          <cell r="W1862" t="str">
            <v>2026-05-28</v>
          </cell>
        </row>
        <row r="1863">
          <cell r="A1863">
            <v>138006</v>
          </cell>
          <cell r="B1863">
            <v>46168</v>
          </cell>
          <cell r="C1863" t="str">
            <v>OLGA</v>
          </cell>
          <cell r="D1863" t="str">
            <v>102</v>
          </cell>
          <cell r="E1863" t="str">
            <v>323 400 000.00</v>
          </cell>
          <cell r="F1863" t="str">
            <v>388 080 000.00</v>
          </cell>
          <cell r="G1863" t="str">
            <v>MGA</v>
          </cell>
          <cell r="H1863" t="str">
            <v>C901</v>
          </cell>
          <cell r="I1863" t="str">
            <v>E</v>
          </cell>
          <cell r="J1863" t="str">
            <v>2026-05-26</v>
          </cell>
          <cell r="K1863" t="str">
            <v>YASSIE</v>
          </cell>
          <cell r="L1863" t="str">
            <v>True</v>
          </cell>
          <cell r="M1863" t="str">
            <v>True</v>
          </cell>
          <cell r="N1863" t="str">
            <v>True</v>
          </cell>
          <cell r="O1863" t="str">
            <v>False</v>
          </cell>
          <cell r="P1863">
            <v>0</v>
          </cell>
          <cell r="Q1863">
            <v>0</v>
          </cell>
          <cell r="R1863">
            <v>0</v>
          </cell>
          <cell r="S1863" t="str">
            <v>0.00</v>
          </cell>
          <cell r="T1863">
            <v>0</v>
          </cell>
          <cell r="U1863">
            <v>5</v>
          </cell>
          <cell r="V1863">
            <v>5</v>
          </cell>
          <cell r="W1863" t="str">
            <v>2026-05-26</v>
          </cell>
        </row>
        <row r="1864">
          <cell r="A1864">
            <v>138005</v>
          </cell>
          <cell r="B1864">
            <v>46168</v>
          </cell>
          <cell r="C1864" t="str">
            <v>LUCA3</v>
          </cell>
          <cell r="D1864" t="str">
            <v>4502</v>
          </cell>
          <cell r="E1864" t="str">
            <v>5 580 000.00</v>
          </cell>
          <cell r="F1864" t="str">
            <v>5 580 000.00</v>
          </cell>
          <cell r="G1864" t="str">
            <v>MGA</v>
          </cell>
          <cell r="H1864" t="str">
            <v>C100</v>
          </cell>
          <cell r="I1864" t="str">
            <v>E</v>
          </cell>
          <cell r="J1864" t="str">
            <v>2026-05-26</v>
          </cell>
          <cell r="K1864" t="str">
            <v>YASSIE</v>
          </cell>
          <cell r="L1864" t="str">
            <v>True</v>
          </cell>
          <cell r="M1864" t="str">
            <v>True</v>
          </cell>
          <cell r="N1864" t="str">
            <v>True</v>
          </cell>
          <cell r="O1864" t="str">
            <v>False</v>
          </cell>
          <cell r="P1864">
            <v>559500571</v>
          </cell>
          <cell r="Q1864">
            <v>0</v>
          </cell>
          <cell r="R1864">
            <v>0</v>
          </cell>
          <cell r="S1864" t="str">
            <v>0.00</v>
          </cell>
          <cell r="T1864">
            <v>0</v>
          </cell>
          <cell r="U1864">
            <v>8</v>
          </cell>
          <cell r="V1864">
            <v>8</v>
          </cell>
          <cell r="W1864" t="str">
            <v>2026-06-01</v>
          </cell>
        </row>
        <row r="1865">
          <cell r="A1865">
            <v>138004</v>
          </cell>
          <cell r="B1865">
            <v>46168</v>
          </cell>
          <cell r="C1865" t="str">
            <v>PARIS</v>
          </cell>
          <cell r="E1865" t="str">
            <v>0.00</v>
          </cell>
          <cell r="F1865" t="str">
            <v>0.00</v>
          </cell>
          <cell r="G1865" t="str">
            <v>MGA</v>
          </cell>
          <cell r="H1865" t="str">
            <v>C500</v>
          </cell>
          <cell r="I1865" t="str">
            <v>E</v>
          </cell>
          <cell r="J1865" t="str">
            <v>2026-05-26</v>
          </cell>
          <cell r="K1865" t="str">
            <v>YASSIE</v>
          </cell>
          <cell r="L1865" t="str">
            <v>True</v>
          </cell>
          <cell r="M1865" t="str">
            <v>False</v>
          </cell>
          <cell r="N1865" t="str">
            <v>True</v>
          </cell>
          <cell r="O1865" t="str">
            <v>False</v>
          </cell>
          <cell r="P1865">
            <v>559600193</v>
          </cell>
          <cell r="Q1865">
            <v>0</v>
          </cell>
          <cell r="R1865">
            <v>0</v>
          </cell>
          <cell r="S1865" t="str">
            <v>0.00</v>
          </cell>
          <cell r="T1865">
            <v>0</v>
          </cell>
          <cell r="U1865">
            <v>9</v>
          </cell>
          <cell r="V1865">
            <v>9</v>
          </cell>
          <cell r="W1865" t="str">
            <v>2026-06-01</v>
          </cell>
        </row>
        <row r="1866">
          <cell r="A1866">
            <v>138003</v>
          </cell>
          <cell r="B1866">
            <v>46168</v>
          </cell>
          <cell r="C1866" t="str">
            <v>HARITSOA</v>
          </cell>
          <cell r="D1866" t="str">
            <v>4216</v>
          </cell>
          <cell r="E1866" t="str">
            <v>269 916.67</v>
          </cell>
          <cell r="F1866" t="str">
            <v>323 900.00</v>
          </cell>
          <cell r="G1866" t="str">
            <v>MGA</v>
          </cell>
          <cell r="H1866" t="str">
            <v>C500</v>
          </cell>
          <cell r="I1866" t="str">
            <v>E</v>
          </cell>
          <cell r="J1866" t="str">
            <v>2026-05-26</v>
          </cell>
          <cell r="K1866" t="str">
            <v>YASSIE</v>
          </cell>
          <cell r="L1866" t="str">
            <v>True</v>
          </cell>
          <cell r="M1866" t="str">
            <v>True</v>
          </cell>
          <cell r="N1866" t="str">
            <v>True</v>
          </cell>
          <cell r="O1866" t="str">
            <v>False</v>
          </cell>
          <cell r="P1866">
            <v>559400190</v>
          </cell>
          <cell r="Q1866">
            <v>0</v>
          </cell>
          <cell r="R1866">
            <v>0</v>
          </cell>
          <cell r="S1866" t="str">
            <v>0.00</v>
          </cell>
          <cell r="T1866">
            <v>0</v>
          </cell>
          <cell r="U1866">
            <v>7</v>
          </cell>
          <cell r="V1866">
            <v>7</v>
          </cell>
          <cell r="W1866" t="str">
            <v>2026-05-29</v>
          </cell>
        </row>
        <row r="1867">
          <cell r="A1867">
            <v>138002</v>
          </cell>
          <cell r="B1867">
            <v>46168</v>
          </cell>
          <cell r="C1867" t="str">
            <v>HARITSOA</v>
          </cell>
          <cell r="D1867" t="str">
            <v>4216</v>
          </cell>
          <cell r="E1867" t="str">
            <v>165 666.67</v>
          </cell>
          <cell r="F1867" t="str">
            <v>198 800.00</v>
          </cell>
          <cell r="G1867" t="str">
            <v>MGA</v>
          </cell>
          <cell r="H1867" t="str">
            <v>C500</v>
          </cell>
          <cell r="I1867" t="str">
            <v>E</v>
          </cell>
          <cell r="J1867" t="str">
            <v>2026-05-26</v>
          </cell>
          <cell r="K1867" t="str">
            <v>YASSIE</v>
          </cell>
          <cell r="L1867" t="str">
            <v>True</v>
          </cell>
          <cell r="M1867" t="str">
            <v>True</v>
          </cell>
          <cell r="N1867" t="str">
            <v>True</v>
          </cell>
          <cell r="O1867" t="str">
            <v>False</v>
          </cell>
          <cell r="P1867">
            <v>559500569</v>
          </cell>
          <cell r="Q1867">
            <v>0</v>
          </cell>
          <cell r="R1867">
            <v>0</v>
          </cell>
          <cell r="S1867" t="str">
            <v>0.00</v>
          </cell>
          <cell r="T1867">
            <v>0</v>
          </cell>
          <cell r="U1867">
            <v>6</v>
          </cell>
          <cell r="V1867">
            <v>6</v>
          </cell>
          <cell r="W1867" t="str">
            <v>2026-05-29</v>
          </cell>
        </row>
        <row r="1868">
          <cell r="A1868">
            <v>138001</v>
          </cell>
          <cell r="B1868">
            <v>46168</v>
          </cell>
          <cell r="C1868" t="str">
            <v>HARITSOA</v>
          </cell>
          <cell r="D1868" t="str">
            <v>4216</v>
          </cell>
          <cell r="E1868" t="str">
            <v>264 916.67</v>
          </cell>
          <cell r="F1868" t="str">
            <v>317 900.00</v>
          </cell>
          <cell r="G1868" t="str">
            <v>MGA</v>
          </cell>
          <cell r="H1868" t="str">
            <v>C500</v>
          </cell>
          <cell r="I1868" t="str">
            <v>E</v>
          </cell>
          <cell r="J1868" t="str">
            <v>2026-05-26</v>
          </cell>
          <cell r="K1868" t="str">
            <v>YASSIE</v>
          </cell>
          <cell r="L1868" t="str">
            <v>True</v>
          </cell>
          <cell r="M1868" t="str">
            <v>True</v>
          </cell>
          <cell r="N1868" t="str">
            <v>True</v>
          </cell>
          <cell r="O1868" t="str">
            <v>False</v>
          </cell>
          <cell r="P1868">
            <v>559500564</v>
          </cell>
          <cell r="Q1868">
            <v>0</v>
          </cell>
          <cell r="R1868">
            <v>0</v>
          </cell>
          <cell r="S1868" t="str">
            <v>0.00</v>
          </cell>
          <cell r="T1868">
            <v>0</v>
          </cell>
          <cell r="U1868">
            <v>7</v>
          </cell>
          <cell r="V1868">
            <v>7</v>
          </cell>
          <cell r="W1868" t="str">
            <v>2026-05-29</v>
          </cell>
        </row>
        <row r="1869">
          <cell r="A1869">
            <v>138000</v>
          </cell>
          <cell r="B1869">
            <v>46168</v>
          </cell>
          <cell r="C1869" t="str">
            <v>LUCA3</v>
          </cell>
          <cell r="D1869" t="str">
            <v>820</v>
          </cell>
          <cell r="E1869" t="str">
            <v>61 275 000.00</v>
          </cell>
          <cell r="F1869" t="str">
            <v>61 275 000.00</v>
          </cell>
          <cell r="G1869" t="str">
            <v>MGA</v>
          </cell>
          <cell r="H1869" t="str">
            <v>C102</v>
          </cell>
          <cell r="I1869" t="str">
            <v>E</v>
          </cell>
          <cell r="J1869" t="str">
            <v>2026-05-26</v>
          </cell>
          <cell r="K1869" t="str">
            <v>YASSIE</v>
          </cell>
          <cell r="L1869" t="str">
            <v>True</v>
          </cell>
          <cell r="M1869" t="str">
            <v>True</v>
          </cell>
          <cell r="N1869" t="str">
            <v>True</v>
          </cell>
          <cell r="O1869" t="str">
            <v>False</v>
          </cell>
          <cell r="P1869">
            <v>559600185</v>
          </cell>
          <cell r="Q1869">
            <v>0</v>
          </cell>
          <cell r="R1869">
            <v>0</v>
          </cell>
          <cell r="S1869" t="str">
            <v>0.00</v>
          </cell>
          <cell r="T1869">
            <v>0</v>
          </cell>
          <cell r="U1869">
            <v>8</v>
          </cell>
          <cell r="V1869">
            <v>8</v>
          </cell>
          <cell r="W1869" t="str">
            <v>2026-05-26</v>
          </cell>
        </row>
        <row r="1870">
          <cell r="A1870">
            <v>137999</v>
          </cell>
          <cell r="B1870">
            <v>46168</v>
          </cell>
          <cell r="C1870" t="str">
            <v>LUCA3</v>
          </cell>
          <cell r="D1870" t="str">
            <v>119</v>
          </cell>
          <cell r="E1870" t="str">
            <v>1 850 000.00</v>
          </cell>
          <cell r="F1870" t="str">
            <v>2 220 000.00</v>
          </cell>
          <cell r="G1870" t="str">
            <v>MGA</v>
          </cell>
          <cell r="H1870" t="str">
            <v>C100</v>
          </cell>
          <cell r="I1870" t="str">
            <v>E</v>
          </cell>
          <cell r="J1870" t="str">
            <v>2026-05-26</v>
          </cell>
          <cell r="K1870" t="str">
            <v>YASSIE</v>
          </cell>
          <cell r="L1870" t="str">
            <v>True</v>
          </cell>
          <cell r="M1870" t="str">
            <v>True</v>
          </cell>
          <cell r="N1870" t="str">
            <v>True</v>
          </cell>
          <cell r="O1870" t="str">
            <v>False</v>
          </cell>
          <cell r="P1870">
            <v>559100619</v>
          </cell>
          <cell r="Q1870">
            <v>0</v>
          </cell>
          <cell r="R1870">
            <v>0</v>
          </cell>
          <cell r="S1870" t="str">
            <v>0.00</v>
          </cell>
          <cell r="T1870">
            <v>0</v>
          </cell>
          <cell r="U1870">
            <v>9</v>
          </cell>
          <cell r="V1870">
            <v>9</v>
          </cell>
          <cell r="W1870" t="str">
            <v>2026-06-01</v>
          </cell>
        </row>
        <row r="1871">
          <cell r="A1871">
            <v>137998</v>
          </cell>
          <cell r="B1871">
            <v>46168</v>
          </cell>
          <cell r="C1871" t="str">
            <v>LUCA3</v>
          </cell>
          <cell r="D1871" t="str">
            <v>1645</v>
          </cell>
          <cell r="E1871" t="str">
            <v>6 782 130.00</v>
          </cell>
          <cell r="F1871" t="str">
            <v>8 138 556.00</v>
          </cell>
          <cell r="G1871" t="str">
            <v>MGA</v>
          </cell>
          <cell r="H1871" t="str">
            <v>C100</v>
          </cell>
          <cell r="I1871" t="str">
            <v>E</v>
          </cell>
          <cell r="J1871" t="str">
            <v>2026-05-26</v>
          </cell>
          <cell r="K1871" t="str">
            <v>YASSIE</v>
          </cell>
          <cell r="L1871" t="str">
            <v>True</v>
          </cell>
          <cell r="M1871" t="str">
            <v>True</v>
          </cell>
          <cell r="N1871" t="str">
            <v>True</v>
          </cell>
          <cell r="O1871" t="str">
            <v>False</v>
          </cell>
          <cell r="P1871">
            <v>559300294</v>
          </cell>
          <cell r="Q1871">
            <v>0</v>
          </cell>
          <cell r="R1871">
            <v>0</v>
          </cell>
          <cell r="S1871" t="str">
            <v>0.00</v>
          </cell>
          <cell r="T1871">
            <v>0</v>
          </cell>
          <cell r="U1871">
            <v>9</v>
          </cell>
          <cell r="V1871">
            <v>9</v>
          </cell>
          <cell r="W1871" t="str">
            <v>2026-06-01</v>
          </cell>
        </row>
        <row r="1872">
          <cell r="A1872">
            <v>137997</v>
          </cell>
          <cell r="B1872">
            <v>46168</v>
          </cell>
          <cell r="C1872" t="str">
            <v>JOHANNA1</v>
          </cell>
          <cell r="D1872" t="str">
            <v>2886</v>
          </cell>
          <cell r="E1872" t="str">
            <v>218 500.00</v>
          </cell>
          <cell r="F1872" t="str">
            <v>262 200.00</v>
          </cell>
          <cell r="G1872" t="str">
            <v>MGA</v>
          </cell>
          <cell r="H1872" t="str">
            <v>C103</v>
          </cell>
          <cell r="I1872" t="str">
            <v>E</v>
          </cell>
          <cell r="J1872" t="str">
            <v>2026-05-26</v>
          </cell>
          <cell r="K1872" t="str">
            <v>YASSIE</v>
          </cell>
          <cell r="L1872" t="str">
            <v>True</v>
          </cell>
          <cell r="M1872" t="str">
            <v>True</v>
          </cell>
          <cell r="N1872" t="str">
            <v>True</v>
          </cell>
          <cell r="O1872" t="str">
            <v>False</v>
          </cell>
          <cell r="P1872">
            <v>559300284</v>
          </cell>
          <cell r="Q1872">
            <v>0</v>
          </cell>
          <cell r="R1872">
            <v>0</v>
          </cell>
          <cell r="S1872" t="str">
            <v>0.00</v>
          </cell>
          <cell r="T1872">
            <v>0</v>
          </cell>
          <cell r="U1872">
            <v>8</v>
          </cell>
          <cell r="V1872">
            <v>8</v>
          </cell>
          <cell r="W1872" t="str">
            <v>2026-05-26</v>
          </cell>
        </row>
        <row r="1873">
          <cell r="A1873">
            <v>137996</v>
          </cell>
          <cell r="B1873">
            <v>46168</v>
          </cell>
          <cell r="C1873" t="str">
            <v>GINAM</v>
          </cell>
          <cell r="D1873" t="str">
            <v>4643</v>
          </cell>
          <cell r="E1873" t="str">
            <v>9 154 616.67</v>
          </cell>
          <cell r="F1873" t="str">
            <v>10 985 540.00</v>
          </cell>
          <cell r="G1873" t="str">
            <v>MGA</v>
          </cell>
          <cell r="H1873" t="str">
            <v>C400</v>
          </cell>
          <cell r="I1873" t="str">
            <v>E</v>
          </cell>
          <cell r="J1873" t="str">
            <v>2026-05-26</v>
          </cell>
          <cell r="K1873" t="str">
            <v>YASSIE</v>
          </cell>
          <cell r="L1873" t="str">
            <v>True</v>
          </cell>
          <cell r="M1873" t="str">
            <v>True</v>
          </cell>
          <cell r="N1873" t="str">
            <v>True</v>
          </cell>
          <cell r="O1873" t="str">
            <v>False</v>
          </cell>
          <cell r="P1873">
            <v>558800164</v>
          </cell>
          <cell r="Q1873">
            <v>558800163</v>
          </cell>
          <cell r="R1873">
            <v>0</v>
          </cell>
          <cell r="S1873" t="str">
            <v>0.00</v>
          </cell>
          <cell r="T1873">
            <v>0</v>
          </cell>
          <cell r="U1873">
            <v>6</v>
          </cell>
          <cell r="V1873">
            <v>6</v>
          </cell>
          <cell r="W1873" t="str">
            <v>2026-05-26</v>
          </cell>
        </row>
        <row r="1874">
          <cell r="A1874">
            <v>137995</v>
          </cell>
          <cell r="B1874">
            <v>46168</v>
          </cell>
          <cell r="C1874" t="str">
            <v>LUCA3</v>
          </cell>
          <cell r="D1874" t="str">
            <v>5286</v>
          </cell>
          <cell r="E1874" t="str">
            <v>2 561 000.00</v>
          </cell>
          <cell r="F1874" t="str">
            <v>2 561 000.00</v>
          </cell>
          <cell r="G1874" t="str">
            <v>MGA</v>
          </cell>
          <cell r="H1874" t="str">
            <v>C104</v>
          </cell>
          <cell r="I1874" t="str">
            <v>E</v>
          </cell>
          <cell r="J1874" t="str">
            <v>2026-05-26</v>
          </cell>
          <cell r="K1874" t="str">
            <v>YASSIE</v>
          </cell>
          <cell r="L1874" t="str">
            <v>True</v>
          </cell>
          <cell r="M1874" t="str">
            <v>True</v>
          </cell>
          <cell r="N1874" t="str">
            <v>True</v>
          </cell>
          <cell r="O1874" t="str">
            <v>False</v>
          </cell>
          <cell r="P1874">
            <v>558800161</v>
          </cell>
          <cell r="Q1874">
            <v>0</v>
          </cell>
          <cell r="R1874">
            <v>0</v>
          </cell>
          <cell r="S1874" t="str">
            <v>0.00</v>
          </cell>
          <cell r="T1874">
            <v>0</v>
          </cell>
          <cell r="U1874">
            <v>6</v>
          </cell>
          <cell r="V1874">
            <v>6</v>
          </cell>
          <cell r="W1874" t="str">
            <v>2026-05-26</v>
          </cell>
        </row>
        <row r="1875">
          <cell r="A1875">
            <v>137994</v>
          </cell>
          <cell r="B1875">
            <v>46168</v>
          </cell>
          <cell r="C1875" t="str">
            <v>GINAM</v>
          </cell>
          <cell r="D1875" t="str">
            <v>6519</v>
          </cell>
          <cell r="E1875" t="str">
            <v>7 685 665.00</v>
          </cell>
          <cell r="F1875" t="str">
            <v>9 222 798.00</v>
          </cell>
          <cell r="G1875" t="str">
            <v>MGA</v>
          </cell>
          <cell r="H1875" t="str">
            <v>C400</v>
          </cell>
          <cell r="I1875" t="str">
            <v>E</v>
          </cell>
          <cell r="J1875" t="str">
            <v>2026-05-26</v>
          </cell>
          <cell r="K1875" t="str">
            <v>YASSIE</v>
          </cell>
          <cell r="L1875" t="str">
            <v>True</v>
          </cell>
          <cell r="M1875" t="str">
            <v>True</v>
          </cell>
          <cell r="N1875" t="str">
            <v>True</v>
          </cell>
          <cell r="O1875" t="str">
            <v>False</v>
          </cell>
          <cell r="P1875">
            <v>559000248</v>
          </cell>
          <cell r="Q1875">
            <v>559000247</v>
          </cell>
          <cell r="R1875">
            <v>0</v>
          </cell>
          <cell r="S1875" t="str">
            <v>0.00</v>
          </cell>
          <cell r="T1875">
            <v>0</v>
          </cell>
          <cell r="U1875">
            <v>7</v>
          </cell>
          <cell r="V1875">
            <v>7</v>
          </cell>
          <cell r="W1875" t="str">
            <v>2026-05-26</v>
          </cell>
        </row>
        <row r="1876">
          <cell r="A1876">
            <v>137993</v>
          </cell>
          <cell r="B1876">
            <v>46168</v>
          </cell>
          <cell r="C1876" t="str">
            <v>LUCA3</v>
          </cell>
          <cell r="D1876" t="str">
            <v>5287</v>
          </cell>
          <cell r="E1876" t="str">
            <v>2 612 000.00</v>
          </cell>
          <cell r="F1876" t="str">
            <v>2 612 000.00</v>
          </cell>
          <cell r="G1876" t="str">
            <v>MGA</v>
          </cell>
          <cell r="H1876" t="str">
            <v>C104</v>
          </cell>
          <cell r="I1876" t="str">
            <v>E</v>
          </cell>
          <cell r="J1876" t="str">
            <v>2026-05-26</v>
          </cell>
          <cell r="K1876" t="str">
            <v>YASSIE</v>
          </cell>
          <cell r="L1876" t="str">
            <v>True</v>
          </cell>
          <cell r="M1876" t="str">
            <v>True</v>
          </cell>
          <cell r="N1876" t="str">
            <v>True</v>
          </cell>
          <cell r="O1876" t="str">
            <v>False</v>
          </cell>
          <cell r="P1876">
            <v>559000245</v>
          </cell>
          <cell r="Q1876">
            <v>0</v>
          </cell>
          <cell r="R1876">
            <v>0</v>
          </cell>
          <cell r="S1876" t="str">
            <v>0.00</v>
          </cell>
          <cell r="T1876">
            <v>0</v>
          </cell>
          <cell r="U1876">
            <v>8</v>
          </cell>
          <cell r="V1876">
            <v>8</v>
          </cell>
          <cell r="W1876" t="str">
            <v>2026-05-26</v>
          </cell>
        </row>
        <row r="1877">
          <cell r="A1877">
            <v>137992</v>
          </cell>
          <cell r="B1877">
            <v>46168</v>
          </cell>
          <cell r="C1877" t="str">
            <v>TSILAVINA7</v>
          </cell>
          <cell r="D1877" t="str">
            <v>3953</v>
          </cell>
          <cell r="E1877" t="str">
            <v>7 200 000.00</v>
          </cell>
          <cell r="F1877" t="str">
            <v>7 200 000.00</v>
          </cell>
          <cell r="G1877" t="str">
            <v>MGA</v>
          </cell>
          <cell r="H1877" t="str">
            <v>C700</v>
          </cell>
          <cell r="I1877" t="str">
            <v>E</v>
          </cell>
          <cell r="J1877" t="str">
            <v>2026-05-26</v>
          </cell>
          <cell r="K1877" t="str">
            <v>YASSIE</v>
          </cell>
          <cell r="L1877" t="str">
            <v>True</v>
          </cell>
          <cell r="M1877" t="str">
            <v>True</v>
          </cell>
          <cell r="N1877" t="str">
            <v>True</v>
          </cell>
          <cell r="O1877" t="str">
            <v>False</v>
          </cell>
          <cell r="P1877">
            <v>0</v>
          </cell>
          <cell r="Q1877">
            <v>559000237</v>
          </cell>
          <cell r="R1877">
            <v>0</v>
          </cell>
          <cell r="S1877" t="str">
            <v>0.00</v>
          </cell>
          <cell r="T1877">
            <v>0</v>
          </cell>
          <cell r="U1877">
            <v>11</v>
          </cell>
          <cell r="V1877">
            <v>11</v>
          </cell>
          <cell r="W1877" t="str">
            <v>2026-05-28</v>
          </cell>
        </row>
        <row r="1878">
          <cell r="A1878">
            <v>137991</v>
          </cell>
          <cell r="B1878">
            <v>46168</v>
          </cell>
          <cell r="C1878" t="str">
            <v>REBECCA3</v>
          </cell>
          <cell r="D1878" t="str">
            <v>4542</v>
          </cell>
          <cell r="E1878" t="str">
            <v>400 000.00</v>
          </cell>
          <cell r="F1878" t="str">
            <v>400 000.00</v>
          </cell>
          <cell r="G1878" t="str">
            <v>MGA</v>
          </cell>
          <cell r="H1878" t="str">
            <v>C600</v>
          </cell>
          <cell r="I1878" t="str">
            <v>E</v>
          </cell>
          <cell r="J1878" t="str">
            <v>2026-05-26</v>
          </cell>
          <cell r="K1878" t="str">
            <v>YASSIE</v>
          </cell>
          <cell r="L1878" t="str">
            <v>True</v>
          </cell>
          <cell r="M1878" t="str">
            <v>True</v>
          </cell>
          <cell r="N1878" t="str">
            <v>True</v>
          </cell>
          <cell r="O1878" t="str">
            <v>False</v>
          </cell>
          <cell r="P1878">
            <v>558800156</v>
          </cell>
          <cell r="Q1878">
            <v>558800155</v>
          </cell>
          <cell r="R1878">
            <v>0</v>
          </cell>
          <cell r="S1878" t="str">
            <v>0.00</v>
          </cell>
          <cell r="T1878">
            <v>0</v>
          </cell>
          <cell r="U1878">
            <v>8</v>
          </cell>
          <cell r="V1878">
            <v>8</v>
          </cell>
          <cell r="W1878" t="str">
            <v>2026-06-01</v>
          </cell>
        </row>
        <row r="1879">
          <cell r="A1879">
            <v>137990</v>
          </cell>
          <cell r="B1879">
            <v>46168</v>
          </cell>
          <cell r="C1879" t="str">
            <v>HERY.RAMAROLAHY</v>
          </cell>
          <cell r="D1879" t="str">
            <v>3042</v>
          </cell>
          <cell r="E1879" t="str">
            <v>2 700 000.00</v>
          </cell>
          <cell r="F1879" t="str">
            <v>3 240 000.00</v>
          </cell>
          <cell r="G1879" t="str">
            <v>MGA</v>
          </cell>
          <cell r="H1879" t="str">
            <v>C500</v>
          </cell>
          <cell r="I1879" t="str">
            <v>E</v>
          </cell>
          <cell r="J1879" t="str">
            <v>2026-05-26</v>
          </cell>
          <cell r="K1879" t="str">
            <v>YASSIE</v>
          </cell>
          <cell r="L1879" t="str">
            <v>True</v>
          </cell>
          <cell r="M1879" t="str">
            <v>True</v>
          </cell>
          <cell r="N1879" t="str">
            <v>True</v>
          </cell>
          <cell r="O1879" t="str">
            <v>False</v>
          </cell>
          <cell r="P1879">
            <v>558800149</v>
          </cell>
          <cell r="Q1879">
            <v>0</v>
          </cell>
          <cell r="R1879">
            <v>0</v>
          </cell>
          <cell r="S1879" t="str">
            <v>0.00</v>
          </cell>
          <cell r="T1879">
            <v>0</v>
          </cell>
          <cell r="U1879">
            <v>7</v>
          </cell>
          <cell r="V1879">
            <v>7</v>
          </cell>
          <cell r="W1879" t="str">
            <v>2026-06-01</v>
          </cell>
        </row>
        <row r="1880">
          <cell r="A1880">
            <v>137989</v>
          </cell>
          <cell r="B1880">
            <v>46168</v>
          </cell>
          <cell r="C1880" t="str">
            <v>HERY.RAMAROLAHY</v>
          </cell>
          <cell r="D1880" t="str">
            <v>3042</v>
          </cell>
          <cell r="E1880" t="str">
            <v>2 180 000.00</v>
          </cell>
          <cell r="F1880" t="str">
            <v>2 616 000.00</v>
          </cell>
          <cell r="G1880" t="str">
            <v>MGA</v>
          </cell>
          <cell r="H1880" t="str">
            <v>C500</v>
          </cell>
          <cell r="I1880" t="str">
            <v>E</v>
          </cell>
          <cell r="J1880" t="str">
            <v>2026-05-26</v>
          </cell>
          <cell r="K1880" t="str">
            <v>YASSIE</v>
          </cell>
          <cell r="L1880" t="str">
            <v>True</v>
          </cell>
          <cell r="M1880" t="str">
            <v>True</v>
          </cell>
          <cell r="N1880" t="str">
            <v>True</v>
          </cell>
          <cell r="O1880" t="str">
            <v>False</v>
          </cell>
          <cell r="P1880">
            <v>558900186</v>
          </cell>
          <cell r="Q1880">
            <v>0</v>
          </cell>
          <cell r="R1880">
            <v>0</v>
          </cell>
          <cell r="S1880" t="str">
            <v>0.00</v>
          </cell>
          <cell r="T1880">
            <v>0</v>
          </cell>
          <cell r="U1880">
            <v>8</v>
          </cell>
          <cell r="V1880">
            <v>8</v>
          </cell>
          <cell r="W1880" t="str">
            <v>2026-06-01</v>
          </cell>
        </row>
        <row r="1881">
          <cell r="A1881">
            <v>137988</v>
          </cell>
          <cell r="B1881">
            <v>46164</v>
          </cell>
          <cell r="C1881" t="str">
            <v>OLGA</v>
          </cell>
          <cell r="D1881" t="str">
            <v>4038</v>
          </cell>
          <cell r="E1881" t="str">
            <v>2 904 930.00</v>
          </cell>
          <cell r="F1881" t="str">
            <v>3 485 916.00</v>
          </cell>
          <cell r="G1881" t="str">
            <v>MGA</v>
          </cell>
          <cell r="H1881" t="str">
            <v>C901</v>
          </cell>
          <cell r="I1881" t="str">
            <v>E</v>
          </cell>
          <cell r="J1881" t="str">
            <v>2026-05-22</v>
          </cell>
          <cell r="K1881" t="str">
            <v>YASSIE</v>
          </cell>
          <cell r="L1881" t="str">
            <v>True</v>
          </cell>
          <cell r="M1881" t="str">
            <v>True</v>
          </cell>
          <cell r="N1881" t="str">
            <v>True</v>
          </cell>
          <cell r="O1881" t="str">
            <v>False</v>
          </cell>
          <cell r="P1881">
            <v>0</v>
          </cell>
          <cell r="Q1881">
            <v>0</v>
          </cell>
          <cell r="R1881">
            <v>0</v>
          </cell>
          <cell r="S1881" t="str">
            <v>0.00</v>
          </cell>
          <cell r="T1881">
            <v>0</v>
          </cell>
          <cell r="U1881">
            <v>7</v>
          </cell>
          <cell r="V1881">
            <v>7</v>
          </cell>
          <cell r="W1881" t="str">
            <v>2026-05-26</v>
          </cell>
        </row>
        <row r="1882">
          <cell r="A1882">
            <v>137987</v>
          </cell>
          <cell r="B1882">
            <v>46164</v>
          </cell>
          <cell r="C1882" t="str">
            <v>GINAM</v>
          </cell>
          <cell r="D1882" t="str">
            <v>6477</v>
          </cell>
          <cell r="E1882" t="str">
            <v>8 100 000.00</v>
          </cell>
          <cell r="F1882" t="str">
            <v>9 720 000.00</v>
          </cell>
          <cell r="G1882" t="str">
            <v>MGA</v>
          </cell>
          <cell r="H1882" t="str">
            <v>C400</v>
          </cell>
          <cell r="I1882" t="str">
            <v>E</v>
          </cell>
          <cell r="J1882" t="str">
            <v>2026-05-22</v>
          </cell>
          <cell r="K1882" t="str">
            <v>YASSIE</v>
          </cell>
          <cell r="L1882" t="str">
            <v>True</v>
          </cell>
          <cell r="M1882" t="str">
            <v>True</v>
          </cell>
          <cell r="N1882" t="str">
            <v>True</v>
          </cell>
          <cell r="O1882" t="str">
            <v>False</v>
          </cell>
          <cell r="P1882">
            <v>551400303</v>
          </cell>
          <cell r="Q1882">
            <v>551400302</v>
          </cell>
          <cell r="R1882">
            <v>0</v>
          </cell>
          <cell r="S1882" t="str">
            <v>0.00</v>
          </cell>
          <cell r="T1882">
            <v>0</v>
          </cell>
          <cell r="U1882">
            <v>5</v>
          </cell>
          <cell r="V1882">
            <v>5</v>
          </cell>
          <cell r="W1882" t="str">
            <v>2026-05-22</v>
          </cell>
        </row>
        <row r="1883">
          <cell r="A1883">
            <v>137986</v>
          </cell>
          <cell r="B1883">
            <v>46164</v>
          </cell>
          <cell r="C1883" t="str">
            <v>GINAM</v>
          </cell>
          <cell r="D1883" t="str">
            <v>6527</v>
          </cell>
          <cell r="E1883" t="str">
            <v>2 100.00</v>
          </cell>
          <cell r="F1883" t="str">
            <v>2 100.00</v>
          </cell>
          <cell r="G1883" t="str">
            <v>EUR</v>
          </cell>
          <cell r="H1883" t="str">
            <v>C400</v>
          </cell>
          <cell r="I1883" t="str">
            <v>E</v>
          </cell>
          <cell r="J1883" t="str">
            <v>2026-05-22</v>
          </cell>
          <cell r="K1883" t="str">
            <v>YASSIE</v>
          </cell>
          <cell r="L1883" t="str">
            <v>True</v>
          </cell>
          <cell r="M1883" t="str">
            <v>True</v>
          </cell>
          <cell r="N1883" t="str">
            <v>True</v>
          </cell>
          <cell r="O1883" t="str">
            <v>False</v>
          </cell>
          <cell r="P1883">
            <v>551400283</v>
          </cell>
          <cell r="Q1883">
            <v>551400282</v>
          </cell>
          <cell r="R1883">
            <v>0</v>
          </cell>
          <cell r="S1883" t="str">
            <v>0.00</v>
          </cell>
          <cell r="T1883">
            <v>0</v>
          </cell>
          <cell r="U1883">
            <v>5</v>
          </cell>
          <cell r="V1883">
            <v>5</v>
          </cell>
          <cell r="W1883" t="str">
            <v>2026-05-22</v>
          </cell>
        </row>
        <row r="1884">
          <cell r="A1884">
            <v>137985</v>
          </cell>
          <cell r="B1884">
            <v>46164</v>
          </cell>
          <cell r="C1884" t="str">
            <v>GINAM</v>
          </cell>
          <cell r="D1884" t="str">
            <v>6555</v>
          </cell>
          <cell r="E1884" t="str">
            <v>3 200 000.00</v>
          </cell>
          <cell r="F1884" t="str">
            <v>3 840 000.00</v>
          </cell>
          <cell r="G1884" t="str">
            <v>MGA</v>
          </cell>
          <cell r="H1884" t="str">
            <v>C400</v>
          </cell>
          <cell r="I1884" t="str">
            <v>E</v>
          </cell>
          <cell r="J1884" t="str">
            <v>2026-05-22</v>
          </cell>
          <cell r="K1884" t="str">
            <v>YASSIE</v>
          </cell>
          <cell r="L1884" t="str">
            <v>True</v>
          </cell>
          <cell r="M1884" t="str">
            <v>True</v>
          </cell>
          <cell r="N1884" t="str">
            <v>True</v>
          </cell>
          <cell r="O1884" t="str">
            <v>False</v>
          </cell>
          <cell r="P1884">
            <v>551400280</v>
          </cell>
          <cell r="Q1884">
            <v>551400279</v>
          </cell>
          <cell r="R1884">
            <v>0</v>
          </cell>
          <cell r="S1884" t="str">
            <v>0.00</v>
          </cell>
          <cell r="T1884">
            <v>0</v>
          </cell>
          <cell r="U1884">
            <v>7</v>
          </cell>
          <cell r="V1884">
            <v>7</v>
          </cell>
          <cell r="W1884" t="str">
            <v>2026-05-22</v>
          </cell>
        </row>
        <row r="1885">
          <cell r="A1885">
            <v>137984</v>
          </cell>
          <cell r="B1885">
            <v>46164</v>
          </cell>
          <cell r="C1885" t="str">
            <v>TIANA9</v>
          </cell>
          <cell r="D1885" t="str">
            <v>4245</v>
          </cell>
          <cell r="E1885" t="str">
            <v>1 393 333.33</v>
          </cell>
          <cell r="F1885" t="str">
            <v>1 672 000.00</v>
          </cell>
          <cell r="G1885" t="str">
            <v>MGA</v>
          </cell>
          <cell r="H1885" t="str">
            <v>C600</v>
          </cell>
          <cell r="I1885" t="str">
            <v>E</v>
          </cell>
          <cell r="J1885" t="str">
            <v>2026-05-22</v>
          </cell>
          <cell r="K1885" t="str">
            <v>YASSIE</v>
          </cell>
          <cell r="L1885" t="str">
            <v>True</v>
          </cell>
          <cell r="M1885" t="str">
            <v>True</v>
          </cell>
          <cell r="N1885" t="str">
            <v>True</v>
          </cell>
          <cell r="O1885" t="str">
            <v>False</v>
          </cell>
          <cell r="P1885">
            <v>0</v>
          </cell>
          <cell r="Q1885">
            <v>0</v>
          </cell>
          <cell r="R1885">
            <v>0</v>
          </cell>
          <cell r="S1885" t="str">
            <v>0.00</v>
          </cell>
          <cell r="T1885">
            <v>0</v>
          </cell>
          <cell r="U1885">
            <v>9</v>
          </cell>
          <cell r="V1885">
            <v>9</v>
          </cell>
          <cell r="W1885" t="str">
            <v>2026-06-01</v>
          </cell>
        </row>
        <row r="1886">
          <cell r="A1886">
            <v>137983</v>
          </cell>
          <cell r="B1886">
            <v>46164</v>
          </cell>
          <cell r="C1886" t="str">
            <v>SETRA3</v>
          </cell>
          <cell r="D1886" t="str">
            <v>7006</v>
          </cell>
          <cell r="E1886" t="str">
            <v>9 830.63</v>
          </cell>
          <cell r="F1886" t="str">
            <v>9 830.63</v>
          </cell>
          <cell r="G1886" t="str">
            <v>EUR</v>
          </cell>
          <cell r="H1886" t="str">
            <v>C100</v>
          </cell>
          <cell r="I1886" t="str">
            <v>E</v>
          </cell>
          <cell r="J1886" t="str">
            <v>2026-05-22</v>
          </cell>
          <cell r="K1886" t="str">
            <v>YASSIE</v>
          </cell>
          <cell r="L1886" t="str">
            <v>True</v>
          </cell>
          <cell r="M1886" t="str">
            <v>True</v>
          </cell>
          <cell r="N1886" t="str">
            <v>True</v>
          </cell>
          <cell r="O1886" t="str">
            <v>False</v>
          </cell>
          <cell r="P1886">
            <v>551200231</v>
          </cell>
          <cell r="Q1886">
            <v>0</v>
          </cell>
          <cell r="R1886">
            <v>0</v>
          </cell>
          <cell r="S1886" t="str">
            <v>0.00</v>
          </cell>
          <cell r="T1886">
            <v>0</v>
          </cell>
          <cell r="U1886">
            <v>7</v>
          </cell>
          <cell r="V1886">
            <v>7</v>
          </cell>
          <cell r="W1886" t="str">
            <v>2026-05-22</v>
          </cell>
        </row>
        <row r="1887">
          <cell r="A1887">
            <v>137982</v>
          </cell>
          <cell r="B1887">
            <v>46164</v>
          </cell>
          <cell r="C1887" t="str">
            <v>TAFITASOA3</v>
          </cell>
          <cell r="D1887" t="str">
            <v>5623</v>
          </cell>
          <cell r="E1887" t="str">
            <v>49 260 000.00</v>
          </cell>
          <cell r="F1887" t="str">
            <v>59 112 000.00</v>
          </cell>
          <cell r="G1887" t="str">
            <v>MGA</v>
          </cell>
          <cell r="H1887" t="str">
            <v>C700</v>
          </cell>
          <cell r="I1887" t="str">
            <v>E</v>
          </cell>
          <cell r="J1887" t="str">
            <v>2026-05-22</v>
          </cell>
          <cell r="K1887" t="str">
            <v>YASSIE</v>
          </cell>
          <cell r="L1887" t="str">
            <v>True</v>
          </cell>
          <cell r="M1887" t="str">
            <v>True</v>
          </cell>
          <cell r="N1887" t="str">
            <v>True</v>
          </cell>
          <cell r="O1887" t="str">
            <v>False</v>
          </cell>
          <cell r="P1887">
            <v>551200226</v>
          </cell>
          <cell r="Q1887">
            <v>551200225</v>
          </cell>
          <cell r="R1887">
            <v>0</v>
          </cell>
          <cell r="S1887" t="str">
            <v>0.00</v>
          </cell>
          <cell r="T1887">
            <v>0</v>
          </cell>
          <cell r="U1887">
            <v>9</v>
          </cell>
          <cell r="V1887">
            <v>9</v>
          </cell>
          <cell r="W1887" t="str">
            <v>2026-05-26</v>
          </cell>
        </row>
        <row r="1888">
          <cell r="A1888">
            <v>137981</v>
          </cell>
          <cell r="B1888">
            <v>46164</v>
          </cell>
          <cell r="C1888" t="str">
            <v>TAFITASOA3</v>
          </cell>
          <cell r="D1888" t="str">
            <v>36</v>
          </cell>
          <cell r="E1888" t="str">
            <v>1 300 000.00</v>
          </cell>
          <cell r="F1888" t="str">
            <v>1 560 000.00</v>
          </cell>
          <cell r="G1888" t="str">
            <v>MGA</v>
          </cell>
          <cell r="H1888" t="str">
            <v>C700</v>
          </cell>
          <cell r="I1888" t="str">
            <v>E</v>
          </cell>
          <cell r="J1888" t="str">
            <v>2026-05-22</v>
          </cell>
          <cell r="K1888" t="str">
            <v>YASSIE</v>
          </cell>
          <cell r="L1888" t="str">
            <v>True</v>
          </cell>
          <cell r="M1888" t="str">
            <v>False</v>
          </cell>
          <cell r="N1888" t="str">
            <v>False</v>
          </cell>
          <cell r="O1888" t="str">
            <v>True</v>
          </cell>
          <cell r="P1888">
            <v>551200223</v>
          </cell>
          <cell r="Q1888">
            <v>551200222</v>
          </cell>
          <cell r="R1888">
            <v>0</v>
          </cell>
          <cell r="S1888" t="str">
            <v>0.00</v>
          </cell>
          <cell r="T1888">
            <v>0</v>
          </cell>
          <cell r="U1888">
            <v>0</v>
          </cell>
          <cell r="V1888">
            <v>0</v>
          </cell>
          <cell r="W1888" t="str">
            <v>0000-00-00</v>
          </cell>
        </row>
        <row r="1889">
          <cell r="A1889">
            <v>137980</v>
          </cell>
          <cell r="B1889">
            <v>46164</v>
          </cell>
          <cell r="C1889" t="str">
            <v>TAFITASOA3</v>
          </cell>
          <cell r="D1889" t="str">
            <v>2426</v>
          </cell>
          <cell r="E1889" t="str">
            <v>4 309 092.18</v>
          </cell>
          <cell r="F1889" t="str">
            <v>5 170 910.62</v>
          </cell>
          <cell r="G1889" t="str">
            <v>MGA</v>
          </cell>
          <cell r="H1889" t="str">
            <v>C700</v>
          </cell>
          <cell r="I1889" t="str">
            <v>E</v>
          </cell>
          <cell r="J1889" t="str">
            <v>2026-05-22</v>
          </cell>
          <cell r="K1889" t="str">
            <v>YASSIE</v>
          </cell>
          <cell r="L1889" t="str">
            <v>True</v>
          </cell>
          <cell r="M1889" t="str">
            <v>True</v>
          </cell>
          <cell r="N1889" t="str">
            <v>True</v>
          </cell>
          <cell r="O1889" t="str">
            <v>False</v>
          </cell>
          <cell r="P1889">
            <v>551200220</v>
          </cell>
          <cell r="Q1889">
            <v>551200219</v>
          </cell>
          <cell r="R1889">
            <v>0</v>
          </cell>
          <cell r="S1889" t="str">
            <v>0.00</v>
          </cell>
          <cell r="T1889">
            <v>0</v>
          </cell>
          <cell r="U1889">
            <v>9</v>
          </cell>
          <cell r="V1889">
            <v>9</v>
          </cell>
          <cell r="W1889" t="str">
            <v>2026-05-26</v>
          </cell>
        </row>
        <row r="1890">
          <cell r="A1890">
            <v>137979</v>
          </cell>
          <cell r="B1890">
            <v>46164</v>
          </cell>
          <cell r="C1890" t="str">
            <v>TIANA9</v>
          </cell>
          <cell r="D1890" t="str">
            <v>949</v>
          </cell>
          <cell r="E1890" t="str">
            <v>3 464 160.00</v>
          </cell>
          <cell r="F1890" t="str">
            <v>4 156 992.00</v>
          </cell>
          <cell r="G1890" t="str">
            <v>MGA</v>
          </cell>
          <cell r="H1890" t="str">
            <v>C600</v>
          </cell>
          <cell r="I1890" t="str">
            <v>E</v>
          </cell>
          <cell r="J1890" t="str">
            <v>2026-05-22</v>
          </cell>
          <cell r="K1890" t="str">
            <v>YASSIE</v>
          </cell>
          <cell r="L1890" t="str">
            <v>True</v>
          </cell>
          <cell r="M1890" t="str">
            <v>True</v>
          </cell>
          <cell r="N1890" t="str">
            <v>True</v>
          </cell>
          <cell r="O1890" t="str">
            <v>False</v>
          </cell>
          <cell r="P1890">
            <v>0</v>
          </cell>
          <cell r="Q1890">
            <v>0</v>
          </cell>
          <cell r="R1890">
            <v>0</v>
          </cell>
          <cell r="S1890" t="str">
            <v>0.00</v>
          </cell>
          <cell r="T1890">
            <v>0</v>
          </cell>
          <cell r="U1890">
            <v>6</v>
          </cell>
          <cell r="V1890">
            <v>6</v>
          </cell>
          <cell r="W1890" t="str">
            <v>2026-05-22</v>
          </cell>
        </row>
        <row r="1891">
          <cell r="A1891">
            <v>137978</v>
          </cell>
          <cell r="B1891">
            <v>46164</v>
          </cell>
          <cell r="C1891" t="str">
            <v>SETRA3</v>
          </cell>
          <cell r="D1891" t="str">
            <v>1089</v>
          </cell>
          <cell r="E1891" t="str">
            <v>50 000.00</v>
          </cell>
          <cell r="F1891" t="str">
            <v>60 000.00</v>
          </cell>
          <cell r="G1891" t="str">
            <v>MGA</v>
          </cell>
          <cell r="H1891" t="str">
            <v>C100</v>
          </cell>
          <cell r="I1891" t="str">
            <v>E</v>
          </cell>
          <cell r="J1891" t="str">
            <v>2026-05-22</v>
          </cell>
          <cell r="K1891" t="str">
            <v>YASSIE</v>
          </cell>
          <cell r="L1891" t="str">
            <v>True</v>
          </cell>
          <cell r="M1891" t="str">
            <v>True</v>
          </cell>
          <cell r="N1891" t="str">
            <v>True</v>
          </cell>
          <cell r="O1891" t="str">
            <v>False</v>
          </cell>
          <cell r="P1891">
            <v>551000235</v>
          </cell>
          <cell r="Q1891">
            <v>0</v>
          </cell>
          <cell r="R1891">
            <v>0</v>
          </cell>
          <cell r="S1891" t="str">
            <v>0.00</v>
          </cell>
          <cell r="T1891">
            <v>0</v>
          </cell>
          <cell r="U1891">
            <v>9</v>
          </cell>
          <cell r="V1891">
            <v>9</v>
          </cell>
          <cell r="W1891" t="str">
            <v>2026-06-01</v>
          </cell>
        </row>
        <row r="1892">
          <cell r="A1892">
            <v>137977</v>
          </cell>
          <cell r="B1892">
            <v>46164</v>
          </cell>
          <cell r="C1892" t="str">
            <v>SETRA3</v>
          </cell>
          <cell r="D1892" t="str">
            <v>820</v>
          </cell>
          <cell r="E1892" t="str">
            <v>84 200 000.00</v>
          </cell>
          <cell r="F1892" t="str">
            <v>84 200 000.00</v>
          </cell>
          <cell r="G1892" t="str">
            <v>MGA</v>
          </cell>
          <cell r="H1892" t="str">
            <v>C102</v>
          </cell>
          <cell r="I1892" t="str">
            <v>E</v>
          </cell>
          <cell r="J1892" t="str">
            <v>2026-05-22</v>
          </cell>
          <cell r="K1892" t="str">
            <v>YASSIE</v>
          </cell>
          <cell r="L1892" t="str">
            <v>True</v>
          </cell>
          <cell r="M1892" t="str">
            <v>True</v>
          </cell>
          <cell r="N1892" t="str">
            <v>True</v>
          </cell>
          <cell r="O1892" t="str">
            <v>False</v>
          </cell>
          <cell r="P1892">
            <v>550901050</v>
          </cell>
          <cell r="Q1892">
            <v>0</v>
          </cell>
          <cell r="R1892">
            <v>0</v>
          </cell>
          <cell r="S1892" t="str">
            <v>0.00</v>
          </cell>
          <cell r="T1892">
            <v>0</v>
          </cell>
          <cell r="U1892">
            <v>7</v>
          </cell>
          <cell r="V1892">
            <v>7</v>
          </cell>
          <cell r="W1892" t="str">
            <v>2026-05-26</v>
          </cell>
        </row>
        <row r="1893">
          <cell r="A1893">
            <v>137976</v>
          </cell>
          <cell r="B1893">
            <v>46164</v>
          </cell>
          <cell r="C1893" t="str">
            <v>SETRA3</v>
          </cell>
          <cell r="D1893" t="str">
            <v>3647</v>
          </cell>
          <cell r="E1893" t="str">
            <v>60 000.00</v>
          </cell>
          <cell r="F1893" t="str">
            <v>72 000.00</v>
          </cell>
          <cell r="G1893" t="str">
            <v>MGA</v>
          </cell>
          <cell r="H1893" t="str">
            <v>C100</v>
          </cell>
          <cell r="I1893" t="str">
            <v>E</v>
          </cell>
          <cell r="J1893" t="str">
            <v>2026-05-22</v>
          </cell>
          <cell r="K1893" t="str">
            <v>YASSIE</v>
          </cell>
          <cell r="L1893" t="str">
            <v>True</v>
          </cell>
          <cell r="M1893" t="str">
            <v>True</v>
          </cell>
          <cell r="N1893" t="str">
            <v>True</v>
          </cell>
          <cell r="O1893" t="str">
            <v>False</v>
          </cell>
          <cell r="P1893">
            <v>550901039</v>
          </cell>
          <cell r="Q1893">
            <v>0</v>
          </cell>
          <cell r="R1893">
            <v>0</v>
          </cell>
          <cell r="S1893" t="str">
            <v>0.00</v>
          </cell>
          <cell r="T1893">
            <v>0</v>
          </cell>
          <cell r="U1893">
            <v>9</v>
          </cell>
          <cell r="V1893">
            <v>9</v>
          </cell>
          <cell r="W1893" t="str">
            <v>2026-06-01</v>
          </cell>
        </row>
        <row r="1894">
          <cell r="A1894">
            <v>137975</v>
          </cell>
          <cell r="B1894">
            <v>46164</v>
          </cell>
          <cell r="C1894" t="str">
            <v>JOHANNA1</v>
          </cell>
          <cell r="D1894" t="str">
            <v>2630</v>
          </cell>
          <cell r="E1894" t="str">
            <v>425 000.00</v>
          </cell>
          <cell r="F1894" t="str">
            <v>425 000.00</v>
          </cell>
          <cell r="G1894" t="str">
            <v>MGA</v>
          </cell>
          <cell r="H1894" t="str">
            <v>C100</v>
          </cell>
          <cell r="I1894" t="str">
            <v>E</v>
          </cell>
          <cell r="J1894" t="str">
            <v>2026-05-22</v>
          </cell>
          <cell r="K1894" t="str">
            <v>YASSIE</v>
          </cell>
          <cell r="L1894" t="str">
            <v>True</v>
          </cell>
          <cell r="M1894" t="str">
            <v>True</v>
          </cell>
          <cell r="N1894" t="str">
            <v>True</v>
          </cell>
          <cell r="O1894" t="str">
            <v>False</v>
          </cell>
          <cell r="P1894">
            <v>551000233</v>
          </cell>
          <cell r="Q1894">
            <v>0</v>
          </cell>
          <cell r="R1894">
            <v>0</v>
          </cell>
          <cell r="S1894" t="str">
            <v>0.00</v>
          </cell>
          <cell r="T1894">
            <v>0</v>
          </cell>
          <cell r="U1894">
            <v>8</v>
          </cell>
          <cell r="V1894">
            <v>8</v>
          </cell>
          <cell r="W1894" t="str">
            <v>2026-06-02</v>
          </cell>
        </row>
        <row r="1895">
          <cell r="A1895">
            <v>137974</v>
          </cell>
          <cell r="B1895">
            <v>46164</v>
          </cell>
          <cell r="C1895" t="str">
            <v>JOHANNA1</v>
          </cell>
          <cell r="D1895" t="str">
            <v>2707</v>
          </cell>
          <cell r="E1895" t="str">
            <v>17 620 000.00</v>
          </cell>
          <cell r="F1895" t="str">
            <v>21 144 000.00</v>
          </cell>
          <cell r="G1895" t="str">
            <v>MGA</v>
          </cell>
          <cell r="H1895" t="str">
            <v>C100</v>
          </cell>
          <cell r="I1895" t="str">
            <v>E</v>
          </cell>
          <cell r="J1895" t="str">
            <v>2026-05-22</v>
          </cell>
          <cell r="K1895" t="str">
            <v>YASSIE</v>
          </cell>
          <cell r="L1895" t="str">
            <v>True</v>
          </cell>
          <cell r="M1895" t="str">
            <v>True</v>
          </cell>
          <cell r="N1895" t="str">
            <v>True</v>
          </cell>
          <cell r="O1895" t="str">
            <v>False</v>
          </cell>
          <cell r="P1895">
            <v>550901029</v>
          </cell>
          <cell r="Q1895">
            <v>0</v>
          </cell>
          <cell r="R1895">
            <v>0</v>
          </cell>
          <cell r="S1895" t="str">
            <v>0.00</v>
          </cell>
          <cell r="T1895">
            <v>0</v>
          </cell>
          <cell r="U1895">
            <v>12</v>
          </cell>
          <cell r="V1895">
            <v>12</v>
          </cell>
          <cell r="W1895" t="str">
            <v>2026-06-01</v>
          </cell>
        </row>
        <row r="1896">
          <cell r="A1896">
            <v>137973</v>
          </cell>
          <cell r="B1896">
            <v>46164</v>
          </cell>
          <cell r="C1896" t="str">
            <v>MIORA46</v>
          </cell>
          <cell r="D1896" t="str">
            <v>2886</v>
          </cell>
          <cell r="E1896" t="str">
            <v>7 172 000.00</v>
          </cell>
          <cell r="F1896" t="str">
            <v>8 606 400.00</v>
          </cell>
          <cell r="G1896" t="str">
            <v>MGA</v>
          </cell>
          <cell r="H1896" t="str">
            <v>C900</v>
          </cell>
          <cell r="I1896" t="str">
            <v>E</v>
          </cell>
          <cell r="J1896" t="str">
            <v>2026-05-22</v>
          </cell>
          <cell r="K1896" t="str">
            <v>YASSIE</v>
          </cell>
          <cell r="L1896" t="str">
            <v>True</v>
          </cell>
          <cell r="M1896" t="str">
            <v>True</v>
          </cell>
          <cell r="N1896" t="str">
            <v>True</v>
          </cell>
          <cell r="O1896" t="str">
            <v>False</v>
          </cell>
          <cell r="P1896">
            <v>551100372</v>
          </cell>
          <cell r="Q1896">
            <v>0</v>
          </cell>
          <cell r="R1896">
            <v>0</v>
          </cell>
          <cell r="S1896" t="str">
            <v>0.00</v>
          </cell>
          <cell r="T1896">
            <v>0</v>
          </cell>
          <cell r="U1896">
            <v>5</v>
          </cell>
          <cell r="V1896">
            <v>5</v>
          </cell>
          <cell r="W1896" t="str">
            <v>2026-05-22</v>
          </cell>
        </row>
        <row r="1897">
          <cell r="A1897">
            <v>137972</v>
          </cell>
          <cell r="B1897">
            <v>46168</v>
          </cell>
          <cell r="C1897" t="str">
            <v>OLGA</v>
          </cell>
          <cell r="D1897" t="str">
            <v>102</v>
          </cell>
          <cell r="E1897" t="str">
            <v>323 400 000.00</v>
          </cell>
          <cell r="F1897" t="str">
            <v>388 080 000.00</v>
          </cell>
          <cell r="G1897" t="str">
            <v>MGA</v>
          </cell>
          <cell r="H1897" t="str">
            <v>C901</v>
          </cell>
          <cell r="I1897" t="str">
            <v>C</v>
          </cell>
          <cell r="J1897" t="str">
            <v>2026-05-26</v>
          </cell>
          <cell r="K1897" t="str">
            <v>YASSIE</v>
          </cell>
          <cell r="L1897" t="str">
            <v>True</v>
          </cell>
          <cell r="M1897" t="str">
            <v>False</v>
          </cell>
          <cell r="N1897" t="str">
            <v>False</v>
          </cell>
          <cell r="O1897" t="str">
            <v>True</v>
          </cell>
          <cell r="P1897">
            <v>0</v>
          </cell>
          <cell r="Q1897">
            <v>0</v>
          </cell>
          <cell r="R1897">
            <v>0</v>
          </cell>
          <cell r="S1897" t="str">
            <v>0.00</v>
          </cell>
          <cell r="T1897">
            <v>0</v>
          </cell>
          <cell r="U1897">
            <v>0</v>
          </cell>
          <cell r="V1897">
            <v>0</v>
          </cell>
          <cell r="W1897" t="str">
            <v>0000-00-00</v>
          </cell>
        </row>
        <row r="1898">
          <cell r="A1898">
            <v>137971</v>
          </cell>
          <cell r="B1898">
            <v>46163</v>
          </cell>
          <cell r="C1898" t="str">
            <v>TAFITASOA3</v>
          </cell>
          <cell r="D1898" t="str">
            <v>4680</v>
          </cell>
          <cell r="E1898" t="str">
            <v>9 154 000.00</v>
          </cell>
          <cell r="F1898" t="str">
            <v>10 984 800.00</v>
          </cell>
          <cell r="G1898" t="str">
            <v>MGA</v>
          </cell>
          <cell r="H1898" t="str">
            <v>C700</v>
          </cell>
          <cell r="I1898" t="str">
            <v>E</v>
          </cell>
          <cell r="J1898" t="str">
            <v>2026-05-21</v>
          </cell>
          <cell r="K1898" t="str">
            <v>YASSIE</v>
          </cell>
          <cell r="L1898" t="str">
            <v>True</v>
          </cell>
          <cell r="M1898" t="str">
            <v>True</v>
          </cell>
          <cell r="N1898" t="str">
            <v>True</v>
          </cell>
          <cell r="O1898" t="str">
            <v>False</v>
          </cell>
          <cell r="P1898">
            <v>549300232</v>
          </cell>
          <cell r="Q1898">
            <v>549300231</v>
          </cell>
          <cell r="R1898">
            <v>0</v>
          </cell>
          <cell r="S1898" t="str">
            <v>0.00</v>
          </cell>
          <cell r="T1898">
            <v>0</v>
          </cell>
          <cell r="U1898">
            <v>8</v>
          </cell>
          <cell r="V1898">
            <v>8</v>
          </cell>
          <cell r="W1898" t="str">
            <v>2026-05-22</v>
          </cell>
        </row>
        <row r="1899">
          <cell r="A1899">
            <v>137970</v>
          </cell>
          <cell r="B1899">
            <v>46163</v>
          </cell>
          <cell r="C1899" t="str">
            <v>HARITSOA</v>
          </cell>
          <cell r="D1899" t="str">
            <v>2633</v>
          </cell>
          <cell r="E1899" t="str">
            <v>7 475 750.00</v>
          </cell>
          <cell r="F1899" t="str">
            <v>8 970 900.00</v>
          </cell>
          <cell r="G1899" t="str">
            <v>MGA</v>
          </cell>
          <cell r="H1899" t="str">
            <v>C500</v>
          </cell>
          <cell r="I1899" t="str">
            <v>E</v>
          </cell>
          <cell r="J1899" t="str">
            <v>2026-05-21</v>
          </cell>
          <cell r="K1899" t="str">
            <v>YASSIE</v>
          </cell>
          <cell r="L1899" t="str">
            <v>True</v>
          </cell>
          <cell r="M1899" t="str">
            <v>True</v>
          </cell>
          <cell r="N1899" t="str">
            <v>True</v>
          </cell>
          <cell r="O1899" t="str">
            <v>False</v>
          </cell>
          <cell r="P1899">
            <v>549200795</v>
          </cell>
          <cell r="Q1899">
            <v>0</v>
          </cell>
          <cell r="R1899">
            <v>0</v>
          </cell>
          <cell r="S1899" t="str">
            <v>0.00</v>
          </cell>
          <cell r="T1899">
            <v>0</v>
          </cell>
          <cell r="U1899">
            <v>8</v>
          </cell>
          <cell r="V1899">
            <v>8</v>
          </cell>
          <cell r="W1899" t="str">
            <v>2026-06-01</v>
          </cell>
        </row>
        <row r="1900">
          <cell r="A1900">
            <v>137969</v>
          </cell>
          <cell r="B1900">
            <v>46163</v>
          </cell>
          <cell r="C1900" t="str">
            <v>SETRA3</v>
          </cell>
          <cell r="D1900" t="str">
            <v>1089</v>
          </cell>
          <cell r="E1900" t="str">
            <v>941 000.00</v>
          </cell>
          <cell r="F1900" t="str">
            <v>1 009 040.00</v>
          </cell>
          <cell r="G1900" t="str">
            <v>MGA</v>
          </cell>
          <cell r="H1900" t="str">
            <v>C100</v>
          </cell>
          <cell r="I1900" t="str">
            <v>E</v>
          </cell>
          <cell r="J1900" t="str">
            <v>2026-05-21</v>
          </cell>
          <cell r="K1900" t="str">
            <v>YASSIE</v>
          </cell>
          <cell r="L1900" t="str">
            <v>True</v>
          </cell>
          <cell r="M1900" t="str">
            <v>True</v>
          </cell>
          <cell r="N1900" t="str">
            <v>True</v>
          </cell>
          <cell r="O1900" t="str">
            <v>False</v>
          </cell>
          <cell r="P1900">
            <v>549300228</v>
          </cell>
          <cell r="Q1900">
            <v>0</v>
          </cell>
          <cell r="R1900">
            <v>0</v>
          </cell>
          <cell r="S1900" t="str">
            <v>0.00</v>
          </cell>
          <cell r="T1900">
            <v>0</v>
          </cell>
          <cell r="U1900">
            <v>10</v>
          </cell>
          <cell r="V1900">
            <v>10</v>
          </cell>
          <cell r="W1900" t="str">
            <v>2026-06-01</v>
          </cell>
        </row>
        <row r="1901">
          <cell r="A1901">
            <v>137968</v>
          </cell>
          <cell r="B1901">
            <v>46163</v>
          </cell>
          <cell r="C1901" t="str">
            <v>SETRA3</v>
          </cell>
          <cell r="D1901" t="str">
            <v>4606</v>
          </cell>
          <cell r="E1901" t="str">
            <v>400 000.00</v>
          </cell>
          <cell r="F1901" t="str">
            <v>400 000.00</v>
          </cell>
          <cell r="G1901" t="str">
            <v>MGA</v>
          </cell>
          <cell r="H1901" t="str">
            <v>C100</v>
          </cell>
          <cell r="I1901" t="str">
            <v>E</v>
          </cell>
          <cell r="J1901" t="str">
            <v>2026-05-21</v>
          </cell>
          <cell r="K1901" t="str">
            <v>YASSIE</v>
          </cell>
          <cell r="L1901" t="str">
            <v>True</v>
          </cell>
          <cell r="M1901" t="str">
            <v>True</v>
          </cell>
          <cell r="N1901" t="str">
            <v>True</v>
          </cell>
          <cell r="O1901" t="str">
            <v>False</v>
          </cell>
          <cell r="P1901">
            <v>549200160</v>
          </cell>
          <cell r="Q1901">
            <v>0</v>
          </cell>
          <cell r="R1901">
            <v>0</v>
          </cell>
          <cell r="S1901" t="str">
            <v>0.00</v>
          </cell>
          <cell r="T1901">
            <v>0</v>
          </cell>
          <cell r="U1901">
            <v>7</v>
          </cell>
          <cell r="V1901">
            <v>7</v>
          </cell>
          <cell r="W1901" t="str">
            <v>2026-05-21</v>
          </cell>
        </row>
        <row r="1902">
          <cell r="A1902">
            <v>137967</v>
          </cell>
          <cell r="B1902">
            <v>46163</v>
          </cell>
          <cell r="C1902" t="str">
            <v>HARITSOA</v>
          </cell>
          <cell r="D1902" t="str">
            <v>2053</v>
          </cell>
          <cell r="E1902" t="str">
            <v>13 504 460.00</v>
          </cell>
          <cell r="F1902" t="str">
            <v>16 205 352.00</v>
          </cell>
          <cell r="G1902" t="str">
            <v>MGA</v>
          </cell>
          <cell r="H1902" t="str">
            <v>C500</v>
          </cell>
          <cell r="I1902" t="str">
            <v>E</v>
          </cell>
          <cell r="J1902" t="str">
            <v>2026-05-21</v>
          </cell>
          <cell r="K1902" t="str">
            <v>YASSIE</v>
          </cell>
          <cell r="L1902" t="str">
            <v>True</v>
          </cell>
          <cell r="M1902" t="str">
            <v>True</v>
          </cell>
          <cell r="N1902" t="str">
            <v>True</v>
          </cell>
          <cell r="O1902" t="str">
            <v>False</v>
          </cell>
          <cell r="P1902">
            <v>549200155</v>
          </cell>
          <cell r="Q1902">
            <v>0</v>
          </cell>
          <cell r="R1902">
            <v>0</v>
          </cell>
          <cell r="S1902" t="str">
            <v>0.00</v>
          </cell>
          <cell r="T1902">
            <v>0</v>
          </cell>
          <cell r="U1902">
            <v>10</v>
          </cell>
          <cell r="V1902">
            <v>10</v>
          </cell>
          <cell r="W1902" t="str">
            <v>2026-06-01</v>
          </cell>
        </row>
        <row r="1903">
          <cell r="A1903">
            <v>137966</v>
          </cell>
          <cell r="B1903">
            <v>46163</v>
          </cell>
          <cell r="C1903" t="str">
            <v>JOHANNA1</v>
          </cell>
          <cell r="D1903" t="str">
            <v>5703</v>
          </cell>
          <cell r="E1903" t="str">
            <v>374 306 220.00</v>
          </cell>
          <cell r="F1903" t="str">
            <v>374 306 220.00</v>
          </cell>
          <cell r="G1903" t="str">
            <v>MGA</v>
          </cell>
          <cell r="H1903" t="str">
            <v>C100</v>
          </cell>
          <cell r="I1903" t="str">
            <v>E</v>
          </cell>
          <cell r="J1903" t="str">
            <v>2026-05-21</v>
          </cell>
          <cell r="K1903" t="str">
            <v>YASSIE</v>
          </cell>
          <cell r="L1903" t="str">
            <v>True</v>
          </cell>
          <cell r="M1903" t="str">
            <v>True</v>
          </cell>
          <cell r="N1903" t="str">
            <v>True</v>
          </cell>
          <cell r="O1903" t="str">
            <v>False</v>
          </cell>
          <cell r="P1903">
            <v>549100151</v>
          </cell>
          <cell r="Q1903">
            <v>0</v>
          </cell>
          <cell r="R1903">
            <v>0</v>
          </cell>
          <cell r="S1903" t="str">
            <v>0.00</v>
          </cell>
          <cell r="T1903">
            <v>0</v>
          </cell>
          <cell r="U1903">
            <v>8</v>
          </cell>
          <cell r="V1903">
            <v>8</v>
          </cell>
          <cell r="W1903" t="str">
            <v>2026-05-21</v>
          </cell>
        </row>
        <row r="1904">
          <cell r="A1904">
            <v>137965</v>
          </cell>
          <cell r="B1904">
            <v>46163</v>
          </cell>
          <cell r="C1904" t="str">
            <v>HARITSOA</v>
          </cell>
          <cell r="E1904" t="str">
            <v>0.00</v>
          </cell>
          <cell r="F1904" t="str">
            <v>0.00</v>
          </cell>
          <cell r="G1904" t="str">
            <v>MGA</v>
          </cell>
          <cell r="H1904" t="str">
            <v>C500</v>
          </cell>
          <cell r="I1904" t="str">
            <v>E</v>
          </cell>
          <cell r="J1904" t="str">
            <v>2026-05-21</v>
          </cell>
          <cell r="K1904" t="str">
            <v>YASSIE</v>
          </cell>
          <cell r="L1904" t="str">
            <v>True</v>
          </cell>
          <cell r="M1904" t="str">
            <v>False</v>
          </cell>
          <cell r="N1904" t="str">
            <v>True</v>
          </cell>
          <cell r="O1904" t="str">
            <v>False</v>
          </cell>
          <cell r="P1904">
            <v>549300221</v>
          </cell>
          <cell r="Q1904">
            <v>549300220</v>
          </cell>
          <cell r="R1904">
            <v>0</v>
          </cell>
          <cell r="S1904" t="str">
            <v>0.00</v>
          </cell>
          <cell r="T1904">
            <v>0</v>
          </cell>
          <cell r="U1904">
            <v>8</v>
          </cell>
          <cell r="V1904">
            <v>8</v>
          </cell>
          <cell r="W1904" t="str">
            <v>2026-06-01</v>
          </cell>
        </row>
        <row r="1905">
          <cell r="A1905">
            <v>137964</v>
          </cell>
          <cell r="B1905">
            <v>46163</v>
          </cell>
          <cell r="C1905" t="str">
            <v>SETRA3</v>
          </cell>
          <cell r="D1905" t="str">
            <v>964</v>
          </cell>
          <cell r="E1905" t="str">
            <v>12 300 228.00</v>
          </cell>
          <cell r="F1905" t="str">
            <v>14 760 273.60</v>
          </cell>
          <cell r="G1905" t="str">
            <v>MGA</v>
          </cell>
          <cell r="H1905" t="str">
            <v>C100</v>
          </cell>
          <cell r="I1905" t="str">
            <v>E</v>
          </cell>
          <cell r="J1905" t="str">
            <v>2026-05-21</v>
          </cell>
          <cell r="K1905" t="str">
            <v>YASSIE</v>
          </cell>
          <cell r="L1905" t="str">
            <v>True</v>
          </cell>
          <cell r="M1905" t="str">
            <v>True</v>
          </cell>
          <cell r="N1905" t="str">
            <v>True</v>
          </cell>
          <cell r="O1905" t="str">
            <v>False</v>
          </cell>
          <cell r="P1905">
            <v>549000164</v>
          </cell>
          <cell r="Q1905">
            <v>0</v>
          </cell>
          <cell r="R1905">
            <v>0</v>
          </cell>
          <cell r="S1905" t="str">
            <v>0.00</v>
          </cell>
          <cell r="T1905">
            <v>0</v>
          </cell>
          <cell r="U1905">
            <v>6</v>
          </cell>
          <cell r="V1905">
            <v>6</v>
          </cell>
          <cell r="W1905" t="str">
            <v>2026-05-21</v>
          </cell>
        </row>
        <row r="1906">
          <cell r="A1906">
            <v>137963</v>
          </cell>
          <cell r="B1906">
            <v>46163</v>
          </cell>
          <cell r="C1906" t="str">
            <v>SETRA3</v>
          </cell>
          <cell r="D1906" t="str">
            <v>964</v>
          </cell>
          <cell r="E1906" t="str">
            <v>36 507 328.50</v>
          </cell>
          <cell r="F1906" t="str">
            <v>43 808 794.20</v>
          </cell>
          <cell r="G1906" t="str">
            <v>MGA</v>
          </cell>
          <cell r="H1906" t="str">
            <v>C100</v>
          </cell>
          <cell r="I1906" t="str">
            <v>E</v>
          </cell>
          <cell r="J1906" t="str">
            <v>2026-05-21</v>
          </cell>
          <cell r="K1906" t="str">
            <v>YASSIE</v>
          </cell>
          <cell r="L1906" t="str">
            <v>True</v>
          </cell>
          <cell r="M1906" t="str">
            <v>True</v>
          </cell>
          <cell r="N1906" t="str">
            <v>True</v>
          </cell>
          <cell r="O1906" t="str">
            <v>False</v>
          </cell>
          <cell r="P1906">
            <v>549000161</v>
          </cell>
          <cell r="Q1906">
            <v>0</v>
          </cell>
          <cell r="R1906">
            <v>0</v>
          </cell>
          <cell r="S1906" t="str">
            <v>0.00</v>
          </cell>
          <cell r="T1906">
            <v>0</v>
          </cell>
          <cell r="U1906">
            <v>7</v>
          </cell>
          <cell r="V1906">
            <v>7</v>
          </cell>
          <cell r="W1906" t="str">
            <v>2026-05-21</v>
          </cell>
        </row>
        <row r="1907">
          <cell r="A1907">
            <v>137962</v>
          </cell>
          <cell r="B1907">
            <v>46163</v>
          </cell>
          <cell r="C1907" t="str">
            <v>SETRA3</v>
          </cell>
          <cell r="D1907" t="str">
            <v>7020</v>
          </cell>
          <cell r="E1907" t="str">
            <v>380 000.00</v>
          </cell>
          <cell r="F1907" t="str">
            <v>380 000.00</v>
          </cell>
          <cell r="G1907" t="str">
            <v>MGA</v>
          </cell>
          <cell r="H1907" t="str">
            <v>C100</v>
          </cell>
          <cell r="I1907" t="str">
            <v>E</v>
          </cell>
          <cell r="J1907" t="str">
            <v>2026-05-21</v>
          </cell>
          <cell r="K1907" t="str">
            <v>YASSIE</v>
          </cell>
          <cell r="L1907" t="str">
            <v>True</v>
          </cell>
          <cell r="M1907" t="str">
            <v>False</v>
          </cell>
          <cell r="N1907" t="str">
            <v>True</v>
          </cell>
          <cell r="O1907" t="str">
            <v>False</v>
          </cell>
          <cell r="P1907">
            <v>548900160</v>
          </cell>
          <cell r="Q1907">
            <v>0</v>
          </cell>
          <cell r="R1907">
            <v>0</v>
          </cell>
          <cell r="S1907" t="str">
            <v>0.00</v>
          </cell>
          <cell r="T1907">
            <v>0</v>
          </cell>
          <cell r="U1907">
            <v>7</v>
          </cell>
          <cell r="V1907">
            <v>7</v>
          </cell>
          <cell r="W1907" t="str">
            <v>2026-05-21</v>
          </cell>
        </row>
        <row r="1908">
          <cell r="A1908">
            <v>137961</v>
          </cell>
          <cell r="B1908">
            <v>46163</v>
          </cell>
          <cell r="C1908" t="str">
            <v>PARIS</v>
          </cell>
          <cell r="D1908" t="str">
            <v>36</v>
          </cell>
          <cell r="E1908" t="str">
            <v>240 000 000.00</v>
          </cell>
          <cell r="F1908" t="str">
            <v>288 000 000.00</v>
          </cell>
          <cell r="G1908" t="str">
            <v>MGA</v>
          </cell>
          <cell r="H1908" t="str">
            <v>C500</v>
          </cell>
          <cell r="I1908" t="str">
            <v>E</v>
          </cell>
          <cell r="J1908" t="str">
            <v>2026-05-21</v>
          </cell>
          <cell r="K1908" t="str">
            <v>YASSIE</v>
          </cell>
          <cell r="L1908" t="str">
            <v>True</v>
          </cell>
          <cell r="M1908" t="str">
            <v>True</v>
          </cell>
          <cell r="N1908" t="str">
            <v>True</v>
          </cell>
          <cell r="O1908" t="str">
            <v>False</v>
          </cell>
          <cell r="P1908">
            <v>548701928</v>
          </cell>
          <cell r="Q1908">
            <v>0</v>
          </cell>
          <cell r="R1908">
            <v>0</v>
          </cell>
          <cell r="S1908" t="str">
            <v>0.00</v>
          </cell>
          <cell r="T1908">
            <v>0</v>
          </cell>
          <cell r="U1908">
            <v>9</v>
          </cell>
          <cell r="V1908">
            <v>9</v>
          </cell>
          <cell r="W1908" t="str">
            <v>2026-06-01</v>
          </cell>
        </row>
        <row r="1909">
          <cell r="A1909">
            <v>137960</v>
          </cell>
          <cell r="B1909">
            <v>46163</v>
          </cell>
          <cell r="C1909" t="str">
            <v>TIANA9</v>
          </cell>
          <cell r="D1909" t="str">
            <v>820</v>
          </cell>
          <cell r="E1909" t="str">
            <v>8 050 000.00</v>
          </cell>
          <cell r="F1909" t="str">
            <v>9 660 000.00</v>
          </cell>
          <cell r="G1909" t="str">
            <v>MGA</v>
          </cell>
          <cell r="H1909" t="str">
            <v>C600</v>
          </cell>
          <cell r="I1909" t="str">
            <v>E</v>
          </cell>
          <cell r="J1909" t="str">
            <v>2026-05-21</v>
          </cell>
          <cell r="K1909" t="str">
            <v>YASSIE</v>
          </cell>
          <cell r="L1909" t="str">
            <v>True</v>
          </cell>
          <cell r="M1909" t="str">
            <v>True</v>
          </cell>
          <cell r="N1909" t="str">
            <v>True</v>
          </cell>
          <cell r="O1909" t="str">
            <v>False</v>
          </cell>
          <cell r="P1909">
            <v>0</v>
          </cell>
          <cell r="Q1909">
            <v>0</v>
          </cell>
          <cell r="R1909">
            <v>0</v>
          </cell>
          <cell r="S1909" t="str">
            <v>0.00</v>
          </cell>
          <cell r="T1909">
            <v>0</v>
          </cell>
          <cell r="U1909">
            <v>7</v>
          </cell>
          <cell r="V1909">
            <v>7</v>
          </cell>
          <cell r="W1909" t="str">
            <v>2026-05-26</v>
          </cell>
        </row>
        <row r="1910">
          <cell r="A1910">
            <v>137959</v>
          </cell>
          <cell r="B1910">
            <v>46163</v>
          </cell>
          <cell r="C1910" t="str">
            <v>TIANA9</v>
          </cell>
          <cell r="D1910" t="str">
            <v>68</v>
          </cell>
          <cell r="E1910" t="str">
            <v>500 000.00</v>
          </cell>
          <cell r="F1910" t="str">
            <v>600 000.00</v>
          </cell>
          <cell r="G1910" t="str">
            <v>MGA</v>
          </cell>
          <cell r="H1910" t="str">
            <v>C600</v>
          </cell>
          <cell r="I1910" t="str">
            <v>E</v>
          </cell>
          <cell r="J1910" t="str">
            <v>2026-05-21</v>
          </cell>
          <cell r="K1910" t="str">
            <v>YASSIE</v>
          </cell>
          <cell r="L1910" t="str">
            <v>True</v>
          </cell>
          <cell r="M1910" t="str">
            <v>True</v>
          </cell>
          <cell r="N1910" t="str">
            <v>True</v>
          </cell>
          <cell r="O1910" t="str">
            <v>False</v>
          </cell>
          <cell r="P1910">
            <v>0</v>
          </cell>
          <cell r="Q1910">
            <v>0</v>
          </cell>
          <cell r="R1910">
            <v>0</v>
          </cell>
          <cell r="S1910" t="str">
            <v>0.00</v>
          </cell>
          <cell r="T1910">
            <v>0</v>
          </cell>
          <cell r="U1910">
            <v>6</v>
          </cell>
          <cell r="V1910">
            <v>6</v>
          </cell>
          <cell r="W1910" t="str">
            <v>2026-05-26</v>
          </cell>
        </row>
        <row r="1911">
          <cell r="A1911">
            <v>137958</v>
          </cell>
          <cell r="B1911">
            <v>46163</v>
          </cell>
          <cell r="C1911" t="str">
            <v>MBOLATIANANJI</v>
          </cell>
          <cell r="D1911" t="str">
            <v>127</v>
          </cell>
          <cell r="E1911" t="str">
            <v>26 213 900.00</v>
          </cell>
          <cell r="F1911" t="str">
            <v>31 456 680.00</v>
          </cell>
          <cell r="G1911" t="str">
            <v>MGA</v>
          </cell>
          <cell r="H1911" t="str">
            <v>C800</v>
          </cell>
          <cell r="I1911" t="str">
            <v>E</v>
          </cell>
          <cell r="J1911" t="str">
            <v>2026-05-21</v>
          </cell>
          <cell r="K1911" t="str">
            <v>YASSIE</v>
          </cell>
          <cell r="L1911" t="str">
            <v>True</v>
          </cell>
          <cell r="M1911" t="str">
            <v>True</v>
          </cell>
          <cell r="N1911" t="str">
            <v>True</v>
          </cell>
          <cell r="O1911" t="str">
            <v>False</v>
          </cell>
          <cell r="P1911">
            <v>0</v>
          </cell>
          <cell r="Q1911">
            <v>0</v>
          </cell>
          <cell r="R1911">
            <v>0</v>
          </cell>
          <cell r="S1911" t="str">
            <v>0.00</v>
          </cell>
          <cell r="T1911">
            <v>0</v>
          </cell>
          <cell r="U1911">
            <v>6</v>
          </cell>
          <cell r="V1911">
            <v>6</v>
          </cell>
          <cell r="W1911" t="str">
            <v>2026-06-01</v>
          </cell>
        </row>
        <row r="1912">
          <cell r="A1912">
            <v>137957</v>
          </cell>
          <cell r="B1912">
            <v>46163</v>
          </cell>
          <cell r="C1912" t="str">
            <v>SETRA3</v>
          </cell>
          <cell r="D1912" t="str">
            <v>4932</v>
          </cell>
          <cell r="E1912" t="str">
            <v>1 051 435.55</v>
          </cell>
          <cell r="F1912" t="str">
            <v>1 261 722.66</v>
          </cell>
          <cell r="G1912" t="str">
            <v>MGA</v>
          </cell>
          <cell r="H1912" t="str">
            <v>C104</v>
          </cell>
          <cell r="I1912" t="str">
            <v>E</v>
          </cell>
          <cell r="J1912" t="str">
            <v>2026-05-21</v>
          </cell>
          <cell r="K1912" t="str">
            <v>YASSIE</v>
          </cell>
          <cell r="L1912" t="str">
            <v>True</v>
          </cell>
          <cell r="M1912" t="str">
            <v>True</v>
          </cell>
          <cell r="N1912" t="str">
            <v>True</v>
          </cell>
          <cell r="O1912" t="str">
            <v>False</v>
          </cell>
          <cell r="P1912">
            <v>548701897</v>
          </cell>
          <cell r="Q1912">
            <v>0</v>
          </cell>
          <cell r="R1912">
            <v>0</v>
          </cell>
          <cell r="S1912" t="str">
            <v>0.00</v>
          </cell>
          <cell r="T1912">
            <v>0</v>
          </cell>
          <cell r="U1912">
            <v>10</v>
          </cell>
          <cell r="V1912">
            <v>10</v>
          </cell>
          <cell r="W1912" t="str">
            <v>2026-05-26</v>
          </cell>
        </row>
        <row r="1913">
          <cell r="A1913">
            <v>137956</v>
          </cell>
          <cell r="B1913">
            <v>46163</v>
          </cell>
          <cell r="C1913" t="str">
            <v>SETRA3</v>
          </cell>
          <cell r="D1913" t="str">
            <v>7019</v>
          </cell>
          <cell r="E1913" t="str">
            <v>15 350 000.00</v>
          </cell>
          <cell r="F1913" t="str">
            <v>15 350 000.00</v>
          </cell>
          <cell r="G1913" t="str">
            <v>MGA</v>
          </cell>
          <cell r="H1913" t="str">
            <v>C102</v>
          </cell>
          <cell r="I1913" t="str">
            <v>E</v>
          </cell>
          <cell r="J1913" t="str">
            <v>2026-05-21</v>
          </cell>
          <cell r="K1913" t="str">
            <v>YASSIE</v>
          </cell>
          <cell r="L1913" t="str">
            <v>True</v>
          </cell>
          <cell r="M1913" t="str">
            <v>True</v>
          </cell>
          <cell r="N1913" t="str">
            <v>True</v>
          </cell>
          <cell r="O1913" t="str">
            <v>False</v>
          </cell>
          <cell r="P1913">
            <v>548800219</v>
          </cell>
          <cell r="Q1913">
            <v>0</v>
          </cell>
          <cell r="R1913">
            <v>0</v>
          </cell>
          <cell r="S1913" t="str">
            <v>0.00</v>
          </cell>
          <cell r="T1913">
            <v>0</v>
          </cell>
          <cell r="U1913">
            <v>7</v>
          </cell>
          <cell r="V1913">
            <v>7</v>
          </cell>
          <cell r="W1913" t="str">
            <v>2026-05-22</v>
          </cell>
        </row>
        <row r="1914">
          <cell r="A1914">
            <v>137955</v>
          </cell>
          <cell r="B1914">
            <v>46163</v>
          </cell>
          <cell r="C1914" t="str">
            <v>OLGA</v>
          </cell>
          <cell r="D1914" t="str">
            <v>6033</v>
          </cell>
          <cell r="E1914" t="str">
            <v>174 000.00</v>
          </cell>
          <cell r="F1914" t="str">
            <v>208 800.00</v>
          </cell>
          <cell r="G1914" t="str">
            <v>MGA</v>
          </cell>
          <cell r="H1914" t="str">
            <v>C901</v>
          </cell>
          <cell r="I1914" t="str">
            <v>E</v>
          </cell>
          <cell r="J1914" t="str">
            <v>2026-05-21</v>
          </cell>
          <cell r="K1914" t="str">
            <v>YASSIE</v>
          </cell>
          <cell r="L1914" t="str">
            <v>True</v>
          </cell>
          <cell r="M1914" t="str">
            <v>True</v>
          </cell>
          <cell r="N1914" t="str">
            <v>True</v>
          </cell>
          <cell r="O1914" t="str">
            <v>False</v>
          </cell>
          <cell r="P1914">
            <v>0</v>
          </cell>
          <cell r="Q1914">
            <v>0</v>
          </cell>
          <cell r="R1914">
            <v>0</v>
          </cell>
          <cell r="S1914" t="str">
            <v>0.00</v>
          </cell>
          <cell r="T1914">
            <v>0</v>
          </cell>
          <cell r="U1914">
            <v>7</v>
          </cell>
          <cell r="V1914">
            <v>7</v>
          </cell>
          <cell r="W1914" t="str">
            <v>2026-05-21</v>
          </cell>
        </row>
        <row r="1915">
          <cell r="A1915">
            <v>137954</v>
          </cell>
          <cell r="B1915">
            <v>46163</v>
          </cell>
          <cell r="C1915" t="str">
            <v>HARITSOA</v>
          </cell>
          <cell r="D1915" t="str">
            <v>3180</v>
          </cell>
          <cell r="E1915" t="str">
            <v>6 871 800.00</v>
          </cell>
          <cell r="F1915" t="str">
            <v>8 246 160.00</v>
          </cell>
          <cell r="G1915" t="str">
            <v>MGA</v>
          </cell>
          <cell r="H1915" t="str">
            <v>C500</v>
          </cell>
          <cell r="I1915" t="str">
            <v>E</v>
          </cell>
          <cell r="J1915" t="str">
            <v>2026-05-21</v>
          </cell>
          <cell r="K1915" t="str">
            <v>YASSIE</v>
          </cell>
          <cell r="L1915" t="str">
            <v>True</v>
          </cell>
          <cell r="M1915" t="str">
            <v>True</v>
          </cell>
          <cell r="N1915" t="str">
            <v>True</v>
          </cell>
          <cell r="O1915" t="str">
            <v>False</v>
          </cell>
          <cell r="P1915">
            <v>548701880</v>
          </cell>
          <cell r="Q1915">
            <v>0</v>
          </cell>
          <cell r="R1915">
            <v>0</v>
          </cell>
          <cell r="S1915" t="str">
            <v>0.00</v>
          </cell>
          <cell r="T1915">
            <v>0</v>
          </cell>
          <cell r="U1915">
            <v>12</v>
          </cell>
          <cell r="V1915">
            <v>12</v>
          </cell>
          <cell r="W1915" t="str">
            <v>2026-06-01</v>
          </cell>
        </row>
        <row r="1916">
          <cell r="A1916">
            <v>137953</v>
          </cell>
          <cell r="B1916">
            <v>46163</v>
          </cell>
          <cell r="C1916" t="str">
            <v>TIANA9</v>
          </cell>
          <cell r="D1916" t="str">
            <v>5043</v>
          </cell>
          <cell r="E1916" t="str">
            <v>5 000 000.00</v>
          </cell>
          <cell r="F1916" t="str">
            <v>6 000 000.00</v>
          </cell>
          <cell r="G1916" t="str">
            <v>MGA</v>
          </cell>
          <cell r="H1916" t="str">
            <v>C600</v>
          </cell>
          <cell r="I1916" t="str">
            <v>E</v>
          </cell>
          <cell r="J1916" t="str">
            <v>2026-05-21</v>
          </cell>
          <cell r="K1916" t="str">
            <v>YASSIE</v>
          </cell>
          <cell r="L1916" t="str">
            <v>True</v>
          </cell>
          <cell r="M1916" t="str">
            <v>True</v>
          </cell>
          <cell r="N1916" t="str">
            <v>True</v>
          </cell>
          <cell r="O1916" t="str">
            <v>False</v>
          </cell>
          <cell r="P1916">
            <v>0</v>
          </cell>
          <cell r="Q1916">
            <v>0</v>
          </cell>
          <cell r="R1916">
            <v>0</v>
          </cell>
          <cell r="S1916" t="str">
            <v>0.00</v>
          </cell>
          <cell r="T1916">
            <v>0</v>
          </cell>
          <cell r="U1916">
            <v>8</v>
          </cell>
          <cell r="V1916">
            <v>8</v>
          </cell>
          <cell r="W1916" t="str">
            <v>2026-05-26</v>
          </cell>
        </row>
        <row r="1917">
          <cell r="A1917">
            <v>137952</v>
          </cell>
          <cell r="B1917">
            <v>46163</v>
          </cell>
          <cell r="C1917" t="str">
            <v>SETRA3</v>
          </cell>
          <cell r="D1917" t="str">
            <v>2227</v>
          </cell>
          <cell r="E1917" t="str">
            <v>697 100.00</v>
          </cell>
          <cell r="F1917" t="str">
            <v>836 520.00</v>
          </cell>
          <cell r="G1917" t="str">
            <v>MGA</v>
          </cell>
          <cell r="H1917" t="str">
            <v>C100</v>
          </cell>
          <cell r="I1917" t="str">
            <v>E</v>
          </cell>
          <cell r="J1917" t="str">
            <v>2026-05-21</v>
          </cell>
          <cell r="K1917" t="str">
            <v>YASSIE</v>
          </cell>
          <cell r="L1917" t="str">
            <v>True</v>
          </cell>
          <cell r="M1917" t="str">
            <v>True</v>
          </cell>
          <cell r="N1917" t="str">
            <v>True</v>
          </cell>
          <cell r="O1917" t="str">
            <v>False</v>
          </cell>
          <cell r="P1917">
            <v>548600157</v>
          </cell>
          <cell r="Q1917">
            <v>0</v>
          </cell>
          <cell r="R1917">
            <v>0</v>
          </cell>
          <cell r="S1917" t="str">
            <v>0.00</v>
          </cell>
          <cell r="T1917">
            <v>0</v>
          </cell>
          <cell r="U1917">
            <v>10</v>
          </cell>
          <cell r="V1917">
            <v>10</v>
          </cell>
          <cell r="W1917" t="str">
            <v>2026-06-02</v>
          </cell>
        </row>
        <row r="1918">
          <cell r="A1918">
            <v>137951</v>
          </cell>
          <cell r="B1918">
            <v>46163</v>
          </cell>
          <cell r="C1918" t="str">
            <v>CHRISTELE</v>
          </cell>
          <cell r="D1918" t="str">
            <v>4741</v>
          </cell>
          <cell r="E1918" t="str">
            <v>3 800 000.00</v>
          </cell>
          <cell r="F1918" t="str">
            <v>3 800 000.00</v>
          </cell>
          <cell r="G1918" t="str">
            <v>MGA</v>
          </cell>
          <cell r="H1918" t="str">
            <v>C600</v>
          </cell>
          <cell r="I1918" t="str">
            <v>E</v>
          </cell>
          <cell r="J1918" t="str">
            <v>2026-05-21</v>
          </cell>
          <cell r="K1918" t="str">
            <v>YASSIE</v>
          </cell>
          <cell r="L1918" t="str">
            <v>True</v>
          </cell>
          <cell r="M1918" t="str">
            <v>True</v>
          </cell>
          <cell r="N1918" t="str">
            <v>True</v>
          </cell>
          <cell r="O1918" t="str">
            <v>False</v>
          </cell>
          <cell r="P1918">
            <v>548701846</v>
          </cell>
          <cell r="Q1918">
            <v>548701845</v>
          </cell>
          <cell r="R1918">
            <v>0</v>
          </cell>
          <cell r="S1918" t="str">
            <v>0.00</v>
          </cell>
          <cell r="T1918">
            <v>0</v>
          </cell>
          <cell r="U1918">
            <v>7</v>
          </cell>
          <cell r="V1918">
            <v>7</v>
          </cell>
          <cell r="W1918" t="str">
            <v>2026-06-01</v>
          </cell>
        </row>
        <row r="1919">
          <cell r="A1919">
            <v>137950</v>
          </cell>
          <cell r="B1919">
            <v>46163</v>
          </cell>
          <cell r="C1919" t="str">
            <v>ERIC13</v>
          </cell>
          <cell r="E1919" t="str">
            <v>1.00</v>
          </cell>
          <cell r="F1919" t="str">
            <v>1.20</v>
          </cell>
          <cell r="G1919" t="str">
            <v>MGA</v>
          </cell>
          <cell r="H1919" t="str">
            <v>C500</v>
          </cell>
          <cell r="I1919" t="str">
            <v>E</v>
          </cell>
          <cell r="J1919" t="str">
            <v>2026-05-21</v>
          </cell>
          <cell r="K1919" t="str">
            <v>YASSIE</v>
          </cell>
          <cell r="L1919" t="str">
            <v>True</v>
          </cell>
          <cell r="M1919" t="str">
            <v>False</v>
          </cell>
          <cell r="N1919" t="str">
            <v>True</v>
          </cell>
          <cell r="O1919" t="str">
            <v>False</v>
          </cell>
          <cell r="P1919">
            <v>548701843</v>
          </cell>
          <cell r="Q1919">
            <v>0</v>
          </cell>
          <cell r="R1919">
            <v>0</v>
          </cell>
          <cell r="S1919" t="str">
            <v>1.00</v>
          </cell>
          <cell r="T1919">
            <v>0</v>
          </cell>
          <cell r="U1919">
            <v>8</v>
          </cell>
          <cell r="V1919">
            <v>8</v>
          </cell>
          <cell r="W1919" t="str">
            <v>2026-06-01</v>
          </cell>
        </row>
        <row r="1920">
          <cell r="A1920">
            <v>137949</v>
          </cell>
          <cell r="B1920">
            <v>46163</v>
          </cell>
          <cell r="C1920" t="str">
            <v>HARITSOA</v>
          </cell>
          <cell r="E1920" t="str">
            <v>0.00</v>
          </cell>
          <cell r="F1920" t="str">
            <v>0.00</v>
          </cell>
          <cell r="G1920" t="str">
            <v>MGA</v>
          </cell>
          <cell r="H1920" t="str">
            <v>C500</v>
          </cell>
          <cell r="I1920" t="str">
            <v>E</v>
          </cell>
          <cell r="J1920" t="str">
            <v>2026-05-21</v>
          </cell>
          <cell r="K1920" t="str">
            <v>YASSIE</v>
          </cell>
          <cell r="L1920" t="str">
            <v>True</v>
          </cell>
          <cell r="M1920" t="str">
            <v>False</v>
          </cell>
          <cell r="N1920" t="str">
            <v>True</v>
          </cell>
          <cell r="O1920" t="str">
            <v>False</v>
          </cell>
          <cell r="P1920">
            <v>548800214</v>
          </cell>
          <cell r="Q1920">
            <v>0</v>
          </cell>
          <cell r="R1920">
            <v>0</v>
          </cell>
          <cell r="S1920" t="str">
            <v>0.00</v>
          </cell>
          <cell r="T1920">
            <v>0</v>
          </cell>
          <cell r="U1920">
            <v>8</v>
          </cell>
          <cell r="V1920">
            <v>8</v>
          </cell>
          <cell r="W1920" t="str">
            <v>2026-06-01</v>
          </cell>
        </row>
        <row r="1921">
          <cell r="A1921">
            <v>137948</v>
          </cell>
          <cell r="B1921">
            <v>46163</v>
          </cell>
          <cell r="C1921" t="str">
            <v>HARITSOA</v>
          </cell>
          <cell r="E1921" t="str">
            <v>0.00</v>
          </cell>
          <cell r="F1921" t="str">
            <v>0.00</v>
          </cell>
          <cell r="G1921" t="str">
            <v>MGA</v>
          </cell>
          <cell r="H1921" t="str">
            <v>C500</v>
          </cell>
          <cell r="I1921" t="str">
            <v>E</v>
          </cell>
          <cell r="J1921" t="str">
            <v>2026-05-21</v>
          </cell>
          <cell r="K1921" t="str">
            <v>YASSIE</v>
          </cell>
          <cell r="L1921" t="str">
            <v>True</v>
          </cell>
          <cell r="M1921" t="str">
            <v>False</v>
          </cell>
          <cell r="N1921" t="str">
            <v>True</v>
          </cell>
          <cell r="O1921" t="str">
            <v>False</v>
          </cell>
          <cell r="P1921">
            <v>548800207</v>
          </cell>
          <cell r="Q1921">
            <v>0</v>
          </cell>
          <cell r="R1921">
            <v>0</v>
          </cell>
          <cell r="S1921" t="str">
            <v>0.00</v>
          </cell>
          <cell r="T1921">
            <v>0</v>
          </cell>
          <cell r="U1921">
            <v>9</v>
          </cell>
          <cell r="V1921">
            <v>9</v>
          </cell>
          <cell r="W1921" t="str">
            <v>2026-06-01</v>
          </cell>
        </row>
        <row r="1922">
          <cell r="A1922">
            <v>137947</v>
          </cell>
          <cell r="B1922">
            <v>46163</v>
          </cell>
          <cell r="C1922" t="str">
            <v>FABIOLA6</v>
          </cell>
          <cell r="D1922" t="str">
            <v>2886</v>
          </cell>
          <cell r="E1922" t="str">
            <v>877 900.00</v>
          </cell>
          <cell r="F1922" t="str">
            <v>877 900.00</v>
          </cell>
          <cell r="G1922" t="str">
            <v>MGA</v>
          </cell>
          <cell r="H1922" t="str">
            <v>C600</v>
          </cell>
          <cell r="I1922" t="str">
            <v>E</v>
          </cell>
          <cell r="J1922" t="str">
            <v>2026-05-21</v>
          </cell>
          <cell r="K1922" t="str">
            <v>YASSIE</v>
          </cell>
          <cell r="L1922" t="str">
            <v>True</v>
          </cell>
          <cell r="M1922" t="str">
            <v>True</v>
          </cell>
          <cell r="N1922" t="str">
            <v>True</v>
          </cell>
          <cell r="O1922" t="str">
            <v>False</v>
          </cell>
          <cell r="P1922">
            <v>548800202</v>
          </cell>
          <cell r="Q1922">
            <v>0</v>
          </cell>
          <cell r="R1922">
            <v>0</v>
          </cell>
          <cell r="S1922" t="str">
            <v>0.00</v>
          </cell>
          <cell r="T1922">
            <v>0</v>
          </cell>
          <cell r="U1922">
            <v>6</v>
          </cell>
          <cell r="V1922">
            <v>6</v>
          </cell>
          <cell r="W1922" t="str">
            <v>2026-05-21</v>
          </cell>
        </row>
        <row r="1923">
          <cell r="A1923">
            <v>137946</v>
          </cell>
          <cell r="B1923">
            <v>46163</v>
          </cell>
          <cell r="C1923" t="str">
            <v>TAFITASOA3</v>
          </cell>
          <cell r="D1923" t="str">
            <v>820</v>
          </cell>
          <cell r="E1923" t="str">
            <v>3 325 000.00</v>
          </cell>
          <cell r="F1923" t="str">
            <v>3 990 000.00</v>
          </cell>
          <cell r="G1923" t="str">
            <v>MGA</v>
          </cell>
          <cell r="H1923" t="str">
            <v>C700</v>
          </cell>
          <cell r="I1923" t="str">
            <v>E</v>
          </cell>
          <cell r="J1923" t="str">
            <v>2026-05-21</v>
          </cell>
          <cell r="K1923" t="str">
            <v>YASSIE</v>
          </cell>
          <cell r="L1923" t="str">
            <v>True</v>
          </cell>
          <cell r="M1923" t="str">
            <v>True</v>
          </cell>
          <cell r="N1923" t="str">
            <v>True</v>
          </cell>
          <cell r="O1923" t="str">
            <v>False</v>
          </cell>
          <cell r="P1923">
            <v>548400925</v>
          </cell>
          <cell r="Q1923">
            <v>548400924</v>
          </cell>
          <cell r="R1923">
            <v>0</v>
          </cell>
          <cell r="S1923" t="str">
            <v>0.00</v>
          </cell>
          <cell r="T1923">
            <v>0</v>
          </cell>
          <cell r="U1923">
            <v>7</v>
          </cell>
          <cell r="V1923">
            <v>7</v>
          </cell>
          <cell r="W1923" t="str">
            <v>2026-05-21</v>
          </cell>
        </row>
        <row r="1924">
          <cell r="A1924">
            <v>137945</v>
          </cell>
          <cell r="B1924">
            <v>46163</v>
          </cell>
          <cell r="C1924" t="str">
            <v>SETRA3</v>
          </cell>
          <cell r="D1924" t="str">
            <v>2710</v>
          </cell>
          <cell r="E1924" t="str">
            <v>15 000 000.00</v>
          </cell>
          <cell r="F1924" t="str">
            <v>18 000 000.00</v>
          </cell>
          <cell r="G1924" t="str">
            <v>MGA</v>
          </cell>
          <cell r="H1924" t="str">
            <v>C103</v>
          </cell>
          <cell r="I1924" t="str">
            <v>E</v>
          </cell>
          <cell r="J1924" t="str">
            <v>2026-05-21</v>
          </cell>
          <cell r="K1924" t="str">
            <v>YASSIE</v>
          </cell>
          <cell r="L1924" t="str">
            <v>True</v>
          </cell>
          <cell r="M1924" t="str">
            <v>True</v>
          </cell>
          <cell r="N1924" t="str">
            <v>True</v>
          </cell>
          <cell r="O1924" t="str">
            <v>False</v>
          </cell>
          <cell r="P1924">
            <v>548500880</v>
          </cell>
          <cell r="Q1924">
            <v>0</v>
          </cell>
          <cell r="R1924">
            <v>0</v>
          </cell>
          <cell r="S1924" t="str">
            <v>0.00</v>
          </cell>
          <cell r="T1924">
            <v>0</v>
          </cell>
          <cell r="U1924">
            <v>6</v>
          </cell>
          <cell r="V1924">
            <v>6</v>
          </cell>
          <cell r="W1924" t="str">
            <v>2026-05-21</v>
          </cell>
        </row>
        <row r="1925">
          <cell r="A1925">
            <v>137944</v>
          </cell>
          <cell r="B1925">
            <v>46162</v>
          </cell>
          <cell r="C1925" t="str">
            <v>HARITSOA</v>
          </cell>
          <cell r="E1925" t="str">
            <v>0.00</v>
          </cell>
          <cell r="F1925" t="str">
            <v>0.00</v>
          </cell>
          <cell r="G1925" t="str">
            <v>MGA</v>
          </cell>
          <cell r="H1925" t="str">
            <v>C500</v>
          </cell>
          <cell r="I1925" t="str">
            <v>E</v>
          </cell>
          <cell r="J1925" t="str">
            <v>2026-05-20</v>
          </cell>
          <cell r="K1925" t="str">
            <v>YASSIE</v>
          </cell>
          <cell r="L1925" t="str">
            <v>True</v>
          </cell>
          <cell r="M1925" t="str">
            <v>False</v>
          </cell>
          <cell r="N1925" t="str">
            <v>True</v>
          </cell>
          <cell r="O1925" t="str">
            <v>False</v>
          </cell>
          <cell r="P1925">
            <v>547100137</v>
          </cell>
          <cell r="Q1925">
            <v>547100136</v>
          </cell>
          <cell r="R1925">
            <v>0</v>
          </cell>
          <cell r="S1925" t="str">
            <v>0.00</v>
          </cell>
          <cell r="T1925">
            <v>0</v>
          </cell>
          <cell r="U1925">
            <v>10</v>
          </cell>
          <cell r="V1925">
            <v>10</v>
          </cell>
          <cell r="W1925" t="str">
            <v>2026-06-01</v>
          </cell>
        </row>
        <row r="1926">
          <cell r="A1926">
            <v>137943</v>
          </cell>
          <cell r="B1926">
            <v>46162</v>
          </cell>
          <cell r="C1926" t="str">
            <v>SETRA3</v>
          </cell>
          <cell r="D1926" t="str">
            <v>455</v>
          </cell>
          <cell r="E1926" t="str">
            <v>2 500 000.00</v>
          </cell>
          <cell r="F1926" t="str">
            <v>2 500 000.00</v>
          </cell>
          <cell r="G1926" t="str">
            <v>MGA</v>
          </cell>
          <cell r="H1926" t="str">
            <v>C100</v>
          </cell>
          <cell r="I1926" t="str">
            <v>E</v>
          </cell>
          <cell r="J1926" t="str">
            <v>2026-05-20</v>
          </cell>
          <cell r="K1926" t="str">
            <v>YASSIE</v>
          </cell>
          <cell r="L1926" t="str">
            <v>True</v>
          </cell>
          <cell r="M1926" t="str">
            <v>True</v>
          </cell>
          <cell r="N1926" t="str">
            <v>True</v>
          </cell>
          <cell r="O1926" t="str">
            <v>False</v>
          </cell>
          <cell r="P1926">
            <v>546900227</v>
          </cell>
          <cell r="Q1926">
            <v>0</v>
          </cell>
          <cell r="R1926">
            <v>0</v>
          </cell>
          <cell r="S1926" t="str">
            <v>0.00</v>
          </cell>
          <cell r="T1926">
            <v>0</v>
          </cell>
          <cell r="U1926">
            <v>6</v>
          </cell>
          <cell r="V1926">
            <v>6</v>
          </cell>
          <cell r="W1926" t="str">
            <v>2026-05-21</v>
          </cell>
        </row>
        <row r="1927">
          <cell r="A1927">
            <v>137942</v>
          </cell>
          <cell r="B1927">
            <v>46162</v>
          </cell>
          <cell r="C1927" t="str">
            <v>SETRA3</v>
          </cell>
          <cell r="D1927" t="str">
            <v>2886</v>
          </cell>
          <cell r="E1927" t="str">
            <v>2 620 900.00</v>
          </cell>
          <cell r="F1927" t="str">
            <v>2 620 900.00</v>
          </cell>
          <cell r="G1927" t="str">
            <v>MGA</v>
          </cell>
          <cell r="H1927" t="str">
            <v>C103</v>
          </cell>
          <cell r="I1927" t="str">
            <v>E</v>
          </cell>
          <cell r="J1927" t="str">
            <v>2026-05-20</v>
          </cell>
          <cell r="K1927" t="str">
            <v>YASSIE</v>
          </cell>
          <cell r="L1927" t="str">
            <v>True</v>
          </cell>
          <cell r="M1927" t="str">
            <v>True</v>
          </cell>
          <cell r="N1927" t="str">
            <v>True</v>
          </cell>
          <cell r="O1927" t="str">
            <v>False</v>
          </cell>
          <cell r="P1927">
            <v>546900219</v>
          </cell>
          <cell r="Q1927">
            <v>0</v>
          </cell>
          <cell r="R1927">
            <v>0</v>
          </cell>
          <cell r="S1927" t="str">
            <v>0.00</v>
          </cell>
          <cell r="T1927">
            <v>0</v>
          </cell>
          <cell r="U1927">
            <v>6</v>
          </cell>
          <cell r="V1927">
            <v>6</v>
          </cell>
          <cell r="W1927" t="str">
            <v>2026-05-21</v>
          </cell>
        </row>
        <row r="1928">
          <cell r="A1928">
            <v>137941</v>
          </cell>
          <cell r="B1928">
            <v>46162</v>
          </cell>
          <cell r="C1928" t="str">
            <v>SETRA3</v>
          </cell>
          <cell r="D1928" t="str">
            <v>3098</v>
          </cell>
          <cell r="E1928" t="str">
            <v>12 747 566.88</v>
          </cell>
          <cell r="F1928" t="str">
            <v>12 747 566.88</v>
          </cell>
          <cell r="G1928" t="str">
            <v>MGA</v>
          </cell>
          <cell r="H1928" t="str">
            <v>C103</v>
          </cell>
          <cell r="I1928" t="str">
            <v>E</v>
          </cell>
          <cell r="J1928" t="str">
            <v>2026-05-20</v>
          </cell>
          <cell r="K1928" t="str">
            <v>YASSIE</v>
          </cell>
          <cell r="L1928" t="str">
            <v>True</v>
          </cell>
          <cell r="M1928" t="str">
            <v>True</v>
          </cell>
          <cell r="N1928" t="str">
            <v>True</v>
          </cell>
          <cell r="O1928" t="str">
            <v>False</v>
          </cell>
          <cell r="P1928">
            <v>547003750</v>
          </cell>
          <cell r="Q1928">
            <v>0</v>
          </cell>
          <cell r="R1928">
            <v>0</v>
          </cell>
          <cell r="S1928" t="str">
            <v>0.00</v>
          </cell>
          <cell r="T1928">
            <v>0</v>
          </cell>
          <cell r="U1928">
            <v>6</v>
          </cell>
          <cell r="V1928">
            <v>6</v>
          </cell>
          <cell r="W1928" t="str">
            <v>2026-05-21</v>
          </cell>
        </row>
        <row r="1929">
          <cell r="A1929">
            <v>137940</v>
          </cell>
          <cell r="B1929">
            <v>46162</v>
          </cell>
          <cell r="C1929" t="str">
            <v>SETRA3</v>
          </cell>
          <cell r="D1929" t="str">
            <v>3098</v>
          </cell>
          <cell r="E1929" t="str">
            <v>47 869.32</v>
          </cell>
          <cell r="F1929" t="str">
            <v>47 869.32</v>
          </cell>
          <cell r="G1929" t="str">
            <v>EUR</v>
          </cell>
          <cell r="H1929" t="str">
            <v>C103</v>
          </cell>
          <cell r="I1929" t="str">
            <v>E</v>
          </cell>
          <cell r="J1929" t="str">
            <v>2026-05-20</v>
          </cell>
          <cell r="K1929" t="str">
            <v>YASSIE</v>
          </cell>
          <cell r="L1929" t="str">
            <v>True</v>
          </cell>
          <cell r="M1929" t="str">
            <v>True</v>
          </cell>
          <cell r="N1929" t="str">
            <v>True</v>
          </cell>
          <cell r="O1929" t="str">
            <v>False</v>
          </cell>
          <cell r="P1929">
            <v>547003748</v>
          </cell>
          <cell r="Q1929">
            <v>0</v>
          </cell>
          <cell r="R1929">
            <v>0</v>
          </cell>
          <cell r="S1929" t="str">
            <v>0.00</v>
          </cell>
          <cell r="T1929">
            <v>0</v>
          </cell>
          <cell r="U1929">
            <v>6</v>
          </cell>
          <cell r="V1929">
            <v>6</v>
          </cell>
          <cell r="W1929" t="str">
            <v>2026-05-21</v>
          </cell>
        </row>
        <row r="1930">
          <cell r="A1930">
            <v>137939</v>
          </cell>
          <cell r="B1930">
            <v>46162</v>
          </cell>
          <cell r="C1930" t="str">
            <v>TAHIANA7</v>
          </cell>
          <cell r="D1930" t="str">
            <v>1175</v>
          </cell>
          <cell r="E1930" t="str">
            <v>4 438 085.00</v>
          </cell>
          <cell r="F1930" t="str">
            <v>5 325 702.00</v>
          </cell>
          <cell r="G1930" t="str">
            <v>MGA</v>
          </cell>
          <cell r="H1930" t="str">
            <v>C500</v>
          </cell>
          <cell r="I1930" t="str">
            <v>E</v>
          </cell>
          <cell r="J1930" t="str">
            <v>2026-05-20</v>
          </cell>
          <cell r="K1930" t="str">
            <v>YASSIE</v>
          </cell>
          <cell r="L1930" t="str">
            <v>True</v>
          </cell>
          <cell r="M1930" t="str">
            <v>True</v>
          </cell>
          <cell r="N1930" t="str">
            <v>True</v>
          </cell>
          <cell r="O1930" t="str">
            <v>False</v>
          </cell>
          <cell r="P1930">
            <v>546900217</v>
          </cell>
          <cell r="Q1930">
            <v>0</v>
          </cell>
          <cell r="R1930">
            <v>0</v>
          </cell>
          <cell r="S1930" t="str">
            <v>0.00</v>
          </cell>
          <cell r="T1930">
            <v>0</v>
          </cell>
          <cell r="U1930">
            <v>10</v>
          </cell>
          <cell r="V1930">
            <v>10</v>
          </cell>
          <cell r="W1930" t="str">
            <v>2026-06-01</v>
          </cell>
        </row>
        <row r="1931">
          <cell r="A1931">
            <v>137938</v>
          </cell>
          <cell r="B1931">
            <v>46162</v>
          </cell>
          <cell r="C1931" t="str">
            <v>LUISA</v>
          </cell>
          <cell r="D1931" t="str">
            <v>6301</v>
          </cell>
          <cell r="E1931" t="str">
            <v>1 001 113.59</v>
          </cell>
          <cell r="F1931" t="str">
            <v>1 001 113.59</v>
          </cell>
          <cell r="G1931" t="str">
            <v>MGA</v>
          </cell>
          <cell r="H1931" t="str">
            <v>C700</v>
          </cell>
          <cell r="I1931" t="str">
            <v>E</v>
          </cell>
          <cell r="J1931" t="str">
            <v>2026-05-20</v>
          </cell>
          <cell r="K1931" t="str">
            <v>YASSIE</v>
          </cell>
          <cell r="L1931" t="str">
            <v>True</v>
          </cell>
          <cell r="M1931" t="str">
            <v>True</v>
          </cell>
          <cell r="N1931" t="str">
            <v>True</v>
          </cell>
          <cell r="O1931" t="str">
            <v>False</v>
          </cell>
          <cell r="P1931">
            <v>0</v>
          </cell>
          <cell r="Q1931">
            <v>0</v>
          </cell>
          <cell r="R1931">
            <v>0</v>
          </cell>
          <cell r="S1931" t="str">
            <v>0.00</v>
          </cell>
          <cell r="T1931">
            <v>0</v>
          </cell>
          <cell r="U1931">
            <v>5</v>
          </cell>
          <cell r="V1931">
            <v>5</v>
          </cell>
          <cell r="W1931" t="str">
            <v>2026-05-20</v>
          </cell>
        </row>
        <row r="1932">
          <cell r="A1932">
            <v>137937</v>
          </cell>
          <cell r="B1932">
            <v>46162</v>
          </cell>
          <cell r="C1932" t="str">
            <v>SETRA3</v>
          </cell>
          <cell r="D1932" t="str">
            <v>2886</v>
          </cell>
          <cell r="E1932" t="str">
            <v>2 620 900.00</v>
          </cell>
          <cell r="F1932" t="str">
            <v>2 620 900.00</v>
          </cell>
          <cell r="G1932" t="str">
            <v>MGA</v>
          </cell>
          <cell r="H1932" t="str">
            <v>C102</v>
          </cell>
          <cell r="I1932" t="str">
            <v>E</v>
          </cell>
          <cell r="J1932" t="str">
            <v>2026-05-20</v>
          </cell>
          <cell r="K1932" t="str">
            <v>YASSIE</v>
          </cell>
          <cell r="L1932" t="str">
            <v>True</v>
          </cell>
          <cell r="M1932" t="str">
            <v>True</v>
          </cell>
          <cell r="N1932" t="str">
            <v>True</v>
          </cell>
          <cell r="O1932" t="str">
            <v>False</v>
          </cell>
          <cell r="P1932">
            <v>547003735</v>
          </cell>
          <cell r="Q1932">
            <v>0</v>
          </cell>
          <cell r="R1932">
            <v>0</v>
          </cell>
          <cell r="S1932" t="str">
            <v>0.00</v>
          </cell>
          <cell r="T1932">
            <v>0</v>
          </cell>
          <cell r="U1932">
            <v>7</v>
          </cell>
          <cell r="V1932">
            <v>7</v>
          </cell>
          <cell r="W1932" t="str">
            <v>2026-05-21</v>
          </cell>
        </row>
        <row r="1933">
          <cell r="A1933">
            <v>137936</v>
          </cell>
          <cell r="B1933">
            <v>46162</v>
          </cell>
          <cell r="C1933" t="str">
            <v>SETRA3</v>
          </cell>
          <cell r="D1933" t="str">
            <v>2886</v>
          </cell>
          <cell r="E1933" t="str">
            <v>2 620 900.00</v>
          </cell>
          <cell r="F1933" t="str">
            <v>2 620 900.00</v>
          </cell>
          <cell r="G1933" t="str">
            <v>MGA</v>
          </cell>
          <cell r="H1933" t="str">
            <v>C100</v>
          </cell>
          <cell r="I1933" t="str">
            <v>E</v>
          </cell>
          <cell r="J1933" t="str">
            <v>2026-05-20</v>
          </cell>
          <cell r="K1933" t="str">
            <v>YASSIE</v>
          </cell>
          <cell r="L1933" t="str">
            <v>True</v>
          </cell>
          <cell r="M1933" t="str">
            <v>True</v>
          </cell>
          <cell r="N1933" t="str">
            <v>True</v>
          </cell>
          <cell r="O1933" t="str">
            <v>False</v>
          </cell>
          <cell r="P1933">
            <v>547003733</v>
          </cell>
          <cell r="Q1933">
            <v>0</v>
          </cell>
          <cell r="R1933">
            <v>0</v>
          </cell>
          <cell r="S1933" t="str">
            <v>0.00</v>
          </cell>
          <cell r="T1933">
            <v>0</v>
          </cell>
          <cell r="U1933">
            <v>8</v>
          </cell>
          <cell r="V1933">
            <v>8</v>
          </cell>
          <cell r="W1933" t="str">
            <v>2026-05-21</v>
          </cell>
        </row>
        <row r="1934">
          <cell r="A1934">
            <v>137935</v>
          </cell>
          <cell r="B1934">
            <v>46162</v>
          </cell>
          <cell r="C1934" t="str">
            <v>REBECCA3</v>
          </cell>
          <cell r="D1934" t="str">
            <v>7016</v>
          </cell>
          <cell r="E1934" t="str">
            <v>2 920 000.00</v>
          </cell>
          <cell r="F1934" t="str">
            <v>2 920 000.00</v>
          </cell>
          <cell r="G1934" t="str">
            <v>MGA</v>
          </cell>
          <cell r="H1934" t="str">
            <v>C500</v>
          </cell>
          <cell r="I1934" t="str">
            <v>E</v>
          </cell>
          <cell r="J1934" t="str">
            <v>2026-05-20</v>
          </cell>
          <cell r="K1934" t="str">
            <v>YASSIE</v>
          </cell>
          <cell r="L1934" t="str">
            <v>True</v>
          </cell>
          <cell r="M1934" t="str">
            <v>True</v>
          </cell>
          <cell r="N1934" t="str">
            <v>True</v>
          </cell>
          <cell r="O1934" t="str">
            <v>False</v>
          </cell>
          <cell r="P1934">
            <v>547003731</v>
          </cell>
          <cell r="Q1934">
            <v>547003730</v>
          </cell>
          <cell r="R1934">
            <v>0</v>
          </cell>
          <cell r="S1934" t="str">
            <v>0.00</v>
          </cell>
          <cell r="T1934">
            <v>0</v>
          </cell>
          <cell r="U1934">
            <v>8</v>
          </cell>
          <cell r="V1934">
            <v>8</v>
          </cell>
          <cell r="W1934" t="str">
            <v>2026-05-26</v>
          </cell>
        </row>
        <row r="1935">
          <cell r="A1935">
            <v>137934</v>
          </cell>
          <cell r="B1935">
            <v>46162</v>
          </cell>
          <cell r="C1935" t="str">
            <v>SETRA3</v>
          </cell>
          <cell r="D1935" t="str">
            <v>2886</v>
          </cell>
          <cell r="E1935" t="str">
            <v>2 620 900.00</v>
          </cell>
          <cell r="F1935" t="str">
            <v>2 620 900.00</v>
          </cell>
          <cell r="G1935" t="str">
            <v>MGA</v>
          </cell>
          <cell r="H1935" t="str">
            <v>C104</v>
          </cell>
          <cell r="I1935" t="str">
            <v>E</v>
          </cell>
          <cell r="J1935" t="str">
            <v>2026-05-20</v>
          </cell>
          <cell r="K1935" t="str">
            <v>YASSIE</v>
          </cell>
          <cell r="L1935" t="str">
            <v>True</v>
          </cell>
          <cell r="M1935" t="str">
            <v>True</v>
          </cell>
          <cell r="N1935" t="str">
            <v>True</v>
          </cell>
          <cell r="O1935" t="str">
            <v>False</v>
          </cell>
          <cell r="P1935">
            <v>547100129</v>
          </cell>
          <cell r="Q1935">
            <v>0</v>
          </cell>
          <cell r="R1935">
            <v>0</v>
          </cell>
          <cell r="S1935" t="str">
            <v>0.00</v>
          </cell>
          <cell r="T1935">
            <v>0</v>
          </cell>
          <cell r="U1935">
            <v>6</v>
          </cell>
          <cell r="V1935">
            <v>6</v>
          </cell>
          <cell r="W1935" t="str">
            <v>2026-05-20</v>
          </cell>
        </row>
        <row r="1936">
          <cell r="A1936">
            <v>137933</v>
          </cell>
          <cell r="B1936">
            <v>46162</v>
          </cell>
          <cell r="C1936" t="str">
            <v>JOHANNA1</v>
          </cell>
          <cell r="D1936" t="str">
            <v>1101</v>
          </cell>
          <cell r="E1936" t="str">
            <v>530 000.00</v>
          </cell>
          <cell r="F1936" t="str">
            <v>636 000.00</v>
          </cell>
          <cell r="G1936" t="str">
            <v>MGA</v>
          </cell>
          <cell r="H1936" t="str">
            <v>C103</v>
          </cell>
          <cell r="I1936" t="str">
            <v>E</v>
          </cell>
          <cell r="J1936" t="str">
            <v>2026-05-20</v>
          </cell>
          <cell r="K1936" t="str">
            <v>YASSIE</v>
          </cell>
          <cell r="L1936" t="str">
            <v>True</v>
          </cell>
          <cell r="M1936" t="str">
            <v>True</v>
          </cell>
          <cell r="N1936" t="str">
            <v>True</v>
          </cell>
          <cell r="O1936" t="str">
            <v>False</v>
          </cell>
          <cell r="P1936">
            <v>547003728</v>
          </cell>
          <cell r="Q1936">
            <v>0</v>
          </cell>
          <cell r="R1936">
            <v>0</v>
          </cell>
          <cell r="S1936" t="str">
            <v>0.00</v>
          </cell>
          <cell r="T1936">
            <v>0</v>
          </cell>
          <cell r="U1936">
            <v>8</v>
          </cell>
          <cell r="V1936">
            <v>8</v>
          </cell>
          <cell r="W1936" t="str">
            <v>2026-05-21</v>
          </cell>
        </row>
        <row r="1937">
          <cell r="A1937">
            <v>137932</v>
          </cell>
          <cell r="B1937">
            <v>46162</v>
          </cell>
          <cell r="C1937" t="str">
            <v>JOHANNA1</v>
          </cell>
          <cell r="D1937" t="str">
            <v>5427</v>
          </cell>
          <cell r="E1937" t="str">
            <v>1 500 000.00</v>
          </cell>
          <cell r="F1937" t="str">
            <v>1 500 000.00</v>
          </cell>
          <cell r="G1937" t="str">
            <v>MGA</v>
          </cell>
          <cell r="H1937" t="str">
            <v>C100</v>
          </cell>
          <cell r="I1937" t="str">
            <v>E</v>
          </cell>
          <cell r="J1937" t="str">
            <v>2026-05-20</v>
          </cell>
          <cell r="K1937" t="str">
            <v>YASSIE</v>
          </cell>
          <cell r="L1937" t="str">
            <v>True</v>
          </cell>
          <cell r="M1937" t="str">
            <v>True</v>
          </cell>
          <cell r="N1937" t="str">
            <v>True</v>
          </cell>
          <cell r="O1937" t="str">
            <v>False</v>
          </cell>
          <cell r="P1937">
            <v>547003722</v>
          </cell>
          <cell r="Q1937">
            <v>0</v>
          </cell>
          <cell r="R1937">
            <v>0</v>
          </cell>
          <cell r="S1937" t="str">
            <v>0.00</v>
          </cell>
          <cell r="T1937">
            <v>0</v>
          </cell>
          <cell r="U1937">
            <v>7</v>
          </cell>
          <cell r="V1937">
            <v>7</v>
          </cell>
          <cell r="W1937" t="str">
            <v>2026-05-26</v>
          </cell>
        </row>
        <row r="1938">
          <cell r="A1938">
            <v>137931</v>
          </cell>
          <cell r="B1938">
            <v>46162</v>
          </cell>
          <cell r="C1938" t="str">
            <v>JOHANNA1</v>
          </cell>
          <cell r="D1938" t="str">
            <v>119</v>
          </cell>
          <cell r="E1938" t="str">
            <v>264 000.00</v>
          </cell>
          <cell r="F1938" t="str">
            <v>316 800.00</v>
          </cell>
          <cell r="G1938" t="str">
            <v>MGA</v>
          </cell>
          <cell r="H1938" t="str">
            <v>C100</v>
          </cell>
          <cell r="I1938" t="str">
            <v>E</v>
          </cell>
          <cell r="J1938" t="str">
            <v>2026-05-20</v>
          </cell>
          <cell r="K1938" t="str">
            <v>YASSIE</v>
          </cell>
          <cell r="L1938" t="str">
            <v>True</v>
          </cell>
          <cell r="M1938" t="str">
            <v>True</v>
          </cell>
          <cell r="N1938" t="str">
            <v>True</v>
          </cell>
          <cell r="O1938" t="str">
            <v>False</v>
          </cell>
          <cell r="P1938">
            <v>547100115</v>
          </cell>
          <cell r="Q1938">
            <v>0</v>
          </cell>
          <cell r="R1938">
            <v>0</v>
          </cell>
          <cell r="S1938" t="str">
            <v>0.00</v>
          </cell>
          <cell r="T1938">
            <v>0</v>
          </cell>
          <cell r="U1938">
            <v>6</v>
          </cell>
          <cell r="V1938">
            <v>6</v>
          </cell>
          <cell r="W1938" t="str">
            <v>2026-05-22</v>
          </cell>
        </row>
        <row r="1939">
          <cell r="A1939">
            <v>137930</v>
          </cell>
          <cell r="B1939">
            <v>46162</v>
          </cell>
          <cell r="C1939" t="str">
            <v>JOHANNA1</v>
          </cell>
          <cell r="D1939" t="str">
            <v>4797</v>
          </cell>
          <cell r="E1939" t="str">
            <v>3 500.00</v>
          </cell>
          <cell r="F1939" t="str">
            <v>3 500.00</v>
          </cell>
          <cell r="G1939" t="str">
            <v>USD</v>
          </cell>
          <cell r="H1939" t="str">
            <v>C100</v>
          </cell>
          <cell r="I1939" t="str">
            <v>E</v>
          </cell>
          <cell r="J1939" t="str">
            <v>2026-05-20</v>
          </cell>
          <cell r="K1939" t="str">
            <v>YASSIE</v>
          </cell>
          <cell r="L1939" t="str">
            <v>True</v>
          </cell>
          <cell r="M1939" t="str">
            <v>True</v>
          </cell>
          <cell r="N1939" t="str">
            <v>True</v>
          </cell>
          <cell r="O1939" t="str">
            <v>False</v>
          </cell>
          <cell r="P1939">
            <v>546800395</v>
          </cell>
          <cell r="Q1939">
            <v>0</v>
          </cell>
          <cell r="R1939">
            <v>0</v>
          </cell>
          <cell r="S1939" t="str">
            <v>0.00</v>
          </cell>
          <cell r="T1939">
            <v>0</v>
          </cell>
          <cell r="U1939">
            <v>8</v>
          </cell>
          <cell r="V1939">
            <v>8</v>
          </cell>
          <cell r="W1939" t="str">
            <v>2026-05-21</v>
          </cell>
        </row>
        <row r="1940">
          <cell r="A1940">
            <v>137929</v>
          </cell>
          <cell r="B1940">
            <v>46162</v>
          </cell>
          <cell r="C1940" t="str">
            <v>JOHANNA1</v>
          </cell>
          <cell r="D1940" t="str">
            <v>4296</v>
          </cell>
          <cell r="E1940" t="str">
            <v>2 500 000.00</v>
          </cell>
          <cell r="F1940" t="str">
            <v>2 500 000.00</v>
          </cell>
          <cell r="G1940" t="str">
            <v>MGA</v>
          </cell>
          <cell r="H1940" t="str">
            <v>C100</v>
          </cell>
          <cell r="I1940" t="str">
            <v>E</v>
          </cell>
          <cell r="J1940" t="str">
            <v>2026-05-20</v>
          </cell>
          <cell r="K1940" t="str">
            <v>YASSIE</v>
          </cell>
          <cell r="L1940" t="str">
            <v>True</v>
          </cell>
          <cell r="M1940" t="str">
            <v>True</v>
          </cell>
          <cell r="N1940" t="str">
            <v>True</v>
          </cell>
          <cell r="O1940" t="str">
            <v>False</v>
          </cell>
          <cell r="P1940">
            <v>546700216</v>
          </cell>
          <cell r="Q1940">
            <v>0</v>
          </cell>
          <cell r="R1940">
            <v>0</v>
          </cell>
          <cell r="S1940" t="str">
            <v>0.00</v>
          </cell>
          <cell r="T1940">
            <v>0</v>
          </cell>
          <cell r="U1940">
            <v>7</v>
          </cell>
          <cell r="V1940">
            <v>7</v>
          </cell>
          <cell r="W1940" t="str">
            <v>2026-05-22</v>
          </cell>
        </row>
        <row r="1941">
          <cell r="A1941">
            <v>137928</v>
          </cell>
          <cell r="B1941">
            <v>46162</v>
          </cell>
          <cell r="C1941" t="str">
            <v>GINAM</v>
          </cell>
          <cell r="D1941" t="str">
            <v>6376</v>
          </cell>
          <cell r="E1941" t="str">
            <v>38 733 120.00</v>
          </cell>
          <cell r="F1941" t="str">
            <v>46 479 744.00</v>
          </cell>
          <cell r="G1941" t="str">
            <v>MGA</v>
          </cell>
          <cell r="H1941" t="str">
            <v>C400</v>
          </cell>
          <cell r="I1941" t="str">
            <v>E</v>
          </cell>
          <cell r="J1941" t="str">
            <v>2026-05-20</v>
          </cell>
          <cell r="K1941" t="str">
            <v>YASSIE</v>
          </cell>
          <cell r="L1941" t="str">
            <v>True</v>
          </cell>
          <cell r="M1941" t="str">
            <v>True</v>
          </cell>
          <cell r="N1941" t="str">
            <v>True</v>
          </cell>
          <cell r="O1941" t="str">
            <v>False</v>
          </cell>
          <cell r="P1941">
            <v>546800390</v>
          </cell>
          <cell r="Q1941">
            <v>546800389</v>
          </cell>
          <cell r="R1941">
            <v>0</v>
          </cell>
          <cell r="S1941" t="str">
            <v>0.00</v>
          </cell>
          <cell r="T1941">
            <v>0</v>
          </cell>
          <cell r="U1941">
            <v>6</v>
          </cell>
          <cell r="V1941">
            <v>6</v>
          </cell>
          <cell r="W1941" t="str">
            <v>2026-05-20</v>
          </cell>
        </row>
        <row r="1942">
          <cell r="A1942">
            <v>137927</v>
          </cell>
          <cell r="B1942">
            <v>46162</v>
          </cell>
          <cell r="C1942" t="str">
            <v>GINAM</v>
          </cell>
          <cell r="D1942" t="str">
            <v>6162</v>
          </cell>
          <cell r="E1942" t="str">
            <v>43 574 760.00</v>
          </cell>
          <cell r="F1942" t="str">
            <v>52 289 712.00</v>
          </cell>
          <cell r="G1942" t="str">
            <v>MGA</v>
          </cell>
          <cell r="H1942" t="str">
            <v>C400</v>
          </cell>
          <cell r="I1942" t="str">
            <v>E</v>
          </cell>
          <cell r="J1942" t="str">
            <v>2026-05-20</v>
          </cell>
          <cell r="K1942" t="str">
            <v>YASSIE</v>
          </cell>
          <cell r="L1942" t="str">
            <v>True</v>
          </cell>
          <cell r="M1942" t="str">
            <v>True</v>
          </cell>
          <cell r="N1942" t="str">
            <v>True</v>
          </cell>
          <cell r="O1942" t="str">
            <v>False</v>
          </cell>
          <cell r="P1942">
            <v>546800387</v>
          </cell>
          <cell r="Q1942">
            <v>546800386</v>
          </cell>
          <cell r="R1942">
            <v>0</v>
          </cell>
          <cell r="S1942" t="str">
            <v>0.00</v>
          </cell>
          <cell r="T1942">
            <v>0</v>
          </cell>
          <cell r="U1942">
            <v>6</v>
          </cell>
          <cell r="V1942">
            <v>6</v>
          </cell>
          <cell r="W1942" t="str">
            <v>2026-05-20</v>
          </cell>
        </row>
        <row r="1943">
          <cell r="A1943">
            <v>137926</v>
          </cell>
          <cell r="B1943">
            <v>46162</v>
          </cell>
          <cell r="C1943" t="str">
            <v>REBECCA3</v>
          </cell>
          <cell r="D1943" t="str">
            <v>2886</v>
          </cell>
          <cell r="E1943" t="str">
            <v>2 620 900.00</v>
          </cell>
          <cell r="F1943" t="str">
            <v>2 620 900.00</v>
          </cell>
          <cell r="G1943" t="str">
            <v>MGA</v>
          </cell>
          <cell r="H1943" t="str">
            <v>C600</v>
          </cell>
          <cell r="I1943" t="str">
            <v>E</v>
          </cell>
          <cell r="J1943" t="str">
            <v>2026-05-20</v>
          </cell>
          <cell r="K1943" t="str">
            <v>YASSIE</v>
          </cell>
          <cell r="L1943" t="str">
            <v>True</v>
          </cell>
          <cell r="M1943" t="str">
            <v>True</v>
          </cell>
          <cell r="N1943" t="str">
            <v>True</v>
          </cell>
          <cell r="O1943" t="str">
            <v>False</v>
          </cell>
          <cell r="P1943">
            <v>546700198</v>
          </cell>
          <cell r="Q1943">
            <v>546700197</v>
          </cell>
          <cell r="R1943">
            <v>0</v>
          </cell>
          <cell r="S1943" t="str">
            <v>0.00</v>
          </cell>
          <cell r="T1943">
            <v>0</v>
          </cell>
          <cell r="U1943">
            <v>7</v>
          </cell>
          <cell r="V1943">
            <v>7</v>
          </cell>
          <cell r="W1943" t="str">
            <v>2026-05-21</v>
          </cell>
        </row>
        <row r="1944">
          <cell r="A1944">
            <v>137925</v>
          </cell>
          <cell r="B1944">
            <v>46162</v>
          </cell>
          <cell r="C1944" t="str">
            <v>PARIS</v>
          </cell>
          <cell r="D1944" t="str">
            <v>738</v>
          </cell>
          <cell r="E1944" t="str">
            <v>5 700 000.00</v>
          </cell>
          <cell r="F1944" t="str">
            <v>6 840 000.00</v>
          </cell>
          <cell r="G1944" t="str">
            <v>MGA</v>
          </cell>
          <cell r="H1944" t="str">
            <v>C500</v>
          </cell>
          <cell r="I1944" t="str">
            <v>E</v>
          </cell>
          <cell r="J1944" t="str">
            <v>2026-05-20</v>
          </cell>
          <cell r="K1944" t="str">
            <v>YASSIE</v>
          </cell>
          <cell r="L1944" t="str">
            <v>True</v>
          </cell>
          <cell r="M1944" t="str">
            <v>True</v>
          </cell>
          <cell r="N1944" t="str">
            <v>True</v>
          </cell>
          <cell r="O1944" t="str">
            <v>False</v>
          </cell>
          <cell r="P1944">
            <v>546800352</v>
          </cell>
          <cell r="Q1944">
            <v>0</v>
          </cell>
          <cell r="R1944">
            <v>0</v>
          </cell>
          <cell r="S1944" t="str">
            <v>0.00</v>
          </cell>
          <cell r="T1944">
            <v>0</v>
          </cell>
          <cell r="U1944">
            <v>8</v>
          </cell>
          <cell r="V1944">
            <v>8</v>
          </cell>
          <cell r="W1944" t="str">
            <v>2026-05-21</v>
          </cell>
        </row>
        <row r="1945">
          <cell r="A1945">
            <v>137924</v>
          </cell>
          <cell r="B1945">
            <v>46162</v>
          </cell>
          <cell r="C1945" t="str">
            <v>REBECCA3</v>
          </cell>
          <cell r="D1945" t="str">
            <v>2886</v>
          </cell>
          <cell r="E1945" t="str">
            <v>2 949 800.00</v>
          </cell>
          <cell r="F1945" t="str">
            <v>2 949 800.00</v>
          </cell>
          <cell r="G1945" t="str">
            <v>MGA</v>
          </cell>
          <cell r="H1945" t="str">
            <v>C600</v>
          </cell>
          <cell r="I1945" t="str">
            <v>E</v>
          </cell>
          <cell r="J1945" t="str">
            <v>2026-05-20</v>
          </cell>
          <cell r="K1945" t="str">
            <v>YASSIE</v>
          </cell>
          <cell r="L1945" t="str">
            <v>True</v>
          </cell>
          <cell r="M1945" t="str">
            <v>True</v>
          </cell>
          <cell r="N1945" t="str">
            <v>True</v>
          </cell>
          <cell r="O1945" t="str">
            <v>False</v>
          </cell>
          <cell r="P1945">
            <v>546700189</v>
          </cell>
          <cell r="Q1945">
            <v>546700188</v>
          </cell>
          <cell r="R1945">
            <v>0</v>
          </cell>
          <cell r="S1945" t="str">
            <v>0.00</v>
          </cell>
          <cell r="T1945">
            <v>0</v>
          </cell>
          <cell r="U1945">
            <v>6</v>
          </cell>
          <cell r="V1945">
            <v>6</v>
          </cell>
          <cell r="W1945" t="str">
            <v>2026-05-21</v>
          </cell>
        </row>
        <row r="1946">
          <cell r="A1946">
            <v>137923</v>
          </cell>
          <cell r="B1946">
            <v>46162</v>
          </cell>
          <cell r="C1946" t="str">
            <v>SETRA3</v>
          </cell>
          <cell r="D1946" t="str">
            <v>1089</v>
          </cell>
          <cell r="E1946" t="str">
            <v>711 624.00</v>
          </cell>
          <cell r="F1946" t="str">
            <v>853 948.80</v>
          </cell>
          <cell r="G1946" t="str">
            <v>MGA</v>
          </cell>
          <cell r="H1946" t="str">
            <v>C100</v>
          </cell>
          <cell r="I1946" t="str">
            <v>E</v>
          </cell>
          <cell r="J1946" t="str">
            <v>2026-05-20</v>
          </cell>
          <cell r="K1946" t="str">
            <v>YASSIE</v>
          </cell>
          <cell r="L1946" t="str">
            <v>True</v>
          </cell>
          <cell r="M1946" t="str">
            <v>True</v>
          </cell>
          <cell r="N1946" t="str">
            <v>True</v>
          </cell>
          <cell r="O1946" t="str">
            <v>False</v>
          </cell>
          <cell r="P1946">
            <v>546601947</v>
          </cell>
          <cell r="Q1946">
            <v>0</v>
          </cell>
          <cell r="R1946">
            <v>0</v>
          </cell>
          <cell r="S1946" t="str">
            <v>0.00</v>
          </cell>
          <cell r="T1946">
            <v>0</v>
          </cell>
          <cell r="U1946">
            <v>8</v>
          </cell>
          <cell r="V1946">
            <v>8</v>
          </cell>
          <cell r="W1946" t="str">
            <v>2026-05-21</v>
          </cell>
        </row>
        <row r="1947">
          <cell r="A1947">
            <v>137922</v>
          </cell>
          <cell r="B1947">
            <v>46162</v>
          </cell>
          <cell r="C1947" t="str">
            <v>REBECCA3</v>
          </cell>
          <cell r="D1947" t="str">
            <v>7012</v>
          </cell>
          <cell r="E1947" t="str">
            <v>1 600 000.00</v>
          </cell>
          <cell r="F1947" t="str">
            <v>1 600 000.00</v>
          </cell>
          <cell r="G1947" t="str">
            <v>MGA</v>
          </cell>
          <cell r="H1947" t="str">
            <v>C500</v>
          </cell>
          <cell r="I1947" t="str">
            <v>E</v>
          </cell>
          <cell r="J1947" t="str">
            <v>2026-05-20</v>
          </cell>
          <cell r="K1947" t="str">
            <v>YASSIE</v>
          </cell>
          <cell r="L1947" t="str">
            <v>True</v>
          </cell>
          <cell r="M1947" t="str">
            <v>True</v>
          </cell>
          <cell r="N1947" t="str">
            <v>True</v>
          </cell>
          <cell r="O1947" t="str">
            <v>False</v>
          </cell>
          <cell r="P1947">
            <v>546700136</v>
          </cell>
          <cell r="Q1947">
            <v>546700135</v>
          </cell>
          <cell r="R1947">
            <v>0</v>
          </cell>
          <cell r="S1947" t="str">
            <v>0.00</v>
          </cell>
          <cell r="T1947">
            <v>0</v>
          </cell>
          <cell r="U1947">
            <v>7</v>
          </cell>
          <cell r="V1947">
            <v>7</v>
          </cell>
          <cell r="W1947" t="str">
            <v>2026-05-26</v>
          </cell>
        </row>
        <row r="1948">
          <cell r="A1948">
            <v>137921</v>
          </cell>
          <cell r="B1948">
            <v>46162</v>
          </cell>
          <cell r="C1948" t="str">
            <v>TIANA9</v>
          </cell>
          <cell r="D1948" t="str">
            <v>2848</v>
          </cell>
          <cell r="E1948" t="str">
            <v>5 150 000.00</v>
          </cell>
          <cell r="F1948" t="str">
            <v>6 180 000.00</v>
          </cell>
          <cell r="G1948" t="str">
            <v>MGA</v>
          </cell>
          <cell r="H1948" t="str">
            <v>C600</v>
          </cell>
          <cell r="I1948" t="str">
            <v>E</v>
          </cell>
          <cell r="J1948" t="str">
            <v>2026-05-20</v>
          </cell>
          <cell r="K1948" t="str">
            <v>YASSIE</v>
          </cell>
          <cell r="L1948" t="str">
            <v>True</v>
          </cell>
          <cell r="M1948" t="str">
            <v>True</v>
          </cell>
          <cell r="N1948" t="str">
            <v>True</v>
          </cell>
          <cell r="O1948" t="str">
            <v>False</v>
          </cell>
          <cell r="P1948">
            <v>0</v>
          </cell>
          <cell r="Q1948">
            <v>0</v>
          </cell>
          <cell r="R1948">
            <v>0</v>
          </cell>
          <cell r="S1948" t="str">
            <v>0.00</v>
          </cell>
          <cell r="T1948">
            <v>0</v>
          </cell>
          <cell r="U1948">
            <v>7</v>
          </cell>
          <cell r="V1948">
            <v>7</v>
          </cell>
          <cell r="W1948" t="str">
            <v>2026-05-26</v>
          </cell>
        </row>
        <row r="1949">
          <cell r="A1949">
            <v>137920</v>
          </cell>
          <cell r="B1949">
            <v>46162</v>
          </cell>
          <cell r="C1949" t="str">
            <v>TSILAVINA7</v>
          </cell>
          <cell r="D1949" t="str">
            <v>4038</v>
          </cell>
          <cell r="E1949" t="str">
            <v>9 898 600.00</v>
          </cell>
          <cell r="F1949" t="str">
            <v>9 898 600.00</v>
          </cell>
          <cell r="G1949" t="str">
            <v>MGA</v>
          </cell>
          <cell r="H1949" t="str">
            <v>C700</v>
          </cell>
          <cell r="I1949" t="str">
            <v>E</v>
          </cell>
          <cell r="J1949" t="str">
            <v>2026-05-20</v>
          </cell>
          <cell r="K1949" t="str">
            <v>YASSIE</v>
          </cell>
          <cell r="L1949" t="str">
            <v>True</v>
          </cell>
          <cell r="M1949" t="str">
            <v>True</v>
          </cell>
          <cell r="N1949" t="str">
            <v>True</v>
          </cell>
          <cell r="O1949" t="str">
            <v>False</v>
          </cell>
          <cell r="P1949">
            <v>0</v>
          </cell>
          <cell r="Q1949">
            <v>546400199</v>
          </cell>
          <cell r="R1949">
            <v>0</v>
          </cell>
          <cell r="S1949" t="str">
            <v>0.00</v>
          </cell>
          <cell r="T1949">
            <v>0</v>
          </cell>
          <cell r="U1949">
            <v>7</v>
          </cell>
          <cell r="V1949">
            <v>7</v>
          </cell>
          <cell r="W1949" t="str">
            <v>2026-05-20</v>
          </cell>
        </row>
        <row r="1950">
          <cell r="A1950">
            <v>137919</v>
          </cell>
          <cell r="B1950">
            <v>46162</v>
          </cell>
          <cell r="C1950" t="str">
            <v>SETRA3</v>
          </cell>
          <cell r="D1950" t="str">
            <v>119</v>
          </cell>
          <cell r="E1950" t="str">
            <v>5 400 000.00</v>
          </cell>
          <cell r="F1950" t="str">
            <v>6 480 000.00</v>
          </cell>
          <cell r="G1950" t="str">
            <v>MGA</v>
          </cell>
          <cell r="H1950" t="str">
            <v>C103</v>
          </cell>
          <cell r="I1950" t="str">
            <v>E</v>
          </cell>
          <cell r="J1950" t="str">
            <v>2026-05-20</v>
          </cell>
          <cell r="K1950" t="str">
            <v>YASSIE</v>
          </cell>
          <cell r="L1950" t="str">
            <v>True</v>
          </cell>
          <cell r="M1950" t="str">
            <v>True</v>
          </cell>
          <cell r="N1950" t="str">
            <v>True</v>
          </cell>
          <cell r="O1950" t="str">
            <v>False</v>
          </cell>
          <cell r="P1950">
            <v>546300258</v>
          </cell>
          <cell r="Q1950">
            <v>0</v>
          </cell>
          <cell r="R1950">
            <v>0</v>
          </cell>
          <cell r="S1950" t="str">
            <v>0.00</v>
          </cell>
          <cell r="T1950">
            <v>0</v>
          </cell>
          <cell r="U1950">
            <v>7</v>
          </cell>
          <cell r="V1950">
            <v>7</v>
          </cell>
          <cell r="W1950" t="str">
            <v>2026-05-20</v>
          </cell>
        </row>
        <row r="1951">
          <cell r="A1951">
            <v>137918</v>
          </cell>
          <cell r="B1951">
            <v>46162</v>
          </cell>
          <cell r="C1951" t="str">
            <v>HARITSOA</v>
          </cell>
          <cell r="D1951" t="str">
            <v>2544</v>
          </cell>
          <cell r="E1951" t="str">
            <v>29 150 000.00</v>
          </cell>
          <cell r="F1951" t="str">
            <v>34 980 000.00</v>
          </cell>
          <cell r="G1951" t="str">
            <v>MGA</v>
          </cell>
          <cell r="H1951" t="str">
            <v>C500</v>
          </cell>
          <cell r="I1951" t="str">
            <v>E</v>
          </cell>
          <cell r="J1951" t="str">
            <v>2026-05-20</v>
          </cell>
          <cell r="K1951" t="str">
            <v>YASSIE</v>
          </cell>
          <cell r="L1951" t="str">
            <v>True</v>
          </cell>
          <cell r="M1951" t="str">
            <v>True</v>
          </cell>
          <cell r="N1951" t="str">
            <v>True</v>
          </cell>
          <cell r="O1951" t="str">
            <v>False</v>
          </cell>
          <cell r="P1951">
            <v>546300256</v>
          </cell>
          <cell r="Q1951">
            <v>0</v>
          </cell>
          <cell r="R1951">
            <v>0</v>
          </cell>
          <cell r="S1951" t="str">
            <v>0.00</v>
          </cell>
          <cell r="T1951">
            <v>0</v>
          </cell>
          <cell r="U1951">
            <v>6</v>
          </cell>
          <cell r="V1951">
            <v>6</v>
          </cell>
          <cell r="W1951" t="str">
            <v>2026-05-20</v>
          </cell>
        </row>
        <row r="1952">
          <cell r="A1952">
            <v>137917</v>
          </cell>
          <cell r="B1952">
            <v>46162</v>
          </cell>
          <cell r="C1952" t="str">
            <v>SETRA3</v>
          </cell>
          <cell r="D1952" t="str">
            <v>1645</v>
          </cell>
          <cell r="E1952" t="str">
            <v>851 850.00</v>
          </cell>
          <cell r="F1952" t="str">
            <v>1 022 220.00</v>
          </cell>
          <cell r="G1952" t="str">
            <v>MGA</v>
          </cell>
          <cell r="H1952" t="str">
            <v>C100</v>
          </cell>
          <cell r="I1952" t="str">
            <v>E</v>
          </cell>
          <cell r="J1952" t="str">
            <v>2026-05-20</v>
          </cell>
          <cell r="K1952" t="str">
            <v>YASSIE</v>
          </cell>
          <cell r="L1952" t="str">
            <v>True</v>
          </cell>
          <cell r="M1952" t="str">
            <v>True</v>
          </cell>
          <cell r="N1952" t="str">
            <v>True</v>
          </cell>
          <cell r="O1952" t="str">
            <v>False</v>
          </cell>
          <cell r="P1952">
            <v>546500239</v>
          </cell>
          <cell r="Q1952">
            <v>0</v>
          </cell>
          <cell r="R1952">
            <v>0</v>
          </cell>
          <cell r="S1952" t="str">
            <v>0.00</v>
          </cell>
          <cell r="T1952">
            <v>0</v>
          </cell>
          <cell r="U1952">
            <v>8</v>
          </cell>
          <cell r="V1952">
            <v>8</v>
          </cell>
          <cell r="W1952" t="str">
            <v>2026-05-22</v>
          </cell>
        </row>
        <row r="1953">
          <cell r="A1953">
            <v>137916</v>
          </cell>
          <cell r="B1953">
            <v>46161</v>
          </cell>
          <cell r="C1953" t="str">
            <v>TAHIANA7</v>
          </cell>
          <cell r="D1953" t="str">
            <v>36</v>
          </cell>
          <cell r="E1953" t="str">
            <v>10 683 530.00</v>
          </cell>
          <cell r="F1953" t="str">
            <v>12 820 236.00</v>
          </cell>
          <cell r="G1953" t="str">
            <v>MGA</v>
          </cell>
          <cell r="H1953" t="str">
            <v>C500</v>
          </cell>
          <cell r="I1953" t="str">
            <v>E</v>
          </cell>
          <cell r="J1953" t="str">
            <v>2026-05-19</v>
          </cell>
          <cell r="K1953" t="str">
            <v>YASSIE</v>
          </cell>
          <cell r="L1953" t="str">
            <v>True</v>
          </cell>
          <cell r="M1953" t="str">
            <v>True</v>
          </cell>
          <cell r="N1953" t="str">
            <v>True</v>
          </cell>
          <cell r="O1953" t="str">
            <v>False</v>
          </cell>
          <cell r="P1953">
            <v>544900835</v>
          </cell>
          <cell r="Q1953">
            <v>0</v>
          </cell>
          <cell r="R1953">
            <v>0</v>
          </cell>
          <cell r="S1953" t="str">
            <v>0.00</v>
          </cell>
          <cell r="T1953">
            <v>0</v>
          </cell>
          <cell r="U1953">
            <v>8</v>
          </cell>
          <cell r="V1953">
            <v>8</v>
          </cell>
          <cell r="W1953" t="str">
            <v>2026-05-21</v>
          </cell>
        </row>
        <row r="1954">
          <cell r="A1954">
            <v>137915</v>
          </cell>
          <cell r="B1954">
            <v>46161</v>
          </cell>
          <cell r="C1954" t="str">
            <v>HARITSOA</v>
          </cell>
          <cell r="D1954" t="str">
            <v>2886</v>
          </cell>
          <cell r="E1954" t="str">
            <v>6 712 800.00</v>
          </cell>
          <cell r="F1954" t="str">
            <v>6 712 800.00</v>
          </cell>
          <cell r="G1954" t="str">
            <v>MGA</v>
          </cell>
          <cell r="H1954" t="str">
            <v>C500</v>
          </cell>
          <cell r="I1954" t="str">
            <v>E</v>
          </cell>
          <cell r="J1954" t="str">
            <v>2026-05-19</v>
          </cell>
          <cell r="K1954" t="str">
            <v>YASSIE</v>
          </cell>
          <cell r="L1954" t="str">
            <v>True</v>
          </cell>
          <cell r="M1954" t="str">
            <v>True</v>
          </cell>
          <cell r="N1954" t="str">
            <v>True</v>
          </cell>
          <cell r="O1954" t="str">
            <v>False</v>
          </cell>
          <cell r="P1954">
            <v>544800874</v>
          </cell>
          <cell r="Q1954">
            <v>0</v>
          </cell>
          <cell r="R1954">
            <v>0</v>
          </cell>
          <cell r="S1954" t="str">
            <v>0.00</v>
          </cell>
          <cell r="T1954">
            <v>0</v>
          </cell>
          <cell r="U1954">
            <v>8</v>
          </cell>
          <cell r="V1954">
            <v>8</v>
          </cell>
          <cell r="W1954" t="str">
            <v>2026-05-20</v>
          </cell>
        </row>
        <row r="1955">
          <cell r="A1955">
            <v>137914</v>
          </cell>
          <cell r="B1955">
            <v>46161</v>
          </cell>
          <cell r="C1955" t="str">
            <v>HARITSOA</v>
          </cell>
          <cell r="D1955" t="str">
            <v>2886</v>
          </cell>
          <cell r="E1955" t="str">
            <v>1 486 100.00</v>
          </cell>
          <cell r="F1955" t="str">
            <v>1 486 100.00</v>
          </cell>
          <cell r="G1955" t="str">
            <v>MGA</v>
          </cell>
          <cell r="H1955" t="str">
            <v>C500</v>
          </cell>
          <cell r="I1955" t="str">
            <v>E</v>
          </cell>
          <cell r="J1955" t="str">
            <v>2026-05-19</v>
          </cell>
          <cell r="K1955" t="str">
            <v>YASSIE</v>
          </cell>
          <cell r="L1955" t="str">
            <v>True</v>
          </cell>
          <cell r="M1955" t="str">
            <v>True</v>
          </cell>
          <cell r="N1955" t="str">
            <v>True</v>
          </cell>
          <cell r="O1955" t="str">
            <v>False</v>
          </cell>
          <cell r="P1955">
            <v>544800867</v>
          </cell>
          <cell r="Q1955">
            <v>0</v>
          </cell>
          <cell r="R1955">
            <v>0</v>
          </cell>
          <cell r="S1955" t="str">
            <v>0.00</v>
          </cell>
          <cell r="T1955">
            <v>0</v>
          </cell>
          <cell r="U1955">
            <v>7</v>
          </cell>
          <cell r="V1955">
            <v>7</v>
          </cell>
          <cell r="W1955" t="str">
            <v>2026-05-20</v>
          </cell>
        </row>
        <row r="1956">
          <cell r="A1956">
            <v>137913</v>
          </cell>
          <cell r="B1956">
            <v>46161</v>
          </cell>
          <cell r="C1956" t="str">
            <v>TAHIANA7</v>
          </cell>
          <cell r="D1956" t="str">
            <v>36</v>
          </cell>
          <cell r="E1956" t="str">
            <v>1 674 121.92</v>
          </cell>
          <cell r="F1956" t="str">
            <v>2 008 946.30</v>
          </cell>
          <cell r="G1956" t="str">
            <v>MGA</v>
          </cell>
          <cell r="H1956" t="str">
            <v>C500</v>
          </cell>
          <cell r="I1956" t="str">
            <v>E</v>
          </cell>
          <cell r="J1956" t="str">
            <v>2026-05-19</v>
          </cell>
          <cell r="K1956" t="str">
            <v>YASSIE</v>
          </cell>
          <cell r="L1956" t="str">
            <v>True</v>
          </cell>
          <cell r="M1956" t="str">
            <v>True</v>
          </cell>
          <cell r="N1956" t="str">
            <v>True</v>
          </cell>
          <cell r="O1956" t="str">
            <v>False</v>
          </cell>
          <cell r="P1956">
            <v>544800865</v>
          </cell>
          <cell r="Q1956">
            <v>0</v>
          </cell>
          <cell r="R1956">
            <v>0</v>
          </cell>
          <cell r="S1956" t="str">
            <v>0.00</v>
          </cell>
          <cell r="T1956">
            <v>0</v>
          </cell>
          <cell r="U1956">
            <v>7</v>
          </cell>
          <cell r="V1956">
            <v>7</v>
          </cell>
          <cell r="W1956" t="str">
            <v>2026-05-21</v>
          </cell>
        </row>
        <row r="1957">
          <cell r="A1957">
            <v>137912</v>
          </cell>
          <cell r="B1957">
            <v>46161</v>
          </cell>
          <cell r="C1957" t="str">
            <v>TAHIANA7</v>
          </cell>
          <cell r="D1957" t="str">
            <v>36</v>
          </cell>
          <cell r="E1957" t="str">
            <v>6 455 000.00</v>
          </cell>
          <cell r="F1957" t="str">
            <v>7 746 000.00</v>
          </cell>
          <cell r="G1957" t="str">
            <v>MGA</v>
          </cell>
          <cell r="H1957" t="str">
            <v>C500</v>
          </cell>
          <cell r="I1957" t="str">
            <v>E</v>
          </cell>
          <cell r="J1957" t="str">
            <v>2026-05-19</v>
          </cell>
          <cell r="K1957" t="str">
            <v>YASSIE</v>
          </cell>
          <cell r="L1957" t="str">
            <v>True</v>
          </cell>
          <cell r="M1957" t="str">
            <v>True</v>
          </cell>
          <cell r="N1957" t="str">
            <v>True</v>
          </cell>
          <cell r="O1957" t="str">
            <v>False</v>
          </cell>
          <cell r="P1957">
            <v>544800860</v>
          </cell>
          <cell r="Q1957">
            <v>0</v>
          </cell>
          <cell r="R1957">
            <v>0</v>
          </cell>
          <cell r="S1957" t="str">
            <v>0.00</v>
          </cell>
          <cell r="T1957">
            <v>0</v>
          </cell>
          <cell r="U1957">
            <v>8</v>
          </cell>
          <cell r="V1957">
            <v>8</v>
          </cell>
          <cell r="W1957" t="str">
            <v>2026-05-21</v>
          </cell>
        </row>
        <row r="1958">
          <cell r="A1958">
            <v>137911</v>
          </cell>
          <cell r="B1958">
            <v>46161</v>
          </cell>
          <cell r="C1958" t="str">
            <v>HARITSOA</v>
          </cell>
          <cell r="D1958" t="str">
            <v>1</v>
          </cell>
          <cell r="E1958" t="str">
            <v>12 820 252.42</v>
          </cell>
          <cell r="F1958" t="str">
            <v>15 384 302.90</v>
          </cell>
          <cell r="G1958" t="str">
            <v>MGA</v>
          </cell>
          <cell r="H1958" t="str">
            <v>C500</v>
          </cell>
          <cell r="I1958" t="str">
            <v>E</v>
          </cell>
          <cell r="J1958" t="str">
            <v>2026-05-19</v>
          </cell>
          <cell r="K1958" t="str">
            <v>YASSIE</v>
          </cell>
          <cell r="L1958" t="str">
            <v>True</v>
          </cell>
          <cell r="M1958" t="str">
            <v>True</v>
          </cell>
          <cell r="N1958" t="str">
            <v>True</v>
          </cell>
          <cell r="O1958" t="str">
            <v>False</v>
          </cell>
          <cell r="P1958">
            <v>544800858</v>
          </cell>
          <cell r="Q1958">
            <v>0</v>
          </cell>
          <cell r="R1958">
            <v>0</v>
          </cell>
          <cell r="S1958" t="str">
            <v>0.00</v>
          </cell>
          <cell r="T1958">
            <v>0</v>
          </cell>
          <cell r="U1958">
            <v>8</v>
          </cell>
          <cell r="V1958">
            <v>8</v>
          </cell>
          <cell r="W1958" t="str">
            <v>2026-05-21</v>
          </cell>
        </row>
        <row r="1959">
          <cell r="A1959">
            <v>137910</v>
          </cell>
          <cell r="B1959">
            <v>46161</v>
          </cell>
          <cell r="C1959" t="str">
            <v>TSILAVINA7</v>
          </cell>
          <cell r="D1959" t="str">
            <v>1528</v>
          </cell>
          <cell r="E1959" t="str">
            <v>431 083.00</v>
          </cell>
          <cell r="F1959" t="str">
            <v>517 299.60</v>
          </cell>
          <cell r="G1959" t="str">
            <v>MGA</v>
          </cell>
          <cell r="H1959" t="str">
            <v>C700</v>
          </cell>
          <cell r="I1959" t="str">
            <v>E</v>
          </cell>
          <cell r="J1959" t="str">
            <v>2026-05-19</v>
          </cell>
          <cell r="K1959" t="str">
            <v>YASSIE</v>
          </cell>
          <cell r="L1959" t="str">
            <v>True</v>
          </cell>
          <cell r="M1959" t="str">
            <v>True</v>
          </cell>
          <cell r="N1959" t="str">
            <v>True</v>
          </cell>
          <cell r="O1959" t="str">
            <v>False</v>
          </cell>
          <cell r="P1959">
            <v>0</v>
          </cell>
          <cell r="Q1959">
            <v>544800837</v>
          </cell>
          <cell r="R1959">
            <v>0</v>
          </cell>
          <cell r="S1959" t="str">
            <v>0.00</v>
          </cell>
          <cell r="T1959">
            <v>0</v>
          </cell>
          <cell r="U1959">
            <v>14</v>
          </cell>
          <cell r="V1959">
            <v>14</v>
          </cell>
          <cell r="W1959" t="str">
            <v>2026-05-20</v>
          </cell>
        </row>
        <row r="1960">
          <cell r="A1960">
            <v>137909</v>
          </cell>
          <cell r="B1960">
            <v>46161</v>
          </cell>
          <cell r="C1960" t="str">
            <v>SETRA3</v>
          </cell>
          <cell r="D1960" t="str">
            <v>1645</v>
          </cell>
          <cell r="E1960" t="str">
            <v>1 705 245.03</v>
          </cell>
          <cell r="F1960" t="str">
            <v>2 046 294.04</v>
          </cell>
          <cell r="G1960" t="str">
            <v>MGA</v>
          </cell>
          <cell r="H1960" t="str">
            <v>C102</v>
          </cell>
          <cell r="I1960" t="str">
            <v>E</v>
          </cell>
          <cell r="J1960" t="str">
            <v>2026-05-19</v>
          </cell>
          <cell r="K1960" t="str">
            <v>YASSIE</v>
          </cell>
          <cell r="L1960" t="str">
            <v>True</v>
          </cell>
          <cell r="M1960" t="str">
            <v>True</v>
          </cell>
          <cell r="N1960" t="str">
            <v>True</v>
          </cell>
          <cell r="O1960" t="str">
            <v>False</v>
          </cell>
          <cell r="P1960">
            <v>544800836</v>
          </cell>
          <cell r="Q1960">
            <v>0</v>
          </cell>
          <cell r="R1960">
            <v>0</v>
          </cell>
          <cell r="S1960" t="str">
            <v>0.00</v>
          </cell>
          <cell r="T1960">
            <v>0</v>
          </cell>
          <cell r="U1960">
            <v>5</v>
          </cell>
          <cell r="V1960">
            <v>5</v>
          </cell>
          <cell r="W1960" t="str">
            <v>2026-05-19</v>
          </cell>
        </row>
        <row r="1961">
          <cell r="A1961">
            <v>137908</v>
          </cell>
          <cell r="B1961">
            <v>46161</v>
          </cell>
          <cell r="C1961" t="str">
            <v>SETRA3</v>
          </cell>
          <cell r="D1961" t="str">
            <v>1089</v>
          </cell>
          <cell r="E1961" t="str">
            <v>2 915 520.00</v>
          </cell>
          <cell r="F1961" t="str">
            <v>3 498 624.00</v>
          </cell>
          <cell r="G1961" t="str">
            <v>MGA</v>
          </cell>
          <cell r="H1961" t="str">
            <v>C102</v>
          </cell>
          <cell r="I1961" t="str">
            <v>E</v>
          </cell>
          <cell r="J1961" t="str">
            <v>2026-05-19</v>
          </cell>
          <cell r="K1961" t="str">
            <v>YASSIE</v>
          </cell>
          <cell r="L1961" t="str">
            <v>True</v>
          </cell>
          <cell r="M1961" t="str">
            <v>True</v>
          </cell>
          <cell r="N1961" t="str">
            <v>True</v>
          </cell>
          <cell r="O1961" t="str">
            <v>False</v>
          </cell>
          <cell r="P1961">
            <v>544900771</v>
          </cell>
          <cell r="Q1961">
            <v>0</v>
          </cell>
          <cell r="R1961">
            <v>0</v>
          </cell>
          <cell r="S1961" t="str">
            <v>0.00</v>
          </cell>
          <cell r="T1961">
            <v>0</v>
          </cell>
          <cell r="U1961">
            <v>5</v>
          </cell>
          <cell r="V1961">
            <v>5</v>
          </cell>
          <cell r="W1961" t="str">
            <v>2026-05-19</v>
          </cell>
        </row>
        <row r="1962">
          <cell r="A1962">
            <v>137907</v>
          </cell>
          <cell r="B1962">
            <v>46161</v>
          </cell>
          <cell r="C1962" t="str">
            <v>SETRA3</v>
          </cell>
          <cell r="D1962" t="str">
            <v>1645</v>
          </cell>
          <cell r="E1962" t="str">
            <v>15 098 802.97</v>
          </cell>
          <cell r="F1962" t="str">
            <v>18 118 563.56</v>
          </cell>
          <cell r="G1962" t="str">
            <v>MGA</v>
          </cell>
          <cell r="H1962" t="str">
            <v>C102</v>
          </cell>
          <cell r="I1962" t="str">
            <v>E</v>
          </cell>
          <cell r="J1962" t="str">
            <v>2026-05-19</v>
          </cell>
          <cell r="K1962" t="str">
            <v>YASSIE</v>
          </cell>
          <cell r="L1962" t="str">
            <v>True</v>
          </cell>
          <cell r="M1962" t="str">
            <v>True</v>
          </cell>
          <cell r="N1962" t="str">
            <v>True</v>
          </cell>
          <cell r="O1962" t="str">
            <v>False</v>
          </cell>
          <cell r="P1962">
            <v>544800831</v>
          </cell>
          <cell r="Q1962">
            <v>0</v>
          </cell>
          <cell r="R1962">
            <v>0</v>
          </cell>
          <cell r="S1962" t="str">
            <v>0.00</v>
          </cell>
          <cell r="T1962">
            <v>0</v>
          </cell>
          <cell r="U1962">
            <v>7</v>
          </cell>
          <cell r="V1962">
            <v>7</v>
          </cell>
          <cell r="W1962" t="str">
            <v>2026-05-19</v>
          </cell>
        </row>
        <row r="1963">
          <cell r="A1963">
            <v>137906</v>
          </cell>
          <cell r="B1963">
            <v>46161</v>
          </cell>
          <cell r="C1963" t="str">
            <v>GINAM</v>
          </cell>
          <cell r="E1963" t="str">
            <v>808 800.00</v>
          </cell>
          <cell r="F1963" t="str">
            <v>970 560.00</v>
          </cell>
          <cell r="G1963" t="str">
            <v>MGA</v>
          </cell>
          <cell r="H1963" t="str">
            <v>C400</v>
          </cell>
          <cell r="I1963" t="str">
            <v>E</v>
          </cell>
          <cell r="J1963" t="str">
            <v>2026-05-19</v>
          </cell>
          <cell r="K1963" t="str">
            <v>YASSIE</v>
          </cell>
          <cell r="L1963" t="str">
            <v>True</v>
          </cell>
          <cell r="M1963" t="str">
            <v>True</v>
          </cell>
          <cell r="N1963" t="str">
            <v>True</v>
          </cell>
          <cell r="O1963" t="str">
            <v>False</v>
          </cell>
          <cell r="P1963">
            <v>545000283</v>
          </cell>
          <cell r="Q1963">
            <v>545000282</v>
          </cell>
          <cell r="R1963">
            <v>0</v>
          </cell>
          <cell r="S1963" t="str">
            <v>0.00</v>
          </cell>
          <cell r="T1963">
            <v>0</v>
          </cell>
          <cell r="U1963">
            <v>5</v>
          </cell>
          <cell r="V1963">
            <v>5</v>
          </cell>
          <cell r="W1963" t="str">
            <v>2026-05-19</v>
          </cell>
        </row>
        <row r="1964">
          <cell r="A1964">
            <v>137905</v>
          </cell>
          <cell r="B1964">
            <v>46161</v>
          </cell>
          <cell r="C1964" t="str">
            <v>MIORA46</v>
          </cell>
          <cell r="D1964" t="str">
            <v>2886</v>
          </cell>
          <cell r="E1964" t="str">
            <v>61 876 000.00</v>
          </cell>
          <cell r="F1964" t="str">
            <v>74 251 200.00</v>
          </cell>
          <cell r="G1964" t="str">
            <v>MGA</v>
          </cell>
          <cell r="H1964" t="str">
            <v>C900</v>
          </cell>
          <cell r="I1964" t="str">
            <v>E</v>
          </cell>
          <cell r="J1964" t="str">
            <v>2026-05-19</v>
          </cell>
          <cell r="K1964" t="str">
            <v>YASSIE</v>
          </cell>
          <cell r="L1964" t="str">
            <v>True</v>
          </cell>
          <cell r="M1964" t="str">
            <v>True</v>
          </cell>
          <cell r="N1964" t="str">
            <v>True</v>
          </cell>
          <cell r="O1964" t="str">
            <v>False</v>
          </cell>
          <cell r="P1964">
            <v>0</v>
          </cell>
          <cell r="Q1964">
            <v>0</v>
          </cell>
          <cell r="R1964">
            <v>0</v>
          </cell>
          <cell r="S1964" t="str">
            <v>0.00</v>
          </cell>
          <cell r="T1964">
            <v>0</v>
          </cell>
          <cell r="U1964">
            <v>5</v>
          </cell>
          <cell r="V1964">
            <v>5</v>
          </cell>
          <cell r="W1964" t="str">
            <v>2026-05-19</v>
          </cell>
        </row>
        <row r="1965">
          <cell r="A1965">
            <v>137904</v>
          </cell>
          <cell r="B1965">
            <v>46161</v>
          </cell>
          <cell r="C1965" t="str">
            <v>SETRA3</v>
          </cell>
          <cell r="D1965" t="str">
            <v>2886</v>
          </cell>
          <cell r="E1965" t="str">
            <v>1 505 600.00</v>
          </cell>
          <cell r="F1965" t="str">
            <v>1 505 600.00</v>
          </cell>
          <cell r="G1965" t="str">
            <v>MGA</v>
          </cell>
          <cell r="H1965" t="str">
            <v>C103</v>
          </cell>
          <cell r="I1965" t="str">
            <v>E</v>
          </cell>
          <cell r="J1965" t="str">
            <v>2026-05-19</v>
          </cell>
          <cell r="K1965" t="str">
            <v>YASSIE</v>
          </cell>
          <cell r="L1965" t="str">
            <v>True</v>
          </cell>
          <cell r="M1965" t="str">
            <v>True</v>
          </cell>
          <cell r="N1965" t="str">
            <v>True</v>
          </cell>
          <cell r="O1965" t="str">
            <v>False</v>
          </cell>
          <cell r="P1965">
            <v>544700185</v>
          </cell>
          <cell r="Q1965">
            <v>0</v>
          </cell>
          <cell r="R1965">
            <v>0</v>
          </cell>
          <cell r="S1965" t="str">
            <v>0.00</v>
          </cell>
          <cell r="T1965">
            <v>0</v>
          </cell>
          <cell r="U1965">
            <v>6</v>
          </cell>
          <cell r="V1965">
            <v>6</v>
          </cell>
          <cell r="W1965" t="str">
            <v>2026-05-19</v>
          </cell>
        </row>
        <row r="1966">
          <cell r="A1966">
            <v>137903</v>
          </cell>
          <cell r="B1966">
            <v>46161</v>
          </cell>
          <cell r="C1966" t="str">
            <v>HARITSOA</v>
          </cell>
          <cell r="D1966" t="str">
            <v>126</v>
          </cell>
          <cell r="E1966" t="str">
            <v>7 298 960.00</v>
          </cell>
          <cell r="F1966" t="str">
            <v>8 758 752.00</v>
          </cell>
          <cell r="G1966" t="str">
            <v>MGA</v>
          </cell>
          <cell r="H1966" t="str">
            <v>C500</v>
          </cell>
          <cell r="I1966" t="str">
            <v>E</v>
          </cell>
          <cell r="J1966" t="str">
            <v>2026-05-19</v>
          </cell>
          <cell r="K1966" t="str">
            <v>YASSIE</v>
          </cell>
          <cell r="L1966" t="str">
            <v>True</v>
          </cell>
          <cell r="M1966" t="str">
            <v>True</v>
          </cell>
          <cell r="N1966" t="str">
            <v>True</v>
          </cell>
          <cell r="O1966" t="str">
            <v>False</v>
          </cell>
          <cell r="P1966">
            <v>544700183</v>
          </cell>
          <cell r="Q1966">
            <v>0</v>
          </cell>
          <cell r="R1966">
            <v>0</v>
          </cell>
          <cell r="S1966" t="str">
            <v>0.00</v>
          </cell>
          <cell r="T1966">
            <v>0</v>
          </cell>
          <cell r="U1966">
            <v>7</v>
          </cell>
          <cell r="V1966">
            <v>7</v>
          </cell>
          <cell r="W1966" t="str">
            <v>2026-05-21</v>
          </cell>
        </row>
        <row r="1967">
          <cell r="A1967">
            <v>137902</v>
          </cell>
          <cell r="B1967">
            <v>46161</v>
          </cell>
          <cell r="C1967" t="str">
            <v>SETRA3</v>
          </cell>
          <cell r="D1967" t="str">
            <v>2159</v>
          </cell>
          <cell r="E1967" t="str">
            <v>1 249 999.80</v>
          </cell>
          <cell r="F1967" t="str">
            <v>1 499 999.76</v>
          </cell>
          <cell r="G1967" t="str">
            <v>MGA</v>
          </cell>
          <cell r="H1967" t="str">
            <v>C100</v>
          </cell>
          <cell r="I1967" t="str">
            <v>E</v>
          </cell>
          <cell r="J1967" t="str">
            <v>2026-05-19</v>
          </cell>
          <cell r="K1967" t="str">
            <v>YASSIE</v>
          </cell>
          <cell r="L1967" t="str">
            <v>True</v>
          </cell>
          <cell r="M1967" t="str">
            <v>True</v>
          </cell>
          <cell r="N1967" t="str">
            <v>True</v>
          </cell>
          <cell r="O1967" t="str">
            <v>False</v>
          </cell>
          <cell r="P1967">
            <v>544700181</v>
          </cell>
          <cell r="Q1967">
            <v>0</v>
          </cell>
          <cell r="R1967">
            <v>0</v>
          </cell>
          <cell r="S1967" t="str">
            <v>0.00</v>
          </cell>
          <cell r="T1967">
            <v>0</v>
          </cell>
          <cell r="U1967">
            <v>6</v>
          </cell>
          <cell r="V1967">
            <v>6</v>
          </cell>
          <cell r="W1967" t="str">
            <v>2026-05-20</v>
          </cell>
        </row>
        <row r="1968">
          <cell r="A1968">
            <v>137901</v>
          </cell>
          <cell r="B1968">
            <v>46161</v>
          </cell>
          <cell r="C1968" t="str">
            <v>OLGA</v>
          </cell>
          <cell r="E1968" t="str">
            <v>0.00</v>
          </cell>
          <cell r="F1968" t="str">
            <v>0.00</v>
          </cell>
          <cell r="G1968" t="str">
            <v>MGA</v>
          </cell>
          <cell r="H1968" t="str">
            <v>C901</v>
          </cell>
          <cell r="I1968" t="str">
            <v>E</v>
          </cell>
          <cell r="J1968" t="str">
            <v>2026-05-19</v>
          </cell>
          <cell r="K1968" t="str">
            <v>YASSIE</v>
          </cell>
          <cell r="L1968" t="str">
            <v>True</v>
          </cell>
          <cell r="M1968" t="str">
            <v>False</v>
          </cell>
          <cell r="N1968" t="str">
            <v>True</v>
          </cell>
          <cell r="O1968" t="str">
            <v>False</v>
          </cell>
          <cell r="P1968">
            <v>0</v>
          </cell>
          <cell r="Q1968">
            <v>0</v>
          </cell>
          <cell r="R1968">
            <v>0</v>
          </cell>
          <cell r="S1968" t="str">
            <v>0.00</v>
          </cell>
          <cell r="T1968">
            <v>0</v>
          </cell>
          <cell r="U1968">
            <v>6</v>
          </cell>
          <cell r="V1968">
            <v>6</v>
          </cell>
          <cell r="W1968" t="str">
            <v>2026-05-20</v>
          </cell>
        </row>
        <row r="1969">
          <cell r="A1969">
            <v>137900</v>
          </cell>
          <cell r="B1969">
            <v>46161</v>
          </cell>
          <cell r="C1969" t="str">
            <v>REBECCA3</v>
          </cell>
          <cell r="D1969" t="str">
            <v>2490</v>
          </cell>
          <cell r="E1969" t="str">
            <v>1 343 000.00</v>
          </cell>
          <cell r="F1969" t="str">
            <v>1 343 000.00</v>
          </cell>
          <cell r="G1969" t="str">
            <v>MGA</v>
          </cell>
          <cell r="H1969" t="str">
            <v>C100</v>
          </cell>
          <cell r="I1969" t="str">
            <v>E</v>
          </cell>
          <cell r="J1969" t="str">
            <v>2026-05-19</v>
          </cell>
          <cell r="K1969" t="str">
            <v>YASSIE</v>
          </cell>
          <cell r="L1969" t="str">
            <v>True</v>
          </cell>
          <cell r="M1969" t="str">
            <v>True</v>
          </cell>
          <cell r="N1969" t="str">
            <v>True</v>
          </cell>
          <cell r="O1969" t="str">
            <v>False</v>
          </cell>
          <cell r="P1969">
            <v>544600174</v>
          </cell>
          <cell r="Q1969">
            <v>544600173</v>
          </cell>
          <cell r="R1969">
            <v>0</v>
          </cell>
          <cell r="S1969" t="str">
            <v>0.00</v>
          </cell>
          <cell r="T1969">
            <v>0</v>
          </cell>
          <cell r="U1969">
            <v>7</v>
          </cell>
          <cell r="V1969">
            <v>7</v>
          </cell>
          <cell r="W1969" t="str">
            <v>2026-05-26</v>
          </cell>
        </row>
        <row r="1970">
          <cell r="A1970">
            <v>137899</v>
          </cell>
          <cell r="B1970">
            <v>46161</v>
          </cell>
          <cell r="C1970" t="str">
            <v>MBOLATIANANJI</v>
          </cell>
          <cell r="D1970" t="str">
            <v>2169</v>
          </cell>
          <cell r="E1970" t="str">
            <v>19 264.00</v>
          </cell>
          <cell r="F1970" t="str">
            <v>19 264.00</v>
          </cell>
          <cell r="G1970" t="str">
            <v>USD</v>
          </cell>
          <cell r="H1970" t="str">
            <v>C800</v>
          </cell>
          <cell r="I1970" t="str">
            <v>E</v>
          </cell>
          <cell r="J1970" t="str">
            <v>2026-05-19</v>
          </cell>
          <cell r="K1970" t="str">
            <v>YASSIE</v>
          </cell>
          <cell r="L1970" t="str">
            <v>True</v>
          </cell>
          <cell r="M1970" t="str">
            <v>True</v>
          </cell>
          <cell r="N1970" t="str">
            <v>True</v>
          </cell>
          <cell r="O1970" t="str">
            <v>False</v>
          </cell>
          <cell r="P1970">
            <v>544200188</v>
          </cell>
          <cell r="Q1970">
            <v>0</v>
          </cell>
          <cell r="R1970">
            <v>0</v>
          </cell>
          <cell r="S1970" t="str">
            <v>0.00</v>
          </cell>
          <cell r="T1970">
            <v>0</v>
          </cell>
          <cell r="U1970">
            <v>13</v>
          </cell>
          <cell r="V1970">
            <v>13</v>
          </cell>
          <cell r="W1970" t="str">
            <v>2026-06-01</v>
          </cell>
        </row>
        <row r="1971">
          <cell r="A1971">
            <v>137898</v>
          </cell>
          <cell r="B1971">
            <v>46161</v>
          </cell>
          <cell r="C1971" t="str">
            <v>HARITSOA</v>
          </cell>
          <cell r="D1971" t="str">
            <v>30</v>
          </cell>
          <cell r="E1971" t="str">
            <v>557 169.79</v>
          </cell>
          <cell r="F1971" t="str">
            <v>668 603.75</v>
          </cell>
          <cell r="G1971" t="str">
            <v>MGA</v>
          </cell>
          <cell r="H1971" t="str">
            <v>C500</v>
          </cell>
          <cell r="I1971" t="str">
            <v>E</v>
          </cell>
          <cell r="J1971" t="str">
            <v>2026-05-19</v>
          </cell>
          <cell r="K1971" t="str">
            <v>YASSIE</v>
          </cell>
          <cell r="L1971" t="str">
            <v>True</v>
          </cell>
          <cell r="M1971" t="str">
            <v>True</v>
          </cell>
          <cell r="N1971" t="str">
            <v>True</v>
          </cell>
          <cell r="O1971" t="str">
            <v>False</v>
          </cell>
          <cell r="P1971">
            <v>544200181</v>
          </cell>
          <cell r="Q1971">
            <v>0</v>
          </cell>
          <cell r="R1971">
            <v>0</v>
          </cell>
          <cell r="S1971" t="str">
            <v>0.00</v>
          </cell>
          <cell r="T1971">
            <v>0</v>
          </cell>
          <cell r="U1971">
            <v>8</v>
          </cell>
          <cell r="V1971">
            <v>8</v>
          </cell>
          <cell r="W1971" t="str">
            <v>2026-05-21</v>
          </cell>
        </row>
        <row r="1972">
          <cell r="A1972">
            <v>137897</v>
          </cell>
          <cell r="B1972">
            <v>46161</v>
          </cell>
          <cell r="C1972" t="str">
            <v>HERY.RAMAROLAHY</v>
          </cell>
          <cell r="D1972" t="str">
            <v>3051</v>
          </cell>
          <cell r="E1972" t="str">
            <v>3 261 000.00</v>
          </cell>
          <cell r="F1972" t="str">
            <v>3 913 200.00</v>
          </cell>
          <cell r="G1972" t="str">
            <v>MGA</v>
          </cell>
          <cell r="H1972" t="str">
            <v>C500</v>
          </cell>
          <cell r="I1972" t="str">
            <v>E</v>
          </cell>
          <cell r="J1972" t="str">
            <v>2026-05-19</v>
          </cell>
          <cell r="K1972" t="str">
            <v>YASSIE</v>
          </cell>
          <cell r="L1972" t="str">
            <v>True</v>
          </cell>
          <cell r="M1972" t="str">
            <v>True</v>
          </cell>
          <cell r="N1972" t="str">
            <v>True</v>
          </cell>
          <cell r="O1972" t="str">
            <v>False</v>
          </cell>
          <cell r="P1972">
            <v>544200177</v>
          </cell>
          <cell r="Q1972">
            <v>0</v>
          </cell>
          <cell r="R1972">
            <v>0</v>
          </cell>
          <cell r="S1972" t="str">
            <v>0.00</v>
          </cell>
          <cell r="T1972">
            <v>0</v>
          </cell>
          <cell r="U1972">
            <v>8</v>
          </cell>
          <cell r="V1972">
            <v>8</v>
          </cell>
          <cell r="W1972" t="str">
            <v>2026-05-21</v>
          </cell>
        </row>
        <row r="1973">
          <cell r="A1973">
            <v>137896</v>
          </cell>
          <cell r="B1973">
            <v>46161</v>
          </cell>
          <cell r="C1973" t="str">
            <v>JOHANNA1</v>
          </cell>
          <cell r="D1973" t="str">
            <v>119</v>
          </cell>
          <cell r="E1973" t="str">
            <v>5 775 000.00</v>
          </cell>
          <cell r="F1973" t="str">
            <v>6 930 000.00</v>
          </cell>
          <cell r="G1973" t="str">
            <v>MGA</v>
          </cell>
          <cell r="H1973" t="str">
            <v>C100</v>
          </cell>
          <cell r="I1973" t="str">
            <v>E</v>
          </cell>
          <cell r="J1973" t="str">
            <v>2026-05-19</v>
          </cell>
          <cell r="K1973" t="str">
            <v>YASSIE</v>
          </cell>
          <cell r="L1973" t="str">
            <v>True</v>
          </cell>
          <cell r="M1973" t="str">
            <v>True</v>
          </cell>
          <cell r="N1973" t="str">
            <v>True</v>
          </cell>
          <cell r="O1973" t="str">
            <v>False</v>
          </cell>
          <cell r="P1973">
            <v>544200127</v>
          </cell>
          <cell r="Q1973">
            <v>0</v>
          </cell>
          <cell r="R1973">
            <v>0</v>
          </cell>
          <cell r="S1973" t="str">
            <v>0.00</v>
          </cell>
          <cell r="T1973">
            <v>0</v>
          </cell>
          <cell r="U1973">
            <v>8</v>
          </cell>
          <cell r="V1973">
            <v>8</v>
          </cell>
          <cell r="W1973" t="str">
            <v>2026-05-21</v>
          </cell>
        </row>
        <row r="1974">
          <cell r="A1974">
            <v>137895</v>
          </cell>
          <cell r="B1974">
            <v>46161</v>
          </cell>
          <cell r="C1974" t="str">
            <v>JOHANNA1</v>
          </cell>
          <cell r="D1974" t="str">
            <v>2490</v>
          </cell>
          <cell r="E1974" t="str">
            <v>480 000.00</v>
          </cell>
          <cell r="F1974" t="str">
            <v>576 000.00</v>
          </cell>
          <cell r="G1974" t="str">
            <v>MGA</v>
          </cell>
          <cell r="H1974" t="str">
            <v>C102</v>
          </cell>
          <cell r="I1974" t="str">
            <v>E</v>
          </cell>
          <cell r="J1974" t="str">
            <v>2026-05-19</v>
          </cell>
          <cell r="K1974" t="str">
            <v>YASSIE</v>
          </cell>
          <cell r="L1974" t="str">
            <v>True</v>
          </cell>
          <cell r="M1974" t="str">
            <v>True</v>
          </cell>
          <cell r="N1974" t="str">
            <v>True</v>
          </cell>
          <cell r="O1974" t="str">
            <v>False</v>
          </cell>
          <cell r="P1974">
            <v>544300161</v>
          </cell>
          <cell r="Q1974">
            <v>0</v>
          </cell>
          <cell r="R1974">
            <v>0</v>
          </cell>
          <cell r="S1974" t="str">
            <v>0.00</v>
          </cell>
          <cell r="T1974">
            <v>0</v>
          </cell>
          <cell r="U1974">
            <v>6</v>
          </cell>
          <cell r="V1974">
            <v>6</v>
          </cell>
          <cell r="W1974" t="str">
            <v>2026-05-19</v>
          </cell>
        </row>
        <row r="1975">
          <cell r="A1975">
            <v>137894</v>
          </cell>
          <cell r="B1975">
            <v>46161</v>
          </cell>
          <cell r="C1975" t="str">
            <v>JOHANNA1</v>
          </cell>
          <cell r="D1975" t="str">
            <v>717</v>
          </cell>
          <cell r="E1975" t="str">
            <v>3 749 999.94</v>
          </cell>
          <cell r="F1975" t="str">
            <v>4 499 999.93</v>
          </cell>
          <cell r="G1975" t="str">
            <v>MGA</v>
          </cell>
          <cell r="H1975" t="str">
            <v>C102</v>
          </cell>
          <cell r="I1975" t="str">
            <v>E</v>
          </cell>
          <cell r="J1975" t="str">
            <v>2026-05-19</v>
          </cell>
          <cell r="K1975" t="str">
            <v>YASSIE</v>
          </cell>
          <cell r="L1975" t="str">
            <v>True</v>
          </cell>
          <cell r="M1975" t="str">
            <v>True</v>
          </cell>
          <cell r="N1975" t="str">
            <v>True</v>
          </cell>
          <cell r="O1975" t="str">
            <v>False</v>
          </cell>
          <cell r="P1975">
            <v>544300159</v>
          </cell>
          <cell r="Q1975">
            <v>0</v>
          </cell>
          <cell r="R1975">
            <v>0</v>
          </cell>
          <cell r="S1975" t="str">
            <v>0.00</v>
          </cell>
          <cell r="T1975">
            <v>0</v>
          </cell>
          <cell r="U1975">
            <v>6</v>
          </cell>
          <cell r="V1975">
            <v>6</v>
          </cell>
          <cell r="W1975" t="str">
            <v>2026-05-19</v>
          </cell>
        </row>
        <row r="1976">
          <cell r="A1976">
            <v>137893</v>
          </cell>
          <cell r="B1976">
            <v>46161</v>
          </cell>
          <cell r="C1976" t="str">
            <v>SETRA3</v>
          </cell>
          <cell r="D1976" t="str">
            <v>7008</v>
          </cell>
          <cell r="E1976" t="str">
            <v>8 000 000.00</v>
          </cell>
          <cell r="F1976" t="str">
            <v>8 000 000.00</v>
          </cell>
          <cell r="G1976" t="str">
            <v>MGA</v>
          </cell>
          <cell r="H1976" t="str">
            <v>C100</v>
          </cell>
          <cell r="I1976" t="str">
            <v>E</v>
          </cell>
          <cell r="J1976" t="str">
            <v>2026-05-19</v>
          </cell>
          <cell r="K1976" t="str">
            <v>YASSIE</v>
          </cell>
          <cell r="L1976" t="str">
            <v>True</v>
          </cell>
          <cell r="M1976" t="str">
            <v>True</v>
          </cell>
          <cell r="N1976" t="str">
            <v>True</v>
          </cell>
          <cell r="O1976" t="str">
            <v>False</v>
          </cell>
          <cell r="P1976">
            <v>544300157</v>
          </cell>
          <cell r="Q1976">
            <v>0</v>
          </cell>
          <cell r="R1976">
            <v>0</v>
          </cell>
          <cell r="S1976" t="str">
            <v>0.00</v>
          </cell>
          <cell r="T1976">
            <v>0</v>
          </cell>
          <cell r="U1976">
            <v>7</v>
          </cell>
          <cell r="V1976">
            <v>7</v>
          </cell>
          <cell r="W1976" t="str">
            <v>2026-05-22</v>
          </cell>
        </row>
        <row r="1977">
          <cell r="A1977">
            <v>137892</v>
          </cell>
          <cell r="B1977">
            <v>46161</v>
          </cell>
          <cell r="C1977" t="str">
            <v>SETRA3</v>
          </cell>
          <cell r="D1977" t="str">
            <v>5454</v>
          </cell>
          <cell r="E1977" t="str">
            <v>33 000 000.00</v>
          </cell>
          <cell r="F1977" t="str">
            <v>33 000 000.00</v>
          </cell>
          <cell r="G1977" t="str">
            <v>MGA</v>
          </cell>
          <cell r="H1977" t="str">
            <v>C100</v>
          </cell>
          <cell r="I1977" t="str">
            <v>E</v>
          </cell>
          <cell r="J1977" t="str">
            <v>2026-05-19</v>
          </cell>
          <cell r="K1977" t="str">
            <v>YASSIE</v>
          </cell>
          <cell r="L1977" t="str">
            <v>True</v>
          </cell>
          <cell r="M1977" t="str">
            <v>True</v>
          </cell>
          <cell r="N1977" t="str">
            <v>True</v>
          </cell>
          <cell r="O1977" t="str">
            <v>False</v>
          </cell>
          <cell r="P1977">
            <v>544400189</v>
          </cell>
          <cell r="Q1977">
            <v>0</v>
          </cell>
          <cell r="R1977">
            <v>0</v>
          </cell>
          <cell r="S1977" t="str">
            <v>0.00</v>
          </cell>
          <cell r="T1977">
            <v>0</v>
          </cell>
          <cell r="U1977">
            <v>7</v>
          </cell>
          <cell r="V1977">
            <v>7</v>
          </cell>
          <cell r="W1977" t="str">
            <v>2026-05-21</v>
          </cell>
        </row>
        <row r="1978">
          <cell r="A1978">
            <v>137891</v>
          </cell>
          <cell r="B1978">
            <v>46161</v>
          </cell>
          <cell r="C1978" t="str">
            <v>PARIS</v>
          </cell>
          <cell r="D1978" t="str">
            <v>36</v>
          </cell>
          <cell r="E1978" t="str">
            <v>3 950 000 000.00</v>
          </cell>
          <cell r="F1978" t="str">
            <v>4 740 000 000.00</v>
          </cell>
          <cell r="G1978" t="str">
            <v>MGA</v>
          </cell>
          <cell r="H1978" t="str">
            <v>C500</v>
          </cell>
          <cell r="I1978" t="str">
            <v>E</v>
          </cell>
          <cell r="J1978" t="str">
            <v>2026-05-19</v>
          </cell>
          <cell r="K1978" t="str">
            <v>YASSIE</v>
          </cell>
          <cell r="L1978" t="str">
            <v>True</v>
          </cell>
          <cell r="M1978" t="str">
            <v>True</v>
          </cell>
          <cell r="N1978" t="str">
            <v>True</v>
          </cell>
          <cell r="O1978" t="str">
            <v>False</v>
          </cell>
          <cell r="P1978">
            <v>544100139</v>
          </cell>
          <cell r="Q1978">
            <v>0</v>
          </cell>
          <cell r="R1978">
            <v>0</v>
          </cell>
          <cell r="S1978" t="str">
            <v>0.00</v>
          </cell>
          <cell r="T1978">
            <v>0</v>
          </cell>
          <cell r="U1978">
            <v>10</v>
          </cell>
          <cell r="V1978">
            <v>10</v>
          </cell>
          <cell r="W1978" t="str">
            <v>2026-06-01</v>
          </cell>
        </row>
        <row r="1979">
          <cell r="A1979">
            <v>137890</v>
          </cell>
          <cell r="B1979">
            <v>46161</v>
          </cell>
          <cell r="C1979" t="str">
            <v>REBECCA3</v>
          </cell>
          <cell r="D1979" t="str">
            <v>2490</v>
          </cell>
          <cell r="E1979" t="str">
            <v>3 176 000.00</v>
          </cell>
          <cell r="F1979" t="str">
            <v>3 176 000.00</v>
          </cell>
          <cell r="G1979" t="str">
            <v>MGA</v>
          </cell>
          <cell r="H1979" t="str">
            <v>C500</v>
          </cell>
          <cell r="I1979" t="str">
            <v>E</v>
          </cell>
          <cell r="J1979" t="str">
            <v>2026-05-19</v>
          </cell>
          <cell r="K1979" t="str">
            <v>YASSIE</v>
          </cell>
          <cell r="L1979" t="str">
            <v>True</v>
          </cell>
          <cell r="M1979" t="str">
            <v>True</v>
          </cell>
          <cell r="N1979" t="str">
            <v>True</v>
          </cell>
          <cell r="O1979" t="str">
            <v>False</v>
          </cell>
          <cell r="P1979">
            <v>543900186</v>
          </cell>
          <cell r="Q1979">
            <v>543900185</v>
          </cell>
          <cell r="R1979">
            <v>0</v>
          </cell>
          <cell r="S1979" t="str">
            <v>0.00</v>
          </cell>
          <cell r="T1979">
            <v>0</v>
          </cell>
          <cell r="U1979">
            <v>8</v>
          </cell>
          <cell r="V1979">
            <v>8</v>
          </cell>
          <cell r="W1979" t="str">
            <v>2026-05-26</v>
          </cell>
        </row>
        <row r="1980">
          <cell r="A1980">
            <v>137889</v>
          </cell>
          <cell r="B1980">
            <v>46160</v>
          </cell>
          <cell r="C1980" t="str">
            <v>MBOLATIANANJI</v>
          </cell>
          <cell r="D1980" t="str">
            <v>127</v>
          </cell>
          <cell r="E1980" t="str">
            <v>25 722 500.00</v>
          </cell>
          <cell r="F1980" t="str">
            <v>30 867 000.00</v>
          </cell>
          <cell r="G1980" t="str">
            <v>MGA</v>
          </cell>
          <cell r="H1980" t="str">
            <v>C800</v>
          </cell>
          <cell r="I1980" t="str">
            <v>E</v>
          </cell>
          <cell r="J1980" t="str">
            <v>2026-05-18</v>
          </cell>
          <cell r="K1980" t="str">
            <v>YASSIE</v>
          </cell>
          <cell r="L1980" t="str">
            <v>True</v>
          </cell>
          <cell r="M1980" t="str">
            <v>True</v>
          </cell>
          <cell r="N1980" t="str">
            <v>True</v>
          </cell>
          <cell r="O1980" t="str">
            <v>False</v>
          </cell>
          <cell r="P1980">
            <v>0</v>
          </cell>
          <cell r="Q1980">
            <v>0</v>
          </cell>
          <cell r="R1980">
            <v>0</v>
          </cell>
          <cell r="S1980" t="str">
            <v>0.00</v>
          </cell>
          <cell r="T1980">
            <v>0</v>
          </cell>
          <cell r="U1980">
            <v>5</v>
          </cell>
          <cell r="V1980">
            <v>5</v>
          </cell>
          <cell r="W1980" t="str">
            <v>2026-05-19</v>
          </cell>
        </row>
        <row r="1981">
          <cell r="A1981">
            <v>137888</v>
          </cell>
          <cell r="B1981">
            <v>46160</v>
          </cell>
          <cell r="C1981" t="str">
            <v>HARITSOA</v>
          </cell>
          <cell r="E1981" t="str">
            <v>0.00</v>
          </cell>
          <cell r="F1981" t="str">
            <v>0.00</v>
          </cell>
          <cell r="G1981" t="str">
            <v>MGA</v>
          </cell>
          <cell r="H1981" t="str">
            <v>C500</v>
          </cell>
          <cell r="I1981" t="str">
            <v>E</v>
          </cell>
          <cell r="J1981" t="str">
            <v>2026-05-18</v>
          </cell>
          <cell r="K1981" t="str">
            <v>YASSIE</v>
          </cell>
          <cell r="L1981" t="str">
            <v>True</v>
          </cell>
          <cell r="M1981" t="str">
            <v>False</v>
          </cell>
          <cell r="N1981" t="str">
            <v>True</v>
          </cell>
          <cell r="O1981" t="str">
            <v>False</v>
          </cell>
          <cell r="P1981">
            <v>542500210</v>
          </cell>
          <cell r="Q1981">
            <v>542500209</v>
          </cell>
          <cell r="R1981">
            <v>0</v>
          </cell>
          <cell r="S1981" t="str">
            <v>0.00</v>
          </cell>
          <cell r="T1981">
            <v>0</v>
          </cell>
          <cell r="U1981">
            <v>7</v>
          </cell>
          <cell r="V1981">
            <v>7</v>
          </cell>
          <cell r="W1981" t="str">
            <v>2026-05-26</v>
          </cell>
        </row>
        <row r="1982">
          <cell r="A1982">
            <v>137887</v>
          </cell>
          <cell r="B1982">
            <v>46160</v>
          </cell>
          <cell r="C1982" t="str">
            <v>REBECCA3</v>
          </cell>
          <cell r="D1982" t="str">
            <v>2490</v>
          </cell>
          <cell r="E1982" t="str">
            <v>296 600.00</v>
          </cell>
          <cell r="F1982" t="str">
            <v>296 600.00</v>
          </cell>
          <cell r="G1982" t="str">
            <v>MGA</v>
          </cell>
          <cell r="H1982" t="str">
            <v>C500</v>
          </cell>
          <cell r="I1982" t="str">
            <v>E</v>
          </cell>
          <cell r="J1982" t="str">
            <v>2026-05-18</v>
          </cell>
          <cell r="K1982" t="str">
            <v>YASSIE</v>
          </cell>
          <cell r="L1982" t="str">
            <v>True</v>
          </cell>
          <cell r="M1982" t="str">
            <v>True</v>
          </cell>
          <cell r="N1982" t="str">
            <v>True</v>
          </cell>
          <cell r="O1982" t="str">
            <v>False</v>
          </cell>
          <cell r="P1982">
            <v>542500203</v>
          </cell>
          <cell r="Q1982">
            <v>542500202</v>
          </cell>
          <cell r="R1982">
            <v>0</v>
          </cell>
          <cell r="S1982" t="str">
            <v>0.00</v>
          </cell>
          <cell r="T1982">
            <v>0</v>
          </cell>
          <cell r="U1982">
            <v>7</v>
          </cell>
          <cell r="V1982">
            <v>7</v>
          </cell>
          <cell r="W1982" t="str">
            <v>2026-05-26</v>
          </cell>
        </row>
        <row r="1983">
          <cell r="A1983">
            <v>137886</v>
          </cell>
          <cell r="B1983">
            <v>46160</v>
          </cell>
          <cell r="C1983" t="str">
            <v>PRISCA11</v>
          </cell>
          <cell r="E1983" t="str">
            <v>0.00</v>
          </cell>
          <cell r="F1983" t="str">
            <v>0.00</v>
          </cell>
          <cell r="G1983" t="str">
            <v>MGA</v>
          </cell>
          <cell r="H1983" t="str">
            <v>C500</v>
          </cell>
          <cell r="I1983" t="str">
            <v>E</v>
          </cell>
          <cell r="J1983" t="str">
            <v>2026-05-18</v>
          </cell>
          <cell r="K1983" t="str">
            <v>YASSIE</v>
          </cell>
          <cell r="L1983" t="str">
            <v>True</v>
          </cell>
          <cell r="M1983" t="str">
            <v>False</v>
          </cell>
          <cell r="N1983" t="str">
            <v>True</v>
          </cell>
          <cell r="O1983" t="str">
            <v>False</v>
          </cell>
          <cell r="P1983">
            <v>542500195</v>
          </cell>
          <cell r="Q1983">
            <v>542500194</v>
          </cell>
          <cell r="R1983">
            <v>0</v>
          </cell>
          <cell r="S1983" t="str">
            <v>0.00</v>
          </cell>
          <cell r="T1983">
            <v>0</v>
          </cell>
          <cell r="U1983">
            <v>7</v>
          </cell>
          <cell r="V1983">
            <v>7</v>
          </cell>
          <cell r="W1983" t="str">
            <v>2026-05-26</v>
          </cell>
        </row>
        <row r="1984">
          <cell r="A1984">
            <v>137885</v>
          </cell>
          <cell r="B1984">
            <v>46160</v>
          </cell>
          <cell r="C1984" t="str">
            <v>SETRA3</v>
          </cell>
          <cell r="D1984" t="str">
            <v>7006</v>
          </cell>
          <cell r="E1984" t="str">
            <v>9 830.63</v>
          </cell>
          <cell r="F1984" t="str">
            <v>9 830.63</v>
          </cell>
          <cell r="G1984" t="str">
            <v>EUR</v>
          </cell>
          <cell r="H1984" t="str">
            <v>C100</v>
          </cell>
          <cell r="I1984" t="str">
            <v>E</v>
          </cell>
          <cell r="J1984" t="str">
            <v>2026-05-18</v>
          </cell>
          <cell r="K1984" t="str">
            <v>YASSIE</v>
          </cell>
          <cell r="L1984" t="str">
            <v>True</v>
          </cell>
          <cell r="M1984" t="str">
            <v>False</v>
          </cell>
          <cell r="N1984" t="str">
            <v>False</v>
          </cell>
          <cell r="O1984" t="str">
            <v>True</v>
          </cell>
          <cell r="P1984">
            <v>542201454</v>
          </cell>
          <cell r="Q1984">
            <v>0</v>
          </cell>
          <cell r="R1984">
            <v>0</v>
          </cell>
          <cell r="S1984" t="str">
            <v>0.00</v>
          </cell>
          <cell r="T1984">
            <v>0</v>
          </cell>
          <cell r="U1984">
            <v>0</v>
          </cell>
          <cell r="V1984">
            <v>0</v>
          </cell>
          <cell r="W1984" t="str">
            <v>0000-00-00</v>
          </cell>
        </row>
        <row r="1985">
          <cell r="A1985">
            <v>137884</v>
          </cell>
          <cell r="B1985">
            <v>46160</v>
          </cell>
          <cell r="C1985" t="str">
            <v>HARITSOA</v>
          </cell>
          <cell r="D1985" t="str">
            <v>837</v>
          </cell>
          <cell r="E1985" t="str">
            <v>2 400 000.00</v>
          </cell>
          <cell r="F1985" t="str">
            <v>2 880 000.00</v>
          </cell>
          <cell r="G1985" t="str">
            <v>MGA</v>
          </cell>
          <cell r="H1985" t="str">
            <v>C500</v>
          </cell>
          <cell r="I1985" t="str">
            <v>E</v>
          </cell>
          <cell r="J1985" t="str">
            <v>2026-05-18</v>
          </cell>
          <cell r="K1985" t="str">
            <v>YASSIE</v>
          </cell>
          <cell r="L1985" t="str">
            <v>True</v>
          </cell>
          <cell r="M1985" t="str">
            <v>False</v>
          </cell>
          <cell r="N1985" t="str">
            <v>False</v>
          </cell>
          <cell r="O1985" t="str">
            <v>True</v>
          </cell>
          <cell r="P1985">
            <v>542100265</v>
          </cell>
          <cell r="Q1985">
            <v>0</v>
          </cell>
          <cell r="R1985">
            <v>0</v>
          </cell>
          <cell r="S1985" t="str">
            <v>0.00</v>
          </cell>
          <cell r="T1985">
            <v>0</v>
          </cell>
          <cell r="U1985">
            <v>0</v>
          </cell>
          <cell r="V1985">
            <v>0</v>
          </cell>
          <cell r="W1985" t="str">
            <v>0000-00-00</v>
          </cell>
        </row>
        <row r="1986">
          <cell r="A1986">
            <v>137883</v>
          </cell>
          <cell r="B1986">
            <v>46160</v>
          </cell>
          <cell r="C1986" t="str">
            <v>SETRA3</v>
          </cell>
          <cell r="D1986" t="str">
            <v>2729</v>
          </cell>
          <cell r="E1986" t="str">
            <v>6 000 000.00</v>
          </cell>
          <cell r="F1986" t="str">
            <v>7 200 000.00</v>
          </cell>
          <cell r="G1986" t="str">
            <v>MGA</v>
          </cell>
          <cell r="H1986" t="str">
            <v>C100</v>
          </cell>
          <cell r="I1986" t="str">
            <v>E</v>
          </cell>
          <cell r="J1986" t="str">
            <v>2026-05-18</v>
          </cell>
          <cell r="K1986" t="str">
            <v>YASSIE</v>
          </cell>
          <cell r="L1986" t="str">
            <v>True</v>
          </cell>
          <cell r="M1986" t="str">
            <v>True</v>
          </cell>
          <cell r="N1986" t="str">
            <v>True</v>
          </cell>
          <cell r="O1986" t="str">
            <v>False</v>
          </cell>
          <cell r="P1986">
            <v>542301935</v>
          </cell>
          <cell r="Q1986">
            <v>0</v>
          </cell>
          <cell r="R1986">
            <v>0</v>
          </cell>
          <cell r="S1986" t="str">
            <v>0.00</v>
          </cell>
          <cell r="T1986">
            <v>0</v>
          </cell>
          <cell r="U1986">
            <v>7</v>
          </cell>
          <cell r="V1986">
            <v>7</v>
          </cell>
          <cell r="W1986" t="str">
            <v>2026-05-21</v>
          </cell>
        </row>
        <row r="1987">
          <cell r="A1987">
            <v>137882</v>
          </cell>
          <cell r="B1987">
            <v>46160</v>
          </cell>
          <cell r="C1987" t="str">
            <v>SETRA3</v>
          </cell>
          <cell r="D1987" t="str">
            <v>6866</v>
          </cell>
          <cell r="E1987" t="str">
            <v>37 330 000.00</v>
          </cell>
          <cell r="F1987" t="str">
            <v>37 330 000.00</v>
          </cell>
          <cell r="G1987" t="str">
            <v>MGA</v>
          </cell>
          <cell r="H1987" t="str">
            <v>C100</v>
          </cell>
          <cell r="I1987" t="str">
            <v>E</v>
          </cell>
          <cell r="J1987" t="str">
            <v>2026-05-18</v>
          </cell>
          <cell r="K1987" t="str">
            <v>YASSIE</v>
          </cell>
          <cell r="L1987" t="str">
            <v>True</v>
          </cell>
          <cell r="M1987" t="str">
            <v>False</v>
          </cell>
          <cell r="N1987" t="str">
            <v>False</v>
          </cell>
          <cell r="O1987" t="str">
            <v>True</v>
          </cell>
          <cell r="P1987">
            <v>542301930</v>
          </cell>
          <cell r="Q1987">
            <v>0</v>
          </cell>
          <cell r="R1987">
            <v>0</v>
          </cell>
          <cell r="S1987" t="str">
            <v>0.00</v>
          </cell>
          <cell r="T1987">
            <v>0</v>
          </cell>
          <cell r="U1987">
            <v>0</v>
          </cell>
          <cell r="V1987">
            <v>0</v>
          </cell>
          <cell r="W1987" t="str">
            <v>0000-00-00</v>
          </cell>
        </row>
        <row r="1988">
          <cell r="A1988">
            <v>137881</v>
          </cell>
          <cell r="B1988">
            <v>46160</v>
          </cell>
          <cell r="C1988" t="str">
            <v>GINAM</v>
          </cell>
          <cell r="D1988" t="str">
            <v>5830</v>
          </cell>
          <cell r="E1988" t="str">
            <v>6 000.00</v>
          </cell>
          <cell r="F1988" t="str">
            <v>7 200.00</v>
          </cell>
          <cell r="G1988" t="str">
            <v>EUR</v>
          </cell>
          <cell r="H1988" t="str">
            <v>C400</v>
          </cell>
          <cell r="I1988" t="str">
            <v>E</v>
          </cell>
          <cell r="J1988" t="str">
            <v>2026-05-18</v>
          </cell>
          <cell r="K1988" t="str">
            <v>YASSIE</v>
          </cell>
          <cell r="L1988" t="str">
            <v>True</v>
          </cell>
          <cell r="M1988" t="str">
            <v>True</v>
          </cell>
          <cell r="N1988" t="str">
            <v>True</v>
          </cell>
          <cell r="O1988" t="str">
            <v>False</v>
          </cell>
          <cell r="P1988">
            <v>542201344</v>
          </cell>
          <cell r="Q1988">
            <v>542201343</v>
          </cell>
          <cell r="R1988">
            <v>0</v>
          </cell>
          <cell r="S1988" t="str">
            <v>0.00</v>
          </cell>
          <cell r="T1988">
            <v>0</v>
          </cell>
          <cell r="U1988">
            <v>6</v>
          </cell>
          <cell r="V1988">
            <v>6</v>
          </cell>
          <cell r="W1988" t="str">
            <v>2026-05-18</v>
          </cell>
        </row>
        <row r="1989">
          <cell r="A1989">
            <v>137880</v>
          </cell>
          <cell r="B1989">
            <v>46160</v>
          </cell>
          <cell r="C1989" t="str">
            <v>HARITSOA</v>
          </cell>
          <cell r="D1989" t="str">
            <v>6975</v>
          </cell>
          <cell r="E1989" t="str">
            <v>3 632 000.00</v>
          </cell>
          <cell r="F1989" t="str">
            <v>3 632 000.00</v>
          </cell>
          <cell r="G1989" t="str">
            <v>MGA</v>
          </cell>
          <cell r="H1989" t="str">
            <v>C500</v>
          </cell>
          <cell r="I1989" t="str">
            <v>E</v>
          </cell>
          <cell r="J1989" t="str">
            <v>2026-05-18</v>
          </cell>
          <cell r="K1989" t="str">
            <v>YASSIE</v>
          </cell>
          <cell r="L1989" t="str">
            <v>True</v>
          </cell>
          <cell r="M1989" t="str">
            <v>True</v>
          </cell>
          <cell r="N1989" t="str">
            <v>True</v>
          </cell>
          <cell r="O1989" t="str">
            <v>False</v>
          </cell>
          <cell r="P1989">
            <v>542100263</v>
          </cell>
          <cell r="Q1989">
            <v>0</v>
          </cell>
          <cell r="R1989">
            <v>0</v>
          </cell>
          <cell r="S1989" t="str">
            <v>0.00</v>
          </cell>
          <cell r="T1989">
            <v>0</v>
          </cell>
          <cell r="U1989">
            <v>8</v>
          </cell>
          <cell r="V1989">
            <v>8</v>
          </cell>
          <cell r="W1989" t="str">
            <v>2026-05-19</v>
          </cell>
        </row>
        <row r="1990">
          <cell r="A1990">
            <v>137879</v>
          </cell>
          <cell r="B1990">
            <v>46160</v>
          </cell>
          <cell r="C1990" t="str">
            <v>SETRA3</v>
          </cell>
          <cell r="D1990" t="str">
            <v>2490</v>
          </cell>
          <cell r="E1990" t="str">
            <v>1 294 300.00</v>
          </cell>
          <cell r="F1990" t="str">
            <v>1 294 300.00</v>
          </cell>
          <cell r="G1990" t="str">
            <v>MGA</v>
          </cell>
          <cell r="H1990" t="str">
            <v>C100</v>
          </cell>
          <cell r="I1990" t="str">
            <v>E</v>
          </cell>
          <cell r="J1990" t="str">
            <v>2026-05-18</v>
          </cell>
          <cell r="K1990" t="str">
            <v>YASSIE</v>
          </cell>
          <cell r="L1990" t="str">
            <v>True</v>
          </cell>
          <cell r="M1990" t="str">
            <v>True</v>
          </cell>
          <cell r="N1990" t="str">
            <v>True</v>
          </cell>
          <cell r="O1990" t="str">
            <v>False</v>
          </cell>
          <cell r="P1990">
            <v>541800186</v>
          </cell>
          <cell r="Q1990">
            <v>0</v>
          </cell>
          <cell r="R1990">
            <v>0</v>
          </cell>
          <cell r="S1990" t="str">
            <v>0.00</v>
          </cell>
          <cell r="T1990">
            <v>0</v>
          </cell>
          <cell r="U1990">
            <v>9</v>
          </cell>
          <cell r="V1990">
            <v>9</v>
          </cell>
          <cell r="W1990" t="str">
            <v>2026-05-26</v>
          </cell>
        </row>
        <row r="1991">
          <cell r="A1991">
            <v>137878</v>
          </cell>
          <cell r="B1991">
            <v>46160</v>
          </cell>
          <cell r="C1991" t="str">
            <v>SETRA3</v>
          </cell>
          <cell r="D1991" t="str">
            <v>4038</v>
          </cell>
          <cell r="E1991" t="str">
            <v>14 000 000.00</v>
          </cell>
          <cell r="F1991" t="str">
            <v>14 000 000.00</v>
          </cell>
          <cell r="G1991" t="str">
            <v>MGA</v>
          </cell>
          <cell r="H1991" t="str">
            <v>C102</v>
          </cell>
          <cell r="I1991" t="str">
            <v>E</v>
          </cell>
          <cell r="J1991" t="str">
            <v>2026-05-18</v>
          </cell>
          <cell r="K1991" t="str">
            <v>YASSIE</v>
          </cell>
          <cell r="L1991" t="str">
            <v>True</v>
          </cell>
          <cell r="M1991" t="str">
            <v>True</v>
          </cell>
          <cell r="N1991" t="str">
            <v>True</v>
          </cell>
          <cell r="O1991" t="str">
            <v>False</v>
          </cell>
          <cell r="P1991">
            <v>541900168</v>
          </cell>
          <cell r="Q1991">
            <v>0</v>
          </cell>
          <cell r="R1991">
            <v>0</v>
          </cell>
          <cell r="S1991" t="str">
            <v>0.00</v>
          </cell>
          <cell r="T1991">
            <v>0</v>
          </cell>
          <cell r="U1991">
            <v>8</v>
          </cell>
          <cell r="V1991">
            <v>8</v>
          </cell>
          <cell r="W1991" t="str">
            <v>2026-05-19</v>
          </cell>
        </row>
        <row r="1992">
          <cell r="A1992">
            <v>137877</v>
          </cell>
          <cell r="B1992">
            <v>46160</v>
          </cell>
          <cell r="C1992" t="str">
            <v>SETRA3</v>
          </cell>
          <cell r="D1992" t="str">
            <v>820</v>
          </cell>
          <cell r="E1992" t="str">
            <v>6 500 000.00</v>
          </cell>
          <cell r="F1992" t="str">
            <v>6 500 000.00</v>
          </cell>
          <cell r="G1992" t="str">
            <v>MGA</v>
          </cell>
          <cell r="H1992" t="str">
            <v>C100</v>
          </cell>
          <cell r="I1992" t="str">
            <v>E</v>
          </cell>
          <cell r="J1992" t="str">
            <v>2026-05-18</v>
          </cell>
          <cell r="K1992" t="str">
            <v>YASSIE</v>
          </cell>
          <cell r="L1992" t="str">
            <v>True</v>
          </cell>
          <cell r="M1992" t="str">
            <v>True</v>
          </cell>
          <cell r="N1992" t="str">
            <v>True</v>
          </cell>
          <cell r="O1992" t="str">
            <v>False</v>
          </cell>
          <cell r="P1992">
            <v>541800174</v>
          </cell>
          <cell r="Q1992">
            <v>0</v>
          </cell>
          <cell r="R1992">
            <v>0</v>
          </cell>
          <cell r="S1992" t="str">
            <v>0.00</v>
          </cell>
          <cell r="T1992">
            <v>0</v>
          </cell>
          <cell r="U1992">
            <v>7</v>
          </cell>
          <cell r="V1992">
            <v>7</v>
          </cell>
          <cell r="W1992" t="str">
            <v>2026-05-21</v>
          </cell>
        </row>
        <row r="1993">
          <cell r="A1993">
            <v>137876</v>
          </cell>
          <cell r="B1993">
            <v>46160</v>
          </cell>
          <cell r="C1993" t="str">
            <v>TSILAVINA7</v>
          </cell>
          <cell r="D1993" t="str">
            <v>6998</v>
          </cell>
          <cell r="E1993" t="str">
            <v>6 949 200.00</v>
          </cell>
          <cell r="F1993" t="str">
            <v>8 339 040.00</v>
          </cell>
          <cell r="G1993" t="str">
            <v>MGA</v>
          </cell>
          <cell r="H1993" t="str">
            <v>C700</v>
          </cell>
          <cell r="I1993" t="str">
            <v>E</v>
          </cell>
          <cell r="J1993" t="str">
            <v>2026-05-18</v>
          </cell>
          <cell r="K1993" t="str">
            <v>YASSIE</v>
          </cell>
          <cell r="L1993" t="str">
            <v>True</v>
          </cell>
          <cell r="M1993" t="str">
            <v>True</v>
          </cell>
          <cell r="N1993" t="str">
            <v>True</v>
          </cell>
          <cell r="O1993" t="str">
            <v>False</v>
          </cell>
          <cell r="P1993">
            <v>0</v>
          </cell>
          <cell r="Q1993">
            <v>541900159</v>
          </cell>
          <cell r="R1993">
            <v>0</v>
          </cell>
          <cell r="S1993" t="str">
            <v>0.00</v>
          </cell>
          <cell r="T1993">
            <v>0</v>
          </cell>
          <cell r="U1993">
            <v>8</v>
          </cell>
          <cell r="V1993">
            <v>8</v>
          </cell>
          <cell r="W1993" t="str">
            <v>2026-05-18</v>
          </cell>
        </row>
        <row r="1994">
          <cell r="A1994">
            <v>137875</v>
          </cell>
          <cell r="B1994">
            <v>46160</v>
          </cell>
          <cell r="C1994" t="str">
            <v>TSILAVINA7</v>
          </cell>
          <cell r="D1994" t="str">
            <v>6998</v>
          </cell>
          <cell r="E1994" t="str">
            <v>27 796 800.00</v>
          </cell>
          <cell r="F1994" t="str">
            <v>33 356 160.00</v>
          </cell>
          <cell r="G1994" t="str">
            <v>MGA</v>
          </cell>
          <cell r="H1994" t="str">
            <v>C700</v>
          </cell>
          <cell r="I1994" t="str">
            <v>E</v>
          </cell>
          <cell r="J1994" t="str">
            <v>2026-05-18</v>
          </cell>
          <cell r="K1994" t="str">
            <v>YASSIE</v>
          </cell>
          <cell r="L1994" t="str">
            <v>True</v>
          </cell>
          <cell r="M1994" t="str">
            <v>True</v>
          </cell>
          <cell r="N1994" t="str">
            <v>True</v>
          </cell>
          <cell r="O1994" t="str">
            <v>False</v>
          </cell>
          <cell r="P1994">
            <v>0</v>
          </cell>
          <cell r="Q1994">
            <v>542000162</v>
          </cell>
          <cell r="R1994">
            <v>0</v>
          </cell>
          <cell r="S1994" t="str">
            <v>0.00</v>
          </cell>
          <cell r="T1994">
            <v>0</v>
          </cell>
          <cell r="U1994">
            <v>7</v>
          </cell>
          <cell r="V1994">
            <v>7</v>
          </cell>
          <cell r="W1994" t="str">
            <v>2026-05-18</v>
          </cell>
        </row>
        <row r="1995">
          <cell r="A1995">
            <v>137874</v>
          </cell>
          <cell r="B1995">
            <v>46160</v>
          </cell>
          <cell r="C1995" t="str">
            <v>SETRA3</v>
          </cell>
          <cell r="D1995" t="str">
            <v>3726</v>
          </cell>
          <cell r="E1995" t="str">
            <v>350 000.00</v>
          </cell>
          <cell r="F1995" t="str">
            <v>350 000.00</v>
          </cell>
          <cell r="G1995" t="str">
            <v>MGA</v>
          </cell>
          <cell r="H1995" t="str">
            <v>C102</v>
          </cell>
          <cell r="I1995" t="str">
            <v>E</v>
          </cell>
          <cell r="J1995" t="str">
            <v>2026-05-18</v>
          </cell>
          <cell r="K1995" t="str">
            <v>YASSIE</v>
          </cell>
          <cell r="L1995" t="str">
            <v>True</v>
          </cell>
          <cell r="M1995" t="str">
            <v>True</v>
          </cell>
          <cell r="N1995" t="str">
            <v>True</v>
          </cell>
          <cell r="O1995" t="str">
            <v>False</v>
          </cell>
          <cell r="P1995">
            <v>541800154</v>
          </cell>
          <cell r="Q1995">
            <v>0</v>
          </cell>
          <cell r="R1995">
            <v>0</v>
          </cell>
          <cell r="S1995" t="str">
            <v>0.00</v>
          </cell>
          <cell r="T1995">
            <v>0</v>
          </cell>
          <cell r="U1995">
            <v>7</v>
          </cell>
          <cell r="V1995">
            <v>7</v>
          </cell>
          <cell r="W1995" t="str">
            <v>2026-05-18</v>
          </cell>
        </row>
        <row r="1996">
          <cell r="A1996">
            <v>137873</v>
          </cell>
          <cell r="B1996">
            <v>46157</v>
          </cell>
          <cell r="C1996" t="str">
            <v>TIANA9</v>
          </cell>
          <cell r="D1996" t="str">
            <v>119</v>
          </cell>
          <cell r="E1996" t="str">
            <v>225 000.00</v>
          </cell>
          <cell r="F1996" t="str">
            <v>270 000.00</v>
          </cell>
          <cell r="G1996" t="str">
            <v>MGA</v>
          </cell>
          <cell r="H1996" t="str">
            <v>C600</v>
          </cell>
          <cell r="I1996" t="str">
            <v>E</v>
          </cell>
          <cell r="J1996" t="str">
            <v>2026-05-15</v>
          </cell>
          <cell r="K1996" t="str">
            <v>YASSIE</v>
          </cell>
          <cell r="L1996" t="str">
            <v>True</v>
          </cell>
          <cell r="M1996" t="str">
            <v>True</v>
          </cell>
          <cell r="N1996" t="str">
            <v>True</v>
          </cell>
          <cell r="O1996" t="str">
            <v>False</v>
          </cell>
          <cell r="P1996">
            <v>0</v>
          </cell>
          <cell r="Q1996">
            <v>0</v>
          </cell>
          <cell r="R1996">
            <v>0</v>
          </cell>
          <cell r="S1996" t="str">
            <v>0.00</v>
          </cell>
          <cell r="T1996">
            <v>0</v>
          </cell>
          <cell r="U1996">
            <v>7</v>
          </cell>
          <cell r="V1996">
            <v>7</v>
          </cell>
          <cell r="W1996" t="str">
            <v>2026-05-26</v>
          </cell>
        </row>
        <row r="1997">
          <cell r="A1997">
            <v>137872</v>
          </cell>
          <cell r="B1997">
            <v>46157</v>
          </cell>
          <cell r="C1997" t="str">
            <v>LUCA3</v>
          </cell>
          <cell r="D1997" t="str">
            <v>2368</v>
          </cell>
          <cell r="E1997" t="str">
            <v>180 000 000.00</v>
          </cell>
          <cell r="F1997" t="str">
            <v>180 000 000.00</v>
          </cell>
          <cell r="G1997" t="str">
            <v>MGA</v>
          </cell>
          <cell r="H1997" t="str">
            <v>C100</v>
          </cell>
          <cell r="I1997" t="str">
            <v>E</v>
          </cell>
          <cell r="J1997" t="str">
            <v>2026-05-15</v>
          </cell>
          <cell r="K1997" t="str">
            <v>YASSIE</v>
          </cell>
          <cell r="L1997" t="str">
            <v>True</v>
          </cell>
          <cell r="M1997" t="str">
            <v>True</v>
          </cell>
          <cell r="N1997" t="str">
            <v>True</v>
          </cell>
          <cell r="O1997" t="str">
            <v>False</v>
          </cell>
          <cell r="P1997">
            <v>535800167</v>
          </cell>
          <cell r="Q1997">
            <v>0</v>
          </cell>
          <cell r="R1997">
            <v>0</v>
          </cell>
          <cell r="S1997" t="str">
            <v>0.00</v>
          </cell>
          <cell r="T1997">
            <v>0</v>
          </cell>
          <cell r="U1997">
            <v>8</v>
          </cell>
          <cell r="V1997">
            <v>8</v>
          </cell>
          <cell r="W1997" t="str">
            <v>2026-05-21</v>
          </cell>
        </row>
        <row r="1998">
          <cell r="A1998">
            <v>137871</v>
          </cell>
          <cell r="B1998">
            <v>46157</v>
          </cell>
          <cell r="C1998" t="str">
            <v>LUCA3</v>
          </cell>
          <cell r="D1998" t="str">
            <v>2368</v>
          </cell>
          <cell r="E1998" t="str">
            <v>5 539 395.58</v>
          </cell>
          <cell r="F1998" t="str">
            <v>5 539 395.58</v>
          </cell>
          <cell r="G1998" t="str">
            <v>MGA</v>
          </cell>
          <cell r="H1998" t="str">
            <v>C100</v>
          </cell>
          <cell r="I1998" t="str">
            <v>E</v>
          </cell>
          <cell r="J1998" t="str">
            <v>2026-05-15</v>
          </cell>
          <cell r="K1998" t="str">
            <v>YASSIE</v>
          </cell>
          <cell r="L1998" t="str">
            <v>True</v>
          </cell>
          <cell r="M1998" t="str">
            <v>True</v>
          </cell>
          <cell r="N1998" t="str">
            <v>True</v>
          </cell>
          <cell r="O1998" t="str">
            <v>False</v>
          </cell>
          <cell r="P1998">
            <v>535800165</v>
          </cell>
          <cell r="Q1998">
            <v>0</v>
          </cell>
          <cell r="R1998">
            <v>0</v>
          </cell>
          <cell r="S1998" t="str">
            <v>0.00</v>
          </cell>
          <cell r="T1998">
            <v>0</v>
          </cell>
          <cell r="U1998">
            <v>8</v>
          </cell>
          <cell r="V1998">
            <v>8</v>
          </cell>
          <cell r="W1998" t="str">
            <v>2026-05-21</v>
          </cell>
        </row>
        <row r="1999">
          <cell r="A1999">
            <v>137870</v>
          </cell>
          <cell r="B1999">
            <v>46157</v>
          </cell>
          <cell r="C1999" t="str">
            <v>TAFITASOA3</v>
          </cell>
          <cell r="D1999" t="str">
            <v>3066</v>
          </cell>
          <cell r="E1999" t="str">
            <v>1 800 000.00</v>
          </cell>
          <cell r="F1999" t="str">
            <v>2 160 000.00</v>
          </cell>
          <cell r="G1999" t="str">
            <v>MGA</v>
          </cell>
          <cell r="H1999" t="str">
            <v>C700</v>
          </cell>
          <cell r="I1999" t="str">
            <v>E</v>
          </cell>
          <cell r="J1999" t="str">
            <v>2026-05-15</v>
          </cell>
          <cell r="K1999" t="str">
            <v>YASSIE</v>
          </cell>
          <cell r="L1999" t="str">
            <v>True</v>
          </cell>
          <cell r="M1999" t="str">
            <v>True</v>
          </cell>
          <cell r="N1999" t="str">
            <v>True</v>
          </cell>
          <cell r="O1999" t="str">
            <v>False</v>
          </cell>
          <cell r="P1999">
            <v>535400154</v>
          </cell>
          <cell r="Q1999">
            <v>535400153</v>
          </cell>
          <cell r="R1999">
            <v>0</v>
          </cell>
          <cell r="S1999" t="str">
            <v>0.00</v>
          </cell>
          <cell r="T1999">
            <v>0</v>
          </cell>
          <cell r="U1999">
            <v>9</v>
          </cell>
          <cell r="V1999">
            <v>9</v>
          </cell>
          <cell r="W1999" t="str">
            <v>2026-05-18</v>
          </cell>
        </row>
        <row r="2000">
          <cell r="A2000">
            <v>137869</v>
          </cell>
          <cell r="B2000">
            <v>46157</v>
          </cell>
          <cell r="C2000" t="str">
            <v>LUCA3</v>
          </cell>
          <cell r="D2000" t="str">
            <v>2483</v>
          </cell>
          <cell r="E2000" t="str">
            <v>52 800 000.00</v>
          </cell>
          <cell r="F2000" t="str">
            <v>63 360 000.00</v>
          </cell>
          <cell r="G2000" t="str">
            <v>MGA</v>
          </cell>
          <cell r="H2000" t="str">
            <v>C100</v>
          </cell>
          <cell r="I2000" t="str">
            <v>E</v>
          </cell>
          <cell r="J2000" t="str">
            <v>2026-05-15</v>
          </cell>
          <cell r="K2000" t="str">
            <v>YASSIE</v>
          </cell>
          <cell r="L2000" t="str">
            <v>True</v>
          </cell>
          <cell r="M2000" t="str">
            <v>True</v>
          </cell>
          <cell r="N2000" t="str">
            <v>True</v>
          </cell>
          <cell r="O2000" t="str">
            <v>False</v>
          </cell>
          <cell r="P2000">
            <v>535500188</v>
          </cell>
          <cell r="Q2000">
            <v>0</v>
          </cell>
          <cell r="R2000">
            <v>0</v>
          </cell>
          <cell r="S2000" t="str">
            <v>0.00</v>
          </cell>
          <cell r="T2000">
            <v>0</v>
          </cell>
          <cell r="U2000">
            <v>8</v>
          </cell>
          <cell r="V2000">
            <v>8</v>
          </cell>
          <cell r="W2000" t="str">
            <v>2026-05-21</v>
          </cell>
        </row>
        <row r="2001">
          <cell r="A2001">
            <v>137868</v>
          </cell>
          <cell r="B2001">
            <v>46157</v>
          </cell>
          <cell r="C2001" t="str">
            <v>LUCA3</v>
          </cell>
          <cell r="D2001" t="str">
            <v>5926</v>
          </cell>
          <cell r="E2001" t="str">
            <v>9 000 000.00</v>
          </cell>
          <cell r="F2001" t="str">
            <v>9 000 000.00</v>
          </cell>
          <cell r="G2001" t="str">
            <v>MGA</v>
          </cell>
          <cell r="H2001" t="str">
            <v>C100</v>
          </cell>
          <cell r="I2001" t="str">
            <v>E</v>
          </cell>
          <cell r="J2001" t="str">
            <v>2026-05-15</v>
          </cell>
          <cell r="K2001" t="str">
            <v>YASSIE</v>
          </cell>
          <cell r="L2001" t="str">
            <v>True</v>
          </cell>
          <cell r="M2001" t="str">
            <v>True</v>
          </cell>
          <cell r="N2001" t="str">
            <v>True</v>
          </cell>
          <cell r="O2001" t="str">
            <v>False</v>
          </cell>
          <cell r="P2001">
            <v>535200228</v>
          </cell>
          <cell r="Q2001">
            <v>0</v>
          </cell>
          <cell r="R2001">
            <v>0</v>
          </cell>
          <cell r="S2001" t="str">
            <v>0.00</v>
          </cell>
          <cell r="T2001">
            <v>0</v>
          </cell>
          <cell r="U2001">
            <v>9</v>
          </cell>
          <cell r="V2001">
            <v>9</v>
          </cell>
          <cell r="W2001" t="str">
            <v>2026-05-21</v>
          </cell>
        </row>
        <row r="2002">
          <cell r="A2002">
            <v>137867</v>
          </cell>
          <cell r="B2002">
            <v>46157</v>
          </cell>
          <cell r="C2002" t="str">
            <v>REBECCA3</v>
          </cell>
          <cell r="D2002" t="str">
            <v>2490</v>
          </cell>
          <cell r="E2002" t="str">
            <v>127 000.00</v>
          </cell>
          <cell r="F2002" t="str">
            <v>127 000.00</v>
          </cell>
          <cell r="G2002" t="str">
            <v>MGA</v>
          </cell>
          <cell r="H2002" t="str">
            <v>C500</v>
          </cell>
          <cell r="I2002" t="str">
            <v>E</v>
          </cell>
          <cell r="J2002" t="str">
            <v>2026-05-15</v>
          </cell>
          <cell r="K2002" t="str">
            <v>YASSIE</v>
          </cell>
          <cell r="L2002" t="str">
            <v>True</v>
          </cell>
          <cell r="M2002" t="str">
            <v>True</v>
          </cell>
          <cell r="N2002" t="str">
            <v>True</v>
          </cell>
          <cell r="O2002" t="str">
            <v>False</v>
          </cell>
          <cell r="P2002">
            <v>535400148</v>
          </cell>
          <cell r="Q2002">
            <v>535400147</v>
          </cell>
          <cell r="R2002">
            <v>0</v>
          </cell>
          <cell r="S2002" t="str">
            <v>0.00</v>
          </cell>
          <cell r="T2002">
            <v>0</v>
          </cell>
          <cell r="U2002">
            <v>9</v>
          </cell>
          <cell r="V2002">
            <v>9</v>
          </cell>
          <cell r="W2002" t="str">
            <v>2026-05-26</v>
          </cell>
        </row>
        <row r="2003">
          <cell r="A2003">
            <v>137866</v>
          </cell>
          <cell r="B2003">
            <v>46157</v>
          </cell>
          <cell r="C2003" t="str">
            <v>LUCA3</v>
          </cell>
          <cell r="D2003" t="str">
            <v>132</v>
          </cell>
          <cell r="E2003" t="str">
            <v>14 532 314.00</v>
          </cell>
          <cell r="F2003" t="str">
            <v>17 438 776.80</v>
          </cell>
          <cell r="G2003" t="str">
            <v>MGA</v>
          </cell>
          <cell r="H2003" t="str">
            <v>C100</v>
          </cell>
          <cell r="I2003" t="str">
            <v>E</v>
          </cell>
          <cell r="J2003" t="str">
            <v>2026-05-15</v>
          </cell>
          <cell r="K2003" t="str">
            <v>YASSIE</v>
          </cell>
          <cell r="L2003" t="str">
            <v>True</v>
          </cell>
          <cell r="M2003" t="str">
            <v>True</v>
          </cell>
          <cell r="N2003" t="str">
            <v>True</v>
          </cell>
          <cell r="O2003" t="str">
            <v>False</v>
          </cell>
          <cell r="P2003">
            <v>535200226</v>
          </cell>
          <cell r="Q2003">
            <v>0</v>
          </cell>
          <cell r="R2003">
            <v>0</v>
          </cell>
          <cell r="S2003" t="str">
            <v>0.00</v>
          </cell>
          <cell r="T2003">
            <v>0</v>
          </cell>
          <cell r="U2003">
            <v>9</v>
          </cell>
          <cell r="V2003">
            <v>9</v>
          </cell>
          <cell r="W2003" t="str">
            <v>2026-05-21</v>
          </cell>
        </row>
        <row r="2004">
          <cell r="A2004">
            <v>137865</v>
          </cell>
          <cell r="B2004">
            <v>46157</v>
          </cell>
          <cell r="C2004" t="str">
            <v>LUCA3</v>
          </cell>
          <cell r="D2004" t="str">
            <v>2490</v>
          </cell>
          <cell r="E2004" t="str">
            <v>270 000.00</v>
          </cell>
          <cell r="F2004" t="str">
            <v>270 000.00</v>
          </cell>
          <cell r="G2004" t="str">
            <v>MGA</v>
          </cell>
          <cell r="H2004" t="str">
            <v>C102</v>
          </cell>
          <cell r="I2004" t="str">
            <v>E</v>
          </cell>
          <cell r="J2004" t="str">
            <v>2026-05-15</v>
          </cell>
          <cell r="K2004" t="str">
            <v>YASSIE</v>
          </cell>
          <cell r="L2004" t="str">
            <v>True</v>
          </cell>
          <cell r="M2004" t="str">
            <v>True</v>
          </cell>
          <cell r="N2004" t="str">
            <v>True</v>
          </cell>
          <cell r="O2004" t="str">
            <v>False</v>
          </cell>
          <cell r="P2004">
            <v>535400139</v>
          </cell>
          <cell r="Q2004">
            <v>0</v>
          </cell>
          <cell r="R2004">
            <v>0</v>
          </cell>
          <cell r="S2004" t="str">
            <v>0.00</v>
          </cell>
          <cell r="T2004">
            <v>0</v>
          </cell>
          <cell r="U2004">
            <v>10</v>
          </cell>
          <cell r="V2004">
            <v>10</v>
          </cell>
          <cell r="W2004" t="str">
            <v>2026-05-18</v>
          </cell>
        </row>
        <row r="2005">
          <cell r="A2005">
            <v>137864</v>
          </cell>
          <cell r="B2005">
            <v>46157</v>
          </cell>
          <cell r="C2005" t="str">
            <v>LUCA3</v>
          </cell>
          <cell r="D2005" t="str">
            <v>2490</v>
          </cell>
          <cell r="E2005" t="str">
            <v>660 000.00</v>
          </cell>
          <cell r="F2005" t="str">
            <v>660 000.00</v>
          </cell>
          <cell r="G2005" t="str">
            <v>MGA</v>
          </cell>
          <cell r="H2005" t="str">
            <v>C102</v>
          </cell>
          <cell r="I2005" t="str">
            <v>E</v>
          </cell>
          <cell r="J2005" t="str">
            <v>2026-05-15</v>
          </cell>
          <cell r="K2005" t="str">
            <v>YASSIE</v>
          </cell>
          <cell r="L2005" t="str">
            <v>True</v>
          </cell>
          <cell r="M2005" t="str">
            <v>True</v>
          </cell>
          <cell r="N2005" t="str">
            <v>True</v>
          </cell>
          <cell r="O2005" t="str">
            <v>False</v>
          </cell>
          <cell r="P2005">
            <v>535500186</v>
          </cell>
          <cell r="Q2005">
            <v>0</v>
          </cell>
          <cell r="R2005">
            <v>0</v>
          </cell>
          <cell r="S2005" t="str">
            <v>0.00</v>
          </cell>
          <cell r="T2005">
            <v>0</v>
          </cell>
          <cell r="U2005">
            <v>15</v>
          </cell>
          <cell r="V2005">
            <v>15</v>
          </cell>
          <cell r="W2005" t="str">
            <v>2026-05-15</v>
          </cell>
        </row>
        <row r="2006">
          <cell r="A2006">
            <v>137863</v>
          </cell>
          <cell r="B2006">
            <v>46157</v>
          </cell>
          <cell r="C2006" t="str">
            <v>LUCA3</v>
          </cell>
          <cell r="D2006" t="str">
            <v>2630</v>
          </cell>
          <cell r="E2006" t="str">
            <v>700 000.00</v>
          </cell>
          <cell r="F2006" t="str">
            <v>700 000.00</v>
          </cell>
          <cell r="G2006" t="str">
            <v>MGA</v>
          </cell>
          <cell r="H2006" t="str">
            <v>C100</v>
          </cell>
          <cell r="I2006" t="str">
            <v>E</v>
          </cell>
          <cell r="J2006" t="str">
            <v>2026-05-15</v>
          </cell>
          <cell r="K2006" t="str">
            <v>YASSIE</v>
          </cell>
          <cell r="L2006" t="str">
            <v>True</v>
          </cell>
          <cell r="M2006" t="str">
            <v>True</v>
          </cell>
          <cell r="N2006" t="str">
            <v>True</v>
          </cell>
          <cell r="O2006" t="str">
            <v>False</v>
          </cell>
          <cell r="P2006">
            <v>535300328</v>
          </cell>
          <cell r="Q2006">
            <v>0</v>
          </cell>
          <cell r="R2006">
            <v>0</v>
          </cell>
          <cell r="S2006" t="str">
            <v>0.00</v>
          </cell>
          <cell r="T2006">
            <v>0</v>
          </cell>
          <cell r="U2006">
            <v>8</v>
          </cell>
          <cell r="V2006">
            <v>8</v>
          </cell>
          <cell r="W2006" t="str">
            <v>2026-05-21</v>
          </cell>
        </row>
        <row r="2007">
          <cell r="A2007">
            <v>137862</v>
          </cell>
          <cell r="B2007">
            <v>46157</v>
          </cell>
          <cell r="C2007" t="str">
            <v>LUCA3</v>
          </cell>
          <cell r="D2007" t="str">
            <v>5189</v>
          </cell>
          <cell r="E2007" t="str">
            <v>15 000 000.00</v>
          </cell>
          <cell r="F2007" t="str">
            <v>15 000 000.00</v>
          </cell>
          <cell r="G2007" t="str">
            <v>MGA</v>
          </cell>
          <cell r="H2007" t="str">
            <v>C100</v>
          </cell>
          <cell r="I2007" t="str">
            <v>E</v>
          </cell>
          <cell r="J2007" t="str">
            <v>2026-05-15</v>
          </cell>
          <cell r="K2007" t="str">
            <v>YASSIE</v>
          </cell>
          <cell r="L2007" t="str">
            <v>True</v>
          </cell>
          <cell r="M2007" t="str">
            <v>True</v>
          </cell>
          <cell r="N2007" t="str">
            <v>True</v>
          </cell>
          <cell r="O2007" t="str">
            <v>False</v>
          </cell>
          <cell r="P2007">
            <v>535200215</v>
          </cell>
          <cell r="Q2007">
            <v>0</v>
          </cell>
          <cell r="R2007">
            <v>0</v>
          </cell>
          <cell r="S2007" t="str">
            <v>0.00</v>
          </cell>
          <cell r="T2007">
            <v>0</v>
          </cell>
          <cell r="U2007">
            <v>9</v>
          </cell>
          <cell r="V2007">
            <v>9</v>
          </cell>
          <cell r="W2007" t="str">
            <v>2026-05-21</v>
          </cell>
        </row>
        <row r="2008">
          <cell r="A2008">
            <v>137861</v>
          </cell>
          <cell r="B2008">
            <v>46157</v>
          </cell>
          <cell r="C2008" t="str">
            <v>HARITSOA</v>
          </cell>
          <cell r="D2008" t="str">
            <v>2886</v>
          </cell>
          <cell r="E2008" t="str">
            <v>2 478 900.00</v>
          </cell>
          <cell r="F2008" t="str">
            <v>2 478 900.00</v>
          </cell>
          <cell r="G2008" t="str">
            <v>MGA</v>
          </cell>
          <cell r="H2008" t="str">
            <v>C500</v>
          </cell>
          <cell r="I2008" t="str">
            <v>E</v>
          </cell>
          <cell r="J2008" t="str">
            <v>2026-05-15</v>
          </cell>
          <cell r="K2008" t="str">
            <v>YASSIE</v>
          </cell>
          <cell r="L2008" t="str">
            <v>True</v>
          </cell>
          <cell r="M2008" t="str">
            <v>True</v>
          </cell>
          <cell r="N2008" t="str">
            <v>True</v>
          </cell>
          <cell r="O2008" t="str">
            <v>False</v>
          </cell>
          <cell r="P2008">
            <v>535000168</v>
          </cell>
          <cell r="Q2008">
            <v>0</v>
          </cell>
          <cell r="R2008">
            <v>0</v>
          </cell>
          <cell r="S2008" t="str">
            <v>0.00</v>
          </cell>
          <cell r="T2008">
            <v>0</v>
          </cell>
          <cell r="U2008">
            <v>9</v>
          </cell>
          <cell r="V2008">
            <v>9</v>
          </cell>
          <cell r="W2008" t="str">
            <v>2026-05-15</v>
          </cell>
        </row>
        <row r="2009">
          <cell r="A2009">
            <v>137860</v>
          </cell>
          <cell r="B2009">
            <v>46157</v>
          </cell>
          <cell r="C2009" t="str">
            <v>MBOLATIANANJI</v>
          </cell>
          <cell r="D2009" t="str">
            <v>6060</v>
          </cell>
          <cell r="E2009" t="str">
            <v>304 800.00</v>
          </cell>
          <cell r="F2009" t="str">
            <v>304 800.00</v>
          </cell>
          <cell r="G2009" t="str">
            <v>MGA</v>
          </cell>
          <cell r="H2009" t="str">
            <v>C800</v>
          </cell>
          <cell r="I2009" t="str">
            <v>E</v>
          </cell>
          <cell r="J2009" t="str">
            <v>2026-05-15</v>
          </cell>
          <cell r="K2009" t="str">
            <v>YASSIE</v>
          </cell>
          <cell r="L2009" t="str">
            <v>True</v>
          </cell>
          <cell r="M2009" t="str">
            <v>True</v>
          </cell>
          <cell r="N2009" t="str">
            <v>True</v>
          </cell>
          <cell r="O2009" t="str">
            <v>False</v>
          </cell>
          <cell r="P2009">
            <v>0</v>
          </cell>
          <cell r="Q2009">
            <v>0</v>
          </cell>
          <cell r="R2009">
            <v>0</v>
          </cell>
          <cell r="S2009" t="str">
            <v>0.00</v>
          </cell>
          <cell r="T2009">
            <v>0</v>
          </cell>
          <cell r="U2009">
            <v>5</v>
          </cell>
          <cell r="V2009">
            <v>5</v>
          </cell>
          <cell r="W2009" t="str">
            <v>2026-05-19</v>
          </cell>
        </row>
        <row r="2010">
          <cell r="A2010">
            <v>137859</v>
          </cell>
          <cell r="B2010">
            <v>46157</v>
          </cell>
          <cell r="C2010" t="str">
            <v>SETRA3</v>
          </cell>
          <cell r="D2010" t="str">
            <v>7005</v>
          </cell>
          <cell r="E2010" t="str">
            <v>8 000 000.00</v>
          </cell>
          <cell r="F2010" t="str">
            <v>8 000 000.00</v>
          </cell>
          <cell r="G2010" t="str">
            <v>MGA</v>
          </cell>
          <cell r="H2010" t="str">
            <v>C100</v>
          </cell>
          <cell r="I2010" t="str">
            <v>E</v>
          </cell>
          <cell r="J2010" t="str">
            <v>2026-05-15</v>
          </cell>
          <cell r="K2010" t="str">
            <v>YASSIE</v>
          </cell>
          <cell r="L2010" t="str">
            <v>True</v>
          </cell>
          <cell r="M2010" t="str">
            <v>True</v>
          </cell>
          <cell r="N2010" t="str">
            <v>True</v>
          </cell>
          <cell r="O2010" t="str">
            <v>False</v>
          </cell>
          <cell r="P2010">
            <v>535101943</v>
          </cell>
          <cell r="Q2010">
            <v>0</v>
          </cell>
          <cell r="R2010">
            <v>0</v>
          </cell>
          <cell r="S2010" t="str">
            <v>0.00</v>
          </cell>
          <cell r="T2010">
            <v>0</v>
          </cell>
          <cell r="U2010">
            <v>7</v>
          </cell>
          <cell r="V2010">
            <v>7</v>
          </cell>
          <cell r="W2010" t="str">
            <v>2026-05-21</v>
          </cell>
        </row>
        <row r="2011">
          <cell r="A2011">
            <v>137858</v>
          </cell>
          <cell r="B2011">
            <v>46157</v>
          </cell>
          <cell r="C2011" t="str">
            <v>LUCA3</v>
          </cell>
          <cell r="D2011" t="str">
            <v>2404</v>
          </cell>
          <cell r="E2011" t="str">
            <v>583 200.00</v>
          </cell>
          <cell r="F2011" t="str">
            <v>699 840.00</v>
          </cell>
          <cell r="G2011" t="str">
            <v>MGA</v>
          </cell>
          <cell r="H2011" t="str">
            <v>C102</v>
          </cell>
          <cell r="I2011" t="str">
            <v>E</v>
          </cell>
          <cell r="J2011" t="str">
            <v>2026-05-15</v>
          </cell>
          <cell r="K2011" t="str">
            <v>YASSIE</v>
          </cell>
          <cell r="L2011" t="str">
            <v>True</v>
          </cell>
          <cell r="M2011" t="str">
            <v>True</v>
          </cell>
          <cell r="N2011" t="str">
            <v>True</v>
          </cell>
          <cell r="O2011" t="str">
            <v>False</v>
          </cell>
          <cell r="P2011">
            <v>534800203</v>
          </cell>
          <cell r="Q2011">
            <v>0</v>
          </cell>
          <cell r="R2011">
            <v>0</v>
          </cell>
          <cell r="S2011" t="str">
            <v>0.00</v>
          </cell>
          <cell r="T2011">
            <v>0</v>
          </cell>
          <cell r="U2011">
            <v>9</v>
          </cell>
          <cell r="V2011">
            <v>9</v>
          </cell>
          <cell r="W2011" t="str">
            <v>2026-05-15</v>
          </cell>
        </row>
        <row r="2012">
          <cell r="A2012">
            <v>137857</v>
          </cell>
          <cell r="B2012">
            <v>46157</v>
          </cell>
          <cell r="C2012" t="str">
            <v>TAFITASOA3</v>
          </cell>
          <cell r="D2012" t="str">
            <v>1739</v>
          </cell>
          <cell r="E2012" t="str">
            <v>2 250 000.00</v>
          </cell>
          <cell r="F2012" t="str">
            <v>2 700 000.00</v>
          </cell>
          <cell r="G2012" t="str">
            <v>MGA</v>
          </cell>
          <cell r="H2012" t="str">
            <v>C700</v>
          </cell>
          <cell r="I2012" t="str">
            <v>E</v>
          </cell>
          <cell r="J2012" t="str">
            <v>2026-05-15</v>
          </cell>
          <cell r="K2012" t="str">
            <v>YASSIE</v>
          </cell>
          <cell r="L2012" t="str">
            <v>True</v>
          </cell>
          <cell r="M2012" t="str">
            <v>True</v>
          </cell>
          <cell r="N2012" t="str">
            <v>True</v>
          </cell>
          <cell r="O2012" t="str">
            <v>False</v>
          </cell>
          <cell r="P2012">
            <v>534900364</v>
          </cell>
          <cell r="Q2012">
            <v>534900363</v>
          </cell>
          <cell r="R2012">
            <v>0</v>
          </cell>
          <cell r="S2012" t="str">
            <v>0.00</v>
          </cell>
          <cell r="T2012">
            <v>0</v>
          </cell>
          <cell r="U2012">
            <v>9</v>
          </cell>
          <cell r="V2012">
            <v>9</v>
          </cell>
          <cell r="W2012" t="str">
            <v>2026-05-15</v>
          </cell>
        </row>
        <row r="2013">
          <cell r="A2013">
            <v>137856</v>
          </cell>
          <cell r="B2013">
            <v>46157</v>
          </cell>
          <cell r="C2013" t="str">
            <v>SETRA3</v>
          </cell>
          <cell r="D2013" t="str">
            <v>5010</v>
          </cell>
          <cell r="E2013" t="str">
            <v>8 220 835.00</v>
          </cell>
          <cell r="F2013" t="str">
            <v>9 865 002.00</v>
          </cell>
          <cell r="G2013" t="str">
            <v>MGA</v>
          </cell>
          <cell r="H2013" t="str">
            <v>C102</v>
          </cell>
          <cell r="I2013" t="str">
            <v>E</v>
          </cell>
          <cell r="J2013" t="str">
            <v>2026-05-15</v>
          </cell>
          <cell r="K2013" t="str">
            <v>YASSIE</v>
          </cell>
          <cell r="L2013" t="str">
            <v>True</v>
          </cell>
          <cell r="M2013" t="str">
            <v>True</v>
          </cell>
          <cell r="N2013" t="str">
            <v>True</v>
          </cell>
          <cell r="O2013" t="str">
            <v>False</v>
          </cell>
          <cell r="P2013">
            <v>535101905</v>
          </cell>
          <cell r="Q2013">
            <v>0</v>
          </cell>
          <cell r="R2013">
            <v>0</v>
          </cell>
          <cell r="S2013" t="str">
            <v>0.00</v>
          </cell>
          <cell r="T2013">
            <v>0</v>
          </cell>
          <cell r="U2013">
            <v>8</v>
          </cell>
          <cell r="V2013">
            <v>8</v>
          </cell>
          <cell r="W2013" t="str">
            <v>2026-05-15</v>
          </cell>
        </row>
        <row r="2014">
          <cell r="A2014">
            <v>137855</v>
          </cell>
          <cell r="B2014">
            <v>46157</v>
          </cell>
          <cell r="C2014" t="str">
            <v>LUCA3</v>
          </cell>
          <cell r="D2014" t="str">
            <v>2630</v>
          </cell>
          <cell r="E2014" t="str">
            <v>3 775 000.00</v>
          </cell>
          <cell r="F2014" t="str">
            <v>3 775 000.00</v>
          </cell>
          <cell r="G2014" t="str">
            <v>MGA</v>
          </cell>
          <cell r="H2014" t="str">
            <v>C100</v>
          </cell>
          <cell r="I2014" t="str">
            <v>E</v>
          </cell>
          <cell r="J2014" t="str">
            <v>2026-05-15</v>
          </cell>
          <cell r="K2014" t="str">
            <v>YASSIE</v>
          </cell>
          <cell r="L2014" t="str">
            <v>True</v>
          </cell>
          <cell r="M2014" t="str">
            <v>True</v>
          </cell>
          <cell r="N2014" t="str">
            <v>True</v>
          </cell>
          <cell r="O2014" t="str">
            <v>False</v>
          </cell>
          <cell r="P2014">
            <v>534700301</v>
          </cell>
          <cell r="Q2014">
            <v>0</v>
          </cell>
          <cell r="R2014">
            <v>0</v>
          </cell>
          <cell r="S2014" t="str">
            <v>0.00</v>
          </cell>
          <cell r="T2014">
            <v>0</v>
          </cell>
          <cell r="U2014">
            <v>8</v>
          </cell>
          <cell r="V2014">
            <v>8</v>
          </cell>
          <cell r="W2014" t="str">
            <v>2026-05-21</v>
          </cell>
        </row>
        <row r="2015">
          <cell r="A2015">
            <v>137854</v>
          </cell>
          <cell r="B2015">
            <v>46157</v>
          </cell>
          <cell r="C2015" t="str">
            <v>LUCA3</v>
          </cell>
          <cell r="D2015" t="str">
            <v>2700</v>
          </cell>
          <cell r="E2015" t="str">
            <v>4 800 000.00</v>
          </cell>
          <cell r="F2015" t="str">
            <v>4 800 000.00</v>
          </cell>
          <cell r="G2015" t="str">
            <v>MGA</v>
          </cell>
          <cell r="H2015" t="str">
            <v>C103</v>
          </cell>
          <cell r="I2015" t="str">
            <v>E</v>
          </cell>
          <cell r="J2015" t="str">
            <v>2026-05-15</v>
          </cell>
          <cell r="K2015" t="str">
            <v>YASSIE</v>
          </cell>
          <cell r="L2015" t="str">
            <v>True</v>
          </cell>
          <cell r="M2015" t="str">
            <v>True</v>
          </cell>
          <cell r="N2015" t="str">
            <v>True</v>
          </cell>
          <cell r="O2015" t="str">
            <v>False</v>
          </cell>
          <cell r="P2015">
            <v>534500346</v>
          </cell>
          <cell r="Q2015">
            <v>0</v>
          </cell>
          <cell r="R2015">
            <v>0</v>
          </cell>
          <cell r="S2015" t="str">
            <v>0.00</v>
          </cell>
          <cell r="T2015">
            <v>0</v>
          </cell>
          <cell r="U2015">
            <v>6</v>
          </cell>
          <cell r="V2015">
            <v>6</v>
          </cell>
          <cell r="W2015" t="str">
            <v>2026-05-18</v>
          </cell>
        </row>
        <row r="2016">
          <cell r="A2016">
            <v>137853</v>
          </cell>
          <cell r="B2016">
            <v>46157</v>
          </cell>
          <cell r="C2016" t="str">
            <v>TAFITASOA3</v>
          </cell>
          <cell r="D2016" t="str">
            <v>6033</v>
          </cell>
          <cell r="E2016" t="str">
            <v>1 780 500.00</v>
          </cell>
          <cell r="F2016" t="str">
            <v>2 136 600.00</v>
          </cell>
          <cell r="G2016" t="str">
            <v>MGA</v>
          </cell>
          <cell r="H2016" t="str">
            <v>C700</v>
          </cell>
          <cell r="I2016" t="str">
            <v>E</v>
          </cell>
          <cell r="J2016" t="str">
            <v>2026-05-15</v>
          </cell>
          <cell r="K2016" t="str">
            <v>YASSIE</v>
          </cell>
          <cell r="L2016" t="str">
            <v>True</v>
          </cell>
          <cell r="M2016" t="str">
            <v>True</v>
          </cell>
          <cell r="N2016" t="str">
            <v>True</v>
          </cell>
          <cell r="O2016" t="str">
            <v>False</v>
          </cell>
          <cell r="P2016">
            <v>534500344</v>
          </cell>
          <cell r="Q2016">
            <v>534500343</v>
          </cell>
          <cell r="R2016">
            <v>0</v>
          </cell>
          <cell r="S2016" t="str">
            <v>0.00</v>
          </cell>
          <cell r="T2016">
            <v>0</v>
          </cell>
          <cell r="U2016">
            <v>7</v>
          </cell>
          <cell r="V2016">
            <v>7</v>
          </cell>
          <cell r="W2016" t="str">
            <v>2026-05-15</v>
          </cell>
        </row>
        <row r="2017">
          <cell r="A2017">
            <v>137852</v>
          </cell>
          <cell r="B2017">
            <v>46157</v>
          </cell>
          <cell r="C2017" t="str">
            <v>LUCA3</v>
          </cell>
          <cell r="D2017" t="str">
            <v>2700</v>
          </cell>
          <cell r="E2017" t="str">
            <v>1 200 000.00</v>
          </cell>
          <cell r="F2017" t="str">
            <v>1 200 000.00</v>
          </cell>
          <cell r="G2017" t="str">
            <v>MGA</v>
          </cell>
          <cell r="H2017" t="str">
            <v>C103</v>
          </cell>
          <cell r="I2017" t="str">
            <v>E</v>
          </cell>
          <cell r="J2017" t="str">
            <v>2026-05-15</v>
          </cell>
          <cell r="K2017" t="str">
            <v>YASSIE</v>
          </cell>
          <cell r="L2017" t="str">
            <v>True</v>
          </cell>
          <cell r="M2017" t="str">
            <v>True</v>
          </cell>
          <cell r="N2017" t="str">
            <v>True</v>
          </cell>
          <cell r="O2017" t="str">
            <v>False</v>
          </cell>
          <cell r="P2017">
            <v>534700299</v>
          </cell>
          <cell r="Q2017">
            <v>0</v>
          </cell>
          <cell r="R2017">
            <v>0</v>
          </cell>
          <cell r="S2017" t="str">
            <v>0.00</v>
          </cell>
          <cell r="T2017">
            <v>0</v>
          </cell>
          <cell r="U2017">
            <v>12</v>
          </cell>
          <cell r="V2017">
            <v>12</v>
          </cell>
          <cell r="W2017" t="str">
            <v>2026-05-18</v>
          </cell>
        </row>
        <row r="2018">
          <cell r="A2018">
            <v>137851</v>
          </cell>
          <cell r="B2018">
            <v>46157</v>
          </cell>
          <cell r="C2018" t="str">
            <v>TAFITASOA3</v>
          </cell>
          <cell r="D2018" t="str">
            <v>6033</v>
          </cell>
          <cell r="E2018" t="str">
            <v>5 515 625.00</v>
          </cell>
          <cell r="F2018" t="str">
            <v>6 618 750.00</v>
          </cell>
          <cell r="G2018" t="str">
            <v>MGA</v>
          </cell>
          <cell r="H2018" t="str">
            <v>C700</v>
          </cell>
          <cell r="I2018" t="str">
            <v>E</v>
          </cell>
          <cell r="J2018" t="str">
            <v>2026-05-15</v>
          </cell>
          <cell r="K2018" t="str">
            <v>YASSIE</v>
          </cell>
          <cell r="L2018" t="str">
            <v>True</v>
          </cell>
          <cell r="M2018" t="str">
            <v>True</v>
          </cell>
          <cell r="N2018" t="str">
            <v>True</v>
          </cell>
          <cell r="O2018" t="str">
            <v>False</v>
          </cell>
          <cell r="P2018">
            <v>534700293</v>
          </cell>
          <cell r="Q2018">
            <v>534700292</v>
          </cell>
          <cell r="R2018">
            <v>0</v>
          </cell>
          <cell r="S2018" t="str">
            <v>0.00</v>
          </cell>
          <cell r="T2018">
            <v>0</v>
          </cell>
          <cell r="U2018">
            <v>8</v>
          </cell>
          <cell r="V2018">
            <v>8</v>
          </cell>
          <cell r="W2018" t="str">
            <v>2026-05-15</v>
          </cell>
        </row>
        <row r="2019">
          <cell r="A2019">
            <v>137850</v>
          </cell>
          <cell r="B2019">
            <v>46157</v>
          </cell>
          <cell r="C2019" t="str">
            <v>MBOLATIANANJI</v>
          </cell>
          <cell r="D2019" t="str">
            <v>2707</v>
          </cell>
          <cell r="E2019" t="str">
            <v>900 000.00</v>
          </cell>
          <cell r="F2019" t="str">
            <v>1 080 000.00</v>
          </cell>
          <cell r="G2019" t="str">
            <v>MGA</v>
          </cell>
          <cell r="H2019" t="str">
            <v>C800</v>
          </cell>
          <cell r="I2019" t="str">
            <v>E</v>
          </cell>
          <cell r="J2019" t="str">
            <v>2026-05-15</v>
          </cell>
          <cell r="K2019" t="str">
            <v>YASSIE</v>
          </cell>
          <cell r="L2019" t="str">
            <v>True</v>
          </cell>
          <cell r="M2019" t="str">
            <v>True</v>
          </cell>
          <cell r="N2019" t="str">
            <v>True</v>
          </cell>
          <cell r="O2019" t="str">
            <v>False</v>
          </cell>
          <cell r="P2019">
            <v>0</v>
          </cell>
          <cell r="Q2019">
            <v>0</v>
          </cell>
          <cell r="R2019">
            <v>0</v>
          </cell>
          <cell r="S2019" t="str">
            <v>0.00</v>
          </cell>
          <cell r="T2019">
            <v>0</v>
          </cell>
          <cell r="U2019">
            <v>5</v>
          </cell>
          <cell r="V2019">
            <v>5</v>
          </cell>
          <cell r="W2019" t="str">
            <v>2026-05-19</v>
          </cell>
        </row>
        <row r="2020">
          <cell r="A2020">
            <v>137849</v>
          </cell>
          <cell r="B2020">
            <v>46157</v>
          </cell>
          <cell r="C2020" t="str">
            <v>PARIS</v>
          </cell>
          <cell r="E2020" t="str">
            <v>0.00</v>
          </cell>
          <cell r="F2020" t="str">
            <v>0.00</v>
          </cell>
          <cell r="G2020" t="str">
            <v>MGA</v>
          </cell>
          <cell r="H2020" t="str">
            <v>C500</v>
          </cell>
          <cell r="I2020" t="str">
            <v>E</v>
          </cell>
          <cell r="J2020" t="str">
            <v>2026-05-15</v>
          </cell>
          <cell r="K2020" t="str">
            <v>YASSIE</v>
          </cell>
          <cell r="L2020" t="str">
            <v>True</v>
          </cell>
          <cell r="M2020" t="str">
            <v>False</v>
          </cell>
          <cell r="N2020" t="str">
            <v>True</v>
          </cell>
          <cell r="O2020" t="str">
            <v>False</v>
          </cell>
          <cell r="P2020">
            <v>534700277</v>
          </cell>
          <cell r="Q2020">
            <v>0</v>
          </cell>
          <cell r="R2020">
            <v>0</v>
          </cell>
          <cell r="S2020" t="str">
            <v>0.00</v>
          </cell>
          <cell r="T2020">
            <v>0</v>
          </cell>
          <cell r="U2020">
            <v>9</v>
          </cell>
          <cell r="V2020">
            <v>9</v>
          </cell>
          <cell r="W2020" t="str">
            <v>2026-05-20</v>
          </cell>
        </row>
        <row r="2021">
          <cell r="A2021">
            <v>137848</v>
          </cell>
          <cell r="B2021">
            <v>46155</v>
          </cell>
          <cell r="C2021" t="str">
            <v>LUISA</v>
          </cell>
          <cell r="D2021" t="str">
            <v>102</v>
          </cell>
          <cell r="E2021" t="str">
            <v>6 870 000.00</v>
          </cell>
          <cell r="F2021" t="str">
            <v>8 244 000.00</v>
          </cell>
          <cell r="G2021" t="str">
            <v>MGA</v>
          </cell>
          <cell r="H2021" t="str">
            <v>C700</v>
          </cell>
          <cell r="I2021" t="str">
            <v>E</v>
          </cell>
          <cell r="J2021" t="str">
            <v>2026-05-13</v>
          </cell>
          <cell r="K2021" t="str">
            <v>YASSIE</v>
          </cell>
          <cell r="L2021" t="str">
            <v>True</v>
          </cell>
          <cell r="M2021" t="str">
            <v>True</v>
          </cell>
          <cell r="N2021" t="str">
            <v>True</v>
          </cell>
          <cell r="O2021" t="str">
            <v>False</v>
          </cell>
          <cell r="P2021">
            <v>0</v>
          </cell>
          <cell r="Q2021">
            <v>0</v>
          </cell>
          <cell r="R2021">
            <v>0</v>
          </cell>
          <cell r="S2021" t="str">
            <v>0.00</v>
          </cell>
          <cell r="T2021">
            <v>0</v>
          </cell>
          <cell r="U2021">
            <v>6</v>
          </cell>
          <cell r="V2021">
            <v>6</v>
          </cell>
          <cell r="W2021" t="str">
            <v>2026-05-15</v>
          </cell>
        </row>
        <row r="2022">
          <cell r="A2022">
            <v>137847</v>
          </cell>
          <cell r="B2022">
            <v>46155</v>
          </cell>
          <cell r="C2022" t="str">
            <v>TSILAVINA7</v>
          </cell>
          <cell r="D2022" t="str">
            <v>6102</v>
          </cell>
          <cell r="E2022" t="str">
            <v>3 328 000.00</v>
          </cell>
          <cell r="F2022" t="str">
            <v>3 328 000.00</v>
          </cell>
          <cell r="G2022" t="str">
            <v>MGA</v>
          </cell>
          <cell r="H2022" t="str">
            <v>C700</v>
          </cell>
          <cell r="I2022" t="str">
            <v>E</v>
          </cell>
          <cell r="J2022" t="str">
            <v>2026-05-13</v>
          </cell>
          <cell r="K2022" t="str">
            <v>YASSIE</v>
          </cell>
          <cell r="L2022" t="str">
            <v>True</v>
          </cell>
          <cell r="M2022" t="str">
            <v>True</v>
          </cell>
          <cell r="N2022" t="str">
            <v>True</v>
          </cell>
          <cell r="O2022" t="str">
            <v>False</v>
          </cell>
          <cell r="P2022">
            <v>0</v>
          </cell>
          <cell r="Q2022">
            <v>531200158</v>
          </cell>
          <cell r="R2022">
            <v>0</v>
          </cell>
          <cell r="S2022" t="str">
            <v>0.00</v>
          </cell>
          <cell r="T2022">
            <v>0</v>
          </cell>
          <cell r="U2022">
            <v>9</v>
          </cell>
          <cell r="V2022">
            <v>9</v>
          </cell>
          <cell r="W2022" t="str">
            <v>2026-05-18</v>
          </cell>
        </row>
        <row r="2023">
          <cell r="A2023">
            <v>137846</v>
          </cell>
          <cell r="B2023">
            <v>46155</v>
          </cell>
          <cell r="C2023" t="str">
            <v>MIORA46</v>
          </cell>
          <cell r="D2023" t="str">
            <v>4257</v>
          </cell>
          <cell r="E2023" t="str">
            <v>963 959 589.00</v>
          </cell>
          <cell r="F2023" t="str">
            <v>1 156 751 506.80</v>
          </cell>
          <cell r="G2023" t="str">
            <v>MGA</v>
          </cell>
          <cell r="H2023" t="str">
            <v>C900</v>
          </cell>
          <cell r="I2023" t="str">
            <v>E</v>
          </cell>
          <cell r="J2023" t="str">
            <v>2026-05-13</v>
          </cell>
          <cell r="K2023" t="str">
            <v>YASSIE</v>
          </cell>
          <cell r="L2023" t="str">
            <v>True</v>
          </cell>
          <cell r="M2023" t="str">
            <v>True</v>
          </cell>
          <cell r="N2023" t="str">
            <v>True</v>
          </cell>
          <cell r="O2023" t="str">
            <v>False</v>
          </cell>
          <cell r="P2023">
            <v>531400205</v>
          </cell>
          <cell r="Q2023">
            <v>0</v>
          </cell>
          <cell r="R2023">
            <v>0</v>
          </cell>
          <cell r="S2023" t="str">
            <v>0.00</v>
          </cell>
          <cell r="T2023">
            <v>0</v>
          </cell>
          <cell r="U2023">
            <v>6</v>
          </cell>
          <cell r="V2023">
            <v>6</v>
          </cell>
          <cell r="W2023" t="str">
            <v>2026-05-13</v>
          </cell>
        </row>
        <row r="2024">
          <cell r="A2024">
            <v>137845</v>
          </cell>
          <cell r="B2024">
            <v>46155</v>
          </cell>
          <cell r="C2024" t="str">
            <v>HARITSOA</v>
          </cell>
          <cell r="D2024" t="str">
            <v>2633</v>
          </cell>
          <cell r="E2024" t="str">
            <v>2 120 000.00</v>
          </cell>
          <cell r="F2024" t="str">
            <v>2 544 000.00</v>
          </cell>
          <cell r="G2024" t="str">
            <v>MGA</v>
          </cell>
          <cell r="H2024" t="str">
            <v>C500</v>
          </cell>
          <cell r="I2024" t="str">
            <v>E</v>
          </cell>
          <cell r="J2024" t="str">
            <v>2026-05-13</v>
          </cell>
          <cell r="K2024" t="str">
            <v>YASSIE</v>
          </cell>
          <cell r="L2024" t="str">
            <v>True</v>
          </cell>
          <cell r="M2024" t="str">
            <v>True</v>
          </cell>
          <cell r="N2024" t="str">
            <v>True</v>
          </cell>
          <cell r="O2024" t="str">
            <v>False</v>
          </cell>
          <cell r="P2024">
            <v>531300222</v>
          </cell>
          <cell r="Q2024">
            <v>0</v>
          </cell>
          <cell r="R2024">
            <v>0</v>
          </cell>
          <cell r="S2024" t="str">
            <v>0.00</v>
          </cell>
          <cell r="T2024">
            <v>0</v>
          </cell>
          <cell r="U2024">
            <v>10</v>
          </cell>
          <cell r="V2024">
            <v>10</v>
          </cell>
          <cell r="W2024" t="str">
            <v>2026-05-21</v>
          </cell>
        </row>
        <row r="2025">
          <cell r="A2025">
            <v>137844</v>
          </cell>
          <cell r="B2025">
            <v>46155</v>
          </cell>
          <cell r="C2025" t="str">
            <v>HARITSOA</v>
          </cell>
          <cell r="D2025" t="str">
            <v>2053</v>
          </cell>
          <cell r="E2025" t="str">
            <v>8 976 400.00</v>
          </cell>
          <cell r="F2025" t="str">
            <v>10 771 680.00</v>
          </cell>
          <cell r="G2025" t="str">
            <v>MGA</v>
          </cell>
          <cell r="H2025" t="str">
            <v>C500</v>
          </cell>
          <cell r="I2025" t="str">
            <v>E</v>
          </cell>
          <cell r="J2025" t="str">
            <v>2026-05-13</v>
          </cell>
          <cell r="K2025" t="str">
            <v>YASSIE</v>
          </cell>
          <cell r="L2025" t="str">
            <v>True</v>
          </cell>
          <cell r="M2025" t="str">
            <v>True</v>
          </cell>
          <cell r="N2025" t="str">
            <v>True</v>
          </cell>
          <cell r="O2025" t="str">
            <v>False</v>
          </cell>
          <cell r="P2025">
            <v>531300204</v>
          </cell>
          <cell r="Q2025">
            <v>0</v>
          </cell>
          <cell r="R2025">
            <v>0</v>
          </cell>
          <cell r="S2025" t="str">
            <v>0.00</v>
          </cell>
          <cell r="T2025">
            <v>0</v>
          </cell>
          <cell r="U2025">
            <v>12</v>
          </cell>
          <cell r="V2025">
            <v>12</v>
          </cell>
          <cell r="W2025" t="str">
            <v>2026-05-21</v>
          </cell>
        </row>
        <row r="2026">
          <cell r="A2026">
            <v>137843</v>
          </cell>
          <cell r="B2026">
            <v>46155</v>
          </cell>
          <cell r="C2026" t="str">
            <v>REBECCA3</v>
          </cell>
          <cell r="E2026" t="str">
            <v>0.00</v>
          </cell>
          <cell r="F2026" t="str">
            <v>0.00</v>
          </cell>
          <cell r="G2026" t="str">
            <v>MGA</v>
          </cell>
          <cell r="H2026" t="str">
            <v>C500</v>
          </cell>
          <cell r="I2026" t="str">
            <v>C</v>
          </cell>
          <cell r="J2026" t="str">
            <v>2026-05-13</v>
          </cell>
          <cell r="K2026" t="str">
            <v>YASSIE</v>
          </cell>
          <cell r="L2026" t="str">
            <v>True</v>
          </cell>
          <cell r="M2026" t="str">
            <v>True</v>
          </cell>
          <cell r="N2026" t="str">
            <v>True</v>
          </cell>
          <cell r="O2026" t="str">
            <v>False</v>
          </cell>
          <cell r="P2026">
            <v>530900335</v>
          </cell>
          <cell r="Q2026">
            <v>530900334</v>
          </cell>
          <cell r="R2026">
            <v>0</v>
          </cell>
          <cell r="S2026" t="str">
            <v>0.00</v>
          </cell>
          <cell r="T2026">
            <v>0</v>
          </cell>
          <cell r="U2026">
            <v>5</v>
          </cell>
          <cell r="V2026">
            <v>5</v>
          </cell>
          <cell r="W2026" t="str">
            <v>2026-05-18</v>
          </cell>
        </row>
        <row r="2027">
          <cell r="A2027">
            <v>137842</v>
          </cell>
          <cell r="B2027">
            <v>46155</v>
          </cell>
          <cell r="C2027" t="str">
            <v>LUCA3</v>
          </cell>
          <cell r="D2027" t="str">
            <v>3098</v>
          </cell>
          <cell r="E2027" t="str">
            <v>300 000.00</v>
          </cell>
          <cell r="F2027" t="str">
            <v>360 000.00</v>
          </cell>
          <cell r="G2027" t="str">
            <v>MGA</v>
          </cell>
          <cell r="H2027" t="str">
            <v>C103</v>
          </cell>
          <cell r="I2027" t="str">
            <v>E</v>
          </cell>
          <cell r="J2027" t="str">
            <v>2026-05-13</v>
          </cell>
          <cell r="K2027" t="str">
            <v>YASSIE</v>
          </cell>
          <cell r="L2027" t="str">
            <v>True</v>
          </cell>
          <cell r="M2027" t="str">
            <v>True</v>
          </cell>
          <cell r="N2027" t="str">
            <v>True</v>
          </cell>
          <cell r="O2027" t="str">
            <v>False</v>
          </cell>
          <cell r="P2027">
            <v>530900326</v>
          </cell>
          <cell r="Q2027">
            <v>0</v>
          </cell>
          <cell r="R2027">
            <v>0</v>
          </cell>
          <cell r="S2027" t="str">
            <v>0.00</v>
          </cell>
          <cell r="T2027">
            <v>0</v>
          </cell>
          <cell r="U2027">
            <v>6</v>
          </cell>
          <cell r="V2027">
            <v>6</v>
          </cell>
          <cell r="W2027" t="str">
            <v>2026-05-15</v>
          </cell>
        </row>
        <row r="2028">
          <cell r="A2028">
            <v>137841</v>
          </cell>
          <cell r="B2028">
            <v>46155</v>
          </cell>
          <cell r="C2028" t="str">
            <v>LUCA3</v>
          </cell>
          <cell r="D2028" t="str">
            <v>30</v>
          </cell>
          <cell r="E2028" t="str">
            <v>88 800.00</v>
          </cell>
          <cell r="F2028" t="str">
            <v>106 560.00</v>
          </cell>
          <cell r="G2028" t="str">
            <v>MGA</v>
          </cell>
          <cell r="H2028" t="str">
            <v>C102</v>
          </cell>
          <cell r="I2028" t="str">
            <v>E</v>
          </cell>
          <cell r="J2028" t="str">
            <v>2026-05-13</v>
          </cell>
          <cell r="K2028" t="str">
            <v>YASSIE</v>
          </cell>
          <cell r="L2028" t="str">
            <v>True</v>
          </cell>
          <cell r="M2028" t="str">
            <v>True</v>
          </cell>
          <cell r="N2028" t="str">
            <v>True</v>
          </cell>
          <cell r="O2028" t="str">
            <v>False</v>
          </cell>
          <cell r="P2028">
            <v>530900322</v>
          </cell>
          <cell r="Q2028">
            <v>0</v>
          </cell>
          <cell r="R2028">
            <v>0</v>
          </cell>
          <cell r="S2028" t="str">
            <v>0.00</v>
          </cell>
          <cell r="T2028">
            <v>0</v>
          </cell>
          <cell r="U2028">
            <v>6</v>
          </cell>
          <cell r="V2028">
            <v>6</v>
          </cell>
          <cell r="W2028" t="str">
            <v>2026-05-15</v>
          </cell>
        </row>
        <row r="2029">
          <cell r="A2029">
            <v>137840</v>
          </cell>
          <cell r="B2029">
            <v>46155</v>
          </cell>
          <cell r="C2029" t="str">
            <v>LUISA</v>
          </cell>
          <cell r="D2029" t="str">
            <v>102</v>
          </cell>
          <cell r="E2029" t="str">
            <v>7 216 720.00</v>
          </cell>
          <cell r="F2029" t="str">
            <v>8 660 064.00</v>
          </cell>
          <cell r="G2029" t="str">
            <v>MGA</v>
          </cell>
          <cell r="H2029" t="str">
            <v>C700</v>
          </cell>
          <cell r="I2029" t="str">
            <v>E</v>
          </cell>
          <cell r="J2029" t="str">
            <v>2026-05-13</v>
          </cell>
          <cell r="K2029" t="str">
            <v>YASSIE</v>
          </cell>
          <cell r="L2029" t="str">
            <v>True</v>
          </cell>
          <cell r="M2029" t="str">
            <v>True</v>
          </cell>
          <cell r="N2029" t="str">
            <v>True</v>
          </cell>
          <cell r="O2029" t="str">
            <v>False</v>
          </cell>
          <cell r="P2029">
            <v>0</v>
          </cell>
          <cell r="Q2029">
            <v>0</v>
          </cell>
          <cell r="R2029">
            <v>0</v>
          </cell>
          <cell r="S2029" t="str">
            <v>0.00</v>
          </cell>
          <cell r="T2029">
            <v>0</v>
          </cell>
          <cell r="U2029">
            <v>6</v>
          </cell>
          <cell r="V2029">
            <v>6</v>
          </cell>
          <cell r="W2029" t="str">
            <v>2026-05-13</v>
          </cell>
        </row>
        <row r="2030">
          <cell r="A2030">
            <v>137839</v>
          </cell>
          <cell r="B2030">
            <v>46155</v>
          </cell>
          <cell r="C2030" t="str">
            <v>MBOLATIANANJI</v>
          </cell>
          <cell r="D2030" t="str">
            <v>2707</v>
          </cell>
          <cell r="E2030" t="str">
            <v>17 600 000.00</v>
          </cell>
          <cell r="F2030" t="str">
            <v>21 120 000.00</v>
          </cell>
          <cell r="G2030" t="str">
            <v>MGA</v>
          </cell>
          <cell r="H2030" t="str">
            <v>C800</v>
          </cell>
          <cell r="I2030" t="str">
            <v>E</v>
          </cell>
          <cell r="J2030" t="str">
            <v>2026-05-13</v>
          </cell>
          <cell r="K2030" t="str">
            <v>YASSIE</v>
          </cell>
          <cell r="L2030" t="str">
            <v>True</v>
          </cell>
          <cell r="M2030" t="str">
            <v>True</v>
          </cell>
          <cell r="N2030" t="str">
            <v>True</v>
          </cell>
          <cell r="O2030" t="str">
            <v>False</v>
          </cell>
          <cell r="P2030">
            <v>530900319</v>
          </cell>
          <cell r="Q2030">
            <v>0</v>
          </cell>
          <cell r="R2030">
            <v>0</v>
          </cell>
          <cell r="S2030" t="str">
            <v>0.00</v>
          </cell>
          <cell r="T2030">
            <v>0</v>
          </cell>
          <cell r="U2030">
            <v>5</v>
          </cell>
          <cell r="V2030">
            <v>5</v>
          </cell>
          <cell r="W2030" t="str">
            <v>2026-05-19</v>
          </cell>
        </row>
        <row r="2031">
          <cell r="A2031">
            <v>137838</v>
          </cell>
          <cell r="B2031">
            <v>46155</v>
          </cell>
          <cell r="C2031" t="str">
            <v>LUCA3</v>
          </cell>
          <cell r="D2031" t="str">
            <v>6913</v>
          </cell>
          <cell r="E2031" t="str">
            <v>5 000 000.00</v>
          </cell>
          <cell r="F2031" t="str">
            <v>5 000 000.00</v>
          </cell>
          <cell r="G2031" t="str">
            <v>MGA</v>
          </cell>
          <cell r="H2031" t="str">
            <v>C100</v>
          </cell>
          <cell r="I2031" t="str">
            <v>E</v>
          </cell>
          <cell r="J2031" t="str">
            <v>2026-05-13</v>
          </cell>
          <cell r="K2031" t="str">
            <v>YASSIE</v>
          </cell>
          <cell r="L2031" t="str">
            <v>True</v>
          </cell>
          <cell r="M2031" t="str">
            <v>True</v>
          </cell>
          <cell r="N2031" t="str">
            <v>True</v>
          </cell>
          <cell r="O2031" t="str">
            <v>False</v>
          </cell>
          <cell r="P2031">
            <v>531100339</v>
          </cell>
          <cell r="Q2031">
            <v>0</v>
          </cell>
          <cell r="R2031">
            <v>0</v>
          </cell>
          <cell r="S2031" t="str">
            <v>0.00</v>
          </cell>
          <cell r="T2031">
            <v>0</v>
          </cell>
          <cell r="U2031">
            <v>7</v>
          </cell>
          <cell r="V2031">
            <v>7</v>
          </cell>
          <cell r="W2031" t="str">
            <v>2026-05-21</v>
          </cell>
        </row>
        <row r="2032">
          <cell r="A2032">
            <v>137837</v>
          </cell>
          <cell r="B2032">
            <v>46155</v>
          </cell>
          <cell r="C2032" t="str">
            <v>HARITSOA</v>
          </cell>
          <cell r="D2032" t="str">
            <v>2053</v>
          </cell>
          <cell r="E2032" t="str">
            <v>4 000 000.00</v>
          </cell>
          <cell r="F2032" t="str">
            <v>4 800 000.00</v>
          </cell>
          <cell r="G2032" t="str">
            <v>MGA</v>
          </cell>
          <cell r="H2032" t="str">
            <v>C500</v>
          </cell>
          <cell r="I2032" t="str">
            <v>E</v>
          </cell>
          <cell r="J2032" t="str">
            <v>2026-05-13</v>
          </cell>
          <cell r="K2032" t="str">
            <v>YASSIE</v>
          </cell>
          <cell r="L2032" t="str">
            <v>True</v>
          </cell>
          <cell r="M2032" t="str">
            <v>True</v>
          </cell>
          <cell r="N2032" t="str">
            <v>True</v>
          </cell>
          <cell r="O2032" t="str">
            <v>False</v>
          </cell>
          <cell r="P2032">
            <v>530900316</v>
          </cell>
          <cell r="Q2032">
            <v>0</v>
          </cell>
          <cell r="R2032">
            <v>0</v>
          </cell>
          <cell r="S2032" t="str">
            <v>0.00</v>
          </cell>
          <cell r="T2032">
            <v>0</v>
          </cell>
          <cell r="U2032">
            <v>12</v>
          </cell>
          <cell r="V2032">
            <v>12</v>
          </cell>
          <cell r="W2032" t="str">
            <v>2026-05-21</v>
          </cell>
        </row>
        <row r="2033">
          <cell r="A2033">
            <v>137836</v>
          </cell>
          <cell r="B2033">
            <v>46155</v>
          </cell>
          <cell r="C2033" t="str">
            <v>TSILAVINA7</v>
          </cell>
          <cell r="D2033" t="str">
            <v>2886</v>
          </cell>
          <cell r="E2033" t="str">
            <v>2 113 500.00</v>
          </cell>
          <cell r="F2033" t="str">
            <v>2 536 200.00</v>
          </cell>
          <cell r="G2033" t="str">
            <v>MGA</v>
          </cell>
          <cell r="H2033" t="str">
            <v>C700</v>
          </cell>
          <cell r="I2033" t="str">
            <v>E</v>
          </cell>
          <cell r="J2033" t="str">
            <v>2026-05-13</v>
          </cell>
          <cell r="K2033" t="str">
            <v>YASSIE</v>
          </cell>
          <cell r="L2033" t="str">
            <v>True</v>
          </cell>
          <cell r="M2033" t="str">
            <v>True</v>
          </cell>
          <cell r="N2033" t="str">
            <v>True</v>
          </cell>
          <cell r="O2033" t="str">
            <v>False</v>
          </cell>
          <cell r="P2033">
            <v>0</v>
          </cell>
          <cell r="Q2033">
            <v>531100337</v>
          </cell>
          <cell r="R2033">
            <v>0</v>
          </cell>
          <cell r="S2033" t="str">
            <v>0.00</v>
          </cell>
          <cell r="T2033">
            <v>0</v>
          </cell>
          <cell r="U2033">
            <v>7</v>
          </cell>
          <cell r="V2033">
            <v>7</v>
          </cell>
          <cell r="W2033" t="str">
            <v>2026-05-13</v>
          </cell>
        </row>
        <row r="2034">
          <cell r="A2034">
            <v>137835</v>
          </cell>
          <cell r="B2034">
            <v>46155</v>
          </cell>
          <cell r="C2034" t="str">
            <v>LUCA3</v>
          </cell>
          <cell r="D2034" t="str">
            <v>7004</v>
          </cell>
          <cell r="E2034" t="str">
            <v>1 000 000.00</v>
          </cell>
          <cell r="F2034" t="str">
            <v>1 000 000.00</v>
          </cell>
          <cell r="G2034" t="str">
            <v>MGA</v>
          </cell>
          <cell r="H2034" t="str">
            <v>C100</v>
          </cell>
          <cell r="I2034" t="str">
            <v>E</v>
          </cell>
          <cell r="J2034" t="str">
            <v>2026-05-13</v>
          </cell>
          <cell r="K2034" t="str">
            <v>YASSIE</v>
          </cell>
          <cell r="L2034" t="str">
            <v>True</v>
          </cell>
          <cell r="M2034" t="str">
            <v>True</v>
          </cell>
          <cell r="N2034" t="str">
            <v>True</v>
          </cell>
          <cell r="O2034" t="str">
            <v>False</v>
          </cell>
          <cell r="P2034">
            <v>531100331</v>
          </cell>
          <cell r="Q2034">
            <v>0</v>
          </cell>
          <cell r="R2034">
            <v>0</v>
          </cell>
          <cell r="S2034" t="str">
            <v>0.00</v>
          </cell>
          <cell r="T2034">
            <v>0</v>
          </cell>
          <cell r="U2034">
            <v>7</v>
          </cell>
          <cell r="V2034">
            <v>7</v>
          </cell>
          <cell r="W2034" t="str">
            <v>2026-05-21</v>
          </cell>
        </row>
        <row r="2035">
          <cell r="A2035">
            <v>137834</v>
          </cell>
          <cell r="B2035">
            <v>46155</v>
          </cell>
          <cell r="C2035" t="str">
            <v>SETRA3</v>
          </cell>
          <cell r="D2035" t="str">
            <v>4932</v>
          </cell>
          <cell r="E2035" t="str">
            <v>396 806.67</v>
          </cell>
          <cell r="F2035" t="str">
            <v>476 168.00</v>
          </cell>
          <cell r="G2035" t="str">
            <v>MGA</v>
          </cell>
          <cell r="H2035" t="str">
            <v>C104</v>
          </cell>
          <cell r="I2035" t="str">
            <v>E</v>
          </cell>
          <cell r="J2035" t="str">
            <v>2026-05-13</v>
          </cell>
          <cell r="K2035" t="str">
            <v>YASSIE</v>
          </cell>
          <cell r="L2035" t="str">
            <v>True</v>
          </cell>
          <cell r="M2035" t="str">
            <v>True</v>
          </cell>
          <cell r="N2035" t="str">
            <v>True</v>
          </cell>
          <cell r="O2035" t="str">
            <v>False</v>
          </cell>
          <cell r="P2035">
            <v>531000190</v>
          </cell>
          <cell r="Q2035">
            <v>0</v>
          </cell>
          <cell r="R2035">
            <v>0</v>
          </cell>
          <cell r="S2035" t="str">
            <v>0.00</v>
          </cell>
          <cell r="T2035">
            <v>0</v>
          </cell>
          <cell r="U2035">
            <v>9</v>
          </cell>
          <cell r="V2035">
            <v>9</v>
          </cell>
          <cell r="W2035" t="str">
            <v>2026-05-18</v>
          </cell>
        </row>
        <row r="2036">
          <cell r="A2036">
            <v>137833</v>
          </cell>
          <cell r="B2036">
            <v>46155</v>
          </cell>
          <cell r="C2036" t="str">
            <v>SETRA3</v>
          </cell>
          <cell r="D2036" t="str">
            <v>102</v>
          </cell>
          <cell r="E2036" t="str">
            <v>1 984 666.58</v>
          </cell>
          <cell r="F2036" t="str">
            <v>2 381 599.90</v>
          </cell>
          <cell r="G2036" t="str">
            <v>MGA</v>
          </cell>
          <cell r="H2036" t="str">
            <v>C104</v>
          </cell>
          <cell r="I2036" t="str">
            <v>E</v>
          </cell>
          <cell r="J2036" t="str">
            <v>2026-05-13</v>
          </cell>
          <cell r="K2036" t="str">
            <v>YASSIE</v>
          </cell>
          <cell r="L2036" t="str">
            <v>True</v>
          </cell>
          <cell r="M2036" t="str">
            <v>True</v>
          </cell>
          <cell r="N2036" t="str">
            <v>True</v>
          </cell>
          <cell r="O2036" t="str">
            <v>False</v>
          </cell>
          <cell r="P2036">
            <v>531100329</v>
          </cell>
          <cell r="Q2036">
            <v>0</v>
          </cell>
          <cell r="R2036">
            <v>0</v>
          </cell>
          <cell r="S2036" t="str">
            <v>0.00</v>
          </cell>
          <cell r="T2036">
            <v>0</v>
          </cell>
          <cell r="U2036">
            <v>6</v>
          </cell>
          <cell r="V2036">
            <v>6</v>
          </cell>
          <cell r="W2036" t="str">
            <v>2026-05-18</v>
          </cell>
        </row>
        <row r="2037">
          <cell r="A2037">
            <v>137832</v>
          </cell>
          <cell r="B2037">
            <v>46155</v>
          </cell>
          <cell r="C2037" t="str">
            <v>SETRA3</v>
          </cell>
          <cell r="D2037" t="str">
            <v>1184</v>
          </cell>
          <cell r="E2037" t="str">
            <v>3 015 600.00</v>
          </cell>
          <cell r="F2037" t="str">
            <v>3 618 720.00</v>
          </cell>
          <cell r="G2037" t="str">
            <v>MGA</v>
          </cell>
          <cell r="H2037" t="str">
            <v>C104</v>
          </cell>
          <cell r="I2037" t="str">
            <v>E</v>
          </cell>
          <cell r="J2037" t="str">
            <v>2026-05-13</v>
          </cell>
          <cell r="K2037" t="str">
            <v>YASSIE</v>
          </cell>
          <cell r="L2037" t="str">
            <v>True</v>
          </cell>
          <cell r="M2037" t="str">
            <v>True</v>
          </cell>
          <cell r="N2037" t="str">
            <v>True</v>
          </cell>
          <cell r="O2037" t="str">
            <v>False</v>
          </cell>
          <cell r="P2037">
            <v>531100327</v>
          </cell>
          <cell r="Q2037">
            <v>0</v>
          </cell>
          <cell r="R2037">
            <v>0</v>
          </cell>
          <cell r="S2037" t="str">
            <v>0.00</v>
          </cell>
          <cell r="T2037">
            <v>0</v>
          </cell>
          <cell r="U2037">
            <v>8</v>
          </cell>
          <cell r="V2037">
            <v>8</v>
          </cell>
          <cell r="W2037" t="str">
            <v>2026-05-18</v>
          </cell>
        </row>
        <row r="2038">
          <cell r="A2038">
            <v>137831</v>
          </cell>
          <cell r="B2038">
            <v>46155</v>
          </cell>
          <cell r="C2038" t="str">
            <v>JENNY.RAJAONARY2</v>
          </cell>
          <cell r="D2038" t="str">
            <v>2886</v>
          </cell>
          <cell r="E2038" t="str">
            <v>1 838 200.00</v>
          </cell>
          <cell r="F2038" t="str">
            <v>1 838 200.00</v>
          </cell>
          <cell r="G2038" t="str">
            <v>MGA</v>
          </cell>
          <cell r="H2038" t="str">
            <v>C200</v>
          </cell>
          <cell r="I2038" t="str">
            <v>E</v>
          </cell>
          <cell r="J2038" t="str">
            <v>2026-05-13</v>
          </cell>
          <cell r="K2038" t="str">
            <v>YASSIE</v>
          </cell>
          <cell r="L2038" t="str">
            <v>True</v>
          </cell>
          <cell r="M2038" t="str">
            <v>True</v>
          </cell>
          <cell r="N2038" t="str">
            <v>True</v>
          </cell>
          <cell r="O2038" t="str">
            <v>False</v>
          </cell>
          <cell r="P2038">
            <v>531100324</v>
          </cell>
          <cell r="Q2038">
            <v>0</v>
          </cell>
          <cell r="R2038">
            <v>0</v>
          </cell>
          <cell r="S2038" t="str">
            <v>0.00</v>
          </cell>
          <cell r="T2038">
            <v>0</v>
          </cell>
          <cell r="U2038">
            <v>8</v>
          </cell>
          <cell r="V2038">
            <v>8</v>
          </cell>
          <cell r="W2038" t="str">
            <v>2026-05-13</v>
          </cell>
        </row>
        <row r="2039">
          <cell r="A2039">
            <v>137830</v>
          </cell>
          <cell r="B2039">
            <v>46155</v>
          </cell>
          <cell r="C2039" t="str">
            <v>LUCA3</v>
          </cell>
          <cell r="D2039" t="str">
            <v>3721</v>
          </cell>
          <cell r="E2039" t="str">
            <v>42 168 177.00</v>
          </cell>
          <cell r="F2039" t="str">
            <v>50 601 812.40</v>
          </cell>
          <cell r="G2039" t="str">
            <v>MGA</v>
          </cell>
          <cell r="H2039" t="str">
            <v>C100</v>
          </cell>
          <cell r="I2039" t="str">
            <v>E</v>
          </cell>
          <cell r="J2039" t="str">
            <v>2026-05-13</v>
          </cell>
          <cell r="K2039" t="str">
            <v>YASSIE</v>
          </cell>
          <cell r="L2039" t="str">
            <v>True</v>
          </cell>
          <cell r="M2039" t="str">
            <v>True</v>
          </cell>
          <cell r="N2039" t="str">
            <v>True</v>
          </cell>
          <cell r="O2039" t="str">
            <v>False</v>
          </cell>
          <cell r="P2039">
            <v>531100312</v>
          </cell>
          <cell r="Q2039">
            <v>0</v>
          </cell>
          <cell r="R2039">
            <v>0</v>
          </cell>
          <cell r="S2039" t="str">
            <v>0.00</v>
          </cell>
          <cell r="T2039">
            <v>0</v>
          </cell>
          <cell r="U2039">
            <v>8</v>
          </cell>
          <cell r="V2039">
            <v>8</v>
          </cell>
          <cell r="W2039" t="str">
            <v>2026-05-21</v>
          </cell>
        </row>
        <row r="2040">
          <cell r="A2040">
            <v>137829</v>
          </cell>
          <cell r="B2040">
            <v>46155</v>
          </cell>
          <cell r="C2040" t="str">
            <v>TSILAVINA7</v>
          </cell>
          <cell r="D2040" t="str">
            <v>2546</v>
          </cell>
          <cell r="E2040" t="str">
            <v>470 940.00</v>
          </cell>
          <cell r="F2040" t="str">
            <v>470 940.00</v>
          </cell>
          <cell r="G2040" t="str">
            <v>USD</v>
          </cell>
          <cell r="H2040" t="str">
            <v>C700</v>
          </cell>
          <cell r="I2040" t="str">
            <v>E</v>
          </cell>
          <cell r="J2040" t="str">
            <v>2026-05-13</v>
          </cell>
          <cell r="K2040" t="str">
            <v>YASSIE</v>
          </cell>
          <cell r="L2040" t="str">
            <v>True</v>
          </cell>
          <cell r="M2040" t="str">
            <v>True</v>
          </cell>
          <cell r="N2040" t="str">
            <v>True</v>
          </cell>
          <cell r="O2040" t="str">
            <v>False</v>
          </cell>
          <cell r="P2040">
            <v>0</v>
          </cell>
          <cell r="Q2040">
            <v>531100301</v>
          </cell>
          <cell r="R2040">
            <v>0</v>
          </cell>
          <cell r="S2040" t="str">
            <v>0.00</v>
          </cell>
          <cell r="T2040">
            <v>0</v>
          </cell>
          <cell r="U2040">
            <v>8</v>
          </cell>
          <cell r="V2040">
            <v>8</v>
          </cell>
          <cell r="W2040" t="str">
            <v>2026-05-13</v>
          </cell>
        </row>
        <row r="2041">
          <cell r="A2041">
            <v>137828</v>
          </cell>
          <cell r="B2041">
            <v>46155</v>
          </cell>
          <cell r="C2041" t="str">
            <v>HERY.RAMAROLAHY</v>
          </cell>
          <cell r="D2041" t="str">
            <v>5337</v>
          </cell>
          <cell r="E2041" t="str">
            <v>3 300 000.00</v>
          </cell>
          <cell r="F2041" t="str">
            <v>3 960 000.00</v>
          </cell>
          <cell r="G2041" t="str">
            <v>MGA</v>
          </cell>
          <cell r="H2041" t="str">
            <v>C500</v>
          </cell>
          <cell r="I2041" t="str">
            <v>E</v>
          </cell>
          <cell r="J2041" t="str">
            <v>2026-05-13</v>
          </cell>
          <cell r="K2041" t="str">
            <v>YASSIE</v>
          </cell>
          <cell r="L2041" t="str">
            <v>True</v>
          </cell>
          <cell r="M2041" t="str">
            <v>True</v>
          </cell>
          <cell r="N2041" t="str">
            <v>True</v>
          </cell>
          <cell r="O2041" t="str">
            <v>False</v>
          </cell>
          <cell r="P2041">
            <v>531100295</v>
          </cell>
          <cell r="Q2041">
            <v>0</v>
          </cell>
          <cell r="R2041">
            <v>0</v>
          </cell>
          <cell r="S2041" t="str">
            <v>0.00</v>
          </cell>
          <cell r="T2041">
            <v>0</v>
          </cell>
          <cell r="U2041">
            <v>7</v>
          </cell>
          <cell r="V2041">
            <v>7</v>
          </cell>
          <cell r="W2041" t="str">
            <v>2026-05-19</v>
          </cell>
        </row>
        <row r="2042">
          <cell r="A2042">
            <v>137827</v>
          </cell>
          <cell r="B2042">
            <v>46155</v>
          </cell>
          <cell r="C2042" t="str">
            <v>HARITSOA</v>
          </cell>
          <cell r="D2042" t="str">
            <v>6396</v>
          </cell>
          <cell r="E2042" t="str">
            <v>3 800 000.00</v>
          </cell>
          <cell r="F2042" t="str">
            <v>4 560 000.00</v>
          </cell>
          <cell r="G2042" t="str">
            <v>MGA</v>
          </cell>
          <cell r="H2042" t="str">
            <v>C500</v>
          </cell>
          <cell r="I2042" t="str">
            <v>E</v>
          </cell>
          <cell r="J2042" t="str">
            <v>2026-05-13</v>
          </cell>
          <cell r="K2042" t="str">
            <v>YASSIE</v>
          </cell>
          <cell r="L2042" t="str">
            <v>True</v>
          </cell>
          <cell r="M2042" t="str">
            <v>True</v>
          </cell>
          <cell r="N2042" t="str">
            <v>True</v>
          </cell>
          <cell r="O2042" t="str">
            <v>False</v>
          </cell>
          <cell r="P2042">
            <v>530900275</v>
          </cell>
          <cell r="Q2042">
            <v>0</v>
          </cell>
          <cell r="R2042">
            <v>0</v>
          </cell>
          <cell r="S2042" t="str">
            <v>0.00</v>
          </cell>
          <cell r="T2042">
            <v>0</v>
          </cell>
          <cell r="U2042">
            <v>9</v>
          </cell>
          <cell r="V2042">
            <v>9</v>
          </cell>
          <cell r="W2042" t="str">
            <v>2026-05-13</v>
          </cell>
        </row>
        <row r="2043">
          <cell r="A2043">
            <v>137826</v>
          </cell>
          <cell r="B2043">
            <v>46155</v>
          </cell>
          <cell r="C2043" t="str">
            <v>HARITSOA</v>
          </cell>
          <cell r="D2043" t="str">
            <v>2053</v>
          </cell>
          <cell r="E2043" t="str">
            <v>9 487 293.00</v>
          </cell>
          <cell r="F2043" t="str">
            <v>11 384 751.60</v>
          </cell>
          <cell r="G2043" t="str">
            <v>MGA</v>
          </cell>
          <cell r="H2043" t="str">
            <v>C500</v>
          </cell>
          <cell r="I2043" t="str">
            <v>E</v>
          </cell>
          <cell r="J2043" t="str">
            <v>2026-05-13</v>
          </cell>
          <cell r="K2043" t="str">
            <v>YASSIE</v>
          </cell>
          <cell r="L2043" t="str">
            <v>True</v>
          </cell>
          <cell r="M2043" t="str">
            <v>True</v>
          </cell>
          <cell r="N2043" t="str">
            <v>True</v>
          </cell>
          <cell r="O2043" t="str">
            <v>False</v>
          </cell>
          <cell r="P2043">
            <v>530900273</v>
          </cell>
          <cell r="Q2043">
            <v>0</v>
          </cell>
          <cell r="R2043">
            <v>0</v>
          </cell>
          <cell r="S2043" t="str">
            <v>0.00</v>
          </cell>
          <cell r="T2043">
            <v>0</v>
          </cell>
          <cell r="U2043">
            <v>9</v>
          </cell>
          <cell r="V2043">
            <v>9</v>
          </cell>
          <cell r="W2043" t="str">
            <v>2026-05-21</v>
          </cell>
        </row>
        <row r="2044">
          <cell r="A2044">
            <v>137825</v>
          </cell>
          <cell r="B2044">
            <v>46155</v>
          </cell>
          <cell r="C2044" t="str">
            <v>HARITSOA</v>
          </cell>
          <cell r="D2044" t="str">
            <v>3221</v>
          </cell>
          <cell r="E2044" t="str">
            <v>2 600 000.00</v>
          </cell>
          <cell r="F2044" t="str">
            <v>3 120 000.00</v>
          </cell>
          <cell r="G2044" t="str">
            <v>MGA</v>
          </cell>
          <cell r="H2044" t="str">
            <v>C500</v>
          </cell>
          <cell r="I2044" t="str">
            <v>E</v>
          </cell>
          <cell r="J2044" t="str">
            <v>2026-05-13</v>
          </cell>
          <cell r="K2044" t="str">
            <v>YASSIE</v>
          </cell>
          <cell r="L2044" t="str">
            <v>True</v>
          </cell>
          <cell r="M2044" t="str">
            <v>True</v>
          </cell>
          <cell r="N2044" t="str">
            <v>True</v>
          </cell>
          <cell r="O2044" t="str">
            <v>False</v>
          </cell>
          <cell r="P2044">
            <v>530900270</v>
          </cell>
          <cell r="Q2044">
            <v>0</v>
          </cell>
          <cell r="R2044">
            <v>0</v>
          </cell>
          <cell r="S2044" t="str">
            <v>0.00</v>
          </cell>
          <cell r="T2044">
            <v>0</v>
          </cell>
          <cell r="U2044">
            <v>8</v>
          </cell>
          <cell r="V2044">
            <v>8</v>
          </cell>
          <cell r="W2044" t="str">
            <v>2026-05-19</v>
          </cell>
        </row>
        <row r="2045">
          <cell r="A2045">
            <v>137824</v>
          </cell>
          <cell r="B2045">
            <v>46155</v>
          </cell>
          <cell r="C2045" t="str">
            <v>LUCA3</v>
          </cell>
          <cell r="D2045" t="str">
            <v>949</v>
          </cell>
          <cell r="E2045" t="str">
            <v>135 000.00</v>
          </cell>
          <cell r="F2045" t="str">
            <v>162 000.00</v>
          </cell>
          <cell r="G2045" t="str">
            <v>MGA</v>
          </cell>
          <cell r="H2045" t="str">
            <v>C104</v>
          </cell>
          <cell r="I2045" t="str">
            <v>E</v>
          </cell>
          <cell r="J2045" t="str">
            <v>2026-05-13</v>
          </cell>
          <cell r="K2045" t="str">
            <v>YASSIE</v>
          </cell>
          <cell r="L2045" t="str">
            <v>True</v>
          </cell>
          <cell r="M2045" t="str">
            <v>True</v>
          </cell>
          <cell r="N2045" t="str">
            <v>True</v>
          </cell>
          <cell r="O2045" t="str">
            <v>False</v>
          </cell>
          <cell r="P2045">
            <v>530900266</v>
          </cell>
          <cell r="Q2045">
            <v>0</v>
          </cell>
          <cell r="R2045">
            <v>0</v>
          </cell>
          <cell r="S2045" t="str">
            <v>0.00</v>
          </cell>
          <cell r="T2045">
            <v>0</v>
          </cell>
          <cell r="U2045">
            <v>6</v>
          </cell>
          <cell r="V2045">
            <v>6</v>
          </cell>
          <cell r="W2045" t="str">
            <v>2026-05-18</v>
          </cell>
        </row>
        <row r="2046">
          <cell r="A2046">
            <v>137823</v>
          </cell>
          <cell r="B2046">
            <v>46155</v>
          </cell>
          <cell r="C2046" t="str">
            <v>REBECCA3</v>
          </cell>
          <cell r="D2046" t="str">
            <v>6097</v>
          </cell>
          <cell r="E2046" t="str">
            <v>1 500 000.00</v>
          </cell>
          <cell r="F2046" t="str">
            <v>1 500 000.00</v>
          </cell>
          <cell r="G2046" t="str">
            <v>MGA</v>
          </cell>
          <cell r="H2046" t="str">
            <v>C100</v>
          </cell>
          <cell r="I2046" t="str">
            <v>E</v>
          </cell>
          <cell r="J2046" t="str">
            <v>2026-05-13</v>
          </cell>
          <cell r="K2046" t="str">
            <v>YASSIE</v>
          </cell>
          <cell r="L2046" t="str">
            <v>True</v>
          </cell>
          <cell r="M2046" t="str">
            <v>True</v>
          </cell>
          <cell r="N2046" t="str">
            <v>True</v>
          </cell>
          <cell r="O2046" t="str">
            <v>False</v>
          </cell>
          <cell r="P2046">
            <v>530600399</v>
          </cell>
          <cell r="Q2046">
            <v>530600398</v>
          </cell>
          <cell r="R2046">
            <v>0</v>
          </cell>
          <cell r="S2046" t="str">
            <v>0.00</v>
          </cell>
          <cell r="T2046">
            <v>0</v>
          </cell>
          <cell r="U2046">
            <v>9</v>
          </cell>
          <cell r="V2046">
            <v>9</v>
          </cell>
          <cell r="W2046" t="str">
            <v>2026-05-26</v>
          </cell>
        </row>
        <row r="2047">
          <cell r="A2047">
            <v>137822</v>
          </cell>
          <cell r="B2047">
            <v>46155</v>
          </cell>
          <cell r="C2047" t="str">
            <v>REBECCA3</v>
          </cell>
          <cell r="D2047" t="str">
            <v>7003</v>
          </cell>
          <cell r="E2047" t="str">
            <v>950 000.00</v>
          </cell>
          <cell r="F2047" t="str">
            <v>950 000.00</v>
          </cell>
          <cell r="G2047" t="str">
            <v>MGA</v>
          </cell>
          <cell r="H2047" t="str">
            <v>C104</v>
          </cell>
          <cell r="I2047" t="str">
            <v>E</v>
          </cell>
          <cell r="J2047" t="str">
            <v>2026-05-13</v>
          </cell>
          <cell r="K2047" t="str">
            <v>YASSIE</v>
          </cell>
          <cell r="L2047" t="str">
            <v>True</v>
          </cell>
          <cell r="M2047" t="str">
            <v>True</v>
          </cell>
          <cell r="N2047" t="str">
            <v>True</v>
          </cell>
          <cell r="O2047" t="str">
            <v>False</v>
          </cell>
          <cell r="P2047">
            <v>530600396</v>
          </cell>
          <cell r="Q2047">
            <v>530600395</v>
          </cell>
          <cell r="R2047">
            <v>0</v>
          </cell>
          <cell r="S2047" t="str">
            <v>0.00</v>
          </cell>
          <cell r="T2047">
            <v>0</v>
          </cell>
          <cell r="U2047">
            <v>9</v>
          </cell>
          <cell r="V2047">
            <v>9</v>
          </cell>
          <cell r="W2047" t="str">
            <v>2026-05-26</v>
          </cell>
        </row>
        <row r="2048">
          <cell r="A2048">
            <v>137821</v>
          </cell>
          <cell r="B2048">
            <v>46155</v>
          </cell>
          <cell r="C2048" t="str">
            <v>MBOLATIANANJI</v>
          </cell>
          <cell r="D2048" t="str">
            <v>2632</v>
          </cell>
          <cell r="E2048" t="str">
            <v>1 799 999.99</v>
          </cell>
          <cell r="F2048" t="str">
            <v>2 159 999.99</v>
          </cell>
          <cell r="G2048" t="str">
            <v>MGA</v>
          </cell>
          <cell r="H2048" t="str">
            <v>C800</v>
          </cell>
          <cell r="I2048" t="str">
            <v>E</v>
          </cell>
          <cell r="J2048" t="str">
            <v>2026-05-13</v>
          </cell>
          <cell r="K2048" t="str">
            <v>YASSIE</v>
          </cell>
          <cell r="L2048" t="str">
            <v>True</v>
          </cell>
          <cell r="M2048" t="str">
            <v>True</v>
          </cell>
          <cell r="N2048" t="str">
            <v>True</v>
          </cell>
          <cell r="O2048" t="str">
            <v>False</v>
          </cell>
          <cell r="P2048">
            <v>0</v>
          </cell>
          <cell r="Q2048">
            <v>0</v>
          </cell>
          <cell r="R2048">
            <v>0</v>
          </cell>
          <cell r="S2048" t="str">
            <v>0.00</v>
          </cell>
          <cell r="T2048">
            <v>0</v>
          </cell>
          <cell r="U2048">
            <v>6</v>
          </cell>
          <cell r="V2048">
            <v>6</v>
          </cell>
          <cell r="W2048" t="str">
            <v>2026-05-19</v>
          </cell>
        </row>
        <row r="2049">
          <cell r="A2049">
            <v>137820</v>
          </cell>
          <cell r="B2049">
            <v>46155</v>
          </cell>
          <cell r="C2049" t="str">
            <v>TIANA9</v>
          </cell>
          <cell r="D2049" t="str">
            <v>6060</v>
          </cell>
          <cell r="E2049" t="str">
            <v>102 000.00</v>
          </cell>
          <cell r="F2049" t="str">
            <v>122 400.00</v>
          </cell>
          <cell r="G2049" t="str">
            <v>MGA</v>
          </cell>
          <cell r="H2049" t="str">
            <v>C600</v>
          </cell>
          <cell r="I2049" t="str">
            <v>E</v>
          </cell>
          <cell r="J2049" t="str">
            <v>2026-05-13</v>
          </cell>
          <cell r="K2049" t="str">
            <v>YASSIE</v>
          </cell>
          <cell r="L2049" t="str">
            <v>True</v>
          </cell>
          <cell r="M2049" t="str">
            <v>True</v>
          </cell>
          <cell r="N2049" t="str">
            <v>True</v>
          </cell>
          <cell r="O2049" t="str">
            <v>False</v>
          </cell>
          <cell r="P2049">
            <v>0</v>
          </cell>
          <cell r="Q2049">
            <v>0</v>
          </cell>
          <cell r="R2049">
            <v>0</v>
          </cell>
          <cell r="S2049" t="str">
            <v>0.00</v>
          </cell>
          <cell r="T2049">
            <v>0</v>
          </cell>
          <cell r="U2049">
            <v>8</v>
          </cell>
          <cell r="V2049">
            <v>8</v>
          </cell>
          <cell r="W2049" t="str">
            <v>2026-05-18</v>
          </cell>
        </row>
        <row r="2050">
          <cell r="A2050">
            <v>137819</v>
          </cell>
          <cell r="B2050">
            <v>46155</v>
          </cell>
          <cell r="C2050" t="str">
            <v>PARIS</v>
          </cell>
          <cell r="D2050" t="str">
            <v>40</v>
          </cell>
          <cell r="E2050" t="str">
            <v>5 312 500.00</v>
          </cell>
          <cell r="F2050" t="str">
            <v>6 375 000.00</v>
          </cell>
          <cell r="G2050" t="str">
            <v>MGA</v>
          </cell>
          <cell r="H2050" t="str">
            <v>C500</v>
          </cell>
          <cell r="I2050" t="str">
            <v>E</v>
          </cell>
          <cell r="J2050" t="str">
            <v>2026-05-13</v>
          </cell>
          <cell r="K2050" t="str">
            <v>YASSIE</v>
          </cell>
          <cell r="L2050" t="str">
            <v>True</v>
          </cell>
          <cell r="M2050" t="str">
            <v>True</v>
          </cell>
          <cell r="N2050" t="str">
            <v>True</v>
          </cell>
          <cell r="O2050" t="str">
            <v>False</v>
          </cell>
          <cell r="P2050">
            <v>530801688</v>
          </cell>
          <cell r="Q2050">
            <v>0</v>
          </cell>
          <cell r="R2050">
            <v>0</v>
          </cell>
          <cell r="S2050" t="str">
            <v>0.00</v>
          </cell>
          <cell r="T2050">
            <v>0</v>
          </cell>
          <cell r="U2050">
            <v>9</v>
          </cell>
          <cell r="V2050">
            <v>9</v>
          </cell>
          <cell r="W2050" t="str">
            <v>2026-05-13</v>
          </cell>
        </row>
        <row r="2051">
          <cell r="A2051">
            <v>137818</v>
          </cell>
          <cell r="B2051">
            <v>46155</v>
          </cell>
          <cell r="C2051" t="str">
            <v>LUCA3</v>
          </cell>
          <cell r="D2051" t="str">
            <v>6853</v>
          </cell>
          <cell r="E2051" t="str">
            <v>9 000 000.00</v>
          </cell>
          <cell r="F2051" t="str">
            <v>9 000 000.00</v>
          </cell>
          <cell r="G2051" t="str">
            <v>MGA</v>
          </cell>
          <cell r="H2051" t="str">
            <v>C100</v>
          </cell>
          <cell r="I2051" t="str">
            <v>E</v>
          </cell>
          <cell r="J2051" t="str">
            <v>2026-05-13</v>
          </cell>
          <cell r="K2051" t="str">
            <v>YASSIE</v>
          </cell>
          <cell r="L2051" t="str">
            <v>True</v>
          </cell>
          <cell r="M2051" t="str">
            <v>True</v>
          </cell>
          <cell r="N2051" t="str">
            <v>True</v>
          </cell>
          <cell r="O2051" t="str">
            <v>False</v>
          </cell>
          <cell r="P2051">
            <v>530600386</v>
          </cell>
          <cell r="Q2051">
            <v>0</v>
          </cell>
          <cell r="R2051">
            <v>0</v>
          </cell>
          <cell r="S2051" t="str">
            <v>0.00</v>
          </cell>
          <cell r="T2051">
            <v>0</v>
          </cell>
          <cell r="U2051">
            <v>5</v>
          </cell>
          <cell r="V2051">
            <v>5</v>
          </cell>
          <cell r="W2051" t="str">
            <v>2026-05-13</v>
          </cell>
        </row>
        <row r="2052">
          <cell r="A2052">
            <v>137817</v>
          </cell>
          <cell r="B2052">
            <v>46155</v>
          </cell>
          <cell r="C2052" t="str">
            <v>LUCA3</v>
          </cell>
          <cell r="D2052" t="str">
            <v>2490</v>
          </cell>
          <cell r="E2052" t="str">
            <v>2 407 900.00</v>
          </cell>
          <cell r="F2052" t="str">
            <v>2 407 900.00</v>
          </cell>
          <cell r="G2052" t="str">
            <v>MGA</v>
          </cell>
          <cell r="H2052" t="str">
            <v>C100</v>
          </cell>
          <cell r="I2052" t="str">
            <v>E</v>
          </cell>
          <cell r="J2052" t="str">
            <v>2026-05-13</v>
          </cell>
          <cell r="K2052" t="str">
            <v>YASSIE</v>
          </cell>
          <cell r="L2052" t="str">
            <v>True</v>
          </cell>
          <cell r="M2052" t="str">
            <v>True</v>
          </cell>
          <cell r="N2052" t="str">
            <v>True</v>
          </cell>
          <cell r="O2052" t="str">
            <v>False</v>
          </cell>
          <cell r="P2052">
            <v>530600384</v>
          </cell>
          <cell r="Q2052">
            <v>0</v>
          </cell>
          <cell r="R2052">
            <v>0</v>
          </cell>
          <cell r="S2052" t="str">
            <v>0.00</v>
          </cell>
          <cell r="T2052">
            <v>0</v>
          </cell>
          <cell r="U2052">
            <v>5</v>
          </cell>
          <cell r="V2052">
            <v>5</v>
          </cell>
          <cell r="W2052" t="str">
            <v>2026-05-13</v>
          </cell>
        </row>
        <row r="2053">
          <cell r="A2053">
            <v>137816</v>
          </cell>
          <cell r="B2053">
            <v>46155</v>
          </cell>
          <cell r="C2053" t="str">
            <v>LUCA3</v>
          </cell>
          <cell r="D2053" t="str">
            <v>2490</v>
          </cell>
          <cell r="E2053" t="str">
            <v>6 003 250.00</v>
          </cell>
          <cell r="F2053" t="str">
            <v>6 003 250.00</v>
          </cell>
          <cell r="G2053" t="str">
            <v>MGA</v>
          </cell>
          <cell r="H2053" t="str">
            <v>C100</v>
          </cell>
          <cell r="I2053" t="str">
            <v>E</v>
          </cell>
          <cell r="J2053" t="str">
            <v>2026-05-13</v>
          </cell>
          <cell r="K2053" t="str">
            <v>YASSIE</v>
          </cell>
          <cell r="L2053" t="str">
            <v>True</v>
          </cell>
          <cell r="M2053" t="str">
            <v>True</v>
          </cell>
          <cell r="N2053" t="str">
            <v>True</v>
          </cell>
          <cell r="O2053" t="str">
            <v>False</v>
          </cell>
          <cell r="P2053">
            <v>530801672</v>
          </cell>
          <cell r="Q2053">
            <v>0</v>
          </cell>
          <cell r="R2053">
            <v>0</v>
          </cell>
          <cell r="S2053" t="str">
            <v>0.00</v>
          </cell>
          <cell r="T2053">
            <v>0</v>
          </cell>
          <cell r="U2053">
            <v>10</v>
          </cell>
          <cell r="V2053">
            <v>10</v>
          </cell>
          <cell r="W2053" t="str">
            <v>2026-05-21</v>
          </cell>
        </row>
        <row r="2054">
          <cell r="A2054">
            <v>137815</v>
          </cell>
          <cell r="B2054">
            <v>46155</v>
          </cell>
          <cell r="C2054" t="str">
            <v>LUCA3</v>
          </cell>
          <cell r="D2054" t="str">
            <v>1645</v>
          </cell>
          <cell r="E2054" t="str">
            <v>2 000 000.00</v>
          </cell>
          <cell r="F2054" t="str">
            <v>2 000 000.00</v>
          </cell>
          <cell r="G2054" t="str">
            <v>MGA</v>
          </cell>
          <cell r="H2054" t="str">
            <v>C100</v>
          </cell>
          <cell r="I2054" t="str">
            <v>E</v>
          </cell>
          <cell r="J2054" t="str">
            <v>2026-05-13</v>
          </cell>
          <cell r="K2054" t="str">
            <v>YASSIE</v>
          </cell>
          <cell r="L2054" t="str">
            <v>True</v>
          </cell>
          <cell r="M2054" t="str">
            <v>True</v>
          </cell>
          <cell r="N2054" t="str">
            <v>True</v>
          </cell>
          <cell r="O2054" t="str">
            <v>False</v>
          </cell>
          <cell r="P2054">
            <v>530801666</v>
          </cell>
          <cell r="Q2054">
            <v>0</v>
          </cell>
          <cell r="R2054">
            <v>0</v>
          </cell>
          <cell r="S2054" t="str">
            <v>0.00</v>
          </cell>
          <cell r="T2054">
            <v>0</v>
          </cell>
          <cell r="U2054">
            <v>7</v>
          </cell>
          <cell r="V2054">
            <v>7</v>
          </cell>
          <cell r="W2054" t="str">
            <v>2026-05-21</v>
          </cell>
        </row>
        <row r="2055">
          <cell r="A2055">
            <v>137814</v>
          </cell>
          <cell r="B2055">
            <v>46155</v>
          </cell>
          <cell r="C2055" t="str">
            <v>SETRA3</v>
          </cell>
          <cell r="D2055" t="str">
            <v>2886</v>
          </cell>
          <cell r="E2055" t="str">
            <v>1 431 800.00</v>
          </cell>
          <cell r="F2055" t="str">
            <v>1 431 800.00</v>
          </cell>
          <cell r="G2055" t="str">
            <v>MGA</v>
          </cell>
          <cell r="H2055" t="str">
            <v>C104</v>
          </cell>
          <cell r="I2055" t="str">
            <v>E</v>
          </cell>
          <cell r="J2055" t="str">
            <v>2026-05-13</v>
          </cell>
          <cell r="K2055" t="str">
            <v>YASSIE</v>
          </cell>
          <cell r="L2055" t="str">
            <v>True</v>
          </cell>
          <cell r="M2055" t="str">
            <v>True</v>
          </cell>
          <cell r="N2055" t="str">
            <v>True</v>
          </cell>
          <cell r="O2055" t="str">
            <v>False</v>
          </cell>
          <cell r="P2055">
            <v>530801664</v>
          </cell>
          <cell r="Q2055">
            <v>0</v>
          </cell>
          <cell r="R2055">
            <v>0</v>
          </cell>
          <cell r="S2055" t="str">
            <v>0.00</v>
          </cell>
          <cell r="T2055">
            <v>0</v>
          </cell>
          <cell r="U2055">
            <v>8</v>
          </cell>
          <cell r="V2055">
            <v>8</v>
          </cell>
          <cell r="W2055" t="str">
            <v>2026-05-18</v>
          </cell>
        </row>
        <row r="2056">
          <cell r="A2056">
            <v>137813</v>
          </cell>
          <cell r="B2056">
            <v>46155</v>
          </cell>
          <cell r="C2056" t="str">
            <v>SETRA3</v>
          </cell>
          <cell r="D2056" t="str">
            <v>2886</v>
          </cell>
          <cell r="E2056" t="str">
            <v>1 514 600.00</v>
          </cell>
          <cell r="F2056" t="str">
            <v>1 514 600.00</v>
          </cell>
          <cell r="G2056" t="str">
            <v>MGA</v>
          </cell>
          <cell r="H2056" t="str">
            <v>C103</v>
          </cell>
          <cell r="I2056" t="str">
            <v>E</v>
          </cell>
          <cell r="J2056" t="str">
            <v>2026-05-13</v>
          </cell>
          <cell r="K2056" t="str">
            <v>YASSIE</v>
          </cell>
          <cell r="L2056" t="str">
            <v>True</v>
          </cell>
          <cell r="M2056" t="str">
            <v>True</v>
          </cell>
          <cell r="N2056" t="str">
            <v>True</v>
          </cell>
          <cell r="O2056" t="str">
            <v>False</v>
          </cell>
          <cell r="P2056">
            <v>530801662</v>
          </cell>
          <cell r="Q2056">
            <v>0</v>
          </cell>
          <cell r="R2056">
            <v>0</v>
          </cell>
          <cell r="S2056" t="str">
            <v>0.00</v>
          </cell>
          <cell r="T2056">
            <v>0</v>
          </cell>
          <cell r="U2056">
            <v>5</v>
          </cell>
          <cell r="V2056">
            <v>5</v>
          </cell>
          <cell r="W2056" t="str">
            <v>2026-05-13</v>
          </cell>
        </row>
        <row r="2057">
          <cell r="A2057">
            <v>137812</v>
          </cell>
          <cell r="B2057">
            <v>46154</v>
          </cell>
          <cell r="C2057" t="str">
            <v>LUCA3</v>
          </cell>
          <cell r="D2057" t="str">
            <v>2884</v>
          </cell>
          <cell r="E2057" t="str">
            <v>23 670 000.00</v>
          </cell>
          <cell r="F2057" t="str">
            <v>28 404 000.00</v>
          </cell>
          <cell r="G2057" t="str">
            <v>MGA</v>
          </cell>
          <cell r="H2057" t="str">
            <v>C100</v>
          </cell>
          <cell r="I2057" t="str">
            <v>E</v>
          </cell>
          <cell r="J2057" t="str">
            <v>2026-05-12</v>
          </cell>
          <cell r="K2057" t="str">
            <v>YASSIE</v>
          </cell>
          <cell r="L2057" t="str">
            <v>True</v>
          </cell>
          <cell r="M2057" t="str">
            <v>True</v>
          </cell>
          <cell r="N2057" t="str">
            <v>True</v>
          </cell>
          <cell r="O2057" t="str">
            <v>False</v>
          </cell>
          <cell r="P2057">
            <v>529300214</v>
          </cell>
          <cell r="Q2057">
            <v>0</v>
          </cell>
          <cell r="R2057">
            <v>0</v>
          </cell>
          <cell r="S2057" t="str">
            <v>0.00</v>
          </cell>
          <cell r="T2057">
            <v>0</v>
          </cell>
          <cell r="U2057">
            <v>6</v>
          </cell>
          <cell r="V2057">
            <v>6</v>
          </cell>
          <cell r="W2057" t="str">
            <v>2026-05-15</v>
          </cell>
        </row>
        <row r="2058">
          <cell r="A2058">
            <v>137811</v>
          </cell>
          <cell r="B2058">
            <v>46154</v>
          </cell>
          <cell r="C2058" t="str">
            <v>HARITSOA</v>
          </cell>
          <cell r="D2058" t="str">
            <v>6994</v>
          </cell>
          <cell r="E2058" t="str">
            <v>15 200 000.00</v>
          </cell>
          <cell r="F2058" t="str">
            <v>15 200 000.00</v>
          </cell>
          <cell r="G2058" t="str">
            <v>MGA</v>
          </cell>
          <cell r="H2058" t="str">
            <v>C500</v>
          </cell>
          <cell r="I2058" t="str">
            <v>E</v>
          </cell>
          <cell r="J2058" t="str">
            <v>2026-05-12</v>
          </cell>
          <cell r="K2058" t="str">
            <v>YASSIE</v>
          </cell>
          <cell r="L2058" t="str">
            <v>True</v>
          </cell>
          <cell r="M2058" t="str">
            <v>True</v>
          </cell>
          <cell r="N2058" t="str">
            <v>True</v>
          </cell>
          <cell r="O2058" t="str">
            <v>False</v>
          </cell>
          <cell r="P2058">
            <v>529300204</v>
          </cell>
          <cell r="Q2058">
            <v>0</v>
          </cell>
          <cell r="R2058">
            <v>0</v>
          </cell>
          <cell r="S2058" t="str">
            <v>0.00</v>
          </cell>
          <cell r="T2058">
            <v>0</v>
          </cell>
          <cell r="U2058">
            <v>9</v>
          </cell>
          <cell r="V2058">
            <v>9</v>
          </cell>
          <cell r="W2058" t="str">
            <v>2026-05-13</v>
          </cell>
        </row>
        <row r="2059">
          <cell r="A2059">
            <v>137810</v>
          </cell>
          <cell r="B2059">
            <v>46154</v>
          </cell>
          <cell r="C2059" t="str">
            <v>HARITSOA</v>
          </cell>
          <cell r="D2059" t="str">
            <v>2747</v>
          </cell>
          <cell r="E2059" t="str">
            <v>1 160.00</v>
          </cell>
          <cell r="F2059" t="str">
            <v>1 160.00</v>
          </cell>
          <cell r="G2059" t="str">
            <v>USD</v>
          </cell>
          <cell r="H2059" t="str">
            <v>C500</v>
          </cell>
          <cell r="I2059" t="str">
            <v>E</v>
          </cell>
          <cell r="J2059" t="str">
            <v>2026-05-12</v>
          </cell>
          <cell r="K2059" t="str">
            <v>YASSIE</v>
          </cell>
          <cell r="L2059" t="str">
            <v>True</v>
          </cell>
          <cell r="M2059" t="str">
            <v>True</v>
          </cell>
          <cell r="N2059" t="str">
            <v>True</v>
          </cell>
          <cell r="O2059" t="str">
            <v>False</v>
          </cell>
          <cell r="P2059">
            <v>529200452</v>
          </cell>
          <cell r="Q2059">
            <v>0</v>
          </cell>
          <cell r="R2059">
            <v>0</v>
          </cell>
          <cell r="S2059" t="str">
            <v>0.00</v>
          </cell>
          <cell r="T2059">
            <v>0</v>
          </cell>
          <cell r="U2059">
            <v>7</v>
          </cell>
          <cell r="V2059">
            <v>7</v>
          </cell>
          <cell r="W2059" t="str">
            <v>2026-05-19</v>
          </cell>
        </row>
        <row r="2060">
          <cell r="A2060">
            <v>137809</v>
          </cell>
          <cell r="B2060">
            <v>46155</v>
          </cell>
          <cell r="C2060" t="str">
            <v>LUCA3</v>
          </cell>
          <cell r="D2060" t="str">
            <v>820</v>
          </cell>
          <cell r="E2060" t="str">
            <v>1 700 000.00</v>
          </cell>
          <cell r="F2060" t="str">
            <v>1 700 000.00</v>
          </cell>
          <cell r="G2060" t="str">
            <v>MGA</v>
          </cell>
          <cell r="H2060" t="str">
            <v>C102</v>
          </cell>
          <cell r="I2060" t="str">
            <v>E</v>
          </cell>
          <cell r="J2060" t="str">
            <v>2026-05-13</v>
          </cell>
          <cell r="K2060" t="str">
            <v>YASSIE</v>
          </cell>
          <cell r="L2060" t="str">
            <v>True</v>
          </cell>
          <cell r="M2060" t="str">
            <v>True</v>
          </cell>
          <cell r="N2060" t="str">
            <v>True</v>
          </cell>
          <cell r="O2060" t="str">
            <v>False</v>
          </cell>
          <cell r="P2060">
            <v>529200448</v>
          </cell>
          <cell r="Q2060">
            <v>0</v>
          </cell>
          <cell r="R2060">
            <v>0</v>
          </cell>
          <cell r="S2060" t="str">
            <v>0.00</v>
          </cell>
          <cell r="T2060">
            <v>0</v>
          </cell>
          <cell r="U2060">
            <v>13</v>
          </cell>
          <cell r="V2060">
            <v>13</v>
          </cell>
          <cell r="W2060" t="str">
            <v>2026-05-15</v>
          </cell>
        </row>
        <row r="2061">
          <cell r="A2061">
            <v>137808</v>
          </cell>
          <cell r="B2061">
            <v>46154</v>
          </cell>
          <cell r="C2061" t="str">
            <v>TAFITASOA3</v>
          </cell>
          <cell r="D2061" t="str">
            <v>36</v>
          </cell>
          <cell r="E2061" t="str">
            <v>1 300 000.00</v>
          </cell>
          <cell r="F2061" t="str">
            <v>1 560 000.00</v>
          </cell>
          <cell r="G2061" t="str">
            <v>MGA</v>
          </cell>
          <cell r="H2061" t="str">
            <v>C700</v>
          </cell>
          <cell r="I2061" t="str">
            <v>E</v>
          </cell>
          <cell r="J2061" t="str">
            <v>2026-05-12</v>
          </cell>
          <cell r="K2061" t="str">
            <v>YASSIE</v>
          </cell>
          <cell r="L2061" t="str">
            <v>True</v>
          </cell>
          <cell r="M2061" t="str">
            <v>True</v>
          </cell>
          <cell r="N2061" t="str">
            <v>True</v>
          </cell>
          <cell r="O2061" t="str">
            <v>False</v>
          </cell>
          <cell r="P2061">
            <v>529200444</v>
          </cell>
          <cell r="Q2061">
            <v>529300229</v>
          </cell>
          <cell r="R2061">
            <v>0</v>
          </cell>
          <cell r="S2061" t="str">
            <v>0.00</v>
          </cell>
          <cell r="T2061">
            <v>0</v>
          </cell>
          <cell r="U2061">
            <v>16</v>
          </cell>
          <cell r="V2061">
            <v>16</v>
          </cell>
          <cell r="W2061" t="str">
            <v>2026-05-13</v>
          </cell>
        </row>
        <row r="2062">
          <cell r="A2062">
            <v>137807</v>
          </cell>
          <cell r="B2062">
            <v>46154</v>
          </cell>
          <cell r="C2062" t="str">
            <v>GINAM</v>
          </cell>
          <cell r="D2062" t="str">
            <v>4244</v>
          </cell>
          <cell r="E2062" t="str">
            <v>2 400 000.00</v>
          </cell>
          <cell r="F2062" t="str">
            <v>2 880 000.00</v>
          </cell>
          <cell r="G2062" t="str">
            <v>MGA</v>
          </cell>
          <cell r="H2062" t="str">
            <v>C400</v>
          </cell>
          <cell r="I2062" t="str">
            <v>E</v>
          </cell>
          <cell r="J2062" t="str">
            <v>2026-05-12</v>
          </cell>
          <cell r="K2062" t="str">
            <v>YASSIE</v>
          </cell>
          <cell r="L2062" t="str">
            <v>True</v>
          </cell>
          <cell r="M2062" t="str">
            <v>True</v>
          </cell>
          <cell r="N2062" t="str">
            <v>True</v>
          </cell>
          <cell r="O2062" t="str">
            <v>False</v>
          </cell>
          <cell r="P2062">
            <v>529200441</v>
          </cell>
          <cell r="Q2062">
            <v>529200440</v>
          </cell>
          <cell r="R2062">
            <v>0</v>
          </cell>
          <cell r="S2062" t="str">
            <v>0.00</v>
          </cell>
          <cell r="T2062">
            <v>0</v>
          </cell>
          <cell r="U2062">
            <v>5</v>
          </cell>
          <cell r="V2062">
            <v>5</v>
          </cell>
          <cell r="W2062" t="str">
            <v>2026-05-18</v>
          </cell>
        </row>
        <row r="2063">
          <cell r="A2063">
            <v>137806</v>
          </cell>
          <cell r="B2063">
            <v>46154</v>
          </cell>
          <cell r="C2063" t="str">
            <v>HERY.RAMAROLAHY</v>
          </cell>
          <cell r="D2063" t="str">
            <v>5337</v>
          </cell>
          <cell r="E2063" t="str">
            <v>4 050 000.00</v>
          </cell>
          <cell r="F2063" t="str">
            <v>4 860 000.00</v>
          </cell>
          <cell r="G2063" t="str">
            <v>MGA</v>
          </cell>
          <cell r="H2063" t="str">
            <v>C500</v>
          </cell>
          <cell r="I2063" t="str">
            <v>E</v>
          </cell>
          <cell r="J2063" t="str">
            <v>2026-05-12</v>
          </cell>
          <cell r="K2063" t="str">
            <v>YASSIE</v>
          </cell>
          <cell r="L2063" t="str">
            <v>True</v>
          </cell>
          <cell r="M2063" t="str">
            <v>True</v>
          </cell>
          <cell r="N2063" t="str">
            <v>True</v>
          </cell>
          <cell r="O2063" t="str">
            <v>False</v>
          </cell>
          <cell r="P2063">
            <v>529200438</v>
          </cell>
          <cell r="Q2063">
            <v>0</v>
          </cell>
          <cell r="R2063">
            <v>0</v>
          </cell>
          <cell r="S2063" t="str">
            <v>0.00</v>
          </cell>
          <cell r="T2063">
            <v>0</v>
          </cell>
          <cell r="U2063">
            <v>9</v>
          </cell>
          <cell r="V2063">
            <v>9</v>
          </cell>
          <cell r="W2063" t="str">
            <v>2026-05-19</v>
          </cell>
        </row>
        <row r="2064">
          <cell r="A2064">
            <v>137805</v>
          </cell>
          <cell r="B2064">
            <v>46154</v>
          </cell>
          <cell r="C2064" t="str">
            <v>GINAM</v>
          </cell>
          <cell r="D2064" t="str">
            <v>6984</v>
          </cell>
          <cell r="E2064" t="str">
            <v>2 400 000.00</v>
          </cell>
          <cell r="F2064" t="str">
            <v>2 880 000.00</v>
          </cell>
          <cell r="G2064" t="str">
            <v>MGA</v>
          </cell>
          <cell r="H2064" t="str">
            <v>C400</v>
          </cell>
          <cell r="I2064" t="str">
            <v>E</v>
          </cell>
          <cell r="J2064" t="str">
            <v>2026-05-12</v>
          </cell>
          <cell r="K2064" t="str">
            <v>YASSIE</v>
          </cell>
          <cell r="L2064" t="str">
            <v>True</v>
          </cell>
          <cell r="M2064" t="str">
            <v>True</v>
          </cell>
          <cell r="N2064" t="str">
            <v>True</v>
          </cell>
          <cell r="O2064" t="str">
            <v>False</v>
          </cell>
          <cell r="P2064">
            <v>528800351</v>
          </cell>
          <cell r="Q2064">
            <v>528800350</v>
          </cell>
          <cell r="R2064">
            <v>0</v>
          </cell>
          <cell r="S2064" t="str">
            <v>0.00</v>
          </cell>
          <cell r="T2064">
            <v>0</v>
          </cell>
          <cell r="U2064">
            <v>6</v>
          </cell>
          <cell r="V2064">
            <v>6</v>
          </cell>
          <cell r="W2064" t="str">
            <v>2026-05-18</v>
          </cell>
        </row>
        <row r="2065">
          <cell r="A2065">
            <v>137804</v>
          </cell>
          <cell r="B2065">
            <v>46154</v>
          </cell>
          <cell r="C2065" t="str">
            <v>GINAM</v>
          </cell>
          <cell r="D2065" t="str">
            <v>6982</v>
          </cell>
          <cell r="E2065" t="str">
            <v>2 400 000.00</v>
          </cell>
          <cell r="F2065" t="str">
            <v>2 880 000.00</v>
          </cell>
          <cell r="G2065" t="str">
            <v>MGA</v>
          </cell>
          <cell r="H2065" t="str">
            <v>C400</v>
          </cell>
          <cell r="I2065" t="str">
            <v>E</v>
          </cell>
          <cell r="J2065" t="str">
            <v>2026-05-12</v>
          </cell>
          <cell r="K2065" t="str">
            <v>YASSIE</v>
          </cell>
          <cell r="L2065" t="str">
            <v>True</v>
          </cell>
          <cell r="M2065" t="str">
            <v>True</v>
          </cell>
          <cell r="N2065" t="str">
            <v>True</v>
          </cell>
          <cell r="O2065" t="str">
            <v>False</v>
          </cell>
          <cell r="P2065">
            <v>528800346</v>
          </cell>
          <cell r="Q2065">
            <v>528800345</v>
          </cell>
          <cell r="R2065">
            <v>0</v>
          </cell>
          <cell r="S2065" t="str">
            <v>0.00</v>
          </cell>
          <cell r="T2065">
            <v>0</v>
          </cell>
          <cell r="U2065">
            <v>5</v>
          </cell>
          <cell r="V2065">
            <v>5</v>
          </cell>
          <cell r="W2065" t="str">
            <v>2026-05-18</v>
          </cell>
        </row>
        <row r="2066">
          <cell r="A2066">
            <v>137803</v>
          </cell>
          <cell r="B2066">
            <v>46154</v>
          </cell>
          <cell r="C2066" t="str">
            <v>HARITSOA</v>
          </cell>
          <cell r="D2066" t="str">
            <v>4245</v>
          </cell>
          <cell r="E2066" t="str">
            <v>2 473 333.30</v>
          </cell>
          <cell r="F2066" t="str">
            <v>2 967 999.96</v>
          </cell>
          <cell r="G2066" t="str">
            <v>MGA</v>
          </cell>
          <cell r="H2066" t="str">
            <v>C500</v>
          </cell>
          <cell r="I2066" t="str">
            <v>E</v>
          </cell>
          <cell r="J2066" t="str">
            <v>2026-05-12</v>
          </cell>
          <cell r="K2066" t="str">
            <v>YASSIE</v>
          </cell>
          <cell r="L2066" t="str">
            <v>True</v>
          </cell>
          <cell r="M2066" t="str">
            <v>True</v>
          </cell>
          <cell r="N2066" t="str">
            <v>True</v>
          </cell>
          <cell r="O2066" t="str">
            <v>False</v>
          </cell>
          <cell r="P2066">
            <v>528800339</v>
          </cell>
          <cell r="Q2066">
            <v>0</v>
          </cell>
          <cell r="R2066">
            <v>0</v>
          </cell>
          <cell r="S2066" t="str">
            <v>0.00</v>
          </cell>
          <cell r="T2066">
            <v>0</v>
          </cell>
          <cell r="U2066">
            <v>8</v>
          </cell>
          <cell r="V2066">
            <v>8</v>
          </cell>
          <cell r="W2066" t="str">
            <v>2026-05-13</v>
          </cell>
        </row>
        <row r="2067">
          <cell r="A2067">
            <v>137802</v>
          </cell>
          <cell r="B2067">
            <v>46154</v>
          </cell>
          <cell r="C2067" t="str">
            <v>GINAM</v>
          </cell>
          <cell r="D2067" t="str">
            <v>6990</v>
          </cell>
          <cell r="E2067" t="str">
            <v>4 800 000.00</v>
          </cell>
          <cell r="F2067" t="str">
            <v>5 760 000.00</v>
          </cell>
          <cell r="G2067" t="str">
            <v>MGA</v>
          </cell>
          <cell r="H2067" t="str">
            <v>C400</v>
          </cell>
          <cell r="I2067" t="str">
            <v>E</v>
          </cell>
          <cell r="J2067" t="str">
            <v>2026-05-12</v>
          </cell>
          <cell r="K2067" t="str">
            <v>YASSIE</v>
          </cell>
          <cell r="L2067" t="str">
            <v>True</v>
          </cell>
          <cell r="M2067" t="str">
            <v>True</v>
          </cell>
          <cell r="N2067" t="str">
            <v>True</v>
          </cell>
          <cell r="O2067" t="str">
            <v>False</v>
          </cell>
          <cell r="P2067">
            <v>528800337</v>
          </cell>
          <cell r="Q2067">
            <v>528800336</v>
          </cell>
          <cell r="R2067">
            <v>0</v>
          </cell>
          <cell r="S2067" t="str">
            <v>0.00</v>
          </cell>
          <cell r="T2067">
            <v>0</v>
          </cell>
          <cell r="U2067">
            <v>5</v>
          </cell>
          <cell r="V2067">
            <v>5</v>
          </cell>
          <cell r="W2067" t="str">
            <v>2026-05-18</v>
          </cell>
        </row>
        <row r="2068">
          <cell r="A2068">
            <v>137801</v>
          </cell>
          <cell r="B2068">
            <v>46154</v>
          </cell>
          <cell r="C2068" t="str">
            <v>TAFITASOA3</v>
          </cell>
          <cell r="D2068" t="str">
            <v>6147</v>
          </cell>
          <cell r="E2068" t="str">
            <v>2 500 000.00</v>
          </cell>
          <cell r="F2068" t="str">
            <v>3 000 000.00</v>
          </cell>
          <cell r="G2068" t="str">
            <v>MGA</v>
          </cell>
          <cell r="H2068" t="str">
            <v>C700</v>
          </cell>
          <cell r="I2068" t="str">
            <v>E</v>
          </cell>
          <cell r="J2068" t="str">
            <v>2026-05-12</v>
          </cell>
          <cell r="K2068" t="str">
            <v>YASSIE</v>
          </cell>
          <cell r="L2068" t="str">
            <v>True</v>
          </cell>
          <cell r="M2068" t="str">
            <v>False</v>
          </cell>
          <cell r="N2068" t="str">
            <v>False</v>
          </cell>
          <cell r="O2068" t="str">
            <v>True</v>
          </cell>
          <cell r="P2068">
            <v>529200428</v>
          </cell>
          <cell r="Q2068">
            <v>529200427</v>
          </cell>
          <cell r="R2068">
            <v>0</v>
          </cell>
          <cell r="S2068" t="str">
            <v>0.00</v>
          </cell>
          <cell r="T2068">
            <v>0</v>
          </cell>
          <cell r="U2068">
            <v>0</v>
          </cell>
          <cell r="V2068">
            <v>0</v>
          </cell>
          <cell r="W2068" t="str">
            <v>0000-00-00</v>
          </cell>
        </row>
        <row r="2069">
          <cell r="A2069">
            <v>137800</v>
          </cell>
          <cell r="B2069">
            <v>46154</v>
          </cell>
          <cell r="C2069" t="str">
            <v>TAFITASOA3</v>
          </cell>
          <cell r="D2069" t="str">
            <v>4740</v>
          </cell>
          <cell r="E2069" t="str">
            <v>493 200.00</v>
          </cell>
          <cell r="F2069" t="str">
            <v>591 840.00</v>
          </cell>
          <cell r="G2069" t="str">
            <v>MGA</v>
          </cell>
          <cell r="H2069" t="str">
            <v>C700</v>
          </cell>
          <cell r="I2069" t="str">
            <v>E</v>
          </cell>
          <cell r="J2069" t="str">
            <v>2026-05-12</v>
          </cell>
          <cell r="K2069" t="str">
            <v>YASSIE</v>
          </cell>
          <cell r="L2069" t="str">
            <v>True</v>
          </cell>
          <cell r="M2069" t="str">
            <v>True</v>
          </cell>
          <cell r="N2069" t="str">
            <v>True</v>
          </cell>
          <cell r="O2069" t="str">
            <v>False</v>
          </cell>
          <cell r="P2069">
            <v>529200409</v>
          </cell>
          <cell r="Q2069">
            <v>529200408</v>
          </cell>
          <cell r="R2069">
            <v>0</v>
          </cell>
          <cell r="S2069" t="str">
            <v>0.00</v>
          </cell>
          <cell r="T2069">
            <v>0</v>
          </cell>
          <cell r="U2069">
            <v>8</v>
          </cell>
          <cell r="V2069">
            <v>8</v>
          </cell>
          <cell r="W2069" t="str">
            <v>2026-05-12</v>
          </cell>
        </row>
        <row r="2070">
          <cell r="A2070">
            <v>137799</v>
          </cell>
          <cell r="B2070">
            <v>46154</v>
          </cell>
          <cell r="C2070" t="str">
            <v>HARITSOA</v>
          </cell>
          <cell r="D2070" t="str">
            <v>2072</v>
          </cell>
          <cell r="E2070" t="str">
            <v>128 577.26</v>
          </cell>
          <cell r="F2070" t="str">
            <v>128 577.26</v>
          </cell>
          <cell r="G2070" t="str">
            <v>EUR</v>
          </cell>
          <cell r="H2070" t="str">
            <v>C500</v>
          </cell>
          <cell r="I2070" t="str">
            <v>E</v>
          </cell>
          <cell r="J2070" t="str">
            <v>2026-05-12</v>
          </cell>
          <cell r="K2070" t="str">
            <v>YASSIE</v>
          </cell>
          <cell r="L2070" t="str">
            <v>True</v>
          </cell>
          <cell r="M2070" t="str">
            <v>True</v>
          </cell>
          <cell r="N2070" t="str">
            <v>True</v>
          </cell>
          <cell r="O2070" t="str">
            <v>False</v>
          </cell>
          <cell r="P2070">
            <v>529100259</v>
          </cell>
          <cell r="Q2070">
            <v>0</v>
          </cell>
          <cell r="R2070">
            <v>0</v>
          </cell>
          <cell r="S2070" t="str">
            <v>0.00</v>
          </cell>
          <cell r="T2070">
            <v>0</v>
          </cell>
          <cell r="U2070">
            <v>7</v>
          </cell>
          <cell r="V2070">
            <v>7</v>
          </cell>
          <cell r="W2070" t="str">
            <v>2026-05-13</v>
          </cell>
        </row>
        <row r="2071">
          <cell r="A2071">
            <v>137798</v>
          </cell>
          <cell r="B2071">
            <v>46154</v>
          </cell>
          <cell r="C2071" t="str">
            <v>SETRA3</v>
          </cell>
          <cell r="D2071" t="str">
            <v>4304</v>
          </cell>
          <cell r="E2071" t="str">
            <v>3 874 000.00</v>
          </cell>
          <cell r="F2071" t="str">
            <v>4 648 800.00</v>
          </cell>
          <cell r="G2071" t="str">
            <v>MGA</v>
          </cell>
          <cell r="H2071" t="str">
            <v>C104</v>
          </cell>
          <cell r="I2071" t="str">
            <v>E</v>
          </cell>
          <cell r="J2071" t="str">
            <v>2026-05-12</v>
          </cell>
          <cell r="K2071" t="str">
            <v>YASSIE</v>
          </cell>
          <cell r="L2071" t="str">
            <v>True</v>
          </cell>
          <cell r="M2071" t="str">
            <v>True</v>
          </cell>
          <cell r="N2071" t="str">
            <v>True</v>
          </cell>
          <cell r="O2071" t="str">
            <v>False</v>
          </cell>
          <cell r="P2071">
            <v>528800311</v>
          </cell>
          <cell r="Q2071">
            <v>0</v>
          </cell>
          <cell r="R2071">
            <v>0</v>
          </cell>
          <cell r="S2071" t="str">
            <v>0.00</v>
          </cell>
          <cell r="T2071">
            <v>0</v>
          </cell>
          <cell r="U2071">
            <v>8</v>
          </cell>
          <cell r="V2071">
            <v>8</v>
          </cell>
          <cell r="W2071" t="str">
            <v>2026-05-18</v>
          </cell>
        </row>
        <row r="2072">
          <cell r="A2072">
            <v>137797</v>
          </cell>
          <cell r="B2072">
            <v>46154</v>
          </cell>
          <cell r="C2072" t="str">
            <v>LUCA3</v>
          </cell>
          <cell r="D2072" t="str">
            <v>6201</v>
          </cell>
          <cell r="E2072" t="str">
            <v>66 569 200.00</v>
          </cell>
          <cell r="F2072" t="str">
            <v>66 569 200.00</v>
          </cell>
          <cell r="G2072" t="str">
            <v>MGA</v>
          </cell>
          <cell r="H2072" t="str">
            <v>C100</v>
          </cell>
          <cell r="I2072" t="str">
            <v>E</v>
          </cell>
          <cell r="J2072" t="str">
            <v>2026-05-12</v>
          </cell>
          <cell r="K2072" t="str">
            <v>YASSIE</v>
          </cell>
          <cell r="L2072" t="str">
            <v>True</v>
          </cell>
          <cell r="M2072" t="str">
            <v>True</v>
          </cell>
          <cell r="N2072" t="str">
            <v>True</v>
          </cell>
          <cell r="O2072" t="str">
            <v>False</v>
          </cell>
          <cell r="P2072">
            <v>529200384</v>
          </cell>
          <cell r="Q2072">
            <v>0</v>
          </cell>
          <cell r="R2072">
            <v>0</v>
          </cell>
          <cell r="S2072" t="str">
            <v>0.00</v>
          </cell>
          <cell r="T2072">
            <v>0</v>
          </cell>
          <cell r="U2072">
            <v>7</v>
          </cell>
          <cell r="V2072">
            <v>7</v>
          </cell>
          <cell r="W2072" t="str">
            <v>2026-05-21</v>
          </cell>
        </row>
        <row r="2073">
          <cell r="A2073">
            <v>137796</v>
          </cell>
          <cell r="B2073">
            <v>46154</v>
          </cell>
          <cell r="C2073" t="str">
            <v>GINAM</v>
          </cell>
          <cell r="D2073" t="str">
            <v>4643</v>
          </cell>
          <cell r="E2073" t="str">
            <v>9 640 101.67</v>
          </cell>
          <cell r="F2073" t="str">
            <v>11 568 122.00</v>
          </cell>
          <cell r="G2073" t="str">
            <v>MGA</v>
          </cell>
          <cell r="H2073" t="str">
            <v>C400</v>
          </cell>
          <cell r="I2073" t="str">
            <v>E</v>
          </cell>
          <cell r="J2073" t="str">
            <v>2026-05-12</v>
          </cell>
          <cell r="K2073" t="str">
            <v>YASSIE</v>
          </cell>
          <cell r="L2073" t="str">
            <v>True</v>
          </cell>
          <cell r="M2073" t="str">
            <v>True</v>
          </cell>
          <cell r="N2073" t="str">
            <v>True</v>
          </cell>
          <cell r="O2073" t="str">
            <v>False</v>
          </cell>
          <cell r="P2073">
            <v>529100203</v>
          </cell>
          <cell r="Q2073">
            <v>529100202</v>
          </cell>
          <cell r="R2073">
            <v>0</v>
          </cell>
          <cell r="S2073" t="str">
            <v>0.00</v>
          </cell>
          <cell r="T2073">
            <v>0</v>
          </cell>
          <cell r="U2073">
            <v>6</v>
          </cell>
          <cell r="V2073">
            <v>6</v>
          </cell>
          <cell r="W2073" t="str">
            <v>2026-05-18</v>
          </cell>
        </row>
        <row r="2074">
          <cell r="A2074">
            <v>137795</v>
          </cell>
          <cell r="B2074">
            <v>46154</v>
          </cell>
          <cell r="C2074" t="str">
            <v>TIANA9</v>
          </cell>
          <cell r="D2074" t="str">
            <v>820</v>
          </cell>
          <cell r="E2074" t="str">
            <v>11 550 000.00</v>
          </cell>
          <cell r="F2074" t="str">
            <v>13 860 000.00</v>
          </cell>
          <cell r="G2074" t="str">
            <v>MGA</v>
          </cell>
          <cell r="H2074" t="str">
            <v>C600</v>
          </cell>
          <cell r="I2074" t="str">
            <v>E</v>
          </cell>
          <cell r="J2074" t="str">
            <v>2026-05-12</v>
          </cell>
          <cell r="K2074" t="str">
            <v>YASSIE</v>
          </cell>
          <cell r="L2074" t="str">
            <v>True</v>
          </cell>
          <cell r="M2074" t="str">
            <v>False</v>
          </cell>
          <cell r="N2074" t="str">
            <v>True</v>
          </cell>
          <cell r="O2074" t="str">
            <v>False</v>
          </cell>
          <cell r="P2074">
            <v>0</v>
          </cell>
          <cell r="Q2074">
            <v>0</v>
          </cell>
          <cell r="R2074">
            <v>0</v>
          </cell>
          <cell r="S2074" t="str">
            <v>0.00</v>
          </cell>
          <cell r="T2074">
            <v>0</v>
          </cell>
          <cell r="U2074">
            <v>6</v>
          </cell>
          <cell r="V2074">
            <v>6</v>
          </cell>
          <cell r="W2074" t="str">
            <v>2026-05-12</v>
          </cell>
        </row>
        <row r="2075">
          <cell r="A2075">
            <v>137794</v>
          </cell>
          <cell r="B2075">
            <v>46154</v>
          </cell>
          <cell r="C2075" t="str">
            <v>TAFITASOA3</v>
          </cell>
          <cell r="D2075" t="str">
            <v>14</v>
          </cell>
          <cell r="E2075" t="str">
            <v>38 775 000.00</v>
          </cell>
          <cell r="F2075" t="str">
            <v>46 530 000.00</v>
          </cell>
          <cell r="G2075" t="str">
            <v>MGA</v>
          </cell>
          <cell r="H2075" t="str">
            <v>C700</v>
          </cell>
          <cell r="I2075" t="str">
            <v>E</v>
          </cell>
          <cell r="J2075" t="str">
            <v>2026-05-12</v>
          </cell>
          <cell r="K2075" t="str">
            <v>YASSIE</v>
          </cell>
          <cell r="L2075" t="str">
            <v>True</v>
          </cell>
          <cell r="M2075" t="str">
            <v>True</v>
          </cell>
          <cell r="N2075" t="str">
            <v>True</v>
          </cell>
          <cell r="O2075" t="str">
            <v>False</v>
          </cell>
          <cell r="P2075">
            <v>528800263</v>
          </cell>
          <cell r="Q2075">
            <v>528800262</v>
          </cell>
          <cell r="R2075">
            <v>0</v>
          </cell>
          <cell r="S2075" t="str">
            <v>0.00</v>
          </cell>
          <cell r="T2075">
            <v>0</v>
          </cell>
          <cell r="U2075">
            <v>10</v>
          </cell>
          <cell r="V2075">
            <v>10</v>
          </cell>
          <cell r="W2075" t="str">
            <v>2026-05-28</v>
          </cell>
        </row>
        <row r="2076">
          <cell r="A2076">
            <v>137793</v>
          </cell>
          <cell r="B2076">
            <v>46154</v>
          </cell>
          <cell r="C2076" t="str">
            <v>TAFITASOA3</v>
          </cell>
          <cell r="D2076" t="str">
            <v>14</v>
          </cell>
          <cell r="E2076" t="str">
            <v>3 091 600.00</v>
          </cell>
          <cell r="F2076" t="str">
            <v>3 709 920.00</v>
          </cell>
          <cell r="G2076" t="str">
            <v>MGA</v>
          </cell>
          <cell r="H2076" t="str">
            <v>C700</v>
          </cell>
          <cell r="I2076" t="str">
            <v>E</v>
          </cell>
          <cell r="J2076" t="str">
            <v>2026-05-12</v>
          </cell>
          <cell r="K2076" t="str">
            <v>YASSIE</v>
          </cell>
          <cell r="L2076" t="str">
            <v>True</v>
          </cell>
          <cell r="M2076" t="str">
            <v>True</v>
          </cell>
          <cell r="N2076" t="str">
            <v>True</v>
          </cell>
          <cell r="O2076" t="str">
            <v>False</v>
          </cell>
          <cell r="P2076">
            <v>529200370</v>
          </cell>
          <cell r="Q2076">
            <v>529200369</v>
          </cell>
          <cell r="R2076">
            <v>0</v>
          </cell>
          <cell r="S2076" t="str">
            <v>0.00</v>
          </cell>
          <cell r="T2076">
            <v>0</v>
          </cell>
          <cell r="U2076">
            <v>8</v>
          </cell>
          <cell r="V2076">
            <v>8</v>
          </cell>
          <cell r="W2076" t="str">
            <v>2026-05-15</v>
          </cell>
        </row>
        <row r="2077">
          <cell r="A2077">
            <v>137792</v>
          </cell>
          <cell r="B2077">
            <v>46154</v>
          </cell>
          <cell r="C2077" t="str">
            <v>HARITSOA</v>
          </cell>
          <cell r="D2077" t="str">
            <v>5097</v>
          </cell>
          <cell r="E2077" t="str">
            <v>9 900.00</v>
          </cell>
          <cell r="F2077" t="str">
            <v>9 900.00</v>
          </cell>
          <cell r="G2077" t="str">
            <v>USD</v>
          </cell>
          <cell r="H2077" t="str">
            <v>C500</v>
          </cell>
          <cell r="I2077" t="str">
            <v>E</v>
          </cell>
          <cell r="J2077" t="str">
            <v>2026-05-12</v>
          </cell>
          <cell r="K2077" t="str">
            <v>YASSIE</v>
          </cell>
          <cell r="L2077" t="str">
            <v>True</v>
          </cell>
          <cell r="M2077" t="str">
            <v>True</v>
          </cell>
          <cell r="N2077" t="str">
            <v>True</v>
          </cell>
          <cell r="O2077" t="str">
            <v>False</v>
          </cell>
          <cell r="P2077">
            <v>529200365</v>
          </cell>
          <cell r="Q2077">
            <v>0</v>
          </cell>
          <cell r="R2077">
            <v>0</v>
          </cell>
          <cell r="S2077" t="str">
            <v>0.00</v>
          </cell>
          <cell r="T2077">
            <v>0</v>
          </cell>
          <cell r="U2077">
            <v>9</v>
          </cell>
          <cell r="V2077">
            <v>9</v>
          </cell>
          <cell r="W2077" t="str">
            <v>2026-05-13</v>
          </cell>
        </row>
        <row r="2078">
          <cell r="A2078">
            <v>137791</v>
          </cell>
          <cell r="B2078">
            <v>46154</v>
          </cell>
          <cell r="C2078" t="str">
            <v>TAHIANA7</v>
          </cell>
          <cell r="D2078" t="str">
            <v>1175</v>
          </cell>
          <cell r="E2078" t="str">
            <v>13 162 869.97</v>
          </cell>
          <cell r="F2078" t="str">
            <v>15 795 443.96</v>
          </cell>
          <cell r="G2078" t="str">
            <v>MGA</v>
          </cell>
          <cell r="H2078" t="str">
            <v>C500</v>
          </cell>
          <cell r="I2078" t="str">
            <v>E</v>
          </cell>
          <cell r="J2078" t="str">
            <v>2026-05-12</v>
          </cell>
          <cell r="K2078" t="str">
            <v>YASSIE</v>
          </cell>
          <cell r="L2078" t="str">
            <v>True</v>
          </cell>
          <cell r="M2078" t="str">
            <v>True</v>
          </cell>
          <cell r="N2078" t="str">
            <v>True</v>
          </cell>
          <cell r="O2078" t="str">
            <v>False</v>
          </cell>
          <cell r="P2078">
            <v>529100167</v>
          </cell>
          <cell r="Q2078">
            <v>0</v>
          </cell>
          <cell r="R2078">
            <v>0</v>
          </cell>
          <cell r="S2078" t="str">
            <v>0.00</v>
          </cell>
          <cell r="T2078">
            <v>0</v>
          </cell>
          <cell r="U2078">
            <v>9</v>
          </cell>
          <cell r="V2078">
            <v>9</v>
          </cell>
          <cell r="W2078" t="str">
            <v>2026-05-21</v>
          </cell>
        </row>
        <row r="2079">
          <cell r="A2079">
            <v>137790</v>
          </cell>
          <cell r="B2079">
            <v>46154</v>
          </cell>
          <cell r="C2079" t="str">
            <v>LUCA3</v>
          </cell>
          <cell r="D2079" t="str">
            <v>2490</v>
          </cell>
          <cell r="E2079" t="str">
            <v>1 340 000.00</v>
          </cell>
          <cell r="F2079" t="str">
            <v>1 340 000.00</v>
          </cell>
          <cell r="G2079" t="str">
            <v>MGA</v>
          </cell>
          <cell r="H2079" t="str">
            <v>C102</v>
          </cell>
          <cell r="I2079" t="str">
            <v>E</v>
          </cell>
          <cell r="J2079" t="str">
            <v>2026-05-12</v>
          </cell>
          <cell r="K2079" t="str">
            <v>YASSIE</v>
          </cell>
          <cell r="L2079" t="str">
            <v>True</v>
          </cell>
          <cell r="M2079" t="str">
            <v>True</v>
          </cell>
          <cell r="N2079" t="str">
            <v>True</v>
          </cell>
          <cell r="O2079" t="str">
            <v>False</v>
          </cell>
          <cell r="P2079">
            <v>529100155</v>
          </cell>
          <cell r="Q2079">
            <v>0</v>
          </cell>
          <cell r="R2079">
            <v>0</v>
          </cell>
          <cell r="S2079" t="str">
            <v>0.00</v>
          </cell>
          <cell r="T2079">
            <v>0</v>
          </cell>
          <cell r="U2079">
            <v>6</v>
          </cell>
          <cell r="V2079">
            <v>6</v>
          </cell>
          <cell r="W2079" t="str">
            <v>2026-05-13</v>
          </cell>
        </row>
        <row r="2080">
          <cell r="A2080">
            <v>137789</v>
          </cell>
          <cell r="B2080">
            <v>46154</v>
          </cell>
          <cell r="C2080" t="str">
            <v>LUCA3</v>
          </cell>
          <cell r="D2080" t="str">
            <v>2490</v>
          </cell>
          <cell r="E2080" t="str">
            <v>880 000.00</v>
          </cell>
          <cell r="F2080" t="str">
            <v>880 000.00</v>
          </cell>
          <cell r="G2080" t="str">
            <v>MGA</v>
          </cell>
          <cell r="H2080" t="str">
            <v>C102</v>
          </cell>
          <cell r="I2080" t="str">
            <v>E</v>
          </cell>
          <cell r="J2080" t="str">
            <v>2026-05-12</v>
          </cell>
          <cell r="K2080" t="str">
            <v>YASSIE</v>
          </cell>
          <cell r="L2080" t="str">
            <v>True</v>
          </cell>
          <cell r="M2080" t="str">
            <v>True</v>
          </cell>
          <cell r="N2080" t="str">
            <v>True</v>
          </cell>
          <cell r="O2080" t="str">
            <v>False</v>
          </cell>
          <cell r="P2080">
            <v>529000405</v>
          </cell>
          <cell r="Q2080">
            <v>0</v>
          </cell>
          <cell r="R2080">
            <v>0</v>
          </cell>
          <cell r="S2080" t="str">
            <v>0.00</v>
          </cell>
          <cell r="T2080">
            <v>0</v>
          </cell>
          <cell r="U2080">
            <v>6</v>
          </cell>
          <cell r="V2080">
            <v>6</v>
          </cell>
          <cell r="W2080" t="str">
            <v>2026-05-13</v>
          </cell>
        </row>
        <row r="2081">
          <cell r="A2081">
            <v>137788</v>
          </cell>
          <cell r="B2081">
            <v>46154</v>
          </cell>
          <cell r="C2081" t="str">
            <v>REBECCA3</v>
          </cell>
          <cell r="D2081" t="str">
            <v>2490</v>
          </cell>
          <cell r="E2081" t="str">
            <v>11 041 000.00</v>
          </cell>
          <cell r="F2081" t="str">
            <v>11 041 000.00</v>
          </cell>
          <cell r="G2081" t="str">
            <v>MGA</v>
          </cell>
          <cell r="H2081" t="str">
            <v>C500</v>
          </cell>
          <cell r="I2081" t="str">
            <v>E</v>
          </cell>
          <cell r="J2081" t="str">
            <v>2026-05-12</v>
          </cell>
          <cell r="K2081" t="str">
            <v>YASSIE</v>
          </cell>
          <cell r="L2081" t="str">
            <v>True</v>
          </cell>
          <cell r="M2081" t="str">
            <v>True</v>
          </cell>
          <cell r="N2081" t="str">
            <v>True</v>
          </cell>
          <cell r="O2081" t="str">
            <v>False</v>
          </cell>
          <cell r="P2081">
            <v>529000395</v>
          </cell>
          <cell r="Q2081">
            <v>529000394</v>
          </cell>
          <cell r="R2081">
            <v>0</v>
          </cell>
          <cell r="S2081" t="str">
            <v>0.00</v>
          </cell>
          <cell r="T2081">
            <v>0</v>
          </cell>
          <cell r="U2081">
            <v>8</v>
          </cell>
          <cell r="V2081">
            <v>8</v>
          </cell>
          <cell r="W2081" t="str">
            <v>2026-05-26</v>
          </cell>
        </row>
        <row r="2082">
          <cell r="A2082">
            <v>137787</v>
          </cell>
          <cell r="B2082">
            <v>46154</v>
          </cell>
          <cell r="C2082" t="str">
            <v>REBECCA3</v>
          </cell>
          <cell r="D2082" t="str">
            <v>6751</v>
          </cell>
          <cell r="E2082" t="str">
            <v>5 649 208.00</v>
          </cell>
          <cell r="F2082" t="str">
            <v>5 649 208.00</v>
          </cell>
          <cell r="G2082" t="str">
            <v>MGA</v>
          </cell>
          <cell r="H2082" t="str">
            <v>C600</v>
          </cell>
          <cell r="I2082" t="str">
            <v>E</v>
          </cell>
          <cell r="J2082" t="str">
            <v>2026-05-12</v>
          </cell>
          <cell r="K2082" t="str">
            <v>YASSIE</v>
          </cell>
          <cell r="L2082" t="str">
            <v>True</v>
          </cell>
          <cell r="M2082" t="str">
            <v>True</v>
          </cell>
          <cell r="N2082" t="str">
            <v>True</v>
          </cell>
          <cell r="O2082" t="str">
            <v>False</v>
          </cell>
          <cell r="P2082">
            <v>528800239</v>
          </cell>
          <cell r="Q2082">
            <v>528800238</v>
          </cell>
          <cell r="R2082">
            <v>0</v>
          </cell>
          <cell r="S2082" t="str">
            <v>0.00</v>
          </cell>
          <cell r="T2082">
            <v>0</v>
          </cell>
          <cell r="U2082">
            <v>9</v>
          </cell>
          <cell r="V2082">
            <v>9</v>
          </cell>
          <cell r="W2082" t="str">
            <v>2026-05-22</v>
          </cell>
        </row>
        <row r="2083">
          <cell r="A2083">
            <v>137786</v>
          </cell>
          <cell r="B2083">
            <v>46154</v>
          </cell>
          <cell r="C2083" t="str">
            <v>LUCA3</v>
          </cell>
          <cell r="D2083" t="str">
            <v>30</v>
          </cell>
          <cell r="E2083" t="str">
            <v>417 820.80</v>
          </cell>
          <cell r="F2083" t="str">
            <v>501 384.96</v>
          </cell>
          <cell r="G2083" t="str">
            <v>MGA</v>
          </cell>
          <cell r="H2083" t="str">
            <v>C102</v>
          </cell>
          <cell r="I2083" t="str">
            <v>E</v>
          </cell>
          <cell r="J2083" t="str">
            <v>2026-05-12</v>
          </cell>
          <cell r="K2083" t="str">
            <v>YASSIE</v>
          </cell>
          <cell r="L2083" t="str">
            <v>True</v>
          </cell>
          <cell r="M2083" t="str">
            <v>True</v>
          </cell>
          <cell r="N2083" t="str">
            <v>True</v>
          </cell>
          <cell r="O2083" t="str">
            <v>False</v>
          </cell>
          <cell r="P2083">
            <v>528800229</v>
          </cell>
          <cell r="Q2083">
            <v>0</v>
          </cell>
          <cell r="R2083">
            <v>0</v>
          </cell>
          <cell r="S2083" t="str">
            <v>0.00</v>
          </cell>
          <cell r="T2083">
            <v>0</v>
          </cell>
          <cell r="U2083">
            <v>7</v>
          </cell>
          <cell r="V2083">
            <v>7</v>
          </cell>
          <cell r="W2083" t="str">
            <v>2026-05-13</v>
          </cell>
        </row>
        <row r="2084">
          <cell r="A2084">
            <v>137785</v>
          </cell>
          <cell r="B2084">
            <v>46153</v>
          </cell>
          <cell r="C2084" t="str">
            <v>GINAM</v>
          </cell>
          <cell r="D2084" t="str">
            <v>1709</v>
          </cell>
          <cell r="E2084" t="str">
            <v>11 000 000.00</v>
          </cell>
          <cell r="F2084" t="str">
            <v>13 200 000.00</v>
          </cell>
          <cell r="G2084" t="str">
            <v>MGA</v>
          </cell>
          <cell r="H2084" t="str">
            <v>C400</v>
          </cell>
          <cell r="I2084" t="str">
            <v>E</v>
          </cell>
          <cell r="J2084" t="str">
            <v>2026-05-11</v>
          </cell>
          <cell r="K2084" t="str">
            <v>YASSIE</v>
          </cell>
          <cell r="L2084" t="str">
            <v>True</v>
          </cell>
          <cell r="M2084" t="str">
            <v>True</v>
          </cell>
          <cell r="N2084" t="str">
            <v>True</v>
          </cell>
          <cell r="O2084" t="str">
            <v>False</v>
          </cell>
          <cell r="P2084">
            <v>527600181</v>
          </cell>
          <cell r="Q2084">
            <v>527600180</v>
          </cell>
          <cell r="R2084">
            <v>0</v>
          </cell>
          <cell r="S2084" t="str">
            <v>0.00</v>
          </cell>
          <cell r="T2084">
            <v>0</v>
          </cell>
          <cell r="U2084">
            <v>7</v>
          </cell>
          <cell r="V2084">
            <v>7</v>
          </cell>
          <cell r="W2084" t="str">
            <v>2026-05-12</v>
          </cell>
        </row>
        <row r="2085">
          <cell r="A2085">
            <v>137784</v>
          </cell>
          <cell r="B2085">
            <v>46153</v>
          </cell>
          <cell r="C2085" t="str">
            <v>TAHIANA7</v>
          </cell>
          <cell r="D2085" t="str">
            <v>1175</v>
          </cell>
          <cell r="E2085" t="str">
            <v>8 900 984.44</v>
          </cell>
          <cell r="F2085" t="str">
            <v>10 681 181.33</v>
          </cell>
          <cell r="G2085" t="str">
            <v>MGA</v>
          </cell>
          <cell r="H2085" t="str">
            <v>C500</v>
          </cell>
          <cell r="I2085" t="str">
            <v>E</v>
          </cell>
          <cell r="J2085" t="str">
            <v>2026-05-11</v>
          </cell>
          <cell r="K2085" t="str">
            <v>YASSIE</v>
          </cell>
          <cell r="L2085" t="str">
            <v>True</v>
          </cell>
          <cell r="M2085" t="str">
            <v>True</v>
          </cell>
          <cell r="N2085" t="str">
            <v>True</v>
          </cell>
          <cell r="O2085" t="str">
            <v>False</v>
          </cell>
          <cell r="P2085">
            <v>527300181</v>
          </cell>
          <cell r="Q2085">
            <v>0</v>
          </cell>
          <cell r="R2085">
            <v>0</v>
          </cell>
          <cell r="S2085" t="str">
            <v>0.00</v>
          </cell>
          <cell r="T2085">
            <v>0</v>
          </cell>
          <cell r="U2085">
            <v>7</v>
          </cell>
          <cell r="V2085">
            <v>7</v>
          </cell>
          <cell r="W2085" t="str">
            <v>2026-05-13</v>
          </cell>
        </row>
        <row r="2086">
          <cell r="A2086">
            <v>137783</v>
          </cell>
          <cell r="B2086">
            <v>46153</v>
          </cell>
          <cell r="C2086" t="str">
            <v>TAFITASOA3</v>
          </cell>
          <cell r="D2086" t="str">
            <v>6147</v>
          </cell>
          <cell r="E2086" t="str">
            <v>2 500 000.00</v>
          </cell>
          <cell r="F2086" t="str">
            <v>3 000 000.00</v>
          </cell>
          <cell r="G2086" t="str">
            <v>MGA</v>
          </cell>
          <cell r="H2086" t="str">
            <v>C700</v>
          </cell>
          <cell r="I2086" t="str">
            <v>E</v>
          </cell>
          <cell r="J2086" t="str">
            <v>2026-05-11</v>
          </cell>
          <cell r="K2086" t="str">
            <v>YASSIE</v>
          </cell>
          <cell r="L2086" t="str">
            <v>True</v>
          </cell>
          <cell r="M2086" t="str">
            <v>False</v>
          </cell>
          <cell r="N2086" t="str">
            <v>False</v>
          </cell>
          <cell r="O2086" t="str">
            <v>True</v>
          </cell>
          <cell r="P2086">
            <v>527300174</v>
          </cell>
          <cell r="Q2086">
            <v>527300173</v>
          </cell>
          <cell r="R2086">
            <v>0</v>
          </cell>
          <cell r="S2086" t="str">
            <v>0.00</v>
          </cell>
          <cell r="T2086">
            <v>0</v>
          </cell>
          <cell r="U2086">
            <v>0</v>
          </cell>
          <cell r="V2086">
            <v>0</v>
          </cell>
          <cell r="W2086" t="str">
            <v>0000-00-00</v>
          </cell>
        </row>
        <row r="2087">
          <cell r="A2087">
            <v>137782</v>
          </cell>
          <cell r="B2087">
            <v>46153</v>
          </cell>
          <cell r="C2087" t="str">
            <v>TAHIANA7</v>
          </cell>
          <cell r="D2087" t="str">
            <v>1175</v>
          </cell>
          <cell r="E2087" t="str">
            <v>4 384 021.83</v>
          </cell>
          <cell r="F2087" t="str">
            <v>5 260 826.20</v>
          </cell>
          <cell r="G2087" t="str">
            <v>MGA</v>
          </cell>
          <cell r="H2087" t="str">
            <v>C500</v>
          </cell>
          <cell r="I2087" t="str">
            <v>E</v>
          </cell>
          <cell r="J2087" t="str">
            <v>2026-05-11</v>
          </cell>
          <cell r="K2087" t="str">
            <v>YASSIE</v>
          </cell>
          <cell r="L2087" t="str">
            <v>True</v>
          </cell>
          <cell r="M2087" t="str">
            <v>False</v>
          </cell>
          <cell r="N2087" t="str">
            <v>False</v>
          </cell>
          <cell r="O2087" t="str">
            <v>True</v>
          </cell>
          <cell r="P2087">
            <v>527200222</v>
          </cell>
          <cell r="Q2087">
            <v>0</v>
          </cell>
          <cell r="R2087">
            <v>0</v>
          </cell>
          <cell r="S2087" t="str">
            <v>0.00</v>
          </cell>
          <cell r="T2087">
            <v>0</v>
          </cell>
          <cell r="U2087">
            <v>0</v>
          </cell>
          <cell r="V2087">
            <v>0</v>
          </cell>
          <cell r="W2087" t="str">
            <v>0000-00-00</v>
          </cell>
        </row>
        <row r="2088">
          <cell r="A2088">
            <v>137781</v>
          </cell>
          <cell r="B2088">
            <v>46153</v>
          </cell>
          <cell r="C2088" t="str">
            <v>TAHIANA7</v>
          </cell>
          <cell r="D2088" t="str">
            <v>1175</v>
          </cell>
          <cell r="E2088" t="str">
            <v>12 691 131.60</v>
          </cell>
          <cell r="F2088" t="str">
            <v>15 229 357.92</v>
          </cell>
          <cell r="G2088" t="str">
            <v>MGA</v>
          </cell>
          <cell r="H2088" t="str">
            <v>C500</v>
          </cell>
          <cell r="I2088" t="str">
            <v>E</v>
          </cell>
          <cell r="J2088" t="str">
            <v>2026-05-11</v>
          </cell>
          <cell r="K2088" t="str">
            <v>YASSIE</v>
          </cell>
          <cell r="L2088" t="str">
            <v>True</v>
          </cell>
          <cell r="M2088" t="str">
            <v>True</v>
          </cell>
          <cell r="N2088" t="str">
            <v>True</v>
          </cell>
          <cell r="O2088" t="str">
            <v>False</v>
          </cell>
          <cell r="P2088">
            <v>527200217</v>
          </cell>
          <cell r="Q2088">
            <v>0</v>
          </cell>
          <cell r="R2088">
            <v>0</v>
          </cell>
          <cell r="S2088" t="str">
            <v>0.00</v>
          </cell>
          <cell r="T2088">
            <v>0</v>
          </cell>
          <cell r="U2088">
            <v>8</v>
          </cell>
          <cell r="V2088">
            <v>8</v>
          </cell>
          <cell r="W2088" t="str">
            <v>2026-05-13</v>
          </cell>
        </row>
        <row r="2089">
          <cell r="A2089">
            <v>137780</v>
          </cell>
          <cell r="B2089">
            <v>46153</v>
          </cell>
          <cell r="C2089" t="str">
            <v>MIORA46</v>
          </cell>
          <cell r="D2089" t="str">
            <v>2886</v>
          </cell>
          <cell r="E2089" t="str">
            <v>2 332 333.33</v>
          </cell>
          <cell r="F2089" t="str">
            <v>2 798 800.00</v>
          </cell>
          <cell r="G2089" t="str">
            <v>MGA</v>
          </cell>
          <cell r="H2089" t="str">
            <v>C900</v>
          </cell>
          <cell r="I2089" t="str">
            <v>E</v>
          </cell>
          <cell r="J2089" t="str">
            <v>2026-05-11</v>
          </cell>
          <cell r="K2089" t="str">
            <v>YASSIE</v>
          </cell>
          <cell r="L2089" t="str">
            <v>True</v>
          </cell>
          <cell r="M2089" t="str">
            <v>True</v>
          </cell>
          <cell r="N2089" t="str">
            <v>True</v>
          </cell>
          <cell r="O2089" t="str">
            <v>False</v>
          </cell>
          <cell r="P2089">
            <v>0</v>
          </cell>
          <cell r="Q2089">
            <v>0</v>
          </cell>
          <cell r="R2089">
            <v>0</v>
          </cell>
          <cell r="S2089" t="str">
            <v>0.00</v>
          </cell>
          <cell r="T2089">
            <v>0</v>
          </cell>
          <cell r="U2089">
            <v>5</v>
          </cell>
          <cell r="V2089">
            <v>5</v>
          </cell>
          <cell r="W2089" t="str">
            <v>2026-05-12</v>
          </cell>
        </row>
        <row r="2090">
          <cell r="A2090">
            <v>137779</v>
          </cell>
          <cell r="B2090">
            <v>46153</v>
          </cell>
          <cell r="C2090" t="str">
            <v>MBOLATIANANJI</v>
          </cell>
          <cell r="D2090" t="str">
            <v>3098</v>
          </cell>
          <cell r="E2090" t="str">
            <v>2 640.00</v>
          </cell>
          <cell r="F2090" t="str">
            <v>2 640.00</v>
          </cell>
          <cell r="G2090" t="str">
            <v>USD</v>
          </cell>
          <cell r="H2090" t="str">
            <v>C800</v>
          </cell>
          <cell r="I2090" t="str">
            <v>E</v>
          </cell>
          <cell r="J2090" t="str">
            <v>2026-05-11</v>
          </cell>
          <cell r="K2090" t="str">
            <v>YASSIE</v>
          </cell>
          <cell r="L2090" t="str">
            <v>True</v>
          </cell>
          <cell r="M2090" t="str">
            <v>True</v>
          </cell>
          <cell r="N2090" t="str">
            <v>True</v>
          </cell>
          <cell r="O2090" t="str">
            <v>False</v>
          </cell>
          <cell r="P2090">
            <v>0</v>
          </cell>
          <cell r="Q2090">
            <v>0</v>
          </cell>
          <cell r="R2090">
            <v>0</v>
          </cell>
          <cell r="S2090" t="str">
            <v>0.00</v>
          </cell>
          <cell r="T2090">
            <v>0</v>
          </cell>
          <cell r="U2090">
            <v>5</v>
          </cell>
          <cell r="V2090">
            <v>5</v>
          </cell>
          <cell r="W2090" t="str">
            <v>2026-05-19</v>
          </cell>
        </row>
        <row r="2091">
          <cell r="A2091">
            <v>137778</v>
          </cell>
          <cell r="B2091">
            <v>46153</v>
          </cell>
          <cell r="C2091" t="str">
            <v>MBOLATIANANJI</v>
          </cell>
          <cell r="D2091" t="str">
            <v>3098</v>
          </cell>
          <cell r="E2091" t="str">
            <v>1 200.00</v>
          </cell>
          <cell r="F2091" t="str">
            <v>1 200.00</v>
          </cell>
          <cell r="G2091" t="str">
            <v>USD</v>
          </cell>
          <cell r="H2091" t="str">
            <v>C800</v>
          </cell>
          <cell r="I2091" t="str">
            <v>E</v>
          </cell>
          <cell r="J2091" t="str">
            <v>2026-05-11</v>
          </cell>
          <cell r="K2091" t="str">
            <v>YASSIE</v>
          </cell>
          <cell r="L2091" t="str">
            <v>True</v>
          </cell>
          <cell r="M2091" t="str">
            <v>True</v>
          </cell>
          <cell r="N2091" t="str">
            <v>True</v>
          </cell>
          <cell r="O2091" t="str">
            <v>False</v>
          </cell>
          <cell r="P2091">
            <v>0</v>
          </cell>
          <cell r="Q2091">
            <v>0</v>
          </cell>
          <cell r="R2091">
            <v>0</v>
          </cell>
          <cell r="S2091" t="str">
            <v>0.00</v>
          </cell>
          <cell r="T2091">
            <v>0</v>
          </cell>
          <cell r="U2091">
            <v>6</v>
          </cell>
          <cell r="V2091">
            <v>6</v>
          </cell>
          <cell r="W2091" t="str">
            <v>2026-05-19</v>
          </cell>
        </row>
        <row r="2092">
          <cell r="A2092">
            <v>137777</v>
          </cell>
          <cell r="B2092">
            <v>46153</v>
          </cell>
          <cell r="C2092" t="str">
            <v>MBOLATIANANJI</v>
          </cell>
          <cell r="D2092" t="str">
            <v>4536</v>
          </cell>
          <cell r="E2092" t="str">
            <v>128 250.00</v>
          </cell>
          <cell r="F2092" t="str">
            <v>128 250.00</v>
          </cell>
          <cell r="G2092" t="str">
            <v>EUR</v>
          </cell>
          <cell r="H2092" t="str">
            <v>C800</v>
          </cell>
          <cell r="I2092" t="str">
            <v>E</v>
          </cell>
          <cell r="J2092" t="str">
            <v>2026-05-11</v>
          </cell>
          <cell r="K2092" t="str">
            <v>YASSIE</v>
          </cell>
          <cell r="L2092" t="str">
            <v>True</v>
          </cell>
          <cell r="M2092" t="str">
            <v>True</v>
          </cell>
          <cell r="N2092" t="str">
            <v>True</v>
          </cell>
          <cell r="O2092" t="str">
            <v>False</v>
          </cell>
          <cell r="P2092">
            <v>527300163</v>
          </cell>
          <cell r="Q2092">
            <v>0</v>
          </cell>
          <cell r="R2092">
            <v>0</v>
          </cell>
          <cell r="S2092" t="str">
            <v>0.00</v>
          </cell>
          <cell r="T2092">
            <v>0</v>
          </cell>
          <cell r="U2092">
            <v>5</v>
          </cell>
          <cell r="V2092">
            <v>5</v>
          </cell>
          <cell r="W2092" t="str">
            <v>2026-05-19</v>
          </cell>
        </row>
        <row r="2093">
          <cell r="A2093">
            <v>137776</v>
          </cell>
          <cell r="B2093">
            <v>46153</v>
          </cell>
          <cell r="C2093" t="str">
            <v>TAFITASOA3</v>
          </cell>
          <cell r="D2093" t="str">
            <v>4740</v>
          </cell>
          <cell r="E2093" t="str">
            <v>750 241.00</v>
          </cell>
          <cell r="F2093" t="str">
            <v>900 289.20</v>
          </cell>
          <cell r="G2093" t="str">
            <v>MGA</v>
          </cell>
          <cell r="H2093" t="str">
            <v>C700</v>
          </cell>
          <cell r="I2093" t="str">
            <v>E</v>
          </cell>
          <cell r="J2093" t="str">
            <v>2026-05-11</v>
          </cell>
          <cell r="K2093" t="str">
            <v>YASSIE</v>
          </cell>
          <cell r="L2093" t="str">
            <v>True</v>
          </cell>
          <cell r="M2093" t="str">
            <v>True</v>
          </cell>
          <cell r="N2093" t="str">
            <v>True</v>
          </cell>
          <cell r="O2093" t="str">
            <v>False</v>
          </cell>
          <cell r="P2093">
            <v>527300153</v>
          </cell>
          <cell r="Q2093">
            <v>527300152</v>
          </cell>
          <cell r="R2093">
            <v>0</v>
          </cell>
          <cell r="S2093" t="str">
            <v>0.00</v>
          </cell>
          <cell r="T2093">
            <v>0</v>
          </cell>
          <cell r="U2093">
            <v>8</v>
          </cell>
          <cell r="V2093">
            <v>8</v>
          </cell>
          <cell r="W2093" t="str">
            <v>2026-05-12</v>
          </cell>
        </row>
        <row r="2094">
          <cell r="A2094">
            <v>137775</v>
          </cell>
          <cell r="B2094">
            <v>46153</v>
          </cell>
          <cell r="C2094" t="str">
            <v>CHRISTELE</v>
          </cell>
          <cell r="D2094" t="str">
            <v>6897</v>
          </cell>
          <cell r="E2094" t="str">
            <v>417 000.00</v>
          </cell>
          <cell r="F2094" t="str">
            <v>417 000.00</v>
          </cell>
          <cell r="G2094" t="str">
            <v>MGA</v>
          </cell>
          <cell r="H2094" t="str">
            <v>C600</v>
          </cell>
          <cell r="I2094" t="str">
            <v>E</v>
          </cell>
          <cell r="J2094" t="str">
            <v>2026-05-11</v>
          </cell>
          <cell r="K2094" t="str">
            <v>YASSIE</v>
          </cell>
          <cell r="L2094" t="str">
            <v>True</v>
          </cell>
          <cell r="M2094" t="str">
            <v>True</v>
          </cell>
          <cell r="N2094" t="str">
            <v>True</v>
          </cell>
          <cell r="O2094" t="str">
            <v>False</v>
          </cell>
          <cell r="P2094">
            <v>527200203</v>
          </cell>
          <cell r="Q2094">
            <v>527200202</v>
          </cell>
          <cell r="R2094">
            <v>0</v>
          </cell>
          <cell r="S2094" t="str">
            <v>0.00</v>
          </cell>
          <cell r="T2094">
            <v>0</v>
          </cell>
          <cell r="U2094">
            <v>8</v>
          </cell>
          <cell r="V2094">
            <v>8</v>
          </cell>
          <cell r="W2094" t="str">
            <v>2026-05-18</v>
          </cell>
        </row>
        <row r="2095">
          <cell r="A2095">
            <v>137774</v>
          </cell>
          <cell r="B2095">
            <v>46153</v>
          </cell>
          <cell r="C2095" t="str">
            <v>LUCA3</v>
          </cell>
          <cell r="D2095" t="str">
            <v>2490</v>
          </cell>
          <cell r="E2095" t="str">
            <v>240 000.00</v>
          </cell>
          <cell r="F2095" t="str">
            <v>240 000.00</v>
          </cell>
          <cell r="G2095" t="str">
            <v>MGA</v>
          </cell>
          <cell r="H2095" t="str">
            <v>C102</v>
          </cell>
          <cell r="I2095" t="str">
            <v>E</v>
          </cell>
          <cell r="J2095" t="str">
            <v>2026-05-11</v>
          </cell>
          <cell r="K2095" t="str">
            <v>YASSIE</v>
          </cell>
          <cell r="L2095" t="str">
            <v>True</v>
          </cell>
          <cell r="M2095" t="str">
            <v>True</v>
          </cell>
          <cell r="N2095" t="str">
            <v>True</v>
          </cell>
          <cell r="O2095" t="str">
            <v>False</v>
          </cell>
          <cell r="P2095">
            <v>527300143</v>
          </cell>
          <cell r="Q2095">
            <v>0</v>
          </cell>
          <cell r="R2095">
            <v>0</v>
          </cell>
          <cell r="S2095" t="str">
            <v>0.00</v>
          </cell>
          <cell r="T2095">
            <v>0</v>
          </cell>
          <cell r="U2095">
            <v>14</v>
          </cell>
          <cell r="V2095">
            <v>14</v>
          </cell>
          <cell r="W2095" t="str">
            <v>2026-05-12</v>
          </cell>
        </row>
        <row r="2096">
          <cell r="A2096">
            <v>137773</v>
          </cell>
          <cell r="B2096">
            <v>46153</v>
          </cell>
          <cell r="C2096" t="str">
            <v>OLGA</v>
          </cell>
          <cell r="D2096" t="str">
            <v>1183</v>
          </cell>
          <cell r="E2096" t="str">
            <v>84 000.00</v>
          </cell>
          <cell r="F2096" t="str">
            <v>0.00</v>
          </cell>
          <cell r="G2096" t="str">
            <v>MGA</v>
          </cell>
          <cell r="H2096" t="str">
            <v>C901</v>
          </cell>
          <cell r="I2096" t="str">
            <v>E</v>
          </cell>
          <cell r="J2096" t="str">
            <v>2026-05-11</v>
          </cell>
          <cell r="K2096" t="str">
            <v>YASSIE</v>
          </cell>
          <cell r="L2096" t="str">
            <v>True</v>
          </cell>
          <cell r="M2096" t="str">
            <v>True</v>
          </cell>
          <cell r="N2096" t="str">
            <v>True</v>
          </cell>
          <cell r="O2096" t="str">
            <v>False</v>
          </cell>
          <cell r="P2096">
            <v>0</v>
          </cell>
          <cell r="Q2096">
            <v>0</v>
          </cell>
          <cell r="R2096">
            <v>0</v>
          </cell>
          <cell r="S2096" t="str">
            <v>0.00</v>
          </cell>
          <cell r="T2096">
            <v>0</v>
          </cell>
          <cell r="U2096">
            <v>6</v>
          </cell>
          <cell r="V2096">
            <v>6</v>
          </cell>
          <cell r="W2096" t="str">
            <v>2026-05-13</v>
          </cell>
        </row>
        <row r="2097">
          <cell r="A2097">
            <v>137772</v>
          </cell>
          <cell r="B2097">
            <v>46153</v>
          </cell>
          <cell r="C2097" t="str">
            <v>OLGA</v>
          </cell>
          <cell r="E2097" t="str">
            <v>10 500 000.00</v>
          </cell>
          <cell r="F2097" t="str">
            <v>0.00</v>
          </cell>
          <cell r="G2097" t="str">
            <v>MGA</v>
          </cell>
          <cell r="H2097" t="str">
            <v>C901</v>
          </cell>
          <cell r="I2097" t="str">
            <v>E</v>
          </cell>
          <cell r="J2097" t="str">
            <v>2026-05-11</v>
          </cell>
          <cell r="K2097" t="str">
            <v>YASSIE</v>
          </cell>
          <cell r="L2097" t="str">
            <v>True</v>
          </cell>
          <cell r="M2097" t="str">
            <v>True</v>
          </cell>
          <cell r="N2097" t="str">
            <v>True</v>
          </cell>
          <cell r="O2097" t="str">
            <v>False</v>
          </cell>
          <cell r="P2097">
            <v>0</v>
          </cell>
          <cell r="Q2097">
            <v>0</v>
          </cell>
          <cell r="R2097">
            <v>0</v>
          </cell>
          <cell r="S2097" t="str">
            <v>0.00</v>
          </cell>
          <cell r="T2097">
            <v>0</v>
          </cell>
          <cell r="U2097">
            <v>4</v>
          </cell>
          <cell r="V2097">
            <v>4</v>
          </cell>
          <cell r="W2097" t="str">
            <v>2026-05-11</v>
          </cell>
        </row>
        <row r="2098">
          <cell r="A2098">
            <v>137771</v>
          </cell>
          <cell r="B2098">
            <v>46153</v>
          </cell>
          <cell r="C2098" t="str">
            <v>MIORA46</v>
          </cell>
          <cell r="D2098" t="str">
            <v>119</v>
          </cell>
          <cell r="E2098" t="str">
            <v>1 000 000.00</v>
          </cell>
          <cell r="F2098" t="str">
            <v>1 200 000.00</v>
          </cell>
          <cell r="G2098" t="str">
            <v>MGA</v>
          </cell>
          <cell r="H2098" t="str">
            <v>C900</v>
          </cell>
          <cell r="I2098" t="str">
            <v>E</v>
          </cell>
          <cell r="J2098" t="str">
            <v>2026-05-11</v>
          </cell>
          <cell r="K2098" t="str">
            <v>YASSIE</v>
          </cell>
          <cell r="L2098" t="str">
            <v>True</v>
          </cell>
          <cell r="M2098" t="str">
            <v>True</v>
          </cell>
          <cell r="N2098" t="str">
            <v>True</v>
          </cell>
          <cell r="O2098" t="str">
            <v>False</v>
          </cell>
          <cell r="P2098">
            <v>526901073</v>
          </cell>
          <cell r="Q2098">
            <v>0</v>
          </cell>
          <cell r="R2098">
            <v>0</v>
          </cell>
          <cell r="S2098" t="str">
            <v>0.00</v>
          </cell>
          <cell r="T2098">
            <v>0</v>
          </cell>
          <cell r="U2098">
            <v>6</v>
          </cell>
          <cell r="V2098">
            <v>6</v>
          </cell>
          <cell r="W2098" t="str">
            <v>2026-05-11</v>
          </cell>
        </row>
        <row r="2099">
          <cell r="A2099">
            <v>137770</v>
          </cell>
          <cell r="B2099">
            <v>46153</v>
          </cell>
          <cell r="C2099" t="str">
            <v>MIORA46</v>
          </cell>
          <cell r="D2099" t="str">
            <v>2886</v>
          </cell>
          <cell r="E2099" t="str">
            <v>1 904 333.33</v>
          </cell>
          <cell r="F2099" t="str">
            <v>2 285 200.00</v>
          </cell>
          <cell r="G2099" t="str">
            <v>MGA</v>
          </cell>
          <cell r="H2099" t="str">
            <v>C900</v>
          </cell>
          <cell r="I2099" t="str">
            <v>E</v>
          </cell>
          <cell r="J2099" t="str">
            <v>2026-05-11</v>
          </cell>
          <cell r="K2099" t="str">
            <v>YASSIE</v>
          </cell>
          <cell r="L2099" t="str">
            <v>True</v>
          </cell>
          <cell r="M2099" t="str">
            <v>True</v>
          </cell>
          <cell r="N2099" t="str">
            <v>True</v>
          </cell>
          <cell r="O2099" t="str">
            <v>False</v>
          </cell>
          <cell r="P2099">
            <v>0</v>
          </cell>
          <cell r="Q2099">
            <v>0</v>
          </cell>
          <cell r="R2099">
            <v>0</v>
          </cell>
          <cell r="S2099" t="str">
            <v>0.00</v>
          </cell>
          <cell r="T2099">
            <v>0</v>
          </cell>
          <cell r="U2099">
            <v>6</v>
          </cell>
          <cell r="V2099">
            <v>6</v>
          </cell>
          <cell r="W2099" t="str">
            <v>2026-05-11</v>
          </cell>
        </row>
        <row r="2100">
          <cell r="A2100">
            <v>137769</v>
          </cell>
          <cell r="B2100">
            <v>46153</v>
          </cell>
          <cell r="C2100" t="str">
            <v>LUCA3</v>
          </cell>
          <cell r="D2100" t="str">
            <v>1</v>
          </cell>
          <cell r="E2100" t="str">
            <v>597 580.30</v>
          </cell>
          <cell r="F2100" t="str">
            <v>717 096.36</v>
          </cell>
          <cell r="G2100" t="str">
            <v>MGA</v>
          </cell>
          <cell r="H2100" t="str">
            <v>C103</v>
          </cell>
          <cell r="I2100" t="str">
            <v>E</v>
          </cell>
          <cell r="J2100" t="str">
            <v>2026-05-11</v>
          </cell>
          <cell r="K2100" t="str">
            <v>YASSIE</v>
          </cell>
          <cell r="L2100" t="str">
            <v>True</v>
          </cell>
          <cell r="M2100" t="str">
            <v>True</v>
          </cell>
          <cell r="N2100" t="str">
            <v>True</v>
          </cell>
          <cell r="O2100" t="str">
            <v>False</v>
          </cell>
          <cell r="P2100">
            <v>526901061</v>
          </cell>
          <cell r="Q2100">
            <v>0</v>
          </cell>
          <cell r="R2100">
            <v>0</v>
          </cell>
          <cell r="S2100" t="str">
            <v>0.00</v>
          </cell>
          <cell r="T2100">
            <v>0</v>
          </cell>
          <cell r="U2100">
            <v>7</v>
          </cell>
          <cell r="V2100">
            <v>7</v>
          </cell>
          <cell r="W2100" t="str">
            <v>2026-05-13</v>
          </cell>
        </row>
        <row r="2101">
          <cell r="A2101">
            <v>137768</v>
          </cell>
          <cell r="B2101">
            <v>46153</v>
          </cell>
          <cell r="C2101" t="str">
            <v>SETRA3</v>
          </cell>
          <cell r="D2101" t="str">
            <v>6996</v>
          </cell>
          <cell r="E2101" t="str">
            <v>8 207 500.00</v>
          </cell>
          <cell r="F2101" t="str">
            <v>8 207 500.00</v>
          </cell>
          <cell r="G2101" t="str">
            <v>MGA</v>
          </cell>
          <cell r="H2101" t="str">
            <v>C104</v>
          </cell>
          <cell r="I2101" t="str">
            <v>E</v>
          </cell>
          <cell r="J2101" t="str">
            <v>2026-05-11</v>
          </cell>
          <cell r="K2101" t="str">
            <v>YASSIE</v>
          </cell>
          <cell r="L2101" t="str">
            <v>True</v>
          </cell>
          <cell r="M2101" t="str">
            <v>True</v>
          </cell>
          <cell r="N2101" t="str">
            <v>True</v>
          </cell>
          <cell r="O2101" t="str">
            <v>False</v>
          </cell>
          <cell r="P2101">
            <v>526901056</v>
          </cell>
          <cell r="Q2101">
            <v>0</v>
          </cell>
          <cell r="R2101">
            <v>0</v>
          </cell>
          <cell r="S2101" t="str">
            <v>0.00</v>
          </cell>
          <cell r="T2101">
            <v>0</v>
          </cell>
          <cell r="U2101">
            <v>11</v>
          </cell>
          <cell r="V2101">
            <v>11</v>
          </cell>
          <cell r="W2101" t="str">
            <v>2026-05-18</v>
          </cell>
        </row>
        <row r="2102">
          <cell r="A2102">
            <v>137767</v>
          </cell>
          <cell r="B2102">
            <v>46153</v>
          </cell>
          <cell r="C2102" t="str">
            <v>LUCA3</v>
          </cell>
          <cell r="D2102" t="str">
            <v>5703</v>
          </cell>
          <cell r="E2102" t="str">
            <v>167 500 000.00</v>
          </cell>
          <cell r="F2102" t="str">
            <v>167 500 000.00</v>
          </cell>
          <cell r="G2102" t="str">
            <v>MGA</v>
          </cell>
          <cell r="H2102" t="str">
            <v>C100</v>
          </cell>
          <cell r="I2102" t="str">
            <v>E</v>
          </cell>
          <cell r="J2102" t="str">
            <v>2026-05-11</v>
          </cell>
          <cell r="K2102" t="str">
            <v>YASSIE</v>
          </cell>
          <cell r="L2102" t="str">
            <v>True</v>
          </cell>
          <cell r="M2102" t="str">
            <v>True</v>
          </cell>
          <cell r="N2102" t="str">
            <v>True</v>
          </cell>
          <cell r="O2102" t="str">
            <v>False</v>
          </cell>
          <cell r="P2102">
            <v>526901048</v>
          </cell>
          <cell r="Q2102">
            <v>0</v>
          </cell>
          <cell r="R2102">
            <v>0</v>
          </cell>
          <cell r="S2102" t="str">
            <v>0.00</v>
          </cell>
          <cell r="T2102">
            <v>0</v>
          </cell>
          <cell r="U2102">
            <v>12</v>
          </cell>
          <cell r="V2102">
            <v>12</v>
          </cell>
          <cell r="W2102" t="str">
            <v>2026-05-21</v>
          </cell>
        </row>
        <row r="2103">
          <cell r="A2103">
            <v>137766</v>
          </cell>
          <cell r="B2103">
            <v>46153</v>
          </cell>
          <cell r="C2103" t="str">
            <v>MBOLATIANANJI</v>
          </cell>
          <cell r="D2103" t="str">
            <v>1104</v>
          </cell>
          <cell r="E2103" t="str">
            <v>1 890 000.00</v>
          </cell>
          <cell r="F2103" t="str">
            <v>1 890 000.00</v>
          </cell>
          <cell r="G2103" t="str">
            <v>MGA</v>
          </cell>
          <cell r="H2103" t="str">
            <v>C800</v>
          </cell>
          <cell r="I2103" t="str">
            <v>E</v>
          </cell>
          <cell r="J2103" t="str">
            <v>2026-05-11</v>
          </cell>
          <cell r="K2103" t="str">
            <v>YASSIE</v>
          </cell>
          <cell r="L2103" t="str">
            <v>True</v>
          </cell>
          <cell r="M2103" t="str">
            <v>True</v>
          </cell>
          <cell r="N2103" t="str">
            <v>True</v>
          </cell>
          <cell r="O2103" t="str">
            <v>False</v>
          </cell>
          <cell r="P2103">
            <v>0</v>
          </cell>
          <cell r="Q2103">
            <v>0</v>
          </cell>
          <cell r="R2103">
            <v>0</v>
          </cell>
          <cell r="S2103" t="str">
            <v>0.00</v>
          </cell>
          <cell r="T2103">
            <v>0</v>
          </cell>
          <cell r="U2103">
            <v>6</v>
          </cell>
          <cell r="V2103">
            <v>6</v>
          </cell>
          <cell r="W2103" t="str">
            <v>2026-05-19</v>
          </cell>
        </row>
        <row r="2104">
          <cell r="A2104">
            <v>137765</v>
          </cell>
          <cell r="B2104">
            <v>46153</v>
          </cell>
          <cell r="C2104" t="str">
            <v>MBOLATIANANJI</v>
          </cell>
          <cell r="D2104" t="str">
            <v>119</v>
          </cell>
          <cell r="E2104" t="str">
            <v>1 625 333.34</v>
          </cell>
          <cell r="F2104" t="str">
            <v>1 950 400.01</v>
          </cell>
          <cell r="G2104" t="str">
            <v>MGA</v>
          </cell>
          <cell r="H2104" t="str">
            <v>C800</v>
          </cell>
          <cell r="I2104" t="str">
            <v>E</v>
          </cell>
          <cell r="J2104" t="str">
            <v>2026-05-11</v>
          </cell>
          <cell r="K2104" t="str">
            <v>YASSIE</v>
          </cell>
          <cell r="L2104" t="str">
            <v>True</v>
          </cell>
          <cell r="M2104" t="str">
            <v>True</v>
          </cell>
          <cell r="N2104" t="str">
            <v>True</v>
          </cell>
          <cell r="O2104" t="str">
            <v>False</v>
          </cell>
          <cell r="P2104">
            <v>0</v>
          </cell>
          <cell r="Q2104">
            <v>0</v>
          </cell>
          <cell r="R2104">
            <v>0</v>
          </cell>
          <cell r="S2104" t="str">
            <v>0.00</v>
          </cell>
          <cell r="T2104">
            <v>0</v>
          </cell>
          <cell r="U2104">
            <v>6</v>
          </cell>
          <cell r="V2104">
            <v>6</v>
          </cell>
          <cell r="W2104" t="str">
            <v>2026-05-19</v>
          </cell>
        </row>
        <row r="2105">
          <cell r="A2105">
            <v>137764</v>
          </cell>
          <cell r="B2105">
            <v>46153</v>
          </cell>
          <cell r="C2105" t="str">
            <v>LUCA3</v>
          </cell>
          <cell r="D2105" t="str">
            <v>723</v>
          </cell>
          <cell r="E2105" t="str">
            <v>416 600.00</v>
          </cell>
          <cell r="F2105" t="str">
            <v>416 600.00</v>
          </cell>
          <cell r="G2105" t="str">
            <v>MGA</v>
          </cell>
          <cell r="H2105" t="str">
            <v>C102</v>
          </cell>
          <cell r="I2105" t="str">
            <v>E</v>
          </cell>
          <cell r="J2105" t="str">
            <v>2026-05-11</v>
          </cell>
          <cell r="K2105" t="str">
            <v>YASSIE</v>
          </cell>
          <cell r="L2105" t="str">
            <v>True</v>
          </cell>
          <cell r="M2105" t="str">
            <v>True</v>
          </cell>
          <cell r="N2105" t="str">
            <v>True</v>
          </cell>
          <cell r="O2105" t="str">
            <v>False</v>
          </cell>
          <cell r="P2105">
            <v>526901023</v>
          </cell>
          <cell r="Q2105">
            <v>0</v>
          </cell>
          <cell r="R2105">
            <v>0</v>
          </cell>
          <cell r="S2105" t="str">
            <v>0.00</v>
          </cell>
          <cell r="T2105">
            <v>0</v>
          </cell>
          <cell r="U2105">
            <v>8</v>
          </cell>
          <cell r="V2105">
            <v>8</v>
          </cell>
          <cell r="W2105" t="str">
            <v>2026-05-11</v>
          </cell>
        </row>
        <row r="2106">
          <cell r="A2106">
            <v>137763</v>
          </cell>
          <cell r="B2106">
            <v>46153</v>
          </cell>
          <cell r="C2106" t="str">
            <v>TAFITASOA3</v>
          </cell>
          <cell r="D2106" t="str">
            <v>1739</v>
          </cell>
          <cell r="E2106" t="str">
            <v>2 250 000.00</v>
          </cell>
          <cell r="F2106" t="str">
            <v>2 700 000.00</v>
          </cell>
          <cell r="G2106" t="str">
            <v>MGA</v>
          </cell>
          <cell r="H2106" t="str">
            <v>C700</v>
          </cell>
          <cell r="I2106" t="str">
            <v>E</v>
          </cell>
          <cell r="J2106" t="str">
            <v>2026-05-11</v>
          </cell>
          <cell r="K2106" t="str">
            <v>YASSIE</v>
          </cell>
          <cell r="L2106" t="str">
            <v>True</v>
          </cell>
          <cell r="M2106" t="str">
            <v>True</v>
          </cell>
          <cell r="N2106" t="str">
            <v>True</v>
          </cell>
          <cell r="O2106" t="str">
            <v>False</v>
          </cell>
          <cell r="P2106">
            <v>526800210</v>
          </cell>
          <cell r="Q2106">
            <v>526800209</v>
          </cell>
          <cell r="R2106">
            <v>0</v>
          </cell>
          <cell r="S2106" t="str">
            <v>0.00</v>
          </cell>
          <cell r="T2106">
            <v>0</v>
          </cell>
          <cell r="U2106">
            <v>8</v>
          </cell>
          <cell r="V2106">
            <v>8</v>
          </cell>
          <cell r="W2106" t="str">
            <v>2026-05-11</v>
          </cell>
        </row>
        <row r="2107">
          <cell r="A2107">
            <v>137762</v>
          </cell>
          <cell r="B2107">
            <v>46153</v>
          </cell>
          <cell r="C2107" t="str">
            <v>LUCA3</v>
          </cell>
          <cell r="D2107" t="str">
            <v>723</v>
          </cell>
          <cell r="E2107" t="str">
            <v>1 078 500.00</v>
          </cell>
          <cell r="F2107" t="str">
            <v>1 078 500.00</v>
          </cell>
          <cell r="G2107" t="str">
            <v>MGA</v>
          </cell>
          <cell r="H2107" t="str">
            <v>C102</v>
          </cell>
          <cell r="I2107" t="str">
            <v>E</v>
          </cell>
          <cell r="J2107" t="str">
            <v>2026-05-11</v>
          </cell>
          <cell r="K2107" t="str">
            <v>YASSIE</v>
          </cell>
          <cell r="L2107" t="str">
            <v>True</v>
          </cell>
          <cell r="M2107" t="str">
            <v>True</v>
          </cell>
          <cell r="N2107" t="str">
            <v>True</v>
          </cell>
          <cell r="O2107" t="str">
            <v>False</v>
          </cell>
          <cell r="P2107">
            <v>526700413</v>
          </cell>
          <cell r="Q2107">
            <v>0</v>
          </cell>
          <cell r="R2107">
            <v>0</v>
          </cell>
          <cell r="S2107" t="str">
            <v>0.00</v>
          </cell>
          <cell r="T2107">
            <v>0</v>
          </cell>
          <cell r="U2107">
            <v>8</v>
          </cell>
          <cell r="V2107">
            <v>8</v>
          </cell>
          <cell r="W2107" t="str">
            <v>2026-05-11</v>
          </cell>
        </row>
        <row r="2108">
          <cell r="A2108">
            <v>137761</v>
          </cell>
          <cell r="B2108">
            <v>46153</v>
          </cell>
          <cell r="C2108" t="str">
            <v>LUCA3</v>
          </cell>
          <cell r="D2108" t="str">
            <v>820</v>
          </cell>
          <cell r="E2108" t="str">
            <v>657 800 000.00</v>
          </cell>
          <cell r="F2108" t="str">
            <v>657 800 000.00</v>
          </cell>
          <cell r="G2108" t="str">
            <v>MGA</v>
          </cell>
          <cell r="H2108" t="str">
            <v>C102</v>
          </cell>
          <cell r="I2108" t="str">
            <v>E</v>
          </cell>
          <cell r="J2108" t="str">
            <v>2026-05-11</v>
          </cell>
          <cell r="K2108" t="str">
            <v>YASSIE</v>
          </cell>
          <cell r="L2108" t="str">
            <v>True</v>
          </cell>
          <cell r="M2108" t="str">
            <v>True</v>
          </cell>
          <cell r="N2108" t="str">
            <v>True</v>
          </cell>
          <cell r="O2108" t="str">
            <v>False</v>
          </cell>
          <cell r="P2108">
            <v>526800184</v>
          </cell>
          <cell r="Q2108">
            <v>0</v>
          </cell>
          <cell r="R2108">
            <v>0</v>
          </cell>
          <cell r="S2108" t="str">
            <v>0.00</v>
          </cell>
          <cell r="T2108">
            <v>0</v>
          </cell>
          <cell r="U2108">
            <v>8</v>
          </cell>
          <cell r="V2108">
            <v>8</v>
          </cell>
          <cell r="W2108" t="str">
            <v>2026-05-11</v>
          </cell>
        </row>
        <row r="2109">
          <cell r="A2109">
            <v>137760</v>
          </cell>
          <cell r="B2109">
            <v>46153</v>
          </cell>
          <cell r="C2109" t="str">
            <v>LUCA3</v>
          </cell>
          <cell r="D2109" t="str">
            <v>4232</v>
          </cell>
          <cell r="E2109" t="str">
            <v>11 583.60</v>
          </cell>
          <cell r="F2109" t="str">
            <v>11 583.60</v>
          </cell>
          <cell r="G2109" t="str">
            <v>USD</v>
          </cell>
          <cell r="H2109" t="str">
            <v>C103</v>
          </cell>
          <cell r="I2109" t="str">
            <v>E</v>
          </cell>
          <cell r="J2109" t="str">
            <v>2026-05-11</v>
          </cell>
          <cell r="K2109" t="str">
            <v>YASSIE</v>
          </cell>
          <cell r="L2109" t="str">
            <v>True</v>
          </cell>
          <cell r="M2109" t="str">
            <v>True</v>
          </cell>
          <cell r="N2109" t="str">
            <v>True</v>
          </cell>
          <cell r="O2109" t="str">
            <v>False</v>
          </cell>
          <cell r="P2109">
            <v>526700383</v>
          </cell>
          <cell r="Q2109">
            <v>0</v>
          </cell>
          <cell r="R2109">
            <v>0</v>
          </cell>
          <cell r="S2109" t="str">
            <v>0.00</v>
          </cell>
          <cell r="T2109">
            <v>0</v>
          </cell>
          <cell r="U2109">
            <v>7</v>
          </cell>
          <cell r="V2109">
            <v>7</v>
          </cell>
          <cell r="W2109" t="str">
            <v>2026-05-13</v>
          </cell>
        </row>
        <row r="2110">
          <cell r="A2110">
            <v>137759</v>
          </cell>
          <cell r="B2110">
            <v>46153</v>
          </cell>
          <cell r="C2110" t="str">
            <v>HERY.RAMAROLAHY</v>
          </cell>
          <cell r="D2110" t="str">
            <v>3051</v>
          </cell>
          <cell r="E2110" t="str">
            <v>10 530 000.00</v>
          </cell>
          <cell r="F2110" t="str">
            <v>12 636 000.00</v>
          </cell>
          <cell r="G2110" t="str">
            <v>MGA</v>
          </cell>
          <cell r="H2110" t="str">
            <v>C500</v>
          </cell>
          <cell r="I2110" t="str">
            <v>E</v>
          </cell>
          <cell r="J2110" t="str">
            <v>2026-05-11</v>
          </cell>
          <cell r="K2110" t="str">
            <v>YASSIE</v>
          </cell>
          <cell r="L2110" t="str">
            <v>True</v>
          </cell>
          <cell r="M2110" t="str">
            <v>True</v>
          </cell>
          <cell r="N2110" t="str">
            <v>True</v>
          </cell>
          <cell r="O2110" t="str">
            <v>False</v>
          </cell>
          <cell r="P2110">
            <v>526700377</v>
          </cell>
          <cell r="Q2110">
            <v>0</v>
          </cell>
          <cell r="R2110">
            <v>0</v>
          </cell>
          <cell r="S2110" t="str">
            <v>0.00</v>
          </cell>
          <cell r="T2110">
            <v>0</v>
          </cell>
          <cell r="U2110">
            <v>6</v>
          </cell>
          <cell r="V2110">
            <v>6</v>
          </cell>
          <cell r="W2110" t="str">
            <v>2026-05-13</v>
          </cell>
        </row>
        <row r="2111">
          <cell r="A2111">
            <v>137758</v>
          </cell>
          <cell r="B2111">
            <v>46153</v>
          </cell>
          <cell r="C2111" t="str">
            <v>HERY.RAMAROLAHY</v>
          </cell>
          <cell r="D2111" t="str">
            <v>2633</v>
          </cell>
          <cell r="E2111" t="str">
            <v>5 242 000.00</v>
          </cell>
          <cell r="F2111" t="str">
            <v>6 290 400.00</v>
          </cell>
          <cell r="G2111" t="str">
            <v>MGA</v>
          </cell>
          <cell r="H2111" t="str">
            <v>C500</v>
          </cell>
          <cell r="I2111" t="str">
            <v>E</v>
          </cell>
          <cell r="J2111" t="str">
            <v>2026-05-11</v>
          </cell>
          <cell r="K2111" t="str">
            <v>YASSIE</v>
          </cell>
          <cell r="L2111" t="str">
            <v>True</v>
          </cell>
          <cell r="M2111" t="str">
            <v>True</v>
          </cell>
          <cell r="N2111" t="str">
            <v>True</v>
          </cell>
          <cell r="O2111" t="str">
            <v>False</v>
          </cell>
          <cell r="P2111">
            <v>526800174</v>
          </cell>
          <cell r="Q2111">
            <v>0</v>
          </cell>
          <cell r="R2111">
            <v>0</v>
          </cell>
          <cell r="S2111" t="str">
            <v>0.00</v>
          </cell>
          <cell r="T2111">
            <v>0</v>
          </cell>
          <cell r="U2111">
            <v>6</v>
          </cell>
          <cell r="V2111">
            <v>6</v>
          </cell>
          <cell r="W2111" t="str">
            <v>2026-05-13</v>
          </cell>
        </row>
        <row r="2112">
          <cell r="A2112">
            <v>137757</v>
          </cell>
          <cell r="B2112">
            <v>46153</v>
          </cell>
          <cell r="C2112" t="str">
            <v>REBECCA3</v>
          </cell>
          <cell r="E2112" t="str">
            <v>0.00</v>
          </cell>
          <cell r="F2112" t="str">
            <v>0.00</v>
          </cell>
          <cell r="G2112" t="str">
            <v>MGA</v>
          </cell>
          <cell r="H2112" t="str">
            <v>C102</v>
          </cell>
          <cell r="I2112" t="str">
            <v>C</v>
          </cell>
          <cell r="J2112" t="str">
            <v>2026-05-11</v>
          </cell>
          <cell r="K2112" t="str">
            <v>YASSIE</v>
          </cell>
          <cell r="L2112" t="str">
            <v>True</v>
          </cell>
          <cell r="M2112" t="str">
            <v>True</v>
          </cell>
          <cell r="N2112" t="str">
            <v>True</v>
          </cell>
          <cell r="O2112" t="str">
            <v>False</v>
          </cell>
          <cell r="P2112">
            <v>526700375</v>
          </cell>
          <cell r="Q2112">
            <v>526700374</v>
          </cell>
          <cell r="R2112">
            <v>0</v>
          </cell>
          <cell r="S2112" t="str">
            <v>0.00</v>
          </cell>
          <cell r="T2112">
            <v>0</v>
          </cell>
          <cell r="U2112">
            <v>5</v>
          </cell>
          <cell r="V2112">
            <v>5</v>
          </cell>
          <cell r="W2112" t="str">
            <v>2026-05-18</v>
          </cell>
        </row>
        <row r="2113">
          <cell r="A2113">
            <v>137756</v>
          </cell>
          <cell r="B2113">
            <v>46153</v>
          </cell>
          <cell r="C2113" t="str">
            <v>HERY.RAMAROLAHY</v>
          </cell>
          <cell r="D2113" t="str">
            <v>2633</v>
          </cell>
          <cell r="E2113" t="str">
            <v>10 940 000.00</v>
          </cell>
          <cell r="F2113" t="str">
            <v>13 128 000.00</v>
          </cell>
          <cell r="G2113" t="str">
            <v>MGA</v>
          </cell>
          <cell r="H2113" t="str">
            <v>C500</v>
          </cell>
          <cell r="I2113" t="str">
            <v>E</v>
          </cell>
          <cell r="J2113" t="str">
            <v>2026-05-11</v>
          </cell>
          <cell r="K2113" t="str">
            <v>YASSIE</v>
          </cell>
          <cell r="L2113" t="str">
            <v>True</v>
          </cell>
          <cell r="M2113" t="str">
            <v>True</v>
          </cell>
          <cell r="N2113" t="str">
            <v>True</v>
          </cell>
          <cell r="O2113" t="str">
            <v>False</v>
          </cell>
          <cell r="P2113">
            <v>526800172</v>
          </cell>
          <cell r="Q2113">
            <v>0</v>
          </cell>
          <cell r="R2113">
            <v>0</v>
          </cell>
          <cell r="S2113" t="str">
            <v>0.00</v>
          </cell>
          <cell r="T2113">
            <v>0</v>
          </cell>
          <cell r="U2113">
            <v>7</v>
          </cell>
          <cell r="V2113">
            <v>7</v>
          </cell>
          <cell r="W2113" t="str">
            <v>2026-05-13</v>
          </cell>
        </row>
        <row r="2114">
          <cell r="A2114">
            <v>137755</v>
          </cell>
          <cell r="B2114">
            <v>46153</v>
          </cell>
          <cell r="C2114" t="str">
            <v>HERY.RAMAROLAHY</v>
          </cell>
          <cell r="D2114" t="str">
            <v>3463</v>
          </cell>
          <cell r="E2114" t="str">
            <v>4 815 000.00</v>
          </cell>
          <cell r="F2114" t="str">
            <v>5 778 000.00</v>
          </cell>
          <cell r="G2114" t="str">
            <v>MGA</v>
          </cell>
          <cell r="H2114" t="str">
            <v>C500</v>
          </cell>
          <cell r="I2114" t="str">
            <v>E</v>
          </cell>
          <cell r="J2114" t="str">
            <v>2026-05-11</v>
          </cell>
          <cell r="K2114" t="str">
            <v>YASSIE</v>
          </cell>
          <cell r="L2114" t="str">
            <v>True</v>
          </cell>
          <cell r="M2114" t="str">
            <v>True</v>
          </cell>
          <cell r="N2114" t="str">
            <v>True</v>
          </cell>
          <cell r="O2114" t="str">
            <v>False</v>
          </cell>
          <cell r="P2114">
            <v>526700371</v>
          </cell>
          <cell r="Q2114">
            <v>0</v>
          </cell>
          <cell r="R2114">
            <v>0</v>
          </cell>
          <cell r="S2114" t="str">
            <v>0.00</v>
          </cell>
          <cell r="T2114">
            <v>0</v>
          </cell>
          <cell r="U2114">
            <v>6</v>
          </cell>
          <cell r="V2114">
            <v>6</v>
          </cell>
          <cell r="W2114" t="str">
            <v>2026-05-13</v>
          </cell>
        </row>
        <row r="2115">
          <cell r="A2115">
            <v>137754</v>
          </cell>
          <cell r="B2115">
            <v>46153</v>
          </cell>
          <cell r="C2115" t="str">
            <v>HERY.RAMAROLAHY</v>
          </cell>
          <cell r="D2115" t="str">
            <v>3463</v>
          </cell>
          <cell r="E2115" t="str">
            <v>4 815 000.00</v>
          </cell>
          <cell r="F2115" t="str">
            <v>5 778 000.00</v>
          </cell>
          <cell r="G2115" t="str">
            <v>MGA</v>
          </cell>
          <cell r="H2115" t="str">
            <v>C500</v>
          </cell>
          <cell r="I2115" t="str">
            <v>E</v>
          </cell>
          <cell r="J2115" t="str">
            <v>2026-05-11</v>
          </cell>
          <cell r="K2115" t="str">
            <v>YASSIE</v>
          </cell>
          <cell r="L2115" t="str">
            <v>True</v>
          </cell>
          <cell r="M2115" t="str">
            <v>True</v>
          </cell>
          <cell r="N2115" t="str">
            <v>True</v>
          </cell>
          <cell r="O2115" t="str">
            <v>False</v>
          </cell>
          <cell r="P2115">
            <v>526700369</v>
          </cell>
          <cell r="Q2115">
            <v>0</v>
          </cell>
          <cell r="R2115">
            <v>0</v>
          </cell>
          <cell r="S2115" t="str">
            <v>0.00</v>
          </cell>
          <cell r="T2115">
            <v>0</v>
          </cell>
          <cell r="U2115">
            <v>6</v>
          </cell>
          <cell r="V2115">
            <v>6</v>
          </cell>
          <cell r="W2115" t="str">
            <v>2026-05-13</v>
          </cell>
        </row>
        <row r="2116">
          <cell r="A2116">
            <v>137753</v>
          </cell>
          <cell r="B2116">
            <v>46153</v>
          </cell>
          <cell r="C2116" t="str">
            <v>HERY.RAMAROLAHY</v>
          </cell>
          <cell r="D2116" t="str">
            <v>3463</v>
          </cell>
          <cell r="E2116" t="str">
            <v>4 815 000.00</v>
          </cell>
          <cell r="F2116" t="str">
            <v>5 778 000.00</v>
          </cell>
          <cell r="G2116" t="str">
            <v>MGA</v>
          </cell>
          <cell r="H2116" t="str">
            <v>C500</v>
          </cell>
          <cell r="I2116" t="str">
            <v>E</v>
          </cell>
          <cell r="J2116" t="str">
            <v>2026-05-11</v>
          </cell>
          <cell r="K2116" t="str">
            <v>YASSIE</v>
          </cell>
          <cell r="L2116" t="str">
            <v>True</v>
          </cell>
          <cell r="M2116" t="str">
            <v>True</v>
          </cell>
          <cell r="N2116" t="str">
            <v>True</v>
          </cell>
          <cell r="O2116" t="str">
            <v>False</v>
          </cell>
          <cell r="P2116">
            <v>526800170</v>
          </cell>
          <cell r="Q2116">
            <v>0</v>
          </cell>
          <cell r="R2116">
            <v>0</v>
          </cell>
          <cell r="S2116" t="str">
            <v>0.00</v>
          </cell>
          <cell r="T2116">
            <v>0</v>
          </cell>
          <cell r="U2116">
            <v>6</v>
          </cell>
          <cell r="V2116">
            <v>6</v>
          </cell>
          <cell r="W2116" t="str">
            <v>2026-05-13</v>
          </cell>
        </row>
        <row r="2117">
          <cell r="A2117">
            <v>137752</v>
          </cell>
          <cell r="B2117">
            <v>46150</v>
          </cell>
          <cell r="C2117" t="str">
            <v>LUCA3</v>
          </cell>
          <cell r="D2117" t="str">
            <v>41</v>
          </cell>
          <cell r="E2117" t="str">
            <v>48 512 471.00</v>
          </cell>
          <cell r="F2117" t="str">
            <v>58 214 965.20</v>
          </cell>
          <cell r="G2117" t="str">
            <v>MGA</v>
          </cell>
          <cell r="H2117" t="str">
            <v>C102</v>
          </cell>
          <cell r="I2117" t="str">
            <v>E</v>
          </cell>
          <cell r="J2117" t="str">
            <v>2026-05-08</v>
          </cell>
          <cell r="K2117" t="str">
            <v>YASSIE</v>
          </cell>
          <cell r="L2117" t="str">
            <v>True</v>
          </cell>
          <cell r="M2117" t="str">
            <v>True</v>
          </cell>
          <cell r="N2117" t="str">
            <v>True</v>
          </cell>
          <cell r="O2117" t="str">
            <v>False</v>
          </cell>
          <cell r="P2117">
            <v>520400373</v>
          </cell>
          <cell r="Q2117">
            <v>0</v>
          </cell>
          <cell r="R2117">
            <v>0</v>
          </cell>
          <cell r="S2117" t="str">
            <v>0.00</v>
          </cell>
          <cell r="T2117">
            <v>0</v>
          </cell>
          <cell r="U2117">
            <v>7</v>
          </cell>
          <cell r="V2117">
            <v>7</v>
          </cell>
          <cell r="W2117" t="str">
            <v>2026-05-08</v>
          </cell>
        </row>
        <row r="2118">
          <cell r="A2118">
            <v>137751</v>
          </cell>
          <cell r="B2118">
            <v>46150</v>
          </cell>
          <cell r="C2118" t="str">
            <v>LUCA3</v>
          </cell>
          <cell r="D2118" t="str">
            <v>827</v>
          </cell>
          <cell r="E2118" t="str">
            <v>210 000 000.00</v>
          </cell>
          <cell r="F2118" t="str">
            <v>252 000 000.00</v>
          </cell>
          <cell r="G2118" t="str">
            <v>MGA</v>
          </cell>
          <cell r="H2118" t="str">
            <v>C102</v>
          </cell>
          <cell r="I2118" t="str">
            <v>E</v>
          </cell>
          <cell r="J2118" t="str">
            <v>2026-05-08</v>
          </cell>
          <cell r="K2118" t="str">
            <v>YASSIE</v>
          </cell>
          <cell r="L2118" t="str">
            <v>True</v>
          </cell>
          <cell r="M2118" t="str">
            <v>True</v>
          </cell>
          <cell r="N2118" t="str">
            <v>True</v>
          </cell>
          <cell r="O2118" t="str">
            <v>False</v>
          </cell>
          <cell r="P2118">
            <v>520000145</v>
          </cell>
          <cell r="Q2118">
            <v>0</v>
          </cell>
          <cell r="R2118">
            <v>0</v>
          </cell>
          <cell r="S2118" t="str">
            <v>0.00</v>
          </cell>
          <cell r="T2118">
            <v>0</v>
          </cell>
          <cell r="U2118">
            <v>8</v>
          </cell>
          <cell r="V2118">
            <v>8</v>
          </cell>
          <cell r="W2118" t="str">
            <v>2026-05-08</v>
          </cell>
        </row>
        <row r="2119">
          <cell r="A2119">
            <v>137750</v>
          </cell>
          <cell r="B2119">
            <v>46150</v>
          </cell>
          <cell r="C2119" t="str">
            <v>DANIELLE</v>
          </cell>
          <cell r="E2119" t="str">
            <v>603 000.00</v>
          </cell>
          <cell r="F2119" t="str">
            <v>723 600.00</v>
          </cell>
          <cell r="G2119" t="str">
            <v>MGA</v>
          </cell>
          <cell r="H2119" t="str">
            <v>C800</v>
          </cell>
          <cell r="I2119" t="str">
            <v>E</v>
          </cell>
          <cell r="J2119" t="str">
            <v>2026-05-08</v>
          </cell>
          <cell r="K2119" t="str">
            <v>YASSIE</v>
          </cell>
          <cell r="L2119" t="str">
            <v>True</v>
          </cell>
          <cell r="M2119" t="str">
            <v>True</v>
          </cell>
          <cell r="N2119" t="str">
            <v>True</v>
          </cell>
          <cell r="O2119" t="str">
            <v>False</v>
          </cell>
          <cell r="P2119">
            <v>520100207</v>
          </cell>
          <cell r="Q2119">
            <v>520100206</v>
          </cell>
          <cell r="R2119">
            <v>0</v>
          </cell>
          <cell r="S2119" t="str">
            <v>0.00</v>
          </cell>
          <cell r="T2119">
            <v>0</v>
          </cell>
          <cell r="U2119">
            <v>6</v>
          </cell>
          <cell r="V2119">
            <v>6</v>
          </cell>
          <cell r="W2119" t="str">
            <v>2026-05-08</v>
          </cell>
        </row>
        <row r="2120">
          <cell r="A2120">
            <v>137749</v>
          </cell>
          <cell r="B2120">
            <v>46150</v>
          </cell>
          <cell r="C2120" t="str">
            <v>LUCA3</v>
          </cell>
          <cell r="D2120" t="str">
            <v>4245</v>
          </cell>
          <cell r="E2120" t="str">
            <v>67 666.67</v>
          </cell>
          <cell r="F2120" t="str">
            <v>81 200.00</v>
          </cell>
          <cell r="G2120" t="str">
            <v>MGA</v>
          </cell>
          <cell r="H2120" t="str">
            <v>C103</v>
          </cell>
          <cell r="I2120" t="str">
            <v>E</v>
          </cell>
          <cell r="J2120" t="str">
            <v>2026-05-08</v>
          </cell>
          <cell r="K2120" t="str">
            <v>YASSIE</v>
          </cell>
          <cell r="L2120" t="str">
            <v>True</v>
          </cell>
          <cell r="M2120" t="str">
            <v>True</v>
          </cell>
          <cell r="N2120" t="str">
            <v>True</v>
          </cell>
          <cell r="O2120" t="str">
            <v>False</v>
          </cell>
          <cell r="P2120">
            <v>520200484</v>
          </cell>
          <cell r="Q2120">
            <v>0</v>
          </cell>
          <cell r="R2120">
            <v>0</v>
          </cell>
          <cell r="S2120" t="str">
            <v>0.00</v>
          </cell>
          <cell r="T2120">
            <v>0</v>
          </cell>
          <cell r="U2120">
            <v>7</v>
          </cell>
          <cell r="V2120">
            <v>7</v>
          </cell>
          <cell r="W2120" t="str">
            <v>2026-05-13</v>
          </cell>
        </row>
        <row r="2121">
          <cell r="A2121">
            <v>137748</v>
          </cell>
          <cell r="B2121">
            <v>46150</v>
          </cell>
          <cell r="C2121" t="str">
            <v>TAFITASOA3</v>
          </cell>
          <cell r="D2121" t="str">
            <v>5580</v>
          </cell>
          <cell r="E2121" t="str">
            <v>975 000.00</v>
          </cell>
          <cell r="F2121" t="str">
            <v>1 170 000.00</v>
          </cell>
          <cell r="G2121" t="str">
            <v>MGA</v>
          </cell>
          <cell r="H2121" t="str">
            <v>C700</v>
          </cell>
          <cell r="I2121" t="str">
            <v>E</v>
          </cell>
          <cell r="J2121" t="str">
            <v>2026-05-08</v>
          </cell>
          <cell r="K2121" t="str">
            <v>YASSIE</v>
          </cell>
          <cell r="L2121" t="str">
            <v>True</v>
          </cell>
          <cell r="M2121" t="str">
            <v>True</v>
          </cell>
          <cell r="N2121" t="str">
            <v>True</v>
          </cell>
          <cell r="O2121" t="str">
            <v>False</v>
          </cell>
          <cell r="P2121">
            <v>520000140</v>
          </cell>
          <cell r="Q2121">
            <v>520000139</v>
          </cell>
          <cell r="R2121">
            <v>0</v>
          </cell>
          <cell r="S2121" t="str">
            <v>0.00</v>
          </cell>
          <cell r="T2121">
            <v>0</v>
          </cell>
          <cell r="U2121">
            <v>9</v>
          </cell>
          <cell r="V2121">
            <v>9</v>
          </cell>
          <cell r="W2121" t="str">
            <v>2026-05-08</v>
          </cell>
        </row>
        <row r="2122">
          <cell r="A2122">
            <v>137747</v>
          </cell>
          <cell r="B2122">
            <v>46150</v>
          </cell>
          <cell r="C2122" t="str">
            <v>HARITSOA</v>
          </cell>
          <cell r="E2122" t="str">
            <v>0.00</v>
          </cell>
          <cell r="F2122" t="str">
            <v>0.00</v>
          </cell>
          <cell r="G2122" t="str">
            <v>MGA</v>
          </cell>
          <cell r="H2122" t="str">
            <v>C500</v>
          </cell>
          <cell r="I2122" t="str">
            <v>E</v>
          </cell>
          <cell r="J2122" t="str">
            <v>2026-05-08</v>
          </cell>
          <cell r="K2122" t="str">
            <v>YASSIE</v>
          </cell>
          <cell r="L2122" t="str">
            <v>True</v>
          </cell>
          <cell r="M2122" t="str">
            <v>False</v>
          </cell>
          <cell r="N2122" t="str">
            <v>True</v>
          </cell>
          <cell r="O2122" t="str">
            <v>False</v>
          </cell>
          <cell r="P2122">
            <v>520200482</v>
          </cell>
          <cell r="Q2122">
            <v>520200481</v>
          </cell>
          <cell r="R2122">
            <v>0</v>
          </cell>
          <cell r="S2122" t="str">
            <v>0.00</v>
          </cell>
          <cell r="T2122">
            <v>0</v>
          </cell>
          <cell r="U2122">
            <v>6</v>
          </cell>
          <cell r="V2122">
            <v>6</v>
          </cell>
          <cell r="W2122" t="str">
            <v>2026-05-13</v>
          </cell>
        </row>
        <row r="2123">
          <cell r="A2123">
            <v>137746</v>
          </cell>
          <cell r="B2123">
            <v>46150</v>
          </cell>
          <cell r="C2123" t="str">
            <v>DANIELLE</v>
          </cell>
          <cell r="D2123" t="str">
            <v>5845</v>
          </cell>
          <cell r="E2123" t="str">
            <v>11 201 666.78</v>
          </cell>
          <cell r="F2123" t="str">
            <v>13 442 000.14</v>
          </cell>
          <cell r="G2123" t="str">
            <v>MGA</v>
          </cell>
          <cell r="H2123" t="str">
            <v>C800</v>
          </cell>
          <cell r="I2123" t="str">
            <v>E</v>
          </cell>
          <cell r="J2123" t="str">
            <v>2026-05-08</v>
          </cell>
          <cell r="K2123" t="str">
            <v>YASSIE</v>
          </cell>
          <cell r="L2123" t="str">
            <v>True</v>
          </cell>
          <cell r="M2123" t="str">
            <v>True</v>
          </cell>
          <cell r="N2123" t="str">
            <v>True</v>
          </cell>
          <cell r="O2123" t="str">
            <v>False</v>
          </cell>
          <cell r="P2123">
            <v>520000137</v>
          </cell>
          <cell r="Q2123">
            <v>520000136</v>
          </cell>
          <cell r="R2123">
            <v>0</v>
          </cell>
          <cell r="S2123" t="str">
            <v>0.00</v>
          </cell>
          <cell r="T2123">
            <v>0</v>
          </cell>
          <cell r="U2123">
            <v>4</v>
          </cell>
          <cell r="V2123">
            <v>4</v>
          </cell>
          <cell r="W2123" t="str">
            <v>2026-05-08</v>
          </cell>
        </row>
        <row r="2124">
          <cell r="A2124">
            <v>137745</v>
          </cell>
          <cell r="B2124">
            <v>46150</v>
          </cell>
          <cell r="C2124" t="str">
            <v>OLGA</v>
          </cell>
          <cell r="D2124" t="str">
            <v>683</v>
          </cell>
          <cell r="E2124" t="str">
            <v>6 437 900.00</v>
          </cell>
          <cell r="F2124" t="str">
            <v>7 725 480.00</v>
          </cell>
          <cell r="G2124" t="str">
            <v>MGA</v>
          </cell>
          <cell r="H2124" t="str">
            <v>C901</v>
          </cell>
          <cell r="I2124" t="str">
            <v>E</v>
          </cell>
          <cell r="J2124" t="str">
            <v>2026-05-08</v>
          </cell>
          <cell r="K2124" t="str">
            <v>YASSIE</v>
          </cell>
          <cell r="L2124" t="str">
            <v>True</v>
          </cell>
          <cell r="M2124" t="str">
            <v>True</v>
          </cell>
          <cell r="N2124" t="str">
            <v>True</v>
          </cell>
          <cell r="O2124" t="str">
            <v>False</v>
          </cell>
          <cell r="P2124">
            <v>0</v>
          </cell>
          <cell r="Q2124">
            <v>0</v>
          </cell>
          <cell r="R2124">
            <v>0</v>
          </cell>
          <cell r="S2124" t="str">
            <v>0.00</v>
          </cell>
          <cell r="T2124">
            <v>0</v>
          </cell>
          <cell r="U2124">
            <v>6</v>
          </cell>
          <cell r="V2124">
            <v>6</v>
          </cell>
          <cell r="W2124" t="str">
            <v>2026-05-11</v>
          </cell>
        </row>
        <row r="2125">
          <cell r="A2125">
            <v>137744</v>
          </cell>
          <cell r="B2125">
            <v>46150</v>
          </cell>
          <cell r="C2125" t="str">
            <v>LUCA3</v>
          </cell>
          <cell r="D2125" t="str">
            <v>6853</v>
          </cell>
          <cell r="E2125" t="str">
            <v>6 000 000.00</v>
          </cell>
          <cell r="F2125" t="str">
            <v>6 000 000.00</v>
          </cell>
          <cell r="G2125" t="str">
            <v>MGA</v>
          </cell>
          <cell r="H2125" t="str">
            <v>C100</v>
          </cell>
          <cell r="I2125" t="str">
            <v>E</v>
          </cell>
          <cell r="J2125" t="str">
            <v>2026-05-08</v>
          </cell>
          <cell r="K2125" t="str">
            <v>YASSIE</v>
          </cell>
          <cell r="L2125" t="str">
            <v>True</v>
          </cell>
          <cell r="M2125" t="str">
            <v>True</v>
          </cell>
          <cell r="N2125" t="str">
            <v>True</v>
          </cell>
          <cell r="O2125" t="str">
            <v>False</v>
          </cell>
          <cell r="P2125">
            <v>520100182</v>
          </cell>
          <cell r="Q2125">
            <v>0</v>
          </cell>
          <cell r="R2125">
            <v>0</v>
          </cell>
          <cell r="S2125" t="str">
            <v>0.00</v>
          </cell>
          <cell r="T2125">
            <v>0</v>
          </cell>
          <cell r="U2125">
            <v>8</v>
          </cell>
          <cell r="V2125">
            <v>8</v>
          </cell>
          <cell r="W2125" t="str">
            <v>2026-05-10</v>
          </cell>
        </row>
        <row r="2126">
          <cell r="A2126">
            <v>137743</v>
          </cell>
          <cell r="B2126">
            <v>46150</v>
          </cell>
          <cell r="C2126" t="str">
            <v>DANIELLE</v>
          </cell>
          <cell r="D2126" t="str">
            <v>119</v>
          </cell>
          <cell r="E2126" t="str">
            <v>3 000 000.00</v>
          </cell>
          <cell r="F2126" t="str">
            <v>3 600 000.00</v>
          </cell>
          <cell r="G2126" t="str">
            <v>MGA</v>
          </cell>
          <cell r="H2126" t="str">
            <v>C800</v>
          </cell>
          <cell r="I2126" t="str">
            <v>E</v>
          </cell>
          <cell r="J2126" t="str">
            <v>2026-05-08</v>
          </cell>
          <cell r="K2126" t="str">
            <v>YASSIE</v>
          </cell>
          <cell r="L2126" t="str">
            <v>True</v>
          </cell>
          <cell r="M2126" t="str">
            <v>True</v>
          </cell>
          <cell r="N2126" t="str">
            <v>True</v>
          </cell>
          <cell r="O2126" t="str">
            <v>False</v>
          </cell>
          <cell r="P2126">
            <v>519900379</v>
          </cell>
          <cell r="Q2126">
            <v>0</v>
          </cell>
          <cell r="R2126">
            <v>0</v>
          </cell>
          <cell r="S2126" t="str">
            <v>0.00</v>
          </cell>
          <cell r="T2126">
            <v>0</v>
          </cell>
          <cell r="U2126">
            <v>6</v>
          </cell>
          <cell r="V2126">
            <v>6</v>
          </cell>
          <cell r="W2126" t="str">
            <v>2026-05-08</v>
          </cell>
        </row>
        <row r="2127">
          <cell r="A2127">
            <v>137742</v>
          </cell>
          <cell r="B2127">
            <v>46150</v>
          </cell>
          <cell r="C2127" t="str">
            <v>HARITSOA</v>
          </cell>
          <cell r="D2127" t="str">
            <v>2053</v>
          </cell>
          <cell r="E2127" t="str">
            <v>1 328 580.00</v>
          </cell>
          <cell r="F2127" t="str">
            <v>1 594 296.00</v>
          </cell>
          <cell r="G2127" t="str">
            <v>MGA</v>
          </cell>
          <cell r="H2127" t="str">
            <v>C500</v>
          </cell>
          <cell r="I2127" t="str">
            <v>E</v>
          </cell>
          <cell r="J2127" t="str">
            <v>2026-05-08</v>
          </cell>
          <cell r="K2127" t="str">
            <v>YASSIE</v>
          </cell>
          <cell r="L2127" t="str">
            <v>True</v>
          </cell>
          <cell r="M2127" t="str">
            <v>True</v>
          </cell>
          <cell r="N2127" t="str">
            <v>True</v>
          </cell>
          <cell r="O2127" t="str">
            <v>False</v>
          </cell>
          <cell r="P2127">
            <v>519800417</v>
          </cell>
          <cell r="Q2127">
            <v>0</v>
          </cell>
          <cell r="R2127">
            <v>0</v>
          </cell>
          <cell r="S2127" t="str">
            <v>0.00</v>
          </cell>
          <cell r="T2127">
            <v>0</v>
          </cell>
          <cell r="U2127">
            <v>8</v>
          </cell>
          <cell r="V2127">
            <v>8</v>
          </cell>
          <cell r="W2127" t="str">
            <v>2026-05-13</v>
          </cell>
        </row>
        <row r="2128">
          <cell r="A2128">
            <v>137741</v>
          </cell>
          <cell r="B2128">
            <v>46150</v>
          </cell>
          <cell r="C2128" t="str">
            <v>REBECCA3</v>
          </cell>
          <cell r="D2128" t="str">
            <v>2886</v>
          </cell>
          <cell r="E2128" t="str">
            <v>4 264 600.00</v>
          </cell>
          <cell r="F2128" t="str">
            <v>4 264 600.00</v>
          </cell>
          <cell r="G2128" t="str">
            <v>MGA</v>
          </cell>
          <cell r="H2128" t="str">
            <v>C600</v>
          </cell>
          <cell r="I2128" t="str">
            <v>E</v>
          </cell>
          <cell r="J2128" t="str">
            <v>2026-05-08</v>
          </cell>
          <cell r="K2128" t="str">
            <v>YASSIE</v>
          </cell>
          <cell r="L2128" t="str">
            <v>True</v>
          </cell>
          <cell r="M2128" t="str">
            <v>False</v>
          </cell>
          <cell r="N2128" t="str">
            <v>False</v>
          </cell>
          <cell r="O2128" t="str">
            <v>True</v>
          </cell>
          <cell r="P2128">
            <v>519700119</v>
          </cell>
          <cell r="Q2128">
            <v>519700118</v>
          </cell>
          <cell r="R2128">
            <v>0</v>
          </cell>
          <cell r="S2128" t="str">
            <v>0.00</v>
          </cell>
          <cell r="T2128">
            <v>0</v>
          </cell>
          <cell r="U2128">
            <v>0</v>
          </cell>
          <cell r="V2128">
            <v>0</v>
          </cell>
          <cell r="W2128" t="str">
            <v>0000-00-00</v>
          </cell>
        </row>
        <row r="2129">
          <cell r="A2129">
            <v>137740</v>
          </cell>
          <cell r="B2129">
            <v>46150</v>
          </cell>
          <cell r="C2129" t="str">
            <v>PARIS</v>
          </cell>
          <cell r="D2129" t="str">
            <v>36</v>
          </cell>
          <cell r="E2129" t="str">
            <v>227 760 000.00</v>
          </cell>
          <cell r="F2129" t="str">
            <v>273 312 000.00</v>
          </cell>
          <cell r="G2129" t="str">
            <v>MGA</v>
          </cell>
          <cell r="H2129" t="str">
            <v>C500</v>
          </cell>
          <cell r="I2129" t="str">
            <v>E</v>
          </cell>
          <cell r="J2129" t="str">
            <v>2026-05-08</v>
          </cell>
          <cell r="K2129" t="str">
            <v>YASSIE</v>
          </cell>
          <cell r="L2129" t="str">
            <v>True</v>
          </cell>
          <cell r="M2129" t="str">
            <v>True</v>
          </cell>
          <cell r="N2129" t="str">
            <v>True</v>
          </cell>
          <cell r="O2129" t="str">
            <v>False</v>
          </cell>
          <cell r="P2129">
            <v>519700116</v>
          </cell>
          <cell r="Q2129">
            <v>0</v>
          </cell>
          <cell r="R2129">
            <v>0</v>
          </cell>
          <cell r="S2129" t="str">
            <v>0.00</v>
          </cell>
          <cell r="T2129">
            <v>0</v>
          </cell>
          <cell r="U2129">
            <v>7</v>
          </cell>
          <cell r="V2129">
            <v>7</v>
          </cell>
          <cell r="W2129" t="str">
            <v>2026-05-11</v>
          </cell>
        </row>
        <row r="2130">
          <cell r="A2130">
            <v>137739</v>
          </cell>
          <cell r="B2130">
            <v>46150</v>
          </cell>
          <cell r="C2130" t="str">
            <v>PARIS</v>
          </cell>
          <cell r="D2130" t="str">
            <v>36</v>
          </cell>
          <cell r="E2130" t="str">
            <v>397 510 000.00</v>
          </cell>
          <cell r="F2130" t="str">
            <v>477 012 000.00</v>
          </cell>
          <cell r="G2130" t="str">
            <v>MGA</v>
          </cell>
          <cell r="H2130" t="str">
            <v>C500</v>
          </cell>
          <cell r="I2130" t="str">
            <v>E</v>
          </cell>
          <cell r="J2130" t="str">
            <v>2026-05-08</v>
          </cell>
          <cell r="K2130" t="str">
            <v>YASSIE</v>
          </cell>
          <cell r="L2130" t="str">
            <v>True</v>
          </cell>
          <cell r="M2130" t="str">
            <v>True</v>
          </cell>
          <cell r="N2130" t="str">
            <v>True</v>
          </cell>
          <cell r="O2130" t="str">
            <v>False</v>
          </cell>
          <cell r="P2130">
            <v>519700111</v>
          </cell>
          <cell r="Q2130">
            <v>0</v>
          </cell>
          <cell r="R2130">
            <v>0</v>
          </cell>
          <cell r="S2130" t="str">
            <v>0.00</v>
          </cell>
          <cell r="T2130">
            <v>0</v>
          </cell>
          <cell r="U2130">
            <v>8</v>
          </cell>
          <cell r="V2130">
            <v>8</v>
          </cell>
          <cell r="W2130" t="str">
            <v>2026-05-11</v>
          </cell>
        </row>
        <row r="2131">
          <cell r="A2131">
            <v>137738</v>
          </cell>
          <cell r="B2131">
            <v>46150</v>
          </cell>
          <cell r="C2131" t="str">
            <v>PARIS</v>
          </cell>
          <cell r="D2131" t="str">
            <v>40</v>
          </cell>
          <cell r="E2131" t="str">
            <v>5 312 500.00</v>
          </cell>
          <cell r="F2131" t="str">
            <v>6 375 000.00</v>
          </cell>
          <cell r="G2131" t="str">
            <v>MGA</v>
          </cell>
          <cell r="H2131" t="str">
            <v>C500</v>
          </cell>
          <cell r="I2131" t="str">
            <v>E</v>
          </cell>
          <cell r="J2131" t="str">
            <v>2026-05-08</v>
          </cell>
          <cell r="K2131" t="str">
            <v>YASSIE</v>
          </cell>
          <cell r="L2131" t="str">
            <v>True</v>
          </cell>
          <cell r="M2131" t="str">
            <v>True</v>
          </cell>
          <cell r="N2131" t="str">
            <v>True</v>
          </cell>
          <cell r="O2131" t="str">
            <v>False</v>
          </cell>
          <cell r="P2131">
            <v>519800413</v>
          </cell>
          <cell r="Q2131">
            <v>0</v>
          </cell>
          <cell r="R2131">
            <v>0</v>
          </cell>
          <cell r="S2131" t="str">
            <v>0.00</v>
          </cell>
          <cell r="T2131">
            <v>0</v>
          </cell>
          <cell r="U2131">
            <v>8</v>
          </cell>
          <cell r="V2131">
            <v>8</v>
          </cell>
          <cell r="W2131" t="str">
            <v>2026-05-11</v>
          </cell>
        </row>
        <row r="2132">
          <cell r="A2132">
            <v>137737</v>
          </cell>
          <cell r="B2132">
            <v>46150</v>
          </cell>
          <cell r="C2132" t="str">
            <v>LUCA3</v>
          </cell>
          <cell r="D2132" t="str">
            <v>6992</v>
          </cell>
          <cell r="E2132" t="str">
            <v>10 080 000.00</v>
          </cell>
          <cell r="F2132" t="str">
            <v>10 080 000.00</v>
          </cell>
          <cell r="G2132" t="str">
            <v>MGA</v>
          </cell>
          <cell r="H2132" t="str">
            <v>C100</v>
          </cell>
          <cell r="I2132" t="str">
            <v>E</v>
          </cell>
          <cell r="J2132" t="str">
            <v>2026-05-08</v>
          </cell>
          <cell r="K2132" t="str">
            <v>YASSIE</v>
          </cell>
          <cell r="L2132" t="str">
            <v>True</v>
          </cell>
          <cell r="M2132" t="str">
            <v>True</v>
          </cell>
          <cell r="N2132" t="str">
            <v>True</v>
          </cell>
          <cell r="O2132" t="str">
            <v>False</v>
          </cell>
          <cell r="P2132">
            <v>519600168</v>
          </cell>
          <cell r="Q2132">
            <v>0</v>
          </cell>
          <cell r="R2132">
            <v>0</v>
          </cell>
          <cell r="S2132" t="str">
            <v>0.00</v>
          </cell>
          <cell r="T2132">
            <v>0</v>
          </cell>
          <cell r="U2132">
            <v>10</v>
          </cell>
          <cell r="V2132">
            <v>10</v>
          </cell>
          <cell r="W2132" t="str">
            <v>2026-06-01</v>
          </cell>
        </row>
        <row r="2133">
          <cell r="A2133">
            <v>137736</v>
          </cell>
          <cell r="B2133">
            <v>46150</v>
          </cell>
          <cell r="C2133" t="str">
            <v>LUCA3</v>
          </cell>
          <cell r="D2133" t="str">
            <v>6991</v>
          </cell>
          <cell r="E2133" t="str">
            <v>50 000 000.00</v>
          </cell>
          <cell r="F2133" t="str">
            <v>60 000 000.00</v>
          </cell>
          <cell r="G2133" t="str">
            <v>MGA</v>
          </cell>
          <cell r="H2133" t="str">
            <v>C100</v>
          </cell>
          <cell r="I2133" t="str">
            <v>E</v>
          </cell>
          <cell r="J2133" t="str">
            <v>2026-05-08</v>
          </cell>
          <cell r="K2133" t="str">
            <v>YASSIE</v>
          </cell>
          <cell r="L2133" t="str">
            <v>True</v>
          </cell>
          <cell r="M2133" t="str">
            <v>True</v>
          </cell>
          <cell r="N2133" t="str">
            <v>True</v>
          </cell>
          <cell r="O2133" t="str">
            <v>False</v>
          </cell>
          <cell r="P2133">
            <v>519500230</v>
          </cell>
          <cell r="Q2133">
            <v>0</v>
          </cell>
          <cell r="R2133">
            <v>0</v>
          </cell>
          <cell r="S2133" t="str">
            <v>0.00</v>
          </cell>
          <cell r="T2133">
            <v>0</v>
          </cell>
          <cell r="U2133">
            <v>8</v>
          </cell>
          <cell r="V2133">
            <v>8</v>
          </cell>
          <cell r="W2133" t="str">
            <v>2026-05-21</v>
          </cell>
        </row>
        <row r="2134">
          <cell r="A2134">
            <v>137735</v>
          </cell>
          <cell r="B2134">
            <v>46150</v>
          </cell>
          <cell r="C2134" t="str">
            <v>HARITSOA</v>
          </cell>
          <cell r="D2134" t="str">
            <v>2633</v>
          </cell>
          <cell r="E2134" t="str">
            <v>5 339 130.00</v>
          </cell>
          <cell r="F2134" t="str">
            <v>6 406 956.00</v>
          </cell>
          <cell r="G2134" t="str">
            <v>MGA</v>
          </cell>
          <cell r="H2134" t="str">
            <v>C500</v>
          </cell>
          <cell r="I2134" t="str">
            <v>E</v>
          </cell>
          <cell r="J2134" t="str">
            <v>2026-05-08</v>
          </cell>
          <cell r="K2134" t="str">
            <v>YASSIE</v>
          </cell>
          <cell r="L2134" t="str">
            <v>True</v>
          </cell>
          <cell r="M2134" t="str">
            <v>True</v>
          </cell>
          <cell r="N2134" t="str">
            <v>True</v>
          </cell>
          <cell r="O2134" t="str">
            <v>False</v>
          </cell>
          <cell r="P2134">
            <v>519400220</v>
          </cell>
          <cell r="Q2134">
            <v>0</v>
          </cell>
          <cell r="R2134">
            <v>0</v>
          </cell>
          <cell r="S2134" t="str">
            <v>0.00</v>
          </cell>
          <cell r="T2134">
            <v>0</v>
          </cell>
          <cell r="U2134">
            <v>8</v>
          </cell>
          <cell r="V2134">
            <v>8</v>
          </cell>
          <cell r="W2134" t="str">
            <v>2026-05-13</v>
          </cell>
        </row>
        <row r="2135">
          <cell r="A2135">
            <v>137734</v>
          </cell>
          <cell r="B2135">
            <v>46150</v>
          </cell>
          <cell r="C2135" t="str">
            <v>LUCA3</v>
          </cell>
          <cell r="D2135" t="str">
            <v>2913</v>
          </cell>
          <cell r="E2135" t="str">
            <v>10 000 000.00</v>
          </cell>
          <cell r="F2135" t="str">
            <v>10 000 000.00</v>
          </cell>
          <cell r="G2135" t="str">
            <v>MGA</v>
          </cell>
          <cell r="H2135" t="str">
            <v>C100</v>
          </cell>
          <cell r="I2135" t="str">
            <v>E</v>
          </cell>
          <cell r="J2135" t="str">
            <v>2026-05-08</v>
          </cell>
          <cell r="K2135" t="str">
            <v>YASSIE</v>
          </cell>
          <cell r="L2135" t="str">
            <v>True</v>
          </cell>
          <cell r="M2135" t="str">
            <v>True</v>
          </cell>
          <cell r="N2135" t="str">
            <v>True</v>
          </cell>
          <cell r="O2135" t="str">
            <v>False</v>
          </cell>
          <cell r="P2135">
            <v>519400209</v>
          </cell>
          <cell r="Q2135">
            <v>0</v>
          </cell>
          <cell r="R2135">
            <v>0</v>
          </cell>
          <cell r="S2135" t="str">
            <v>0.00</v>
          </cell>
          <cell r="T2135">
            <v>0</v>
          </cell>
          <cell r="U2135">
            <v>8</v>
          </cell>
          <cell r="V2135">
            <v>8</v>
          </cell>
          <cell r="W2135" t="str">
            <v>2026-05-21</v>
          </cell>
        </row>
        <row r="2136">
          <cell r="A2136">
            <v>137733</v>
          </cell>
          <cell r="B2136">
            <v>46149</v>
          </cell>
          <cell r="C2136" t="str">
            <v>MBOLATIANANJI</v>
          </cell>
          <cell r="D2136" t="str">
            <v>119</v>
          </cell>
          <cell r="E2136" t="str">
            <v>21 900 000.00</v>
          </cell>
          <cell r="F2136" t="str">
            <v>26 280 000.00</v>
          </cell>
          <cell r="G2136" t="str">
            <v>MGA</v>
          </cell>
          <cell r="H2136" t="str">
            <v>C800</v>
          </cell>
          <cell r="I2136" t="str">
            <v>E</v>
          </cell>
          <cell r="J2136" t="str">
            <v>2026-05-07</v>
          </cell>
          <cell r="K2136" t="str">
            <v>YASSIE</v>
          </cell>
          <cell r="L2136" t="str">
            <v>True</v>
          </cell>
          <cell r="M2136" t="str">
            <v>False</v>
          </cell>
          <cell r="N2136" t="str">
            <v>True</v>
          </cell>
          <cell r="O2136" t="str">
            <v>False</v>
          </cell>
          <cell r="P2136">
            <v>517900392</v>
          </cell>
          <cell r="Q2136">
            <v>0</v>
          </cell>
          <cell r="R2136">
            <v>0</v>
          </cell>
          <cell r="S2136" t="str">
            <v>0.00</v>
          </cell>
          <cell r="T2136">
            <v>0</v>
          </cell>
          <cell r="U2136">
            <v>6</v>
          </cell>
          <cell r="V2136">
            <v>6</v>
          </cell>
          <cell r="W2136" t="str">
            <v>2026-05-07</v>
          </cell>
        </row>
        <row r="2137">
          <cell r="A2137">
            <v>137732</v>
          </cell>
          <cell r="B2137">
            <v>46149</v>
          </cell>
          <cell r="C2137" t="str">
            <v>LUCA3</v>
          </cell>
          <cell r="D2137" t="str">
            <v>2490</v>
          </cell>
          <cell r="E2137" t="str">
            <v>16 412 227.00</v>
          </cell>
          <cell r="F2137" t="str">
            <v>16 412 227.00</v>
          </cell>
          <cell r="G2137" t="str">
            <v>MGA</v>
          </cell>
          <cell r="H2137" t="str">
            <v>C104</v>
          </cell>
          <cell r="I2137" t="str">
            <v>E</v>
          </cell>
          <cell r="J2137" t="str">
            <v>2026-05-07</v>
          </cell>
          <cell r="K2137" t="str">
            <v>YASSIE</v>
          </cell>
          <cell r="L2137" t="str">
            <v>True</v>
          </cell>
          <cell r="M2137" t="str">
            <v>True</v>
          </cell>
          <cell r="N2137" t="str">
            <v>True</v>
          </cell>
          <cell r="O2137" t="str">
            <v>False</v>
          </cell>
          <cell r="P2137">
            <v>517800321</v>
          </cell>
          <cell r="Q2137">
            <v>0</v>
          </cell>
          <cell r="R2137">
            <v>0</v>
          </cell>
          <cell r="S2137" t="str">
            <v>0.00</v>
          </cell>
          <cell r="T2137">
            <v>0</v>
          </cell>
          <cell r="U2137">
            <v>9</v>
          </cell>
          <cell r="V2137">
            <v>9</v>
          </cell>
          <cell r="W2137" t="str">
            <v>2026-05-12</v>
          </cell>
        </row>
        <row r="2138">
          <cell r="A2138">
            <v>137731</v>
          </cell>
          <cell r="B2138">
            <v>46149</v>
          </cell>
          <cell r="C2138" t="str">
            <v>SETRA3</v>
          </cell>
          <cell r="D2138" t="str">
            <v>80</v>
          </cell>
          <cell r="E2138" t="str">
            <v>960 000.00</v>
          </cell>
          <cell r="F2138" t="str">
            <v>1 152 000.00</v>
          </cell>
          <cell r="G2138" t="str">
            <v>MGA</v>
          </cell>
          <cell r="H2138" t="str">
            <v>C100</v>
          </cell>
          <cell r="I2138" t="str">
            <v>E</v>
          </cell>
          <cell r="J2138" t="str">
            <v>2026-05-07</v>
          </cell>
          <cell r="K2138" t="str">
            <v>YASSIE</v>
          </cell>
          <cell r="L2138" t="str">
            <v>True</v>
          </cell>
          <cell r="M2138" t="str">
            <v>True</v>
          </cell>
          <cell r="N2138" t="str">
            <v>True</v>
          </cell>
          <cell r="O2138" t="str">
            <v>False</v>
          </cell>
          <cell r="P2138">
            <v>518000116</v>
          </cell>
          <cell r="Q2138">
            <v>0</v>
          </cell>
          <cell r="R2138">
            <v>0</v>
          </cell>
          <cell r="S2138" t="str">
            <v>0.00</v>
          </cell>
          <cell r="T2138">
            <v>0</v>
          </cell>
          <cell r="U2138">
            <v>8</v>
          </cell>
          <cell r="V2138">
            <v>8</v>
          </cell>
          <cell r="W2138" t="str">
            <v>2026-05-21</v>
          </cell>
        </row>
        <row r="2139">
          <cell r="A2139">
            <v>137730</v>
          </cell>
          <cell r="B2139">
            <v>46149</v>
          </cell>
          <cell r="C2139" t="str">
            <v>HARITSOA</v>
          </cell>
          <cell r="D2139" t="str">
            <v>3726</v>
          </cell>
          <cell r="E2139" t="str">
            <v>350 000.00</v>
          </cell>
          <cell r="F2139" t="str">
            <v>350 000.00</v>
          </cell>
          <cell r="G2139" t="str">
            <v>MGA</v>
          </cell>
          <cell r="H2139" t="str">
            <v>C500</v>
          </cell>
          <cell r="I2139" t="str">
            <v>E</v>
          </cell>
          <cell r="J2139" t="str">
            <v>2026-05-07</v>
          </cell>
          <cell r="K2139" t="str">
            <v>YASSIE</v>
          </cell>
          <cell r="L2139" t="str">
            <v>True</v>
          </cell>
          <cell r="M2139" t="str">
            <v>True</v>
          </cell>
          <cell r="N2139" t="str">
            <v>True</v>
          </cell>
          <cell r="O2139" t="str">
            <v>False</v>
          </cell>
          <cell r="P2139">
            <v>517700160</v>
          </cell>
          <cell r="Q2139">
            <v>0</v>
          </cell>
          <cell r="R2139">
            <v>0</v>
          </cell>
          <cell r="S2139" t="str">
            <v>0.00</v>
          </cell>
          <cell r="T2139">
            <v>0</v>
          </cell>
          <cell r="U2139">
            <v>8</v>
          </cell>
          <cell r="V2139">
            <v>8</v>
          </cell>
          <cell r="W2139" t="str">
            <v>2026-05-11</v>
          </cell>
        </row>
        <row r="2140">
          <cell r="A2140">
            <v>137729</v>
          </cell>
          <cell r="B2140">
            <v>46149</v>
          </cell>
          <cell r="C2140" t="str">
            <v>CHRISTELE</v>
          </cell>
          <cell r="D2140" t="str">
            <v>5993</v>
          </cell>
          <cell r="E2140" t="str">
            <v>6 800 000.00</v>
          </cell>
          <cell r="F2140" t="str">
            <v>6 800 000.00</v>
          </cell>
          <cell r="G2140" t="str">
            <v>MGA</v>
          </cell>
          <cell r="H2140" t="str">
            <v>C600</v>
          </cell>
          <cell r="I2140" t="str">
            <v>E</v>
          </cell>
          <cell r="J2140" t="str">
            <v>2026-05-07</v>
          </cell>
          <cell r="K2140" t="str">
            <v>YASSIE</v>
          </cell>
          <cell r="L2140" t="str">
            <v>True</v>
          </cell>
          <cell r="M2140" t="str">
            <v>True</v>
          </cell>
          <cell r="N2140" t="str">
            <v>True</v>
          </cell>
          <cell r="O2140" t="str">
            <v>False</v>
          </cell>
          <cell r="P2140">
            <v>517500153</v>
          </cell>
          <cell r="Q2140">
            <v>517500152</v>
          </cell>
          <cell r="R2140">
            <v>0</v>
          </cell>
          <cell r="S2140" t="str">
            <v>0.00</v>
          </cell>
          <cell r="T2140">
            <v>0</v>
          </cell>
          <cell r="U2140">
            <v>7</v>
          </cell>
          <cell r="V2140">
            <v>7</v>
          </cell>
          <cell r="W2140" t="str">
            <v>2026-05-18</v>
          </cell>
        </row>
        <row r="2141">
          <cell r="A2141">
            <v>137728</v>
          </cell>
          <cell r="B2141">
            <v>46149</v>
          </cell>
          <cell r="C2141" t="str">
            <v>LUCA3</v>
          </cell>
          <cell r="D2141" t="str">
            <v>820</v>
          </cell>
          <cell r="E2141" t="str">
            <v>110 200 000.00</v>
          </cell>
          <cell r="F2141" t="str">
            <v>110 200 000.00</v>
          </cell>
          <cell r="G2141" t="str">
            <v>MGA</v>
          </cell>
          <cell r="H2141" t="str">
            <v>C102</v>
          </cell>
          <cell r="I2141" t="str">
            <v>E</v>
          </cell>
          <cell r="J2141" t="str">
            <v>2026-05-07</v>
          </cell>
          <cell r="K2141" t="str">
            <v>YASSIE</v>
          </cell>
          <cell r="L2141" t="str">
            <v>True</v>
          </cell>
          <cell r="M2141" t="str">
            <v>True</v>
          </cell>
          <cell r="N2141" t="str">
            <v>True</v>
          </cell>
          <cell r="O2141" t="str">
            <v>False</v>
          </cell>
          <cell r="P2141">
            <v>517500150</v>
          </cell>
          <cell r="Q2141">
            <v>0</v>
          </cell>
          <cell r="R2141">
            <v>0</v>
          </cell>
          <cell r="S2141" t="str">
            <v>0.00</v>
          </cell>
          <cell r="T2141">
            <v>0</v>
          </cell>
          <cell r="U2141">
            <v>13</v>
          </cell>
          <cell r="V2141">
            <v>13</v>
          </cell>
          <cell r="W2141" t="str">
            <v>2026-05-08</v>
          </cell>
        </row>
        <row r="2142">
          <cell r="A2142">
            <v>137727</v>
          </cell>
          <cell r="B2142">
            <v>46149</v>
          </cell>
          <cell r="C2142" t="str">
            <v>CHRISTELE</v>
          </cell>
          <cell r="D2142" t="str">
            <v>5993</v>
          </cell>
          <cell r="E2142" t="str">
            <v>1 000 000.00</v>
          </cell>
          <cell r="F2142" t="str">
            <v>1 000 000.00</v>
          </cell>
          <cell r="G2142" t="str">
            <v>MGA</v>
          </cell>
          <cell r="H2142" t="str">
            <v>C600</v>
          </cell>
          <cell r="I2142" t="str">
            <v>E</v>
          </cell>
          <cell r="J2142" t="str">
            <v>2026-05-07</v>
          </cell>
          <cell r="K2142" t="str">
            <v>YASSIE</v>
          </cell>
          <cell r="L2142" t="str">
            <v>True</v>
          </cell>
          <cell r="M2142" t="str">
            <v>True</v>
          </cell>
          <cell r="N2142" t="str">
            <v>True</v>
          </cell>
          <cell r="O2142" t="str">
            <v>False</v>
          </cell>
          <cell r="P2142">
            <v>517500147</v>
          </cell>
          <cell r="Q2142">
            <v>517500146</v>
          </cell>
          <cell r="R2142">
            <v>0</v>
          </cell>
          <cell r="S2142" t="str">
            <v>0.00</v>
          </cell>
          <cell r="T2142">
            <v>0</v>
          </cell>
          <cell r="U2142">
            <v>7</v>
          </cell>
          <cell r="V2142">
            <v>7</v>
          </cell>
          <cell r="W2142" t="str">
            <v>2026-05-18</v>
          </cell>
        </row>
        <row r="2143">
          <cell r="A2143">
            <v>137726</v>
          </cell>
          <cell r="B2143">
            <v>46149</v>
          </cell>
          <cell r="C2143" t="str">
            <v>LUCA3</v>
          </cell>
          <cell r="D2143" t="str">
            <v>6102</v>
          </cell>
          <cell r="E2143" t="str">
            <v>2 673 000.00</v>
          </cell>
          <cell r="F2143" t="str">
            <v>2 673 000.00</v>
          </cell>
          <cell r="G2143" t="str">
            <v>MGA</v>
          </cell>
          <cell r="H2143" t="str">
            <v>C100</v>
          </cell>
          <cell r="I2143" t="str">
            <v>E</v>
          </cell>
          <cell r="J2143" t="str">
            <v>2026-05-07</v>
          </cell>
          <cell r="K2143" t="str">
            <v>YASSIE</v>
          </cell>
          <cell r="L2143" t="str">
            <v>True</v>
          </cell>
          <cell r="M2143" t="str">
            <v>True</v>
          </cell>
          <cell r="N2143" t="str">
            <v>True</v>
          </cell>
          <cell r="O2143" t="str">
            <v>False</v>
          </cell>
          <cell r="P2143">
            <v>517700158</v>
          </cell>
          <cell r="Q2143">
            <v>0</v>
          </cell>
          <cell r="R2143">
            <v>0</v>
          </cell>
          <cell r="S2143" t="str">
            <v>0.00</v>
          </cell>
          <cell r="T2143">
            <v>0</v>
          </cell>
          <cell r="U2143">
            <v>8</v>
          </cell>
          <cell r="V2143">
            <v>8</v>
          </cell>
          <cell r="W2143" t="str">
            <v>2026-05-21</v>
          </cell>
        </row>
        <row r="2144">
          <cell r="A2144">
            <v>137725</v>
          </cell>
          <cell r="B2144">
            <v>46149</v>
          </cell>
          <cell r="C2144" t="str">
            <v>LUCA3</v>
          </cell>
          <cell r="D2144" t="str">
            <v>1645</v>
          </cell>
          <cell r="E2144" t="str">
            <v>5 711 961.75</v>
          </cell>
          <cell r="F2144" t="str">
            <v>6 854 354.10</v>
          </cell>
          <cell r="G2144" t="str">
            <v>MGA</v>
          </cell>
          <cell r="H2144" t="str">
            <v>C100</v>
          </cell>
          <cell r="I2144" t="str">
            <v>E</v>
          </cell>
          <cell r="J2144" t="str">
            <v>2026-05-07</v>
          </cell>
          <cell r="K2144" t="str">
            <v>YASSIE</v>
          </cell>
          <cell r="L2144" t="str">
            <v>True</v>
          </cell>
          <cell r="M2144" t="str">
            <v>True</v>
          </cell>
          <cell r="N2144" t="str">
            <v>True</v>
          </cell>
          <cell r="O2144" t="str">
            <v>False</v>
          </cell>
          <cell r="P2144">
            <v>517700156</v>
          </cell>
          <cell r="Q2144">
            <v>0</v>
          </cell>
          <cell r="R2144">
            <v>0</v>
          </cell>
          <cell r="S2144" t="str">
            <v>0.00</v>
          </cell>
          <cell r="T2144">
            <v>0</v>
          </cell>
          <cell r="U2144">
            <v>8</v>
          </cell>
          <cell r="V2144">
            <v>8</v>
          </cell>
          <cell r="W2144" t="str">
            <v>2026-05-21</v>
          </cell>
        </row>
        <row r="2145">
          <cell r="A2145">
            <v>137724</v>
          </cell>
          <cell r="B2145">
            <v>46149</v>
          </cell>
          <cell r="C2145" t="str">
            <v>LUCA3</v>
          </cell>
          <cell r="D2145" t="str">
            <v>4987</v>
          </cell>
          <cell r="E2145" t="str">
            <v>20 000 000.00</v>
          </cell>
          <cell r="F2145" t="str">
            <v>20 000 000.00</v>
          </cell>
          <cell r="G2145" t="str">
            <v>MGA</v>
          </cell>
          <cell r="H2145" t="str">
            <v>C100</v>
          </cell>
          <cell r="I2145" t="str">
            <v>E</v>
          </cell>
          <cell r="J2145" t="str">
            <v>2026-05-07</v>
          </cell>
          <cell r="K2145" t="str">
            <v>YASSIE</v>
          </cell>
          <cell r="L2145" t="str">
            <v>True</v>
          </cell>
          <cell r="M2145" t="str">
            <v>True</v>
          </cell>
          <cell r="N2145" t="str">
            <v>True</v>
          </cell>
          <cell r="O2145" t="str">
            <v>False</v>
          </cell>
          <cell r="P2145">
            <v>517500138</v>
          </cell>
          <cell r="Q2145">
            <v>0</v>
          </cell>
          <cell r="R2145">
            <v>0</v>
          </cell>
          <cell r="S2145" t="str">
            <v>0.00</v>
          </cell>
          <cell r="T2145">
            <v>0</v>
          </cell>
          <cell r="U2145">
            <v>10</v>
          </cell>
          <cell r="V2145">
            <v>10</v>
          </cell>
          <cell r="W2145" t="str">
            <v>2026-05-21</v>
          </cell>
        </row>
        <row r="2146">
          <cell r="A2146">
            <v>137723</v>
          </cell>
          <cell r="B2146">
            <v>46149</v>
          </cell>
          <cell r="C2146" t="str">
            <v>TSILAVINA7</v>
          </cell>
          <cell r="D2146" t="str">
            <v>4038</v>
          </cell>
          <cell r="E2146" t="str">
            <v>164 161 400.00</v>
          </cell>
          <cell r="F2146" t="str">
            <v>196 993 680.00</v>
          </cell>
          <cell r="G2146" t="str">
            <v>MGA</v>
          </cell>
          <cell r="H2146" t="str">
            <v>C700</v>
          </cell>
          <cell r="I2146" t="str">
            <v>E</v>
          </cell>
          <cell r="J2146" t="str">
            <v>2026-05-07</v>
          </cell>
          <cell r="K2146" t="str">
            <v>YASSIE</v>
          </cell>
          <cell r="L2146" t="str">
            <v>True</v>
          </cell>
          <cell r="M2146" t="str">
            <v>True</v>
          </cell>
          <cell r="N2146" t="str">
            <v>True</v>
          </cell>
          <cell r="O2146" t="str">
            <v>False</v>
          </cell>
          <cell r="P2146">
            <v>0</v>
          </cell>
          <cell r="Q2146">
            <v>517500123</v>
          </cell>
          <cell r="R2146">
            <v>0</v>
          </cell>
          <cell r="S2146" t="str">
            <v>0.00</v>
          </cell>
          <cell r="T2146">
            <v>0</v>
          </cell>
          <cell r="U2146">
            <v>8</v>
          </cell>
          <cell r="V2146">
            <v>8</v>
          </cell>
          <cell r="W2146" t="str">
            <v>2026-05-07</v>
          </cell>
        </row>
        <row r="2147">
          <cell r="A2147">
            <v>137722</v>
          </cell>
          <cell r="B2147">
            <v>46149</v>
          </cell>
          <cell r="C2147" t="str">
            <v>HARITSOA</v>
          </cell>
          <cell r="E2147" t="str">
            <v>0.00</v>
          </cell>
          <cell r="F2147" t="str">
            <v>0.00</v>
          </cell>
          <cell r="G2147" t="str">
            <v>MGA</v>
          </cell>
          <cell r="H2147" t="str">
            <v>C500</v>
          </cell>
          <cell r="I2147" t="str">
            <v>E</v>
          </cell>
          <cell r="J2147" t="str">
            <v>2026-05-07</v>
          </cell>
          <cell r="K2147" t="str">
            <v>YASSIE</v>
          </cell>
          <cell r="L2147" t="str">
            <v>True</v>
          </cell>
          <cell r="M2147" t="str">
            <v>False</v>
          </cell>
          <cell r="N2147" t="str">
            <v>True</v>
          </cell>
          <cell r="O2147" t="str">
            <v>False</v>
          </cell>
          <cell r="P2147">
            <v>517300770</v>
          </cell>
          <cell r="Q2147">
            <v>0</v>
          </cell>
          <cell r="R2147">
            <v>0</v>
          </cell>
          <cell r="S2147" t="str">
            <v>0.00</v>
          </cell>
          <cell r="T2147">
            <v>0</v>
          </cell>
          <cell r="U2147">
            <v>7</v>
          </cell>
          <cell r="V2147">
            <v>7</v>
          </cell>
          <cell r="W2147" t="str">
            <v>2026-05-11</v>
          </cell>
        </row>
        <row r="2148">
          <cell r="A2148">
            <v>137721</v>
          </cell>
          <cell r="B2148">
            <v>46149</v>
          </cell>
          <cell r="C2148" t="str">
            <v>CHRISTELE</v>
          </cell>
          <cell r="D2148" t="str">
            <v>4245</v>
          </cell>
          <cell r="E2148" t="str">
            <v>104 500.00</v>
          </cell>
          <cell r="F2148" t="str">
            <v>125 400.00</v>
          </cell>
          <cell r="G2148" t="str">
            <v>MGA</v>
          </cell>
          <cell r="H2148" t="str">
            <v>C600</v>
          </cell>
          <cell r="I2148" t="str">
            <v>E</v>
          </cell>
          <cell r="J2148" t="str">
            <v>2026-05-07</v>
          </cell>
          <cell r="K2148" t="str">
            <v>YASSIE</v>
          </cell>
          <cell r="L2148" t="str">
            <v>True</v>
          </cell>
          <cell r="M2148" t="str">
            <v>True</v>
          </cell>
          <cell r="N2148" t="str">
            <v>True</v>
          </cell>
          <cell r="O2148" t="str">
            <v>False</v>
          </cell>
          <cell r="P2148">
            <v>517400118</v>
          </cell>
          <cell r="Q2148">
            <v>517400117</v>
          </cell>
          <cell r="R2148">
            <v>0</v>
          </cell>
          <cell r="S2148" t="str">
            <v>0.00</v>
          </cell>
          <cell r="T2148">
            <v>0</v>
          </cell>
          <cell r="U2148">
            <v>6</v>
          </cell>
          <cell r="V2148">
            <v>6</v>
          </cell>
          <cell r="W2148" t="str">
            <v>2026-05-18</v>
          </cell>
        </row>
        <row r="2149">
          <cell r="A2149">
            <v>137720</v>
          </cell>
          <cell r="B2149">
            <v>46149</v>
          </cell>
          <cell r="C2149" t="str">
            <v>PARIS</v>
          </cell>
          <cell r="D2149" t="str">
            <v>6985</v>
          </cell>
          <cell r="E2149" t="str">
            <v>398 933.00</v>
          </cell>
          <cell r="F2149" t="str">
            <v>478 719.60</v>
          </cell>
          <cell r="G2149" t="str">
            <v>MGA</v>
          </cell>
          <cell r="H2149" t="str">
            <v>C500</v>
          </cell>
          <cell r="I2149" t="str">
            <v>E</v>
          </cell>
          <cell r="J2149" t="str">
            <v>2026-05-07</v>
          </cell>
          <cell r="K2149" t="str">
            <v>YASSIE</v>
          </cell>
          <cell r="L2149" t="str">
            <v>True</v>
          </cell>
          <cell r="M2149" t="str">
            <v>True</v>
          </cell>
          <cell r="N2149" t="str">
            <v>True</v>
          </cell>
          <cell r="O2149" t="str">
            <v>False</v>
          </cell>
          <cell r="P2149">
            <v>517200188</v>
          </cell>
          <cell r="Q2149">
            <v>0</v>
          </cell>
          <cell r="R2149">
            <v>0</v>
          </cell>
          <cell r="S2149" t="str">
            <v>0.00</v>
          </cell>
          <cell r="T2149">
            <v>0</v>
          </cell>
          <cell r="U2149">
            <v>7</v>
          </cell>
          <cell r="V2149">
            <v>7</v>
          </cell>
          <cell r="W2149" t="str">
            <v>2026-05-11</v>
          </cell>
        </row>
        <row r="2150">
          <cell r="A2150">
            <v>137719</v>
          </cell>
          <cell r="B2150">
            <v>46149</v>
          </cell>
          <cell r="C2150" t="str">
            <v>LUISA</v>
          </cell>
          <cell r="D2150" t="str">
            <v>6952</v>
          </cell>
          <cell r="E2150" t="str">
            <v>36 530 400.00</v>
          </cell>
          <cell r="F2150" t="str">
            <v>43 836 480.00</v>
          </cell>
          <cell r="G2150" t="str">
            <v>MGA</v>
          </cell>
          <cell r="H2150" t="str">
            <v>C700</v>
          </cell>
          <cell r="I2150" t="str">
            <v>E</v>
          </cell>
          <cell r="J2150" t="str">
            <v>2026-05-07</v>
          </cell>
          <cell r="K2150" t="str">
            <v>YASSIE</v>
          </cell>
          <cell r="L2150" t="str">
            <v>True</v>
          </cell>
          <cell r="M2150" t="str">
            <v>True</v>
          </cell>
          <cell r="N2150" t="str">
            <v>True</v>
          </cell>
          <cell r="O2150" t="str">
            <v>False</v>
          </cell>
          <cell r="P2150">
            <v>0</v>
          </cell>
          <cell r="Q2150">
            <v>0</v>
          </cell>
          <cell r="R2150">
            <v>0</v>
          </cell>
          <cell r="S2150" t="str">
            <v>0.00</v>
          </cell>
          <cell r="T2150">
            <v>0</v>
          </cell>
          <cell r="U2150">
            <v>6</v>
          </cell>
          <cell r="V2150">
            <v>6</v>
          </cell>
          <cell r="W2150" t="str">
            <v>2026-05-07</v>
          </cell>
        </row>
        <row r="2151">
          <cell r="A2151">
            <v>137718</v>
          </cell>
          <cell r="B2151">
            <v>46149</v>
          </cell>
          <cell r="C2151" t="str">
            <v>LUCA3</v>
          </cell>
          <cell r="D2151" t="str">
            <v>88</v>
          </cell>
          <cell r="E2151" t="str">
            <v>715 000.00</v>
          </cell>
          <cell r="F2151" t="str">
            <v>858 000.00</v>
          </cell>
          <cell r="G2151" t="str">
            <v>MGA</v>
          </cell>
          <cell r="H2151" t="str">
            <v>C100</v>
          </cell>
          <cell r="I2151" t="str">
            <v>E</v>
          </cell>
          <cell r="J2151" t="str">
            <v>2026-05-07</v>
          </cell>
          <cell r="K2151" t="str">
            <v>YASSIE</v>
          </cell>
          <cell r="L2151" t="str">
            <v>True</v>
          </cell>
          <cell r="M2151" t="str">
            <v>True</v>
          </cell>
          <cell r="N2151" t="str">
            <v>True</v>
          </cell>
          <cell r="O2151" t="str">
            <v>False</v>
          </cell>
          <cell r="P2151">
            <v>517200172</v>
          </cell>
          <cell r="Q2151">
            <v>0</v>
          </cell>
          <cell r="R2151">
            <v>0</v>
          </cell>
          <cell r="S2151" t="str">
            <v>0.00</v>
          </cell>
          <cell r="T2151">
            <v>0</v>
          </cell>
          <cell r="U2151">
            <v>8</v>
          </cell>
          <cell r="V2151">
            <v>8</v>
          </cell>
          <cell r="W2151" t="str">
            <v>2026-05-11</v>
          </cell>
        </row>
        <row r="2152">
          <cell r="A2152">
            <v>137717</v>
          </cell>
          <cell r="B2152">
            <v>46149</v>
          </cell>
          <cell r="C2152" t="str">
            <v>SETRA3</v>
          </cell>
          <cell r="D2152" t="str">
            <v>3647</v>
          </cell>
          <cell r="E2152" t="str">
            <v>3 498 000.00</v>
          </cell>
          <cell r="F2152" t="str">
            <v>4 197 600.00</v>
          </cell>
          <cell r="G2152" t="str">
            <v>MGA</v>
          </cell>
          <cell r="H2152" t="str">
            <v>C100</v>
          </cell>
          <cell r="I2152" t="str">
            <v>E</v>
          </cell>
          <cell r="J2152" t="str">
            <v>2026-05-07</v>
          </cell>
          <cell r="K2152" t="str">
            <v>YASSIE</v>
          </cell>
          <cell r="L2152" t="str">
            <v>True</v>
          </cell>
          <cell r="M2152" t="str">
            <v>True</v>
          </cell>
          <cell r="N2152" t="str">
            <v>True</v>
          </cell>
          <cell r="O2152" t="str">
            <v>False</v>
          </cell>
          <cell r="P2152">
            <v>517200170</v>
          </cell>
          <cell r="Q2152">
            <v>0</v>
          </cell>
          <cell r="R2152">
            <v>0</v>
          </cell>
          <cell r="S2152" t="str">
            <v>0.00</v>
          </cell>
          <cell r="T2152">
            <v>0</v>
          </cell>
          <cell r="U2152">
            <v>8</v>
          </cell>
          <cell r="V2152">
            <v>8</v>
          </cell>
          <cell r="W2152" t="str">
            <v>2026-05-10</v>
          </cell>
        </row>
        <row r="2153">
          <cell r="A2153">
            <v>137716</v>
          </cell>
          <cell r="B2153">
            <v>46149</v>
          </cell>
          <cell r="C2153" t="str">
            <v>HERY.RAMAROLAHY</v>
          </cell>
          <cell r="D2153" t="str">
            <v>2515</v>
          </cell>
          <cell r="E2153" t="str">
            <v>6 800 000.00</v>
          </cell>
          <cell r="F2153" t="str">
            <v>8 160 000.00</v>
          </cell>
          <cell r="G2153" t="str">
            <v>MGA</v>
          </cell>
          <cell r="H2153" t="str">
            <v>C500</v>
          </cell>
          <cell r="I2153" t="str">
            <v>E</v>
          </cell>
          <cell r="J2153" t="str">
            <v>2026-05-07</v>
          </cell>
          <cell r="K2153" t="str">
            <v>YASSIE</v>
          </cell>
          <cell r="L2153" t="str">
            <v>True</v>
          </cell>
          <cell r="M2153" t="str">
            <v>True</v>
          </cell>
          <cell r="N2153" t="str">
            <v>True</v>
          </cell>
          <cell r="O2153" t="str">
            <v>False</v>
          </cell>
          <cell r="P2153">
            <v>516900751</v>
          </cell>
          <cell r="Q2153">
            <v>0</v>
          </cell>
          <cell r="R2153">
            <v>0</v>
          </cell>
          <cell r="S2153" t="str">
            <v>0.00</v>
          </cell>
          <cell r="T2153">
            <v>0</v>
          </cell>
          <cell r="U2153">
            <v>7</v>
          </cell>
          <cell r="V2153">
            <v>7</v>
          </cell>
          <cell r="W2153" t="str">
            <v>2026-05-11</v>
          </cell>
        </row>
        <row r="2154">
          <cell r="A2154">
            <v>137715</v>
          </cell>
          <cell r="B2154">
            <v>46149</v>
          </cell>
          <cell r="C2154" t="str">
            <v>HERY.RAMAROLAHY</v>
          </cell>
          <cell r="D2154" t="str">
            <v>2515</v>
          </cell>
          <cell r="E2154" t="str">
            <v>5 150 000.00</v>
          </cell>
          <cell r="F2154" t="str">
            <v>6 180 000.00</v>
          </cell>
          <cell r="G2154" t="str">
            <v>MGA</v>
          </cell>
          <cell r="H2154" t="str">
            <v>C500</v>
          </cell>
          <cell r="I2154" t="str">
            <v>E</v>
          </cell>
          <cell r="J2154" t="str">
            <v>2026-05-07</v>
          </cell>
          <cell r="K2154" t="str">
            <v>YASSIE</v>
          </cell>
          <cell r="L2154" t="str">
            <v>True</v>
          </cell>
          <cell r="M2154" t="str">
            <v>True</v>
          </cell>
          <cell r="N2154" t="str">
            <v>True</v>
          </cell>
          <cell r="O2154" t="str">
            <v>False</v>
          </cell>
          <cell r="P2154">
            <v>517100236</v>
          </cell>
          <cell r="Q2154">
            <v>0</v>
          </cell>
          <cell r="R2154">
            <v>0</v>
          </cell>
          <cell r="S2154" t="str">
            <v>0.00</v>
          </cell>
          <cell r="T2154">
            <v>0</v>
          </cell>
          <cell r="U2154">
            <v>7</v>
          </cell>
          <cell r="V2154">
            <v>7</v>
          </cell>
          <cell r="W2154" t="str">
            <v>2026-05-11</v>
          </cell>
        </row>
        <row r="2155">
          <cell r="A2155">
            <v>137714</v>
          </cell>
          <cell r="B2155">
            <v>46149</v>
          </cell>
          <cell r="C2155" t="str">
            <v>REBECCA3</v>
          </cell>
          <cell r="D2155" t="str">
            <v>723</v>
          </cell>
          <cell r="E2155" t="str">
            <v>1 248 400.00</v>
          </cell>
          <cell r="F2155" t="str">
            <v>1 498 080.00</v>
          </cell>
          <cell r="G2155" t="str">
            <v>MGA</v>
          </cell>
          <cell r="H2155" t="str">
            <v>C103</v>
          </cell>
          <cell r="I2155" t="str">
            <v>E</v>
          </cell>
          <cell r="J2155" t="str">
            <v>2026-05-07</v>
          </cell>
          <cell r="K2155" t="str">
            <v>YASSIE</v>
          </cell>
          <cell r="L2155" t="str">
            <v>True</v>
          </cell>
          <cell r="M2155" t="str">
            <v>True</v>
          </cell>
          <cell r="N2155" t="str">
            <v>True</v>
          </cell>
          <cell r="O2155" t="str">
            <v>False</v>
          </cell>
          <cell r="P2155">
            <v>516900746</v>
          </cell>
          <cell r="Q2155">
            <v>516900745</v>
          </cell>
          <cell r="R2155">
            <v>0</v>
          </cell>
          <cell r="S2155" t="str">
            <v>0.00</v>
          </cell>
          <cell r="T2155">
            <v>0</v>
          </cell>
          <cell r="U2155">
            <v>7</v>
          </cell>
          <cell r="V2155">
            <v>7</v>
          </cell>
          <cell r="W2155" t="str">
            <v>2026-05-18</v>
          </cell>
        </row>
        <row r="2156">
          <cell r="A2156">
            <v>137713</v>
          </cell>
          <cell r="B2156">
            <v>46149</v>
          </cell>
          <cell r="C2156" t="str">
            <v>REBECCA3</v>
          </cell>
          <cell r="D2156" t="str">
            <v>723</v>
          </cell>
          <cell r="E2156" t="str">
            <v>789 370.00</v>
          </cell>
          <cell r="F2156" t="str">
            <v>947 244.00</v>
          </cell>
          <cell r="G2156" t="str">
            <v>MGA</v>
          </cell>
          <cell r="H2156" t="str">
            <v>C100</v>
          </cell>
          <cell r="I2156" t="str">
            <v>E</v>
          </cell>
          <cell r="J2156" t="str">
            <v>2026-05-07</v>
          </cell>
          <cell r="K2156" t="str">
            <v>YASSIE</v>
          </cell>
          <cell r="L2156" t="str">
            <v>True</v>
          </cell>
          <cell r="M2156" t="str">
            <v>True</v>
          </cell>
          <cell r="N2156" t="str">
            <v>True</v>
          </cell>
          <cell r="O2156" t="str">
            <v>False</v>
          </cell>
          <cell r="P2156">
            <v>516900743</v>
          </cell>
          <cell r="Q2156">
            <v>516900742</v>
          </cell>
          <cell r="R2156">
            <v>0</v>
          </cell>
          <cell r="S2156" t="str">
            <v>0.00</v>
          </cell>
          <cell r="T2156">
            <v>0</v>
          </cell>
          <cell r="U2156">
            <v>7</v>
          </cell>
          <cell r="V2156">
            <v>7</v>
          </cell>
          <cell r="W2156" t="str">
            <v>2026-05-18</v>
          </cell>
        </row>
        <row r="2157">
          <cell r="A2157">
            <v>137712</v>
          </cell>
          <cell r="B2157">
            <v>46149</v>
          </cell>
          <cell r="C2157" t="str">
            <v>CHRISTELE</v>
          </cell>
          <cell r="D2157" t="str">
            <v>4257</v>
          </cell>
          <cell r="E2157" t="str">
            <v>1 650 000.00</v>
          </cell>
          <cell r="F2157" t="str">
            <v>1 980 000.00</v>
          </cell>
          <cell r="G2157" t="str">
            <v>MGA</v>
          </cell>
          <cell r="H2157" t="str">
            <v>C600</v>
          </cell>
          <cell r="I2157" t="str">
            <v>E</v>
          </cell>
          <cell r="J2157" t="str">
            <v>2026-05-07</v>
          </cell>
          <cell r="K2157" t="str">
            <v>YASSIE</v>
          </cell>
          <cell r="L2157" t="str">
            <v>True</v>
          </cell>
          <cell r="M2157" t="str">
            <v>True</v>
          </cell>
          <cell r="N2157" t="str">
            <v>True</v>
          </cell>
          <cell r="O2157" t="str">
            <v>False</v>
          </cell>
          <cell r="P2157">
            <v>517100234</v>
          </cell>
          <cell r="Q2157">
            <v>517100233</v>
          </cell>
          <cell r="R2157">
            <v>0</v>
          </cell>
          <cell r="S2157" t="str">
            <v>0.00</v>
          </cell>
          <cell r="T2157">
            <v>0</v>
          </cell>
          <cell r="U2157">
            <v>6</v>
          </cell>
          <cell r="V2157">
            <v>6</v>
          </cell>
          <cell r="W2157" t="str">
            <v>2026-05-18</v>
          </cell>
        </row>
        <row r="2158">
          <cell r="A2158">
            <v>137711</v>
          </cell>
          <cell r="B2158">
            <v>46149</v>
          </cell>
          <cell r="C2158" t="str">
            <v>REBECCA3</v>
          </cell>
          <cell r="D2158" t="str">
            <v>723</v>
          </cell>
          <cell r="E2158" t="str">
            <v>4 993 600.00</v>
          </cell>
          <cell r="F2158" t="str">
            <v>5 992 320.00</v>
          </cell>
          <cell r="G2158" t="str">
            <v>MGA</v>
          </cell>
          <cell r="H2158" t="str">
            <v>C102</v>
          </cell>
          <cell r="I2158" t="str">
            <v>E</v>
          </cell>
          <cell r="J2158" t="str">
            <v>2026-05-07</v>
          </cell>
          <cell r="K2158" t="str">
            <v>YASSIE</v>
          </cell>
          <cell r="L2158" t="str">
            <v>True</v>
          </cell>
          <cell r="M2158" t="str">
            <v>True</v>
          </cell>
          <cell r="N2158" t="str">
            <v>True</v>
          </cell>
          <cell r="O2158" t="str">
            <v>False</v>
          </cell>
          <cell r="P2158">
            <v>517100231</v>
          </cell>
          <cell r="Q2158">
            <v>517100230</v>
          </cell>
          <cell r="R2158">
            <v>0</v>
          </cell>
          <cell r="S2158" t="str">
            <v>0.00</v>
          </cell>
          <cell r="T2158">
            <v>0</v>
          </cell>
          <cell r="U2158">
            <v>8</v>
          </cell>
          <cell r="V2158">
            <v>8</v>
          </cell>
          <cell r="W2158" t="str">
            <v>2026-05-18</v>
          </cell>
        </row>
        <row r="2159">
          <cell r="A2159">
            <v>137710</v>
          </cell>
          <cell r="B2159">
            <v>46149</v>
          </cell>
          <cell r="C2159" t="str">
            <v>SETRA3</v>
          </cell>
          <cell r="D2159" t="str">
            <v>3726</v>
          </cell>
          <cell r="E2159" t="str">
            <v>6 235 000.00</v>
          </cell>
          <cell r="F2159" t="str">
            <v>6 235 000.00</v>
          </cell>
          <cell r="G2159" t="str">
            <v>MGA</v>
          </cell>
          <cell r="H2159" t="str">
            <v>C104</v>
          </cell>
          <cell r="I2159" t="str">
            <v>E</v>
          </cell>
          <cell r="J2159" t="str">
            <v>2026-05-07</v>
          </cell>
          <cell r="K2159" t="str">
            <v>YASSIE</v>
          </cell>
          <cell r="L2159" t="str">
            <v>True</v>
          </cell>
          <cell r="M2159" t="str">
            <v>True</v>
          </cell>
          <cell r="N2159" t="str">
            <v>True</v>
          </cell>
          <cell r="O2159" t="str">
            <v>False</v>
          </cell>
          <cell r="P2159">
            <v>516900740</v>
          </cell>
          <cell r="Q2159">
            <v>0</v>
          </cell>
          <cell r="R2159">
            <v>0</v>
          </cell>
          <cell r="S2159" t="str">
            <v>0.00</v>
          </cell>
          <cell r="T2159">
            <v>0</v>
          </cell>
          <cell r="U2159">
            <v>9</v>
          </cell>
          <cell r="V2159">
            <v>9</v>
          </cell>
          <cell r="W2159" t="str">
            <v>2026-05-12</v>
          </cell>
        </row>
        <row r="2160">
          <cell r="A2160">
            <v>137709</v>
          </cell>
          <cell r="B2160">
            <v>46149</v>
          </cell>
          <cell r="C2160" t="str">
            <v>HARITSOA</v>
          </cell>
          <cell r="D2160" t="str">
            <v>6972</v>
          </cell>
          <cell r="E2160" t="str">
            <v>41 000 000.00</v>
          </cell>
          <cell r="F2160" t="str">
            <v>49 200 000.00</v>
          </cell>
          <cell r="G2160" t="str">
            <v>MGA</v>
          </cell>
          <cell r="H2160" t="str">
            <v>C500</v>
          </cell>
          <cell r="I2160" t="str">
            <v>E</v>
          </cell>
          <cell r="J2160" t="str">
            <v>2026-05-07</v>
          </cell>
          <cell r="K2160" t="str">
            <v>YASSIE</v>
          </cell>
          <cell r="L2160" t="str">
            <v>True</v>
          </cell>
          <cell r="M2160" t="str">
            <v>True</v>
          </cell>
          <cell r="N2160" t="str">
            <v>True</v>
          </cell>
          <cell r="O2160" t="str">
            <v>False</v>
          </cell>
          <cell r="P2160">
            <v>516900738</v>
          </cell>
          <cell r="Q2160">
            <v>0</v>
          </cell>
          <cell r="R2160">
            <v>0</v>
          </cell>
          <cell r="S2160" t="str">
            <v>0.00</v>
          </cell>
          <cell r="T2160">
            <v>0</v>
          </cell>
          <cell r="U2160">
            <v>8</v>
          </cell>
          <cell r="V2160">
            <v>8</v>
          </cell>
          <cell r="W2160" t="str">
            <v>2026-05-08</v>
          </cell>
        </row>
        <row r="2161">
          <cell r="A2161">
            <v>137708</v>
          </cell>
          <cell r="B2161">
            <v>46149</v>
          </cell>
          <cell r="C2161" t="str">
            <v>PARIS</v>
          </cell>
          <cell r="D2161" t="str">
            <v>3301</v>
          </cell>
          <cell r="E2161" t="str">
            <v>178 002 545.00</v>
          </cell>
          <cell r="F2161" t="str">
            <v>213 603 054.00</v>
          </cell>
          <cell r="G2161" t="str">
            <v>MGA</v>
          </cell>
          <cell r="H2161" t="str">
            <v>C500</v>
          </cell>
          <cell r="I2161" t="str">
            <v>E</v>
          </cell>
          <cell r="J2161" t="str">
            <v>2026-05-07</v>
          </cell>
          <cell r="K2161" t="str">
            <v>YASSIE</v>
          </cell>
          <cell r="L2161" t="str">
            <v>True</v>
          </cell>
          <cell r="M2161" t="str">
            <v>True</v>
          </cell>
          <cell r="N2161" t="str">
            <v>True</v>
          </cell>
          <cell r="O2161" t="str">
            <v>False</v>
          </cell>
          <cell r="P2161">
            <v>517100228</v>
          </cell>
          <cell r="Q2161">
            <v>0</v>
          </cell>
          <cell r="R2161">
            <v>0</v>
          </cell>
          <cell r="S2161" t="str">
            <v>0.00</v>
          </cell>
          <cell r="T2161">
            <v>0</v>
          </cell>
          <cell r="U2161">
            <v>8</v>
          </cell>
          <cell r="V2161">
            <v>8</v>
          </cell>
          <cell r="W2161" t="str">
            <v>2026-05-11</v>
          </cell>
        </row>
        <row r="2162">
          <cell r="A2162">
            <v>137707</v>
          </cell>
          <cell r="B2162">
            <v>46149</v>
          </cell>
          <cell r="C2162" t="str">
            <v>TAHIANA7</v>
          </cell>
          <cell r="D2162" t="str">
            <v>678</v>
          </cell>
          <cell r="E2162" t="str">
            <v>800 000.00</v>
          </cell>
          <cell r="F2162" t="str">
            <v>960 000.00</v>
          </cell>
          <cell r="G2162" t="str">
            <v>MGA</v>
          </cell>
          <cell r="H2162" t="str">
            <v>C500</v>
          </cell>
          <cell r="I2162" t="str">
            <v>E</v>
          </cell>
          <cell r="J2162" t="str">
            <v>2026-05-07</v>
          </cell>
          <cell r="K2162" t="str">
            <v>YASSIE</v>
          </cell>
          <cell r="L2162" t="str">
            <v>True</v>
          </cell>
          <cell r="M2162" t="str">
            <v>True</v>
          </cell>
          <cell r="N2162" t="str">
            <v>True</v>
          </cell>
          <cell r="O2162" t="str">
            <v>False</v>
          </cell>
          <cell r="P2162">
            <v>517000246</v>
          </cell>
          <cell r="Q2162">
            <v>0</v>
          </cell>
          <cell r="R2162">
            <v>0</v>
          </cell>
          <cell r="S2162" t="str">
            <v>0.00</v>
          </cell>
          <cell r="T2162">
            <v>0</v>
          </cell>
          <cell r="U2162">
            <v>8</v>
          </cell>
          <cell r="V2162">
            <v>8</v>
          </cell>
          <cell r="W2162" t="str">
            <v>2026-05-11</v>
          </cell>
        </row>
        <row r="2163">
          <cell r="A2163">
            <v>137706</v>
          </cell>
          <cell r="B2163">
            <v>46148</v>
          </cell>
          <cell r="C2163" t="str">
            <v>HARITSOA</v>
          </cell>
          <cell r="D2163" t="str">
            <v>4216</v>
          </cell>
          <cell r="E2163" t="str">
            <v>223 783.65</v>
          </cell>
          <cell r="F2163" t="str">
            <v>268 540.38</v>
          </cell>
          <cell r="G2163" t="str">
            <v>MGA</v>
          </cell>
          <cell r="H2163" t="str">
            <v>C500</v>
          </cell>
          <cell r="I2163" t="str">
            <v>E</v>
          </cell>
          <cell r="J2163" t="str">
            <v>2026-05-06</v>
          </cell>
          <cell r="K2163" t="str">
            <v>YASSIE</v>
          </cell>
          <cell r="L2163" t="str">
            <v>True</v>
          </cell>
          <cell r="M2163" t="str">
            <v>True</v>
          </cell>
          <cell r="N2163" t="str">
            <v>True</v>
          </cell>
          <cell r="O2163" t="str">
            <v>False</v>
          </cell>
          <cell r="P2163">
            <v>515600161</v>
          </cell>
          <cell r="Q2163">
            <v>0</v>
          </cell>
          <cell r="R2163">
            <v>0</v>
          </cell>
          <cell r="S2163" t="str">
            <v>0.00</v>
          </cell>
          <cell r="T2163">
            <v>0</v>
          </cell>
          <cell r="U2163">
            <v>7</v>
          </cell>
          <cell r="V2163">
            <v>7</v>
          </cell>
          <cell r="W2163" t="str">
            <v>2026-05-11</v>
          </cell>
        </row>
        <row r="2164">
          <cell r="A2164">
            <v>137705</v>
          </cell>
          <cell r="B2164">
            <v>46148</v>
          </cell>
          <cell r="C2164" t="str">
            <v>SETRA3</v>
          </cell>
          <cell r="D2164" t="str">
            <v>119</v>
          </cell>
          <cell r="E2164" t="str">
            <v>1 750 000.00</v>
          </cell>
          <cell r="F2164" t="str">
            <v>2 100 000.00</v>
          </cell>
          <cell r="G2164" t="str">
            <v>MGA</v>
          </cell>
          <cell r="H2164" t="str">
            <v>C100</v>
          </cell>
          <cell r="I2164" t="str">
            <v>E</v>
          </cell>
          <cell r="J2164" t="str">
            <v>2026-05-06</v>
          </cell>
          <cell r="K2164" t="str">
            <v>YASSIE</v>
          </cell>
          <cell r="L2164" t="str">
            <v>True</v>
          </cell>
          <cell r="M2164" t="str">
            <v>True</v>
          </cell>
          <cell r="N2164" t="str">
            <v>True</v>
          </cell>
          <cell r="O2164" t="str">
            <v>False</v>
          </cell>
          <cell r="P2164">
            <v>515400311</v>
          </cell>
          <cell r="Q2164">
            <v>0</v>
          </cell>
          <cell r="R2164">
            <v>0</v>
          </cell>
          <cell r="S2164" t="str">
            <v>0.00</v>
          </cell>
          <cell r="T2164">
            <v>0</v>
          </cell>
          <cell r="U2164">
            <v>7</v>
          </cell>
          <cell r="V2164">
            <v>7</v>
          </cell>
          <cell r="W2164" t="str">
            <v>2026-05-10</v>
          </cell>
        </row>
        <row r="2165">
          <cell r="A2165">
            <v>137704</v>
          </cell>
          <cell r="B2165">
            <v>46148</v>
          </cell>
          <cell r="C2165" t="str">
            <v>CHRISTELE</v>
          </cell>
          <cell r="D2165" t="str">
            <v>119</v>
          </cell>
          <cell r="E2165" t="str">
            <v>1 275 000.00</v>
          </cell>
          <cell r="F2165" t="str">
            <v>1 530 000.00</v>
          </cell>
          <cell r="G2165" t="str">
            <v>MGA</v>
          </cell>
          <cell r="H2165" t="str">
            <v>C600</v>
          </cell>
          <cell r="I2165" t="str">
            <v>E</v>
          </cell>
          <cell r="J2165" t="str">
            <v>2026-05-06</v>
          </cell>
          <cell r="K2165" t="str">
            <v>YASSIE</v>
          </cell>
          <cell r="L2165" t="str">
            <v>True</v>
          </cell>
          <cell r="M2165" t="str">
            <v>True</v>
          </cell>
          <cell r="N2165" t="str">
            <v>True</v>
          </cell>
          <cell r="O2165" t="str">
            <v>False</v>
          </cell>
          <cell r="P2165">
            <v>515300259</v>
          </cell>
          <cell r="Q2165">
            <v>515300258</v>
          </cell>
          <cell r="R2165">
            <v>0</v>
          </cell>
          <cell r="S2165" t="str">
            <v>0.00</v>
          </cell>
          <cell r="T2165">
            <v>0</v>
          </cell>
          <cell r="U2165">
            <v>6</v>
          </cell>
          <cell r="V2165">
            <v>6</v>
          </cell>
          <cell r="W2165" t="str">
            <v>2026-05-18</v>
          </cell>
        </row>
        <row r="2166">
          <cell r="A2166">
            <v>137703</v>
          </cell>
          <cell r="B2166">
            <v>46148</v>
          </cell>
          <cell r="C2166" t="str">
            <v>CHRISTELE</v>
          </cell>
          <cell r="D2166" t="str">
            <v>4728</v>
          </cell>
          <cell r="E2166" t="str">
            <v>5 000 000.00</v>
          </cell>
          <cell r="F2166" t="str">
            <v>5 000 000.00</v>
          </cell>
          <cell r="G2166" t="str">
            <v>MGA</v>
          </cell>
          <cell r="H2166" t="str">
            <v>C600</v>
          </cell>
          <cell r="I2166" t="str">
            <v>E</v>
          </cell>
          <cell r="J2166" t="str">
            <v>2026-05-06</v>
          </cell>
          <cell r="K2166" t="str">
            <v>YASSIE</v>
          </cell>
          <cell r="L2166" t="str">
            <v>True</v>
          </cell>
          <cell r="M2166" t="str">
            <v>True</v>
          </cell>
          <cell r="N2166" t="str">
            <v>True</v>
          </cell>
          <cell r="O2166" t="str">
            <v>False</v>
          </cell>
          <cell r="P2166">
            <v>515400298</v>
          </cell>
          <cell r="Q2166">
            <v>515400297</v>
          </cell>
          <cell r="R2166">
            <v>0</v>
          </cell>
          <cell r="S2166" t="str">
            <v>0.00</v>
          </cell>
          <cell r="T2166">
            <v>0</v>
          </cell>
          <cell r="U2166">
            <v>7</v>
          </cell>
          <cell r="V2166">
            <v>7</v>
          </cell>
          <cell r="W2166" t="str">
            <v>2026-05-18</v>
          </cell>
        </row>
        <row r="2167">
          <cell r="A2167">
            <v>137702</v>
          </cell>
          <cell r="B2167">
            <v>46148</v>
          </cell>
          <cell r="C2167" t="str">
            <v>HARITSOA</v>
          </cell>
          <cell r="D2167" t="str">
            <v>2053</v>
          </cell>
          <cell r="E2167" t="str">
            <v>8 326 000.00</v>
          </cell>
          <cell r="F2167" t="str">
            <v>9 991 200.00</v>
          </cell>
          <cell r="G2167" t="str">
            <v>MGA</v>
          </cell>
          <cell r="H2167" t="str">
            <v>C500</v>
          </cell>
          <cell r="I2167" t="str">
            <v>E</v>
          </cell>
          <cell r="J2167" t="str">
            <v>2026-05-06</v>
          </cell>
          <cell r="K2167" t="str">
            <v>YASSIE</v>
          </cell>
          <cell r="L2167" t="str">
            <v>True</v>
          </cell>
          <cell r="M2167" t="str">
            <v>True</v>
          </cell>
          <cell r="N2167" t="str">
            <v>True</v>
          </cell>
          <cell r="O2167" t="str">
            <v>False</v>
          </cell>
          <cell r="P2167">
            <v>515400295</v>
          </cell>
          <cell r="Q2167">
            <v>0</v>
          </cell>
          <cell r="R2167">
            <v>0</v>
          </cell>
          <cell r="S2167" t="str">
            <v>0.00</v>
          </cell>
          <cell r="T2167">
            <v>0</v>
          </cell>
          <cell r="U2167">
            <v>9</v>
          </cell>
          <cell r="V2167">
            <v>9</v>
          </cell>
          <cell r="W2167" t="str">
            <v>2026-05-13</v>
          </cell>
        </row>
        <row r="2168">
          <cell r="A2168">
            <v>137701</v>
          </cell>
          <cell r="B2168">
            <v>46148</v>
          </cell>
          <cell r="C2168" t="str">
            <v>CHRISTELE</v>
          </cell>
          <cell r="D2168" t="str">
            <v>3726</v>
          </cell>
          <cell r="E2168" t="str">
            <v>1 995 000.00</v>
          </cell>
          <cell r="F2168" t="str">
            <v>1 995 000.00</v>
          </cell>
          <cell r="G2168" t="str">
            <v>MGA</v>
          </cell>
          <cell r="H2168" t="str">
            <v>C600</v>
          </cell>
          <cell r="I2168" t="str">
            <v>E</v>
          </cell>
          <cell r="J2168" t="str">
            <v>2026-05-06</v>
          </cell>
          <cell r="K2168" t="str">
            <v>YASSIE</v>
          </cell>
          <cell r="L2168" t="str">
            <v>True</v>
          </cell>
          <cell r="M2168" t="str">
            <v>True</v>
          </cell>
          <cell r="N2168" t="str">
            <v>True</v>
          </cell>
          <cell r="O2168" t="str">
            <v>False</v>
          </cell>
          <cell r="P2168">
            <v>515400234</v>
          </cell>
          <cell r="Q2168">
            <v>515400233</v>
          </cell>
          <cell r="R2168">
            <v>0</v>
          </cell>
          <cell r="S2168" t="str">
            <v>0.00</v>
          </cell>
          <cell r="T2168">
            <v>0</v>
          </cell>
          <cell r="U2168">
            <v>7</v>
          </cell>
          <cell r="V2168">
            <v>7</v>
          </cell>
          <cell r="W2168" t="str">
            <v>2026-05-18</v>
          </cell>
        </row>
        <row r="2169">
          <cell r="A2169">
            <v>137700</v>
          </cell>
          <cell r="B2169">
            <v>46148</v>
          </cell>
          <cell r="C2169" t="str">
            <v>SETRA3</v>
          </cell>
          <cell r="D2169" t="str">
            <v>2886</v>
          </cell>
          <cell r="E2169" t="str">
            <v>1 579 700.00</v>
          </cell>
          <cell r="F2169" t="str">
            <v>1 579 700.00</v>
          </cell>
          <cell r="G2169" t="str">
            <v>MGA</v>
          </cell>
          <cell r="H2169" t="str">
            <v>C104</v>
          </cell>
          <cell r="I2169" t="str">
            <v>E</v>
          </cell>
          <cell r="J2169" t="str">
            <v>2026-05-06</v>
          </cell>
          <cell r="K2169" t="str">
            <v>YASSIE</v>
          </cell>
          <cell r="L2169" t="str">
            <v>True</v>
          </cell>
          <cell r="M2169" t="str">
            <v>True</v>
          </cell>
          <cell r="N2169" t="str">
            <v>True</v>
          </cell>
          <cell r="O2169" t="str">
            <v>False</v>
          </cell>
          <cell r="P2169">
            <v>515300248</v>
          </cell>
          <cell r="Q2169">
            <v>0</v>
          </cell>
          <cell r="R2169">
            <v>0</v>
          </cell>
          <cell r="S2169" t="str">
            <v>0.00</v>
          </cell>
          <cell r="T2169">
            <v>0</v>
          </cell>
          <cell r="U2169">
            <v>10</v>
          </cell>
          <cell r="V2169">
            <v>10</v>
          </cell>
          <cell r="W2169" t="str">
            <v>2026-05-07</v>
          </cell>
        </row>
        <row r="2170">
          <cell r="A2170">
            <v>137699</v>
          </cell>
          <cell r="B2170">
            <v>46148</v>
          </cell>
          <cell r="C2170" t="str">
            <v>LUCA3</v>
          </cell>
          <cell r="D2170" t="str">
            <v>2411</v>
          </cell>
          <cell r="E2170" t="str">
            <v>1 148 577.10</v>
          </cell>
          <cell r="F2170" t="str">
            <v>1 148 577.10</v>
          </cell>
          <cell r="G2170" t="str">
            <v>USD</v>
          </cell>
          <cell r="H2170" t="str">
            <v>C100</v>
          </cell>
          <cell r="I2170" t="str">
            <v>E</v>
          </cell>
          <cell r="J2170" t="str">
            <v>2026-05-06</v>
          </cell>
          <cell r="K2170" t="str">
            <v>YASSIE</v>
          </cell>
          <cell r="L2170" t="str">
            <v>True</v>
          </cell>
          <cell r="M2170" t="str">
            <v>True</v>
          </cell>
          <cell r="N2170" t="str">
            <v>True</v>
          </cell>
          <cell r="O2170" t="str">
            <v>False</v>
          </cell>
          <cell r="P2170">
            <v>0</v>
          </cell>
          <cell r="Q2170">
            <v>107200413</v>
          </cell>
          <cell r="R2170">
            <v>0</v>
          </cell>
          <cell r="S2170" t="str">
            <v>0.00</v>
          </cell>
          <cell r="T2170">
            <v>0</v>
          </cell>
          <cell r="U2170">
            <v>8</v>
          </cell>
          <cell r="V2170">
            <v>8</v>
          </cell>
          <cell r="W2170" t="str">
            <v>2026-05-12</v>
          </cell>
        </row>
        <row r="2171">
          <cell r="A2171">
            <v>137698</v>
          </cell>
          <cell r="B2171">
            <v>46148</v>
          </cell>
          <cell r="C2171" t="str">
            <v>HARITSOA</v>
          </cell>
          <cell r="D2171" t="str">
            <v>4148</v>
          </cell>
          <cell r="E2171" t="str">
            <v>3 105.00</v>
          </cell>
          <cell r="F2171" t="str">
            <v>3 105.00</v>
          </cell>
          <cell r="G2171" t="str">
            <v>USD</v>
          </cell>
          <cell r="H2171" t="str">
            <v>C500</v>
          </cell>
          <cell r="I2171" t="str">
            <v>E</v>
          </cell>
          <cell r="J2171" t="str">
            <v>2026-05-06</v>
          </cell>
          <cell r="K2171" t="str">
            <v>YASSIE</v>
          </cell>
          <cell r="L2171" t="str">
            <v>True</v>
          </cell>
          <cell r="M2171" t="str">
            <v>True</v>
          </cell>
          <cell r="N2171" t="str">
            <v>True</v>
          </cell>
          <cell r="O2171" t="str">
            <v>False</v>
          </cell>
          <cell r="P2171">
            <v>515300246</v>
          </cell>
          <cell r="Q2171">
            <v>0</v>
          </cell>
          <cell r="R2171">
            <v>0</v>
          </cell>
          <cell r="S2171" t="str">
            <v>0.00</v>
          </cell>
          <cell r="T2171">
            <v>0</v>
          </cell>
          <cell r="U2171">
            <v>7</v>
          </cell>
          <cell r="V2171">
            <v>7</v>
          </cell>
          <cell r="W2171" t="str">
            <v>2026-05-11</v>
          </cell>
        </row>
        <row r="2172">
          <cell r="A2172">
            <v>137697</v>
          </cell>
          <cell r="B2172">
            <v>46148</v>
          </cell>
          <cell r="C2172" t="str">
            <v>LUCA3</v>
          </cell>
          <cell r="D2172" t="str">
            <v>3726</v>
          </cell>
          <cell r="E2172" t="str">
            <v>8 670 000.00</v>
          </cell>
          <cell r="F2172" t="str">
            <v>8 670 000.00</v>
          </cell>
          <cell r="G2172" t="str">
            <v>MGA</v>
          </cell>
          <cell r="H2172" t="str">
            <v>C104</v>
          </cell>
          <cell r="I2172" t="str">
            <v>E</v>
          </cell>
          <cell r="J2172" t="str">
            <v>2026-05-06</v>
          </cell>
          <cell r="K2172" t="str">
            <v>YASSIE</v>
          </cell>
          <cell r="L2172" t="str">
            <v>True</v>
          </cell>
          <cell r="M2172" t="str">
            <v>True</v>
          </cell>
          <cell r="N2172" t="str">
            <v>True</v>
          </cell>
          <cell r="O2172" t="str">
            <v>False</v>
          </cell>
          <cell r="P2172">
            <v>515300234</v>
          </cell>
          <cell r="Q2172">
            <v>0</v>
          </cell>
          <cell r="R2172">
            <v>0</v>
          </cell>
          <cell r="S2172" t="str">
            <v>0.00</v>
          </cell>
          <cell r="T2172">
            <v>0</v>
          </cell>
          <cell r="U2172">
            <v>7</v>
          </cell>
          <cell r="V2172">
            <v>7</v>
          </cell>
          <cell r="W2172" t="str">
            <v>2026-05-12</v>
          </cell>
        </row>
        <row r="2173">
          <cell r="A2173">
            <v>137696</v>
          </cell>
          <cell r="B2173">
            <v>46148</v>
          </cell>
          <cell r="C2173" t="str">
            <v>CHRISTELE</v>
          </cell>
          <cell r="D2173" t="str">
            <v>1104</v>
          </cell>
          <cell r="E2173" t="str">
            <v>460 000.00</v>
          </cell>
          <cell r="F2173" t="str">
            <v>460 000.00</v>
          </cell>
          <cell r="G2173" t="str">
            <v>MGA</v>
          </cell>
          <cell r="H2173" t="str">
            <v>C600</v>
          </cell>
          <cell r="I2173" t="str">
            <v>E</v>
          </cell>
          <cell r="J2173" t="str">
            <v>2026-05-06</v>
          </cell>
          <cell r="K2173" t="str">
            <v>YASSIE</v>
          </cell>
          <cell r="L2173" t="str">
            <v>True</v>
          </cell>
          <cell r="M2173" t="str">
            <v>True</v>
          </cell>
          <cell r="N2173" t="str">
            <v>True</v>
          </cell>
          <cell r="O2173" t="str">
            <v>False</v>
          </cell>
          <cell r="P2173">
            <v>515400215</v>
          </cell>
          <cell r="Q2173">
            <v>515400214</v>
          </cell>
          <cell r="R2173">
            <v>0</v>
          </cell>
          <cell r="S2173" t="str">
            <v>0.00</v>
          </cell>
          <cell r="T2173">
            <v>0</v>
          </cell>
          <cell r="U2173">
            <v>7</v>
          </cell>
          <cell r="V2173">
            <v>7</v>
          </cell>
          <cell r="W2173" t="str">
            <v>2026-05-18</v>
          </cell>
        </row>
        <row r="2174">
          <cell r="A2174">
            <v>137695</v>
          </cell>
          <cell r="B2174">
            <v>46148</v>
          </cell>
          <cell r="C2174" t="str">
            <v>BRINA</v>
          </cell>
          <cell r="D2174" t="str">
            <v>2142</v>
          </cell>
          <cell r="E2174" t="str">
            <v>115 150.14</v>
          </cell>
          <cell r="F2174" t="str">
            <v>138 180.17</v>
          </cell>
          <cell r="G2174" t="str">
            <v>MGA</v>
          </cell>
          <cell r="H2174" t="str">
            <v>C300</v>
          </cell>
          <cell r="I2174" t="str">
            <v>E</v>
          </cell>
          <cell r="J2174" t="str">
            <v>2026-05-06</v>
          </cell>
          <cell r="K2174" t="str">
            <v>YASSIE</v>
          </cell>
          <cell r="L2174" t="str">
            <v>True</v>
          </cell>
          <cell r="M2174" t="str">
            <v>True</v>
          </cell>
          <cell r="N2174" t="str">
            <v>True</v>
          </cell>
          <cell r="O2174" t="str">
            <v>False</v>
          </cell>
          <cell r="P2174">
            <v>0</v>
          </cell>
          <cell r="Q2174">
            <v>0</v>
          </cell>
          <cell r="R2174">
            <v>0</v>
          </cell>
          <cell r="S2174" t="str">
            <v>0.00</v>
          </cell>
          <cell r="T2174">
            <v>0</v>
          </cell>
          <cell r="U2174">
            <v>6</v>
          </cell>
          <cell r="V2174">
            <v>6</v>
          </cell>
          <cell r="W2174" t="str">
            <v>2026-05-06</v>
          </cell>
        </row>
        <row r="2175">
          <cell r="A2175">
            <v>137694</v>
          </cell>
          <cell r="B2175">
            <v>46148</v>
          </cell>
          <cell r="C2175" t="str">
            <v>BRINA</v>
          </cell>
          <cell r="D2175" t="str">
            <v>5176</v>
          </cell>
          <cell r="E2175" t="str">
            <v>350 000.00</v>
          </cell>
          <cell r="F2175" t="str">
            <v>350 000.00</v>
          </cell>
          <cell r="G2175" t="str">
            <v>MGA</v>
          </cell>
          <cell r="H2175" t="str">
            <v>C300</v>
          </cell>
          <cell r="I2175" t="str">
            <v>E</v>
          </cell>
          <cell r="J2175" t="str">
            <v>2026-05-06</v>
          </cell>
          <cell r="K2175" t="str">
            <v>YASSIE</v>
          </cell>
          <cell r="L2175" t="str">
            <v>True</v>
          </cell>
          <cell r="M2175" t="str">
            <v>True</v>
          </cell>
          <cell r="N2175" t="str">
            <v>True</v>
          </cell>
          <cell r="O2175" t="str">
            <v>False</v>
          </cell>
          <cell r="P2175">
            <v>0</v>
          </cell>
          <cell r="Q2175">
            <v>0</v>
          </cell>
          <cell r="R2175">
            <v>0</v>
          </cell>
          <cell r="S2175" t="str">
            <v>0.00</v>
          </cell>
          <cell r="T2175">
            <v>0</v>
          </cell>
          <cell r="U2175">
            <v>5</v>
          </cell>
          <cell r="V2175">
            <v>5</v>
          </cell>
          <cell r="W2175" t="str">
            <v>2026-05-06</v>
          </cell>
        </row>
        <row r="2176">
          <cell r="A2176">
            <v>137693</v>
          </cell>
          <cell r="B2176">
            <v>46148</v>
          </cell>
          <cell r="C2176" t="str">
            <v>LUCA3</v>
          </cell>
          <cell r="D2176" t="str">
            <v>4393</v>
          </cell>
          <cell r="E2176" t="str">
            <v>24 000 000.00</v>
          </cell>
          <cell r="F2176" t="str">
            <v>24 000 000.00</v>
          </cell>
          <cell r="G2176" t="str">
            <v>MGA</v>
          </cell>
          <cell r="H2176" t="str">
            <v>C100</v>
          </cell>
          <cell r="I2176" t="str">
            <v>E</v>
          </cell>
          <cell r="J2176" t="str">
            <v>2026-05-06</v>
          </cell>
          <cell r="K2176" t="str">
            <v>YASSIE</v>
          </cell>
          <cell r="L2176" t="str">
            <v>True</v>
          </cell>
          <cell r="M2176" t="str">
            <v>True</v>
          </cell>
          <cell r="N2176" t="str">
            <v>True</v>
          </cell>
          <cell r="O2176" t="str">
            <v>False</v>
          </cell>
          <cell r="P2176">
            <v>515400193</v>
          </cell>
          <cell r="Q2176">
            <v>0</v>
          </cell>
          <cell r="R2176">
            <v>0</v>
          </cell>
          <cell r="S2176" t="str">
            <v>0.00</v>
          </cell>
          <cell r="T2176">
            <v>0</v>
          </cell>
          <cell r="U2176">
            <v>8</v>
          </cell>
          <cell r="V2176">
            <v>8</v>
          </cell>
          <cell r="W2176" t="str">
            <v>2026-05-11</v>
          </cell>
        </row>
        <row r="2177">
          <cell r="A2177">
            <v>137692</v>
          </cell>
          <cell r="B2177">
            <v>46148</v>
          </cell>
          <cell r="C2177" t="str">
            <v>JOHANNA1</v>
          </cell>
          <cell r="D2177" t="str">
            <v>2881</v>
          </cell>
          <cell r="E2177" t="str">
            <v>38 700.00</v>
          </cell>
          <cell r="F2177" t="str">
            <v>46 440.00</v>
          </cell>
          <cell r="G2177" t="str">
            <v>USD</v>
          </cell>
          <cell r="H2177" t="str">
            <v>C100</v>
          </cell>
          <cell r="I2177" t="str">
            <v>E</v>
          </cell>
          <cell r="J2177" t="str">
            <v>2026-05-06</v>
          </cell>
          <cell r="K2177" t="str">
            <v>YASSIE</v>
          </cell>
          <cell r="L2177" t="str">
            <v>True</v>
          </cell>
          <cell r="M2177" t="str">
            <v>True</v>
          </cell>
          <cell r="N2177" t="str">
            <v>True</v>
          </cell>
          <cell r="O2177" t="str">
            <v>False</v>
          </cell>
          <cell r="P2177">
            <v>515400179</v>
          </cell>
          <cell r="Q2177">
            <v>0</v>
          </cell>
          <cell r="R2177">
            <v>0</v>
          </cell>
          <cell r="S2177" t="str">
            <v>0.00</v>
          </cell>
          <cell r="T2177">
            <v>0</v>
          </cell>
          <cell r="U2177">
            <v>7</v>
          </cell>
          <cell r="V2177">
            <v>7</v>
          </cell>
          <cell r="W2177" t="str">
            <v>2026-05-10</v>
          </cell>
        </row>
        <row r="2178">
          <cell r="A2178">
            <v>137691</v>
          </cell>
          <cell r="B2178">
            <v>46148</v>
          </cell>
          <cell r="C2178" t="str">
            <v>LUCA3</v>
          </cell>
          <cell r="D2178" t="str">
            <v>3721</v>
          </cell>
          <cell r="E2178" t="str">
            <v>92 250 000.00</v>
          </cell>
          <cell r="F2178" t="str">
            <v>110 700 000.00</v>
          </cell>
          <cell r="G2178" t="str">
            <v>MGA</v>
          </cell>
          <cell r="H2178" t="str">
            <v>C100</v>
          </cell>
          <cell r="I2178" t="str">
            <v>E</v>
          </cell>
          <cell r="J2178" t="str">
            <v>2026-05-06</v>
          </cell>
          <cell r="K2178" t="str">
            <v>YASSIE</v>
          </cell>
          <cell r="L2178" t="str">
            <v>True</v>
          </cell>
          <cell r="M2178" t="str">
            <v>True</v>
          </cell>
          <cell r="N2178" t="str">
            <v>True</v>
          </cell>
          <cell r="O2178" t="str">
            <v>False</v>
          </cell>
          <cell r="P2178">
            <v>515400160</v>
          </cell>
          <cell r="Q2178">
            <v>0</v>
          </cell>
          <cell r="R2178">
            <v>0</v>
          </cell>
          <cell r="S2178" t="str">
            <v>0.00</v>
          </cell>
          <cell r="T2178">
            <v>0</v>
          </cell>
          <cell r="U2178">
            <v>7</v>
          </cell>
          <cell r="V2178">
            <v>7</v>
          </cell>
          <cell r="W2178" t="str">
            <v>2026-05-10</v>
          </cell>
        </row>
        <row r="2179">
          <cell r="A2179">
            <v>137690</v>
          </cell>
          <cell r="B2179">
            <v>46148</v>
          </cell>
          <cell r="C2179" t="str">
            <v>LUCA3</v>
          </cell>
          <cell r="D2179" t="str">
            <v>2483</v>
          </cell>
          <cell r="E2179" t="str">
            <v>196 289 000.00</v>
          </cell>
          <cell r="F2179" t="str">
            <v>235 546 800.00</v>
          </cell>
          <cell r="G2179" t="str">
            <v>MGA</v>
          </cell>
          <cell r="H2179" t="str">
            <v>C100</v>
          </cell>
          <cell r="I2179" t="str">
            <v>E</v>
          </cell>
          <cell r="J2179" t="str">
            <v>2026-05-06</v>
          </cell>
          <cell r="K2179" t="str">
            <v>YASSIE</v>
          </cell>
          <cell r="L2179" t="str">
            <v>True</v>
          </cell>
          <cell r="M2179" t="str">
            <v>True</v>
          </cell>
          <cell r="N2179" t="str">
            <v>True</v>
          </cell>
          <cell r="O2179" t="str">
            <v>False</v>
          </cell>
          <cell r="P2179">
            <v>515300197</v>
          </cell>
          <cell r="Q2179">
            <v>0</v>
          </cell>
          <cell r="R2179">
            <v>0</v>
          </cell>
          <cell r="S2179" t="str">
            <v>0.00</v>
          </cell>
          <cell r="T2179">
            <v>0</v>
          </cell>
          <cell r="U2179">
            <v>7</v>
          </cell>
          <cell r="V2179">
            <v>7</v>
          </cell>
          <cell r="W2179" t="str">
            <v>2026-05-10</v>
          </cell>
        </row>
        <row r="2180">
          <cell r="A2180">
            <v>137689</v>
          </cell>
          <cell r="B2180">
            <v>46148</v>
          </cell>
          <cell r="C2180" t="str">
            <v>LUCA3</v>
          </cell>
          <cell r="D2180" t="str">
            <v>2701</v>
          </cell>
          <cell r="E2180" t="str">
            <v>34 848 600.01</v>
          </cell>
          <cell r="F2180" t="str">
            <v>35 395 200.01</v>
          </cell>
          <cell r="G2180" t="str">
            <v>MGA</v>
          </cell>
          <cell r="H2180" t="str">
            <v>C100</v>
          </cell>
          <cell r="I2180" t="str">
            <v>E</v>
          </cell>
          <cell r="J2180" t="str">
            <v>2026-05-06</v>
          </cell>
          <cell r="K2180" t="str">
            <v>YASSIE</v>
          </cell>
          <cell r="L2180" t="str">
            <v>True</v>
          </cell>
          <cell r="M2180" t="str">
            <v>True</v>
          </cell>
          <cell r="N2180" t="str">
            <v>True</v>
          </cell>
          <cell r="O2180" t="str">
            <v>False</v>
          </cell>
          <cell r="P2180">
            <v>515300176</v>
          </cell>
          <cell r="Q2180">
            <v>0</v>
          </cell>
          <cell r="R2180">
            <v>0</v>
          </cell>
          <cell r="S2180" t="str">
            <v>0.00</v>
          </cell>
          <cell r="T2180">
            <v>0</v>
          </cell>
          <cell r="U2180">
            <v>6</v>
          </cell>
          <cell r="V2180">
            <v>6</v>
          </cell>
          <cell r="W2180" t="str">
            <v>2026-05-10</v>
          </cell>
        </row>
        <row r="2181">
          <cell r="A2181">
            <v>137688</v>
          </cell>
          <cell r="B2181">
            <v>46148</v>
          </cell>
          <cell r="C2181" t="str">
            <v>HARITSOA</v>
          </cell>
          <cell r="D2181" t="str">
            <v>2397</v>
          </cell>
          <cell r="E2181" t="str">
            <v>2 513.50</v>
          </cell>
          <cell r="F2181" t="str">
            <v>2 513.50</v>
          </cell>
          <cell r="G2181" t="str">
            <v>EUR</v>
          </cell>
          <cell r="H2181" t="str">
            <v>C500</v>
          </cell>
          <cell r="I2181" t="str">
            <v>E</v>
          </cell>
          <cell r="J2181" t="str">
            <v>2026-05-06</v>
          </cell>
          <cell r="K2181" t="str">
            <v>YASSIE</v>
          </cell>
          <cell r="L2181" t="str">
            <v>True</v>
          </cell>
          <cell r="M2181" t="str">
            <v>True</v>
          </cell>
          <cell r="N2181" t="str">
            <v>True</v>
          </cell>
          <cell r="O2181" t="str">
            <v>False</v>
          </cell>
          <cell r="P2181">
            <v>515400155</v>
          </cell>
          <cell r="Q2181">
            <v>0</v>
          </cell>
          <cell r="R2181">
            <v>0</v>
          </cell>
          <cell r="S2181" t="str">
            <v>0.00</v>
          </cell>
          <cell r="T2181">
            <v>0</v>
          </cell>
          <cell r="U2181">
            <v>6</v>
          </cell>
          <cell r="V2181">
            <v>6</v>
          </cell>
          <cell r="W2181" t="str">
            <v>2026-05-11</v>
          </cell>
        </row>
        <row r="2182">
          <cell r="A2182">
            <v>137687</v>
          </cell>
          <cell r="B2182">
            <v>46148</v>
          </cell>
          <cell r="C2182" t="str">
            <v>HARITSOA</v>
          </cell>
          <cell r="E2182" t="str">
            <v>0.00</v>
          </cell>
          <cell r="F2182" t="str">
            <v>0.00</v>
          </cell>
          <cell r="G2182" t="str">
            <v>MGA</v>
          </cell>
          <cell r="H2182" t="str">
            <v>C500</v>
          </cell>
          <cell r="I2182" t="str">
            <v>E</v>
          </cell>
          <cell r="J2182" t="str">
            <v>2026-05-06</v>
          </cell>
          <cell r="K2182" t="str">
            <v>YASSIE</v>
          </cell>
          <cell r="L2182" t="str">
            <v>True</v>
          </cell>
          <cell r="M2182" t="str">
            <v>False</v>
          </cell>
          <cell r="N2182" t="str">
            <v>True</v>
          </cell>
          <cell r="O2182" t="str">
            <v>False</v>
          </cell>
          <cell r="P2182">
            <v>515400148</v>
          </cell>
          <cell r="Q2182">
            <v>515400147</v>
          </cell>
          <cell r="R2182">
            <v>0</v>
          </cell>
          <cell r="S2182" t="str">
            <v>0.00</v>
          </cell>
          <cell r="T2182">
            <v>0</v>
          </cell>
          <cell r="U2182">
            <v>8</v>
          </cell>
          <cell r="V2182">
            <v>8</v>
          </cell>
          <cell r="W2182" t="str">
            <v>2026-05-07</v>
          </cell>
        </row>
        <row r="2183">
          <cell r="A2183">
            <v>137686</v>
          </cell>
          <cell r="B2183">
            <v>46148</v>
          </cell>
          <cell r="C2183" t="str">
            <v>SETRA3</v>
          </cell>
          <cell r="D2183" t="str">
            <v>2404</v>
          </cell>
          <cell r="E2183" t="str">
            <v>34 991 857.00</v>
          </cell>
          <cell r="F2183" t="str">
            <v>41 990 228.40</v>
          </cell>
          <cell r="G2183" t="str">
            <v>MGA</v>
          </cell>
          <cell r="H2183" t="str">
            <v>C102</v>
          </cell>
          <cell r="I2183" t="str">
            <v>E</v>
          </cell>
          <cell r="J2183" t="str">
            <v>2026-05-06</v>
          </cell>
          <cell r="K2183" t="str">
            <v>YASSIE</v>
          </cell>
          <cell r="L2183" t="str">
            <v>True</v>
          </cell>
          <cell r="M2183" t="str">
            <v>True</v>
          </cell>
          <cell r="N2183" t="str">
            <v>True</v>
          </cell>
          <cell r="O2183" t="str">
            <v>False</v>
          </cell>
          <cell r="P2183">
            <v>515400141</v>
          </cell>
          <cell r="Q2183">
            <v>0</v>
          </cell>
          <cell r="R2183">
            <v>0</v>
          </cell>
          <cell r="S2183" t="str">
            <v>0.00</v>
          </cell>
          <cell r="T2183">
            <v>0</v>
          </cell>
          <cell r="U2183">
            <v>12</v>
          </cell>
          <cell r="V2183">
            <v>12</v>
          </cell>
          <cell r="W2183" t="str">
            <v>2026-05-06</v>
          </cell>
        </row>
        <row r="2184">
          <cell r="A2184">
            <v>137685</v>
          </cell>
          <cell r="B2184">
            <v>46148</v>
          </cell>
          <cell r="C2184" t="str">
            <v>LUCA3</v>
          </cell>
          <cell r="D2184" t="str">
            <v>2657</v>
          </cell>
          <cell r="E2184" t="str">
            <v>12 000 000.00</v>
          </cell>
          <cell r="F2184" t="str">
            <v>12 000 000.00</v>
          </cell>
          <cell r="G2184" t="str">
            <v>MGA</v>
          </cell>
          <cell r="H2184" t="str">
            <v>C100</v>
          </cell>
          <cell r="I2184" t="str">
            <v>E</v>
          </cell>
          <cell r="J2184" t="str">
            <v>2026-05-06</v>
          </cell>
          <cell r="K2184" t="str">
            <v>YASSIE</v>
          </cell>
          <cell r="L2184" t="str">
            <v>True</v>
          </cell>
          <cell r="M2184" t="str">
            <v>True</v>
          </cell>
          <cell r="N2184" t="str">
            <v>True</v>
          </cell>
          <cell r="O2184" t="str">
            <v>False</v>
          </cell>
          <cell r="P2184">
            <v>515100257</v>
          </cell>
          <cell r="Q2184">
            <v>0</v>
          </cell>
          <cell r="R2184">
            <v>0</v>
          </cell>
          <cell r="S2184" t="str">
            <v>0.00</v>
          </cell>
          <cell r="T2184">
            <v>0</v>
          </cell>
          <cell r="U2184">
            <v>7</v>
          </cell>
          <cell r="V2184">
            <v>7</v>
          </cell>
          <cell r="W2184" t="str">
            <v>2026-05-10</v>
          </cell>
        </row>
        <row r="2185">
          <cell r="A2185">
            <v>137684</v>
          </cell>
          <cell r="B2185">
            <v>46148</v>
          </cell>
          <cell r="C2185" t="str">
            <v>SETRA3</v>
          </cell>
          <cell r="D2185" t="str">
            <v>1089</v>
          </cell>
          <cell r="E2185" t="str">
            <v>13 600.00</v>
          </cell>
          <cell r="F2185" t="str">
            <v>16 320.00</v>
          </cell>
          <cell r="G2185" t="str">
            <v>MGA</v>
          </cell>
          <cell r="H2185" t="str">
            <v>C100</v>
          </cell>
          <cell r="I2185" t="str">
            <v>E</v>
          </cell>
          <cell r="J2185" t="str">
            <v>2026-05-06</v>
          </cell>
          <cell r="K2185" t="str">
            <v>YASSIE</v>
          </cell>
          <cell r="L2185" t="str">
            <v>True</v>
          </cell>
          <cell r="M2185" t="str">
            <v>True</v>
          </cell>
          <cell r="N2185" t="str">
            <v>True</v>
          </cell>
          <cell r="O2185" t="str">
            <v>False</v>
          </cell>
          <cell r="P2185">
            <v>515200191</v>
          </cell>
          <cell r="Q2185">
            <v>0</v>
          </cell>
          <cell r="R2185">
            <v>0</v>
          </cell>
          <cell r="S2185" t="str">
            <v>0.00</v>
          </cell>
          <cell r="T2185">
            <v>0</v>
          </cell>
          <cell r="U2185">
            <v>8</v>
          </cell>
          <cell r="V2185">
            <v>8</v>
          </cell>
          <cell r="W2185" t="str">
            <v>2026-05-12</v>
          </cell>
        </row>
        <row r="2186">
          <cell r="A2186">
            <v>137683</v>
          </cell>
          <cell r="B2186">
            <v>46148</v>
          </cell>
          <cell r="C2186" t="str">
            <v>PARIS</v>
          </cell>
          <cell r="E2186" t="str">
            <v>0.00</v>
          </cell>
          <cell r="F2186" t="str">
            <v>0.00</v>
          </cell>
          <cell r="G2186" t="str">
            <v>MGA</v>
          </cell>
          <cell r="H2186" t="str">
            <v>C500</v>
          </cell>
          <cell r="I2186" t="str">
            <v>E</v>
          </cell>
          <cell r="J2186" t="str">
            <v>2026-05-06</v>
          </cell>
          <cell r="K2186" t="str">
            <v>YASSIE</v>
          </cell>
          <cell r="L2186" t="str">
            <v>True</v>
          </cell>
          <cell r="M2186" t="str">
            <v>False</v>
          </cell>
          <cell r="N2186" t="str">
            <v>True</v>
          </cell>
          <cell r="O2186" t="str">
            <v>False</v>
          </cell>
          <cell r="P2186">
            <v>515200184</v>
          </cell>
          <cell r="Q2186">
            <v>0</v>
          </cell>
          <cell r="R2186">
            <v>0</v>
          </cell>
          <cell r="S2186" t="str">
            <v>0.00</v>
          </cell>
          <cell r="T2186">
            <v>0</v>
          </cell>
          <cell r="U2186">
            <v>10</v>
          </cell>
          <cell r="V2186">
            <v>10</v>
          </cell>
          <cell r="W2186" t="str">
            <v>2026-05-07</v>
          </cell>
        </row>
        <row r="2187">
          <cell r="A2187">
            <v>137682</v>
          </cell>
          <cell r="B2187">
            <v>46148</v>
          </cell>
          <cell r="C2187" t="str">
            <v>TAHIANA7</v>
          </cell>
          <cell r="D2187" t="str">
            <v>2767</v>
          </cell>
          <cell r="E2187" t="str">
            <v>7 332 743.55</v>
          </cell>
          <cell r="F2187" t="str">
            <v>8 799 292.26</v>
          </cell>
          <cell r="G2187" t="str">
            <v>MGA</v>
          </cell>
          <cell r="H2187" t="str">
            <v>C500</v>
          </cell>
          <cell r="I2187" t="str">
            <v>E</v>
          </cell>
          <cell r="J2187" t="str">
            <v>2026-05-06</v>
          </cell>
          <cell r="K2187" t="str">
            <v>YASSIE</v>
          </cell>
          <cell r="L2187" t="str">
            <v>True</v>
          </cell>
          <cell r="M2187" t="str">
            <v>True</v>
          </cell>
          <cell r="N2187" t="str">
            <v>True</v>
          </cell>
          <cell r="O2187" t="str">
            <v>False</v>
          </cell>
          <cell r="P2187">
            <v>515200182</v>
          </cell>
          <cell r="Q2187">
            <v>0</v>
          </cell>
          <cell r="R2187">
            <v>0</v>
          </cell>
          <cell r="S2187" t="str">
            <v>0.00</v>
          </cell>
          <cell r="T2187">
            <v>0</v>
          </cell>
          <cell r="U2187">
            <v>8</v>
          </cell>
          <cell r="V2187">
            <v>8</v>
          </cell>
          <cell r="W2187" t="str">
            <v>2026-05-11</v>
          </cell>
        </row>
        <row r="2188">
          <cell r="A2188">
            <v>137681</v>
          </cell>
          <cell r="B2188">
            <v>46148</v>
          </cell>
          <cell r="C2188" t="str">
            <v>SETRA3</v>
          </cell>
          <cell r="D2188" t="str">
            <v>1591</v>
          </cell>
          <cell r="E2188" t="str">
            <v>4 802 500.00</v>
          </cell>
          <cell r="F2188" t="str">
            <v>5 763 000.00</v>
          </cell>
          <cell r="G2188" t="str">
            <v>MGA</v>
          </cell>
          <cell r="H2188" t="str">
            <v>C100</v>
          </cell>
          <cell r="I2188" t="str">
            <v>E</v>
          </cell>
          <cell r="J2188" t="str">
            <v>2026-05-06</v>
          </cell>
          <cell r="K2188" t="str">
            <v>YASSIE</v>
          </cell>
          <cell r="L2188" t="str">
            <v>True</v>
          </cell>
          <cell r="M2188" t="str">
            <v>True</v>
          </cell>
          <cell r="N2188" t="str">
            <v>True</v>
          </cell>
          <cell r="O2188" t="str">
            <v>False</v>
          </cell>
          <cell r="P2188">
            <v>515100255</v>
          </cell>
          <cell r="Q2188">
            <v>0</v>
          </cell>
          <cell r="R2188">
            <v>0</v>
          </cell>
          <cell r="S2188" t="str">
            <v>0.00</v>
          </cell>
          <cell r="T2188">
            <v>0</v>
          </cell>
          <cell r="U2188">
            <v>6</v>
          </cell>
          <cell r="V2188">
            <v>6</v>
          </cell>
          <cell r="W2188" t="str">
            <v>2026-05-10</v>
          </cell>
        </row>
        <row r="2189">
          <cell r="A2189">
            <v>137680</v>
          </cell>
          <cell r="B2189">
            <v>46148</v>
          </cell>
          <cell r="C2189" t="str">
            <v>LUCA3</v>
          </cell>
          <cell r="D2189" t="str">
            <v>5731</v>
          </cell>
          <cell r="E2189" t="str">
            <v>8 400 000.00</v>
          </cell>
          <cell r="F2189" t="str">
            <v>8 400 000.00</v>
          </cell>
          <cell r="G2189" t="str">
            <v>MGA</v>
          </cell>
          <cell r="H2189" t="str">
            <v>C100</v>
          </cell>
          <cell r="I2189" t="str">
            <v>E</v>
          </cell>
          <cell r="J2189" t="str">
            <v>2026-05-06</v>
          </cell>
          <cell r="K2189" t="str">
            <v>YASSIE</v>
          </cell>
          <cell r="L2189" t="str">
            <v>True</v>
          </cell>
          <cell r="M2189" t="str">
            <v>True</v>
          </cell>
          <cell r="N2189" t="str">
            <v>True</v>
          </cell>
          <cell r="O2189" t="str">
            <v>False</v>
          </cell>
          <cell r="P2189">
            <v>515100250</v>
          </cell>
          <cell r="Q2189">
            <v>0</v>
          </cell>
          <cell r="R2189">
            <v>0</v>
          </cell>
          <cell r="S2189" t="str">
            <v>0.00</v>
          </cell>
          <cell r="T2189">
            <v>0</v>
          </cell>
          <cell r="U2189">
            <v>7</v>
          </cell>
          <cell r="V2189">
            <v>7</v>
          </cell>
          <cell r="W2189" t="str">
            <v>2026-05-10</v>
          </cell>
        </row>
        <row r="2190">
          <cell r="A2190">
            <v>137679</v>
          </cell>
          <cell r="B2190">
            <v>46148</v>
          </cell>
          <cell r="C2190" t="str">
            <v>LUCA3</v>
          </cell>
          <cell r="D2190" t="str">
            <v>4502</v>
          </cell>
          <cell r="E2190" t="str">
            <v>48 000 000.00</v>
          </cell>
          <cell r="F2190" t="str">
            <v>48 000 000.00</v>
          </cell>
          <cell r="G2190" t="str">
            <v>MGA</v>
          </cell>
          <cell r="H2190" t="str">
            <v>C100</v>
          </cell>
          <cell r="I2190" t="str">
            <v>E</v>
          </cell>
          <cell r="J2190" t="str">
            <v>2026-05-06</v>
          </cell>
          <cell r="K2190" t="str">
            <v>YASSIE</v>
          </cell>
          <cell r="L2190" t="str">
            <v>True</v>
          </cell>
          <cell r="M2190" t="str">
            <v>True</v>
          </cell>
          <cell r="N2190" t="str">
            <v>True</v>
          </cell>
          <cell r="O2190" t="str">
            <v>False</v>
          </cell>
          <cell r="P2190">
            <v>515200175</v>
          </cell>
          <cell r="Q2190">
            <v>0</v>
          </cell>
          <cell r="R2190">
            <v>0</v>
          </cell>
          <cell r="S2190" t="str">
            <v>0.00</v>
          </cell>
          <cell r="T2190">
            <v>0</v>
          </cell>
          <cell r="U2190">
            <v>6</v>
          </cell>
          <cell r="V2190">
            <v>6</v>
          </cell>
          <cell r="W2190" t="str">
            <v>2026-05-10</v>
          </cell>
        </row>
        <row r="2191">
          <cell r="A2191">
            <v>137678</v>
          </cell>
          <cell r="B2191">
            <v>46148</v>
          </cell>
          <cell r="C2191" t="str">
            <v>TAFITASOA3</v>
          </cell>
          <cell r="D2191" t="str">
            <v>88</v>
          </cell>
          <cell r="E2191" t="str">
            <v>12 347 560.00</v>
          </cell>
          <cell r="F2191" t="str">
            <v>14 817 072.00</v>
          </cell>
          <cell r="G2191" t="str">
            <v>MGA</v>
          </cell>
          <cell r="H2191" t="str">
            <v>C700</v>
          </cell>
          <cell r="I2191" t="str">
            <v>E</v>
          </cell>
          <cell r="J2191" t="str">
            <v>2026-05-06</v>
          </cell>
          <cell r="K2191" t="str">
            <v>YASSIE</v>
          </cell>
          <cell r="L2191" t="str">
            <v>True</v>
          </cell>
          <cell r="M2191" t="str">
            <v>True</v>
          </cell>
          <cell r="N2191" t="str">
            <v>True</v>
          </cell>
          <cell r="O2191" t="str">
            <v>False</v>
          </cell>
          <cell r="P2191">
            <v>515200173</v>
          </cell>
          <cell r="Q2191">
            <v>515200172</v>
          </cell>
          <cell r="R2191">
            <v>0</v>
          </cell>
          <cell r="S2191" t="str">
            <v>0.00</v>
          </cell>
          <cell r="T2191">
            <v>0</v>
          </cell>
          <cell r="U2191">
            <v>7</v>
          </cell>
          <cell r="V2191">
            <v>7</v>
          </cell>
          <cell r="W2191" t="str">
            <v>2026-05-06</v>
          </cell>
        </row>
        <row r="2192">
          <cell r="A2192">
            <v>137677</v>
          </cell>
          <cell r="B2192">
            <v>46148</v>
          </cell>
          <cell r="C2192" t="str">
            <v>LUCA3</v>
          </cell>
          <cell r="D2192" t="str">
            <v>6201</v>
          </cell>
          <cell r="E2192" t="str">
            <v>48 000 000.00</v>
          </cell>
          <cell r="F2192" t="str">
            <v>57 600 000.00</v>
          </cell>
          <cell r="G2192" t="str">
            <v>MGA</v>
          </cell>
          <cell r="H2192" t="str">
            <v>C100</v>
          </cell>
          <cell r="I2192" t="str">
            <v>E</v>
          </cell>
          <cell r="J2192" t="str">
            <v>2026-05-06</v>
          </cell>
          <cell r="K2192" t="str">
            <v>YASSIE</v>
          </cell>
          <cell r="L2192" t="str">
            <v>True</v>
          </cell>
          <cell r="M2192" t="str">
            <v>True</v>
          </cell>
          <cell r="N2192" t="str">
            <v>True</v>
          </cell>
          <cell r="O2192" t="str">
            <v>False</v>
          </cell>
          <cell r="P2192">
            <v>515000193</v>
          </cell>
          <cell r="Q2192">
            <v>0</v>
          </cell>
          <cell r="R2192">
            <v>0</v>
          </cell>
          <cell r="S2192" t="str">
            <v>0.00</v>
          </cell>
          <cell r="T2192">
            <v>0</v>
          </cell>
          <cell r="U2192">
            <v>7</v>
          </cell>
          <cell r="V2192">
            <v>7</v>
          </cell>
          <cell r="W2192" t="str">
            <v>2026-05-10</v>
          </cell>
        </row>
        <row r="2193">
          <cell r="A2193">
            <v>137676</v>
          </cell>
          <cell r="B2193">
            <v>46148</v>
          </cell>
          <cell r="C2193" t="str">
            <v>LUCA3</v>
          </cell>
          <cell r="D2193" t="str">
            <v>2404</v>
          </cell>
          <cell r="E2193" t="str">
            <v>22 057 400.00</v>
          </cell>
          <cell r="F2193" t="str">
            <v>26 468 880.00</v>
          </cell>
          <cell r="G2193" t="str">
            <v>MGA</v>
          </cell>
          <cell r="H2193" t="str">
            <v>C102</v>
          </cell>
          <cell r="I2193" t="str">
            <v>E</v>
          </cell>
          <cell r="J2193" t="str">
            <v>2026-05-06</v>
          </cell>
          <cell r="K2193" t="str">
            <v>YASSIE</v>
          </cell>
          <cell r="L2193" t="str">
            <v>True</v>
          </cell>
          <cell r="M2193" t="str">
            <v>True</v>
          </cell>
          <cell r="N2193" t="str">
            <v>True</v>
          </cell>
          <cell r="O2193" t="str">
            <v>False</v>
          </cell>
          <cell r="P2193">
            <v>515200170</v>
          </cell>
          <cell r="Q2193">
            <v>0</v>
          </cell>
          <cell r="R2193">
            <v>0</v>
          </cell>
          <cell r="S2193" t="str">
            <v>0.00</v>
          </cell>
          <cell r="T2193">
            <v>0</v>
          </cell>
          <cell r="U2193">
            <v>9</v>
          </cell>
          <cell r="V2193">
            <v>9</v>
          </cell>
          <cell r="W2193" t="str">
            <v>2026-05-06</v>
          </cell>
        </row>
        <row r="2194">
          <cell r="A2194">
            <v>137675</v>
          </cell>
          <cell r="B2194">
            <v>46148</v>
          </cell>
          <cell r="C2194" t="str">
            <v>SETRA3</v>
          </cell>
          <cell r="D2194" t="str">
            <v>1645</v>
          </cell>
          <cell r="E2194" t="str">
            <v>2 500 000.00</v>
          </cell>
          <cell r="F2194" t="str">
            <v>3 000 000.00</v>
          </cell>
          <cell r="G2194" t="str">
            <v>MGA</v>
          </cell>
          <cell r="H2194" t="str">
            <v>C104</v>
          </cell>
          <cell r="I2194" t="str">
            <v>E</v>
          </cell>
          <cell r="J2194" t="str">
            <v>2026-05-06</v>
          </cell>
          <cell r="K2194" t="str">
            <v>YASSIE</v>
          </cell>
          <cell r="L2194" t="str">
            <v>True</v>
          </cell>
          <cell r="M2194" t="str">
            <v>True</v>
          </cell>
          <cell r="N2194" t="str">
            <v>True</v>
          </cell>
          <cell r="O2194" t="str">
            <v>False</v>
          </cell>
          <cell r="P2194">
            <v>515200165</v>
          </cell>
          <cell r="Q2194">
            <v>0</v>
          </cell>
          <cell r="R2194">
            <v>0</v>
          </cell>
          <cell r="S2194" t="str">
            <v>0.00</v>
          </cell>
          <cell r="T2194">
            <v>0</v>
          </cell>
          <cell r="U2194">
            <v>9</v>
          </cell>
          <cell r="V2194">
            <v>9</v>
          </cell>
          <cell r="W2194" t="str">
            <v>2026-05-12</v>
          </cell>
        </row>
        <row r="2195">
          <cell r="A2195">
            <v>137674</v>
          </cell>
          <cell r="B2195">
            <v>46147</v>
          </cell>
          <cell r="C2195" t="str">
            <v>LUCA3</v>
          </cell>
          <cell r="D2195" t="str">
            <v>4658</v>
          </cell>
          <cell r="E2195" t="str">
            <v>4 244.00</v>
          </cell>
          <cell r="F2195" t="str">
            <v>4 244.00</v>
          </cell>
          <cell r="G2195" t="str">
            <v>EUR</v>
          </cell>
          <cell r="H2195" t="str">
            <v>C103</v>
          </cell>
          <cell r="I2195" t="str">
            <v>E</v>
          </cell>
          <cell r="J2195" t="str">
            <v>2026-05-05</v>
          </cell>
          <cell r="K2195" t="str">
            <v>YASSIE</v>
          </cell>
          <cell r="L2195" t="str">
            <v>True</v>
          </cell>
          <cell r="M2195" t="str">
            <v>True</v>
          </cell>
          <cell r="N2195" t="str">
            <v>True</v>
          </cell>
          <cell r="O2195" t="str">
            <v>False</v>
          </cell>
          <cell r="P2195">
            <v>513400575</v>
          </cell>
          <cell r="Q2195">
            <v>0</v>
          </cell>
          <cell r="R2195">
            <v>0</v>
          </cell>
          <cell r="S2195" t="str">
            <v>0.00</v>
          </cell>
          <cell r="T2195">
            <v>0</v>
          </cell>
          <cell r="U2195">
            <v>7</v>
          </cell>
          <cell r="V2195">
            <v>7</v>
          </cell>
          <cell r="W2195" t="str">
            <v>2026-05-06</v>
          </cell>
        </row>
        <row r="2196">
          <cell r="A2196">
            <v>137673</v>
          </cell>
          <cell r="B2196">
            <v>46147</v>
          </cell>
          <cell r="C2196" t="str">
            <v>TAFITASOA3</v>
          </cell>
          <cell r="D2196" t="str">
            <v>692</v>
          </cell>
          <cell r="E2196" t="str">
            <v>3 899 608.11</v>
          </cell>
          <cell r="F2196" t="str">
            <v>4 679 529.74</v>
          </cell>
          <cell r="G2196" t="str">
            <v>MGA</v>
          </cell>
          <cell r="H2196" t="str">
            <v>C700</v>
          </cell>
          <cell r="I2196" t="str">
            <v>E</v>
          </cell>
          <cell r="J2196" t="str">
            <v>2026-05-05</v>
          </cell>
          <cell r="K2196" t="str">
            <v>YASSIE</v>
          </cell>
          <cell r="L2196" t="str">
            <v>True</v>
          </cell>
          <cell r="M2196" t="str">
            <v>True</v>
          </cell>
          <cell r="N2196" t="str">
            <v>True</v>
          </cell>
          <cell r="O2196" t="str">
            <v>False</v>
          </cell>
          <cell r="P2196">
            <v>513500475</v>
          </cell>
          <cell r="Q2196">
            <v>513500474</v>
          </cell>
          <cell r="R2196">
            <v>0</v>
          </cell>
          <cell r="S2196" t="str">
            <v>0.00</v>
          </cell>
          <cell r="T2196">
            <v>0</v>
          </cell>
          <cell r="U2196">
            <v>7</v>
          </cell>
          <cell r="V2196">
            <v>7</v>
          </cell>
          <cell r="W2196" t="str">
            <v>2026-05-06</v>
          </cell>
        </row>
        <row r="2197">
          <cell r="A2197">
            <v>137672</v>
          </cell>
          <cell r="B2197">
            <v>46147</v>
          </cell>
          <cell r="C2197" t="str">
            <v>TSILAVINA7</v>
          </cell>
          <cell r="D2197" t="str">
            <v>1528</v>
          </cell>
          <cell r="E2197" t="str">
            <v>31 565 179.19</v>
          </cell>
          <cell r="F2197" t="str">
            <v>37 878 215.03</v>
          </cell>
          <cell r="G2197" t="str">
            <v>MGA</v>
          </cell>
          <cell r="H2197" t="str">
            <v>C700</v>
          </cell>
          <cell r="I2197" t="str">
            <v>E</v>
          </cell>
          <cell r="J2197" t="str">
            <v>2026-05-05</v>
          </cell>
          <cell r="K2197" t="str">
            <v>YASSIE</v>
          </cell>
          <cell r="L2197" t="str">
            <v>True</v>
          </cell>
          <cell r="M2197" t="str">
            <v>True</v>
          </cell>
          <cell r="N2197" t="str">
            <v>True</v>
          </cell>
          <cell r="O2197" t="str">
            <v>False</v>
          </cell>
          <cell r="P2197">
            <v>0</v>
          </cell>
          <cell r="Q2197">
            <v>513400569</v>
          </cell>
          <cell r="R2197">
            <v>0</v>
          </cell>
          <cell r="S2197" t="str">
            <v>0.00</v>
          </cell>
          <cell r="T2197">
            <v>0</v>
          </cell>
          <cell r="U2197">
            <v>8</v>
          </cell>
          <cell r="V2197">
            <v>8</v>
          </cell>
          <cell r="W2197" t="str">
            <v>2026-05-05</v>
          </cell>
        </row>
        <row r="2198">
          <cell r="A2198">
            <v>137671</v>
          </cell>
          <cell r="B2198">
            <v>46147</v>
          </cell>
          <cell r="C2198" t="str">
            <v>LUCA3</v>
          </cell>
          <cell r="D2198" t="str">
            <v>5671</v>
          </cell>
          <cell r="E2198" t="str">
            <v>2 834 300.00</v>
          </cell>
          <cell r="F2198" t="str">
            <v>2 834 300.00</v>
          </cell>
          <cell r="G2198" t="str">
            <v>MGA</v>
          </cell>
          <cell r="H2198" t="str">
            <v>C103</v>
          </cell>
          <cell r="I2198" t="str">
            <v>E</v>
          </cell>
          <cell r="J2198" t="str">
            <v>2026-05-05</v>
          </cell>
          <cell r="K2198" t="str">
            <v>YASSIE</v>
          </cell>
          <cell r="L2198" t="str">
            <v>True</v>
          </cell>
          <cell r="M2198" t="str">
            <v>False</v>
          </cell>
          <cell r="N2198" t="str">
            <v>True</v>
          </cell>
          <cell r="O2198" t="str">
            <v>False</v>
          </cell>
          <cell r="P2198">
            <v>513400567</v>
          </cell>
          <cell r="Q2198">
            <v>0</v>
          </cell>
          <cell r="R2198">
            <v>0</v>
          </cell>
          <cell r="S2198" t="str">
            <v>0.00</v>
          </cell>
          <cell r="T2198">
            <v>0</v>
          </cell>
          <cell r="U2198">
            <v>7</v>
          </cell>
          <cell r="V2198">
            <v>7</v>
          </cell>
          <cell r="W2198" t="str">
            <v>2026-05-06</v>
          </cell>
        </row>
        <row r="2199">
          <cell r="A2199">
            <v>137670</v>
          </cell>
          <cell r="B2199">
            <v>46147</v>
          </cell>
          <cell r="C2199" t="str">
            <v>LUCA3</v>
          </cell>
          <cell r="D2199" t="str">
            <v>3822</v>
          </cell>
          <cell r="E2199" t="str">
            <v>630 000.00</v>
          </cell>
          <cell r="F2199" t="str">
            <v>630 000.00</v>
          </cell>
          <cell r="G2199" t="str">
            <v>MGA</v>
          </cell>
          <cell r="H2199" t="str">
            <v>C100</v>
          </cell>
          <cell r="I2199" t="str">
            <v>E</v>
          </cell>
          <cell r="J2199" t="str">
            <v>2026-05-05</v>
          </cell>
          <cell r="K2199" t="str">
            <v>YASSIE</v>
          </cell>
          <cell r="L2199" t="str">
            <v>True</v>
          </cell>
          <cell r="M2199" t="str">
            <v>False</v>
          </cell>
          <cell r="N2199" t="str">
            <v>True</v>
          </cell>
          <cell r="O2199" t="str">
            <v>False</v>
          </cell>
          <cell r="P2199">
            <v>513201547</v>
          </cell>
          <cell r="Q2199">
            <v>0</v>
          </cell>
          <cell r="R2199">
            <v>0</v>
          </cell>
          <cell r="S2199" t="str">
            <v>0.00</v>
          </cell>
          <cell r="T2199">
            <v>0</v>
          </cell>
          <cell r="U2199">
            <v>9</v>
          </cell>
          <cell r="V2199">
            <v>9</v>
          </cell>
          <cell r="W2199" t="str">
            <v>2026-05-06</v>
          </cell>
        </row>
        <row r="2200">
          <cell r="A2200">
            <v>137669</v>
          </cell>
          <cell r="B2200">
            <v>46147</v>
          </cell>
          <cell r="C2200" t="str">
            <v>HARITSOA</v>
          </cell>
          <cell r="D2200" t="str">
            <v>126</v>
          </cell>
          <cell r="E2200" t="str">
            <v>44 153.24</v>
          </cell>
          <cell r="F2200" t="str">
            <v>52 983.88</v>
          </cell>
          <cell r="G2200" t="str">
            <v>MGA</v>
          </cell>
          <cell r="H2200" t="str">
            <v>C500</v>
          </cell>
          <cell r="I2200" t="str">
            <v>E</v>
          </cell>
          <cell r="J2200" t="str">
            <v>2026-05-05</v>
          </cell>
          <cell r="K2200" t="str">
            <v>YASSIE</v>
          </cell>
          <cell r="L2200" t="str">
            <v>True</v>
          </cell>
          <cell r="M2200" t="str">
            <v>True</v>
          </cell>
          <cell r="N2200" t="str">
            <v>True</v>
          </cell>
          <cell r="O2200" t="str">
            <v>False</v>
          </cell>
          <cell r="P2200">
            <v>513201545</v>
          </cell>
          <cell r="Q2200">
            <v>0</v>
          </cell>
          <cell r="R2200">
            <v>0</v>
          </cell>
          <cell r="S2200" t="str">
            <v>0.00</v>
          </cell>
          <cell r="T2200">
            <v>0</v>
          </cell>
          <cell r="U2200">
            <v>7</v>
          </cell>
          <cell r="V2200">
            <v>7</v>
          </cell>
          <cell r="W2200" t="str">
            <v>2026-05-06</v>
          </cell>
        </row>
        <row r="2201">
          <cell r="A2201">
            <v>137668</v>
          </cell>
          <cell r="B2201">
            <v>46147</v>
          </cell>
          <cell r="C2201" t="str">
            <v>HARITSOA</v>
          </cell>
          <cell r="D2201" t="str">
            <v>2848</v>
          </cell>
          <cell r="E2201" t="str">
            <v>2 520 000.00</v>
          </cell>
          <cell r="F2201" t="str">
            <v>2 520 000.00</v>
          </cell>
          <cell r="G2201" t="str">
            <v>MGA</v>
          </cell>
          <cell r="H2201" t="str">
            <v>C500</v>
          </cell>
          <cell r="I2201" t="str">
            <v>E</v>
          </cell>
          <cell r="J2201" t="str">
            <v>2026-05-05</v>
          </cell>
          <cell r="K2201" t="str">
            <v>YASSIE</v>
          </cell>
          <cell r="L2201" t="str">
            <v>True</v>
          </cell>
          <cell r="M2201" t="str">
            <v>True</v>
          </cell>
          <cell r="N2201" t="str">
            <v>True</v>
          </cell>
          <cell r="O2201" t="str">
            <v>False</v>
          </cell>
          <cell r="P2201">
            <v>513201528</v>
          </cell>
          <cell r="Q2201">
            <v>0</v>
          </cell>
          <cell r="R2201">
            <v>0</v>
          </cell>
          <cell r="S2201" t="str">
            <v>0.00</v>
          </cell>
          <cell r="T2201">
            <v>0</v>
          </cell>
          <cell r="U2201">
            <v>7</v>
          </cell>
          <cell r="V2201">
            <v>7</v>
          </cell>
          <cell r="W2201" t="str">
            <v>2026-05-06</v>
          </cell>
        </row>
        <row r="2202">
          <cell r="A2202">
            <v>137667</v>
          </cell>
          <cell r="B2202">
            <v>46147</v>
          </cell>
          <cell r="C2202" t="str">
            <v>SETRA3</v>
          </cell>
          <cell r="D2202" t="str">
            <v>102</v>
          </cell>
          <cell r="E2202" t="str">
            <v>9 000 000.00</v>
          </cell>
          <cell r="F2202" t="str">
            <v>10 800 000.00</v>
          </cell>
          <cell r="G2202" t="str">
            <v>MGA</v>
          </cell>
          <cell r="H2202" t="str">
            <v>C102</v>
          </cell>
          <cell r="I2202" t="str">
            <v>E</v>
          </cell>
          <cell r="J2202" t="str">
            <v>2026-05-05</v>
          </cell>
          <cell r="K2202" t="str">
            <v>YASSIE</v>
          </cell>
          <cell r="L2202" t="str">
            <v>True</v>
          </cell>
          <cell r="M2202" t="str">
            <v>True</v>
          </cell>
          <cell r="N2202" t="str">
            <v>True</v>
          </cell>
          <cell r="O2202" t="str">
            <v>False</v>
          </cell>
          <cell r="P2202">
            <v>513400552</v>
          </cell>
          <cell r="Q2202">
            <v>0</v>
          </cell>
          <cell r="R2202">
            <v>0</v>
          </cell>
          <cell r="S2202" t="str">
            <v>0.00</v>
          </cell>
          <cell r="T2202">
            <v>0</v>
          </cell>
          <cell r="U2202">
            <v>8</v>
          </cell>
          <cell r="V2202">
            <v>8</v>
          </cell>
          <cell r="W2202" t="str">
            <v>2026-05-05</v>
          </cell>
        </row>
        <row r="2203">
          <cell r="A2203">
            <v>137666</v>
          </cell>
          <cell r="B2203">
            <v>46147</v>
          </cell>
          <cell r="C2203" t="str">
            <v>GINAM</v>
          </cell>
          <cell r="E2203" t="str">
            <v>3 600 000.00</v>
          </cell>
          <cell r="F2203" t="str">
            <v>4 320 000.00</v>
          </cell>
          <cell r="G2203" t="str">
            <v>MGA</v>
          </cell>
          <cell r="H2203" t="str">
            <v>C400</v>
          </cell>
          <cell r="I2203" t="str">
            <v>E</v>
          </cell>
          <cell r="J2203" t="str">
            <v>2026-05-05</v>
          </cell>
          <cell r="K2203" t="str">
            <v>YASSIE</v>
          </cell>
          <cell r="L2203" t="str">
            <v>True</v>
          </cell>
          <cell r="M2203" t="str">
            <v>True</v>
          </cell>
          <cell r="N2203" t="str">
            <v>True</v>
          </cell>
          <cell r="O2203" t="str">
            <v>False</v>
          </cell>
          <cell r="P2203">
            <v>513400538</v>
          </cell>
          <cell r="Q2203">
            <v>513400537</v>
          </cell>
          <cell r="R2203">
            <v>0</v>
          </cell>
          <cell r="S2203" t="str">
            <v>0.00</v>
          </cell>
          <cell r="T2203">
            <v>0</v>
          </cell>
          <cell r="U2203">
            <v>5</v>
          </cell>
          <cell r="V2203">
            <v>5</v>
          </cell>
          <cell r="W2203" t="str">
            <v>2026-05-05</v>
          </cell>
        </row>
        <row r="2204">
          <cell r="A2204">
            <v>137665</v>
          </cell>
          <cell r="B2204">
            <v>46147</v>
          </cell>
          <cell r="C2204" t="str">
            <v>GINAM</v>
          </cell>
          <cell r="E2204" t="str">
            <v>3 600 000.00</v>
          </cell>
          <cell r="F2204" t="str">
            <v>4 320 000.00</v>
          </cell>
          <cell r="G2204" t="str">
            <v>MGA</v>
          </cell>
          <cell r="H2204" t="str">
            <v>C400</v>
          </cell>
          <cell r="I2204" t="str">
            <v>E</v>
          </cell>
          <cell r="J2204" t="str">
            <v>2026-05-05</v>
          </cell>
          <cell r="K2204" t="str">
            <v>YASSIE</v>
          </cell>
          <cell r="L2204" t="str">
            <v>True</v>
          </cell>
          <cell r="M2204" t="str">
            <v>True</v>
          </cell>
          <cell r="N2204" t="str">
            <v>True</v>
          </cell>
          <cell r="O2204" t="str">
            <v>False</v>
          </cell>
          <cell r="P2204">
            <v>513301230</v>
          </cell>
          <cell r="Q2204">
            <v>513301229</v>
          </cell>
          <cell r="R2204">
            <v>0</v>
          </cell>
          <cell r="S2204" t="str">
            <v>0.00</v>
          </cell>
          <cell r="T2204">
            <v>0</v>
          </cell>
          <cell r="U2204">
            <v>5</v>
          </cell>
          <cell r="V2204">
            <v>5</v>
          </cell>
          <cell r="W2204" t="str">
            <v>2026-05-05</v>
          </cell>
        </row>
        <row r="2205">
          <cell r="A2205">
            <v>137664</v>
          </cell>
          <cell r="B2205">
            <v>46147</v>
          </cell>
          <cell r="C2205" t="str">
            <v>CHRISTELE</v>
          </cell>
          <cell r="D2205" t="str">
            <v>30</v>
          </cell>
          <cell r="E2205" t="str">
            <v>340 800.00</v>
          </cell>
          <cell r="F2205" t="str">
            <v>408 960.00</v>
          </cell>
          <cell r="G2205" t="str">
            <v>MGA</v>
          </cell>
          <cell r="H2205" t="str">
            <v>C600</v>
          </cell>
          <cell r="I2205" t="str">
            <v>E</v>
          </cell>
          <cell r="J2205" t="str">
            <v>2026-05-05</v>
          </cell>
          <cell r="K2205" t="str">
            <v>YASSIE</v>
          </cell>
          <cell r="L2205" t="str">
            <v>True</v>
          </cell>
          <cell r="M2205" t="str">
            <v>True</v>
          </cell>
          <cell r="N2205" t="str">
            <v>True</v>
          </cell>
          <cell r="O2205" t="str">
            <v>False</v>
          </cell>
          <cell r="P2205">
            <v>513301227</v>
          </cell>
          <cell r="Q2205">
            <v>513301226</v>
          </cell>
          <cell r="R2205">
            <v>0</v>
          </cell>
          <cell r="S2205" t="str">
            <v>0.00</v>
          </cell>
          <cell r="T2205">
            <v>0</v>
          </cell>
          <cell r="U2205">
            <v>7</v>
          </cell>
          <cell r="V2205">
            <v>7</v>
          </cell>
          <cell r="W2205" t="str">
            <v>2026-05-18</v>
          </cell>
        </row>
        <row r="2206">
          <cell r="A2206">
            <v>137663</v>
          </cell>
          <cell r="B2206">
            <v>46147</v>
          </cell>
          <cell r="C2206" t="str">
            <v>GINAM</v>
          </cell>
          <cell r="E2206" t="str">
            <v>7 200 000.00</v>
          </cell>
          <cell r="F2206" t="str">
            <v>8 640 000.00</v>
          </cell>
          <cell r="G2206" t="str">
            <v>MGA</v>
          </cell>
          <cell r="H2206" t="str">
            <v>C400</v>
          </cell>
          <cell r="I2206" t="str">
            <v>E</v>
          </cell>
          <cell r="J2206" t="str">
            <v>2026-05-05</v>
          </cell>
          <cell r="K2206" t="str">
            <v>YASSIE</v>
          </cell>
          <cell r="L2206" t="str">
            <v>True</v>
          </cell>
          <cell r="M2206" t="str">
            <v>True</v>
          </cell>
          <cell r="N2206" t="str">
            <v>True</v>
          </cell>
          <cell r="O2206" t="str">
            <v>False</v>
          </cell>
          <cell r="P2206">
            <v>513500427</v>
          </cell>
          <cell r="Q2206">
            <v>513500426</v>
          </cell>
          <cell r="R2206">
            <v>0</v>
          </cell>
          <cell r="S2206" t="str">
            <v>0.00</v>
          </cell>
          <cell r="T2206">
            <v>0</v>
          </cell>
          <cell r="U2206">
            <v>6</v>
          </cell>
          <cell r="V2206">
            <v>6</v>
          </cell>
          <cell r="W2206" t="str">
            <v>2026-05-05</v>
          </cell>
        </row>
        <row r="2207">
          <cell r="A2207">
            <v>137662</v>
          </cell>
          <cell r="B2207">
            <v>46147</v>
          </cell>
          <cell r="C2207" t="str">
            <v>MIORA46</v>
          </cell>
          <cell r="D2207" t="str">
            <v>4245</v>
          </cell>
          <cell r="E2207" t="str">
            <v>682 166.67</v>
          </cell>
          <cell r="F2207" t="str">
            <v>818 600.00</v>
          </cell>
          <cell r="G2207" t="str">
            <v>MGA</v>
          </cell>
          <cell r="H2207" t="str">
            <v>C900</v>
          </cell>
          <cell r="I2207" t="str">
            <v>E</v>
          </cell>
          <cell r="J2207" t="str">
            <v>2026-05-05</v>
          </cell>
          <cell r="K2207" t="str">
            <v>YASSIE</v>
          </cell>
          <cell r="L2207" t="str">
            <v>True</v>
          </cell>
          <cell r="M2207" t="str">
            <v>True</v>
          </cell>
          <cell r="N2207" t="str">
            <v>True</v>
          </cell>
          <cell r="O2207" t="str">
            <v>False</v>
          </cell>
          <cell r="P2207">
            <v>0</v>
          </cell>
          <cell r="Q2207">
            <v>0</v>
          </cell>
          <cell r="R2207">
            <v>0</v>
          </cell>
          <cell r="S2207" t="str">
            <v>0.00</v>
          </cell>
          <cell r="T2207">
            <v>0</v>
          </cell>
          <cell r="U2207">
            <v>6</v>
          </cell>
          <cell r="V2207">
            <v>6</v>
          </cell>
          <cell r="W2207" t="str">
            <v>2026-05-05</v>
          </cell>
        </row>
        <row r="2208">
          <cell r="A2208">
            <v>137661</v>
          </cell>
          <cell r="B2208">
            <v>46147</v>
          </cell>
          <cell r="C2208" t="str">
            <v>LUCA3</v>
          </cell>
          <cell r="D2208" t="str">
            <v>116</v>
          </cell>
          <cell r="E2208" t="str">
            <v>708 000.00</v>
          </cell>
          <cell r="F2208" t="str">
            <v>708 000.00</v>
          </cell>
          <cell r="G2208" t="str">
            <v>MGA</v>
          </cell>
          <cell r="H2208" t="str">
            <v>C100</v>
          </cell>
          <cell r="I2208" t="str">
            <v>E</v>
          </cell>
          <cell r="J2208" t="str">
            <v>2026-05-05</v>
          </cell>
          <cell r="K2208" t="str">
            <v>YASSIE</v>
          </cell>
          <cell r="L2208" t="str">
            <v>True</v>
          </cell>
          <cell r="M2208" t="str">
            <v>True</v>
          </cell>
          <cell r="N2208" t="str">
            <v>True</v>
          </cell>
          <cell r="O2208" t="str">
            <v>False</v>
          </cell>
          <cell r="P2208">
            <v>513000215</v>
          </cell>
          <cell r="Q2208">
            <v>0</v>
          </cell>
          <cell r="R2208">
            <v>0</v>
          </cell>
          <cell r="S2208" t="str">
            <v>0.00</v>
          </cell>
          <cell r="T2208">
            <v>0</v>
          </cell>
          <cell r="U2208">
            <v>7</v>
          </cell>
          <cell r="V2208">
            <v>7</v>
          </cell>
          <cell r="W2208" t="str">
            <v>2026-05-12</v>
          </cell>
        </row>
        <row r="2209">
          <cell r="A2209">
            <v>137660</v>
          </cell>
          <cell r="B2209">
            <v>46147</v>
          </cell>
          <cell r="C2209" t="str">
            <v>SETRA3</v>
          </cell>
          <cell r="D2209" t="str">
            <v>3647</v>
          </cell>
          <cell r="E2209" t="str">
            <v>660 000.00</v>
          </cell>
          <cell r="F2209" t="str">
            <v>792 000.00</v>
          </cell>
          <cell r="G2209" t="str">
            <v>MGA</v>
          </cell>
          <cell r="H2209" t="str">
            <v>C100</v>
          </cell>
          <cell r="I2209" t="str">
            <v>E</v>
          </cell>
          <cell r="J2209" t="str">
            <v>2026-05-05</v>
          </cell>
          <cell r="K2209" t="str">
            <v>YASSIE</v>
          </cell>
          <cell r="L2209" t="str">
            <v>True</v>
          </cell>
          <cell r="M2209" t="str">
            <v>True</v>
          </cell>
          <cell r="N2209" t="str">
            <v>True</v>
          </cell>
          <cell r="O2209" t="str">
            <v>False</v>
          </cell>
          <cell r="P2209">
            <v>513000208</v>
          </cell>
          <cell r="Q2209">
            <v>0</v>
          </cell>
          <cell r="R2209">
            <v>0</v>
          </cell>
          <cell r="S2209" t="str">
            <v>0.00</v>
          </cell>
          <cell r="T2209">
            <v>0</v>
          </cell>
          <cell r="U2209">
            <v>7</v>
          </cell>
          <cell r="V2209">
            <v>7</v>
          </cell>
          <cell r="W2209" t="str">
            <v>2026-05-10</v>
          </cell>
        </row>
        <row r="2210">
          <cell r="A2210">
            <v>137659</v>
          </cell>
          <cell r="B2210">
            <v>46147</v>
          </cell>
          <cell r="C2210" t="str">
            <v>LUCA3</v>
          </cell>
          <cell r="D2210" t="str">
            <v>30</v>
          </cell>
          <cell r="E2210" t="str">
            <v>1 448 800.00</v>
          </cell>
          <cell r="F2210" t="str">
            <v>1 641 440.00</v>
          </cell>
          <cell r="G2210" t="str">
            <v>MGA</v>
          </cell>
          <cell r="H2210" t="str">
            <v>C100</v>
          </cell>
          <cell r="I2210" t="str">
            <v>E</v>
          </cell>
          <cell r="J2210" t="str">
            <v>2026-05-05</v>
          </cell>
          <cell r="K2210" t="str">
            <v>YASSIE</v>
          </cell>
          <cell r="L2210" t="str">
            <v>True</v>
          </cell>
          <cell r="M2210" t="str">
            <v>True</v>
          </cell>
          <cell r="N2210" t="str">
            <v>True</v>
          </cell>
          <cell r="O2210" t="str">
            <v>False</v>
          </cell>
          <cell r="P2210">
            <v>513000205</v>
          </cell>
          <cell r="Q2210">
            <v>0</v>
          </cell>
          <cell r="R2210">
            <v>0</v>
          </cell>
          <cell r="S2210" t="str">
            <v>0.00</v>
          </cell>
          <cell r="T2210">
            <v>0</v>
          </cell>
          <cell r="U2210">
            <v>7</v>
          </cell>
          <cell r="V2210">
            <v>7</v>
          </cell>
          <cell r="W2210" t="str">
            <v>2026-05-12</v>
          </cell>
        </row>
        <row r="2211">
          <cell r="A2211">
            <v>137658</v>
          </cell>
          <cell r="B2211">
            <v>46147</v>
          </cell>
          <cell r="C2211" t="str">
            <v>HARITSOA</v>
          </cell>
          <cell r="D2211" t="str">
            <v>2633</v>
          </cell>
          <cell r="E2211" t="str">
            <v>3 230 000.00</v>
          </cell>
          <cell r="F2211" t="str">
            <v>3 876 000.00</v>
          </cell>
          <cell r="G2211" t="str">
            <v>MGA</v>
          </cell>
          <cell r="H2211" t="str">
            <v>C500</v>
          </cell>
          <cell r="I2211" t="str">
            <v>E</v>
          </cell>
          <cell r="J2211" t="str">
            <v>2026-05-05</v>
          </cell>
          <cell r="K2211" t="str">
            <v>YASSIE</v>
          </cell>
          <cell r="L2211" t="str">
            <v>True</v>
          </cell>
          <cell r="M2211" t="str">
            <v>True</v>
          </cell>
          <cell r="N2211" t="str">
            <v>True</v>
          </cell>
          <cell r="O2211" t="str">
            <v>False</v>
          </cell>
          <cell r="P2211">
            <v>512900215</v>
          </cell>
          <cell r="Q2211">
            <v>0</v>
          </cell>
          <cell r="R2211">
            <v>0</v>
          </cell>
          <cell r="S2211" t="str">
            <v>0.00</v>
          </cell>
          <cell r="T2211">
            <v>0</v>
          </cell>
          <cell r="U2211">
            <v>9</v>
          </cell>
          <cell r="V2211">
            <v>9</v>
          </cell>
          <cell r="W2211" t="str">
            <v>2026-05-13</v>
          </cell>
        </row>
        <row r="2212">
          <cell r="A2212">
            <v>137657</v>
          </cell>
          <cell r="B2212">
            <v>46147</v>
          </cell>
          <cell r="C2212" t="str">
            <v>SETRA3</v>
          </cell>
          <cell r="D2212" t="str">
            <v>4606</v>
          </cell>
          <cell r="E2212" t="str">
            <v>2 160 000.00</v>
          </cell>
          <cell r="F2212" t="str">
            <v>2 160 000.00</v>
          </cell>
          <cell r="G2212" t="str">
            <v>MGA</v>
          </cell>
          <cell r="H2212" t="str">
            <v>C100</v>
          </cell>
          <cell r="I2212" t="str">
            <v>E</v>
          </cell>
          <cell r="J2212" t="str">
            <v>2026-05-05</v>
          </cell>
          <cell r="K2212" t="str">
            <v>YASSIE</v>
          </cell>
          <cell r="L2212" t="str">
            <v>True</v>
          </cell>
          <cell r="M2212" t="str">
            <v>True</v>
          </cell>
          <cell r="N2212" t="str">
            <v>True</v>
          </cell>
          <cell r="O2212" t="str">
            <v>False</v>
          </cell>
          <cell r="P2212">
            <v>513000198</v>
          </cell>
          <cell r="Q2212">
            <v>0</v>
          </cell>
          <cell r="R2212">
            <v>0</v>
          </cell>
          <cell r="S2212" t="str">
            <v>0.00</v>
          </cell>
          <cell r="T2212">
            <v>0</v>
          </cell>
          <cell r="U2212">
            <v>7</v>
          </cell>
          <cell r="V2212">
            <v>7</v>
          </cell>
          <cell r="W2212" t="str">
            <v>2026-05-10</v>
          </cell>
        </row>
        <row r="2213">
          <cell r="A2213">
            <v>137656</v>
          </cell>
          <cell r="B2213">
            <v>46147</v>
          </cell>
          <cell r="C2213" t="str">
            <v>HERY.RAMAROLAHY</v>
          </cell>
          <cell r="E2213" t="str">
            <v>1.00</v>
          </cell>
          <cell r="F2213" t="str">
            <v>1.20</v>
          </cell>
          <cell r="G2213" t="str">
            <v>MGA</v>
          </cell>
          <cell r="H2213" t="str">
            <v>C500</v>
          </cell>
          <cell r="I2213" t="str">
            <v>C</v>
          </cell>
          <cell r="J2213" t="str">
            <v>2026-05-05</v>
          </cell>
          <cell r="K2213" t="str">
            <v>YASSIE</v>
          </cell>
          <cell r="L2213" t="str">
            <v>True</v>
          </cell>
          <cell r="M2213" t="str">
            <v>True</v>
          </cell>
          <cell r="N2213" t="str">
            <v>True</v>
          </cell>
          <cell r="O2213" t="str">
            <v>False</v>
          </cell>
          <cell r="P2213">
            <v>512900190</v>
          </cell>
          <cell r="Q2213">
            <v>0</v>
          </cell>
          <cell r="R2213">
            <v>0</v>
          </cell>
          <cell r="S2213" t="str">
            <v>0.00</v>
          </cell>
          <cell r="T2213">
            <v>0</v>
          </cell>
          <cell r="U2213">
            <v>8</v>
          </cell>
          <cell r="V2213">
            <v>8</v>
          </cell>
          <cell r="W2213" t="str">
            <v>2026-05-11</v>
          </cell>
        </row>
        <row r="2214">
          <cell r="A2214">
            <v>137655</v>
          </cell>
          <cell r="B2214">
            <v>46147</v>
          </cell>
          <cell r="C2214" t="str">
            <v>HARITSOA</v>
          </cell>
          <cell r="D2214" t="str">
            <v>2053</v>
          </cell>
          <cell r="E2214" t="str">
            <v>7 110 000.00</v>
          </cell>
          <cell r="F2214" t="str">
            <v>8 532 000.00</v>
          </cell>
          <cell r="G2214" t="str">
            <v>MGA</v>
          </cell>
          <cell r="H2214" t="str">
            <v>C500</v>
          </cell>
          <cell r="I2214" t="str">
            <v>E</v>
          </cell>
          <cell r="J2214" t="str">
            <v>2026-05-05</v>
          </cell>
          <cell r="K2214" t="str">
            <v>YASSIE</v>
          </cell>
          <cell r="L2214" t="str">
            <v>True</v>
          </cell>
          <cell r="M2214" t="str">
            <v>True</v>
          </cell>
          <cell r="N2214" t="str">
            <v>True</v>
          </cell>
          <cell r="O2214" t="str">
            <v>False</v>
          </cell>
          <cell r="P2214">
            <v>512900188</v>
          </cell>
          <cell r="Q2214">
            <v>0</v>
          </cell>
          <cell r="R2214">
            <v>0</v>
          </cell>
          <cell r="S2214" t="str">
            <v>0.00</v>
          </cell>
          <cell r="T2214">
            <v>0</v>
          </cell>
          <cell r="U2214">
            <v>9</v>
          </cell>
          <cell r="V2214">
            <v>9</v>
          </cell>
          <cell r="W2214" t="str">
            <v>2026-05-13</v>
          </cell>
        </row>
        <row r="2215">
          <cell r="A2215">
            <v>137654</v>
          </cell>
          <cell r="B2215">
            <v>46147</v>
          </cell>
          <cell r="C2215" t="str">
            <v>HERY.RAMAROLAHY</v>
          </cell>
          <cell r="E2215" t="str">
            <v>1.00</v>
          </cell>
          <cell r="F2215" t="str">
            <v>1.20</v>
          </cell>
          <cell r="G2215" t="str">
            <v>MGA</v>
          </cell>
          <cell r="H2215" t="str">
            <v>C500</v>
          </cell>
          <cell r="I2215" t="str">
            <v>C</v>
          </cell>
          <cell r="J2215" t="str">
            <v>2026-05-05</v>
          </cell>
          <cell r="K2215" t="str">
            <v>YASSIE</v>
          </cell>
          <cell r="L2215" t="str">
            <v>True</v>
          </cell>
          <cell r="M2215" t="str">
            <v>True</v>
          </cell>
          <cell r="N2215" t="str">
            <v>True</v>
          </cell>
          <cell r="O2215" t="str">
            <v>False</v>
          </cell>
          <cell r="P2215">
            <v>512900144</v>
          </cell>
          <cell r="Q2215">
            <v>0</v>
          </cell>
          <cell r="R2215">
            <v>0</v>
          </cell>
          <cell r="S2215" t="str">
            <v>0.00</v>
          </cell>
          <cell r="T2215">
            <v>0</v>
          </cell>
          <cell r="U2215">
            <v>5</v>
          </cell>
          <cell r="V2215">
            <v>5</v>
          </cell>
          <cell r="W2215" t="str">
            <v>2026-05-08</v>
          </cell>
        </row>
        <row r="2216">
          <cell r="A2216">
            <v>137653</v>
          </cell>
          <cell r="B2216">
            <v>46147</v>
          </cell>
          <cell r="C2216" t="str">
            <v>HARITSOA</v>
          </cell>
          <cell r="D2216" t="str">
            <v>2053</v>
          </cell>
          <cell r="E2216" t="str">
            <v>1 088 900.00</v>
          </cell>
          <cell r="F2216" t="str">
            <v>1 306 680.00</v>
          </cell>
          <cell r="G2216" t="str">
            <v>MGA</v>
          </cell>
          <cell r="H2216" t="str">
            <v>C500</v>
          </cell>
          <cell r="I2216" t="str">
            <v>E</v>
          </cell>
          <cell r="J2216" t="str">
            <v>2026-05-05</v>
          </cell>
          <cell r="K2216" t="str">
            <v>YASSIE</v>
          </cell>
          <cell r="L2216" t="str">
            <v>True</v>
          </cell>
          <cell r="M2216" t="str">
            <v>True</v>
          </cell>
          <cell r="N2216" t="str">
            <v>True</v>
          </cell>
          <cell r="O2216" t="str">
            <v>False</v>
          </cell>
          <cell r="P2216">
            <v>513000193</v>
          </cell>
          <cell r="Q2216">
            <v>0</v>
          </cell>
          <cell r="R2216">
            <v>0</v>
          </cell>
          <cell r="S2216" t="str">
            <v>0.00</v>
          </cell>
          <cell r="T2216">
            <v>0</v>
          </cell>
          <cell r="U2216">
            <v>9</v>
          </cell>
          <cell r="V2216">
            <v>9</v>
          </cell>
          <cell r="W2216" t="str">
            <v>2026-05-13</v>
          </cell>
        </row>
        <row r="2217">
          <cell r="A2217">
            <v>137652</v>
          </cell>
          <cell r="B2217">
            <v>46147</v>
          </cell>
          <cell r="C2217" t="str">
            <v>REBECCA3</v>
          </cell>
          <cell r="D2217" t="str">
            <v>2490</v>
          </cell>
          <cell r="E2217" t="str">
            <v>1 959 240.00</v>
          </cell>
          <cell r="F2217" t="str">
            <v>2 351 088.00</v>
          </cell>
          <cell r="G2217" t="str">
            <v>MGA</v>
          </cell>
          <cell r="H2217" t="str">
            <v>C600</v>
          </cell>
          <cell r="I2217" t="str">
            <v>E</v>
          </cell>
          <cell r="J2217" t="str">
            <v>2026-05-05</v>
          </cell>
          <cell r="K2217" t="str">
            <v>YASSIE</v>
          </cell>
          <cell r="L2217" t="str">
            <v>True</v>
          </cell>
          <cell r="M2217" t="str">
            <v>True</v>
          </cell>
          <cell r="N2217" t="str">
            <v>True</v>
          </cell>
          <cell r="O2217" t="str">
            <v>False</v>
          </cell>
          <cell r="P2217">
            <v>512900135</v>
          </cell>
          <cell r="Q2217">
            <v>512900134</v>
          </cell>
          <cell r="R2217">
            <v>0</v>
          </cell>
          <cell r="S2217" t="str">
            <v>0.00</v>
          </cell>
          <cell r="T2217">
            <v>0</v>
          </cell>
          <cell r="U2217">
            <v>7</v>
          </cell>
          <cell r="V2217">
            <v>7</v>
          </cell>
          <cell r="W2217" t="str">
            <v>2026-05-18</v>
          </cell>
        </row>
        <row r="2218">
          <cell r="A2218">
            <v>137651</v>
          </cell>
          <cell r="B2218">
            <v>46147</v>
          </cell>
          <cell r="C2218" t="str">
            <v>REBECCA3</v>
          </cell>
          <cell r="D2218" t="str">
            <v>2490</v>
          </cell>
          <cell r="E2218" t="str">
            <v>1 129 200.00</v>
          </cell>
          <cell r="F2218" t="str">
            <v>1 355 040.00</v>
          </cell>
          <cell r="G2218" t="str">
            <v>MGA</v>
          </cell>
          <cell r="H2218" t="str">
            <v>C102</v>
          </cell>
          <cell r="I2218" t="str">
            <v>E</v>
          </cell>
          <cell r="J2218" t="str">
            <v>2026-05-05</v>
          </cell>
          <cell r="K2218" t="str">
            <v>YASSIE</v>
          </cell>
          <cell r="L2218" t="str">
            <v>True</v>
          </cell>
          <cell r="M2218" t="str">
            <v>True</v>
          </cell>
          <cell r="N2218" t="str">
            <v>True</v>
          </cell>
          <cell r="O2218" t="str">
            <v>False</v>
          </cell>
          <cell r="P2218">
            <v>512900132</v>
          </cell>
          <cell r="Q2218">
            <v>512900131</v>
          </cell>
          <cell r="R2218">
            <v>0</v>
          </cell>
          <cell r="S2218" t="str">
            <v>0.00</v>
          </cell>
          <cell r="T2218">
            <v>0</v>
          </cell>
          <cell r="U2218">
            <v>7</v>
          </cell>
          <cell r="V2218">
            <v>7</v>
          </cell>
          <cell r="W2218" t="str">
            <v>2026-05-18</v>
          </cell>
        </row>
        <row r="2219">
          <cell r="A2219">
            <v>137650</v>
          </cell>
          <cell r="B2219">
            <v>46147</v>
          </cell>
          <cell r="C2219" t="str">
            <v>TIANA9</v>
          </cell>
          <cell r="D2219" t="str">
            <v>119</v>
          </cell>
          <cell r="E2219" t="str">
            <v>1 900 000.00</v>
          </cell>
          <cell r="F2219" t="str">
            <v>2 280 000.00</v>
          </cell>
          <cell r="G2219" t="str">
            <v>MGA</v>
          </cell>
          <cell r="H2219" t="str">
            <v>C600</v>
          </cell>
          <cell r="I2219" t="str">
            <v>E</v>
          </cell>
          <cell r="J2219" t="str">
            <v>2026-05-05</v>
          </cell>
          <cell r="K2219" t="str">
            <v>YASSIE</v>
          </cell>
          <cell r="L2219" t="str">
            <v>True</v>
          </cell>
          <cell r="M2219" t="str">
            <v>True</v>
          </cell>
          <cell r="N2219" t="str">
            <v>True</v>
          </cell>
          <cell r="O2219" t="str">
            <v>False</v>
          </cell>
          <cell r="P2219">
            <v>0</v>
          </cell>
          <cell r="Q2219">
            <v>0</v>
          </cell>
          <cell r="R2219">
            <v>0</v>
          </cell>
          <cell r="S2219" t="str">
            <v>0.00</v>
          </cell>
          <cell r="T2219">
            <v>0</v>
          </cell>
          <cell r="U2219">
            <v>6</v>
          </cell>
          <cell r="V2219">
            <v>6</v>
          </cell>
          <cell r="W2219" t="str">
            <v>2026-05-18</v>
          </cell>
        </row>
        <row r="2220">
          <cell r="A2220">
            <v>137649</v>
          </cell>
          <cell r="B2220">
            <v>46147</v>
          </cell>
          <cell r="C2220" t="str">
            <v>SETRA3</v>
          </cell>
          <cell r="D2220" t="str">
            <v>668</v>
          </cell>
          <cell r="E2220" t="str">
            <v>300 000.00</v>
          </cell>
          <cell r="F2220" t="str">
            <v>300 000.00</v>
          </cell>
          <cell r="G2220" t="str">
            <v>MGA</v>
          </cell>
          <cell r="H2220" t="str">
            <v>C104</v>
          </cell>
          <cell r="I2220" t="str">
            <v>E</v>
          </cell>
          <cell r="J2220" t="str">
            <v>2026-05-05</v>
          </cell>
          <cell r="K2220" t="str">
            <v>YASSIE</v>
          </cell>
          <cell r="L2220" t="str">
            <v>True</v>
          </cell>
          <cell r="M2220" t="str">
            <v>True</v>
          </cell>
          <cell r="N2220" t="str">
            <v>True</v>
          </cell>
          <cell r="O2220" t="str">
            <v>False</v>
          </cell>
          <cell r="P2220">
            <v>512900117</v>
          </cell>
          <cell r="Q2220">
            <v>0</v>
          </cell>
          <cell r="R2220">
            <v>0</v>
          </cell>
          <cell r="S2220" t="str">
            <v>0.00</v>
          </cell>
          <cell r="T2220">
            <v>0</v>
          </cell>
          <cell r="U2220">
            <v>9</v>
          </cell>
          <cell r="V2220">
            <v>9</v>
          </cell>
          <cell r="W2220" t="str">
            <v>2026-05-12</v>
          </cell>
        </row>
        <row r="2221">
          <cell r="A2221">
            <v>137648</v>
          </cell>
          <cell r="B2221">
            <v>46147</v>
          </cell>
          <cell r="C2221" t="str">
            <v>LUCA3</v>
          </cell>
          <cell r="D2221" t="str">
            <v>2411</v>
          </cell>
          <cell r="E2221" t="str">
            <v>146 574.01</v>
          </cell>
          <cell r="F2221" t="str">
            <v>146 574.01</v>
          </cell>
          <cell r="G2221" t="str">
            <v>USD</v>
          </cell>
          <cell r="H2221" t="str">
            <v>C100</v>
          </cell>
          <cell r="I2221" t="str">
            <v>E</v>
          </cell>
          <cell r="J2221" t="str">
            <v>2026-05-05</v>
          </cell>
          <cell r="K2221" t="str">
            <v>YASSIE</v>
          </cell>
          <cell r="L2221" t="str">
            <v>True</v>
          </cell>
          <cell r="M2221" t="str">
            <v>True</v>
          </cell>
          <cell r="N2221" t="str">
            <v>True</v>
          </cell>
          <cell r="O2221" t="str">
            <v>False</v>
          </cell>
          <cell r="P2221">
            <v>512700151</v>
          </cell>
          <cell r="Q2221">
            <v>0</v>
          </cell>
          <cell r="R2221">
            <v>0</v>
          </cell>
          <cell r="S2221" t="str">
            <v>0.00</v>
          </cell>
          <cell r="T2221">
            <v>0</v>
          </cell>
          <cell r="U2221">
            <v>7</v>
          </cell>
          <cell r="V2221">
            <v>7</v>
          </cell>
          <cell r="W2221" t="str">
            <v>2026-05-12</v>
          </cell>
        </row>
        <row r="2222">
          <cell r="A2222">
            <v>137647</v>
          </cell>
          <cell r="B2222">
            <v>46147</v>
          </cell>
          <cell r="C2222" t="str">
            <v>HERY.RAMAROLAHY</v>
          </cell>
          <cell r="D2222" t="str">
            <v>3051</v>
          </cell>
          <cell r="E2222" t="str">
            <v>5 500 000.00</v>
          </cell>
          <cell r="F2222" t="str">
            <v>6 600 000.00</v>
          </cell>
          <cell r="G2222" t="str">
            <v>MGA</v>
          </cell>
          <cell r="H2222" t="str">
            <v>C500</v>
          </cell>
          <cell r="I2222" t="str">
            <v>E</v>
          </cell>
          <cell r="J2222" t="str">
            <v>2026-05-05</v>
          </cell>
          <cell r="K2222" t="str">
            <v>YASSIE</v>
          </cell>
          <cell r="L2222" t="str">
            <v>True</v>
          </cell>
          <cell r="M2222" t="str">
            <v>True</v>
          </cell>
          <cell r="N2222" t="str">
            <v>True</v>
          </cell>
          <cell r="O2222" t="str">
            <v>False</v>
          </cell>
          <cell r="P2222">
            <v>512800121</v>
          </cell>
          <cell r="Q2222">
            <v>0</v>
          </cell>
          <cell r="R2222">
            <v>0</v>
          </cell>
          <cell r="S2222" t="str">
            <v>0.00</v>
          </cell>
          <cell r="T2222">
            <v>0</v>
          </cell>
          <cell r="U2222">
            <v>6</v>
          </cell>
          <cell r="V2222">
            <v>6</v>
          </cell>
          <cell r="W2222" t="str">
            <v>2026-05-11</v>
          </cell>
        </row>
        <row r="2223">
          <cell r="A2223">
            <v>137646</v>
          </cell>
          <cell r="B2223">
            <v>46146</v>
          </cell>
          <cell r="C2223" t="str">
            <v>HARITSOA</v>
          </cell>
          <cell r="D2223" t="str">
            <v>2053</v>
          </cell>
          <cell r="E2223" t="str">
            <v>13 600 000.00</v>
          </cell>
          <cell r="F2223" t="str">
            <v>16 320 000.00</v>
          </cell>
          <cell r="G2223" t="str">
            <v>MGA</v>
          </cell>
          <cell r="H2223" t="str">
            <v>C500</v>
          </cell>
          <cell r="I2223" t="str">
            <v>E</v>
          </cell>
          <cell r="J2223" t="str">
            <v>2026-05-04</v>
          </cell>
          <cell r="K2223" t="str">
            <v>YASSIE</v>
          </cell>
          <cell r="L2223" t="str">
            <v>True</v>
          </cell>
          <cell r="M2223" t="str">
            <v>True</v>
          </cell>
          <cell r="N2223" t="str">
            <v>True</v>
          </cell>
          <cell r="O2223" t="str">
            <v>False</v>
          </cell>
          <cell r="P2223">
            <v>511400145</v>
          </cell>
          <cell r="Q2223">
            <v>0</v>
          </cell>
          <cell r="R2223">
            <v>0</v>
          </cell>
          <cell r="S2223" t="str">
            <v>0.00</v>
          </cell>
          <cell r="T2223">
            <v>0</v>
          </cell>
          <cell r="U2223">
            <v>8</v>
          </cell>
          <cell r="V2223">
            <v>8</v>
          </cell>
          <cell r="W2223" t="str">
            <v>2026-05-13</v>
          </cell>
        </row>
        <row r="2224">
          <cell r="A2224">
            <v>137645</v>
          </cell>
          <cell r="B2224">
            <v>46146</v>
          </cell>
          <cell r="C2224" t="str">
            <v>HARITSOA</v>
          </cell>
          <cell r="D2224" t="str">
            <v>2633</v>
          </cell>
          <cell r="E2224" t="str">
            <v>13 600 000.00</v>
          </cell>
          <cell r="F2224" t="str">
            <v>16 320 000.00</v>
          </cell>
          <cell r="G2224" t="str">
            <v>MGA</v>
          </cell>
          <cell r="H2224" t="str">
            <v>C500</v>
          </cell>
          <cell r="I2224" t="str">
            <v>E</v>
          </cell>
          <cell r="J2224" t="str">
            <v>2026-05-04</v>
          </cell>
          <cell r="K2224" t="str">
            <v>YASSIE</v>
          </cell>
          <cell r="L2224" t="str">
            <v>True</v>
          </cell>
          <cell r="M2224" t="str">
            <v>True</v>
          </cell>
          <cell r="N2224" t="str">
            <v>True</v>
          </cell>
          <cell r="O2224" t="str">
            <v>False</v>
          </cell>
          <cell r="P2224">
            <v>511300341</v>
          </cell>
          <cell r="Q2224">
            <v>0</v>
          </cell>
          <cell r="R2224">
            <v>0</v>
          </cell>
          <cell r="S2224" t="str">
            <v>0.00</v>
          </cell>
          <cell r="T2224">
            <v>0</v>
          </cell>
          <cell r="U2224">
            <v>8</v>
          </cell>
          <cell r="V2224">
            <v>8</v>
          </cell>
          <cell r="W2224" t="str">
            <v>2026-05-13</v>
          </cell>
        </row>
        <row r="2225">
          <cell r="A2225">
            <v>137644</v>
          </cell>
          <cell r="B2225">
            <v>46146</v>
          </cell>
          <cell r="C2225" t="str">
            <v>LUCA3</v>
          </cell>
          <cell r="D2225" t="str">
            <v>30</v>
          </cell>
          <cell r="E2225" t="str">
            <v>1 890 600.00</v>
          </cell>
          <cell r="F2225" t="str">
            <v>2 268 720.00</v>
          </cell>
          <cell r="G2225" t="str">
            <v>MGA</v>
          </cell>
          <cell r="H2225" t="str">
            <v>C100</v>
          </cell>
          <cell r="I2225" t="str">
            <v>E</v>
          </cell>
          <cell r="J2225" t="str">
            <v>2026-05-04</v>
          </cell>
          <cell r="K2225" t="str">
            <v>YASSIE</v>
          </cell>
          <cell r="L2225" t="str">
            <v>True</v>
          </cell>
          <cell r="M2225" t="str">
            <v>True</v>
          </cell>
          <cell r="N2225" t="str">
            <v>True</v>
          </cell>
          <cell r="O2225" t="str">
            <v>False</v>
          </cell>
          <cell r="P2225">
            <v>511300326</v>
          </cell>
          <cell r="Q2225">
            <v>0</v>
          </cell>
          <cell r="R2225">
            <v>0</v>
          </cell>
          <cell r="S2225" t="str">
            <v>0.00</v>
          </cell>
          <cell r="T2225">
            <v>0</v>
          </cell>
          <cell r="U2225">
            <v>7</v>
          </cell>
          <cell r="V2225">
            <v>7</v>
          </cell>
          <cell r="W2225" t="str">
            <v>2026-05-12</v>
          </cell>
        </row>
        <row r="2226">
          <cell r="A2226">
            <v>137643</v>
          </cell>
          <cell r="B2226">
            <v>46146</v>
          </cell>
          <cell r="C2226" t="str">
            <v>HARITSOA</v>
          </cell>
          <cell r="E2226" t="str">
            <v>0.00</v>
          </cell>
          <cell r="F2226" t="str">
            <v>0.00</v>
          </cell>
          <cell r="G2226" t="str">
            <v>MGA</v>
          </cell>
          <cell r="H2226" t="str">
            <v>C500</v>
          </cell>
          <cell r="I2226" t="str">
            <v>E</v>
          </cell>
          <cell r="J2226" t="str">
            <v>2026-05-04</v>
          </cell>
          <cell r="K2226" t="str">
            <v>YASSIE</v>
          </cell>
          <cell r="L2226" t="str">
            <v>True</v>
          </cell>
          <cell r="M2226" t="str">
            <v>False</v>
          </cell>
          <cell r="N2226" t="str">
            <v>True</v>
          </cell>
          <cell r="O2226" t="str">
            <v>False</v>
          </cell>
          <cell r="P2226">
            <v>511300296</v>
          </cell>
          <cell r="Q2226">
            <v>511300295</v>
          </cell>
          <cell r="R2226">
            <v>0</v>
          </cell>
          <cell r="S2226" t="str">
            <v>0.00</v>
          </cell>
          <cell r="T2226">
            <v>0</v>
          </cell>
          <cell r="U2226">
            <v>6</v>
          </cell>
          <cell r="V2226">
            <v>6</v>
          </cell>
          <cell r="W2226" t="str">
            <v>2026-05-06</v>
          </cell>
        </row>
        <row r="2227">
          <cell r="A2227">
            <v>137642</v>
          </cell>
          <cell r="B2227">
            <v>46146</v>
          </cell>
          <cell r="C2227" t="str">
            <v>HARITSOA</v>
          </cell>
          <cell r="E2227" t="str">
            <v>0.00</v>
          </cell>
          <cell r="F2227" t="str">
            <v>0.00</v>
          </cell>
          <cell r="G2227" t="str">
            <v>MGA</v>
          </cell>
          <cell r="H2227" t="str">
            <v>C500</v>
          </cell>
          <cell r="I2227" t="str">
            <v>E</v>
          </cell>
          <cell r="J2227" t="str">
            <v>2026-05-04</v>
          </cell>
          <cell r="K2227" t="str">
            <v>YASSIE</v>
          </cell>
          <cell r="L2227" t="str">
            <v>True</v>
          </cell>
          <cell r="M2227" t="str">
            <v>False</v>
          </cell>
          <cell r="N2227" t="str">
            <v>True</v>
          </cell>
          <cell r="O2227" t="str">
            <v>False</v>
          </cell>
          <cell r="P2227">
            <v>511100418</v>
          </cell>
          <cell r="Q2227">
            <v>511100417</v>
          </cell>
          <cell r="R2227">
            <v>0</v>
          </cell>
          <cell r="S2227" t="str">
            <v>0.00</v>
          </cell>
          <cell r="T2227">
            <v>0</v>
          </cell>
          <cell r="U2227">
            <v>6</v>
          </cell>
          <cell r="V2227">
            <v>6</v>
          </cell>
          <cell r="W2227" t="str">
            <v>2026-05-06</v>
          </cell>
        </row>
        <row r="2228">
          <cell r="A2228">
            <v>137641</v>
          </cell>
          <cell r="B2228">
            <v>46146</v>
          </cell>
          <cell r="C2228" t="str">
            <v>HARITSOA</v>
          </cell>
          <cell r="E2228" t="str">
            <v>0.00</v>
          </cell>
          <cell r="F2228" t="str">
            <v>0.00</v>
          </cell>
          <cell r="G2228" t="str">
            <v>MGA</v>
          </cell>
          <cell r="H2228" t="str">
            <v>C500</v>
          </cell>
          <cell r="I2228" t="str">
            <v>E</v>
          </cell>
          <cell r="J2228" t="str">
            <v>2026-05-04</v>
          </cell>
          <cell r="K2228" t="str">
            <v>YASSIE</v>
          </cell>
          <cell r="L2228" t="str">
            <v>True</v>
          </cell>
          <cell r="M2228" t="str">
            <v>False</v>
          </cell>
          <cell r="N2228" t="str">
            <v>True</v>
          </cell>
          <cell r="O2228" t="str">
            <v>False</v>
          </cell>
          <cell r="P2228">
            <v>511300291</v>
          </cell>
          <cell r="Q2228">
            <v>511300290</v>
          </cell>
          <cell r="R2228">
            <v>0</v>
          </cell>
          <cell r="S2228" t="str">
            <v>0.00</v>
          </cell>
          <cell r="T2228">
            <v>0</v>
          </cell>
          <cell r="U2228">
            <v>6</v>
          </cell>
          <cell r="V2228">
            <v>6</v>
          </cell>
          <cell r="W2228" t="str">
            <v>2026-05-06</v>
          </cell>
        </row>
        <row r="2229">
          <cell r="A2229">
            <v>137640</v>
          </cell>
          <cell r="B2229">
            <v>46146</v>
          </cell>
          <cell r="C2229" t="str">
            <v>LUCA3</v>
          </cell>
          <cell r="D2229" t="str">
            <v>2490</v>
          </cell>
          <cell r="E2229" t="str">
            <v>1 518 800.00</v>
          </cell>
          <cell r="F2229" t="str">
            <v>1 518 800.00</v>
          </cell>
          <cell r="G2229" t="str">
            <v>MGA</v>
          </cell>
          <cell r="H2229" t="str">
            <v>C100</v>
          </cell>
          <cell r="I2229" t="str">
            <v>E</v>
          </cell>
          <cell r="J2229" t="str">
            <v>2026-05-04</v>
          </cell>
          <cell r="K2229" t="str">
            <v>YASSIE</v>
          </cell>
          <cell r="L2229" t="str">
            <v>True</v>
          </cell>
          <cell r="M2229" t="str">
            <v>True</v>
          </cell>
          <cell r="N2229" t="str">
            <v>True</v>
          </cell>
          <cell r="O2229" t="str">
            <v>False</v>
          </cell>
          <cell r="P2229">
            <v>511300264</v>
          </cell>
          <cell r="Q2229">
            <v>0</v>
          </cell>
          <cell r="R2229">
            <v>0</v>
          </cell>
          <cell r="S2229" t="str">
            <v>0.00</v>
          </cell>
          <cell r="T2229">
            <v>0</v>
          </cell>
          <cell r="U2229">
            <v>6</v>
          </cell>
          <cell r="V2229">
            <v>6</v>
          </cell>
          <cell r="W2229" t="str">
            <v>2026-05-12</v>
          </cell>
        </row>
        <row r="2230">
          <cell r="A2230">
            <v>137639</v>
          </cell>
          <cell r="B2230">
            <v>46146</v>
          </cell>
          <cell r="C2230" t="str">
            <v>LUCA3</v>
          </cell>
          <cell r="D2230" t="str">
            <v>30</v>
          </cell>
          <cell r="E2230" t="str">
            <v>44 400.00</v>
          </cell>
          <cell r="F2230" t="str">
            <v>53 280.00</v>
          </cell>
          <cell r="G2230" t="str">
            <v>MGA</v>
          </cell>
          <cell r="H2230" t="str">
            <v>C102</v>
          </cell>
          <cell r="I2230" t="str">
            <v>E</v>
          </cell>
          <cell r="J2230" t="str">
            <v>2026-05-04</v>
          </cell>
          <cell r="K2230" t="str">
            <v>YASSIE</v>
          </cell>
          <cell r="L2230" t="str">
            <v>True</v>
          </cell>
          <cell r="M2230" t="str">
            <v>True</v>
          </cell>
          <cell r="N2230" t="str">
            <v>True</v>
          </cell>
          <cell r="O2230" t="str">
            <v>False</v>
          </cell>
          <cell r="P2230">
            <v>511300262</v>
          </cell>
          <cell r="Q2230">
            <v>0</v>
          </cell>
          <cell r="R2230">
            <v>0</v>
          </cell>
          <cell r="S2230" t="str">
            <v>0.00</v>
          </cell>
          <cell r="T2230">
            <v>0</v>
          </cell>
          <cell r="U2230">
            <v>6</v>
          </cell>
          <cell r="V2230">
            <v>6</v>
          </cell>
          <cell r="W2230" t="str">
            <v>2026-05-05</v>
          </cell>
        </row>
        <row r="2231">
          <cell r="A2231">
            <v>137638</v>
          </cell>
          <cell r="B2231">
            <v>46146</v>
          </cell>
          <cell r="C2231" t="str">
            <v>HARITSOA</v>
          </cell>
          <cell r="D2231" t="str">
            <v>2053</v>
          </cell>
          <cell r="E2231" t="str">
            <v>35 434 721.00</v>
          </cell>
          <cell r="F2231" t="str">
            <v>42 521 665.20</v>
          </cell>
          <cell r="G2231" t="str">
            <v>MGA</v>
          </cell>
          <cell r="H2231" t="str">
            <v>C500</v>
          </cell>
          <cell r="I2231" t="str">
            <v>E</v>
          </cell>
          <cell r="J2231" t="str">
            <v>2026-05-04</v>
          </cell>
          <cell r="K2231" t="str">
            <v>YASSIE</v>
          </cell>
          <cell r="L2231" t="str">
            <v>True</v>
          </cell>
          <cell r="M2231" t="str">
            <v>True</v>
          </cell>
          <cell r="N2231" t="str">
            <v>True</v>
          </cell>
          <cell r="O2231" t="str">
            <v>False</v>
          </cell>
          <cell r="P2231">
            <v>511300260</v>
          </cell>
          <cell r="Q2231">
            <v>0</v>
          </cell>
          <cell r="R2231">
            <v>0</v>
          </cell>
          <cell r="S2231" t="str">
            <v>0.00</v>
          </cell>
          <cell r="T2231">
            <v>0</v>
          </cell>
          <cell r="U2231">
            <v>6</v>
          </cell>
          <cell r="V2231">
            <v>6</v>
          </cell>
          <cell r="W2231" t="str">
            <v>2026-05-06</v>
          </cell>
        </row>
        <row r="2232">
          <cell r="A2232">
            <v>137637</v>
          </cell>
          <cell r="B2232">
            <v>46146</v>
          </cell>
          <cell r="C2232" t="str">
            <v>REBECCA3</v>
          </cell>
          <cell r="D2232" t="str">
            <v>2490</v>
          </cell>
          <cell r="E2232" t="str">
            <v>120 000.00</v>
          </cell>
          <cell r="F2232" t="str">
            <v>120 000.00</v>
          </cell>
          <cell r="G2232" t="str">
            <v>MGA</v>
          </cell>
          <cell r="H2232" t="str">
            <v>C500</v>
          </cell>
          <cell r="I2232" t="str">
            <v>E</v>
          </cell>
          <cell r="J2232" t="str">
            <v>2026-05-04</v>
          </cell>
          <cell r="K2232" t="str">
            <v>YASSIE</v>
          </cell>
          <cell r="L2232" t="str">
            <v>True</v>
          </cell>
          <cell r="M2232" t="str">
            <v>True</v>
          </cell>
          <cell r="N2232" t="str">
            <v>True</v>
          </cell>
          <cell r="O2232" t="str">
            <v>False</v>
          </cell>
          <cell r="P2232">
            <v>511300255</v>
          </cell>
          <cell r="Q2232">
            <v>511300254</v>
          </cell>
          <cell r="R2232">
            <v>0</v>
          </cell>
          <cell r="S2232" t="str">
            <v>0.00</v>
          </cell>
          <cell r="T2232">
            <v>0</v>
          </cell>
          <cell r="U2232">
            <v>7</v>
          </cell>
          <cell r="V2232">
            <v>7</v>
          </cell>
          <cell r="W2232" t="str">
            <v>2026-05-18</v>
          </cell>
        </row>
        <row r="2233">
          <cell r="A2233">
            <v>137636</v>
          </cell>
          <cell r="B2233">
            <v>46146</v>
          </cell>
          <cell r="C2233" t="str">
            <v>OLGA</v>
          </cell>
          <cell r="D2233" t="str">
            <v>4053</v>
          </cell>
          <cell r="E2233" t="str">
            <v>0.00</v>
          </cell>
          <cell r="F2233" t="str">
            <v>0.00</v>
          </cell>
          <cell r="G2233" t="str">
            <v>MGA</v>
          </cell>
          <cell r="H2233" t="str">
            <v>C901</v>
          </cell>
          <cell r="I2233" t="str">
            <v>E</v>
          </cell>
          <cell r="J2233" t="str">
            <v>2026-05-04</v>
          </cell>
          <cell r="K2233" t="str">
            <v>YASSIE</v>
          </cell>
          <cell r="L2233" t="str">
            <v>True</v>
          </cell>
          <cell r="M2233" t="str">
            <v>True</v>
          </cell>
          <cell r="N2233" t="str">
            <v>True</v>
          </cell>
          <cell r="O2233" t="str">
            <v>False</v>
          </cell>
          <cell r="P2233">
            <v>0</v>
          </cell>
          <cell r="Q2233">
            <v>0</v>
          </cell>
          <cell r="R2233">
            <v>0</v>
          </cell>
          <cell r="S2233" t="str">
            <v>0.00</v>
          </cell>
          <cell r="T2233">
            <v>0</v>
          </cell>
          <cell r="U2233">
            <v>4</v>
          </cell>
          <cell r="V2233">
            <v>4</v>
          </cell>
          <cell r="W2233" t="str">
            <v>2026-05-04</v>
          </cell>
        </row>
        <row r="2234">
          <cell r="A2234">
            <v>137635</v>
          </cell>
          <cell r="B2234">
            <v>46146</v>
          </cell>
          <cell r="C2234" t="str">
            <v>LUCA3</v>
          </cell>
          <cell r="D2234" t="str">
            <v>2490</v>
          </cell>
          <cell r="E2234" t="str">
            <v>3 738 200.00</v>
          </cell>
          <cell r="F2234" t="str">
            <v>3 738 200.00</v>
          </cell>
          <cell r="G2234" t="str">
            <v>MGA</v>
          </cell>
          <cell r="H2234" t="str">
            <v>C100</v>
          </cell>
          <cell r="I2234" t="str">
            <v>E</v>
          </cell>
          <cell r="J2234" t="str">
            <v>2026-05-04</v>
          </cell>
          <cell r="K2234" t="str">
            <v>YASSIE</v>
          </cell>
          <cell r="L2234" t="str">
            <v>True</v>
          </cell>
          <cell r="M2234" t="str">
            <v>True</v>
          </cell>
          <cell r="N2234" t="str">
            <v>True</v>
          </cell>
          <cell r="O2234" t="str">
            <v>False</v>
          </cell>
          <cell r="P2234">
            <v>511300243</v>
          </cell>
          <cell r="Q2234">
            <v>0</v>
          </cell>
          <cell r="R2234">
            <v>0</v>
          </cell>
          <cell r="S2234" t="str">
            <v>0.00</v>
          </cell>
          <cell r="T2234">
            <v>0</v>
          </cell>
          <cell r="U2234">
            <v>6</v>
          </cell>
          <cell r="V2234">
            <v>6</v>
          </cell>
          <cell r="W2234" t="str">
            <v>2026-05-12</v>
          </cell>
        </row>
        <row r="2235">
          <cell r="A2235">
            <v>137634</v>
          </cell>
          <cell r="B2235">
            <v>46146</v>
          </cell>
          <cell r="C2235" t="str">
            <v>LUCA3</v>
          </cell>
          <cell r="D2235" t="str">
            <v>2490</v>
          </cell>
          <cell r="E2235" t="str">
            <v>36 835 688.00</v>
          </cell>
          <cell r="F2235" t="str">
            <v>44 202 825.60</v>
          </cell>
          <cell r="G2235" t="str">
            <v>MGA</v>
          </cell>
          <cell r="H2235" t="str">
            <v>C100</v>
          </cell>
          <cell r="I2235" t="str">
            <v>E</v>
          </cell>
          <cell r="J2235" t="str">
            <v>2026-05-04</v>
          </cell>
          <cell r="K2235" t="str">
            <v>YASSIE</v>
          </cell>
          <cell r="L2235" t="str">
            <v>True</v>
          </cell>
          <cell r="M2235" t="str">
            <v>True</v>
          </cell>
          <cell r="N2235" t="str">
            <v>True</v>
          </cell>
          <cell r="O2235" t="str">
            <v>False</v>
          </cell>
          <cell r="P2235">
            <v>511300241</v>
          </cell>
          <cell r="Q2235">
            <v>0</v>
          </cell>
          <cell r="R2235">
            <v>0</v>
          </cell>
          <cell r="S2235" t="str">
            <v>0.00</v>
          </cell>
          <cell r="T2235">
            <v>0</v>
          </cell>
          <cell r="U2235">
            <v>7</v>
          </cell>
          <cell r="V2235">
            <v>7</v>
          </cell>
          <cell r="W2235" t="str">
            <v>2026-05-12</v>
          </cell>
        </row>
        <row r="2236">
          <cell r="A2236">
            <v>137633</v>
          </cell>
          <cell r="B2236">
            <v>46146</v>
          </cell>
          <cell r="C2236" t="str">
            <v>HARITSOA</v>
          </cell>
          <cell r="D2236" t="str">
            <v>2053</v>
          </cell>
          <cell r="E2236" t="str">
            <v>44 680 499.00</v>
          </cell>
          <cell r="F2236" t="str">
            <v>53 616 598.80</v>
          </cell>
          <cell r="G2236" t="str">
            <v>MGA</v>
          </cell>
          <cell r="H2236" t="str">
            <v>C500</v>
          </cell>
          <cell r="I2236" t="str">
            <v>E</v>
          </cell>
          <cell r="J2236" t="str">
            <v>2026-05-04</v>
          </cell>
          <cell r="K2236" t="str">
            <v>YASSIE</v>
          </cell>
          <cell r="L2236" t="str">
            <v>True</v>
          </cell>
          <cell r="M2236" t="str">
            <v>True</v>
          </cell>
          <cell r="N2236" t="str">
            <v>True</v>
          </cell>
          <cell r="O2236" t="str">
            <v>False</v>
          </cell>
          <cell r="P2236">
            <v>511300232</v>
          </cell>
          <cell r="Q2236">
            <v>0</v>
          </cell>
          <cell r="R2236">
            <v>0</v>
          </cell>
          <cell r="S2236" t="str">
            <v>0.00</v>
          </cell>
          <cell r="T2236">
            <v>0</v>
          </cell>
          <cell r="U2236">
            <v>6</v>
          </cell>
          <cell r="V2236">
            <v>6</v>
          </cell>
          <cell r="W2236" t="str">
            <v>2026-05-06</v>
          </cell>
        </row>
        <row r="2237">
          <cell r="A2237">
            <v>137632</v>
          </cell>
          <cell r="B2237">
            <v>46146</v>
          </cell>
          <cell r="C2237" t="str">
            <v>HARITSOA</v>
          </cell>
          <cell r="D2237" t="str">
            <v>2053</v>
          </cell>
          <cell r="E2237" t="str">
            <v>30 696 799.00</v>
          </cell>
          <cell r="F2237" t="str">
            <v>36 836 158.80</v>
          </cell>
          <cell r="G2237" t="str">
            <v>MGA</v>
          </cell>
          <cell r="H2237" t="str">
            <v>C500</v>
          </cell>
          <cell r="I2237" t="str">
            <v>E</v>
          </cell>
          <cell r="J2237" t="str">
            <v>2026-05-04</v>
          </cell>
          <cell r="K2237" t="str">
            <v>YASSIE</v>
          </cell>
          <cell r="L2237" t="str">
            <v>True</v>
          </cell>
          <cell r="M2237" t="str">
            <v>True</v>
          </cell>
          <cell r="N2237" t="str">
            <v>True</v>
          </cell>
          <cell r="O2237" t="str">
            <v>False</v>
          </cell>
          <cell r="P2237">
            <v>511100405</v>
          </cell>
          <cell r="Q2237">
            <v>0</v>
          </cell>
          <cell r="R2237">
            <v>0</v>
          </cell>
          <cell r="S2237" t="str">
            <v>0.00</v>
          </cell>
          <cell r="T2237">
            <v>0</v>
          </cell>
          <cell r="U2237">
            <v>7</v>
          </cell>
          <cell r="V2237">
            <v>7</v>
          </cell>
          <cell r="W2237" t="str">
            <v>2026-05-06</v>
          </cell>
        </row>
        <row r="2238">
          <cell r="A2238">
            <v>137631</v>
          </cell>
          <cell r="B2238">
            <v>46146</v>
          </cell>
          <cell r="C2238" t="str">
            <v>LUCA3</v>
          </cell>
          <cell r="D2238" t="str">
            <v>4520</v>
          </cell>
          <cell r="E2238" t="str">
            <v>28 237 000.00</v>
          </cell>
          <cell r="F2238" t="str">
            <v>28 237 000.00</v>
          </cell>
          <cell r="G2238" t="str">
            <v>MGA</v>
          </cell>
          <cell r="H2238" t="str">
            <v>C100</v>
          </cell>
          <cell r="I2238" t="str">
            <v>E</v>
          </cell>
          <cell r="J2238" t="str">
            <v>2026-05-04</v>
          </cell>
          <cell r="K2238" t="str">
            <v>YASSIE</v>
          </cell>
          <cell r="L2238" t="str">
            <v>True</v>
          </cell>
          <cell r="M2238" t="str">
            <v>True</v>
          </cell>
          <cell r="N2238" t="str">
            <v>True</v>
          </cell>
          <cell r="O2238" t="str">
            <v>False</v>
          </cell>
          <cell r="P2238">
            <v>511100400</v>
          </cell>
          <cell r="Q2238">
            <v>0</v>
          </cell>
          <cell r="R2238">
            <v>0</v>
          </cell>
          <cell r="S2238" t="str">
            <v>0.00</v>
          </cell>
          <cell r="T2238">
            <v>0</v>
          </cell>
          <cell r="U2238">
            <v>5</v>
          </cell>
          <cell r="V2238">
            <v>5</v>
          </cell>
          <cell r="W2238" t="str">
            <v>2026-05-11</v>
          </cell>
        </row>
        <row r="2239">
          <cell r="A2239">
            <v>137630</v>
          </cell>
          <cell r="B2239">
            <v>46146</v>
          </cell>
          <cell r="C2239" t="str">
            <v>SETRA3</v>
          </cell>
          <cell r="E2239" t="str">
            <v>0.00</v>
          </cell>
          <cell r="F2239" t="str">
            <v>0.00</v>
          </cell>
          <cell r="G2239" t="str">
            <v>MGA</v>
          </cell>
          <cell r="H2239" t="str">
            <v>C102</v>
          </cell>
          <cell r="I2239" t="str">
            <v>C</v>
          </cell>
          <cell r="J2239" t="str">
            <v>2026-05-04</v>
          </cell>
          <cell r="K2239" t="str">
            <v>YASSIE</v>
          </cell>
          <cell r="L2239" t="str">
            <v>True</v>
          </cell>
          <cell r="M2239" t="str">
            <v>False</v>
          </cell>
          <cell r="N2239" t="str">
            <v>True</v>
          </cell>
          <cell r="O2239" t="str">
            <v>False</v>
          </cell>
          <cell r="P2239">
            <v>511300227</v>
          </cell>
          <cell r="Q2239">
            <v>0</v>
          </cell>
          <cell r="R2239">
            <v>0</v>
          </cell>
          <cell r="S2239" t="str">
            <v>0.00</v>
          </cell>
          <cell r="T2239">
            <v>0</v>
          </cell>
          <cell r="U2239">
            <v>4</v>
          </cell>
          <cell r="V2239">
            <v>4</v>
          </cell>
          <cell r="W2239" t="str">
            <v>2026-05-05</v>
          </cell>
        </row>
        <row r="2240">
          <cell r="A2240">
            <v>137629</v>
          </cell>
          <cell r="B2240">
            <v>46146</v>
          </cell>
          <cell r="C2240" t="str">
            <v>TIANA9</v>
          </cell>
          <cell r="D2240" t="str">
            <v>1104</v>
          </cell>
          <cell r="E2240" t="str">
            <v>400 000.00</v>
          </cell>
          <cell r="F2240" t="str">
            <v>400 000.00</v>
          </cell>
          <cell r="G2240" t="str">
            <v>MGA</v>
          </cell>
          <cell r="H2240" t="str">
            <v>C600</v>
          </cell>
          <cell r="I2240" t="str">
            <v>E</v>
          </cell>
          <cell r="J2240" t="str">
            <v>2026-05-04</v>
          </cell>
          <cell r="K2240" t="str">
            <v>YASSIE</v>
          </cell>
          <cell r="L2240" t="str">
            <v>True</v>
          </cell>
          <cell r="M2240" t="str">
            <v>True</v>
          </cell>
          <cell r="N2240" t="str">
            <v>True</v>
          </cell>
          <cell r="O2240" t="str">
            <v>False</v>
          </cell>
          <cell r="P2240">
            <v>0</v>
          </cell>
          <cell r="Q2240">
            <v>0</v>
          </cell>
          <cell r="R2240">
            <v>0</v>
          </cell>
          <cell r="S2240" t="str">
            <v>0.00</v>
          </cell>
          <cell r="T2240">
            <v>0</v>
          </cell>
          <cell r="U2240">
            <v>7</v>
          </cell>
          <cell r="V2240">
            <v>7</v>
          </cell>
          <cell r="W2240" t="str">
            <v>2026-05-18</v>
          </cell>
        </row>
        <row r="2241">
          <cell r="A2241">
            <v>137628</v>
          </cell>
          <cell r="B2241">
            <v>46146</v>
          </cell>
          <cell r="C2241" t="str">
            <v>LUCA3</v>
          </cell>
          <cell r="D2241" t="str">
            <v>4245</v>
          </cell>
          <cell r="E2241" t="str">
            <v>3 294 485.00</v>
          </cell>
          <cell r="F2241" t="str">
            <v>3 953 382.00</v>
          </cell>
          <cell r="G2241" t="str">
            <v>MGA</v>
          </cell>
          <cell r="H2241" t="str">
            <v>C103</v>
          </cell>
          <cell r="I2241" t="str">
            <v>E</v>
          </cell>
          <cell r="J2241" t="str">
            <v>2026-05-04</v>
          </cell>
          <cell r="K2241" t="str">
            <v>YASSIE</v>
          </cell>
          <cell r="L2241" t="str">
            <v>True</v>
          </cell>
          <cell r="M2241" t="str">
            <v>True</v>
          </cell>
          <cell r="N2241" t="str">
            <v>True</v>
          </cell>
          <cell r="O2241" t="str">
            <v>False</v>
          </cell>
          <cell r="P2241">
            <v>511300218</v>
          </cell>
          <cell r="Q2241">
            <v>0</v>
          </cell>
          <cell r="R2241">
            <v>0</v>
          </cell>
          <cell r="S2241" t="str">
            <v>0.00</v>
          </cell>
          <cell r="T2241">
            <v>0</v>
          </cell>
          <cell r="U2241">
            <v>6</v>
          </cell>
          <cell r="V2241">
            <v>6</v>
          </cell>
          <cell r="W2241" t="str">
            <v>2026-05-05</v>
          </cell>
        </row>
        <row r="2242">
          <cell r="A2242">
            <v>137627</v>
          </cell>
          <cell r="B2242">
            <v>46146</v>
          </cell>
          <cell r="C2242" t="str">
            <v>TIANA9</v>
          </cell>
          <cell r="D2242" t="str">
            <v>3647</v>
          </cell>
          <cell r="E2242" t="str">
            <v>100 000.00</v>
          </cell>
          <cell r="F2242" t="str">
            <v>120 000.00</v>
          </cell>
          <cell r="G2242" t="str">
            <v>MGA</v>
          </cell>
          <cell r="H2242" t="str">
            <v>C600</v>
          </cell>
          <cell r="I2242" t="str">
            <v>E</v>
          </cell>
          <cell r="J2242" t="str">
            <v>2026-05-04</v>
          </cell>
          <cell r="K2242" t="str">
            <v>YASSIE</v>
          </cell>
          <cell r="L2242" t="str">
            <v>True</v>
          </cell>
          <cell r="M2242" t="str">
            <v>True</v>
          </cell>
          <cell r="N2242" t="str">
            <v>True</v>
          </cell>
          <cell r="O2242" t="str">
            <v>False</v>
          </cell>
          <cell r="P2242">
            <v>0</v>
          </cell>
          <cell r="Q2242">
            <v>0</v>
          </cell>
          <cell r="R2242">
            <v>0</v>
          </cell>
          <cell r="S2242" t="str">
            <v>0.00</v>
          </cell>
          <cell r="T2242">
            <v>0</v>
          </cell>
          <cell r="U2242">
            <v>7</v>
          </cell>
          <cell r="V2242">
            <v>7</v>
          </cell>
          <cell r="W2242" t="str">
            <v>2026-05-18</v>
          </cell>
        </row>
        <row r="2243">
          <cell r="A2243">
            <v>137626</v>
          </cell>
          <cell r="B2243">
            <v>46146</v>
          </cell>
          <cell r="C2243" t="str">
            <v>TIANA9</v>
          </cell>
          <cell r="D2243" t="str">
            <v>2707</v>
          </cell>
          <cell r="E2243" t="str">
            <v>4 400 000.00</v>
          </cell>
          <cell r="F2243" t="str">
            <v>5 280 000.00</v>
          </cell>
          <cell r="G2243" t="str">
            <v>MGA</v>
          </cell>
          <cell r="H2243" t="str">
            <v>C600</v>
          </cell>
          <cell r="I2243" t="str">
            <v>E</v>
          </cell>
          <cell r="J2243" t="str">
            <v>2026-05-04</v>
          </cell>
          <cell r="K2243" t="str">
            <v>YASSIE</v>
          </cell>
          <cell r="L2243" t="str">
            <v>True</v>
          </cell>
          <cell r="M2243" t="str">
            <v>True</v>
          </cell>
          <cell r="N2243" t="str">
            <v>True</v>
          </cell>
          <cell r="O2243" t="str">
            <v>False</v>
          </cell>
          <cell r="P2243">
            <v>0</v>
          </cell>
          <cell r="Q2243">
            <v>0</v>
          </cell>
          <cell r="R2243">
            <v>0</v>
          </cell>
          <cell r="S2243" t="str">
            <v>0.00</v>
          </cell>
          <cell r="T2243">
            <v>0</v>
          </cell>
          <cell r="U2243">
            <v>6</v>
          </cell>
          <cell r="V2243">
            <v>6</v>
          </cell>
          <cell r="W2243" t="str">
            <v>2026-05-18</v>
          </cell>
        </row>
        <row r="2244">
          <cell r="A2244">
            <v>137625</v>
          </cell>
          <cell r="B2244">
            <v>46146</v>
          </cell>
          <cell r="C2244" t="str">
            <v>HARITSOA</v>
          </cell>
          <cell r="E2244" t="str">
            <v>0.00</v>
          </cell>
          <cell r="F2244" t="str">
            <v>0.00</v>
          </cell>
          <cell r="G2244" t="str">
            <v>MGA</v>
          </cell>
          <cell r="H2244" t="str">
            <v>C500</v>
          </cell>
          <cell r="I2244" t="str">
            <v>E</v>
          </cell>
          <cell r="J2244" t="str">
            <v>2026-05-04</v>
          </cell>
          <cell r="K2244" t="str">
            <v>YASSIE</v>
          </cell>
          <cell r="L2244" t="str">
            <v>True</v>
          </cell>
          <cell r="M2244" t="str">
            <v>False</v>
          </cell>
          <cell r="N2244" t="str">
            <v>True</v>
          </cell>
          <cell r="O2244" t="str">
            <v>False</v>
          </cell>
          <cell r="P2244">
            <v>511300188</v>
          </cell>
          <cell r="Q2244">
            <v>511300187</v>
          </cell>
          <cell r="R2244">
            <v>0</v>
          </cell>
          <cell r="S2244" t="str">
            <v>0.00</v>
          </cell>
          <cell r="T2244">
            <v>0</v>
          </cell>
          <cell r="U2244">
            <v>7</v>
          </cell>
          <cell r="V2244">
            <v>7</v>
          </cell>
          <cell r="W2244" t="str">
            <v>2026-05-06</v>
          </cell>
        </row>
        <row r="2245">
          <cell r="A2245">
            <v>137624</v>
          </cell>
          <cell r="B2245">
            <v>46146</v>
          </cell>
          <cell r="C2245" t="str">
            <v>OLGA</v>
          </cell>
          <cell r="E2245" t="str">
            <v>181 000.00</v>
          </cell>
          <cell r="F2245" t="str">
            <v>0.00</v>
          </cell>
          <cell r="G2245" t="str">
            <v>MGA</v>
          </cell>
          <cell r="H2245" t="str">
            <v>C901</v>
          </cell>
          <cell r="I2245" t="str">
            <v>E</v>
          </cell>
          <cell r="J2245" t="str">
            <v>2026-05-04</v>
          </cell>
          <cell r="K2245" t="str">
            <v>YASSIE</v>
          </cell>
          <cell r="L2245" t="str">
            <v>True</v>
          </cell>
          <cell r="M2245" t="str">
            <v>True</v>
          </cell>
          <cell r="N2245" t="str">
            <v>True</v>
          </cell>
          <cell r="O2245" t="str">
            <v>False</v>
          </cell>
          <cell r="P2245">
            <v>0</v>
          </cell>
          <cell r="Q2245">
            <v>0</v>
          </cell>
          <cell r="R2245">
            <v>0</v>
          </cell>
          <cell r="S2245" t="str">
            <v>0.00</v>
          </cell>
          <cell r="T2245">
            <v>0</v>
          </cell>
          <cell r="U2245">
            <v>4</v>
          </cell>
          <cell r="V2245">
            <v>4</v>
          </cell>
          <cell r="W2245" t="str">
            <v>2026-05-04</v>
          </cell>
        </row>
        <row r="2246">
          <cell r="A2246">
            <v>137623</v>
          </cell>
          <cell r="B2246">
            <v>46146</v>
          </cell>
          <cell r="C2246" t="str">
            <v>REBECCA3</v>
          </cell>
          <cell r="D2246" t="str">
            <v>6735</v>
          </cell>
          <cell r="E2246" t="str">
            <v>350 000.00</v>
          </cell>
          <cell r="F2246" t="str">
            <v>350 000.00</v>
          </cell>
          <cell r="G2246" t="str">
            <v>MGA</v>
          </cell>
          <cell r="H2246" t="str">
            <v>C600</v>
          </cell>
          <cell r="I2246" t="str">
            <v>E</v>
          </cell>
          <cell r="J2246" t="str">
            <v>2026-05-04</v>
          </cell>
          <cell r="K2246" t="str">
            <v>YASSIE</v>
          </cell>
          <cell r="L2246" t="str">
            <v>True</v>
          </cell>
          <cell r="M2246" t="str">
            <v>True</v>
          </cell>
          <cell r="N2246" t="str">
            <v>True</v>
          </cell>
          <cell r="O2246" t="str">
            <v>False</v>
          </cell>
          <cell r="P2246">
            <v>511100210</v>
          </cell>
          <cell r="Q2246">
            <v>511100209</v>
          </cell>
          <cell r="R2246">
            <v>0</v>
          </cell>
          <cell r="S2246" t="str">
            <v>0.00</v>
          </cell>
          <cell r="T2246">
            <v>0</v>
          </cell>
          <cell r="U2246">
            <v>9</v>
          </cell>
          <cell r="V2246">
            <v>9</v>
          </cell>
          <cell r="W2246" t="str">
            <v>2026-05-18</v>
          </cell>
        </row>
        <row r="2247">
          <cell r="A2247">
            <v>137622</v>
          </cell>
          <cell r="B2247">
            <v>46146</v>
          </cell>
          <cell r="C2247" t="str">
            <v>HARITSOA</v>
          </cell>
          <cell r="D2247" t="str">
            <v>1033</v>
          </cell>
          <cell r="E2247" t="str">
            <v>2 250 000.00</v>
          </cell>
          <cell r="F2247" t="str">
            <v>2 700 000.00</v>
          </cell>
          <cell r="G2247" t="str">
            <v>MGA</v>
          </cell>
          <cell r="H2247" t="str">
            <v>C500</v>
          </cell>
          <cell r="I2247" t="str">
            <v>E</v>
          </cell>
          <cell r="J2247" t="str">
            <v>2026-05-04</v>
          </cell>
          <cell r="K2247" t="str">
            <v>YASSIE</v>
          </cell>
          <cell r="L2247" t="str">
            <v>True</v>
          </cell>
          <cell r="M2247" t="str">
            <v>True</v>
          </cell>
          <cell r="N2247" t="str">
            <v>True</v>
          </cell>
          <cell r="O2247" t="str">
            <v>False</v>
          </cell>
          <cell r="P2247">
            <v>510800209</v>
          </cell>
          <cell r="Q2247">
            <v>0</v>
          </cell>
          <cell r="R2247">
            <v>0</v>
          </cell>
          <cell r="S2247" t="str">
            <v>0.00</v>
          </cell>
          <cell r="T2247">
            <v>0</v>
          </cell>
          <cell r="U2247">
            <v>6</v>
          </cell>
          <cell r="V2247">
            <v>6</v>
          </cell>
          <cell r="W2247" t="str">
            <v>2026-05-11</v>
          </cell>
        </row>
        <row r="2248">
          <cell r="A2248">
            <v>137621</v>
          </cell>
          <cell r="B2248">
            <v>46146</v>
          </cell>
          <cell r="C2248" t="str">
            <v>LUCA3</v>
          </cell>
          <cell r="D2248" t="str">
            <v>67</v>
          </cell>
          <cell r="E2248" t="str">
            <v>18 000 000.00</v>
          </cell>
          <cell r="F2248" t="str">
            <v>21 600 000.00</v>
          </cell>
          <cell r="G2248" t="str">
            <v>MGA</v>
          </cell>
          <cell r="H2248" t="str">
            <v>C100</v>
          </cell>
          <cell r="I2248" t="str">
            <v>E</v>
          </cell>
          <cell r="J2248" t="str">
            <v>2026-05-04</v>
          </cell>
          <cell r="K2248" t="str">
            <v>YASSIE</v>
          </cell>
          <cell r="L2248" t="str">
            <v>True</v>
          </cell>
          <cell r="M2248" t="str">
            <v>True</v>
          </cell>
          <cell r="N2248" t="str">
            <v>True</v>
          </cell>
          <cell r="O2248" t="str">
            <v>False</v>
          </cell>
          <cell r="P2248">
            <v>511001540</v>
          </cell>
          <cell r="Q2248">
            <v>0</v>
          </cell>
          <cell r="R2248">
            <v>0</v>
          </cell>
          <cell r="S2248" t="str">
            <v>0.00</v>
          </cell>
          <cell r="T2248">
            <v>0</v>
          </cell>
          <cell r="U2248">
            <v>6</v>
          </cell>
          <cell r="V2248">
            <v>6</v>
          </cell>
          <cell r="W2248" t="str">
            <v>2026-05-10</v>
          </cell>
        </row>
        <row r="2249">
          <cell r="A2249">
            <v>137620</v>
          </cell>
          <cell r="B2249">
            <v>46146</v>
          </cell>
          <cell r="C2249" t="str">
            <v>HARITSOA</v>
          </cell>
          <cell r="D2249" t="str">
            <v>2747</v>
          </cell>
          <cell r="E2249" t="str">
            <v>2 566.40</v>
          </cell>
          <cell r="F2249" t="str">
            <v>2 566.40</v>
          </cell>
          <cell r="G2249" t="str">
            <v>USD</v>
          </cell>
          <cell r="H2249" t="str">
            <v>C500</v>
          </cell>
          <cell r="I2249" t="str">
            <v>E</v>
          </cell>
          <cell r="J2249" t="str">
            <v>2026-05-04</v>
          </cell>
          <cell r="K2249" t="str">
            <v>YASSIE</v>
          </cell>
          <cell r="L2249" t="str">
            <v>True</v>
          </cell>
          <cell r="M2249" t="str">
            <v>True</v>
          </cell>
          <cell r="N2249" t="str">
            <v>True</v>
          </cell>
          <cell r="O2249" t="str">
            <v>False</v>
          </cell>
          <cell r="P2249">
            <v>510800207</v>
          </cell>
          <cell r="Q2249">
            <v>0</v>
          </cell>
          <cell r="R2249">
            <v>0</v>
          </cell>
          <cell r="S2249" t="str">
            <v>0.00</v>
          </cell>
          <cell r="T2249">
            <v>0</v>
          </cell>
          <cell r="U2249">
            <v>10</v>
          </cell>
          <cell r="V2249">
            <v>10</v>
          </cell>
          <cell r="W2249" t="str">
            <v>2026-05-06</v>
          </cell>
        </row>
        <row r="2250">
          <cell r="A2250">
            <v>137619</v>
          </cell>
          <cell r="B2250">
            <v>46146</v>
          </cell>
          <cell r="C2250" t="str">
            <v>LUCA3</v>
          </cell>
          <cell r="D2250" t="str">
            <v>3730</v>
          </cell>
          <cell r="E2250" t="str">
            <v>38 474 000.00</v>
          </cell>
          <cell r="F2250" t="str">
            <v>46 168 800.00</v>
          </cell>
          <cell r="G2250" t="str">
            <v>MGA</v>
          </cell>
          <cell r="H2250" t="str">
            <v>C103</v>
          </cell>
          <cell r="I2250" t="str">
            <v>E</v>
          </cell>
          <cell r="J2250" t="str">
            <v>2026-05-04</v>
          </cell>
          <cell r="K2250" t="str">
            <v>YASSIE</v>
          </cell>
          <cell r="L2250" t="str">
            <v>True</v>
          </cell>
          <cell r="M2250" t="str">
            <v>True</v>
          </cell>
          <cell r="N2250" t="str">
            <v>True</v>
          </cell>
          <cell r="O2250" t="str">
            <v>False</v>
          </cell>
          <cell r="P2250">
            <v>510800193</v>
          </cell>
          <cell r="Q2250">
            <v>0</v>
          </cell>
          <cell r="R2250">
            <v>0</v>
          </cell>
          <cell r="S2250" t="str">
            <v>0.00</v>
          </cell>
          <cell r="T2250">
            <v>0</v>
          </cell>
          <cell r="U2250">
            <v>7</v>
          </cell>
          <cell r="V2250">
            <v>7</v>
          </cell>
          <cell r="W2250" t="str">
            <v>2026-05-05</v>
          </cell>
        </row>
        <row r="2251">
          <cell r="A2251">
            <v>137618</v>
          </cell>
          <cell r="B2251">
            <v>46146</v>
          </cell>
          <cell r="C2251" t="str">
            <v>OLGA</v>
          </cell>
          <cell r="D2251" t="str">
            <v>119</v>
          </cell>
          <cell r="E2251" t="str">
            <v>4 000 000.00</v>
          </cell>
          <cell r="F2251" t="str">
            <v>4 800 000.00</v>
          </cell>
          <cell r="G2251" t="str">
            <v>MGA</v>
          </cell>
          <cell r="H2251" t="str">
            <v>C901</v>
          </cell>
          <cell r="I2251" t="str">
            <v>E</v>
          </cell>
          <cell r="J2251" t="str">
            <v>2026-05-04</v>
          </cell>
          <cell r="K2251" t="str">
            <v>YASSIE</v>
          </cell>
          <cell r="L2251" t="str">
            <v>True</v>
          </cell>
          <cell r="M2251" t="str">
            <v>True</v>
          </cell>
          <cell r="N2251" t="str">
            <v>True</v>
          </cell>
          <cell r="O2251" t="str">
            <v>False</v>
          </cell>
          <cell r="P2251">
            <v>0</v>
          </cell>
          <cell r="Q2251">
            <v>0</v>
          </cell>
          <cell r="R2251">
            <v>0</v>
          </cell>
          <cell r="S2251" t="str">
            <v>0.00</v>
          </cell>
          <cell r="T2251">
            <v>0</v>
          </cell>
          <cell r="U2251">
            <v>5</v>
          </cell>
          <cell r="V2251">
            <v>5</v>
          </cell>
          <cell r="W2251" t="str">
            <v>2026-05-04</v>
          </cell>
        </row>
        <row r="2252">
          <cell r="A2252">
            <v>137617</v>
          </cell>
          <cell r="B2252">
            <v>46146</v>
          </cell>
          <cell r="C2252" t="str">
            <v>HERY.RAMAROLAHY</v>
          </cell>
          <cell r="D2252" t="str">
            <v>4824</v>
          </cell>
          <cell r="E2252" t="str">
            <v>4 875 000.00</v>
          </cell>
          <cell r="F2252" t="str">
            <v>5 850 000.00</v>
          </cell>
          <cell r="G2252" t="str">
            <v>MGA</v>
          </cell>
          <cell r="H2252" t="str">
            <v>C500</v>
          </cell>
          <cell r="I2252" t="str">
            <v>E</v>
          </cell>
          <cell r="J2252" t="str">
            <v>2026-05-04</v>
          </cell>
          <cell r="K2252" t="str">
            <v>YASSIE</v>
          </cell>
          <cell r="L2252" t="str">
            <v>True</v>
          </cell>
          <cell r="M2252" t="str">
            <v>True</v>
          </cell>
          <cell r="N2252" t="str">
            <v>True</v>
          </cell>
          <cell r="O2252" t="str">
            <v>False</v>
          </cell>
          <cell r="P2252">
            <v>510900228</v>
          </cell>
          <cell r="Q2252">
            <v>0</v>
          </cell>
          <cell r="R2252">
            <v>0</v>
          </cell>
          <cell r="S2252" t="str">
            <v>0.00</v>
          </cell>
          <cell r="T2252">
            <v>0</v>
          </cell>
          <cell r="U2252">
            <v>7</v>
          </cell>
          <cell r="V2252">
            <v>7</v>
          </cell>
          <cell r="W2252" t="str">
            <v>2026-05-11</v>
          </cell>
        </row>
        <row r="2253">
          <cell r="A2253">
            <v>137616</v>
          </cell>
          <cell r="B2253">
            <v>46142</v>
          </cell>
          <cell r="C2253" t="str">
            <v>LUCA3</v>
          </cell>
          <cell r="D2253" t="str">
            <v>2304</v>
          </cell>
          <cell r="E2253" t="str">
            <v>24 000 000.00</v>
          </cell>
          <cell r="F2253" t="str">
            <v>28 800 000.00</v>
          </cell>
          <cell r="G2253" t="str">
            <v>MGA</v>
          </cell>
          <cell r="H2253" t="str">
            <v>C100</v>
          </cell>
          <cell r="I2253" t="str">
            <v>E</v>
          </cell>
          <cell r="J2253" t="str">
            <v>2026-04-30</v>
          </cell>
          <cell r="K2253" t="str">
            <v>YASSIE</v>
          </cell>
          <cell r="L2253" t="str">
            <v>True</v>
          </cell>
          <cell r="M2253" t="str">
            <v>True</v>
          </cell>
          <cell r="N2253" t="str">
            <v>True</v>
          </cell>
          <cell r="O2253" t="str">
            <v>False</v>
          </cell>
          <cell r="P2253">
            <v>503200141</v>
          </cell>
          <cell r="Q2253">
            <v>0</v>
          </cell>
          <cell r="R2253">
            <v>0</v>
          </cell>
          <cell r="S2253" t="str">
            <v>0.00</v>
          </cell>
          <cell r="T2253">
            <v>0</v>
          </cell>
          <cell r="U2253">
            <v>9</v>
          </cell>
          <cell r="V2253">
            <v>9</v>
          </cell>
          <cell r="W2253" t="str">
            <v>2026-05-10</v>
          </cell>
        </row>
        <row r="2254">
          <cell r="A2254">
            <v>137615</v>
          </cell>
          <cell r="B2254">
            <v>46142</v>
          </cell>
          <cell r="C2254" t="str">
            <v>HARITSOA</v>
          </cell>
          <cell r="D2254" t="str">
            <v>6362</v>
          </cell>
          <cell r="E2254" t="str">
            <v>6 804 000.00</v>
          </cell>
          <cell r="F2254" t="str">
            <v>8 164 800.00</v>
          </cell>
          <cell r="G2254" t="str">
            <v>MGA</v>
          </cell>
          <cell r="H2254" t="str">
            <v>C500</v>
          </cell>
          <cell r="I2254" t="str">
            <v>E</v>
          </cell>
          <cell r="J2254" t="str">
            <v>2026-04-30</v>
          </cell>
          <cell r="K2254" t="str">
            <v>YASSIE</v>
          </cell>
          <cell r="L2254" t="str">
            <v>True</v>
          </cell>
          <cell r="M2254" t="str">
            <v>True</v>
          </cell>
          <cell r="N2254" t="str">
            <v>True</v>
          </cell>
          <cell r="O2254" t="str">
            <v>False</v>
          </cell>
          <cell r="P2254">
            <v>503000192</v>
          </cell>
          <cell r="Q2254">
            <v>0</v>
          </cell>
          <cell r="R2254">
            <v>0</v>
          </cell>
          <cell r="S2254" t="str">
            <v>0.00</v>
          </cell>
          <cell r="T2254">
            <v>0</v>
          </cell>
          <cell r="U2254">
            <v>9</v>
          </cell>
          <cell r="V2254">
            <v>9</v>
          </cell>
          <cell r="W2254" t="str">
            <v>2026-05-06</v>
          </cell>
        </row>
        <row r="2255">
          <cell r="A2255">
            <v>137614</v>
          </cell>
          <cell r="B2255">
            <v>46142</v>
          </cell>
          <cell r="C2255" t="str">
            <v>TAFITASOA3</v>
          </cell>
          <cell r="D2255" t="str">
            <v>700</v>
          </cell>
          <cell r="E2255" t="str">
            <v>5 566 586.00</v>
          </cell>
          <cell r="F2255" t="str">
            <v>6 679 903.20</v>
          </cell>
          <cell r="G2255" t="str">
            <v>MGA</v>
          </cell>
          <cell r="H2255" t="str">
            <v>C700</v>
          </cell>
          <cell r="I2255" t="str">
            <v>E</v>
          </cell>
          <cell r="J2255" t="str">
            <v>2026-04-30</v>
          </cell>
          <cell r="K2255" t="str">
            <v>YASSIE</v>
          </cell>
          <cell r="L2255" t="str">
            <v>True</v>
          </cell>
          <cell r="M2255" t="str">
            <v>True</v>
          </cell>
          <cell r="N2255" t="str">
            <v>True</v>
          </cell>
          <cell r="O2255" t="str">
            <v>False</v>
          </cell>
          <cell r="P2255">
            <v>503000187</v>
          </cell>
          <cell r="Q2255">
            <v>503000186</v>
          </cell>
          <cell r="R2255">
            <v>0</v>
          </cell>
          <cell r="S2255" t="str">
            <v>0.00</v>
          </cell>
          <cell r="T2255">
            <v>0</v>
          </cell>
          <cell r="U2255">
            <v>7</v>
          </cell>
          <cell r="V2255">
            <v>7</v>
          </cell>
          <cell r="W2255" t="str">
            <v>2026-04-30</v>
          </cell>
        </row>
        <row r="2256">
          <cell r="A2256">
            <v>137613</v>
          </cell>
          <cell r="B2256">
            <v>46142</v>
          </cell>
          <cell r="C2256" t="str">
            <v>HARITSOA</v>
          </cell>
          <cell r="D2256" t="str">
            <v>2633</v>
          </cell>
          <cell r="E2256" t="str">
            <v>5 102 500.00</v>
          </cell>
          <cell r="F2256" t="str">
            <v>6 123 000.00</v>
          </cell>
          <cell r="G2256" t="str">
            <v>MGA</v>
          </cell>
          <cell r="H2256" t="str">
            <v>C500</v>
          </cell>
          <cell r="I2256" t="str">
            <v>E</v>
          </cell>
          <cell r="J2256" t="str">
            <v>2026-04-30</v>
          </cell>
          <cell r="K2256" t="str">
            <v>YASSIE</v>
          </cell>
          <cell r="L2256" t="str">
            <v>True</v>
          </cell>
          <cell r="M2256" t="str">
            <v>True</v>
          </cell>
          <cell r="N2256" t="str">
            <v>True</v>
          </cell>
          <cell r="O2256" t="str">
            <v>False</v>
          </cell>
          <cell r="P2256">
            <v>503100160</v>
          </cell>
          <cell r="Q2256">
            <v>0</v>
          </cell>
          <cell r="R2256">
            <v>0</v>
          </cell>
          <cell r="S2256" t="str">
            <v>0.00</v>
          </cell>
          <cell r="T2256">
            <v>0</v>
          </cell>
          <cell r="U2256">
            <v>9</v>
          </cell>
          <cell r="V2256">
            <v>9</v>
          </cell>
          <cell r="W2256" t="str">
            <v>2026-05-13</v>
          </cell>
        </row>
        <row r="2257">
          <cell r="A2257">
            <v>137612</v>
          </cell>
          <cell r="B2257">
            <v>46142</v>
          </cell>
          <cell r="C2257" t="str">
            <v>HARITSOA</v>
          </cell>
          <cell r="D2257" t="str">
            <v>2053</v>
          </cell>
          <cell r="E2257" t="str">
            <v>13 055 000.00</v>
          </cell>
          <cell r="F2257" t="str">
            <v>15 666 000.00</v>
          </cell>
          <cell r="G2257" t="str">
            <v>MGA</v>
          </cell>
          <cell r="H2257" t="str">
            <v>C500</v>
          </cell>
          <cell r="I2257" t="str">
            <v>E</v>
          </cell>
          <cell r="J2257" t="str">
            <v>2026-04-30</v>
          </cell>
          <cell r="K2257" t="str">
            <v>YASSIE</v>
          </cell>
          <cell r="L2257" t="str">
            <v>True</v>
          </cell>
          <cell r="M2257" t="str">
            <v>True</v>
          </cell>
          <cell r="N2257" t="str">
            <v>True</v>
          </cell>
          <cell r="O2257" t="str">
            <v>False</v>
          </cell>
          <cell r="P2257">
            <v>502700209</v>
          </cell>
          <cell r="Q2257">
            <v>0</v>
          </cell>
          <cell r="R2257">
            <v>0</v>
          </cell>
          <cell r="S2257" t="str">
            <v>0.00</v>
          </cell>
          <cell r="T2257">
            <v>0</v>
          </cell>
          <cell r="U2257">
            <v>9</v>
          </cell>
          <cell r="V2257">
            <v>9</v>
          </cell>
          <cell r="W2257" t="str">
            <v>2026-05-13</v>
          </cell>
        </row>
        <row r="2258">
          <cell r="A2258">
            <v>137611</v>
          </cell>
          <cell r="B2258">
            <v>46142</v>
          </cell>
          <cell r="C2258" t="str">
            <v>MIORA46</v>
          </cell>
          <cell r="D2258" t="str">
            <v>119</v>
          </cell>
          <cell r="E2258" t="str">
            <v>134 330 587.85</v>
          </cell>
          <cell r="F2258" t="str">
            <v>161 196 705.42</v>
          </cell>
          <cell r="G2258" t="str">
            <v>MGA</v>
          </cell>
          <cell r="H2258" t="str">
            <v>C900</v>
          </cell>
          <cell r="I2258" t="str">
            <v>E</v>
          </cell>
          <cell r="J2258" t="str">
            <v>2026-04-30</v>
          </cell>
          <cell r="K2258" t="str">
            <v>YASSIE</v>
          </cell>
          <cell r="L2258" t="str">
            <v>True</v>
          </cell>
          <cell r="M2258" t="str">
            <v>True</v>
          </cell>
          <cell r="N2258" t="str">
            <v>True</v>
          </cell>
          <cell r="O2258" t="str">
            <v>False</v>
          </cell>
          <cell r="P2258">
            <v>502800174</v>
          </cell>
          <cell r="Q2258">
            <v>0</v>
          </cell>
          <cell r="R2258">
            <v>0</v>
          </cell>
          <cell r="S2258" t="str">
            <v>0.00</v>
          </cell>
          <cell r="T2258">
            <v>0</v>
          </cell>
          <cell r="U2258">
            <v>4</v>
          </cell>
          <cell r="V2258">
            <v>4</v>
          </cell>
          <cell r="W2258" t="str">
            <v>2026-04-30</v>
          </cell>
        </row>
        <row r="2259">
          <cell r="A2259">
            <v>137610</v>
          </cell>
          <cell r="B2259">
            <v>46142</v>
          </cell>
          <cell r="C2259" t="str">
            <v>MIORA46</v>
          </cell>
          <cell r="D2259" t="str">
            <v>41</v>
          </cell>
          <cell r="E2259" t="str">
            <v>6 503 651 538.10</v>
          </cell>
          <cell r="F2259" t="str">
            <v>7 804 381 845.71</v>
          </cell>
          <cell r="G2259" t="str">
            <v>MGA</v>
          </cell>
          <cell r="H2259" t="str">
            <v>C900</v>
          </cell>
          <cell r="I2259" t="str">
            <v>E</v>
          </cell>
          <cell r="J2259" t="str">
            <v>2026-04-30</v>
          </cell>
          <cell r="K2259" t="str">
            <v>YASSIE</v>
          </cell>
          <cell r="L2259" t="str">
            <v>True</v>
          </cell>
          <cell r="M2259" t="str">
            <v>True</v>
          </cell>
          <cell r="N2259" t="str">
            <v>True</v>
          </cell>
          <cell r="O2259" t="str">
            <v>False</v>
          </cell>
          <cell r="P2259">
            <v>502900222</v>
          </cell>
          <cell r="Q2259">
            <v>0</v>
          </cell>
          <cell r="R2259">
            <v>0</v>
          </cell>
          <cell r="S2259" t="str">
            <v>0.00</v>
          </cell>
          <cell r="T2259">
            <v>0</v>
          </cell>
          <cell r="U2259">
            <v>5</v>
          </cell>
          <cell r="V2259">
            <v>5</v>
          </cell>
          <cell r="W2259" t="str">
            <v>2026-04-30</v>
          </cell>
        </row>
        <row r="2260">
          <cell r="A2260">
            <v>137609</v>
          </cell>
          <cell r="B2260">
            <v>46142</v>
          </cell>
          <cell r="C2260" t="str">
            <v>HARITSOA</v>
          </cell>
          <cell r="D2260" t="str">
            <v>2053</v>
          </cell>
          <cell r="E2260" t="str">
            <v>8 800 000.00</v>
          </cell>
          <cell r="F2260" t="str">
            <v>10 560 000.00</v>
          </cell>
          <cell r="G2260" t="str">
            <v>MGA</v>
          </cell>
          <cell r="H2260" t="str">
            <v>C500</v>
          </cell>
          <cell r="I2260" t="str">
            <v>E</v>
          </cell>
          <cell r="J2260" t="str">
            <v>2026-04-30</v>
          </cell>
          <cell r="K2260" t="str">
            <v>YASSIE</v>
          </cell>
          <cell r="L2260" t="str">
            <v>True</v>
          </cell>
          <cell r="M2260" t="str">
            <v>True</v>
          </cell>
          <cell r="N2260" t="str">
            <v>True</v>
          </cell>
          <cell r="O2260" t="str">
            <v>False</v>
          </cell>
          <cell r="P2260">
            <v>502900216</v>
          </cell>
          <cell r="Q2260">
            <v>0</v>
          </cell>
          <cell r="R2260">
            <v>0</v>
          </cell>
          <cell r="S2260" t="str">
            <v>0.00</v>
          </cell>
          <cell r="T2260">
            <v>0</v>
          </cell>
          <cell r="U2260">
            <v>9</v>
          </cell>
          <cell r="V2260">
            <v>9</v>
          </cell>
          <cell r="W2260" t="str">
            <v>2026-05-13</v>
          </cell>
        </row>
        <row r="2261">
          <cell r="A2261">
            <v>137608</v>
          </cell>
          <cell r="B2261">
            <v>46142</v>
          </cell>
          <cell r="C2261" t="str">
            <v>HARITSOA</v>
          </cell>
          <cell r="D2261" t="str">
            <v>2053</v>
          </cell>
          <cell r="E2261" t="str">
            <v>8 830 000.00</v>
          </cell>
          <cell r="F2261" t="str">
            <v>10 596 000.00</v>
          </cell>
          <cell r="G2261" t="str">
            <v>MGA</v>
          </cell>
          <cell r="H2261" t="str">
            <v>C500</v>
          </cell>
          <cell r="I2261" t="str">
            <v>E</v>
          </cell>
          <cell r="J2261" t="str">
            <v>2026-04-30</v>
          </cell>
          <cell r="K2261" t="str">
            <v>YASSIE</v>
          </cell>
          <cell r="L2261" t="str">
            <v>True</v>
          </cell>
          <cell r="M2261" t="str">
            <v>True</v>
          </cell>
          <cell r="N2261" t="str">
            <v>True</v>
          </cell>
          <cell r="O2261" t="str">
            <v>False</v>
          </cell>
          <cell r="P2261">
            <v>502800170</v>
          </cell>
          <cell r="Q2261">
            <v>0</v>
          </cell>
          <cell r="R2261">
            <v>0</v>
          </cell>
          <cell r="S2261" t="str">
            <v>0.00</v>
          </cell>
          <cell r="T2261">
            <v>0</v>
          </cell>
          <cell r="U2261">
            <v>9</v>
          </cell>
          <cell r="V2261">
            <v>9</v>
          </cell>
          <cell r="W2261" t="str">
            <v>2026-05-13</v>
          </cell>
        </row>
        <row r="2262">
          <cell r="A2262">
            <v>137607</v>
          </cell>
          <cell r="B2262">
            <v>46142</v>
          </cell>
          <cell r="C2262" t="str">
            <v>HARITSOA</v>
          </cell>
          <cell r="D2262" t="str">
            <v>2053</v>
          </cell>
          <cell r="E2262" t="str">
            <v>7 260 000.00</v>
          </cell>
          <cell r="F2262" t="str">
            <v>8 712 000.00</v>
          </cell>
          <cell r="G2262" t="str">
            <v>MGA</v>
          </cell>
          <cell r="H2262" t="str">
            <v>C500</v>
          </cell>
          <cell r="I2262" t="str">
            <v>E</v>
          </cell>
          <cell r="J2262" t="str">
            <v>2026-04-30</v>
          </cell>
          <cell r="K2262" t="str">
            <v>YASSIE</v>
          </cell>
          <cell r="L2262" t="str">
            <v>True</v>
          </cell>
          <cell r="M2262" t="str">
            <v>True</v>
          </cell>
          <cell r="N2262" t="str">
            <v>True</v>
          </cell>
          <cell r="O2262" t="str">
            <v>False</v>
          </cell>
          <cell r="P2262">
            <v>502900211</v>
          </cell>
          <cell r="Q2262">
            <v>0</v>
          </cell>
          <cell r="R2262">
            <v>0</v>
          </cell>
          <cell r="S2262" t="str">
            <v>0.00</v>
          </cell>
          <cell r="T2262">
            <v>0</v>
          </cell>
          <cell r="U2262">
            <v>9</v>
          </cell>
          <cell r="V2262">
            <v>9</v>
          </cell>
          <cell r="W2262" t="str">
            <v>2026-05-13</v>
          </cell>
        </row>
        <row r="2263">
          <cell r="A2263">
            <v>137606</v>
          </cell>
          <cell r="B2263">
            <v>46142</v>
          </cell>
          <cell r="C2263" t="str">
            <v>HARITSOA</v>
          </cell>
          <cell r="D2263" t="str">
            <v>2053</v>
          </cell>
          <cell r="E2263" t="str">
            <v>10 762 500.00</v>
          </cell>
          <cell r="F2263" t="str">
            <v>12 915 000.00</v>
          </cell>
          <cell r="G2263" t="str">
            <v>MGA</v>
          </cell>
          <cell r="H2263" t="str">
            <v>C500</v>
          </cell>
          <cell r="I2263" t="str">
            <v>E</v>
          </cell>
          <cell r="J2263" t="str">
            <v>2026-04-30</v>
          </cell>
          <cell r="K2263" t="str">
            <v>YASSIE</v>
          </cell>
          <cell r="L2263" t="str">
            <v>True</v>
          </cell>
          <cell r="M2263" t="str">
            <v>True</v>
          </cell>
          <cell r="N2263" t="str">
            <v>True</v>
          </cell>
          <cell r="O2263" t="str">
            <v>False</v>
          </cell>
          <cell r="P2263">
            <v>502900203</v>
          </cell>
          <cell r="Q2263">
            <v>0</v>
          </cell>
          <cell r="R2263">
            <v>0</v>
          </cell>
          <cell r="S2263" t="str">
            <v>0.00</v>
          </cell>
          <cell r="T2263">
            <v>0</v>
          </cell>
          <cell r="U2263">
            <v>11</v>
          </cell>
          <cell r="V2263">
            <v>11</v>
          </cell>
          <cell r="W2263" t="str">
            <v>2026-05-13</v>
          </cell>
        </row>
        <row r="2264">
          <cell r="A2264">
            <v>137605</v>
          </cell>
          <cell r="B2264">
            <v>46142</v>
          </cell>
          <cell r="C2264" t="str">
            <v>HARITSOA</v>
          </cell>
          <cell r="D2264" t="str">
            <v>2053</v>
          </cell>
          <cell r="E2264" t="str">
            <v>4 945 000.00</v>
          </cell>
          <cell r="F2264" t="str">
            <v>5 934 000.00</v>
          </cell>
          <cell r="G2264" t="str">
            <v>MGA</v>
          </cell>
          <cell r="H2264" t="str">
            <v>C500</v>
          </cell>
          <cell r="I2264" t="str">
            <v>E</v>
          </cell>
          <cell r="J2264" t="str">
            <v>2026-04-30</v>
          </cell>
          <cell r="K2264" t="str">
            <v>YASSIE</v>
          </cell>
          <cell r="L2264" t="str">
            <v>True</v>
          </cell>
          <cell r="M2264" t="str">
            <v>True</v>
          </cell>
          <cell r="N2264" t="str">
            <v>True</v>
          </cell>
          <cell r="O2264" t="str">
            <v>False</v>
          </cell>
          <cell r="P2264">
            <v>502900186</v>
          </cell>
          <cell r="Q2264">
            <v>0</v>
          </cell>
          <cell r="R2264">
            <v>0</v>
          </cell>
          <cell r="S2264" t="str">
            <v>0.00</v>
          </cell>
          <cell r="T2264">
            <v>0</v>
          </cell>
          <cell r="U2264">
            <v>10</v>
          </cell>
          <cell r="V2264">
            <v>10</v>
          </cell>
          <cell r="W2264" t="str">
            <v>2026-05-13</v>
          </cell>
        </row>
        <row r="2265">
          <cell r="A2265">
            <v>137604</v>
          </cell>
          <cell r="B2265">
            <v>46142</v>
          </cell>
          <cell r="C2265" t="str">
            <v>LUCA3</v>
          </cell>
          <cell r="D2265" t="str">
            <v>30</v>
          </cell>
          <cell r="E2265" t="str">
            <v>1 537 360.00</v>
          </cell>
          <cell r="F2265" t="str">
            <v>1 844 832.00</v>
          </cell>
          <cell r="G2265" t="str">
            <v>MGA</v>
          </cell>
          <cell r="H2265" t="str">
            <v>C102</v>
          </cell>
          <cell r="I2265" t="str">
            <v>E</v>
          </cell>
          <cell r="J2265" t="str">
            <v>2026-04-30</v>
          </cell>
          <cell r="K2265" t="str">
            <v>YASSIE</v>
          </cell>
          <cell r="L2265" t="str">
            <v>True</v>
          </cell>
          <cell r="M2265" t="str">
            <v>True</v>
          </cell>
          <cell r="N2265" t="str">
            <v>True</v>
          </cell>
          <cell r="O2265" t="str">
            <v>False</v>
          </cell>
          <cell r="P2265">
            <v>502900163</v>
          </cell>
          <cell r="Q2265">
            <v>0</v>
          </cell>
          <cell r="R2265">
            <v>0</v>
          </cell>
          <cell r="S2265" t="str">
            <v>0.00</v>
          </cell>
          <cell r="T2265">
            <v>0</v>
          </cell>
          <cell r="U2265">
            <v>13</v>
          </cell>
          <cell r="V2265">
            <v>13</v>
          </cell>
          <cell r="W2265" t="str">
            <v>2026-04-30</v>
          </cell>
        </row>
        <row r="2266">
          <cell r="A2266">
            <v>137603</v>
          </cell>
          <cell r="B2266">
            <v>46142</v>
          </cell>
          <cell r="C2266" t="str">
            <v>LUCA3</v>
          </cell>
          <cell r="D2266" t="str">
            <v>1104</v>
          </cell>
          <cell r="E2266" t="str">
            <v>390 000.00</v>
          </cell>
          <cell r="F2266" t="str">
            <v>390 000.00</v>
          </cell>
          <cell r="G2266" t="str">
            <v>MGA</v>
          </cell>
          <cell r="H2266" t="str">
            <v>C100</v>
          </cell>
          <cell r="I2266" t="str">
            <v>E</v>
          </cell>
          <cell r="J2266" t="str">
            <v>2026-04-30</v>
          </cell>
          <cell r="K2266" t="str">
            <v>YASSIE</v>
          </cell>
          <cell r="L2266" t="str">
            <v>True</v>
          </cell>
          <cell r="M2266" t="str">
            <v>True</v>
          </cell>
          <cell r="N2266" t="str">
            <v>True</v>
          </cell>
          <cell r="O2266" t="str">
            <v>False</v>
          </cell>
          <cell r="P2266">
            <v>502900157</v>
          </cell>
          <cell r="Q2266">
            <v>0</v>
          </cell>
          <cell r="R2266">
            <v>0</v>
          </cell>
          <cell r="S2266" t="str">
            <v>0.00</v>
          </cell>
          <cell r="T2266">
            <v>0</v>
          </cell>
          <cell r="U2266">
            <v>8</v>
          </cell>
          <cell r="V2266">
            <v>8</v>
          </cell>
          <cell r="W2266" t="str">
            <v>2026-05-11</v>
          </cell>
        </row>
        <row r="2267">
          <cell r="A2267">
            <v>137602</v>
          </cell>
          <cell r="B2267">
            <v>46142</v>
          </cell>
          <cell r="C2267" t="str">
            <v>LUCA3</v>
          </cell>
          <cell r="D2267" t="str">
            <v>3278</v>
          </cell>
          <cell r="E2267" t="str">
            <v>1 550 000.00</v>
          </cell>
          <cell r="F2267" t="str">
            <v>1 550 000.00</v>
          </cell>
          <cell r="G2267" t="str">
            <v>MGA</v>
          </cell>
          <cell r="H2267" t="str">
            <v>C100</v>
          </cell>
          <cell r="I2267" t="str">
            <v>E</v>
          </cell>
          <cell r="J2267" t="str">
            <v>2026-04-30</v>
          </cell>
          <cell r="K2267" t="str">
            <v>YASSIE</v>
          </cell>
          <cell r="L2267" t="str">
            <v>True</v>
          </cell>
          <cell r="M2267" t="str">
            <v>True</v>
          </cell>
          <cell r="N2267" t="str">
            <v>True</v>
          </cell>
          <cell r="O2267" t="str">
            <v>False</v>
          </cell>
          <cell r="P2267">
            <v>502800154</v>
          </cell>
          <cell r="Q2267">
            <v>0</v>
          </cell>
          <cell r="R2267">
            <v>0</v>
          </cell>
          <cell r="S2267" t="str">
            <v>0.00</v>
          </cell>
          <cell r="T2267">
            <v>0</v>
          </cell>
          <cell r="U2267">
            <v>17</v>
          </cell>
          <cell r="V2267">
            <v>17</v>
          </cell>
          <cell r="W2267" t="str">
            <v>2026-05-10</v>
          </cell>
        </row>
        <row r="2268">
          <cell r="A2268">
            <v>137601</v>
          </cell>
          <cell r="B2268">
            <v>46142</v>
          </cell>
          <cell r="C2268" t="str">
            <v>LUCA3</v>
          </cell>
          <cell r="D2268" t="str">
            <v>4038</v>
          </cell>
          <cell r="E2268" t="str">
            <v>34 533 050.00</v>
          </cell>
          <cell r="F2268" t="str">
            <v>34 533 050.00</v>
          </cell>
          <cell r="G2268" t="str">
            <v>MGA</v>
          </cell>
          <cell r="H2268" t="str">
            <v>C102</v>
          </cell>
          <cell r="I2268" t="str">
            <v>E</v>
          </cell>
          <cell r="J2268" t="str">
            <v>2026-04-30</v>
          </cell>
          <cell r="K2268" t="str">
            <v>YASSIE</v>
          </cell>
          <cell r="L2268" t="str">
            <v>True</v>
          </cell>
          <cell r="M2268" t="str">
            <v>True</v>
          </cell>
          <cell r="N2268" t="str">
            <v>True</v>
          </cell>
          <cell r="O2268" t="str">
            <v>False</v>
          </cell>
          <cell r="P2268">
            <v>502401127</v>
          </cell>
          <cell r="Q2268">
            <v>0</v>
          </cell>
          <cell r="R2268">
            <v>0</v>
          </cell>
          <cell r="S2268" t="str">
            <v>0.00</v>
          </cell>
          <cell r="T2268">
            <v>0</v>
          </cell>
          <cell r="U2268">
            <v>7</v>
          </cell>
          <cell r="V2268">
            <v>7</v>
          </cell>
          <cell r="W2268" t="str">
            <v>2026-04-30</v>
          </cell>
        </row>
        <row r="2269">
          <cell r="A2269">
            <v>137600</v>
          </cell>
          <cell r="B2269">
            <v>46142</v>
          </cell>
          <cell r="C2269" t="str">
            <v>LUCA3</v>
          </cell>
          <cell r="D2269" t="str">
            <v>2630</v>
          </cell>
          <cell r="E2269" t="str">
            <v>50 220 000.00</v>
          </cell>
          <cell r="F2269" t="str">
            <v>50 220 000.00</v>
          </cell>
          <cell r="G2269" t="str">
            <v>MGA</v>
          </cell>
          <cell r="H2269" t="str">
            <v>C100</v>
          </cell>
          <cell r="I2269" t="str">
            <v>E</v>
          </cell>
          <cell r="J2269" t="str">
            <v>2026-04-30</v>
          </cell>
          <cell r="K2269" t="str">
            <v>YASSIE</v>
          </cell>
          <cell r="L2269" t="str">
            <v>True</v>
          </cell>
          <cell r="M2269" t="str">
            <v>True</v>
          </cell>
          <cell r="N2269" t="str">
            <v>True</v>
          </cell>
          <cell r="O2269" t="str">
            <v>False</v>
          </cell>
          <cell r="P2269">
            <v>502300301</v>
          </cell>
          <cell r="Q2269">
            <v>0</v>
          </cell>
          <cell r="R2269">
            <v>0</v>
          </cell>
          <cell r="S2269" t="str">
            <v>0.00</v>
          </cell>
          <cell r="T2269">
            <v>0</v>
          </cell>
          <cell r="U2269">
            <v>8</v>
          </cell>
          <cell r="V2269">
            <v>8</v>
          </cell>
          <cell r="W2269" t="str">
            <v>2026-05-12</v>
          </cell>
        </row>
        <row r="2270">
          <cell r="A2270">
            <v>137599</v>
          </cell>
          <cell r="B2270">
            <v>46142</v>
          </cell>
          <cell r="C2270" t="str">
            <v>REBECCA3</v>
          </cell>
          <cell r="D2270" t="str">
            <v>30</v>
          </cell>
          <cell r="E2270" t="str">
            <v>1 503 800.00</v>
          </cell>
          <cell r="F2270" t="str">
            <v>1 804 560.00</v>
          </cell>
          <cell r="G2270" t="str">
            <v>MGA</v>
          </cell>
          <cell r="H2270" t="str">
            <v>C104</v>
          </cell>
          <cell r="I2270" t="str">
            <v>E</v>
          </cell>
          <cell r="J2270" t="str">
            <v>2026-04-30</v>
          </cell>
          <cell r="K2270" t="str">
            <v>YASSIE</v>
          </cell>
          <cell r="L2270" t="str">
            <v>True</v>
          </cell>
          <cell r="M2270" t="str">
            <v>False</v>
          </cell>
          <cell r="N2270" t="str">
            <v>True</v>
          </cell>
          <cell r="O2270" t="str">
            <v>False</v>
          </cell>
          <cell r="P2270">
            <v>502500192</v>
          </cell>
          <cell r="Q2270">
            <v>502500191</v>
          </cell>
          <cell r="R2270">
            <v>0</v>
          </cell>
          <cell r="S2270" t="str">
            <v>0.00</v>
          </cell>
          <cell r="T2270">
            <v>0</v>
          </cell>
          <cell r="U2270">
            <v>8</v>
          </cell>
          <cell r="V2270">
            <v>8</v>
          </cell>
          <cell r="W2270" t="str">
            <v>2026-05-18</v>
          </cell>
        </row>
        <row r="2271">
          <cell r="A2271">
            <v>137598</v>
          </cell>
          <cell r="B2271">
            <v>46142</v>
          </cell>
          <cell r="C2271" t="str">
            <v>CHRISTELE</v>
          </cell>
          <cell r="D2271" t="str">
            <v>6022</v>
          </cell>
          <cell r="E2271" t="str">
            <v>2 500 000.00</v>
          </cell>
          <cell r="F2271" t="str">
            <v>2 500 000.00</v>
          </cell>
          <cell r="G2271" t="str">
            <v>MGA</v>
          </cell>
          <cell r="H2271" t="str">
            <v>C600</v>
          </cell>
          <cell r="I2271" t="str">
            <v>E</v>
          </cell>
          <cell r="J2271" t="str">
            <v>2026-04-30</v>
          </cell>
          <cell r="K2271" t="str">
            <v>YASSIE</v>
          </cell>
          <cell r="L2271" t="str">
            <v>True</v>
          </cell>
          <cell r="M2271" t="str">
            <v>True</v>
          </cell>
          <cell r="N2271" t="str">
            <v>True</v>
          </cell>
          <cell r="O2271" t="str">
            <v>False</v>
          </cell>
          <cell r="P2271">
            <v>502500189</v>
          </cell>
          <cell r="Q2271">
            <v>502500188</v>
          </cell>
          <cell r="R2271">
            <v>0</v>
          </cell>
          <cell r="S2271" t="str">
            <v>0.00</v>
          </cell>
          <cell r="T2271">
            <v>0</v>
          </cell>
          <cell r="U2271">
            <v>7</v>
          </cell>
          <cell r="V2271">
            <v>7</v>
          </cell>
          <cell r="W2271" t="str">
            <v>2026-05-18</v>
          </cell>
        </row>
        <row r="2272">
          <cell r="A2272">
            <v>137597</v>
          </cell>
          <cell r="B2272">
            <v>46142</v>
          </cell>
          <cell r="C2272" t="str">
            <v>TAHIANA7</v>
          </cell>
          <cell r="D2272" t="str">
            <v>2767</v>
          </cell>
          <cell r="E2272" t="str">
            <v>10 494 289.35</v>
          </cell>
          <cell r="F2272" t="str">
            <v>12 593 147.22</v>
          </cell>
          <cell r="G2272" t="str">
            <v>MGA</v>
          </cell>
          <cell r="H2272" t="str">
            <v>C500</v>
          </cell>
          <cell r="I2272" t="str">
            <v>E</v>
          </cell>
          <cell r="J2272" t="str">
            <v>2026-04-30</v>
          </cell>
          <cell r="K2272" t="str">
            <v>YASSIE</v>
          </cell>
          <cell r="L2272" t="str">
            <v>True</v>
          </cell>
          <cell r="M2272" t="str">
            <v>True</v>
          </cell>
          <cell r="N2272" t="str">
            <v>True</v>
          </cell>
          <cell r="O2272" t="str">
            <v>False</v>
          </cell>
          <cell r="P2272">
            <v>502300268</v>
          </cell>
          <cell r="Q2272">
            <v>0</v>
          </cell>
          <cell r="R2272">
            <v>0</v>
          </cell>
          <cell r="S2272" t="str">
            <v>0.00</v>
          </cell>
          <cell r="T2272">
            <v>0</v>
          </cell>
          <cell r="U2272">
            <v>10</v>
          </cell>
          <cell r="V2272">
            <v>10</v>
          </cell>
          <cell r="W2272" t="str">
            <v>2026-05-11</v>
          </cell>
        </row>
        <row r="2273">
          <cell r="A2273">
            <v>137596</v>
          </cell>
          <cell r="B2273">
            <v>46142</v>
          </cell>
          <cell r="C2273" t="str">
            <v>LUCA3</v>
          </cell>
          <cell r="D2273" t="str">
            <v>2549</v>
          </cell>
          <cell r="E2273" t="str">
            <v>2 218 590.00</v>
          </cell>
          <cell r="F2273" t="str">
            <v>2 218 590.00</v>
          </cell>
          <cell r="G2273" t="str">
            <v>MGA</v>
          </cell>
          <cell r="H2273" t="str">
            <v>C100</v>
          </cell>
          <cell r="I2273" t="str">
            <v>E</v>
          </cell>
          <cell r="J2273" t="str">
            <v>2026-04-30</v>
          </cell>
          <cell r="K2273" t="str">
            <v>YASSIE</v>
          </cell>
          <cell r="L2273" t="str">
            <v>True</v>
          </cell>
          <cell r="M2273" t="str">
            <v>True</v>
          </cell>
          <cell r="N2273" t="str">
            <v>True</v>
          </cell>
          <cell r="O2273" t="str">
            <v>False</v>
          </cell>
          <cell r="P2273">
            <v>502300266</v>
          </cell>
          <cell r="Q2273">
            <v>0</v>
          </cell>
          <cell r="R2273">
            <v>0</v>
          </cell>
          <cell r="S2273" t="str">
            <v>0.00</v>
          </cell>
          <cell r="T2273">
            <v>0</v>
          </cell>
          <cell r="U2273">
            <v>8</v>
          </cell>
          <cell r="V2273">
            <v>8</v>
          </cell>
          <cell r="W2273" t="str">
            <v>2026-05-10</v>
          </cell>
        </row>
        <row r="2274">
          <cell r="A2274">
            <v>137595</v>
          </cell>
          <cell r="B2274">
            <v>46142</v>
          </cell>
          <cell r="C2274" t="str">
            <v>GINAM</v>
          </cell>
          <cell r="D2274" t="str">
            <v>4643</v>
          </cell>
          <cell r="E2274" t="str">
            <v>15 754 222.00</v>
          </cell>
          <cell r="F2274" t="str">
            <v>18 905 066.40</v>
          </cell>
          <cell r="G2274" t="str">
            <v>MGA</v>
          </cell>
          <cell r="H2274" t="str">
            <v>C400</v>
          </cell>
          <cell r="I2274" t="str">
            <v>E</v>
          </cell>
          <cell r="J2274" t="str">
            <v>2026-04-30</v>
          </cell>
          <cell r="K2274" t="str">
            <v>YASSIE</v>
          </cell>
          <cell r="L2274" t="str">
            <v>True</v>
          </cell>
          <cell r="M2274" t="str">
            <v>True</v>
          </cell>
          <cell r="N2274" t="str">
            <v>True</v>
          </cell>
          <cell r="O2274" t="str">
            <v>False</v>
          </cell>
          <cell r="P2274">
            <v>502600131</v>
          </cell>
          <cell r="Q2274">
            <v>502600130</v>
          </cell>
          <cell r="R2274">
            <v>0</v>
          </cell>
          <cell r="S2274" t="str">
            <v>0.00</v>
          </cell>
          <cell r="T2274">
            <v>0</v>
          </cell>
          <cell r="U2274">
            <v>6</v>
          </cell>
          <cell r="V2274">
            <v>6</v>
          </cell>
          <cell r="W2274" t="str">
            <v>2026-04-30</v>
          </cell>
        </row>
        <row r="2275">
          <cell r="A2275">
            <v>137594</v>
          </cell>
          <cell r="B2275">
            <v>46141</v>
          </cell>
          <cell r="C2275" t="str">
            <v>HARITSOA</v>
          </cell>
          <cell r="E2275" t="str">
            <v>3 150 000.00</v>
          </cell>
          <cell r="F2275" t="str">
            <v>3 150 000.00</v>
          </cell>
          <cell r="G2275" t="str">
            <v>MGA</v>
          </cell>
          <cell r="H2275" t="str">
            <v>C500</v>
          </cell>
          <cell r="I2275" t="str">
            <v>E</v>
          </cell>
          <cell r="J2275" t="str">
            <v>2026-04-29</v>
          </cell>
          <cell r="K2275" t="str">
            <v>YASSIE</v>
          </cell>
          <cell r="L2275" t="str">
            <v>True</v>
          </cell>
          <cell r="M2275" t="str">
            <v>True</v>
          </cell>
          <cell r="N2275" t="str">
            <v>True</v>
          </cell>
          <cell r="O2275" t="str">
            <v>False</v>
          </cell>
          <cell r="P2275">
            <v>500700409</v>
          </cell>
          <cell r="Q2275">
            <v>0</v>
          </cell>
          <cell r="R2275">
            <v>0</v>
          </cell>
          <cell r="S2275" t="str">
            <v>0.00</v>
          </cell>
          <cell r="T2275">
            <v>0</v>
          </cell>
          <cell r="U2275">
            <v>7</v>
          </cell>
          <cell r="V2275">
            <v>7</v>
          </cell>
          <cell r="W2275" t="str">
            <v>2026-04-30</v>
          </cell>
        </row>
        <row r="2276">
          <cell r="A2276">
            <v>137593</v>
          </cell>
          <cell r="B2276">
            <v>46141</v>
          </cell>
          <cell r="C2276" t="str">
            <v>HARITSOA</v>
          </cell>
          <cell r="E2276" t="str">
            <v>30 319 105.00</v>
          </cell>
          <cell r="F2276" t="str">
            <v>30 319 105.00</v>
          </cell>
          <cell r="G2276" t="str">
            <v>MGA</v>
          </cell>
          <cell r="H2276" t="str">
            <v>C500</v>
          </cell>
          <cell r="I2276" t="str">
            <v>E</v>
          </cell>
          <cell r="J2276" t="str">
            <v>2026-04-29</v>
          </cell>
          <cell r="K2276" t="str">
            <v>YASSIE</v>
          </cell>
          <cell r="L2276" t="str">
            <v>True</v>
          </cell>
          <cell r="M2276" t="str">
            <v>True</v>
          </cell>
          <cell r="N2276" t="str">
            <v>True</v>
          </cell>
          <cell r="O2276" t="str">
            <v>False</v>
          </cell>
          <cell r="P2276">
            <v>500700401</v>
          </cell>
          <cell r="Q2276">
            <v>0</v>
          </cell>
          <cell r="R2276">
            <v>0</v>
          </cell>
          <cell r="S2276" t="str">
            <v>0.00</v>
          </cell>
          <cell r="T2276">
            <v>0</v>
          </cell>
          <cell r="U2276">
            <v>6</v>
          </cell>
          <cell r="V2276">
            <v>6</v>
          </cell>
          <cell r="W2276" t="str">
            <v>2026-04-30</v>
          </cell>
        </row>
        <row r="2277">
          <cell r="A2277">
            <v>137592</v>
          </cell>
          <cell r="B2277">
            <v>46141</v>
          </cell>
          <cell r="C2277" t="str">
            <v>HARITSOA</v>
          </cell>
          <cell r="D2277" t="str">
            <v>4015</v>
          </cell>
          <cell r="E2277" t="str">
            <v>12 000 000.00</v>
          </cell>
          <cell r="F2277" t="str">
            <v>14 400 000.00</v>
          </cell>
          <cell r="G2277" t="str">
            <v>MGA</v>
          </cell>
          <cell r="H2277" t="str">
            <v>C500</v>
          </cell>
          <cell r="I2277" t="str">
            <v>E</v>
          </cell>
          <cell r="J2277" t="str">
            <v>2026-04-29</v>
          </cell>
          <cell r="K2277" t="str">
            <v>YASSIE</v>
          </cell>
          <cell r="L2277" t="str">
            <v>True</v>
          </cell>
          <cell r="M2277" t="str">
            <v>True</v>
          </cell>
          <cell r="N2277" t="str">
            <v>True</v>
          </cell>
          <cell r="O2277" t="str">
            <v>False</v>
          </cell>
          <cell r="P2277">
            <v>500600256</v>
          </cell>
          <cell r="Q2277">
            <v>0</v>
          </cell>
          <cell r="R2277">
            <v>0</v>
          </cell>
          <cell r="S2277" t="str">
            <v>0.00</v>
          </cell>
          <cell r="T2277">
            <v>0</v>
          </cell>
          <cell r="U2277">
            <v>9</v>
          </cell>
          <cell r="V2277">
            <v>9</v>
          </cell>
          <cell r="W2277" t="str">
            <v>2026-04-30</v>
          </cell>
        </row>
        <row r="2278">
          <cell r="A2278">
            <v>137591</v>
          </cell>
          <cell r="B2278">
            <v>46141</v>
          </cell>
          <cell r="C2278" t="str">
            <v>TAFITASOA3</v>
          </cell>
          <cell r="D2278" t="str">
            <v>4740</v>
          </cell>
          <cell r="E2278" t="str">
            <v>1 334 100.00</v>
          </cell>
          <cell r="F2278" t="str">
            <v>1 600 920.00</v>
          </cell>
          <cell r="G2278" t="str">
            <v>MGA</v>
          </cell>
          <cell r="H2278" t="str">
            <v>C700</v>
          </cell>
          <cell r="I2278" t="str">
            <v>E</v>
          </cell>
          <cell r="J2278" t="str">
            <v>2026-04-29</v>
          </cell>
          <cell r="K2278" t="str">
            <v>YASSIE</v>
          </cell>
          <cell r="L2278" t="str">
            <v>True</v>
          </cell>
          <cell r="M2278" t="str">
            <v>True</v>
          </cell>
          <cell r="N2278" t="str">
            <v>True</v>
          </cell>
          <cell r="O2278" t="str">
            <v>False</v>
          </cell>
          <cell r="P2278">
            <v>500700144</v>
          </cell>
          <cell r="Q2278">
            <v>500700143</v>
          </cell>
          <cell r="R2278">
            <v>0</v>
          </cell>
          <cell r="S2278" t="str">
            <v>0.00</v>
          </cell>
          <cell r="T2278">
            <v>0</v>
          </cell>
          <cell r="U2278">
            <v>9</v>
          </cell>
          <cell r="V2278">
            <v>9</v>
          </cell>
          <cell r="W2278" t="str">
            <v>2026-04-30</v>
          </cell>
        </row>
        <row r="2279">
          <cell r="A2279">
            <v>137590</v>
          </cell>
          <cell r="B2279">
            <v>46141</v>
          </cell>
          <cell r="C2279" t="str">
            <v>SETRA3</v>
          </cell>
          <cell r="D2279" t="str">
            <v>1301</v>
          </cell>
          <cell r="E2279" t="str">
            <v>800 000.00</v>
          </cell>
          <cell r="F2279" t="str">
            <v>960 000.00</v>
          </cell>
          <cell r="G2279" t="str">
            <v>MGA</v>
          </cell>
          <cell r="H2279" t="str">
            <v>C100</v>
          </cell>
          <cell r="I2279" t="str">
            <v>E</v>
          </cell>
          <cell r="J2279" t="str">
            <v>2026-04-29</v>
          </cell>
          <cell r="K2279" t="str">
            <v>YASSIE</v>
          </cell>
          <cell r="L2279" t="str">
            <v>True</v>
          </cell>
          <cell r="M2279" t="str">
            <v>True</v>
          </cell>
          <cell r="N2279" t="str">
            <v>True</v>
          </cell>
          <cell r="O2279" t="str">
            <v>False</v>
          </cell>
          <cell r="P2279">
            <v>500500254</v>
          </cell>
          <cell r="Q2279">
            <v>0</v>
          </cell>
          <cell r="R2279">
            <v>0</v>
          </cell>
          <cell r="S2279" t="str">
            <v>0.00</v>
          </cell>
          <cell r="T2279">
            <v>0</v>
          </cell>
          <cell r="U2279">
            <v>10</v>
          </cell>
          <cell r="V2279">
            <v>10</v>
          </cell>
          <cell r="W2279" t="str">
            <v>2026-05-10</v>
          </cell>
        </row>
        <row r="2280">
          <cell r="A2280">
            <v>137589</v>
          </cell>
          <cell r="B2280">
            <v>46141</v>
          </cell>
          <cell r="C2280" t="str">
            <v>HARITSOA</v>
          </cell>
          <cell r="D2280" t="str">
            <v>4148</v>
          </cell>
          <cell r="E2280" t="str">
            <v>3 105.00</v>
          </cell>
          <cell r="F2280" t="str">
            <v>3 105.00</v>
          </cell>
          <cell r="G2280" t="str">
            <v>USD</v>
          </cell>
          <cell r="H2280" t="str">
            <v>C500</v>
          </cell>
          <cell r="I2280" t="str">
            <v>E</v>
          </cell>
          <cell r="J2280" t="str">
            <v>2026-04-29</v>
          </cell>
          <cell r="K2280" t="str">
            <v>YASSIE</v>
          </cell>
          <cell r="L2280" t="str">
            <v>True</v>
          </cell>
          <cell r="M2280" t="str">
            <v>True</v>
          </cell>
          <cell r="N2280" t="str">
            <v>True</v>
          </cell>
          <cell r="O2280" t="str">
            <v>False</v>
          </cell>
          <cell r="P2280">
            <v>500600241</v>
          </cell>
          <cell r="Q2280">
            <v>0</v>
          </cell>
          <cell r="R2280">
            <v>0</v>
          </cell>
          <cell r="S2280" t="str">
            <v>0.00</v>
          </cell>
          <cell r="T2280">
            <v>0</v>
          </cell>
          <cell r="U2280">
            <v>9</v>
          </cell>
          <cell r="V2280">
            <v>9</v>
          </cell>
          <cell r="W2280" t="str">
            <v>2026-05-11</v>
          </cell>
        </row>
        <row r="2281">
          <cell r="A2281">
            <v>137588</v>
          </cell>
          <cell r="B2281">
            <v>46141</v>
          </cell>
          <cell r="C2281" t="str">
            <v>HARITSOA</v>
          </cell>
          <cell r="D2281" t="str">
            <v>3726</v>
          </cell>
          <cell r="E2281" t="str">
            <v>700 000.00</v>
          </cell>
          <cell r="F2281" t="str">
            <v>700 000.00</v>
          </cell>
          <cell r="G2281" t="str">
            <v>MGA</v>
          </cell>
          <cell r="H2281" t="str">
            <v>C500</v>
          </cell>
          <cell r="I2281" t="str">
            <v>E</v>
          </cell>
          <cell r="J2281" t="str">
            <v>2026-04-29</v>
          </cell>
          <cell r="K2281" t="str">
            <v>YASSIE</v>
          </cell>
          <cell r="L2281" t="str">
            <v>True</v>
          </cell>
          <cell r="M2281" t="str">
            <v>True</v>
          </cell>
          <cell r="N2281" t="str">
            <v>True</v>
          </cell>
          <cell r="O2281" t="str">
            <v>False</v>
          </cell>
          <cell r="P2281">
            <v>500400626</v>
          </cell>
          <cell r="Q2281">
            <v>0</v>
          </cell>
          <cell r="R2281">
            <v>0</v>
          </cell>
          <cell r="S2281" t="str">
            <v>0.00</v>
          </cell>
          <cell r="T2281">
            <v>0</v>
          </cell>
          <cell r="U2281">
            <v>8</v>
          </cell>
          <cell r="V2281">
            <v>8</v>
          </cell>
          <cell r="W2281" t="str">
            <v>2026-04-29</v>
          </cell>
        </row>
        <row r="2282">
          <cell r="A2282">
            <v>137587</v>
          </cell>
          <cell r="B2282">
            <v>46141</v>
          </cell>
          <cell r="C2282" t="str">
            <v>REBECCA3</v>
          </cell>
          <cell r="D2282" t="str">
            <v>723</v>
          </cell>
          <cell r="E2282" t="str">
            <v>2 242 200.00</v>
          </cell>
          <cell r="F2282" t="str">
            <v>2 690 640.00</v>
          </cell>
          <cell r="G2282" t="str">
            <v>MGA</v>
          </cell>
          <cell r="H2282" t="str">
            <v>C104</v>
          </cell>
          <cell r="I2282" t="str">
            <v>E</v>
          </cell>
          <cell r="J2282" t="str">
            <v>2026-04-29</v>
          </cell>
          <cell r="K2282" t="str">
            <v>YASSIE</v>
          </cell>
          <cell r="L2282" t="str">
            <v>True</v>
          </cell>
          <cell r="M2282" t="str">
            <v>True</v>
          </cell>
          <cell r="N2282" t="str">
            <v>True</v>
          </cell>
          <cell r="O2282" t="str">
            <v>False</v>
          </cell>
          <cell r="P2282">
            <v>500400624</v>
          </cell>
          <cell r="Q2282">
            <v>500400623</v>
          </cell>
          <cell r="R2282">
            <v>0</v>
          </cell>
          <cell r="S2282" t="str">
            <v>0.00</v>
          </cell>
          <cell r="T2282">
            <v>0</v>
          </cell>
          <cell r="U2282">
            <v>8</v>
          </cell>
          <cell r="V2282">
            <v>8</v>
          </cell>
          <cell r="W2282" t="str">
            <v>2026-05-18</v>
          </cell>
        </row>
        <row r="2283">
          <cell r="A2283">
            <v>137586</v>
          </cell>
          <cell r="B2283">
            <v>46141</v>
          </cell>
          <cell r="C2283" t="str">
            <v>HARITSOA</v>
          </cell>
          <cell r="D2283" t="str">
            <v>2886</v>
          </cell>
          <cell r="E2283" t="str">
            <v>3 535 000.00</v>
          </cell>
          <cell r="F2283" t="str">
            <v>3 535 000.00</v>
          </cell>
          <cell r="G2283" t="str">
            <v>MGA</v>
          </cell>
          <cell r="H2283" t="str">
            <v>C500</v>
          </cell>
          <cell r="I2283" t="str">
            <v>E</v>
          </cell>
          <cell r="J2283" t="str">
            <v>2026-04-29</v>
          </cell>
          <cell r="K2283" t="str">
            <v>YASSIE</v>
          </cell>
          <cell r="L2283" t="str">
            <v>True</v>
          </cell>
          <cell r="M2283" t="str">
            <v>True</v>
          </cell>
          <cell r="N2283" t="str">
            <v>True</v>
          </cell>
          <cell r="O2283" t="str">
            <v>False</v>
          </cell>
          <cell r="P2283">
            <v>500400621</v>
          </cell>
          <cell r="Q2283">
            <v>0</v>
          </cell>
          <cell r="R2283">
            <v>0</v>
          </cell>
          <cell r="S2283" t="str">
            <v>0.00</v>
          </cell>
          <cell r="T2283">
            <v>0</v>
          </cell>
          <cell r="U2283">
            <v>9</v>
          </cell>
          <cell r="V2283">
            <v>9</v>
          </cell>
          <cell r="W2283" t="str">
            <v>2026-04-29</v>
          </cell>
        </row>
        <row r="2284">
          <cell r="A2284">
            <v>137585</v>
          </cell>
          <cell r="B2284">
            <v>46141</v>
          </cell>
          <cell r="C2284" t="str">
            <v>HARITSOA</v>
          </cell>
          <cell r="D2284" t="str">
            <v>665</v>
          </cell>
          <cell r="E2284" t="str">
            <v>14 719 827.68</v>
          </cell>
          <cell r="F2284" t="str">
            <v>17 423 402.77</v>
          </cell>
          <cell r="G2284" t="str">
            <v>MGA</v>
          </cell>
          <cell r="H2284" t="str">
            <v>C500</v>
          </cell>
          <cell r="I2284" t="str">
            <v>E</v>
          </cell>
          <cell r="J2284" t="str">
            <v>2026-04-29</v>
          </cell>
          <cell r="K2284" t="str">
            <v>YASSIE</v>
          </cell>
          <cell r="L2284" t="str">
            <v>True</v>
          </cell>
          <cell r="M2284" t="str">
            <v>True</v>
          </cell>
          <cell r="N2284" t="str">
            <v>True</v>
          </cell>
          <cell r="O2284" t="str">
            <v>False</v>
          </cell>
          <cell r="P2284">
            <v>500400575</v>
          </cell>
          <cell r="Q2284">
            <v>0</v>
          </cell>
          <cell r="R2284">
            <v>0</v>
          </cell>
          <cell r="S2284" t="str">
            <v>0.00</v>
          </cell>
          <cell r="T2284">
            <v>0</v>
          </cell>
          <cell r="U2284">
            <v>7</v>
          </cell>
          <cell r="V2284">
            <v>7</v>
          </cell>
          <cell r="W2284" t="str">
            <v>2026-05-06</v>
          </cell>
        </row>
        <row r="2285">
          <cell r="A2285">
            <v>137584</v>
          </cell>
          <cell r="B2285">
            <v>46141</v>
          </cell>
          <cell r="C2285" t="str">
            <v>LUCA3</v>
          </cell>
          <cell r="D2285" t="str">
            <v>2490</v>
          </cell>
          <cell r="E2285" t="str">
            <v>10 520 400.00</v>
          </cell>
          <cell r="F2285" t="str">
            <v>12 624 480.00</v>
          </cell>
          <cell r="G2285" t="str">
            <v>MGA</v>
          </cell>
          <cell r="H2285" t="str">
            <v>C100</v>
          </cell>
          <cell r="I2285" t="str">
            <v>E</v>
          </cell>
          <cell r="J2285" t="str">
            <v>2026-04-29</v>
          </cell>
          <cell r="K2285" t="str">
            <v>YASSIE</v>
          </cell>
          <cell r="L2285" t="str">
            <v>True</v>
          </cell>
          <cell r="M2285" t="str">
            <v>True</v>
          </cell>
          <cell r="N2285" t="str">
            <v>True</v>
          </cell>
          <cell r="O2285" t="str">
            <v>False</v>
          </cell>
          <cell r="P2285">
            <v>500400558</v>
          </cell>
          <cell r="Q2285">
            <v>0</v>
          </cell>
          <cell r="R2285">
            <v>0</v>
          </cell>
          <cell r="S2285" t="str">
            <v>0.00</v>
          </cell>
          <cell r="T2285">
            <v>0</v>
          </cell>
          <cell r="U2285">
            <v>8</v>
          </cell>
          <cell r="V2285">
            <v>8</v>
          </cell>
          <cell r="W2285" t="str">
            <v>2026-05-12</v>
          </cell>
        </row>
        <row r="2286">
          <cell r="A2286">
            <v>137583</v>
          </cell>
          <cell r="B2286">
            <v>46141</v>
          </cell>
          <cell r="C2286" t="str">
            <v>OLGA</v>
          </cell>
          <cell r="E2286" t="str">
            <v>0.00</v>
          </cell>
          <cell r="F2286" t="str">
            <v>0.00</v>
          </cell>
          <cell r="G2286" t="str">
            <v>MGA</v>
          </cell>
          <cell r="H2286" t="str">
            <v>C901</v>
          </cell>
          <cell r="I2286" t="str">
            <v>E</v>
          </cell>
          <cell r="J2286" t="str">
            <v>2026-04-29</v>
          </cell>
          <cell r="K2286" t="str">
            <v>YASSIE</v>
          </cell>
          <cell r="L2286" t="str">
            <v>True</v>
          </cell>
          <cell r="M2286" t="str">
            <v>False</v>
          </cell>
          <cell r="N2286" t="str">
            <v>False</v>
          </cell>
          <cell r="O2286" t="str">
            <v>True</v>
          </cell>
          <cell r="P2286">
            <v>0</v>
          </cell>
          <cell r="Q2286">
            <v>0</v>
          </cell>
          <cell r="R2286">
            <v>0</v>
          </cell>
          <cell r="S2286" t="str">
            <v>0.00</v>
          </cell>
          <cell r="T2286">
            <v>0</v>
          </cell>
          <cell r="U2286">
            <v>0</v>
          </cell>
          <cell r="V2286">
            <v>0</v>
          </cell>
          <cell r="W2286" t="str">
            <v>0000-00-00</v>
          </cell>
        </row>
        <row r="2287">
          <cell r="A2287">
            <v>137582</v>
          </cell>
          <cell r="B2287">
            <v>46141</v>
          </cell>
          <cell r="C2287" t="str">
            <v>LUCA3</v>
          </cell>
          <cell r="D2287" t="str">
            <v>6366</v>
          </cell>
          <cell r="E2287" t="str">
            <v>12 821 200.00</v>
          </cell>
          <cell r="F2287" t="str">
            <v>12 821 200.00</v>
          </cell>
          <cell r="G2287" t="str">
            <v>MGA</v>
          </cell>
          <cell r="H2287" t="str">
            <v>C100</v>
          </cell>
          <cell r="I2287" t="str">
            <v>E</v>
          </cell>
          <cell r="J2287" t="str">
            <v>2026-04-29</v>
          </cell>
          <cell r="K2287" t="str">
            <v>YASSIE</v>
          </cell>
          <cell r="L2287" t="str">
            <v>True</v>
          </cell>
          <cell r="M2287" t="str">
            <v>True</v>
          </cell>
          <cell r="N2287" t="str">
            <v>True</v>
          </cell>
          <cell r="O2287" t="str">
            <v>False</v>
          </cell>
          <cell r="P2287">
            <v>500400119</v>
          </cell>
          <cell r="Q2287">
            <v>0</v>
          </cell>
          <cell r="R2287">
            <v>0</v>
          </cell>
          <cell r="S2287" t="str">
            <v>0.00</v>
          </cell>
          <cell r="T2287">
            <v>0</v>
          </cell>
          <cell r="U2287">
            <v>6</v>
          </cell>
          <cell r="V2287">
            <v>6</v>
          </cell>
          <cell r="W2287" t="str">
            <v>2026-04-30</v>
          </cell>
        </row>
        <row r="2288">
          <cell r="A2288">
            <v>137581</v>
          </cell>
          <cell r="B2288">
            <v>46141</v>
          </cell>
          <cell r="C2288" t="str">
            <v>OLGA</v>
          </cell>
          <cell r="E2288" t="str">
            <v>3 638 400.00</v>
          </cell>
          <cell r="F2288" t="str">
            <v>0.00</v>
          </cell>
          <cell r="G2288" t="str">
            <v>MGA</v>
          </cell>
          <cell r="H2288" t="str">
            <v>C901</v>
          </cell>
          <cell r="I2288" t="str">
            <v>E</v>
          </cell>
          <cell r="J2288" t="str">
            <v>2026-04-29</v>
          </cell>
          <cell r="K2288" t="str">
            <v>YASSIE</v>
          </cell>
          <cell r="L2288" t="str">
            <v>True</v>
          </cell>
          <cell r="M2288" t="str">
            <v>False</v>
          </cell>
          <cell r="N2288" t="str">
            <v>True</v>
          </cell>
          <cell r="O2288" t="str">
            <v>False</v>
          </cell>
          <cell r="P2288">
            <v>0</v>
          </cell>
          <cell r="Q2288">
            <v>0</v>
          </cell>
          <cell r="R2288">
            <v>0</v>
          </cell>
          <cell r="S2288" t="str">
            <v>0.00</v>
          </cell>
          <cell r="T2288">
            <v>0</v>
          </cell>
          <cell r="U2288">
            <v>6</v>
          </cell>
          <cell r="V2288">
            <v>6</v>
          </cell>
          <cell r="W2288" t="str">
            <v>2026-04-29</v>
          </cell>
        </row>
        <row r="2289">
          <cell r="A2289">
            <v>137580</v>
          </cell>
          <cell r="B2289">
            <v>46141</v>
          </cell>
          <cell r="C2289" t="str">
            <v>TAHIANA7</v>
          </cell>
          <cell r="D2289" t="str">
            <v>703</v>
          </cell>
          <cell r="E2289" t="str">
            <v>7 932 046.38</v>
          </cell>
          <cell r="F2289" t="str">
            <v>9 518 455.66</v>
          </cell>
          <cell r="G2289" t="str">
            <v>MGA</v>
          </cell>
          <cell r="H2289" t="str">
            <v>C500</v>
          </cell>
          <cell r="I2289" t="str">
            <v>E</v>
          </cell>
          <cell r="J2289" t="str">
            <v>2026-04-29</v>
          </cell>
          <cell r="K2289" t="str">
            <v>YASSIE</v>
          </cell>
          <cell r="L2289" t="str">
            <v>True</v>
          </cell>
          <cell r="M2289" t="str">
            <v>True</v>
          </cell>
          <cell r="N2289" t="str">
            <v>True</v>
          </cell>
          <cell r="O2289" t="str">
            <v>False</v>
          </cell>
          <cell r="P2289">
            <v>500100162</v>
          </cell>
          <cell r="Q2289">
            <v>0</v>
          </cell>
          <cell r="R2289">
            <v>0</v>
          </cell>
          <cell r="S2289" t="str">
            <v>0.00</v>
          </cell>
          <cell r="T2289">
            <v>0</v>
          </cell>
          <cell r="U2289">
            <v>9</v>
          </cell>
          <cell r="V2289">
            <v>9</v>
          </cell>
          <cell r="W2289" t="str">
            <v>2026-05-11</v>
          </cell>
        </row>
        <row r="2290">
          <cell r="A2290">
            <v>137579</v>
          </cell>
          <cell r="B2290">
            <v>46141</v>
          </cell>
          <cell r="C2290" t="str">
            <v>HARITSOA</v>
          </cell>
          <cell r="D2290" t="str">
            <v>2886</v>
          </cell>
          <cell r="E2290" t="str">
            <v>2 862 900.00</v>
          </cell>
          <cell r="F2290" t="str">
            <v>2 862 900.00</v>
          </cell>
          <cell r="G2290" t="str">
            <v>MGA</v>
          </cell>
          <cell r="H2290" t="str">
            <v>C500</v>
          </cell>
          <cell r="I2290" t="str">
            <v>E</v>
          </cell>
          <cell r="J2290" t="str">
            <v>2026-04-29</v>
          </cell>
          <cell r="K2290" t="str">
            <v>YASSIE</v>
          </cell>
          <cell r="L2290" t="str">
            <v>True</v>
          </cell>
          <cell r="M2290" t="str">
            <v>False</v>
          </cell>
          <cell r="N2290" t="str">
            <v>False</v>
          </cell>
          <cell r="O2290" t="str">
            <v>True</v>
          </cell>
          <cell r="P2290">
            <v>500000115</v>
          </cell>
          <cell r="Q2290">
            <v>0</v>
          </cell>
          <cell r="R2290">
            <v>0</v>
          </cell>
          <cell r="S2290" t="str">
            <v>0.00</v>
          </cell>
          <cell r="T2290">
            <v>0</v>
          </cell>
          <cell r="U2290">
            <v>0</v>
          </cell>
          <cell r="V2290">
            <v>0</v>
          </cell>
          <cell r="W2290" t="str">
            <v>0000-00-00</v>
          </cell>
        </row>
        <row r="2291">
          <cell r="A2291">
            <v>137578</v>
          </cell>
          <cell r="B2291">
            <v>46141</v>
          </cell>
          <cell r="C2291" t="str">
            <v>OLGA</v>
          </cell>
          <cell r="D2291" t="str">
            <v>926</v>
          </cell>
          <cell r="E2291" t="str">
            <v>39 635 421.00</v>
          </cell>
          <cell r="F2291" t="str">
            <v>47 562 505.20</v>
          </cell>
          <cell r="G2291" t="str">
            <v>MGA</v>
          </cell>
          <cell r="H2291" t="str">
            <v>C901</v>
          </cell>
          <cell r="I2291" t="str">
            <v>E</v>
          </cell>
          <cell r="J2291" t="str">
            <v>2026-04-29</v>
          </cell>
          <cell r="K2291" t="str">
            <v>YASSIE</v>
          </cell>
          <cell r="L2291" t="str">
            <v>True</v>
          </cell>
          <cell r="M2291" t="str">
            <v>True</v>
          </cell>
          <cell r="N2291" t="str">
            <v>True</v>
          </cell>
          <cell r="O2291" t="str">
            <v>False</v>
          </cell>
          <cell r="P2291">
            <v>0</v>
          </cell>
          <cell r="Q2291">
            <v>0</v>
          </cell>
          <cell r="R2291">
            <v>0</v>
          </cell>
          <cell r="S2291" t="str">
            <v>0.00</v>
          </cell>
          <cell r="T2291">
            <v>0</v>
          </cell>
          <cell r="U2291">
            <v>6</v>
          </cell>
          <cell r="V2291">
            <v>6</v>
          </cell>
          <cell r="W2291" t="str">
            <v>2026-04-29</v>
          </cell>
        </row>
        <row r="2292">
          <cell r="A2292">
            <v>137577</v>
          </cell>
          <cell r="B2292">
            <v>46141</v>
          </cell>
          <cell r="C2292" t="str">
            <v>OLGA</v>
          </cell>
          <cell r="D2292" t="str">
            <v>5517</v>
          </cell>
          <cell r="E2292" t="str">
            <v>455 000.00</v>
          </cell>
          <cell r="F2292" t="str">
            <v>546 000.00</v>
          </cell>
          <cell r="G2292" t="str">
            <v>MGA</v>
          </cell>
          <cell r="H2292" t="str">
            <v>C901</v>
          </cell>
          <cell r="I2292" t="str">
            <v>E</v>
          </cell>
          <cell r="J2292" t="str">
            <v>2026-04-29</v>
          </cell>
          <cell r="K2292" t="str">
            <v>YASSIE</v>
          </cell>
          <cell r="L2292" t="str">
            <v>True</v>
          </cell>
          <cell r="M2292" t="str">
            <v>False</v>
          </cell>
          <cell r="N2292" t="str">
            <v>True</v>
          </cell>
          <cell r="O2292" t="str">
            <v>False</v>
          </cell>
          <cell r="P2292">
            <v>0</v>
          </cell>
          <cell r="Q2292">
            <v>0</v>
          </cell>
          <cell r="R2292">
            <v>0</v>
          </cell>
          <cell r="S2292" t="str">
            <v>0.00</v>
          </cell>
          <cell r="T2292">
            <v>0</v>
          </cell>
          <cell r="U2292">
            <v>6</v>
          </cell>
          <cell r="V2292">
            <v>6</v>
          </cell>
          <cell r="W2292" t="str">
            <v>2026-04-29</v>
          </cell>
        </row>
        <row r="2293">
          <cell r="A2293">
            <v>137576</v>
          </cell>
          <cell r="B2293">
            <v>46140</v>
          </cell>
          <cell r="C2293" t="str">
            <v>HARITSOA</v>
          </cell>
          <cell r="D2293" t="str">
            <v>6824</v>
          </cell>
          <cell r="E2293" t="str">
            <v>4 627 000.00</v>
          </cell>
          <cell r="F2293" t="str">
            <v>5 552 400.00</v>
          </cell>
          <cell r="G2293" t="str">
            <v>MGA</v>
          </cell>
          <cell r="H2293" t="str">
            <v>C500</v>
          </cell>
          <cell r="I2293" t="str">
            <v>E</v>
          </cell>
          <cell r="J2293" t="str">
            <v>2026-04-28</v>
          </cell>
          <cell r="K2293" t="str">
            <v>YASSIE</v>
          </cell>
          <cell r="L2293" t="str">
            <v>True</v>
          </cell>
          <cell r="M2293" t="str">
            <v>True</v>
          </cell>
          <cell r="N2293" t="str">
            <v>True</v>
          </cell>
          <cell r="O2293" t="str">
            <v>False</v>
          </cell>
          <cell r="P2293">
            <v>498400217</v>
          </cell>
          <cell r="Q2293">
            <v>0</v>
          </cell>
          <cell r="R2293">
            <v>0</v>
          </cell>
          <cell r="S2293" t="str">
            <v>0.00</v>
          </cell>
          <cell r="T2293">
            <v>0</v>
          </cell>
          <cell r="U2293">
            <v>8</v>
          </cell>
          <cell r="V2293">
            <v>8</v>
          </cell>
          <cell r="W2293" t="str">
            <v>2026-05-11</v>
          </cell>
        </row>
        <row r="2294">
          <cell r="A2294">
            <v>137575</v>
          </cell>
          <cell r="B2294">
            <v>46140</v>
          </cell>
          <cell r="C2294" t="str">
            <v>LUCA3</v>
          </cell>
          <cell r="D2294" t="str">
            <v>3726</v>
          </cell>
          <cell r="E2294" t="str">
            <v>1 495 000.00</v>
          </cell>
          <cell r="F2294" t="str">
            <v>1 495 000.00</v>
          </cell>
          <cell r="G2294" t="str">
            <v>MGA</v>
          </cell>
          <cell r="H2294" t="str">
            <v>C104</v>
          </cell>
          <cell r="I2294" t="str">
            <v>E</v>
          </cell>
          <cell r="J2294" t="str">
            <v>2026-04-28</v>
          </cell>
          <cell r="K2294" t="str">
            <v>YASSIE</v>
          </cell>
          <cell r="L2294" t="str">
            <v>True</v>
          </cell>
          <cell r="M2294" t="str">
            <v>True</v>
          </cell>
          <cell r="N2294" t="str">
            <v>True</v>
          </cell>
          <cell r="O2294" t="str">
            <v>False</v>
          </cell>
          <cell r="P2294">
            <v>498500177</v>
          </cell>
          <cell r="Q2294">
            <v>0</v>
          </cell>
          <cell r="R2294">
            <v>0</v>
          </cell>
          <cell r="S2294" t="str">
            <v>0.00</v>
          </cell>
          <cell r="T2294">
            <v>0</v>
          </cell>
          <cell r="U2294">
            <v>6</v>
          </cell>
          <cell r="V2294">
            <v>6</v>
          </cell>
          <cell r="W2294" t="str">
            <v>2026-04-30</v>
          </cell>
        </row>
        <row r="2295">
          <cell r="A2295">
            <v>137574</v>
          </cell>
          <cell r="B2295">
            <v>46140</v>
          </cell>
          <cell r="C2295" t="str">
            <v>LUCA3</v>
          </cell>
          <cell r="D2295" t="str">
            <v>3851</v>
          </cell>
          <cell r="E2295" t="str">
            <v>18 000 000.00</v>
          </cell>
          <cell r="F2295" t="str">
            <v>18 000 000.00</v>
          </cell>
          <cell r="G2295" t="str">
            <v>MGA</v>
          </cell>
          <cell r="H2295" t="str">
            <v>C100</v>
          </cell>
          <cell r="I2295" t="str">
            <v>E</v>
          </cell>
          <cell r="J2295" t="str">
            <v>2026-04-28</v>
          </cell>
          <cell r="K2295" t="str">
            <v>YASSIE</v>
          </cell>
          <cell r="L2295" t="str">
            <v>True</v>
          </cell>
          <cell r="M2295" t="str">
            <v>True</v>
          </cell>
          <cell r="N2295" t="str">
            <v>True</v>
          </cell>
          <cell r="O2295" t="str">
            <v>False</v>
          </cell>
          <cell r="P2295">
            <v>498400182</v>
          </cell>
          <cell r="Q2295">
            <v>0</v>
          </cell>
          <cell r="R2295">
            <v>0</v>
          </cell>
          <cell r="S2295" t="str">
            <v>0.00</v>
          </cell>
          <cell r="T2295">
            <v>0</v>
          </cell>
          <cell r="U2295">
            <v>6</v>
          </cell>
          <cell r="V2295">
            <v>6</v>
          </cell>
          <cell r="W2295" t="str">
            <v>2026-04-30</v>
          </cell>
        </row>
        <row r="2296">
          <cell r="A2296">
            <v>137573</v>
          </cell>
          <cell r="B2296">
            <v>46140</v>
          </cell>
          <cell r="C2296" t="str">
            <v>GINAM</v>
          </cell>
          <cell r="D2296" t="str">
            <v>2886</v>
          </cell>
          <cell r="E2296" t="str">
            <v>1 550 200.00</v>
          </cell>
          <cell r="F2296" t="str">
            <v>1 860 240.00</v>
          </cell>
          <cell r="G2296" t="str">
            <v>MGA</v>
          </cell>
          <cell r="H2296" t="str">
            <v>C400</v>
          </cell>
          <cell r="I2296" t="str">
            <v>E</v>
          </cell>
          <cell r="J2296" t="str">
            <v>2026-04-28</v>
          </cell>
          <cell r="K2296" t="str">
            <v>YASSIE</v>
          </cell>
          <cell r="L2296" t="str">
            <v>True</v>
          </cell>
          <cell r="M2296" t="str">
            <v>True</v>
          </cell>
          <cell r="N2296" t="str">
            <v>True</v>
          </cell>
          <cell r="O2296" t="str">
            <v>False</v>
          </cell>
          <cell r="P2296">
            <v>498400180</v>
          </cell>
          <cell r="Q2296">
            <v>498400179</v>
          </cell>
          <cell r="R2296">
            <v>0</v>
          </cell>
          <cell r="S2296" t="str">
            <v>0.00</v>
          </cell>
          <cell r="T2296">
            <v>0</v>
          </cell>
          <cell r="U2296">
            <v>6</v>
          </cell>
          <cell r="V2296">
            <v>6</v>
          </cell>
          <cell r="W2296" t="str">
            <v>2026-04-29</v>
          </cell>
        </row>
        <row r="2297">
          <cell r="A2297">
            <v>137572</v>
          </cell>
          <cell r="B2297">
            <v>46140</v>
          </cell>
          <cell r="C2297" t="str">
            <v>LUCA3</v>
          </cell>
          <cell r="D2297" t="str">
            <v>6943</v>
          </cell>
          <cell r="E2297" t="str">
            <v>2 000 000.00</v>
          </cell>
          <cell r="F2297" t="str">
            <v>2 000 000.00</v>
          </cell>
          <cell r="G2297" t="str">
            <v>MGA</v>
          </cell>
          <cell r="H2297" t="str">
            <v>C100</v>
          </cell>
          <cell r="I2297" t="str">
            <v>E</v>
          </cell>
          <cell r="J2297" t="str">
            <v>2026-04-28</v>
          </cell>
          <cell r="K2297" t="str">
            <v>YASSIE</v>
          </cell>
          <cell r="L2297" t="str">
            <v>True</v>
          </cell>
          <cell r="M2297" t="str">
            <v>True</v>
          </cell>
          <cell r="N2297" t="str">
            <v>True</v>
          </cell>
          <cell r="O2297" t="str">
            <v>False</v>
          </cell>
          <cell r="P2297">
            <v>498400177</v>
          </cell>
          <cell r="Q2297">
            <v>0</v>
          </cell>
          <cell r="R2297">
            <v>0</v>
          </cell>
          <cell r="S2297" t="str">
            <v>0.00</v>
          </cell>
          <cell r="T2297">
            <v>0</v>
          </cell>
          <cell r="U2297">
            <v>11</v>
          </cell>
          <cell r="V2297">
            <v>11</v>
          </cell>
          <cell r="W2297" t="str">
            <v>2026-04-28</v>
          </cell>
        </row>
        <row r="2298">
          <cell r="A2298">
            <v>137571</v>
          </cell>
          <cell r="B2298">
            <v>46140</v>
          </cell>
          <cell r="C2298" t="str">
            <v>MBOLATIANANJI</v>
          </cell>
          <cell r="D2298" t="str">
            <v>4</v>
          </cell>
          <cell r="E2298" t="str">
            <v>211 049 226.23</v>
          </cell>
          <cell r="F2298" t="str">
            <v>253 259 071.48</v>
          </cell>
          <cell r="G2298" t="str">
            <v>MGA</v>
          </cell>
          <cell r="H2298" t="str">
            <v>C800</v>
          </cell>
          <cell r="I2298" t="str">
            <v>E</v>
          </cell>
          <cell r="J2298" t="str">
            <v>2026-04-28</v>
          </cell>
          <cell r="K2298" t="str">
            <v>YASSIE</v>
          </cell>
          <cell r="L2298" t="str">
            <v>True</v>
          </cell>
          <cell r="M2298" t="str">
            <v>True</v>
          </cell>
          <cell r="N2298" t="str">
            <v>True</v>
          </cell>
          <cell r="O2298" t="str">
            <v>False</v>
          </cell>
          <cell r="P2298">
            <v>0</v>
          </cell>
          <cell r="Q2298">
            <v>0</v>
          </cell>
          <cell r="R2298">
            <v>0</v>
          </cell>
          <cell r="S2298" t="str">
            <v>0.00</v>
          </cell>
          <cell r="T2298">
            <v>0</v>
          </cell>
          <cell r="U2298">
            <v>6</v>
          </cell>
          <cell r="V2298">
            <v>6</v>
          </cell>
          <cell r="W2298" t="str">
            <v>2026-04-28</v>
          </cell>
        </row>
        <row r="2299">
          <cell r="A2299">
            <v>137570</v>
          </cell>
          <cell r="B2299">
            <v>46140</v>
          </cell>
          <cell r="C2299" t="str">
            <v>LUCA3</v>
          </cell>
          <cell r="D2299" t="str">
            <v>5132</v>
          </cell>
          <cell r="E2299" t="str">
            <v>2 000 000.00</v>
          </cell>
          <cell r="F2299" t="str">
            <v>2 000 000.00</v>
          </cell>
          <cell r="G2299" t="str">
            <v>MGA</v>
          </cell>
          <cell r="H2299" t="str">
            <v>C100</v>
          </cell>
          <cell r="I2299" t="str">
            <v>E</v>
          </cell>
          <cell r="J2299" t="str">
            <v>2026-04-28</v>
          </cell>
          <cell r="K2299" t="str">
            <v>YASSIE</v>
          </cell>
          <cell r="L2299" t="str">
            <v>True</v>
          </cell>
          <cell r="M2299" t="str">
            <v>True</v>
          </cell>
          <cell r="N2299" t="str">
            <v>True</v>
          </cell>
          <cell r="O2299" t="str">
            <v>False</v>
          </cell>
          <cell r="P2299">
            <v>498300184</v>
          </cell>
          <cell r="Q2299">
            <v>0</v>
          </cell>
          <cell r="R2299">
            <v>0</v>
          </cell>
          <cell r="S2299" t="str">
            <v>0.00</v>
          </cell>
          <cell r="T2299">
            <v>0</v>
          </cell>
          <cell r="U2299">
            <v>8</v>
          </cell>
          <cell r="V2299">
            <v>8</v>
          </cell>
          <cell r="W2299" t="str">
            <v>2026-04-30</v>
          </cell>
        </row>
        <row r="2300">
          <cell r="A2300">
            <v>137569</v>
          </cell>
          <cell r="B2300">
            <v>46140</v>
          </cell>
          <cell r="C2300" t="str">
            <v>SETRA3</v>
          </cell>
          <cell r="D2300" t="str">
            <v>5332</v>
          </cell>
          <cell r="E2300" t="str">
            <v>200 000.00</v>
          </cell>
          <cell r="F2300" t="str">
            <v>200 000.00</v>
          </cell>
          <cell r="G2300" t="str">
            <v>MGA</v>
          </cell>
          <cell r="H2300" t="str">
            <v>C100</v>
          </cell>
          <cell r="I2300" t="str">
            <v>E</v>
          </cell>
          <cell r="J2300" t="str">
            <v>2026-04-28</v>
          </cell>
          <cell r="K2300" t="str">
            <v>YASSIE</v>
          </cell>
          <cell r="L2300" t="str">
            <v>True</v>
          </cell>
          <cell r="M2300" t="str">
            <v>True</v>
          </cell>
          <cell r="N2300" t="str">
            <v>True</v>
          </cell>
          <cell r="O2300" t="str">
            <v>False</v>
          </cell>
          <cell r="P2300">
            <v>498300182</v>
          </cell>
          <cell r="Q2300">
            <v>0</v>
          </cell>
          <cell r="R2300">
            <v>0</v>
          </cell>
          <cell r="S2300" t="str">
            <v>0.00</v>
          </cell>
          <cell r="T2300">
            <v>0</v>
          </cell>
          <cell r="U2300">
            <v>6</v>
          </cell>
          <cell r="V2300">
            <v>6</v>
          </cell>
          <cell r="W2300" t="str">
            <v>2026-04-30</v>
          </cell>
        </row>
        <row r="2301">
          <cell r="A2301">
            <v>137568</v>
          </cell>
          <cell r="B2301">
            <v>46140</v>
          </cell>
          <cell r="C2301" t="str">
            <v>LUCA3</v>
          </cell>
          <cell r="D2301" t="str">
            <v>2304</v>
          </cell>
          <cell r="E2301" t="str">
            <v>700 000.00</v>
          </cell>
          <cell r="F2301" t="str">
            <v>700 000.00</v>
          </cell>
          <cell r="G2301" t="str">
            <v>MGA</v>
          </cell>
          <cell r="H2301" t="str">
            <v>C100</v>
          </cell>
          <cell r="I2301" t="str">
            <v>E</v>
          </cell>
          <cell r="J2301" t="str">
            <v>2026-04-28</v>
          </cell>
          <cell r="K2301" t="str">
            <v>YASSIE</v>
          </cell>
          <cell r="L2301" t="str">
            <v>True</v>
          </cell>
          <cell r="M2301" t="str">
            <v>True</v>
          </cell>
          <cell r="N2301" t="str">
            <v>True</v>
          </cell>
          <cell r="O2301" t="str">
            <v>False</v>
          </cell>
          <cell r="P2301">
            <v>498300180</v>
          </cell>
          <cell r="Q2301">
            <v>0</v>
          </cell>
          <cell r="R2301">
            <v>0</v>
          </cell>
          <cell r="S2301" t="str">
            <v>0.00</v>
          </cell>
          <cell r="T2301">
            <v>0</v>
          </cell>
          <cell r="U2301">
            <v>6</v>
          </cell>
          <cell r="V2301">
            <v>6</v>
          </cell>
          <cell r="W2301" t="str">
            <v>2026-04-30</v>
          </cell>
        </row>
        <row r="2302">
          <cell r="A2302">
            <v>137567</v>
          </cell>
          <cell r="B2302">
            <v>46140</v>
          </cell>
          <cell r="C2302" t="str">
            <v>LUCA3</v>
          </cell>
          <cell r="D2302" t="str">
            <v>6085</v>
          </cell>
          <cell r="E2302" t="str">
            <v>5 000 000.00</v>
          </cell>
          <cell r="F2302" t="str">
            <v>5 000 000.00</v>
          </cell>
          <cell r="G2302" t="str">
            <v>MGA</v>
          </cell>
          <cell r="H2302" t="str">
            <v>C100</v>
          </cell>
          <cell r="I2302" t="str">
            <v>E</v>
          </cell>
          <cell r="J2302" t="str">
            <v>2026-04-28</v>
          </cell>
          <cell r="K2302" t="str">
            <v>YASSIE</v>
          </cell>
          <cell r="L2302" t="str">
            <v>True</v>
          </cell>
          <cell r="M2302" t="str">
            <v>True</v>
          </cell>
          <cell r="N2302" t="str">
            <v>True</v>
          </cell>
          <cell r="O2302" t="str">
            <v>False</v>
          </cell>
          <cell r="P2302">
            <v>498300170</v>
          </cell>
          <cell r="Q2302">
            <v>0</v>
          </cell>
          <cell r="R2302">
            <v>0</v>
          </cell>
          <cell r="S2302" t="str">
            <v>0.00</v>
          </cell>
          <cell r="T2302">
            <v>0</v>
          </cell>
          <cell r="U2302">
            <v>7</v>
          </cell>
          <cell r="V2302">
            <v>7</v>
          </cell>
          <cell r="W2302" t="str">
            <v>2026-04-30</v>
          </cell>
        </row>
        <row r="2303">
          <cell r="A2303">
            <v>137566</v>
          </cell>
          <cell r="B2303">
            <v>46140</v>
          </cell>
          <cell r="C2303" t="str">
            <v>LUCA3</v>
          </cell>
          <cell r="D2303" t="str">
            <v>2404</v>
          </cell>
          <cell r="E2303" t="str">
            <v>11 831 991.00</v>
          </cell>
          <cell r="F2303" t="str">
            <v>14 198 389.20</v>
          </cell>
          <cell r="G2303" t="str">
            <v>MGA</v>
          </cell>
          <cell r="H2303" t="str">
            <v>C102</v>
          </cell>
          <cell r="I2303" t="str">
            <v>E</v>
          </cell>
          <cell r="J2303" t="str">
            <v>2026-04-28</v>
          </cell>
          <cell r="K2303" t="str">
            <v>YASSIE</v>
          </cell>
          <cell r="L2303" t="str">
            <v>True</v>
          </cell>
          <cell r="M2303" t="str">
            <v>True</v>
          </cell>
          <cell r="N2303" t="str">
            <v>True</v>
          </cell>
          <cell r="O2303" t="str">
            <v>False</v>
          </cell>
          <cell r="P2303">
            <v>498300161</v>
          </cell>
          <cell r="Q2303">
            <v>0</v>
          </cell>
          <cell r="R2303">
            <v>0</v>
          </cell>
          <cell r="S2303" t="str">
            <v>0.00</v>
          </cell>
          <cell r="T2303">
            <v>0</v>
          </cell>
          <cell r="U2303">
            <v>8</v>
          </cell>
          <cell r="V2303">
            <v>8</v>
          </cell>
          <cell r="W2303" t="str">
            <v>2026-04-28</v>
          </cell>
        </row>
        <row r="2304">
          <cell r="A2304">
            <v>137565</v>
          </cell>
          <cell r="B2304">
            <v>46140</v>
          </cell>
          <cell r="C2304" t="str">
            <v>SETRA3</v>
          </cell>
          <cell r="D2304" t="str">
            <v>32</v>
          </cell>
          <cell r="E2304" t="str">
            <v>973 000.00</v>
          </cell>
          <cell r="F2304" t="str">
            <v>1 167 600.00</v>
          </cell>
          <cell r="G2304" t="str">
            <v>MGA</v>
          </cell>
          <cell r="H2304" t="str">
            <v>C100</v>
          </cell>
          <cell r="I2304" t="str">
            <v>E</v>
          </cell>
          <cell r="J2304" t="str">
            <v>2026-04-28</v>
          </cell>
          <cell r="K2304" t="str">
            <v>YASSIE</v>
          </cell>
          <cell r="L2304" t="str">
            <v>True</v>
          </cell>
          <cell r="M2304" t="str">
            <v>True</v>
          </cell>
          <cell r="N2304" t="str">
            <v>True</v>
          </cell>
          <cell r="O2304" t="str">
            <v>False</v>
          </cell>
          <cell r="P2304">
            <v>498300152</v>
          </cell>
          <cell r="Q2304">
            <v>0</v>
          </cell>
          <cell r="R2304">
            <v>0</v>
          </cell>
          <cell r="S2304" t="str">
            <v>0.00</v>
          </cell>
          <cell r="T2304">
            <v>0</v>
          </cell>
          <cell r="U2304">
            <v>8</v>
          </cell>
          <cell r="V2304">
            <v>8</v>
          </cell>
          <cell r="W2304" t="str">
            <v>2026-05-12</v>
          </cell>
        </row>
        <row r="2305">
          <cell r="A2305">
            <v>137564</v>
          </cell>
          <cell r="B2305">
            <v>46140</v>
          </cell>
          <cell r="C2305" t="str">
            <v>HARITSOA</v>
          </cell>
          <cell r="D2305" t="str">
            <v>119</v>
          </cell>
          <cell r="E2305" t="str">
            <v>2 200 000.00</v>
          </cell>
          <cell r="F2305" t="str">
            <v>2 200 000.00</v>
          </cell>
          <cell r="G2305" t="str">
            <v>MGA</v>
          </cell>
          <cell r="H2305" t="str">
            <v>C500</v>
          </cell>
          <cell r="I2305" t="str">
            <v>E</v>
          </cell>
          <cell r="J2305" t="str">
            <v>2026-04-28</v>
          </cell>
          <cell r="K2305" t="str">
            <v>YASSIE</v>
          </cell>
          <cell r="L2305" t="str">
            <v>True</v>
          </cell>
          <cell r="M2305" t="str">
            <v>True</v>
          </cell>
          <cell r="N2305" t="str">
            <v>True</v>
          </cell>
          <cell r="O2305" t="str">
            <v>False</v>
          </cell>
          <cell r="P2305">
            <v>498200437</v>
          </cell>
          <cell r="Q2305">
            <v>0</v>
          </cell>
          <cell r="R2305">
            <v>0</v>
          </cell>
          <cell r="S2305" t="str">
            <v>0.00</v>
          </cell>
          <cell r="T2305">
            <v>0</v>
          </cell>
          <cell r="U2305">
            <v>7</v>
          </cell>
          <cell r="V2305">
            <v>7</v>
          </cell>
          <cell r="W2305" t="str">
            <v>2026-05-06</v>
          </cell>
        </row>
        <row r="2306">
          <cell r="A2306">
            <v>137563</v>
          </cell>
          <cell r="B2306">
            <v>46140</v>
          </cell>
          <cell r="C2306" t="str">
            <v>SETRA3</v>
          </cell>
          <cell r="D2306" t="str">
            <v>102</v>
          </cell>
          <cell r="E2306" t="str">
            <v>19 980 000.00</v>
          </cell>
          <cell r="F2306" t="str">
            <v>23 976 000.00</v>
          </cell>
          <cell r="G2306" t="str">
            <v>MGA</v>
          </cell>
          <cell r="H2306" t="str">
            <v>C104</v>
          </cell>
          <cell r="I2306" t="str">
            <v>E</v>
          </cell>
          <cell r="J2306" t="str">
            <v>2026-04-28</v>
          </cell>
          <cell r="K2306" t="str">
            <v>YASSIE</v>
          </cell>
          <cell r="L2306" t="str">
            <v>True</v>
          </cell>
          <cell r="M2306" t="str">
            <v>True</v>
          </cell>
          <cell r="N2306" t="str">
            <v>True</v>
          </cell>
          <cell r="O2306" t="str">
            <v>False</v>
          </cell>
          <cell r="P2306">
            <v>498200435</v>
          </cell>
          <cell r="Q2306">
            <v>0</v>
          </cell>
          <cell r="R2306">
            <v>0</v>
          </cell>
          <cell r="S2306" t="str">
            <v>0.00</v>
          </cell>
          <cell r="T2306">
            <v>0</v>
          </cell>
          <cell r="U2306">
            <v>6</v>
          </cell>
          <cell r="V2306">
            <v>6</v>
          </cell>
          <cell r="W2306" t="str">
            <v>2026-04-30</v>
          </cell>
        </row>
        <row r="2307">
          <cell r="A2307">
            <v>137562</v>
          </cell>
          <cell r="B2307">
            <v>46140</v>
          </cell>
          <cell r="C2307" t="str">
            <v>LUCA3</v>
          </cell>
          <cell r="D2307" t="str">
            <v>1729</v>
          </cell>
          <cell r="E2307" t="str">
            <v>29 445 800.00</v>
          </cell>
          <cell r="F2307" t="str">
            <v>29 445 800.00</v>
          </cell>
          <cell r="G2307" t="str">
            <v>MGA</v>
          </cell>
          <cell r="H2307" t="str">
            <v>C104</v>
          </cell>
          <cell r="I2307" t="str">
            <v>E</v>
          </cell>
          <cell r="J2307" t="str">
            <v>2026-04-28</v>
          </cell>
          <cell r="K2307" t="str">
            <v>YASSIE</v>
          </cell>
          <cell r="L2307" t="str">
            <v>True</v>
          </cell>
          <cell r="M2307" t="str">
            <v>True</v>
          </cell>
          <cell r="N2307" t="str">
            <v>True</v>
          </cell>
          <cell r="O2307" t="str">
            <v>False</v>
          </cell>
          <cell r="P2307">
            <v>498200368</v>
          </cell>
          <cell r="Q2307">
            <v>0</v>
          </cell>
          <cell r="R2307">
            <v>0</v>
          </cell>
          <cell r="S2307" t="str">
            <v>0.00</v>
          </cell>
          <cell r="T2307">
            <v>0</v>
          </cell>
          <cell r="U2307">
            <v>6</v>
          </cell>
          <cell r="V2307">
            <v>6</v>
          </cell>
          <cell r="W2307" t="str">
            <v>2026-04-30</v>
          </cell>
        </row>
        <row r="2308">
          <cell r="A2308">
            <v>137561</v>
          </cell>
          <cell r="B2308">
            <v>46140</v>
          </cell>
          <cell r="C2308" t="str">
            <v>CHRISTELE</v>
          </cell>
          <cell r="D2308" t="str">
            <v>6963</v>
          </cell>
          <cell r="E2308" t="str">
            <v>1 160 000.00</v>
          </cell>
          <cell r="F2308" t="str">
            <v>1 392 000.00</v>
          </cell>
          <cell r="G2308" t="str">
            <v>MGA</v>
          </cell>
          <cell r="H2308" t="str">
            <v>C600</v>
          </cell>
          <cell r="I2308" t="str">
            <v>E</v>
          </cell>
          <cell r="J2308" t="str">
            <v>2026-04-28</v>
          </cell>
          <cell r="K2308" t="str">
            <v>YASSIE</v>
          </cell>
          <cell r="L2308" t="str">
            <v>True</v>
          </cell>
          <cell r="M2308" t="str">
            <v>True</v>
          </cell>
          <cell r="N2308" t="str">
            <v>True</v>
          </cell>
          <cell r="O2308" t="str">
            <v>False</v>
          </cell>
          <cell r="P2308">
            <v>498200366</v>
          </cell>
          <cell r="Q2308">
            <v>498200365</v>
          </cell>
          <cell r="R2308">
            <v>0</v>
          </cell>
          <cell r="S2308" t="str">
            <v>0.00</v>
          </cell>
          <cell r="T2308">
            <v>0</v>
          </cell>
          <cell r="U2308">
            <v>8</v>
          </cell>
          <cell r="V2308">
            <v>8</v>
          </cell>
          <cell r="W2308" t="str">
            <v>2026-05-18</v>
          </cell>
        </row>
        <row r="2309">
          <cell r="A2309">
            <v>137560</v>
          </cell>
          <cell r="B2309">
            <v>46140</v>
          </cell>
          <cell r="C2309" t="str">
            <v>LUCA3</v>
          </cell>
          <cell r="D2309" t="str">
            <v>2490</v>
          </cell>
          <cell r="E2309" t="str">
            <v>43 957 677.00</v>
          </cell>
          <cell r="F2309" t="str">
            <v>43 957 677.00</v>
          </cell>
          <cell r="G2309" t="str">
            <v>MGA</v>
          </cell>
          <cell r="H2309" t="str">
            <v>C104</v>
          </cell>
          <cell r="I2309" t="str">
            <v>E</v>
          </cell>
          <cell r="J2309" t="str">
            <v>2026-04-28</v>
          </cell>
          <cell r="K2309" t="str">
            <v>YASSIE</v>
          </cell>
          <cell r="L2309" t="str">
            <v>True</v>
          </cell>
          <cell r="M2309" t="str">
            <v>True</v>
          </cell>
          <cell r="N2309" t="str">
            <v>True</v>
          </cell>
          <cell r="O2309" t="str">
            <v>False</v>
          </cell>
          <cell r="P2309">
            <v>498200353</v>
          </cell>
          <cell r="Q2309">
            <v>0</v>
          </cell>
          <cell r="R2309">
            <v>0</v>
          </cell>
          <cell r="S2309" t="str">
            <v>0.00</v>
          </cell>
          <cell r="T2309">
            <v>0</v>
          </cell>
          <cell r="U2309">
            <v>8</v>
          </cell>
          <cell r="V2309">
            <v>8</v>
          </cell>
          <cell r="W2309" t="str">
            <v>2026-04-30</v>
          </cell>
        </row>
        <row r="2310">
          <cell r="A2310">
            <v>137559</v>
          </cell>
          <cell r="B2310">
            <v>46140</v>
          </cell>
          <cell r="C2310" t="str">
            <v>SETRA3</v>
          </cell>
          <cell r="D2310" t="str">
            <v>1645</v>
          </cell>
          <cell r="E2310" t="str">
            <v>283 950.00</v>
          </cell>
          <cell r="F2310" t="str">
            <v>340 740.00</v>
          </cell>
          <cell r="G2310" t="str">
            <v>MGA</v>
          </cell>
          <cell r="H2310" t="str">
            <v>C100</v>
          </cell>
          <cell r="I2310" t="str">
            <v>E</v>
          </cell>
          <cell r="J2310" t="str">
            <v>2026-04-28</v>
          </cell>
          <cell r="K2310" t="str">
            <v>YASSIE</v>
          </cell>
          <cell r="L2310" t="str">
            <v>True</v>
          </cell>
          <cell r="M2310" t="str">
            <v>True</v>
          </cell>
          <cell r="N2310" t="str">
            <v>True</v>
          </cell>
          <cell r="O2310" t="str">
            <v>False</v>
          </cell>
          <cell r="P2310">
            <v>498200279</v>
          </cell>
          <cell r="Q2310">
            <v>0</v>
          </cell>
          <cell r="R2310">
            <v>0</v>
          </cell>
          <cell r="S2310" t="str">
            <v>0.00</v>
          </cell>
          <cell r="T2310">
            <v>0</v>
          </cell>
          <cell r="U2310">
            <v>7</v>
          </cell>
          <cell r="V2310">
            <v>7</v>
          </cell>
          <cell r="W2310" t="str">
            <v>2026-04-30</v>
          </cell>
        </row>
        <row r="2311">
          <cell r="A2311">
            <v>137558</v>
          </cell>
          <cell r="B2311">
            <v>46140</v>
          </cell>
          <cell r="C2311" t="str">
            <v>HARITSOA</v>
          </cell>
          <cell r="D2311" t="str">
            <v>3098</v>
          </cell>
          <cell r="E2311" t="str">
            <v>37 331.94</v>
          </cell>
          <cell r="F2311" t="str">
            <v>37 331.94</v>
          </cell>
          <cell r="G2311" t="str">
            <v>USD</v>
          </cell>
          <cell r="H2311" t="str">
            <v>C500</v>
          </cell>
          <cell r="I2311" t="str">
            <v>E</v>
          </cell>
          <cell r="J2311" t="str">
            <v>2026-04-28</v>
          </cell>
          <cell r="K2311" t="str">
            <v>YASSIE</v>
          </cell>
          <cell r="L2311" t="str">
            <v>True</v>
          </cell>
          <cell r="M2311" t="str">
            <v>True</v>
          </cell>
          <cell r="N2311" t="str">
            <v>True</v>
          </cell>
          <cell r="O2311" t="str">
            <v>False</v>
          </cell>
          <cell r="P2311">
            <v>498200274</v>
          </cell>
          <cell r="Q2311">
            <v>0</v>
          </cell>
          <cell r="R2311">
            <v>0</v>
          </cell>
          <cell r="S2311" t="str">
            <v>0.00</v>
          </cell>
          <cell r="T2311">
            <v>0</v>
          </cell>
          <cell r="U2311">
            <v>7</v>
          </cell>
          <cell r="V2311">
            <v>7</v>
          </cell>
          <cell r="W2311" t="str">
            <v>2026-04-29</v>
          </cell>
        </row>
        <row r="2312">
          <cell r="A2312">
            <v>137557</v>
          </cell>
          <cell r="B2312">
            <v>46140</v>
          </cell>
          <cell r="C2312" t="str">
            <v>SETRA3</v>
          </cell>
          <cell r="D2312" t="str">
            <v>949</v>
          </cell>
          <cell r="E2312" t="str">
            <v>135 000.00</v>
          </cell>
          <cell r="F2312" t="str">
            <v>162 000.00</v>
          </cell>
          <cell r="G2312" t="str">
            <v>MGA</v>
          </cell>
          <cell r="H2312" t="str">
            <v>C100</v>
          </cell>
          <cell r="I2312" t="str">
            <v>E</v>
          </cell>
          <cell r="J2312" t="str">
            <v>2026-04-28</v>
          </cell>
          <cell r="K2312" t="str">
            <v>YASSIE</v>
          </cell>
          <cell r="L2312" t="str">
            <v>True</v>
          </cell>
          <cell r="M2312" t="str">
            <v>True</v>
          </cell>
          <cell r="N2312" t="str">
            <v>True</v>
          </cell>
          <cell r="O2312" t="str">
            <v>False</v>
          </cell>
          <cell r="P2312">
            <v>498200226</v>
          </cell>
          <cell r="Q2312">
            <v>0</v>
          </cell>
          <cell r="R2312">
            <v>0</v>
          </cell>
          <cell r="S2312" t="str">
            <v>0.00</v>
          </cell>
          <cell r="T2312">
            <v>0</v>
          </cell>
          <cell r="U2312">
            <v>8</v>
          </cell>
          <cell r="V2312">
            <v>8</v>
          </cell>
          <cell r="W2312" t="str">
            <v>2026-05-12</v>
          </cell>
        </row>
        <row r="2313">
          <cell r="A2313">
            <v>137556</v>
          </cell>
          <cell r="B2313">
            <v>46140</v>
          </cell>
          <cell r="C2313" t="str">
            <v>HARITSOA</v>
          </cell>
          <cell r="D2313" t="str">
            <v>1033</v>
          </cell>
          <cell r="E2313" t="str">
            <v>70 544 189.13</v>
          </cell>
          <cell r="F2313" t="str">
            <v>84 653 026.96</v>
          </cell>
          <cell r="G2313" t="str">
            <v>MGA</v>
          </cell>
          <cell r="H2313" t="str">
            <v>C500</v>
          </cell>
          <cell r="I2313" t="str">
            <v>E</v>
          </cell>
          <cell r="J2313" t="str">
            <v>2026-04-28</v>
          </cell>
          <cell r="K2313" t="str">
            <v>YASSIE</v>
          </cell>
          <cell r="L2313" t="str">
            <v>True</v>
          </cell>
          <cell r="M2313" t="str">
            <v>True</v>
          </cell>
          <cell r="N2313" t="str">
            <v>True</v>
          </cell>
          <cell r="O2313" t="str">
            <v>False</v>
          </cell>
          <cell r="P2313">
            <v>498200216</v>
          </cell>
          <cell r="Q2313">
            <v>0</v>
          </cell>
          <cell r="R2313">
            <v>0</v>
          </cell>
          <cell r="S2313" t="str">
            <v>0.00</v>
          </cell>
          <cell r="T2313">
            <v>0</v>
          </cell>
          <cell r="U2313">
            <v>7</v>
          </cell>
          <cell r="V2313">
            <v>7</v>
          </cell>
          <cell r="W2313" t="str">
            <v>2026-05-06</v>
          </cell>
        </row>
        <row r="2314">
          <cell r="A2314">
            <v>137555</v>
          </cell>
          <cell r="B2314">
            <v>46140</v>
          </cell>
          <cell r="C2314" t="str">
            <v>REBECCA3</v>
          </cell>
          <cell r="D2314" t="str">
            <v>2490</v>
          </cell>
          <cell r="E2314" t="str">
            <v>654 000.00</v>
          </cell>
          <cell r="F2314" t="str">
            <v>654 000.00</v>
          </cell>
          <cell r="G2314" t="str">
            <v>MGA</v>
          </cell>
          <cell r="H2314" t="str">
            <v>C500</v>
          </cell>
          <cell r="I2314" t="str">
            <v>E</v>
          </cell>
          <cell r="J2314" t="str">
            <v>2026-04-28</v>
          </cell>
          <cell r="K2314" t="str">
            <v>YASSIE</v>
          </cell>
          <cell r="L2314" t="str">
            <v>True</v>
          </cell>
          <cell r="M2314" t="str">
            <v>True</v>
          </cell>
          <cell r="N2314" t="str">
            <v>True</v>
          </cell>
          <cell r="O2314" t="str">
            <v>False</v>
          </cell>
          <cell r="P2314">
            <v>498200211</v>
          </cell>
          <cell r="Q2314">
            <v>498200210</v>
          </cell>
          <cell r="R2314">
            <v>0</v>
          </cell>
          <cell r="S2314" t="str">
            <v>0.00</v>
          </cell>
          <cell r="T2314">
            <v>0</v>
          </cell>
          <cell r="U2314">
            <v>8</v>
          </cell>
          <cell r="V2314">
            <v>8</v>
          </cell>
          <cell r="W2314" t="str">
            <v>2026-05-18</v>
          </cell>
        </row>
        <row r="2315">
          <cell r="A2315">
            <v>137554</v>
          </cell>
          <cell r="B2315">
            <v>46140</v>
          </cell>
          <cell r="C2315" t="str">
            <v>LUCA3</v>
          </cell>
          <cell r="D2315" t="str">
            <v>56</v>
          </cell>
          <cell r="E2315" t="str">
            <v>20 366 000.00</v>
          </cell>
          <cell r="F2315" t="str">
            <v>24 439 200.00</v>
          </cell>
          <cell r="G2315" t="str">
            <v>MGA</v>
          </cell>
          <cell r="H2315" t="str">
            <v>C104</v>
          </cell>
          <cell r="I2315" t="str">
            <v>E</v>
          </cell>
          <cell r="J2315" t="str">
            <v>2026-04-28</v>
          </cell>
          <cell r="K2315" t="str">
            <v>YASSIE</v>
          </cell>
          <cell r="L2315" t="str">
            <v>True</v>
          </cell>
          <cell r="M2315" t="str">
            <v>True</v>
          </cell>
          <cell r="N2315" t="str">
            <v>True</v>
          </cell>
          <cell r="O2315" t="str">
            <v>False</v>
          </cell>
          <cell r="P2315">
            <v>498200208</v>
          </cell>
          <cell r="Q2315">
            <v>0</v>
          </cell>
          <cell r="R2315">
            <v>0</v>
          </cell>
          <cell r="S2315" t="str">
            <v>0.00</v>
          </cell>
          <cell r="T2315">
            <v>0</v>
          </cell>
          <cell r="U2315">
            <v>10</v>
          </cell>
          <cell r="V2315">
            <v>10</v>
          </cell>
          <cell r="W2315" t="str">
            <v>2026-04-30</v>
          </cell>
        </row>
        <row r="2316">
          <cell r="A2316">
            <v>137553</v>
          </cell>
          <cell r="B2316">
            <v>46140</v>
          </cell>
          <cell r="C2316" t="str">
            <v>HARITSOA</v>
          </cell>
          <cell r="D2316" t="str">
            <v>2053</v>
          </cell>
          <cell r="E2316" t="str">
            <v>193 984 971.00</v>
          </cell>
          <cell r="F2316" t="str">
            <v>232 781 965.20</v>
          </cell>
          <cell r="G2316" t="str">
            <v>MGA</v>
          </cell>
          <cell r="H2316" t="str">
            <v>C500</v>
          </cell>
          <cell r="I2316" t="str">
            <v>E</v>
          </cell>
          <cell r="J2316" t="str">
            <v>2026-04-28</v>
          </cell>
          <cell r="K2316" t="str">
            <v>YASSIE</v>
          </cell>
          <cell r="L2316" t="str">
            <v>True</v>
          </cell>
          <cell r="M2316" t="str">
            <v>True</v>
          </cell>
          <cell r="N2316" t="str">
            <v>True</v>
          </cell>
          <cell r="O2316" t="str">
            <v>False</v>
          </cell>
          <cell r="P2316">
            <v>498200206</v>
          </cell>
          <cell r="Q2316">
            <v>0</v>
          </cell>
          <cell r="R2316">
            <v>0</v>
          </cell>
          <cell r="S2316" t="str">
            <v>0.00</v>
          </cell>
          <cell r="T2316">
            <v>0</v>
          </cell>
          <cell r="U2316">
            <v>7</v>
          </cell>
          <cell r="V2316">
            <v>7</v>
          </cell>
          <cell r="W2316" t="str">
            <v>2026-05-06</v>
          </cell>
        </row>
        <row r="2317">
          <cell r="A2317">
            <v>137552</v>
          </cell>
          <cell r="B2317">
            <v>46140</v>
          </cell>
          <cell r="C2317" t="str">
            <v>TIANA9</v>
          </cell>
          <cell r="D2317" t="str">
            <v>6621</v>
          </cell>
          <cell r="E2317" t="str">
            <v>882 000.00</v>
          </cell>
          <cell r="F2317" t="str">
            <v>882 000.00</v>
          </cell>
          <cell r="G2317" t="str">
            <v>MGA</v>
          </cell>
          <cell r="H2317" t="str">
            <v>C600</v>
          </cell>
          <cell r="I2317" t="str">
            <v>E</v>
          </cell>
          <cell r="J2317" t="str">
            <v>2026-04-28</v>
          </cell>
          <cell r="K2317" t="str">
            <v>YASSIE</v>
          </cell>
          <cell r="L2317" t="str">
            <v>True</v>
          </cell>
          <cell r="M2317" t="str">
            <v>True</v>
          </cell>
          <cell r="N2317" t="str">
            <v>True</v>
          </cell>
          <cell r="O2317" t="str">
            <v>False</v>
          </cell>
          <cell r="P2317">
            <v>0</v>
          </cell>
          <cell r="Q2317">
            <v>0</v>
          </cell>
          <cell r="R2317">
            <v>0</v>
          </cell>
          <cell r="S2317" t="str">
            <v>0.00</v>
          </cell>
          <cell r="T2317">
            <v>0</v>
          </cell>
          <cell r="U2317">
            <v>10</v>
          </cell>
          <cell r="V2317">
            <v>10</v>
          </cell>
          <cell r="W2317" t="str">
            <v>2026-05-18</v>
          </cell>
        </row>
        <row r="2318">
          <cell r="A2318">
            <v>137551</v>
          </cell>
          <cell r="B2318">
            <v>46139</v>
          </cell>
          <cell r="C2318" t="str">
            <v>LUCA3</v>
          </cell>
          <cell r="D2318" t="str">
            <v>491</v>
          </cell>
          <cell r="E2318" t="str">
            <v>5 250 000.00</v>
          </cell>
          <cell r="F2318" t="str">
            <v>5 250 000.00</v>
          </cell>
          <cell r="G2318" t="str">
            <v>MGA</v>
          </cell>
          <cell r="H2318" t="str">
            <v>C100</v>
          </cell>
          <cell r="I2318" t="str">
            <v>E</v>
          </cell>
          <cell r="J2318" t="str">
            <v>2026-04-27</v>
          </cell>
          <cell r="K2318" t="str">
            <v>YASSIE</v>
          </cell>
          <cell r="L2318" t="str">
            <v>True</v>
          </cell>
          <cell r="M2318" t="str">
            <v>True</v>
          </cell>
          <cell r="N2318" t="str">
            <v>True</v>
          </cell>
          <cell r="O2318" t="str">
            <v>False</v>
          </cell>
          <cell r="P2318">
            <v>496600203</v>
          </cell>
          <cell r="Q2318">
            <v>0</v>
          </cell>
          <cell r="R2318">
            <v>0</v>
          </cell>
          <cell r="S2318" t="str">
            <v>0.00</v>
          </cell>
          <cell r="T2318">
            <v>0</v>
          </cell>
          <cell r="U2318">
            <v>6</v>
          </cell>
          <cell r="V2318">
            <v>6</v>
          </cell>
          <cell r="W2318" t="str">
            <v>2026-04-30</v>
          </cell>
        </row>
        <row r="2319">
          <cell r="A2319">
            <v>137550</v>
          </cell>
          <cell r="B2319">
            <v>46139</v>
          </cell>
          <cell r="C2319" t="str">
            <v>LUCA3</v>
          </cell>
          <cell r="D2319" t="str">
            <v>356</v>
          </cell>
          <cell r="E2319" t="str">
            <v>5 000 000.00</v>
          </cell>
          <cell r="F2319" t="str">
            <v>5 000 000.00</v>
          </cell>
          <cell r="G2319" t="str">
            <v>MGA</v>
          </cell>
          <cell r="H2319" t="str">
            <v>C100</v>
          </cell>
          <cell r="I2319" t="str">
            <v>E</v>
          </cell>
          <cell r="J2319" t="str">
            <v>2026-04-27</v>
          </cell>
          <cell r="K2319" t="str">
            <v>YASSIE</v>
          </cell>
          <cell r="L2319" t="str">
            <v>True</v>
          </cell>
          <cell r="M2319" t="str">
            <v>True</v>
          </cell>
          <cell r="N2319" t="str">
            <v>True</v>
          </cell>
          <cell r="O2319" t="str">
            <v>False</v>
          </cell>
          <cell r="P2319">
            <v>496600198</v>
          </cell>
          <cell r="Q2319">
            <v>0</v>
          </cell>
          <cell r="R2319">
            <v>0</v>
          </cell>
          <cell r="S2319" t="str">
            <v>0.00</v>
          </cell>
          <cell r="T2319">
            <v>0</v>
          </cell>
          <cell r="U2319">
            <v>7</v>
          </cell>
          <cell r="V2319">
            <v>7</v>
          </cell>
          <cell r="W2319" t="str">
            <v>2026-04-30</v>
          </cell>
        </row>
        <row r="2320">
          <cell r="A2320">
            <v>137549</v>
          </cell>
          <cell r="B2320">
            <v>46139</v>
          </cell>
          <cell r="C2320" t="str">
            <v>TAFITASOA3</v>
          </cell>
          <cell r="D2320" t="str">
            <v>6102</v>
          </cell>
          <cell r="E2320" t="str">
            <v>2 314 500.00</v>
          </cell>
          <cell r="F2320" t="str">
            <v>2 777 400.00</v>
          </cell>
          <cell r="G2320" t="str">
            <v>MGA</v>
          </cell>
          <cell r="H2320" t="str">
            <v>C700</v>
          </cell>
          <cell r="I2320" t="str">
            <v>E</v>
          </cell>
          <cell r="J2320" t="str">
            <v>2026-04-27</v>
          </cell>
          <cell r="K2320" t="str">
            <v>YASSIE</v>
          </cell>
          <cell r="L2320" t="str">
            <v>True</v>
          </cell>
          <cell r="M2320" t="str">
            <v>True</v>
          </cell>
          <cell r="N2320" t="str">
            <v>True</v>
          </cell>
          <cell r="O2320" t="str">
            <v>False</v>
          </cell>
          <cell r="P2320">
            <v>496400179</v>
          </cell>
          <cell r="Q2320">
            <v>496400178</v>
          </cell>
          <cell r="R2320">
            <v>0</v>
          </cell>
          <cell r="S2320" t="str">
            <v>0.00</v>
          </cell>
          <cell r="T2320">
            <v>0</v>
          </cell>
          <cell r="U2320">
            <v>8</v>
          </cell>
          <cell r="V2320">
            <v>8</v>
          </cell>
          <cell r="W2320" t="str">
            <v>2026-04-28</v>
          </cell>
        </row>
        <row r="2321">
          <cell r="A2321">
            <v>137548</v>
          </cell>
          <cell r="B2321">
            <v>46139</v>
          </cell>
          <cell r="C2321" t="str">
            <v>REBECCA3</v>
          </cell>
          <cell r="E2321" t="str">
            <v>0.00</v>
          </cell>
          <cell r="F2321" t="str">
            <v>0.00</v>
          </cell>
          <cell r="G2321" t="str">
            <v>MGA</v>
          </cell>
          <cell r="H2321" t="str">
            <v>C100</v>
          </cell>
          <cell r="I2321" t="str">
            <v>C</v>
          </cell>
          <cell r="J2321" t="str">
            <v>2026-04-27</v>
          </cell>
          <cell r="K2321" t="str">
            <v>YASSIE</v>
          </cell>
          <cell r="L2321" t="str">
            <v>True</v>
          </cell>
          <cell r="M2321" t="str">
            <v>True</v>
          </cell>
          <cell r="N2321" t="str">
            <v>True</v>
          </cell>
          <cell r="O2321" t="str">
            <v>False</v>
          </cell>
          <cell r="P2321">
            <v>496600164</v>
          </cell>
          <cell r="Q2321">
            <v>496600163</v>
          </cell>
          <cell r="R2321">
            <v>0</v>
          </cell>
          <cell r="S2321" t="str">
            <v>0.00</v>
          </cell>
          <cell r="T2321">
            <v>0</v>
          </cell>
          <cell r="U2321">
            <v>5</v>
          </cell>
          <cell r="V2321">
            <v>5</v>
          </cell>
          <cell r="W2321" t="str">
            <v>2026-04-28</v>
          </cell>
        </row>
        <row r="2322">
          <cell r="A2322">
            <v>137547</v>
          </cell>
          <cell r="B2322">
            <v>46139</v>
          </cell>
          <cell r="C2322" t="str">
            <v>HARITSOA</v>
          </cell>
          <cell r="D2322" t="str">
            <v>2633</v>
          </cell>
          <cell r="E2322" t="str">
            <v>432 922 771.00</v>
          </cell>
          <cell r="F2322" t="str">
            <v>519 507 325.20</v>
          </cell>
          <cell r="G2322" t="str">
            <v>MGA</v>
          </cell>
          <cell r="H2322" t="str">
            <v>C500</v>
          </cell>
          <cell r="I2322" t="str">
            <v>E</v>
          </cell>
          <cell r="J2322" t="str">
            <v>2026-04-27</v>
          </cell>
          <cell r="K2322" t="str">
            <v>YASSIE</v>
          </cell>
          <cell r="L2322" t="str">
            <v>True</v>
          </cell>
          <cell r="M2322" t="str">
            <v>True</v>
          </cell>
          <cell r="N2322" t="str">
            <v>True</v>
          </cell>
          <cell r="O2322" t="str">
            <v>False</v>
          </cell>
          <cell r="P2322">
            <v>496500277</v>
          </cell>
          <cell r="Q2322">
            <v>0</v>
          </cell>
          <cell r="R2322">
            <v>0</v>
          </cell>
          <cell r="S2322" t="str">
            <v>0.00</v>
          </cell>
          <cell r="T2322">
            <v>0</v>
          </cell>
          <cell r="U2322">
            <v>8</v>
          </cell>
          <cell r="V2322">
            <v>8</v>
          </cell>
          <cell r="W2322" t="str">
            <v>2026-05-06</v>
          </cell>
        </row>
        <row r="2323">
          <cell r="A2323">
            <v>137546</v>
          </cell>
          <cell r="B2323">
            <v>46139</v>
          </cell>
          <cell r="C2323" t="str">
            <v>HERY.RAMAROLAHY</v>
          </cell>
          <cell r="D2323" t="str">
            <v>6402</v>
          </cell>
          <cell r="E2323" t="str">
            <v>1 180 000.00</v>
          </cell>
          <cell r="F2323" t="str">
            <v>1 416 000.00</v>
          </cell>
          <cell r="G2323" t="str">
            <v>MGA</v>
          </cell>
          <cell r="H2323" t="str">
            <v>C500</v>
          </cell>
          <cell r="I2323" t="str">
            <v>E</v>
          </cell>
          <cell r="J2323" t="str">
            <v>2026-04-27</v>
          </cell>
          <cell r="K2323" t="str">
            <v>YASSIE</v>
          </cell>
          <cell r="L2323" t="str">
            <v>True</v>
          </cell>
          <cell r="M2323" t="str">
            <v>True</v>
          </cell>
          <cell r="N2323" t="str">
            <v>True</v>
          </cell>
          <cell r="O2323" t="str">
            <v>False</v>
          </cell>
          <cell r="P2323">
            <v>496400176</v>
          </cell>
          <cell r="Q2323">
            <v>0</v>
          </cell>
          <cell r="R2323">
            <v>0</v>
          </cell>
          <cell r="S2323" t="str">
            <v>0.00</v>
          </cell>
          <cell r="T2323">
            <v>0</v>
          </cell>
          <cell r="U2323">
            <v>7</v>
          </cell>
          <cell r="V2323">
            <v>7</v>
          </cell>
          <cell r="W2323" t="str">
            <v>2026-04-29</v>
          </cell>
        </row>
        <row r="2324">
          <cell r="A2324">
            <v>137545</v>
          </cell>
          <cell r="B2324">
            <v>46139</v>
          </cell>
          <cell r="C2324" t="str">
            <v>MBOLATIANANJI</v>
          </cell>
          <cell r="D2324" t="str">
            <v>820</v>
          </cell>
          <cell r="E2324" t="str">
            <v>11 095 000.00</v>
          </cell>
          <cell r="F2324" t="str">
            <v>11 095 000.00</v>
          </cell>
          <cell r="G2324" t="str">
            <v>MGA</v>
          </cell>
          <cell r="H2324" t="str">
            <v>C800</v>
          </cell>
          <cell r="I2324" t="str">
            <v>E</v>
          </cell>
          <cell r="J2324" t="str">
            <v>2026-04-27</v>
          </cell>
          <cell r="K2324" t="str">
            <v>YASSIE</v>
          </cell>
          <cell r="L2324" t="str">
            <v>True</v>
          </cell>
          <cell r="M2324" t="str">
            <v>True</v>
          </cell>
          <cell r="N2324" t="str">
            <v>True</v>
          </cell>
          <cell r="O2324" t="str">
            <v>False</v>
          </cell>
          <cell r="P2324">
            <v>0</v>
          </cell>
          <cell r="Q2324">
            <v>0</v>
          </cell>
          <cell r="R2324">
            <v>0</v>
          </cell>
          <cell r="S2324" t="str">
            <v>0.00</v>
          </cell>
          <cell r="T2324">
            <v>0</v>
          </cell>
          <cell r="U2324">
            <v>6</v>
          </cell>
          <cell r="V2324">
            <v>6</v>
          </cell>
          <cell r="W2324" t="str">
            <v>2026-04-28</v>
          </cell>
        </row>
        <row r="2325">
          <cell r="A2325">
            <v>137544</v>
          </cell>
          <cell r="B2325">
            <v>46139</v>
          </cell>
          <cell r="C2325" t="str">
            <v>LUCA3</v>
          </cell>
          <cell r="D2325" t="str">
            <v>2510</v>
          </cell>
          <cell r="E2325" t="str">
            <v>15 600 000.00</v>
          </cell>
          <cell r="F2325" t="str">
            <v>15 600 000.00</v>
          </cell>
          <cell r="G2325" t="str">
            <v>MGA</v>
          </cell>
          <cell r="H2325" t="str">
            <v>C100</v>
          </cell>
          <cell r="I2325" t="str">
            <v>E</v>
          </cell>
          <cell r="J2325" t="str">
            <v>2026-04-27</v>
          </cell>
          <cell r="K2325" t="str">
            <v>YASSIE</v>
          </cell>
          <cell r="L2325" t="str">
            <v>True</v>
          </cell>
          <cell r="M2325" t="str">
            <v>True</v>
          </cell>
          <cell r="N2325" t="str">
            <v>True</v>
          </cell>
          <cell r="O2325" t="str">
            <v>False</v>
          </cell>
          <cell r="P2325">
            <v>496200142</v>
          </cell>
          <cell r="Q2325">
            <v>0</v>
          </cell>
          <cell r="R2325">
            <v>0</v>
          </cell>
          <cell r="S2325" t="str">
            <v>0.00</v>
          </cell>
          <cell r="T2325">
            <v>0</v>
          </cell>
          <cell r="U2325">
            <v>6</v>
          </cell>
          <cell r="V2325">
            <v>6</v>
          </cell>
          <cell r="W2325" t="str">
            <v>2026-04-30</v>
          </cell>
        </row>
        <row r="2326">
          <cell r="A2326">
            <v>137543</v>
          </cell>
          <cell r="B2326">
            <v>46139</v>
          </cell>
          <cell r="C2326" t="str">
            <v>LUCA3</v>
          </cell>
          <cell r="D2326" t="str">
            <v>5174</v>
          </cell>
          <cell r="E2326" t="str">
            <v>18 000 000.00</v>
          </cell>
          <cell r="F2326" t="str">
            <v>21 600 000.00</v>
          </cell>
          <cell r="G2326" t="str">
            <v>MGA</v>
          </cell>
          <cell r="H2326" t="str">
            <v>C100</v>
          </cell>
          <cell r="I2326" t="str">
            <v>E</v>
          </cell>
          <cell r="J2326" t="str">
            <v>2026-04-27</v>
          </cell>
          <cell r="K2326" t="str">
            <v>YASSIE</v>
          </cell>
          <cell r="L2326" t="str">
            <v>True</v>
          </cell>
          <cell r="M2326" t="str">
            <v>True</v>
          </cell>
          <cell r="N2326" t="str">
            <v>True</v>
          </cell>
          <cell r="O2326" t="str">
            <v>False</v>
          </cell>
          <cell r="P2326">
            <v>496200135</v>
          </cell>
          <cell r="Q2326">
            <v>0</v>
          </cell>
          <cell r="R2326">
            <v>0</v>
          </cell>
          <cell r="S2326" t="str">
            <v>0.00</v>
          </cell>
          <cell r="T2326">
            <v>0</v>
          </cell>
          <cell r="U2326">
            <v>7</v>
          </cell>
          <cell r="V2326">
            <v>7</v>
          </cell>
          <cell r="W2326" t="str">
            <v>2026-04-30</v>
          </cell>
        </row>
        <row r="2327">
          <cell r="A2327">
            <v>137542</v>
          </cell>
          <cell r="B2327">
            <v>46139</v>
          </cell>
          <cell r="C2327" t="str">
            <v>REBECCA3</v>
          </cell>
          <cell r="D2327" t="str">
            <v>2490</v>
          </cell>
          <cell r="E2327" t="str">
            <v>5 760 000.00</v>
          </cell>
          <cell r="F2327" t="str">
            <v>5 760 000.00</v>
          </cell>
          <cell r="G2327" t="str">
            <v>MGA</v>
          </cell>
          <cell r="H2327" t="str">
            <v>C104</v>
          </cell>
          <cell r="I2327" t="str">
            <v>E</v>
          </cell>
          <cell r="J2327" t="str">
            <v>2026-04-27</v>
          </cell>
          <cell r="K2327" t="str">
            <v>YASSIE</v>
          </cell>
          <cell r="L2327" t="str">
            <v>True</v>
          </cell>
          <cell r="M2327" t="str">
            <v>True</v>
          </cell>
          <cell r="N2327" t="str">
            <v>True</v>
          </cell>
          <cell r="O2327" t="str">
            <v>False</v>
          </cell>
          <cell r="P2327">
            <v>496003117</v>
          </cell>
          <cell r="Q2327">
            <v>496003116</v>
          </cell>
          <cell r="R2327">
            <v>0</v>
          </cell>
          <cell r="S2327" t="str">
            <v>0.00</v>
          </cell>
          <cell r="T2327">
            <v>0</v>
          </cell>
          <cell r="U2327">
            <v>8</v>
          </cell>
          <cell r="V2327">
            <v>8</v>
          </cell>
          <cell r="W2327" t="str">
            <v>2026-05-18</v>
          </cell>
        </row>
        <row r="2328">
          <cell r="A2328">
            <v>137541</v>
          </cell>
          <cell r="B2328">
            <v>46139</v>
          </cell>
          <cell r="C2328" t="str">
            <v>REBECCA3</v>
          </cell>
          <cell r="D2328" t="str">
            <v>2490</v>
          </cell>
          <cell r="E2328" t="str">
            <v>8 640 000.00</v>
          </cell>
          <cell r="F2328" t="str">
            <v>8 640 000.00</v>
          </cell>
          <cell r="G2328" t="str">
            <v>MGA</v>
          </cell>
          <cell r="H2328" t="str">
            <v>C104</v>
          </cell>
          <cell r="I2328" t="str">
            <v>E</v>
          </cell>
          <cell r="J2328" t="str">
            <v>2026-04-27</v>
          </cell>
          <cell r="K2328" t="str">
            <v>YASSIE</v>
          </cell>
          <cell r="L2328" t="str">
            <v>True</v>
          </cell>
          <cell r="M2328" t="str">
            <v>True</v>
          </cell>
          <cell r="N2328" t="str">
            <v>True</v>
          </cell>
          <cell r="O2328" t="str">
            <v>False</v>
          </cell>
          <cell r="P2328">
            <v>496300863</v>
          </cell>
          <cell r="Q2328">
            <v>496300862</v>
          </cell>
          <cell r="R2328">
            <v>0</v>
          </cell>
          <cell r="S2328" t="str">
            <v>0.00</v>
          </cell>
          <cell r="T2328">
            <v>0</v>
          </cell>
          <cell r="U2328">
            <v>8</v>
          </cell>
          <cell r="V2328">
            <v>8</v>
          </cell>
          <cell r="W2328" t="str">
            <v>2026-05-18</v>
          </cell>
        </row>
        <row r="2329">
          <cell r="A2329">
            <v>137540</v>
          </cell>
          <cell r="B2329">
            <v>46139</v>
          </cell>
          <cell r="C2329" t="str">
            <v>REBECCA3</v>
          </cell>
          <cell r="D2329" t="str">
            <v>2490</v>
          </cell>
          <cell r="E2329" t="str">
            <v>2 422 200.00</v>
          </cell>
          <cell r="F2329" t="str">
            <v>2 906 640.00</v>
          </cell>
          <cell r="G2329" t="str">
            <v>MGA</v>
          </cell>
          <cell r="H2329" t="str">
            <v>C104</v>
          </cell>
          <cell r="I2329" t="str">
            <v>E</v>
          </cell>
          <cell r="J2329" t="str">
            <v>2026-04-27</v>
          </cell>
          <cell r="K2329" t="str">
            <v>YASSIE</v>
          </cell>
          <cell r="L2329" t="str">
            <v>True</v>
          </cell>
          <cell r="M2329" t="str">
            <v>True</v>
          </cell>
          <cell r="N2329" t="str">
            <v>True</v>
          </cell>
          <cell r="O2329" t="str">
            <v>False</v>
          </cell>
          <cell r="P2329">
            <v>496300860</v>
          </cell>
          <cell r="Q2329">
            <v>496300859</v>
          </cell>
          <cell r="R2329">
            <v>0</v>
          </cell>
          <cell r="S2329" t="str">
            <v>0.00</v>
          </cell>
          <cell r="T2329">
            <v>0</v>
          </cell>
          <cell r="U2329">
            <v>8</v>
          </cell>
          <cell r="V2329">
            <v>8</v>
          </cell>
          <cell r="W2329" t="str">
            <v>2026-05-18</v>
          </cell>
        </row>
        <row r="2330">
          <cell r="A2330">
            <v>137539</v>
          </cell>
          <cell r="B2330">
            <v>46139</v>
          </cell>
          <cell r="C2330" t="str">
            <v>REBECCA3</v>
          </cell>
          <cell r="D2330" t="str">
            <v>2490</v>
          </cell>
          <cell r="E2330" t="str">
            <v>11 625 600.00</v>
          </cell>
          <cell r="F2330" t="str">
            <v>13 950 720.00</v>
          </cell>
          <cell r="G2330" t="str">
            <v>MGA</v>
          </cell>
          <cell r="H2330" t="str">
            <v>C104</v>
          </cell>
          <cell r="I2330" t="str">
            <v>E</v>
          </cell>
          <cell r="J2330" t="str">
            <v>2026-04-27</v>
          </cell>
          <cell r="K2330" t="str">
            <v>YASSIE</v>
          </cell>
          <cell r="L2330" t="str">
            <v>True</v>
          </cell>
          <cell r="M2330" t="str">
            <v>True</v>
          </cell>
          <cell r="N2330" t="str">
            <v>True</v>
          </cell>
          <cell r="O2330" t="str">
            <v>False</v>
          </cell>
          <cell r="P2330">
            <v>496300857</v>
          </cell>
          <cell r="Q2330">
            <v>496300856</v>
          </cell>
          <cell r="R2330">
            <v>0</v>
          </cell>
          <cell r="S2330" t="str">
            <v>0.00</v>
          </cell>
          <cell r="T2330">
            <v>0</v>
          </cell>
          <cell r="U2330">
            <v>9</v>
          </cell>
          <cell r="V2330">
            <v>9</v>
          </cell>
          <cell r="W2330" t="str">
            <v>2026-05-18</v>
          </cell>
        </row>
        <row r="2331">
          <cell r="A2331">
            <v>137538</v>
          </cell>
          <cell r="B2331">
            <v>46139</v>
          </cell>
          <cell r="C2331" t="str">
            <v>REBECCA3</v>
          </cell>
          <cell r="D2331" t="str">
            <v>2490</v>
          </cell>
          <cell r="E2331" t="str">
            <v>7 236 600.00</v>
          </cell>
          <cell r="F2331" t="str">
            <v>8 683 920.00</v>
          </cell>
          <cell r="G2331" t="str">
            <v>MGA</v>
          </cell>
          <cell r="H2331" t="str">
            <v>C104</v>
          </cell>
          <cell r="I2331" t="str">
            <v>E</v>
          </cell>
          <cell r="J2331" t="str">
            <v>2026-04-27</v>
          </cell>
          <cell r="K2331" t="str">
            <v>YASSIE</v>
          </cell>
          <cell r="L2331" t="str">
            <v>True</v>
          </cell>
          <cell r="M2331" t="str">
            <v>True</v>
          </cell>
          <cell r="N2331" t="str">
            <v>True</v>
          </cell>
          <cell r="O2331" t="str">
            <v>False</v>
          </cell>
          <cell r="P2331">
            <v>496300852</v>
          </cell>
          <cell r="Q2331">
            <v>496300851</v>
          </cell>
          <cell r="R2331">
            <v>0</v>
          </cell>
          <cell r="S2331" t="str">
            <v>0.00</v>
          </cell>
          <cell r="T2331">
            <v>0</v>
          </cell>
          <cell r="U2331">
            <v>9</v>
          </cell>
          <cell r="V2331">
            <v>9</v>
          </cell>
          <cell r="W2331" t="str">
            <v>2026-05-18</v>
          </cell>
        </row>
        <row r="2332">
          <cell r="A2332">
            <v>137537</v>
          </cell>
          <cell r="B2332">
            <v>46139</v>
          </cell>
          <cell r="C2332" t="str">
            <v>HARITSOA</v>
          </cell>
          <cell r="D2332" t="str">
            <v>4216</v>
          </cell>
          <cell r="E2332" t="str">
            <v>55 000.00</v>
          </cell>
          <cell r="F2332" t="str">
            <v>66 000.00</v>
          </cell>
          <cell r="G2332" t="str">
            <v>MGA</v>
          </cell>
          <cell r="H2332" t="str">
            <v>C500</v>
          </cell>
          <cell r="I2332" t="str">
            <v>E</v>
          </cell>
          <cell r="J2332" t="str">
            <v>2026-04-27</v>
          </cell>
          <cell r="K2332" t="str">
            <v>YASSIE</v>
          </cell>
          <cell r="L2332" t="str">
            <v>True</v>
          </cell>
          <cell r="M2332" t="str">
            <v>True</v>
          </cell>
          <cell r="N2332" t="str">
            <v>True</v>
          </cell>
          <cell r="O2332" t="str">
            <v>False</v>
          </cell>
          <cell r="P2332">
            <v>496100981</v>
          </cell>
          <cell r="Q2332">
            <v>0</v>
          </cell>
          <cell r="R2332">
            <v>0</v>
          </cell>
          <cell r="S2332" t="str">
            <v>0.00</v>
          </cell>
          <cell r="T2332">
            <v>0</v>
          </cell>
          <cell r="U2332">
            <v>6</v>
          </cell>
          <cell r="V2332">
            <v>6</v>
          </cell>
          <cell r="W2332" t="str">
            <v>2026-04-28</v>
          </cell>
        </row>
        <row r="2333">
          <cell r="A2333">
            <v>137536</v>
          </cell>
          <cell r="B2333">
            <v>46139</v>
          </cell>
          <cell r="C2333" t="str">
            <v>HARITSOA</v>
          </cell>
          <cell r="D2333" t="str">
            <v>4216</v>
          </cell>
          <cell r="E2333" t="str">
            <v>392 416.67</v>
          </cell>
          <cell r="F2333" t="str">
            <v>470 900.00</v>
          </cell>
          <cell r="G2333" t="str">
            <v>MGA</v>
          </cell>
          <cell r="H2333" t="str">
            <v>C500</v>
          </cell>
          <cell r="I2333" t="str">
            <v>E</v>
          </cell>
          <cell r="J2333" t="str">
            <v>2026-04-27</v>
          </cell>
          <cell r="K2333" t="str">
            <v>YASSIE</v>
          </cell>
          <cell r="L2333" t="str">
            <v>True</v>
          </cell>
          <cell r="M2333" t="str">
            <v>True</v>
          </cell>
          <cell r="N2333" t="str">
            <v>True</v>
          </cell>
          <cell r="O2333" t="str">
            <v>False</v>
          </cell>
          <cell r="P2333">
            <v>496100979</v>
          </cell>
          <cell r="Q2333">
            <v>0</v>
          </cell>
          <cell r="R2333">
            <v>0</v>
          </cell>
          <cell r="S2333" t="str">
            <v>0.00</v>
          </cell>
          <cell r="T2333">
            <v>0</v>
          </cell>
          <cell r="U2333">
            <v>8</v>
          </cell>
          <cell r="V2333">
            <v>8</v>
          </cell>
          <cell r="W2333" t="str">
            <v>2026-04-28</v>
          </cell>
        </row>
        <row r="2334">
          <cell r="A2334">
            <v>137535</v>
          </cell>
          <cell r="B2334">
            <v>46139</v>
          </cell>
          <cell r="C2334" t="str">
            <v>MBOLATIANANJI</v>
          </cell>
          <cell r="D2334" t="str">
            <v>32</v>
          </cell>
          <cell r="E2334" t="str">
            <v>448 570.00</v>
          </cell>
          <cell r="F2334" t="str">
            <v>538 284.00</v>
          </cell>
          <cell r="G2334" t="str">
            <v>MGA</v>
          </cell>
          <cell r="H2334" t="str">
            <v>C800</v>
          </cell>
          <cell r="I2334" t="str">
            <v>E</v>
          </cell>
          <cell r="J2334" t="str">
            <v>2026-04-27</v>
          </cell>
          <cell r="K2334" t="str">
            <v>YASSIE</v>
          </cell>
          <cell r="L2334" t="str">
            <v>True</v>
          </cell>
          <cell r="M2334" t="str">
            <v>True</v>
          </cell>
          <cell r="N2334" t="str">
            <v>True</v>
          </cell>
          <cell r="O2334" t="str">
            <v>False</v>
          </cell>
          <cell r="P2334">
            <v>0</v>
          </cell>
          <cell r="Q2334">
            <v>0</v>
          </cell>
          <cell r="R2334">
            <v>0</v>
          </cell>
          <cell r="S2334" t="str">
            <v>0.00</v>
          </cell>
          <cell r="T2334">
            <v>0</v>
          </cell>
          <cell r="U2334">
            <v>6</v>
          </cell>
          <cell r="V2334">
            <v>6</v>
          </cell>
          <cell r="W2334" t="str">
            <v>2026-04-27</v>
          </cell>
        </row>
        <row r="2335">
          <cell r="A2335">
            <v>137534</v>
          </cell>
          <cell r="B2335">
            <v>46139</v>
          </cell>
          <cell r="C2335" t="str">
            <v>OLGA</v>
          </cell>
          <cell r="D2335" t="str">
            <v>132</v>
          </cell>
          <cell r="E2335" t="str">
            <v>123 675.00</v>
          </cell>
          <cell r="F2335" t="str">
            <v>148 410.00</v>
          </cell>
          <cell r="G2335" t="str">
            <v>MGA</v>
          </cell>
          <cell r="H2335" t="str">
            <v>C901</v>
          </cell>
          <cell r="I2335" t="str">
            <v>E</v>
          </cell>
          <cell r="J2335" t="str">
            <v>2026-04-27</v>
          </cell>
          <cell r="K2335" t="str">
            <v>YASSIE</v>
          </cell>
          <cell r="L2335" t="str">
            <v>True</v>
          </cell>
          <cell r="M2335" t="str">
            <v>True</v>
          </cell>
          <cell r="N2335" t="str">
            <v>True</v>
          </cell>
          <cell r="O2335" t="str">
            <v>False</v>
          </cell>
          <cell r="P2335">
            <v>0</v>
          </cell>
          <cell r="Q2335">
            <v>0</v>
          </cell>
          <cell r="R2335">
            <v>0</v>
          </cell>
          <cell r="S2335" t="str">
            <v>0.00</v>
          </cell>
          <cell r="T2335">
            <v>0</v>
          </cell>
          <cell r="U2335">
            <v>6</v>
          </cell>
          <cell r="V2335">
            <v>6</v>
          </cell>
          <cell r="W2335" t="str">
            <v>2026-04-27</v>
          </cell>
        </row>
        <row r="2336">
          <cell r="A2336">
            <v>137533</v>
          </cell>
          <cell r="B2336">
            <v>46139</v>
          </cell>
          <cell r="C2336" t="str">
            <v>CHRISTELE</v>
          </cell>
          <cell r="D2336" t="str">
            <v>119</v>
          </cell>
          <cell r="E2336" t="str">
            <v>1 050 000.00</v>
          </cell>
          <cell r="F2336" t="str">
            <v>1 260 000.00</v>
          </cell>
          <cell r="G2336" t="str">
            <v>MGA</v>
          </cell>
          <cell r="H2336" t="str">
            <v>C600</v>
          </cell>
          <cell r="I2336" t="str">
            <v>E</v>
          </cell>
          <cell r="J2336" t="str">
            <v>2026-04-27</v>
          </cell>
          <cell r="K2336" t="str">
            <v>YASSIE</v>
          </cell>
          <cell r="L2336" t="str">
            <v>True</v>
          </cell>
          <cell r="M2336" t="str">
            <v>True</v>
          </cell>
          <cell r="N2336" t="str">
            <v>True</v>
          </cell>
          <cell r="O2336" t="str">
            <v>False</v>
          </cell>
          <cell r="P2336">
            <v>495800327</v>
          </cell>
          <cell r="Q2336">
            <v>495800326</v>
          </cell>
          <cell r="R2336">
            <v>0</v>
          </cell>
          <cell r="S2336" t="str">
            <v>0.00</v>
          </cell>
          <cell r="T2336">
            <v>0</v>
          </cell>
          <cell r="U2336">
            <v>5</v>
          </cell>
          <cell r="V2336">
            <v>5</v>
          </cell>
          <cell r="W2336" t="str">
            <v>2026-04-27</v>
          </cell>
        </row>
        <row r="2337">
          <cell r="A2337">
            <v>137532</v>
          </cell>
          <cell r="B2337">
            <v>46139</v>
          </cell>
          <cell r="C2337" t="str">
            <v>CHRISTELE</v>
          </cell>
          <cell r="D2337" t="str">
            <v>119</v>
          </cell>
          <cell r="E2337" t="str">
            <v>625 000.00</v>
          </cell>
          <cell r="F2337" t="str">
            <v>750 000.00</v>
          </cell>
          <cell r="G2337" t="str">
            <v>MGA</v>
          </cell>
          <cell r="H2337" t="str">
            <v>C600</v>
          </cell>
          <cell r="I2337" t="str">
            <v>E</v>
          </cell>
          <cell r="J2337" t="str">
            <v>2026-04-27</v>
          </cell>
          <cell r="K2337" t="str">
            <v>YASSIE</v>
          </cell>
          <cell r="L2337" t="str">
            <v>True</v>
          </cell>
          <cell r="M2337" t="str">
            <v>True</v>
          </cell>
          <cell r="N2337" t="str">
            <v>True</v>
          </cell>
          <cell r="O2337" t="str">
            <v>False</v>
          </cell>
          <cell r="P2337">
            <v>495800324</v>
          </cell>
          <cell r="Q2337">
            <v>495800323</v>
          </cell>
          <cell r="R2337">
            <v>0</v>
          </cell>
          <cell r="S2337" t="str">
            <v>0.00</v>
          </cell>
          <cell r="T2337">
            <v>0</v>
          </cell>
          <cell r="U2337">
            <v>7</v>
          </cell>
          <cell r="V2337">
            <v>7</v>
          </cell>
          <cell r="W2337" t="str">
            <v>2026-04-27</v>
          </cell>
        </row>
        <row r="2338">
          <cell r="A2338">
            <v>137531</v>
          </cell>
          <cell r="B2338">
            <v>46139</v>
          </cell>
          <cell r="C2338" t="str">
            <v>HERY.RAMAROLAHY</v>
          </cell>
          <cell r="D2338" t="str">
            <v>2633</v>
          </cell>
          <cell r="E2338" t="str">
            <v>5 982 000.00</v>
          </cell>
          <cell r="F2338" t="str">
            <v>7 178 400.00</v>
          </cell>
          <cell r="G2338" t="str">
            <v>MGA</v>
          </cell>
          <cell r="H2338" t="str">
            <v>C500</v>
          </cell>
          <cell r="I2338" t="str">
            <v>E</v>
          </cell>
          <cell r="J2338" t="str">
            <v>2026-04-27</v>
          </cell>
          <cell r="K2338" t="str">
            <v>YASSIE</v>
          </cell>
          <cell r="L2338" t="str">
            <v>True</v>
          </cell>
          <cell r="M2338" t="str">
            <v>True</v>
          </cell>
          <cell r="N2338" t="str">
            <v>True</v>
          </cell>
          <cell r="O2338" t="str">
            <v>False</v>
          </cell>
          <cell r="P2338">
            <v>495700189</v>
          </cell>
          <cell r="Q2338">
            <v>0</v>
          </cell>
          <cell r="R2338">
            <v>0</v>
          </cell>
          <cell r="S2338" t="str">
            <v>0.00</v>
          </cell>
          <cell r="T2338">
            <v>0</v>
          </cell>
          <cell r="U2338">
            <v>7</v>
          </cell>
          <cell r="V2338">
            <v>7</v>
          </cell>
          <cell r="W2338" t="str">
            <v>2026-04-29</v>
          </cell>
        </row>
        <row r="2339">
          <cell r="A2339">
            <v>137530</v>
          </cell>
          <cell r="B2339">
            <v>46139</v>
          </cell>
          <cell r="C2339" t="str">
            <v>LUCA3</v>
          </cell>
          <cell r="D2339" t="str">
            <v>2630</v>
          </cell>
          <cell r="E2339" t="str">
            <v>6 300 000.00</v>
          </cell>
          <cell r="F2339" t="str">
            <v>6 300 000.00</v>
          </cell>
          <cell r="G2339" t="str">
            <v>MGA</v>
          </cell>
          <cell r="H2339" t="str">
            <v>C100</v>
          </cell>
          <cell r="I2339" t="str">
            <v>E</v>
          </cell>
          <cell r="J2339" t="str">
            <v>2026-04-27</v>
          </cell>
          <cell r="K2339" t="str">
            <v>YASSIE</v>
          </cell>
          <cell r="L2339" t="str">
            <v>True</v>
          </cell>
          <cell r="M2339" t="str">
            <v>True</v>
          </cell>
          <cell r="N2339" t="str">
            <v>True</v>
          </cell>
          <cell r="O2339" t="str">
            <v>False</v>
          </cell>
          <cell r="P2339">
            <v>495700184</v>
          </cell>
          <cell r="Q2339">
            <v>0</v>
          </cell>
          <cell r="R2339">
            <v>0</v>
          </cell>
          <cell r="S2339" t="str">
            <v>0.00</v>
          </cell>
          <cell r="T2339">
            <v>0</v>
          </cell>
          <cell r="U2339">
            <v>7</v>
          </cell>
          <cell r="V2339">
            <v>7</v>
          </cell>
          <cell r="W2339" t="str">
            <v>2026-04-28</v>
          </cell>
        </row>
        <row r="2340">
          <cell r="A2340">
            <v>137529</v>
          </cell>
          <cell r="B2340">
            <v>46139</v>
          </cell>
          <cell r="C2340" t="str">
            <v>HERY.RAMAROLAHY</v>
          </cell>
          <cell r="D2340" t="str">
            <v>3726</v>
          </cell>
          <cell r="E2340" t="str">
            <v>2 995 000.00</v>
          </cell>
          <cell r="F2340" t="str">
            <v>3 594 000.00</v>
          </cell>
          <cell r="G2340" t="str">
            <v>MGA</v>
          </cell>
          <cell r="H2340" t="str">
            <v>C500</v>
          </cell>
          <cell r="I2340" t="str">
            <v>E</v>
          </cell>
          <cell r="J2340" t="str">
            <v>2026-04-27</v>
          </cell>
          <cell r="K2340" t="str">
            <v>YASSIE</v>
          </cell>
          <cell r="L2340" t="str">
            <v>True</v>
          </cell>
          <cell r="M2340" t="str">
            <v>True</v>
          </cell>
          <cell r="N2340" t="str">
            <v>True</v>
          </cell>
          <cell r="O2340" t="str">
            <v>False</v>
          </cell>
          <cell r="P2340">
            <v>495700182</v>
          </cell>
          <cell r="Q2340">
            <v>0</v>
          </cell>
          <cell r="R2340">
            <v>0</v>
          </cell>
          <cell r="S2340" t="str">
            <v>0.00</v>
          </cell>
          <cell r="T2340">
            <v>0</v>
          </cell>
          <cell r="U2340">
            <v>8</v>
          </cell>
          <cell r="V2340">
            <v>8</v>
          </cell>
          <cell r="W2340" t="str">
            <v>2026-04-29</v>
          </cell>
        </row>
        <row r="2341">
          <cell r="A2341">
            <v>137528</v>
          </cell>
          <cell r="B2341">
            <v>46136</v>
          </cell>
          <cell r="C2341" t="str">
            <v>MIORA46</v>
          </cell>
          <cell r="D2341" t="str">
            <v>2886</v>
          </cell>
          <cell r="E2341" t="str">
            <v>8 976 000.00</v>
          </cell>
          <cell r="F2341" t="str">
            <v>10 771 200.00</v>
          </cell>
          <cell r="G2341" t="str">
            <v>MGA</v>
          </cell>
          <cell r="H2341" t="str">
            <v>C900</v>
          </cell>
          <cell r="I2341" t="str">
            <v>E</v>
          </cell>
          <cell r="J2341" t="str">
            <v>2026-04-24</v>
          </cell>
          <cell r="K2341" t="str">
            <v>YASSIE</v>
          </cell>
          <cell r="L2341" t="str">
            <v>True</v>
          </cell>
          <cell r="M2341" t="str">
            <v>True</v>
          </cell>
          <cell r="N2341" t="str">
            <v>True</v>
          </cell>
          <cell r="O2341" t="str">
            <v>False</v>
          </cell>
          <cell r="P2341">
            <v>489200651</v>
          </cell>
          <cell r="Q2341">
            <v>0</v>
          </cell>
          <cell r="R2341">
            <v>0</v>
          </cell>
          <cell r="S2341" t="str">
            <v>0.00</v>
          </cell>
          <cell r="T2341">
            <v>0</v>
          </cell>
          <cell r="U2341">
            <v>5</v>
          </cell>
          <cell r="V2341">
            <v>5</v>
          </cell>
          <cell r="W2341" t="str">
            <v>2026-04-27</v>
          </cell>
        </row>
        <row r="2342">
          <cell r="A2342">
            <v>137527</v>
          </cell>
          <cell r="B2342">
            <v>46136</v>
          </cell>
          <cell r="C2342" t="str">
            <v>MIORA46</v>
          </cell>
          <cell r="D2342" t="str">
            <v>2886</v>
          </cell>
          <cell r="E2342" t="str">
            <v>35 157 700.00</v>
          </cell>
          <cell r="F2342" t="str">
            <v>42 189 240.00</v>
          </cell>
          <cell r="G2342" t="str">
            <v>MGA</v>
          </cell>
          <cell r="H2342" t="str">
            <v>C900</v>
          </cell>
          <cell r="I2342" t="str">
            <v>E</v>
          </cell>
          <cell r="J2342" t="str">
            <v>2026-04-24</v>
          </cell>
          <cell r="K2342" t="str">
            <v>YASSIE</v>
          </cell>
          <cell r="L2342" t="str">
            <v>True</v>
          </cell>
          <cell r="M2342" t="str">
            <v>True</v>
          </cell>
          <cell r="N2342" t="str">
            <v>True</v>
          </cell>
          <cell r="O2342" t="str">
            <v>False</v>
          </cell>
          <cell r="P2342">
            <v>489200649</v>
          </cell>
          <cell r="Q2342">
            <v>0</v>
          </cell>
          <cell r="R2342">
            <v>0</v>
          </cell>
          <cell r="S2342" t="str">
            <v>0.00</v>
          </cell>
          <cell r="T2342">
            <v>0</v>
          </cell>
          <cell r="U2342">
            <v>6</v>
          </cell>
          <cell r="V2342">
            <v>6</v>
          </cell>
          <cell r="W2342" t="str">
            <v>2026-04-27</v>
          </cell>
        </row>
        <row r="2343">
          <cell r="A2343">
            <v>137526</v>
          </cell>
          <cell r="B2343">
            <v>46136</v>
          </cell>
          <cell r="C2343" t="str">
            <v>HARITSOA</v>
          </cell>
          <cell r="D2343" t="str">
            <v>2053</v>
          </cell>
          <cell r="E2343" t="str">
            <v>3 609 595.00</v>
          </cell>
          <cell r="F2343" t="str">
            <v>4 331 514.00</v>
          </cell>
          <cell r="G2343" t="str">
            <v>MGA</v>
          </cell>
          <cell r="H2343" t="str">
            <v>C500</v>
          </cell>
          <cell r="I2343" t="str">
            <v>E</v>
          </cell>
          <cell r="J2343" t="str">
            <v>2026-04-24</v>
          </cell>
          <cell r="K2343" t="str">
            <v>YASSIE</v>
          </cell>
          <cell r="L2343" t="str">
            <v>True</v>
          </cell>
          <cell r="M2343" t="str">
            <v>True</v>
          </cell>
          <cell r="N2343" t="str">
            <v>True</v>
          </cell>
          <cell r="O2343" t="str">
            <v>False</v>
          </cell>
          <cell r="P2343">
            <v>489200645</v>
          </cell>
          <cell r="Q2343">
            <v>0</v>
          </cell>
          <cell r="R2343">
            <v>0</v>
          </cell>
          <cell r="S2343" t="str">
            <v>0.00</v>
          </cell>
          <cell r="T2343">
            <v>0</v>
          </cell>
          <cell r="U2343">
            <v>9</v>
          </cell>
          <cell r="V2343">
            <v>9</v>
          </cell>
          <cell r="W2343" t="str">
            <v>2026-05-06</v>
          </cell>
        </row>
        <row r="2344">
          <cell r="A2344">
            <v>137525</v>
          </cell>
          <cell r="B2344">
            <v>46136</v>
          </cell>
          <cell r="C2344" t="str">
            <v>HARITSOA</v>
          </cell>
          <cell r="D2344" t="str">
            <v>2397</v>
          </cell>
          <cell r="E2344" t="str">
            <v>477 461.70</v>
          </cell>
          <cell r="F2344" t="str">
            <v>477 461.70</v>
          </cell>
          <cell r="G2344" t="str">
            <v>EUR</v>
          </cell>
          <cell r="H2344" t="str">
            <v>C500</v>
          </cell>
          <cell r="I2344" t="str">
            <v>E</v>
          </cell>
          <cell r="J2344" t="str">
            <v>2026-04-24</v>
          </cell>
          <cell r="K2344" t="str">
            <v>YASSIE</v>
          </cell>
          <cell r="L2344" t="str">
            <v>True</v>
          </cell>
          <cell r="M2344" t="str">
            <v>True</v>
          </cell>
          <cell r="N2344" t="str">
            <v>True</v>
          </cell>
          <cell r="O2344" t="str">
            <v>False</v>
          </cell>
          <cell r="P2344">
            <v>489100247</v>
          </cell>
          <cell r="Q2344">
            <v>0</v>
          </cell>
          <cell r="R2344">
            <v>0</v>
          </cell>
          <cell r="S2344" t="str">
            <v>0.00</v>
          </cell>
          <cell r="T2344">
            <v>0</v>
          </cell>
          <cell r="U2344">
            <v>8</v>
          </cell>
          <cell r="V2344">
            <v>8</v>
          </cell>
          <cell r="W2344" t="str">
            <v>2026-04-28</v>
          </cell>
        </row>
        <row r="2345">
          <cell r="A2345">
            <v>137524</v>
          </cell>
          <cell r="B2345">
            <v>46136</v>
          </cell>
          <cell r="C2345" t="str">
            <v>HARITSOA</v>
          </cell>
          <cell r="D2345" t="str">
            <v>2397</v>
          </cell>
          <cell r="E2345" t="str">
            <v>219 941.30</v>
          </cell>
          <cell r="F2345" t="str">
            <v>219 941.30</v>
          </cell>
          <cell r="G2345" t="str">
            <v>EUR</v>
          </cell>
          <cell r="H2345" t="str">
            <v>C500</v>
          </cell>
          <cell r="I2345" t="str">
            <v>E</v>
          </cell>
          <cell r="J2345" t="str">
            <v>2026-04-24</v>
          </cell>
          <cell r="K2345" t="str">
            <v>YASSIE</v>
          </cell>
          <cell r="L2345" t="str">
            <v>True</v>
          </cell>
          <cell r="M2345" t="str">
            <v>True</v>
          </cell>
          <cell r="N2345" t="str">
            <v>True</v>
          </cell>
          <cell r="O2345" t="str">
            <v>False</v>
          </cell>
          <cell r="P2345">
            <v>488700276</v>
          </cell>
          <cell r="Q2345">
            <v>0</v>
          </cell>
          <cell r="R2345">
            <v>0</v>
          </cell>
          <cell r="S2345" t="str">
            <v>0.00</v>
          </cell>
          <cell r="T2345">
            <v>0</v>
          </cell>
          <cell r="U2345">
            <v>7</v>
          </cell>
          <cell r="V2345">
            <v>7</v>
          </cell>
          <cell r="W2345" t="str">
            <v>2026-04-28</v>
          </cell>
        </row>
        <row r="2346">
          <cell r="A2346">
            <v>137523</v>
          </cell>
          <cell r="B2346">
            <v>46136</v>
          </cell>
          <cell r="C2346" t="str">
            <v>HARITSOA</v>
          </cell>
          <cell r="D2346" t="str">
            <v>2397</v>
          </cell>
          <cell r="E2346" t="str">
            <v>20 058.70</v>
          </cell>
          <cell r="F2346" t="str">
            <v>20 058.70</v>
          </cell>
          <cell r="G2346" t="str">
            <v>EUR</v>
          </cell>
          <cell r="H2346" t="str">
            <v>C500</v>
          </cell>
          <cell r="I2346" t="str">
            <v>E</v>
          </cell>
          <cell r="J2346" t="str">
            <v>2026-04-24</v>
          </cell>
          <cell r="K2346" t="str">
            <v>YASSIE</v>
          </cell>
          <cell r="L2346" t="str">
            <v>True</v>
          </cell>
          <cell r="M2346" t="str">
            <v>True</v>
          </cell>
          <cell r="N2346" t="str">
            <v>True</v>
          </cell>
          <cell r="O2346" t="str">
            <v>False</v>
          </cell>
          <cell r="P2346">
            <v>489000188</v>
          </cell>
          <cell r="Q2346">
            <v>0</v>
          </cell>
          <cell r="R2346">
            <v>0</v>
          </cell>
          <cell r="S2346" t="str">
            <v>0.00</v>
          </cell>
          <cell r="T2346">
            <v>0</v>
          </cell>
          <cell r="U2346">
            <v>9</v>
          </cell>
          <cell r="V2346">
            <v>9</v>
          </cell>
          <cell r="W2346" t="str">
            <v>2026-04-28</v>
          </cell>
        </row>
        <row r="2347">
          <cell r="A2347">
            <v>137522</v>
          </cell>
          <cell r="B2347">
            <v>46136</v>
          </cell>
          <cell r="C2347" t="str">
            <v>TAFITASOA3</v>
          </cell>
          <cell r="D2347" t="str">
            <v>4038</v>
          </cell>
          <cell r="E2347" t="str">
            <v>33 000 000.00</v>
          </cell>
          <cell r="F2347" t="str">
            <v>39 600 000.00</v>
          </cell>
          <cell r="G2347" t="str">
            <v>MGA</v>
          </cell>
          <cell r="H2347" t="str">
            <v>C700</v>
          </cell>
          <cell r="I2347" t="str">
            <v>E</v>
          </cell>
          <cell r="J2347" t="str">
            <v>2026-04-24</v>
          </cell>
          <cell r="K2347" t="str">
            <v>YASSIE</v>
          </cell>
          <cell r="L2347" t="str">
            <v>True</v>
          </cell>
          <cell r="M2347" t="str">
            <v>True</v>
          </cell>
          <cell r="N2347" t="str">
            <v>True</v>
          </cell>
          <cell r="O2347" t="str">
            <v>False</v>
          </cell>
          <cell r="P2347">
            <v>488800186</v>
          </cell>
          <cell r="Q2347">
            <v>488800185</v>
          </cell>
          <cell r="R2347">
            <v>0</v>
          </cell>
          <cell r="S2347" t="str">
            <v>0.00</v>
          </cell>
          <cell r="T2347">
            <v>0</v>
          </cell>
          <cell r="U2347">
            <v>8</v>
          </cell>
          <cell r="V2347">
            <v>8</v>
          </cell>
          <cell r="W2347" t="str">
            <v>2026-04-24</v>
          </cell>
        </row>
        <row r="2348">
          <cell r="A2348">
            <v>137521</v>
          </cell>
          <cell r="B2348">
            <v>46136</v>
          </cell>
          <cell r="C2348" t="str">
            <v>SETRA3</v>
          </cell>
          <cell r="D2348" t="str">
            <v>2886</v>
          </cell>
          <cell r="E2348" t="str">
            <v>1 572 400.00</v>
          </cell>
          <cell r="F2348" t="str">
            <v>1 572 400.00</v>
          </cell>
          <cell r="G2348" t="str">
            <v>MGA</v>
          </cell>
          <cell r="H2348" t="str">
            <v>C100</v>
          </cell>
          <cell r="I2348" t="str">
            <v>E</v>
          </cell>
          <cell r="J2348" t="str">
            <v>2026-04-24</v>
          </cell>
          <cell r="K2348" t="str">
            <v>YASSIE</v>
          </cell>
          <cell r="L2348" t="str">
            <v>True</v>
          </cell>
          <cell r="M2348" t="str">
            <v>True</v>
          </cell>
          <cell r="N2348" t="str">
            <v>True</v>
          </cell>
          <cell r="O2348" t="str">
            <v>False</v>
          </cell>
          <cell r="P2348">
            <v>488800183</v>
          </cell>
          <cell r="Q2348">
            <v>0</v>
          </cell>
          <cell r="R2348">
            <v>0</v>
          </cell>
          <cell r="S2348" t="str">
            <v>0.00</v>
          </cell>
          <cell r="T2348">
            <v>0</v>
          </cell>
          <cell r="U2348">
            <v>8</v>
          </cell>
          <cell r="V2348">
            <v>8</v>
          </cell>
          <cell r="W2348" t="str">
            <v>2026-04-28</v>
          </cell>
        </row>
        <row r="2349">
          <cell r="A2349">
            <v>137520</v>
          </cell>
          <cell r="B2349">
            <v>46136</v>
          </cell>
          <cell r="C2349" t="str">
            <v>LUCA3</v>
          </cell>
          <cell r="D2349" t="str">
            <v>1464</v>
          </cell>
          <cell r="E2349" t="str">
            <v>262 440 000.00</v>
          </cell>
          <cell r="F2349" t="str">
            <v>314 928 000.00</v>
          </cell>
          <cell r="G2349" t="str">
            <v>MGA</v>
          </cell>
          <cell r="H2349" t="str">
            <v>C100</v>
          </cell>
          <cell r="I2349" t="str">
            <v>E</v>
          </cell>
          <cell r="J2349" t="str">
            <v>2026-04-24</v>
          </cell>
          <cell r="K2349" t="str">
            <v>YASSIE</v>
          </cell>
          <cell r="L2349" t="str">
            <v>True</v>
          </cell>
          <cell r="M2349" t="str">
            <v>True</v>
          </cell>
          <cell r="N2349" t="str">
            <v>True</v>
          </cell>
          <cell r="O2349" t="str">
            <v>False</v>
          </cell>
          <cell r="P2349">
            <v>488700268</v>
          </cell>
          <cell r="Q2349">
            <v>0</v>
          </cell>
          <cell r="R2349">
            <v>0</v>
          </cell>
          <cell r="S2349" t="str">
            <v>0.00</v>
          </cell>
          <cell r="T2349">
            <v>0</v>
          </cell>
          <cell r="U2349">
            <v>8</v>
          </cell>
          <cell r="V2349">
            <v>8</v>
          </cell>
          <cell r="W2349" t="str">
            <v>2026-04-30</v>
          </cell>
        </row>
        <row r="2350">
          <cell r="A2350">
            <v>137519</v>
          </cell>
          <cell r="B2350">
            <v>46136</v>
          </cell>
          <cell r="C2350" t="str">
            <v>REBECCA3</v>
          </cell>
          <cell r="D2350" t="str">
            <v>4542</v>
          </cell>
          <cell r="E2350" t="str">
            <v>200 000.00</v>
          </cell>
          <cell r="F2350" t="str">
            <v>200 000.00</v>
          </cell>
          <cell r="G2350" t="str">
            <v>MGA</v>
          </cell>
          <cell r="H2350" t="str">
            <v>C600</v>
          </cell>
          <cell r="I2350" t="str">
            <v>E</v>
          </cell>
          <cell r="J2350" t="str">
            <v>2026-04-24</v>
          </cell>
          <cell r="K2350" t="str">
            <v>YASSIE</v>
          </cell>
          <cell r="L2350" t="str">
            <v>True</v>
          </cell>
          <cell r="M2350" t="str">
            <v>True</v>
          </cell>
          <cell r="N2350" t="str">
            <v>True</v>
          </cell>
          <cell r="O2350" t="str">
            <v>False</v>
          </cell>
          <cell r="P2350">
            <v>488900183</v>
          </cell>
          <cell r="Q2350">
            <v>488900182</v>
          </cell>
          <cell r="R2350">
            <v>0</v>
          </cell>
          <cell r="S2350" t="str">
            <v>0.00</v>
          </cell>
          <cell r="T2350">
            <v>0</v>
          </cell>
          <cell r="U2350">
            <v>7</v>
          </cell>
          <cell r="V2350">
            <v>7</v>
          </cell>
          <cell r="W2350" t="str">
            <v>2026-04-28</v>
          </cell>
        </row>
        <row r="2351">
          <cell r="A2351">
            <v>137518</v>
          </cell>
          <cell r="B2351">
            <v>46136</v>
          </cell>
          <cell r="C2351" t="str">
            <v>LUCA3</v>
          </cell>
          <cell r="D2351" t="str">
            <v>3180</v>
          </cell>
          <cell r="E2351" t="str">
            <v>29 000 000.01</v>
          </cell>
          <cell r="F2351" t="str">
            <v>34 800 000.00</v>
          </cell>
          <cell r="G2351" t="str">
            <v>MGA</v>
          </cell>
          <cell r="H2351" t="str">
            <v>C100</v>
          </cell>
          <cell r="I2351" t="str">
            <v>E</v>
          </cell>
          <cell r="J2351" t="str">
            <v>2026-04-24</v>
          </cell>
          <cell r="K2351" t="str">
            <v>YASSIE</v>
          </cell>
          <cell r="L2351" t="str">
            <v>True</v>
          </cell>
          <cell r="M2351" t="str">
            <v>True</v>
          </cell>
          <cell r="N2351" t="str">
            <v>True</v>
          </cell>
          <cell r="O2351" t="str">
            <v>False</v>
          </cell>
          <cell r="P2351">
            <v>488700255</v>
          </cell>
          <cell r="Q2351">
            <v>0</v>
          </cell>
          <cell r="R2351">
            <v>0</v>
          </cell>
          <cell r="S2351" t="str">
            <v>0.00</v>
          </cell>
          <cell r="T2351">
            <v>0</v>
          </cell>
          <cell r="U2351">
            <v>13</v>
          </cell>
          <cell r="V2351">
            <v>13</v>
          </cell>
          <cell r="W2351" t="str">
            <v>2026-04-27</v>
          </cell>
        </row>
        <row r="2352">
          <cell r="A2352">
            <v>137517</v>
          </cell>
          <cell r="B2352">
            <v>46136</v>
          </cell>
          <cell r="C2352" t="str">
            <v>REBECCA3</v>
          </cell>
          <cell r="D2352" t="str">
            <v>4643</v>
          </cell>
          <cell r="E2352" t="str">
            <v>3 400 000.00</v>
          </cell>
          <cell r="F2352" t="str">
            <v>4 080 000.00</v>
          </cell>
          <cell r="G2352" t="str">
            <v>MGA</v>
          </cell>
          <cell r="H2352" t="str">
            <v>C600</v>
          </cell>
          <cell r="I2352" t="str">
            <v>E</v>
          </cell>
          <cell r="J2352" t="str">
            <v>2026-04-24</v>
          </cell>
          <cell r="K2352" t="str">
            <v>YASSIE</v>
          </cell>
          <cell r="L2352" t="str">
            <v>True</v>
          </cell>
          <cell r="M2352" t="str">
            <v>True</v>
          </cell>
          <cell r="N2352" t="str">
            <v>True</v>
          </cell>
          <cell r="O2352" t="str">
            <v>False</v>
          </cell>
          <cell r="P2352">
            <v>488800169</v>
          </cell>
          <cell r="Q2352">
            <v>488800168</v>
          </cell>
          <cell r="R2352">
            <v>0</v>
          </cell>
          <cell r="S2352" t="str">
            <v>0.00</v>
          </cell>
          <cell r="T2352">
            <v>0</v>
          </cell>
          <cell r="U2352">
            <v>9</v>
          </cell>
          <cell r="V2352">
            <v>9</v>
          </cell>
          <cell r="W2352" t="str">
            <v>2026-05-18</v>
          </cell>
        </row>
        <row r="2353">
          <cell r="A2353">
            <v>137516</v>
          </cell>
          <cell r="B2353">
            <v>46136</v>
          </cell>
          <cell r="C2353" t="str">
            <v>SETRA3</v>
          </cell>
          <cell r="D2353" t="str">
            <v>6929</v>
          </cell>
          <cell r="E2353" t="str">
            <v>5 700 000.00</v>
          </cell>
          <cell r="F2353" t="str">
            <v>5 700 000.00</v>
          </cell>
          <cell r="G2353" t="str">
            <v>MGA</v>
          </cell>
          <cell r="H2353" t="str">
            <v>C104</v>
          </cell>
          <cell r="I2353" t="str">
            <v>E</v>
          </cell>
          <cell r="J2353" t="str">
            <v>2026-04-24</v>
          </cell>
          <cell r="K2353" t="str">
            <v>YASSIE</v>
          </cell>
          <cell r="L2353" t="str">
            <v>True</v>
          </cell>
          <cell r="M2353" t="str">
            <v>True</v>
          </cell>
          <cell r="N2353" t="str">
            <v>True</v>
          </cell>
          <cell r="O2353" t="str">
            <v>False</v>
          </cell>
          <cell r="P2353">
            <v>489000168</v>
          </cell>
          <cell r="Q2353">
            <v>0</v>
          </cell>
          <cell r="R2353">
            <v>0</v>
          </cell>
          <cell r="S2353" t="str">
            <v>0.00</v>
          </cell>
          <cell r="T2353">
            <v>0</v>
          </cell>
          <cell r="U2353">
            <v>8</v>
          </cell>
          <cell r="V2353">
            <v>8</v>
          </cell>
          <cell r="W2353" t="str">
            <v>2026-04-28</v>
          </cell>
        </row>
        <row r="2354">
          <cell r="A2354">
            <v>137515</v>
          </cell>
          <cell r="B2354">
            <v>46136</v>
          </cell>
          <cell r="C2354" t="str">
            <v>LUCA3</v>
          </cell>
          <cell r="D2354" t="str">
            <v>809</v>
          </cell>
          <cell r="E2354" t="str">
            <v>4 110 000.00</v>
          </cell>
          <cell r="F2354" t="str">
            <v>4 932 000.00</v>
          </cell>
          <cell r="G2354" t="str">
            <v>MGA</v>
          </cell>
          <cell r="H2354" t="str">
            <v>C100</v>
          </cell>
          <cell r="I2354" t="str">
            <v>E</v>
          </cell>
          <cell r="J2354" t="str">
            <v>2026-04-24</v>
          </cell>
          <cell r="K2354" t="str">
            <v>YASSIE</v>
          </cell>
          <cell r="L2354" t="str">
            <v>True</v>
          </cell>
          <cell r="M2354" t="str">
            <v>True</v>
          </cell>
          <cell r="N2354" t="str">
            <v>True</v>
          </cell>
          <cell r="O2354" t="str">
            <v>False</v>
          </cell>
          <cell r="P2354">
            <v>488700220</v>
          </cell>
          <cell r="Q2354">
            <v>0</v>
          </cell>
          <cell r="R2354">
            <v>0</v>
          </cell>
          <cell r="S2354" t="str">
            <v>0.00</v>
          </cell>
          <cell r="T2354">
            <v>0</v>
          </cell>
          <cell r="U2354">
            <v>9</v>
          </cell>
          <cell r="V2354">
            <v>9</v>
          </cell>
          <cell r="W2354" t="str">
            <v>2026-04-30</v>
          </cell>
        </row>
        <row r="2355">
          <cell r="A2355">
            <v>137514</v>
          </cell>
          <cell r="B2355">
            <v>46136</v>
          </cell>
          <cell r="C2355" t="str">
            <v>MBOLATIANANJI</v>
          </cell>
          <cell r="D2355" t="str">
            <v>6895</v>
          </cell>
          <cell r="E2355" t="str">
            <v>9 500.00</v>
          </cell>
          <cell r="F2355" t="str">
            <v>9 500.00</v>
          </cell>
          <cell r="G2355" t="str">
            <v>USD</v>
          </cell>
          <cell r="H2355" t="str">
            <v>C800</v>
          </cell>
          <cell r="I2355" t="str">
            <v>E</v>
          </cell>
          <cell r="J2355" t="str">
            <v>2026-04-24</v>
          </cell>
          <cell r="K2355" t="str">
            <v>YASSIE</v>
          </cell>
          <cell r="L2355" t="str">
            <v>True</v>
          </cell>
          <cell r="M2355" t="str">
            <v>True</v>
          </cell>
          <cell r="N2355" t="str">
            <v>True</v>
          </cell>
          <cell r="O2355" t="str">
            <v>False</v>
          </cell>
          <cell r="P2355">
            <v>0</v>
          </cell>
          <cell r="Q2355">
            <v>0</v>
          </cell>
          <cell r="R2355">
            <v>0</v>
          </cell>
          <cell r="S2355" t="str">
            <v>0.00</v>
          </cell>
          <cell r="T2355">
            <v>0</v>
          </cell>
          <cell r="U2355">
            <v>5</v>
          </cell>
          <cell r="V2355">
            <v>5</v>
          </cell>
          <cell r="W2355" t="str">
            <v>2026-04-24</v>
          </cell>
        </row>
        <row r="2356">
          <cell r="A2356">
            <v>137513</v>
          </cell>
          <cell r="B2356">
            <v>46136</v>
          </cell>
          <cell r="C2356" t="str">
            <v>HARITSOA</v>
          </cell>
          <cell r="D2356" t="str">
            <v>3098</v>
          </cell>
          <cell r="E2356" t="str">
            <v>48 528.00</v>
          </cell>
          <cell r="F2356" t="str">
            <v>48 528.00</v>
          </cell>
          <cell r="G2356" t="str">
            <v>USD</v>
          </cell>
          <cell r="H2356" t="str">
            <v>C500</v>
          </cell>
          <cell r="I2356" t="str">
            <v>E</v>
          </cell>
          <cell r="J2356" t="str">
            <v>2026-04-24</v>
          </cell>
          <cell r="K2356" t="str">
            <v>YASSIE</v>
          </cell>
          <cell r="L2356" t="str">
            <v>True</v>
          </cell>
          <cell r="M2356" t="str">
            <v>True</v>
          </cell>
          <cell r="N2356" t="str">
            <v>True</v>
          </cell>
          <cell r="O2356" t="str">
            <v>False</v>
          </cell>
          <cell r="P2356">
            <v>488400520</v>
          </cell>
          <cell r="Q2356">
            <v>0</v>
          </cell>
          <cell r="R2356">
            <v>0</v>
          </cell>
          <cell r="S2356" t="str">
            <v>0.00</v>
          </cell>
          <cell r="T2356">
            <v>0</v>
          </cell>
          <cell r="U2356">
            <v>7</v>
          </cell>
          <cell r="V2356">
            <v>7</v>
          </cell>
          <cell r="W2356" t="str">
            <v>2026-04-28</v>
          </cell>
        </row>
        <row r="2357">
          <cell r="A2357">
            <v>137512</v>
          </cell>
          <cell r="B2357">
            <v>46136</v>
          </cell>
          <cell r="C2357" t="str">
            <v>HARITSOA</v>
          </cell>
          <cell r="D2357" t="str">
            <v>4</v>
          </cell>
          <cell r="E2357" t="str">
            <v>19 262.57</v>
          </cell>
          <cell r="F2357" t="str">
            <v>19 262.57</v>
          </cell>
          <cell r="G2357" t="str">
            <v>USD</v>
          </cell>
          <cell r="H2357" t="str">
            <v>C500</v>
          </cell>
          <cell r="I2357" t="str">
            <v>E</v>
          </cell>
          <cell r="J2357" t="str">
            <v>2026-04-24</v>
          </cell>
          <cell r="K2357" t="str">
            <v>YASSIE</v>
          </cell>
          <cell r="L2357" t="str">
            <v>True</v>
          </cell>
          <cell r="M2357" t="str">
            <v>True</v>
          </cell>
          <cell r="N2357" t="str">
            <v>True</v>
          </cell>
          <cell r="O2357" t="str">
            <v>False</v>
          </cell>
          <cell r="P2357">
            <v>488500198</v>
          </cell>
          <cell r="Q2357">
            <v>0</v>
          </cell>
          <cell r="R2357">
            <v>0</v>
          </cell>
          <cell r="S2357" t="str">
            <v>0.00</v>
          </cell>
          <cell r="T2357">
            <v>0</v>
          </cell>
          <cell r="U2357">
            <v>10</v>
          </cell>
          <cell r="V2357">
            <v>10</v>
          </cell>
          <cell r="W2357" t="str">
            <v>2026-04-28</v>
          </cell>
        </row>
        <row r="2358">
          <cell r="A2358">
            <v>137511</v>
          </cell>
          <cell r="B2358">
            <v>46136</v>
          </cell>
          <cell r="C2358" t="str">
            <v>LUCA3</v>
          </cell>
          <cell r="D2358" t="str">
            <v>2760</v>
          </cell>
          <cell r="E2358" t="str">
            <v>3 648 950.00</v>
          </cell>
          <cell r="F2358" t="str">
            <v>3 648 950.00</v>
          </cell>
          <cell r="G2358" t="str">
            <v>MGA</v>
          </cell>
          <cell r="H2358" t="str">
            <v>C102</v>
          </cell>
          <cell r="I2358" t="str">
            <v>E</v>
          </cell>
          <cell r="J2358" t="str">
            <v>2026-04-24</v>
          </cell>
          <cell r="K2358" t="str">
            <v>YASSIE</v>
          </cell>
          <cell r="L2358" t="str">
            <v>True</v>
          </cell>
          <cell r="M2358" t="str">
            <v>True</v>
          </cell>
          <cell r="N2358" t="str">
            <v>True</v>
          </cell>
          <cell r="O2358" t="str">
            <v>False</v>
          </cell>
          <cell r="P2358">
            <v>488300132</v>
          </cell>
          <cell r="Q2358">
            <v>0</v>
          </cell>
          <cell r="R2358">
            <v>0</v>
          </cell>
          <cell r="S2358" t="str">
            <v>0.00</v>
          </cell>
          <cell r="T2358">
            <v>0</v>
          </cell>
          <cell r="U2358">
            <v>9</v>
          </cell>
          <cell r="V2358">
            <v>9</v>
          </cell>
          <cell r="W2358" t="str">
            <v>2026-04-24</v>
          </cell>
        </row>
        <row r="2359">
          <cell r="A2359">
            <v>137510</v>
          </cell>
          <cell r="B2359">
            <v>46136</v>
          </cell>
          <cell r="C2359" t="str">
            <v>LUCA3</v>
          </cell>
          <cell r="D2359" t="str">
            <v>2630</v>
          </cell>
          <cell r="E2359" t="str">
            <v>10 500 000.00</v>
          </cell>
          <cell r="F2359" t="str">
            <v>10 500 000.00</v>
          </cell>
          <cell r="G2359" t="str">
            <v>MGA</v>
          </cell>
          <cell r="H2359" t="str">
            <v>C100</v>
          </cell>
          <cell r="I2359" t="str">
            <v>E</v>
          </cell>
          <cell r="J2359" t="str">
            <v>2026-04-24</v>
          </cell>
          <cell r="K2359" t="str">
            <v>YASSIE</v>
          </cell>
          <cell r="L2359" t="str">
            <v>True</v>
          </cell>
          <cell r="M2359" t="str">
            <v>True</v>
          </cell>
          <cell r="N2359" t="str">
            <v>True</v>
          </cell>
          <cell r="O2359" t="str">
            <v>False</v>
          </cell>
          <cell r="P2359">
            <v>488400493</v>
          </cell>
          <cell r="Q2359">
            <v>0</v>
          </cell>
          <cell r="R2359">
            <v>0</v>
          </cell>
          <cell r="S2359" t="str">
            <v>0.00</v>
          </cell>
          <cell r="T2359">
            <v>0</v>
          </cell>
          <cell r="U2359">
            <v>9</v>
          </cell>
          <cell r="V2359">
            <v>9</v>
          </cell>
          <cell r="W2359" t="str">
            <v>2026-04-28</v>
          </cell>
        </row>
        <row r="2360">
          <cell r="A2360">
            <v>137509</v>
          </cell>
          <cell r="B2360">
            <v>46136</v>
          </cell>
          <cell r="C2360" t="str">
            <v>LUCA3</v>
          </cell>
          <cell r="D2360" t="str">
            <v>1089</v>
          </cell>
          <cell r="E2360" t="str">
            <v>1 127 902.01</v>
          </cell>
          <cell r="F2360" t="str">
            <v>1 353 482.41</v>
          </cell>
          <cell r="G2360" t="str">
            <v>MGA</v>
          </cell>
          <cell r="H2360" t="str">
            <v>C100</v>
          </cell>
          <cell r="I2360" t="str">
            <v>E</v>
          </cell>
          <cell r="J2360" t="str">
            <v>2026-04-24</v>
          </cell>
          <cell r="K2360" t="str">
            <v>YASSIE</v>
          </cell>
          <cell r="L2360" t="str">
            <v>True</v>
          </cell>
          <cell r="M2360" t="str">
            <v>True</v>
          </cell>
          <cell r="N2360" t="str">
            <v>True</v>
          </cell>
          <cell r="O2360" t="str">
            <v>False</v>
          </cell>
          <cell r="P2360">
            <v>488000359</v>
          </cell>
          <cell r="Q2360">
            <v>0</v>
          </cell>
          <cell r="R2360">
            <v>0</v>
          </cell>
          <cell r="S2360" t="str">
            <v>0.00</v>
          </cell>
          <cell r="T2360">
            <v>0</v>
          </cell>
          <cell r="U2360">
            <v>11</v>
          </cell>
          <cell r="V2360">
            <v>11</v>
          </cell>
          <cell r="W2360" t="str">
            <v>2026-04-28</v>
          </cell>
        </row>
        <row r="2361">
          <cell r="A2361">
            <v>137508</v>
          </cell>
          <cell r="B2361">
            <v>46136</v>
          </cell>
          <cell r="C2361" t="str">
            <v>HARITSOA</v>
          </cell>
          <cell r="D2361" t="str">
            <v>3726</v>
          </cell>
          <cell r="E2361" t="str">
            <v>350 000.00</v>
          </cell>
          <cell r="F2361" t="str">
            <v>350 000.00</v>
          </cell>
          <cell r="G2361" t="str">
            <v>MGA</v>
          </cell>
          <cell r="H2361" t="str">
            <v>C500</v>
          </cell>
          <cell r="I2361" t="str">
            <v>E</v>
          </cell>
          <cell r="J2361" t="str">
            <v>2026-04-24</v>
          </cell>
          <cell r="K2361" t="str">
            <v>YASSIE</v>
          </cell>
          <cell r="L2361" t="str">
            <v>True</v>
          </cell>
          <cell r="M2361" t="str">
            <v>True</v>
          </cell>
          <cell r="N2361" t="str">
            <v>True</v>
          </cell>
          <cell r="O2361" t="str">
            <v>False</v>
          </cell>
          <cell r="P2361">
            <v>488200192</v>
          </cell>
          <cell r="Q2361">
            <v>0</v>
          </cell>
          <cell r="R2361">
            <v>0</v>
          </cell>
          <cell r="S2361" t="str">
            <v>0.00</v>
          </cell>
          <cell r="T2361">
            <v>0</v>
          </cell>
          <cell r="U2361">
            <v>9</v>
          </cell>
          <cell r="V2361">
            <v>9</v>
          </cell>
          <cell r="W2361" t="str">
            <v>2026-04-28</v>
          </cell>
        </row>
        <row r="2362">
          <cell r="A2362">
            <v>137507</v>
          </cell>
          <cell r="B2362">
            <v>46136</v>
          </cell>
          <cell r="C2362" t="str">
            <v>LUCA3</v>
          </cell>
          <cell r="D2362" t="str">
            <v>820</v>
          </cell>
          <cell r="E2362" t="str">
            <v>18 500.00</v>
          </cell>
          <cell r="F2362" t="str">
            <v>18 500.00</v>
          </cell>
          <cell r="G2362" t="str">
            <v>USD</v>
          </cell>
          <cell r="H2362" t="str">
            <v>C100</v>
          </cell>
          <cell r="I2362" t="str">
            <v>E</v>
          </cell>
          <cell r="J2362" t="str">
            <v>2026-04-24</v>
          </cell>
          <cell r="K2362" t="str">
            <v>YASSIE</v>
          </cell>
          <cell r="L2362" t="str">
            <v>True</v>
          </cell>
          <cell r="M2362" t="str">
            <v>True</v>
          </cell>
          <cell r="N2362" t="str">
            <v>True</v>
          </cell>
          <cell r="O2362" t="str">
            <v>False</v>
          </cell>
          <cell r="P2362">
            <v>488000334</v>
          </cell>
          <cell r="Q2362">
            <v>0</v>
          </cell>
          <cell r="R2362">
            <v>0</v>
          </cell>
          <cell r="S2362" t="str">
            <v>0.00</v>
          </cell>
          <cell r="T2362">
            <v>0</v>
          </cell>
          <cell r="U2362">
            <v>10</v>
          </cell>
          <cell r="V2362">
            <v>10</v>
          </cell>
          <cell r="W2362" t="str">
            <v>2026-04-30</v>
          </cell>
        </row>
        <row r="2363">
          <cell r="A2363">
            <v>137506</v>
          </cell>
          <cell r="B2363">
            <v>46136</v>
          </cell>
          <cell r="C2363" t="str">
            <v>HARITSOA</v>
          </cell>
          <cell r="D2363" t="str">
            <v>1175</v>
          </cell>
          <cell r="E2363" t="str">
            <v>94 889 340.00</v>
          </cell>
          <cell r="F2363" t="str">
            <v>113 867 208.00</v>
          </cell>
          <cell r="G2363" t="str">
            <v>MGA</v>
          </cell>
          <cell r="H2363" t="str">
            <v>C500</v>
          </cell>
          <cell r="I2363" t="str">
            <v>E</v>
          </cell>
          <cell r="J2363" t="str">
            <v>2026-04-24</v>
          </cell>
          <cell r="K2363" t="str">
            <v>YASSIE</v>
          </cell>
          <cell r="L2363" t="str">
            <v>True</v>
          </cell>
          <cell r="M2363" t="str">
            <v>True</v>
          </cell>
          <cell r="N2363" t="str">
            <v>True</v>
          </cell>
          <cell r="O2363" t="str">
            <v>False</v>
          </cell>
          <cell r="P2363">
            <v>488000331</v>
          </cell>
          <cell r="Q2363">
            <v>0</v>
          </cell>
          <cell r="R2363">
            <v>0</v>
          </cell>
          <cell r="S2363" t="str">
            <v>0.00</v>
          </cell>
          <cell r="T2363">
            <v>0</v>
          </cell>
          <cell r="U2363">
            <v>10</v>
          </cell>
          <cell r="V2363">
            <v>10</v>
          </cell>
          <cell r="W2363" t="str">
            <v>2026-04-28</v>
          </cell>
        </row>
        <row r="2364">
          <cell r="A2364">
            <v>137505</v>
          </cell>
          <cell r="B2364">
            <v>46136</v>
          </cell>
          <cell r="C2364" t="str">
            <v>MBOLATIANANJI</v>
          </cell>
          <cell r="D2364" t="str">
            <v>6060</v>
          </cell>
          <cell r="E2364" t="str">
            <v>759 000.00</v>
          </cell>
          <cell r="F2364" t="str">
            <v>759 000.00</v>
          </cell>
          <cell r="G2364" t="str">
            <v>MGA</v>
          </cell>
          <cell r="H2364" t="str">
            <v>C800</v>
          </cell>
          <cell r="I2364" t="str">
            <v>E</v>
          </cell>
          <cell r="J2364" t="str">
            <v>2026-04-24</v>
          </cell>
          <cell r="K2364" t="str">
            <v>YASSIE</v>
          </cell>
          <cell r="L2364" t="str">
            <v>True</v>
          </cell>
          <cell r="M2364" t="str">
            <v>True</v>
          </cell>
          <cell r="N2364" t="str">
            <v>True</v>
          </cell>
          <cell r="O2364" t="str">
            <v>False</v>
          </cell>
          <cell r="P2364">
            <v>0</v>
          </cell>
          <cell r="Q2364">
            <v>0</v>
          </cell>
          <cell r="R2364">
            <v>0</v>
          </cell>
          <cell r="S2364" t="str">
            <v>0.00</v>
          </cell>
          <cell r="T2364">
            <v>0</v>
          </cell>
          <cell r="U2364">
            <v>4</v>
          </cell>
          <cell r="V2364">
            <v>4</v>
          </cell>
          <cell r="W2364" t="str">
            <v>2026-04-24</v>
          </cell>
        </row>
        <row r="2365">
          <cell r="A2365">
            <v>137504</v>
          </cell>
          <cell r="B2365">
            <v>46135</v>
          </cell>
          <cell r="C2365" t="str">
            <v>CHRISTELE</v>
          </cell>
          <cell r="D2365" t="str">
            <v>6953</v>
          </cell>
          <cell r="E2365" t="str">
            <v>1 360 000.00</v>
          </cell>
          <cell r="F2365" t="str">
            <v>1 632 000.00</v>
          </cell>
          <cell r="G2365" t="str">
            <v>MGA</v>
          </cell>
          <cell r="H2365" t="str">
            <v>C600</v>
          </cell>
          <cell r="I2365" t="str">
            <v>E</v>
          </cell>
          <cell r="J2365" t="str">
            <v>2026-04-23</v>
          </cell>
          <cell r="K2365" t="str">
            <v>YASSIE</v>
          </cell>
          <cell r="L2365" t="str">
            <v>True</v>
          </cell>
          <cell r="M2365" t="str">
            <v>True</v>
          </cell>
          <cell r="N2365" t="str">
            <v>True</v>
          </cell>
          <cell r="O2365" t="str">
            <v>False</v>
          </cell>
          <cell r="P2365">
            <v>486000192</v>
          </cell>
          <cell r="Q2365">
            <v>486000191</v>
          </cell>
          <cell r="R2365">
            <v>0</v>
          </cell>
          <cell r="S2365" t="str">
            <v>0.00</v>
          </cell>
          <cell r="T2365">
            <v>0</v>
          </cell>
          <cell r="U2365">
            <v>6</v>
          </cell>
          <cell r="V2365">
            <v>6</v>
          </cell>
          <cell r="W2365" t="str">
            <v>2026-04-27</v>
          </cell>
        </row>
        <row r="2366">
          <cell r="A2366">
            <v>137503</v>
          </cell>
          <cell r="B2366">
            <v>46135</v>
          </cell>
          <cell r="C2366" t="str">
            <v>HARITSOA</v>
          </cell>
          <cell r="D2366" t="str">
            <v>1688</v>
          </cell>
          <cell r="E2366" t="str">
            <v>40 152 855.72</v>
          </cell>
          <cell r="F2366" t="str">
            <v>48 183 426.86</v>
          </cell>
          <cell r="G2366" t="str">
            <v>MGA</v>
          </cell>
          <cell r="H2366" t="str">
            <v>C500</v>
          </cell>
          <cell r="I2366" t="str">
            <v>E</v>
          </cell>
          <cell r="J2366" t="str">
            <v>2026-04-23</v>
          </cell>
          <cell r="K2366" t="str">
            <v>YASSIE</v>
          </cell>
          <cell r="L2366" t="str">
            <v>True</v>
          </cell>
          <cell r="M2366" t="str">
            <v>True</v>
          </cell>
          <cell r="N2366" t="str">
            <v>True</v>
          </cell>
          <cell r="O2366" t="str">
            <v>False</v>
          </cell>
          <cell r="P2366">
            <v>485700181</v>
          </cell>
          <cell r="Q2366">
            <v>0</v>
          </cell>
          <cell r="R2366">
            <v>0</v>
          </cell>
          <cell r="S2366" t="str">
            <v>0.00</v>
          </cell>
          <cell r="T2366">
            <v>0</v>
          </cell>
          <cell r="U2366">
            <v>7</v>
          </cell>
          <cell r="V2366">
            <v>7</v>
          </cell>
          <cell r="W2366" t="str">
            <v>2026-04-28</v>
          </cell>
        </row>
        <row r="2367">
          <cell r="A2367">
            <v>137502</v>
          </cell>
          <cell r="B2367">
            <v>46135</v>
          </cell>
          <cell r="C2367" t="str">
            <v>TAFITASOA3</v>
          </cell>
          <cell r="D2367" t="str">
            <v>5623</v>
          </cell>
          <cell r="E2367" t="str">
            <v>9 553 400.00</v>
          </cell>
          <cell r="F2367" t="str">
            <v>11 464 080.00</v>
          </cell>
          <cell r="G2367" t="str">
            <v>MGA</v>
          </cell>
          <cell r="H2367" t="str">
            <v>C700</v>
          </cell>
          <cell r="I2367" t="str">
            <v>E</v>
          </cell>
          <cell r="J2367" t="str">
            <v>2026-04-23</v>
          </cell>
          <cell r="K2367" t="str">
            <v>YASSIE</v>
          </cell>
          <cell r="L2367" t="str">
            <v>True</v>
          </cell>
          <cell r="M2367" t="str">
            <v>True</v>
          </cell>
          <cell r="N2367" t="str">
            <v>True</v>
          </cell>
          <cell r="O2367" t="str">
            <v>False</v>
          </cell>
          <cell r="P2367">
            <v>485700173</v>
          </cell>
          <cell r="Q2367">
            <v>485700172</v>
          </cell>
          <cell r="R2367">
            <v>0</v>
          </cell>
          <cell r="S2367" t="str">
            <v>0.00</v>
          </cell>
          <cell r="T2367">
            <v>0</v>
          </cell>
          <cell r="U2367">
            <v>6</v>
          </cell>
          <cell r="V2367">
            <v>6</v>
          </cell>
          <cell r="W2367" t="str">
            <v>2026-04-24</v>
          </cell>
        </row>
        <row r="2368">
          <cell r="A2368">
            <v>137501</v>
          </cell>
          <cell r="B2368">
            <v>46135</v>
          </cell>
          <cell r="C2368" t="str">
            <v>SETRA3</v>
          </cell>
          <cell r="E2368" t="str">
            <v>0.00</v>
          </cell>
          <cell r="F2368" t="str">
            <v>0.00</v>
          </cell>
          <cell r="G2368" t="str">
            <v>MGA</v>
          </cell>
          <cell r="H2368" t="str">
            <v>C102</v>
          </cell>
          <cell r="I2368" t="str">
            <v>C</v>
          </cell>
          <cell r="J2368" t="str">
            <v>2026-04-23</v>
          </cell>
          <cell r="K2368" t="str">
            <v>YASSIE</v>
          </cell>
          <cell r="L2368" t="str">
            <v>True</v>
          </cell>
          <cell r="M2368" t="str">
            <v>False</v>
          </cell>
          <cell r="N2368" t="str">
            <v>True</v>
          </cell>
          <cell r="O2368" t="str">
            <v>False</v>
          </cell>
          <cell r="P2368">
            <v>485800258</v>
          </cell>
          <cell r="Q2368">
            <v>0</v>
          </cell>
          <cell r="R2368">
            <v>0</v>
          </cell>
          <cell r="S2368" t="str">
            <v>0.00</v>
          </cell>
          <cell r="T2368">
            <v>0</v>
          </cell>
          <cell r="U2368">
            <v>6</v>
          </cell>
          <cell r="V2368">
            <v>6</v>
          </cell>
          <cell r="W2368" t="str">
            <v>2026-04-23</v>
          </cell>
        </row>
        <row r="2369">
          <cell r="A2369">
            <v>137500</v>
          </cell>
          <cell r="B2369">
            <v>46135</v>
          </cell>
          <cell r="C2369" t="str">
            <v>TAFITASOA3</v>
          </cell>
          <cell r="D2369" t="str">
            <v>5623</v>
          </cell>
          <cell r="E2369" t="str">
            <v>2 496 000.00</v>
          </cell>
          <cell r="F2369" t="str">
            <v>2 995 200.00</v>
          </cell>
          <cell r="G2369" t="str">
            <v>MGA</v>
          </cell>
          <cell r="H2369" t="str">
            <v>C700</v>
          </cell>
          <cell r="I2369" t="str">
            <v>E</v>
          </cell>
          <cell r="J2369" t="str">
            <v>2026-04-23</v>
          </cell>
          <cell r="K2369" t="str">
            <v>YASSIE</v>
          </cell>
          <cell r="L2369" t="str">
            <v>True</v>
          </cell>
          <cell r="M2369" t="str">
            <v>True</v>
          </cell>
          <cell r="N2369" t="str">
            <v>True</v>
          </cell>
          <cell r="O2369" t="str">
            <v>False</v>
          </cell>
          <cell r="P2369">
            <v>485700170</v>
          </cell>
          <cell r="Q2369">
            <v>485700169</v>
          </cell>
          <cell r="R2369">
            <v>0</v>
          </cell>
          <cell r="S2369" t="str">
            <v>0.00</v>
          </cell>
          <cell r="T2369">
            <v>0</v>
          </cell>
          <cell r="U2369">
            <v>6</v>
          </cell>
          <cell r="V2369">
            <v>6</v>
          </cell>
          <cell r="W2369" t="str">
            <v>2026-04-24</v>
          </cell>
        </row>
        <row r="2370">
          <cell r="A2370">
            <v>137499</v>
          </cell>
          <cell r="B2370">
            <v>46135</v>
          </cell>
          <cell r="C2370" t="str">
            <v>TAFITASOA3</v>
          </cell>
          <cell r="D2370" t="str">
            <v>5623</v>
          </cell>
          <cell r="E2370" t="str">
            <v>49 260 000.00</v>
          </cell>
          <cell r="F2370" t="str">
            <v>59 112 000.00</v>
          </cell>
          <cell r="G2370" t="str">
            <v>MGA</v>
          </cell>
          <cell r="H2370" t="str">
            <v>C700</v>
          </cell>
          <cell r="I2370" t="str">
            <v>E</v>
          </cell>
          <cell r="J2370" t="str">
            <v>2026-04-23</v>
          </cell>
          <cell r="K2370" t="str">
            <v>YASSIE</v>
          </cell>
          <cell r="L2370" t="str">
            <v>True</v>
          </cell>
          <cell r="M2370" t="str">
            <v>True</v>
          </cell>
          <cell r="N2370" t="str">
            <v>True</v>
          </cell>
          <cell r="O2370" t="str">
            <v>False</v>
          </cell>
          <cell r="P2370">
            <v>485700167</v>
          </cell>
          <cell r="Q2370">
            <v>485800259</v>
          </cell>
          <cell r="R2370">
            <v>0</v>
          </cell>
          <cell r="S2370" t="str">
            <v>0.00</v>
          </cell>
          <cell r="T2370">
            <v>0</v>
          </cell>
          <cell r="U2370">
            <v>13</v>
          </cell>
          <cell r="V2370">
            <v>13</v>
          </cell>
          <cell r="W2370" t="str">
            <v>2026-05-18</v>
          </cell>
        </row>
        <row r="2371">
          <cell r="A2371">
            <v>137498</v>
          </cell>
          <cell r="B2371">
            <v>46135</v>
          </cell>
          <cell r="C2371" t="str">
            <v>TAFITASOA3</v>
          </cell>
          <cell r="D2371" t="str">
            <v>5623</v>
          </cell>
          <cell r="E2371" t="str">
            <v>1 704 666.00</v>
          </cell>
          <cell r="F2371" t="str">
            <v>2 045 599.20</v>
          </cell>
          <cell r="G2371" t="str">
            <v>MGA</v>
          </cell>
          <cell r="H2371" t="str">
            <v>C700</v>
          </cell>
          <cell r="I2371" t="str">
            <v>E</v>
          </cell>
          <cell r="J2371" t="str">
            <v>2026-04-23</v>
          </cell>
          <cell r="K2371" t="str">
            <v>YASSIE</v>
          </cell>
          <cell r="L2371" t="str">
            <v>True</v>
          </cell>
          <cell r="M2371" t="str">
            <v>True</v>
          </cell>
          <cell r="N2371" t="str">
            <v>True</v>
          </cell>
          <cell r="O2371" t="str">
            <v>False</v>
          </cell>
          <cell r="P2371">
            <v>485700151</v>
          </cell>
          <cell r="Q2371">
            <v>485600200</v>
          </cell>
          <cell r="R2371">
            <v>0</v>
          </cell>
          <cell r="S2371" t="str">
            <v>0.00</v>
          </cell>
          <cell r="T2371">
            <v>0</v>
          </cell>
          <cell r="U2371">
            <v>12</v>
          </cell>
          <cell r="V2371">
            <v>12</v>
          </cell>
          <cell r="W2371" t="str">
            <v>2026-04-24</v>
          </cell>
        </row>
        <row r="2372">
          <cell r="A2372">
            <v>137497</v>
          </cell>
          <cell r="B2372">
            <v>46135</v>
          </cell>
          <cell r="C2372" t="str">
            <v>TIANA9</v>
          </cell>
          <cell r="D2372" t="str">
            <v>119</v>
          </cell>
          <cell r="E2372" t="str">
            <v>300 000.00</v>
          </cell>
          <cell r="F2372" t="str">
            <v>360 000.00</v>
          </cell>
          <cell r="G2372" t="str">
            <v>MGA</v>
          </cell>
          <cell r="H2372" t="str">
            <v>C600</v>
          </cell>
          <cell r="I2372" t="str">
            <v>E</v>
          </cell>
          <cell r="J2372" t="str">
            <v>2026-04-23</v>
          </cell>
          <cell r="K2372" t="str">
            <v>YASSIE</v>
          </cell>
          <cell r="L2372" t="str">
            <v>True</v>
          </cell>
          <cell r="M2372" t="str">
            <v>True</v>
          </cell>
          <cell r="N2372" t="str">
            <v>True</v>
          </cell>
          <cell r="O2372" t="str">
            <v>False</v>
          </cell>
          <cell r="P2372">
            <v>0</v>
          </cell>
          <cell r="Q2372">
            <v>0</v>
          </cell>
          <cell r="R2372">
            <v>0</v>
          </cell>
          <cell r="S2372" t="str">
            <v>0.00</v>
          </cell>
          <cell r="T2372">
            <v>0</v>
          </cell>
          <cell r="U2372">
            <v>6</v>
          </cell>
          <cell r="V2372">
            <v>6</v>
          </cell>
          <cell r="W2372" t="str">
            <v>2026-04-27</v>
          </cell>
        </row>
        <row r="2373">
          <cell r="A2373">
            <v>137496</v>
          </cell>
          <cell r="B2373">
            <v>46135</v>
          </cell>
          <cell r="C2373" t="str">
            <v>LUCA3</v>
          </cell>
          <cell r="D2373" t="str">
            <v>6942</v>
          </cell>
          <cell r="E2373" t="str">
            <v>430 000.00</v>
          </cell>
          <cell r="F2373" t="str">
            <v>430 000.00</v>
          </cell>
          <cell r="G2373" t="str">
            <v>MGA</v>
          </cell>
          <cell r="H2373" t="str">
            <v>C100</v>
          </cell>
          <cell r="I2373" t="str">
            <v>E</v>
          </cell>
          <cell r="J2373" t="str">
            <v>2026-04-23</v>
          </cell>
          <cell r="K2373" t="str">
            <v>YASSIE</v>
          </cell>
          <cell r="L2373" t="str">
            <v>True</v>
          </cell>
          <cell r="M2373" t="str">
            <v>True</v>
          </cell>
          <cell r="N2373" t="str">
            <v>True</v>
          </cell>
          <cell r="O2373" t="str">
            <v>False</v>
          </cell>
          <cell r="P2373">
            <v>485800240</v>
          </cell>
          <cell r="Q2373">
            <v>0</v>
          </cell>
          <cell r="R2373">
            <v>0</v>
          </cell>
          <cell r="S2373" t="str">
            <v>0.00</v>
          </cell>
          <cell r="T2373">
            <v>0</v>
          </cell>
          <cell r="U2373">
            <v>8</v>
          </cell>
          <cell r="V2373">
            <v>8</v>
          </cell>
          <cell r="W2373" t="str">
            <v>2026-04-27</v>
          </cell>
        </row>
        <row r="2374">
          <cell r="A2374">
            <v>137495</v>
          </cell>
          <cell r="B2374">
            <v>46135</v>
          </cell>
          <cell r="C2374" t="str">
            <v>SETRA3</v>
          </cell>
          <cell r="D2374" t="str">
            <v>5270</v>
          </cell>
          <cell r="E2374" t="str">
            <v>3 800 000.00</v>
          </cell>
          <cell r="F2374" t="str">
            <v>3 800 000.00</v>
          </cell>
          <cell r="G2374" t="str">
            <v>MGA</v>
          </cell>
          <cell r="H2374" t="str">
            <v>C100</v>
          </cell>
          <cell r="I2374" t="str">
            <v>E</v>
          </cell>
          <cell r="J2374" t="str">
            <v>2026-04-23</v>
          </cell>
          <cell r="K2374" t="str">
            <v>YASSIE</v>
          </cell>
          <cell r="L2374" t="str">
            <v>True</v>
          </cell>
          <cell r="M2374" t="str">
            <v>True</v>
          </cell>
          <cell r="N2374" t="str">
            <v>True</v>
          </cell>
          <cell r="O2374" t="str">
            <v>False</v>
          </cell>
          <cell r="P2374">
            <v>485700141</v>
          </cell>
          <cell r="Q2374">
            <v>0</v>
          </cell>
          <cell r="R2374">
            <v>0</v>
          </cell>
          <cell r="S2374" t="str">
            <v>0.00</v>
          </cell>
          <cell r="T2374">
            <v>0</v>
          </cell>
          <cell r="U2374">
            <v>6</v>
          </cell>
          <cell r="V2374">
            <v>6</v>
          </cell>
          <cell r="W2374" t="str">
            <v>2026-04-26</v>
          </cell>
        </row>
        <row r="2375">
          <cell r="A2375">
            <v>137494</v>
          </cell>
          <cell r="B2375">
            <v>46135</v>
          </cell>
          <cell r="C2375" t="str">
            <v>SETRA3</v>
          </cell>
          <cell r="D2375" t="str">
            <v>5906</v>
          </cell>
          <cell r="E2375" t="str">
            <v>1 400 000.00</v>
          </cell>
          <cell r="F2375" t="str">
            <v>1 400 000.00</v>
          </cell>
          <cell r="G2375" t="str">
            <v>MGA</v>
          </cell>
          <cell r="H2375" t="str">
            <v>C100</v>
          </cell>
          <cell r="I2375" t="str">
            <v>E</v>
          </cell>
          <cell r="J2375" t="str">
            <v>2026-04-23</v>
          </cell>
          <cell r="K2375" t="str">
            <v>YASSIE</v>
          </cell>
          <cell r="L2375" t="str">
            <v>True</v>
          </cell>
          <cell r="M2375" t="str">
            <v>True</v>
          </cell>
          <cell r="N2375" t="str">
            <v>True</v>
          </cell>
          <cell r="O2375" t="str">
            <v>False</v>
          </cell>
          <cell r="P2375">
            <v>485800238</v>
          </cell>
          <cell r="Q2375">
            <v>0</v>
          </cell>
          <cell r="R2375">
            <v>0</v>
          </cell>
          <cell r="S2375" t="str">
            <v>0.00</v>
          </cell>
          <cell r="T2375">
            <v>0</v>
          </cell>
          <cell r="U2375">
            <v>8</v>
          </cell>
          <cell r="V2375">
            <v>8</v>
          </cell>
          <cell r="W2375" t="str">
            <v>2026-04-26</v>
          </cell>
        </row>
        <row r="2376">
          <cell r="A2376">
            <v>137493</v>
          </cell>
          <cell r="B2376">
            <v>46135</v>
          </cell>
          <cell r="C2376" t="str">
            <v>HARITSOA</v>
          </cell>
          <cell r="D2376" t="str">
            <v>1688</v>
          </cell>
          <cell r="E2376" t="str">
            <v>11 001 687.72</v>
          </cell>
          <cell r="F2376" t="str">
            <v>13 202 025.28</v>
          </cell>
          <cell r="G2376" t="str">
            <v>MGA</v>
          </cell>
          <cell r="H2376" t="str">
            <v>C500</v>
          </cell>
          <cell r="I2376" t="str">
            <v>E</v>
          </cell>
          <cell r="J2376" t="str">
            <v>2026-04-23</v>
          </cell>
          <cell r="K2376" t="str">
            <v>YASSIE</v>
          </cell>
          <cell r="L2376" t="str">
            <v>True</v>
          </cell>
          <cell r="M2376" t="str">
            <v>True</v>
          </cell>
          <cell r="N2376" t="str">
            <v>True</v>
          </cell>
          <cell r="O2376" t="str">
            <v>False</v>
          </cell>
          <cell r="P2376">
            <v>485400647</v>
          </cell>
          <cell r="Q2376">
            <v>0</v>
          </cell>
          <cell r="R2376">
            <v>0</v>
          </cell>
          <cell r="S2376" t="str">
            <v>0.00</v>
          </cell>
          <cell r="T2376">
            <v>0</v>
          </cell>
          <cell r="U2376">
            <v>8</v>
          </cell>
          <cell r="V2376">
            <v>8</v>
          </cell>
          <cell r="W2376" t="str">
            <v>2026-04-28</v>
          </cell>
        </row>
        <row r="2377">
          <cell r="A2377">
            <v>137492</v>
          </cell>
          <cell r="B2377">
            <v>46135</v>
          </cell>
          <cell r="C2377" t="str">
            <v>TIANA9</v>
          </cell>
          <cell r="D2377" t="str">
            <v>3968</v>
          </cell>
          <cell r="E2377" t="str">
            <v>2 250 000.00</v>
          </cell>
          <cell r="F2377" t="str">
            <v>2 250 000.00</v>
          </cell>
          <cell r="G2377" t="str">
            <v>MGA</v>
          </cell>
          <cell r="H2377" t="str">
            <v>C600</v>
          </cell>
          <cell r="I2377" t="str">
            <v>E</v>
          </cell>
          <cell r="J2377" t="str">
            <v>2026-04-23</v>
          </cell>
          <cell r="K2377" t="str">
            <v>YASSIE</v>
          </cell>
          <cell r="L2377" t="str">
            <v>True</v>
          </cell>
          <cell r="M2377" t="str">
            <v>True</v>
          </cell>
          <cell r="N2377" t="str">
            <v>True</v>
          </cell>
          <cell r="O2377" t="str">
            <v>False</v>
          </cell>
          <cell r="P2377">
            <v>0</v>
          </cell>
          <cell r="Q2377">
            <v>0</v>
          </cell>
          <cell r="R2377">
            <v>0</v>
          </cell>
          <cell r="S2377" t="str">
            <v>0.00</v>
          </cell>
          <cell r="T2377">
            <v>0</v>
          </cell>
          <cell r="U2377">
            <v>7</v>
          </cell>
          <cell r="V2377">
            <v>7</v>
          </cell>
          <cell r="W2377" t="str">
            <v>2026-04-27</v>
          </cell>
        </row>
        <row r="2378">
          <cell r="A2378">
            <v>137491</v>
          </cell>
          <cell r="B2378">
            <v>46135</v>
          </cell>
          <cell r="C2378" t="str">
            <v>OLGA</v>
          </cell>
          <cell r="D2378" t="str">
            <v>1961</v>
          </cell>
          <cell r="E2378" t="str">
            <v>1 963 080.00</v>
          </cell>
          <cell r="F2378" t="str">
            <v>2 355 696.00</v>
          </cell>
          <cell r="G2378" t="str">
            <v>MGA</v>
          </cell>
          <cell r="H2378" t="str">
            <v>C901</v>
          </cell>
          <cell r="I2378" t="str">
            <v>E</v>
          </cell>
          <cell r="J2378" t="str">
            <v>2026-04-23</v>
          </cell>
          <cell r="K2378" t="str">
            <v>YASSIE</v>
          </cell>
          <cell r="L2378" t="str">
            <v>True</v>
          </cell>
          <cell r="M2378" t="str">
            <v>True</v>
          </cell>
          <cell r="N2378" t="str">
            <v>True</v>
          </cell>
          <cell r="O2378" t="str">
            <v>False</v>
          </cell>
          <cell r="P2378">
            <v>0</v>
          </cell>
          <cell r="Q2378">
            <v>0</v>
          </cell>
          <cell r="R2378">
            <v>0</v>
          </cell>
          <cell r="S2378" t="str">
            <v>0.00</v>
          </cell>
          <cell r="T2378">
            <v>0</v>
          </cell>
          <cell r="U2378">
            <v>6</v>
          </cell>
          <cell r="V2378">
            <v>6</v>
          </cell>
          <cell r="W2378" t="str">
            <v>2026-04-23</v>
          </cell>
        </row>
        <row r="2379">
          <cell r="A2379">
            <v>137490</v>
          </cell>
          <cell r="B2379">
            <v>46135</v>
          </cell>
          <cell r="C2379" t="str">
            <v>HARITSOA</v>
          </cell>
          <cell r="D2379" t="str">
            <v>2633</v>
          </cell>
          <cell r="E2379" t="str">
            <v>35 175 000.00</v>
          </cell>
          <cell r="F2379" t="str">
            <v>42 210 000.00</v>
          </cell>
          <cell r="G2379" t="str">
            <v>MGA</v>
          </cell>
          <cell r="H2379" t="str">
            <v>C500</v>
          </cell>
          <cell r="I2379" t="str">
            <v>E</v>
          </cell>
          <cell r="J2379" t="str">
            <v>2026-04-23</v>
          </cell>
          <cell r="K2379" t="str">
            <v>YASSIE</v>
          </cell>
          <cell r="L2379" t="str">
            <v>True</v>
          </cell>
          <cell r="M2379" t="str">
            <v>True</v>
          </cell>
          <cell r="N2379" t="str">
            <v>True</v>
          </cell>
          <cell r="O2379" t="str">
            <v>False</v>
          </cell>
          <cell r="P2379">
            <v>485400636</v>
          </cell>
          <cell r="Q2379">
            <v>0</v>
          </cell>
          <cell r="R2379">
            <v>0</v>
          </cell>
          <cell r="S2379" t="str">
            <v>0.00</v>
          </cell>
          <cell r="T2379">
            <v>0</v>
          </cell>
          <cell r="U2379">
            <v>11</v>
          </cell>
          <cell r="V2379">
            <v>11</v>
          </cell>
          <cell r="W2379" t="str">
            <v>2026-04-28</v>
          </cell>
        </row>
        <row r="2380">
          <cell r="A2380">
            <v>137489</v>
          </cell>
          <cell r="B2380">
            <v>46136</v>
          </cell>
          <cell r="C2380" t="str">
            <v>TSILAVINA7</v>
          </cell>
          <cell r="D2380" t="str">
            <v>88</v>
          </cell>
          <cell r="E2380" t="str">
            <v>284 541 000.00</v>
          </cell>
          <cell r="F2380" t="str">
            <v>341 449 200.00</v>
          </cell>
          <cell r="G2380" t="str">
            <v>MGA</v>
          </cell>
          <cell r="H2380" t="str">
            <v>C700</v>
          </cell>
          <cell r="I2380" t="str">
            <v>E</v>
          </cell>
          <cell r="J2380" t="str">
            <v>2026-04-24</v>
          </cell>
          <cell r="K2380" t="str">
            <v>YASSIE</v>
          </cell>
          <cell r="L2380" t="str">
            <v>True</v>
          </cell>
          <cell r="M2380" t="str">
            <v>True</v>
          </cell>
          <cell r="N2380" t="str">
            <v>True</v>
          </cell>
          <cell r="O2380" t="str">
            <v>False</v>
          </cell>
          <cell r="P2380">
            <v>0</v>
          </cell>
          <cell r="Q2380">
            <v>488500199</v>
          </cell>
          <cell r="R2380">
            <v>0</v>
          </cell>
          <cell r="S2380" t="str">
            <v>0.00</v>
          </cell>
          <cell r="T2380">
            <v>0</v>
          </cell>
          <cell r="U2380">
            <v>16</v>
          </cell>
          <cell r="V2380">
            <v>16</v>
          </cell>
          <cell r="W2380" t="str">
            <v>2026-04-27</v>
          </cell>
        </row>
        <row r="2381">
          <cell r="A2381">
            <v>137488</v>
          </cell>
          <cell r="B2381">
            <v>46135</v>
          </cell>
          <cell r="C2381" t="str">
            <v>LUCA3</v>
          </cell>
          <cell r="D2381" t="str">
            <v>820</v>
          </cell>
          <cell r="E2381" t="str">
            <v>202 500 000.00</v>
          </cell>
          <cell r="F2381" t="str">
            <v>202 500 000.00</v>
          </cell>
          <cell r="G2381" t="str">
            <v>MGA</v>
          </cell>
          <cell r="H2381" t="str">
            <v>C102</v>
          </cell>
          <cell r="I2381" t="str">
            <v>E</v>
          </cell>
          <cell r="J2381" t="str">
            <v>2026-04-23</v>
          </cell>
          <cell r="K2381" t="str">
            <v>YASSIE</v>
          </cell>
          <cell r="L2381" t="str">
            <v>True</v>
          </cell>
          <cell r="M2381" t="str">
            <v>True</v>
          </cell>
          <cell r="N2381" t="str">
            <v>True</v>
          </cell>
          <cell r="O2381" t="str">
            <v>False</v>
          </cell>
          <cell r="P2381">
            <v>485501843</v>
          </cell>
          <cell r="Q2381">
            <v>0</v>
          </cell>
          <cell r="R2381">
            <v>0</v>
          </cell>
          <cell r="S2381" t="str">
            <v>0.00</v>
          </cell>
          <cell r="T2381">
            <v>0</v>
          </cell>
          <cell r="U2381">
            <v>5</v>
          </cell>
          <cell r="V2381">
            <v>5</v>
          </cell>
          <cell r="W2381" t="str">
            <v>2026-04-23</v>
          </cell>
        </row>
        <row r="2382">
          <cell r="A2382">
            <v>137487</v>
          </cell>
          <cell r="B2382">
            <v>46135</v>
          </cell>
          <cell r="C2382" t="str">
            <v>REBECCA3</v>
          </cell>
          <cell r="E2382" t="str">
            <v>0.00</v>
          </cell>
          <cell r="F2382" t="str">
            <v>0.00</v>
          </cell>
          <cell r="G2382" t="str">
            <v>MGA</v>
          </cell>
          <cell r="H2382" t="str">
            <v>C500</v>
          </cell>
          <cell r="I2382" t="str">
            <v>C</v>
          </cell>
          <cell r="J2382" t="str">
            <v>2026-04-23</v>
          </cell>
          <cell r="K2382" t="str">
            <v>YASSIE</v>
          </cell>
          <cell r="L2382" t="str">
            <v>True</v>
          </cell>
          <cell r="M2382" t="str">
            <v>True</v>
          </cell>
          <cell r="N2382" t="str">
            <v>True</v>
          </cell>
          <cell r="O2382" t="str">
            <v>False</v>
          </cell>
          <cell r="P2382">
            <v>485300268</v>
          </cell>
          <cell r="Q2382">
            <v>485300267</v>
          </cell>
          <cell r="R2382">
            <v>0</v>
          </cell>
          <cell r="S2382" t="str">
            <v>0.00</v>
          </cell>
          <cell r="T2382">
            <v>0</v>
          </cell>
          <cell r="U2382">
            <v>5</v>
          </cell>
          <cell r="V2382">
            <v>5</v>
          </cell>
          <cell r="W2382" t="str">
            <v>2026-04-27</v>
          </cell>
        </row>
        <row r="2383">
          <cell r="A2383">
            <v>137486</v>
          </cell>
          <cell r="B2383">
            <v>46135</v>
          </cell>
          <cell r="C2383" t="str">
            <v>REBECCA3</v>
          </cell>
          <cell r="E2383" t="str">
            <v>0.00</v>
          </cell>
          <cell r="F2383" t="str">
            <v>0.00</v>
          </cell>
          <cell r="G2383" t="str">
            <v>MGA</v>
          </cell>
          <cell r="H2383" t="str">
            <v>C500</v>
          </cell>
          <cell r="I2383" t="str">
            <v>C</v>
          </cell>
          <cell r="J2383" t="str">
            <v>2026-04-23</v>
          </cell>
          <cell r="K2383" t="str">
            <v>YASSIE</v>
          </cell>
          <cell r="L2383" t="str">
            <v>True</v>
          </cell>
          <cell r="M2383" t="str">
            <v>True</v>
          </cell>
          <cell r="N2383" t="str">
            <v>True</v>
          </cell>
          <cell r="O2383" t="str">
            <v>False</v>
          </cell>
          <cell r="P2383">
            <v>485501841</v>
          </cell>
          <cell r="Q2383">
            <v>485501840</v>
          </cell>
          <cell r="R2383">
            <v>0</v>
          </cell>
          <cell r="S2383" t="str">
            <v>0.00</v>
          </cell>
          <cell r="T2383">
            <v>0</v>
          </cell>
          <cell r="U2383">
            <v>5</v>
          </cell>
          <cell r="V2383">
            <v>5</v>
          </cell>
          <cell r="W2383" t="str">
            <v>2026-04-27</v>
          </cell>
        </row>
        <row r="2384">
          <cell r="A2384">
            <v>137485</v>
          </cell>
          <cell r="B2384">
            <v>46135</v>
          </cell>
          <cell r="C2384" t="str">
            <v>LUCA3</v>
          </cell>
          <cell r="D2384" t="str">
            <v>4038</v>
          </cell>
          <cell r="E2384" t="str">
            <v>9 080 000.00</v>
          </cell>
          <cell r="F2384" t="str">
            <v>9 080 000.00</v>
          </cell>
          <cell r="G2384" t="str">
            <v>MGA</v>
          </cell>
          <cell r="H2384" t="str">
            <v>C102</v>
          </cell>
          <cell r="I2384" t="str">
            <v>E</v>
          </cell>
          <cell r="J2384" t="str">
            <v>2026-04-23</v>
          </cell>
          <cell r="K2384" t="str">
            <v>YASSIE</v>
          </cell>
          <cell r="L2384" t="str">
            <v>True</v>
          </cell>
          <cell r="M2384" t="str">
            <v>False</v>
          </cell>
          <cell r="N2384" t="str">
            <v>True</v>
          </cell>
          <cell r="O2384" t="str">
            <v>False</v>
          </cell>
          <cell r="P2384">
            <v>485200267</v>
          </cell>
          <cell r="Q2384">
            <v>0</v>
          </cell>
          <cell r="R2384">
            <v>0</v>
          </cell>
          <cell r="S2384" t="str">
            <v>0.00</v>
          </cell>
          <cell r="T2384">
            <v>0</v>
          </cell>
          <cell r="U2384">
            <v>14</v>
          </cell>
          <cell r="V2384">
            <v>14</v>
          </cell>
          <cell r="W2384" t="str">
            <v>2026-04-23</v>
          </cell>
        </row>
        <row r="2385">
          <cell r="A2385">
            <v>137484</v>
          </cell>
          <cell r="B2385">
            <v>46135</v>
          </cell>
          <cell r="C2385" t="str">
            <v>REBECCA3</v>
          </cell>
          <cell r="D2385" t="str">
            <v>30</v>
          </cell>
          <cell r="E2385" t="str">
            <v>1 503 800.00</v>
          </cell>
          <cell r="F2385" t="str">
            <v>1 804 560.00</v>
          </cell>
          <cell r="G2385" t="str">
            <v>MGA</v>
          </cell>
          <cell r="H2385" t="str">
            <v>C104</v>
          </cell>
          <cell r="I2385" t="str">
            <v>E</v>
          </cell>
          <cell r="J2385" t="str">
            <v>2026-04-23</v>
          </cell>
          <cell r="K2385" t="str">
            <v>YASSIE</v>
          </cell>
          <cell r="L2385" t="str">
            <v>True</v>
          </cell>
          <cell r="M2385" t="str">
            <v>True</v>
          </cell>
          <cell r="N2385" t="str">
            <v>True</v>
          </cell>
          <cell r="O2385" t="str">
            <v>False</v>
          </cell>
          <cell r="P2385">
            <v>485200264</v>
          </cell>
          <cell r="Q2385">
            <v>485200263</v>
          </cell>
          <cell r="R2385">
            <v>0</v>
          </cell>
          <cell r="S2385" t="str">
            <v>0.00</v>
          </cell>
          <cell r="T2385">
            <v>0</v>
          </cell>
          <cell r="U2385">
            <v>8</v>
          </cell>
          <cell r="V2385">
            <v>8</v>
          </cell>
          <cell r="W2385" t="str">
            <v>2026-04-28</v>
          </cell>
        </row>
        <row r="2386">
          <cell r="A2386">
            <v>137483</v>
          </cell>
          <cell r="B2386">
            <v>46134</v>
          </cell>
          <cell r="C2386" t="str">
            <v>MBOLATIANANJI</v>
          </cell>
          <cell r="D2386" t="str">
            <v>3953</v>
          </cell>
          <cell r="E2386" t="str">
            <v>1 429 000.00</v>
          </cell>
          <cell r="F2386" t="str">
            <v>1 429 000.00</v>
          </cell>
          <cell r="G2386" t="str">
            <v>MGA</v>
          </cell>
          <cell r="H2386" t="str">
            <v>C800</v>
          </cell>
          <cell r="I2386" t="str">
            <v>E</v>
          </cell>
          <cell r="J2386" t="str">
            <v>2026-04-22</v>
          </cell>
          <cell r="K2386" t="str">
            <v>YASSIE</v>
          </cell>
          <cell r="L2386" t="str">
            <v>True</v>
          </cell>
          <cell r="M2386" t="str">
            <v>True</v>
          </cell>
          <cell r="N2386" t="str">
            <v>True</v>
          </cell>
          <cell r="O2386" t="str">
            <v>False</v>
          </cell>
          <cell r="P2386">
            <v>0</v>
          </cell>
          <cell r="Q2386">
            <v>0</v>
          </cell>
          <cell r="R2386">
            <v>0</v>
          </cell>
          <cell r="S2386" t="str">
            <v>0.00</v>
          </cell>
          <cell r="T2386">
            <v>0</v>
          </cell>
          <cell r="U2386">
            <v>5</v>
          </cell>
          <cell r="V2386">
            <v>5</v>
          </cell>
          <cell r="W2386" t="str">
            <v>2026-04-24</v>
          </cell>
        </row>
        <row r="2387">
          <cell r="A2387">
            <v>137482</v>
          </cell>
          <cell r="B2387">
            <v>46134</v>
          </cell>
          <cell r="C2387" t="str">
            <v>TAFITASOA3</v>
          </cell>
          <cell r="D2387" t="str">
            <v>700</v>
          </cell>
          <cell r="E2387" t="str">
            <v>8 594 890.00</v>
          </cell>
          <cell r="F2387" t="str">
            <v>10 313 868.00</v>
          </cell>
          <cell r="G2387" t="str">
            <v>MGA</v>
          </cell>
          <cell r="H2387" t="str">
            <v>C700</v>
          </cell>
          <cell r="I2387" t="str">
            <v>E</v>
          </cell>
          <cell r="J2387" t="str">
            <v>2026-04-22</v>
          </cell>
          <cell r="K2387" t="str">
            <v>YASSIE</v>
          </cell>
          <cell r="L2387" t="str">
            <v>True</v>
          </cell>
          <cell r="M2387" t="str">
            <v>True</v>
          </cell>
          <cell r="N2387" t="str">
            <v>True</v>
          </cell>
          <cell r="O2387" t="str">
            <v>False</v>
          </cell>
          <cell r="P2387">
            <v>483600225</v>
          </cell>
          <cell r="Q2387">
            <v>483600224</v>
          </cell>
          <cell r="R2387">
            <v>0</v>
          </cell>
          <cell r="S2387" t="str">
            <v>0.00</v>
          </cell>
          <cell r="T2387">
            <v>0</v>
          </cell>
          <cell r="U2387">
            <v>7</v>
          </cell>
          <cell r="V2387">
            <v>7</v>
          </cell>
          <cell r="W2387" t="str">
            <v>2026-04-24</v>
          </cell>
        </row>
        <row r="2388">
          <cell r="A2388">
            <v>137481</v>
          </cell>
          <cell r="B2388">
            <v>46134</v>
          </cell>
          <cell r="C2388" t="str">
            <v>ERIC13</v>
          </cell>
          <cell r="E2388" t="str">
            <v>0.00</v>
          </cell>
          <cell r="F2388" t="str">
            <v>0.00</v>
          </cell>
          <cell r="G2388" t="str">
            <v>MGA</v>
          </cell>
          <cell r="H2388" t="str">
            <v>C500</v>
          </cell>
          <cell r="I2388" t="str">
            <v>E</v>
          </cell>
          <cell r="J2388" t="str">
            <v>2026-04-22</v>
          </cell>
          <cell r="K2388" t="str">
            <v>YASSIE</v>
          </cell>
          <cell r="L2388" t="str">
            <v>True</v>
          </cell>
          <cell r="M2388" t="str">
            <v>False</v>
          </cell>
          <cell r="N2388" t="str">
            <v>True</v>
          </cell>
          <cell r="O2388" t="str">
            <v>False</v>
          </cell>
          <cell r="P2388">
            <v>483300292</v>
          </cell>
          <cell r="Q2388">
            <v>0</v>
          </cell>
          <cell r="R2388">
            <v>0</v>
          </cell>
          <cell r="S2388" t="str">
            <v>0.00</v>
          </cell>
          <cell r="T2388">
            <v>0</v>
          </cell>
          <cell r="U2388">
            <v>7</v>
          </cell>
          <cell r="V2388">
            <v>7</v>
          </cell>
          <cell r="W2388" t="str">
            <v>2026-04-28</v>
          </cell>
        </row>
        <row r="2389">
          <cell r="A2389">
            <v>137480</v>
          </cell>
          <cell r="B2389">
            <v>46134</v>
          </cell>
          <cell r="C2389" t="str">
            <v>OLGA</v>
          </cell>
          <cell r="D2389" t="str">
            <v>8</v>
          </cell>
          <cell r="E2389" t="str">
            <v>12 332 000.00</v>
          </cell>
          <cell r="F2389" t="str">
            <v>14 798 400.00</v>
          </cell>
          <cell r="G2389" t="str">
            <v>MGA</v>
          </cell>
          <cell r="H2389" t="str">
            <v>C901</v>
          </cell>
          <cell r="I2389" t="str">
            <v>E</v>
          </cell>
          <cell r="J2389" t="str">
            <v>2026-04-22</v>
          </cell>
          <cell r="K2389" t="str">
            <v>YASSIE</v>
          </cell>
          <cell r="L2389" t="str">
            <v>True</v>
          </cell>
          <cell r="M2389" t="str">
            <v>True</v>
          </cell>
          <cell r="N2389" t="str">
            <v>True</v>
          </cell>
          <cell r="O2389" t="str">
            <v>False</v>
          </cell>
          <cell r="P2389">
            <v>0</v>
          </cell>
          <cell r="Q2389">
            <v>0</v>
          </cell>
          <cell r="R2389">
            <v>0</v>
          </cell>
          <cell r="S2389" t="str">
            <v>0.00</v>
          </cell>
          <cell r="T2389">
            <v>0</v>
          </cell>
          <cell r="U2389">
            <v>4</v>
          </cell>
          <cell r="V2389">
            <v>4</v>
          </cell>
          <cell r="W2389" t="str">
            <v>2026-04-22</v>
          </cell>
        </row>
        <row r="2390">
          <cell r="A2390">
            <v>137479</v>
          </cell>
          <cell r="B2390">
            <v>46134</v>
          </cell>
          <cell r="C2390" t="str">
            <v>OLGA</v>
          </cell>
          <cell r="E2390" t="str">
            <v>11 111 800.00</v>
          </cell>
          <cell r="F2390" t="str">
            <v>13 334 160.00</v>
          </cell>
          <cell r="G2390" t="str">
            <v>MGA</v>
          </cell>
          <cell r="H2390" t="str">
            <v>C901</v>
          </cell>
          <cell r="I2390" t="str">
            <v>E</v>
          </cell>
          <cell r="J2390" t="str">
            <v>2026-04-22</v>
          </cell>
          <cell r="K2390" t="str">
            <v>YASSIE</v>
          </cell>
          <cell r="L2390" t="str">
            <v>True</v>
          </cell>
          <cell r="M2390" t="str">
            <v>True</v>
          </cell>
          <cell r="N2390" t="str">
            <v>True</v>
          </cell>
          <cell r="O2390" t="str">
            <v>False</v>
          </cell>
          <cell r="P2390">
            <v>0</v>
          </cell>
          <cell r="Q2390">
            <v>0</v>
          </cell>
          <cell r="R2390">
            <v>0</v>
          </cell>
          <cell r="S2390" t="str">
            <v>0.00</v>
          </cell>
          <cell r="T2390">
            <v>0</v>
          </cell>
          <cell r="U2390">
            <v>5</v>
          </cell>
          <cell r="V2390">
            <v>5</v>
          </cell>
          <cell r="W2390" t="str">
            <v>2026-04-22</v>
          </cell>
        </row>
        <row r="2391">
          <cell r="A2391">
            <v>137478</v>
          </cell>
          <cell r="B2391">
            <v>46134</v>
          </cell>
          <cell r="C2391" t="str">
            <v>HARITSOA</v>
          </cell>
          <cell r="D2391" t="str">
            <v>6102</v>
          </cell>
          <cell r="E2391" t="str">
            <v>58 140 000.00</v>
          </cell>
          <cell r="F2391" t="str">
            <v>58 140 000.00</v>
          </cell>
          <cell r="G2391" t="str">
            <v>MGA</v>
          </cell>
          <cell r="H2391" t="str">
            <v>C500</v>
          </cell>
          <cell r="I2391" t="str">
            <v>E</v>
          </cell>
          <cell r="J2391" t="str">
            <v>2026-04-22</v>
          </cell>
          <cell r="K2391" t="str">
            <v>YASSIE</v>
          </cell>
          <cell r="L2391" t="str">
            <v>True</v>
          </cell>
          <cell r="M2391" t="str">
            <v>True</v>
          </cell>
          <cell r="N2391" t="str">
            <v>True</v>
          </cell>
          <cell r="O2391" t="str">
            <v>False</v>
          </cell>
          <cell r="P2391">
            <v>482700383</v>
          </cell>
          <cell r="Q2391">
            <v>0</v>
          </cell>
          <cell r="R2391">
            <v>0</v>
          </cell>
          <cell r="S2391" t="str">
            <v>0.00</v>
          </cell>
          <cell r="T2391">
            <v>0</v>
          </cell>
          <cell r="U2391">
            <v>8</v>
          </cell>
          <cell r="V2391">
            <v>8</v>
          </cell>
          <cell r="W2391" t="str">
            <v>2026-04-28</v>
          </cell>
        </row>
        <row r="2392">
          <cell r="A2392">
            <v>137477</v>
          </cell>
          <cell r="B2392">
            <v>46134</v>
          </cell>
          <cell r="C2392" t="str">
            <v>LUISA</v>
          </cell>
          <cell r="D2392" t="str">
            <v>2897</v>
          </cell>
          <cell r="E2392" t="str">
            <v>92 120 000.00</v>
          </cell>
          <cell r="F2392" t="str">
            <v>110 544 000.00</v>
          </cell>
          <cell r="G2392" t="str">
            <v>MGA</v>
          </cell>
          <cell r="H2392" t="str">
            <v>C700</v>
          </cell>
          <cell r="I2392" t="str">
            <v>E</v>
          </cell>
          <cell r="J2392" t="str">
            <v>2026-04-22</v>
          </cell>
          <cell r="K2392" t="str">
            <v>YASSIE</v>
          </cell>
          <cell r="L2392" t="str">
            <v>True</v>
          </cell>
          <cell r="M2392" t="str">
            <v>True</v>
          </cell>
          <cell r="N2392" t="str">
            <v>True</v>
          </cell>
          <cell r="O2392" t="str">
            <v>False</v>
          </cell>
          <cell r="P2392">
            <v>0</v>
          </cell>
          <cell r="Q2392">
            <v>0</v>
          </cell>
          <cell r="R2392">
            <v>0</v>
          </cell>
          <cell r="S2392" t="str">
            <v>0.00</v>
          </cell>
          <cell r="T2392">
            <v>0</v>
          </cell>
          <cell r="U2392">
            <v>7</v>
          </cell>
          <cell r="V2392">
            <v>7</v>
          </cell>
          <cell r="W2392" t="str">
            <v>2026-04-22</v>
          </cell>
        </row>
        <row r="2393">
          <cell r="A2393">
            <v>137476</v>
          </cell>
          <cell r="B2393">
            <v>46134</v>
          </cell>
          <cell r="C2393" t="str">
            <v>HARITSOA</v>
          </cell>
          <cell r="E2393" t="str">
            <v>0.00</v>
          </cell>
          <cell r="F2393" t="str">
            <v>0.00</v>
          </cell>
          <cell r="G2393" t="str">
            <v>MGA</v>
          </cell>
          <cell r="H2393" t="str">
            <v>C500</v>
          </cell>
          <cell r="I2393" t="str">
            <v>E</v>
          </cell>
          <cell r="J2393" t="str">
            <v>2026-04-22</v>
          </cell>
          <cell r="K2393" t="str">
            <v>YASSIE</v>
          </cell>
          <cell r="L2393" t="str">
            <v>True</v>
          </cell>
          <cell r="M2393" t="str">
            <v>False</v>
          </cell>
          <cell r="N2393" t="str">
            <v>True</v>
          </cell>
          <cell r="O2393" t="str">
            <v>False</v>
          </cell>
          <cell r="P2393">
            <v>482900240</v>
          </cell>
          <cell r="Q2393">
            <v>482900239</v>
          </cell>
          <cell r="R2393">
            <v>0</v>
          </cell>
          <cell r="S2393" t="str">
            <v>0.00</v>
          </cell>
          <cell r="T2393">
            <v>0</v>
          </cell>
          <cell r="U2393">
            <v>8</v>
          </cell>
          <cell r="V2393">
            <v>8</v>
          </cell>
          <cell r="W2393" t="str">
            <v>2026-04-28</v>
          </cell>
        </row>
        <row r="2394">
          <cell r="A2394">
            <v>137475</v>
          </cell>
          <cell r="B2394">
            <v>46134</v>
          </cell>
          <cell r="C2394" t="str">
            <v>GINAM</v>
          </cell>
          <cell r="D2394" t="str">
            <v>119</v>
          </cell>
          <cell r="E2394" t="str">
            <v>675 000.00</v>
          </cell>
          <cell r="F2394" t="str">
            <v>810 000.00</v>
          </cell>
          <cell r="G2394" t="str">
            <v>MGA</v>
          </cell>
          <cell r="H2394" t="str">
            <v>C400</v>
          </cell>
          <cell r="I2394" t="str">
            <v>E</v>
          </cell>
          <cell r="J2394" t="str">
            <v>2026-04-22</v>
          </cell>
          <cell r="K2394" t="str">
            <v>YASSIE</v>
          </cell>
          <cell r="L2394" t="str">
            <v>True</v>
          </cell>
          <cell r="M2394" t="str">
            <v>True</v>
          </cell>
          <cell r="N2394" t="str">
            <v>True</v>
          </cell>
          <cell r="O2394" t="str">
            <v>False</v>
          </cell>
          <cell r="P2394">
            <v>482700365</v>
          </cell>
          <cell r="Q2394">
            <v>482700364</v>
          </cell>
          <cell r="R2394">
            <v>0</v>
          </cell>
          <cell r="S2394" t="str">
            <v>0.00</v>
          </cell>
          <cell r="T2394">
            <v>0</v>
          </cell>
          <cell r="U2394">
            <v>5</v>
          </cell>
          <cell r="V2394">
            <v>5</v>
          </cell>
          <cell r="W2394" t="str">
            <v>2026-04-23</v>
          </cell>
        </row>
        <row r="2395">
          <cell r="A2395">
            <v>137474</v>
          </cell>
          <cell r="B2395">
            <v>46134</v>
          </cell>
          <cell r="C2395" t="str">
            <v>LUCA3</v>
          </cell>
          <cell r="D2395" t="str">
            <v>2404</v>
          </cell>
          <cell r="E2395" t="str">
            <v>4 014 000.00</v>
          </cell>
          <cell r="F2395" t="str">
            <v>4 816 800.00</v>
          </cell>
          <cell r="G2395" t="str">
            <v>MGA</v>
          </cell>
          <cell r="H2395" t="str">
            <v>C102</v>
          </cell>
          <cell r="I2395" t="str">
            <v>E</v>
          </cell>
          <cell r="J2395" t="str">
            <v>2026-04-22</v>
          </cell>
          <cell r="K2395" t="str">
            <v>YASSIE</v>
          </cell>
          <cell r="L2395" t="str">
            <v>True</v>
          </cell>
          <cell r="M2395" t="str">
            <v>True</v>
          </cell>
          <cell r="N2395" t="str">
            <v>True</v>
          </cell>
          <cell r="O2395" t="str">
            <v>False</v>
          </cell>
          <cell r="P2395">
            <v>482900154</v>
          </cell>
          <cell r="Q2395">
            <v>0</v>
          </cell>
          <cell r="R2395">
            <v>0</v>
          </cell>
          <cell r="S2395" t="str">
            <v>0.00</v>
          </cell>
          <cell r="T2395">
            <v>0</v>
          </cell>
          <cell r="U2395">
            <v>9</v>
          </cell>
          <cell r="V2395">
            <v>9</v>
          </cell>
          <cell r="W2395" t="str">
            <v>2026-04-22</v>
          </cell>
        </row>
        <row r="2396">
          <cell r="A2396">
            <v>137473</v>
          </cell>
          <cell r="B2396">
            <v>46134</v>
          </cell>
          <cell r="C2396" t="str">
            <v>HARITSOA</v>
          </cell>
          <cell r="D2396" t="str">
            <v>2633</v>
          </cell>
          <cell r="E2396" t="str">
            <v>6 591 700.00</v>
          </cell>
          <cell r="F2396" t="str">
            <v>7 910 040.00</v>
          </cell>
          <cell r="G2396" t="str">
            <v>MGA</v>
          </cell>
          <cell r="H2396" t="str">
            <v>C500</v>
          </cell>
          <cell r="I2396" t="str">
            <v>E</v>
          </cell>
          <cell r="J2396" t="str">
            <v>2026-04-22</v>
          </cell>
          <cell r="K2396" t="str">
            <v>YASSIE</v>
          </cell>
          <cell r="L2396" t="str">
            <v>True</v>
          </cell>
          <cell r="M2396" t="str">
            <v>True</v>
          </cell>
          <cell r="N2396" t="str">
            <v>True</v>
          </cell>
          <cell r="O2396" t="str">
            <v>False</v>
          </cell>
          <cell r="P2396">
            <v>482800180</v>
          </cell>
          <cell r="Q2396">
            <v>0</v>
          </cell>
          <cell r="R2396">
            <v>0</v>
          </cell>
          <cell r="S2396" t="str">
            <v>0.00</v>
          </cell>
          <cell r="T2396">
            <v>0</v>
          </cell>
          <cell r="U2396">
            <v>10</v>
          </cell>
          <cell r="V2396">
            <v>10</v>
          </cell>
          <cell r="W2396" t="str">
            <v>2026-05-13</v>
          </cell>
        </row>
        <row r="2397">
          <cell r="A2397">
            <v>137472</v>
          </cell>
          <cell r="B2397">
            <v>46134</v>
          </cell>
          <cell r="C2397" t="str">
            <v>HARITSOA</v>
          </cell>
          <cell r="D2397" t="str">
            <v>2633</v>
          </cell>
          <cell r="E2397" t="str">
            <v>7 810 800.00</v>
          </cell>
          <cell r="F2397" t="str">
            <v>9 372 960.00</v>
          </cell>
          <cell r="G2397" t="str">
            <v>MGA</v>
          </cell>
          <cell r="H2397" t="str">
            <v>C500</v>
          </cell>
          <cell r="I2397" t="str">
            <v>E</v>
          </cell>
          <cell r="J2397" t="str">
            <v>2026-04-22</v>
          </cell>
          <cell r="K2397" t="str">
            <v>YASSIE</v>
          </cell>
          <cell r="L2397" t="str">
            <v>True</v>
          </cell>
          <cell r="M2397" t="str">
            <v>True</v>
          </cell>
          <cell r="N2397" t="str">
            <v>True</v>
          </cell>
          <cell r="O2397" t="str">
            <v>False</v>
          </cell>
          <cell r="P2397">
            <v>482800163</v>
          </cell>
          <cell r="Q2397">
            <v>0</v>
          </cell>
          <cell r="R2397">
            <v>0</v>
          </cell>
          <cell r="S2397" t="str">
            <v>0.00</v>
          </cell>
          <cell r="T2397">
            <v>0</v>
          </cell>
          <cell r="U2397">
            <v>11</v>
          </cell>
          <cell r="V2397">
            <v>11</v>
          </cell>
          <cell r="W2397" t="str">
            <v>2026-05-13</v>
          </cell>
        </row>
        <row r="2398">
          <cell r="A2398">
            <v>137471</v>
          </cell>
          <cell r="B2398">
            <v>46134</v>
          </cell>
          <cell r="C2398" t="str">
            <v>HARITSOA</v>
          </cell>
          <cell r="D2398" t="str">
            <v>2053</v>
          </cell>
          <cell r="E2398" t="str">
            <v>3 358 000.00</v>
          </cell>
          <cell r="F2398" t="str">
            <v>4 029 600.00</v>
          </cell>
          <cell r="G2398" t="str">
            <v>MGA</v>
          </cell>
          <cell r="H2398" t="str">
            <v>C500</v>
          </cell>
          <cell r="I2398" t="str">
            <v>E</v>
          </cell>
          <cell r="J2398" t="str">
            <v>2026-04-22</v>
          </cell>
          <cell r="K2398" t="str">
            <v>YASSIE</v>
          </cell>
          <cell r="L2398" t="str">
            <v>True</v>
          </cell>
          <cell r="M2398" t="str">
            <v>True</v>
          </cell>
          <cell r="N2398" t="str">
            <v>True</v>
          </cell>
          <cell r="O2398" t="str">
            <v>False</v>
          </cell>
          <cell r="P2398">
            <v>482800147</v>
          </cell>
          <cell r="Q2398">
            <v>0</v>
          </cell>
          <cell r="R2398">
            <v>0</v>
          </cell>
          <cell r="S2398" t="str">
            <v>0.00</v>
          </cell>
          <cell r="T2398">
            <v>0</v>
          </cell>
          <cell r="U2398">
            <v>10</v>
          </cell>
          <cell r="V2398">
            <v>10</v>
          </cell>
          <cell r="W2398" t="str">
            <v>2026-05-13</v>
          </cell>
        </row>
        <row r="2399">
          <cell r="A2399">
            <v>137470</v>
          </cell>
          <cell r="B2399">
            <v>46134</v>
          </cell>
          <cell r="C2399" t="str">
            <v>SETRA3</v>
          </cell>
          <cell r="D2399" t="str">
            <v>4304</v>
          </cell>
          <cell r="E2399" t="str">
            <v>2 600 000.00</v>
          </cell>
          <cell r="F2399" t="str">
            <v>3 120 000.00</v>
          </cell>
          <cell r="G2399" t="str">
            <v>MGA</v>
          </cell>
          <cell r="H2399" t="str">
            <v>C104</v>
          </cell>
          <cell r="I2399" t="str">
            <v>E</v>
          </cell>
          <cell r="J2399" t="str">
            <v>2026-04-22</v>
          </cell>
          <cell r="K2399" t="str">
            <v>YASSIE</v>
          </cell>
          <cell r="L2399" t="str">
            <v>True</v>
          </cell>
          <cell r="M2399" t="str">
            <v>True</v>
          </cell>
          <cell r="N2399" t="str">
            <v>True</v>
          </cell>
          <cell r="O2399" t="str">
            <v>False</v>
          </cell>
          <cell r="P2399">
            <v>482900149</v>
          </cell>
          <cell r="Q2399">
            <v>0</v>
          </cell>
          <cell r="R2399">
            <v>0</v>
          </cell>
          <cell r="S2399" t="str">
            <v>0.00</v>
          </cell>
          <cell r="T2399">
            <v>0</v>
          </cell>
          <cell r="U2399">
            <v>7</v>
          </cell>
          <cell r="V2399">
            <v>7</v>
          </cell>
          <cell r="W2399" t="str">
            <v>2026-04-28</v>
          </cell>
        </row>
        <row r="2400">
          <cell r="A2400">
            <v>137469</v>
          </cell>
          <cell r="B2400">
            <v>46134</v>
          </cell>
          <cell r="C2400" t="str">
            <v>SETRA3</v>
          </cell>
          <cell r="D2400" t="str">
            <v>30</v>
          </cell>
          <cell r="E2400" t="str">
            <v>608 800.00</v>
          </cell>
          <cell r="F2400" t="str">
            <v>730 560.00</v>
          </cell>
          <cell r="G2400" t="str">
            <v>MGA</v>
          </cell>
          <cell r="H2400" t="str">
            <v>C102</v>
          </cell>
          <cell r="I2400" t="str">
            <v>E</v>
          </cell>
          <cell r="J2400" t="str">
            <v>2026-04-22</v>
          </cell>
          <cell r="K2400" t="str">
            <v>YASSIE</v>
          </cell>
          <cell r="L2400" t="str">
            <v>True</v>
          </cell>
          <cell r="M2400" t="str">
            <v>True</v>
          </cell>
          <cell r="N2400" t="str">
            <v>True</v>
          </cell>
          <cell r="O2400" t="str">
            <v>False</v>
          </cell>
          <cell r="P2400">
            <v>482600174</v>
          </cell>
          <cell r="Q2400">
            <v>0</v>
          </cell>
          <cell r="R2400">
            <v>0</v>
          </cell>
          <cell r="S2400" t="str">
            <v>0.00</v>
          </cell>
          <cell r="T2400">
            <v>0</v>
          </cell>
          <cell r="U2400">
            <v>5</v>
          </cell>
          <cell r="V2400">
            <v>5</v>
          </cell>
          <cell r="W2400" t="str">
            <v>2026-04-22</v>
          </cell>
        </row>
        <row r="2401">
          <cell r="A2401">
            <v>137468</v>
          </cell>
          <cell r="B2401">
            <v>46134</v>
          </cell>
          <cell r="C2401" t="str">
            <v>OLGA</v>
          </cell>
          <cell r="E2401" t="str">
            <v>0.00</v>
          </cell>
          <cell r="F2401" t="str">
            <v>0.00</v>
          </cell>
          <cell r="G2401" t="str">
            <v>MGA</v>
          </cell>
          <cell r="H2401" t="str">
            <v>C901</v>
          </cell>
          <cell r="I2401" t="str">
            <v>E</v>
          </cell>
          <cell r="J2401" t="str">
            <v>2026-04-22</v>
          </cell>
          <cell r="K2401" t="str">
            <v>YASSIE</v>
          </cell>
          <cell r="L2401" t="str">
            <v>True</v>
          </cell>
          <cell r="M2401" t="str">
            <v>True</v>
          </cell>
          <cell r="N2401" t="str">
            <v>True</v>
          </cell>
          <cell r="O2401" t="str">
            <v>False</v>
          </cell>
          <cell r="P2401">
            <v>0</v>
          </cell>
          <cell r="Q2401">
            <v>0</v>
          </cell>
          <cell r="R2401">
            <v>0</v>
          </cell>
          <cell r="S2401" t="str">
            <v>0.00</v>
          </cell>
          <cell r="T2401">
            <v>0</v>
          </cell>
          <cell r="U2401">
            <v>6</v>
          </cell>
          <cell r="V2401">
            <v>6</v>
          </cell>
          <cell r="W2401" t="str">
            <v>2026-04-22</v>
          </cell>
        </row>
        <row r="2402">
          <cell r="A2402">
            <v>137467</v>
          </cell>
          <cell r="B2402">
            <v>46134</v>
          </cell>
          <cell r="C2402" t="str">
            <v>SETRA3</v>
          </cell>
          <cell r="D2402" t="str">
            <v>4245</v>
          </cell>
          <cell r="E2402" t="str">
            <v>1 150 020.00</v>
          </cell>
          <cell r="F2402" t="str">
            <v>1 380 024.00</v>
          </cell>
          <cell r="G2402" t="str">
            <v>MGA</v>
          </cell>
          <cell r="H2402" t="str">
            <v>C102</v>
          </cell>
          <cell r="I2402" t="str">
            <v>E</v>
          </cell>
          <cell r="J2402" t="str">
            <v>2026-04-22</v>
          </cell>
          <cell r="K2402" t="str">
            <v>YASSIE</v>
          </cell>
          <cell r="L2402" t="str">
            <v>True</v>
          </cell>
          <cell r="M2402" t="str">
            <v>True</v>
          </cell>
          <cell r="N2402" t="str">
            <v>True</v>
          </cell>
          <cell r="O2402" t="str">
            <v>False</v>
          </cell>
          <cell r="P2402">
            <v>482600157</v>
          </cell>
          <cell r="Q2402">
            <v>0</v>
          </cell>
          <cell r="R2402">
            <v>0</v>
          </cell>
          <cell r="S2402" t="str">
            <v>0.00</v>
          </cell>
          <cell r="T2402">
            <v>0</v>
          </cell>
          <cell r="U2402">
            <v>7</v>
          </cell>
          <cell r="V2402">
            <v>7</v>
          </cell>
          <cell r="W2402" t="str">
            <v>2026-04-22</v>
          </cell>
        </row>
        <row r="2403">
          <cell r="A2403">
            <v>137466</v>
          </cell>
          <cell r="B2403">
            <v>46134</v>
          </cell>
          <cell r="C2403" t="str">
            <v>MBOLATIANANJI</v>
          </cell>
          <cell r="D2403" t="str">
            <v>4051</v>
          </cell>
          <cell r="E2403" t="str">
            <v>42 219.20</v>
          </cell>
          <cell r="F2403" t="str">
            <v>42 219.20</v>
          </cell>
          <cell r="G2403" t="str">
            <v>EUR</v>
          </cell>
          <cell r="H2403" t="str">
            <v>C800</v>
          </cell>
          <cell r="I2403" t="str">
            <v>E</v>
          </cell>
          <cell r="J2403" t="str">
            <v>2026-04-22</v>
          </cell>
          <cell r="K2403" t="str">
            <v>YASSIE</v>
          </cell>
          <cell r="L2403" t="str">
            <v>True</v>
          </cell>
          <cell r="M2403" t="str">
            <v>True</v>
          </cell>
          <cell r="N2403" t="str">
            <v>True</v>
          </cell>
          <cell r="O2403" t="str">
            <v>False</v>
          </cell>
          <cell r="P2403">
            <v>482500332</v>
          </cell>
          <cell r="Q2403">
            <v>0</v>
          </cell>
          <cell r="R2403">
            <v>0</v>
          </cell>
          <cell r="S2403" t="str">
            <v>0.00</v>
          </cell>
          <cell r="T2403">
            <v>0</v>
          </cell>
          <cell r="U2403">
            <v>4</v>
          </cell>
          <cell r="V2403">
            <v>4</v>
          </cell>
          <cell r="W2403" t="str">
            <v>2026-04-22</v>
          </cell>
        </row>
        <row r="2404">
          <cell r="A2404">
            <v>137465</v>
          </cell>
          <cell r="B2404">
            <v>46134</v>
          </cell>
          <cell r="C2404" t="str">
            <v>MBOLATIANANJI</v>
          </cell>
          <cell r="D2404" t="str">
            <v>4</v>
          </cell>
          <cell r="E2404" t="str">
            <v>181 408.00</v>
          </cell>
          <cell r="F2404" t="str">
            <v>182 669.00</v>
          </cell>
          <cell r="G2404" t="str">
            <v>USD</v>
          </cell>
          <cell r="H2404" t="str">
            <v>C800</v>
          </cell>
          <cell r="I2404" t="str">
            <v>E</v>
          </cell>
          <cell r="J2404" t="str">
            <v>2026-04-22</v>
          </cell>
          <cell r="K2404" t="str">
            <v>YASSIE</v>
          </cell>
          <cell r="L2404" t="str">
            <v>True</v>
          </cell>
          <cell r="M2404" t="str">
            <v>True</v>
          </cell>
          <cell r="N2404" t="str">
            <v>True</v>
          </cell>
          <cell r="O2404" t="str">
            <v>False</v>
          </cell>
          <cell r="P2404">
            <v>482500328</v>
          </cell>
          <cell r="Q2404">
            <v>0</v>
          </cell>
          <cell r="R2404">
            <v>0</v>
          </cell>
          <cell r="S2404" t="str">
            <v>0.00</v>
          </cell>
          <cell r="T2404">
            <v>0</v>
          </cell>
          <cell r="U2404">
            <v>4</v>
          </cell>
          <cell r="V2404">
            <v>4</v>
          </cell>
          <cell r="W2404" t="str">
            <v>2026-04-22</v>
          </cell>
        </row>
        <row r="2405">
          <cell r="A2405">
            <v>137464</v>
          </cell>
          <cell r="B2405">
            <v>46134</v>
          </cell>
          <cell r="C2405" t="str">
            <v>LUCA3</v>
          </cell>
          <cell r="D2405" t="str">
            <v>6949</v>
          </cell>
          <cell r="E2405" t="str">
            <v>2 000 000.00</v>
          </cell>
          <cell r="F2405" t="str">
            <v>2 000 000.00</v>
          </cell>
          <cell r="G2405" t="str">
            <v>MGA</v>
          </cell>
          <cell r="H2405" t="str">
            <v>C100</v>
          </cell>
          <cell r="I2405" t="str">
            <v>E</v>
          </cell>
          <cell r="J2405" t="str">
            <v>2026-04-22</v>
          </cell>
          <cell r="K2405" t="str">
            <v>YASSIE</v>
          </cell>
          <cell r="L2405" t="str">
            <v>True</v>
          </cell>
          <cell r="M2405" t="str">
            <v>True</v>
          </cell>
          <cell r="N2405" t="str">
            <v>True</v>
          </cell>
          <cell r="O2405" t="str">
            <v>False</v>
          </cell>
          <cell r="P2405">
            <v>482600153</v>
          </cell>
          <cell r="Q2405">
            <v>0</v>
          </cell>
          <cell r="R2405">
            <v>0</v>
          </cell>
          <cell r="S2405" t="str">
            <v>0.00</v>
          </cell>
          <cell r="T2405">
            <v>0</v>
          </cell>
          <cell r="U2405">
            <v>7</v>
          </cell>
          <cell r="V2405">
            <v>7</v>
          </cell>
          <cell r="W2405" t="str">
            <v>2026-04-24</v>
          </cell>
        </row>
        <row r="2406">
          <cell r="A2406">
            <v>137463</v>
          </cell>
          <cell r="B2406">
            <v>46134</v>
          </cell>
          <cell r="C2406" t="str">
            <v>SETRA3</v>
          </cell>
          <cell r="D2406" t="str">
            <v>6092</v>
          </cell>
          <cell r="E2406" t="str">
            <v>2 000 000.00</v>
          </cell>
          <cell r="F2406" t="str">
            <v>2 000 000.00</v>
          </cell>
          <cell r="G2406" t="str">
            <v>MGA</v>
          </cell>
          <cell r="H2406" t="str">
            <v>C100</v>
          </cell>
          <cell r="I2406" t="str">
            <v>E</v>
          </cell>
          <cell r="J2406" t="str">
            <v>2026-04-22</v>
          </cell>
          <cell r="K2406" t="str">
            <v>YASSIE</v>
          </cell>
          <cell r="L2406" t="str">
            <v>True</v>
          </cell>
          <cell r="M2406" t="str">
            <v>True</v>
          </cell>
          <cell r="N2406" t="str">
            <v>True</v>
          </cell>
          <cell r="O2406" t="str">
            <v>False</v>
          </cell>
          <cell r="P2406">
            <v>482500321</v>
          </cell>
          <cell r="Q2406">
            <v>0</v>
          </cell>
          <cell r="R2406">
            <v>0</v>
          </cell>
          <cell r="S2406" t="str">
            <v>0.00</v>
          </cell>
          <cell r="T2406">
            <v>0</v>
          </cell>
          <cell r="U2406">
            <v>6</v>
          </cell>
          <cell r="V2406">
            <v>6</v>
          </cell>
          <cell r="W2406" t="str">
            <v>2026-04-27</v>
          </cell>
        </row>
        <row r="2407">
          <cell r="A2407">
            <v>137462</v>
          </cell>
          <cell r="B2407">
            <v>46134</v>
          </cell>
          <cell r="C2407" t="str">
            <v>REBECCA3</v>
          </cell>
          <cell r="D2407" t="str">
            <v>2490</v>
          </cell>
          <cell r="E2407" t="str">
            <v>6 237 700.00</v>
          </cell>
          <cell r="F2407" t="str">
            <v>6 237 700.00</v>
          </cell>
          <cell r="G2407" t="str">
            <v>MGA</v>
          </cell>
          <cell r="H2407" t="str">
            <v>C500</v>
          </cell>
          <cell r="I2407" t="str">
            <v>E</v>
          </cell>
          <cell r="J2407" t="str">
            <v>2026-04-22</v>
          </cell>
          <cell r="K2407" t="str">
            <v>YASSIE</v>
          </cell>
          <cell r="L2407" t="str">
            <v>True</v>
          </cell>
          <cell r="M2407" t="str">
            <v>True</v>
          </cell>
          <cell r="N2407" t="str">
            <v>True</v>
          </cell>
          <cell r="O2407" t="str">
            <v>False</v>
          </cell>
          <cell r="P2407">
            <v>482500319</v>
          </cell>
          <cell r="Q2407">
            <v>482500318</v>
          </cell>
          <cell r="R2407">
            <v>0</v>
          </cell>
          <cell r="S2407" t="str">
            <v>0.00</v>
          </cell>
          <cell r="T2407">
            <v>0</v>
          </cell>
          <cell r="U2407">
            <v>10</v>
          </cell>
          <cell r="V2407">
            <v>10</v>
          </cell>
          <cell r="W2407" t="str">
            <v>2026-05-18</v>
          </cell>
        </row>
        <row r="2408">
          <cell r="A2408">
            <v>137461</v>
          </cell>
          <cell r="B2408">
            <v>46134</v>
          </cell>
          <cell r="C2408" t="str">
            <v>MBOLATIANANJI</v>
          </cell>
          <cell r="D2408" t="str">
            <v>21</v>
          </cell>
          <cell r="E2408" t="str">
            <v>41 719.00</v>
          </cell>
          <cell r="F2408" t="str">
            <v>50 062.80</v>
          </cell>
          <cell r="G2408" t="str">
            <v>EUR</v>
          </cell>
          <cell r="H2408" t="str">
            <v>C800</v>
          </cell>
          <cell r="I2408" t="str">
            <v>E</v>
          </cell>
          <cell r="J2408" t="str">
            <v>2026-04-22</v>
          </cell>
          <cell r="K2408" t="str">
            <v>YASSIE</v>
          </cell>
          <cell r="L2408" t="str">
            <v>True</v>
          </cell>
          <cell r="M2408" t="str">
            <v>True</v>
          </cell>
          <cell r="N2408" t="str">
            <v>True</v>
          </cell>
          <cell r="O2408" t="str">
            <v>False</v>
          </cell>
          <cell r="P2408">
            <v>482400149</v>
          </cell>
          <cell r="Q2408">
            <v>0</v>
          </cell>
          <cell r="R2408">
            <v>0</v>
          </cell>
          <cell r="S2408" t="str">
            <v>0.00</v>
          </cell>
          <cell r="T2408">
            <v>0</v>
          </cell>
          <cell r="U2408">
            <v>6</v>
          </cell>
          <cell r="V2408">
            <v>6</v>
          </cell>
          <cell r="W2408" t="str">
            <v>2026-04-22</v>
          </cell>
        </row>
        <row r="2409">
          <cell r="A2409">
            <v>137460</v>
          </cell>
          <cell r="B2409">
            <v>46133</v>
          </cell>
          <cell r="C2409" t="str">
            <v>HARITSOA</v>
          </cell>
          <cell r="D2409" t="str">
            <v>2072</v>
          </cell>
          <cell r="E2409" t="str">
            <v>128 577.26</v>
          </cell>
          <cell r="F2409" t="str">
            <v>128 577.26</v>
          </cell>
          <cell r="G2409" t="str">
            <v>EUR</v>
          </cell>
          <cell r="H2409" t="str">
            <v>C500</v>
          </cell>
          <cell r="I2409" t="str">
            <v>E</v>
          </cell>
          <cell r="J2409" t="str">
            <v>2026-04-21</v>
          </cell>
          <cell r="K2409" t="str">
            <v>YASSIE</v>
          </cell>
          <cell r="L2409" t="str">
            <v>True</v>
          </cell>
          <cell r="M2409" t="str">
            <v>True</v>
          </cell>
          <cell r="N2409" t="str">
            <v>True</v>
          </cell>
          <cell r="O2409" t="str">
            <v>False</v>
          </cell>
          <cell r="P2409">
            <v>480800348</v>
          </cell>
          <cell r="Q2409">
            <v>0</v>
          </cell>
          <cell r="R2409">
            <v>0</v>
          </cell>
          <cell r="S2409" t="str">
            <v>0.00</v>
          </cell>
          <cell r="T2409">
            <v>0</v>
          </cell>
          <cell r="U2409">
            <v>9</v>
          </cell>
          <cell r="V2409">
            <v>9</v>
          </cell>
          <cell r="W2409" t="str">
            <v>2026-04-28</v>
          </cell>
        </row>
        <row r="2410">
          <cell r="A2410">
            <v>137459</v>
          </cell>
          <cell r="B2410">
            <v>46133</v>
          </cell>
          <cell r="C2410" t="str">
            <v>LUCA3</v>
          </cell>
          <cell r="D2410" t="str">
            <v>5703</v>
          </cell>
          <cell r="E2410" t="str">
            <v>748 612 440.00</v>
          </cell>
          <cell r="F2410" t="str">
            <v>748 612 440.00</v>
          </cell>
          <cell r="G2410" t="str">
            <v>MGA</v>
          </cell>
          <cell r="H2410" t="str">
            <v>C100</v>
          </cell>
          <cell r="I2410" t="str">
            <v>E</v>
          </cell>
          <cell r="J2410" t="str">
            <v>2026-04-21</v>
          </cell>
          <cell r="K2410" t="str">
            <v>YASSIE</v>
          </cell>
          <cell r="L2410" t="str">
            <v>True</v>
          </cell>
          <cell r="M2410" t="str">
            <v>True</v>
          </cell>
          <cell r="N2410" t="str">
            <v>True</v>
          </cell>
          <cell r="O2410" t="str">
            <v>False</v>
          </cell>
          <cell r="P2410">
            <v>480700184</v>
          </cell>
          <cell r="Q2410">
            <v>0</v>
          </cell>
          <cell r="R2410">
            <v>0</v>
          </cell>
          <cell r="S2410" t="str">
            <v>0.00</v>
          </cell>
          <cell r="T2410">
            <v>0</v>
          </cell>
          <cell r="U2410">
            <v>7</v>
          </cell>
          <cell r="V2410">
            <v>7</v>
          </cell>
          <cell r="W2410" t="str">
            <v>2026-04-26</v>
          </cell>
        </row>
        <row r="2411">
          <cell r="A2411">
            <v>137458</v>
          </cell>
          <cell r="B2411">
            <v>46133</v>
          </cell>
          <cell r="C2411" t="str">
            <v>LUCA3</v>
          </cell>
          <cell r="D2411" t="str">
            <v>4023</v>
          </cell>
          <cell r="E2411" t="str">
            <v>21 780 000.00</v>
          </cell>
          <cell r="F2411" t="str">
            <v>21 780 000.00</v>
          </cell>
          <cell r="G2411" t="str">
            <v>MGA</v>
          </cell>
          <cell r="H2411" t="str">
            <v>C100</v>
          </cell>
          <cell r="I2411" t="str">
            <v>E</v>
          </cell>
          <cell r="J2411" t="str">
            <v>2026-04-21</v>
          </cell>
          <cell r="K2411" t="str">
            <v>YASSIE</v>
          </cell>
          <cell r="L2411" t="str">
            <v>True</v>
          </cell>
          <cell r="M2411" t="str">
            <v>True</v>
          </cell>
          <cell r="N2411" t="str">
            <v>True</v>
          </cell>
          <cell r="O2411" t="str">
            <v>False</v>
          </cell>
          <cell r="P2411">
            <v>480900180</v>
          </cell>
          <cell r="Q2411">
            <v>0</v>
          </cell>
          <cell r="R2411">
            <v>0</v>
          </cell>
          <cell r="S2411" t="str">
            <v>0.00</v>
          </cell>
          <cell r="T2411">
            <v>0</v>
          </cell>
          <cell r="U2411">
            <v>7</v>
          </cell>
          <cell r="V2411">
            <v>7</v>
          </cell>
          <cell r="W2411" t="str">
            <v>2026-04-26</v>
          </cell>
        </row>
        <row r="2412">
          <cell r="A2412">
            <v>137457</v>
          </cell>
          <cell r="B2412">
            <v>46133</v>
          </cell>
          <cell r="C2412" t="str">
            <v>LUCA3</v>
          </cell>
          <cell r="D2412" t="str">
            <v>1175</v>
          </cell>
          <cell r="E2412" t="str">
            <v>432 000.00</v>
          </cell>
          <cell r="F2412" t="str">
            <v>518 400.00</v>
          </cell>
          <cell r="G2412" t="str">
            <v>MGA</v>
          </cell>
          <cell r="H2412" t="str">
            <v>C100</v>
          </cell>
          <cell r="I2412" t="str">
            <v>E</v>
          </cell>
          <cell r="J2412" t="str">
            <v>2026-04-21</v>
          </cell>
          <cell r="K2412" t="str">
            <v>YASSIE</v>
          </cell>
          <cell r="L2412" t="str">
            <v>True</v>
          </cell>
          <cell r="M2412" t="str">
            <v>True</v>
          </cell>
          <cell r="N2412" t="str">
            <v>True</v>
          </cell>
          <cell r="O2412" t="str">
            <v>False</v>
          </cell>
          <cell r="P2412">
            <v>480400365</v>
          </cell>
          <cell r="Q2412">
            <v>0</v>
          </cell>
          <cell r="R2412">
            <v>0</v>
          </cell>
          <cell r="S2412" t="str">
            <v>0.00</v>
          </cell>
          <cell r="T2412">
            <v>0</v>
          </cell>
          <cell r="U2412">
            <v>8</v>
          </cell>
          <cell r="V2412">
            <v>8</v>
          </cell>
          <cell r="W2412" t="str">
            <v>2026-04-26</v>
          </cell>
        </row>
        <row r="2413">
          <cell r="A2413">
            <v>137456</v>
          </cell>
          <cell r="B2413">
            <v>46133</v>
          </cell>
          <cell r="C2413" t="str">
            <v>HARITSOA</v>
          </cell>
          <cell r="D2413" t="str">
            <v>2404</v>
          </cell>
          <cell r="E2413" t="str">
            <v>10 968 659.00</v>
          </cell>
          <cell r="F2413" t="str">
            <v>13 162 390.80</v>
          </cell>
          <cell r="G2413" t="str">
            <v>MGA</v>
          </cell>
          <cell r="H2413" t="str">
            <v>C500</v>
          </cell>
          <cell r="I2413" t="str">
            <v>E</v>
          </cell>
          <cell r="J2413" t="str">
            <v>2026-04-21</v>
          </cell>
          <cell r="K2413" t="str">
            <v>YASSIE</v>
          </cell>
          <cell r="L2413" t="str">
            <v>True</v>
          </cell>
          <cell r="M2413" t="str">
            <v>True</v>
          </cell>
          <cell r="N2413" t="str">
            <v>True</v>
          </cell>
          <cell r="O2413" t="str">
            <v>False</v>
          </cell>
          <cell r="P2413">
            <v>480400356</v>
          </cell>
          <cell r="Q2413">
            <v>0</v>
          </cell>
          <cell r="R2413">
            <v>0</v>
          </cell>
          <cell r="S2413" t="str">
            <v>0.00</v>
          </cell>
          <cell r="T2413">
            <v>0</v>
          </cell>
          <cell r="U2413">
            <v>8</v>
          </cell>
          <cell r="V2413">
            <v>8</v>
          </cell>
          <cell r="W2413" t="str">
            <v>2026-04-28</v>
          </cell>
        </row>
        <row r="2414">
          <cell r="A2414">
            <v>137455</v>
          </cell>
          <cell r="B2414">
            <v>46133</v>
          </cell>
          <cell r="C2414" t="str">
            <v>GINAM</v>
          </cell>
          <cell r="D2414" t="str">
            <v>6477</v>
          </cell>
          <cell r="E2414" t="str">
            <v>8 100 000.00</v>
          </cell>
          <cell r="F2414" t="str">
            <v>9 720 000.00</v>
          </cell>
          <cell r="G2414" t="str">
            <v>MGA</v>
          </cell>
          <cell r="H2414" t="str">
            <v>C400</v>
          </cell>
          <cell r="I2414" t="str">
            <v>E</v>
          </cell>
          <cell r="J2414" t="str">
            <v>2026-04-21</v>
          </cell>
          <cell r="K2414" t="str">
            <v>YASSIE</v>
          </cell>
          <cell r="L2414" t="str">
            <v>True</v>
          </cell>
          <cell r="M2414" t="str">
            <v>True</v>
          </cell>
          <cell r="N2414" t="str">
            <v>True</v>
          </cell>
          <cell r="O2414" t="str">
            <v>False</v>
          </cell>
          <cell r="P2414">
            <v>480400352</v>
          </cell>
          <cell r="Q2414">
            <v>480400351</v>
          </cell>
          <cell r="R2414">
            <v>0</v>
          </cell>
          <cell r="S2414" t="str">
            <v>0.00</v>
          </cell>
          <cell r="T2414">
            <v>0</v>
          </cell>
          <cell r="U2414">
            <v>7</v>
          </cell>
          <cell r="V2414">
            <v>7</v>
          </cell>
          <cell r="W2414" t="str">
            <v>2026-04-23</v>
          </cell>
        </row>
        <row r="2415">
          <cell r="A2415">
            <v>137454</v>
          </cell>
          <cell r="B2415">
            <v>46133</v>
          </cell>
          <cell r="C2415" t="str">
            <v>GINAM</v>
          </cell>
          <cell r="D2415" t="str">
            <v>6519</v>
          </cell>
          <cell r="E2415" t="str">
            <v>7 752 235.00</v>
          </cell>
          <cell r="F2415" t="str">
            <v>9 302 682.00</v>
          </cell>
          <cell r="G2415" t="str">
            <v>MGA</v>
          </cell>
          <cell r="H2415" t="str">
            <v>C400</v>
          </cell>
          <cell r="I2415" t="str">
            <v>E</v>
          </cell>
          <cell r="J2415" t="str">
            <v>2026-04-21</v>
          </cell>
          <cell r="K2415" t="str">
            <v>YASSIE</v>
          </cell>
          <cell r="L2415" t="str">
            <v>True</v>
          </cell>
          <cell r="M2415" t="str">
            <v>True</v>
          </cell>
          <cell r="N2415" t="str">
            <v>True</v>
          </cell>
          <cell r="O2415" t="str">
            <v>False</v>
          </cell>
          <cell r="P2415">
            <v>480600368</v>
          </cell>
          <cell r="Q2415">
            <v>480600367</v>
          </cell>
          <cell r="R2415">
            <v>0</v>
          </cell>
          <cell r="S2415" t="str">
            <v>0.00</v>
          </cell>
          <cell r="T2415">
            <v>0</v>
          </cell>
          <cell r="U2415">
            <v>5</v>
          </cell>
          <cell r="V2415">
            <v>5</v>
          </cell>
          <cell r="W2415" t="str">
            <v>2026-04-21</v>
          </cell>
        </row>
        <row r="2416">
          <cell r="A2416">
            <v>137453</v>
          </cell>
          <cell r="B2416">
            <v>46133</v>
          </cell>
          <cell r="C2416" t="str">
            <v>GINAM</v>
          </cell>
          <cell r="D2416" t="str">
            <v>6527</v>
          </cell>
          <cell r="E2416" t="str">
            <v>2 100.00</v>
          </cell>
          <cell r="F2416" t="str">
            <v>2 100.00</v>
          </cell>
          <cell r="G2416" t="str">
            <v>EUR</v>
          </cell>
          <cell r="H2416" t="str">
            <v>C400</v>
          </cell>
          <cell r="I2416" t="str">
            <v>E</v>
          </cell>
          <cell r="J2416" t="str">
            <v>2026-04-21</v>
          </cell>
          <cell r="K2416" t="str">
            <v>YASSIE</v>
          </cell>
          <cell r="L2416" t="str">
            <v>True</v>
          </cell>
          <cell r="M2416" t="str">
            <v>True</v>
          </cell>
          <cell r="N2416" t="str">
            <v>True</v>
          </cell>
          <cell r="O2416" t="str">
            <v>False</v>
          </cell>
          <cell r="P2416">
            <v>480600365</v>
          </cell>
          <cell r="Q2416">
            <v>480600364</v>
          </cell>
          <cell r="R2416">
            <v>0</v>
          </cell>
          <cell r="S2416" t="str">
            <v>0.00</v>
          </cell>
          <cell r="T2416">
            <v>0</v>
          </cell>
          <cell r="U2416">
            <v>6</v>
          </cell>
          <cell r="V2416">
            <v>6</v>
          </cell>
          <cell r="W2416" t="str">
            <v>2026-04-21</v>
          </cell>
        </row>
        <row r="2417">
          <cell r="A2417">
            <v>137452</v>
          </cell>
          <cell r="B2417">
            <v>46133</v>
          </cell>
          <cell r="C2417" t="str">
            <v>GINAM</v>
          </cell>
          <cell r="D2417" t="str">
            <v>6555</v>
          </cell>
          <cell r="E2417" t="str">
            <v>3 200 000.00</v>
          </cell>
          <cell r="F2417" t="str">
            <v>3 840 000.00</v>
          </cell>
          <cell r="G2417" t="str">
            <v>MGA</v>
          </cell>
          <cell r="H2417" t="str">
            <v>C400</v>
          </cell>
          <cell r="I2417" t="str">
            <v>E</v>
          </cell>
          <cell r="J2417" t="str">
            <v>2026-04-21</v>
          </cell>
          <cell r="K2417" t="str">
            <v>YASSIE</v>
          </cell>
          <cell r="L2417" t="str">
            <v>True</v>
          </cell>
          <cell r="M2417" t="str">
            <v>True</v>
          </cell>
          <cell r="N2417" t="str">
            <v>True</v>
          </cell>
          <cell r="O2417" t="str">
            <v>False</v>
          </cell>
          <cell r="P2417">
            <v>480500211</v>
          </cell>
          <cell r="Q2417">
            <v>480500210</v>
          </cell>
          <cell r="R2417">
            <v>0</v>
          </cell>
          <cell r="S2417" t="str">
            <v>0.00</v>
          </cell>
          <cell r="T2417">
            <v>0</v>
          </cell>
          <cell r="U2417">
            <v>7</v>
          </cell>
          <cell r="V2417">
            <v>7</v>
          </cell>
          <cell r="W2417" t="str">
            <v>2026-04-21</v>
          </cell>
        </row>
        <row r="2418">
          <cell r="A2418">
            <v>137451</v>
          </cell>
          <cell r="B2418">
            <v>46133</v>
          </cell>
          <cell r="C2418" t="str">
            <v>HARITSOA</v>
          </cell>
          <cell r="E2418" t="str">
            <v>0.00</v>
          </cell>
          <cell r="F2418" t="str">
            <v>0.00</v>
          </cell>
          <cell r="G2418" t="str">
            <v>MGA</v>
          </cell>
          <cell r="H2418" t="str">
            <v>C500</v>
          </cell>
          <cell r="I2418" t="str">
            <v>E</v>
          </cell>
          <cell r="J2418" t="str">
            <v>2026-04-21</v>
          </cell>
          <cell r="K2418" t="str">
            <v>YASSIE</v>
          </cell>
          <cell r="L2418" t="str">
            <v>True</v>
          </cell>
          <cell r="M2418" t="str">
            <v>False</v>
          </cell>
          <cell r="N2418" t="str">
            <v>True</v>
          </cell>
          <cell r="O2418" t="str">
            <v>False</v>
          </cell>
          <cell r="P2418">
            <v>480600362</v>
          </cell>
          <cell r="Q2418">
            <v>0</v>
          </cell>
          <cell r="R2418">
            <v>0</v>
          </cell>
          <cell r="S2418" t="str">
            <v>0.00</v>
          </cell>
          <cell r="T2418">
            <v>0</v>
          </cell>
          <cell r="U2418">
            <v>7</v>
          </cell>
          <cell r="V2418">
            <v>7</v>
          </cell>
          <cell r="W2418" t="str">
            <v>2026-04-28</v>
          </cell>
        </row>
        <row r="2419">
          <cell r="A2419">
            <v>137450</v>
          </cell>
          <cell r="B2419">
            <v>46133</v>
          </cell>
          <cell r="C2419" t="str">
            <v>SETRA3</v>
          </cell>
          <cell r="D2419" t="str">
            <v>1184</v>
          </cell>
          <cell r="E2419" t="str">
            <v>257 500.00</v>
          </cell>
          <cell r="F2419" t="str">
            <v>309 000.00</v>
          </cell>
          <cell r="G2419" t="str">
            <v>MGA</v>
          </cell>
          <cell r="H2419" t="str">
            <v>C104</v>
          </cell>
          <cell r="I2419" t="str">
            <v>E</v>
          </cell>
          <cell r="J2419" t="str">
            <v>2026-04-21</v>
          </cell>
          <cell r="K2419" t="str">
            <v>YASSIE</v>
          </cell>
          <cell r="L2419" t="str">
            <v>True</v>
          </cell>
          <cell r="M2419" t="str">
            <v>True</v>
          </cell>
          <cell r="N2419" t="str">
            <v>True</v>
          </cell>
          <cell r="O2419" t="str">
            <v>False</v>
          </cell>
          <cell r="P2419">
            <v>480400339</v>
          </cell>
          <cell r="Q2419">
            <v>0</v>
          </cell>
          <cell r="R2419">
            <v>0</v>
          </cell>
          <cell r="S2419" t="str">
            <v>0.00</v>
          </cell>
          <cell r="T2419">
            <v>0</v>
          </cell>
          <cell r="U2419">
            <v>8</v>
          </cell>
          <cell r="V2419">
            <v>8</v>
          </cell>
          <cell r="W2419" t="str">
            <v>2026-04-28</v>
          </cell>
        </row>
        <row r="2420">
          <cell r="A2420">
            <v>137449</v>
          </cell>
          <cell r="B2420">
            <v>46133</v>
          </cell>
          <cell r="C2420" t="str">
            <v>LUCA3</v>
          </cell>
          <cell r="D2420" t="str">
            <v>6951</v>
          </cell>
          <cell r="E2420" t="str">
            <v>800 000.00</v>
          </cell>
          <cell r="F2420" t="str">
            <v>800 000.00</v>
          </cell>
          <cell r="G2420" t="str">
            <v>MGA</v>
          </cell>
          <cell r="H2420" t="str">
            <v>C100</v>
          </cell>
          <cell r="I2420" t="str">
            <v>E</v>
          </cell>
          <cell r="J2420" t="str">
            <v>2026-04-21</v>
          </cell>
          <cell r="K2420" t="str">
            <v>YASSIE</v>
          </cell>
          <cell r="L2420" t="str">
            <v>True</v>
          </cell>
          <cell r="M2420" t="str">
            <v>True</v>
          </cell>
          <cell r="N2420" t="str">
            <v>True</v>
          </cell>
          <cell r="O2420" t="str">
            <v>False</v>
          </cell>
          <cell r="P2420">
            <v>480600360</v>
          </cell>
          <cell r="Q2420">
            <v>0</v>
          </cell>
          <cell r="R2420">
            <v>0</v>
          </cell>
          <cell r="S2420" t="str">
            <v>0.00</v>
          </cell>
          <cell r="T2420">
            <v>0</v>
          </cell>
          <cell r="U2420">
            <v>7</v>
          </cell>
          <cell r="V2420">
            <v>7</v>
          </cell>
          <cell r="W2420" t="str">
            <v>2026-04-24</v>
          </cell>
        </row>
        <row r="2421">
          <cell r="A2421">
            <v>137448</v>
          </cell>
          <cell r="B2421">
            <v>46133</v>
          </cell>
          <cell r="C2421" t="str">
            <v>TAFITASOA3</v>
          </cell>
          <cell r="D2421" t="str">
            <v>5623</v>
          </cell>
          <cell r="E2421" t="str">
            <v>44 480 000.00</v>
          </cell>
          <cell r="F2421" t="str">
            <v>53 376 000.00</v>
          </cell>
          <cell r="G2421" t="str">
            <v>MGA</v>
          </cell>
          <cell r="H2421" t="str">
            <v>C700</v>
          </cell>
          <cell r="I2421" t="str">
            <v>E</v>
          </cell>
          <cell r="J2421" t="str">
            <v>2026-04-21</v>
          </cell>
          <cell r="K2421" t="str">
            <v>YASSIE</v>
          </cell>
          <cell r="L2421" t="str">
            <v>True</v>
          </cell>
          <cell r="M2421" t="str">
            <v>True</v>
          </cell>
          <cell r="N2421" t="str">
            <v>True</v>
          </cell>
          <cell r="O2421" t="str">
            <v>False</v>
          </cell>
          <cell r="P2421">
            <v>480600350</v>
          </cell>
          <cell r="Q2421">
            <v>480600349</v>
          </cell>
          <cell r="R2421">
            <v>0</v>
          </cell>
          <cell r="S2421" t="str">
            <v>0.00</v>
          </cell>
          <cell r="T2421">
            <v>0</v>
          </cell>
          <cell r="U2421">
            <v>11</v>
          </cell>
          <cell r="V2421">
            <v>11</v>
          </cell>
          <cell r="W2421" t="str">
            <v>2026-05-18</v>
          </cell>
        </row>
        <row r="2422">
          <cell r="A2422">
            <v>137447</v>
          </cell>
          <cell r="B2422">
            <v>46133</v>
          </cell>
          <cell r="C2422" t="str">
            <v>LUCA3</v>
          </cell>
          <cell r="D2422" t="str">
            <v>6079</v>
          </cell>
          <cell r="E2422" t="str">
            <v>5 000 000.00</v>
          </cell>
          <cell r="F2422" t="str">
            <v>5 000 000.00</v>
          </cell>
          <cell r="G2422" t="str">
            <v>MGA</v>
          </cell>
          <cell r="H2422" t="str">
            <v>C100</v>
          </cell>
          <cell r="I2422" t="str">
            <v>E</v>
          </cell>
          <cell r="J2422" t="str">
            <v>2026-04-21</v>
          </cell>
          <cell r="K2422" t="str">
            <v>YASSIE</v>
          </cell>
          <cell r="L2422" t="str">
            <v>True</v>
          </cell>
          <cell r="M2422" t="str">
            <v>True</v>
          </cell>
          <cell r="N2422" t="str">
            <v>True</v>
          </cell>
          <cell r="O2422" t="str">
            <v>False</v>
          </cell>
          <cell r="P2422">
            <v>480600347</v>
          </cell>
          <cell r="Q2422">
            <v>0</v>
          </cell>
          <cell r="R2422">
            <v>0</v>
          </cell>
          <cell r="S2422" t="str">
            <v>0.00</v>
          </cell>
          <cell r="T2422">
            <v>0</v>
          </cell>
          <cell r="U2422">
            <v>7</v>
          </cell>
          <cell r="V2422">
            <v>7</v>
          </cell>
          <cell r="W2422" t="str">
            <v>2026-04-27</v>
          </cell>
        </row>
        <row r="2423">
          <cell r="A2423">
            <v>137446</v>
          </cell>
          <cell r="B2423">
            <v>46133</v>
          </cell>
          <cell r="C2423" t="str">
            <v>HARITSOA</v>
          </cell>
          <cell r="E2423" t="str">
            <v>0.00</v>
          </cell>
          <cell r="F2423" t="str">
            <v>0.00</v>
          </cell>
          <cell r="G2423" t="str">
            <v>MGA</v>
          </cell>
          <cell r="H2423" t="str">
            <v>C500</v>
          </cell>
          <cell r="I2423" t="str">
            <v>E</v>
          </cell>
          <cell r="J2423" t="str">
            <v>2026-04-21</v>
          </cell>
          <cell r="K2423" t="str">
            <v>YASSIE</v>
          </cell>
          <cell r="L2423" t="str">
            <v>True</v>
          </cell>
          <cell r="M2423" t="str">
            <v>False</v>
          </cell>
          <cell r="N2423" t="str">
            <v>True</v>
          </cell>
          <cell r="O2423" t="str">
            <v>False</v>
          </cell>
          <cell r="P2423">
            <v>480200190</v>
          </cell>
          <cell r="Q2423">
            <v>0</v>
          </cell>
          <cell r="R2423">
            <v>0</v>
          </cell>
          <cell r="S2423" t="str">
            <v>0.00</v>
          </cell>
          <cell r="T2423">
            <v>0</v>
          </cell>
          <cell r="U2423">
            <v>8</v>
          </cell>
          <cell r="V2423">
            <v>8</v>
          </cell>
          <cell r="W2423" t="str">
            <v>2026-04-28</v>
          </cell>
        </row>
        <row r="2424">
          <cell r="A2424">
            <v>137445</v>
          </cell>
          <cell r="B2424">
            <v>46133</v>
          </cell>
          <cell r="C2424" t="str">
            <v>LUCA3</v>
          </cell>
          <cell r="D2424" t="str">
            <v>2536</v>
          </cell>
          <cell r="E2424" t="str">
            <v>1 100 000.00</v>
          </cell>
          <cell r="F2424" t="str">
            <v>1 100 000.00</v>
          </cell>
          <cell r="G2424" t="str">
            <v>MGA</v>
          </cell>
          <cell r="H2424" t="str">
            <v>C102</v>
          </cell>
          <cell r="I2424" t="str">
            <v>E</v>
          </cell>
          <cell r="J2424" t="str">
            <v>2026-04-21</v>
          </cell>
          <cell r="K2424" t="str">
            <v>YASSIE</v>
          </cell>
          <cell r="L2424" t="str">
            <v>True</v>
          </cell>
          <cell r="M2424" t="str">
            <v>True</v>
          </cell>
          <cell r="N2424" t="str">
            <v>True</v>
          </cell>
          <cell r="O2424" t="str">
            <v>False</v>
          </cell>
          <cell r="P2424">
            <v>480300244</v>
          </cell>
          <cell r="Q2424">
            <v>0</v>
          </cell>
          <cell r="R2424">
            <v>0</v>
          </cell>
          <cell r="S2424" t="str">
            <v>0.00</v>
          </cell>
          <cell r="T2424">
            <v>0</v>
          </cell>
          <cell r="U2424">
            <v>7</v>
          </cell>
          <cell r="V2424">
            <v>7</v>
          </cell>
          <cell r="W2424" t="str">
            <v>2026-04-21</v>
          </cell>
        </row>
        <row r="2425">
          <cell r="A2425">
            <v>137444</v>
          </cell>
          <cell r="B2425">
            <v>46133</v>
          </cell>
          <cell r="C2425" t="str">
            <v>TIANA9</v>
          </cell>
          <cell r="D2425" t="str">
            <v>4606</v>
          </cell>
          <cell r="E2425" t="str">
            <v>360 000.00</v>
          </cell>
          <cell r="F2425" t="str">
            <v>360 000.00</v>
          </cell>
          <cell r="G2425" t="str">
            <v>MGA</v>
          </cell>
          <cell r="H2425" t="str">
            <v>C600</v>
          </cell>
          <cell r="I2425" t="str">
            <v>E</v>
          </cell>
          <cell r="J2425" t="str">
            <v>2026-04-21</v>
          </cell>
          <cell r="K2425" t="str">
            <v>YASSIE</v>
          </cell>
          <cell r="L2425" t="str">
            <v>True</v>
          </cell>
          <cell r="M2425" t="str">
            <v>True</v>
          </cell>
          <cell r="N2425" t="str">
            <v>True</v>
          </cell>
          <cell r="O2425" t="str">
            <v>False</v>
          </cell>
          <cell r="P2425">
            <v>0</v>
          </cell>
          <cell r="Q2425">
            <v>0</v>
          </cell>
          <cell r="R2425">
            <v>0</v>
          </cell>
          <cell r="S2425" t="str">
            <v>0.00</v>
          </cell>
          <cell r="T2425">
            <v>0</v>
          </cell>
          <cell r="U2425">
            <v>7</v>
          </cell>
          <cell r="V2425">
            <v>7</v>
          </cell>
          <cell r="W2425" t="str">
            <v>2026-04-27</v>
          </cell>
        </row>
        <row r="2426">
          <cell r="A2426">
            <v>137443</v>
          </cell>
          <cell r="B2426">
            <v>46133</v>
          </cell>
          <cell r="C2426" t="str">
            <v>LUCA3</v>
          </cell>
          <cell r="D2426" t="str">
            <v>4734</v>
          </cell>
          <cell r="E2426" t="str">
            <v>2 000 000.00</v>
          </cell>
          <cell r="F2426" t="str">
            <v>2 000 000.00</v>
          </cell>
          <cell r="G2426" t="str">
            <v>MGA</v>
          </cell>
          <cell r="H2426" t="str">
            <v>C100</v>
          </cell>
          <cell r="I2426" t="str">
            <v>E</v>
          </cell>
          <cell r="J2426" t="str">
            <v>2026-04-21</v>
          </cell>
          <cell r="K2426" t="str">
            <v>YASSIE</v>
          </cell>
          <cell r="L2426" t="str">
            <v>True</v>
          </cell>
          <cell r="M2426" t="str">
            <v>True</v>
          </cell>
          <cell r="N2426" t="str">
            <v>True</v>
          </cell>
          <cell r="O2426" t="str">
            <v>False</v>
          </cell>
          <cell r="P2426">
            <v>480100393</v>
          </cell>
          <cell r="Q2426">
            <v>0</v>
          </cell>
          <cell r="R2426">
            <v>0</v>
          </cell>
          <cell r="S2426" t="str">
            <v>0.00</v>
          </cell>
          <cell r="T2426">
            <v>0</v>
          </cell>
          <cell r="U2426">
            <v>7</v>
          </cell>
          <cell r="V2426">
            <v>7</v>
          </cell>
          <cell r="W2426" t="str">
            <v>2026-04-26</v>
          </cell>
        </row>
        <row r="2427">
          <cell r="A2427">
            <v>137442</v>
          </cell>
          <cell r="B2427">
            <v>46133</v>
          </cell>
          <cell r="C2427" t="str">
            <v>PARIS</v>
          </cell>
          <cell r="D2427" t="str">
            <v>2025</v>
          </cell>
          <cell r="E2427" t="str">
            <v>1 114 747.60</v>
          </cell>
          <cell r="F2427" t="str">
            <v>1 337 697.12</v>
          </cell>
          <cell r="G2427" t="str">
            <v>MGA</v>
          </cell>
          <cell r="H2427" t="str">
            <v>C500</v>
          </cell>
          <cell r="I2427" t="str">
            <v>E</v>
          </cell>
          <cell r="J2427" t="str">
            <v>2026-04-21</v>
          </cell>
          <cell r="K2427" t="str">
            <v>YASSIE</v>
          </cell>
          <cell r="L2427" t="str">
            <v>True</v>
          </cell>
          <cell r="M2427" t="str">
            <v>True</v>
          </cell>
          <cell r="N2427" t="str">
            <v>True</v>
          </cell>
          <cell r="O2427" t="str">
            <v>False</v>
          </cell>
          <cell r="P2427">
            <v>480100387</v>
          </cell>
          <cell r="Q2427">
            <v>0</v>
          </cell>
          <cell r="R2427">
            <v>0</v>
          </cell>
          <cell r="S2427" t="str">
            <v>0.00</v>
          </cell>
          <cell r="T2427">
            <v>0</v>
          </cell>
          <cell r="U2427">
            <v>8</v>
          </cell>
          <cell r="V2427">
            <v>8</v>
          </cell>
          <cell r="W2427" t="str">
            <v>2026-04-28</v>
          </cell>
        </row>
        <row r="2428">
          <cell r="A2428">
            <v>137441</v>
          </cell>
          <cell r="B2428">
            <v>46133</v>
          </cell>
          <cell r="C2428" t="str">
            <v>LUCA3</v>
          </cell>
          <cell r="D2428" t="str">
            <v>2436</v>
          </cell>
          <cell r="E2428" t="str">
            <v>600 000.00</v>
          </cell>
          <cell r="F2428" t="str">
            <v>600 000.00</v>
          </cell>
          <cell r="G2428" t="str">
            <v>MGA</v>
          </cell>
          <cell r="H2428" t="str">
            <v>C100</v>
          </cell>
          <cell r="I2428" t="str">
            <v>E</v>
          </cell>
          <cell r="J2428" t="str">
            <v>2026-04-21</v>
          </cell>
          <cell r="K2428" t="str">
            <v>YASSIE</v>
          </cell>
          <cell r="L2428" t="str">
            <v>True</v>
          </cell>
          <cell r="M2428" t="str">
            <v>True</v>
          </cell>
          <cell r="N2428" t="str">
            <v>True</v>
          </cell>
          <cell r="O2428" t="str">
            <v>False</v>
          </cell>
          <cell r="P2428">
            <v>480100378</v>
          </cell>
          <cell r="Q2428">
            <v>0</v>
          </cell>
          <cell r="R2428">
            <v>0</v>
          </cell>
          <cell r="S2428" t="str">
            <v>0.00</v>
          </cell>
          <cell r="T2428">
            <v>0</v>
          </cell>
          <cell r="U2428">
            <v>9</v>
          </cell>
          <cell r="V2428">
            <v>9</v>
          </cell>
          <cell r="W2428" t="str">
            <v>2026-04-28</v>
          </cell>
        </row>
        <row r="2429">
          <cell r="A2429">
            <v>137440</v>
          </cell>
          <cell r="B2429">
            <v>46133</v>
          </cell>
          <cell r="C2429" t="str">
            <v>TSILAVINA7</v>
          </cell>
          <cell r="D2429" t="str">
            <v>4038</v>
          </cell>
          <cell r="E2429" t="str">
            <v>443 508.00</v>
          </cell>
          <cell r="F2429" t="str">
            <v>532 209.60</v>
          </cell>
          <cell r="G2429" t="str">
            <v>MGA</v>
          </cell>
          <cell r="H2429" t="str">
            <v>C700</v>
          </cell>
          <cell r="I2429" t="str">
            <v>E</v>
          </cell>
          <cell r="J2429" t="str">
            <v>2026-04-21</v>
          </cell>
          <cell r="K2429" t="str">
            <v>YASSIE</v>
          </cell>
          <cell r="L2429" t="str">
            <v>True</v>
          </cell>
          <cell r="M2429" t="str">
            <v>True</v>
          </cell>
          <cell r="N2429" t="str">
            <v>True</v>
          </cell>
          <cell r="O2429" t="str">
            <v>False</v>
          </cell>
          <cell r="P2429">
            <v>0</v>
          </cell>
          <cell r="Q2429">
            <v>480100376</v>
          </cell>
          <cell r="R2429">
            <v>0</v>
          </cell>
          <cell r="S2429" t="str">
            <v>0.00</v>
          </cell>
          <cell r="T2429">
            <v>0</v>
          </cell>
          <cell r="U2429">
            <v>8</v>
          </cell>
          <cell r="V2429">
            <v>8</v>
          </cell>
          <cell r="W2429" t="str">
            <v>2026-04-24</v>
          </cell>
        </row>
        <row r="2430">
          <cell r="A2430">
            <v>137439</v>
          </cell>
          <cell r="B2430">
            <v>46133</v>
          </cell>
          <cell r="C2430" t="str">
            <v>PARIS</v>
          </cell>
          <cell r="D2430" t="str">
            <v>6661</v>
          </cell>
          <cell r="E2430" t="str">
            <v>5 860 000.00</v>
          </cell>
          <cell r="F2430" t="str">
            <v>7 032 000.00</v>
          </cell>
          <cell r="G2430" t="str">
            <v>MGA</v>
          </cell>
          <cell r="H2430" t="str">
            <v>C500</v>
          </cell>
          <cell r="I2430" t="str">
            <v>E</v>
          </cell>
          <cell r="J2430" t="str">
            <v>2026-04-21</v>
          </cell>
          <cell r="K2430" t="str">
            <v>YASSIE</v>
          </cell>
          <cell r="L2430" t="str">
            <v>True</v>
          </cell>
          <cell r="M2430" t="str">
            <v>True</v>
          </cell>
          <cell r="N2430" t="str">
            <v>True</v>
          </cell>
          <cell r="O2430" t="str">
            <v>False</v>
          </cell>
          <cell r="P2430">
            <v>480300210</v>
          </cell>
          <cell r="Q2430">
            <v>0</v>
          </cell>
          <cell r="R2430">
            <v>0</v>
          </cell>
          <cell r="S2430" t="str">
            <v>0.00</v>
          </cell>
          <cell r="T2430">
            <v>0</v>
          </cell>
          <cell r="U2430">
            <v>7</v>
          </cell>
          <cell r="V2430">
            <v>7</v>
          </cell>
          <cell r="W2430" t="str">
            <v>2026-04-28</v>
          </cell>
        </row>
        <row r="2431">
          <cell r="A2431">
            <v>137438</v>
          </cell>
          <cell r="B2431">
            <v>46133</v>
          </cell>
          <cell r="C2431" t="str">
            <v>LUCA3</v>
          </cell>
          <cell r="D2431" t="str">
            <v>2630</v>
          </cell>
          <cell r="E2431" t="str">
            <v>13 575 800.00</v>
          </cell>
          <cell r="F2431" t="str">
            <v>13 575 800.00</v>
          </cell>
          <cell r="G2431" t="str">
            <v>MGA</v>
          </cell>
          <cell r="H2431" t="str">
            <v>C100</v>
          </cell>
          <cell r="I2431" t="str">
            <v>E</v>
          </cell>
          <cell r="J2431" t="str">
            <v>2026-04-21</v>
          </cell>
          <cell r="K2431" t="str">
            <v>YASSIE</v>
          </cell>
          <cell r="L2431" t="str">
            <v>True</v>
          </cell>
          <cell r="M2431" t="str">
            <v>True</v>
          </cell>
          <cell r="N2431" t="str">
            <v>True</v>
          </cell>
          <cell r="O2431" t="str">
            <v>False</v>
          </cell>
          <cell r="P2431">
            <v>480200175</v>
          </cell>
          <cell r="Q2431">
            <v>0</v>
          </cell>
          <cell r="R2431">
            <v>0</v>
          </cell>
          <cell r="S2431" t="str">
            <v>0.00</v>
          </cell>
          <cell r="T2431">
            <v>0</v>
          </cell>
          <cell r="U2431">
            <v>9</v>
          </cell>
          <cell r="V2431">
            <v>9</v>
          </cell>
          <cell r="W2431" t="str">
            <v>2026-04-24</v>
          </cell>
        </row>
        <row r="2432">
          <cell r="A2432">
            <v>137437</v>
          </cell>
          <cell r="B2432">
            <v>46133</v>
          </cell>
          <cell r="C2432" t="str">
            <v>PARIS</v>
          </cell>
          <cell r="D2432" t="str">
            <v>6661</v>
          </cell>
          <cell r="E2432" t="str">
            <v>13 944 000.00</v>
          </cell>
          <cell r="F2432" t="str">
            <v>16 732 800.00</v>
          </cell>
          <cell r="G2432" t="str">
            <v>MGA</v>
          </cell>
          <cell r="H2432" t="str">
            <v>C500</v>
          </cell>
          <cell r="I2432" t="str">
            <v>E</v>
          </cell>
          <cell r="J2432" t="str">
            <v>2026-04-21</v>
          </cell>
          <cell r="K2432" t="str">
            <v>YASSIE</v>
          </cell>
          <cell r="L2432" t="str">
            <v>True</v>
          </cell>
          <cell r="M2432" t="str">
            <v>True</v>
          </cell>
          <cell r="N2432" t="str">
            <v>True</v>
          </cell>
          <cell r="O2432" t="str">
            <v>False</v>
          </cell>
          <cell r="P2432">
            <v>480200167</v>
          </cell>
          <cell r="Q2432">
            <v>0</v>
          </cell>
          <cell r="R2432">
            <v>0</v>
          </cell>
          <cell r="S2432" t="str">
            <v>0.00</v>
          </cell>
          <cell r="T2432">
            <v>0</v>
          </cell>
          <cell r="U2432">
            <v>8</v>
          </cell>
          <cell r="V2432">
            <v>8</v>
          </cell>
          <cell r="W2432" t="str">
            <v>2026-04-28</v>
          </cell>
        </row>
        <row r="2433">
          <cell r="A2433">
            <v>137436</v>
          </cell>
          <cell r="B2433">
            <v>46133</v>
          </cell>
          <cell r="C2433" t="str">
            <v>SETRA3</v>
          </cell>
          <cell r="D2433" t="str">
            <v>3619</v>
          </cell>
          <cell r="E2433" t="str">
            <v>8 818 000.00</v>
          </cell>
          <cell r="F2433" t="str">
            <v>8 818 000.00</v>
          </cell>
          <cell r="G2433" t="str">
            <v>MGA</v>
          </cell>
          <cell r="H2433" t="str">
            <v>C104</v>
          </cell>
          <cell r="I2433" t="str">
            <v>E</v>
          </cell>
          <cell r="J2433" t="str">
            <v>2026-04-21</v>
          </cell>
          <cell r="K2433" t="str">
            <v>YASSIE</v>
          </cell>
          <cell r="L2433" t="str">
            <v>True</v>
          </cell>
          <cell r="M2433" t="str">
            <v>True</v>
          </cell>
          <cell r="N2433" t="str">
            <v>True</v>
          </cell>
          <cell r="O2433" t="str">
            <v>False</v>
          </cell>
          <cell r="P2433">
            <v>480200165</v>
          </cell>
          <cell r="Q2433">
            <v>0</v>
          </cell>
          <cell r="R2433">
            <v>0</v>
          </cell>
          <cell r="S2433" t="str">
            <v>0.00</v>
          </cell>
          <cell r="T2433">
            <v>0</v>
          </cell>
          <cell r="U2433">
            <v>8</v>
          </cell>
          <cell r="V2433">
            <v>8</v>
          </cell>
          <cell r="W2433" t="str">
            <v>2026-04-28</v>
          </cell>
        </row>
        <row r="2434">
          <cell r="A2434">
            <v>137435</v>
          </cell>
          <cell r="B2434">
            <v>46133</v>
          </cell>
          <cell r="C2434" t="str">
            <v>MBOLATIANANJI</v>
          </cell>
          <cell r="D2434" t="str">
            <v>681</v>
          </cell>
          <cell r="E2434" t="str">
            <v>39 474.00</v>
          </cell>
          <cell r="F2434" t="str">
            <v>47 368.80</v>
          </cell>
          <cell r="G2434" t="str">
            <v>USD</v>
          </cell>
          <cell r="H2434" t="str">
            <v>C800</v>
          </cell>
          <cell r="I2434" t="str">
            <v>E</v>
          </cell>
          <cell r="J2434" t="str">
            <v>2026-04-21</v>
          </cell>
          <cell r="K2434" t="str">
            <v>YASSIE</v>
          </cell>
          <cell r="L2434" t="str">
            <v>True</v>
          </cell>
          <cell r="M2434" t="str">
            <v>True</v>
          </cell>
          <cell r="N2434" t="str">
            <v>True</v>
          </cell>
          <cell r="O2434" t="str">
            <v>False</v>
          </cell>
          <cell r="P2434">
            <v>480300193</v>
          </cell>
          <cell r="Q2434">
            <v>0</v>
          </cell>
          <cell r="R2434">
            <v>0</v>
          </cell>
          <cell r="S2434" t="str">
            <v>0.00</v>
          </cell>
          <cell r="T2434">
            <v>0</v>
          </cell>
          <cell r="U2434">
            <v>4</v>
          </cell>
          <cell r="V2434">
            <v>4</v>
          </cell>
          <cell r="W2434" t="str">
            <v>2026-04-22</v>
          </cell>
        </row>
        <row r="2435">
          <cell r="A2435">
            <v>137434</v>
          </cell>
          <cell r="B2435">
            <v>46133</v>
          </cell>
          <cell r="C2435" t="str">
            <v>PARIS</v>
          </cell>
          <cell r="D2435" t="str">
            <v>6661</v>
          </cell>
          <cell r="E2435" t="str">
            <v>13 347 000.00</v>
          </cell>
          <cell r="F2435" t="str">
            <v>16 016 400.00</v>
          </cell>
          <cell r="G2435" t="str">
            <v>MGA</v>
          </cell>
          <cell r="H2435" t="str">
            <v>C500</v>
          </cell>
          <cell r="I2435" t="str">
            <v>E</v>
          </cell>
          <cell r="J2435" t="str">
            <v>2026-04-21</v>
          </cell>
          <cell r="K2435" t="str">
            <v>YASSIE</v>
          </cell>
          <cell r="L2435" t="str">
            <v>True</v>
          </cell>
          <cell r="M2435" t="str">
            <v>True</v>
          </cell>
          <cell r="N2435" t="str">
            <v>True</v>
          </cell>
          <cell r="O2435" t="str">
            <v>False</v>
          </cell>
          <cell r="P2435">
            <v>480100351</v>
          </cell>
          <cell r="Q2435">
            <v>0</v>
          </cell>
          <cell r="R2435">
            <v>0</v>
          </cell>
          <cell r="S2435" t="str">
            <v>0.00</v>
          </cell>
          <cell r="T2435">
            <v>0</v>
          </cell>
          <cell r="U2435">
            <v>8</v>
          </cell>
          <cell r="V2435">
            <v>8</v>
          </cell>
          <cell r="W2435" t="str">
            <v>2026-04-28</v>
          </cell>
        </row>
        <row r="2436">
          <cell r="A2436">
            <v>137433</v>
          </cell>
          <cell r="B2436">
            <v>46133</v>
          </cell>
          <cell r="C2436" t="str">
            <v>SETRA3</v>
          </cell>
          <cell r="D2436" t="str">
            <v>119</v>
          </cell>
          <cell r="E2436" t="str">
            <v>1 850 000.00</v>
          </cell>
          <cell r="F2436" t="str">
            <v>2 200 000.00</v>
          </cell>
          <cell r="G2436" t="str">
            <v>MGA</v>
          </cell>
          <cell r="H2436" t="str">
            <v>C100</v>
          </cell>
          <cell r="I2436" t="str">
            <v>E</v>
          </cell>
          <cell r="J2436" t="str">
            <v>2026-04-21</v>
          </cell>
          <cell r="K2436" t="str">
            <v>YASSIE</v>
          </cell>
          <cell r="L2436" t="str">
            <v>True</v>
          </cell>
          <cell r="M2436" t="str">
            <v>True</v>
          </cell>
          <cell r="N2436" t="str">
            <v>True</v>
          </cell>
          <cell r="O2436" t="str">
            <v>False</v>
          </cell>
          <cell r="P2436">
            <v>480300186</v>
          </cell>
          <cell r="Q2436">
            <v>0</v>
          </cell>
          <cell r="R2436">
            <v>0</v>
          </cell>
          <cell r="S2436" t="str">
            <v>0.00</v>
          </cell>
          <cell r="T2436">
            <v>0</v>
          </cell>
          <cell r="U2436">
            <v>8</v>
          </cell>
          <cell r="V2436">
            <v>8</v>
          </cell>
          <cell r="W2436" t="str">
            <v>2026-04-26</v>
          </cell>
        </row>
        <row r="2437">
          <cell r="A2437">
            <v>137432</v>
          </cell>
          <cell r="B2437">
            <v>46133</v>
          </cell>
          <cell r="C2437" t="str">
            <v>PARIS</v>
          </cell>
          <cell r="E2437" t="str">
            <v>13 944 000.00</v>
          </cell>
          <cell r="F2437" t="str">
            <v>16 732 800.00</v>
          </cell>
          <cell r="G2437" t="str">
            <v>MGA</v>
          </cell>
          <cell r="H2437" t="str">
            <v>C500</v>
          </cell>
          <cell r="I2437" t="str">
            <v>E</v>
          </cell>
          <cell r="J2437" t="str">
            <v>2026-04-21</v>
          </cell>
          <cell r="K2437" t="str">
            <v>YASSIE</v>
          </cell>
          <cell r="L2437" t="str">
            <v>True</v>
          </cell>
          <cell r="M2437" t="str">
            <v>False</v>
          </cell>
          <cell r="N2437" t="str">
            <v>False</v>
          </cell>
          <cell r="O2437" t="str">
            <v>True</v>
          </cell>
          <cell r="P2437">
            <v>480300183</v>
          </cell>
          <cell r="Q2437">
            <v>0</v>
          </cell>
          <cell r="R2437">
            <v>0</v>
          </cell>
          <cell r="S2437" t="str">
            <v>0.00</v>
          </cell>
          <cell r="T2437">
            <v>0</v>
          </cell>
          <cell r="U2437">
            <v>0</v>
          </cell>
          <cell r="V2437">
            <v>0</v>
          </cell>
          <cell r="W2437" t="str">
            <v>0000-00-00</v>
          </cell>
        </row>
        <row r="2438">
          <cell r="A2438">
            <v>137431</v>
          </cell>
          <cell r="B2438">
            <v>46133</v>
          </cell>
          <cell r="C2438" t="str">
            <v>PARIS</v>
          </cell>
          <cell r="D2438" t="str">
            <v>6661</v>
          </cell>
          <cell r="E2438" t="str">
            <v>7 260 000.00</v>
          </cell>
          <cell r="F2438" t="str">
            <v>8 712 000.00</v>
          </cell>
          <cell r="G2438" t="str">
            <v>MGA</v>
          </cell>
          <cell r="H2438" t="str">
            <v>C500</v>
          </cell>
          <cell r="I2438" t="str">
            <v>E</v>
          </cell>
          <cell r="J2438" t="str">
            <v>2026-04-21</v>
          </cell>
          <cell r="K2438" t="str">
            <v>YASSIE</v>
          </cell>
          <cell r="L2438" t="str">
            <v>True</v>
          </cell>
          <cell r="M2438" t="str">
            <v>True</v>
          </cell>
          <cell r="N2438" t="str">
            <v>True</v>
          </cell>
          <cell r="O2438" t="str">
            <v>False</v>
          </cell>
          <cell r="P2438">
            <v>480000834</v>
          </cell>
          <cell r="Q2438">
            <v>0</v>
          </cell>
          <cell r="R2438">
            <v>0</v>
          </cell>
          <cell r="S2438" t="str">
            <v>0.00</v>
          </cell>
          <cell r="T2438">
            <v>0</v>
          </cell>
          <cell r="U2438">
            <v>9</v>
          </cell>
          <cell r="V2438">
            <v>9</v>
          </cell>
          <cell r="W2438" t="str">
            <v>2026-04-28</v>
          </cell>
        </row>
        <row r="2439">
          <cell r="A2439">
            <v>137430</v>
          </cell>
          <cell r="B2439">
            <v>46133</v>
          </cell>
          <cell r="C2439" t="str">
            <v>SETRA3</v>
          </cell>
          <cell r="D2439" t="str">
            <v>119</v>
          </cell>
          <cell r="E2439" t="str">
            <v>4 025 000.00</v>
          </cell>
          <cell r="F2439" t="str">
            <v>4 830 000.00</v>
          </cell>
          <cell r="G2439" t="str">
            <v>MGA</v>
          </cell>
          <cell r="H2439" t="str">
            <v>C100</v>
          </cell>
          <cell r="I2439" t="str">
            <v>E</v>
          </cell>
          <cell r="J2439" t="str">
            <v>2026-04-21</v>
          </cell>
          <cell r="K2439" t="str">
            <v>YASSIE</v>
          </cell>
          <cell r="L2439" t="str">
            <v>True</v>
          </cell>
          <cell r="M2439" t="str">
            <v>True</v>
          </cell>
          <cell r="N2439" t="str">
            <v>True</v>
          </cell>
          <cell r="O2439" t="str">
            <v>False</v>
          </cell>
          <cell r="P2439">
            <v>479902538</v>
          </cell>
          <cell r="Q2439">
            <v>0</v>
          </cell>
          <cell r="R2439">
            <v>0</v>
          </cell>
          <cell r="S2439" t="str">
            <v>0.00</v>
          </cell>
          <cell r="T2439">
            <v>0</v>
          </cell>
          <cell r="U2439">
            <v>7</v>
          </cell>
          <cell r="V2439">
            <v>7</v>
          </cell>
          <cell r="W2439" t="str">
            <v>2026-04-26</v>
          </cell>
        </row>
        <row r="2440">
          <cell r="A2440">
            <v>137429</v>
          </cell>
          <cell r="B2440">
            <v>46133</v>
          </cell>
          <cell r="C2440" t="str">
            <v>LUCA3</v>
          </cell>
          <cell r="D2440" t="str">
            <v>1994</v>
          </cell>
          <cell r="E2440" t="str">
            <v>7 461 000 000.00</v>
          </cell>
          <cell r="F2440" t="str">
            <v>8 953 200 000.00</v>
          </cell>
          <cell r="G2440" t="str">
            <v>MGA</v>
          </cell>
          <cell r="H2440" t="str">
            <v>C100</v>
          </cell>
          <cell r="I2440" t="str">
            <v>E</v>
          </cell>
          <cell r="J2440" t="str">
            <v>2026-04-21</v>
          </cell>
          <cell r="K2440" t="str">
            <v>YASSIE</v>
          </cell>
          <cell r="L2440" t="str">
            <v>True</v>
          </cell>
          <cell r="M2440" t="str">
            <v>True</v>
          </cell>
          <cell r="N2440" t="str">
            <v>True</v>
          </cell>
          <cell r="O2440" t="str">
            <v>False</v>
          </cell>
          <cell r="P2440">
            <v>479902535</v>
          </cell>
          <cell r="Q2440">
            <v>0</v>
          </cell>
          <cell r="R2440">
            <v>0</v>
          </cell>
          <cell r="S2440" t="str">
            <v>0.00</v>
          </cell>
          <cell r="T2440">
            <v>0</v>
          </cell>
          <cell r="U2440">
            <v>8</v>
          </cell>
          <cell r="V2440">
            <v>8</v>
          </cell>
          <cell r="W2440" t="str">
            <v>2026-04-27</v>
          </cell>
        </row>
        <row r="2441">
          <cell r="A2441">
            <v>137428</v>
          </cell>
          <cell r="B2441">
            <v>46133</v>
          </cell>
          <cell r="C2441" t="str">
            <v>SETRA3</v>
          </cell>
          <cell r="D2441" t="str">
            <v>4342</v>
          </cell>
          <cell r="E2441" t="str">
            <v>15 000 000.00</v>
          </cell>
          <cell r="F2441" t="str">
            <v>15 000 000.00</v>
          </cell>
          <cell r="G2441" t="str">
            <v>MGA</v>
          </cell>
          <cell r="H2441" t="str">
            <v>C100</v>
          </cell>
          <cell r="I2441" t="str">
            <v>E</v>
          </cell>
          <cell r="J2441" t="str">
            <v>2026-04-21</v>
          </cell>
          <cell r="K2441" t="str">
            <v>YASSIE</v>
          </cell>
          <cell r="L2441" t="str">
            <v>True</v>
          </cell>
          <cell r="M2441" t="str">
            <v>True</v>
          </cell>
          <cell r="N2441" t="str">
            <v>True</v>
          </cell>
          <cell r="O2441" t="str">
            <v>False</v>
          </cell>
          <cell r="P2441">
            <v>479902528</v>
          </cell>
          <cell r="Q2441">
            <v>0</v>
          </cell>
          <cell r="R2441">
            <v>0</v>
          </cell>
          <cell r="S2441" t="str">
            <v>0.00</v>
          </cell>
          <cell r="T2441">
            <v>0</v>
          </cell>
          <cell r="U2441">
            <v>7</v>
          </cell>
          <cell r="V2441">
            <v>7</v>
          </cell>
          <cell r="W2441" t="str">
            <v>2026-04-27</v>
          </cell>
        </row>
        <row r="2442">
          <cell r="A2442">
            <v>137427</v>
          </cell>
          <cell r="B2442">
            <v>46133</v>
          </cell>
          <cell r="C2442" t="str">
            <v>LUISA</v>
          </cell>
          <cell r="D2442" t="str">
            <v>2897</v>
          </cell>
          <cell r="E2442" t="str">
            <v>92 120 000.00</v>
          </cell>
          <cell r="F2442" t="str">
            <v>110 544 000.00</v>
          </cell>
          <cell r="G2442" t="str">
            <v>MGA</v>
          </cell>
          <cell r="H2442" t="str">
            <v>C700</v>
          </cell>
          <cell r="I2442" t="str">
            <v>E</v>
          </cell>
          <cell r="J2442" t="str">
            <v>2026-04-21</v>
          </cell>
          <cell r="K2442" t="str">
            <v>YASSIE</v>
          </cell>
          <cell r="L2442" t="str">
            <v>True</v>
          </cell>
          <cell r="M2442" t="str">
            <v>True</v>
          </cell>
          <cell r="N2442" t="str">
            <v>True</v>
          </cell>
          <cell r="O2442" t="str">
            <v>False</v>
          </cell>
          <cell r="P2442">
            <v>0</v>
          </cell>
          <cell r="Q2442">
            <v>0</v>
          </cell>
          <cell r="R2442">
            <v>0</v>
          </cell>
          <cell r="S2442" t="str">
            <v>0.00</v>
          </cell>
          <cell r="T2442">
            <v>0</v>
          </cell>
          <cell r="U2442">
            <v>6</v>
          </cell>
          <cell r="V2442">
            <v>6</v>
          </cell>
          <cell r="W2442" t="str">
            <v>2026-04-21</v>
          </cell>
        </row>
        <row r="2443">
          <cell r="A2443">
            <v>137426</v>
          </cell>
          <cell r="B2443">
            <v>46133</v>
          </cell>
          <cell r="C2443" t="str">
            <v>LUCA3</v>
          </cell>
          <cell r="D2443" t="str">
            <v>820</v>
          </cell>
          <cell r="E2443" t="str">
            <v>36 000 000.00</v>
          </cell>
          <cell r="F2443" t="str">
            <v>36 000 000.00</v>
          </cell>
          <cell r="G2443" t="str">
            <v>MGA</v>
          </cell>
          <cell r="H2443" t="str">
            <v>C102</v>
          </cell>
          <cell r="I2443" t="str">
            <v>E</v>
          </cell>
          <cell r="J2443" t="str">
            <v>2026-04-21</v>
          </cell>
          <cell r="K2443" t="str">
            <v>YASSIE</v>
          </cell>
          <cell r="L2443" t="str">
            <v>True</v>
          </cell>
          <cell r="M2443" t="str">
            <v>True</v>
          </cell>
          <cell r="N2443" t="str">
            <v>True</v>
          </cell>
          <cell r="O2443" t="str">
            <v>False</v>
          </cell>
          <cell r="P2443">
            <v>479902524</v>
          </cell>
          <cell r="Q2443">
            <v>0</v>
          </cell>
          <cell r="R2443">
            <v>0</v>
          </cell>
          <cell r="S2443" t="str">
            <v>0.00</v>
          </cell>
          <cell r="T2443">
            <v>0</v>
          </cell>
          <cell r="U2443">
            <v>7</v>
          </cell>
          <cell r="V2443">
            <v>7</v>
          </cell>
          <cell r="W2443" t="str">
            <v>2026-04-22</v>
          </cell>
        </row>
        <row r="2444">
          <cell r="A2444">
            <v>137425</v>
          </cell>
          <cell r="B2444">
            <v>46132</v>
          </cell>
          <cell r="C2444" t="str">
            <v>CHRISTELE</v>
          </cell>
          <cell r="D2444" t="str">
            <v>119</v>
          </cell>
          <cell r="E2444" t="str">
            <v>1 750 000.00</v>
          </cell>
          <cell r="F2444" t="str">
            <v>2 100 000.00</v>
          </cell>
          <cell r="G2444" t="str">
            <v>MGA</v>
          </cell>
          <cell r="H2444" t="str">
            <v>C600</v>
          </cell>
          <cell r="I2444" t="str">
            <v>E</v>
          </cell>
          <cell r="J2444" t="str">
            <v>2026-04-20</v>
          </cell>
          <cell r="K2444" t="str">
            <v>YASSIE</v>
          </cell>
          <cell r="L2444" t="str">
            <v>True</v>
          </cell>
          <cell r="M2444" t="str">
            <v>True</v>
          </cell>
          <cell r="N2444" t="str">
            <v>True</v>
          </cell>
          <cell r="O2444" t="str">
            <v>False</v>
          </cell>
          <cell r="P2444">
            <v>478500373</v>
          </cell>
          <cell r="Q2444">
            <v>478500372</v>
          </cell>
          <cell r="R2444">
            <v>0</v>
          </cell>
          <cell r="S2444" t="str">
            <v>0.00</v>
          </cell>
          <cell r="T2444">
            <v>0</v>
          </cell>
          <cell r="U2444">
            <v>7</v>
          </cell>
          <cell r="V2444">
            <v>7</v>
          </cell>
          <cell r="W2444" t="str">
            <v>2026-04-27</v>
          </cell>
        </row>
        <row r="2445">
          <cell r="A2445">
            <v>137424</v>
          </cell>
          <cell r="B2445">
            <v>46132</v>
          </cell>
          <cell r="C2445" t="str">
            <v>SETRA3</v>
          </cell>
          <cell r="D2445" t="str">
            <v>4304</v>
          </cell>
          <cell r="E2445" t="str">
            <v>4 408 000.00</v>
          </cell>
          <cell r="F2445" t="str">
            <v>5 289 600.00</v>
          </cell>
          <cell r="G2445" t="str">
            <v>MGA</v>
          </cell>
          <cell r="H2445" t="str">
            <v>C104</v>
          </cell>
          <cell r="I2445" t="str">
            <v>E</v>
          </cell>
          <cell r="J2445" t="str">
            <v>2026-04-20</v>
          </cell>
          <cell r="K2445" t="str">
            <v>YASSIE</v>
          </cell>
          <cell r="L2445" t="str">
            <v>True</v>
          </cell>
          <cell r="M2445" t="str">
            <v>True</v>
          </cell>
          <cell r="N2445" t="str">
            <v>True</v>
          </cell>
          <cell r="O2445" t="str">
            <v>False</v>
          </cell>
          <cell r="P2445">
            <v>478100357</v>
          </cell>
          <cell r="Q2445">
            <v>0</v>
          </cell>
          <cell r="R2445">
            <v>0</v>
          </cell>
          <cell r="S2445" t="str">
            <v>0.00</v>
          </cell>
          <cell r="T2445">
            <v>0</v>
          </cell>
          <cell r="U2445">
            <v>10</v>
          </cell>
          <cell r="V2445">
            <v>10</v>
          </cell>
          <cell r="W2445" t="str">
            <v>2026-04-28</v>
          </cell>
        </row>
        <row r="2446">
          <cell r="A2446">
            <v>137423</v>
          </cell>
          <cell r="B2446">
            <v>46132</v>
          </cell>
          <cell r="C2446" t="str">
            <v>SETRA3</v>
          </cell>
          <cell r="D2446" t="str">
            <v>1184</v>
          </cell>
          <cell r="E2446" t="str">
            <v>797 200.00</v>
          </cell>
          <cell r="F2446" t="str">
            <v>956 640.00</v>
          </cell>
          <cell r="G2446" t="str">
            <v>MGA</v>
          </cell>
          <cell r="H2446" t="str">
            <v>C104</v>
          </cell>
          <cell r="I2446" t="str">
            <v>E</v>
          </cell>
          <cell r="J2446" t="str">
            <v>2026-04-20</v>
          </cell>
          <cell r="K2446" t="str">
            <v>YASSIE</v>
          </cell>
          <cell r="L2446" t="str">
            <v>True</v>
          </cell>
          <cell r="M2446" t="str">
            <v>True</v>
          </cell>
          <cell r="N2446" t="str">
            <v>True</v>
          </cell>
          <cell r="O2446" t="str">
            <v>False</v>
          </cell>
          <cell r="P2446">
            <v>478200287</v>
          </cell>
          <cell r="Q2446">
            <v>0</v>
          </cell>
          <cell r="R2446">
            <v>0</v>
          </cell>
          <cell r="S2446" t="str">
            <v>0.00</v>
          </cell>
          <cell r="T2446">
            <v>0</v>
          </cell>
          <cell r="U2446">
            <v>9</v>
          </cell>
          <cell r="V2446">
            <v>9</v>
          </cell>
          <cell r="W2446" t="str">
            <v>2026-04-21</v>
          </cell>
        </row>
        <row r="2447">
          <cell r="A2447">
            <v>137422</v>
          </cell>
          <cell r="B2447">
            <v>46132</v>
          </cell>
          <cell r="C2447" t="str">
            <v>TAHIANA7</v>
          </cell>
          <cell r="D2447" t="str">
            <v>36</v>
          </cell>
          <cell r="E2447" t="str">
            <v>502 724 568.00</v>
          </cell>
          <cell r="F2447" t="str">
            <v>603 269 481.60</v>
          </cell>
          <cell r="G2447" t="str">
            <v>MGA</v>
          </cell>
          <cell r="H2447" t="str">
            <v>C500</v>
          </cell>
          <cell r="I2447" t="str">
            <v>E</v>
          </cell>
          <cell r="J2447" t="str">
            <v>2026-04-20</v>
          </cell>
          <cell r="K2447" t="str">
            <v>YASSIE</v>
          </cell>
          <cell r="L2447" t="str">
            <v>True</v>
          </cell>
          <cell r="M2447" t="str">
            <v>True</v>
          </cell>
          <cell r="N2447" t="str">
            <v>True</v>
          </cell>
          <cell r="O2447" t="str">
            <v>False</v>
          </cell>
          <cell r="P2447">
            <v>478100355</v>
          </cell>
          <cell r="Q2447">
            <v>0</v>
          </cell>
          <cell r="R2447">
            <v>0</v>
          </cell>
          <cell r="S2447" t="str">
            <v>0.00</v>
          </cell>
          <cell r="T2447">
            <v>0</v>
          </cell>
          <cell r="U2447">
            <v>8</v>
          </cell>
          <cell r="V2447">
            <v>8</v>
          </cell>
          <cell r="W2447" t="str">
            <v>2026-04-28</v>
          </cell>
        </row>
        <row r="2448">
          <cell r="A2448">
            <v>137421</v>
          </cell>
          <cell r="B2448">
            <v>46132</v>
          </cell>
          <cell r="C2448" t="str">
            <v>LUISA</v>
          </cell>
          <cell r="D2448" t="str">
            <v>6301</v>
          </cell>
          <cell r="E2448" t="str">
            <v>9 540 000.00</v>
          </cell>
          <cell r="F2448" t="str">
            <v>9 540 000.00</v>
          </cell>
          <cell r="G2448" t="str">
            <v>MGA</v>
          </cell>
          <cell r="H2448" t="str">
            <v>C700</v>
          </cell>
          <cell r="I2448" t="str">
            <v>E</v>
          </cell>
          <cell r="J2448" t="str">
            <v>2026-04-20</v>
          </cell>
          <cell r="K2448" t="str">
            <v>YASSIE</v>
          </cell>
          <cell r="L2448" t="str">
            <v>True</v>
          </cell>
          <cell r="M2448" t="str">
            <v>True</v>
          </cell>
          <cell r="N2448" t="str">
            <v>True</v>
          </cell>
          <cell r="O2448" t="str">
            <v>False</v>
          </cell>
          <cell r="P2448">
            <v>0</v>
          </cell>
          <cell r="Q2448">
            <v>0</v>
          </cell>
          <cell r="R2448">
            <v>0</v>
          </cell>
          <cell r="S2448" t="str">
            <v>0.00</v>
          </cell>
          <cell r="T2448">
            <v>0</v>
          </cell>
          <cell r="U2448">
            <v>6</v>
          </cell>
          <cell r="V2448">
            <v>6</v>
          </cell>
          <cell r="W2448" t="str">
            <v>2026-04-20</v>
          </cell>
        </row>
        <row r="2449">
          <cell r="A2449">
            <v>137420</v>
          </cell>
          <cell r="B2449">
            <v>46132</v>
          </cell>
          <cell r="C2449" t="str">
            <v>REBECCA3</v>
          </cell>
          <cell r="E2449" t="str">
            <v>0.00</v>
          </cell>
          <cell r="F2449" t="str">
            <v>0.00</v>
          </cell>
          <cell r="G2449" t="str">
            <v>MGA</v>
          </cell>
          <cell r="H2449" t="str">
            <v>C104</v>
          </cell>
          <cell r="I2449" t="str">
            <v>C</v>
          </cell>
          <cell r="J2449" t="str">
            <v>2026-04-20</v>
          </cell>
          <cell r="K2449" t="str">
            <v>YASSIE</v>
          </cell>
          <cell r="L2449" t="str">
            <v>True</v>
          </cell>
          <cell r="M2449" t="str">
            <v>True</v>
          </cell>
          <cell r="N2449" t="str">
            <v>True</v>
          </cell>
          <cell r="O2449" t="str">
            <v>False</v>
          </cell>
          <cell r="P2449">
            <v>478000174</v>
          </cell>
          <cell r="Q2449">
            <v>478000173</v>
          </cell>
          <cell r="R2449">
            <v>0</v>
          </cell>
          <cell r="S2449" t="str">
            <v>0.00</v>
          </cell>
          <cell r="T2449">
            <v>0</v>
          </cell>
          <cell r="U2449">
            <v>5</v>
          </cell>
          <cell r="V2449">
            <v>5</v>
          </cell>
          <cell r="W2449" t="str">
            <v>2026-04-27</v>
          </cell>
        </row>
        <row r="2450">
          <cell r="A2450">
            <v>137419</v>
          </cell>
          <cell r="B2450">
            <v>46132</v>
          </cell>
          <cell r="C2450" t="str">
            <v>REBECCA3</v>
          </cell>
          <cell r="E2450" t="str">
            <v>0.00</v>
          </cell>
          <cell r="F2450" t="str">
            <v>0.00</v>
          </cell>
          <cell r="G2450" t="str">
            <v>MGA</v>
          </cell>
          <cell r="H2450" t="str">
            <v>C104</v>
          </cell>
          <cell r="I2450" t="str">
            <v>C</v>
          </cell>
          <cell r="J2450" t="str">
            <v>2026-04-20</v>
          </cell>
          <cell r="K2450" t="str">
            <v>YASSIE</v>
          </cell>
          <cell r="L2450" t="str">
            <v>True</v>
          </cell>
          <cell r="M2450" t="str">
            <v>True</v>
          </cell>
          <cell r="N2450" t="str">
            <v>True</v>
          </cell>
          <cell r="O2450" t="str">
            <v>False</v>
          </cell>
          <cell r="P2450">
            <v>478000171</v>
          </cell>
          <cell r="Q2450">
            <v>478000170</v>
          </cell>
          <cell r="R2450">
            <v>0</v>
          </cell>
          <cell r="S2450" t="str">
            <v>0.00</v>
          </cell>
          <cell r="T2450">
            <v>0</v>
          </cell>
          <cell r="U2450">
            <v>6</v>
          </cell>
          <cell r="V2450">
            <v>6</v>
          </cell>
          <cell r="W2450" t="str">
            <v>2026-04-27</v>
          </cell>
        </row>
        <row r="2451">
          <cell r="A2451">
            <v>137418</v>
          </cell>
          <cell r="B2451">
            <v>46132</v>
          </cell>
          <cell r="C2451" t="str">
            <v>REBECCA3</v>
          </cell>
          <cell r="D2451" t="str">
            <v>2886</v>
          </cell>
          <cell r="E2451" t="str">
            <v>1 209 800.00</v>
          </cell>
          <cell r="F2451" t="str">
            <v>1 209 800.00</v>
          </cell>
          <cell r="G2451" t="str">
            <v>MGA</v>
          </cell>
          <cell r="H2451" t="str">
            <v>C500</v>
          </cell>
          <cell r="I2451" t="str">
            <v>E</v>
          </cell>
          <cell r="J2451" t="str">
            <v>2026-04-20</v>
          </cell>
          <cell r="K2451" t="str">
            <v>YASSIE</v>
          </cell>
          <cell r="L2451" t="str">
            <v>True</v>
          </cell>
          <cell r="M2451" t="str">
            <v>True</v>
          </cell>
          <cell r="N2451" t="str">
            <v>True</v>
          </cell>
          <cell r="O2451" t="str">
            <v>False</v>
          </cell>
          <cell r="P2451">
            <v>478000166</v>
          </cell>
          <cell r="Q2451">
            <v>478000165</v>
          </cell>
          <cell r="R2451">
            <v>0</v>
          </cell>
          <cell r="S2451" t="str">
            <v>0.00</v>
          </cell>
          <cell r="T2451">
            <v>0</v>
          </cell>
          <cell r="U2451">
            <v>9</v>
          </cell>
          <cell r="V2451">
            <v>9</v>
          </cell>
          <cell r="W2451" t="str">
            <v>2026-04-20</v>
          </cell>
        </row>
        <row r="2452">
          <cell r="A2452">
            <v>137417</v>
          </cell>
          <cell r="B2452">
            <v>46132</v>
          </cell>
          <cell r="C2452" t="str">
            <v>TAHIANA7</v>
          </cell>
          <cell r="D2452" t="str">
            <v>1175</v>
          </cell>
          <cell r="E2452" t="str">
            <v>502 724 568.00</v>
          </cell>
          <cell r="F2452" t="str">
            <v>603 269 481.60</v>
          </cell>
          <cell r="G2452" t="str">
            <v>MGA</v>
          </cell>
          <cell r="H2452" t="str">
            <v>C500</v>
          </cell>
          <cell r="I2452" t="str">
            <v>E</v>
          </cell>
          <cell r="J2452" t="str">
            <v>2026-04-20</v>
          </cell>
          <cell r="K2452" t="str">
            <v>YASSIE</v>
          </cell>
          <cell r="L2452" t="str">
            <v>True</v>
          </cell>
          <cell r="M2452" t="str">
            <v>False</v>
          </cell>
          <cell r="N2452" t="str">
            <v>False</v>
          </cell>
          <cell r="O2452" t="str">
            <v>True</v>
          </cell>
          <cell r="P2452">
            <v>478100334</v>
          </cell>
          <cell r="Q2452">
            <v>0</v>
          </cell>
          <cell r="R2452">
            <v>0</v>
          </cell>
          <cell r="S2452" t="str">
            <v>0.00</v>
          </cell>
          <cell r="T2452">
            <v>0</v>
          </cell>
          <cell r="U2452">
            <v>0</v>
          </cell>
          <cell r="V2452">
            <v>0</v>
          </cell>
          <cell r="W2452" t="str">
            <v>0000-00-00</v>
          </cell>
        </row>
        <row r="2453">
          <cell r="A2453">
            <v>137416</v>
          </cell>
          <cell r="B2453">
            <v>46132</v>
          </cell>
          <cell r="C2453" t="str">
            <v>LUCA3</v>
          </cell>
          <cell r="D2453" t="str">
            <v>16</v>
          </cell>
          <cell r="E2453" t="str">
            <v>633 394.00</v>
          </cell>
          <cell r="F2453" t="str">
            <v>760 072.80</v>
          </cell>
          <cell r="G2453" t="str">
            <v>MGA</v>
          </cell>
          <cell r="H2453" t="str">
            <v>C100</v>
          </cell>
          <cell r="I2453" t="str">
            <v>E</v>
          </cell>
          <cell r="J2453" t="str">
            <v>2026-04-20</v>
          </cell>
          <cell r="K2453" t="str">
            <v>YASSIE</v>
          </cell>
          <cell r="L2453" t="str">
            <v>True</v>
          </cell>
          <cell r="M2453" t="str">
            <v>True</v>
          </cell>
          <cell r="N2453" t="str">
            <v>True</v>
          </cell>
          <cell r="O2453" t="str">
            <v>False</v>
          </cell>
          <cell r="P2453">
            <v>478000156</v>
          </cell>
          <cell r="Q2453">
            <v>0</v>
          </cell>
          <cell r="R2453">
            <v>0</v>
          </cell>
          <cell r="S2453" t="str">
            <v>0.00</v>
          </cell>
          <cell r="T2453">
            <v>0</v>
          </cell>
          <cell r="U2453">
            <v>10</v>
          </cell>
          <cell r="V2453">
            <v>10</v>
          </cell>
          <cell r="W2453" t="str">
            <v>2026-04-21</v>
          </cell>
        </row>
        <row r="2454">
          <cell r="A2454">
            <v>137415</v>
          </cell>
          <cell r="B2454">
            <v>46132</v>
          </cell>
          <cell r="C2454" t="str">
            <v>TAHIANA7</v>
          </cell>
          <cell r="D2454" t="str">
            <v>36</v>
          </cell>
          <cell r="E2454" t="str">
            <v>148 443 429.00</v>
          </cell>
          <cell r="F2454" t="str">
            <v>178 132 114.80</v>
          </cell>
          <cell r="G2454" t="str">
            <v>MGA</v>
          </cell>
          <cell r="H2454" t="str">
            <v>C500</v>
          </cell>
          <cell r="I2454" t="str">
            <v>E</v>
          </cell>
          <cell r="J2454" t="str">
            <v>2026-04-20</v>
          </cell>
          <cell r="K2454" t="str">
            <v>YASSIE</v>
          </cell>
          <cell r="L2454" t="str">
            <v>True</v>
          </cell>
          <cell r="M2454" t="str">
            <v>True</v>
          </cell>
          <cell r="N2454" t="str">
            <v>True</v>
          </cell>
          <cell r="O2454" t="str">
            <v>False</v>
          </cell>
          <cell r="P2454">
            <v>478100332</v>
          </cell>
          <cell r="Q2454">
            <v>0</v>
          </cell>
          <cell r="R2454">
            <v>0</v>
          </cell>
          <cell r="S2454" t="str">
            <v>0.00</v>
          </cell>
          <cell r="T2454">
            <v>0</v>
          </cell>
          <cell r="U2454">
            <v>7</v>
          </cell>
          <cell r="V2454">
            <v>7</v>
          </cell>
          <cell r="W2454" t="str">
            <v>2026-04-28</v>
          </cell>
        </row>
        <row r="2455">
          <cell r="A2455">
            <v>137414</v>
          </cell>
          <cell r="B2455">
            <v>46132</v>
          </cell>
          <cell r="C2455" t="str">
            <v>TAHIANA7</v>
          </cell>
          <cell r="D2455" t="str">
            <v>36</v>
          </cell>
          <cell r="E2455" t="str">
            <v>119 506 065.00</v>
          </cell>
          <cell r="F2455" t="str">
            <v>143 407 278.00</v>
          </cell>
          <cell r="G2455" t="str">
            <v>MGA</v>
          </cell>
          <cell r="H2455" t="str">
            <v>C500</v>
          </cell>
          <cell r="I2455" t="str">
            <v>E</v>
          </cell>
          <cell r="J2455" t="str">
            <v>2026-04-20</v>
          </cell>
          <cell r="K2455" t="str">
            <v>YASSIE</v>
          </cell>
          <cell r="L2455" t="str">
            <v>True</v>
          </cell>
          <cell r="M2455" t="str">
            <v>True</v>
          </cell>
          <cell r="N2455" t="str">
            <v>True</v>
          </cell>
          <cell r="O2455" t="str">
            <v>False</v>
          </cell>
          <cell r="P2455">
            <v>478000154</v>
          </cell>
          <cell r="Q2455">
            <v>0</v>
          </cell>
          <cell r="R2455">
            <v>0</v>
          </cell>
          <cell r="S2455" t="str">
            <v>0.00</v>
          </cell>
          <cell r="T2455">
            <v>0</v>
          </cell>
          <cell r="U2455">
            <v>7</v>
          </cell>
          <cell r="V2455">
            <v>7</v>
          </cell>
          <cell r="W2455" t="str">
            <v>2026-04-28</v>
          </cell>
        </row>
        <row r="2456">
          <cell r="A2456">
            <v>137413</v>
          </cell>
          <cell r="B2456">
            <v>46132</v>
          </cell>
          <cell r="C2456" t="str">
            <v>TAHIANA7</v>
          </cell>
          <cell r="D2456" t="str">
            <v>36</v>
          </cell>
          <cell r="E2456" t="str">
            <v>790 403 774.00</v>
          </cell>
          <cell r="F2456" t="str">
            <v>948 484 528.80</v>
          </cell>
          <cell r="G2456" t="str">
            <v>MGA</v>
          </cell>
          <cell r="H2456" t="str">
            <v>C500</v>
          </cell>
          <cell r="I2456" t="str">
            <v>E</v>
          </cell>
          <cell r="J2456" t="str">
            <v>2026-04-20</v>
          </cell>
          <cell r="K2456" t="str">
            <v>YASSIE</v>
          </cell>
          <cell r="L2456" t="str">
            <v>True</v>
          </cell>
          <cell r="M2456" t="str">
            <v>True</v>
          </cell>
          <cell r="N2456" t="str">
            <v>True</v>
          </cell>
          <cell r="O2456" t="str">
            <v>False</v>
          </cell>
          <cell r="P2456">
            <v>478000152</v>
          </cell>
          <cell r="Q2456">
            <v>0</v>
          </cell>
          <cell r="R2456">
            <v>0</v>
          </cell>
          <cell r="S2456" t="str">
            <v>0.00</v>
          </cell>
          <cell r="T2456">
            <v>0</v>
          </cell>
          <cell r="U2456">
            <v>7</v>
          </cell>
          <cell r="V2456">
            <v>7</v>
          </cell>
          <cell r="W2456" t="str">
            <v>2026-04-28</v>
          </cell>
        </row>
        <row r="2457">
          <cell r="A2457">
            <v>137412</v>
          </cell>
          <cell r="B2457">
            <v>46132</v>
          </cell>
          <cell r="C2457" t="str">
            <v>TAHIANA7</v>
          </cell>
          <cell r="D2457" t="str">
            <v>36</v>
          </cell>
          <cell r="E2457" t="str">
            <v>418 683 741.00</v>
          </cell>
          <cell r="F2457" t="str">
            <v>502 420 489.20</v>
          </cell>
          <cell r="G2457" t="str">
            <v>MGA</v>
          </cell>
          <cell r="H2457" t="str">
            <v>C500</v>
          </cell>
          <cell r="I2457" t="str">
            <v>E</v>
          </cell>
          <cell r="J2457" t="str">
            <v>2026-04-20</v>
          </cell>
          <cell r="K2457" t="str">
            <v>YASSIE</v>
          </cell>
          <cell r="L2457" t="str">
            <v>True</v>
          </cell>
          <cell r="M2457" t="str">
            <v>True</v>
          </cell>
          <cell r="N2457" t="str">
            <v>True</v>
          </cell>
          <cell r="O2457" t="str">
            <v>False</v>
          </cell>
          <cell r="P2457">
            <v>478000150</v>
          </cell>
          <cell r="Q2457">
            <v>0</v>
          </cell>
          <cell r="R2457">
            <v>0</v>
          </cell>
          <cell r="S2457" t="str">
            <v>0.00</v>
          </cell>
          <cell r="T2457">
            <v>0</v>
          </cell>
          <cell r="U2457">
            <v>7</v>
          </cell>
          <cell r="V2457">
            <v>7</v>
          </cell>
          <cell r="W2457" t="str">
            <v>2026-04-28</v>
          </cell>
        </row>
        <row r="2458">
          <cell r="A2458">
            <v>137411</v>
          </cell>
          <cell r="B2458">
            <v>46132</v>
          </cell>
          <cell r="C2458" t="str">
            <v>LUCA3</v>
          </cell>
          <cell r="D2458" t="str">
            <v>4175</v>
          </cell>
          <cell r="E2458" t="str">
            <v>21 845.00</v>
          </cell>
          <cell r="F2458" t="str">
            <v>21 845.00</v>
          </cell>
          <cell r="G2458" t="str">
            <v>EUR</v>
          </cell>
          <cell r="H2458" t="str">
            <v>C102</v>
          </cell>
          <cell r="I2458" t="str">
            <v>E</v>
          </cell>
          <cell r="J2458" t="str">
            <v>2026-04-20</v>
          </cell>
          <cell r="K2458" t="str">
            <v>YASSIE</v>
          </cell>
          <cell r="L2458" t="str">
            <v>True</v>
          </cell>
          <cell r="M2458" t="str">
            <v>True</v>
          </cell>
          <cell r="N2458" t="str">
            <v>True</v>
          </cell>
          <cell r="O2458" t="str">
            <v>False</v>
          </cell>
          <cell r="P2458">
            <v>478100328</v>
          </cell>
          <cell r="Q2458">
            <v>0</v>
          </cell>
          <cell r="R2458">
            <v>0</v>
          </cell>
          <cell r="S2458" t="str">
            <v>0.00</v>
          </cell>
          <cell r="T2458">
            <v>0</v>
          </cell>
          <cell r="U2458">
            <v>7</v>
          </cell>
          <cell r="V2458">
            <v>7</v>
          </cell>
          <cell r="W2458" t="str">
            <v>2026-04-21</v>
          </cell>
        </row>
        <row r="2459">
          <cell r="A2459">
            <v>137410</v>
          </cell>
          <cell r="B2459">
            <v>46132</v>
          </cell>
          <cell r="C2459" t="str">
            <v>JOHANNA1</v>
          </cell>
          <cell r="D2459" t="str">
            <v>2568</v>
          </cell>
          <cell r="E2459" t="str">
            <v>5 041.00</v>
          </cell>
          <cell r="F2459" t="str">
            <v>5 041.00</v>
          </cell>
          <cell r="G2459" t="str">
            <v>USD</v>
          </cell>
          <cell r="H2459" t="str">
            <v>C100</v>
          </cell>
          <cell r="I2459" t="str">
            <v>E</v>
          </cell>
          <cell r="J2459" t="str">
            <v>2026-04-20</v>
          </cell>
          <cell r="K2459" t="str">
            <v>YASSIE</v>
          </cell>
          <cell r="L2459" t="str">
            <v>True</v>
          </cell>
          <cell r="M2459" t="str">
            <v>True</v>
          </cell>
          <cell r="N2459" t="str">
            <v>True</v>
          </cell>
          <cell r="O2459" t="str">
            <v>False</v>
          </cell>
          <cell r="P2459">
            <v>477800226</v>
          </cell>
          <cell r="Q2459">
            <v>0</v>
          </cell>
          <cell r="R2459">
            <v>0</v>
          </cell>
          <cell r="S2459" t="str">
            <v>0.00</v>
          </cell>
          <cell r="T2459">
            <v>0</v>
          </cell>
          <cell r="U2459">
            <v>7</v>
          </cell>
          <cell r="V2459">
            <v>7</v>
          </cell>
          <cell r="W2459" t="str">
            <v>2026-04-26</v>
          </cell>
        </row>
        <row r="2460">
          <cell r="A2460">
            <v>137409</v>
          </cell>
          <cell r="B2460">
            <v>46132</v>
          </cell>
          <cell r="C2460" t="str">
            <v>LUCA3</v>
          </cell>
          <cell r="D2460" t="str">
            <v>2490</v>
          </cell>
          <cell r="E2460" t="str">
            <v>503 000.00</v>
          </cell>
          <cell r="F2460" t="str">
            <v>503 000.00</v>
          </cell>
          <cell r="G2460" t="str">
            <v>MGA</v>
          </cell>
          <cell r="H2460" t="str">
            <v>C102</v>
          </cell>
          <cell r="I2460" t="str">
            <v>E</v>
          </cell>
          <cell r="J2460" t="str">
            <v>2026-04-20</v>
          </cell>
          <cell r="K2460" t="str">
            <v>YASSIE</v>
          </cell>
          <cell r="L2460" t="str">
            <v>True</v>
          </cell>
          <cell r="M2460" t="str">
            <v>True</v>
          </cell>
          <cell r="N2460" t="str">
            <v>True</v>
          </cell>
          <cell r="O2460" t="str">
            <v>False</v>
          </cell>
          <cell r="P2460">
            <v>477800215</v>
          </cell>
          <cell r="Q2460">
            <v>0</v>
          </cell>
          <cell r="R2460">
            <v>0</v>
          </cell>
          <cell r="S2460" t="str">
            <v>0.00</v>
          </cell>
          <cell r="T2460">
            <v>0</v>
          </cell>
          <cell r="U2460">
            <v>8</v>
          </cell>
          <cell r="V2460">
            <v>8</v>
          </cell>
          <cell r="W2460" t="str">
            <v>2026-04-22</v>
          </cell>
        </row>
        <row r="2461">
          <cell r="A2461">
            <v>137408</v>
          </cell>
          <cell r="B2461">
            <v>46132</v>
          </cell>
          <cell r="C2461" t="str">
            <v>TAHIANA7</v>
          </cell>
          <cell r="D2461" t="str">
            <v>36</v>
          </cell>
          <cell r="E2461" t="str">
            <v>198 349 863.00</v>
          </cell>
          <cell r="F2461" t="str">
            <v>238 019 835.60</v>
          </cell>
          <cell r="G2461" t="str">
            <v>MGA</v>
          </cell>
          <cell r="H2461" t="str">
            <v>C500</v>
          </cell>
          <cell r="I2461" t="str">
            <v>E</v>
          </cell>
          <cell r="J2461" t="str">
            <v>2026-04-20</v>
          </cell>
          <cell r="K2461" t="str">
            <v>YASSIE</v>
          </cell>
          <cell r="L2461" t="str">
            <v>True</v>
          </cell>
          <cell r="M2461" t="str">
            <v>True</v>
          </cell>
          <cell r="N2461" t="str">
            <v>True</v>
          </cell>
          <cell r="O2461" t="str">
            <v>False</v>
          </cell>
          <cell r="P2461">
            <v>477900181</v>
          </cell>
          <cell r="Q2461">
            <v>0</v>
          </cell>
          <cell r="R2461">
            <v>0</v>
          </cell>
          <cell r="S2461" t="str">
            <v>0.00</v>
          </cell>
          <cell r="T2461">
            <v>0</v>
          </cell>
          <cell r="U2461">
            <v>7</v>
          </cell>
          <cell r="V2461">
            <v>7</v>
          </cell>
          <cell r="W2461" t="str">
            <v>2026-04-28</v>
          </cell>
        </row>
        <row r="2462">
          <cell r="A2462">
            <v>137407</v>
          </cell>
          <cell r="B2462">
            <v>46132</v>
          </cell>
          <cell r="C2462" t="str">
            <v>LUCA3</v>
          </cell>
          <cell r="D2462" t="str">
            <v>1994</v>
          </cell>
          <cell r="E2462" t="str">
            <v>865 863 900.00</v>
          </cell>
          <cell r="F2462" t="str">
            <v>1 039 036 680.00</v>
          </cell>
          <cell r="G2462" t="str">
            <v>MGA</v>
          </cell>
          <cell r="H2462" t="str">
            <v>C100</v>
          </cell>
          <cell r="I2462" t="str">
            <v>E</v>
          </cell>
          <cell r="J2462" t="str">
            <v>2026-04-20</v>
          </cell>
          <cell r="K2462" t="str">
            <v>YASSIE</v>
          </cell>
          <cell r="L2462" t="str">
            <v>True</v>
          </cell>
          <cell r="M2462" t="str">
            <v>True</v>
          </cell>
          <cell r="N2462" t="str">
            <v>True</v>
          </cell>
          <cell r="O2462" t="str">
            <v>False</v>
          </cell>
          <cell r="P2462">
            <v>477800206</v>
          </cell>
          <cell r="Q2462">
            <v>0</v>
          </cell>
          <cell r="R2462">
            <v>0</v>
          </cell>
          <cell r="S2462" t="str">
            <v>0.00</v>
          </cell>
          <cell r="T2462">
            <v>0</v>
          </cell>
          <cell r="U2462">
            <v>8</v>
          </cell>
          <cell r="V2462">
            <v>8</v>
          </cell>
          <cell r="W2462" t="str">
            <v>2026-04-20</v>
          </cell>
        </row>
        <row r="2463">
          <cell r="A2463">
            <v>137406</v>
          </cell>
          <cell r="B2463">
            <v>46132</v>
          </cell>
          <cell r="C2463" t="str">
            <v>TAHIANA7</v>
          </cell>
          <cell r="D2463" t="str">
            <v>36</v>
          </cell>
          <cell r="E2463" t="str">
            <v>396 881 550.00</v>
          </cell>
          <cell r="F2463" t="str">
            <v>476 257 860.00</v>
          </cell>
          <cell r="G2463" t="str">
            <v>MGA</v>
          </cell>
          <cell r="H2463" t="str">
            <v>C500</v>
          </cell>
          <cell r="I2463" t="str">
            <v>E</v>
          </cell>
          <cell r="J2463" t="str">
            <v>2026-04-20</v>
          </cell>
          <cell r="K2463" t="str">
            <v>YASSIE</v>
          </cell>
          <cell r="L2463" t="str">
            <v>True</v>
          </cell>
          <cell r="M2463" t="str">
            <v>True</v>
          </cell>
          <cell r="N2463" t="str">
            <v>True</v>
          </cell>
          <cell r="O2463" t="str">
            <v>False</v>
          </cell>
          <cell r="P2463">
            <v>477900175</v>
          </cell>
          <cell r="Q2463">
            <v>0</v>
          </cell>
          <cell r="R2463">
            <v>0</v>
          </cell>
          <cell r="S2463" t="str">
            <v>0.00</v>
          </cell>
          <cell r="T2463">
            <v>0</v>
          </cell>
          <cell r="U2463">
            <v>8</v>
          </cell>
          <cell r="V2463">
            <v>8</v>
          </cell>
          <cell r="W2463" t="str">
            <v>2026-04-28</v>
          </cell>
        </row>
        <row r="2464">
          <cell r="A2464">
            <v>137405</v>
          </cell>
          <cell r="B2464">
            <v>46132</v>
          </cell>
          <cell r="C2464" t="str">
            <v>LUCA3</v>
          </cell>
          <cell r="D2464" t="str">
            <v>2865</v>
          </cell>
          <cell r="E2464" t="str">
            <v>7 200 000.00</v>
          </cell>
          <cell r="F2464" t="str">
            <v>8 640 000.00</v>
          </cell>
          <cell r="G2464" t="str">
            <v>MGA</v>
          </cell>
          <cell r="H2464" t="str">
            <v>C100</v>
          </cell>
          <cell r="I2464" t="str">
            <v>E</v>
          </cell>
          <cell r="J2464" t="str">
            <v>2026-04-20</v>
          </cell>
          <cell r="K2464" t="str">
            <v>YASSIE</v>
          </cell>
          <cell r="L2464" t="str">
            <v>True</v>
          </cell>
          <cell r="M2464" t="str">
            <v>True</v>
          </cell>
          <cell r="N2464" t="str">
            <v>True</v>
          </cell>
          <cell r="O2464" t="str">
            <v>False</v>
          </cell>
          <cell r="P2464">
            <v>477900168</v>
          </cell>
          <cell r="Q2464">
            <v>0</v>
          </cell>
          <cell r="R2464">
            <v>0</v>
          </cell>
          <cell r="S2464" t="str">
            <v>0.00</v>
          </cell>
          <cell r="T2464">
            <v>0</v>
          </cell>
          <cell r="U2464">
            <v>8</v>
          </cell>
          <cell r="V2464">
            <v>8</v>
          </cell>
          <cell r="W2464" t="str">
            <v>2026-04-26</v>
          </cell>
        </row>
        <row r="2465">
          <cell r="A2465">
            <v>137404</v>
          </cell>
          <cell r="B2465">
            <v>46132</v>
          </cell>
          <cell r="C2465" t="str">
            <v>TAHIANA7</v>
          </cell>
          <cell r="D2465" t="str">
            <v>36</v>
          </cell>
          <cell r="E2465" t="str">
            <v>118 728 107.00</v>
          </cell>
          <cell r="F2465" t="str">
            <v>142 473 728.40</v>
          </cell>
          <cell r="G2465" t="str">
            <v>MGA</v>
          </cell>
          <cell r="H2465" t="str">
            <v>C500</v>
          </cell>
          <cell r="I2465" t="str">
            <v>E</v>
          </cell>
          <cell r="J2465" t="str">
            <v>2026-04-20</v>
          </cell>
          <cell r="K2465" t="str">
            <v>YASSIE</v>
          </cell>
          <cell r="L2465" t="str">
            <v>True</v>
          </cell>
          <cell r="M2465" t="str">
            <v>True</v>
          </cell>
          <cell r="N2465" t="str">
            <v>True</v>
          </cell>
          <cell r="O2465" t="str">
            <v>False</v>
          </cell>
          <cell r="P2465">
            <v>477900166</v>
          </cell>
          <cell r="Q2465">
            <v>0</v>
          </cell>
          <cell r="R2465">
            <v>0</v>
          </cell>
          <cell r="S2465" t="str">
            <v>0.00</v>
          </cell>
          <cell r="T2465">
            <v>0</v>
          </cell>
          <cell r="U2465">
            <v>8</v>
          </cell>
          <cell r="V2465">
            <v>8</v>
          </cell>
          <cell r="W2465" t="str">
            <v>2026-04-28</v>
          </cell>
        </row>
        <row r="2466">
          <cell r="A2466">
            <v>137403</v>
          </cell>
          <cell r="B2466">
            <v>46132</v>
          </cell>
          <cell r="C2466" t="str">
            <v>MBOLATIANANJI</v>
          </cell>
          <cell r="D2466" t="str">
            <v>80</v>
          </cell>
          <cell r="E2466" t="str">
            <v>7 631 900.00</v>
          </cell>
          <cell r="F2466" t="str">
            <v>9 158 280.00</v>
          </cell>
          <cell r="G2466" t="str">
            <v>MGA</v>
          </cell>
          <cell r="H2466" t="str">
            <v>C800</v>
          </cell>
          <cell r="I2466" t="str">
            <v>E</v>
          </cell>
          <cell r="J2466" t="str">
            <v>2026-04-20</v>
          </cell>
          <cell r="K2466" t="str">
            <v>YASSIE</v>
          </cell>
          <cell r="L2466" t="str">
            <v>True</v>
          </cell>
          <cell r="M2466" t="str">
            <v>True</v>
          </cell>
          <cell r="N2466" t="str">
            <v>True</v>
          </cell>
          <cell r="O2466" t="str">
            <v>False</v>
          </cell>
          <cell r="P2466">
            <v>0</v>
          </cell>
          <cell r="Q2466">
            <v>0</v>
          </cell>
          <cell r="R2466">
            <v>0</v>
          </cell>
          <cell r="S2466" t="str">
            <v>0.00</v>
          </cell>
          <cell r="T2466">
            <v>0</v>
          </cell>
          <cell r="U2466">
            <v>5</v>
          </cell>
          <cell r="V2466">
            <v>5</v>
          </cell>
          <cell r="W2466" t="str">
            <v>2026-04-21</v>
          </cell>
        </row>
        <row r="2467">
          <cell r="A2467">
            <v>137402</v>
          </cell>
          <cell r="B2467">
            <v>46129</v>
          </cell>
          <cell r="C2467" t="str">
            <v>HARITSOA</v>
          </cell>
          <cell r="D2467" t="str">
            <v>2053</v>
          </cell>
          <cell r="E2467" t="str">
            <v>9 915 000.00</v>
          </cell>
          <cell r="F2467" t="str">
            <v>11 898 000.00</v>
          </cell>
          <cell r="G2467" t="str">
            <v>MGA</v>
          </cell>
          <cell r="H2467" t="str">
            <v>C500</v>
          </cell>
          <cell r="I2467" t="str">
            <v>E</v>
          </cell>
          <cell r="J2467" t="str">
            <v>2026-04-17</v>
          </cell>
          <cell r="K2467" t="str">
            <v>YASSIE</v>
          </cell>
          <cell r="L2467" t="str">
            <v>True</v>
          </cell>
          <cell r="M2467" t="str">
            <v>True</v>
          </cell>
          <cell r="N2467" t="str">
            <v>True</v>
          </cell>
          <cell r="O2467" t="str">
            <v>False</v>
          </cell>
          <cell r="P2467">
            <v>470500187</v>
          </cell>
          <cell r="Q2467">
            <v>0</v>
          </cell>
          <cell r="R2467">
            <v>0</v>
          </cell>
          <cell r="S2467" t="str">
            <v>0.00</v>
          </cell>
          <cell r="T2467">
            <v>0</v>
          </cell>
          <cell r="U2467">
            <v>12</v>
          </cell>
          <cell r="V2467">
            <v>12</v>
          </cell>
          <cell r="W2467" t="str">
            <v>2026-05-13</v>
          </cell>
        </row>
        <row r="2468">
          <cell r="A2468">
            <v>137401</v>
          </cell>
          <cell r="B2468">
            <v>46129</v>
          </cell>
          <cell r="C2468" t="str">
            <v>OLGA</v>
          </cell>
          <cell r="E2468" t="str">
            <v>0.00</v>
          </cell>
          <cell r="F2468" t="str">
            <v>0.00</v>
          </cell>
          <cell r="G2468" t="str">
            <v>MGA</v>
          </cell>
          <cell r="H2468" t="str">
            <v>C901</v>
          </cell>
          <cell r="I2468" t="str">
            <v>E</v>
          </cell>
          <cell r="J2468" t="str">
            <v>2026-04-17</v>
          </cell>
          <cell r="K2468" t="str">
            <v>YASSIE</v>
          </cell>
          <cell r="L2468" t="str">
            <v>True</v>
          </cell>
          <cell r="M2468" t="str">
            <v>False</v>
          </cell>
          <cell r="N2468" t="str">
            <v>True</v>
          </cell>
          <cell r="O2468" t="str">
            <v>False</v>
          </cell>
          <cell r="P2468">
            <v>0</v>
          </cell>
          <cell r="Q2468">
            <v>0</v>
          </cell>
          <cell r="R2468">
            <v>0</v>
          </cell>
          <cell r="S2468" t="str">
            <v>0.00</v>
          </cell>
          <cell r="T2468">
            <v>0</v>
          </cell>
          <cell r="U2468">
            <v>5</v>
          </cell>
          <cell r="V2468">
            <v>5</v>
          </cell>
          <cell r="W2468" t="str">
            <v>2026-04-20</v>
          </cell>
        </row>
        <row r="2469">
          <cell r="A2469">
            <v>137400</v>
          </cell>
          <cell r="B2469">
            <v>46129</v>
          </cell>
          <cell r="C2469" t="str">
            <v>OLGA</v>
          </cell>
          <cell r="E2469" t="str">
            <v>224 544.00</v>
          </cell>
          <cell r="F2469" t="str">
            <v>0.00</v>
          </cell>
          <cell r="G2469" t="str">
            <v>MGA</v>
          </cell>
          <cell r="H2469" t="str">
            <v>C901</v>
          </cell>
          <cell r="I2469" t="str">
            <v>E</v>
          </cell>
          <cell r="J2469" t="str">
            <v>2026-04-17</v>
          </cell>
          <cell r="K2469" t="str">
            <v>YASSIE</v>
          </cell>
          <cell r="L2469" t="str">
            <v>True</v>
          </cell>
          <cell r="M2469" t="str">
            <v>True</v>
          </cell>
          <cell r="N2469" t="str">
            <v>True</v>
          </cell>
          <cell r="O2469" t="str">
            <v>False</v>
          </cell>
          <cell r="P2469">
            <v>0</v>
          </cell>
          <cell r="Q2469">
            <v>0</v>
          </cell>
          <cell r="R2469">
            <v>0</v>
          </cell>
          <cell r="S2469" t="str">
            <v>0.00</v>
          </cell>
          <cell r="T2469">
            <v>0</v>
          </cell>
          <cell r="U2469">
            <v>6</v>
          </cell>
          <cell r="V2469">
            <v>6</v>
          </cell>
          <cell r="W2469" t="str">
            <v>2026-04-20</v>
          </cell>
        </row>
        <row r="2470">
          <cell r="A2470">
            <v>137399</v>
          </cell>
          <cell r="B2470">
            <v>46129</v>
          </cell>
          <cell r="C2470" t="str">
            <v>LUCA3</v>
          </cell>
          <cell r="D2470" t="str">
            <v>5977</v>
          </cell>
          <cell r="E2470" t="str">
            <v>40 000 000.00</v>
          </cell>
          <cell r="F2470" t="str">
            <v>40 000 000.00</v>
          </cell>
          <cell r="G2470" t="str">
            <v>MGA</v>
          </cell>
          <cell r="H2470" t="str">
            <v>C100</v>
          </cell>
          <cell r="I2470" t="str">
            <v>E</v>
          </cell>
          <cell r="J2470" t="str">
            <v>2026-04-17</v>
          </cell>
          <cell r="K2470" t="str">
            <v>YASSIE</v>
          </cell>
          <cell r="L2470" t="str">
            <v>True</v>
          </cell>
          <cell r="M2470" t="str">
            <v>True</v>
          </cell>
          <cell r="N2470" t="str">
            <v>True</v>
          </cell>
          <cell r="O2470" t="str">
            <v>False</v>
          </cell>
          <cell r="P2470">
            <v>470601586</v>
          </cell>
          <cell r="Q2470">
            <v>0</v>
          </cell>
          <cell r="R2470">
            <v>0</v>
          </cell>
          <cell r="S2470" t="str">
            <v>0.00</v>
          </cell>
          <cell r="T2470">
            <v>0</v>
          </cell>
          <cell r="U2470">
            <v>15</v>
          </cell>
          <cell r="V2470">
            <v>15</v>
          </cell>
          <cell r="W2470" t="str">
            <v>2026-04-26</v>
          </cell>
        </row>
        <row r="2471">
          <cell r="A2471">
            <v>137398</v>
          </cell>
          <cell r="B2471">
            <v>46129</v>
          </cell>
          <cell r="C2471" t="str">
            <v>OLGA</v>
          </cell>
          <cell r="E2471" t="str">
            <v>0.00</v>
          </cell>
          <cell r="F2471" t="str">
            <v>0.00</v>
          </cell>
          <cell r="G2471" t="str">
            <v>MGA</v>
          </cell>
          <cell r="H2471" t="str">
            <v>C901</v>
          </cell>
          <cell r="I2471" t="str">
            <v>E</v>
          </cell>
          <cell r="J2471" t="str">
            <v>2026-04-17</v>
          </cell>
          <cell r="K2471" t="str">
            <v>YASSIE</v>
          </cell>
          <cell r="L2471" t="str">
            <v>True</v>
          </cell>
          <cell r="M2471" t="str">
            <v>False</v>
          </cell>
          <cell r="N2471" t="str">
            <v>True</v>
          </cell>
          <cell r="O2471" t="str">
            <v>False</v>
          </cell>
          <cell r="P2471">
            <v>0</v>
          </cell>
          <cell r="Q2471">
            <v>0</v>
          </cell>
          <cell r="R2471">
            <v>0</v>
          </cell>
          <cell r="S2471" t="str">
            <v>0.00</v>
          </cell>
          <cell r="T2471">
            <v>0</v>
          </cell>
          <cell r="U2471">
            <v>4</v>
          </cell>
          <cell r="V2471">
            <v>4</v>
          </cell>
          <cell r="W2471" t="str">
            <v>2026-04-17</v>
          </cell>
        </row>
        <row r="2472">
          <cell r="A2472">
            <v>137397</v>
          </cell>
          <cell r="B2472">
            <v>46129</v>
          </cell>
          <cell r="C2472" t="str">
            <v>OLGA</v>
          </cell>
          <cell r="E2472" t="str">
            <v>2 375 000.00</v>
          </cell>
          <cell r="F2472" t="str">
            <v>0.00</v>
          </cell>
          <cell r="G2472" t="str">
            <v>MGA</v>
          </cell>
          <cell r="H2472" t="str">
            <v>C901</v>
          </cell>
          <cell r="I2472" t="str">
            <v>E</v>
          </cell>
          <cell r="J2472" t="str">
            <v>2026-04-17</v>
          </cell>
          <cell r="K2472" t="str">
            <v>YASSIE</v>
          </cell>
          <cell r="L2472" t="str">
            <v>True</v>
          </cell>
          <cell r="M2472" t="str">
            <v>True</v>
          </cell>
          <cell r="N2472" t="str">
            <v>True</v>
          </cell>
          <cell r="O2472" t="str">
            <v>False</v>
          </cell>
          <cell r="P2472">
            <v>0</v>
          </cell>
          <cell r="Q2472">
            <v>0</v>
          </cell>
          <cell r="R2472">
            <v>0</v>
          </cell>
          <cell r="S2472" t="str">
            <v>0.00</v>
          </cell>
          <cell r="T2472">
            <v>0</v>
          </cell>
          <cell r="U2472">
            <v>4</v>
          </cell>
          <cell r="V2472">
            <v>4</v>
          </cell>
          <cell r="W2472" t="str">
            <v>2026-04-17</v>
          </cell>
        </row>
        <row r="2473">
          <cell r="A2473">
            <v>137396</v>
          </cell>
          <cell r="B2473">
            <v>46129</v>
          </cell>
          <cell r="C2473" t="str">
            <v>CHRISTELE</v>
          </cell>
          <cell r="D2473" t="str">
            <v>119</v>
          </cell>
          <cell r="E2473" t="str">
            <v>2 100 000.00</v>
          </cell>
          <cell r="F2473" t="str">
            <v>2 520 000.00</v>
          </cell>
          <cell r="G2473" t="str">
            <v>MGA</v>
          </cell>
          <cell r="H2473" t="str">
            <v>C600</v>
          </cell>
          <cell r="I2473" t="str">
            <v>E</v>
          </cell>
          <cell r="J2473" t="str">
            <v>2026-04-17</v>
          </cell>
          <cell r="K2473" t="str">
            <v>YASSIE</v>
          </cell>
          <cell r="L2473" t="str">
            <v>True</v>
          </cell>
          <cell r="M2473" t="str">
            <v>True</v>
          </cell>
          <cell r="N2473" t="str">
            <v>True</v>
          </cell>
          <cell r="O2473" t="str">
            <v>False</v>
          </cell>
          <cell r="P2473">
            <v>470601582</v>
          </cell>
          <cell r="Q2473">
            <v>470601581</v>
          </cell>
          <cell r="R2473">
            <v>0</v>
          </cell>
          <cell r="S2473" t="str">
            <v>0.00</v>
          </cell>
          <cell r="T2473">
            <v>0</v>
          </cell>
          <cell r="U2473">
            <v>7</v>
          </cell>
          <cell r="V2473">
            <v>7</v>
          </cell>
          <cell r="W2473" t="str">
            <v>2026-04-27</v>
          </cell>
        </row>
        <row r="2474">
          <cell r="A2474">
            <v>137395</v>
          </cell>
          <cell r="B2474">
            <v>46129</v>
          </cell>
          <cell r="C2474" t="str">
            <v>CHRISTELE</v>
          </cell>
          <cell r="D2474" t="str">
            <v>6060</v>
          </cell>
          <cell r="E2474" t="str">
            <v>183 500.00</v>
          </cell>
          <cell r="F2474" t="str">
            <v>183 500.00</v>
          </cell>
          <cell r="G2474" t="str">
            <v>MGA</v>
          </cell>
          <cell r="H2474" t="str">
            <v>C600</v>
          </cell>
          <cell r="I2474" t="str">
            <v>E</v>
          </cell>
          <cell r="J2474" t="str">
            <v>2026-04-17</v>
          </cell>
          <cell r="K2474" t="str">
            <v>YASSIE</v>
          </cell>
          <cell r="L2474" t="str">
            <v>True</v>
          </cell>
          <cell r="M2474" t="str">
            <v>True</v>
          </cell>
          <cell r="N2474" t="str">
            <v>True</v>
          </cell>
          <cell r="O2474" t="str">
            <v>False</v>
          </cell>
          <cell r="P2474">
            <v>470400139</v>
          </cell>
          <cell r="Q2474">
            <v>470400138</v>
          </cell>
          <cell r="R2474">
            <v>0</v>
          </cell>
          <cell r="S2474" t="str">
            <v>0.00</v>
          </cell>
          <cell r="T2474">
            <v>0</v>
          </cell>
          <cell r="U2474">
            <v>8</v>
          </cell>
          <cell r="V2474">
            <v>8</v>
          </cell>
          <cell r="W2474" t="str">
            <v>2026-04-27</v>
          </cell>
        </row>
        <row r="2475">
          <cell r="A2475">
            <v>137394</v>
          </cell>
          <cell r="B2475">
            <v>46129</v>
          </cell>
          <cell r="C2475" t="str">
            <v>OLGA</v>
          </cell>
          <cell r="E2475" t="str">
            <v>0.00</v>
          </cell>
          <cell r="F2475" t="str">
            <v>0.00</v>
          </cell>
          <cell r="G2475" t="str">
            <v>MGA</v>
          </cell>
          <cell r="H2475" t="str">
            <v>C901</v>
          </cell>
          <cell r="I2475" t="str">
            <v>E</v>
          </cell>
          <cell r="J2475" t="str">
            <v>2026-04-17</v>
          </cell>
          <cell r="K2475" t="str">
            <v>YASSIE</v>
          </cell>
          <cell r="L2475" t="str">
            <v>True</v>
          </cell>
          <cell r="M2475" t="str">
            <v>False</v>
          </cell>
          <cell r="N2475" t="str">
            <v>True</v>
          </cell>
          <cell r="O2475" t="str">
            <v>False</v>
          </cell>
          <cell r="P2475">
            <v>0</v>
          </cell>
          <cell r="Q2475">
            <v>0</v>
          </cell>
          <cell r="R2475">
            <v>0</v>
          </cell>
          <cell r="S2475" t="str">
            <v>0.00</v>
          </cell>
          <cell r="T2475">
            <v>0</v>
          </cell>
          <cell r="U2475">
            <v>6</v>
          </cell>
          <cell r="V2475">
            <v>6</v>
          </cell>
          <cell r="W2475" t="str">
            <v>2026-04-17</v>
          </cell>
        </row>
        <row r="2476">
          <cell r="A2476">
            <v>137393</v>
          </cell>
          <cell r="B2476">
            <v>46129</v>
          </cell>
          <cell r="C2476" t="str">
            <v>TIANA9</v>
          </cell>
          <cell r="D2476" t="str">
            <v>820</v>
          </cell>
          <cell r="E2476" t="str">
            <v>450 000.00</v>
          </cell>
          <cell r="F2476" t="str">
            <v>540 000.00</v>
          </cell>
          <cell r="G2476" t="str">
            <v>MGA</v>
          </cell>
          <cell r="H2476" t="str">
            <v>C600</v>
          </cell>
          <cell r="I2476" t="str">
            <v>E</v>
          </cell>
          <cell r="J2476" t="str">
            <v>2026-04-17</v>
          </cell>
          <cell r="K2476" t="str">
            <v>YASSIE</v>
          </cell>
          <cell r="L2476" t="str">
            <v>True</v>
          </cell>
          <cell r="M2476" t="str">
            <v>True</v>
          </cell>
          <cell r="N2476" t="str">
            <v>True</v>
          </cell>
          <cell r="O2476" t="str">
            <v>False</v>
          </cell>
          <cell r="P2476">
            <v>0</v>
          </cell>
          <cell r="Q2476">
            <v>0</v>
          </cell>
          <cell r="R2476">
            <v>0</v>
          </cell>
          <cell r="S2476" t="str">
            <v>0.00</v>
          </cell>
          <cell r="T2476">
            <v>0</v>
          </cell>
          <cell r="U2476">
            <v>9</v>
          </cell>
          <cell r="V2476">
            <v>9</v>
          </cell>
          <cell r="W2476" t="str">
            <v>2026-04-17</v>
          </cell>
        </row>
        <row r="2477">
          <cell r="A2477">
            <v>137392</v>
          </cell>
          <cell r="B2477">
            <v>46129</v>
          </cell>
          <cell r="C2477" t="str">
            <v>TIANA9</v>
          </cell>
          <cell r="D2477" t="str">
            <v>820</v>
          </cell>
          <cell r="E2477" t="str">
            <v>450 000.00</v>
          </cell>
          <cell r="F2477" t="str">
            <v>540 000.00</v>
          </cell>
          <cell r="G2477" t="str">
            <v>MGA</v>
          </cell>
          <cell r="H2477" t="str">
            <v>C600</v>
          </cell>
          <cell r="I2477" t="str">
            <v>E</v>
          </cell>
          <cell r="J2477" t="str">
            <v>2026-04-17</v>
          </cell>
          <cell r="K2477" t="str">
            <v>YASSIE</v>
          </cell>
          <cell r="L2477" t="str">
            <v>True</v>
          </cell>
          <cell r="M2477" t="str">
            <v>False</v>
          </cell>
          <cell r="N2477" t="str">
            <v>False</v>
          </cell>
          <cell r="O2477" t="str">
            <v>True</v>
          </cell>
          <cell r="P2477">
            <v>0</v>
          </cell>
          <cell r="Q2477">
            <v>0</v>
          </cell>
          <cell r="R2477">
            <v>0</v>
          </cell>
          <cell r="S2477" t="str">
            <v>0.00</v>
          </cell>
          <cell r="T2477">
            <v>0</v>
          </cell>
          <cell r="U2477">
            <v>0</v>
          </cell>
          <cell r="V2477">
            <v>0</v>
          </cell>
          <cell r="W2477" t="str">
            <v>0000-00-00</v>
          </cell>
        </row>
        <row r="2478">
          <cell r="A2478">
            <v>137391</v>
          </cell>
          <cell r="B2478">
            <v>46129</v>
          </cell>
          <cell r="C2478" t="str">
            <v>TIANA9</v>
          </cell>
          <cell r="D2478" t="str">
            <v>820</v>
          </cell>
          <cell r="E2478" t="str">
            <v>450 000.00</v>
          </cell>
          <cell r="F2478" t="str">
            <v>540 000.00</v>
          </cell>
          <cell r="G2478" t="str">
            <v>MGA</v>
          </cell>
          <cell r="H2478" t="str">
            <v>C600</v>
          </cell>
          <cell r="I2478" t="str">
            <v>E</v>
          </cell>
          <cell r="J2478" t="str">
            <v>2026-04-17</v>
          </cell>
          <cell r="K2478" t="str">
            <v>YASSIE</v>
          </cell>
          <cell r="L2478" t="str">
            <v>True</v>
          </cell>
          <cell r="M2478" t="str">
            <v>False</v>
          </cell>
          <cell r="N2478" t="str">
            <v>False</v>
          </cell>
          <cell r="O2478" t="str">
            <v>True</v>
          </cell>
          <cell r="P2478">
            <v>0</v>
          </cell>
          <cell r="Q2478">
            <v>0</v>
          </cell>
          <cell r="R2478">
            <v>0</v>
          </cell>
          <cell r="S2478" t="str">
            <v>0.00</v>
          </cell>
          <cell r="T2478">
            <v>0</v>
          </cell>
          <cell r="U2478">
            <v>0</v>
          </cell>
          <cell r="V2478">
            <v>0</v>
          </cell>
          <cell r="W2478" t="str">
            <v>0000-00-00</v>
          </cell>
        </row>
        <row r="2479">
          <cell r="A2479">
            <v>137390</v>
          </cell>
          <cell r="B2479">
            <v>46129</v>
          </cell>
          <cell r="C2479" t="str">
            <v>MIORA46</v>
          </cell>
          <cell r="D2479" t="str">
            <v>1259</v>
          </cell>
          <cell r="E2479" t="str">
            <v>6 825 000.00</v>
          </cell>
          <cell r="F2479" t="str">
            <v>8 190 000.00</v>
          </cell>
          <cell r="G2479" t="str">
            <v>MGA</v>
          </cell>
          <cell r="H2479" t="str">
            <v>C900</v>
          </cell>
          <cell r="I2479" t="str">
            <v>E</v>
          </cell>
          <cell r="J2479" t="str">
            <v>2026-04-17</v>
          </cell>
          <cell r="K2479" t="str">
            <v>YASSIE</v>
          </cell>
          <cell r="L2479" t="str">
            <v>True</v>
          </cell>
          <cell r="M2479" t="str">
            <v>True</v>
          </cell>
          <cell r="N2479" t="str">
            <v>True</v>
          </cell>
          <cell r="O2479" t="str">
            <v>False</v>
          </cell>
          <cell r="P2479">
            <v>0</v>
          </cell>
          <cell r="Q2479">
            <v>0</v>
          </cell>
          <cell r="R2479">
            <v>0</v>
          </cell>
          <cell r="S2479" t="str">
            <v>0.00</v>
          </cell>
          <cell r="T2479">
            <v>0</v>
          </cell>
          <cell r="U2479">
            <v>4</v>
          </cell>
          <cell r="V2479">
            <v>4</v>
          </cell>
          <cell r="W2479" t="str">
            <v>2026-04-17</v>
          </cell>
        </row>
        <row r="2480">
          <cell r="A2480">
            <v>137389</v>
          </cell>
          <cell r="B2480">
            <v>46129</v>
          </cell>
          <cell r="C2480" t="str">
            <v>BRINA</v>
          </cell>
          <cell r="D2480" t="str">
            <v>102</v>
          </cell>
          <cell r="E2480" t="str">
            <v>4 580 000.00</v>
          </cell>
          <cell r="F2480" t="str">
            <v>5 496 000.00</v>
          </cell>
          <cell r="G2480" t="str">
            <v>MGA</v>
          </cell>
          <cell r="H2480" t="str">
            <v>C300</v>
          </cell>
          <cell r="I2480" t="str">
            <v>E</v>
          </cell>
          <cell r="J2480" t="str">
            <v>2026-04-17</v>
          </cell>
          <cell r="K2480" t="str">
            <v>YASSIE</v>
          </cell>
          <cell r="L2480" t="str">
            <v>True</v>
          </cell>
          <cell r="M2480" t="str">
            <v>True</v>
          </cell>
          <cell r="N2480" t="str">
            <v>True</v>
          </cell>
          <cell r="O2480" t="str">
            <v>False</v>
          </cell>
          <cell r="P2480">
            <v>0</v>
          </cell>
          <cell r="Q2480">
            <v>0</v>
          </cell>
          <cell r="R2480">
            <v>0</v>
          </cell>
          <cell r="S2480" t="str">
            <v>0.00</v>
          </cell>
          <cell r="T2480">
            <v>0</v>
          </cell>
          <cell r="U2480">
            <v>6</v>
          </cell>
          <cell r="V2480">
            <v>6</v>
          </cell>
          <cell r="W2480" t="str">
            <v>2026-04-17</v>
          </cell>
        </row>
        <row r="2481">
          <cell r="A2481">
            <v>137388</v>
          </cell>
          <cell r="B2481">
            <v>46129</v>
          </cell>
          <cell r="C2481" t="str">
            <v>LUCA3</v>
          </cell>
          <cell r="D2481" t="str">
            <v>2490</v>
          </cell>
          <cell r="E2481" t="str">
            <v>3 052 325.00</v>
          </cell>
          <cell r="F2481" t="str">
            <v>3 052 325.00</v>
          </cell>
          <cell r="G2481" t="str">
            <v>MGA</v>
          </cell>
          <cell r="H2481" t="str">
            <v>C100</v>
          </cell>
          <cell r="I2481" t="str">
            <v>E</v>
          </cell>
          <cell r="J2481" t="str">
            <v>2026-04-17</v>
          </cell>
          <cell r="K2481" t="str">
            <v>YASSIE</v>
          </cell>
          <cell r="L2481" t="str">
            <v>True</v>
          </cell>
          <cell r="M2481" t="str">
            <v>True</v>
          </cell>
          <cell r="N2481" t="str">
            <v>True</v>
          </cell>
          <cell r="O2481" t="str">
            <v>False</v>
          </cell>
          <cell r="P2481">
            <v>470300307</v>
          </cell>
          <cell r="Q2481">
            <v>0</v>
          </cell>
          <cell r="R2481">
            <v>0</v>
          </cell>
          <cell r="S2481" t="str">
            <v>0.00</v>
          </cell>
          <cell r="T2481">
            <v>0</v>
          </cell>
          <cell r="U2481">
            <v>9</v>
          </cell>
          <cell r="V2481">
            <v>9</v>
          </cell>
          <cell r="W2481" t="str">
            <v>2026-04-20</v>
          </cell>
        </row>
        <row r="2482">
          <cell r="A2482">
            <v>137387</v>
          </cell>
          <cell r="B2482">
            <v>46129</v>
          </cell>
          <cell r="C2482" t="str">
            <v>LUCA3</v>
          </cell>
          <cell r="D2482" t="str">
            <v>2490</v>
          </cell>
          <cell r="E2482" t="str">
            <v>2 186 775.00</v>
          </cell>
          <cell r="F2482" t="str">
            <v>2 186 775.00</v>
          </cell>
          <cell r="G2482" t="str">
            <v>MGA</v>
          </cell>
          <cell r="H2482" t="str">
            <v>C100</v>
          </cell>
          <cell r="I2482" t="str">
            <v>E</v>
          </cell>
          <cell r="J2482" t="str">
            <v>2026-04-17</v>
          </cell>
          <cell r="K2482" t="str">
            <v>YASSIE</v>
          </cell>
          <cell r="L2482" t="str">
            <v>True</v>
          </cell>
          <cell r="M2482" t="str">
            <v>True</v>
          </cell>
          <cell r="N2482" t="str">
            <v>True</v>
          </cell>
          <cell r="O2482" t="str">
            <v>False</v>
          </cell>
          <cell r="P2482">
            <v>470200224</v>
          </cell>
          <cell r="Q2482">
            <v>0</v>
          </cell>
          <cell r="R2482">
            <v>0</v>
          </cell>
          <cell r="S2482" t="str">
            <v>0.00</v>
          </cell>
          <cell r="T2482">
            <v>0</v>
          </cell>
          <cell r="U2482">
            <v>10</v>
          </cell>
          <cell r="V2482">
            <v>10</v>
          </cell>
          <cell r="W2482" t="str">
            <v>2026-04-20</v>
          </cell>
        </row>
        <row r="2483">
          <cell r="A2483">
            <v>137386</v>
          </cell>
          <cell r="B2483">
            <v>46129</v>
          </cell>
          <cell r="C2483" t="str">
            <v>HARITSOA</v>
          </cell>
          <cell r="D2483" t="str">
            <v>2053</v>
          </cell>
          <cell r="E2483" t="str">
            <v>9 105 000.00</v>
          </cell>
          <cell r="F2483" t="str">
            <v>10 926 000.00</v>
          </cell>
          <cell r="G2483" t="str">
            <v>MGA</v>
          </cell>
          <cell r="H2483" t="str">
            <v>C500</v>
          </cell>
          <cell r="I2483" t="str">
            <v>E</v>
          </cell>
          <cell r="J2483" t="str">
            <v>2026-04-17</v>
          </cell>
          <cell r="K2483" t="str">
            <v>YASSIE</v>
          </cell>
          <cell r="L2483" t="str">
            <v>True</v>
          </cell>
          <cell r="M2483" t="str">
            <v>True</v>
          </cell>
          <cell r="N2483" t="str">
            <v>True</v>
          </cell>
          <cell r="O2483" t="str">
            <v>False</v>
          </cell>
          <cell r="P2483">
            <v>470300298</v>
          </cell>
          <cell r="Q2483">
            <v>0</v>
          </cell>
          <cell r="R2483">
            <v>0</v>
          </cell>
          <cell r="S2483" t="str">
            <v>0.00</v>
          </cell>
          <cell r="T2483">
            <v>0</v>
          </cell>
          <cell r="U2483">
            <v>12</v>
          </cell>
          <cell r="V2483">
            <v>12</v>
          </cell>
          <cell r="W2483" t="str">
            <v>2026-04-28</v>
          </cell>
        </row>
        <row r="2484">
          <cell r="A2484">
            <v>137385</v>
          </cell>
          <cell r="B2484">
            <v>46129</v>
          </cell>
          <cell r="C2484" t="str">
            <v>MBOLATIANANJI</v>
          </cell>
          <cell r="D2484" t="str">
            <v>119</v>
          </cell>
          <cell r="E2484" t="str">
            <v>2 837 000.00</v>
          </cell>
          <cell r="F2484" t="str">
            <v>3 404 400.00</v>
          </cell>
          <cell r="G2484" t="str">
            <v>MGA</v>
          </cell>
          <cell r="H2484" t="str">
            <v>C800</v>
          </cell>
          <cell r="I2484" t="str">
            <v>E</v>
          </cell>
          <cell r="J2484" t="str">
            <v>2026-04-17</v>
          </cell>
          <cell r="K2484" t="str">
            <v>YASSIE</v>
          </cell>
          <cell r="L2484" t="str">
            <v>True</v>
          </cell>
          <cell r="M2484" t="str">
            <v>True</v>
          </cell>
          <cell r="N2484" t="str">
            <v>True</v>
          </cell>
          <cell r="O2484" t="str">
            <v>False</v>
          </cell>
          <cell r="P2484">
            <v>0</v>
          </cell>
          <cell r="Q2484">
            <v>0</v>
          </cell>
          <cell r="R2484">
            <v>0</v>
          </cell>
          <cell r="S2484" t="str">
            <v>0.00</v>
          </cell>
          <cell r="T2484">
            <v>0</v>
          </cell>
          <cell r="U2484">
            <v>7</v>
          </cell>
          <cell r="V2484">
            <v>7</v>
          </cell>
          <cell r="W2484" t="str">
            <v>2026-04-21</v>
          </cell>
        </row>
        <row r="2485">
          <cell r="A2485">
            <v>137384</v>
          </cell>
          <cell r="B2485">
            <v>46129</v>
          </cell>
          <cell r="C2485" t="str">
            <v>HARITSOA</v>
          </cell>
          <cell r="D2485" t="str">
            <v>2053</v>
          </cell>
          <cell r="E2485" t="str">
            <v>1 534 700.00</v>
          </cell>
          <cell r="F2485" t="str">
            <v>1 841 640.00</v>
          </cell>
          <cell r="G2485" t="str">
            <v>MGA</v>
          </cell>
          <cell r="H2485" t="str">
            <v>C500</v>
          </cell>
          <cell r="I2485" t="str">
            <v>E</v>
          </cell>
          <cell r="J2485" t="str">
            <v>2026-04-17</v>
          </cell>
          <cell r="K2485" t="str">
            <v>YASSIE</v>
          </cell>
          <cell r="L2485" t="str">
            <v>True</v>
          </cell>
          <cell r="M2485" t="str">
            <v>True</v>
          </cell>
          <cell r="N2485" t="str">
            <v>True</v>
          </cell>
          <cell r="O2485" t="str">
            <v>False</v>
          </cell>
          <cell r="P2485">
            <v>470200222</v>
          </cell>
          <cell r="Q2485">
            <v>0</v>
          </cell>
          <cell r="R2485">
            <v>0</v>
          </cell>
          <cell r="S2485" t="str">
            <v>0.00</v>
          </cell>
          <cell r="T2485">
            <v>0</v>
          </cell>
          <cell r="U2485">
            <v>11</v>
          </cell>
          <cell r="V2485">
            <v>11</v>
          </cell>
          <cell r="W2485" t="str">
            <v>2026-04-28</v>
          </cell>
        </row>
        <row r="2486">
          <cell r="A2486">
            <v>137383</v>
          </cell>
          <cell r="B2486">
            <v>46129</v>
          </cell>
          <cell r="C2486" t="str">
            <v>HARITSOA</v>
          </cell>
          <cell r="D2486" t="str">
            <v>2633</v>
          </cell>
          <cell r="E2486" t="str">
            <v>800 000.00</v>
          </cell>
          <cell r="F2486" t="str">
            <v>960 000.00</v>
          </cell>
          <cell r="G2486" t="str">
            <v>MGA</v>
          </cell>
          <cell r="H2486" t="str">
            <v>C500</v>
          </cell>
          <cell r="I2486" t="str">
            <v>E</v>
          </cell>
          <cell r="J2486" t="str">
            <v>2026-04-17</v>
          </cell>
          <cell r="K2486" t="str">
            <v>YASSIE</v>
          </cell>
          <cell r="L2486" t="str">
            <v>True</v>
          </cell>
          <cell r="M2486" t="str">
            <v>True</v>
          </cell>
          <cell r="N2486" t="str">
            <v>True</v>
          </cell>
          <cell r="O2486" t="str">
            <v>False</v>
          </cell>
          <cell r="P2486">
            <v>470200202</v>
          </cell>
          <cell r="Q2486">
            <v>0</v>
          </cell>
          <cell r="R2486">
            <v>0</v>
          </cell>
          <cell r="S2486" t="str">
            <v>0.00</v>
          </cell>
          <cell r="T2486">
            <v>0</v>
          </cell>
          <cell r="U2486">
            <v>13</v>
          </cell>
          <cell r="V2486">
            <v>13</v>
          </cell>
          <cell r="W2486" t="str">
            <v>2026-04-28</v>
          </cell>
        </row>
        <row r="2487">
          <cell r="A2487">
            <v>137382</v>
          </cell>
          <cell r="B2487">
            <v>46129</v>
          </cell>
          <cell r="C2487" t="str">
            <v>HARITSOA</v>
          </cell>
          <cell r="E2487" t="str">
            <v>0.00</v>
          </cell>
          <cell r="F2487" t="str">
            <v>0.00</v>
          </cell>
          <cell r="G2487" t="str">
            <v>MGA</v>
          </cell>
          <cell r="H2487" t="str">
            <v>C500</v>
          </cell>
          <cell r="I2487" t="str">
            <v>E</v>
          </cell>
          <cell r="J2487" t="str">
            <v>2026-04-17</v>
          </cell>
          <cell r="K2487" t="str">
            <v>YASSIE</v>
          </cell>
          <cell r="L2487" t="str">
            <v>True</v>
          </cell>
          <cell r="M2487" t="str">
            <v>False</v>
          </cell>
          <cell r="N2487" t="str">
            <v>True</v>
          </cell>
          <cell r="O2487" t="str">
            <v>False</v>
          </cell>
          <cell r="P2487">
            <v>470100230</v>
          </cell>
          <cell r="Q2487">
            <v>470100229</v>
          </cell>
          <cell r="R2487">
            <v>0</v>
          </cell>
          <cell r="S2487" t="str">
            <v>0.00</v>
          </cell>
          <cell r="T2487">
            <v>0</v>
          </cell>
          <cell r="U2487">
            <v>8</v>
          </cell>
          <cell r="V2487">
            <v>8</v>
          </cell>
          <cell r="W2487" t="str">
            <v>2026-04-28</v>
          </cell>
        </row>
        <row r="2488">
          <cell r="A2488">
            <v>137381</v>
          </cell>
          <cell r="B2488">
            <v>46129</v>
          </cell>
          <cell r="C2488" t="str">
            <v>SETRA3</v>
          </cell>
          <cell r="D2488" t="str">
            <v>3678</v>
          </cell>
          <cell r="E2488" t="str">
            <v>42 500 000.00</v>
          </cell>
          <cell r="F2488" t="str">
            <v>51 310 400.00</v>
          </cell>
          <cell r="G2488" t="str">
            <v>MGA</v>
          </cell>
          <cell r="H2488" t="str">
            <v>C102</v>
          </cell>
          <cell r="I2488" t="str">
            <v>E</v>
          </cell>
          <cell r="J2488" t="str">
            <v>2026-04-17</v>
          </cell>
          <cell r="K2488" t="str">
            <v>YASSIE</v>
          </cell>
          <cell r="L2488" t="str">
            <v>True</v>
          </cell>
          <cell r="M2488" t="str">
            <v>True</v>
          </cell>
          <cell r="N2488" t="str">
            <v>True</v>
          </cell>
          <cell r="O2488" t="str">
            <v>False</v>
          </cell>
          <cell r="P2488">
            <v>470000239</v>
          </cell>
          <cell r="Q2488">
            <v>0</v>
          </cell>
          <cell r="R2488">
            <v>0</v>
          </cell>
          <cell r="S2488" t="str">
            <v>0.00</v>
          </cell>
          <cell r="T2488">
            <v>0</v>
          </cell>
          <cell r="U2488">
            <v>9</v>
          </cell>
          <cell r="V2488">
            <v>9</v>
          </cell>
          <cell r="W2488" t="str">
            <v>2026-04-21</v>
          </cell>
        </row>
        <row r="2489">
          <cell r="A2489">
            <v>137380</v>
          </cell>
          <cell r="B2489">
            <v>46129</v>
          </cell>
          <cell r="C2489" t="str">
            <v>HARITSOA</v>
          </cell>
          <cell r="E2489" t="str">
            <v>0.00</v>
          </cell>
          <cell r="F2489" t="str">
            <v>0.00</v>
          </cell>
          <cell r="G2489" t="str">
            <v>MGA</v>
          </cell>
          <cell r="H2489" t="str">
            <v>C500</v>
          </cell>
          <cell r="I2489" t="str">
            <v>E</v>
          </cell>
          <cell r="J2489" t="str">
            <v>2026-04-17</v>
          </cell>
          <cell r="K2489" t="str">
            <v>YASSIE</v>
          </cell>
          <cell r="L2489" t="str">
            <v>True</v>
          </cell>
          <cell r="M2489" t="str">
            <v>False</v>
          </cell>
          <cell r="N2489" t="str">
            <v>True</v>
          </cell>
          <cell r="O2489" t="str">
            <v>False</v>
          </cell>
          <cell r="P2489">
            <v>470100222</v>
          </cell>
          <cell r="Q2489">
            <v>470100221</v>
          </cell>
          <cell r="R2489">
            <v>0</v>
          </cell>
          <cell r="S2489" t="str">
            <v>0.00</v>
          </cell>
          <cell r="T2489">
            <v>0</v>
          </cell>
          <cell r="U2489">
            <v>9</v>
          </cell>
          <cell r="V2489">
            <v>9</v>
          </cell>
          <cell r="W2489" t="str">
            <v>2026-04-28</v>
          </cell>
        </row>
        <row r="2490">
          <cell r="A2490">
            <v>137379</v>
          </cell>
          <cell r="B2490">
            <v>46129</v>
          </cell>
          <cell r="C2490" t="str">
            <v>REBECCA3</v>
          </cell>
          <cell r="D2490" t="str">
            <v>2490</v>
          </cell>
          <cell r="E2490" t="str">
            <v>25 920 000.00</v>
          </cell>
          <cell r="F2490" t="str">
            <v>25 920 000.00</v>
          </cell>
          <cell r="G2490" t="str">
            <v>MGA</v>
          </cell>
          <cell r="H2490" t="str">
            <v>C104</v>
          </cell>
          <cell r="I2490" t="str">
            <v>E</v>
          </cell>
          <cell r="J2490" t="str">
            <v>2026-04-17</v>
          </cell>
          <cell r="K2490" t="str">
            <v>YASSIE</v>
          </cell>
          <cell r="L2490" t="str">
            <v>True</v>
          </cell>
          <cell r="M2490" t="str">
            <v>False</v>
          </cell>
          <cell r="N2490" t="str">
            <v>False</v>
          </cell>
          <cell r="O2490" t="str">
            <v>True</v>
          </cell>
          <cell r="P2490">
            <v>470100208</v>
          </cell>
          <cell r="Q2490">
            <v>470100207</v>
          </cell>
          <cell r="R2490">
            <v>0</v>
          </cell>
          <cell r="S2490" t="str">
            <v>0.00</v>
          </cell>
          <cell r="T2490">
            <v>0</v>
          </cell>
          <cell r="U2490">
            <v>0</v>
          </cell>
          <cell r="V2490">
            <v>0</v>
          </cell>
          <cell r="W2490" t="str">
            <v>0000-00-00</v>
          </cell>
        </row>
        <row r="2491">
          <cell r="A2491">
            <v>137378</v>
          </cell>
          <cell r="B2491">
            <v>46129</v>
          </cell>
          <cell r="C2491" t="str">
            <v>REBECCA3</v>
          </cell>
          <cell r="D2491" t="str">
            <v>2490</v>
          </cell>
          <cell r="E2491" t="str">
            <v>38 880 000.00</v>
          </cell>
          <cell r="F2491" t="str">
            <v>38 880 000.00</v>
          </cell>
          <cell r="G2491" t="str">
            <v>MGA</v>
          </cell>
          <cell r="H2491" t="str">
            <v>C104</v>
          </cell>
          <cell r="I2491" t="str">
            <v>E</v>
          </cell>
          <cell r="J2491" t="str">
            <v>2026-04-17</v>
          </cell>
          <cell r="K2491" t="str">
            <v>YASSIE</v>
          </cell>
          <cell r="L2491" t="str">
            <v>True</v>
          </cell>
          <cell r="M2491" t="str">
            <v>False</v>
          </cell>
          <cell r="N2491" t="str">
            <v>False</v>
          </cell>
          <cell r="O2491" t="str">
            <v>True</v>
          </cell>
          <cell r="P2491">
            <v>470100205</v>
          </cell>
          <cell r="Q2491">
            <v>470100204</v>
          </cell>
          <cell r="R2491">
            <v>0</v>
          </cell>
          <cell r="S2491" t="str">
            <v>0.00</v>
          </cell>
          <cell r="T2491">
            <v>0</v>
          </cell>
          <cell r="U2491">
            <v>0</v>
          </cell>
          <cell r="V2491">
            <v>0</v>
          </cell>
          <cell r="W2491" t="str">
            <v>0000-00-00</v>
          </cell>
        </row>
        <row r="2492">
          <cell r="A2492">
            <v>137377</v>
          </cell>
          <cell r="B2492">
            <v>46129</v>
          </cell>
          <cell r="C2492" t="str">
            <v>REBECCA3</v>
          </cell>
          <cell r="D2492" t="str">
            <v>2490</v>
          </cell>
          <cell r="E2492" t="str">
            <v>10 899 900.00</v>
          </cell>
          <cell r="F2492" t="str">
            <v>13 079 880.00</v>
          </cell>
          <cell r="G2492" t="str">
            <v>MGA</v>
          </cell>
          <cell r="H2492" t="str">
            <v>C104</v>
          </cell>
          <cell r="I2492" t="str">
            <v>E</v>
          </cell>
          <cell r="J2492" t="str">
            <v>2026-04-17</v>
          </cell>
          <cell r="K2492" t="str">
            <v>YASSIE</v>
          </cell>
          <cell r="L2492" t="str">
            <v>True</v>
          </cell>
          <cell r="M2492" t="str">
            <v>False</v>
          </cell>
          <cell r="N2492" t="str">
            <v>False</v>
          </cell>
          <cell r="O2492" t="str">
            <v>True</v>
          </cell>
          <cell r="P2492">
            <v>470000220</v>
          </cell>
          <cell r="Q2492">
            <v>470000219</v>
          </cell>
          <cell r="R2492">
            <v>0</v>
          </cell>
          <cell r="S2492" t="str">
            <v>0.00</v>
          </cell>
          <cell r="T2492">
            <v>0</v>
          </cell>
          <cell r="U2492">
            <v>0</v>
          </cell>
          <cell r="V2492">
            <v>0</v>
          </cell>
          <cell r="W2492" t="str">
            <v>0000-00-00</v>
          </cell>
        </row>
        <row r="2493">
          <cell r="A2493">
            <v>137376</v>
          </cell>
          <cell r="B2493">
            <v>46129</v>
          </cell>
          <cell r="C2493" t="str">
            <v>REBECCA3</v>
          </cell>
          <cell r="D2493" t="str">
            <v>2490</v>
          </cell>
          <cell r="E2493" t="str">
            <v>52 315 200.00</v>
          </cell>
          <cell r="F2493" t="str">
            <v>62 778 240.00</v>
          </cell>
          <cell r="G2493" t="str">
            <v>MGA</v>
          </cell>
          <cell r="H2493" t="str">
            <v>C104</v>
          </cell>
          <cell r="I2493" t="str">
            <v>E</v>
          </cell>
          <cell r="J2493" t="str">
            <v>2026-04-17</v>
          </cell>
          <cell r="K2493" t="str">
            <v>YASSIE</v>
          </cell>
          <cell r="L2493" t="str">
            <v>True</v>
          </cell>
          <cell r="M2493" t="str">
            <v>False</v>
          </cell>
          <cell r="N2493" t="str">
            <v>False</v>
          </cell>
          <cell r="O2493" t="str">
            <v>True</v>
          </cell>
          <cell r="P2493">
            <v>470000215</v>
          </cell>
          <cell r="Q2493">
            <v>470000214</v>
          </cell>
          <cell r="R2493">
            <v>0</v>
          </cell>
          <cell r="S2493" t="str">
            <v>0.00</v>
          </cell>
          <cell r="T2493">
            <v>0</v>
          </cell>
          <cell r="U2493">
            <v>0</v>
          </cell>
          <cell r="V2493">
            <v>0</v>
          </cell>
          <cell r="W2493" t="str">
            <v>0000-00-00</v>
          </cell>
        </row>
        <row r="2494">
          <cell r="A2494">
            <v>137375</v>
          </cell>
          <cell r="B2494">
            <v>46129</v>
          </cell>
          <cell r="C2494" t="str">
            <v>REBECCA3</v>
          </cell>
          <cell r="D2494" t="str">
            <v>2490</v>
          </cell>
          <cell r="E2494" t="str">
            <v>32 564 700.00</v>
          </cell>
          <cell r="F2494" t="str">
            <v>39 077 640.00</v>
          </cell>
          <cell r="G2494" t="str">
            <v>MGA</v>
          </cell>
          <cell r="H2494" t="str">
            <v>C104</v>
          </cell>
          <cell r="I2494" t="str">
            <v>E</v>
          </cell>
          <cell r="J2494" t="str">
            <v>2026-04-17</v>
          </cell>
          <cell r="K2494" t="str">
            <v>YASSIE</v>
          </cell>
          <cell r="L2494" t="str">
            <v>True</v>
          </cell>
          <cell r="M2494" t="str">
            <v>False</v>
          </cell>
          <cell r="N2494" t="str">
            <v>False</v>
          </cell>
          <cell r="O2494" t="str">
            <v>True</v>
          </cell>
          <cell r="P2494">
            <v>470100200</v>
          </cell>
          <cell r="Q2494">
            <v>470100199</v>
          </cell>
          <cell r="R2494">
            <v>0</v>
          </cell>
          <cell r="S2494" t="str">
            <v>0.00</v>
          </cell>
          <cell r="T2494">
            <v>0</v>
          </cell>
          <cell r="U2494">
            <v>0</v>
          </cell>
          <cell r="V2494">
            <v>0</v>
          </cell>
          <cell r="W2494" t="str">
            <v>0000-00-00</v>
          </cell>
        </row>
        <row r="2495">
          <cell r="A2495">
            <v>137374</v>
          </cell>
          <cell r="B2495">
            <v>46128</v>
          </cell>
          <cell r="C2495" t="str">
            <v>HARITSOA</v>
          </cell>
          <cell r="D2495" t="str">
            <v>3621</v>
          </cell>
          <cell r="E2495" t="str">
            <v>4 459.52</v>
          </cell>
          <cell r="F2495" t="str">
            <v>4 459.52</v>
          </cell>
          <cell r="G2495" t="str">
            <v>EUR</v>
          </cell>
          <cell r="H2495" t="str">
            <v>C500</v>
          </cell>
          <cell r="I2495" t="str">
            <v>E</v>
          </cell>
          <cell r="J2495" t="str">
            <v>2026-04-16</v>
          </cell>
          <cell r="K2495" t="str">
            <v>YASSIE</v>
          </cell>
          <cell r="L2495" t="str">
            <v>True</v>
          </cell>
          <cell r="M2495" t="str">
            <v>True</v>
          </cell>
          <cell r="N2495" t="str">
            <v>True</v>
          </cell>
          <cell r="O2495" t="str">
            <v>False</v>
          </cell>
          <cell r="P2495">
            <v>468503017</v>
          </cell>
          <cell r="Q2495">
            <v>0</v>
          </cell>
          <cell r="R2495">
            <v>0</v>
          </cell>
          <cell r="S2495" t="str">
            <v>0.00</v>
          </cell>
          <cell r="T2495">
            <v>0</v>
          </cell>
          <cell r="U2495">
            <v>8</v>
          </cell>
          <cell r="V2495">
            <v>8</v>
          </cell>
          <cell r="W2495" t="str">
            <v>2026-04-20</v>
          </cell>
        </row>
        <row r="2496">
          <cell r="A2496">
            <v>137373</v>
          </cell>
          <cell r="B2496">
            <v>46128</v>
          </cell>
          <cell r="C2496" t="str">
            <v>HARITSOA</v>
          </cell>
          <cell r="D2496" t="str">
            <v>2071</v>
          </cell>
          <cell r="E2496" t="str">
            <v>62 502.41</v>
          </cell>
          <cell r="F2496" t="str">
            <v>62 502.41</v>
          </cell>
          <cell r="G2496" t="str">
            <v>EUR</v>
          </cell>
          <cell r="H2496" t="str">
            <v>C500</v>
          </cell>
          <cell r="I2496" t="str">
            <v>E</v>
          </cell>
          <cell r="J2496" t="str">
            <v>2026-04-16</v>
          </cell>
          <cell r="K2496" t="str">
            <v>YASSIE</v>
          </cell>
          <cell r="L2496" t="str">
            <v>True</v>
          </cell>
          <cell r="M2496" t="str">
            <v>True</v>
          </cell>
          <cell r="N2496" t="str">
            <v>True</v>
          </cell>
          <cell r="O2496" t="str">
            <v>False</v>
          </cell>
          <cell r="P2496">
            <v>468401108</v>
          </cell>
          <cell r="Q2496">
            <v>0</v>
          </cell>
          <cell r="R2496">
            <v>0</v>
          </cell>
          <cell r="S2496" t="str">
            <v>0.00</v>
          </cell>
          <cell r="T2496">
            <v>0</v>
          </cell>
          <cell r="U2496">
            <v>8</v>
          </cell>
          <cell r="V2496">
            <v>8</v>
          </cell>
          <cell r="W2496" t="str">
            <v>2026-04-20</v>
          </cell>
        </row>
        <row r="2497">
          <cell r="A2497">
            <v>137372</v>
          </cell>
          <cell r="B2497">
            <v>46128</v>
          </cell>
          <cell r="C2497" t="str">
            <v>CHRISTELE</v>
          </cell>
          <cell r="D2497" t="str">
            <v>3052</v>
          </cell>
          <cell r="E2497" t="str">
            <v>106 756.24</v>
          </cell>
          <cell r="F2497" t="str">
            <v>128 107.49</v>
          </cell>
          <cell r="G2497" t="str">
            <v>MGA</v>
          </cell>
          <cell r="H2497" t="str">
            <v>C600</v>
          </cell>
          <cell r="I2497" t="str">
            <v>E</v>
          </cell>
          <cell r="J2497" t="str">
            <v>2026-04-16</v>
          </cell>
          <cell r="K2497" t="str">
            <v>YASSIE</v>
          </cell>
          <cell r="L2497" t="str">
            <v>True</v>
          </cell>
          <cell r="M2497" t="str">
            <v>True</v>
          </cell>
          <cell r="N2497" t="str">
            <v>True</v>
          </cell>
          <cell r="O2497" t="str">
            <v>False</v>
          </cell>
          <cell r="P2497">
            <v>468300245</v>
          </cell>
          <cell r="Q2497">
            <v>468300244</v>
          </cell>
          <cell r="R2497">
            <v>0</v>
          </cell>
          <cell r="S2497" t="str">
            <v>0.00</v>
          </cell>
          <cell r="T2497">
            <v>0</v>
          </cell>
          <cell r="U2497">
            <v>8</v>
          </cell>
          <cell r="V2497">
            <v>8</v>
          </cell>
          <cell r="W2497" t="str">
            <v>2026-04-27</v>
          </cell>
        </row>
        <row r="2498">
          <cell r="A2498">
            <v>137371</v>
          </cell>
          <cell r="B2498">
            <v>46128</v>
          </cell>
          <cell r="C2498" t="str">
            <v>CHRISTELE</v>
          </cell>
          <cell r="D2498" t="str">
            <v>6060</v>
          </cell>
          <cell r="E2498" t="str">
            <v>1 215 000.00</v>
          </cell>
          <cell r="F2498" t="str">
            <v>1 458 000.00</v>
          </cell>
          <cell r="G2498" t="str">
            <v>MGA</v>
          </cell>
          <cell r="H2498" t="str">
            <v>C600</v>
          </cell>
          <cell r="I2498" t="str">
            <v>E</v>
          </cell>
          <cell r="J2498" t="str">
            <v>2026-04-16</v>
          </cell>
          <cell r="K2498" t="str">
            <v>YASSIE</v>
          </cell>
          <cell r="L2498" t="str">
            <v>True</v>
          </cell>
          <cell r="M2498" t="str">
            <v>True</v>
          </cell>
          <cell r="N2498" t="str">
            <v>True</v>
          </cell>
          <cell r="O2498" t="str">
            <v>False</v>
          </cell>
          <cell r="P2498">
            <v>468200247</v>
          </cell>
          <cell r="Q2498">
            <v>468200246</v>
          </cell>
          <cell r="R2498">
            <v>0</v>
          </cell>
          <cell r="S2498" t="str">
            <v>0.00</v>
          </cell>
          <cell r="T2498">
            <v>0</v>
          </cell>
          <cell r="U2498">
            <v>8</v>
          </cell>
          <cell r="V2498">
            <v>8</v>
          </cell>
          <cell r="W2498" t="str">
            <v>2026-04-27</v>
          </cell>
        </row>
        <row r="2499">
          <cell r="A2499">
            <v>137370</v>
          </cell>
          <cell r="B2499">
            <v>46128</v>
          </cell>
          <cell r="C2499" t="str">
            <v>LUCA3</v>
          </cell>
          <cell r="D2499" t="str">
            <v>2368</v>
          </cell>
          <cell r="E2499" t="str">
            <v>5 422 080.20</v>
          </cell>
          <cell r="F2499" t="str">
            <v>5 422 080.20</v>
          </cell>
          <cell r="G2499" t="str">
            <v>MGA</v>
          </cell>
          <cell r="H2499" t="str">
            <v>C100</v>
          </cell>
          <cell r="I2499" t="str">
            <v>E</v>
          </cell>
          <cell r="J2499" t="str">
            <v>2026-04-16</v>
          </cell>
          <cell r="K2499" t="str">
            <v>YASSIE</v>
          </cell>
          <cell r="L2499" t="str">
            <v>True</v>
          </cell>
          <cell r="M2499" t="str">
            <v>True</v>
          </cell>
          <cell r="N2499" t="str">
            <v>True</v>
          </cell>
          <cell r="O2499" t="str">
            <v>False</v>
          </cell>
          <cell r="P2499">
            <v>468100274</v>
          </cell>
          <cell r="Q2499">
            <v>0</v>
          </cell>
          <cell r="R2499">
            <v>0</v>
          </cell>
          <cell r="S2499" t="str">
            <v>0.00</v>
          </cell>
          <cell r="T2499">
            <v>0</v>
          </cell>
          <cell r="U2499">
            <v>7</v>
          </cell>
          <cell r="V2499">
            <v>7</v>
          </cell>
          <cell r="W2499" t="str">
            <v>2026-04-20</v>
          </cell>
        </row>
        <row r="2500">
          <cell r="A2500">
            <v>137369</v>
          </cell>
          <cell r="B2500">
            <v>46128</v>
          </cell>
          <cell r="C2500" t="str">
            <v>GINAM</v>
          </cell>
          <cell r="D2500" t="str">
            <v>4643</v>
          </cell>
          <cell r="E2500" t="str">
            <v>11 389 278.00</v>
          </cell>
          <cell r="F2500" t="str">
            <v>13 667 133.60</v>
          </cell>
          <cell r="G2500" t="str">
            <v>MGA</v>
          </cell>
          <cell r="H2500" t="str">
            <v>C400</v>
          </cell>
          <cell r="I2500" t="str">
            <v>E</v>
          </cell>
          <cell r="J2500" t="str">
            <v>2026-04-16</v>
          </cell>
          <cell r="K2500" t="str">
            <v>YASSIE</v>
          </cell>
          <cell r="L2500" t="str">
            <v>True</v>
          </cell>
          <cell r="M2500" t="str">
            <v>True</v>
          </cell>
          <cell r="N2500" t="str">
            <v>True</v>
          </cell>
          <cell r="O2500" t="str">
            <v>False</v>
          </cell>
          <cell r="P2500">
            <v>468200244</v>
          </cell>
          <cell r="Q2500">
            <v>468200243</v>
          </cell>
          <cell r="R2500">
            <v>0</v>
          </cell>
          <cell r="S2500" t="str">
            <v>0.00</v>
          </cell>
          <cell r="T2500">
            <v>0</v>
          </cell>
          <cell r="U2500">
            <v>4</v>
          </cell>
          <cell r="V2500">
            <v>4</v>
          </cell>
          <cell r="W2500" t="str">
            <v>2026-04-17</v>
          </cell>
        </row>
        <row r="2501">
          <cell r="A2501">
            <v>137368</v>
          </cell>
          <cell r="B2501">
            <v>46128</v>
          </cell>
          <cell r="C2501" t="str">
            <v>TAFITASOA3</v>
          </cell>
          <cell r="D2501" t="str">
            <v>4740</v>
          </cell>
          <cell r="E2501" t="str">
            <v>806 067.00</v>
          </cell>
          <cell r="F2501" t="str">
            <v>967 280.40</v>
          </cell>
          <cell r="G2501" t="str">
            <v>MGA</v>
          </cell>
          <cell r="H2501" t="str">
            <v>C700</v>
          </cell>
          <cell r="I2501" t="str">
            <v>E</v>
          </cell>
          <cell r="J2501" t="str">
            <v>2026-04-16</v>
          </cell>
          <cell r="K2501" t="str">
            <v>YASSIE</v>
          </cell>
          <cell r="L2501" t="str">
            <v>True</v>
          </cell>
          <cell r="M2501" t="str">
            <v>True</v>
          </cell>
          <cell r="N2501" t="str">
            <v>True</v>
          </cell>
          <cell r="O2501" t="str">
            <v>False</v>
          </cell>
          <cell r="P2501">
            <v>468300228</v>
          </cell>
          <cell r="Q2501">
            <v>468300227</v>
          </cell>
          <cell r="R2501">
            <v>0</v>
          </cell>
          <cell r="S2501" t="str">
            <v>0.00</v>
          </cell>
          <cell r="T2501">
            <v>0</v>
          </cell>
          <cell r="U2501">
            <v>6</v>
          </cell>
          <cell r="V2501">
            <v>6</v>
          </cell>
          <cell r="W2501" t="str">
            <v>2026-04-17</v>
          </cell>
        </row>
        <row r="2502">
          <cell r="A2502">
            <v>137367</v>
          </cell>
          <cell r="B2502">
            <v>46128</v>
          </cell>
          <cell r="C2502" t="str">
            <v>HARITSOA</v>
          </cell>
          <cell r="D2502" t="str">
            <v>1817</v>
          </cell>
          <cell r="E2502" t="str">
            <v>12 924 000.00</v>
          </cell>
          <cell r="F2502" t="str">
            <v>15 508 800.00</v>
          </cell>
          <cell r="G2502" t="str">
            <v>MGA</v>
          </cell>
          <cell r="H2502" t="str">
            <v>C500</v>
          </cell>
          <cell r="I2502" t="str">
            <v>E</v>
          </cell>
          <cell r="J2502" t="str">
            <v>2026-04-16</v>
          </cell>
          <cell r="K2502" t="str">
            <v>YASSIE</v>
          </cell>
          <cell r="L2502" t="str">
            <v>True</v>
          </cell>
          <cell r="M2502" t="str">
            <v>True</v>
          </cell>
          <cell r="N2502" t="str">
            <v>True</v>
          </cell>
          <cell r="O2502" t="str">
            <v>False</v>
          </cell>
          <cell r="P2502">
            <v>468200238</v>
          </cell>
          <cell r="Q2502">
            <v>0</v>
          </cell>
          <cell r="R2502">
            <v>0</v>
          </cell>
          <cell r="S2502" t="str">
            <v>0.00</v>
          </cell>
          <cell r="T2502">
            <v>0</v>
          </cell>
          <cell r="U2502">
            <v>7</v>
          </cell>
          <cell r="V2502">
            <v>7</v>
          </cell>
          <cell r="W2502" t="str">
            <v>2026-04-20</v>
          </cell>
        </row>
        <row r="2503">
          <cell r="A2503">
            <v>137366</v>
          </cell>
          <cell r="B2503">
            <v>46128</v>
          </cell>
          <cell r="C2503" t="str">
            <v>GINAM</v>
          </cell>
          <cell r="D2503" t="str">
            <v>6376</v>
          </cell>
          <cell r="E2503" t="str">
            <v>38 048 880.00</v>
          </cell>
          <cell r="F2503" t="str">
            <v>45 658 656.00</v>
          </cell>
          <cell r="G2503" t="str">
            <v>MGA</v>
          </cell>
          <cell r="H2503" t="str">
            <v>C400</v>
          </cell>
          <cell r="I2503" t="str">
            <v>E</v>
          </cell>
          <cell r="J2503" t="str">
            <v>2026-04-16</v>
          </cell>
          <cell r="K2503" t="str">
            <v>YASSIE</v>
          </cell>
          <cell r="L2503" t="str">
            <v>True</v>
          </cell>
          <cell r="M2503" t="str">
            <v>True</v>
          </cell>
          <cell r="N2503" t="str">
            <v>True</v>
          </cell>
          <cell r="O2503" t="str">
            <v>False</v>
          </cell>
          <cell r="P2503">
            <v>468200232</v>
          </cell>
          <cell r="Q2503">
            <v>468200231</v>
          </cell>
          <cell r="R2503">
            <v>0</v>
          </cell>
          <cell r="S2503" t="str">
            <v>0.00</v>
          </cell>
          <cell r="T2503">
            <v>0</v>
          </cell>
          <cell r="U2503">
            <v>5</v>
          </cell>
          <cell r="V2503">
            <v>5</v>
          </cell>
          <cell r="W2503" t="str">
            <v>2026-04-17</v>
          </cell>
        </row>
        <row r="2504">
          <cell r="A2504">
            <v>137365</v>
          </cell>
          <cell r="B2504">
            <v>46128</v>
          </cell>
          <cell r="C2504" t="str">
            <v>TSILAVINA7</v>
          </cell>
          <cell r="D2504" t="str">
            <v>6362</v>
          </cell>
          <cell r="E2504" t="str">
            <v>3 180 000.00</v>
          </cell>
          <cell r="F2504" t="str">
            <v>3 816 000.00</v>
          </cell>
          <cell r="G2504" t="str">
            <v>MGA</v>
          </cell>
          <cell r="H2504" t="str">
            <v>C700</v>
          </cell>
          <cell r="I2504" t="str">
            <v>E</v>
          </cell>
          <cell r="J2504" t="str">
            <v>2026-04-16</v>
          </cell>
          <cell r="K2504" t="str">
            <v>YASSIE</v>
          </cell>
          <cell r="L2504" t="str">
            <v>True</v>
          </cell>
          <cell r="M2504" t="str">
            <v>True</v>
          </cell>
          <cell r="N2504" t="str">
            <v>True</v>
          </cell>
          <cell r="O2504" t="str">
            <v>False</v>
          </cell>
          <cell r="P2504">
            <v>0</v>
          </cell>
          <cell r="Q2504">
            <v>468200229</v>
          </cell>
          <cell r="R2504">
            <v>0</v>
          </cell>
          <cell r="S2504" t="str">
            <v>0.00</v>
          </cell>
          <cell r="T2504">
            <v>0</v>
          </cell>
          <cell r="U2504">
            <v>6</v>
          </cell>
          <cell r="V2504">
            <v>6</v>
          </cell>
          <cell r="W2504" t="str">
            <v>2026-04-17</v>
          </cell>
        </row>
        <row r="2505">
          <cell r="A2505">
            <v>137364</v>
          </cell>
          <cell r="B2505">
            <v>46128</v>
          </cell>
          <cell r="C2505" t="str">
            <v>TAFITASOA3</v>
          </cell>
          <cell r="D2505" t="str">
            <v>2142</v>
          </cell>
          <cell r="E2505" t="str">
            <v>1 043 000.28</v>
          </cell>
          <cell r="F2505" t="str">
            <v>1 251 600.34</v>
          </cell>
          <cell r="G2505" t="str">
            <v>MGA</v>
          </cell>
          <cell r="H2505" t="str">
            <v>C700</v>
          </cell>
          <cell r="I2505" t="str">
            <v>E</v>
          </cell>
          <cell r="J2505" t="str">
            <v>2026-04-16</v>
          </cell>
          <cell r="K2505" t="str">
            <v>YASSIE</v>
          </cell>
          <cell r="L2505" t="str">
            <v>True</v>
          </cell>
          <cell r="M2505" t="str">
            <v>True</v>
          </cell>
          <cell r="N2505" t="str">
            <v>True</v>
          </cell>
          <cell r="O2505" t="str">
            <v>False</v>
          </cell>
          <cell r="P2505">
            <v>468300222</v>
          </cell>
          <cell r="Q2505">
            <v>468300221</v>
          </cell>
          <cell r="R2505">
            <v>0</v>
          </cell>
          <cell r="S2505" t="str">
            <v>0.00</v>
          </cell>
          <cell r="T2505">
            <v>0</v>
          </cell>
          <cell r="U2505">
            <v>5</v>
          </cell>
          <cell r="V2505">
            <v>5</v>
          </cell>
          <cell r="W2505" t="str">
            <v>2026-04-17</v>
          </cell>
        </row>
        <row r="2506">
          <cell r="A2506">
            <v>137363</v>
          </cell>
          <cell r="B2506">
            <v>46128</v>
          </cell>
          <cell r="C2506" t="str">
            <v>LUCA3</v>
          </cell>
          <cell r="D2506" t="str">
            <v>2801</v>
          </cell>
          <cell r="E2506" t="str">
            <v>10 765 980.93</v>
          </cell>
          <cell r="F2506" t="str">
            <v>10 765 980.93</v>
          </cell>
          <cell r="G2506" t="str">
            <v>MGA</v>
          </cell>
          <cell r="H2506" t="str">
            <v>C100</v>
          </cell>
          <cell r="I2506" t="str">
            <v>E</v>
          </cell>
          <cell r="J2506" t="str">
            <v>2026-04-16</v>
          </cell>
          <cell r="K2506" t="str">
            <v>YASSIE</v>
          </cell>
          <cell r="L2506" t="str">
            <v>True</v>
          </cell>
          <cell r="M2506" t="str">
            <v>True</v>
          </cell>
          <cell r="N2506" t="str">
            <v>True</v>
          </cell>
          <cell r="O2506" t="str">
            <v>False</v>
          </cell>
          <cell r="P2506">
            <v>468200227</v>
          </cell>
          <cell r="Q2506">
            <v>0</v>
          </cell>
          <cell r="R2506">
            <v>0</v>
          </cell>
          <cell r="S2506" t="str">
            <v>0.00</v>
          </cell>
          <cell r="T2506">
            <v>0</v>
          </cell>
          <cell r="U2506">
            <v>7</v>
          </cell>
          <cell r="V2506">
            <v>7</v>
          </cell>
          <cell r="W2506" t="str">
            <v>2026-04-20</v>
          </cell>
        </row>
        <row r="2507">
          <cell r="A2507">
            <v>137362</v>
          </cell>
          <cell r="B2507">
            <v>46128</v>
          </cell>
          <cell r="C2507" t="str">
            <v>TAHIANA7</v>
          </cell>
          <cell r="D2507" t="str">
            <v>2767</v>
          </cell>
          <cell r="E2507" t="str">
            <v>9 226 332.39</v>
          </cell>
          <cell r="F2507" t="str">
            <v>11 071 598.87</v>
          </cell>
          <cell r="G2507" t="str">
            <v>MGA</v>
          </cell>
          <cell r="H2507" t="str">
            <v>C500</v>
          </cell>
          <cell r="I2507" t="str">
            <v>E</v>
          </cell>
          <cell r="J2507" t="str">
            <v>2026-04-16</v>
          </cell>
          <cell r="K2507" t="str">
            <v>YASSIE</v>
          </cell>
          <cell r="L2507" t="str">
            <v>True</v>
          </cell>
          <cell r="M2507" t="str">
            <v>True</v>
          </cell>
          <cell r="N2507" t="str">
            <v>True</v>
          </cell>
          <cell r="O2507" t="str">
            <v>False</v>
          </cell>
          <cell r="P2507">
            <v>468300213</v>
          </cell>
          <cell r="Q2507">
            <v>0</v>
          </cell>
          <cell r="R2507">
            <v>0</v>
          </cell>
          <cell r="S2507" t="str">
            <v>0.00</v>
          </cell>
          <cell r="T2507">
            <v>0</v>
          </cell>
          <cell r="U2507">
            <v>9</v>
          </cell>
          <cell r="V2507">
            <v>9</v>
          </cell>
          <cell r="W2507" t="str">
            <v>2026-04-20</v>
          </cell>
        </row>
        <row r="2508">
          <cell r="A2508">
            <v>137361</v>
          </cell>
          <cell r="B2508">
            <v>46128</v>
          </cell>
          <cell r="C2508" t="str">
            <v>TSILAVINA7</v>
          </cell>
          <cell r="D2508" t="str">
            <v>4245</v>
          </cell>
          <cell r="E2508" t="str">
            <v>362 250.00</v>
          </cell>
          <cell r="F2508" t="str">
            <v>434 700.00</v>
          </cell>
          <cell r="G2508" t="str">
            <v>MGA</v>
          </cell>
          <cell r="H2508" t="str">
            <v>C700</v>
          </cell>
          <cell r="I2508" t="str">
            <v>E</v>
          </cell>
          <cell r="J2508" t="str">
            <v>2026-04-16</v>
          </cell>
          <cell r="K2508" t="str">
            <v>YASSIE</v>
          </cell>
          <cell r="L2508" t="str">
            <v>True</v>
          </cell>
          <cell r="M2508" t="str">
            <v>True</v>
          </cell>
          <cell r="N2508" t="str">
            <v>True</v>
          </cell>
          <cell r="O2508" t="str">
            <v>False</v>
          </cell>
          <cell r="P2508">
            <v>0</v>
          </cell>
          <cell r="Q2508">
            <v>468100267</v>
          </cell>
          <cell r="R2508">
            <v>0</v>
          </cell>
          <cell r="S2508" t="str">
            <v>0.00</v>
          </cell>
          <cell r="T2508">
            <v>0</v>
          </cell>
          <cell r="U2508">
            <v>6</v>
          </cell>
          <cell r="V2508">
            <v>6</v>
          </cell>
          <cell r="W2508" t="str">
            <v>2026-04-17</v>
          </cell>
        </row>
        <row r="2509">
          <cell r="A2509">
            <v>137360</v>
          </cell>
          <cell r="B2509">
            <v>46128</v>
          </cell>
          <cell r="C2509" t="str">
            <v>LUCA3</v>
          </cell>
          <cell r="D2509" t="str">
            <v>36</v>
          </cell>
          <cell r="E2509" t="str">
            <v>5 300 393.88</v>
          </cell>
          <cell r="F2509" t="str">
            <v>6 360 472.66</v>
          </cell>
          <cell r="G2509" t="str">
            <v>MGA</v>
          </cell>
          <cell r="H2509" t="str">
            <v>C102</v>
          </cell>
          <cell r="I2509" t="str">
            <v>E</v>
          </cell>
          <cell r="J2509" t="str">
            <v>2026-04-16</v>
          </cell>
          <cell r="K2509" t="str">
            <v>YASSIE</v>
          </cell>
          <cell r="L2509" t="str">
            <v>True</v>
          </cell>
          <cell r="M2509" t="str">
            <v>True</v>
          </cell>
          <cell r="N2509" t="str">
            <v>True</v>
          </cell>
          <cell r="O2509" t="str">
            <v>False</v>
          </cell>
          <cell r="P2509">
            <v>468100265</v>
          </cell>
          <cell r="Q2509">
            <v>0</v>
          </cell>
          <cell r="R2509">
            <v>0</v>
          </cell>
          <cell r="S2509" t="str">
            <v>0.00</v>
          </cell>
          <cell r="T2509">
            <v>0</v>
          </cell>
          <cell r="U2509">
            <v>10</v>
          </cell>
          <cell r="V2509">
            <v>10</v>
          </cell>
          <cell r="W2509" t="str">
            <v>2026-04-21</v>
          </cell>
        </row>
        <row r="2510">
          <cell r="A2510">
            <v>137359</v>
          </cell>
          <cell r="B2510">
            <v>46128</v>
          </cell>
          <cell r="C2510" t="str">
            <v>TSILAVINA7</v>
          </cell>
          <cell r="D2510" t="str">
            <v>2875</v>
          </cell>
          <cell r="E2510" t="str">
            <v>5 280.00</v>
          </cell>
          <cell r="F2510" t="str">
            <v>5 280.00</v>
          </cell>
          <cell r="G2510" t="str">
            <v>USD</v>
          </cell>
          <cell r="H2510" t="str">
            <v>C700</v>
          </cell>
          <cell r="I2510" t="str">
            <v>E</v>
          </cell>
          <cell r="J2510" t="str">
            <v>2026-04-16</v>
          </cell>
          <cell r="K2510" t="str">
            <v>YASSIE</v>
          </cell>
          <cell r="L2510" t="str">
            <v>True</v>
          </cell>
          <cell r="M2510" t="str">
            <v>True</v>
          </cell>
          <cell r="N2510" t="str">
            <v>True</v>
          </cell>
          <cell r="O2510" t="str">
            <v>False</v>
          </cell>
          <cell r="P2510">
            <v>0</v>
          </cell>
          <cell r="Q2510">
            <v>468300208</v>
          </cell>
          <cell r="R2510">
            <v>0</v>
          </cell>
          <cell r="S2510" t="str">
            <v>0.00</v>
          </cell>
          <cell r="T2510">
            <v>0</v>
          </cell>
          <cell r="U2510">
            <v>8</v>
          </cell>
          <cell r="V2510">
            <v>8</v>
          </cell>
          <cell r="W2510" t="str">
            <v>2026-04-17</v>
          </cell>
        </row>
        <row r="2511">
          <cell r="A2511">
            <v>137358</v>
          </cell>
          <cell r="B2511">
            <v>46128</v>
          </cell>
          <cell r="C2511" t="str">
            <v>HARITSOA</v>
          </cell>
          <cell r="D2511" t="str">
            <v>2633</v>
          </cell>
          <cell r="E2511" t="str">
            <v>1 830 067 000.00</v>
          </cell>
          <cell r="F2511" t="str">
            <v>2 196 080 400.00</v>
          </cell>
          <cell r="G2511" t="str">
            <v>MGA</v>
          </cell>
          <cell r="H2511" t="str">
            <v>C500</v>
          </cell>
          <cell r="I2511" t="str">
            <v>E</v>
          </cell>
          <cell r="J2511" t="str">
            <v>2026-04-16</v>
          </cell>
          <cell r="K2511" t="str">
            <v>YASSIE</v>
          </cell>
          <cell r="L2511" t="str">
            <v>True</v>
          </cell>
          <cell r="M2511" t="str">
            <v>True</v>
          </cell>
          <cell r="N2511" t="str">
            <v>True</v>
          </cell>
          <cell r="O2511" t="str">
            <v>False</v>
          </cell>
          <cell r="P2511">
            <v>467900198</v>
          </cell>
          <cell r="Q2511">
            <v>0</v>
          </cell>
          <cell r="R2511">
            <v>0</v>
          </cell>
          <cell r="S2511" t="str">
            <v>0.00</v>
          </cell>
          <cell r="T2511">
            <v>0</v>
          </cell>
          <cell r="U2511">
            <v>8</v>
          </cell>
          <cell r="V2511">
            <v>8</v>
          </cell>
          <cell r="W2511" t="str">
            <v>2026-04-20</v>
          </cell>
        </row>
        <row r="2512">
          <cell r="A2512">
            <v>137357</v>
          </cell>
          <cell r="B2512">
            <v>46128</v>
          </cell>
          <cell r="C2512" t="str">
            <v>LUCA3</v>
          </cell>
          <cell r="D2512" t="str">
            <v>5936</v>
          </cell>
          <cell r="E2512" t="str">
            <v>2 000 000.00</v>
          </cell>
          <cell r="F2512" t="str">
            <v>2 000 000.00</v>
          </cell>
          <cell r="G2512" t="str">
            <v>MGA</v>
          </cell>
          <cell r="H2512" t="str">
            <v>C100</v>
          </cell>
          <cell r="I2512" t="str">
            <v>E</v>
          </cell>
          <cell r="J2512" t="str">
            <v>2026-04-16</v>
          </cell>
          <cell r="K2512" t="str">
            <v>YASSIE</v>
          </cell>
          <cell r="L2512" t="str">
            <v>True</v>
          </cell>
          <cell r="M2512" t="str">
            <v>True</v>
          </cell>
          <cell r="N2512" t="str">
            <v>True</v>
          </cell>
          <cell r="O2512" t="str">
            <v>False</v>
          </cell>
          <cell r="P2512">
            <v>467900186</v>
          </cell>
          <cell r="Q2512">
            <v>0</v>
          </cell>
          <cell r="R2512">
            <v>0</v>
          </cell>
          <cell r="S2512" t="str">
            <v>0.00</v>
          </cell>
          <cell r="T2512">
            <v>0</v>
          </cell>
          <cell r="U2512">
            <v>7</v>
          </cell>
          <cell r="V2512">
            <v>7</v>
          </cell>
          <cell r="W2512" t="str">
            <v>2026-04-20</v>
          </cell>
        </row>
        <row r="2513">
          <cell r="A2513">
            <v>137356</v>
          </cell>
          <cell r="B2513">
            <v>46128</v>
          </cell>
          <cell r="C2513" t="str">
            <v>LUCA3</v>
          </cell>
          <cell r="D2513" t="str">
            <v>4790</v>
          </cell>
          <cell r="E2513" t="str">
            <v>892 000.00</v>
          </cell>
          <cell r="F2513" t="str">
            <v>892 000.00</v>
          </cell>
          <cell r="G2513" t="str">
            <v>MGA</v>
          </cell>
          <cell r="H2513" t="str">
            <v>C100</v>
          </cell>
          <cell r="I2513" t="str">
            <v>E</v>
          </cell>
          <cell r="J2513" t="str">
            <v>2026-04-16</v>
          </cell>
          <cell r="K2513" t="str">
            <v>YASSIE</v>
          </cell>
          <cell r="L2513" t="str">
            <v>True</v>
          </cell>
          <cell r="M2513" t="str">
            <v>True</v>
          </cell>
          <cell r="N2513" t="str">
            <v>True</v>
          </cell>
          <cell r="O2513" t="str">
            <v>False</v>
          </cell>
          <cell r="P2513">
            <v>467800232</v>
          </cell>
          <cell r="Q2513">
            <v>0</v>
          </cell>
          <cell r="R2513">
            <v>0</v>
          </cell>
          <cell r="S2513" t="str">
            <v>0.00</v>
          </cell>
          <cell r="T2513">
            <v>0</v>
          </cell>
          <cell r="U2513">
            <v>8</v>
          </cell>
          <cell r="V2513">
            <v>8</v>
          </cell>
          <cell r="W2513" t="str">
            <v>2026-04-26</v>
          </cell>
        </row>
        <row r="2514">
          <cell r="A2514">
            <v>137355</v>
          </cell>
          <cell r="B2514">
            <v>46128</v>
          </cell>
          <cell r="C2514" t="str">
            <v>LUCA3</v>
          </cell>
          <cell r="D2514" t="str">
            <v>950</v>
          </cell>
          <cell r="E2514" t="str">
            <v>12 000 000.00</v>
          </cell>
          <cell r="F2514" t="str">
            <v>12 000 000.00</v>
          </cell>
          <cell r="G2514" t="str">
            <v>MGA</v>
          </cell>
          <cell r="H2514" t="str">
            <v>C100</v>
          </cell>
          <cell r="I2514" t="str">
            <v>E</v>
          </cell>
          <cell r="J2514" t="str">
            <v>2026-04-16</v>
          </cell>
          <cell r="K2514" t="str">
            <v>YASSIE</v>
          </cell>
          <cell r="L2514" t="str">
            <v>True</v>
          </cell>
          <cell r="M2514" t="str">
            <v>True</v>
          </cell>
          <cell r="N2514" t="str">
            <v>True</v>
          </cell>
          <cell r="O2514" t="str">
            <v>False</v>
          </cell>
          <cell r="P2514">
            <v>468000251</v>
          </cell>
          <cell r="Q2514">
            <v>0</v>
          </cell>
          <cell r="R2514">
            <v>0</v>
          </cell>
          <cell r="S2514" t="str">
            <v>0.00</v>
          </cell>
          <cell r="T2514">
            <v>0</v>
          </cell>
          <cell r="U2514">
            <v>7</v>
          </cell>
          <cell r="V2514">
            <v>7</v>
          </cell>
          <cell r="W2514" t="str">
            <v>2026-04-26</v>
          </cell>
        </row>
        <row r="2515">
          <cell r="A2515">
            <v>137354</v>
          </cell>
          <cell r="B2515">
            <v>46128</v>
          </cell>
          <cell r="C2515" t="str">
            <v>HARITSOA</v>
          </cell>
          <cell r="D2515" t="str">
            <v>2053</v>
          </cell>
          <cell r="E2515" t="str">
            <v>18 557 175.00</v>
          </cell>
          <cell r="F2515" t="str">
            <v>22 268 610.00</v>
          </cell>
          <cell r="G2515" t="str">
            <v>MGA</v>
          </cell>
          <cell r="H2515" t="str">
            <v>C500</v>
          </cell>
          <cell r="I2515" t="str">
            <v>E</v>
          </cell>
          <cell r="J2515" t="str">
            <v>2026-04-16</v>
          </cell>
          <cell r="K2515" t="str">
            <v>YASSIE</v>
          </cell>
          <cell r="L2515" t="str">
            <v>True</v>
          </cell>
          <cell r="M2515" t="str">
            <v>True</v>
          </cell>
          <cell r="N2515" t="str">
            <v>True</v>
          </cell>
          <cell r="O2515" t="str">
            <v>False</v>
          </cell>
          <cell r="P2515">
            <v>467800226</v>
          </cell>
          <cell r="Q2515">
            <v>0</v>
          </cell>
          <cell r="R2515">
            <v>0</v>
          </cell>
          <cell r="S2515" t="str">
            <v>0.00</v>
          </cell>
          <cell r="T2515">
            <v>0</v>
          </cell>
          <cell r="U2515">
            <v>12</v>
          </cell>
          <cell r="V2515">
            <v>12</v>
          </cell>
          <cell r="W2515" t="str">
            <v>2026-04-20</v>
          </cell>
        </row>
        <row r="2516">
          <cell r="A2516">
            <v>137353</v>
          </cell>
          <cell r="B2516">
            <v>46128</v>
          </cell>
          <cell r="C2516" t="str">
            <v>JENNY.RAJAONARY2</v>
          </cell>
          <cell r="D2516" t="str">
            <v>119</v>
          </cell>
          <cell r="E2516" t="str">
            <v>875 000.00</v>
          </cell>
          <cell r="F2516" t="str">
            <v>1 050 000.00</v>
          </cell>
          <cell r="G2516" t="str">
            <v>MGA</v>
          </cell>
          <cell r="H2516" t="str">
            <v>C200</v>
          </cell>
          <cell r="I2516" t="str">
            <v>E</v>
          </cell>
          <cell r="J2516" t="str">
            <v>2026-04-16</v>
          </cell>
          <cell r="K2516" t="str">
            <v>YASSIE</v>
          </cell>
          <cell r="L2516" t="str">
            <v>True</v>
          </cell>
          <cell r="M2516" t="str">
            <v>True</v>
          </cell>
          <cell r="N2516" t="str">
            <v>True</v>
          </cell>
          <cell r="O2516" t="str">
            <v>False</v>
          </cell>
          <cell r="P2516">
            <v>468000246</v>
          </cell>
          <cell r="Q2516">
            <v>0</v>
          </cell>
          <cell r="R2516">
            <v>0</v>
          </cell>
          <cell r="S2516" t="str">
            <v>0.00</v>
          </cell>
          <cell r="T2516">
            <v>0</v>
          </cell>
          <cell r="U2516">
            <v>9</v>
          </cell>
          <cell r="V2516">
            <v>9</v>
          </cell>
          <cell r="W2516" t="str">
            <v>2026-04-17</v>
          </cell>
        </row>
        <row r="2517">
          <cell r="A2517">
            <v>137352</v>
          </cell>
          <cell r="B2517">
            <v>46128</v>
          </cell>
          <cell r="C2517" t="str">
            <v>TAFITASOA3</v>
          </cell>
          <cell r="D2517" t="str">
            <v>4038</v>
          </cell>
          <cell r="E2517" t="str">
            <v>1 325 000.00</v>
          </cell>
          <cell r="F2517" t="str">
            <v>1 590 000.00</v>
          </cell>
          <cell r="G2517" t="str">
            <v>MGA</v>
          </cell>
          <cell r="H2517" t="str">
            <v>C700</v>
          </cell>
          <cell r="I2517" t="str">
            <v>E</v>
          </cell>
          <cell r="J2517" t="str">
            <v>2026-04-16</v>
          </cell>
          <cell r="K2517" t="str">
            <v>YASSIE</v>
          </cell>
          <cell r="L2517" t="str">
            <v>True</v>
          </cell>
          <cell r="M2517" t="str">
            <v>True</v>
          </cell>
          <cell r="N2517" t="str">
            <v>True</v>
          </cell>
          <cell r="O2517" t="str">
            <v>False</v>
          </cell>
          <cell r="P2517">
            <v>467800223</v>
          </cell>
          <cell r="Q2517">
            <v>467800222</v>
          </cell>
          <cell r="R2517">
            <v>0</v>
          </cell>
          <cell r="S2517" t="str">
            <v>0.00</v>
          </cell>
          <cell r="T2517">
            <v>0</v>
          </cell>
          <cell r="U2517">
            <v>7</v>
          </cell>
          <cell r="V2517">
            <v>7</v>
          </cell>
          <cell r="W2517" t="str">
            <v>2026-04-17</v>
          </cell>
        </row>
        <row r="2518">
          <cell r="A2518">
            <v>137351</v>
          </cell>
          <cell r="B2518">
            <v>46128</v>
          </cell>
          <cell r="C2518" t="str">
            <v>MBOLATIANANJI</v>
          </cell>
          <cell r="D2518" t="str">
            <v>2455</v>
          </cell>
          <cell r="E2518" t="str">
            <v>54 422 350.00</v>
          </cell>
          <cell r="F2518" t="str">
            <v>65 306 820.00</v>
          </cell>
          <cell r="G2518" t="str">
            <v>MGA</v>
          </cell>
          <cell r="H2518" t="str">
            <v>C800</v>
          </cell>
          <cell r="I2518" t="str">
            <v>E</v>
          </cell>
          <cell r="J2518" t="str">
            <v>2026-04-16</v>
          </cell>
          <cell r="K2518" t="str">
            <v>YASSIE</v>
          </cell>
          <cell r="L2518" t="str">
            <v>True</v>
          </cell>
          <cell r="M2518" t="str">
            <v>True</v>
          </cell>
          <cell r="N2518" t="str">
            <v>True</v>
          </cell>
          <cell r="O2518" t="str">
            <v>False</v>
          </cell>
          <cell r="P2518">
            <v>0</v>
          </cell>
          <cell r="Q2518">
            <v>0</v>
          </cell>
          <cell r="R2518">
            <v>0</v>
          </cell>
          <cell r="S2518" t="str">
            <v>0.00</v>
          </cell>
          <cell r="T2518">
            <v>0</v>
          </cell>
          <cell r="U2518">
            <v>5</v>
          </cell>
          <cell r="V2518">
            <v>5</v>
          </cell>
          <cell r="W2518" t="str">
            <v>2026-04-16</v>
          </cell>
        </row>
        <row r="2519">
          <cell r="A2519">
            <v>137350</v>
          </cell>
          <cell r="B2519">
            <v>46128</v>
          </cell>
          <cell r="C2519" t="str">
            <v>MBOLATIANANJI</v>
          </cell>
          <cell r="D2519" t="str">
            <v>2455</v>
          </cell>
          <cell r="E2519" t="str">
            <v>53 737 050.00</v>
          </cell>
          <cell r="F2519" t="str">
            <v>64 484 460.00</v>
          </cell>
          <cell r="G2519" t="str">
            <v>MGA</v>
          </cell>
          <cell r="H2519" t="str">
            <v>C800</v>
          </cell>
          <cell r="I2519" t="str">
            <v>E</v>
          </cell>
          <cell r="J2519" t="str">
            <v>2026-04-16</v>
          </cell>
          <cell r="K2519" t="str">
            <v>YASSIE</v>
          </cell>
          <cell r="L2519" t="str">
            <v>True</v>
          </cell>
          <cell r="M2519" t="str">
            <v>True</v>
          </cell>
          <cell r="N2519" t="str">
            <v>True</v>
          </cell>
          <cell r="O2519" t="str">
            <v>False</v>
          </cell>
          <cell r="P2519">
            <v>0</v>
          </cell>
          <cell r="Q2519">
            <v>0</v>
          </cell>
          <cell r="R2519">
            <v>0</v>
          </cell>
          <cell r="S2519" t="str">
            <v>0.00</v>
          </cell>
          <cell r="T2519">
            <v>0</v>
          </cell>
          <cell r="U2519">
            <v>5</v>
          </cell>
          <cell r="V2519">
            <v>5</v>
          </cell>
          <cell r="W2519" t="str">
            <v>2026-04-16</v>
          </cell>
        </row>
        <row r="2520">
          <cell r="A2520">
            <v>137349</v>
          </cell>
          <cell r="B2520">
            <v>46128</v>
          </cell>
          <cell r="C2520" t="str">
            <v>LUCA3</v>
          </cell>
          <cell r="D2520" t="str">
            <v>6939</v>
          </cell>
          <cell r="E2520" t="str">
            <v>2 000 000.00</v>
          </cell>
          <cell r="F2520" t="str">
            <v>2 000 000.00</v>
          </cell>
          <cell r="G2520" t="str">
            <v>MGA</v>
          </cell>
          <cell r="H2520" t="str">
            <v>C104</v>
          </cell>
          <cell r="I2520" t="str">
            <v>E</v>
          </cell>
          <cell r="J2520" t="str">
            <v>2026-04-16</v>
          </cell>
          <cell r="K2520" t="str">
            <v>YASSIE</v>
          </cell>
          <cell r="L2520" t="str">
            <v>True</v>
          </cell>
          <cell r="M2520" t="str">
            <v>True</v>
          </cell>
          <cell r="N2520" t="str">
            <v>True</v>
          </cell>
          <cell r="O2520" t="str">
            <v>False</v>
          </cell>
          <cell r="P2520">
            <v>467800178</v>
          </cell>
          <cell r="Q2520">
            <v>0</v>
          </cell>
          <cell r="R2520">
            <v>0</v>
          </cell>
          <cell r="S2520" t="str">
            <v>0.00</v>
          </cell>
          <cell r="T2520">
            <v>0</v>
          </cell>
          <cell r="U2520">
            <v>11</v>
          </cell>
          <cell r="V2520">
            <v>11</v>
          </cell>
          <cell r="W2520" t="str">
            <v>2026-04-20</v>
          </cell>
        </row>
        <row r="2521">
          <cell r="A2521">
            <v>137348</v>
          </cell>
          <cell r="B2521">
            <v>46128</v>
          </cell>
          <cell r="C2521" t="str">
            <v>MBOLATIANANJI</v>
          </cell>
          <cell r="D2521" t="str">
            <v>2455</v>
          </cell>
          <cell r="E2521" t="str">
            <v>28 437 500.00</v>
          </cell>
          <cell r="F2521" t="str">
            <v>34 125 000.00</v>
          </cell>
          <cell r="G2521" t="str">
            <v>MGA</v>
          </cell>
          <cell r="H2521" t="str">
            <v>C800</v>
          </cell>
          <cell r="I2521" t="str">
            <v>E</v>
          </cell>
          <cell r="J2521" t="str">
            <v>2026-04-16</v>
          </cell>
          <cell r="K2521" t="str">
            <v>YASSIE</v>
          </cell>
          <cell r="L2521" t="str">
            <v>True</v>
          </cell>
          <cell r="M2521" t="str">
            <v>True</v>
          </cell>
          <cell r="N2521" t="str">
            <v>True</v>
          </cell>
          <cell r="O2521" t="str">
            <v>False</v>
          </cell>
          <cell r="P2521">
            <v>0</v>
          </cell>
          <cell r="Q2521">
            <v>0</v>
          </cell>
          <cell r="R2521">
            <v>0</v>
          </cell>
          <cell r="S2521" t="str">
            <v>0.00</v>
          </cell>
          <cell r="T2521">
            <v>0</v>
          </cell>
          <cell r="U2521">
            <v>6</v>
          </cell>
          <cell r="V2521">
            <v>6</v>
          </cell>
          <cell r="W2521" t="str">
            <v>2026-04-16</v>
          </cell>
        </row>
        <row r="2522">
          <cell r="A2522">
            <v>137347</v>
          </cell>
          <cell r="B2522">
            <v>46128</v>
          </cell>
          <cell r="C2522" t="str">
            <v>LUCA3</v>
          </cell>
          <cell r="D2522" t="str">
            <v>6935</v>
          </cell>
          <cell r="E2522" t="str">
            <v>4 140 000.00</v>
          </cell>
          <cell r="F2522" t="str">
            <v>4 140 000.00</v>
          </cell>
          <cell r="G2522" t="str">
            <v>MGA</v>
          </cell>
          <cell r="H2522" t="str">
            <v>C104</v>
          </cell>
          <cell r="I2522" t="str">
            <v>E</v>
          </cell>
          <cell r="J2522" t="str">
            <v>2026-04-16</v>
          </cell>
          <cell r="K2522" t="str">
            <v>YASSIE</v>
          </cell>
          <cell r="L2522" t="str">
            <v>True</v>
          </cell>
          <cell r="M2522" t="str">
            <v>True</v>
          </cell>
          <cell r="N2522" t="str">
            <v>True</v>
          </cell>
          <cell r="O2522" t="str">
            <v>False</v>
          </cell>
          <cell r="P2522">
            <v>468000233</v>
          </cell>
          <cell r="Q2522">
            <v>0</v>
          </cell>
          <cell r="R2522">
            <v>0</v>
          </cell>
          <cell r="S2522" t="str">
            <v>0.00</v>
          </cell>
          <cell r="T2522">
            <v>0</v>
          </cell>
          <cell r="U2522">
            <v>10</v>
          </cell>
          <cell r="V2522">
            <v>10</v>
          </cell>
          <cell r="W2522" t="str">
            <v>2026-04-16</v>
          </cell>
        </row>
        <row r="2523">
          <cell r="A2523">
            <v>137346</v>
          </cell>
          <cell r="B2523">
            <v>46128</v>
          </cell>
          <cell r="C2523" t="str">
            <v>HARITSOA</v>
          </cell>
          <cell r="D2523" t="str">
            <v>2397</v>
          </cell>
          <cell r="E2523" t="str">
            <v>33 184.07</v>
          </cell>
          <cell r="F2523" t="str">
            <v>33 184.07</v>
          </cell>
          <cell r="G2523" t="str">
            <v>EUR</v>
          </cell>
          <cell r="H2523" t="str">
            <v>C500</v>
          </cell>
          <cell r="I2523" t="str">
            <v>E</v>
          </cell>
          <cell r="J2523" t="str">
            <v>2026-04-16</v>
          </cell>
          <cell r="K2523" t="str">
            <v>YASSIE</v>
          </cell>
          <cell r="L2523" t="str">
            <v>True</v>
          </cell>
          <cell r="M2523" t="str">
            <v>True</v>
          </cell>
          <cell r="N2523" t="str">
            <v>True</v>
          </cell>
          <cell r="O2523" t="str">
            <v>False</v>
          </cell>
          <cell r="P2523">
            <v>467800169</v>
          </cell>
          <cell r="Q2523">
            <v>0</v>
          </cell>
          <cell r="R2523">
            <v>0</v>
          </cell>
          <cell r="S2523" t="str">
            <v>0.00</v>
          </cell>
          <cell r="T2523">
            <v>0</v>
          </cell>
          <cell r="U2523">
            <v>7</v>
          </cell>
          <cell r="V2523">
            <v>7</v>
          </cell>
          <cell r="W2523" t="str">
            <v>2026-04-20</v>
          </cell>
        </row>
        <row r="2524">
          <cell r="A2524">
            <v>137345</v>
          </cell>
          <cell r="B2524">
            <v>46128</v>
          </cell>
          <cell r="C2524" t="str">
            <v>LUCA3</v>
          </cell>
          <cell r="D2524" t="str">
            <v>127</v>
          </cell>
          <cell r="E2524" t="str">
            <v>6 090 300.00</v>
          </cell>
          <cell r="F2524" t="str">
            <v>7 308 360.00</v>
          </cell>
          <cell r="G2524" t="str">
            <v>MGA</v>
          </cell>
          <cell r="H2524" t="str">
            <v>C100</v>
          </cell>
          <cell r="I2524" t="str">
            <v>E</v>
          </cell>
          <cell r="J2524" t="str">
            <v>2026-04-16</v>
          </cell>
          <cell r="K2524" t="str">
            <v>YASSIE</v>
          </cell>
          <cell r="L2524" t="str">
            <v>True</v>
          </cell>
          <cell r="M2524" t="str">
            <v>True</v>
          </cell>
          <cell r="N2524" t="str">
            <v>True</v>
          </cell>
          <cell r="O2524" t="str">
            <v>False</v>
          </cell>
          <cell r="P2524">
            <v>467900180</v>
          </cell>
          <cell r="Q2524">
            <v>0</v>
          </cell>
          <cell r="R2524">
            <v>0</v>
          </cell>
          <cell r="S2524" t="str">
            <v>0.00</v>
          </cell>
          <cell r="T2524">
            <v>0</v>
          </cell>
          <cell r="U2524">
            <v>6</v>
          </cell>
          <cell r="V2524">
            <v>6</v>
          </cell>
          <cell r="W2524" t="str">
            <v>2026-04-26</v>
          </cell>
        </row>
        <row r="2525">
          <cell r="A2525">
            <v>137344</v>
          </cell>
          <cell r="B2525">
            <v>46128</v>
          </cell>
          <cell r="C2525" t="str">
            <v>LUCA3</v>
          </cell>
          <cell r="D2525" t="str">
            <v>2565</v>
          </cell>
          <cell r="E2525" t="str">
            <v>1 919.11</v>
          </cell>
          <cell r="F2525" t="str">
            <v>1 919.11</v>
          </cell>
          <cell r="G2525" t="str">
            <v>EUR</v>
          </cell>
          <cell r="H2525" t="str">
            <v>C100</v>
          </cell>
          <cell r="I2525" t="str">
            <v>E</v>
          </cell>
          <cell r="J2525" t="str">
            <v>2026-04-16</v>
          </cell>
          <cell r="K2525" t="str">
            <v>YASSIE</v>
          </cell>
          <cell r="L2525" t="str">
            <v>True</v>
          </cell>
          <cell r="M2525" t="str">
            <v>True</v>
          </cell>
          <cell r="N2525" t="str">
            <v>True</v>
          </cell>
          <cell r="O2525" t="str">
            <v>False</v>
          </cell>
          <cell r="P2525">
            <v>468000227</v>
          </cell>
          <cell r="Q2525">
            <v>0</v>
          </cell>
          <cell r="R2525">
            <v>0</v>
          </cell>
          <cell r="S2525" t="str">
            <v>0.00</v>
          </cell>
          <cell r="T2525">
            <v>0</v>
          </cell>
          <cell r="U2525">
            <v>7</v>
          </cell>
          <cell r="V2525">
            <v>7</v>
          </cell>
          <cell r="W2525" t="str">
            <v>2026-04-26</v>
          </cell>
        </row>
        <row r="2526">
          <cell r="A2526">
            <v>137343</v>
          </cell>
          <cell r="B2526">
            <v>46128</v>
          </cell>
          <cell r="C2526" t="str">
            <v>HARITSOA</v>
          </cell>
          <cell r="D2526" t="str">
            <v>3051</v>
          </cell>
          <cell r="E2526" t="str">
            <v>1 055 500.00</v>
          </cell>
          <cell r="F2526" t="str">
            <v>1 266 600.00</v>
          </cell>
          <cell r="G2526" t="str">
            <v>MGA</v>
          </cell>
          <cell r="H2526" t="str">
            <v>C500</v>
          </cell>
          <cell r="I2526" t="str">
            <v>E</v>
          </cell>
          <cell r="J2526" t="str">
            <v>2026-04-16</v>
          </cell>
          <cell r="K2526" t="str">
            <v>YASSIE</v>
          </cell>
          <cell r="L2526" t="str">
            <v>True</v>
          </cell>
          <cell r="M2526" t="str">
            <v>True</v>
          </cell>
          <cell r="N2526" t="str">
            <v>True</v>
          </cell>
          <cell r="O2526" t="str">
            <v>False</v>
          </cell>
          <cell r="P2526">
            <v>467900173</v>
          </cell>
          <cell r="Q2526">
            <v>0</v>
          </cell>
          <cell r="R2526">
            <v>0</v>
          </cell>
          <cell r="S2526" t="str">
            <v>0.00</v>
          </cell>
          <cell r="T2526">
            <v>0</v>
          </cell>
          <cell r="U2526">
            <v>7</v>
          </cell>
          <cell r="V2526">
            <v>7</v>
          </cell>
          <cell r="W2526" t="str">
            <v>2026-04-20</v>
          </cell>
        </row>
        <row r="2527">
          <cell r="A2527">
            <v>137342</v>
          </cell>
          <cell r="B2527">
            <v>46128</v>
          </cell>
          <cell r="C2527" t="str">
            <v>GINAM</v>
          </cell>
          <cell r="D2527" t="str">
            <v>6162</v>
          </cell>
          <cell r="E2527" t="str">
            <v>42 804 990.00</v>
          </cell>
          <cell r="F2527" t="str">
            <v>51 365 988.00</v>
          </cell>
          <cell r="G2527" t="str">
            <v>MGA</v>
          </cell>
          <cell r="H2527" t="str">
            <v>C400</v>
          </cell>
          <cell r="I2527" t="str">
            <v>E</v>
          </cell>
          <cell r="J2527" t="str">
            <v>2026-04-16</v>
          </cell>
          <cell r="K2527" t="str">
            <v>YASSIE</v>
          </cell>
          <cell r="L2527" t="str">
            <v>True</v>
          </cell>
          <cell r="M2527" t="str">
            <v>True</v>
          </cell>
          <cell r="N2527" t="str">
            <v>True</v>
          </cell>
          <cell r="O2527" t="str">
            <v>False</v>
          </cell>
          <cell r="P2527">
            <v>468000217</v>
          </cell>
          <cell r="Q2527">
            <v>468000216</v>
          </cell>
          <cell r="R2527">
            <v>0</v>
          </cell>
          <cell r="S2527" t="str">
            <v>0.00</v>
          </cell>
          <cell r="T2527">
            <v>0</v>
          </cell>
          <cell r="U2527">
            <v>8</v>
          </cell>
          <cell r="V2527">
            <v>8</v>
          </cell>
          <cell r="W2527" t="str">
            <v>2026-04-17</v>
          </cell>
        </row>
        <row r="2528">
          <cell r="A2528">
            <v>137341</v>
          </cell>
          <cell r="B2528">
            <v>46127</v>
          </cell>
          <cell r="C2528" t="str">
            <v>LUCA3</v>
          </cell>
          <cell r="D2528" t="str">
            <v>6937</v>
          </cell>
          <cell r="E2528" t="str">
            <v>19 916 000.00</v>
          </cell>
          <cell r="F2528" t="str">
            <v>19 916 000.00</v>
          </cell>
          <cell r="G2528" t="str">
            <v>MGA</v>
          </cell>
          <cell r="H2528" t="str">
            <v>C104</v>
          </cell>
          <cell r="I2528" t="str">
            <v>E</v>
          </cell>
          <cell r="J2528" t="str">
            <v>2026-04-15</v>
          </cell>
          <cell r="K2528" t="str">
            <v>YASSIE</v>
          </cell>
          <cell r="L2528" t="str">
            <v>True</v>
          </cell>
          <cell r="M2528" t="str">
            <v>True</v>
          </cell>
          <cell r="N2528" t="str">
            <v>True</v>
          </cell>
          <cell r="O2528" t="str">
            <v>False</v>
          </cell>
          <cell r="P2528">
            <v>466200170</v>
          </cell>
          <cell r="Q2528">
            <v>0</v>
          </cell>
          <cell r="R2528">
            <v>0</v>
          </cell>
          <cell r="S2528" t="str">
            <v>0.00</v>
          </cell>
          <cell r="T2528">
            <v>0</v>
          </cell>
          <cell r="U2528">
            <v>9</v>
          </cell>
          <cell r="V2528">
            <v>9</v>
          </cell>
          <cell r="W2528" t="str">
            <v>2026-04-16</v>
          </cell>
        </row>
        <row r="2529">
          <cell r="A2529">
            <v>137340</v>
          </cell>
          <cell r="B2529">
            <v>46127</v>
          </cell>
          <cell r="C2529" t="str">
            <v>HARITSOA</v>
          </cell>
          <cell r="D2529" t="str">
            <v>6401</v>
          </cell>
          <cell r="E2529" t="str">
            <v>1 538.35</v>
          </cell>
          <cell r="F2529" t="str">
            <v>1 538.35</v>
          </cell>
          <cell r="G2529" t="str">
            <v>EUR</v>
          </cell>
          <cell r="H2529" t="str">
            <v>C500</v>
          </cell>
          <cell r="I2529" t="str">
            <v>E</v>
          </cell>
          <cell r="J2529" t="str">
            <v>2026-04-15</v>
          </cell>
          <cell r="K2529" t="str">
            <v>YASSIE</v>
          </cell>
          <cell r="L2529" t="str">
            <v>True</v>
          </cell>
          <cell r="M2529" t="str">
            <v>True</v>
          </cell>
          <cell r="N2529" t="str">
            <v>True</v>
          </cell>
          <cell r="O2529" t="str">
            <v>False</v>
          </cell>
          <cell r="P2529">
            <v>466100143</v>
          </cell>
          <cell r="Q2529">
            <v>0</v>
          </cell>
          <cell r="R2529">
            <v>0</v>
          </cell>
          <cell r="S2529" t="str">
            <v>0.00</v>
          </cell>
          <cell r="T2529">
            <v>0</v>
          </cell>
          <cell r="U2529">
            <v>7</v>
          </cell>
          <cell r="V2529">
            <v>7</v>
          </cell>
          <cell r="W2529" t="str">
            <v>2026-04-20</v>
          </cell>
        </row>
        <row r="2530">
          <cell r="A2530">
            <v>137339</v>
          </cell>
          <cell r="B2530">
            <v>46127</v>
          </cell>
          <cell r="C2530" t="str">
            <v>MIORA46</v>
          </cell>
          <cell r="E2530" t="str">
            <v>35 000 000.00</v>
          </cell>
          <cell r="F2530" t="str">
            <v>35 000 000.00</v>
          </cell>
          <cell r="G2530" t="str">
            <v>MGA</v>
          </cell>
          <cell r="H2530" t="str">
            <v>C900</v>
          </cell>
          <cell r="I2530" t="str">
            <v>E</v>
          </cell>
          <cell r="J2530" t="str">
            <v>2026-04-15</v>
          </cell>
          <cell r="K2530" t="str">
            <v>YASSIE</v>
          </cell>
          <cell r="L2530" t="str">
            <v>True</v>
          </cell>
          <cell r="M2530" t="str">
            <v>True</v>
          </cell>
          <cell r="N2530" t="str">
            <v>True</v>
          </cell>
          <cell r="O2530" t="str">
            <v>False</v>
          </cell>
          <cell r="P2530">
            <v>465800615</v>
          </cell>
          <cell r="Q2530">
            <v>0</v>
          </cell>
          <cell r="R2530">
            <v>0</v>
          </cell>
          <cell r="S2530" t="str">
            <v>0.00</v>
          </cell>
          <cell r="T2530">
            <v>0</v>
          </cell>
          <cell r="U2530">
            <v>5</v>
          </cell>
          <cell r="V2530">
            <v>5</v>
          </cell>
          <cell r="W2530" t="str">
            <v>2026-04-16</v>
          </cell>
        </row>
        <row r="2531">
          <cell r="A2531">
            <v>137338</v>
          </cell>
          <cell r="B2531">
            <v>46127</v>
          </cell>
          <cell r="C2531" t="str">
            <v>HARITSOA</v>
          </cell>
          <cell r="D2531" t="str">
            <v>114</v>
          </cell>
          <cell r="E2531" t="str">
            <v>11 228.67</v>
          </cell>
          <cell r="F2531" t="str">
            <v>11 228.67</v>
          </cell>
          <cell r="G2531" t="str">
            <v>EUR</v>
          </cell>
          <cell r="H2531" t="str">
            <v>C500</v>
          </cell>
          <cell r="I2531" t="str">
            <v>E</v>
          </cell>
          <cell r="J2531" t="str">
            <v>2026-04-15</v>
          </cell>
          <cell r="K2531" t="str">
            <v>YASSIE</v>
          </cell>
          <cell r="L2531" t="str">
            <v>True</v>
          </cell>
          <cell r="M2531" t="str">
            <v>True</v>
          </cell>
          <cell r="N2531" t="str">
            <v>True</v>
          </cell>
          <cell r="O2531" t="str">
            <v>False</v>
          </cell>
          <cell r="P2531">
            <v>465900339</v>
          </cell>
          <cell r="Q2531">
            <v>0</v>
          </cell>
          <cell r="R2531">
            <v>0</v>
          </cell>
          <cell r="S2531" t="str">
            <v>0.00</v>
          </cell>
          <cell r="T2531">
            <v>0</v>
          </cell>
          <cell r="U2531">
            <v>7</v>
          </cell>
          <cell r="V2531">
            <v>7</v>
          </cell>
          <cell r="W2531" t="str">
            <v>2026-04-20</v>
          </cell>
        </row>
        <row r="2532">
          <cell r="A2532">
            <v>137337</v>
          </cell>
          <cell r="B2532">
            <v>46127</v>
          </cell>
          <cell r="C2532" t="str">
            <v>HARITSOA</v>
          </cell>
          <cell r="D2532" t="str">
            <v>2072</v>
          </cell>
          <cell r="E2532" t="str">
            <v>1.00</v>
          </cell>
          <cell r="F2532" t="str">
            <v>1.00</v>
          </cell>
          <cell r="G2532" t="str">
            <v>EUR</v>
          </cell>
          <cell r="H2532" t="str">
            <v>C500</v>
          </cell>
          <cell r="I2532" t="str">
            <v>E</v>
          </cell>
          <cell r="J2532" t="str">
            <v>2026-04-15</v>
          </cell>
          <cell r="K2532" t="str">
            <v>YASSIE</v>
          </cell>
          <cell r="L2532" t="str">
            <v>True</v>
          </cell>
          <cell r="M2532" t="str">
            <v>True</v>
          </cell>
          <cell r="N2532" t="str">
            <v>True</v>
          </cell>
          <cell r="O2532" t="str">
            <v>False</v>
          </cell>
          <cell r="P2532">
            <v>465900332</v>
          </cell>
          <cell r="Q2532">
            <v>0</v>
          </cell>
          <cell r="R2532">
            <v>0</v>
          </cell>
          <cell r="S2532" t="str">
            <v>0.00</v>
          </cell>
          <cell r="T2532">
            <v>0</v>
          </cell>
          <cell r="U2532">
            <v>12</v>
          </cell>
          <cell r="V2532">
            <v>12</v>
          </cell>
          <cell r="W2532" t="str">
            <v>2026-04-16</v>
          </cell>
        </row>
        <row r="2533">
          <cell r="A2533">
            <v>137336</v>
          </cell>
          <cell r="B2533">
            <v>46127</v>
          </cell>
          <cell r="C2533" t="str">
            <v>MIORA46</v>
          </cell>
          <cell r="D2533" t="str">
            <v>2886</v>
          </cell>
          <cell r="E2533" t="str">
            <v>176 600.00</v>
          </cell>
          <cell r="F2533" t="str">
            <v>211 920.00</v>
          </cell>
          <cell r="G2533" t="str">
            <v>MGA</v>
          </cell>
          <cell r="H2533" t="str">
            <v>C900</v>
          </cell>
          <cell r="I2533" t="str">
            <v>E</v>
          </cell>
          <cell r="J2533" t="str">
            <v>2026-04-15</v>
          </cell>
          <cell r="K2533" t="str">
            <v>YASSIE</v>
          </cell>
          <cell r="L2533" t="str">
            <v>True</v>
          </cell>
          <cell r="M2533" t="str">
            <v>True</v>
          </cell>
          <cell r="N2533" t="str">
            <v>True</v>
          </cell>
          <cell r="O2533" t="str">
            <v>False</v>
          </cell>
          <cell r="P2533">
            <v>0</v>
          </cell>
          <cell r="Q2533">
            <v>0</v>
          </cell>
          <cell r="R2533">
            <v>0</v>
          </cell>
          <cell r="S2533" t="str">
            <v>0.00</v>
          </cell>
          <cell r="T2533">
            <v>0</v>
          </cell>
          <cell r="U2533">
            <v>5</v>
          </cell>
          <cell r="V2533">
            <v>5</v>
          </cell>
          <cell r="W2533" t="str">
            <v>2026-04-16</v>
          </cell>
        </row>
        <row r="2534">
          <cell r="A2534">
            <v>137335</v>
          </cell>
          <cell r="B2534">
            <v>46127</v>
          </cell>
          <cell r="C2534" t="str">
            <v>REBECCA3</v>
          </cell>
          <cell r="D2534" t="str">
            <v>2490</v>
          </cell>
          <cell r="E2534" t="str">
            <v>10 596 700.00</v>
          </cell>
          <cell r="F2534" t="str">
            <v>10 596 700.00</v>
          </cell>
          <cell r="G2534" t="str">
            <v>MGA</v>
          </cell>
          <cell r="H2534" t="str">
            <v>C500</v>
          </cell>
          <cell r="I2534" t="str">
            <v>E</v>
          </cell>
          <cell r="J2534" t="str">
            <v>2026-04-15</v>
          </cell>
          <cell r="K2534" t="str">
            <v>YASSIE</v>
          </cell>
          <cell r="L2534" t="str">
            <v>True</v>
          </cell>
          <cell r="M2534" t="str">
            <v>True</v>
          </cell>
          <cell r="N2534" t="str">
            <v>True</v>
          </cell>
          <cell r="O2534" t="str">
            <v>False</v>
          </cell>
          <cell r="P2534">
            <v>465700202</v>
          </cell>
          <cell r="Q2534">
            <v>465700201</v>
          </cell>
          <cell r="R2534">
            <v>0</v>
          </cell>
          <cell r="S2534" t="str">
            <v>0.00</v>
          </cell>
          <cell r="T2534">
            <v>0</v>
          </cell>
          <cell r="U2534">
            <v>8</v>
          </cell>
          <cell r="V2534">
            <v>8</v>
          </cell>
          <cell r="W2534" t="str">
            <v>2026-04-28</v>
          </cell>
        </row>
        <row r="2535">
          <cell r="A2535">
            <v>137334</v>
          </cell>
          <cell r="B2535">
            <v>46127</v>
          </cell>
          <cell r="C2535" t="str">
            <v>SETRA3</v>
          </cell>
          <cell r="D2535" t="str">
            <v>5256</v>
          </cell>
          <cell r="E2535" t="str">
            <v>100 000.00</v>
          </cell>
          <cell r="F2535" t="str">
            <v>100 000.00</v>
          </cell>
          <cell r="G2535" t="str">
            <v>MGA</v>
          </cell>
          <cell r="H2535" t="str">
            <v>C100</v>
          </cell>
          <cell r="I2535" t="str">
            <v>E</v>
          </cell>
          <cell r="J2535" t="str">
            <v>2026-04-15</v>
          </cell>
          <cell r="K2535" t="str">
            <v>YASSIE</v>
          </cell>
          <cell r="L2535" t="str">
            <v>True</v>
          </cell>
          <cell r="M2535" t="str">
            <v>True</v>
          </cell>
          <cell r="N2535" t="str">
            <v>True</v>
          </cell>
          <cell r="O2535" t="str">
            <v>False</v>
          </cell>
          <cell r="P2535">
            <v>465700197</v>
          </cell>
          <cell r="Q2535">
            <v>0</v>
          </cell>
          <cell r="R2535">
            <v>0</v>
          </cell>
          <cell r="S2535" t="str">
            <v>0.00</v>
          </cell>
          <cell r="T2535">
            <v>0</v>
          </cell>
          <cell r="U2535">
            <v>6</v>
          </cell>
          <cell r="V2535">
            <v>6</v>
          </cell>
          <cell r="W2535" t="str">
            <v>2026-04-26</v>
          </cell>
        </row>
        <row r="2536">
          <cell r="A2536">
            <v>137333</v>
          </cell>
          <cell r="B2536">
            <v>46127</v>
          </cell>
          <cell r="C2536" t="str">
            <v>SETRA3</v>
          </cell>
          <cell r="D2536" t="str">
            <v>5310</v>
          </cell>
          <cell r="E2536" t="str">
            <v>2 098 000.00</v>
          </cell>
          <cell r="F2536" t="str">
            <v>2 098 000.00</v>
          </cell>
          <cell r="G2536" t="str">
            <v>MGA</v>
          </cell>
          <cell r="H2536" t="str">
            <v>C100</v>
          </cell>
          <cell r="I2536" t="str">
            <v>E</v>
          </cell>
          <cell r="J2536" t="str">
            <v>2026-04-15</v>
          </cell>
          <cell r="K2536" t="str">
            <v>YASSIE</v>
          </cell>
          <cell r="L2536" t="str">
            <v>True</v>
          </cell>
          <cell r="M2536" t="str">
            <v>True</v>
          </cell>
          <cell r="N2536" t="str">
            <v>True</v>
          </cell>
          <cell r="O2536" t="str">
            <v>False</v>
          </cell>
          <cell r="P2536">
            <v>465800589</v>
          </cell>
          <cell r="Q2536">
            <v>0</v>
          </cell>
          <cell r="R2536">
            <v>0</v>
          </cell>
          <cell r="S2536" t="str">
            <v>0.00</v>
          </cell>
          <cell r="T2536">
            <v>0</v>
          </cell>
          <cell r="U2536">
            <v>7</v>
          </cell>
          <cell r="V2536">
            <v>7</v>
          </cell>
          <cell r="W2536" t="str">
            <v>2026-04-26</v>
          </cell>
        </row>
        <row r="2537">
          <cell r="A2537">
            <v>137332</v>
          </cell>
          <cell r="B2537">
            <v>46127</v>
          </cell>
          <cell r="C2537" t="str">
            <v>REBECCA3</v>
          </cell>
          <cell r="E2537" t="str">
            <v>0.00</v>
          </cell>
          <cell r="F2537" t="str">
            <v>0.00</v>
          </cell>
          <cell r="G2537" t="str">
            <v>MGA</v>
          </cell>
          <cell r="H2537" t="str">
            <v>C500</v>
          </cell>
          <cell r="I2537" t="str">
            <v>C</v>
          </cell>
          <cell r="J2537" t="str">
            <v>2026-04-15</v>
          </cell>
          <cell r="K2537" t="str">
            <v>YASSIE</v>
          </cell>
          <cell r="L2537" t="str">
            <v>True</v>
          </cell>
          <cell r="M2537" t="str">
            <v>True</v>
          </cell>
          <cell r="N2537" t="str">
            <v>True</v>
          </cell>
          <cell r="O2537" t="str">
            <v>False</v>
          </cell>
          <cell r="P2537">
            <v>465800587</v>
          </cell>
          <cell r="Q2537">
            <v>465800586</v>
          </cell>
          <cell r="R2537">
            <v>0</v>
          </cell>
          <cell r="S2537" t="str">
            <v>0.00</v>
          </cell>
          <cell r="T2537">
            <v>0</v>
          </cell>
          <cell r="U2537">
            <v>4</v>
          </cell>
          <cell r="V2537">
            <v>4</v>
          </cell>
          <cell r="W2537" t="str">
            <v>2026-04-16</v>
          </cell>
        </row>
        <row r="2538">
          <cell r="A2538">
            <v>137331</v>
          </cell>
          <cell r="B2538">
            <v>46127</v>
          </cell>
          <cell r="C2538" t="str">
            <v>LUCA3</v>
          </cell>
          <cell r="D2538" t="str">
            <v>6060</v>
          </cell>
          <cell r="E2538" t="str">
            <v>304 800.00</v>
          </cell>
          <cell r="F2538" t="str">
            <v>304 800.00</v>
          </cell>
          <cell r="G2538" t="str">
            <v>MGA</v>
          </cell>
          <cell r="H2538" t="str">
            <v>C100</v>
          </cell>
          <cell r="I2538" t="str">
            <v>E</v>
          </cell>
          <cell r="J2538" t="str">
            <v>2026-04-15</v>
          </cell>
          <cell r="K2538" t="str">
            <v>YASSIE</v>
          </cell>
          <cell r="L2538" t="str">
            <v>True</v>
          </cell>
          <cell r="M2538" t="str">
            <v>True</v>
          </cell>
          <cell r="N2538" t="str">
            <v>True</v>
          </cell>
          <cell r="O2538" t="str">
            <v>False</v>
          </cell>
          <cell r="P2538">
            <v>465600215</v>
          </cell>
          <cell r="Q2538">
            <v>0</v>
          </cell>
          <cell r="R2538">
            <v>0</v>
          </cell>
          <cell r="S2538" t="str">
            <v>0.00</v>
          </cell>
          <cell r="T2538">
            <v>0</v>
          </cell>
          <cell r="U2538">
            <v>7</v>
          </cell>
          <cell r="V2538">
            <v>7</v>
          </cell>
          <cell r="W2538" t="str">
            <v>2026-04-26</v>
          </cell>
        </row>
        <row r="2539">
          <cell r="A2539">
            <v>137330</v>
          </cell>
          <cell r="B2539">
            <v>46127</v>
          </cell>
          <cell r="C2539" t="str">
            <v>HARITSOA</v>
          </cell>
          <cell r="D2539" t="str">
            <v>1893</v>
          </cell>
          <cell r="E2539" t="str">
            <v>214 319 304.00</v>
          </cell>
          <cell r="F2539" t="str">
            <v>257 183 164.80</v>
          </cell>
          <cell r="G2539" t="str">
            <v>MGA</v>
          </cell>
          <cell r="H2539" t="str">
            <v>C500</v>
          </cell>
          <cell r="I2539" t="str">
            <v>E</v>
          </cell>
          <cell r="J2539" t="str">
            <v>2026-04-15</v>
          </cell>
          <cell r="K2539" t="str">
            <v>YASSIE</v>
          </cell>
          <cell r="L2539" t="str">
            <v>True</v>
          </cell>
          <cell r="M2539" t="str">
            <v>True</v>
          </cell>
          <cell r="N2539" t="str">
            <v>True</v>
          </cell>
          <cell r="O2539" t="str">
            <v>False</v>
          </cell>
          <cell r="P2539">
            <v>465400377</v>
          </cell>
          <cell r="Q2539">
            <v>0</v>
          </cell>
          <cell r="R2539">
            <v>0</v>
          </cell>
          <cell r="S2539" t="str">
            <v>0.00</v>
          </cell>
          <cell r="T2539">
            <v>0</v>
          </cell>
          <cell r="U2539">
            <v>7</v>
          </cell>
          <cell r="V2539">
            <v>7</v>
          </cell>
          <cell r="W2539" t="str">
            <v>2026-04-20</v>
          </cell>
        </row>
        <row r="2540">
          <cell r="A2540">
            <v>137329</v>
          </cell>
          <cell r="B2540">
            <v>46127</v>
          </cell>
          <cell r="C2540" t="str">
            <v>TAFITASOA3</v>
          </cell>
          <cell r="D2540" t="str">
            <v>1419</v>
          </cell>
          <cell r="E2540" t="str">
            <v>1 088 750.01</v>
          </cell>
          <cell r="F2540" t="str">
            <v>1 306 500.01</v>
          </cell>
          <cell r="G2540" t="str">
            <v>MGA</v>
          </cell>
          <cell r="H2540" t="str">
            <v>C700</v>
          </cell>
          <cell r="I2540" t="str">
            <v>E</v>
          </cell>
          <cell r="J2540" t="str">
            <v>2026-04-15</v>
          </cell>
          <cell r="K2540" t="str">
            <v>YASSIE</v>
          </cell>
          <cell r="L2540" t="str">
            <v>True</v>
          </cell>
          <cell r="M2540" t="str">
            <v>True</v>
          </cell>
          <cell r="N2540" t="str">
            <v>True</v>
          </cell>
          <cell r="O2540" t="str">
            <v>False</v>
          </cell>
          <cell r="P2540">
            <v>398500606</v>
          </cell>
          <cell r="Q2540">
            <v>398500605</v>
          </cell>
          <cell r="R2540">
            <v>0</v>
          </cell>
          <cell r="S2540" t="str">
            <v>0.00</v>
          </cell>
          <cell r="T2540">
            <v>0</v>
          </cell>
          <cell r="U2540">
            <v>8</v>
          </cell>
          <cell r="V2540">
            <v>8</v>
          </cell>
          <cell r="W2540" t="str">
            <v>2026-04-16</v>
          </cell>
        </row>
        <row r="2541">
          <cell r="A2541">
            <v>137328</v>
          </cell>
          <cell r="B2541">
            <v>46127</v>
          </cell>
          <cell r="C2541" t="str">
            <v>HARITSOA</v>
          </cell>
          <cell r="D2541" t="str">
            <v>3717</v>
          </cell>
          <cell r="E2541" t="str">
            <v>3 000.00</v>
          </cell>
          <cell r="F2541" t="str">
            <v>3 000.00</v>
          </cell>
          <cell r="G2541" t="str">
            <v>USD</v>
          </cell>
          <cell r="H2541" t="str">
            <v>C500</v>
          </cell>
          <cell r="I2541" t="str">
            <v>E</v>
          </cell>
          <cell r="J2541" t="str">
            <v>2026-04-15</v>
          </cell>
          <cell r="K2541" t="str">
            <v>YASSIE</v>
          </cell>
          <cell r="L2541" t="str">
            <v>True</v>
          </cell>
          <cell r="M2541" t="str">
            <v>True</v>
          </cell>
          <cell r="N2541" t="str">
            <v>True</v>
          </cell>
          <cell r="O2541" t="str">
            <v>False</v>
          </cell>
          <cell r="P2541">
            <v>465600210</v>
          </cell>
          <cell r="Q2541">
            <v>0</v>
          </cell>
          <cell r="R2541">
            <v>0</v>
          </cell>
          <cell r="S2541" t="str">
            <v>0.00</v>
          </cell>
          <cell r="T2541">
            <v>0</v>
          </cell>
          <cell r="U2541">
            <v>8</v>
          </cell>
          <cell r="V2541">
            <v>8</v>
          </cell>
          <cell r="W2541" t="str">
            <v>2026-04-20</v>
          </cell>
        </row>
        <row r="2542">
          <cell r="A2542">
            <v>137327</v>
          </cell>
          <cell r="B2542">
            <v>46127</v>
          </cell>
          <cell r="C2542" t="str">
            <v>HARITSOA</v>
          </cell>
          <cell r="D2542" t="str">
            <v>119</v>
          </cell>
          <cell r="E2542" t="str">
            <v>14 098 066.67</v>
          </cell>
          <cell r="F2542" t="str">
            <v>16 917 680.00</v>
          </cell>
          <cell r="G2542" t="str">
            <v>MGA</v>
          </cell>
          <cell r="H2542" t="str">
            <v>C500</v>
          </cell>
          <cell r="I2542" t="str">
            <v>E</v>
          </cell>
          <cell r="J2542" t="str">
            <v>2026-04-15</v>
          </cell>
          <cell r="K2542" t="str">
            <v>YASSIE</v>
          </cell>
          <cell r="L2542" t="str">
            <v>True</v>
          </cell>
          <cell r="M2542" t="str">
            <v>True</v>
          </cell>
          <cell r="N2542" t="str">
            <v>True</v>
          </cell>
          <cell r="O2542" t="str">
            <v>False</v>
          </cell>
          <cell r="P2542">
            <v>465600206</v>
          </cell>
          <cell r="Q2542">
            <v>0</v>
          </cell>
          <cell r="R2542">
            <v>0</v>
          </cell>
          <cell r="S2542" t="str">
            <v>0.00</v>
          </cell>
          <cell r="T2542">
            <v>0</v>
          </cell>
          <cell r="U2542">
            <v>11</v>
          </cell>
          <cell r="V2542">
            <v>11</v>
          </cell>
          <cell r="W2542" t="str">
            <v>2026-04-16</v>
          </cell>
        </row>
        <row r="2543">
          <cell r="A2543">
            <v>137326</v>
          </cell>
          <cell r="B2543">
            <v>46127</v>
          </cell>
          <cell r="C2543" t="str">
            <v>TIANA9</v>
          </cell>
          <cell r="D2543" t="str">
            <v>1074</v>
          </cell>
          <cell r="E2543" t="str">
            <v>83 917.00</v>
          </cell>
          <cell r="F2543" t="str">
            <v>100 700.40</v>
          </cell>
          <cell r="G2543" t="str">
            <v>MGA</v>
          </cell>
          <cell r="H2543" t="str">
            <v>C600</v>
          </cell>
          <cell r="I2543" t="str">
            <v>E</v>
          </cell>
          <cell r="J2543" t="str">
            <v>2026-04-15</v>
          </cell>
          <cell r="K2543" t="str">
            <v>YASSIE</v>
          </cell>
          <cell r="L2543" t="str">
            <v>True</v>
          </cell>
          <cell r="M2543" t="str">
            <v>True</v>
          </cell>
          <cell r="N2543" t="str">
            <v>True</v>
          </cell>
          <cell r="O2543" t="str">
            <v>False</v>
          </cell>
          <cell r="P2543">
            <v>0</v>
          </cell>
          <cell r="Q2543">
            <v>0</v>
          </cell>
          <cell r="R2543">
            <v>0</v>
          </cell>
          <cell r="S2543" t="str">
            <v>0.00</v>
          </cell>
          <cell r="T2543">
            <v>0</v>
          </cell>
          <cell r="U2543">
            <v>8</v>
          </cell>
          <cell r="V2543">
            <v>8</v>
          </cell>
          <cell r="W2543" t="str">
            <v>2026-04-27</v>
          </cell>
        </row>
        <row r="2544">
          <cell r="A2544">
            <v>137325</v>
          </cell>
          <cell r="B2544">
            <v>46127</v>
          </cell>
          <cell r="C2544" t="str">
            <v>TIANA9</v>
          </cell>
          <cell r="D2544" t="str">
            <v>2633</v>
          </cell>
          <cell r="E2544" t="str">
            <v>310 000.00</v>
          </cell>
          <cell r="F2544" t="str">
            <v>372 000.00</v>
          </cell>
          <cell r="G2544" t="str">
            <v>MGA</v>
          </cell>
          <cell r="H2544" t="str">
            <v>C600</v>
          </cell>
          <cell r="I2544" t="str">
            <v>E</v>
          </cell>
          <cell r="J2544" t="str">
            <v>2026-04-15</v>
          </cell>
          <cell r="K2544" t="str">
            <v>YASSIE</v>
          </cell>
          <cell r="L2544" t="str">
            <v>True</v>
          </cell>
          <cell r="M2544" t="str">
            <v>True</v>
          </cell>
          <cell r="N2544" t="str">
            <v>True</v>
          </cell>
          <cell r="O2544" t="str">
            <v>False</v>
          </cell>
          <cell r="P2544">
            <v>0</v>
          </cell>
          <cell r="Q2544">
            <v>0</v>
          </cell>
          <cell r="R2544">
            <v>0</v>
          </cell>
          <cell r="S2544" t="str">
            <v>0.00</v>
          </cell>
          <cell r="T2544">
            <v>0</v>
          </cell>
          <cell r="U2544">
            <v>8</v>
          </cell>
          <cell r="V2544">
            <v>8</v>
          </cell>
          <cell r="W2544" t="str">
            <v>2026-04-27</v>
          </cell>
        </row>
        <row r="2545">
          <cell r="A2545">
            <v>137324</v>
          </cell>
          <cell r="B2545">
            <v>46127</v>
          </cell>
          <cell r="C2545" t="str">
            <v>TIANA9</v>
          </cell>
          <cell r="E2545" t="str">
            <v>3 960 000.00</v>
          </cell>
          <cell r="F2545" t="str">
            <v>4 752 000.00</v>
          </cell>
          <cell r="G2545" t="str">
            <v>MGA</v>
          </cell>
          <cell r="H2545" t="str">
            <v>C600</v>
          </cell>
          <cell r="I2545" t="str">
            <v>E</v>
          </cell>
          <cell r="J2545" t="str">
            <v>2026-04-15</v>
          </cell>
          <cell r="K2545" t="str">
            <v>YASSIE</v>
          </cell>
          <cell r="L2545" t="str">
            <v>True</v>
          </cell>
          <cell r="M2545" t="str">
            <v>True</v>
          </cell>
          <cell r="N2545" t="str">
            <v>True</v>
          </cell>
          <cell r="O2545" t="str">
            <v>False</v>
          </cell>
          <cell r="P2545">
            <v>0</v>
          </cell>
          <cell r="Q2545">
            <v>0</v>
          </cell>
          <cell r="R2545">
            <v>0</v>
          </cell>
          <cell r="S2545" t="str">
            <v>0.00</v>
          </cell>
          <cell r="T2545">
            <v>0</v>
          </cell>
          <cell r="U2545">
            <v>7</v>
          </cell>
          <cell r="V2545">
            <v>7</v>
          </cell>
          <cell r="W2545" t="str">
            <v>2026-04-27</v>
          </cell>
        </row>
        <row r="2546">
          <cell r="A2546">
            <v>137323</v>
          </cell>
          <cell r="B2546">
            <v>46127</v>
          </cell>
          <cell r="C2546" t="str">
            <v>HARITSOA</v>
          </cell>
          <cell r="D2546" t="str">
            <v>3726</v>
          </cell>
          <cell r="E2546" t="str">
            <v>7 450 000.00</v>
          </cell>
          <cell r="F2546" t="str">
            <v>7 450 000.00</v>
          </cell>
          <cell r="G2546" t="str">
            <v>MGA</v>
          </cell>
          <cell r="H2546" t="str">
            <v>C500</v>
          </cell>
          <cell r="I2546" t="str">
            <v>E</v>
          </cell>
          <cell r="J2546" t="str">
            <v>2026-04-15</v>
          </cell>
          <cell r="K2546" t="str">
            <v>YASSIE</v>
          </cell>
          <cell r="L2546" t="str">
            <v>True</v>
          </cell>
          <cell r="M2546" t="str">
            <v>True</v>
          </cell>
          <cell r="N2546" t="str">
            <v>True</v>
          </cell>
          <cell r="O2546" t="str">
            <v>False</v>
          </cell>
          <cell r="P2546">
            <v>465600193</v>
          </cell>
          <cell r="Q2546">
            <v>0</v>
          </cell>
          <cell r="R2546">
            <v>0</v>
          </cell>
          <cell r="S2546" t="str">
            <v>0.00</v>
          </cell>
          <cell r="T2546">
            <v>0</v>
          </cell>
          <cell r="U2546">
            <v>14</v>
          </cell>
          <cell r="V2546">
            <v>14</v>
          </cell>
          <cell r="W2546" t="str">
            <v>2026-04-16</v>
          </cell>
        </row>
        <row r="2547">
          <cell r="A2547">
            <v>137322</v>
          </cell>
          <cell r="B2547">
            <v>46127</v>
          </cell>
          <cell r="C2547" t="str">
            <v>LUCA3</v>
          </cell>
          <cell r="D2547" t="str">
            <v>6934</v>
          </cell>
          <cell r="E2547" t="str">
            <v>960 000.00</v>
          </cell>
          <cell r="F2547" t="str">
            <v>960 000.00</v>
          </cell>
          <cell r="G2547" t="str">
            <v>MGA</v>
          </cell>
          <cell r="H2547" t="str">
            <v>C100</v>
          </cell>
          <cell r="I2547" t="str">
            <v>E</v>
          </cell>
          <cell r="J2547" t="str">
            <v>2026-04-15</v>
          </cell>
          <cell r="K2547" t="str">
            <v>YASSIE</v>
          </cell>
          <cell r="L2547" t="str">
            <v>True</v>
          </cell>
          <cell r="M2547" t="str">
            <v>True</v>
          </cell>
          <cell r="N2547" t="str">
            <v>True</v>
          </cell>
          <cell r="O2547" t="str">
            <v>False</v>
          </cell>
          <cell r="P2547">
            <v>465400373</v>
          </cell>
          <cell r="Q2547">
            <v>0</v>
          </cell>
          <cell r="R2547">
            <v>0</v>
          </cell>
          <cell r="S2547" t="str">
            <v>0.00</v>
          </cell>
          <cell r="T2547">
            <v>0</v>
          </cell>
          <cell r="U2547">
            <v>9</v>
          </cell>
          <cell r="V2547">
            <v>9</v>
          </cell>
          <cell r="W2547" t="str">
            <v>2026-04-16</v>
          </cell>
        </row>
        <row r="2548">
          <cell r="A2548">
            <v>137321</v>
          </cell>
          <cell r="B2548">
            <v>46127</v>
          </cell>
          <cell r="C2548" t="str">
            <v>LUCA3</v>
          </cell>
          <cell r="D2548" t="str">
            <v>950</v>
          </cell>
          <cell r="E2548" t="str">
            <v>14 400 000.00</v>
          </cell>
          <cell r="F2548" t="str">
            <v>14 400 000.00</v>
          </cell>
          <cell r="G2548" t="str">
            <v>MGA</v>
          </cell>
          <cell r="H2548" t="str">
            <v>C100</v>
          </cell>
          <cell r="I2548" t="str">
            <v>E</v>
          </cell>
          <cell r="J2548" t="str">
            <v>2026-04-15</v>
          </cell>
          <cell r="K2548" t="str">
            <v>YASSIE</v>
          </cell>
          <cell r="L2548" t="str">
            <v>True</v>
          </cell>
          <cell r="M2548" t="str">
            <v>True</v>
          </cell>
          <cell r="N2548" t="str">
            <v>True</v>
          </cell>
          <cell r="O2548" t="str">
            <v>False</v>
          </cell>
          <cell r="P2548">
            <v>465100175</v>
          </cell>
          <cell r="Q2548">
            <v>0</v>
          </cell>
          <cell r="R2548">
            <v>0</v>
          </cell>
          <cell r="S2548" t="str">
            <v>0.00</v>
          </cell>
          <cell r="T2548">
            <v>0</v>
          </cell>
          <cell r="U2548">
            <v>7</v>
          </cell>
          <cell r="V2548">
            <v>7</v>
          </cell>
          <cell r="W2548" t="str">
            <v>2026-04-26</v>
          </cell>
        </row>
        <row r="2549">
          <cell r="A2549">
            <v>137320</v>
          </cell>
          <cell r="B2549">
            <v>46127</v>
          </cell>
          <cell r="C2549" t="str">
            <v>REBECCA3</v>
          </cell>
          <cell r="D2549" t="str">
            <v>2490</v>
          </cell>
          <cell r="E2549" t="str">
            <v>848 000.00</v>
          </cell>
          <cell r="F2549" t="str">
            <v>848 000.00</v>
          </cell>
          <cell r="G2549" t="str">
            <v>MGA</v>
          </cell>
          <cell r="H2549" t="str">
            <v>C500</v>
          </cell>
          <cell r="I2549" t="str">
            <v>E</v>
          </cell>
          <cell r="J2549" t="str">
            <v>2026-04-15</v>
          </cell>
          <cell r="K2549" t="str">
            <v>YASSIE</v>
          </cell>
          <cell r="L2549" t="str">
            <v>True</v>
          </cell>
          <cell r="M2549" t="str">
            <v>True</v>
          </cell>
          <cell r="N2549" t="str">
            <v>True</v>
          </cell>
          <cell r="O2549" t="str">
            <v>False</v>
          </cell>
          <cell r="P2549">
            <v>465300156</v>
          </cell>
          <cell r="Q2549">
            <v>465300155</v>
          </cell>
          <cell r="R2549">
            <v>0</v>
          </cell>
          <cell r="S2549" t="str">
            <v>0.00</v>
          </cell>
          <cell r="T2549">
            <v>0</v>
          </cell>
          <cell r="U2549">
            <v>9</v>
          </cell>
          <cell r="V2549">
            <v>9</v>
          </cell>
          <cell r="W2549" t="str">
            <v>2026-04-28</v>
          </cell>
        </row>
        <row r="2550">
          <cell r="A2550">
            <v>137319</v>
          </cell>
          <cell r="B2550">
            <v>46127</v>
          </cell>
          <cell r="C2550" t="str">
            <v>REBECCA3</v>
          </cell>
          <cell r="D2550" t="str">
            <v>2490</v>
          </cell>
          <cell r="E2550" t="str">
            <v>1 047 000.00</v>
          </cell>
          <cell r="F2550" t="str">
            <v>1 047 000.00</v>
          </cell>
          <cell r="G2550" t="str">
            <v>MGA</v>
          </cell>
          <cell r="H2550" t="str">
            <v>C500</v>
          </cell>
          <cell r="I2550" t="str">
            <v>E</v>
          </cell>
          <cell r="J2550" t="str">
            <v>2026-04-15</v>
          </cell>
          <cell r="K2550" t="str">
            <v>YASSIE</v>
          </cell>
          <cell r="L2550" t="str">
            <v>True</v>
          </cell>
          <cell r="M2550" t="str">
            <v>True</v>
          </cell>
          <cell r="N2550" t="str">
            <v>True</v>
          </cell>
          <cell r="O2550" t="str">
            <v>False</v>
          </cell>
          <cell r="P2550">
            <v>465300152</v>
          </cell>
          <cell r="Q2550">
            <v>465300151</v>
          </cell>
          <cell r="R2550">
            <v>0</v>
          </cell>
          <cell r="S2550" t="str">
            <v>0.00</v>
          </cell>
          <cell r="T2550">
            <v>0</v>
          </cell>
          <cell r="U2550">
            <v>8</v>
          </cell>
          <cell r="V2550">
            <v>8</v>
          </cell>
          <cell r="W2550" t="str">
            <v>2026-04-28</v>
          </cell>
        </row>
        <row r="2551">
          <cell r="A2551">
            <v>137318</v>
          </cell>
          <cell r="B2551">
            <v>46127</v>
          </cell>
          <cell r="C2551" t="str">
            <v>MIORA46</v>
          </cell>
          <cell r="E2551" t="str">
            <v>18 050 000.00</v>
          </cell>
          <cell r="F2551" t="str">
            <v>21 660 000.00</v>
          </cell>
          <cell r="G2551" t="str">
            <v>MGA</v>
          </cell>
          <cell r="H2551" t="str">
            <v>C900</v>
          </cell>
          <cell r="I2551" t="str">
            <v>E</v>
          </cell>
          <cell r="J2551" t="str">
            <v>2026-04-15</v>
          </cell>
          <cell r="K2551" t="str">
            <v>YASSIE</v>
          </cell>
          <cell r="L2551" t="str">
            <v>True</v>
          </cell>
          <cell r="M2551" t="str">
            <v>True</v>
          </cell>
          <cell r="N2551" t="str">
            <v>True</v>
          </cell>
          <cell r="O2551" t="str">
            <v>False</v>
          </cell>
          <cell r="P2551">
            <v>465100169</v>
          </cell>
          <cell r="Q2551">
            <v>0</v>
          </cell>
          <cell r="R2551">
            <v>0</v>
          </cell>
          <cell r="S2551" t="str">
            <v>0.00</v>
          </cell>
          <cell r="T2551">
            <v>0</v>
          </cell>
          <cell r="U2551">
            <v>5</v>
          </cell>
          <cell r="V2551">
            <v>5</v>
          </cell>
          <cell r="W2551" t="str">
            <v>2026-04-15</v>
          </cell>
        </row>
        <row r="2552">
          <cell r="A2552">
            <v>137317</v>
          </cell>
          <cell r="B2552">
            <v>46127</v>
          </cell>
          <cell r="C2552" t="str">
            <v>LUCA3</v>
          </cell>
          <cell r="D2552" t="str">
            <v>3159</v>
          </cell>
          <cell r="E2552" t="str">
            <v>1 548.30</v>
          </cell>
          <cell r="F2552" t="str">
            <v>1 548.30</v>
          </cell>
          <cell r="G2552" t="str">
            <v>EUR</v>
          </cell>
          <cell r="H2552" t="str">
            <v>C100</v>
          </cell>
          <cell r="I2552" t="str">
            <v>E</v>
          </cell>
          <cell r="J2552" t="str">
            <v>2026-04-15</v>
          </cell>
          <cell r="K2552" t="str">
            <v>YASSIE</v>
          </cell>
          <cell r="L2552" t="str">
            <v>True</v>
          </cell>
          <cell r="M2552" t="str">
            <v>True</v>
          </cell>
          <cell r="N2552" t="str">
            <v>True</v>
          </cell>
          <cell r="O2552" t="str">
            <v>False</v>
          </cell>
          <cell r="P2552">
            <v>465100167</v>
          </cell>
          <cell r="Q2552">
            <v>0</v>
          </cell>
          <cell r="R2552">
            <v>0</v>
          </cell>
          <cell r="S2552" t="str">
            <v>0.00</v>
          </cell>
          <cell r="T2552">
            <v>0</v>
          </cell>
          <cell r="U2552">
            <v>7</v>
          </cell>
          <cell r="V2552">
            <v>7</v>
          </cell>
          <cell r="W2552" t="str">
            <v>2026-04-19</v>
          </cell>
        </row>
        <row r="2553">
          <cell r="A2553">
            <v>137316</v>
          </cell>
          <cell r="B2553">
            <v>46127</v>
          </cell>
          <cell r="C2553" t="str">
            <v>LUCA3</v>
          </cell>
          <cell r="D2553" t="str">
            <v>3159</v>
          </cell>
          <cell r="E2553" t="str">
            <v>15 109.70</v>
          </cell>
          <cell r="F2553" t="str">
            <v>15 109.70</v>
          </cell>
          <cell r="G2553" t="str">
            <v>EUR</v>
          </cell>
          <cell r="H2553" t="str">
            <v>C100</v>
          </cell>
          <cell r="I2553" t="str">
            <v>E</v>
          </cell>
          <cell r="J2553" t="str">
            <v>2026-04-15</v>
          </cell>
          <cell r="K2553" t="str">
            <v>YASSIE</v>
          </cell>
          <cell r="L2553" t="str">
            <v>True</v>
          </cell>
          <cell r="M2553" t="str">
            <v>True</v>
          </cell>
          <cell r="N2553" t="str">
            <v>True</v>
          </cell>
          <cell r="O2553" t="str">
            <v>False</v>
          </cell>
          <cell r="P2553">
            <v>465100165</v>
          </cell>
          <cell r="Q2553">
            <v>0</v>
          </cell>
          <cell r="R2553">
            <v>0</v>
          </cell>
          <cell r="S2553" t="str">
            <v>0.00</v>
          </cell>
          <cell r="T2553">
            <v>0</v>
          </cell>
          <cell r="U2553">
            <v>8</v>
          </cell>
          <cell r="V2553">
            <v>8</v>
          </cell>
          <cell r="W2553" t="str">
            <v>2026-04-19</v>
          </cell>
        </row>
        <row r="2554">
          <cell r="A2554">
            <v>137315</v>
          </cell>
          <cell r="B2554">
            <v>46127</v>
          </cell>
          <cell r="C2554" t="str">
            <v>SETRA3</v>
          </cell>
          <cell r="D2554" t="str">
            <v>5267</v>
          </cell>
          <cell r="E2554" t="str">
            <v>700 000.00</v>
          </cell>
          <cell r="F2554" t="str">
            <v>700 000.00</v>
          </cell>
          <cell r="G2554" t="str">
            <v>MGA</v>
          </cell>
          <cell r="H2554" t="str">
            <v>C100</v>
          </cell>
          <cell r="I2554" t="str">
            <v>E</v>
          </cell>
          <cell r="J2554" t="str">
            <v>2026-04-15</v>
          </cell>
          <cell r="K2554" t="str">
            <v>YASSIE</v>
          </cell>
          <cell r="L2554" t="str">
            <v>True</v>
          </cell>
          <cell r="M2554" t="str">
            <v>True</v>
          </cell>
          <cell r="N2554" t="str">
            <v>True</v>
          </cell>
          <cell r="O2554" t="str">
            <v>False</v>
          </cell>
          <cell r="P2554">
            <v>465100161</v>
          </cell>
          <cell r="Q2554">
            <v>0</v>
          </cell>
          <cell r="R2554">
            <v>0</v>
          </cell>
          <cell r="S2554" t="str">
            <v>0.00</v>
          </cell>
          <cell r="T2554">
            <v>0</v>
          </cell>
          <cell r="U2554">
            <v>7</v>
          </cell>
          <cell r="V2554">
            <v>7</v>
          </cell>
          <cell r="W2554" t="str">
            <v>2026-04-26</v>
          </cell>
        </row>
        <row r="2555">
          <cell r="A2555">
            <v>137314</v>
          </cell>
          <cell r="B2555">
            <v>46127</v>
          </cell>
          <cell r="C2555" t="str">
            <v>HARITSOA</v>
          </cell>
          <cell r="D2555" t="str">
            <v>6893</v>
          </cell>
          <cell r="E2555" t="str">
            <v>1 613 668.00</v>
          </cell>
          <cell r="F2555" t="str">
            <v>1 936 401.60</v>
          </cell>
          <cell r="G2555" t="str">
            <v>MGA</v>
          </cell>
          <cell r="H2555" t="str">
            <v>C500</v>
          </cell>
          <cell r="I2555" t="str">
            <v>E</v>
          </cell>
          <cell r="J2555" t="str">
            <v>2026-04-15</v>
          </cell>
          <cell r="K2555" t="str">
            <v>YASSIE</v>
          </cell>
          <cell r="L2555" t="str">
            <v>True</v>
          </cell>
          <cell r="M2555" t="str">
            <v>True</v>
          </cell>
          <cell r="N2555" t="str">
            <v>True</v>
          </cell>
          <cell r="O2555" t="str">
            <v>False</v>
          </cell>
          <cell r="P2555">
            <v>465100159</v>
          </cell>
          <cell r="Q2555">
            <v>0</v>
          </cell>
          <cell r="R2555">
            <v>0</v>
          </cell>
          <cell r="S2555" t="str">
            <v>0.00</v>
          </cell>
          <cell r="T2555">
            <v>0</v>
          </cell>
          <cell r="U2555">
            <v>8</v>
          </cell>
          <cell r="V2555">
            <v>8</v>
          </cell>
          <cell r="W2555" t="str">
            <v>2026-04-20</v>
          </cell>
        </row>
        <row r="2556">
          <cell r="A2556">
            <v>137313</v>
          </cell>
          <cell r="B2556">
            <v>46127</v>
          </cell>
          <cell r="C2556" t="str">
            <v>SETRA3</v>
          </cell>
          <cell r="D2556" t="str">
            <v>6184</v>
          </cell>
          <cell r="E2556" t="str">
            <v>13 760 000.00</v>
          </cell>
          <cell r="F2556" t="str">
            <v>13 760 000.00</v>
          </cell>
          <cell r="G2556" t="str">
            <v>MGA</v>
          </cell>
          <cell r="H2556" t="str">
            <v>C100</v>
          </cell>
          <cell r="I2556" t="str">
            <v>E</v>
          </cell>
          <cell r="J2556" t="str">
            <v>2026-04-15</v>
          </cell>
          <cell r="K2556" t="str">
            <v>YASSIE</v>
          </cell>
          <cell r="L2556" t="str">
            <v>True</v>
          </cell>
          <cell r="M2556" t="str">
            <v>True</v>
          </cell>
          <cell r="N2556" t="str">
            <v>True</v>
          </cell>
          <cell r="O2556" t="str">
            <v>False</v>
          </cell>
          <cell r="P2556">
            <v>465300149</v>
          </cell>
          <cell r="Q2556">
            <v>0</v>
          </cell>
          <cell r="R2556">
            <v>0</v>
          </cell>
          <cell r="S2556" t="str">
            <v>0.00</v>
          </cell>
          <cell r="T2556">
            <v>0</v>
          </cell>
          <cell r="U2556">
            <v>6</v>
          </cell>
          <cell r="V2556">
            <v>6</v>
          </cell>
          <cell r="W2556" t="str">
            <v>2026-04-26</v>
          </cell>
        </row>
        <row r="2557">
          <cell r="A2557">
            <v>137312</v>
          </cell>
          <cell r="B2557">
            <v>46127</v>
          </cell>
          <cell r="C2557" t="str">
            <v>LUCA3</v>
          </cell>
          <cell r="D2557" t="str">
            <v>3159</v>
          </cell>
          <cell r="E2557" t="str">
            <v>14 787.50</v>
          </cell>
          <cell r="F2557" t="str">
            <v>14 787.50</v>
          </cell>
          <cell r="G2557" t="str">
            <v>EUR</v>
          </cell>
          <cell r="H2557" t="str">
            <v>C100</v>
          </cell>
          <cell r="I2557" t="str">
            <v>E</v>
          </cell>
          <cell r="J2557" t="str">
            <v>2026-04-15</v>
          </cell>
          <cell r="K2557" t="str">
            <v>YASSIE</v>
          </cell>
          <cell r="L2557" t="str">
            <v>True</v>
          </cell>
          <cell r="M2557" t="str">
            <v>True</v>
          </cell>
          <cell r="N2557" t="str">
            <v>True</v>
          </cell>
          <cell r="O2557" t="str">
            <v>False</v>
          </cell>
          <cell r="P2557">
            <v>465300147</v>
          </cell>
          <cell r="Q2557">
            <v>0</v>
          </cell>
          <cell r="R2557">
            <v>0</v>
          </cell>
          <cell r="S2557" t="str">
            <v>0.00</v>
          </cell>
          <cell r="T2557">
            <v>0</v>
          </cell>
          <cell r="U2557">
            <v>13</v>
          </cell>
          <cell r="V2557">
            <v>13</v>
          </cell>
          <cell r="W2557" t="str">
            <v>2026-04-19</v>
          </cell>
        </row>
        <row r="2558">
          <cell r="A2558">
            <v>137311</v>
          </cell>
          <cell r="B2558">
            <v>46127</v>
          </cell>
          <cell r="C2558" t="str">
            <v>SETRA3</v>
          </cell>
          <cell r="D2558" t="str">
            <v>5874</v>
          </cell>
          <cell r="E2558" t="str">
            <v>2 400 000.00</v>
          </cell>
          <cell r="F2558" t="str">
            <v>2 400 000.00</v>
          </cell>
          <cell r="G2558" t="str">
            <v>MGA</v>
          </cell>
          <cell r="H2558" t="str">
            <v>C100</v>
          </cell>
          <cell r="I2558" t="str">
            <v>E</v>
          </cell>
          <cell r="J2558" t="str">
            <v>2026-04-15</v>
          </cell>
          <cell r="K2558" t="str">
            <v>YASSIE</v>
          </cell>
          <cell r="L2558" t="str">
            <v>True</v>
          </cell>
          <cell r="M2558" t="str">
            <v>True</v>
          </cell>
          <cell r="N2558" t="str">
            <v>True</v>
          </cell>
          <cell r="O2558" t="str">
            <v>False</v>
          </cell>
          <cell r="P2558">
            <v>465100156</v>
          </cell>
          <cell r="Q2558">
            <v>0</v>
          </cell>
          <cell r="R2558">
            <v>0</v>
          </cell>
          <cell r="S2558" t="str">
            <v>0.00</v>
          </cell>
          <cell r="T2558">
            <v>0</v>
          </cell>
          <cell r="U2558">
            <v>7</v>
          </cell>
          <cell r="V2558">
            <v>7</v>
          </cell>
          <cell r="W2558" t="str">
            <v>2026-04-26</v>
          </cell>
        </row>
        <row r="2559">
          <cell r="A2559">
            <v>137310</v>
          </cell>
          <cell r="B2559">
            <v>46127</v>
          </cell>
          <cell r="C2559" t="str">
            <v>SETRA3</v>
          </cell>
          <cell r="D2559" t="str">
            <v>2886</v>
          </cell>
          <cell r="E2559" t="str">
            <v>3 035 200.00</v>
          </cell>
          <cell r="F2559" t="str">
            <v>3 035 200.00</v>
          </cell>
          <cell r="G2559" t="str">
            <v>MGA</v>
          </cell>
          <cell r="H2559" t="str">
            <v>C100</v>
          </cell>
          <cell r="I2559" t="str">
            <v>E</v>
          </cell>
          <cell r="J2559" t="str">
            <v>2026-04-15</v>
          </cell>
          <cell r="K2559" t="str">
            <v>YASSIE</v>
          </cell>
          <cell r="L2559" t="str">
            <v>True</v>
          </cell>
          <cell r="M2559" t="str">
            <v>True</v>
          </cell>
          <cell r="N2559" t="str">
            <v>True</v>
          </cell>
          <cell r="O2559" t="str">
            <v>False</v>
          </cell>
          <cell r="P2559">
            <v>465300131</v>
          </cell>
          <cell r="Q2559">
            <v>0</v>
          </cell>
          <cell r="R2559">
            <v>0</v>
          </cell>
          <cell r="S2559" t="str">
            <v>0.00</v>
          </cell>
          <cell r="T2559">
            <v>0</v>
          </cell>
          <cell r="U2559">
            <v>8</v>
          </cell>
          <cell r="V2559">
            <v>8</v>
          </cell>
          <cell r="W2559" t="str">
            <v>2026-04-15</v>
          </cell>
        </row>
        <row r="2560">
          <cell r="A2560">
            <v>137309</v>
          </cell>
          <cell r="B2560">
            <v>46126</v>
          </cell>
          <cell r="C2560" t="str">
            <v>HARITSOA</v>
          </cell>
          <cell r="D2560" t="str">
            <v>1075</v>
          </cell>
          <cell r="E2560" t="str">
            <v>430 800.00</v>
          </cell>
          <cell r="F2560" t="str">
            <v>430 800.00</v>
          </cell>
          <cell r="G2560" t="str">
            <v>ZAR</v>
          </cell>
          <cell r="H2560" t="str">
            <v>C500</v>
          </cell>
          <cell r="I2560" t="str">
            <v>E</v>
          </cell>
          <cell r="J2560" t="str">
            <v>2026-04-14</v>
          </cell>
          <cell r="K2560" t="str">
            <v>YASSIE</v>
          </cell>
          <cell r="L2560" t="str">
            <v>True</v>
          </cell>
          <cell r="M2560" t="str">
            <v>True</v>
          </cell>
          <cell r="N2560" t="str">
            <v>True</v>
          </cell>
          <cell r="O2560" t="str">
            <v>False</v>
          </cell>
          <cell r="P2560">
            <v>463201137</v>
          </cell>
          <cell r="Q2560">
            <v>0</v>
          </cell>
          <cell r="R2560">
            <v>0</v>
          </cell>
          <cell r="S2560" t="str">
            <v>0.00</v>
          </cell>
          <cell r="T2560">
            <v>0</v>
          </cell>
          <cell r="U2560">
            <v>7</v>
          </cell>
          <cell r="V2560">
            <v>7</v>
          </cell>
          <cell r="W2560" t="str">
            <v>2026-04-16</v>
          </cell>
        </row>
        <row r="2561">
          <cell r="A2561">
            <v>137308</v>
          </cell>
          <cell r="B2561">
            <v>46126</v>
          </cell>
          <cell r="C2561" t="str">
            <v>HARITSOA</v>
          </cell>
          <cell r="D2561" t="str">
            <v>2397</v>
          </cell>
          <cell r="E2561" t="str">
            <v>18 640.00</v>
          </cell>
          <cell r="F2561" t="str">
            <v>18 640.00</v>
          </cell>
          <cell r="G2561" t="str">
            <v>EUR</v>
          </cell>
          <cell r="H2561" t="str">
            <v>C500</v>
          </cell>
          <cell r="I2561" t="str">
            <v>E</v>
          </cell>
          <cell r="J2561" t="str">
            <v>2026-04-14</v>
          </cell>
          <cell r="K2561" t="str">
            <v>YASSIE</v>
          </cell>
          <cell r="L2561" t="str">
            <v>True</v>
          </cell>
          <cell r="M2561" t="str">
            <v>True</v>
          </cell>
          <cell r="N2561" t="str">
            <v>True</v>
          </cell>
          <cell r="O2561" t="str">
            <v>False</v>
          </cell>
          <cell r="P2561">
            <v>463301456</v>
          </cell>
          <cell r="Q2561">
            <v>0</v>
          </cell>
          <cell r="R2561">
            <v>0</v>
          </cell>
          <cell r="S2561" t="str">
            <v>0.00</v>
          </cell>
          <cell r="T2561">
            <v>0</v>
          </cell>
          <cell r="U2561">
            <v>6</v>
          </cell>
          <cell r="V2561">
            <v>6</v>
          </cell>
          <cell r="W2561" t="str">
            <v>2026-04-16</v>
          </cell>
        </row>
        <row r="2562">
          <cell r="A2562">
            <v>137307</v>
          </cell>
          <cell r="B2562">
            <v>46126</v>
          </cell>
          <cell r="C2562" t="str">
            <v>HERY.RAMAROLAHY</v>
          </cell>
          <cell r="D2562" t="str">
            <v>5337</v>
          </cell>
          <cell r="E2562" t="str">
            <v>4 000 000.00</v>
          </cell>
          <cell r="F2562" t="str">
            <v>4 800 000.00</v>
          </cell>
          <cell r="G2562" t="str">
            <v>MGA</v>
          </cell>
          <cell r="H2562" t="str">
            <v>C500</v>
          </cell>
          <cell r="I2562" t="str">
            <v>E</v>
          </cell>
          <cell r="J2562" t="str">
            <v>2026-04-14</v>
          </cell>
          <cell r="K2562" t="str">
            <v>YASSIE</v>
          </cell>
          <cell r="L2562" t="str">
            <v>True</v>
          </cell>
          <cell r="M2562" t="str">
            <v>True</v>
          </cell>
          <cell r="N2562" t="str">
            <v>True</v>
          </cell>
          <cell r="O2562" t="str">
            <v>False</v>
          </cell>
          <cell r="P2562">
            <v>462900231</v>
          </cell>
          <cell r="Q2562">
            <v>0</v>
          </cell>
          <cell r="R2562">
            <v>0</v>
          </cell>
          <cell r="S2562" t="str">
            <v>0.00</v>
          </cell>
          <cell r="T2562">
            <v>0</v>
          </cell>
          <cell r="U2562">
            <v>9</v>
          </cell>
          <cell r="V2562">
            <v>9</v>
          </cell>
          <cell r="W2562" t="str">
            <v>2026-04-16</v>
          </cell>
        </row>
        <row r="2563">
          <cell r="A2563">
            <v>137306</v>
          </cell>
          <cell r="B2563">
            <v>46126</v>
          </cell>
          <cell r="C2563" t="str">
            <v>TSILAVINA7</v>
          </cell>
          <cell r="D2563" t="str">
            <v>2875</v>
          </cell>
          <cell r="E2563" t="str">
            <v>264 000.00</v>
          </cell>
          <cell r="F2563" t="str">
            <v>264 000.00</v>
          </cell>
          <cell r="G2563" t="str">
            <v>USD</v>
          </cell>
          <cell r="H2563" t="str">
            <v>C700</v>
          </cell>
          <cell r="I2563" t="str">
            <v>E</v>
          </cell>
          <cell r="J2563" t="str">
            <v>2026-04-14</v>
          </cell>
          <cell r="K2563" t="str">
            <v>YASSIE</v>
          </cell>
          <cell r="L2563" t="str">
            <v>True</v>
          </cell>
          <cell r="M2563" t="str">
            <v>True</v>
          </cell>
          <cell r="N2563" t="str">
            <v>True</v>
          </cell>
          <cell r="O2563" t="str">
            <v>False</v>
          </cell>
          <cell r="P2563">
            <v>0</v>
          </cell>
          <cell r="Q2563">
            <v>463100187</v>
          </cell>
          <cell r="R2563">
            <v>0</v>
          </cell>
          <cell r="S2563" t="str">
            <v>0.00</v>
          </cell>
          <cell r="T2563">
            <v>0</v>
          </cell>
          <cell r="U2563">
            <v>9</v>
          </cell>
          <cell r="V2563">
            <v>9</v>
          </cell>
          <cell r="W2563" t="str">
            <v>2026-04-14</v>
          </cell>
        </row>
        <row r="2564">
          <cell r="A2564">
            <v>137305</v>
          </cell>
          <cell r="B2564">
            <v>46126</v>
          </cell>
          <cell r="C2564" t="str">
            <v>TSILAVINA7</v>
          </cell>
          <cell r="D2564" t="str">
            <v>837</v>
          </cell>
          <cell r="E2564" t="str">
            <v>208 333.33</v>
          </cell>
          <cell r="F2564" t="str">
            <v>250 000.00</v>
          </cell>
          <cell r="G2564" t="str">
            <v>MGA</v>
          </cell>
          <cell r="H2564" t="str">
            <v>C700</v>
          </cell>
          <cell r="I2564" t="str">
            <v>E</v>
          </cell>
          <cell r="J2564" t="str">
            <v>2026-04-14</v>
          </cell>
          <cell r="K2564" t="str">
            <v>YASSIE</v>
          </cell>
          <cell r="L2564" t="str">
            <v>True</v>
          </cell>
          <cell r="M2564" t="str">
            <v>True</v>
          </cell>
          <cell r="N2564" t="str">
            <v>True</v>
          </cell>
          <cell r="O2564" t="str">
            <v>False</v>
          </cell>
          <cell r="P2564">
            <v>0</v>
          </cell>
          <cell r="Q2564">
            <v>463100176</v>
          </cell>
          <cell r="R2564">
            <v>0</v>
          </cell>
          <cell r="S2564" t="str">
            <v>0.00</v>
          </cell>
          <cell r="T2564">
            <v>0</v>
          </cell>
          <cell r="U2564">
            <v>8</v>
          </cell>
          <cell r="V2564">
            <v>8</v>
          </cell>
          <cell r="W2564" t="str">
            <v>2026-04-14</v>
          </cell>
        </row>
        <row r="2565">
          <cell r="A2565">
            <v>137304</v>
          </cell>
          <cell r="B2565">
            <v>46126</v>
          </cell>
          <cell r="C2565" t="str">
            <v>HARITSOA</v>
          </cell>
          <cell r="E2565" t="str">
            <v>0.00</v>
          </cell>
          <cell r="F2565" t="str">
            <v>0.00</v>
          </cell>
          <cell r="G2565" t="str">
            <v>MGA</v>
          </cell>
          <cell r="H2565" t="str">
            <v>C500</v>
          </cell>
          <cell r="I2565" t="str">
            <v>E</v>
          </cell>
          <cell r="J2565" t="str">
            <v>2026-04-14</v>
          </cell>
          <cell r="K2565" t="str">
            <v>YASSIE</v>
          </cell>
          <cell r="L2565" t="str">
            <v>True</v>
          </cell>
          <cell r="M2565" t="str">
            <v>False</v>
          </cell>
          <cell r="N2565" t="str">
            <v>True</v>
          </cell>
          <cell r="O2565" t="str">
            <v>False</v>
          </cell>
          <cell r="P2565">
            <v>463100174</v>
          </cell>
          <cell r="Q2565">
            <v>0</v>
          </cell>
          <cell r="R2565">
            <v>0</v>
          </cell>
          <cell r="S2565" t="str">
            <v>0.00</v>
          </cell>
          <cell r="T2565">
            <v>0</v>
          </cell>
          <cell r="U2565">
            <v>8</v>
          </cell>
          <cell r="V2565">
            <v>8</v>
          </cell>
          <cell r="W2565" t="str">
            <v>2026-04-20</v>
          </cell>
        </row>
        <row r="2566">
          <cell r="A2566">
            <v>137303</v>
          </cell>
          <cell r="B2566">
            <v>46126</v>
          </cell>
          <cell r="C2566" t="str">
            <v>LUCA3</v>
          </cell>
          <cell r="D2566" t="str">
            <v>2649</v>
          </cell>
          <cell r="E2566" t="str">
            <v>8 520 000.00</v>
          </cell>
          <cell r="F2566" t="str">
            <v>8 520 000.00</v>
          </cell>
          <cell r="G2566" t="str">
            <v>MGA</v>
          </cell>
          <cell r="H2566" t="str">
            <v>C100</v>
          </cell>
          <cell r="I2566" t="str">
            <v>E</v>
          </cell>
          <cell r="J2566" t="str">
            <v>2026-04-14</v>
          </cell>
          <cell r="K2566" t="str">
            <v>YASSIE</v>
          </cell>
          <cell r="L2566" t="str">
            <v>True</v>
          </cell>
          <cell r="M2566" t="str">
            <v>True</v>
          </cell>
          <cell r="N2566" t="str">
            <v>True</v>
          </cell>
          <cell r="O2566" t="str">
            <v>False</v>
          </cell>
          <cell r="P2566">
            <v>462900218</v>
          </cell>
          <cell r="Q2566">
            <v>0</v>
          </cell>
          <cell r="R2566">
            <v>0</v>
          </cell>
          <cell r="S2566" t="str">
            <v>0.00</v>
          </cell>
          <cell r="T2566">
            <v>0</v>
          </cell>
          <cell r="U2566">
            <v>7</v>
          </cell>
          <cell r="V2566">
            <v>7</v>
          </cell>
          <cell r="W2566" t="str">
            <v>2026-04-26</v>
          </cell>
        </row>
        <row r="2567">
          <cell r="A2567">
            <v>137302</v>
          </cell>
          <cell r="B2567">
            <v>46126</v>
          </cell>
          <cell r="C2567" t="str">
            <v>TIANA9</v>
          </cell>
          <cell r="D2567" t="str">
            <v>2426</v>
          </cell>
          <cell r="E2567" t="str">
            <v>933 825.24</v>
          </cell>
          <cell r="F2567" t="str">
            <v>1 120 590.29</v>
          </cell>
          <cell r="G2567" t="str">
            <v>MGA</v>
          </cell>
          <cell r="H2567" t="str">
            <v>C600</v>
          </cell>
          <cell r="I2567" t="str">
            <v>E</v>
          </cell>
          <cell r="J2567" t="str">
            <v>2026-04-14</v>
          </cell>
          <cell r="K2567" t="str">
            <v>YASSIE</v>
          </cell>
          <cell r="L2567" t="str">
            <v>True</v>
          </cell>
          <cell r="M2567" t="str">
            <v>True</v>
          </cell>
          <cell r="N2567" t="str">
            <v>True</v>
          </cell>
          <cell r="O2567" t="str">
            <v>False</v>
          </cell>
          <cell r="P2567">
            <v>0</v>
          </cell>
          <cell r="Q2567">
            <v>0</v>
          </cell>
          <cell r="R2567">
            <v>0</v>
          </cell>
          <cell r="S2567" t="str">
            <v>0.00</v>
          </cell>
          <cell r="T2567">
            <v>0</v>
          </cell>
          <cell r="U2567">
            <v>8</v>
          </cell>
          <cell r="V2567">
            <v>8</v>
          </cell>
          <cell r="W2567" t="str">
            <v>2026-04-27</v>
          </cell>
        </row>
        <row r="2568">
          <cell r="A2568">
            <v>137301</v>
          </cell>
          <cell r="B2568">
            <v>46126</v>
          </cell>
          <cell r="C2568" t="str">
            <v>TIANA9</v>
          </cell>
          <cell r="D2568" t="str">
            <v>949</v>
          </cell>
          <cell r="E2568" t="str">
            <v>545 600.00</v>
          </cell>
          <cell r="F2568" t="str">
            <v>654 720.00</v>
          </cell>
          <cell r="G2568" t="str">
            <v>MGA</v>
          </cell>
          <cell r="H2568" t="str">
            <v>C600</v>
          </cell>
          <cell r="I2568" t="str">
            <v>E</v>
          </cell>
          <cell r="J2568" t="str">
            <v>2026-04-14</v>
          </cell>
          <cell r="K2568" t="str">
            <v>YASSIE</v>
          </cell>
          <cell r="L2568" t="str">
            <v>True</v>
          </cell>
          <cell r="M2568" t="str">
            <v>True</v>
          </cell>
          <cell r="N2568" t="str">
            <v>True</v>
          </cell>
          <cell r="O2568" t="str">
            <v>False</v>
          </cell>
          <cell r="P2568">
            <v>0</v>
          </cell>
          <cell r="Q2568">
            <v>0</v>
          </cell>
          <cell r="R2568">
            <v>0</v>
          </cell>
          <cell r="S2568" t="str">
            <v>0.00</v>
          </cell>
          <cell r="T2568">
            <v>0</v>
          </cell>
          <cell r="U2568">
            <v>10</v>
          </cell>
          <cell r="V2568">
            <v>10</v>
          </cell>
          <cell r="W2568" t="str">
            <v>2026-04-27</v>
          </cell>
        </row>
        <row r="2569">
          <cell r="A2569">
            <v>137300</v>
          </cell>
          <cell r="B2569">
            <v>46126</v>
          </cell>
          <cell r="C2569" t="str">
            <v>LUCA3</v>
          </cell>
          <cell r="D2569" t="str">
            <v>4038</v>
          </cell>
          <cell r="E2569" t="str">
            <v>62 587 967.95</v>
          </cell>
          <cell r="F2569" t="str">
            <v>62 587 967.95</v>
          </cell>
          <cell r="G2569" t="str">
            <v>MGA</v>
          </cell>
          <cell r="H2569" t="str">
            <v>C102</v>
          </cell>
          <cell r="I2569" t="str">
            <v>E</v>
          </cell>
          <cell r="J2569" t="str">
            <v>2026-04-14</v>
          </cell>
          <cell r="K2569" t="str">
            <v>YASSIE</v>
          </cell>
          <cell r="L2569" t="str">
            <v>True</v>
          </cell>
          <cell r="M2569" t="str">
            <v>True</v>
          </cell>
          <cell r="N2569" t="str">
            <v>True</v>
          </cell>
          <cell r="O2569" t="str">
            <v>False</v>
          </cell>
          <cell r="P2569">
            <v>462900208</v>
          </cell>
          <cell r="Q2569">
            <v>0</v>
          </cell>
          <cell r="R2569">
            <v>0</v>
          </cell>
          <cell r="S2569" t="str">
            <v>0.00</v>
          </cell>
          <cell r="T2569">
            <v>0</v>
          </cell>
          <cell r="U2569">
            <v>7</v>
          </cell>
          <cell r="V2569">
            <v>7</v>
          </cell>
          <cell r="W2569" t="str">
            <v>2026-04-14</v>
          </cell>
        </row>
        <row r="2570">
          <cell r="A2570">
            <v>137299</v>
          </cell>
          <cell r="B2570">
            <v>46126</v>
          </cell>
          <cell r="C2570" t="str">
            <v>HERY.RAMAROLAHY</v>
          </cell>
          <cell r="D2570" t="str">
            <v>5338</v>
          </cell>
          <cell r="E2570" t="str">
            <v>3 430 000.00</v>
          </cell>
          <cell r="F2570" t="str">
            <v>4 116 000.00</v>
          </cell>
          <cell r="G2570" t="str">
            <v>MGA</v>
          </cell>
          <cell r="H2570" t="str">
            <v>C500</v>
          </cell>
          <cell r="I2570" t="str">
            <v>E</v>
          </cell>
          <cell r="J2570" t="str">
            <v>2026-04-14</v>
          </cell>
          <cell r="K2570" t="str">
            <v>YASSIE</v>
          </cell>
          <cell r="L2570" t="str">
            <v>True</v>
          </cell>
          <cell r="M2570" t="str">
            <v>True</v>
          </cell>
          <cell r="N2570" t="str">
            <v>True</v>
          </cell>
          <cell r="O2570" t="str">
            <v>False</v>
          </cell>
          <cell r="P2570">
            <v>463100169</v>
          </cell>
          <cell r="Q2570">
            <v>0</v>
          </cell>
          <cell r="R2570">
            <v>0</v>
          </cell>
          <cell r="S2570" t="str">
            <v>0.00</v>
          </cell>
          <cell r="T2570">
            <v>0</v>
          </cell>
          <cell r="U2570">
            <v>9</v>
          </cell>
          <cell r="V2570">
            <v>9</v>
          </cell>
          <cell r="W2570" t="str">
            <v>2026-04-16</v>
          </cell>
        </row>
        <row r="2571">
          <cell r="A2571">
            <v>137298</v>
          </cell>
          <cell r="B2571">
            <v>46126</v>
          </cell>
          <cell r="C2571" t="str">
            <v>HERY.RAMAROLAHY</v>
          </cell>
          <cell r="D2571" t="str">
            <v>2322</v>
          </cell>
          <cell r="E2571" t="str">
            <v>1 500 000.00</v>
          </cell>
          <cell r="F2571" t="str">
            <v>1 800 000.00</v>
          </cell>
          <cell r="G2571" t="str">
            <v>MGA</v>
          </cell>
          <cell r="H2571" t="str">
            <v>C500</v>
          </cell>
          <cell r="I2571" t="str">
            <v>E</v>
          </cell>
          <cell r="J2571" t="str">
            <v>2026-04-14</v>
          </cell>
          <cell r="K2571" t="str">
            <v>YASSIE</v>
          </cell>
          <cell r="L2571" t="str">
            <v>True</v>
          </cell>
          <cell r="M2571" t="str">
            <v>True</v>
          </cell>
          <cell r="N2571" t="str">
            <v>True</v>
          </cell>
          <cell r="O2571" t="str">
            <v>False</v>
          </cell>
          <cell r="P2571">
            <v>462600285</v>
          </cell>
          <cell r="Q2571">
            <v>0</v>
          </cell>
          <cell r="R2571">
            <v>0</v>
          </cell>
          <cell r="S2571" t="str">
            <v>0.00</v>
          </cell>
          <cell r="T2571">
            <v>0</v>
          </cell>
          <cell r="U2571">
            <v>7</v>
          </cell>
          <cell r="V2571">
            <v>7</v>
          </cell>
          <cell r="W2571" t="str">
            <v>2026-04-16</v>
          </cell>
        </row>
        <row r="2572">
          <cell r="A2572">
            <v>137297</v>
          </cell>
          <cell r="B2572">
            <v>46126</v>
          </cell>
          <cell r="C2572" t="str">
            <v>SETRA3</v>
          </cell>
          <cell r="E2572" t="str">
            <v>0.00</v>
          </cell>
          <cell r="F2572" t="str">
            <v>0.00</v>
          </cell>
          <cell r="G2572" t="str">
            <v>MGA</v>
          </cell>
          <cell r="H2572" t="str">
            <v>C102</v>
          </cell>
          <cell r="I2572" t="str">
            <v>C</v>
          </cell>
          <cell r="J2572" t="str">
            <v>2026-04-14</v>
          </cell>
          <cell r="K2572" t="str">
            <v>YASSIE</v>
          </cell>
          <cell r="L2572" t="str">
            <v>True</v>
          </cell>
          <cell r="M2572" t="str">
            <v>False</v>
          </cell>
          <cell r="N2572" t="str">
            <v>True</v>
          </cell>
          <cell r="O2572" t="str">
            <v>False</v>
          </cell>
          <cell r="P2572">
            <v>462700227</v>
          </cell>
          <cell r="Q2572">
            <v>0</v>
          </cell>
          <cell r="R2572">
            <v>0</v>
          </cell>
          <cell r="S2572" t="str">
            <v>0.00</v>
          </cell>
          <cell r="T2572">
            <v>0</v>
          </cell>
          <cell r="U2572">
            <v>11</v>
          </cell>
          <cell r="V2572">
            <v>11</v>
          </cell>
          <cell r="W2572" t="str">
            <v>2026-04-14</v>
          </cell>
        </row>
        <row r="2573">
          <cell r="A2573">
            <v>137296</v>
          </cell>
          <cell r="B2573">
            <v>46126</v>
          </cell>
          <cell r="C2573" t="str">
            <v>HERY.RAMAROLAHY</v>
          </cell>
          <cell r="D2573" t="str">
            <v>2328</v>
          </cell>
          <cell r="E2573" t="str">
            <v>6 000 000.00</v>
          </cell>
          <cell r="F2573" t="str">
            <v>7 200 000.00</v>
          </cell>
          <cell r="G2573" t="str">
            <v>MGA</v>
          </cell>
          <cell r="H2573" t="str">
            <v>C500</v>
          </cell>
          <cell r="I2573" t="str">
            <v>E</v>
          </cell>
          <cell r="J2573" t="str">
            <v>2026-04-14</v>
          </cell>
          <cell r="K2573" t="str">
            <v>YASSIE</v>
          </cell>
          <cell r="L2573" t="str">
            <v>True</v>
          </cell>
          <cell r="M2573" t="str">
            <v>True</v>
          </cell>
          <cell r="N2573" t="str">
            <v>True</v>
          </cell>
          <cell r="O2573" t="str">
            <v>False</v>
          </cell>
          <cell r="P2573">
            <v>462700217</v>
          </cell>
          <cell r="Q2573">
            <v>0</v>
          </cell>
          <cell r="R2573">
            <v>0</v>
          </cell>
          <cell r="S2573" t="str">
            <v>0.00</v>
          </cell>
          <cell r="T2573">
            <v>0</v>
          </cell>
          <cell r="U2573">
            <v>7</v>
          </cell>
          <cell r="V2573">
            <v>7</v>
          </cell>
          <cell r="W2573" t="str">
            <v>2026-04-16</v>
          </cell>
        </row>
        <row r="2574">
          <cell r="A2574">
            <v>137295</v>
          </cell>
          <cell r="B2574">
            <v>46126</v>
          </cell>
          <cell r="C2574" t="str">
            <v>LUCA3</v>
          </cell>
          <cell r="D2574" t="str">
            <v>119</v>
          </cell>
          <cell r="E2574" t="str">
            <v>39 377 486.01</v>
          </cell>
          <cell r="F2574" t="str">
            <v>47 252 983.21</v>
          </cell>
          <cell r="G2574" t="str">
            <v>MGA</v>
          </cell>
          <cell r="H2574" t="str">
            <v>C102</v>
          </cell>
          <cell r="I2574" t="str">
            <v>E</v>
          </cell>
          <cell r="J2574" t="str">
            <v>2026-04-14</v>
          </cell>
          <cell r="K2574" t="str">
            <v>YASSIE</v>
          </cell>
          <cell r="L2574" t="str">
            <v>True</v>
          </cell>
          <cell r="M2574" t="str">
            <v>True</v>
          </cell>
          <cell r="N2574" t="str">
            <v>True</v>
          </cell>
          <cell r="O2574" t="str">
            <v>False</v>
          </cell>
          <cell r="P2574">
            <v>462700215</v>
          </cell>
          <cell r="Q2574">
            <v>0</v>
          </cell>
          <cell r="R2574">
            <v>0</v>
          </cell>
          <cell r="S2574" t="str">
            <v>0.00</v>
          </cell>
          <cell r="T2574">
            <v>0</v>
          </cell>
          <cell r="U2574">
            <v>7</v>
          </cell>
          <cell r="V2574">
            <v>7</v>
          </cell>
          <cell r="W2574" t="str">
            <v>2026-04-14</v>
          </cell>
        </row>
        <row r="2575">
          <cell r="A2575">
            <v>137294</v>
          </cell>
          <cell r="B2575">
            <v>46126</v>
          </cell>
          <cell r="C2575" t="str">
            <v>HERY.RAMAROLAHY</v>
          </cell>
          <cell r="D2575" t="str">
            <v>2328</v>
          </cell>
          <cell r="E2575" t="str">
            <v>5 100 000.00</v>
          </cell>
          <cell r="F2575" t="str">
            <v>6 120 000.00</v>
          </cell>
          <cell r="G2575" t="str">
            <v>MGA</v>
          </cell>
          <cell r="H2575" t="str">
            <v>C500</v>
          </cell>
          <cell r="I2575" t="str">
            <v>E</v>
          </cell>
          <cell r="J2575" t="str">
            <v>2026-04-14</v>
          </cell>
          <cell r="K2575" t="str">
            <v>YASSIE</v>
          </cell>
          <cell r="L2575" t="str">
            <v>True</v>
          </cell>
          <cell r="M2575" t="str">
            <v>True</v>
          </cell>
          <cell r="N2575" t="str">
            <v>True</v>
          </cell>
          <cell r="O2575" t="str">
            <v>False</v>
          </cell>
          <cell r="P2575">
            <v>462700208</v>
          </cell>
          <cell r="Q2575">
            <v>0</v>
          </cell>
          <cell r="R2575">
            <v>0</v>
          </cell>
          <cell r="S2575" t="str">
            <v>0.00</v>
          </cell>
          <cell r="T2575">
            <v>0</v>
          </cell>
          <cell r="U2575">
            <v>9</v>
          </cell>
          <cell r="V2575">
            <v>9</v>
          </cell>
          <cell r="W2575" t="str">
            <v>2026-04-16</v>
          </cell>
        </row>
        <row r="2576">
          <cell r="A2576">
            <v>137293</v>
          </cell>
          <cell r="B2576">
            <v>46126</v>
          </cell>
          <cell r="C2576" t="str">
            <v>HERY.RAMAROLAHY</v>
          </cell>
          <cell r="D2576" t="str">
            <v>2322</v>
          </cell>
          <cell r="E2576" t="str">
            <v>3 060 000.00</v>
          </cell>
          <cell r="F2576" t="str">
            <v>3 672 000.00</v>
          </cell>
          <cell r="G2576" t="str">
            <v>MGA</v>
          </cell>
          <cell r="H2576" t="str">
            <v>C500</v>
          </cell>
          <cell r="I2576" t="str">
            <v>E</v>
          </cell>
          <cell r="J2576" t="str">
            <v>2026-04-14</v>
          </cell>
          <cell r="K2576" t="str">
            <v>YASSIE</v>
          </cell>
          <cell r="L2576" t="str">
            <v>True</v>
          </cell>
          <cell r="M2576" t="str">
            <v>True</v>
          </cell>
          <cell r="N2576" t="str">
            <v>True</v>
          </cell>
          <cell r="O2576" t="str">
            <v>False</v>
          </cell>
          <cell r="P2576">
            <v>462700190</v>
          </cell>
          <cell r="Q2576">
            <v>0</v>
          </cell>
          <cell r="R2576">
            <v>0</v>
          </cell>
          <cell r="S2576" t="str">
            <v>0.00</v>
          </cell>
          <cell r="T2576">
            <v>0</v>
          </cell>
          <cell r="U2576">
            <v>10</v>
          </cell>
          <cell r="V2576">
            <v>10</v>
          </cell>
          <cell r="W2576" t="str">
            <v>2026-04-16</v>
          </cell>
        </row>
        <row r="2577">
          <cell r="A2577">
            <v>137292</v>
          </cell>
          <cell r="B2577">
            <v>46126</v>
          </cell>
          <cell r="C2577" t="str">
            <v>CHRISTELE</v>
          </cell>
          <cell r="D2577" t="str">
            <v>1074</v>
          </cell>
          <cell r="E2577" t="str">
            <v>114 596.00</v>
          </cell>
          <cell r="F2577" t="str">
            <v>137 515.20</v>
          </cell>
          <cell r="G2577" t="str">
            <v>MGA</v>
          </cell>
          <cell r="H2577" t="str">
            <v>C600</v>
          </cell>
          <cell r="I2577" t="str">
            <v>E</v>
          </cell>
          <cell r="J2577" t="str">
            <v>2026-04-14</v>
          </cell>
          <cell r="K2577" t="str">
            <v>YASSIE</v>
          </cell>
          <cell r="L2577" t="str">
            <v>True</v>
          </cell>
          <cell r="M2577" t="str">
            <v>True</v>
          </cell>
          <cell r="N2577" t="str">
            <v>True</v>
          </cell>
          <cell r="O2577" t="str">
            <v>False</v>
          </cell>
          <cell r="P2577">
            <v>462700185</v>
          </cell>
          <cell r="Q2577">
            <v>462700184</v>
          </cell>
          <cell r="R2577">
            <v>0</v>
          </cell>
          <cell r="S2577" t="str">
            <v>0.00</v>
          </cell>
          <cell r="T2577">
            <v>0</v>
          </cell>
          <cell r="U2577">
            <v>8</v>
          </cell>
          <cell r="V2577">
            <v>8</v>
          </cell>
          <cell r="W2577" t="str">
            <v>2026-04-14</v>
          </cell>
        </row>
        <row r="2578">
          <cell r="A2578">
            <v>137291</v>
          </cell>
          <cell r="B2578">
            <v>46126</v>
          </cell>
          <cell r="C2578" t="str">
            <v>HARITSOA</v>
          </cell>
          <cell r="D2578" t="str">
            <v>2478</v>
          </cell>
          <cell r="E2578" t="str">
            <v>8 221.20</v>
          </cell>
          <cell r="F2578" t="str">
            <v>8 221.20</v>
          </cell>
          <cell r="G2578" t="str">
            <v>USD</v>
          </cell>
          <cell r="H2578" t="str">
            <v>C500</v>
          </cell>
          <cell r="I2578" t="str">
            <v>E</v>
          </cell>
          <cell r="J2578" t="str">
            <v>2026-04-14</v>
          </cell>
          <cell r="K2578" t="str">
            <v>YASSIE</v>
          </cell>
          <cell r="L2578" t="str">
            <v>True</v>
          </cell>
          <cell r="M2578" t="str">
            <v>True</v>
          </cell>
          <cell r="N2578" t="str">
            <v>True</v>
          </cell>
          <cell r="O2578" t="str">
            <v>False</v>
          </cell>
          <cell r="P2578">
            <v>462700182</v>
          </cell>
          <cell r="Q2578">
            <v>0</v>
          </cell>
          <cell r="R2578">
            <v>0</v>
          </cell>
          <cell r="S2578" t="str">
            <v>0.00</v>
          </cell>
          <cell r="T2578">
            <v>0</v>
          </cell>
          <cell r="U2578">
            <v>6</v>
          </cell>
          <cell r="V2578">
            <v>6</v>
          </cell>
          <cell r="W2578" t="str">
            <v>2026-04-14</v>
          </cell>
        </row>
        <row r="2579">
          <cell r="A2579">
            <v>137290</v>
          </cell>
          <cell r="B2579">
            <v>46126</v>
          </cell>
          <cell r="C2579" t="str">
            <v>HARITSOA</v>
          </cell>
          <cell r="D2579" t="str">
            <v>2478</v>
          </cell>
          <cell r="E2579" t="str">
            <v>25 626.00</v>
          </cell>
          <cell r="F2579" t="str">
            <v>25 626.00</v>
          </cell>
          <cell r="G2579" t="str">
            <v>USD</v>
          </cell>
          <cell r="H2579" t="str">
            <v>C500</v>
          </cell>
          <cell r="I2579" t="str">
            <v>E</v>
          </cell>
          <cell r="J2579" t="str">
            <v>2026-04-14</v>
          </cell>
          <cell r="K2579" t="str">
            <v>YASSIE</v>
          </cell>
          <cell r="L2579" t="str">
            <v>True</v>
          </cell>
          <cell r="M2579" t="str">
            <v>True</v>
          </cell>
          <cell r="N2579" t="str">
            <v>True</v>
          </cell>
          <cell r="O2579" t="str">
            <v>False</v>
          </cell>
          <cell r="P2579">
            <v>462700176</v>
          </cell>
          <cell r="Q2579">
            <v>0</v>
          </cell>
          <cell r="R2579">
            <v>0</v>
          </cell>
          <cell r="S2579" t="str">
            <v>0.00</v>
          </cell>
          <cell r="T2579">
            <v>0</v>
          </cell>
          <cell r="U2579">
            <v>7</v>
          </cell>
          <cell r="V2579">
            <v>7</v>
          </cell>
          <cell r="W2579" t="str">
            <v>2026-04-14</v>
          </cell>
        </row>
        <row r="2580">
          <cell r="A2580">
            <v>137289</v>
          </cell>
          <cell r="B2580">
            <v>46126</v>
          </cell>
          <cell r="C2580" t="str">
            <v>MIORA46</v>
          </cell>
          <cell r="D2580" t="str">
            <v>2886</v>
          </cell>
          <cell r="E2580" t="str">
            <v>1 951 700.00</v>
          </cell>
          <cell r="F2580" t="str">
            <v>2 342 040.00</v>
          </cell>
          <cell r="G2580" t="str">
            <v>MGA</v>
          </cell>
          <cell r="H2580" t="str">
            <v>C900</v>
          </cell>
          <cell r="I2580" t="str">
            <v>E</v>
          </cell>
          <cell r="J2580" t="str">
            <v>2026-04-14</v>
          </cell>
          <cell r="K2580" t="str">
            <v>YASSIE</v>
          </cell>
          <cell r="L2580" t="str">
            <v>True</v>
          </cell>
          <cell r="M2580" t="str">
            <v>True</v>
          </cell>
          <cell r="N2580" t="str">
            <v>True</v>
          </cell>
          <cell r="O2580" t="str">
            <v>False</v>
          </cell>
          <cell r="P2580">
            <v>0</v>
          </cell>
          <cell r="Q2580">
            <v>0</v>
          </cell>
          <cell r="R2580">
            <v>0</v>
          </cell>
          <cell r="S2580" t="str">
            <v>0.00</v>
          </cell>
          <cell r="T2580">
            <v>0</v>
          </cell>
          <cell r="U2580">
            <v>5</v>
          </cell>
          <cell r="V2580">
            <v>5</v>
          </cell>
          <cell r="W2580" t="str">
            <v>2026-04-14</v>
          </cell>
        </row>
        <row r="2581">
          <cell r="A2581">
            <v>137288</v>
          </cell>
          <cell r="B2581">
            <v>46126</v>
          </cell>
          <cell r="C2581" t="str">
            <v>MBOLATIANANJI</v>
          </cell>
          <cell r="D2581" t="str">
            <v>127</v>
          </cell>
          <cell r="E2581" t="str">
            <v>24 900 748.00</v>
          </cell>
          <cell r="F2581" t="str">
            <v>29 880 897.60</v>
          </cell>
          <cell r="G2581" t="str">
            <v>MGA</v>
          </cell>
          <cell r="H2581" t="str">
            <v>C800</v>
          </cell>
          <cell r="I2581" t="str">
            <v>E</v>
          </cell>
          <cell r="J2581" t="str">
            <v>2026-04-14</v>
          </cell>
          <cell r="K2581" t="str">
            <v>YASSIE</v>
          </cell>
          <cell r="L2581" t="str">
            <v>True</v>
          </cell>
          <cell r="M2581" t="str">
            <v>True</v>
          </cell>
          <cell r="N2581" t="str">
            <v>True</v>
          </cell>
          <cell r="O2581" t="str">
            <v>False</v>
          </cell>
          <cell r="P2581">
            <v>0</v>
          </cell>
          <cell r="Q2581">
            <v>0</v>
          </cell>
          <cell r="R2581">
            <v>0</v>
          </cell>
          <cell r="S2581" t="str">
            <v>0.00</v>
          </cell>
          <cell r="T2581">
            <v>0</v>
          </cell>
          <cell r="U2581">
            <v>4</v>
          </cell>
          <cell r="V2581">
            <v>4</v>
          </cell>
          <cell r="W2581" t="str">
            <v>2026-04-14</v>
          </cell>
        </row>
        <row r="2582">
          <cell r="A2582">
            <v>137287</v>
          </cell>
          <cell r="B2582">
            <v>46126</v>
          </cell>
          <cell r="C2582" t="str">
            <v>MBOLATIANANJI</v>
          </cell>
          <cell r="D2582" t="str">
            <v>127</v>
          </cell>
          <cell r="E2582" t="str">
            <v>26 529 804.00</v>
          </cell>
          <cell r="F2582" t="str">
            <v>31 835 764.80</v>
          </cell>
          <cell r="G2582" t="str">
            <v>MGA</v>
          </cell>
          <cell r="H2582" t="str">
            <v>C800</v>
          </cell>
          <cell r="I2582" t="str">
            <v>E</v>
          </cell>
          <cell r="J2582" t="str">
            <v>2026-04-14</v>
          </cell>
          <cell r="K2582" t="str">
            <v>YASSIE</v>
          </cell>
          <cell r="L2582" t="str">
            <v>True</v>
          </cell>
          <cell r="M2582" t="str">
            <v>True</v>
          </cell>
          <cell r="N2582" t="str">
            <v>True</v>
          </cell>
          <cell r="O2582" t="str">
            <v>False</v>
          </cell>
          <cell r="P2582">
            <v>0</v>
          </cell>
          <cell r="Q2582">
            <v>0</v>
          </cell>
          <cell r="R2582">
            <v>0</v>
          </cell>
          <cell r="S2582" t="str">
            <v>0.00</v>
          </cell>
          <cell r="T2582">
            <v>0</v>
          </cell>
          <cell r="U2582">
            <v>6</v>
          </cell>
          <cell r="V2582">
            <v>6</v>
          </cell>
          <cell r="W2582" t="str">
            <v>2026-04-14</v>
          </cell>
        </row>
        <row r="2583">
          <cell r="A2583">
            <v>137286</v>
          </cell>
          <cell r="B2583">
            <v>46126</v>
          </cell>
          <cell r="C2583" t="str">
            <v>LUCA3</v>
          </cell>
          <cell r="D2583" t="str">
            <v>1645</v>
          </cell>
          <cell r="E2583" t="str">
            <v>15 423 000.00</v>
          </cell>
          <cell r="F2583" t="str">
            <v>18 507 600.00</v>
          </cell>
          <cell r="G2583" t="str">
            <v>MGA</v>
          </cell>
          <cell r="H2583" t="str">
            <v>C103</v>
          </cell>
          <cell r="I2583" t="str">
            <v>E</v>
          </cell>
          <cell r="J2583" t="str">
            <v>2026-04-14</v>
          </cell>
          <cell r="K2583" t="str">
            <v>YASSIE</v>
          </cell>
          <cell r="L2583" t="str">
            <v>True</v>
          </cell>
          <cell r="M2583" t="str">
            <v>True</v>
          </cell>
          <cell r="N2583" t="str">
            <v>True</v>
          </cell>
          <cell r="O2583" t="str">
            <v>False</v>
          </cell>
          <cell r="P2583">
            <v>462800200</v>
          </cell>
          <cell r="Q2583">
            <v>0</v>
          </cell>
          <cell r="R2583">
            <v>0</v>
          </cell>
          <cell r="S2583" t="str">
            <v>0.00</v>
          </cell>
          <cell r="T2583">
            <v>0</v>
          </cell>
          <cell r="U2583">
            <v>8</v>
          </cell>
          <cell r="V2583">
            <v>8</v>
          </cell>
          <cell r="W2583" t="str">
            <v>2026-04-14</v>
          </cell>
        </row>
        <row r="2584">
          <cell r="A2584">
            <v>137285</v>
          </cell>
          <cell r="B2584">
            <v>46126</v>
          </cell>
          <cell r="C2584" t="str">
            <v>LUCA3</v>
          </cell>
          <cell r="D2584" t="str">
            <v>3726</v>
          </cell>
          <cell r="E2584" t="str">
            <v>495 000.00</v>
          </cell>
          <cell r="F2584" t="str">
            <v>495 000.00</v>
          </cell>
          <cell r="G2584" t="str">
            <v>MGA</v>
          </cell>
          <cell r="H2584" t="str">
            <v>C102</v>
          </cell>
          <cell r="I2584" t="str">
            <v>E</v>
          </cell>
          <cell r="J2584" t="str">
            <v>2026-04-14</v>
          </cell>
          <cell r="K2584" t="str">
            <v>YASSIE</v>
          </cell>
          <cell r="L2584" t="str">
            <v>True</v>
          </cell>
          <cell r="M2584" t="str">
            <v>True</v>
          </cell>
          <cell r="N2584" t="str">
            <v>True</v>
          </cell>
          <cell r="O2584" t="str">
            <v>False</v>
          </cell>
          <cell r="P2584">
            <v>462800194</v>
          </cell>
          <cell r="Q2584">
            <v>0</v>
          </cell>
          <cell r="R2584">
            <v>0</v>
          </cell>
          <cell r="S2584" t="str">
            <v>0.00</v>
          </cell>
          <cell r="T2584">
            <v>0</v>
          </cell>
          <cell r="U2584">
            <v>12</v>
          </cell>
          <cell r="V2584">
            <v>12</v>
          </cell>
          <cell r="W2584" t="str">
            <v>2026-04-14</v>
          </cell>
        </row>
        <row r="2585">
          <cell r="A2585">
            <v>137284</v>
          </cell>
          <cell r="B2585">
            <v>46126</v>
          </cell>
          <cell r="C2585" t="str">
            <v>LUCA3</v>
          </cell>
          <cell r="D2585" t="str">
            <v>2490</v>
          </cell>
          <cell r="E2585" t="str">
            <v>683 000.00</v>
          </cell>
          <cell r="F2585" t="str">
            <v>683 000.00</v>
          </cell>
          <cell r="G2585" t="str">
            <v>MGA</v>
          </cell>
          <cell r="H2585" t="str">
            <v>C102</v>
          </cell>
          <cell r="I2585" t="str">
            <v>E</v>
          </cell>
          <cell r="J2585" t="str">
            <v>2026-04-14</v>
          </cell>
          <cell r="K2585" t="str">
            <v>YASSIE</v>
          </cell>
          <cell r="L2585" t="str">
            <v>True</v>
          </cell>
          <cell r="M2585" t="str">
            <v>True</v>
          </cell>
          <cell r="N2585" t="str">
            <v>True</v>
          </cell>
          <cell r="O2585" t="str">
            <v>False</v>
          </cell>
          <cell r="P2585">
            <v>462600282</v>
          </cell>
          <cell r="Q2585">
            <v>0</v>
          </cell>
          <cell r="R2585">
            <v>0</v>
          </cell>
          <cell r="S2585" t="str">
            <v>0.00</v>
          </cell>
          <cell r="T2585">
            <v>0</v>
          </cell>
          <cell r="U2585">
            <v>7</v>
          </cell>
          <cell r="V2585">
            <v>7</v>
          </cell>
          <cell r="W2585" t="str">
            <v>2026-04-14</v>
          </cell>
        </row>
        <row r="2586">
          <cell r="A2586">
            <v>137283</v>
          </cell>
          <cell r="B2586">
            <v>46126</v>
          </cell>
          <cell r="C2586" t="str">
            <v>SETRA3</v>
          </cell>
          <cell r="D2586" t="str">
            <v>6916</v>
          </cell>
          <cell r="E2586" t="str">
            <v>3 000 000.00</v>
          </cell>
          <cell r="F2586" t="str">
            <v>3 000 000.00</v>
          </cell>
          <cell r="G2586" t="str">
            <v>MGA</v>
          </cell>
          <cell r="H2586" t="str">
            <v>C100</v>
          </cell>
          <cell r="I2586" t="str">
            <v>E</v>
          </cell>
          <cell r="J2586" t="str">
            <v>2026-04-14</v>
          </cell>
          <cell r="K2586" t="str">
            <v>YASSIE</v>
          </cell>
          <cell r="L2586" t="str">
            <v>True</v>
          </cell>
          <cell r="M2586" t="str">
            <v>True</v>
          </cell>
          <cell r="N2586" t="str">
            <v>True</v>
          </cell>
          <cell r="O2586" t="str">
            <v>False</v>
          </cell>
          <cell r="P2586">
            <v>462800182</v>
          </cell>
          <cell r="Q2586">
            <v>0</v>
          </cell>
          <cell r="R2586">
            <v>0</v>
          </cell>
          <cell r="S2586" t="str">
            <v>0.00</v>
          </cell>
          <cell r="T2586">
            <v>0</v>
          </cell>
          <cell r="U2586">
            <v>9</v>
          </cell>
          <cell r="V2586">
            <v>9</v>
          </cell>
          <cell r="W2586" t="str">
            <v>2026-04-26</v>
          </cell>
        </row>
        <row r="2587">
          <cell r="A2587">
            <v>137282</v>
          </cell>
          <cell r="B2587">
            <v>46126</v>
          </cell>
          <cell r="C2587" t="str">
            <v>HARITSOA</v>
          </cell>
          <cell r="D2587" t="str">
            <v>4216</v>
          </cell>
          <cell r="E2587" t="str">
            <v>34 166.67</v>
          </cell>
          <cell r="F2587" t="str">
            <v>41 000.00</v>
          </cell>
          <cell r="G2587" t="str">
            <v>MGA</v>
          </cell>
          <cell r="H2587" t="str">
            <v>C500</v>
          </cell>
          <cell r="I2587" t="str">
            <v>E</v>
          </cell>
          <cell r="J2587" t="str">
            <v>2026-04-14</v>
          </cell>
          <cell r="K2587" t="str">
            <v>YASSIE</v>
          </cell>
          <cell r="L2587" t="str">
            <v>True</v>
          </cell>
          <cell r="M2587" t="str">
            <v>True</v>
          </cell>
          <cell r="N2587" t="str">
            <v>True</v>
          </cell>
          <cell r="O2587" t="str">
            <v>False</v>
          </cell>
          <cell r="P2587">
            <v>462700163</v>
          </cell>
          <cell r="Q2587">
            <v>0</v>
          </cell>
          <cell r="R2587">
            <v>0</v>
          </cell>
          <cell r="S2587" t="str">
            <v>0.00</v>
          </cell>
          <cell r="T2587">
            <v>0</v>
          </cell>
          <cell r="U2587">
            <v>8</v>
          </cell>
          <cell r="V2587">
            <v>8</v>
          </cell>
          <cell r="W2587" t="str">
            <v>2026-04-14</v>
          </cell>
        </row>
        <row r="2588">
          <cell r="A2588">
            <v>137281</v>
          </cell>
          <cell r="B2588">
            <v>46125</v>
          </cell>
          <cell r="C2588" t="str">
            <v>TIANA9</v>
          </cell>
          <cell r="D2588" t="str">
            <v>119</v>
          </cell>
          <cell r="E2588" t="str">
            <v>10 800 000.00</v>
          </cell>
          <cell r="F2588" t="str">
            <v>12 960 000.00</v>
          </cell>
          <cell r="G2588" t="str">
            <v>MGA</v>
          </cell>
          <cell r="H2588" t="str">
            <v>C600</v>
          </cell>
          <cell r="I2588" t="str">
            <v>E</v>
          </cell>
          <cell r="J2588" t="str">
            <v>2026-04-13</v>
          </cell>
          <cell r="K2588" t="str">
            <v>YASSIE</v>
          </cell>
          <cell r="L2588" t="str">
            <v>True</v>
          </cell>
          <cell r="M2588" t="str">
            <v>True</v>
          </cell>
          <cell r="N2588" t="str">
            <v>True</v>
          </cell>
          <cell r="O2588" t="str">
            <v>False</v>
          </cell>
          <cell r="P2588">
            <v>0</v>
          </cell>
          <cell r="Q2588">
            <v>0</v>
          </cell>
          <cell r="R2588">
            <v>0</v>
          </cell>
          <cell r="S2588" t="str">
            <v>0.00</v>
          </cell>
          <cell r="T2588">
            <v>0</v>
          </cell>
          <cell r="U2588">
            <v>5</v>
          </cell>
          <cell r="V2588">
            <v>5</v>
          </cell>
          <cell r="W2588" t="str">
            <v>2026-04-14</v>
          </cell>
        </row>
        <row r="2589">
          <cell r="A2589">
            <v>137280</v>
          </cell>
          <cell r="B2589">
            <v>46125</v>
          </cell>
          <cell r="C2589" t="str">
            <v>TIANA9</v>
          </cell>
          <cell r="D2589" t="str">
            <v>119</v>
          </cell>
          <cell r="E2589" t="str">
            <v>10 960 000.00</v>
          </cell>
          <cell r="F2589" t="str">
            <v>13 152 000.00</v>
          </cell>
          <cell r="G2589" t="str">
            <v>MGA</v>
          </cell>
          <cell r="H2589" t="str">
            <v>C600</v>
          </cell>
          <cell r="I2589" t="str">
            <v>E</v>
          </cell>
          <cell r="J2589" t="str">
            <v>2026-04-13</v>
          </cell>
          <cell r="K2589" t="str">
            <v>YASSIE</v>
          </cell>
          <cell r="L2589" t="str">
            <v>True</v>
          </cell>
          <cell r="M2589" t="str">
            <v>False</v>
          </cell>
          <cell r="N2589" t="str">
            <v>False</v>
          </cell>
          <cell r="O2589" t="str">
            <v>True</v>
          </cell>
          <cell r="P2589">
            <v>0</v>
          </cell>
          <cell r="Q2589">
            <v>0</v>
          </cell>
          <cell r="R2589">
            <v>0</v>
          </cell>
          <cell r="S2589" t="str">
            <v>0.00</v>
          </cell>
          <cell r="T2589">
            <v>0</v>
          </cell>
          <cell r="U2589">
            <v>0</v>
          </cell>
          <cell r="V2589">
            <v>0</v>
          </cell>
          <cell r="W2589" t="str">
            <v>0000-00-00</v>
          </cell>
        </row>
        <row r="2590">
          <cell r="A2590">
            <v>137279</v>
          </cell>
          <cell r="B2590">
            <v>46125</v>
          </cell>
          <cell r="C2590" t="str">
            <v>TIANA9</v>
          </cell>
          <cell r="D2590" t="str">
            <v>2738</v>
          </cell>
          <cell r="E2590" t="str">
            <v>1 850 000.00</v>
          </cell>
          <cell r="F2590" t="str">
            <v>2 220 000.00</v>
          </cell>
          <cell r="G2590" t="str">
            <v>MGA</v>
          </cell>
          <cell r="H2590" t="str">
            <v>C600</v>
          </cell>
          <cell r="I2590" t="str">
            <v>E</v>
          </cell>
          <cell r="J2590" t="str">
            <v>2026-04-13</v>
          </cell>
          <cell r="K2590" t="str">
            <v>YASSIE</v>
          </cell>
          <cell r="L2590" t="str">
            <v>True</v>
          </cell>
          <cell r="M2590" t="str">
            <v>True</v>
          </cell>
          <cell r="N2590" t="str">
            <v>True</v>
          </cell>
          <cell r="O2590" t="str">
            <v>False</v>
          </cell>
          <cell r="P2590">
            <v>0</v>
          </cell>
          <cell r="Q2590">
            <v>0</v>
          </cell>
          <cell r="R2590">
            <v>0</v>
          </cell>
          <cell r="S2590" t="str">
            <v>0.00</v>
          </cell>
          <cell r="T2590">
            <v>0</v>
          </cell>
          <cell r="U2590">
            <v>6</v>
          </cell>
          <cell r="V2590">
            <v>6</v>
          </cell>
          <cell r="W2590" t="str">
            <v>2026-04-14</v>
          </cell>
        </row>
        <row r="2591">
          <cell r="A2591">
            <v>137278</v>
          </cell>
          <cell r="B2591">
            <v>46125</v>
          </cell>
          <cell r="C2591" t="str">
            <v>TIANA9</v>
          </cell>
          <cell r="E2591" t="str">
            <v>906 000.00</v>
          </cell>
          <cell r="F2591" t="str">
            <v>1 087 200.00</v>
          </cell>
          <cell r="G2591" t="str">
            <v>MGA</v>
          </cell>
          <cell r="H2591" t="str">
            <v>C600</v>
          </cell>
          <cell r="I2591" t="str">
            <v>E</v>
          </cell>
          <cell r="J2591" t="str">
            <v>2026-04-13</v>
          </cell>
          <cell r="K2591" t="str">
            <v>YASSIE</v>
          </cell>
          <cell r="L2591" t="str">
            <v>True</v>
          </cell>
          <cell r="M2591" t="str">
            <v>True</v>
          </cell>
          <cell r="N2591" t="str">
            <v>True</v>
          </cell>
          <cell r="O2591" t="str">
            <v>False</v>
          </cell>
          <cell r="P2591">
            <v>0</v>
          </cell>
          <cell r="Q2591">
            <v>0</v>
          </cell>
          <cell r="R2591">
            <v>0</v>
          </cell>
          <cell r="S2591" t="str">
            <v>0.00</v>
          </cell>
          <cell r="T2591">
            <v>0</v>
          </cell>
          <cell r="U2591">
            <v>5</v>
          </cell>
          <cell r="V2591">
            <v>5</v>
          </cell>
          <cell r="W2591" t="str">
            <v>2026-04-14</v>
          </cell>
        </row>
        <row r="2592">
          <cell r="A2592">
            <v>137277</v>
          </cell>
          <cell r="B2592">
            <v>46125</v>
          </cell>
          <cell r="C2592" t="str">
            <v>TIANA9</v>
          </cell>
          <cell r="E2592" t="str">
            <v>41 040 000.00</v>
          </cell>
          <cell r="F2592" t="str">
            <v>49 248 000.00</v>
          </cell>
          <cell r="G2592" t="str">
            <v>MGA</v>
          </cell>
          <cell r="H2592" t="str">
            <v>C600</v>
          </cell>
          <cell r="I2592" t="str">
            <v>E</v>
          </cell>
          <cell r="J2592" t="str">
            <v>2026-04-13</v>
          </cell>
          <cell r="K2592" t="str">
            <v>YASSIE</v>
          </cell>
          <cell r="L2592" t="str">
            <v>True</v>
          </cell>
          <cell r="M2592" t="str">
            <v>True</v>
          </cell>
          <cell r="N2592" t="str">
            <v>True</v>
          </cell>
          <cell r="O2592" t="str">
            <v>False</v>
          </cell>
          <cell r="P2592">
            <v>0</v>
          </cell>
          <cell r="Q2592">
            <v>0</v>
          </cell>
          <cell r="R2592">
            <v>0</v>
          </cell>
          <cell r="S2592" t="str">
            <v>0.00</v>
          </cell>
          <cell r="T2592">
            <v>0</v>
          </cell>
          <cell r="U2592">
            <v>6</v>
          </cell>
          <cell r="V2592">
            <v>6</v>
          </cell>
          <cell r="W2592" t="str">
            <v>2026-04-14</v>
          </cell>
        </row>
        <row r="2593">
          <cell r="A2593">
            <v>137276</v>
          </cell>
          <cell r="B2593">
            <v>46125</v>
          </cell>
          <cell r="C2593" t="str">
            <v>TIANA9</v>
          </cell>
          <cell r="D2593" t="str">
            <v>949</v>
          </cell>
          <cell r="E2593" t="str">
            <v>879 780.00</v>
          </cell>
          <cell r="F2593" t="str">
            <v>1 055 736.00</v>
          </cell>
          <cell r="G2593" t="str">
            <v>MGA</v>
          </cell>
          <cell r="H2593" t="str">
            <v>C600</v>
          </cell>
          <cell r="I2593" t="str">
            <v>E</v>
          </cell>
          <cell r="J2593" t="str">
            <v>2026-04-13</v>
          </cell>
          <cell r="K2593" t="str">
            <v>YASSIE</v>
          </cell>
          <cell r="L2593" t="str">
            <v>True</v>
          </cell>
          <cell r="M2593" t="str">
            <v>True</v>
          </cell>
          <cell r="N2593" t="str">
            <v>True</v>
          </cell>
          <cell r="O2593" t="str">
            <v>False</v>
          </cell>
          <cell r="P2593">
            <v>0</v>
          </cell>
          <cell r="Q2593">
            <v>0</v>
          </cell>
          <cell r="R2593">
            <v>0</v>
          </cell>
          <cell r="S2593" t="str">
            <v>0.00</v>
          </cell>
          <cell r="T2593">
            <v>0</v>
          </cell>
          <cell r="U2593">
            <v>6</v>
          </cell>
          <cell r="V2593">
            <v>6</v>
          </cell>
          <cell r="W2593" t="str">
            <v>2026-04-14</v>
          </cell>
        </row>
        <row r="2594">
          <cell r="A2594">
            <v>137275</v>
          </cell>
          <cell r="B2594">
            <v>46125</v>
          </cell>
          <cell r="C2594" t="str">
            <v>TIANA9</v>
          </cell>
          <cell r="D2594" t="str">
            <v>949</v>
          </cell>
          <cell r="E2594" t="str">
            <v>877 300.00</v>
          </cell>
          <cell r="F2594" t="str">
            <v>1 052 760.00</v>
          </cell>
          <cell r="G2594" t="str">
            <v>MGA</v>
          </cell>
          <cell r="H2594" t="str">
            <v>C600</v>
          </cell>
          <cell r="I2594" t="str">
            <v>E</v>
          </cell>
          <cell r="J2594" t="str">
            <v>2026-04-13</v>
          </cell>
          <cell r="K2594" t="str">
            <v>YASSIE</v>
          </cell>
          <cell r="L2594" t="str">
            <v>True</v>
          </cell>
          <cell r="M2594" t="str">
            <v>True</v>
          </cell>
          <cell r="N2594" t="str">
            <v>True</v>
          </cell>
          <cell r="O2594" t="str">
            <v>False</v>
          </cell>
          <cell r="P2594">
            <v>0</v>
          </cell>
          <cell r="Q2594">
            <v>0</v>
          </cell>
          <cell r="R2594">
            <v>0</v>
          </cell>
          <cell r="S2594" t="str">
            <v>0.00</v>
          </cell>
          <cell r="T2594">
            <v>0</v>
          </cell>
          <cell r="U2594">
            <v>7</v>
          </cell>
          <cell r="V2594">
            <v>7</v>
          </cell>
          <cell r="W2594" t="str">
            <v>2026-04-14</v>
          </cell>
        </row>
        <row r="2595">
          <cell r="A2595">
            <v>137274</v>
          </cell>
          <cell r="B2595">
            <v>46125</v>
          </cell>
          <cell r="C2595" t="str">
            <v>CHRISTELE</v>
          </cell>
          <cell r="D2595" t="str">
            <v>6894</v>
          </cell>
          <cell r="E2595" t="str">
            <v>600 000.00</v>
          </cell>
          <cell r="F2595" t="str">
            <v>600 000.00</v>
          </cell>
          <cell r="G2595" t="str">
            <v>MGA</v>
          </cell>
          <cell r="H2595" t="str">
            <v>C600</v>
          </cell>
          <cell r="I2595" t="str">
            <v>E</v>
          </cell>
          <cell r="J2595" t="str">
            <v>2026-04-13</v>
          </cell>
          <cell r="K2595" t="str">
            <v>YASSIE</v>
          </cell>
          <cell r="L2595" t="str">
            <v>True</v>
          </cell>
          <cell r="M2595" t="str">
            <v>True</v>
          </cell>
          <cell r="N2595" t="str">
            <v>True</v>
          </cell>
          <cell r="O2595" t="str">
            <v>False</v>
          </cell>
          <cell r="P2595">
            <v>461000199</v>
          </cell>
          <cell r="Q2595">
            <v>461000198</v>
          </cell>
          <cell r="R2595">
            <v>0</v>
          </cell>
          <cell r="S2595" t="str">
            <v>0.00</v>
          </cell>
          <cell r="T2595">
            <v>0</v>
          </cell>
          <cell r="U2595">
            <v>7</v>
          </cell>
          <cell r="V2595">
            <v>7</v>
          </cell>
          <cell r="W2595" t="str">
            <v>2026-04-27</v>
          </cell>
        </row>
        <row r="2596">
          <cell r="A2596">
            <v>137273</v>
          </cell>
          <cell r="B2596">
            <v>46125</v>
          </cell>
          <cell r="C2596" t="str">
            <v>TIANA9</v>
          </cell>
          <cell r="E2596" t="str">
            <v>3 510 000.00</v>
          </cell>
          <cell r="F2596" t="str">
            <v>4 212 000.00</v>
          </cell>
          <cell r="G2596" t="str">
            <v>MGA</v>
          </cell>
          <cell r="H2596" t="str">
            <v>C600</v>
          </cell>
          <cell r="I2596" t="str">
            <v>E</v>
          </cell>
          <cell r="J2596" t="str">
            <v>2026-04-13</v>
          </cell>
          <cell r="K2596" t="str">
            <v>YASSIE</v>
          </cell>
          <cell r="L2596" t="str">
            <v>True</v>
          </cell>
          <cell r="M2596" t="str">
            <v>True</v>
          </cell>
          <cell r="N2596" t="str">
            <v>True</v>
          </cell>
          <cell r="O2596" t="str">
            <v>False</v>
          </cell>
          <cell r="P2596">
            <v>0</v>
          </cell>
          <cell r="Q2596">
            <v>0</v>
          </cell>
          <cell r="R2596">
            <v>0</v>
          </cell>
          <cell r="S2596" t="str">
            <v>0.00</v>
          </cell>
          <cell r="T2596">
            <v>0</v>
          </cell>
          <cell r="U2596">
            <v>7</v>
          </cell>
          <cell r="V2596">
            <v>7</v>
          </cell>
          <cell r="W2596" t="str">
            <v>2026-04-14</v>
          </cell>
        </row>
        <row r="2597">
          <cell r="A2597">
            <v>137272</v>
          </cell>
          <cell r="B2597">
            <v>46125</v>
          </cell>
          <cell r="C2597" t="str">
            <v>TIANA9</v>
          </cell>
          <cell r="D2597" t="str">
            <v>820</v>
          </cell>
          <cell r="E2597" t="str">
            <v>1 800 000.00</v>
          </cell>
          <cell r="F2597" t="str">
            <v>2 160 000.00</v>
          </cell>
          <cell r="G2597" t="str">
            <v>MGA</v>
          </cell>
          <cell r="H2597" t="str">
            <v>C600</v>
          </cell>
          <cell r="I2597" t="str">
            <v>E</v>
          </cell>
          <cell r="J2597" t="str">
            <v>2026-04-13</v>
          </cell>
          <cell r="K2597" t="str">
            <v>YASSIE</v>
          </cell>
          <cell r="L2597" t="str">
            <v>True</v>
          </cell>
          <cell r="M2597" t="str">
            <v>True</v>
          </cell>
          <cell r="N2597" t="str">
            <v>True</v>
          </cell>
          <cell r="O2597" t="str">
            <v>False</v>
          </cell>
          <cell r="P2597">
            <v>0</v>
          </cell>
          <cell r="Q2597">
            <v>0</v>
          </cell>
          <cell r="R2597">
            <v>0</v>
          </cell>
          <cell r="S2597" t="str">
            <v>0.00</v>
          </cell>
          <cell r="T2597">
            <v>0</v>
          </cell>
          <cell r="U2597">
            <v>8</v>
          </cell>
          <cell r="V2597">
            <v>8</v>
          </cell>
          <cell r="W2597" t="str">
            <v>2026-04-14</v>
          </cell>
        </row>
        <row r="2598">
          <cell r="A2598">
            <v>137271</v>
          </cell>
          <cell r="B2598">
            <v>46125</v>
          </cell>
          <cell r="C2598" t="str">
            <v>TIANA9</v>
          </cell>
          <cell r="D2598" t="str">
            <v>4606</v>
          </cell>
          <cell r="E2598" t="str">
            <v>1 080 000.00</v>
          </cell>
          <cell r="F2598" t="str">
            <v>1 296 000.00</v>
          </cell>
          <cell r="G2598" t="str">
            <v>MGA</v>
          </cell>
          <cell r="H2598" t="str">
            <v>C600</v>
          </cell>
          <cell r="I2598" t="str">
            <v>E</v>
          </cell>
          <cell r="J2598" t="str">
            <v>2026-04-13</v>
          </cell>
          <cell r="K2598" t="str">
            <v>YASSIE</v>
          </cell>
          <cell r="L2598" t="str">
            <v>True</v>
          </cell>
          <cell r="M2598" t="str">
            <v>True</v>
          </cell>
          <cell r="N2598" t="str">
            <v>True</v>
          </cell>
          <cell r="O2598" t="str">
            <v>False</v>
          </cell>
          <cell r="P2598">
            <v>0</v>
          </cell>
          <cell r="Q2598">
            <v>0</v>
          </cell>
          <cell r="R2598">
            <v>0</v>
          </cell>
          <cell r="S2598" t="str">
            <v>0.00</v>
          </cell>
          <cell r="T2598">
            <v>0</v>
          </cell>
          <cell r="U2598">
            <v>6</v>
          </cell>
          <cell r="V2598">
            <v>6</v>
          </cell>
          <cell r="W2598" t="str">
            <v>2026-04-14</v>
          </cell>
        </row>
        <row r="2599">
          <cell r="A2599">
            <v>137270</v>
          </cell>
          <cell r="B2599">
            <v>46125</v>
          </cell>
          <cell r="C2599" t="str">
            <v>TIANA9</v>
          </cell>
          <cell r="D2599" t="str">
            <v>820</v>
          </cell>
          <cell r="E2599" t="str">
            <v>3 390 000.00</v>
          </cell>
          <cell r="F2599" t="str">
            <v>4 068 000.00</v>
          </cell>
          <cell r="G2599" t="str">
            <v>MGA</v>
          </cell>
          <cell r="H2599" t="str">
            <v>C600</v>
          </cell>
          <cell r="I2599" t="str">
            <v>E</v>
          </cell>
          <cell r="J2599" t="str">
            <v>2026-04-13</v>
          </cell>
          <cell r="K2599" t="str">
            <v>YASSIE</v>
          </cell>
          <cell r="L2599" t="str">
            <v>True</v>
          </cell>
          <cell r="M2599" t="str">
            <v>True</v>
          </cell>
          <cell r="N2599" t="str">
            <v>True</v>
          </cell>
          <cell r="O2599" t="str">
            <v>False</v>
          </cell>
          <cell r="P2599">
            <v>0</v>
          </cell>
          <cell r="Q2599">
            <v>0</v>
          </cell>
          <cell r="R2599">
            <v>0</v>
          </cell>
          <cell r="S2599" t="str">
            <v>0.00</v>
          </cell>
          <cell r="T2599">
            <v>0</v>
          </cell>
          <cell r="U2599">
            <v>5</v>
          </cell>
          <cell r="V2599">
            <v>5</v>
          </cell>
          <cell r="W2599" t="str">
            <v>2026-04-14</v>
          </cell>
        </row>
        <row r="2600">
          <cell r="A2600">
            <v>137269</v>
          </cell>
          <cell r="B2600">
            <v>46125</v>
          </cell>
          <cell r="C2600" t="str">
            <v>TIANA9</v>
          </cell>
          <cell r="D2600" t="str">
            <v>2957</v>
          </cell>
          <cell r="E2600" t="str">
            <v>10 657 000.00</v>
          </cell>
          <cell r="F2600" t="str">
            <v>12 788 400.00</v>
          </cell>
          <cell r="G2600" t="str">
            <v>MGA</v>
          </cell>
          <cell r="H2600" t="str">
            <v>C600</v>
          </cell>
          <cell r="I2600" t="str">
            <v>E</v>
          </cell>
          <cell r="J2600" t="str">
            <v>2026-04-13</v>
          </cell>
          <cell r="K2600" t="str">
            <v>YASSIE</v>
          </cell>
          <cell r="L2600" t="str">
            <v>True</v>
          </cell>
          <cell r="M2600" t="str">
            <v>True</v>
          </cell>
          <cell r="N2600" t="str">
            <v>True</v>
          </cell>
          <cell r="O2600" t="str">
            <v>False</v>
          </cell>
          <cell r="P2600">
            <v>0</v>
          </cell>
          <cell r="Q2600">
            <v>0</v>
          </cell>
          <cell r="R2600">
            <v>0</v>
          </cell>
          <cell r="S2600" t="str">
            <v>0.00</v>
          </cell>
          <cell r="T2600">
            <v>0</v>
          </cell>
          <cell r="U2600">
            <v>6</v>
          </cell>
          <cell r="V2600">
            <v>6</v>
          </cell>
          <cell r="W2600" t="str">
            <v>2026-04-14</v>
          </cell>
        </row>
        <row r="2601">
          <cell r="A2601">
            <v>137268</v>
          </cell>
          <cell r="B2601">
            <v>46125</v>
          </cell>
          <cell r="C2601" t="str">
            <v>TIANA9</v>
          </cell>
          <cell r="D2601" t="str">
            <v>1089</v>
          </cell>
          <cell r="E2601" t="str">
            <v>1 300 000.00</v>
          </cell>
          <cell r="F2601" t="str">
            <v>1 560 000.00</v>
          </cell>
          <cell r="G2601" t="str">
            <v>MGA</v>
          </cell>
          <cell r="H2601" t="str">
            <v>C600</v>
          </cell>
          <cell r="I2601" t="str">
            <v>E</v>
          </cell>
          <cell r="J2601" t="str">
            <v>2026-04-13</v>
          </cell>
          <cell r="K2601" t="str">
            <v>YASSIE</v>
          </cell>
          <cell r="L2601" t="str">
            <v>True</v>
          </cell>
          <cell r="M2601" t="str">
            <v>True</v>
          </cell>
          <cell r="N2601" t="str">
            <v>True</v>
          </cell>
          <cell r="O2601" t="str">
            <v>False</v>
          </cell>
          <cell r="P2601">
            <v>0</v>
          </cell>
          <cell r="Q2601">
            <v>0</v>
          </cell>
          <cell r="R2601">
            <v>0</v>
          </cell>
          <cell r="S2601" t="str">
            <v>0.00</v>
          </cell>
          <cell r="T2601">
            <v>0</v>
          </cell>
          <cell r="U2601">
            <v>7</v>
          </cell>
          <cell r="V2601">
            <v>7</v>
          </cell>
          <cell r="W2601" t="str">
            <v>2026-04-14</v>
          </cell>
        </row>
        <row r="2602">
          <cell r="A2602">
            <v>137267</v>
          </cell>
          <cell r="B2602">
            <v>46125</v>
          </cell>
          <cell r="C2602" t="str">
            <v>TIANA9</v>
          </cell>
          <cell r="D2602" t="str">
            <v>1074</v>
          </cell>
          <cell r="E2602" t="str">
            <v>63 333.00</v>
          </cell>
          <cell r="F2602" t="str">
            <v>75 999.60</v>
          </cell>
          <cell r="G2602" t="str">
            <v>MGA</v>
          </cell>
          <cell r="H2602" t="str">
            <v>C600</v>
          </cell>
          <cell r="I2602" t="str">
            <v>E</v>
          </cell>
          <cell r="J2602" t="str">
            <v>2026-04-13</v>
          </cell>
          <cell r="K2602" t="str">
            <v>YASSIE</v>
          </cell>
          <cell r="L2602" t="str">
            <v>True</v>
          </cell>
          <cell r="M2602" t="str">
            <v>True</v>
          </cell>
          <cell r="N2602" t="str">
            <v>True</v>
          </cell>
          <cell r="O2602" t="str">
            <v>False</v>
          </cell>
          <cell r="P2602">
            <v>0</v>
          </cell>
          <cell r="Q2602">
            <v>0</v>
          </cell>
          <cell r="R2602">
            <v>0</v>
          </cell>
          <cell r="S2602" t="str">
            <v>0.00</v>
          </cell>
          <cell r="T2602">
            <v>0</v>
          </cell>
          <cell r="U2602">
            <v>6</v>
          </cell>
          <cell r="V2602">
            <v>6</v>
          </cell>
          <cell r="W2602" t="str">
            <v>2026-04-14</v>
          </cell>
        </row>
        <row r="2603">
          <cell r="A2603">
            <v>137266</v>
          </cell>
          <cell r="B2603">
            <v>46125</v>
          </cell>
          <cell r="C2603" t="str">
            <v>GINAM</v>
          </cell>
          <cell r="D2603" t="str">
            <v>3605</v>
          </cell>
          <cell r="E2603" t="str">
            <v>587 825.00</v>
          </cell>
          <cell r="F2603" t="str">
            <v>705 390.00</v>
          </cell>
          <cell r="G2603" t="str">
            <v>MGA</v>
          </cell>
          <cell r="H2603" t="str">
            <v>C400</v>
          </cell>
          <cell r="I2603" t="str">
            <v>E</v>
          </cell>
          <cell r="J2603" t="str">
            <v>2026-04-13</v>
          </cell>
          <cell r="K2603" t="str">
            <v>YASSIE</v>
          </cell>
          <cell r="L2603" t="str">
            <v>True</v>
          </cell>
          <cell r="M2603" t="str">
            <v>True</v>
          </cell>
          <cell r="N2603" t="str">
            <v>True</v>
          </cell>
          <cell r="O2603" t="str">
            <v>False</v>
          </cell>
          <cell r="P2603">
            <v>460800772</v>
          </cell>
          <cell r="Q2603">
            <v>460800771</v>
          </cell>
          <cell r="R2603">
            <v>0</v>
          </cell>
          <cell r="S2603" t="str">
            <v>0.00</v>
          </cell>
          <cell r="T2603">
            <v>0</v>
          </cell>
          <cell r="U2603">
            <v>6</v>
          </cell>
          <cell r="V2603">
            <v>6</v>
          </cell>
          <cell r="W2603" t="str">
            <v>2026-04-13</v>
          </cell>
        </row>
        <row r="2604">
          <cell r="A2604">
            <v>137265</v>
          </cell>
          <cell r="B2604">
            <v>46125</v>
          </cell>
          <cell r="C2604" t="str">
            <v>SETRA3</v>
          </cell>
          <cell r="D2604" t="str">
            <v>4606</v>
          </cell>
          <cell r="E2604" t="str">
            <v>2 000 000.00</v>
          </cell>
          <cell r="F2604" t="str">
            <v>2 000 000.00</v>
          </cell>
          <cell r="G2604" t="str">
            <v>MGA</v>
          </cell>
          <cell r="H2604" t="str">
            <v>C100</v>
          </cell>
          <cell r="I2604" t="str">
            <v>E</v>
          </cell>
          <cell r="J2604" t="str">
            <v>2026-04-13</v>
          </cell>
          <cell r="K2604" t="str">
            <v>YASSIE</v>
          </cell>
          <cell r="L2604" t="str">
            <v>True</v>
          </cell>
          <cell r="M2604" t="str">
            <v>True</v>
          </cell>
          <cell r="N2604" t="str">
            <v>True</v>
          </cell>
          <cell r="O2604" t="str">
            <v>False</v>
          </cell>
          <cell r="P2604">
            <v>460700191</v>
          </cell>
          <cell r="Q2604">
            <v>0</v>
          </cell>
          <cell r="R2604">
            <v>0</v>
          </cell>
          <cell r="S2604" t="str">
            <v>0.00</v>
          </cell>
          <cell r="T2604">
            <v>0</v>
          </cell>
          <cell r="U2604">
            <v>7</v>
          </cell>
          <cell r="V2604">
            <v>7</v>
          </cell>
          <cell r="W2604" t="str">
            <v>2026-04-14</v>
          </cell>
        </row>
        <row r="2605">
          <cell r="A2605">
            <v>137264</v>
          </cell>
          <cell r="B2605">
            <v>46125</v>
          </cell>
          <cell r="C2605" t="str">
            <v>HARITSOA</v>
          </cell>
          <cell r="D2605" t="str">
            <v>6926</v>
          </cell>
          <cell r="E2605" t="str">
            <v>2 707 500.00</v>
          </cell>
          <cell r="F2605" t="str">
            <v>3 249 000.00</v>
          </cell>
          <cell r="G2605" t="str">
            <v>MGA</v>
          </cell>
          <cell r="H2605" t="str">
            <v>C500</v>
          </cell>
          <cell r="I2605" t="str">
            <v>E</v>
          </cell>
          <cell r="J2605" t="str">
            <v>2026-04-13</v>
          </cell>
          <cell r="K2605" t="str">
            <v>YASSIE</v>
          </cell>
          <cell r="L2605" t="str">
            <v>True</v>
          </cell>
          <cell r="M2605" t="str">
            <v>True</v>
          </cell>
          <cell r="N2605" t="str">
            <v>True</v>
          </cell>
          <cell r="O2605" t="str">
            <v>False</v>
          </cell>
          <cell r="P2605">
            <v>460700189</v>
          </cell>
          <cell r="Q2605">
            <v>0</v>
          </cell>
          <cell r="R2605">
            <v>0</v>
          </cell>
          <cell r="S2605" t="str">
            <v>0.00</v>
          </cell>
          <cell r="T2605">
            <v>0</v>
          </cell>
          <cell r="U2605">
            <v>8</v>
          </cell>
          <cell r="V2605">
            <v>8</v>
          </cell>
          <cell r="W2605" t="str">
            <v>2026-04-14</v>
          </cell>
        </row>
        <row r="2606">
          <cell r="A2606">
            <v>137263</v>
          </cell>
          <cell r="B2606">
            <v>46125</v>
          </cell>
          <cell r="C2606" t="str">
            <v>HARITSOA</v>
          </cell>
          <cell r="D2606" t="str">
            <v>2053</v>
          </cell>
          <cell r="E2606" t="str">
            <v>18 620 875.00</v>
          </cell>
          <cell r="F2606" t="str">
            <v>22 345 050.00</v>
          </cell>
          <cell r="G2606" t="str">
            <v>MGA</v>
          </cell>
          <cell r="H2606" t="str">
            <v>C500</v>
          </cell>
          <cell r="I2606" t="str">
            <v>E</v>
          </cell>
          <cell r="J2606" t="str">
            <v>2026-04-13</v>
          </cell>
          <cell r="K2606" t="str">
            <v>YASSIE</v>
          </cell>
          <cell r="L2606" t="str">
            <v>True</v>
          </cell>
          <cell r="M2606" t="str">
            <v>False</v>
          </cell>
          <cell r="N2606" t="str">
            <v>False</v>
          </cell>
          <cell r="O2606" t="str">
            <v>True</v>
          </cell>
          <cell r="P2606">
            <v>460700185</v>
          </cell>
          <cell r="Q2606">
            <v>0</v>
          </cell>
          <cell r="R2606">
            <v>0</v>
          </cell>
          <cell r="S2606" t="str">
            <v>0.00</v>
          </cell>
          <cell r="T2606">
            <v>0</v>
          </cell>
          <cell r="U2606">
            <v>0</v>
          </cell>
          <cell r="V2606">
            <v>0</v>
          </cell>
          <cell r="W2606" t="str">
            <v>0000-00-00</v>
          </cell>
        </row>
        <row r="2607">
          <cell r="A2607">
            <v>137262</v>
          </cell>
          <cell r="B2607">
            <v>46125</v>
          </cell>
          <cell r="C2607" t="str">
            <v>ERIC13</v>
          </cell>
          <cell r="D2607" t="str">
            <v>2025</v>
          </cell>
          <cell r="E2607" t="str">
            <v>41 500 000.00</v>
          </cell>
          <cell r="F2607" t="str">
            <v>49 800 000.00</v>
          </cell>
          <cell r="G2607" t="str">
            <v>MGA</v>
          </cell>
          <cell r="H2607" t="str">
            <v>C500</v>
          </cell>
          <cell r="I2607" t="str">
            <v>E</v>
          </cell>
          <cell r="J2607" t="str">
            <v>2026-04-13</v>
          </cell>
          <cell r="K2607" t="str">
            <v>YASSIE</v>
          </cell>
          <cell r="L2607" t="str">
            <v>True</v>
          </cell>
          <cell r="M2607" t="str">
            <v>False</v>
          </cell>
          <cell r="N2607" t="str">
            <v>False</v>
          </cell>
          <cell r="O2607" t="str">
            <v>True</v>
          </cell>
          <cell r="P2607">
            <v>460700182</v>
          </cell>
          <cell r="Q2607">
            <v>0</v>
          </cell>
          <cell r="R2607">
            <v>0</v>
          </cell>
          <cell r="S2607" t="str">
            <v>41 500 000.00</v>
          </cell>
          <cell r="T2607">
            <v>0</v>
          </cell>
          <cell r="U2607">
            <v>0</v>
          </cell>
          <cell r="V2607">
            <v>0</v>
          </cell>
          <cell r="W2607" t="str">
            <v>0000-00-00</v>
          </cell>
        </row>
        <row r="2608">
          <cell r="A2608">
            <v>137261</v>
          </cell>
          <cell r="B2608">
            <v>46125</v>
          </cell>
          <cell r="C2608" t="str">
            <v>HARITSOA</v>
          </cell>
          <cell r="D2608" t="str">
            <v>703</v>
          </cell>
          <cell r="E2608" t="str">
            <v>33 000.00</v>
          </cell>
          <cell r="F2608" t="str">
            <v>39 600.00</v>
          </cell>
          <cell r="G2608" t="str">
            <v>USD</v>
          </cell>
          <cell r="H2608" t="str">
            <v>C500</v>
          </cell>
          <cell r="I2608" t="str">
            <v>E</v>
          </cell>
          <cell r="J2608" t="str">
            <v>2026-04-13</v>
          </cell>
          <cell r="K2608" t="str">
            <v>YASSIE</v>
          </cell>
          <cell r="L2608" t="str">
            <v>True</v>
          </cell>
          <cell r="M2608" t="str">
            <v>True</v>
          </cell>
          <cell r="N2608" t="str">
            <v>True</v>
          </cell>
          <cell r="O2608" t="str">
            <v>False</v>
          </cell>
          <cell r="P2608">
            <v>460700180</v>
          </cell>
          <cell r="Q2608">
            <v>0</v>
          </cell>
          <cell r="R2608">
            <v>0</v>
          </cell>
          <cell r="S2608" t="str">
            <v>0.00</v>
          </cell>
          <cell r="T2608">
            <v>0</v>
          </cell>
          <cell r="U2608">
            <v>10</v>
          </cell>
          <cell r="V2608">
            <v>10</v>
          </cell>
          <cell r="W2608" t="str">
            <v>2026-04-20</v>
          </cell>
        </row>
        <row r="2609">
          <cell r="A2609">
            <v>137260</v>
          </cell>
          <cell r="B2609">
            <v>46125</v>
          </cell>
          <cell r="C2609" t="str">
            <v>MIORA46</v>
          </cell>
          <cell r="D2609" t="str">
            <v>119</v>
          </cell>
          <cell r="E2609" t="str">
            <v>59 853 282.36</v>
          </cell>
          <cell r="F2609" t="str">
            <v>71 823 938.83</v>
          </cell>
          <cell r="G2609" t="str">
            <v>MGA</v>
          </cell>
          <cell r="H2609" t="str">
            <v>C900</v>
          </cell>
          <cell r="I2609" t="str">
            <v>E</v>
          </cell>
          <cell r="J2609" t="str">
            <v>2026-04-13</v>
          </cell>
          <cell r="K2609" t="str">
            <v>YASSIE</v>
          </cell>
          <cell r="L2609" t="str">
            <v>True</v>
          </cell>
          <cell r="M2609" t="str">
            <v>True</v>
          </cell>
          <cell r="N2609" t="str">
            <v>True</v>
          </cell>
          <cell r="O2609" t="str">
            <v>False</v>
          </cell>
          <cell r="P2609">
            <v>460900273</v>
          </cell>
          <cell r="Q2609">
            <v>0</v>
          </cell>
          <cell r="R2609">
            <v>0</v>
          </cell>
          <cell r="S2609" t="str">
            <v>0.00</v>
          </cell>
          <cell r="T2609">
            <v>0</v>
          </cell>
          <cell r="U2609">
            <v>6</v>
          </cell>
          <cell r="V2609">
            <v>6</v>
          </cell>
          <cell r="W2609" t="str">
            <v>2026-04-13</v>
          </cell>
        </row>
        <row r="2610">
          <cell r="A2610">
            <v>137259</v>
          </cell>
          <cell r="B2610">
            <v>46125</v>
          </cell>
          <cell r="C2610" t="str">
            <v>MIORA46</v>
          </cell>
          <cell r="D2610" t="str">
            <v>41</v>
          </cell>
          <cell r="E2610" t="str">
            <v>2 897 812 766.60</v>
          </cell>
          <cell r="F2610" t="str">
            <v>3 477 375 319.92</v>
          </cell>
          <cell r="G2610" t="str">
            <v>MGA</v>
          </cell>
          <cell r="H2610" t="str">
            <v>C900</v>
          </cell>
          <cell r="I2610" t="str">
            <v>E</v>
          </cell>
          <cell r="J2610" t="str">
            <v>2026-04-13</v>
          </cell>
          <cell r="K2610" t="str">
            <v>YASSIE</v>
          </cell>
          <cell r="L2610" t="str">
            <v>True</v>
          </cell>
          <cell r="M2610" t="str">
            <v>True</v>
          </cell>
          <cell r="N2610" t="str">
            <v>True</v>
          </cell>
          <cell r="O2610" t="str">
            <v>False</v>
          </cell>
          <cell r="P2610">
            <v>460900271</v>
          </cell>
          <cell r="Q2610">
            <v>0</v>
          </cell>
          <cell r="R2610">
            <v>0</v>
          </cell>
          <cell r="S2610" t="str">
            <v>0.00</v>
          </cell>
          <cell r="T2610">
            <v>0</v>
          </cell>
          <cell r="U2610">
            <v>6</v>
          </cell>
          <cell r="V2610">
            <v>6</v>
          </cell>
          <cell r="W2610" t="str">
            <v>2026-04-13</v>
          </cell>
        </row>
        <row r="2611">
          <cell r="A2611">
            <v>137258</v>
          </cell>
          <cell r="B2611">
            <v>46125</v>
          </cell>
          <cell r="C2611" t="str">
            <v>REBECCA3</v>
          </cell>
          <cell r="D2611" t="str">
            <v>2490</v>
          </cell>
          <cell r="E2611" t="str">
            <v>1 603 000.00</v>
          </cell>
          <cell r="F2611" t="str">
            <v>1 923 600.00</v>
          </cell>
          <cell r="G2611" t="str">
            <v>MGA</v>
          </cell>
          <cell r="H2611" t="str">
            <v>C500</v>
          </cell>
          <cell r="I2611" t="str">
            <v>E</v>
          </cell>
          <cell r="J2611" t="str">
            <v>2026-04-13</v>
          </cell>
          <cell r="K2611" t="str">
            <v>YASSIE</v>
          </cell>
          <cell r="L2611" t="str">
            <v>True</v>
          </cell>
          <cell r="M2611" t="str">
            <v>True</v>
          </cell>
          <cell r="N2611" t="str">
            <v>True</v>
          </cell>
          <cell r="O2611" t="str">
            <v>False</v>
          </cell>
          <cell r="P2611">
            <v>460800759</v>
          </cell>
          <cell r="Q2611">
            <v>460800758</v>
          </cell>
          <cell r="R2611">
            <v>0</v>
          </cell>
          <cell r="S2611" t="str">
            <v>0.00</v>
          </cell>
          <cell r="T2611">
            <v>0</v>
          </cell>
          <cell r="U2611">
            <v>6</v>
          </cell>
          <cell r="V2611">
            <v>6</v>
          </cell>
          <cell r="W2611" t="str">
            <v>2026-04-16</v>
          </cell>
        </row>
        <row r="2612">
          <cell r="A2612">
            <v>137257</v>
          </cell>
          <cell r="B2612">
            <v>46125</v>
          </cell>
          <cell r="C2612" t="str">
            <v>PARIS</v>
          </cell>
          <cell r="D2612" t="str">
            <v>6049</v>
          </cell>
          <cell r="E2612" t="str">
            <v>263 404 772.00</v>
          </cell>
          <cell r="F2612" t="str">
            <v>316 085 726.40</v>
          </cell>
          <cell r="G2612" t="str">
            <v>MGA</v>
          </cell>
          <cell r="H2612" t="str">
            <v>C500</v>
          </cell>
          <cell r="I2612" t="str">
            <v>E</v>
          </cell>
          <cell r="J2612" t="str">
            <v>2026-04-13</v>
          </cell>
          <cell r="K2612" t="str">
            <v>YASSIE</v>
          </cell>
          <cell r="L2612" t="str">
            <v>True</v>
          </cell>
          <cell r="M2612" t="str">
            <v>True</v>
          </cell>
          <cell r="N2612" t="str">
            <v>True</v>
          </cell>
          <cell r="O2612" t="str">
            <v>False</v>
          </cell>
          <cell r="P2612">
            <v>460900258</v>
          </cell>
          <cell r="Q2612">
            <v>0</v>
          </cell>
          <cell r="R2612">
            <v>0</v>
          </cell>
          <cell r="S2612" t="str">
            <v>0.00</v>
          </cell>
          <cell r="T2612">
            <v>0</v>
          </cell>
          <cell r="U2612">
            <v>7</v>
          </cell>
          <cell r="V2612">
            <v>7</v>
          </cell>
          <cell r="W2612" t="str">
            <v>2026-04-14</v>
          </cell>
        </row>
        <row r="2613">
          <cell r="A2613">
            <v>137256</v>
          </cell>
          <cell r="B2613">
            <v>46125</v>
          </cell>
          <cell r="C2613" t="str">
            <v>MBOLATIANANJI</v>
          </cell>
          <cell r="D2613" t="str">
            <v>1183</v>
          </cell>
          <cell r="E2613" t="str">
            <v>8 375 000.00</v>
          </cell>
          <cell r="F2613" t="str">
            <v>10 050 000.00</v>
          </cell>
          <cell r="G2613" t="str">
            <v>MGA</v>
          </cell>
          <cell r="H2613" t="str">
            <v>C800</v>
          </cell>
          <cell r="I2613" t="str">
            <v>E</v>
          </cell>
          <cell r="J2613" t="str">
            <v>2026-04-13</v>
          </cell>
          <cell r="K2613" t="str">
            <v>YASSIE</v>
          </cell>
          <cell r="L2613" t="str">
            <v>True</v>
          </cell>
          <cell r="M2613" t="str">
            <v>True</v>
          </cell>
          <cell r="N2613" t="str">
            <v>True</v>
          </cell>
          <cell r="O2613" t="str">
            <v>False</v>
          </cell>
          <cell r="P2613">
            <v>0</v>
          </cell>
          <cell r="Q2613">
            <v>0</v>
          </cell>
          <cell r="R2613">
            <v>0</v>
          </cell>
          <cell r="S2613" t="str">
            <v>0.00</v>
          </cell>
          <cell r="T2613">
            <v>0</v>
          </cell>
          <cell r="U2613">
            <v>5</v>
          </cell>
          <cell r="V2613">
            <v>5</v>
          </cell>
          <cell r="W2613" t="str">
            <v>2026-04-13</v>
          </cell>
        </row>
        <row r="2614">
          <cell r="A2614">
            <v>137255</v>
          </cell>
          <cell r="B2614">
            <v>46125</v>
          </cell>
          <cell r="C2614" t="str">
            <v>OLGA</v>
          </cell>
          <cell r="D2614" t="str">
            <v>3773</v>
          </cell>
          <cell r="E2614" t="str">
            <v>51 150 000.00</v>
          </cell>
          <cell r="F2614" t="str">
            <v>0.00</v>
          </cell>
          <cell r="G2614" t="str">
            <v>MGA</v>
          </cell>
          <cell r="H2614" t="str">
            <v>C901</v>
          </cell>
          <cell r="I2614" t="str">
            <v>E</v>
          </cell>
          <cell r="J2614" t="str">
            <v>2026-04-13</v>
          </cell>
          <cell r="K2614" t="str">
            <v>YASSIE</v>
          </cell>
          <cell r="L2614" t="str">
            <v>True</v>
          </cell>
          <cell r="M2614" t="str">
            <v>True</v>
          </cell>
          <cell r="N2614" t="str">
            <v>True</v>
          </cell>
          <cell r="O2614" t="str">
            <v>False</v>
          </cell>
          <cell r="P2614">
            <v>0</v>
          </cell>
          <cell r="Q2614">
            <v>0</v>
          </cell>
          <cell r="R2614">
            <v>0</v>
          </cell>
          <cell r="S2614" t="str">
            <v>0.00</v>
          </cell>
          <cell r="T2614">
            <v>0</v>
          </cell>
          <cell r="U2614">
            <v>6</v>
          </cell>
          <cell r="V2614">
            <v>6</v>
          </cell>
          <cell r="W2614" t="str">
            <v>2026-04-15</v>
          </cell>
        </row>
        <row r="2615">
          <cell r="A2615">
            <v>137254</v>
          </cell>
          <cell r="B2615">
            <v>46125</v>
          </cell>
          <cell r="C2615" t="str">
            <v>HARITSOA</v>
          </cell>
          <cell r="D2615" t="str">
            <v>2886</v>
          </cell>
          <cell r="E2615" t="str">
            <v>185 300.00</v>
          </cell>
          <cell r="F2615" t="str">
            <v>185 300.00</v>
          </cell>
          <cell r="G2615" t="str">
            <v>MGA</v>
          </cell>
          <cell r="H2615" t="str">
            <v>C500</v>
          </cell>
          <cell r="I2615" t="str">
            <v>E</v>
          </cell>
          <cell r="J2615" t="str">
            <v>2026-04-13</v>
          </cell>
          <cell r="K2615" t="str">
            <v>YASSIE</v>
          </cell>
          <cell r="L2615" t="str">
            <v>True</v>
          </cell>
          <cell r="M2615" t="str">
            <v>True</v>
          </cell>
          <cell r="N2615" t="str">
            <v>True</v>
          </cell>
          <cell r="O2615" t="str">
            <v>False</v>
          </cell>
          <cell r="P2615">
            <v>460300331</v>
          </cell>
          <cell r="Q2615">
            <v>0</v>
          </cell>
          <cell r="R2615">
            <v>0</v>
          </cell>
          <cell r="S2615" t="str">
            <v>0.00</v>
          </cell>
          <cell r="T2615">
            <v>0</v>
          </cell>
          <cell r="U2615">
            <v>8</v>
          </cell>
          <cell r="V2615">
            <v>8</v>
          </cell>
          <cell r="W2615" t="str">
            <v>2026-04-14</v>
          </cell>
        </row>
        <row r="2616">
          <cell r="A2616">
            <v>137253</v>
          </cell>
          <cell r="B2616">
            <v>46125</v>
          </cell>
          <cell r="C2616" t="str">
            <v>MBOLATIANANJI</v>
          </cell>
          <cell r="D2616" t="str">
            <v>6060</v>
          </cell>
          <cell r="E2616" t="str">
            <v>504 800.00</v>
          </cell>
          <cell r="F2616" t="str">
            <v>504 800.00</v>
          </cell>
          <cell r="G2616" t="str">
            <v>MGA</v>
          </cell>
          <cell r="H2616" t="str">
            <v>C800</v>
          </cell>
          <cell r="I2616" t="str">
            <v>E</v>
          </cell>
          <cell r="J2616" t="str">
            <v>2026-04-13</v>
          </cell>
          <cell r="K2616" t="str">
            <v>YASSIE</v>
          </cell>
          <cell r="L2616" t="str">
            <v>True</v>
          </cell>
          <cell r="M2616" t="str">
            <v>True</v>
          </cell>
          <cell r="N2616" t="str">
            <v>True</v>
          </cell>
          <cell r="O2616" t="str">
            <v>False</v>
          </cell>
          <cell r="P2616">
            <v>0</v>
          </cell>
          <cell r="Q2616">
            <v>0</v>
          </cell>
          <cell r="R2616">
            <v>0</v>
          </cell>
          <cell r="S2616" t="str">
            <v>0.00</v>
          </cell>
          <cell r="T2616">
            <v>0</v>
          </cell>
          <cell r="U2616">
            <v>6</v>
          </cell>
          <cell r="V2616">
            <v>6</v>
          </cell>
          <cell r="W2616" t="str">
            <v>2026-04-13</v>
          </cell>
        </row>
        <row r="2617">
          <cell r="A2617">
            <v>137252</v>
          </cell>
          <cell r="B2617">
            <v>46125</v>
          </cell>
          <cell r="C2617" t="str">
            <v>SETRA3</v>
          </cell>
          <cell r="D2617" t="str">
            <v>1184</v>
          </cell>
          <cell r="E2617" t="str">
            <v>419 700.00</v>
          </cell>
          <cell r="F2617" t="str">
            <v>503 640.00</v>
          </cell>
          <cell r="G2617" t="str">
            <v>MGA</v>
          </cell>
          <cell r="H2617" t="str">
            <v>C104</v>
          </cell>
          <cell r="I2617" t="str">
            <v>E</v>
          </cell>
          <cell r="J2617" t="str">
            <v>2026-04-13</v>
          </cell>
          <cell r="K2617" t="str">
            <v>YASSIE</v>
          </cell>
          <cell r="L2617" t="str">
            <v>True</v>
          </cell>
          <cell r="M2617" t="str">
            <v>True</v>
          </cell>
          <cell r="N2617" t="str">
            <v>True</v>
          </cell>
          <cell r="O2617" t="str">
            <v>False</v>
          </cell>
          <cell r="P2617">
            <v>460200176</v>
          </cell>
          <cell r="Q2617">
            <v>0</v>
          </cell>
          <cell r="R2617">
            <v>0</v>
          </cell>
          <cell r="S2617" t="str">
            <v>0.00</v>
          </cell>
          <cell r="T2617">
            <v>0</v>
          </cell>
          <cell r="U2617">
            <v>7</v>
          </cell>
          <cell r="V2617">
            <v>7</v>
          </cell>
          <cell r="W2617" t="str">
            <v>2026-04-14</v>
          </cell>
        </row>
        <row r="2618">
          <cell r="A2618">
            <v>137251</v>
          </cell>
          <cell r="B2618">
            <v>46125</v>
          </cell>
          <cell r="C2618" t="str">
            <v>LUCA3</v>
          </cell>
          <cell r="D2618" t="str">
            <v>2747</v>
          </cell>
          <cell r="E2618" t="str">
            <v>2 600.00</v>
          </cell>
          <cell r="F2618" t="str">
            <v>2 600.00</v>
          </cell>
          <cell r="G2618" t="str">
            <v>USD</v>
          </cell>
          <cell r="H2618" t="str">
            <v>C100</v>
          </cell>
          <cell r="I2618" t="str">
            <v>E</v>
          </cell>
          <cell r="J2618" t="str">
            <v>2026-04-13</v>
          </cell>
          <cell r="K2618" t="str">
            <v>YASSIE</v>
          </cell>
          <cell r="L2618" t="str">
            <v>True</v>
          </cell>
          <cell r="M2618" t="str">
            <v>True</v>
          </cell>
          <cell r="N2618" t="str">
            <v>True</v>
          </cell>
          <cell r="O2618" t="str">
            <v>False</v>
          </cell>
          <cell r="P2618">
            <v>460300328</v>
          </cell>
          <cell r="Q2618">
            <v>460300327</v>
          </cell>
          <cell r="R2618">
            <v>0</v>
          </cell>
          <cell r="S2618" t="str">
            <v>0.00</v>
          </cell>
          <cell r="T2618">
            <v>0</v>
          </cell>
          <cell r="U2618">
            <v>6</v>
          </cell>
          <cell r="V2618">
            <v>6</v>
          </cell>
          <cell r="W2618" t="str">
            <v>2026-04-13</v>
          </cell>
        </row>
        <row r="2619">
          <cell r="A2619">
            <v>137250</v>
          </cell>
          <cell r="B2619">
            <v>46125</v>
          </cell>
          <cell r="C2619" t="str">
            <v>SETRA3</v>
          </cell>
          <cell r="D2619" t="str">
            <v>4245</v>
          </cell>
          <cell r="E2619" t="str">
            <v>429 999.90</v>
          </cell>
          <cell r="F2619" t="str">
            <v>515 999.88</v>
          </cell>
          <cell r="G2619" t="str">
            <v>MGA</v>
          </cell>
          <cell r="H2619" t="str">
            <v>C102</v>
          </cell>
          <cell r="I2619" t="str">
            <v>E</v>
          </cell>
          <cell r="J2619" t="str">
            <v>2026-04-13</v>
          </cell>
          <cell r="K2619" t="str">
            <v>YASSIE</v>
          </cell>
          <cell r="L2619" t="str">
            <v>True</v>
          </cell>
          <cell r="M2619" t="str">
            <v>True</v>
          </cell>
          <cell r="N2619" t="str">
            <v>True</v>
          </cell>
          <cell r="O2619" t="str">
            <v>False</v>
          </cell>
          <cell r="P2619">
            <v>460300324</v>
          </cell>
          <cell r="Q2619">
            <v>0</v>
          </cell>
          <cell r="R2619">
            <v>0</v>
          </cell>
          <cell r="S2619" t="str">
            <v>0.00</v>
          </cell>
          <cell r="T2619">
            <v>0</v>
          </cell>
          <cell r="U2619">
            <v>7</v>
          </cell>
          <cell r="V2619">
            <v>7</v>
          </cell>
          <cell r="W2619" t="str">
            <v>2026-04-13</v>
          </cell>
        </row>
        <row r="2620">
          <cell r="A2620">
            <v>137249</v>
          </cell>
          <cell r="B2620">
            <v>46125</v>
          </cell>
          <cell r="C2620" t="str">
            <v>LUCA3</v>
          </cell>
          <cell r="D2620" t="str">
            <v>2747</v>
          </cell>
          <cell r="E2620" t="str">
            <v>3 611.00</v>
          </cell>
          <cell r="F2620" t="str">
            <v>3 611.00</v>
          </cell>
          <cell r="G2620" t="str">
            <v>USD</v>
          </cell>
          <cell r="H2620" t="str">
            <v>C100</v>
          </cell>
          <cell r="I2620" t="str">
            <v>E</v>
          </cell>
          <cell r="J2620" t="str">
            <v>2026-04-13</v>
          </cell>
          <cell r="K2620" t="str">
            <v>YASSIE</v>
          </cell>
          <cell r="L2620" t="str">
            <v>True</v>
          </cell>
          <cell r="M2620" t="str">
            <v>True</v>
          </cell>
          <cell r="N2620" t="str">
            <v>True</v>
          </cell>
          <cell r="O2620" t="str">
            <v>False</v>
          </cell>
          <cell r="P2620">
            <v>460100152</v>
          </cell>
          <cell r="Q2620">
            <v>460300329</v>
          </cell>
          <cell r="R2620">
            <v>0</v>
          </cell>
          <cell r="S2620" t="str">
            <v>0.00</v>
          </cell>
          <cell r="T2620">
            <v>0</v>
          </cell>
          <cell r="U2620">
            <v>18</v>
          </cell>
          <cell r="V2620">
            <v>18</v>
          </cell>
          <cell r="W2620" t="str">
            <v>2026-04-13</v>
          </cell>
        </row>
        <row r="2621">
          <cell r="A2621">
            <v>137248</v>
          </cell>
          <cell r="B2621">
            <v>46125</v>
          </cell>
          <cell r="C2621" t="str">
            <v>LUCA3</v>
          </cell>
          <cell r="D2621" t="str">
            <v>2072</v>
          </cell>
          <cell r="E2621" t="str">
            <v>890.19</v>
          </cell>
          <cell r="F2621" t="str">
            <v>890.19</v>
          </cell>
          <cell r="G2621" t="str">
            <v>EUR</v>
          </cell>
          <cell r="H2621" t="str">
            <v>C100</v>
          </cell>
          <cell r="I2621" t="str">
            <v>E</v>
          </cell>
          <cell r="J2621" t="str">
            <v>2026-04-13</v>
          </cell>
          <cell r="K2621" t="str">
            <v>YASSIE</v>
          </cell>
          <cell r="L2621" t="str">
            <v>True</v>
          </cell>
          <cell r="M2621" t="str">
            <v>True</v>
          </cell>
          <cell r="N2621" t="str">
            <v>True</v>
          </cell>
          <cell r="O2621" t="str">
            <v>False</v>
          </cell>
          <cell r="P2621">
            <v>460300217</v>
          </cell>
          <cell r="Q2621">
            <v>460300216</v>
          </cell>
          <cell r="R2621">
            <v>0</v>
          </cell>
          <cell r="S2621" t="str">
            <v>0.00</v>
          </cell>
          <cell r="T2621">
            <v>0</v>
          </cell>
          <cell r="U2621">
            <v>7</v>
          </cell>
          <cell r="V2621">
            <v>7</v>
          </cell>
          <cell r="W2621" t="str">
            <v>2026-04-13</v>
          </cell>
        </row>
        <row r="2622">
          <cell r="A2622">
            <v>137247</v>
          </cell>
          <cell r="B2622">
            <v>46125</v>
          </cell>
          <cell r="C2622" t="str">
            <v>REBECCA3</v>
          </cell>
          <cell r="D2622" t="str">
            <v>2490</v>
          </cell>
          <cell r="E2622" t="str">
            <v>4 945 200.00</v>
          </cell>
          <cell r="F2622" t="str">
            <v>4 945 200.00</v>
          </cell>
          <cell r="G2622" t="str">
            <v>MGA</v>
          </cell>
          <cell r="H2622" t="str">
            <v>C500</v>
          </cell>
          <cell r="I2622" t="str">
            <v>E</v>
          </cell>
          <cell r="J2622" t="str">
            <v>2026-04-13</v>
          </cell>
          <cell r="K2622" t="str">
            <v>YASSIE</v>
          </cell>
          <cell r="L2622" t="str">
            <v>True</v>
          </cell>
          <cell r="M2622" t="str">
            <v>True</v>
          </cell>
          <cell r="N2622" t="str">
            <v>True</v>
          </cell>
          <cell r="O2622" t="str">
            <v>False</v>
          </cell>
          <cell r="P2622">
            <v>460200167</v>
          </cell>
          <cell r="Q2622">
            <v>460200166</v>
          </cell>
          <cell r="R2622">
            <v>0</v>
          </cell>
          <cell r="S2622" t="str">
            <v>0.00</v>
          </cell>
          <cell r="T2622">
            <v>0</v>
          </cell>
          <cell r="U2622">
            <v>7</v>
          </cell>
          <cell r="V2622">
            <v>7</v>
          </cell>
          <cell r="W2622" t="str">
            <v>2026-04-16</v>
          </cell>
        </row>
        <row r="2623">
          <cell r="A2623">
            <v>137246</v>
          </cell>
          <cell r="B2623">
            <v>46125</v>
          </cell>
          <cell r="C2623" t="str">
            <v>TIANA9</v>
          </cell>
          <cell r="D2623" t="str">
            <v>4727</v>
          </cell>
          <cell r="E2623" t="str">
            <v>500 000.00</v>
          </cell>
          <cell r="F2623" t="str">
            <v>600 000.00</v>
          </cell>
          <cell r="G2623" t="str">
            <v>MGA</v>
          </cell>
          <cell r="H2623" t="str">
            <v>C600</v>
          </cell>
          <cell r="I2623" t="str">
            <v>E</v>
          </cell>
          <cell r="J2623" t="str">
            <v>2026-04-13</v>
          </cell>
          <cell r="K2623" t="str">
            <v>YASSIE</v>
          </cell>
          <cell r="L2623" t="str">
            <v>True</v>
          </cell>
          <cell r="M2623" t="str">
            <v>True</v>
          </cell>
          <cell r="N2623" t="str">
            <v>True</v>
          </cell>
          <cell r="O2623" t="str">
            <v>False</v>
          </cell>
          <cell r="P2623">
            <v>0</v>
          </cell>
          <cell r="Q2623">
            <v>0</v>
          </cell>
          <cell r="R2623">
            <v>0</v>
          </cell>
          <cell r="S2623" t="str">
            <v>0.00</v>
          </cell>
          <cell r="T2623">
            <v>0</v>
          </cell>
          <cell r="U2623">
            <v>6</v>
          </cell>
          <cell r="V2623">
            <v>6</v>
          </cell>
          <cell r="W2623" t="str">
            <v>2026-04-14</v>
          </cell>
        </row>
        <row r="2624">
          <cell r="A2624">
            <v>137245</v>
          </cell>
          <cell r="B2624">
            <v>46125</v>
          </cell>
          <cell r="C2624" t="str">
            <v>LUCA3</v>
          </cell>
          <cell r="D2624" t="str">
            <v>2072</v>
          </cell>
          <cell r="E2624" t="str">
            <v>115 050.00</v>
          </cell>
          <cell r="F2624" t="str">
            <v>115 050.00</v>
          </cell>
          <cell r="G2624" t="str">
            <v>EUR</v>
          </cell>
          <cell r="H2624" t="str">
            <v>C100</v>
          </cell>
          <cell r="I2624" t="str">
            <v>E</v>
          </cell>
          <cell r="J2624" t="str">
            <v>2026-04-13</v>
          </cell>
          <cell r="K2624" t="str">
            <v>YASSIE</v>
          </cell>
          <cell r="L2624" t="str">
            <v>True</v>
          </cell>
          <cell r="M2624" t="str">
            <v>True</v>
          </cell>
          <cell r="N2624" t="str">
            <v>True</v>
          </cell>
          <cell r="O2624" t="str">
            <v>False</v>
          </cell>
          <cell r="P2624">
            <v>460100144</v>
          </cell>
          <cell r="Q2624">
            <v>0</v>
          </cell>
          <cell r="R2624">
            <v>0</v>
          </cell>
          <cell r="S2624" t="str">
            <v>0.00</v>
          </cell>
          <cell r="T2624">
            <v>0</v>
          </cell>
          <cell r="U2624">
            <v>6</v>
          </cell>
          <cell r="V2624">
            <v>6</v>
          </cell>
          <cell r="W2624" t="str">
            <v>2026-04-13</v>
          </cell>
        </row>
        <row r="2625">
          <cell r="A2625">
            <v>137244</v>
          </cell>
          <cell r="B2625">
            <v>46125</v>
          </cell>
          <cell r="C2625" t="str">
            <v>LUCA3</v>
          </cell>
          <cell r="D2625" t="str">
            <v>2568</v>
          </cell>
          <cell r="E2625" t="str">
            <v>18 888.00</v>
          </cell>
          <cell r="F2625" t="str">
            <v>18 888.00</v>
          </cell>
          <cell r="G2625" t="str">
            <v>USD</v>
          </cell>
          <cell r="H2625" t="str">
            <v>C100</v>
          </cell>
          <cell r="I2625" t="str">
            <v>E</v>
          </cell>
          <cell r="J2625" t="str">
            <v>2026-04-13</v>
          </cell>
          <cell r="K2625" t="str">
            <v>YASSIE</v>
          </cell>
          <cell r="L2625" t="str">
            <v>True</v>
          </cell>
          <cell r="M2625" t="str">
            <v>True</v>
          </cell>
          <cell r="N2625" t="str">
            <v>True</v>
          </cell>
          <cell r="O2625" t="str">
            <v>False</v>
          </cell>
          <cell r="P2625">
            <v>460100142</v>
          </cell>
          <cell r="Q2625">
            <v>460100141</v>
          </cell>
          <cell r="R2625">
            <v>0</v>
          </cell>
          <cell r="S2625" t="str">
            <v>0.00</v>
          </cell>
          <cell r="T2625">
            <v>0</v>
          </cell>
          <cell r="U2625">
            <v>6</v>
          </cell>
          <cell r="V2625">
            <v>6</v>
          </cell>
          <cell r="W2625" t="str">
            <v>2026-04-13</v>
          </cell>
        </row>
        <row r="2626">
          <cell r="A2626">
            <v>137243</v>
          </cell>
          <cell r="B2626">
            <v>46125</v>
          </cell>
          <cell r="C2626" t="str">
            <v>CHRISTELE</v>
          </cell>
          <cell r="D2626" t="str">
            <v>6920</v>
          </cell>
          <cell r="E2626" t="str">
            <v>450 000.00</v>
          </cell>
          <cell r="F2626" t="str">
            <v>540 000.00</v>
          </cell>
          <cell r="G2626" t="str">
            <v>MGA</v>
          </cell>
          <cell r="H2626" t="str">
            <v>C600</v>
          </cell>
          <cell r="I2626" t="str">
            <v>E</v>
          </cell>
          <cell r="J2626" t="str">
            <v>2026-04-13</v>
          </cell>
          <cell r="K2626" t="str">
            <v>YASSIE</v>
          </cell>
          <cell r="L2626" t="str">
            <v>True</v>
          </cell>
          <cell r="M2626" t="str">
            <v>True</v>
          </cell>
          <cell r="N2626" t="str">
            <v>True</v>
          </cell>
          <cell r="O2626" t="str">
            <v>False</v>
          </cell>
          <cell r="P2626">
            <v>460300214</v>
          </cell>
          <cell r="Q2626">
            <v>460300213</v>
          </cell>
          <cell r="R2626">
            <v>0</v>
          </cell>
          <cell r="S2626" t="str">
            <v>0.00</v>
          </cell>
          <cell r="T2626">
            <v>0</v>
          </cell>
          <cell r="U2626">
            <v>6</v>
          </cell>
          <cell r="V2626">
            <v>6</v>
          </cell>
          <cell r="W2626" t="str">
            <v>2026-04-14</v>
          </cell>
        </row>
        <row r="2627">
          <cell r="A2627">
            <v>137242</v>
          </cell>
          <cell r="B2627">
            <v>46125</v>
          </cell>
          <cell r="C2627" t="str">
            <v>HARITSOA</v>
          </cell>
          <cell r="D2627" t="str">
            <v>2072</v>
          </cell>
          <cell r="E2627" t="str">
            <v>137 082.28</v>
          </cell>
          <cell r="F2627" t="str">
            <v>137 082.28</v>
          </cell>
          <cell r="G2627" t="str">
            <v>EUR</v>
          </cell>
          <cell r="H2627" t="str">
            <v>C500</v>
          </cell>
          <cell r="I2627" t="str">
            <v>E</v>
          </cell>
          <cell r="J2627" t="str">
            <v>2026-04-13</v>
          </cell>
          <cell r="K2627" t="str">
            <v>YASSIE</v>
          </cell>
          <cell r="L2627" t="str">
            <v>True</v>
          </cell>
          <cell r="M2627" t="str">
            <v>True</v>
          </cell>
          <cell r="N2627" t="str">
            <v>True</v>
          </cell>
          <cell r="O2627" t="str">
            <v>False</v>
          </cell>
          <cell r="P2627">
            <v>460100138</v>
          </cell>
          <cell r="Q2627">
            <v>0</v>
          </cell>
          <cell r="R2627">
            <v>0</v>
          </cell>
          <cell r="S2627" t="str">
            <v>0.00</v>
          </cell>
          <cell r="T2627">
            <v>0</v>
          </cell>
          <cell r="U2627">
            <v>8</v>
          </cell>
          <cell r="V2627">
            <v>8</v>
          </cell>
          <cell r="W2627" t="str">
            <v>2026-04-14</v>
          </cell>
        </row>
        <row r="2628">
          <cell r="A2628">
            <v>137241</v>
          </cell>
          <cell r="B2628">
            <v>46125</v>
          </cell>
          <cell r="C2628" t="str">
            <v>LUCA3</v>
          </cell>
          <cell r="D2628" t="str">
            <v>2568</v>
          </cell>
          <cell r="E2628" t="str">
            <v>18 888.00</v>
          </cell>
          <cell r="F2628" t="str">
            <v>18 888.00</v>
          </cell>
          <cell r="G2628" t="str">
            <v>USD</v>
          </cell>
          <cell r="H2628" t="str">
            <v>C100</v>
          </cell>
          <cell r="I2628" t="str">
            <v>E</v>
          </cell>
          <cell r="J2628" t="str">
            <v>2026-04-13</v>
          </cell>
          <cell r="K2628" t="str">
            <v>YASSIE</v>
          </cell>
          <cell r="L2628" t="str">
            <v>True</v>
          </cell>
          <cell r="M2628" t="str">
            <v>True</v>
          </cell>
          <cell r="N2628" t="str">
            <v>True</v>
          </cell>
          <cell r="O2628" t="str">
            <v>False</v>
          </cell>
          <cell r="P2628">
            <v>460300211</v>
          </cell>
          <cell r="Q2628">
            <v>460300210</v>
          </cell>
          <cell r="R2628">
            <v>0</v>
          </cell>
          <cell r="S2628" t="str">
            <v>0.00</v>
          </cell>
          <cell r="T2628">
            <v>0</v>
          </cell>
          <cell r="U2628">
            <v>7</v>
          </cell>
          <cell r="V2628">
            <v>7</v>
          </cell>
          <cell r="W2628" t="str">
            <v>2026-04-13</v>
          </cell>
        </row>
        <row r="2629">
          <cell r="A2629">
            <v>137240</v>
          </cell>
          <cell r="B2629">
            <v>46125</v>
          </cell>
          <cell r="C2629" t="str">
            <v>LUCA3</v>
          </cell>
          <cell r="D2629" t="str">
            <v>2568</v>
          </cell>
          <cell r="E2629" t="str">
            <v>19 124.00</v>
          </cell>
          <cell r="F2629" t="str">
            <v>19 124.00</v>
          </cell>
          <cell r="G2629" t="str">
            <v>USD</v>
          </cell>
          <cell r="H2629" t="str">
            <v>C100</v>
          </cell>
          <cell r="I2629" t="str">
            <v>E</v>
          </cell>
          <cell r="J2629" t="str">
            <v>2026-04-13</v>
          </cell>
          <cell r="K2629" t="str">
            <v>YASSIE</v>
          </cell>
          <cell r="L2629" t="str">
            <v>True</v>
          </cell>
          <cell r="M2629" t="str">
            <v>True</v>
          </cell>
          <cell r="N2629" t="str">
            <v>True</v>
          </cell>
          <cell r="O2629" t="str">
            <v>False</v>
          </cell>
          <cell r="P2629">
            <v>460200163</v>
          </cell>
          <cell r="Q2629">
            <v>460200162</v>
          </cell>
          <cell r="R2629">
            <v>0</v>
          </cell>
          <cell r="S2629" t="str">
            <v>0.00</v>
          </cell>
          <cell r="T2629">
            <v>0</v>
          </cell>
          <cell r="U2629">
            <v>7</v>
          </cell>
          <cell r="V2629">
            <v>7</v>
          </cell>
          <cell r="W2629" t="str">
            <v>2026-04-13</v>
          </cell>
        </row>
        <row r="2630">
          <cell r="A2630">
            <v>137239</v>
          </cell>
          <cell r="B2630">
            <v>46125</v>
          </cell>
          <cell r="C2630" t="str">
            <v>REBECCA3</v>
          </cell>
          <cell r="D2630" t="str">
            <v>2490</v>
          </cell>
          <cell r="E2630" t="str">
            <v>5 714 800.00</v>
          </cell>
          <cell r="F2630" t="str">
            <v>5 714 800.00</v>
          </cell>
          <cell r="G2630" t="str">
            <v>MGA</v>
          </cell>
          <cell r="H2630" t="str">
            <v>C500</v>
          </cell>
          <cell r="I2630" t="str">
            <v>E</v>
          </cell>
          <cell r="J2630" t="str">
            <v>2026-04-13</v>
          </cell>
          <cell r="K2630" t="str">
            <v>YASSIE</v>
          </cell>
          <cell r="L2630" t="str">
            <v>True</v>
          </cell>
          <cell r="M2630" t="str">
            <v>True</v>
          </cell>
          <cell r="N2630" t="str">
            <v>True</v>
          </cell>
          <cell r="O2630" t="str">
            <v>False</v>
          </cell>
          <cell r="P2630">
            <v>460300207</v>
          </cell>
          <cell r="Q2630">
            <v>460300206</v>
          </cell>
          <cell r="R2630">
            <v>0</v>
          </cell>
          <cell r="S2630" t="str">
            <v>0.00</v>
          </cell>
          <cell r="T2630">
            <v>0</v>
          </cell>
          <cell r="U2630">
            <v>6</v>
          </cell>
          <cell r="V2630">
            <v>6</v>
          </cell>
          <cell r="W2630" t="str">
            <v>2026-04-16</v>
          </cell>
        </row>
        <row r="2631">
          <cell r="A2631">
            <v>137238</v>
          </cell>
          <cell r="B2631">
            <v>46122</v>
          </cell>
          <cell r="C2631" t="str">
            <v>HARITSOA</v>
          </cell>
          <cell r="D2631" t="str">
            <v>3621</v>
          </cell>
          <cell r="E2631" t="str">
            <v>3 686.66</v>
          </cell>
          <cell r="F2631" t="str">
            <v>3 686.66</v>
          </cell>
          <cell r="G2631" t="str">
            <v>EUR</v>
          </cell>
          <cell r="H2631" t="str">
            <v>C500</v>
          </cell>
          <cell r="I2631" t="str">
            <v>E</v>
          </cell>
          <cell r="J2631" t="str">
            <v>2026-04-10</v>
          </cell>
          <cell r="K2631" t="str">
            <v>YASSIE</v>
          </cell>
          <cell r="L2631" t="str">
            <v>True</v>
          </cell>
          <cell r="M2631" t="str">
            <v>True</v>
          </cell>
          <cell r="N2631" t="str">
            <v>True</v>
          </cell>
          <cell r="O2631" t="str">
            <v>False</v>
          </cell>
          <cell r="P2631">
            <v>452800312</v>
          </cell>
          <cell r="Q2631">
            <v>0</v>
          </cell>
          <cell r="R2631">
            <v>0</v>
          </cell>
          <cell r="S2631" t="str">
            <v>0.00</v>
          </cell>
          <cell r="T2631">
            <v>0</v>
          </cell>
          <cell r="U2631">
            <v>7</v>
          </cell>
          <cell r="V2631">
            <v>7</v>
          </cell>
          <cell r="W2631" t="str">
            <v>2026-04-14</v>
          </cell>
        </row>
        <row r="2632">
          <cell r="A2632">
            <v>137237</v>
          </cell>
          <cell r="B2632">
            <v>46122</v>
          </cell>
          <cell r="C2632" t="str">
            <v>HARITSOA</v>
          </cell>
          <cell r="D2632" t="str">
            <v>2071</v>
          </cell>
          <cell r="E2632" t="str">
            <v>108 755.26</v>
          </cell>
          <cell r="F2632" t="str">
            <v>108 755.26</v>
          </cell>
          <cell r="G2632" t="str">
            <v>EUR</v>
          </cell>
          <cell r="H2632" t="str">
            <v>C500</v>
          </cell>
          <cell r="I2632" t="str">
            <v>E</v>
          </cell>
          <cell r="J2632" t="str">
            <v>2026-04-10</v>
          </cell>
          <cell r="K2632" t="str">
            <v>YASSIE</v>
          </cell>
          <cell r="L2632" t="str">
            <v>True</v>
          </cell>
          <cell r="M2632" t="str">
            <v>True</v>
          </cell>
          <cell r="N2632" t="str">
            <v>True</v>
          </cell>
          <cell r="O2632" t="str">
            <v>False</v>
          </cell>
          <cell r="P2632">
            <v>452900133</v>
          </cell>
          <cell r="Q2632">
            <v>0</v>
          </cell>
          <cell r="R2632">
            <v>0</v>
          </cell>
          <cell r="S2632" t="str">
            <v>0.00</v>
          </cell>
          <cell r="T2632">
            <v>0</v>
          </cell>
          <cell r="U2632">
            <v>8</v>
          </cell>
          <cell r="V2632">
            <v>8</v>
          </cell>
          <cell r="W2632" t="str">
            <v>2026-04-14</v>
          </cell>
        </row>
        <row r="2633">
          <cell r="A2633">
            <v>137236</v>
          </cell>
          <cell r="B2633">
            <v>46122</v>
          </cell>
          <cell r="C2633" t="str">
            <v>HARITSOA</v>
          </cell>
          <cell r="E2633" t="str">
            <v>0.00</v>
          </cell>
          <cell r="F2633" t="str">
            <v>0.00</v>
          </cell>
          <cell r="G2633" t="str">
            <v>MGA</v>
          </cell>
          <cell r="H2633" t="str">
            <v>C500</v>
          </cell>
          <cell r="I2633" t="str">
            <v>E</v>
          </cell>
          <cell r="J2633" t="str">
            <v>2026-04-10</v>
          </cell>
          <cell r="K2633" t="str">
            <v>YASSIE</v>
          </cell>
          <cell r="L2633" t="str">
            <v>True</v>
          </cell>
          <cell r="M2633" t="str">
            <v>False</v>
          </cell>
          <cell r="N2633" t="str">
            <v>True</v>
          </cell>
          <cell r="O2633" t="str">
            <v>False</v>
          </cell>
          <cell r="P2633">
            <v>452900128</v>
          </cell>
          <cell r="Q2633">
            <v>0</v>
          </cell>
          <cell r="R2633">
            <v>0</v>
          </cell>
          <cell r="S2633" t="str">
            <v>0.00</v>
          </cell>
          <cell r="T2633">
            <v>0</v>
          </cell>
          <cell r="U2633">
            <v>7</v>
          </cell>
          <cell r="V2633">
            <v>7</v>
          </cell>
          <cell r="W2633" t="str">
            <v>2026-04-14</v>
          </cell>
        </row>
        <row r="2634">
          <cell r="A2634">
            <v>137235</v>
          </cell>
          <cell r="B2634">
            <v>46122</v>
          </cell>
          <cell r="C2634" t="str">
            <v>HARITSOA</v>
          </cell>
          <cell r="D2634" t="str">
            <v>2515</v>
          </cell>
          <cell r="E2634" t="str">
            <v>156 400 000.00</v>
          </cell>
          <cell r="F2634" t="str">
            <v>156 400 000.00</v>
          </cell>
          <cell r="G2634" t="str">
            <v>MGA</v>
          </cell>
          <cell r="H2634" t="str">
            <v>C500</v>
          </cell>
          <cell r="I2634" t="str">
            <v>E</v>
          </cell>
          <cell r="J2634" t="str">
            <v>2026-04-10</v>
          </cell>
          <cell r="K2634" t="str">
            <v>YASSIE</v>
          </cell>
          <cell r="L2634" t="str">
            <v>True</v>
          </cell>
          <cell r="M2634" t="str">
            <v>True</v>
          </cell>
          <cell r="N2634" t="str">
            <v>True</v>
          </cell>
          <cell r="O2634" t="str">
            <v>False</v>
          </cell>
          <cell r="P2634">
            <v>452700825</v>
          </cell>
          <cell r="Q2634">
            <v>0</v>
          </cell>
          <cell r="R2634">
            <v>0</v>
          </cell>
          <cell r="S2634" t="str">
            <v>0.00</v>
          </cell>
          <cell r="T2634">
            <v>0</v>
          </cell>
          <cell r="U2634">
            <v>8</v>
          </cell>
          <cell r="V2634">
            <v>8</v>
          </cell>
          <cell r="W2634" t="str">
            <v>2026-04-14</v>
          </cell>
        </row>
        <row r="2635">
          <cell r="A2635">
            <v>137234</v>
          </cell>
          <cell r="B2635">
            <v>46122</v>
          </cell>
          <cell r="C2635" t="str">
            <v>LUCA3</v>
          </cell>
          <cell r="D2635" t="str">
            <v>2568</v>
          </cell>
          <cell r="E2635" t="str">
            <v>4 404.00</v>
          </cell>
          <cell r="F2635" t="str">
            <v>4 404.00</v>
          </cell>
          <cell r="G2635" t="str">
            <v>USD</v>
          </cell>
          <cell r="H2635" t="str">
            <v>C100</v>
          </cell>
          <cell r="I2635" t="str">
            <v>E</v>
          </cell>
          <cell r="J2635" t="str">
            <v>2026-04-10</v>
          </cell>
          <cell r="K2635" t="str">
            <v>YASSIE</v>
          </cell>
          <cell r="L2635" t="str">
            <v>True</v>
          </cell>
          <cell r="M2635" t="str">
            <v>True</v>
          </cell>
          <cell r="N2635" t="str">
            <v>True</v>
          </cell>
          <cell r="O2635" t="str">
            <v>False</v>
          </cell>
          <cell r="P2635">
            <v>452700823</v>
          </cell>
          <cell r="Q2635">
            <v>0</v>
          </cell>
          <cell r="R2635">
            <v>0</v>
          </cell>
          <cell r="S2635" t="str">
            <v>0.00</v>
          </cell>
          <cell r="T2635">
            <v>0</v>
          </cell>
          <cell r="U2635">
            <v>5</v>
          </cell>
          <cell r="V2635">
            <v>5</v>
          </cell>
          <cell r="W2635" t="str">
            <v>2026-04-10</v>
          </cell>
        </row>
        <row r="2636">
          <cell r="A2636">
            <v>137233</v>
          </cell>
          <cell r="B2636">
            <v>46122</v>
          </cell>
          <cell r="C2636" t="str">
            <v>LUCA3</v>
          </cell>
          <cell r="D2636" t="str">
            <v>4752</v>
          </cell>
          <cell r="E2636" t="str">
            <v>15 732.50</v>
          </cell>
          <cell r="F2636" t="str">
            <v>15 732.50</v>
          </cell>
          <cell r="G2636" t="str">
            <v>USD</v>
          </cell>
          <cell r="H2636" t="str">
            <v>C100</v>
          </cell>
          <cell r="I2636" t="str">
            <v>E</v>
          </cell>
          <cell r="J2636" t="str">
            <v>2026-04-10</v>
          </cell>
          <cell r="K2636" t="str">
            <v>YASSIE</v>
          </cell>
          <cell r="L2636" t="str">
            <v>True</v>
          </cell>
          <cell r="M2636" t="str">
            <v>True</v>
          </cell>
          <cell r="N2636" t="str">
            <v>True</v>
          </cell>
          <cell r="O2636" t="str">
            <v>False</v>
          </cell>
          <cell r="P2636">
            <v>452700820</v>
          </cell>
          <cell r="Q2636">
            <v>0</v>
          </cell>
          <cell r="R2636">
            <v>0</v>
          </cell>
          <cell r="S2636" t="str">
            <v>0.00</v>
          </cell>
          <cell r="T2636">
            <v>0</v>
          </cell>
          <cell r="U2636">
            <v>6</v>
          </cell>
          <cell r="V2636">
            <v>6</v>
          </cell>
          <cell r="W2636" t="str">
            <v>2026-04-10</v>
          </cell>
        </row>
        <row r="2637">
          <cell r="A2637">
            <v>137232</v>
          </cell>
          <cell r="B2637">
            <v>46122</v>
          </cell>
          <cell r="C2637" t="str">
            <v>HARITSOA</v>
          </cell>
          <cell r="D2637" t="str">
            <v>4216</v>
          </cell>
          <cell r="E2637" t="str">
            <v>434 166.67</v>
          </cell>
          <cell r="F2637" t="str">
            <v>521 000.00</v>
          </cell>
          <cell r="G2637" t="str">
            <v>MGA</v>
          </cell>
          <cell r="H2637" t="str">
            <v>C500</v>
          </cell>
          <cell r="I2637" t="str">
            <v>E</v>
          </cell>
          <cell r="J2637" t="str">
            <v>2026-04-10</v>
          </cell>
          <cell r="K2637" t="str">
            <v>YASSIE</v>
          </cell>
          <cell r="L2637" t="str">
            <v>True</v>
          </cell>
          <cell r="M2637" t="str">
            <v>True</v>
          </cell>
          <cell r="N2637" t="str">
            <v>True</v>
          </cell>
          <cell r="O2637" t="str">
            <v>False</v>
          </cell>
          <cell r="P2637">
            <v>452700817</v>
          </cell>
          <cell r="Q2637">
            <v>0</v>
          </cell>
          <cell r="R2637">
            <v>0</v>
          </cell>
          <cell r="S2637" t="str">
            <v>0.00</v>
          </cell>
          <cell r="T2637">
            <v>0</v>
          </cell>
          <cell r="U2637">
            <v>8</v>
          </cell>
          <cell r="V2637">
            <v>8</v>
          </cell>
          <cell r="W2637" t="str">
            <v>2026-04-14</v>
          </cell>
        </row>
        <row r="2638">
          <cell r="A2638">
            <v>137231</v>
          </cell>
          <cell r="B2638">
            <v>46122</v>
          </cell>
          <cell r="C2638" t="str">
            <v>CHRISTELE</v>
          </cell>
          <cell r="D2638" t="str">
            <v>119</v>
          </cell>
          <cell r="E2638" t="str">
            <v>1 050 000.00</v>
          </cell>
          <cell r="F2638" t="str">
            <v>1 260 000.00</v>
          </cell>
          <cell r="G2638" t="str">
            <v>MGA</v>
          </cell>
          <cell r="H2638" t="str">
            <v>C600</v>
          </cell>
          <cell r="I2638" t="str">
            <v>E</v>
          </cell>
          <cell r="J2638" t="str">
            <v>2026-04-10</v>
          </cell>
          <cell r="K2638" t="str">
            <v>YASSIE</v>
          </cell>
          <cell r="L2638" t="str">
            <v>True</v>
          </cell>
          <cell r="M2638" t="str">
            <v>True</v>
          </cell>
          <cell r="N2638" t="str">
            <v>True</v>
          </cell>
          <cell r="O2638" t="str">
            <v>False</v>
          </cell>
          <cell r="P2638">
            <v>452600256</v>
          </cell>
          <cell r="Q2638">
            <v>452600255</v>
          </cell>
          <cell r="R2638">
            <v>0</v>
          </cell>
          <cell r="S2638" t="str">
            <v>0.00</v>
          </cell>
          <cell r="T2638">
            <v>0</v>
          </cell>
          <cell r="U2638">
            <v>9</v>
          </cell>
          <cell r="V2638">
            <v>9</v>
          </cell>
          <cell r="W2638" t="str">
            <v>2026-04-27</v>
          </cell>
        </row>
        <row r="2639">
          <cell r="A2639">
            <v>137230</v>
          </cell>
          <cell r="B2639">
            <v>46122</v>
          </cell>
          <cell r="C2639" t="str">
            <v>HERY.RAMAROLAHY</v>
          </cell>
          <cell r="D2639" t="str">
            <v>3042</v>
          </cell>
          <cell r="E2639" t="str">
            <v>1 400 000.00</v>
          </cell>
          <cell r="F2639" t="str">
            <v>1 680 000.00</v>
          </cell>
          <cell r="G2639" t="str">
            <v>MGA</v>
          </cell>
          <cell r="H2639" t="str">
            <v>C500</v>
          </cell>
          <cell r="I2639" t="str">
            <v>E</v>
          </cell>
          <cell r="J2639" t="str">
            <v>2026-04-10</v>
          </cell>
          <cell r="K2639" t="str">
            <v>YASSIE</v>
          </cell>
          <cell r="L2639" t="str">
            <v>True</v>
          </cell>
          <cell r="M2639" t="str">
            <v>True</v>
          </cell>
          <cell r="N2639" t="str">
            <v>True</v>
          </cell>
          <cell r="O2639" t="str">
            <v>False</v>
          </cell>
          <cell r="P2639">
            <v>452600253</v>
          </cell>
          <cell r="Q2639">
            <v>0</v>
          </cell>
          <cell r="R2639">
            <v>0</v>
          </cell>
          <cell r="S2639" t="str">
            <v>0.00</v>
          </cell>
          <cell r="T2639">
            <v>0</v>
          </cell>
          <cell r="U2639">
            <v>9</v>
          </cell>
          <cell r="V2639">
            <v>9</v>
          </cell>
          <cell r="W2639" t="str">
            <v>2026-04-14</v>
          </cell>
        </row>
        <row r="2640">
          <cell r="A2640">
            <v>137229</v>
          </cell>
          <cell r="B2640">
            <v>46122</v>
          </cell>
          <cell r="C2640" t="str">
            <v>HARITSOA</v>
          </cell>
          <cell r="D2640" t="str">
            <v>4216</v>
          </cell>
          <cell r="E2640" t="str">
            <v>83 000.00</v>
          </cell>
          <cell r="F2640" t="str">
            <v>99 600.00</v>
          </cell>
          <cell r="G2640" t="str">
            <v>MGA</v>
          </cell>
          <cell r="H2640" t="str">
            <v>C500</v>
          </cell>
          <cell r="I2640" t="str">
            <v>E</v>
          </cell>
          <cell r="J2640" t="str">
            <v>2026-04-10</v>
          </cell>
          <cell r="K2640" t="str">
            <v>YASSIE</v>
          </cell>
          <cell r="L2640" t="str">
            <v>True</v>
          </cell>
          <cell r="M2640" t="str">
            <v>True</v>
          </cell>
          <cell r="N2640" t="str">
            <v>True</v>
          </cell>
          <cell r="O2640" t="str">
            <v>False</v>
          </cell>
          <cell r="P2640">
            <v>452700811</v>
          </cell>
          <cell r="Q2640">
            <v>0</v>
          </cell>
          <cell r="R2640">
            <v>0</v>
          </cell>
          <cell r="S2640" t="str">
            <v>0.00</v>
          </cell>
          <cell r="T2640">
            <v>0</v>
          </cell>
          <cell r="U2640">
            <v>8</v>
          </cell>
          <cell r="V2640">
            <v>8</v>
          </cell>
          <cell r="W2640" t="str">
            <v>2026-04-14</v>
          </cell>
        </row>
        <row r="2641">
          <cell r="A2641">
            <v>137228</v>
          </cell>
          <cell r="B2641">
            <v>46122</v>
          </cell>
          <cell r="C2641" t="str">
            <v>LUCA3</v>
          </cell>
          <cell r="D2641" t="str">
            <v>1101</v>
          </cell>
          <cell r="E2641" t="str">
            <v>24 700 000.00</v>
          </cell>
          <cell r="F2641" t="str">
            <v>29 640 000.00</v>
          </cell>
          <cell r="G2641" t="str">
            <v>MGA</v>
          </cell>
          <cell r="H2641" t="str">
            <v>C100</v>
          </cell>
          <cell r="I2641" t="str">
            <v>E</v>
          </cell>
          <cell r="J2641" t="str">
            <v>2026-04-10</v>
          </cell>
          <cell r="K2641" t="str">
            <v>YASSIE</v>
          </cell>
          <cell r="L2641" t="str">
            <v>True</v>
          </cell>
          <cell r="M2641" t="str">
            <v>True</v>
          </cell>
          <cell r="N2641" t="str">
            <v>True</v>
          </cell>
          <cell r="O2641" t="str">
            <v>False</v>
          </cell>
          <cell r="P2641">
            <v>452600251</v>
          </cell>
          <cell r="Q2641">
            <v>0</v>
          </cell>
          <cell r="R2641">
            <v>0</v>
          </cell>
          <cell r="S2641" t="str">
            <v>0.00</v>
          </cell>
          <cell r="T2641">
            <v>0</v>
          </cell>
          <cell r="U2641">
            <v>5</v>
          </cell>
          <cell r="V2641">
            <v>5</v>
          </cell>
          <cell r="W2641" t="str">
            <v>2026-04-10</v>
          </cell>
        </row>
        <row r="2642">
          <cell r="A2642">
            <v>137227</v>
          </cell>
          <cell r="B2642">
            <v>46122</v>
          </cell>
          <cell r="C2642" t="str">
            <v>HARITSOA</v>
          </cell>
          <cell r="D2642" t="str">
            <v>3211</v>
          </cell>
          <cell r="E2642" t="str">
            <v>63 045.40</v>
          </cell>
          <cell r="F2642" t="str">
            <v>63 045.40</v>
          </cell>
          <cell r="G2642" t="str">
            <v>EUR</v>
          </cell>
          <cell r="H2642" t="str">
            <v>C500</v>
          </cell>
          <cell r="I2642" t="str">
            <v>E</v>
          </cell>
          <cell r="J2642" t="str">
            <v>2026-04-10</v>
          </cell>
          <cell r="K2642" t="str">
            <v>YASSIE</v>
          </cell>
          <cell r="L2642" t="str">
            <v>True</v>
          </cell>
          <cell r="M2642" t="str">
            <v>True</v>
          </cell>
          <cell r="N2642" t="str">
            <v>True</v>
          </cell>
          <cell r="O2642" t="str">
            <v>False</v>
          </cell>
          <cell r="P2642">
            <v>452700807</v>
          </cell>
          <cell r="Q2642">
            <v>0</v>
          </cell>
          <cell r="R2642">
            <v>0</v>
          </cell>
          <cell r="S2642" t="str">
            <v>0.00</v>
          </cell>
          <cell r="T2642">
            <v>0</v>
          </cell>
          <cell r="U2642">
            <v>9</v>
          </cell>
          <cell r="V2642">
            <v>9</v>
          </cell>
          <cell r="W2642" t="str">
            <v>2026-04-14</v>
          </cell>
        </row>
        <row r="2643">
          <cell r="A2643">
            <v>137226</v>
          </cell>
          <cell r="B2643">
            <v>46122</v>
          </cell>
          <cell r="C2643" t="str">
            <v>HARITSOA</v>
          </cell>
          <cell r="D2643" t="str">
            <v>3211</v>
          </cell>
          <cell r="E2643" t="str">
            <v>63 045.00</v>
          </cell>
          <cell r="F2643" t="str">
            <v>63 045.00</v>
          </cell>
          <cell r="G2643" t="str">
            <v>EUR</v>
          </cell>
          <cell r="H2643" t="str">
            <v>C500</v>
          </cell>
          <cell r="I2643" t="str">
            <v>E</v>
          </cell>
          <cell r="J2643" t="str">
            <v>2026-04-10</v>
          </cell>
          <cell r="K2643" t="str">
            <v>YASSIE</v>
          </cell>
          <cell r="L2643" t="str">
            <v>True</v>
          </cell>
          <cell r="M2643" t="str">
            <v>False</v>
          </cell>
          <cell r="N2643" t="str">
            <v>False</v>
          </cell>
          <cell r="O2643" t="str">
            <v>True</v>
          </cell>
          <cell r="P2643">
            <v>452600243</v>
          </cell>
          <cell r="Q2643">
            <v>0</v>
          </cell>
          <cell r="R2643">
            <v>0</v>
          </cell>
          <cell r="S2643" t="str">
            <v>0.00</v>
          </cell>
          <cell r="T2643">
            <v>0</v>
          </cell>
          <cell r="U2643">
            <v>0</v>
          </cell>
          <cell r="V2643">
            <v>0</v>
          </cell>
          <cell r="W2643" t="str">
            <v>0000-00-00</v>
          </cell>
        </row>
        <row r="2644">
          <cell r="A2644">
            <v>137225</v>
          </cell>
          <cell r="B2644">
            <v>46122</v>
          </cell>
          <cell r="C2644" t="str">
            <v>LUCA3</v>
          </cell>
          <cell r="D2644" t="str">
            <v>2546</v>
          </cell>
          <cell r="E2644" t="str">
            <v>422 500.00</v>
          </cell>
          <cell r="F2644" t="str">
            <v>422 500.00</v>
          </cell>
          <cell r="G2644" t="str">
            <v>USD</v>
          </cell>
          <cell r="H2644" t="str">
            <v>C100</v>
          </cell>
          <cell r="I2644" t="str">
            <v>E</v>
          </cell>
          <cell r="J2644" t="str">
            <v>2026-04-10</v>
          </cell>
          <cell r="K2644" t="str">
            <v>YASSIE</v>
          </cell>
          <cell r="L2644" t="str">
            <v>True</v>
          </cell>
          <cell r="M2644" t="str">
            <v>True</v>
          </cell>
          <cell r="N2644" t="str">
            <v>True</v>
          </cell>
          <cell r="O2644" t="str">
            <v>False</v>
          </cell>
          <cell r="P2644">
            <v>452600240</v>
          </cell>
          <cell r="Q2644">
            <v>0</v>
          </cell>
          <cell r="R2644">
            <v>0</v>
          </cell>
          <cell r="S2644" t="str">
            <v>0.00</v>
          </cell>
          <cell r="T2644">
            <v>0</v>
          </cell>
          <cell r="U2644">
            <v>5</v>
          </cell>
          <cell r="V2644">
            <v>5</v>
          </cell>
          <cell r="W2644" t="str">
            <v>2026-04-10</v>
          </cell>
        </row>
        <row r="2645">
          <cell r="A2645">
            <v>137224</v>
          </cell>
          <cell r="B2645">
            <v>46122</v>
          </cell>
          <cell r="C2645" t="str">
            <v>LUCA3</v>
          </cell>
          <cell r="D2645" t="str">
            <v>2546</v>
          </cell>
          <cell r="E2645" t="str">
            <v>422 500.00</v>
          </cell>
          <cell r="F2645" t="str">
            <v>422 500.00</v>
          </cell>
          <cell r="G2645" t="str">
            <v>USD</v>
          </cell>
          <cell r="H2645" t="str">
            <v>C100</v>
          </cell>
          <cell r="I2645" t="str">
            <v>E</v>
          </cell>
          <cell r="J2645" t="str">
            <v>2026-04-10</v>
          </cell>
          <cell r="K2645" t="str">
            <v>YASSIE</v>
          </cell>
          <cell r="L2645" t="str">
            <v>True</v>
          </cell>
          <cell r="M2645" t="str">
            <v>True</v>
          </cell>
          <cell r="N2645" t="str">
            <v>True</v>
          </cell>
          <cell r="O2645" t="str">
            <v>False</v>
          </cell>
          <cell r="P2645">
            <v>452700799</v>
          </cell>
          <cell r="Q2645">
            <v>0</v>
          </cell>
          <cell r="R2645">
            <v>0</v>
          </cell>
          <cell r="S2645" t="str">
            <v>0.00</v>
          </cell>
          <cell r="T2645">
            <v>0</v>
          </cell>
          <cell r="U2645">
            <v>5</v>
          </cell>
          <cell r="V2645">
            <v>5</v>
          </cell>
          <cell r="W2645" t="str">
            <v>2026-04-10</v>
          </cell>
        </row>
        <row r="2646">
          <cell r="A2646">
            <v>137223</v>
          </cell>
          <cell r="B2646">
            <v>46122</v>
          </cell>
          <cell r="C2646" t="str">
            <v>LUCA3</v>
          </cell>
          <cell r="D2646" t="str">
            <v>2546</v>
          </cell>
          <cell r="E2646" t="str">
            <v>422 500.00</v>
          </cell>
          <cell r="F2646" t="str">
            <v>422 500.00</v>
          </cell>
          <cell r="G2646" t="str">
            <v>USD</v>
          </cell>
          <cell r="H2646" t="str">
            <v>C100</v>
          </cell>
          <cell r="I2646" t="str">
            <v>E</v>
          </cell>
          <cell r="J2646" t="str">
            <v>2026-04-10</v>
          </cell>
          <cell r="K2646" t="str">
            <v>YASSIE</v>
          </cell>
          <cell r="L2646" t="str">
            <v>True</v>
          </cell>
          <cell r="M2646" t="str">
            <v>True</v>
          </cell>
          <cell r="N2646" t="str">
            <v>True</v>
          </cell>
          <cell r="O2646" t="str">
            <v>False</v>
          </cell>
          <cell r="P2646">
            <v>452600219</v>
          </cell>
          <cell r="Q2646">
            <v>0</v>
          </cell>
          <cell r="R2646">
            <v>0</v>
          </cell>
          <cell r="S2646" t="str">
            <v>0.00</v>
          </cell>
          <cell r="T2646">
            <v>0</v>
          </cell>
          <cell r="U2646">
            <v>5</v>
          </cell>
          <cell r="V2646">
            <v>5</v>
          </cell>
          <cell r="W2646" t="str">
            <v>2026-04-10</v>
          </cell>
        </row>
        <row r="2647">
          <cell r="A2647">
            <v>137222</v>
          </cell>
          <cell r="B2647">
            <v>46122</v>
          </cell>
          <cell r="C2647" t="str">
            <v>OLGA</v>
          </cell>
          <cell r="D2647" t="str">
            <v>6033</v>
          </cell>
          <cell r="E2647" t="str">
            <v>2 079 000.00</v>
          </cell>
          <cell r="F2647" t="str">
            <v>2 494 800.00</v>
          </cell>
          <cell r="G2647" t="str">
            <v>MGA</v>
          </cell>
          <cell r="H2647" t="str">
            <v>C901</v>
          </cell>
          <cell r="I2647" t="str">
            <v>E</v>
          </cell>
          <cell r="J2647" t="str">
            <v>2026-04-10</v>
          </cell>
          <cell r="K2647" t="str">
            <v>YASSIE</v>
          </cell>
          <cell r="L2647" t="str">
            <v>True</v>
          </cell>
          <cell r="M2647" t="str">
            <v>True</v>
          </cell>
          <cell r="N2647" t="str">
            <v>True</v>
          </cell>
          <cell r="O2647" t="str">
            <v>False</v>
          </cell>
          <cell r="P2647">
            <v>0</v>
          </cell>
          <cell r="Q2647">
            <v>0</v>
          </cell>
          <cell r="R2647">
            <v>0</v>
          </cell>
          <cell r="S2647" t="str">
            <v>0.00</v>
          </cell>
          <cell r="T2647">
            <v>0</v>
          </cell>
          <cell r="U2647">
            <v>4</v>
          </cell>
          <cell r="V2647">
            <v>4</v>
          </cell>
          <cell r="W2647" t="str">
            <v>2026-04-10</v>
          </cell>
        </row>
        <row r="2648">
          <cell r="A2648">
            <v>137221</v>
          </cell>
          <cell r="B2648">
            <v>46122</v>
          </cell>
          <cell r="C2648" t="str">
            <v>REBECCA3</v>
          </cell>
          <cell r="E2648" t="str">
            <v>0.00</v>
          </cell>
          <cell r="F2648" t="str">
            <v>0.00</v>
          </cell>
          <cell r="G2648" t="str">
            <v>MGA</v>
          </cell>
          <cell r="H2648" t="str">
            <v>C104</v>
          </cell>
          <cell r="I2648" t="str">
            <v>C</v>
          </cell>
          <cell r="J2648" t="str">
            <v>2026-04-10</v>
          </cell>
          <cell r="K2648" t="str">
            <v>YASSIE</v>
          </cell>
          <cell r="L2648" t="str">
            <v>True</v>
          </cell>
          <cell r="M2648" t="str">
            <v>True</v>
          </cell>
          <cell r="N2648" t="str">
            <v>True</v>
          </cell>
          <cell r="O2648" t="str">
            <v>False</v>
          </cell>
          <cell r="P2648">
            <v>452700790</v>
          </cell>
          <cell r="Q2648">
            <v>452700789</v>
          </cell>
          <cell r="R2648">
            <v>0</v>
          </cell>
          <cell r="S2648" t="str">
            <v>0.00</v>
          </cell>
          <cell r="T2648">
            <v>0</v>
          </cell>
          <cell r="U2648">
            <v>6</v>
          </cell>
          <cell r="V2648">
            <v>6</v>
          </cell>
          <cell r="W2648" t="str">
            <v>2026-04-13</v>
          </cell>
        </row>
        <row r="2649">
          <cell r="A2649">
            <v>137220</v>
          </cell>
          <cell r="B2649">
            <v>46122</v>
          </cell>
          <cell r="C2649" t="str">
            <v>MBOLATIANANJI</v>
          </cell>
          <cell r="D2649" t="str">
            <v>6895</v>
          </cell>
          <cell r="E2649" t="str">
            <v>572 362.42</v>
          </cell>
          <cell r="F2649" t="str">
            <v>572 362.42</v>
          </cell>
          <cell r="G2649" t="str">
            <v>USD</v>
          </cell>
          <cell r="H2649" t="str">
            <v>C800</v>
          </cell>
          <cell r="I2649" t="str">
            <v>E</v>
          </cell>
          <cell r="J2649" t="str">
            <v>2026-04-10</v>
          </cell>
          <cell r="K2649" t="str">
            <v>YASSIE</v>
          </cell>
          <cell r="L2649" t="str">
            <v>True</v>
          </cell>
          <cell r="M2649" t="str">
            <v>True</v>
          </cell>
          <cell r="N2649" t="str">
            <v>True</v>
          </cell>
          <cell r="O2649" t="str">
            <v>False</v>
          </cell>
          <cell r="P2649">
            <v>452600212</v>
          </cell>
          <cell r="Q2649">
            <v>0</v>
          </cell>
          <cell r="R2649">
            <v>0</v>
          </cell>
          <cell r="S2649" t="str">
            <v>0.00</v>
          </cell>
          <cell r="T2649">
            <v>0</v>
          </cell>
          <cell r="U2649">
            <v>4</v>
          </cell>
          <cell r="V2649">
            <v>4</v>
          </cell>
          <cell r="W2649" t="str">
            <v>2026-04-10</v>
          </cell>
        </row>
        <row r="2650">
          <cell r="A2650">
            <v>137219</v>
          </cell>
          <cell r="B2650">
            <v>46121</v>
          </cell>
          <cell r="C2650" t="str">
            <v>LUCA3</v>
          </cell>
          <cell r="D2650" t="str">
            <v>2404</v>
          </cell>
          <cell r="E2650" t="str">
            <v>2 850 000.00</v>
          </cell>
          <cell r="F2650" t="str">
            <v>3 420 000.00</v>
          </cell>
          <cell r="G2650" t="str">
            <v>MGA</v>
          </cell>
          <cell r="H2650" t="str">
            <v>C102</v>
          </cell>
          <cell r="I2650" t="str">
            <v>E</v>
          </cell>
          <cell r="J2650" t="str">
            <v>2026-04-09</v>
          </cell>
          <cell r="K2650" t="str">
            <v>YASSIE</v>
          </cell>
          <cell r="L2650" t="str">
            <v>True</v>
          </cell>
          <cell r="M2650" t="str">
            <v>False</v>
          </cell>
          <cell r="N2650" t="str">
            <v>False</v>
          </cell>
          <cell r="O2650" t="str">
            <v>True</v>
          </cell>
          <cell r="P2650">
            <v>450800157</v>
          </cell>
          <cell r="Q2650">
            <v>0</v>
          </cell>
          <cell r="R2650">
            <v>0</v>
          </cell>
          <cell r="S2650" t="str">
            <v>0.00</v>
          </cell>
          <cell r="T2650">
            <v>0</v>
          </cell>
          <cell r="U2650">
            <v>0</v>
          </cell>
          <cell r="V2650">
            <v>0</v>
          </cell>
          <cell r="W2650" t="str">
            <v>0000-00-00</v>
          </cell>
        </row>
        <row r="2651">
          <cell r="A2651">
            <v>137218</v>
          </cell>
          <cell r="B2651">
            <v>46121</v>
          </cell>
          <cell r="C2651" t="str">
            <v>TAFITASOA3</v>
          </cell>
          <cell r="D2651" t="str">
            <v>5580</v>
          </cell>
          <cell r="E2651" t="str">
            <v>10 843 439.30</v>
          </cell>
          <cell r="F2651" t="str">
            <v>13 012 127.16</v>
          </cell>
          <cell r="G2651" t="str">
            <v>MGA</v>
          </cell>
          <cell r="H2651" t="str">
            <v>C700</v>
          </cell>
          <cell r="I2651" t="str">
            <v>E</v>
          </cell>
          <cell r="J2651" t="str">
            <v>2026-04-09</v>
          </cell>
          <cell r="K2651" t="str">
            <v>YASSIE</v>
          </cell>
          <cell r="L2651" t="str">
            <v>True</v>
          </cell>
          <cell r="M2651" t="str">
            <v>True</v>
          </cell>
          <cell r="N2651" t="str">
            <v>True</v>
          </cell>
          <cell r="O2651" t="str">
            <v>False</v>
          </cell>
          <cell r="P2651">
            <v>450900192</v>
          </cell>
          <cell r="Q2651">
            <v>450900191</v>
          </cell>
          <cell r="R2651">
            <v>0</v>
          </cell>
          <cell r="S2651" t="str">
            <v>0.00</v>
          </cell>
          <cell r="T2651">
            <v>0</v>
          </cell>
          <cell r="U2651">
            <v>5</v>
          </cell>
          <cell r="V2651">
            <v>5</v>
          </cell>
          <cell r="W2651" t="str">
            <v>2026-04-10</v>
          </cell>
        </row>
        <row r="2652">
          <cell r="A2652">
            <v>137217</v>
          </cell>
          <cell r="B2652">
            <v>46121</v>
          </cell>
          <cell r="C2652" t="str">
            <v>OLGA</v>
          </cell>
          <cell r="E2652" t="str">
            <v>0.00</v>
          </cell>
          <cell r="F2652" t="str">
            <v>0.00</v>
          </cell>
          <cell r="G2652" t="str">
            <v>MGA</v>
          </cell>
          <cell r="H2652" t="str">
            <v>C901</v>
          </cell>
          <cell r="I2652" t="str">
            <v>E</v>
          </cell>
          <cell r="J2652" t="str">
            <v>2026-04-09</v>
          </cell>
          <cell r="K2652" t="str">
            <v>YASSIE</v>
          </cell>
          <cell r="L2652" t="str">
            <v>True</v>
          </cell>
          <cell r="M2652" t="str">
            <v>False</v>
          </cell>
          <cell r="N2652" t="str">
            <v>True</v>
          </cell>
          <cell r="O2652" t="str">
            <v>False</v>
          </cell>
          <cell r="P2652">
            <v>0</v>
          </cell>
          <cell r="Q2652">
            <v>0</v>
          </cell>
          <cell r="R2652">
            <v>0</v>
          </cell>
          <cell r="S2652" t="str">
            <v>0.00</v>
          </cell>
          <cell r="T2652">
            <v>0</v>
          </cell>
          <cell r="U2652">
            <v>6</v>
          </cell>
          <cell r="V2652">
            <v>6</v>
          </cell>
          <cell r="W2652" t="str">
            <v>2026-04-10</v>
          </cell>
        </row>
        <row r="2653">
          <cell r="A2653">
            <v>137216</v>
          </cell>
          <cell r="B2653">
            <v>46121</v>
          </cell>
          <cell r="C2653" t="str">
            <v>HARITSOA</v>
          </cell>
          <cell r="D2653" t="str">
            <v>2053</v>
          </cell>
          <cell r="E2653" t="str">
            <v>11 889 634.00</v>
          </cell>
          <cell r="F2653" t="str">
            <v>14 267 560.80</v>
          </cell>
          <cell r="G2653" t="str">
            <v>MGA</v>
          </cell>
          <cell r="H2653" t="str">
            <v>C500</v>
          </cell>
          <cell r="I2653" t="str">
            <v>E</v>
          </cell>
          <cell r="J2653" t="str">
            <v>2026-04-09</v>
          </cell>
          <cell r="K2653" t="str">
            <v>YASSIE</v>
          </cell>
          <cell r="L2653" t="str">
            <v>True</v>
          </cell>
          <cell r="M2653" t="str">
            <v>True</v>
          </cell>
          <cell r="N2653" t="str">
            <v>True</v>
          </cell>
          <cell r="O2653" t="str">
            <v>False</v>
          </cell>
          <cell r="P2653">
            <v>450701993</v>
          </cell>
          <cell r="Q2653">
            <v>0</v>
          </cell>
          <cell r="R2653">
            <v>0</v>
          </cell>
          <cell r="S2653" t="str">
            <v>0.00</v>
          </cell>
          <cell r="T2653">
            <v>0</v>
          </cell>
          <cell r="U2653">
            <v>7</v>
          </cell>
          <cell r="V2653">
            <v>7</v>
          </cell>
          <cell r="W2653" t="str">
            <v>2026-04-14</v>
          </cell>
        </row>
        <row r="2654">
          <cell r="A2654">
            <v>137215</v>
          </cell>
          <cell r="B2654">
            <v>46121</v>
          </cell>
          <cell r="C2654" t="str">
            <v>TAFITASOA3</v>
          </cell>
          <cell r="D2654" t="str">
            <v>5580</v>
          </cell>
          <cell r="E2654" t="str">
            <v>10 843 439.30</v>
          </cell>
          <cell r="F2654" t="str">
            <v>13 012 127.16</v>
          </cell>
          <cell r="G2654" t="str">
            <v>MGA</v>
          </cell>
          <cell r="H2654" t="str">
            <v>C700</v>
          </cell>
          <cell r="I2654" t="str">
            <v>E</v>
          </cell>
          <cell r="J2654" t="str">
            <v>2026-04-09</v>
          </cell>
          <cell r="K2654" t="str">
            <v>YASSIE</v>
          </cell>
          <cell r="L2654" t="str">
            <v>True</v>
          </cell>
          <cell r="M2654" t="str">
            <v>True</v>
          </cell>
          <cell r="N2654" t="str">
            <v>True</v>
          </cell>
          <cell r="O2654" t="str">
            <v>False</v>
          </cell>
          <cell r="P2654">
            <v>450701983</v>
          </cell>
          <cell r="Q2654">
            <v>450701982</v>
          </cell>
          <cell r="R2654">
            <v>0</v>
          </cell>
          <cell r="S2654" t="str">
            <v>0.00</v>
          </cell>
          <cell r="T2654">
            <v>0</v>
          </cell>
          <cell r="U2654">
            <v>12</v>
          </cell>
          <cell r="V2654">
            <v>12</v>
          </cell>
          <cell r="W2654" t="str">
            <v>2026-04-10</v>
          </cell>
        </row>
        <row r="2655">
          <cell r="A2655">
            <v>137214</v>
          </cell>
          <cell r="B2655">
            <v>46121</v>
          </cell>
          <cell r="C2655" t="str">
            <v>HARITSOA</v>
          </cell>
          <cell r="D2655" t="str">
            <v>3726</v>
          </cell>
          <cell r="E2655" t="str">
            <v>494 150 000.00</v>
          </cell>
          <cell r="F2655" t="str">
            <v>494 150 000.00</v>
          </cell>
          <cell r="G2655" t="str">
            <v>MGA</v>
          </cell>
          <cell r="H2655" t="str">
            <v>C500</v>
          </cell>
          <cell r="I2655" t="str">
            <v>E</v>
          </cell>
          <cell r="J2655" t="str">
            <v>2026-04-09</v>
          </cell>
          <cell r="K2655" t="str">
            <v>YASSIE</v>
          </cell>
          <cell r="L2655" t="str">
            <v>True</v>
          </cell>
          <cell r="M2655" t="str">
            <v>True</v>
          </cell>
          <cell r="N2655" t="str">
            <v>True</v>
          </cell>
          <cell r="O2655" t="str">
            <v>False</v>
          </cell>
          <cell r="P2655">
            <v>450701945</v>
          </cell>
          <cell r="Q2655">
            <v>0</v>
          </cell>
          <cell r="R2655">
            <v>0</v>
          </cell>
          <cell r="S2655" t="str">
            <v>0.00</v>
          </cell>
          <cell r="T2655">
            <v>0</v>
          </cell>
          <cell r="U2655">
            <v>8</v>
          </cell>
          <cell r="V2655">
            <v>8</v>
          </cell>
          <cell r="W2655" t="str">
            <v>2026-04-14</v>
          </cell>
        </row>
        <row r="2656">
          <cell r="A2656">
            <v>137213</v>
          </cell>
          <cell r="B2656">
            <v>46121</v>
          </cell>
          <cell r="C2656" t="str">
            <v>LUCA3</v>
          </cell>
          <cell r="D2656" t="str">
            <v>2404</v>
          </cell>
          <cell r="E2656" t="str">
            <v>2 850 000.00</v>
          </cell>
          <cell r="F2656" t="str">
            <v>3 420 000.00</v>
          </cell>
          <cell r="G2656" t="str">
            <v>MGA</v>
          </cell>
          <cell r="H2656" t="str">
            <v>C102</v>
          </cell>
          <cell r="I2656" t="str">
            <v>E</v>
          </cell>
          <cell r="J2656" t="str">
            <v>2026-04-09</v>
          </cell>
          <cell r="K2656" t="str">
            <v>YASSIE</v>
          </cell>
          <cell r="L2656" t="str">
            <v>True</v>
          </cell>
          <cell r="M2656" t="str">
            <v>True</v>
          </cell>
          <cell r="N2656" t="str">
            <v>True</v>
          </cell>
          <cell r="O2656" t="str">
            <v>False</v>
          </cell>
          <cell r="P2656">
            <v>450600204</v>
          </cell>
          <cell r="Q2656">
            <v>0</v>
          </cell>
          <cell r="R2656">
            <v>0</v>
          </cell>
          <cell r="S2656" t="str">
            <v>0.00</v>
          </cell>
          <cell r="T2656">
            <v>0</v>
          </cell>
          <cell r="U2656">
            <v>6</v>
          </cell>
          <cell r="V2656">
            <v>6</v>
          </cell>
          <cell r="W2656" t="str">
            <v>2026-04-13</v>
          </cell>
        </row>
        <row r="2657">
          <cell r="A2657">
            <v>137212</v>
          </cell>
          <cell r="B2657">
            <v>46121</v>
          </cell>
          <cell r="C2657" t="str">
            <v>LUCA3</v>
          </cell>
          <cell r="D2657" t="str">
            <v>2404</v>
          </cell>
          <cell r="E2657" t="str">
            <v>2 756 957.00</v>
          </cell>
          <cell r="F2657" t="str">
            <v>3 308 348.40</v>
          </cell>
          <cell r="G2657" t="str">
            <v>MGA</v>
          </cell>
          <cell r="H2657" t="str">
            <v>C102</v>
          </cell>
          <cell r="I2657" t="str">
            <v>E</v>
          </cell>
          <cell r="J2657" t="str">
            <v>2026-04-09</v>
          </cell>
          <cell r="K2657" t="str">
            <v>YASSIE</v>
          </cell>
          <cell r="L2657" t="str">
            <v>True</v>
          </cell>
          <cell r="M2657" t="str">
            <v>True</v>
          </cell>
          <cell r="N2657" t="str">
            <v>True</v>
          </cell>
          <cell r="O2657" t="str">
            <v>False</v>
          </cell>
          <cell r="P2657">
            <v>450600202</v>
          </cell>
          <cell r="Q2657">
            <v>0</v>
          </cell>
          <cell r="R2657">
            <v>0</v>
          </cell>
          <cell r="S2657" t="str">
            <v>0.00</v>
          </cell>
          <cell r="T2657">
            <v>0</v>
          </cell>
          <cell r="U2657">
            <v>6</v>
          </cell>
          <cell r="V2657">
            <v>6</v>
          </cell>
          <cell r="W2657" t="str">
            <v>2026-04-13</v>
          </cell>
        </row>
        <row r="2658">
          <cell r="A2658">
            <v>137211</v>
          </cell>
          <cell r="B2658">
            <v>46121</v>
          </cell>
          <cell r="C2658" t="str">
            <v>HARITSOA</v>
          </cell>
          <cell r="D2658" t="str">
            <v>3098</v>
          </cell>
          <cell r="E2658" t="str">
            <v>315.08</v>
          </cell>
          <cell r="F2658" t="str">
            <v>378.10</v>
          </cell>
          <cell r="G2658" t="str">
            <v>EUR</v>
          </cell>
          <cell r="H2658" t="str">
            <v>C500</v>
          </cell>
          <cell r="I2658" t="str">
            <v>E</v>
          </cell>
          <cell r="J2658" t="str">
            <v>2026-04-09</v>
          </cell>
          <cell r="K2658" t="str">
            <v>YASSIE</v>
          </cell>
          <cell r="L2658" t="str">
            <v>True</v>
          </cell>
          <cell r="M2658" t="str">
            <v>True</v>
          </cell>
          <cell r="N2658" t="str">
            <v>True</v>
          </cell>
          <cell r="O2658" t="str">
            <v>False</v>
          </cell>
          <cell r="P2658">
            <v>450700750</v>
          </cell>
          <cell r="Q2658">
            <v>0</v>
          </cell>
          <cell r="R2658">
            <v>0</v>
          </cell>
          <cell r="S2658" t="str">
            <v>0.00</v>
          </cell>
          <cell r="T2658">
            <v>0</v>
          </cell>
          <cell r="U2658">
            <v>7</v>
          </cell>
          <cell r="V2658">
            <v>7</v>
          </cell>
          <cell r="W2658" t="str">
            <v>2026-04-14</v>
          </cell>
        </row>
        <row r="2659">
          <cell r="A2659">
            <v>137210</v>
          </cell>
          <cell r="B2659">
            <v>46121</v>
          </cell>
          <cell r="C2659" t="str">
            <v>LUCA3</v>
          </cell>
          <cell r="D2659" t="str">
            <v>2738</v>
          </cell>
          <cell r="E2659" t="str">
            <v>4 810 000.00</v>
          </cell>
          <cell r="F2659" t="str">
            <v>4 810 000.00</v>
          </cell>
          <cell r="G2659" t="str">
            <v>MGA</v>
          </cell>
          <cell r="H2659" t="str">
            <v>C100</v>
          </cell>
          <cell r="I2659" t="str">
            <v>E</v>
          </cell>
          <cell r="J2659" t="str">
            <v>2026-04-09</v>
          </cell>
          <cell r="K2659" t="str">
            <v>YASSIE</v>
          </cell>
          <cell r="L2659" t="str">
            <v>True</v>
          </cell>
          <cell r="M2659" t="str">
            <v>True</v>
          </cell>
          <cell r="N2659" t="str">
            <v>True</v>
          </cell>
          <cell r="O2659" t="str">
            <v>False</v>
          </cell>
          <cell r="P2659">
            <v>450500160</v>
          </cell>
          <cell r="Q2659">
            <v>0</v>
          </cell>
          <cell r="R2659">
            <v>0</v>
          </cell>
          <cell r="S2659" t="str">
            <v>0.00</v>
          </cell>
          <cell r="T2659">
            <v>0</v>
          </cell>
          <cell r="U2659">
            <v>7</v>
          </cell>
          <cell r="V2659">
            <v>7</v>
          </cell>
          <cell r="W2659" t="str">
            <v>2026-04-19</v>
          </cell>
        </row>
        <row r="2660">
          <cell r="A2660">
            <v>137209</v>
          </cell>
          <cell r="B2660">
            <v>46121</v>
          </cell>
          <cell r="C2660" t="str">
            <v>PARIS</v>
          </cell>
          <cell r="D2660" t="str">
            <v>36</v>
          </cell>
          <cell r="E2660" t="str">
            <v>176 017 272.00</v>
          </cell>
          <cell r="F2660" t="str">
            <v>211 220 726.40</v>
          </cell>
          <cell r="G2660" t="str">
            <v>MGA</v>
          </cell>
          <cell r="H2660" t="str">
            <v>C500</v>
          </cell>
          <cell r="I2660" t="str">
            <v>E</v>
          </cell>
          <cell r="J2660" t="str">
            <v>2026-04-09</v>
          </cell>
          <cell r="K2660" t="str">
            <v>YASSIE</v>
          </cell>
          <cell r="L2660" t="str">
            <v>True</v>
          </cell>
          <cell r="M2660" t="str">
            <v>True</v>
          </cell>
          <cell r="N2660" t="str">
            <v>True</v>
          </cell>
          <cell r="O2660" t="str">
            <v>False</v>
          </cell>
          <cell r="P2660">
            <v>450600200</v>
          </cell>
          <cell r="Q2660">
            <v>0</v>
          </cell>
          <cell r="R2660">
            <v>0</v>
          </cell>
          <cell r="S2660" t="str">
            <v>0.00</v>
          </cell>
          <cell r="T2660">
            <v>0</v>
          </cell>
          <cell r="U2660">
            <v>9</v>
          </cell>
          <cell r="V2660">
            <v>9</v>
          </cell>
          <cell r="W2660" t="str">
            <v>2026-04-14</v>
          </cell>
        </row>
        <row r="2661">
          <cell r="A2661">
            <v>137208</v>
          </cell>
          <cell r="B2661">
            <v>46121</v>
          </cell>
          <cell r="C2661" t="str">
            <v>LUCA3</v>
          </cell>
          <cell r="D2661" t="str">
            <v>2490</v>
          </cell>
          <cell r="E2661" t="str">
            <v>480 000.00</v>
          </cell>
          <cell r="F2661" t="str">
            <v>480 000.00</v>
          </cell>
          <cell r="G2661" t="str">
            <v>MGA</v>
          </cell>
          <cell r="H2661" t="str">
            <v>C102</v>
          </cell>
          <cell r="I2661" t="str">
            <v>E</v>
          </cell>
          <cell r="J2661" t="str">
            <v>2026-04-09</v>
          </cell>
          <cell r="K2661" t="str">
            <v>YASSIE</v>
          </cell>
          <cell r="L2661" t="str">
            <v>True</v>
          </cell>
          <cell r="M2661" t="str">
            <v>True</v>
          </cell>
          <cell r="N2661" t="str">
            <v>True</v>
          </cell>
          <cell r="O2661" t="str">
            <v>False</v>
          </cell>
          <cell r="P2661">
            <v>450700130</v>
          </cell>
          <cell r="Q2661">
            <v>0</v>
          </cell>
          <cell r="R2661">
            <v>0</v>
          </cell>
          <cell r="S2661" t="str">
            <v>0.00</v>
          </cell>
          <cell r="T2661">
            <v>0</v>
          </cell>
          <cell r="U2661">
            <v>6</v>
          </cell>
          <cell r="V2661">
            <v>6</v>
          </cell>
          <cell r="W2661" t="str">
            <v>2026-04-13</v>
          </cell>
        </row>
        <row r="2662">
          <cell r="A2662">
            <v>137207</v>
          </cell>
          <cell r="B2662">
            <v>46121</v>
          </cell>
          <cell r="C2662" t="str">
            <v>LUCA3</v>
          </cell>
          <cell r="D2662" t="str">
            <v>2490</v>
          </cell>
          <cell r="E2662" t="str">
            <v>740 000.00</v>
          </cell>
          <cell r="F2662" t="str">
            <v>740 000.00</v>
          </cell>
          <cell r="G2662" t="str">
            <v>MGA</v>
          </cell>
          <cell r="H2662" t="str">
            <v>C102</v>
          </cell>
          <cell r="I2662" t="str">
            <v>E</v>
          </cell>
          <cell r="J2662" t="str">
            <v>2026-04-09</v>
          </cell>
          <cell r="K2662" t="str">
            <v>YASSIE</v>
          </cell>
          <cell r="L2662" t="str">
            <v>True</v>
          </cell>
          <cell r="M2662" t="str">
            <v>True</v>
          </cell>
          <cell r="N2662" t="str">
            <v>True</v>
          </cell>
          <cell r="O2662" t="str">
            <v>False</v>
          </cell>
          <cell r="P2662">
            <v>450500157</v>
          </cell>
          <cell r="Q2662">
            <v>0</v>
          </cell>
          <cell r="R2662">
            <v>0</v>
          </cell>
          <cell r="S2662" t="str">
            <v>0.00</v>
          </cell>
          <cell r="T2662">
            <v>0</v>
          </cell>
          <cell r="U2662">
            <v>9</v>
          </cell>
          <cell r="V2662">
            <v>9</v>
          </cell>
          <cell r="W2662" t="str">
            <v>2026-04-13</v>
          </cell>
        </row>
        <row r="2663">
          <cell r="A2663">
            <v>137206</v>
          </cell>
          <cell r="B2663">
            <v>46121</v>
          </cell>
          <cell r="C2663" t="str">
            <v>HARITSOA</v>
          </cell>
          <cell r="D2663" t="str">
            <v>3098</v>
          </cell>
          <cell r="E2663" t="str">
            <v>149 127.00</v>
          </cell>
          <cell r="F2663" t="str">
            <v>178 952.40</v>
          </cell>
          <cell r="G2663" t="str">
            <v>MGA</v>
          </cell>
          <cell r="H2663" t="str">
            <v>C500</v>
          </cell>
          <cell r="I2663" t="str">
            <v>E</v>
          </cell>
          <cell r="J2663" t="str">
            <v>2026-04-09</v>
          </cell>
          <cell r="K2663" t="str">
            <v>YASSIE</v>
          </cell>
          <cell r="L2663" t="str">
            <v>True</v>
          </cell>
          <cell r="M2663" t="str">
            <v>True</v>
          </cell>
          <cell r="N2663" t="str">
            <v>True</v>
          </cell>
          <cell r="O2663" t="str">
            <v>False</v>
          </cell>
          <cell r="P2663">
            <v>450401183</v>
          </cell>
          <cell r="Q2663">
            <v>0</v>
          </cell>
          <cell r="R2663">
            <v>0</v>
          </cell>
          <cell r="S2663" t="str">
            <v>0.00</v>
          </cell>
          <cell r="T2663">
            <v>0</v>
          </cell>
          <cell r="U2663">
            <v>8</v>
          </cell>
          <cell r="V2663">
            <v>8</v>
          </cell>
          <cell r="W2663" t="str">
            <v>2026-04-14</v>
          </cell>
        </row>
        <row r="2664">
          <cell r="A2664">
            <v>137205</v>
          </cell>
          <cell r="B2664">
            <v>46121</v>
          </cell>
          <cell r="C2664" t="str">
            <v>SETRA3</v>
          </cell>
          <cell r="D2664" t="str">
            <v>5255</v>
          </cell>
          <cell r="E2664" t="str">
            <v>1 000 000.00</v>
          </cell>
          <cell r="F2664" t="str">
            <v>1 000 000.00</v>
          </cell>
          <cell r="G2664" t="str">
            <v>MGA</v>
          </cell>
          <cell r="H2664" t="str">
            <v>C100</v>
          </cell>
          <cell r="I2664" t="str">
            <v>E</v>
          </cell>
          <cell r="J2664" t="str">
            <v>2026-04-09</v>
          </cell>
          <cell r="K2664" t="str">
            <v>YASSIE</v>
          </cell>
          <cell r="L2664" t="str">
            <v>True</v>
          </cell>
          <cell r="M2664" t="str">
            <v>True</v>
          </cell>
          <cell r="N2664" t="str">
            <v>True</v>
          </cell>
          <cell r="O2664" t="str">
            <v>False</v>
          </cell>
          <cell r="P2664">
            <v>450301299</v>
          </cell>
          <cell r="Q2664">
            <v>0</v>
          </cell>
          <cell r="R2664">
            <v>0</v>
          </cell>
          <cell r="S2664" t="str">
            <v>0.00</v>
          </cell>
          <cell r="T2664">
            <v>0</v>
          </cell>
          <cell r="U2664">
            <v>7</v>
          </cell>
          <cell r="V2664">
            <v>7</v>
          </cell>
          <cell r="W2664" t="str">
            <v>2026-04-19</v>
          </cell>
        </row>
        <row r="2665">
          <cell r="A2665">
            <v>137204</v>
          </cell>
          <cell r="B2665">
            <v>46121</v>
          </cell>
          <cell r="C2665" t="str">
            <v>LUCA3</v>
          </cell>
          <cell r="D2665" t="str">
            <v>2490</v>
          </cell>
          <cell r="E2665" t="str">
            <v>920 000.00</v>
          </cell>
          <cell r="F2665" t="str">
            <v>920 000.00</v>
          </cell>
          <cell r="G2665" t="str">
            <v>MGA</v>
          </cell>
          <cell r="H2665" t="str">
            <v>C102</v>
          </cell>
          <cell r="I2665" t="str">
            <v>E</v>
          </cell>
          <cell r="J2665" t="str">
            <v>2026-04-09</v>
          </cell>
          <cell r="K2665" t="str">
            <v>YASSIE</v>
          </cell>
          <cell r="L2665" t="str">
            <v>True</v>
          </cell>
          <cell r="M2665" t="str">
            <v>True</v>
          </cell>
          <cell r="N2665" t="str">
            <v>True</v>
          </cell>
          <cell r="O2665" t="str">
            <v>False</v>
          </cell>
          <cell r="P2665">
            <v>0</v>
          </cell>
          <cell r="Q2665">
            <v>0</v>
          </cell>
          <cell r="R2665">
            <v>0</v>
          </cell>
          <cell r="S2665" t="str">
            <v>0.00</v>
          </cell>
          <cell r="T2665">
            <v>0</v>
          </cell>
          <cell r="U2665">
            <v>8</v>
          </cell>
          <cell r="V2665">
            <v>8</v>
          </cell>
          <cell r="W2665" t="str">
            <v>2026-04-10</v>
          </cell>
        </row>
        <row r="2666">
          <cell r="A2666">
            <v>137203</v>
          </cell>
          <cell r="B2666">
            <v>46121</v>
          </cell>
          <cell r="C2666" t="str">
            <v>SETRA3</v>
          </cell>
          <cell r="D2666" t="str">
            <v>5268</v>
          </cell>
          <cell r="E2666" t="str">
            <v>5 900 000.00</v>
          </cell>
          <cell r="F2666" t="str">
            <v>5 900 000.00</v>
          </cell>
          <cell r="G2666" t="str">
            <v>MGA</v>
          </cell>
          <cell r="H2666" t="str">
            <v>C100</v>
          </cell>
          <cell r="I2666" t="str">
            <v>E</v>
          </cell>
          <cell r="J2666" t="str">
            <v>2026-04-09</v>
          </cell>
          <cell r="K2666" t="str">
            <v>YASSIE</v>
          </cell>
          <cell r="L2666" t="str">
            <v>True</v>
          </cell>
          <cell r="M2666" t="str">
            <v>True</v>
          </cell>
          <cell r="N2666" t="str">
            <v>True</v>
          </cell>
          <cell r="O2666" t="str">
            <v>False</v>
          </cell>
          <cell r="P2666">
            <v>450200407</v>
          </cell>
          <cell r="Q2666">
            <v>0</v>
          </cell>
          <cell r="R2666">
            <v>0</v>
          </cell>
          <cell r="S2666" t="str">
            <v>0.00</v>
          </cell>
          <cell r="T2666">
            <v>0</v>
          </cell>
          <cell r="U2666">
            <v>8</v>
          </cell>
          <cell r="V2666">
            <v>8</v>
          </cell>
          <cell r="W2666" t="str">
            <v>2026-04-19</v>
          </cell>
        </row>
        <row r="2667">
          <cell r="A2667">
            <v>137202</v>
          </cell>
          <cell r="B2667">
            <v>46121</v>
          </cell>
          <cell r="C2667" t="str">
            <v>HARITSOA</v>
          </cell>
          <cell r="D2667" t="str">
            <v>4294</v>
          </cell>
          <cell r="E2667" t="str">
            <v>1 200 000.00</v>
          </cell>
          <cell r="F2667" t="str">
            <v>1 440 000.00</v>
          </cell>
          <cell r="G2667" t="str">
            <v>MGA</v>
          </cell>
          <cell r="H2667" t="str">
            <v>C500</v>
          </cell>
          <cell r="I2667" t="str">
            <v>E</v>
          </cell>
          <cell r="J2667" t="str">
            <v>2026-04-09</v>
          </cell>
          <cell r="K2667" t="str">
            <v>YASSIE</v>
          </cell>
          <cell r="L2667" t="str">
            <v>True</v>
          </cell>
          <cell r="M2667" t="str">
            <v>True</v>
          </cell>
          <cell r="N2667" t="str">
            <v>True</v>
          </cell>
          <cell r="O2667" t="str">
            <v>False</v>
          </cell>
          <cell r="P2667">
            <v>450301293</v>
          </cell>
          <cell r="Q2667">
            <v>0</v>
          </cell>
          <cell r="R2667">
            <v>0</v>
          </cell>
          <cell r="S2667" t="str">
            <v>0.00</v>
          </cell>
          <cell r="T2667">
            <v>0</v>
          </cell>
          <cell r="U2667">
            <v>8</v>
          </cell>
          <cell r="V2667">
            <v>8</v>
          </cell>
          <cell r="W2667" t="str">
            <v>2026-04-09</v>
          </cell>
        </row>
        <row r="2668">
          <cell r="A2668">
            <v>137201</v>
          </cell>
          <cell r="B2668">
            <v>46121</v>
          </cell>
          <cell r="C2668" t="str">
            <v>HARITSOA</v>
          </cell>
          <cell r="D2668" t="str">
            <v>3717</v>
          </cell>
          <cell r="E2668" t="str">
            <v>61 100.00</v>
          </cell>
          <cell r="F2668" t="str">
            <v>61 100.00</v>
          </cell>
          <cell r="G2668" t="str">
            <v>USD</v>
          </cell>
          <cell r="H2668" t="str">
            <v>C500</v>
          </cell>
          <cell r="I2668" t="str">
            <v>E</v>
          </cell>
          <cell r="J2668" t="str">
            <v>2026-04-09</v>
          </cell>
          <cell r="K2668" t="str">
            <v>YASSIE</v>
          </cell>
          <cell r="L2668" t="str">
            <v>True</v>
          </cell>
          <cell r="M2668" t="str">
            <v>True</v>
          </cell>
          <cell r="N2668" t="str">
            <v>True</v>
          </cell>
          <cell r="O2668" t="str">
            <v>False</v>
          </cell>
          <cell r="P2668">
            <v>450401168</v>
          </cell>
          <cell r="Q2668">
            <v>0</v>
          </cell>
          <cell r="R2668">
            <v>0</v>
          </cell>
          <cell r="S2668" t="str">
            <v>0.00</v>
          </cell>
          <cell r="T2668">
            <v>0</v>
          </cell>
          <cell r="U2668">
            <v>9</v>
          </cell>
          <cell r="V2668">
            <v>9</v>
          </cell>
          <cell r="W2668" t="str">
            <v>2026-04-14</v>
          </cell>
        </row>
        <row r="2669">
          <cell r="A2669">
            <v>137200</v>
          </cell>
          <cell r="B2669">
            <v>46121</v>
          </cell>
          <cell r="C2669" t="str">
            <v>TAFITASOA3</v>
          </cell>
          <cell r="D2669" t="str">
            <v>5623</v>
          </cell>
          <cell r="E2669" t="str">
            <v>12 100 000.00</v>
          </cell>
          <cell r="F2669" t="str">
            <v>14 520 000.00</v>
          </cell>
          <cell r="G2669" t="str">
            <v>MGA</v>
          </cell>
          <cell r="H2669" t="str">
            <v>C700</v>
          </cell>
          <cell r="I2669" t="str">
            <v>E</v>
          </cell>
          <cell r="J2669" t="str">
            <v>2026-04-09</v>
          </cell>
          <cell r="K2669" t="str">
            <v>YASSIE</v>
          </cell>
          <cell r="L2669" t="str">
            <v>True</v>
          </cell>
          <cell r="M2669" t="str">
            <v>True</v>
          </cell>
          <cell r="N2669" t="str">
            <v>True</v>
          </cell>
          <cell r="O2669" t="str">
            <v>False</v>
          </cell>
          <cell r="P2669">
            <v>450401159</v>
          </cell>
          <cell r="Q2669">
            <v>450401158</v>
          </cell>
          <cell r="R2669">
            <v>0</v>
          </cell>
          <cell r="S2669" t="str">
            <v>0.00</v>
          </cell>
          <cell r="T2669">
            <v>0</v>
          </cell>
          <cell r="U2669">
            <v>8</v>
          </cell>
          <cell r="V2669">
            <v>8</v>
          </cell>
          <cell r="W2669" t="str">
            <v>2026-04-09</v>
          </cell>
        </row>
        <row r="2670">
          <cell r="A2670">
            <v>137199</v>
          </cell>
          <cell r="B2670">
            <v>46121</v>
          </cell>
          <cell r="C2670" t="str">
            <v>GINAM</v>
          </cell>
          <cell r="D2670" t="str">
            <v>2886</v>
          </cell>
          <cell r="E2670" t="str">
            <v>2 027 700.00</v>
          </cell>
          <cell r="F2670" t="str">
            <v>2 433 240.00</v>
          </cell>
          <cell r="G2670" t="str">
            <v>MGA</v>
          </cell>
          <cell r="H2670" t="str">
            <v>C400</v>
          </cell>
          <cell r="I2670" t="str">
            <v>E</v>
          </cell>
          <cell r="J2670" t="str">
            <v>2026-04-09</v>
          </cell>
          <cell r="K2670" t="str">
            <v>YASSIE</v>
          </cell>
          <cell r="L2670" t="str">
            <v>True</v>
          </cell>
          <cell r="M2670" t="str">
            <v>True</v>
          </cell>
          <cell r="N2670" t="str">
            <v>True</v>
          </cell>
          <cell r="O2670" t="str">
            <v>False</v>
          </cell>
          <cell r="P2670">
            <v>450401155</v>
          </cell>
          <cell r="Q2670">
            <v>450401154</v>
          </cell>
          <cell r="R2670">
            <v>0</v>
          </cell>
          <cell r="S2670" t="str">
            <v>0.00</v>
          </cell>
          <cell r="T2670">
            <v>0</v>
          </cell>
          <cell r="U2670">
            <v>5</v>
          </cell>
          <cell r="V2670">
            <v>5</v>
          </cell>
          <cell r="W2670" t="str">
            <v>2026-04-09</v>
          </cell>
        </row>
        <row r="2671">
          <cell r="A2671">
            <v>137198</v>
          </cell>
          <cell r="B2671">
            <v>46121</v>
          </cell>
          <cell r="C2671" t="str">
            <v>HARITSOA</v>
          </cell>
          <cell r="D2671" t="str">
            <v>2053</v>
          </cell>
          <cell r="E2671" t="str">
            <v>13 400 000.00</v>
          </cell>
          <cell r="F2671" t="str">
            <v>16 080 000.00</v>
          </cell>
          <cell r="G2671" t="str">
            <v>MGA</v>
          </cell>
          <cell r="H2671" t="str">
            <v>C500</v>
          </cell>
          <cell r="I2671" t="str">
            <v>E</v>
          </cell>
          <cell r="J2671" t="str">
            <v>2026-04-09</v>
          </cell>
          <cell r="K2671" t="str">
            <v>YASSIE</v>
          </cell>
          <cell r="L2671" t="str">
            <v>True</v>
          </cell>
          <cell r="M2671" t="str">
            <v>True</v>
          </cell>
          <cell r="N2671" t="str">
            <v>True</v>
          </cell>
          <cell r="O2671" t="str">
            <v>False</v>
          </cell>
          <cell r="P2671">
            <v>450301287</v>
          </cell>
          <cell r="Q2671">
            <v>0</v>
          </cell>
          <cell r="R2671">
            <v>0</v>
          </cell>
          <cell r="S2671" t="str">
            <v>0.00</v>
          </cell>
          <cell r="T2671">
            <v>0</v>
          </cell>
          <cell r="U2671">
            <v>11</v>
          </cell>
          <cell r="V2671">
            <v>11</v>
          </cell>
          <cell r="W2671" t="str">
            <v>2026-04-14</v>
          </cell>
        </row>
        <row r="2672">
          <cell r="A2672">
            <v>137197</v>
          </cell>
          <cell r="B2672">
            <v>46121</v>
          </cell>
          <cell r="C2672" t="str">
            <v>HARITSOA</v>
          </cell>
          <cell r="D2672" t="str">
            <v>2633</v>
          </cell>
          <cell r="E2672" t="str">
            <v>13 400 000.00</v>
          </cell>
          <cell r="F2672" t="str">
            <v>16 080 000.00</v>
          </cell>
          <cell r="G2672" t="str">
            <v>MGA</v>
          </cell>
          <cell r="H2672" t="str">
            <v>C500</v>
          </cell>
          <cell r="I2672" t="str">
            <v>E</v>
          </cell>
          <cell r="J2672" t="str">
            <v>2026-04-09</v>
          </cell>
          <cell r="K2672" t="str">
            <v>YASSIE</v>
          </cell>
          <cell r="L2672" t="str">
            <v>True</v>
          </cell>
          <cell r="M2672" t="str">
            <v>True</v>
          </cell>
          <cell r="N2672" t="str">
            <v>True</v>
          </cell>
          <cell r="O2672" t="str">
            <v>False</v>
          </cell>
          <cell r="P2672">
            <v>450301285</v>
          </cell>
          <cell r="Q2672">
            <v>0</v>
          </cell>
          <cell r="R2672">
            <v>0</v>
          </cell>
          <cell r="S2672" t="str">
            <v>0.00</v>
          </cell>
          <cell r="T2672">
            <v>0</v>
          </cell>
          <cell r="U2672">
            <v>12</v>
          </cell>
          <cell r="V2672">
            <v>12</v>
          </cell>
          <cell r="W2672" t="str">
            <v>2026-04-14</v>
          </cell>
        </row>
        <row r="2673">
          <cell r="A2673">
            <v>137196</v>
          </cell>
          <cell r="B2673">
            <v>46121</v>
          </cell>
          <cell r="C2673" t="str">
            <v>PRISCA11</v>
          </cell>
          <cell r="D2673" t="str">
            <v>2599</v>
          </cell>
          <cell r="E2673" t="str">
            <v>7 265 160.00</v>
          </cell>
          <cell r="F2673" t="str">
            <v>8 718 192.00</v>
          </cell>
          <cell r="G2673" t="str">
            <v>MGA</v>
          </cell>
          <cell r="H2673" t="str">
            <v>C500</v>
          </cell>
          <cell r="I2673" t="str">
            <v>E</v>
          </cell>
          <cell r="J2673" t="str">
            <v>2026-04-09</v>
          </cell>
          <cell r="K2673" t="str">
            <v>YASSIE</v>
          </cell>
          <cell r="L2673" t="str">
            <v>True</v>
          </cell>
          <cell r="M2673" t="str">
            <v>True</v>
          </cell>
          <cell r="N2673" t="str">
            <v>True</v>
          </cell>
          <cell r="O2673" t="str">
            <v>False</v>
          </cell>
          <cell r="P2673">
            <v>450301283</v>
          </cell>
          <cell r="Q2673">
            <v>450301282</v>
          </cell>
          <cell r="R2673">
            <v>0</v>
          </cell>
          <cell r="S2673" t="str">
            <v>0.00</v>
          </cell>
          <cell r="T2673">
            <v>0</v>
          </cell>
          <cell r="U2673">
            <v>7</v>
          </cell>
          <cell r="V2673">
            <v>7</v>
          </cell>
          <cell r="W2673" t="str">
            <v>2026-04-14</v>
          </cell>
        </row>
        <row r="2674">
          <cell r="A2674">
            <v>137195</v>
          </cell>
          <cell r="B2674">
            <v>46121</v>
          </cell>
          <cell r="C2674" t="str">
            <v>HARITSOA</v>
          </cell>
          <cell r="D2674" t="str">
            <v>2886</v>
          </cell>
          <cell r="E2674" t="str">
            <v>11 194 700.00</v>
          </cell>
          <cell r="F2674" t="str">
            <v>11 194 700.00</v>
          </cell>
          <cell r="G2674" t="str">
            <v>MGA</v>
          </cell>
          <cell r="H2674" t="str">
            <v>C500</v>
          </cell>
          <cell r="I2674" t="str">
            <v>E</v>
          </cell>
          <cell r="J2674" t="str">
            <v>2026-04-09</v>
          </cell>
          <cell r="K2674" t="str">
            <v>YASSIE</v>
          </cell>
          <cell r="L2674" t="str">
            <v>True</v>
          </cell>
          <cell r="M2674" t="str">
            <v>True</v>
          </cell>
          <cell r="N2674" t="str">
            <v>True</v>
          </cell>
          <cell r="O2674" t="str">
            <v>False</v>
          </cell>
          <cell r="P2674">
            <v>450200376</v>
          </cell>
          <cell r="Q2674">
            <v>0</v>
          </cell>
          <cell r="R2674">
            <v>0</v>
          </cell>
          <cell r="S2674" t="str">
            <v>0.00</v>
          </cell>
          <cell r="T2674">
            <v>0</v>
          </cell>
          <cell r="U2674">
            <v>8</v>
          </cell>
          <cell r="V2674">
            <v>8</v>
          </cell>
          <cell r="W2674" t="str">
            <v>2026-04-09</v>
          </cell>
        </row>
        <row r="2675">
          <cell r="A2675">
            <v>137194</v>
          </cell>
          <cell r="B2675">
            <v>46121</v>
          </cell>
          <cell r="C2675" t="str">
            <v>SETRA3</v>
          </cell>
          <cell r="D2675" t="str">
            <v>5387</v>
          </cell>
          <cell r="E2675" t="str">
            <v>1 600 000.00</v>
          </cell>
          <cell r="F2675" t="str">
            <v>1 600 000.00</v>
          </cell>
          <cell r="G2675" t="str">
            <v>MGA</v>
          </cell>
          <cell r="H2675" t="str">
            <v>C100</v>
          </cell>
          <cell r="I2675" t="str">
            <v>E</v>
          </cell>
          <cell r="J2675" t="str">
            <v>2026-04-09</v>
          </cell>
          <cell r="K2675" t="str">
            <v>YASSIE</v>
          </cell>
          <cell r="L2675" t="str">
            <v>True</v>
          </cell>
          <cell r="M2675" t="str">
            <v>True</v>
          </cell>
          <cell r="N2675" t="str">
            <v>True</v>
          </cell>
          <cell r="O2675" t="str">
            <v>False</v>
          </cell>
          <cell r="P2675">
            <v>450401137</v>
          </cell>
          <cell r="Q2675">
            <v>0</v>
          </cell>
          <cell r="R2675">
            <v>0</v>
          </cell>
          <cell r="S2675" t="str">
            <v>0.00</v>
          </cell>
          <cell r="T2675">
            <v>0</v>
          </cell>
          <cell r="U2675">
            <v>7</v>
          </cell>
          <cell r="V2675">
            <v>7</v>
          </cell>
          <cell r="W2675" t="str">
            <v>2026-04-19</v>
          </cell>
        </row>
        <row r="2676">
          <cell r="A2676">
            <v>137193</v>
          </cell>
          <cell r="B2676">
            <v>46121</v>
          </cell>
          <cell r="C2676" t="str">
            <v>TIANA9</v>
          </cell>
          <cell r="D2676" t="str">
            <v>119</v>
          </cell>
          <cell r="E2676" t="str">
            <v>725 000.00</v>
          </cell>
          <cell r="F2676" t="str">
            <v>870 000.00</v>
          </cell>
          <cell r="G2676" t="str">
            <v>MGA</v>
          </cell>
          <cell r="H2676" t="str">
            <v>C600</v>
          </cell>
          <cell r="I2676" t="str">
            <v>E</v>
          </cell>
          <cell r="J2676" t="str">
            <v>2026-04-09</v>
          </cell>
          <cell r="K2676" t="str">
            <v>YASSIE</v>
          </cell>
          <cell r="L2676" t="str">
            <v>True</v>
          </cell>
          <cell r="M2676" t="str">
            <v>True</v>
          </cell>
          <cell r="N2676" t="str">
            <v>True</v>
          </cell>
          <cell r="O2676" t="str">
            <v>False</v>
          </cell>
          <cell r="P2676">
            <v>0</v>
          </cell>
          <cell r="Q2676">
            <v>0</v>
          </cell>
          <cell r="R2676">
            <v>0</v>
          </cell>
          <cell r="S2676" t="str">
            <v>0.00</v>
          </cell>
          <cell r="T2676">
            <v>0</v>
          </cell>
          <cell r="U2676">
            <v>6</v>
          </cell>
          <cell r="V2676">
            <v>6</v>
          </cell>
          <cell r="W2676" t="str">
            <v>2026-04-14</v>
          </cell>
        </row>
        <row r="2677">
          <cell r="A2677">
            <v>137192</v>
          </cell>
          <cell r="B2677">
            <v>46121</v>
          </cell>
          <cell r="C2677" t="str">
            <v>SETRA3</v>
          </cell>
          <cell r="D2677" t="str">
            <v>5329</v>
          </cell>
          <cell r="E2677" t="str">
            <v>250 000.00</v>
          </cell>
          <cell r="F2677" t="str">
            <v>250 000.00</v>
          </cell>
          <cell r="G2677" t="str">
            <v>MGA</v>
          </cell>
          <cell r="H2677" t="str">
            <v>C100</v>
          </cell>
          <cell r="I2677" t="str">
            <v>E</v>
          </cell>
          <cell r="J2677" t="str">
            <v>2026-04-09</v>
          </cell>
          <cell r="K2677" t="str">
            <v>YASSIE</v>
          </cell>
          <cell r="L2677" t="str">
            <v>True</v>
          </cell>
          <cell r="M2677" t="str">
            <v>True</v>
          </cell>
          <cell r="N2677" t="str">
            <v>True</v>
          </cell>
          <cell r="O2677" t="str">
            <v>False</v>
          </cell>
          <cell r="P2677">
            <v>450401135</v>
          </cell>
          <cell r="Q2677">
            <v>0</v>
          </cell>
          <cell r="R2677">
            <v>0</v>
          </cell>
          <cell r="S2677" t="str">
            <v>0.00</v>
          </cell>
          <cell r="T2677">
            <v>0</v>
          </cell>
          <cell r="U2677">
            <v>9</v>
          </cell>
          <cell r="V2677">
            <v>9</v>
          </cell>
          <cell r="W2677" t="str">
            <v>2026-04-19</v>
          </cell>
        </row>
        <row r="2678">
          <cell r="A2678">
            <v>137191</v>
          </cell>
          <cell r="B2678">
            <v>46121</v>
          </cell>
          <cell r="C2678" t="str">
            <v>MIORA46</v>
          </cell>
          <cell r="D2678" t="str">
            <v>2886</v>
          </cell>
          <cell r="E2678" t="str">
            <v>23 661 333.33</v>
          </cell>
          <cell r="F2678" t="str">
            <v>28 393 600.00</v>
          </cell>
          <cell r="G2678" t="str">
            <v>MGA</v>
          </cell>
          <cell r="H2678" t="str">
            <v>C900</v>
          </cell>
          <cell r="I2678" t="str">
            <v>E</v>
          </cell>
          <cell r="J2678" t="str">
            <v>2026-04-09</v>
          </cell>
          <cell r="K2678" t="str">
            <v>YASSIE</v>
          </cell>
          <cell r="L2678" t="str">
            <v>True</v>
          </cell>
          <cell r="M2678" t="str">
            <v>True</v>
          </cell>
          <cell r="N2678" t="str">
            <v>True</v>
          </cell>
          <cell r="O2678" t="str">
            <v>False</v>
          </cell>
          <cell r="P2678">
            <v>450200363</v>
          </cell>
          <cell r="Q2678">
            <v>0</v>
          </cell>
          <cell r="R2678">
            <v>0</v>
          </cell>
          <cell r="S2678" t="str">
            <v>0.00</v>
          </cell>
          <cell r="T2678">
            <v>0</v>
          </cell>
          <cell r="U2678">
            <v>5</v>
          </cell>
          <cell r="V2678">
            <v>5</v>
          </cell>
          <cell r="W2678" t="str">
            <v>2026-04-09</v>
          </cell>
        </row>
        <row r="2679">
          <cell r="A2679">
            <v>137190</v>
          </cell>
          <cell r="B2679">
            <v>46120</v>
          </cell>
          <cell r="C2679" t="str">
            <v>LUISA</v>
          </cell>
          <cell r="D2679" t="str">
            <v>4397</v>
          </cell>
          <cell r="E2679" t="str">
            <v>97 050 000.00</v>
          </cell>
          <cell r="F2679" t="str">
            <v>97 050 000.00</v>
          </cell>
          <cell r="G2679" t="str">
            <v>MGA</v>
          </cell>
          <cell r="H2679" t="str">
            <v>C700</v>
          </cell>
          <cell r="I2679" t="str">
            <v>E</v>
          </cell>
          <cell r="J2679" t="str">
            <v>2026-04-08</v>
          </cell>
          <cell r="K2679" t="str">
            <v>YASSIE</v>
          </cell>
          <cell r="L2679" t="str">
            <v>True</v>
          </cell>
          <cell r="M2679" t="str">
            <v>True</v>
          </cell>
          <cell r="N2679" t="str">
            <v>True</v>
          </cell>
          <cell r="O2679" t="str">
            <v>False</v>
          </cell>
          <cell r="P2679">
            <v>0</v>
          </cell>
          <cell r="Q2679">
            <v>0</v>
          </cell>
          <cell r="R2679">
            <v>0</v>
          </cell>
          <cell r="S2679" t="str">
            <v>0.00</v>
          </cell>
          <cell r="T2679">
            <v>0</v>
          </cell>
          <cell r="U2679">
            <v>5</v>
          </cell>
          <cell r="V2679">
            <v>5</v>
          </cell>
          <cell r="W2679" t="str">
            <v>2026-04-09</v>
          </cell>
        </row>
        <row r="2680">
          <cell r="A2680">
            <v>137189</v>
          </cell>
          <cell r="B2680">
            <v>46120</v>
          </cell>
          <cell r="C2680" t="str">
            <v>LUISA</v>
          </cell>
          <cell r="D2680" t="str">
            <v>2522</v>
          </cell>
          <cell r="E2680" t="str">
            <v>63 028 800.00</v>
          </cell>
          <cell r="F2680" t="str">
            <v>63 028 800.00</v>
          </cell>
          <cell r="G2680" t="str">
            <v>MGA</v>
          </cell>
          <cell r="H2680" t="str">
            <v>C700</v>
          </cell>
          <cell r="I2680" t="str">
            <v>E</v>
          </cell>
          <cell r="J2680" t="str">
            <v>2026-04-08</v>
          </cell>
          <cell r="K2680" t="str">
            <v>YASSIE</v>
          </cell>
          <cell r="L2680" t="str">
            <v>True</v>
          </cell>
          <cell r="M2680" t="str">
            <v>True</v>
          </cell>
          <cell r="N2680" t="str">
            <v>True</v>
          </cell>
          <cell r="O2680" t="str">
            <v>False</v>
          </cell>
          <cell r="P2680">
            <v>0</v>
          </cell>
          <cell r="Q2680">
            <v>0</v>
          </cell>
          <cell r="R2680">
            <v>0</v>
          </cell>
          <cell r="S2680" t="str">
            <v>0.00</v>
          </cell>
          <cell r="T2680">
            <v>0</v>
          </cell>
          <cell r="U2680">
            <v>4</v>
          </cell>
          <cell r="V2680">
            <v>4</v>
          </cell>
          <cell r="W2680" t="str">
            <v>2026-04-09</v>
          </cell>
        </row>
        <row r="2681">
          <cell r="A2681">
            <v>137188</v>
          </cell>
          <cell r="B2681">
            <v>46120</v>
          </cell>
          <cell r="C2681" t="str">
            <v>LUISA</v>
          </cell>
          <cell r="D2681" t="str">
            <v>4397</v>
          </cell>
          <cell r="E2681" t="str">
            <v>1 050 000.00</v>
          </cell>
          <cell r="F2681" t="str">
            <v>1 050 000.00</v>
          </cell>
          <cell r="G2681" t="str">
            <v>MGA</v>
          </cell>
          <cell r="H2681" t="str">
            <v>C700</v>
          </cell>
          <cell r="I2681" t="str">
            <v>E</v>
          </cell>
          <cell r="J2681" t="str">
            <v>2026-04-08</v>
          </cell>
          <cell r="K2681" t="str">
            <v>YASSIE</v>
          </cell>
          <cell r="L2681" t="str">
            <v>True</v>
          </cell>
          <cell r="M2681" t="str">
            <v>True</v>
          </cell>
          <cell r="N2681" t="str">
            <v>True</v>
          </cell>
          <cell r="O2681" t="str">
            <v>False</v>
          </cell>
          <cell r="P2681">
            <v>0</v>
          </cell>
          <cell r="Q2681">
            <v>0</v>
          </cell>
          <cell r="R2681">
            <v>0</v>
          </cell>
          <cell r="S2681" t="str">
            <v>0.00</v>
          </cell>
          <cell r="T2681">
            <v>0</v>
          </cell>
          <cell r="U2681">
            <v>4</v>
          </cell>
          <cell r="V2681">
            <v>4</v>
          </cell>
          <cell r="W2681" t="str">
            <v>2026-04-09</v>
          </cell>
        </row>
        <row r="2682">
          <cell r="A2682">
            <v>137187</v>
          </cell>
          <cell r="B2682">
            <v>46120</v>
          </cell>
          <cell r="C2682" t="str">
            <v>LUISA</v>
          </cell>
          <cell r="D2682" t="str">
            <v>4397</v>
          </cell>
          <cell r="E2682" t="str">
            <v>920 000.00</v>
          </cell>
          <cell r="F2682" t="str">
            <v>920 000.00</v>
          </cell>
          <cell r="G2682" t="str">
            <v>MGA</v>
          </cell>
          <cell r="H2682" t="str">
            <v>C700</v>
          </cell>
          <cell r="I2682" t="str">
            <v>E</v>
          </cell>
          <cell r="J2682" t="str">
            <v>2026-04-08</v>
          </cell>
          <cell r="K2682" t="str">
            <v>YASSIE</v>
          </cell>
          <cell r="L2682" t="str">
            <v>True</v>
          </cell>
          <cell r="M2682" t="str">
            <v>True</v>
          </cell>
          <cell r="N2682" t="str">
            <v>True</v>
          </cell>
          <cell r="O2682" t="str">
            <v>False</v>
          </cell>
          <cell r="P2682">
            <v>0</v>
          </cell>
          <cell r="Q2682">
            <v>0</v>
          </cell>
          <cell r="R2682">
            <v>0</v>
          </cell>
          <cell r="S2682" t="str">
            <v>0.00</v>
          </cell>
          <cell r="T2682">
            <v>0</v>
          </cell>
          <cell r="U2682">
            <v>5</v>
          </cell>
          <cell r="V2682">
            <v>5</v>
          </cell>
          <cell r="W2682" t="str">
            <v>2026-04-09</v>
          </cell>
        </row>
        <row r="2683">
          <cell r="A2683">
            <v>137186</v>
          </cell>
          <cell r="B2683">
            <v>46120</v>
          </cell>
          <cell r="C2683" t="str">
            <v>LUISA</v>
          </cell>
          <cell r="D2683" t="str">
            <v>4397</v>
          </cell>
          <cell r="E2683" t="str">
            <v>1 850 000.00</v>
          </cell>
          <cell r="F2683" t="str">
            <v>1 850 000.00</v>
          </cell>
          <cell r="G2683" t="str">
            <v>MGA</v>
          </cell>
          <cell r="H2683" t="str">
            <v>C700</v>
          </cell>
          <cell r="I2683" t="str">
            <v>E</v>
          </cell>
          <cell r="J2683" t="str">
            <v>2026-04-08</v>
          </cell>
          <cell r="K2683" t="str">
            <v>YASSIE</v>
          </cell>
          <cell r="L2683" t="str">
            <v>True</v>
          </cell>
          <cell r="M2683" t="str">
            <v>True</v>
          </cell>
          <cell r="N2683" t="str">
            <v>True</v>
          </cell>
          <cell r="O2683" t="str">
            <v>False</v>
          </cell>
          <cell r="P2683">
            <v>0</v>
          </cell>
          <cell r="Q2683">
            <v>0</v>
          </cell>
          <cell r="R2683">
            <v>0</v>
          </cell>
          <cell r="S2683" t="str">
            <v>0.00</v>
          </cell>
          <cell r="T2683">
            <v>0</v>
          </cell>
          <cell r="U2683">
            <v>5</v>
          </cell>
          <cell r="V2683">
            <v>5</v>
          </cell>
          <cell r="W2683" t="str">
            <v>2026-04-08</v>
          </cell>
        </row>
        <row r="2684">
          <cell r="A2684">
            <v>137185</v>
          </cell>
          <cell r="B2684">
            <v>46120</v>
          </cell>
          <cell r="C2684" t="str">
            <v>LUISA</v>
          </cell>
          <cell r="D2684" t="str">
            <v>2142</v>
          </cell>
          <cell r="E2684" t="str">
            <v>1 617 501.00</v>
          </cell>
          <cell r="F2684" t="str">
            <v>1 941 001.20</v>
          </cell>
          <cell r="G2684" t="str">
            <v>MGA</v>
          </cell>
          <cell r="H2684" t="str">
            <v>C700</v>
          </cell>
          <cell r="I2684" t="str">
            <v>E</v>
          </cell>
          <cell r="J2684" t="str">
            <v>2026-04-08</v>
          </cell>
          <cell r="K2684" t="str">
            <v>YASSIE</v>
          </cell>
          <cell r="L2684" t="str">
            <v>True</v>
          </cell>
          <cell r="M2684" t="str">
            <v>True</v>
          </cell>
          <cell r="N2684" t="str">
            <v>True</v>
          </cell>
          <cell r="O2684" t="str">
            <v>False</v>
          </cell>
          <cell r="P2684">
            <v>0</v>
          </cell>
          <cell r="Q2684">
            <v>0</v>
          </cell>
          <cell r="R2684">
            <v>0</v>
          </cell>
          <cell r="S2684" t="str">
            <v>0.00</v>
          </cell>
          <cell r="T2684">
            <v>0</v>
          </cell>
          <cell r="U2684">
            <v>5</v>
          </cell>
          <cell r="V2684">
            <v>5</v>
          </cell>
          <cell r="W2684" t="str">
            <v>2026-04-08</v>
          </cell>
        </row>
        <row r="2685">
          <cell r="A2685">
            <v>137184</v>
          </cell>
          <cell r="B2685">
            <v>46120</v>
          </cell>
          <cell r="C2685" t="str">
            <v>MIORA46</v>
          </cell>
          <cell r="E2685" t="str">
            <v>309 400 000.00</v>
          </cell>
          <cell r="F2685" t="str">
            <v>371 280 000.00</v>
          </cell>
          <cell r="G2685" t="str">
            <v>MGA</v>
          </cell>
          <cell r="H2685" t="str">
            <v>C900</v>
          </cell>
          <cell r="I2685" t="str">
            <v>E</v>
          </cell>
          <cell r="J2685" t="str">
            <v>2026-04-08</v>
          </cell>
          <cell r="K2685" t="str">
            <v>YASSIE</v>
          </cell>
          <cell r="L2685" t="str">
            <v>True</v>
          </cell>
          <cell r="M2685" t="str">
            <v>True</v>
          </cell>
          <cell r="N2685" t="str">
            <v>True</v>
          </cell>
          <cell r="O2685" t="str">
            <v>False</v>
          </cell>
          <cell r="P2685">
            <v>448800235</v>
          </cell>
          <cell r="Q2685">
            <v>0</v>
          </cell>
          <cell r="R2685">
            <v>0</v>
          </cell>
          <cell r="S2685" t="str">
            <v>0.00</v>
          </cell>
          <cell r="T2685">
            <v>0</v>
          </cell>
          <cell r="U2685">
            <v>6</v>
          </cell>
          <cell r="V2685">
            <v>6</v>
          </cell>
          <cell r="W2685" t="str">
            <v>2026-04-08</v>
          </cell>
        </row>
        <row r="2686">
          <cell r="A2686">
            <v>137183</v>
          </cell>
          <cell r="B2686">
            <v>46120</v>
          </cell>
          <cell r="C2686" t="str">
            <v>HARITSOA</v>
          </cell>
          <cell r="E2686" t="str">
            <v>0.00</v>
          </cell>
          <cell r="F2686" t="str">
            <v>0.00</v>
          </cell>
          <cell r="G2686" t="str">
            <v>MGA</v>
          </cell>
          <cell r="H2686" t="str">
            <v>C500</v>
          </cell>
          <cell r="I2686" t="str">
            <v>E</v>
          </cell>
          <cell r="J2686" t="str">
            <v>2026-04-08</v>
          </cell>
          <cell r="K2686" t="str">
            <v>YASSIE</v>
          </cell>
          <cell r="L2686" t="str">
            <v>True</v>
          </cell>
          <cell r="M2686" t="str">
            <v>False</v>
          </cell>
          <cell r="N2686" t="str">
            <v>True</v>
          </cell>
          <cell r="O2686" t="str">
            <v>False</v>
          </cell>
          <cell r="P2686">
            <v>448800233</v>
          </cell>
          <cell r="Q2686">
            <v>448800232</v>
          </cell>
          <cell r="R2686">
            <v>0</v>
          </cell>
          <cell r="S2686" t="str">
            <v>0.00</v>
          </cell>
          <cell r="T2686">
            <v>0</v>
          </cell>
          <cell r="U2686">
            <v>8</v>
          </cell>
          <cell r="V2686">
            <v>8</v>
          </cell>
          <cell r="W2686" t="str">
            <v>2026-04-14</v>
          </cell>
        </row>
        <row r="2687">
          <cell r="A2687">
            <v>137182</v>
          </cell>
          <cell r="B2687">
            <v>46120</v>
          </cell>
          <cell r="C2687" t="str">
            <v>TIANA9</v>
          </cell>
          <cell r="D2687" t="str">
            <v>68</v>
          </cell>
          <cell r="E2687" t="str">
            <v>1 200 000.00</v>
          </cell>
          <cell r="F2687" t="str">
            <v>1 440 000.00</v>
          </cell>
          <cell r="G2687" t="str">
            <v>MGA</v>
          </cell>
          <cell r="H2687" t="str">
            <v>C600</v>
          </cell>
          <cell r="I2687" t="str">
            <v>E</v>
          </cell>
          <cell r="J2687" t="str">
            <v>2026-04-08</v>
          </cell>
          <cell r="K2687" t="str">
            <v>YASSIE</v>
          </cell>
          <cell r="L2687" t="str">
            <v>True</v>
          </cell>
          <cell r="M2687" t="str">
            <v>True</v>
          </cell>
          <cell r="N2687" t="str">
            <v>True</v>
          </cell>
          <cell r="O2687" t="str">
            <v>False</v>
          </cell>
          <cell r="P2687">
            <v>0</v>
          </cell>
          <cell r="Q2687">
            <v>0</v>
          </cell>
          <cell r="R2687">
            <v>0</v>
          </cell>
          <cell r="S2687" t="str">
            <v>0.00</v>
          </cell>
          <cell r="T2687">
            <v>0</v>
          </cell>
          <cell r="U2687">
            <v>6</v>
          </cell>
          <cell r="V2687">
            <v>6</v>
          </cell>
          <cell r="W2687" t="str">
            <v>2026-04-13</v>
          </cell>
        </row>
        <row r="2688">
          <cell r="A2688">
            <v>137181</v>
          </cell>
          <cell r="B2688">
            <v>46120</v>
          </cell>
          <cell r="C2688" t="str">
            <v>TIANA9</v>
          </cell>
          <cell r="E2688" t="str">
            <v>2 250 000.00</v>
          </cell>
          <cell r="F2688" t="str">
            <v>2 700 000.00</v>
          </cell>
          <cell r="G2688" t="str">
            <v>MGA</v>
          </cell>
          <cell r="H2688" t="str">
            <v>C600</v>
          </cell>
          <cell r="I2688" t="str">
            <v>E</v>
          </cell>
          <cell r="J2688" t="str">
            <v>2026-04-08</v>
          </cell>
          <cell r="K2688" t="str">
            <v>YASSIE</v>
          </cell>
          <cell r="L2688" t="str">
            <v>True</v>
          </cell>
          <cell r="M2688" t="str">
            <v>True</v>
          </cell>
          <cell r="N2688" t="str">
            <v>True</v>
          </cell>
          <cell r="O2688" t="str">
            <v>False</v>
          </cell>
          <cell r="P2688">
            <v>0</v>
          </cell>
          <cell r="Q2688">
            <v>0</v>
          </cell>
          <cell r="R2688">
            <v>0</v>
          </cell>
          <cell r="S2688" t="str">
            <v>0.00</v>
          </cell>
          <cell r="T2688">
            <v>0</v>
          </cell>
          <cell r="U2688">
            <v>7</v>
          </cell>
          <cell r="V2688">
            <v>7</v>
          </cell>
          <cell r="W2688" t="str">
            <v>2026-04-13</v>
          </cell>
        </row>
        <row r="2689">
          <cell r="A2689">
            <v>137180</v>
          </cell>
          <cell r="B2689">
            <v>46120</v>
          </cell>
          <cell r="C2689" t="str">
            <v>HARITSOA</v>
          </cell>
          <cell r="D2689" t="str">
            <v>115</v>
          </cell>
          <cell r="E2689" t="str">
            <v>4 124 665 900.00</v>
          </cell>
          <cell r="F2689" t="str">
            <v>4 949 599 080.00</v>
          </cell>
          <cell r="G2689" t="str">
            <v>MGA</v>
          </cell>
          <cell r="H2689" t="str">
            <v>C500</v>
          </cell>
          <cell r="I2689" t="str">
            <v>E</v>
          </cell>
          <cell r="J2689" t="str">
            <v>2026-04-08</v>
          </cell>
          <cell r="K2689" t="str">
            <v>YASSIE</v>
          </cell>
          <cell r="L2689" t="str">
            <v>True</v>
          </cell>
          <cell r="M2689" t="str">
            <v>True</v>
          </cell>
          <cell r="N2689" t="str">
            <v>True</v>
          </cell>
          <cell r="O2689" t="str">
            <v>False</v>
          </cell>
          <cell r="P2689">
            <v>448900272</v>
          </cell>
          <cell r="Q2689">
            <v>0</v>
          </cell>
          <cell r="R2689">
            <v>0</v>
          </cell>
          <cell r="S2689" t="str">
            <v>0.00</v>
          </cell>
          <cell r="T2689">
            <v>0</v>
          </cell>
          <cell r="U2689">
            <v>6</v>
          </cell>
          <cell r="V2689">
            <v>6</v>
          </cell>
          <cell r="W2689" t="str">
            <v>2026-04-09</v>
          </cell>
        </row>
        <row r="2690">
          <cell r="A2690">
            <v>137179</v>
          </cell>
          <cell r="B2690">
            <v>46120</v>
          </cell>
          <cell r="C2690" t="str">
            <v>MIORA46</v>
          </cell>
          <cell r="D2690" t="str">
            <v>5915</v>
          </cell>
          <cell r="E2690" t="str">
            <v>593 802 297.60</v>
          </cell>
          <cell r="F2690" t="str">
            <v>712 562 757.12</v>
          </cell>
          <cell r="G2690" t="str">
            <v>MGA</v>
          </cell>
          <cell r="H2690" t="str">
            <v>C900</v>
          </cell>
          <cell r="I2690" t="str">
            <v>E</v>
          </cell>
          <cell r="J2690" t="str">
            <v>2026-04-08</v>
          </cell>
          <cell r="K2690" t="str">
            <v>YASSIE</v>
          </cell>
          <cell r="L2690" t="str">
            <v>True</v>
          </cell>
          <cell r="M2690" t="str">
            <v>True</v>
          </cell>
          <cell r="N2690" t="str">
            <v>True</v>
          </cell>
          <cell r="O2690" t="str">
            <v>False</v>
          </cell>
          <cell r="P2690">
            <v>448800229</v>
          </cell>
          <cell r="Q2690">
            <v>0</v>
          </cell>
          <cell r="R2690">
            <v>0</v>
          </cell>
          <cell r="S2690" t="str">
            <v>0.00</v>
          </cell>
          <cell r="T2690">
            <v>0</v>
          </cell>
          <cell r="U2690">
            <v>6</v>
          </cell>
          <cell r="V2690">
            <v>6</v>
          </cell>
          <cell r="W2690" t="str">
            <v>2026-04-08</v>
          </cell>
        </row>
        <row r="2691">
          <cell r="A2691">
            <v>137178</v>
          </cell>
          <cell r="B2691">
            <v>46120</v>
          </cell>
          <cell r="C2691" t="str">
            <v>SETRA3</v>
          </cell>
          <cell r="D2691" t="str">
            <v>2886</v>
          </cell>
          <cell r="E2691" t="str">
            <v>3 463 600.00</v>
          </cell>
          <cell r="F2691" t="str">
            <v>3 463 600.00</v>
          </cell>
          <cell r="G2691" t="str">
            <v>MGA</v>
          </cell>
          <cell r="H2691" t="str">
            <v>C102</v>
          </cell>
          <cell r="I2691" t="str">
            <v>E</v>
          </cell>
          <cell r="J2691" t="str">
            <v>2026-04-08</v>
          </cell>
          <cell r="K2691" t="str">
            <v>YASSIE</v>
          </cell>
          <cell r="L2691" t="str">
            <v>True</v>
          </cell>
          <cell r="M2691" t="str">
            <v>True</v>
          </cell>
          <cell r="N2691" t="str">
            <v>True</v>
          </cell>
          <cell r="O2691" t="str">
            <v>False</v>
          </cell>
          <cell r="P2691">
            <v>448900270</v>
          </cell>
          <cell r="Q2691">
            <v>0</v>
          </cell>
          <cell r="R2691">
            <v>0</v>
          </cell>
          <cell r="S2691" t="str">
            <v>0.00</v>
          </cell>
          <cell r="T2691">
            <v>0</v>
          </cell>
          <cell r="U2691">
            <v>7</v>
          </cell>
          <cell r="V2691">
            <v>7</v>
          </cell>
          <cell r="W2691" t="str">
            <v>2026-04-09</v>
          </cell>
        </row>
        <row r="2692">
          <cell r="A2692">
            <v>137177</v>
          </cell>
          <cell r="B2692">
            <v>46120</v>
          </cell>
          <cell r="C2692" t="str">
            <v>TAFITASOA3</v>
          </cell>
          <cell r="D2692" t="str">
            <v>4038</v>
          </cell>
          <cell r="E2692" t="str">
            <v>500 000.00</v>
          </cell>
          <cell r="F2692" t="str">
            <v>600 000.00</v>
          </cell>
          <cell r="G2692" t="str">
            <v>MGA</v>
          </cell>
          <cell r="H2692" t="str">
            <v>C700</v>
          </cell>
          <cell r="I2692" t="str">
            <v>E</v>
          </cell>
          <cell r="J2692" t="str">
            <v>2026-04-08</v>
          </cell>
          <cell r="K2692" t="str">
            <v>YASSIE</v>
          </cell>
          <cell r="L2692" t="str">
            <v>True</v>
          </cell>
          <cell r="M2692" t="str">
            <v>True</v>
          </cell>
          <cell r="N2692" t="str">
            <v>True</v>
          </cell>
          <cell r="O2692" t="str">
            <v>False</v>
          </cell>
          <cell r="P2692">
            <v>448900267</v>
          </cell>
          <cell r="Q2692">
            <v>448900266</v>
          </cell>
          <cell r="R2692">
            <v>0</v>
          </cell>
          <cell r="S2692" t="str">
            <v>0.00</v>
          </cell>
          <cell r="T2692">
            <v>0</v>
          </cell>
          <cell r="U2692">
            <v>7</v>
          </cell>
          <cell r="V2692">
            <v>7</v>
          </cell>
          <cell r="W2692" t="str">
            <v>2026-04-08</v>
          </cell>
        </row>
        <row r="2693">
          <cell r="A2693">
            <v>137176</v>
          </cell>
          <cell r="B2693">
            <v>46120</v>
          </cell>
          <cell r="C2693" t="str">
            <v>TIANA9</v>
          </cell>
          <cell r="D2693" t="str">
            <v>6907</v>
          </cell>
          <cell r="E2693" t="str">
            <v>675 000.00</v>
          </cell>
          <cell r="F2693" t="str">
            <v>810 000.00</v>
          </cell>
          <cell r="G2693" t="str">
            <v>MGA</v>
          </cell>
          <cell r="H2693" t="str">
            <v>C600</v>
          </cell>
          <cell r="I2693" t="str">
            <v>E</v>
          </cell>
          <cell r="J2693" t="str">
            <v>2026-04-08</v>
          </cell>
          <cell r="K2693" t="str">
            <v>YASSIE</v>
          </cell>
          <cell r="L2693" t="str">
            <v>True</v>
          </cell>
          <cell r="M2693" t="str">
            <v>True</v>
          </cell>
          <cell r="N2693" t="str">
            <v>True</v>
          </cell>
          <cell r="O2693" t="str">
            <v>False</v>
          </cell>
          <cell r="P2693">
            <v>0</v>
          </cell>
          <cell r="Q2693">
            <v>0</v>
          </cell>
          <cell r="R2693">
            <v>0</v>
          </cell>
          <cell r="S2693" t="str">
            <v>0.00</v>
          </cell>
          <cell r="T2693">
            <v>0</v>
          </cell>
          <cell r="U2693">
            <v>7</v>
          </cell>
          <cell r="V2693">
            <v>7</v>
          </cell>
          <cell r="W2693" t="str">
            <v>2026-04-13</v>
          </cell>
        </row>
        <row r="2694">
          <cell r="A2694">
            <v>137175</v>
          </cell>
          <cell r="B2694">
            <v>46120</v>
          </cell>
          <cell r="C2694" t="str">
            <v>HARITSOA</v>
          </cell>
          <cell r="D2694" t="str">
            <v>114</v>
          </cell>
          <cell r="E2694" t="str">
            <v>606 953.00</v>
          </cell>
          <cell r="F2694" t="str">
            <v>606 953.00</v>
          </cell>
          <cell r="G2694" t="str">
            <v>EUR</v>
          </cell>
          <cell r="H2694" t="str">
            <v>C500</v>
          </cell>
          <cell r="I2694" t="str">
            <v>E</v>
          </cell>
          <cell r="J2694" t="str">
            <v>2026-04-08</v>
          </cell>
          <cell r="K2694" t="str">
            <v>YASSIE</v>
          </cell>
          <cell r="L2694" t="str">
            <v>True</v>
          </cell>
          <cell r="M2694" t="str">
            <v>True</v>
          </cell>
          <cell r="N2694" t="str">
            <v>True</v>
          </cell>
          <cell r="O2694" t="str">
            <v>False</v>
          </cell>
          <cell r="P2694">
            <v>448500203</v>
          </cell>
          <cell r="Q2694">
            <v>0</v>
          </cell>
          <cell r="R2694">
            <v>0</v>
          </cell>
          <cell r="S2694" t="str">
            <v>0.00</v>
          </cell>
          <cell r="T2694">
            <v>0</v>
          </cell>
          <cell r="U2694">
            <v>7</v>
          </cell>
          <cell r="V2694">
            <v>7</v>
          </cell>
          <cell r="W2694" t="str">
            <v>2026-04-09</v>
          </cell>
        </row>
        <row r="2695">
          <cell r="A2695">
            <v>137174</v>
          </cell>
          <cell r="B2695">
            <v>46120</v>
          </cell>
          <cell r="C2695" t="str">
            <v>TIANA9</v>
          </cell>
          <cell r="D2695" t="str">
            <v>1089</v>
          </cell>
          <cell r="E2695" t="str">
            <v>780 000.00</v>
          </cell>
          <cell r="F2695" t="str">
            <v>936 000.00</v>
          </cell>
          <cell r="G2695" t="str">
            <v>MGA</v>
          </cell>
          <cell r="H2695" t="str">
            <v>C600</v>
          </cell>
          <cell r="I2695" t="str">
            <v>E</v>
          </cell>
          <cell r="J2695" t="str">
            <v>2026-04-08</v>
          </cell>
          <cell r="K2695" t="str">
            <v>YASSIE</v>
          </cell>
          <cell r="L2695" t="str">
            <v>True</v>
          </cell>
          <cell r="M2695" t="str">
            <v>True</v>
          </cell>
          <cell r="N2695" t="str">
            <v>True</v>
          </cell>
          <cell r="O2695" t="str">
            <v>False</v>
          </cell>
          <cell r="P2695">
            <v>0</v>
          </cell>
          <cell r="Q2695">
            <v>0</v>
          </cell>
          <cell r="R2695">
            <v>0</v>
          </cell>
          <cell r="S2695" t="str">
            <v>0.00</v>
          </cell>
          <cell r="T2695">
            <v>0</v>
          </cell>
          <cell r="U2695">
            <v>7</v>
          </cell>
          <cell r="V2695">
            <v>7</v>
          </cell>
          <cell r="W2695" t="str">
            <v>2026-04-13</v>
          </cell>
        </row>
        <row r="2696">
          <cell r="A2696">
            <v>137173</v>
          </cell>
          <cell r="B2696">
            <v>46120</v>
          </cell>
          <cell r="C2696" t="str">
            <v>TIANA9</v>
          </cell>
          <cell r="D2696" t="str">
            <v>6</v>
          </cell>
          <cell r="E2696" t="str">
            <v>244 800.00</v>
          </cell>
          <cell r="F2696" t="str">
            <v>293 760.00</v>
          </cell>
          <cell r="G2696" t="str">
            <v>MGA</v>
          </cell>
          <cell r="H2696" t="str">
            <v>C600</v>
          </cell>
          <cell r="I2696" t="str">
            <v>E</v>
          </cell>
          <cell r="J2696" t="str">
            <v>2026-04-08</v>
          </cell>
          <cell r="K2696" t="str">
            <v>YASSIE</v>
          </cell>
          <cell r="L2696" t="str">
            <v>True</v>
          </cell>
          <cell r="M2696" t="str">
            <v>True</v>
          </cell>
          <cell r="N2696" t="str">
            <v>True</v>
          </cell>
          <cell r="O2696" t="str">
            <v>False</v>
          </cell>
          <cell r="P2696">
            <v>0</v>
          </cell>
          <cell r="Q2696">
            <v>0</v>
          </cell>
          <cell r="R2696">
            <v>0</v>
          </cell>
          <cell r="S2696" t="str">
            <v>0.00</v>
          </cell>
          <cell r="T2696">
            <v>0</v>
          </cell>
          <cell r="U2696">
            <v>7</v>
          </cell>
          <cell r="V2696">
            <v>7</v>
          </cell>
          <cell r="W2696" t="str">
            <v>2026-04-13</v>
          </cell>
        </row>
        <row r="2697">
          <cell r="A2697">
            <v>137172</v>
          </cell>
          <cell r="B2697">
            <v>46120</v>
          </cell>
          <cell r="C2697" t="str">
            <v>TIANA9</v>
          </cell>
          <cell r="D2697" t="str">
            <v>820</v>
          </cell>
          <cell r="E2697" t="str">
            <v>2 170 000.00</v>
          </cell>
          <cell r="F2697" t="str">
            <v>2 604 000.00</v>
          </cell>
          <cell r="G2697" t="str">
            <v>MGA</v>
          </cell>
          <cell r="H2697" t="str">
            <v>C600</v>
          </cell>
          <cell r="I2697" t="str">
            <v>E</v>
          </cell>
          <cell r="J2697" t="str">
            <v>2026-04-08</v>
          </cell>
          <cell r="K2697" t="str">
            <v>YASSIE</v>
          </cell>
          <cell r="L2697" t="str">
            <v>True</v>
          </cell>
          <cell r="M2697" t="str">
            <v>True</v>
          </cell>
          <cell r="N2697" t="str">
            <v>True</v>
          </cell>
          <cell r="O2697" t="str">
            <v>False</v>
          </cell>
          <cell r="P2697">
            <v>0</v>
          </cell>
          <cell r="Q2697">
            <v>0</v>
          </cell>
          <cell r="R2697">
            <v>0</v>
          </cell>
          <cell r="S2697" t="str">
            <v>0.00</v>
          </cell>
          <cell r="T2697">
            <v>0</v>
          </cell>
          <cell r="U2697">
            <v>7</v>
          </cell>
          <cell r="V2697">
            <v>7</v>
          </cell>
          <cell r="W2697" t="str">
            <v>2026-04-13</v>
          </cell>
        </row>
        <row r="2698">
          <cell r="A2698">
            <v>137171</v>
          </cell>
          <cell r="B2698">
            <v>46120</v>
          </cell>
          <cell r="C2698" t="str">
            <v>TAFITASOA3</v>
          </cell>
          <cell r="D2698" t="str">
            <v>4740</v>
          </cell>
          <cell r="E2698" t="str">
            <v>1 023 333.00</v>
          </cell>
          <cell r="F2698" t="str">
            <v>1 227 999.60</v>
          </cell>
          <cell r="G2698" t="str">
            <v>MGA</v>
          </cell>
          <cell r="H2698" t="str">
            <v>C700</v>
          </cell>
          <cell r="I2698" t="str">
            <v>E</v>
          </cell>
          <cell r="J2698" t="str">
            <v>2026-04-08</v>
          </cell>
          <cell r="K2698" t="str">
            <v>YASSIE</v>
          </cell>
          <cell r="L2698" t="str">
            <v>True</v>
          </cell>
          <cell r="M2698" t="str">
            <v>True</v>
          </cell>
          <cell r="N2698" t="str">
            <v>True</v>
          </cell>
          <cell r="O2698" t="str">
            <v>False</v>
          </cell>
          <cell r="P2698">
            <v>448500198</v>
          </cell>
          <cell r="Q2698">
            <v>448500197</v>
          </cell>
          <cell r="R2698">
            <v>0</v>
          </cell>
          <cell r="S2698" t="str">
            <v>0.00</v>
          </cell>
          <cell r="T2698">
            <v>0</v>
          </cell>
          <cell r="U2698">
            <v>7</v>
          </cell>
          <cell r="V2698">
            <v>7</v>
          </cell>
          <cell r="W2698" t="str">
            <v>2026-04-08</v>
          </cell>
        </row>
        <row r="2699">
          <cell r="A2699">
            <v>137170</v>
          </cell>
          <cell r="B2699">
            <v>46120</v>
          </cell>
          <cell r="C2699" t="str">
            <v>TAFITASOA3</v>
          </cell>
          <cell r="D2699" t="str">
            <v>1194</v>
          </cell>
          <cell r="E2699" t="str">
            <v>1 304 100.00</v>
          </cell>
          <cell r="F2699" t="str">
            <v>1 564 920.00</v>
          </cell>
          <cell r="G2699" t="str">
            <v>MGA</v>
          </cell>
          <cell r="H2699" t="str">
            <v>C700</v>
          </cell>
          <cell r="I2699" t="str">
            <v>E</v>
          </cell>
          <cell r="J2699" t="str">
            <v>2026-04-08</v>
          </cell>
          <cell r="K2699" t="str">
            <v>YASSIE</v>
          </cell>
          <cell r="L2699" t="str">
            <v>True</v>
          </cell>
          <cell r="M2699" t="str">
            <v>True</v>
          </cell>
          <cell r="N2699" t="str">
            <v>True</v>
          </cell>
          <cell r="O2699" t="str">
            <v>False</v>
          </cell>
          <cell r="P2699">
            <v>448500190</v>
          </cell>
          <cell r="Q2699">
            <v>448500189</v>
          </cell>
          <cell r="R2699">
            <v>0</v>
          </cell>
          <cell r="S2699" t="str">
            <v>0.00</v>
          </cell>
          <cell r="T2699">
            <v>0</v>
          </cell>
          <cell r="U2699">
            <v>7</v>
          </cell>
          <cell r="V2699">
            <v>7</v>
          </cell>
          <cell r="W2699" t="str">
            <v>2026-04-08</v>
          </cell>
        </row>
        <row r="2700">
          <cell r="A2700">
            <v>137169</v>
          </cell>
          <cell r="B2700">
            <v>46120</v>
          </cell>
          <cell r="C2700" t="str">
            <v>JOHANNA1</v>
          </cell>
          <cell r="D2700" t="str">
            <v>2848</v>
          </cell>
          <cell r="E2700" t="str">
            <v>450 000.00</v>
          </cell>
          <cell r="F2700" t="str">
            <v>450 000.00</v>
          </cell>
          <cell r="G2700" t="str">
            <v>MGA</v>
          </cell>
          <cell r="H2700" t="str">
            <v>C100</v>
          </cell>
          <cell r="I2700" t="str">
            <v>E</v>
          </cell>
          <cell r="J2700" t="str">
            <v>2026-04-08</v>
          </cell>
          <cell r="K2700" t="str">
            <v>YASSIE</v>
          </cell>
          <cell r="L2700" t="str">
            <v>True</v>
          </cell>
          <cell r="M2700" t="str">
            <v>True</v>
          </cell>
          <cell r="N2700" t="str">
            <v>True</v>
          </cell>
          <cell r="O2700" t="str">
            <v>False</v>
          </cell>
          <cell r="P2700">
            <v>448600171</v>
          </cell>
          <cell r="Q2700">
            <v>0</v>
          </cell>
          <cell r="R2700">
            <v>0</v>
          </cell>
          <cell r="S2700" t="str">
            <v>0.00</v>
          </cell>
          <cell r="T2700">
            <v>0</v>
          </cell>
          <cell r="U2700">
            <v>7</v>
          </cell>
          <cell r="V2700">
            <v>7</v>
          </cell>
          <cell r="W2700" t="str">
            <v>2026-04-08</v>
          </cell>
        </row>
        <row r="2701">
          <cell r="A2701">
            <v>137168</v>
          </cell>
          <cell r="B2701">
            <v>46120</v>
          </cell>
          <cell r="C2701" t="str">
            <v>MBOLATIANANJI</v>
          </cell>
          <cell r="D2701" t="str">
            <v>80</v>
          </cell>
          <cell r="E2701" t="str">
            <v>810 000.00</v>
          </cell>
          <cell r="F2701" t="str">
            <v>972 000.00</v>
          </cell>
          <cell r="G2701" t="str">
            <v>MGA</v>
          </cell>
          <cell r="H2701" t="str">
            <v>C800</v>
          </cell>
          <cell r="I2701" t="str">
            <v>E</v>
          </cell>
          <cell r="J2701" t="str">
            <v>2026-04-08</v>
          </cell>
          <cell r="K2701" t="str">
            <v>YASSIE</v>
          </cell>
          <cell r="L2701" t="str">
            <v>True</v>
          </cell>
          <cell r="M2701" t="str">
            <v>True</v>
          </cell>
          <cell r="N2701" t="str">
            <v>True</v>
          </cell>
          <cell r="O2701" t="str">
            <v>False</v>
          </cell>
          <cell r="P2701">
            <v>0</v>
          </cell>
          <cell r="Q2701">
            <v>0</v>
          </cell>
          <cell r="R2701">
            <v>0</v>
          </cell>
          <cell r="S2701" t="str">
            <v>0.00</v>
          </cell>
          <cell r="T2701">
            <v>0</v>
          </cell>
          <cell r="U2701">
            <v>4</v>
          </cell>
          <cell r="V2701">
            <v>4</v>
          </cell>
          <cell r="W2701" t="str">
            <v>2026-04-10</v>
          </cell>
        </row>
        <row r="2702">
          <cell r="A2702">
            <v>137167</v>
          </cell>
          <cell r="B2702">
            <v>46120</v>
          </cell>
          <cell r="C2702" t="str">
            <v>JOHANNA1</v>
          </cell>
          <cell r="D2702" t="str">
            <v>2848</v>
          </cell>
          <cell r="E2702" t="str">
            <v>450 000.00</v>
          </cell>
          <cell r="F2702" t="str">
            <v>450 000.00</v>
          </cell>
          <cell r="G2702" t="str">
            <v>MGA</v>
          </cell>
          <cell r="H2702" t="str">
            <v>C100</v>
          </cell>
          <cell r="I2702" t="str">
            <v>E</v>
          </cell>
          <cell r="J2702" t="str">
            <v>2026-04-08</v>
          </cell>
          <cell r="K2702" t="str">
            <v>YASSIE</v>
          </cell>
          <cell r="L2702" t="str">
            <v>True</v>
          </cell>
          <cell r="M2702" t="str">
            <v>True</v>
          </cell>
          <cell r="N2702" t="str">
            <v>True</v>
          </cell>
          <cell r="O2702" t="str">
            <v>False</v>
          </cell>
          <cell r="P2702">
            <v>448500187</v>
          </cell>
          <cell r="Q2702">
            <v>0</v>
          </cell>
          <cell r="R2702">
            <v>0</v>
          </cell>
          <cell r="S2702" t="str">
            <v>0.00</v>
          </cell>
          <cell r="T2702">
            <v>0</v>
          </cell>
          <cell r="U2702">
            <v>11</v>
          </cell>
          <cell r="V2702">
            <v>11</v>
          </cell>
          <cell r="W2702" t="str">
            <v>2026-04-20</v>
          </cell>
        </row>
        <row r="2703">
          <cell r="A2703">
            <v>137166</v>
          </cell>
          <cell r="B2703">
            <v>46120</v>
          </cell>
          <cell r="C2703" t="str">
            <v>TAFITASOA3</v>
          </cell>
          <cell r="D2703" t="str">
            <v>14</v>
          </cell>
          <cell r="E2703" t="str">
            <v>38 775 000.00</v>
          </cell>
          <cell r="F2703" t="str">
            <v>46 530 000.00</v>
          </cell>
          <cell r="G2703" t="str">
            <v>MGA</v>
          </cell>
          <cell r="H2703" t="str">
            <v>C700</v>
          </cell>
          <cell r="I2703" t="str">
            <v>E</v>
          </cell>
          <cell r="J2703" t="str">
            <v>2026-04-08</v>
          </cell>
          <cell r="K2703" t="str">
            <v>YASSIE</v>
          </cell>
          <cell r="L2703" t="str">
            <v>True</v>
          </cell>
          <cell r="M2703" t="str">
            <v>True</v>
          </cell>
          <cell r="N2703" t="str">
            <v>True</v>
          </cell>
          <cell r="O2703" t="str">
            <v>False</v>
          </cell>
          <cell r="P2703">
            <v>448400152</v>
          </cell>
          <cell r="Q2703">
            <v>448400151</v>
          </cell>
          <cell r="R2703">
            <v>0</v>
          </cell>
          <cell r="S2703" t="str">
            <v>0.00</v>
          </cell>
          <cell r="T2703">
            <v>0</v>
          </cell>
          <cell r="U2703">
            <v>10</v>
          </cell>
          <cell r="V2703">
            <v>10</v>
          </cell>
          <cell r="W2703" t="str">
            <v>2026-04-20</v>
          </cell>
        </row>
        <row r="2704">
          <cell r="A2704">
            <v>137165</v>
          </cell>
          <cell r="B2704">
            <v>46120</v>
          </cell>
          <cell r="C2704" t="str">
            <v>NASANDRATRA1</v>
          </cell>
          <cell r="E2704" t="str">
            <v>209.76</v>
          </cell>
          <cell r="F2704" t="str">
            <v>251.71</v>
          </cell>
          <cell r="G2704" t="str">
            <v>EUR</v>
          </cell>
          <cell r="H2704" t="str">
            <v>C500</v>
          </cell>
          <cell r="I2704" t="str">
            <v>E</v>
          </cell>
          <cell r="J2704" t="str">
            <v>2026-04-08</v>
          </cell>
          <cell r="K2704" t="str">
            <v>YASSIE</v>
          </cell>
          <cell r="L2704" t="str">
            <v>True</v>
          </cell>
          <cell r="M2704" t="str">
            <v>True</v>
          </cell>
          <cell r="N2704" t="str">
            <v>True</v>
          </cell>
          <cell r="O2704" t="str">
            <v>False</v>
          </cell>
          <cell r="P2704">
            <v>448500185</v>
          </cell>
          <cell r="Q2704">
            <v>0</v>
          </cell>
          <cell r="R2704">
            <v>0</v>
          </cell>
          <cell r="S2704" t="str">
            <v>0.00</v>
          </cell>
          <cell r="T2704">
            <v>0</v>
          </cell>
          <cell r="U2704">
            <v>10</v>
          </cell>
          <cell r="V2704">
            <v>10</v>
          </cell>
          <cell r="W2704" t="str">
            <v>2026-04-14</v>
          </cell>
        </row>
        <row r="2705">
          <cell r="A2705">
            <v>137164</v>
          </cell>
          <cell r="B2705">
            <v>46120</v>
          </cell>
          <cell r="C2705" t="str">
            <v>HARITSOA</v>
          </cell>
          <cell r="D2705" t="str">
            <v>3726</v>
          </cell>
          <cell r="E2705" t="str">
            <v>650 000.00</v>
          </cell>
          <cell r="F2705" t="str">
            <v>650 000.00</v>
          </cell>
          <cell r="G2705" t="str">
            <v>MGA</v>
          </cell>
          <cell r="H2705" t="str">
            <v>C500</v>
          </cell>
          <cell r="I2705" t="str">
            <v>E</v>
          </cell>
          <cell r="J2705" t="str">
            <v>2026-04-08</v>
          </cell>
          <cell r="K2705" t="str">
            <v>YASSIE</v>
          </cell>
          <cell r="L2705" t="str">
            <v>True</v>
          </cell>
          <cell r="M2705" t="str">
            <v>True</v>
          </cell>
          <cell r="N2705" t="str">
            <v>True</v>
          </cell>
          <cell r="O2705" t="str">
            <v>False</v>
          </cell>
          <cell r="P2705">
            <v>448600161</v>
          </cell>
          <cell r="Q2705">
            <v>0</v>
          </cell>
          <cell r="R2705">
            <v>0</v>
          </cell>
          <cell r="S2705" t="str">
            <v>0.00</v>
          </cell>
          <cell r="T2705">
            <v>0</v>
          </cell>
          <cell r="U2705">
            <v>7</v>
          </cell>
          <cell r="V2705">
            <v>7</v>
          </cell>
          <cell r="W2705" t="str">
            <v>2026-04-09</v>
          </cell>
        </row>
        <row r="2706">
          <cell r="A2706">
            <v>137163</v>
          </cell>
          <cell r="B2706">
            <v>46120</v>
          </cell>
          <cell r="C2706" t="str">
            <v>TAFITASOA3</v>
          </cell>
          <cell r="D2706" t="str">
            <v>14</v>
          </cell>
          <cell r="E2706" t="str">
            <v>2 541 600.00</v>
          </cell>
          <cell r="F2706" t="str">
            <v>3 049 920.00</v>
          </cell>
          <cell r="G2706" t="str">
            <v>MGA</v>
          </cell>
          <cell r="H2706" t="str">
            <v>C700</v>
          </cell>
          <cell r="I2706" t="str">
            <v>E</v>
          </cell>
          <cell r="J2706" t="str">
            <v>2026-04-08</v>
          </cell>
          <cell r="K2706" t="str">
            <v>YASSIE</v>
          </cell>
          <cell r="L2706" t="str">
            <v>True</v>
          </cell>
          <cell r="M2706" t="str">
            <v>True</v>
          </cell>
          <cell r="N2706" t="str">
            <v>True</v>
          </cell>
          <cell r="O2706" t="str">
            <v>False</v>
          </cell>
          <cell r="P2706">
            <v>448500182</v>
          </cell>
          <cell r="Q2706">
            <v>448500181</v>
          </cell>
          <cell r="R2706">
            <v>0</v>
          </cell>
          <cell r="S2706" t="str">
            <v>0.00</v>
          </cell>
          <cell r="T2706">
            <v>0</v>
          </cell>
          <cell r="U2706">
            <v>10</v>
          </cell>
          <cell r="V2706">
            <v>10</v>
          </cell>
          <cell r="W2706" t="str">
            <v>2026-04-13</v>
          </cell>
        </row>
        <row r="2707">
          <cell r="A2707">
            <v>137162</v>
          </cell>
          <cell r="B2707">
            <v>46120</v>
          </cell>
          <cell r="C2707" t="str">
            <v>LUCA3</v>
          </cell>
          <cell r="D2707" t="str">
            <v>5633</v>
          </cell>
          <cell r="E2707" t="str">
            <v>700 000.00</v>
          </cell>
          <cell r="F2707" t="str">
            <v>700 000.00</v>
          </cell>
          <cell r="G2707" t="str">
            <v>MGA</v>
          </cell>
          <cell r="H2707" t="str">
            <v>C100</v>
          </cell>
          <cell r="I2707" t="str">
            <v>E</v>
          </cell>
          <cell r="J2707" t="str">
            <v>2026-04-08</v>
          </cell>
          <cell r="K2707" t="str">
            <v>YASSIE</v>
          </cell>
          <cell r="L2707" t="str">
            <v>True</v>
          </cell>
          <cell r="M2707" t="str">
            <v>True</v>
          </cell>
          <cell r="N2707" t="str">
            <v>True</v>
          </cell>
          <cell r="O2707" t="str">
            <v>False</v>
          </cell>
          <cell r="P2707">
            <v>448300250</v>
          </cell>
          <cell r="Q2707">
            <v>0</v>
          </cell>
          <cell r="R2707">
            <v>0</v>
          </cell>
          <cell r="S2707" t="str">
            <v>0.00</v>
          </cell>
          <cell r="T2707">
            <v>0</v>
          </cell>
          <cell r="U2707">
            <v>8</v>
          </cell>
          <cell r="V2707">
            <v>8</v>
          </cell>
          <cell r="W2707" t="str">
            <v>2026-04-19</v>
          </cell>
        </row>
        <row r="2708">
          <cell r="A2708">
            <v>137161</v>
          </cell>
          <cell r="B2708">
            <v>46120</v>
          </cell>
          <cell r="C2708" t="str">
            <v>LUCA3</v>
          </cell>
          <cell r="D2708" t="str">
            <v>3127</v>
          </cell>
          <cell r="E2708" t="str">
            <v>1 000 000.00</v>
          </cell>
          <cell r="F2708" t="str">
            <v>1 000 000.00</v>
          </cell>
          <cell r="G2708" t="str">
            <v>MGA</v>
          </cell>
          <cell r="H2708" t="str">
            <v>C100</v>
          </cell>
          <cell r="I2708" t="str">
            <v>E</v>
          </cell>
          <cell r="J2708" t="str">
            <v>2026-04-08</v>
          </cell>
          <cell r="K2708" t="str">
            <v>YASSIE</v>
          </cell>
          <cell r="L2708" t="str">
            <v>True</v>
          </cell>
          <cell r="M2708" t="str">
            <v>True</v>
          </cell>
          <cell r="N2708" t="str">
            <v>True</v>
          </cell>
          <cell r="O2708" t="str">
            <v>False</v>
          </cell>
          <cell r="P2708">
            <v>448400143</v>
          </cell>
          <cell r="Q2708">
            <v>0</v>
          </cell>
          <cell r="R2708">
            <v>0</v>
          </cell>
          <cell r="S2708" t="str">
            <v>0.00</v>
          </cell>
          <cell r="T2708">
            <v>0</v>
          </cell>
          <cell r="U2708">
            <v>8</v>
          </cell>
          <cell r="V2708">
            <v>8</v>
          </cell>
          <cell r="W2708" t="str">
            <v>2026-04-19</v>
          </cell>
        </row>
        <row r="2709">
          <cell r="A2709">
            <v>137160</v>
          </cell>
          <cell r="B2709">
            <v>46120</v>
          </cell>
          <cell r="C2709" t="str">
            <v>CHRISTELE</v>
          </cell>
          <cell r="D2709" t="str">
            <v>3196</v>
          </cell>
          <cell r="E2709" t="str">
            <v>8 500 000.00</v>
          </cell>
          <cell r="F2709" t="str">
            <v>10 200 000.00</v>
          </cell>
          <cell r="G2709" t="str">
            <v>MGA</v>
          </cell>
          <cell r="H2709" t="str">
            <v>C600</v>
          </cell>
          <cell r="I2709" t="str">
            <v>E</v>
          </cell>
          <cell r="J2709" t="str">
            <v>2026-04-08</v>
          </cell>
          <cell r="K2709" t="str">
            <v>YASSIE</v>
          </cell>
          <cell r="L2709" t="str">
            <v>True</v>
          </cell>
          <cell r="M2709" t="str">
            <v>True</v>
          </cell>
          <cell r="N2709" t="str">
            <v>True</v>
          </cell>
          <cell r="O2709" t="str">
            <v>False</v>
          </cell>
          <cell r="P2709">
            <v>448600142</v>
          </cell>
          <cell r="Q2709">
            <v>448600141</v>
          </cell>
          <cell r="R2709">
            <v>0</v>
          </cell>
          <cell r="S2709" t="str">
            <v>0.00</v>
          </cell>
          <cell r="T2709">
            <v>0</v>
          </cell>
          <cell r="U2709">
            <v>10</v>
          </cell>
          <cell r="V2709">
            <v>10</v>
          </cell>
          <cell r="W2709" t="str">
            <v>2026-05-18</v>
          </cell>
        </row>
        <row r="2710">
          <cell r="A2710">
            <v>137159</v>
          </cell>
          <cell r="B2710">
            <v>46120</v>
          </cell>
          <cell r="C2710" t="str">
            <v>JOHANNA1</v>
          </cell>
          <cell r="D2710" t="str">
            <v>2630</v>
          </cell>
          <cell r="E2710" t="str">
            <v>20 750 000.00</v>
          </cell>
          <cell r="F2710" t="str">
            <v>20 750 000.00</v>
          </cell>
          <cell r="G2710" t="str">
            <v>MGA</v>
          </cell>
          <cell r="H2710" t="str">
            <v>C100</v>
          </cell>
          <cell r="I2710" t="str">
            <v>E</v>
          </cell>
          <cell r="J2710" t="str">
            <v>2026-04-08</v>
          </cell>
          <cell r="K2710" t="str">
            <v>YASSIE</v>
          </cell>
          <cell r="L2710" t="str">
            <v>True</v>
          </cell>
          <cell r="M2710" t="str">
            <v>True</v>
          </cell>
          <cell r="N2710" t="str">
            <v>True</v>
          </cell>
          <cell r="O2710" t="str">
            <v>False</v>
          </cell>
          <cell r="P2710">
            <v>448400138</v>
          </cell>
          <cell r="Q2710">
            <v>0</v>
          </cell>
          <cell r="R2710">
            <v>0</v>
          </cell>
          <cell r="S2710" t="str">
            <v>0.00</v>
          </cell>
          <cell r="T2710">
            <v>0</v>
          </cell>
          <cell r="U2710">
            <v>8</v>
          </cell>
          <cell r="V2710">
            <v>8</v>
          </cell>
          <cell r="W2710" t="str">
            <v>2026-04-14</v>
          </cell>
        </row>
        <row r="2711">
          <cell r="A2711">
            <v>137158</v>
          </cell>
          <cell r="B2711">
            <v>46120</v>
          </cell>
          <cell r="C2711" t="str">
            <v>OLGA</v>
          </cell>
          <cell r="D2711" t="str">
            <v>1995</v>
          </cell>
          <cell r="E2711" t="str">
            <v>259 800 000.00</v>
          </cell>
          <cell r="F2711" t="str">
            <v>311 760 000.00</v>
          </cell>
          <cell r="G2711" t="str">
            <v>MGA</v>
          </cell>
          <cell r="H2711" t="str">
            <v>C901</v>
          </cell>
          <cell r="I2711" t="str">
            <v>E</v>
          </cell>
          <cell r="J2711" t="str">
            <v>2026-04-08</v>
          </cell>
          <cell r="K2711" t="str">
            <v>YASSIE</v>
          </cell>
          <cell r="L2711" t="str">
            <v>True</v>
          </cell>
          <cell r="M2711" t="str">
            <v>True</v>
          </cell>
          <cell r="N2711" t="str">
            <v>True</v>
          </cell>
          <cell r="O2711" t="str">
            <v>False</v>
          </cell>
          <cell r="P2711">
            <v>0</v>
          </cell>
          <cell r="Q2711">
            <v>0</v>
          </cell>
          <cell r="R2711">
            <v>0</v>
          </cell>
          <cell r="S2711" t="str">
            <v>0.00</v>
          </cell>
          <cell r="T2711">
            <v>0</v>
          </cell>
          <cell r="U2711">
            <v>3</v>
          </cell>
          <cell r="V2711">
            <v>3</v>
          </cell>
          <cell r="W2711" t="str">
            <v>2026-04-08</v>
          </cell>
        </row>
        <row r="2712">
          <cell r="A2712">
            <v>137157</v>
          </cell>
          <cell r="B2712">
            <v>46120</v>
          </cell>
          <cell r="C2712" t="str">
            <v>OLGA</v>
          </cell>
          <cell r="E2712" t="str">
            <v>0.00</v>
          </cell>
          <cell r="F2712" t="str">
            <v>0.00</v>
          </cell>
          <cell r="G2712" t="str">
            <v>MGA</v>
          </cell>
          <cell r="H2712" t="str">
            <v>C901</v>
          </cell>
          <cell r="I2712" t="str">
            <v>E</v>
          </cell>
          <cell r="J2712" t="str">
            <v>2026-04-08</v>
          </cell>
          <cell r="K2712" t="str">
            <v>YASSIE</v>
          </cell>
          <cell r="L2712" t="str">
            <v>True</v>
          </cell>
          <cell r="M2712" t="str">
            <v>False</v>
          </cell>
          <cell r="N2712" t="str">
            <v>True</v>
          </cell>
          <cell r="O2712" t="str">
            <v>False</v>
          </cell>
          <cell r="P2712">
            <v>0</v>
          </cell>
          <cell r="Q2712">
            <v>0</v>
          </cell>
          <cell r="R2712">
            <v>0</v>
          </cell>
          <cell r="S2712" t="str">
            <v>0.00</v>
          </cell>
          <cell r="T2712">
            <v>0</v>
          </cell>
          <cell r="U2712">
            <v>3</v>
          </cell>
          <cell r="V2712">
            <v>3</v>
          </cell>
          <cell r="W2712" t="str">
            <v>2026-04-08</v>
          </cell>
        </row>
        <row r="2713">
          <cell r="A2713">
            <v>137156</v>
          </cell>
          <cell r="B2713">
            <v>46120</v>
          </cell>
          <cell r="C2713" t="str">
            <v>SETRA3</v>
          </cell>
          <cell r="D2713" t="str">
            <v>2227</v>
          </cell>
          <cell r="E2713" t="str">
            <v>1 127 300.01</v>
          </cell>
          <cell r="F2713" t="str">
            <v>1 352 760.01</v>
          </cell>
          <cell r="G2713" t="str">
            <v>MGA</v>
          </cell>
          <cell r="H2713" t="str">
            <v>C104</v>
          </cell>
          <cell r="I2713" t="str">
            <v>E</v>
          </cell>
          <cell r="J2713" t="str">
            <v>2026-04-08</v>
          </cell>
          <cell r="K2713" t="str">
            <v>YASSIE</v>
          </cell>
          <cell r="L2713" t="str">
            <v>True</v>
          </cell>
          <cell r="M2713" t="str">
            <v>True</v>
          </cell>
          <cell r="N2713" t="str">
            <v>True</v>
          </cell>
          <cell r="O2713" t="str">
            <v>False</v>
          </cell>
          <cell r="P2713">
            <v>448100221</v>
          </cell>
          <cell r="Q2713">
            <v>0</v>
          </cell>
          <cell r="R2713">
            <v>0</v>
          </cell>
          <cell r="S2713" t="str">
            <v>0.00</v>
          </cell>
          <cell r="T2713">
            <v>0</v>
          </cell>
          <cell r="U2713">
            <v>9</v>
          </cell>
          <cell r="V2713">
            <v>9</v>
          </cell>
          <cell r="W2713" t="str">
            <v>2026-04-09</v>
          </cell>
        </row>
        <row r="2714">
          <cell r="A2714">
            <v>137155</v>
          </cell>
          <cell r="B2714">
            <v>46120</v>
          </cell>
          <cell r="C2714" t="str">
            <v>PARIS</v>
          </cell>
          <cell r="D2714" t="str">
            <v>6049</v>
          </cell>
          <cell r="E2714" t="str">
            <v>15 150 437.00</v>
          </cell>
          <cell r="F2714" t="str">
            <v>18 180 524.40</v>
          </cell>
          <cell r="G2714" t="str">
            <v>MGA</v>
          </cell>
          <cell r="H2714" t="str">
            <v>C500</v>
          </cell>
          <cell r="I2714" t="str">
            <v>E</v>
          </cell>
          <cell r="J2714" t="str">
            <v>2026-04-08</v>
          </cell>
          <cell r="K2714" t="str">
            <v>YASSIE</v>
          </cell>
          <cell r="L2714" t="str">
            <v>True</v>
          </cell>
          <cell r="M2714" t="str">
            <v>True</v>
          </cell>
          <cell r="N2714" t="str">
            <v>True</v>
          </cell>
          <cell r="O2714" t="str">
            <v>False</v>
          </cell>
          <cell r="P2714">
            <v>448100219</v>
          </cell>
          <cell r="Q2714">
            <v>0</v>
          </cell>
          <cell r="R2714">
            <v>0</v>
          </cell>
          <cell r="S2714" t="str">
            <v>0.00</v>
          </cell>
          <cell r="T2714">
            <v>0</v>
          </cell>
          <cell r="U2714">
            <v>8</v>
          </cell>
          <cell r="V2714">
            <v>8</v>
          </cell>
          <cell r="W2714" t="str">
            <v>2026-04-09</v>
          </cell>
        </row>
        <row r="2715">
          <cell r="A2715">
            <v>137154</v>
          </cell>
          <cell r="B2715">
            <v>46120</v>
          </cell>
          <cell r="C2715" t="str">
            <v>SETRA3</v>
          </cell>
          <cell r="D2715" t="str">
            <v>32</v>
          </cell>
          <cell r="E2715" t="str">
            <v>1 100 000.00</v>
          </cell>
          <cell r="F2715" t="str">
            <v>1 320 000.00</v>
          </cell>
          <cell r="G2715" t="str">
            <v>MGA</v>
          </cell>
          <cell r="H2715" t="str">
            <v>C104</v>
          </cell>
          <cell r="I2715" t="str">
            <v>E</v>
          </cell>
          <cell r="J2715" t="str">
            <v>2026-04-08</v>
          </cell>
          <cell r="K2715" t="str">
            <v>YASSIE</v>
          </cell>
          <cell r="L2715" t="str">
            <v>True</v>
          </cell>
          <cell r="M2715" t="str">
            <v>True</v>
          </cell>
          <cell r="N2715" t="str">
            <v>True</v>
          </cell>
          <cell r="O2715" t="str">
            <v>False</v>
          </cell>
          <cell r="P2715">
            <v>448200853</v>
          </cell>
          <cell r="Q2715">
            <v>0</v>
          </cell>
          <cell r="R2715">
            <v>0</v>
          </cell>
          <cell r="S2715" t="str">
            <v>0.00</v>
          </cell>
          <cell r="T2715">
            <v>0</v>
          </cell>
          <cell r="U2715">
            <v>10</v>
          </cell>
          <cell r="V2715">
            <v>10</v>
          </cell>
          <cell r="W2715" t="str">
            <v>2026-04-09</v>
          </cell>
        </row>
        <row r="2716">
          <cell r="A2716">
            <v>137153</v>
          </cell>
          <cell r="B2716">
            <v>46120</v>
          </cell>
          <cell r="C2716" t="str">
            <v>SETRA3</v>
          </cell>
          <cell r="D2716" t="str">
            <v>1184</v>
          </cell>
          <cell r="E2716" t="str">
            <v>360 800.00</v>
          </cell>
          <cell r="F2716" t="str">
            <v>432 960.00</v>
          </cell>
          <cell r="G2716" t="str">
            <v>MGA</v>
          </cell>
          <cell r="H2716" t="str">
            <v>C100</v>
          </cell>
          <cell r="I2716" t="str">
            <v>E</v>
          </cell>
          <cell r="J2716" t="str">
            <v>2026-04-08</v>
          </cell>
          <cell r="K2716" t="str">
            <v>YASSIE</v>
          </cell>
          <cell r="L2716" t="str">
            <v>True</v>
          </cell>
          <cell r="M2716" t="str">
            <v>True</v>
          </cell>
          <cell r="N2716" t="str">
            <v>True</v>
          </cell>
          <cell r="O2716" t="str">
            <v>False</v>
          </cell>
          <cell r="P2716">
            <v>447900225</v>
          </cell>
          <cell r="Q2716">
            <v>0</v>
          </cell>
          <cell r="R2716">
            <v>0</v>
          </cell>
          <cell r="S2716" t="str">
            <v>0.00</v>
          </cell>
          <cell r="T2716">
            <v>0</v>
          </cell>
          <cell r="U2716">
            <v>7</v>
          </cell>
          <cell r="V2716">
            <v>7</v>
          </cell>
          <cell r="W2716" t="str">
            <v>2026-04-14</v>
          </cell>
        </row>
        <row r="2717">
          <cell r="A2717">
            <v>137152</v>
          </cell>
          <cell r="B2717">
            <v>46120</v>
          </cell>
          <cell r="C2717" t="str">
            <v>OLGA</v>
          </cell>
          <cell r="E2717" t="str">
            <v>0.00</v>
          </cell>
          <cell r="F2717" t="str">
            <v>0.00</v>
          </cell>
          <cell r="G2717" t="str">
            <v>MGA</v>
          </cell>
          <cell r="H2717" t="str">
            <v>C901</v>
          </cell>
          <cell r="I2717" t="str">
            <v>E</v>
          </cell>
          <cell r="J2717" t="str">
            <v>2026-04-08</v>
          </cell>
          <cell r="K2717" t="str">
            <v>YASSIE</v>
          </cell>
          <cell r="L2717" t="str">
            <v>True</v>
          </cell>
          <cell r="M2717" t="str">
            <v>True</v>
          </cell>
          <cell r="N2717" t="str">
            <v>True</v>
          </cell>
          <cell r="O2717" t="str">
            <v>False</v>
          </cell>
          <cell r="P2717">
            <v>0</v>
          </cell>
          <cell r="Q2717">
            <v>0</v>
          </cell>
          <cell r="R2717">
            <v>0</v>
          </cell>
          <cell r="S2717" t="str">
            <v>0.00</v>
          </cell>
          <cell r="T2717">
            <v>0</v>
          </cell>
          <cell r="U2717">
            <v>4</v>
          </cell>
          <cell r="V2717">
            <v>4</v>
          </cell>
          <cell r="W2717" t="str">
            <v>2026-04-08</v>
          </cell>
        </row>
        <row r="2718">
          <cell r="A2718">
            <v>137151</v>
          </cell>
          <cell r="B2718">
            <v>46120</v>
          </cell>
          <cell r="C2718" t="str">
            <v>SETRA3</v>
          </cell>
          <cell r="D2718" t="str">
            <v>2886</v>
          </cell>
          <cell r="E2718" t="str">
            <v>3 053 600.00</v>
          </cell>
          <cell r="F2718" t="str">
            <v>3 053 600.00</v>
          </cell>
          <cell r="G2718" t="str">
            <v>MGA</v>
          </cell>
          <cell r="H2718" t="str">
            <v>C102</v>
          </cell>
          <cell r="I2718" t="str">
            <v>E</v>
          </cell>
          <cell r="J2718" t="str">
            <v>2026-04-08</v>
          </cell>
          <cell r="K2718" t="str">
            <v>YASSIE</v>
          </cell>
          <cell r="L2718" t="str">
            <v>True</v>
          </cell>
          <cell r="M2718" t="str">
            <v>True</v>
          </cell>
          <cell r="N2718" t="str">
            <v>True</v>
          </cell>
          <cell r="O2718" t="str">
            <v>False</v>
          </cell>
          <cell r="P2718">
            <v>447900219</v>
          </cell>
          <cell r="Q2718">
            <v>0</v>
          </cell>
          <cell r="R2718">
            <v>0</v>
          </cell>
          <cell r="S2718" t="str">
            <v>0.00</v>
          </cell>
          <cell r="T2718">
            <v>0</v>
          </cell>
          <cell r="U2718">
            <v>8</v>
          </cell>
          <cell r="V2718">
            <v>8</v>
          </cell>
          <cell r="W2718" t="str">
            <v>2026-04-09</v>
          </cell>
        </row>
        <row r="2719">
          <cell r="A2719">
            <v>137150</v>
          </cell>
          <cell r="B2719">
            <v>46120</v>
          </cell>
          <cell r="C2719" t="str">
            <v>LUCA3</v>
          </cell>
          <cell r="D2719" t="str">
            <v>80</v>
          </cell>
          <cell r="E2719" t="str">
            <v>5 280 000.00</v>
          </cell>
          <cell r="F2719" t="str">
            <v>6 336 000.00</v>
          </cell>
          <cell r="G2719" t="str">
            <v>MGA</v>
          </cell>
          <cell r="H2719" t="str">
            <v>C100</v>
          </cell>
          <cell r="I2719" t="str">
            <v>E</v>
          </cell>
          <cell r="J2719" t="str">
            <v>2026-04-08</v>
          </cell>
          <cell r="K2719" t="str">
            <v>YASSIE</v>
          </cell>
          <cell r="L2719" t="str">
            <v>True</v>
          </cell>
          <cell r="M2719" t="str">
            <v>True</v>
          </cell>
          <cell r="N2719" t="str">
            <v>True</v>
          </cell>
          <cell r="O2719" t="str">
            <v>False</v>
          </cell>
          <cell r="P2719">
            <v>447700373</v>
          </cell>
          <cell r="Q2719">
            <v>0</v>
          </cell>
          <cell r="R2719">
            <v>0</v>
          </cell>
          <cell r="S2719" t="str">
            <v>0.00</v>
          </cell>
          <cell r="T2719">
            <v>0</v>
          </cell>
          <cell r="U2719">
            <v>9</v>
          </cell>
          <cell r="V2719">
            <v>9</v>
          </cell>
          <cell r="W2719" t="str">
            <v>2026-04-17</v>
          </cell>
        </row>
        <row r="2720">
          <cell r="A2720">
            <v>137149</v>
          </cell>
          <cell r="B2720">
            <v>46120</v>
          </cell>
          <cell r="C2720" t="str">
            <v>PARIS</v>
          </cell>
          <cell r="D2720" t="str">
            <v>1258</v>
          </cell>
          <cell r="E2720" t="str">
            <v>4 747 000.00</v>
          </cell>
          <cell r="F2720" t="str">
            <v>5 696 400.00</v>
          </cell>
          <cell r="G2720" t="str">
            <v>MGA</v>
          </cell>
          <cell r="H2720" t="str">
            <v>C500</v>
          </cell>
          <cell r="I2720" t="str">
            <v>E</v>
          </cell>
          <cell r="J2720" t="str">
            <v>2026-04-08</v>
          </cell>
          <cell r="K2720" t="str">
            <v>YASSIE</v>
          </cell>
          <cell r="L2720" t="str">
            <v>True</v>
          </cell>
          <cell r="M2720" t="str">
            <v>True</v>
          </cell>
          <cell r="N2720" t="str">
            <v>True</v>
          </cell>
          <cell r="O2720" t="str">
            <v>False</v>
          </cell>
          <cell r="P2720">
            <v>447700371</v>
          </cell>
          <cell r="Q2720">
            <v>0</v>
          </cell>
          <cell r="R2720">
            <v>0</v>
          </cell>
          <cell r="S2720" t="str">
            <v>0.00</v>
          </cell>
          <cell r="T2720">
            <v>0</v>
          </cell>
          <cell r="U2720">
            <v>8</v>
          </cell>
          <cell r="V2720">
            <v>8</v>
          </cell>
          <cell r="W2720" t="str">
            <v>2026-04-08</v>
          </cell>
        </row>
        <row r="2721">
          <cell r="A2721">
            <v>137148</v>
          </cell>
          <cell r="B2721">
            <v>46119</v>
          </cell>
          <cell r="C2721" t="str">
            <v>HARITSOA</v>
          </cell>
          <cell r="D2721" t="str">
            <v>2633</v>
          </cell>
          <cell r="E2721" t="str">
            <v>8 645 000.00</v>
          </cell>
          <cell r="F2721" t="str">
            <v>10 374 000.00</v>
          </cell>
          <cell r="G2721" t="str">
            <v>MGA</v>
          </cell>
          <cell r="H2721" t="str">
            <v>C500</v>
          </cell>
          <cell r="I2721" t="str">
            <v>E</v>
          </cell>
          <cell r="J2721" t="str">
            <v>2026-04-07</v>
          </cell>
          <cell r="K2721" t="str">
            <v>YASSIE</v>
          </cell>
          <cell r="L2721" t="str">
            <v>True</v>
          </cell>
          <cell r="M2721" t="str">
            <v>True</v>
          </cell>
          <cell r="N2721" t="str">
            <v>True</v>
          </cell>
          <cell r="O2721" t="str">
            <v>False</v>
          </cell>
          <cell r="P2721">
            <v>445700182</v>
          </cell>
          <cell r="Q2721">
            <v>0</v>
          </cell>
          <cell r="R2721">
            <v>0</v>
          </cell>
          <cell r="S2721" t="str">
            <v>0.00</v>
          </cell>
          <cell r="T2721">
            <v>0</v>
          </cell>
          <cell r="U2721">
            <v>8</v>
          </cell>
          <cell r="V2721">
            <v>8</v>
          </cell>
          <cell r="W2721" t="str">
            <v>2026-04-09</v>
          </cell>
        </row>
        <row r="2722">
          <cell r="A2722">
            <v>137147</v>
          </cell>
          <cell r="B2722">
            <v>46119</v>
          </cell>
          <cell r="C2722" t="str">
            <v>TAFITASOA3</v>
          </cell>
          <cell r="D2722" t="str">
            <v>1739</v>
          </cell>
          <cell r="E2722" t="str">
            <v>2 250 000.00</v>
          </cell>
          <cell r="F2722" t="str">
            <v>2 700 000.00</v>
          </cell>
          <cell r="G2722" t="str">
            <v>MGA</v>
          </cell>
          <cell r="H2722" t="str">
            <v>C700</v>
          </cell>
          <cell r="I2722" t="str">
            <v>E</v>
          </cell>
          <cell r="J2722" t="str">
            <v>2026-04-07</v>
          </cell>
          <cell r="K2722" t="str">
            <v>YASSIE</v>
          </cell>
          <cell r="L2722" t="str">
            <v>True</v>
          </cell>
          <cell r="M2722" t="str">
            <v>True</v>
          </cell>
          <cell r="N2722" t="str">
            <v>True</v>
          </cell>
          <cell r="O2722" t="str">
            <v>False</v>
          </cell>
          <cell r="P2722">
            <v>445900164</v>
          </cell>
          <cell r="Q2722">
            <v>445900163</v>
          </cell>
          <cell r="R2722">
            <v>0</v>
          </cell>
          <cell r="S2722" t="str">
            <v>0.00</v>
          </cell>
          <cell r="T2722">
            <v>0</v>
          </cell>
          <cell r="U2722">
            <v>7</v>
          </cell>
          <cell r="V2722">
            <v>7</v>
          </cell>
          <cell r="W2722" t="str">
            <v>2026-04-07</v>
          </cell>
        </row>
        <row r="2723">
          <cell r="A2723">
            <v>137146</v>
          </cell>
          <cell r="B2723">
            <v>46119</v>
          </cell>
          <cell r="C2723" t="str">
            <v>LUCA3</v>
          </cell>
          <cell r="D2723" t="str">
            <v>1089</v>
          </cell>
          <cell r="E2723" t="str">
            <v>7 049 600.00</v>
          </cell>
          <cell r="F2723" t="str">
            <v>8 459 520.00</v>
          </cell>
          <cell r="G2723" t="str">
            <v>MGA</v>
          </cell>
          <cell r="H2723" t="str">
            <v>C100</v>
          </cell>
          <cell r="I2723" t="str">
            <v>E</v>
          </cell>
          <cell r="J2723" t="str">
            <v>2026-04-07</v>
          </cell>
          <cell r="K2723" t="str">
            <v>YASSIE</v>
          </cell>
          <cell r="L2723" t="str">
            <v>True</v>
          </cell>
          <cell r="M2723" t="str">
            <v>True</v>
          </cell>
          <cell r="N2723" t="str">
            <v>True</v>
          </cell>
          <cell r="O2723" t="str">
            <v>False</v>
          </cell>
          <cell r="P2723">
            <v>445700173</v>
          </cell>
          <cell r="Q2723">
            <v>0</v>
          </cell>
          <cell r="R2723">
            <v>0</v>
          </cell>
          <cell r="S2723" t="str">
            <v>0.00</v>
          </cell>
          <cell r="T2723">
            <v>0</v>
          </cell>
          <cell r="U2723">
            <v>8</v>
          </cell>
          <cell r="V2723">
            <v>8</v>
          </cell>
          <cell r="W2723" t="str">
            <v>2026-04-14</v>
          </cell>
        </row>
        <row r="2724">
          <cell r="A2724">
            <v>137145</v>
          </cell>
          <cell r="B2724">
            <v>46119</v>
          </cell>
          <cell r="C2724" t="str">
            <v>TAFITASOA3</v>
          </cell>
          <cell r="D2724" t="str">
            <v>4038</v>
          </cell>
          <cell r="E2724" t="str">
            <v>15 341 340.00</v>
          </cell>
          <cell r="F2724" t="str">
            <v>18 409 608.00</v>
          </cell>
          <cell r="G2724" t="str">
            <v>MGA</v>
          </cell>
          <cell r="H2724" t="str">
            <v>C700</v>
          </cell>
          <cell r="I2724" t="str">
            <v>E</v>
          </cell>
          <cell r="J2724" t="str">
            <v>2026-04-07</v>
          </cell>
          <cell r="K2724" t="str">
            <v>YASSIE</v>
          </cell>
          <cell r="L2724" t="str">
            <v>True</v>
          </cell>
          <cell r="M2724" t="str">
            <v>True</v>
          </cell>
          <cell r="N2724" t="str">
            <v>True</v>
          </cell>
          <cell r="O2724" t="str">
            <v>False</v>
          </cell>
          <cell r="P2724">
            <v>445700170</v>
          </cell>
          <cell r="Q2724">
            <v>445700169</v>
          </cell>
          <cell r="R2724">
            <v>0</v>
          </cell>
          <cell r="S2724" t="str">
            <v>0.00</v>
          </cell>
          <cell r="T2724">
            <v>0</v>
          </cell>
          <cell r="U2724">
            <v>8</v>
          </cell>
          <cell r="V2724">
            <v>8</v>
          </cell>
          <cell r="W2724" t="str">
            <v>2026-04-08</v>
          </cell>
        </row>
        <row r="2725">
          <cell r="A2725">
            <v>137144</v>
          </cell>
          <cell r="B2725">
            <v>46119</v>
          </cell>
          <cell r="C2725" t="str">
            <v>HARITSOA</v>
          </cell>
          <cell r="D2725" t="str">
            <v>3726</v>
          </cell>
          <cell r="E2725" t="str">
            <v>2 950 000.00</v>
          </cell>
          <cell r="F2725" t="str">
            <v>2 950 000.00</v>
          </cell>
          <cell r="G2725" t="str">
            <v>MGA</v>
          </cell>
          <cell r="H2725" t="str">
            <v>C500</v>
          </cell>
          <cell r="I2725" t="str">
            <v>E</v>
          </cell>
          <cell r="J2725" t="str">
            <v>2026-04-07</v>
          </cell>
          <cell r="K2725" t="str">
            <v>YASSIE</v>
          </cell>
          <cell r="L2725" t="str">
            <v>True</v>
          </cell>
          <cell r="M2725" t="str">
            <v>True</v>
          </cell>
          <cell r="N2725" t="str">
            <v>True</v>
          </cell>
          <cell r="O2725" t="str">
            <v>False</v>
          </cell>
          <cell r="P2725">
            <v>445800196</v>
          </cell>
          <cell r="Q2725">
            <v>0</v>
          </cell>
          <cell r="R2725">
            <v>0</v>
          </cell>
          <cell r="S2725" t="str">
            <v>0.00</v>
          </cell>
          <cell r="T2725">
            <v>0</v>
          </cell>
          <cell r="U2725">
            <v>8</v>
          </cell>
          <cell r="V2725">
            <v>8</v>
          </cell>
          <cell r="W2725" t="str">
            <v>2026-04-08</v>
          </cell>
        </row>
        <row r="2726">
          <cell r="A2726">
            <v>137143</v>
          </cell>
          <cell r="B2726">
            <v>46119</v>
          </cell>
          <cell r="C2726" t="str">
            <v>TAFITASOA3</v>
          </cell>
          <cell r="D2726" t="str">
            <v>2145</v>
          </cell>
          <cell r="E2726" t="str">
            <v>2 025 000.00</v>
          </cell>
          <cell r="F2726" t="str">
            <v>2 430 000.00</v>
          </cell>
          <cell r="G2726" t="str">
            <v>MGA</v>
          </cell>
          <cell r="H2726" t="str">
            <v>C700</v>
          </cell>
          <cell r="I2726" t="str">
            <v>E</v>
          </cell>
          <cell r="J2726" t="str">
            <v>2026-04-07</v>
          </cell>
          <cell r="K2726" t="str">
            <v>YASSIE</v>
          </cell>
          <cell r="L2726" t="str">
            <v>True</v>
          </cell>
          <cell r="M2726" t="str">
            <v>True</v>
          </cell>
          <cell r="N2726" t="str">
            <v>True</v>
          </cell>
          <cell r="O2726" t="str">
            <v>False</v>
          </cell>
          <cell r="P2726">
            <v>445700157</v>
          </cell>
          <cell r="Q2726">
            <v>445700156</v>
          </cell>
          <cell r="R2726">
            <v>0</v>
          </cell>
          <cell r="S2726" t="str">
            <v>0.00</v>
          </cell>
          <cell r="T2726">
            <v>0</v>
          </cell>
          <cell r="U2726">
            <v>9</v>
          </cell>
          <cell r="V2726">
            <v>9</v>
          </cell>
          <cell r="W2726" t="str">
            <v>2026-04-07</v>
          </cell>
        </row>
        <row r="2727">
          <cell r="A2727">
            <v>137142</v>
          </cell>
          <cell r="B2727">
            <v>46119</v>
          </cell>
          <cell r="C2727" t="str">
            <v>LUCA3</v>
          </cell>
          <cell r="D2727" t="str">
            <v>3098</v>
          </cell>
          <cell r="E2727" t="str">
            <v>138.00</v>
          </cell>
          <cell r="F2727" t="str">
            <v>138.00</v>
          </cell>
          <cell r="G2727" t="str">
            <v>USD</v>
          </cell>
          <cell r="H2727" t="str">
            <v>C103</v>
          </cell>
          <cell r="I2727" t="str">
            <v>E</v>
          </cell>
          <cell r="J2727" t="str">
            <v>2026-04-07</v>
          </cell>
          <cell r="K2727" t="str">
            <v>YASSIE</v>
          </cell>
          <cell r="L2727" t="str">
            <v>True</v>
          </cell>
          <cell r="M2727" t="str">
            <v>True</v>
          </cell>
          <cell r="N2727" t="str">
            <v>True</v>
          </cell>
          <cell r="O2727" t="str">
            <v>False</v>
          </cell>
          <cell r="P2727">
            <v>445800185</v>
          </cell>
          <cell r="Q2727">
            <v>0</v>
          </cell>
          <cell r="R2727">
            <v>0</v>
          </cell>
          <cell r="S2727" t="str">
            <v>0.00</v>
          </cell>
          <cell r="T2727">
            <v>0</v>
          </cell>
          <cell r="U2727">
            <v>8</v>
          </cell>
          <cell r="V2727">
            <v>8</v>
          </cell>
          <cell r="W2727" t="str">
            <v>2026-04-07</v>
          </cell>
        </row>
        <row r="2728">
          <cell r="A2728">
            <v>137141</v>
          </cell>
          <cell r="B2728">
            <v>46119</v>
          </cell>
          <cell r="C2728" t="str">
            <v>LUCA3</v>
          </cell>
          <cell r="D2728" t="str">
            <v>1175</v>
          </cell>
          <cell r="E2728" t="str">
            <v>13 904 300.00</v>
          </cell>
          <cell r="F2728" t="str">
            <v>16 685 160.00</v>
          </cell>
          <cell r="G2728" t="str">
            <v>MGA</v>
          </cell>
          <cell r="H2728" t="str">
            <v>C102</v>
          </cell>
          <cell r="I2728" t="str">
            <v>E</v>
          </cell>
          <cell r="J2728" t="str">
            <v>2026-04-07</v>
          </cell>
          <cell r="K2728" t="str">
            <v>YASSIE</v>
          </cell>
          <cell r="L2728" t="str">
            <v>True</v>
          </cell>
          <cell r="M2728" t="str">
            <v>True</v>
          </cell>
          <cell r="N2728" t="str">
            <v>True</v>
          </cell>
          <cell r="O2728" t="str">
            <v>False</v>
          </cell>
          <cell r="P2728">
            <v>445800176</v>
          </cell>
          <cell r="Q2728">
            <v>0</v>
          </cell>
          <cell r="R2728">
            <v>0</v>
          </cell>
          <cell r="S2728" t="str">
            <v>0.00</v>
          </cell>
          <cell r="T2728">
            <v>0</v>
          </cell>
          <cell r="U2728">
            <v>6</v>
          </cell>
          <cell r="V2728">
            <v>6</v>
          </cell>
          <cell r="W2728" t="str">
            <v>2026-04-07</v>
          </cell>
        </row>
        <row r="2729">
          <cell r="A2729">
            <v>137140</v>
          </cell>
          <cell r="B2729">
            <v>46119</v>
          </cell>
          <cell r="C2729" t="str">
            <v>LUCA3</v>
          </cell>
          <cell r="D2729" t="str">
            <v>2886</v>
          </cell>
          <cell r="E2729" t="str">
            <v>1 703 800.00</v>
          </cell>
          <cell r="F2729" t="str">
            <v>1 703 800.00</v>
          </cell>
          <cell r="G2729" t="str">
            <v>MGA</v>
          </cell>
          <cell r="H2729" t="str">
            <v>C102</v>
          </cell>
          <cell r="I2729" t="str">
            <v>E</v>
          </cell>
          <cell r="J2729" t="str">
            <v>2026-04-07</v>
          </cell>
          <cell r="K2729" t="str">
            <v>YASSIE</v>
          </cell>
          <cell r="L2729" t="str">
            <v>True</v>
          </cell>
          <cell r="M2729" t="str">
            <v>True</v>
          </cell>
          <cell r="N2729" t="str">
            <v>True</v>
          </cell>
          <cell r="O2729" t="str">
            <v>False</v>
          </cell>
          <cell r="P2729">
            <v>445600166</v>
          </cell>
          <cell r="Q2729">
            <v>0</v>
          </cell>
          <cell r="R2729">
            <v>0</v>
          </cell>
          <cell r="S2729" t="str">
            <v>0.00</v>
          </cell>
          <cell r="T2729">
            <v>0</v>
          </cell>
          <cell r="U2729">
            <v>7</v>
          </cell>
          <cell r="V2729">
            <v>7</v>
          </cell>
          <cell r="W2729" t="str">
            <v>2026-04-07</v>
          </cell>
        </row>
        <row r="2730">
          <cell r="A2730">
            <v>137139</v>
          </cell>
          <cell r="B2730">
            <v>46119</v>
          </cell>
          <cell r="C2730" t="str">
            <v>LUCA3</v>
          </cell>
          <cell r="D2730" t="str">
            <v>2886</v>
          </cell>
          <cell r="E2730" t="str">
            <v>508 800.00</v>
          </cell>
          <cell r="F2730" t="str">
            <v>508 800.00</v>
          </cell>
          <cell r="G2730" t="str">
            <v>MGA</v>
          </cell>
          <cell r="H2730" t="str">
            <v>C103</v>
          </cell>
          <cell r="I2730" t="str">
            <v>E</v>
          </cell>
          <cell r="J2730" t="str">
            <v>2026-04-07</v>
          </cell>
          <cell r="K2730" t="str">
            <v>YASSIE</v>
          </cell>
          <cell r="L2730" t="str">
            <v>True</v>
          </cell>
          <cell r="M2730" t="str">
            <v>True</v>
          </cell>
          <cell r="N2730" t="str">
            <v>True</v>
          </cell>
          <cell r="O2730" t="str">
            <v>False</v>
          </cell>
          <cell r="P2730">
            <v>445300347</v>
          </cell>
          <cell r="Q2730">
            <v>0</v>
          </cell>
          <cell r="R2730">
            <v>0</v>
          </cell>
          <cell r="S2730" t="str">
            <v>0.00</v>
          </cell>
          <cell r="T2730">
            <v>0</v>
          </cell>
          <cell r="U2730">
            <v>8</v>
          </cell>
          <cell r="V2730">
            <v>8</v>
          </cell>
          <cell r="W2730" t="str">
            <v>2026-04-07</v>
          </cell>
        </row>
        <row r="2731">
          <cell r="A2731">
            <v>137138</v>
          </cell>
          <cell r="B2731">
            <v>46119</v>
          </cell>
          <cell r="C2731" t="str">
            <v>LUCA3</v>
          </cell>
          <cell r="D2731" t="str">
            <v>88</v>
          </cell>
          <cell r="E2731" t="str">
            <v>1 022 000.00</v>
          </cell>
          <cell r="F2731" t="str">
            <v>1 226 400.00</v>
          </cell>
          <cell r="G2731" t="str">
            <v>MGA</v>
          </cell>
          <cell r="H2731" t="str">
            <v>C100</v>
          </cell>
          <cell r="I2731" t="str">
            <v>E</v>
          </cell>
          <cell r="J2731" t="str">
            <v>2026-04-07</v>
          </cell>
          <cell r="K2731" t="str">
            <v>YASSIE</v>
          </cell>
          <cell r="L2731" t="str">
            <v>True</v>
          </cell>
          <cell r="M2731" t="str">
            <v>True</v>
          </cell>
          <cell r="N2731" t="str">
            <v>True</v>
          </cell>
          <cell r="O2731" t="str">
            <v>False</v>
          </cell>
          <cell r="P2731">
            <v>445600144</v>
          </cell>
          <cell r="Q2731">
            <v>0</v>
          </cell>
          <cell r="R2731">
            <v>0</v>
          </cell>
          <cell r="S2731" t="str">
            <v>0.00</v>
          </cell>
          <cell r="T2731">
            <v>0</v>
          </cell>
          <cell r="U2731">
            <v>8</v>
          </cell>
          <cell r="V2731">
            <v>8</v>
          </cell>
          <cell r="W2731" t="str">
            <v>2026-04-14</v>
          </cell>
        </row>
        <row r="2732">
          <cell r="A2732">
            <v>137137</v>
          </cell>
          <cell r="B2732">
            <v>46119</v>
          </cell>
          <cell r="C2732" t="str">
            <v>CHRISTELE</v>
          </cell>
          <cell r="D2732" t="str">
            <v>668</v>
          </cell>
          <cell r="E2732" t="str">
            <v>2 400 000.00</v>
          </cell>
          <cell r="F2732" t="str">
            <v>2 400 000.00</v>
          </cell>
          <cell r="G2732" t="str">
            <v>MGA</v>
          </cell>
          <cell r="H2732" t="str">
            <v>C600</v>
          </cell>
          <cell r="I2732" t="str">
            <v>E</v>
          </cell>
          <cell r="J2732" t="str">
            <v>2026-04-07</v>
          </cell>
          <cell r="K2732" t="str">
            <v>YASSIE</v>
          </cell>
          <cell r="L2732" t="str">
            <v>True</v>
          </cell>
          <cell r="M2732" t="str">
            <v>True</v>
          </cell>
          <cell r="N2732" t="str">
            <v>True</v>
          </cell>
          <cell r="O2732" t="str">
            <v>False</v>
          </cell>
          <cell r="P2732">
            <v>445300314</v>
          </cell>
          <cell r="Q2732">
            <v>445300313</v>
          </cell>
          <cell r="R2732">
            <v>0</v>
          </cell>
          <cell r="S2732" t="str">
            <v>0.00</v>
          </cell>
          <cell r="T2732">
            <v>0</v>
          </cell>
          <cell r="U2732">
            <v>8</v>
          </cell>
          <cell r="V2732">
            <v>8</v>
          </cell>
          <cell r="W2732" t="str">
            <v>2026-04-27</v>
          </cell>
        </row>
        <row r="2733">
          <cell r="A2733">
            <v>137136</v>
          </cell>
          <cell r="B2733">
            <v>46119</v>
          </cell>
          <cell r="C2733" t="str">
            <v>SETRA3</v>
          </cell>
          <cell r="D2733" t="str">
            <v>629</v>
          </cell>
          <cell r="E2733" t="str">
            <v>237 000 000.00</v>
          </cell>
          <cell r="F2733" t="str">
            <v>284 400 000.00</v>
          </cell>
          <cell r="G2733" t="str">
            <v>MGA</v>
          </cell>
          <cell r="H2733" t="str">
            <v>C104</v>
          </cell>
          <cell r="I2733" t="str">
            <v>E</v>
          </cell>
          <cell r="J2733" t="str">
            <v>2026-04-07</v>
          </cell>
          <cell r="K2733" t="str">
            <v>YASSIE</v>
          </cell>
          <cell r="L2733" t="str">
            <v>True</v>
          </cell>
          <cell r="M2733" t="str">
            <v>True</v>
          </cell>
          <cell r="N2733" t="str">
            <v>True</v>
          </cell>
          <cell r="O2733" t="str">
            <v>False</v>
          </cell>
          <cell r="P2733">
            <v>445500132</v>
          </cell>
          <cell r="Q2733">
            <v>0</v>
          </cell>
          <cell r="R2733">
            <v>0</v>
          </cell>
          <cell r="S2733" t="str">
            <v>0.00</v>
          </cell>
          <cell r="T2733">
            <v>0</v>
          </cell>
          <cell r="U2733">
            <v>12</v>
          </cell>
          <cell r="V2733">
            <v>12</v>
          </cell>
          <cell r="W2733" t="str">
            <v>2026-04-07</v>
          </cell>
        </row>
        <row r="2734">
          <cell r="A2734">
            <v>137135</v>
          </cell>
          <cell r="B2734">
            <v>46119</v>
          </cell>
          <cell r="C2734" t="str">
            <v>REBECCA3</v>
          </cell>
          <cell r="E2734" t="str">
            <v>0.00</v>
          </cell>
          <cell r="F2734" t="str">
            <v>0.00</v>
          </cell>
          <cell r="G2734" t="str">
            <v>MGA</v>
          </cell>
          <cell r="H2734" t="str">
            <v>C104</v>
          </cell>
          <cell r="I2734" t="str">
            <v>E</v>
          </cell>
          <cell r="J2734" t="str">
            <v>2026-04-07</v>
          </cell>
          <cell r="K2734" t="str">
            <v>YASSIE</v>
          </cell>
          <cell r="L2734" t="str">
            <v>True</v>
          </cell>
          <cell r="M2734" t="str">
            <v>False</v>
          </cell>
          <cell r="N2734" t="str">
            <v>True</v>
          </cell>
          <cell r="O2734" t="str">
            <v>False</v>
          </cell>
          <cell r="P2734">
            <v>445500130</v>
          </cell>
          <cell r="Q2734">
            <v>445500129</v>
          </cell>
          <cell r="R2734">
            <v>0</v>
          </cell>
          <cell r="S2734" t="str">
            <v>0.00</v>
          </cell>
          <cell r="T2734">
            <v>0</v>
          </cell>
          <cell r="U2734">
            <v>10</v>
          </cell>
          <cell r="V2734">
            <v>10</v>
          </cell>
          <cell r="W2734" t="str">
            <v>2026-04-28</v>
          </cell>
        </row>
        <row r="2735">
          <cell r="A2735">
            <v>137134</v>
          </cell>
          <cell r="B2735">
            <v>46119</v>
          </cell>
          <cell r="C2735" t="str">
            <v>MIORA46</v>
          </cell>
          <cell r="D2735" t="str">
            <v>1259</v>
          </cell>
          <cell r="E2735" t="str">
            <v>6 825 000.00</v>
          </cell>
          <cell r="F2735" t="str">
            <v>8 190 000.00</v>
          </cell>
          <cell r="G2735" t="str">
            <v>MGA</v>
          </cell>
          <cell r="H2735" t="str">
            <v>C900</v>
          </cell>
          <cell r="I2735" t="str">
            <v>E</v>
          </cell>
          <cell r="J2735" t="str">
            <v>2026-04-07</v>
          </cell>
          <cell r="K2735" t="str">
            <v>YASSIE</v>
          </cell>
          <cell r="L2735" t="str">
            <v>True</v>
          </cell>
          <cell r="M2735" t="str">
            <v>True</v>
          </cell>
          <cell r="N2735" t="str">
            <v>True</v>
          </cell>
          <cell r="O2735" t="str">
            <v>False</v>
          </cell>
          <cell r="P2735">
            <v>445500119</v>
          </cell>
          <cell r="Q2735">
            <v>0</v>
          </cell>
          <cell r="R2735">
            <v>0</v>
          </cell>
          <cell r="S2735" t="str">
            <v>0.00</v>
          </cell>
          <cell r="T2735">
            <v>0</v>
          </cell>
          <cell r="U2735">
            <v>5</v>
          </cell>
          <cell r="V2735">
            <v>5</v>
          </cell>
          <cell r="W2735" t="str">
            <v>2026-04-07</v>
          </cell>
        </row>
        <row r="2736">
          <cell r="A2736">
            <v>137133</v>
          </cell>
          <cell r="B2736">
            <v>46119</v>
          </cell>
          <cell r="C2736" t="str">
            <v>SETRA3</v>
          </cell>
          <cell r="D2736" t="str">
            <v>119</v>
          </cell>
          <cell r="E2736" t="str">
            <v>3 500 000.00</v>
          </cell>
          <cell r="F2736" t="str">
            <v>4 200 000.00</v>
          </cell>
          <cell r="G2736" t="str">
            <v>MGA</v>
          </cell>
          <cell r="H2736" t="str">
            <v>C100</v>
          </cell>
          <cell r="I2736" t="str">
            <v>E</v>
          </cell>
          <cell r="J2736" t="str">
            <v>2026-04-07</v>
          </cell>
          <cell r="K2736" t="str">
            <v>YASSIE</v>
          </cell>
          <cell r="L2736" t="str">
            <v>True</v>
          </cell>
          <cell r="M2736" t="str">
            <v>True</v>
          </cell>
          <cell r="N2736" t="str">
            <v>True</v>
          </cell>
          <cell r="O2736" t="str">
            <v>False</v>
          </cell>
          <cell r="P2736">
            <v>445500114</v>
          </cell>
          <cell r="Q2736">
            <v>0</v>
          </cell>
          <cell r="R2736">
            <v>0</v>
          </cell>
          <cell r="S2736" t="str">
            <v>0.00</v>
          </cell>
          <cell r="T2736">
            <v>0</v>
          </cell>
          <cell r="U2736">
            <v>8</v>
          </cell>
          <cell r="V2736">
            <v>8</v>
          </cell>
          <cell r="W2736" t="str">
            <v>2026-04-19</v>
          </cell>
        </row>
        <row r="2737">
          <cell r="A2737">
            <v>137132</v>
          </cell>
          <cell r="B2737">
            <v>46119</v>
          </cell>
          <cell r="C2737" t="str">
            <v>REBECCA3</v>
          </cell>
          <cell r="D2737" t="str">
            <v>2490</v>
          </cell>
          <cell r="E2737" t="str">
            <v>2 814 150.00</v>
          </cell>
          <cell r="F2737" t="str">
            <v>3 376 980.00</v>
          </cell>
          <cell r="G2737" t="str">
            <v>MGA</v>
          </cell>
          <cell r="H2737" t="str">
            <v>C104</v>
          </cell>
          <cell r="I2737" t="str">
            <v>E</v>
          </cell>
          <cell r="J2737" t="str">
            <v>2026-04-07</v>
          </cell>
          <cell r="K2737" t="str">
            <v>YASSIE</v>
          </cell>
          <cell r="L2737" t="str">
            <v>True</v>
          </cell>
          <cell r="M2737" t="str">
            <v>True</v>
          </cell>
          <cell r="N2737" t="str">
            <v>True</v>
          </cell>
          <cell r="O2737" t="str">
            <v>False</v>
          </cell>
          <cell r="P2737">
            <v>445400129</v>
          </cell>
          <cell r="Q2737">
            <v>445400128</v>
          </cell>
          <cell r="R2737">
            <v>0</v>
          </cell>
          <cell r="S2737" t="str">
            <v>0.00</v>
          </cell>
          <cell r="T2737">
            <v>0</v>
          </cell>
          <cell r="U2737">
            <v>9</v>
          </cell>
          <cell r="V2737">
            <v>9</v>
          </cell>
          <cell r="W2737" t="str">
            <v>2026-04-16</v>
          </cell>
        </row>
        <row r="2738">
          <cell r="A2738">
            <v>137131</v>
          </cell>
          <cell r="B2738">
            <v>46119</v>
          </cell>
          <cell r="C2738" t="str">
            <v>LUCA3</v>
          </cell>
          <cell r="E2738" t="str">
            <v>0.00</v>
          </cell>
          <cell r="F2738" t="str">
            <v>0.00</v>
          </cell>
          <cell r="G2738" t="str">
            <v>MGA</v>
          </cell>
          <cell r="H2738" t="str">
            <v>C100</v>
          </cell>
          <cell r="I2738" t="str">
            <v>C</v>
          </cell>
          <cell r="J2738" t="str">
            <v>2026-04-07</v>
          </cell>
          <cell r="K2738" t="str">
            <v>YASSIE</v>
          </cell>
          <cell r="L2738" t="str">
            <v>True</v>
          </cell>
          <cell r="M2738" t="str">
            <v>False</v>
          </cell>
          <cell r="N2738" t="str">
            <v>True</v>
          </cell>
          <cell r="O2738" t="str">
            <v>False</v>
          </cell>
          <cell r="P2738">
            <v>0</v>
          </cell>
          <cell r="Q2738">
            <v>0</v>
          </cell>
          <cell r="R2738">
            <v>0</v>
          </cell>
          <cell r="S2738" t="str">
            <v>0.00</v>
          </cell>
          <cell r="T2738">
            <v>0</v>
          </cell>
          <cell r="U2738">
            <v>12</v>
          </cell>
          <cell r="V2738">
            <v>12</v>
          </cell>
          <cell r="W2738" t="str">
            <v>2026-05-11</v>
          </cell>
        </row>
        <row r="2739">
          <cell r="A2739">
            <v>137130</v>
          </cell>
          <cell r="B2739">
            <v>46119</v>
          </cell>
          <cell r="C2739" t="str">
            <v>SETRA3</v>
          </cell>
          <cell r="D2739" t="str">
            <v>2720</v>
          </cell>
          <cell r="E2739" t="str">
            <v>9 633 860.00</v>
          </cell>
          <cell r="F2739" t="str">
            <v>11 416 632.00</v>
          </cell>
          <cell r="G2739" t="str">
            <v>MGA</v>
          </cell>
          <cell r="H2739" t="str">
            <v>C100</v>
          </cell>
          <cell r="I2739" t="str">
            <v>E</v>
          </cell>
          <cell r="J2739" t="str">
            <v>2026-04-07</v>
          </cell>
          <cell r="K2739" t="str">
            <v>YASSIE</v>
          </cell>
          <cell r="L2739" t="str">
            <v>True</v>
          </cell>
          <cell r="M2739" t="str">
            <v>True</v>
          </cell>
          <cell r="N2739" t="str">
            <v>True</v>
          </cell>
          <cell r="O2739" t="str">
            <v>False</v>
          </cell>
          <cell r="P2739">
            <v>445002212</v>
          </cell>
          <cell r="Q2739">
            <v>0</v>
          </cell>
          <cell r="R2739">
            <v>0</v>
          </cell>
          <cell r="S2739" t="str">
            <v>0.00</v>
          </cell>
          <cell r="T2739">
            <v>0</v>
          </cell>
          <cell r="U2739">
            <v>8</v>
          </cell>
          <cell r="V2739">
            <v>8</v>
          </cell>
          <cell r="W2739" t="str">
            <v>2026-04-19</v>
          </cell>
        </row>
        <row r="2740">
          <cell r="A2740">
            <v>137129</v>
          </cell>
          <cell r="B2740">
            <v>46119</v>
          </cell>
          <cell r="C2740" t="str">
            <v>SETRA3</v>
          </cell>
          <cell r="D2740" t="str">
            <v>1645</v>
          </cell>
          <cell r="E2740" t="str">
            <v>8 124 900.00</v>
          </cell>
          <cell r="F2740" t="str">
            <v>9 749 880.00</v>
          </cell>
          <cell r="G2740" t="str">
            <v>MGA</v>
          </cell>
          <cell r="H2740" t="str">
            <v>C100</v>
          </cell>
          <cell r="I2740" t="str">
            <v>E</v>
          </cell>
          <cell r="J2740" t="str">
            <v>2026-04-07</v>
          </cell>
          <cell r="K2740" t="str">
            <v>YASSIE</v>
          </cell>
          <cell r="L2740" t="str">
            <v>True</v>
          </cell>
          <cell r="M2740" t="str">
            <v>True</v>
          </cell>
          <cell r="N2740" t="str">
            <v>True</v>
          </cell>
          <cell r="O2740" t="str">
            <v>False</v>
          </cell>
          <cell r="P2740">
            <v>445100913</v>
          </cell>
          <cell r="Q2740">
            <v>0</v>
          </cell>
          <cell r="R2740">
            <v>0</v>
          </cell>
          <cell r="S2740" t="str">
            <v>0.00</v>
          </cell>
          <cell r="T2740">
            <v>0</v>
          </cell>
          <cell r="U2740">
            <v>7</v>
          </cell>
          <cell r="V2740">
            <v>7</v>
          </cell>
          <cell r="W2740" t="str">
            <v>2026-04-19</v>
          </cell>
        </row>
        <row r="2741">
          <cell r="A2741">
            <v>137128</v>
          </cell>
          <cell r="B2741">
            <v>46119</v>
          </cell>
          <cell r="C2741" t="str">
            <v>LUCA3</v>
          </cell>
          <cell r="D2741" t="str">
            <v>820</v>
          </cell>
          <cell r="E2741" t="str">
            <v>16 000 000.00</v>
          </cell>
          <cell r="F2741" t="str">
            <v>16 000 000.00</v>
          </cell>
          <cell r="G2741" t="str">
            <v>MGA</v>
          </cell>
          <cell r="H2741" t="str">
            <v>C102</v>
          </cell>
          <cell r="I2741" t="str">
            <v>E</v>
          </cell>
          <cell r="J2741" t="str">
            <v>2026-04-07</v>
          </cell>
          <cell r="K2741" t="str">
            <v>YASSIE</v>
          </cell>
          <cell r="L2741" t="str">
            <v>True</v>
          </cell>
          <cell r="M2741" t="str">
            <v>True</v>
          </cell>
          <cell r="N2741" t="str">
            <v>True</v>
          </cell>
          <cell r="O2741" t="str">
            <v>False</v>
          </cell>
          <cell r="P2741">
            <v>445100911</v>
          </cell>
          <cell r="Q2741">
            <v>0</v>
          </cell>
          <cell r="R2741">
            <v>0</v>
          </cell>
          <cell r="S2741" t="str">
            <v>0.00</v>
          </cell>
          <cell r="T2741">
            <v>0</v>
          </cell>
          <cell r="U2741">
            <v>7</v>
          </cell>
          <cell r="V2741">
            <v>7</v>
          </cell>
          <cell r="W2741" t="str">
            <v>2026-04-07</v>
          </cell>
        </row>
        <row r="2742">
          <cell r="A2742">
            <v>137127</v>
          </cell>
          <cell r="B2742">
            <v>46119</v>
          </cell>
          <cell r="C2742" t="str">
            <v>OLGA</v>
          </cell>
          <cell r="E2742" t="str">
            <v>0.00</v>
          </cell>
          <cell r="F2742" t="str">
            <v>0.00</v>
          </cell>
          <cell r="G2742" t="str">
            <v>MGA</v>
          </cell>
          <cell r="H2742" t="str">
            <v>C901</v>
          </cell>
          <cell r="I2742" t="str">
            <v>E</v>
          </cell>
          <cell r="J2742" t="str">
            <v>2026-04-07</v>
          </cell>
          <cell r="K2742" t="str">
            <v>YASSIE</v>
          </cell>
          <cell r="L2742" t="str">
            <v>True</v>
          </cell>
          <cell r="M2742" t="str">
            <v>False</v>
          </cell>
          <cell r="N2742" t="str">
            <v>True</v>
          </cell>
          <cell r="O2742" t="str">
            <v>False</v>
          </cell>
          <cell r="P2742">
            <v>0</v>
          </cell>
          <cell r="Q2742">
            <v>0</v>
          </cell>
          <cell r="R2742">
            <v>0</v>
          </cell>
          <cell r="S2742" t="str">
            <v>0.00</v>
          </cell>
          <cell r="T2742">
            <v>0</v>
          </cell>
          <cell r="U2742">
            <v>3</v>
          </cell>
          <cell r="V2742">
            <v>3</v>
          </cell>
          <cell r="W2742" t="str">
            <v>2026-04-07</v>
          </cell>
        </row>
        <row r="2743">
          <cell r="A2743">
            <v>137126</v>
          </cell>
          <cell r="B2743">
            <v>46119</v>
          </cell>
          <cell r="C2743" t="str">
            <v>SETRA3</v>
          </cell>
          <cell r="D2743" t="str">
            <v>2473</v>
          </cell>
          <cell r="E2743" t="str">
            <v>41 730 000.00</v>
          </cell>
          <cell r="F2743" t="str">
            <v>50 150 000.00</v>
          </cell>
          <cell r="G2743" t="str">
            <v>MGA</v>
          </cell>
          <cell r="H2743" t="str">
            <v>C100</v>
          </cell>
          <cell r="I2743" t="str">
            <v>E</v>
          </cell>
          <cell r="J2743" t="str">
            <v>2026-04-07</v>
          </cell>
          <cell r="K2743" t="str">
            <v>YASSIE</v>
          </cell>
          <cell r="L2743" t="str">
            <v>True</v>
          </cell>
          <cell r="M2743" t="str">
            <v>True</v>
          </cell>
          <cell r="N2743" t="str">
            <v>True</v>
          </cell>
          <cell r="O2743" t="str">
            <v>False</v>
          </cell>
          <cell r="P2743">
            <v>445002197</v>
          </cell>
          <cell r="Q2743">
            <v>0</v>
          </cell>
          <cell r="R2743">
            <v>0</v>
          </cell>
          <cell r="S2743" t="str">
            <v>0.00</v>
          </cell>
          <cell r="T2743">
            <v>0</v>
          </cell>
          <cell r="U2743">
            <v>8</v>
          </cell>
          <cell r="V2743">
            <v>8</v>
          </cell>
          <cell r="W2743" t="str">
            <v>2026-04-14</v>
          </cell>
        </row>
        <row r="2744">
          <cell r="A2744">
            <v>137125</v>
          </cell>
          <cell r="B2744">
            <v>46115</v>
          </cell>
          <cell r="C2744" t="str">
            <v>MBOLATIANANJI</v>
          </cell>
          <cell r="D2744" t="str">
            <v>4</v>
          </cell>
          <cell r="E2744" t="str">
            <v>86 770.00</v>
          </cell>
          <cell r="F2744" t="str">
            <v>86 770.00</v>
          </cell>
          <cell r="G2744" t="str">
            <v>USD</v>
          </cell>
          <cell r="H2744" t="str">
            <v>C800</v>
          </cell>
          <cell r="I2744" t="str">
            <v>E</v>
          </cell>
          <cell r="J2744" t="str">
            <v>2026-04-03</v>
          </cell>
          <cell r="K2744" t="str">
            <v>YASSIE</v>
          </cell>
          <cell r="L2744" t="str">
            <v>True</v>
          </cell>
          <cell r="M2744" t="str">
            <v>True</v>
          </cell>
          <cell r="N2744" t="str">
            <v>True</v>
          </cell>
          <cell r="O2744" t="str">
            <v>False</v>
          </cell>
          <cell r="P2744">
            <v>0</v>
          </cell>
          <cell r="Q2744">
            <v>0</v>
          </cell>
          <cell r="R2744">
            <v>0</v>
          </cell>
          <cell r="S2744" t="str">
            <v>0.00</v>
          </cell>
          <cell r="T2744">
            <v>0</v>
          </cell>
          <cell r="U2744">
            <v>5</v>
          </cell>
          <cell r="V2744">
            <v>5</v>
          </cell>
          <cell r="W2744" t="str">
            <v>2026-04-07</v>
          </cell>
        </row>
        <row r="2745">
          <cell r="A2745">
            <v>137124</v>
          </cell>
          <cell r="B2745">
            <v>46115</v>
          </cell>
          <cell r="C2745" t="str">
            <v>MBOLATIANANJI</v>
          </cell>
          <cell r="D2745" t="str">
            <v>4</v>
          </cell>
          <cell r="E2745" t="str">
            <v>143 415.00</v>
          </cell>
          <cell r="F2745" t="str">
            <v>143 415.00</v>
          </cell>
          <cell r="G2745" t="str">
            <v>USD</v>
          </cell>
          <cell r="H2745" t="str">
            <v>C800</v>
          </cell>
          <cell r="I2745" t="str">
            <v>E</v>
          </cell>
          <cell r="J2745" t="str">
            <v>2026-04-03</v>
          </cell>
          <cell r="K2745" t="str">
            <v>YASSIE</v>
          </cell>
          <cell r="L2745" t="str">
            <v>True</v>
          </cell>
          <cell r="M2745" t="str">
            <v>True</v>
          </cell>
          <cell r="N2745" t="str">
            <v>True</v>
          </cell>
          <cell r="O2745" t="str">
            <v>False</v>
          </cell>
          <cell r="P2745">
            <v>435100261</v>
          </cell>
          <cell r="Q2745">
            <v>0</v>
          </cell>
          <cell r="R2745">
            <v>0</v>
          </cell>
          <cell r="S2745" t="str">
            <v>0.00</v>
          </cell>
          <cell r="T2745">
            <v>0</v>
          </cell>
          <cell r="U2745">
            <v>5</v>
          </cell>
          <cell r="V2745">
            <v>5</v>
          </cell>
          <cell r="W2745" t="str">
            <v>2026-04-07</v>
          </cell>
        </row>
        <row r="2746">
          <cell r="A2746">
            <v>137123</v>
          </cell>
          <cell r="B2746">
            <v>46115</v>
          </cell>
          <cell r="C2746" t="str">
            <v>LUCA3</v>
          </cell>
          <cell r="D2746" t="str">
            <v>1089</v>
          </cell>
          <cell r="E2746" t="str">
            <v>176 240.00</v>
          </cell>
          <cell r="F2746" t="str">
            <v>211 488.00</v>
          </cell>
          <cell r="G2746" t="str">
            <v>MGA</v>
          </cell>
          <cell r="H2746" t="str">
            <v>C100</v>
          </cell>
          <cell r="I2746" t="str">
            <v>E</v>
          </cell>
          <cell r="J2746" t="str">
            <v>2026-04-03</v>
          </cell>
          <cell r="K2746" t="str">
            <v>YASSIE</v>
          </cell>
          <cell r="L2746" t="str">
            <v>True</v>
          </cell>
          <cell r="M2746" t="str">
            <v>True</v>
          </cell>
          <cell r="N2746" t="str">
            <v>True</v>
          </cell>
          <cell r="O2746" t="str">
            <v>False</v>
          </cell>
          <cell r="P2746">
            <v>435200157</v>
          </cell>
          <cell r="Q2746">
            <v>0</v>
          </cell>
          <cell r="R2746">
            <v>0</v>
          </cell>
          <cell r="S2746" t="str">
            <v>0.00</v>
          </cell>
          <cell r="T2746">
            <v>0</v>
          </cell>
          <cell r="U2746">
            <v>8</v>
          </cell>
          <cell r="V2746">
            <v>8</v>
          </cell>
          <cell r="W2746" t="str">
            <v>2026-04-14</v>
          </cell>
        </row>
        <row r="2747">
          <cell r="A2747">
            <v>137122</v>
          </cell>
          <cell r="B2747">
            <v>46115</v>
          </cell>
          <cell r="C2747" t="str">
            <v>HERY.RAMAROLAHY</v>
          </cell>
          <cell r="D2747" t="str">
            <v>3463</v>
          </cell>
          <cell r="E2747" t="str">
            <v>8 028 000.00</v>
          </cell>
          <cell r="F2747" t="str">
            <v>9 633 600.00</v>
          </cell>
          <cell r="G2747" t="str">
            <v>MGA</v>
          </cell>
          <cell r="H2747" t="str">
            <v>C500</v>
          </cell>
          <cell r="I2747" t="str">
            <v>E</v>
          </cell>
          <cell r="J2747" t="str">
            <v>2026-04-03</v>
          </cell>
          <cell r="K2747" t="str">
            <v>YASSIE</v>
          </cell>
          <cell r="L2747" t="str">
            <v>True</v>
          </cell>
          <cell r="M2747" t="str">
            <v>True</v>
          </cell>
          <cell r="N2747" t="str">
            <v>True</v>
          </cell>
          <cell r="O2747" t="str">
            <v>False</v>
          </cell>
          <cell r="P2747">
            <v>435000131</v>
          </cell>
          <cell r="Q2747">
            <v>0</v>
          </cell>
          <cell r="R2747">
            <v>0</v>
          </cell>
          <cell r="S2747" t="str">
            <v>0.00</v>
          </cell>
          <cell r="T2747">
            <v>0</v>
          </cell>
          <cell r="U2747">
            <v>10</v>
          </cell>
          <cell r="V2747">
            <v>10</v>
          </cell>
          <cell r="W2747" t="str">
            <v>2026-04-08</v>
          </cell>
        </row>
        <row r="2748">
          <cell r="A2748">
            <v>137121</v>
          </cell>
          <cell r="B2748">
            <v>46115</v>
          </cell>
          <cell r="C2748" t="str">
            <v>MIORA46</v>
          </cell>
          <cell r="D2748" t="str">
            <v>3753</v>
          </cell>
          <cell r="E2748" t="str">
            <v>78 750.00</v>
          </cell>
          <cell r="F2748" t="str">
            <v>94 500.00</v>
          </cell>
          <cell r="G2748" t="str">
            <v>MGA</v>
          </cell>
          <cell r="H2748" t="str">
            <v>C900</v>
          </cell>
          <cell r="I2748" t="str">
            <v>E</v>
          </cell>
          <cell r="J2748" t="str">
            <v>2026-04-03</v>
          </cell>
          <cell r="K2748" t="str">
            <v>YASSIE</v>
          </cell>
          <cell r="L2748" t="str">
            <v>True</v>
          </cell>
          <cell r="M2748" t="str">
            <v>True</v>
          </cell>
          <cell r="N2748" t="str">
            <v>True</v>
          </cell>
          <cell r="O2748" t="str">
            <v>False</v>
          </cell>
          <cell r="P2748">
            <v>434700170</v>
          </cell>
          <cell r="Q2748">
            <v>0</v>
          </cell>
          <cell r="R2748">
            <v>0</v>
          </cell>
          <cell r="S2748" t="str">
            <v>0.00</v>
          </cell>
          <cell r="T2748">
            <v>0</v>
          </cell>
          <cell r="U2748">
            <v>6</v>
          </cell>
          <cell r="V2748">
            <v>6</v>
          </cell>
          <cell r="W2748" t="str">
            <v>2026-04-03</v>
          </cell>
        </row>
        <row r="2749">
          <cell r="A2749">
            <v>137120</v>
          </cell>
          <cell r="B2749">
            <v>46115</v>
          </cell>
          <cell r="C2749" t="str">
            <v>HERY.RAMAROLAHY</v>
          </cell>
          <cell r="E2749" t="str">
            <v>4 100 000.00</v>
          </cell>
          <cell r="F2749" t="str">
            <v>4 920 000.00</v>
          </cell>
          <cell r="G2749" t="str">
            <v>MGA</v>
          </cell>
          <cell r="H2749" t="str">
            <v>C500</v>
          </cell>
          <cell r="I2749" t="str">
            <v>E</v>
          </cell>
          <cell r="J2749" t="str">
            <v>2026-04-03</v>
          </cell>
          <cell r="K2749" t="str">
            <v>YASSIE</v>
          </cell>
          <cell r="L2749" t="str">
            <v>True</v>
          </cell>
          <cell r="M2749" t="str">
            <v>True</v>
          </cell>
          <cell r="N2749" t="str">
            <v>True</v>
          </cell>
          <cell r="O2749" t="str">
            <v>False</v>
          </cell>
          <cell r="P2749">
            <v>434800317</v>
          </cell>
          <cell r="Q2749">
            <v>0</v>
          </cell>
          <cell r="R2749">
            <v>0</v>
          </cell>
          <cell r="S2749" t="str">
            <v>0.00</v>
          </cell>
          <cell r="T2749">
            <v>0</v>
          </cell>
          <cell r="U2749">
            <v>7</v>
          </cell>
          <cell r="V2749">
            <v>7</v>
          </cell>
          <cell r="W2749" t="str">
            <v>2026-04-07</v>
          </cell>
        </row>
        <row r="2750">
          <cell r="A2750">
            <v>137119</v>
          </cell>
          <cell r="B2750">
            <v>46115</v>
          </cell>
          <cell r="C2750" t="str">
            <v>SETRA3</v>
          </cell>
          <cell r="D2750" t="str">
            <v>1184</v>
          </cell>
          <cell r="E2750" t="str">
            <v>1 830 200.00</v>
          </cell>
          <cell r="F2750" t="str">
            <v>2 196 240.00</v>
          </cell>
          <cell r="G2750" t="str">
            <v>MGA</v>
          </cell>
          <cell r="H2750" t="str">
            <v>C104</v>
          </cell>
          <cell r="I2750" t="str">
            <v>E</v>
          </cell>
          <cell r="J2750" t="str">
            <v>2026-04-03</v>
          </cell>
          <cell r="K2750" t="str">
            <v>YASSIE</v>
          </cell>
          <cell r="L2750" t="str">
            <v>True</v>
          </cell>
          <cell r="M2750" t="str">
            <v>True</v>
          </cell>
          <cell r="N2750" t="str">
            <v>True</v>
          </cell>
          <cell r="O2750" t="str">
            <v>False</v>
          </cell>
          <cell r="P2750">
            <v>434800315</v>
          </cell>
          <cell r="Q2750">
            <v>0</v>
          </cell>
          <cell r="R2750">
            <v>0</v>
          </cell>
          <cell r="S2750" t="str">
            <v>0.00</v>
          </cell>
          <cell r="T2750">
            <v>0</v>
          </cell>
          <cell r="U2750">
            <v>10</v>
          </cell>
          <cell r="V2750">
            <v>10</v>
          </cell>
          <cell r="W2750" t="str">
            <v>2026-04-07</v>
          </cell>
        </row>
        <row r="2751">
          <cell r="A2751">
            <v>137118</v>
          </cell>
          <cell r="B2751">
            <v>46115</v>
          </cell>
          <cell r="C2751" t="str">
            <v>HERY.RAMAROLAHY</v>
          </cell>
          <cell r="E2751" t="str">
            <v>4 100 000.00</v>
          </cell>
          <cell r="F2751" t="str">
            <v>4 920 000.00</v>
          </cell>
          <cell r="G2751" t="str">
            <v>MGA</v>
          </cell>
          <cell r="H2751" t="str">
            <v>C500</v>
          </cell>
          <cell r="I2751" t="str">
            <v>E</v>
          </cell>
          <cell r="J2751" t="str">
            <v>2026-04-03</v>
          </cell>
          <cell r="K2751" t="str">
            <v>YASSIE</v>
          </cell>
          <cell r="L2751" t="str">
            <v>True</v>
          </cell>
          <cell r="M2751" t="str">
            <v>True</v>
          </cell>
          <cell r="N2751" t="str">
            <v>True</v>
          </cell>
          <cell r="O2751" t="str">
            <v>False</v>
          </cell>
          <cell r="P2751">
            <v>434900516</v>
          </cell>
          <cell r="Q2751">
            <v>0</v>
          </cell>
          <cell r="R2751">
            <v>0</v>
          </cell>
          <cell r="S2751" t="str">
            <v>0.00</v>
          </cell>
          <cell r="T2751">
            <v>0</v>
          </cell>
          <cell r="U2751">
            <v>7</v>
          </cell>
          <cell r="V2751">
            <v>7</v>
          </cell>
          <cell r="W2751" t="str">
            <v>2026-04-07</v>
          </cell>
        </row>
        <row r="2752">
          <cell r="A2752">
            <v>137117</v>
          </cell>
          <cell r="B2752">
            <v>46115</v>
          </cell>
          <cell r="C2752" t="str">
            <v>HERY.RAMAROLAHY</v>
          </cell>
          <cell r="E2752" t="str">
            <v>4 100 000.00</v>
          </cell>
          <cell r="F2752" t="str">
            <v>4 920 000.00</v>
          </cell>
          <cell r="G2752" t="str">
            <v>MGA</v>
          </cell>
          <cell r="H2752" t="str">
            <v>C500</v>
          </cell>
          <cell r="I2752" t="str">
            <v>E</v>
          </cell>
          <cell r="J2752" t="str">
            <v>2026-04-03</v>
          </cell>
          <cell r="K2752" t="str">
            <v>YASSIE</v>
          </cell>
          <cell r="L2752" t="str">
            <v>True</v>
          </cell>
          <cell r="M2752" t="str">
            <v>True</v>
          </cell>
          <cell r="N2752" t="str">
            <v>True</v>
          </cell>
          <cell r="O2752" t="str">
            <v>False</v>
          </cell>
          <cell r="P2752">
            <v>434700168</v>
          </cell>
          <cell r="Q2752">
            <v>0</v>
          </cell>
          <cell r="R2752">
            <v>0</v>
          </cell>
          <cell r="S2752" t="str">
            <v>0.00</v>
          </cell>
          <cell r="T2752">
            <v>0</v>
          </cell>
          <cell r="U2752">
            <v>7</v>
          </cell>
          <cell r="V2752">
            <v>7</v>
          </cell>
          <cell r="W2752" t="str">
            <v>2026-04-07</v>
          </cell>
        </row>
        <row r="2753">
          <cell r="A2753">
            <v>137116</v>
          </cell>
          <cell r="B2753">
            <v>46115</v>
          </cell>
          <cell r="C2753" t="str">
            <v>HERY.RAMAROLAHY</v>
          </cell>
          <cell r="E2753" t="str">
            <v>4 100 000.00</v>
          </cell>
          <cell r="F2753" t="str">
            <v>4 920 000.00</v>
          </cell>
          <cell r="G2753" t="str">
            <v>MGA</v>
          </cell>
          <cell r="H2753" t="str">
            <v>C500</v>
          </cell>
          <cell r="I2753" t="str">
            <v>E</v>
          </cell>
          <cell r="J2753" t="str">
            <v>2026-04-03</v>
          </cell>
          <cell r="K2753" t="str">
            <v>YASSIE</v>
          </cell>
          <cell r="L2753" t="str">
            <v>True</v>
          </cell>
          <cell r="M2753" t="str">
            <v>True</v>
          </cell>
          <cell r="N2753" t="str">
            <v>True</v>
          </cell>
          <cell r="O2753" t="str">
            <v>False</v>
          </cell>
          <cell r="P2753">
            <v>434900514</v>
          </cell>
          <cell r="Q2753">
            <v>0</v>
          </cell>
          <cell r="R2753">
            <v>0</v>
          </cell>
          <cell r="S2753" t="str">
            <v>0.00</v>
          </cell>
          <cell r="T2753">
            <v>0</v>
          </cell>
          <cell r="U2753">
            <v>7</v>
          </cell>
          <cell r="V2753">
            <v>7</v>
          </cell>
          <cell r="W2753" t="str">
            <v>2026-04-07</v>
          </cell>
        </row>
        <row r="2754">
          <cell r="A2754">
            <v>137115</v>
          </cell>
          <cell r="B2754">
            <v>46115</v>
          </cell>
          <cell r="C2754" t="str">
            <v>HERY.RAMAROLAHY</v>
          </cell>
          <cell r="E2754" t="str">
            <v>4 100 000.00</v>
          </cell>
          <cell r="F2754" t="str">
            <v>4 920 000.00</v>
          </cell>
          <cell r="G2754" t="str">
            <v>MGA</v>
          </cell>
          <cell r="H2754" t="str">
            <v>C500</v>
          </cell>
          <cell r="I2754" t="str">
            <v>E</v>
          </cell>
          <cell r="J2754" t="str">
            <v>2026-04-03</v>
          </cell>
          <cell r="K2754" t="str">
            <v>YASSIE</v>
          </cell>
          <cell r="L2754" t="str">
            <v>True</v>
          </cell>
          <cell r="M2754" t="str">
            <v>True</v>
          </cell>
          <cell r="N2754" t="str">
            <v>True</v>
          </cell>
          <cell r="O2754" t="str">
            <v>False</v>
          </cell>
          <cell r="P2754">
            <v>434900512</v>
          </cell>
          <cell r="Q2754">
            <v>0</v>
          </cell>
          <cell r="R2754">
            <v>0</v>
          </cell>
          <cell r="S2754" t="str">
            <v>0.00</v>
          </cell>
          <cell r="T2754">
            <v>0</v>
          </cell>
          <cell r="U2754">
            <v>7</v>
          </cell>
          <cell r="V2754">
            <v>7</v>
          </cell>
          <cell r="W2754" t="str">
            <v>2026-04-07</v>
          </cell>
        </row>
        <row r="2755">
          <cell r="A2755">
            <v>137114</v>
          </cell>
          <cell r="B2755">
            <v>46115</v>
          </cell>
          <cell r="C2755" t="str">
            <v>HERY.RAMAROLAHY</v>
          </cell>
          <cell r="E2755" t="str">
            <v>4 100 000.00</v>
          </cell>
          <cell r="F2755" t="str">
            <v>4 920 000.00</v>
          </cell>
          <cell r="G2755" t="str">
            <v>MGA</v>
          </cell>
          <cell r="H2755" t="str">
            <v>C500</v>
          </cell>
          <cell r="I2755" t="str">
            <v>E</v>
          </cell>
          <cell r="J2755" t="str">
            <v>2026-04-03</v>
          </cell>
          <cell r="K2755" t="str">
            <v>YASSIE</v>
          </cell>
          <cell r="L2755" t="str">
            <v>True</v>
          </cell>
          <cell r="M2755" t="str">
            <v>True</v>
          </cell>
          <cell r="N2755" t="str">
            <v>True</v>
          </cell>
          <cell r="O2755" t="str">
            <v>False</v>
          </cell>
          <cell r="P2755">
            <v>434900510</v>
          </cell>
          <cell r="Q2755">
            <v>0</v>
          </cell>
          <cell r="R2755">
            <v>0</v>
          </cell>
          <cell r="S2755" t="str">
            <v>0.00</v>
          </cell>
          <cell r="T2755">
            <v>0</v>
          </cell>
          <cell r="U2755">
            <v>7</v>
          </cell>
          <cell r="V2755">
            <v>7</v>
          </cell>
          <cell r="W2755" t="str">
            <v>2026-04-07</v>
          </cell>
        </row>
        <row r="2756">
          <cell r="A2756">
            <v>137113</v>
          </cell>
          <cell r="B2756">
            <v>46115</v>
          </cell>
          <cell r="C2756" t="str">
            <v>HERY.RAMAROLAHY</v>
          </cell>
          <cell r="E2756" t="str">
            <v>4 100 000.00</v>
          </cell>
          <cell r="F2756" t="str">
            <v>4 920 000.00</v>
          </cell>
          <cell r="G2756" t="str">
            <v>MGA</v>
          </cell>
          <cell r="H2756" t="str">
            <v>C500</v>
          </cell>
          <cell r="I2756" t="str">
            <v>E</v>
          </cell>
          <cell r="J2756" t="str">
            <v>2026-04-03</v>
          </cell>
          <cell r="K2756" t="str">
            <v>YASSIE</v>
          </cell>
          <cell r="L2756" t="str">
            <v>True</v>
          </cell>
          <cell r="M2756" t="str">
            <v>True</v>
          </cell>
          <cell r="N2756" t="str">
            <v>True</v>
          </cell>
          <cell r="O2756" t="str">
            <v>False</v>
          </cell>
          <cell r="P2756">
            <v>434700166</v>
          </cell>
          <cell r="Q2756">
            <v>0</v>
          </cell>
          <cell r="R2756">
            <v>0</v>
          </cell>
          <cell r="S2756" t="str">
            <v>0.00</v>
          </cell>
          <cell r="T2756">
            <v>0</v>
          </cell>
          <cell r="U2756">
            <v>7</v>
          </cell>
          <cell r="V2756">
            <v>7</v>
          </cell>
          <cell r="W2756" t="str">
            <v>2026-04-07</v>
          </cell>
        </row>
        <row r="2757">
          <cell r="A2757">
            <v>137112</v>
          </cell>
          <cell r="B2757">
            <v>46115</v>
          </cell>
          <cell r="C2757" t="str">
            <v>HERY.RAMAROLAHY</v>
          </cell>
          <cell r="E2757" t="str">
            <v>4 100 000.00</v>
          </cell>
          <cell r="F2757" t="str">
            <v>4 920 000.00</v>
          </cell>
          <cell r="G2757" t="str">
            <v>MGA</v>
          </cell>
          <cell r="H2757" t="str">
            <v>C500</v>
          </cell>
          <cell r="I2757" t="str">
            <v>E</v>
          </cell>
          <cell r="J2757" t="str">
            <v>2026-04-03</v>
          </cell>
          <cell r="K2757" t="str">
            <v>YASSIE</v>
          </cell>
          <cell r="L2757" t="str">
            <v>True</v>
          </cell>
          <cell r="M2757" t="str">
            <v>True</v>
          </cell>
          <cell r="N2757" t="str">
            <v>True</v>
          </cell>
          <cell r="O2757" t="str">
            <v>False</v>
          </cell>
          <cell r="P2757">
            <v>434800313</v>
          </cell>
          <cell r="Q2757">
            <v>0</v>
          </cell>
          <cell r="R2757">
            <v>0</v>
          </cell>
          <cell r="S2757" t="str">
            <v>0.00</v>
          </cell>
          <cell r="T2757">
            <v>0</v>
          </cell>
          <cell r="U2757">
            <v>7</v>
          </cell>
          <cell r="V2757">
            <v>7</v>
          </cell>
          <cell r="W2757" t="str">
            <v>2026-04-07</v>
          </cell>
        </row>
        <row r="2758">
          <cell r="A2758">
            <v>137111</v>
          </cell>
          <cell r="B2758">
            <v>46115</v>
          </cell>
          <cell r="C2758" t="str">
            <v>HERY.RAMAROLAHY</v>
          </cell>
          <cell r="E2758" t="str">
            <v>4 100 000.00</v>
          </cell>
          <cell r="F2758" t="str">
            <v>4 920 000.00</v>
          </cell>
          <cell r="G2758" t="str">
            <v>MGA</v>
          </cell>
          <cell r="H2758" t="str">
            <v>C500</v>
          </cell>
          <cell r="I2758" t="str">
            <v>E</v>
          </cell>
          <cell r="J2758" t="str">
            <v>2026-04-03</v>
          </cell>
          <cell r="K2758" t="str">
            <v>YASSIE</v>
          </cell>
          <cell r="L2758" t="str">
            <v>True</v>
          </cell>
          <cell r="M2758" t="str">
            <v>True</v>
          </cell>
          <cell r="N2758" t="str">
            <v>True</v>
          </cell>
          <cell r="O2758" t="str">
            <v>False</v>
          </cell>
          <cell r="P2758">
            <v>434800311</v>
          </cell>
          <cell r="Q2758">
            <v>0</v>
          </cell>
          <cell r="R2758">
            <v>0</v>
          </cell>
          <cell r="S2758" t="str">
            <v>0.00</v>
          </cell>
          <cell r="T2758">
            <v>0</v>
          </cell>
          <cell r="U2758">
            <v>7</v>
          </cell>
          <cell r="V2758">
            <v>7</v>
          </cell>
          <cell r="W2758" t="str">
            <v>2026-04-07</v>
          </cell>
        </row>
        <row r="2759">
          <cell r="A2759">
            <v>137110</v>
          </cell>
          <cell r="B2759">
            <v>46115</v>
          </cell>
          <cell r="C2759" t="str">
            <v>HERY.RAMAROLAHY</v>
          </cell>
          <cell r="E2759" t="str">
            <v>1 350 000.00</v>
          </cell>
          <cell r="F2759" t="str">
            <v>1 620 000.00</v>
          </cell>
          <cell r="G2759" t="str">
            <v>MGA</v>
          </cell>
          <cell r="H2759" t="str">
            <v>C500</v>
          </cell>
          <cell r="I2759" t="str">
            <v>E</v>
          </cell>
          <cell r="J2759" t="str">
            <v>2026-04-03</v>
          </cell>
          <cell r="K2759" t="str">
            <v>YASSIE</v>
          </cell>
          <cell r="L2759" t="str">
            <v>True</v>
          </cell>
          <cell r="M2759" t="str">
            <v>True</v>
          </cell>
          <cell r="N2759" t="str">
            <v>True</v>
          </cell>
          <cell r="O2759" t="str">
            <v>False</v>
          </cell>
          <cell r="P2759">
            <v>434800307</v>
          </cell>
          <cell r="Q2759">
            <v>0</v>
          </cell>
          <cell r="R2759">
            <v>0</v>
          </cell>
          <cell r="S2759" t="str">
            <v>0.00</v>
          </cell>
          <cell r="T2759">
            <v>0</v>
          </cell>
          <cell r="U2759">
            <v>7</v>
          </cell>
          <cell r="V2759">
            <v>7</v>
          </cell>
          <cell r="W2759" t="str">
            <v>2026-04-07</v>
          </cell>
        </row>
        <row r="2760">
          <cell r="A2760">
            <v>137109</v>
          </cell>
          <cell r="B2760">
            <v>46115</v>
          </cell>
          <cell r="C2760" t="str">
            <v>LUCA3</v>
          </cell>
          <cell r="D2760" t="str">
            <v>4502</v>
          </cell>
          <cell r="E2760" t="str">
            <v>95 280 000.00</v>
          </cell>
          <cell r="F2760" t="str">
            <v>95 280 000.00</v>
          </cell>
          <cell r="G2760" t="str">
            <v>MGA</v>
          </cell>
          <cell r="H2760" t="str">
            <v>C100</v>
          </cell>
          <cell r="I2760" t="str">
            <v>E</v>
          </cell>
          <cell r="J2760" t="str">
            <v>2026-04-03</v>
          </cell>
          <cell r="K2760" t="str">
            <v>YASSIE</v>
          </cell>
          <cell r="L2760" t="str">
            <v>True</v>
          </cell>
          <cell r="M2760" t="str">
            <v>True</v>
          </cell>
          <cell r="N2760" t="str">
            <v>True</v>
          </cell>
          <cell r="O2760" t="str">
            <v>False</v>
          </cell>
          <cell r="P2760">
            <v>434900501</v>
          </cell>
          <cell r="Q2760">
            <v>0</v>
          </cell>
          <cell r="R2760">
            <v>0</v>
          </cell>
          <cell r="S2760" t="str">
            <v>0.00</v>
          </cell>
          <cell r="T2760">
            <v>0</v>
          </cell>
          <cell r="U2760">
            <v>9</v>
          </cell>
          <cell r="V2760">
            <v>9</v>
          </cell>
          <cell r="W2760" t="str">
            <v>2026-04-19</v>
          </cell>
        </row>
        <row r="2761">
          <cell r="A2761">
            <v>137108</v>
          </cell>
          <cell r="B2761">
            <v>46115</v>
          </cell>
          <cell r="C2761" t="str">
            <v>LUCA3</v>
          </cell>
          <cell r="D2761" t="str">
            <v>133</v>
          </cell>
          <cell r="E2761" t="str">
            <v>570 000.00</v>
          </cell>
          <cell r="F2761" t="str">
            <v>684 000.00</v>
          </cell>
          <cell r="G2761" t="str">
            <v>MGA</v>
          </cell>
          <cell r="H2761" t="str">
            <v>C102</v>
          </cell>
          <cell r="I2761" t="str">
            <v>E</v>
          </cell>
          <cell r="J2761" t="str">
            <v>2026-04-03</v>
          </cell>
          <cell r="K2761" t="str">
            <v>YASSIE</v>
          </cell>
          <cell r="L2761" t="str">
            <v>True</v>
          </cell>
          <cell r="M2761" t="str">
            <v>True</v>
          </cell>
          <cell r="N2761" t="str">
            <v>True</v>
          </cell>
          <cell r="O2761" t="str">
            <v>False</v>
          </cell>
          <cell r="P2761">
            <v>434900496</v>
          </cell>
          <cell r="Q2761">
            <v>0</v>
          </cell>
          <cell r="R2761">
            <v>0</v>
          </cell>
          <cell r="S2761" t="str">
            <v>0.00</v>
          </cell>
          <cell r="T2761">
            <v>0</v>
          </cell>
          <cell r="U2761">
            <v>9</v>
          </cell>
          <cell r="V2761">
            <v>9</v>
          </cell>
          <cell r="W2761" t="str">
            <v>2026-04-07</v>
          </cell>
        </row>
        <row r="2762">
          <cell r="A2762">
            <v>137107</v>
          </cell>
          <cell r="B2762">
            <v>46115</v>
          </cell>
          <cell r="C2762" t="str">
            <v>OLGA</v>
          </cell>
          <cell r="D2762" t="str">
            <v>2808</v>
          </cell>
          <cell r="E2762" t="str">
            <v>1 460 000.00</v>
          </cell>
          <cell r="F2762" t="str">
            <v>1 752 000.00</v>
          </cell>
          <cell r="G2762" t="str">
            <v>MGA</v>
          </cell>
          <cell r="H2762" t="str">
            <v>C901</v>
          </cell>
          <cell r="I2762" t="str">
            <v>E</v>
          </cell>
          <cell r="J2762" t="str">
            <v>2026-04-03</v>
          </cell>
          <cell r="K2762" t="str">
            <v>YASSIE</v>
          </cell>
          <cell r="L2762" t="str">
            <v>True</v>
          </cell>
          <cell r="M2762" t="str">
            <v>True</v>
          </cell>
          <cell r="N2762" t="str">
            <v>True</v>
          </cell>
          <cell r="O2762" t="str">
            <v>False</v>
          </cell>
          <cell r="P2762">
            <v>0</v>
          </cell>
          <cell r="Q2762">
            <v>0</v>
          </cell>
          <cell r="R2762">
            <v>0</v>
          </cell>
          <cell r="S2762" t="str">
            <v>0.00</v>
          </cell>
          <cell r="T2762">
            <v>0</v>
          </cell>
          <cell r="U2762">
            <v>4</v>
          </cell>
          <cell r="V2762">
            <v>4</v>
          </cell>
          <cell r="W2762" t="str">
            <v>2026-04-07</v>
          </cell>
        </row>
        <row r="2763">
          <cell r="A2763">
            <v>137106</v>
          </cell>
          <cell r="B2763">
            <v>46115</v>
          </cell>
          <cell r="C2763" t="str">
            <v>HARITSOA</v>
          </cell>
          <cell r="D2763" t="str">
            <v>2348</v>
          </cell>
          <cell r="E2763" t="str">
            <v>202 847.00</v>
          </cell>
          <cell r="F2763" t="str">
            <v>202 847.00</v>
          </cell>
          <cell r="G2763" t="str">
            <v>EUR</v>
          </cell>
          <cell r="H2763" t="str">
            <v>C500</v>
          </cell>
          <cell r="I2763" t="str">
            <v>E</v>
          </cell>
          <cell r="J2763" t="str">
            <v>2026-04-03</v>
          </cell>
          <cell r="K2763" t="str">
            <v>YASSIE</v>
          </cell>
          <cell r="L2763" t="str">
            <v>True</v>
          </cell>
          <cell r="M2763" t="str">
            <v>True</v>
          </cell>
          <cell r="N2763" t="str">
            <v>True</v>
          </cell>
          <cell r="O2763" t="str">
            <v>False</v>
          </cell>
          <cell r="P2763">
            <v>434400178</v>
          </cell>
          <cell r="Q2763">
            <v>0</v>
          </cell>
          <cell r="R2763">
            <v>0</v>
          </cell>
          <cell r="S2763" t="str">
            <v>0.00</v>
          </cell>
          <cell r="T2763">
            <v>0</v>
          </cell>
          <cell r="U2763">
            <v>9</v>
          </cell>
          <cell r="V2763">
            <v>9</v>
          </cell>
          <cell r="W2763" t="str">
            <v>2026-04-07</v>
          </cell>
        </row>
        <row r="2764">
          <cell r="A2764">
            <v>137105</v>
          </cell>
          <cell r="B2764">
            <v>46115</v>
          </cell>
          <cell r="C2764" t="str">
            <v>REBECCA3</v>
          </cell>
          <cell r="D2764" t="str">
            <v>2490</v>
          </cell>
          <cell r="E2764" t="str">
            <v>1 041 800.00</v>
          </cell>
          <cell r="F2764" t="str">
            <v>1 041 800.00</v>
          </cell>
          <cell r="G2764" t="str">
            <v>MGA</v>
          </cell>
          <cell r="H2764" t="str">
            <v>C500</v>
          </cell>
          <cell r="I2764" t="str">
            <v>E</v>
          </cell>
          <cell r="J2764" t="str">
            <v>2026-04-03</v>
          </cell>
          <cell r="K2764" t="str">
            <v>YASSIE</v>
          </cell>
          <cell r="L2764" t="str">
            <v>True</v>
          </cell>
          <cell r="M2764" t="str">
            <v>True</v>
          </cell>
          <cell r="N2764" t="str">
            <v>True</v>
          </cell>
          <cell r="O2764" t="str">
            <v>False</v>
          </cell>
          <cell r="P2764">
            <v>434400175</v>
          </cell>
          <cell r="Q2764">
            <v>434400174</v>
          </cell>
          <cell r="R2764">
            <v>0</v>
          </cell>
          <cell r="S2764" t="str">
            <v>0.00</v>
          </cell>
          <cell r="T2764">
            <v>0</v>
          </cell>
          <cell r="U2764">
            <v>8</v>
          </cell>
          <cell r="V2764">
            <v>8</v>
          </cell>
          <cell r="W2764" t="str">
            <v>2026-04-13</v>
          </cell>
        </row>
        <row r="2765">
          <cell r="A2765">
            <v>137104</v>
          </cell>
          <cell r="B2765">
            <v>46115</v>
          </cell>
          <cell r="C2765" t="str">
            <v>LUCA3</v>
          </cell>
          <cell r="D2765" t="str">
            <v>3753</v>
          </cell>
          <cell r="E2765" t="str">
            <v>2 029 167.00</v>
          </cell>
          <cell r="F2765" t="str">
            <v>2 435 000.40</v>
          </cell>
          <cell r="G2765" t="str">
            <v>MGA</v>
          </cell>
          <cell r="H2765" t="str">
            <v>C103</v>
          </cell>
          <cell r="I2765" t="str">
            <v>E</v>
          </cell>
          <cell r="J2765" t="str">
            <v>2026-04-03</v>
          </cell>
          <cell r="K2765" t="str">
            <v>YASSIE</v>
          </cell>
          <cell r="L2765" t="str">
            <v>True</v>
          </cell>
          <cell r="M2765" t="str">
            <v>True</v>
          </cell>
          <cell r="N2765" t="str">
            <v>True</v>
          </cell>
          <cell r="O2765" t="str">
            <v>False</v>
          </cell>
          <cell r="P2765">
            <v>434600147</v>
          </cell>
          <cell r="Q2765">
            <v>0</v>
          </cell>
          <cell r="R2765">
            <v>0</v>
          </cell>
          <cell r="S2765" t="str">
            <v>0.00</v>
          </cell>
          <cell r="T2765">
            <v>0</v>
          </cell>
          <cell r="U2765">
            <v>8</v>
          </cell>
          <cell r="V2765">
            <v>8</v>
          </cell>
          <cell r="W2765" t="str">
            <v>2026-04-03</v>
          </cell>
        </row>
        <row r="2766">
          <cell r="A2766">
            <v>137103</v>
          </cell>
          <cell r="B2766">
            <v>46115</v>
          </cell>
          <cell r="C2766" t="str">
            <v>HARITSOA</v>
          </cell>
          <cell r="E2766" t="str">
            <v>0.00</v>
          </cell>
          <cell r="F2766" t="str">
            <v>0.00</v>
          </cell>
          <cell r="G2766" t="str">
            <v>MGA</v>
          </cell>
          <cell r="H2766" t="str">
            <v>C500</v>
          </cell>
          <cell r="I2766" t="str">
            <v>E</v>
          </cell>
          <cell r="J2766" t="str">
            <v>2026-04-03</v>
          </cell>
          <cell r="K2766" t="str">
            <v>YASSIE</v>
          </cell>
          <cell r="L2766" t="str">
            <v>True</v>
          </cell>
          <cell r="M2766" t="str">
            <v>False</v>
          </cell>
          <cell r="N2766" t="str">
            <v>True</v>
          </cell>
          <cell r="O2766" t="str">
            <v>False</v>
          </cell>
          <cell r="P2766">
            <v>434400172</v>
          </cell>
          <cell r="Q2766">
            <v>434400171</v>
          </cell>
          <cell r="R2766">
            <v>0</v>
          </cell>
          <cell r="S2766" t="str">
            <v>0.00</v>
          </cell>
          <cell r="T2766">
            <v>0</v>
          </cell>
          <cell r="U2766">
            <v>7</v>
          </cell>
          <cell r="V2766">
            <v>7</v>
          </cell>
          <cell r="W2766" t="str">
            <v>2026-04-09</v>
          </cell>
        </row>
        <row r="2767">
          <cell r="A2767">
            <v>137102</v>
          </cell>
          <cell r="B2767">
            <v>46115</v>
          </cell>
          <cell r="C2767" t="str">
            <v>MBOLATIANANJI</v>
          </cell>
          <cell r="D2767" t="str">
            <v>5010</v>
          </cell>
          <cell r="E2767" t="str">
            <v>4 345 000.00</v>
          </cell>
          <cell r="F2767" t="str">
            <v>5 214 000.00</v>
          </cell>
          <cell r="G2767" t="str">
            <v>MGA</v>
          </cell>
          <cell r="H2767" t="str">
            <v>C800</v>
          </cell>
          <cell r="I2767" t="str">
            <v>E</v>
          </cell>
          <cell r="J2767" t="str">
            <v>2026-04-03</v>
          </cell>
          <cell r="K2767" t="str">
            <v>YASSIE</v>
          </cell>
          <cell r="L2767" t="str">
            <v>True</v>
          </cell>
          <cell r="M2767" t="str">
            <v>True</v>
          </cell>
          <cell r="N2767" t="str">
            <v>True</v>
          </cell>
          <cell r="O2767" t="str">
            <v>False</v>
          </cell>
          <cell r="P2767">
            <v>0</v>
          </cell>
          <cell r="Q2767">
            <v>0</v>
          </cell>
          <cell r="R2767">
            <v>0</v>
          </cell>
          <cell r="S2767" t="str">
            <v>0.00</v>
          </cell>
          <cell r="T2767">
            <v>0</v>
          </cell>
          <cell r="U2767">
            <v>5</v>
          </cell>
          <cell r="V2767">
            <v>5</v>
          </cell>
          <cell r="W2767" t="str">
            <v>2026-04-07</v>
          </cell>
        </row>
        <row r="2768">
          <cell r="A2768">
            <v>137101</v>
          </cell>
          <cell r="B2768">
            <v>46115</v>
          </cell>
          <cell r="C2768" t="str">
            <v>HARITSOA</v>
          </cell>
          <cell r="D2768" t="str">
            <v>3221</v>
          </cell>
          <cell r="E2768" t="str">
            <v>8 030 000.00</v>
          </cell>
          <cell r="F2768" t="str">
            <v>8 030 000.00</v>
          </cell>
          <cell r="G2768" t="str">
            <v>MGA</v>
          </cell>
          <cell r="H2768" t="str">
            <v>C500</v>
          </cell>
          <cell r="I2768" t="str">
            <v>E</v>
          </cell>
          <cell r="J2768" t="str">
            <v>2026-04-03</v>
          </cell>
          <cell r="K2768" t="str">
            <v>YASSIE</v>
          </cell>
          <cell r="L2768" t="str">
            <v>True</v>
          </cell>
          <cell r="M2768" t="str">
            <v>True</v>
          </cell>
          <cell r="N2768" t="str">
            <v>True</v>
          </cell>
          <cell r="O2768" t="str">
            <v>False</v>
          </cell>
          <cell r="P2768">
            <v>434600143</v>
          </cell>
          <cell r="Q2768">
            <v>0</v>
          </cell>
          <cell r="R2768">
            <v>0</v>
          </cell>
          <cell r="S2768" t="str">
            <v>0.00</v>
          </cell>
          <cell r="T2768">
            <v>0</v>
          </cell>
          <cell r="U2768">
            <v>9</v>
          </cell>
          <cell r="V2768">
            <v>9</v>
          </cell>
          <cell r="W2768" t="str">
            <v>2026-04-09</v>
          </cell>
        </row>
        <row r="2769">
          <cell r="A2769">
            <v>137100</v>
          </cell>
          <cell r="B2769">
            <v>46115</v>
          </cell>
          <cell r="C2769" t="str">
            <v>SETRA3</v>
          </cell>
          <cell r="D2769" t="str">
            <v>2886</v>
          </cell>
          <cell r="E2769" t="str">
            <v>1 466 500.00</v>
          </cell>
          <cell r="F2769" t="str">
            <v>1 466 500.00</v>
          </cell>
          <cell r="G2769" t="str">
            <v>MGA</v>
          </cell>
          <cell r="H2769" t="str">
            <v>C102</v>
          </cell>
          <cell r="I2769" t="str">
            <v>E</v>
          </cell>
          <cell r="J2769" t="str">
            <v>2026-04-03</v>
          </cell>
          <cell r="K2769" t="str">
            <v>YASSIE</v>
          </cell>
          <cell r="L2769" t="str">
            <v>True</v>
          </cell>
          <cell r="M2769" t="str">
            <v>True</v>
          </cell>
          <cell r="N2769" t="str">
            <v>True</v>
          </cell>
          <cell r="O2769" t="str">
            <v>False</v>
          </cell>
          <cell r="P2769">
            <v>434600141</v>
          </cell>
          <cell r="Q2769">
            <v>0</v>
          </cell>
          <cell r="R2769">
            <v>0</v>
          </cell>
          <cell r="S2769" t="str">
            <v>0.00</v>
          </cell>
          <cell r="T2769">
            <v>0</v>
          </cell>
          <cell r="U2769">
            <v>6</v>
          </cell>
          <cell r="V2769">
            <v>6</v>
          </cell>
          <cell r="W2769" t="str">
            <v>2026-04-07</v>
          </cell>
        </row>
        <row r="2770">
          <cell r="A2770">
            <v>137099</v>
          </cell>
          <cell r="B2770">
            <v>46115</v>
          </cell>
          <cell r="C2770" t="str">
            <v>LUCA3</v>
          </cell>
          <cell r="D2770" t="str">
            <v>820</v>
          </cell>
          <cell r="E2770" t="str">
            <v>204 000.00</v>
          </cell>
          <cell r="F2770" t="str">
            <v>204 000.00</v>
          </cell>
          <cell r="G2770" t="str">
            <v>MGA</v>
          </cell>
          <cell r="H2770" t="str">
            <v>C100</v>
          </cell>
          <cell r="I2770" t="str">
            <v>E</v>
          </cell>
          <cell r="J2770" t="str">
            <v>2026-04-03</v>
          </cell>
          <cell r="K2770" t="str">
            <v>YASSIE</v>
          </cell>
          <cell r="L2770" t="str">
            <v>True</v>
          </cell>
          <cell r="M2770" t="str">
            <v>True</v>
          </cell>
          <cell r="N2770" t="str">
            <v>True</v>
          </cell>
          <cell r="O2770" t="str">
            <v>False</v>
          </cell>
          <cell r="P2770">
            <v>434600139</v>
          </cell>
          <cell r="Q2770">
            <v>0</v>
          </cell>
          <cell r="R2770">
            <v>0</v>
          </cell>
          <cell r="S2770" t="str">
            <v>0.00</v>
          </cell>
          <cell r="T2770">
            <v>0</v>
          </cell>
          <cell r="U2770">
            <v>9</v>
          </cell>
          <cell r="V2770">
            <v>9</v>
          </cell>
          <cell r="W2770" t="str">
            <v>2026-04-14</v>
          </cell>
        </row>
        <row r="2771">
          <cell r="A2771">
            <v>137098</v>
          </cell>
          <cell r="B2771">
            <v>46115</v>
          </cell>
          <cell r="C2771" t="str">
            <v>GINAM</v>
          </cell>
          <cell r="D2771" t="str">
            <v>1580</v>
          </cell>
          <cell r="E2771" t="str">
            <v>7 000 000.00</v>
          </cell>
          <cell r="F2771" t="str">
            <v>8 400 000.00</v>
          </cell>
          <cell r="G2771" t="str">
            <v>MGA</v>
          </cell>
          <cell r="H2771" t="str">
            <v>C400</v>
          </cell>
          <cell r="I2771" t="str">
            <v>E</v>
          </cell>
          <cell r="J2771" t="str">
            <v>2026-04-03</v>
          </cell>
          <cell r="K2771" t="str">
            <v>YASSIE</v>
          </cell>
          <cell r="L2771" t="str">
            <v>True</v>
          </cell>
          <cell r="M2771" t="str">
            <v>True</v>
          </cell>
          <cell r="N2771" t="str">
            <v>True</v>
          </cell>
          <cell r="O2771" t="str">
            <v>False</v>
          </cell>
          <cell r="P2771">
            <v>434400162</v>
          </cell>
          <cell r="Q2771">
            <v>434400161</v>
          </cell>
          <cell r="R2771">
            <v>0</v>
          </cell>
          <cell r="S2771" t="str">
            <v>0.00</v>
          </cell>
          <cell r="T2771">
            <v>0</v>
          </cell>
          <cell r="U2771">
            <v>6</v>
          </cell>
          <cell r="V2771">
            <v>6</v>
          </cell>
          <cell r="W2771" t="str">
            <v>2026-04-03</v>
          </cell>
        </row>
        <row r="2772">
          <cell r="A2772">
            <v>137097</v>
          </cell>
          <cell r="B2772">
            <v>46115</v>
          </cell>
          <cell r="C2772" t="str">
            <v>LUCA3</v>
          </cell>
          <cell r="D2772" t="str">
            <v>88</v>
          </cell>
          <cell r="E2772" t="str">
            <v>20 500 000.00</v>
          </cell>
          <cell r="F2772" t="str">
            <v>24 600 000.00</v>
          </cell>
          <cell r="G2772" t="str">
            <v>MGA</v>
          </cell>
          <cell r="H2772" t="str">
            <v>C100</v>
          </cell>
          <cell r="I2772" t="str">
            <v>E</v>
          </cell>
          <cell r="J2772" t="str">
            <v>2026-04-03</v>
          </cell>
          <cell r="K2772" t="str">
            <v>YASSIE</v>
          </cell>
          <cell r="L2772" t="str">
            <v>True</v>
          </cell>
          <cell r="M2772" t="str">
            <v>True</v>
          </cell>
          <cell r="N2772" t="str">
            <v>True</v>
          </cell>
          <cell r="O2772" t="str">
            <v>False</v>
          </cell>
          <cell r="P2772">
            <v>434300134</v>
          </cell>
          <cell r="Q2772">
            <v>0</v>
          </cell>
          <cell r="R2772">
            <v>0</v>
          </cell>
          <cell r="S2772" t="str">
            <v>0.00</v>
          </cell>
          <cell r="T2772">
            <v>0</v>
          </cell>
          <cell r="U2772">
            <v>9</v>
          </cell>
          <cell r="V2772">
            <v>9</v>
          </cell>
          <cell r="W2772" t="str">
            <v>2026-04-14</v>
          </cell>
        </row>
        <row r="2773">
          <cell r="A2773">
            <v>137096</v>
          </cell>
          <cell r="B2773">
            <v>46115</v>
          </cell>
          <cell r="C2773" t="str">
            <v>HERY.RAMAROLAHY</v>
          </cell>
          <cell r="D2773" t="str">
            <v>2332</v>
          </cell>
          <cell r="E2773" t="str">
            <v>32 448 750.00</v>
          </cell>
          <cell r="F2773" t="str">
            <v>38 938 500.00</v>
          </cell>
          <cell r="G2773" t="str">
            <v>MGA</v>
          </cell>
          <cell r="H2773" t="str">
            <v>C500</v>
          </cell>
          <cell r="I2773" t="str">
            <v>E</v>
          </cell>
          <cell r="J2773" t="str">
            <v>2026-04-03</v>
          </cell>
          <cell r="K2773" t="str">
            <v>YASSIE</v>
          </cell>
          <cell r="L2773" t="str">
            <v>True</v>
          </cell>
          <cell r="M2773" t="str">
            <v>True</v>
          </cell>
          <cell r="N2773" t="str">
            <v>True</v>
          </cell>
          <cell r="O2773" t="str">
            <v>False</v>
          </cell>
          <cell r="P2773">
            <v>434200195</v>
          </cell>
          <cell r="Q2773">
            <v>0</v>
          </cell>
          <cell r="R2773">
            <v>0</v>
          </cell>
          <cell r="S2773" t="str">
            <v>0.00</v>
          </cell>
          <cell r="T2773">
            <v>0</v>
          </cell>
          <cell r="U2773">
            <v>9</v>
          </cell>
          <cell r="V2773">
            <v>9</v>
          </cell>
          <cell r="W2773" t="str">
            <v>2026-04-07</v>
          </cell>
        </row>
        <row r="2774">
          <cell r="A2774">
            <v>137095</v>
          </cell>
          <cell r="B2774">
            <v>46120</v>
          </cell>
          <cell r="C2774" t="str">
            <v>MBOLATIANANJI</v>
          </cell>
          <cell r="D2774" t="str">
            <v>119</v>
          </cell>
          <cell r="E2774" t="str">
            <v>1 322 500.00</v>
          </cell>
          <cell r="F2774" t="str">
            <v>1 587 000.00</v>
          </cell>
          <cell r="G2774" t="str">
            <v>MGA</v>
          </cell>
          <cell r="H2774" t="str">
            <v>C800</v>
          </cell>
          <cell r="I2774" t="str">
            <v>E</v>
          </cell>
          <cell r="J2774" t="str">
            <v>2026-04-08</v>
          </cell>
          <cell r="K2774" t="str">
            <v>YASSIE</v>
          </cell>
          <cell r="L2774" t="str">
            <v>True</v>
          </cell>
          <cell r="M2774" t="str">
            <v>True</v>
          </cell>
          <cell r="N2774" t="str">
            <v>True</v>
          </cell>
          <cell r="O2774" t="str">
            <v>False</v>
          </cell>
          <cell r="P2774">
            <v>0</v>
          </cell>
          <cell r="Q2774">
            <v>0</v>
          </cell>
          <cell r="R2774">
            <v>0</v>
          </cell>
          <cell r="S2774" t="str">
            <v>0.00</v>
          </cell>
          <cell r="T2774">
            <v>0</v>
          </cell>
          <cell r="U2774">
            <v>15</v>
          </cell>
          <cell r="V2774">
            <v>15</v>
          </cell>
          <cell r="W2774" t="str">
            <v>2026-04-10</v>
          </cell>
        </row>
        <row r="2775">
          <cell r="A2775">
            <v>137094</v>
          </cell>
          <cell r="B2775">
            <v>46114</v>
          </cell>
          <cell r="C2775" t="str">
            <v>SETRA3</v>
          </cell>
          <cell r="D2775" t="str">
            <v>2886</v>
          </cell>
          <cell r="E2775" t="str">
            <v>1 717 500.00</v>
          </cell>
          <cell r="F2775" t="str">
            <v>1 717 500.00</v>
          </cell>
          <cell r="G2775" t="str">
            <v>MGA</v>
          </cell>
          <cell r="H2775" t="str">
            <v>C103</v>
          </cell>
          <cell r="I2775" t="str">
            <v>E</v>
          </cell>
          <cell r="J2775" t="str">
            <v>2026-04-02</v>
          </cell>
          <cell r="K2775" t="str">
            <v>YASSIE</v>
          </cell>
          <cell r="L2775" t="str">
            <v>True</v>
          </cell>
          <cell r="M2775" t="str">
            <v>True</v>
          </cell>
          <cell r="N2775" t="str">
            <v>True</v>
          </cell>
          <cell r="O2775" t="str">
            <v>False</v>
          </cell>
          <cell r="P2775">
            <v>432300140</v>
          </cell>
          <cell r="Q2775">
            <v>0</v>
          </cell>
          <cell r="R2775">
            <v>0</v>
          </cell>
          <cell r="S2775" t="str">
            <v>0.00</v>
          </cell>
          <cell r="T2775">
            <v>0</v>
          </cell>
          <cell r="U2775">
            <v>11</v>
          </cell>
          <cell r="V2775">
            <v>11</v>
          </cell>
          <cell r="W2775" t="str">
            <v>2026-04-03</v>
          </cell>
        </row>
        <row r="2776">
          <cell r="A2776">
            <v>137093</v>
          </cell>
          <cell r="B2776">
            <v>46114</v>
          </cell>
          <cell r="C2776" t="str">
            <v>LUCA3</v>
          </cell>
          <cell r="D2776" t="str">
            <v>6</v>
          </cell>
          <cell r="E2776" t="str">
            <v>3 240 000.00</v>
          </cell>
          <cell r="F2776" t="str">
            <v>3 888 000.00</v>
          </cell>
          <cell r="G2776" t="str">
            <v>MGA</v>
          </cell>
          <cell r="H2776" t="str">
            <v>C103</v>
          </cell>
          <cell r="I2776" t="str">
            <v>E</v>
          </cell>
          <cell r="J2776" t="str">
            <v>2026-04-02</v>
          </cell>
          <cell r="K2776" t="str">
            <v>YASSIE</v>
          </cell>
          <cell r="L2776" t="str">
            <v>True</v>
          </cell>
          <cell r="M2776" t="str">
            <v>True</v>
          </cell>
          <cell r="N2776" t="str">
            <v>True</v>
          </cell>
          <cell r="O2776" t="str">
            <v>False</v>
          </cell>
          <cell r="P2776">
            <v>432300135</v>
          </cell>
          <cell r="Q2776">
            <v>0</v>
          </cell>
          <cell r="R2776">
            <v>0</v>
          </cell>
          <cell r="S2776" t="str">
            <v>0.00</v>
          </cell>
          <cell r="T2776">
            <v>0</v>
          </cell>
          <cell r="U2776">
            <v>8</v>
          </cell>
          <cell r="V2776">
            <v>8</v>
          </cell>
          <cell r="W2776" t="str">
            <v>2026-04-03</v>
          </cell>
        </row>
        <row r="2777">
          <cell r="A2777">
            <v>137092</v>
          </cell>
          <cell r="B2777">
            <v>46114</v>
          </cell>
          <cell r="C2777" t="str">
            <v>SETRA3</v>
          </cell>
          <cell r="D2777" t="str">
            <v>1184</v>
          </cell>
          <cell r="E2777" t="str">
            <v>264 800.00</v>
          </cell>
          <cell r="F2777" t="str">
            <v>317 760.00</v>
          </cell>
          <cell r="G2777" t="str">
            <v>MGA</v>
          </cell>
          <cell r="H2777" t="str">
            <v>C100</v>
          </cell>
          <cell r="I2777" t="str">
            <v>E</v>
          </cell>
          <cell r="J2777" t="str">
            <v>2026-04-02</v>
          </cell>
          <cell r="K2777" t="str">
            <v>YASSIE</v>
          </cell>
          <cell r="L2777" t="str">
            <v>True</v>
          </cell>
          <cell r="M2777" t="str">
            <v>True</v>
          </cell>
          <cell r="N2777" t="str">
            <v>True</v>
          </cell>
          <cell r="O2777" t="str">
            <v>False</v>
          </cell>
          <cell r="P2777">
            <v>432200187</v>
          </cell>
          <cell r="Q2777">
            <v>0</v>
          </cell>
          <cell r="R2777">
            <v>0</v>
          </cell>
          <cell r="S2777" t="str">
            <v>0.00</v>
          </cell>
          <cell r="T2777">
            <v>0</v>
          </cell>
          <cell r="U2777">
            <v>11</v>
          </cell>
          <cell r="V2777">
            <v>11</v>
          </cell>
          <cell r="W2777" t="str">
            <v>2026-04-14</v>
          </cell>
        </row>
        <row r="2778">
          <cell r="A2778">
            <v>137091</v>
          </cell>
          <cell r="B2778">
            <v>46114</v>
          </cell>
          <cell r="C2778" t="str">
            <v>OLGA</v>
          </cell>
          <cell r="E2778" t="str">
            <v>0.00</v>
          </cell>
          <cell r="F2778" t="str">
            <v>0.00</v>
          </cell>
          <cell r="G2778" t="str">
            <v>MGA</v>
          </cell>
          <cell r="H2778" t="str">
            <v>C901</v>
          </cell>
          <cell r="I2778" t="str">
            <v>E</v>
          </cell>
          <cell r="J2778" t="str">
            <v>2026-04-02</v>
          </cell>
          <cell r="K2778" t="str">
            <v>YASSIE</v>
          </cell>
          <cell r="L2778" t="str">
            <v>True</v>
          </cell>
          <cell r="M2778" t="str">
            <v>False</v>
          </cell>
          <cell r="N2778" t="str">
            <v>True</v>
          </cell>
          <cell r="O2778" t="str">
            <v>False</v>
          </cell>
          <cell r="P2778">
            <v>0</v>
          </cell>
          <cell r="Q2778">
            <v>0</v>
          </cell>
          <cell r="R2778">
            <v>0</v>
          </cell>
          <cell r="S2778" t="str">
            <v>0.00</v>
          </cell>
          <cell r="T2778">
            <v>0</v>
          </cell>
          <cell r="U2778">
            <v>5</v>
          </cell>
          <cell r="V2778">
            <v>5</v>
          </cell>
          <cell r="W2778" t="str">
            <v>2026-04-07</v>
          </cell>
        </row>
        <row r="2779">
          <cell r="A2779">
            <v>137090</v>
          </cell>
          <cell r="B2779">
            <v>46114</v>
          </cell>
          <cell r="C2779" t="str">
            <v>MBOLATIANANJI</v>
          </cell>
          <cell r="D2779" t="str">
            <v>4</v>
          </cell>
          <cell r="E2779" t="str">
            <v>39 939 648.73</v>
          </cell>
          <cell r="F2779" t="str">
            <v>47 927 578.47</v>
          </cell>
          <cell r="G2779" t="str">
            <v>MGA</v>
          </cell>
          <cell r="H2779" t="str">
            <v>C800</v>
          </cell>
          <cell r="I2779" t="str">
            <v>E</v>
          </cell>
          <cell r="J2779" t="str">
            <v>2026-04-02</v>
          </cell>
          <cell r="K2779" t="str">
            <v>YASSIE</v>
          </cell>
          <cell r="L2779" t="str">
            <v>True</v>
          </cell>
          <cell r="M2779" t="str">
            <v>True</v>
          </cell>
          <cell r="N2779" t="str">
            <v>True</v>
          </cell>
          <cell r="O2779" t="str">
            <v>False</v>
          </cell>
          <cell r="P2779">
            <v>0</v>
          </cell>
          <cell r="Q2779">
            <v>0</v>
          </cell>
          <cell r="R2779">
            <v>0</v>
          </cell>
          <cell r="S2779" t="str">
            <v>0.00</v>
          </cell>
          <cell r="T2779">
            <v>0</v>
          </cell>
          <cell r="U2779">
            <v>5</v>
          </cell>
          <cell r="V2779">
            <v>5</v>
          </cell>
          <cell r="W2779" t="str">
            <v>2026-04-07</v>
          </cell>
        </row>
        <row r="2780">
          <cell r="A2780">
            <v>137089</v>
          </cell>
          <cell r="B2780">
            <v>46114</v>
          </cell>
          <cell r="C2780" t="str">
            <v>MBOLATIANANJI</v>
          </cell>
          <cell r="D2780" t="str">
            <v>4</v>
          </cell>
          <cell r="E2780" t="str">
            <v>65 359 224.94</v>
          </cell>
          <cell r="F2780" t="str">
            <v>78 431 069.93</v>
          </cell>
          <cell r="G2780" t="str">
            <v>MGA</v>
          </cell>
          <cell r="H2780" t="str">
            <v>C800</v>
          </cell>
          <cell r="I2780" t="str">
            <v>E</v>
          </cell>
          <cell r="J2780" t="str">
            <v>2026-04-02</v>
          </cell>
          <cell r="K2780" t="str">
            <v>YASSIE</v>
          </cell>
          <cell r="L2780" t="str">
            <v>True</v>
          </cell>
          <cell r="M2780" t="str">
            <v>True</v>
          </cell>
          <cell r="N2780" t="str">
            <v>True</v>
          </cell>
          <cell r="O2780" t="str">
            <v>False</v>
          </cell>
          <cell r="P2780">
            <v>0</v>
          </cell>
          <cell r="Q2780">
            <v>0</v>
          </cell>
          <cell r="R2780">
            <v>0</v>
          </cell>
          <cell r="S2780" t="str">
            <v>0.00</v>
          </cell>
          <cell r="T2780">
            <v>0</v>
          </cell>
          <cell r="U2780">
            <v>5</v>
          </cell>
          <cell r="V2780">
            <v>5</v>
          </cell>
          <cell r="W2780" t="str">
            <v>2026-04-07</v>
          </cell>
        </row>
        <row r="2781">
          <cell r="A2781">
            <v>137088</v>
          </cell>
          <cell r="B2781">
            <v>46114</v>
          </cell>
          <cell r="C2781" t="str">
            <v>HARITSOA</v>
          </cell>
          <cell r="D2781" t="str">
            <v>2053</v>
          </cell>
          <cell r="E2781" t="str">
            <v>13 628 389.00</v>
          </cell>
          <cell r="F2781" t="str">
            <v>16 354 066.80</v>
          </cell>
          <cell r="G2781" t="str">
            <v>MGA</v>
          </cell>
          <cell r="H2781" t="str">
            <v>C500</v>
          </cell>
          <cell r="I2781" t="str">
            <v>E</v>
          </cell>
          <cell r="J2781" t="str">
            <v>2026-04-02</v>
          </cell>
          <cell r="K2781" t="str">
            <v>YASSIE</v>
          </cell>
          <cell r="L2781" t="str">
            <v>True</v>
          </cell>
          <cell r="M2781" t="str">
            <v>True</v>
          </cell>
          <cell r="N2781" t="str">
            <v>True</v>
          </cell>
          <cell r="O2781" t="str">
            <v>False</v>
          </cell>
          <cell r="P2781">
            <v>431900247</v>
          </cell>
          <cell r="Q2781">
            <v>0</v>
          </cell>
          <cell r="R2781">
            <v>0</v>
          </cell>
          <cell r="S2781" t="str">
            <v>0.00</v>
          </cell>
          <cell r="T2781">
            <v>0</v>
          </cell>
          <cell r="U2781">
            <v>7</v>
          </cell>
          <cell r="V2781">
            <v>7</v>
          </cell>
          <cell r="W2781" t="str">
            <v>2026-04-03</v>
          </cell>
        </row>
        <row r="2782">
          <cell r="A2782">
            <v>137087</v>
          </cell>
          <cell r="B2782">
            <v>46114</v>
          </cell>
          <cell r="C2782" t="str">
            <v>SETRA3</v>
          </cell>
          <cell r="D2782" t="str">
            <v>2467</v>
          </cell>
          <cell r="E2782" t="str">
            <v>20 000 000.00</v>
          </cell>
          <cell r="F2782" t="str">
            <v>20 000 000.00</v>
          </cell>
          <cell r="G2782" t="str">
            <v>MGA</v>
          </cell>
          <cell r="H2782" t="str">
            <v>C100</v>
          </cell>
          <cell r="I2782" t="str">
            <v>E</v>
          </cell>
          <cell r="J2782" t="str">
            <v>2026-04-02</v>
          </cell>
          <cell r="K2782" t="str">
            <v>YASSIE</v>
          </cell>
          <cell r="L2782" t="str">
            <v>True</v>
          </cell>
          <cell r="M2782" t="str">
            <v>True</v>
          </cell>
          <cell r="N2782" t="str">
            <v>True</v>
          </cell>
          <cell r="O2782" t="str">
            <v>False</v>
          </cell>
          <cell r="P2782">
            <v>432000238</v>
          </cell>
          <cell r="Q2782">
            <v>0</v>
          </cell>
          <cell r="R2782">
            <v>0</v>
          </cell>
          <cell r="S2782" t="str">
            <v>0.00</v>
          </cell>
          <cell r="T2782">
            <v>0</v>
          </cell>
          <cell r="U2782">
            <v>9</v>
          </cell>
          <cell r="V2782">
            <v>9</v>
          </cell>
          <cell r="W2782" t="str">
            <v>2026-04-14</v>
          </cell>
        </row>
        <row r="2783">
          <cell r="A2783">
            <v>137086</v>
          </cell>
          <cell r="B2783">
            <v>46114</v>
          </cell>
          <cell r="C2783" t="str">
            <v>LUCA3</v>
          </cell>
          <cell r="D2783" t="str">
            <v>950</v>
          </cell>
          <cell r="E2783" t="str">
            <v>4 320 000.00</v>
          </cell>
          <cell r="F2783" t="str">
            <v>5 184 000.00</v>
          </cell>
          <cell r="G2783" t="str">
            <v>MGA</v>
          </cell>
          <cell r="H2783" t="str">
            <v>C100</v>
          </cell>
          <cell r="I2783" t="str">
            <v>E</v>
          </cell>
          <cell r="J2783" t="str">
            <v>2026-04-02</v>
          </cell>
          <cell r="K2783" t="str">
            <v>YASSIE</v>
          </cell>
          <cell r="L2783" t="str">
            <v>True</v>
          </cell>
          <cell r="M2783" t="str">
            <v>True</v>
          </cell>
          <cell r="N2783" t="str">
            <v>True</v>
          </cell>
          <cell r="O2783" t="str">
            <v>False</v>
          </cell>
          <cell r="P2783">
            <v>432000232</v>
          </cell>
          <cell r="Q2783">
            <v>0</v>
          </cell>
          <cell r="R2783">
            <v>0</v>
          </cell>
          <cell r="S2783" t="str">
            <v>0.00</v>
          </cell>
          <cell r="T2783">
            <v>0</v>
          </cell>
          <cell r="U2783">
            <v>9</v>
          </cell>
          <cell r="V2783">
            <v>9</v>
          </cell>
          <cell r="W2783" t="str">
            <v>2026-04-14</v>
          </cell>
        </row>
        <row r="2784">
          <cell r="A2784">
            <v>137085</v>
          </cell>
          <cell r="B2784">
            <v>46114</v>
          </cell>
          <cell r="C2784" t="str">
            <v>LUCA3</v>
          </cell>
          <cell r="D2784" t="str">
            <v>56</v>
          </cell>
          <cell r="E2784" t="str">
            <v>9 600 000.00</v>
          </cell>
          <cell r="F2784" t="str">
            <v>11 520 000.00</v>
          </cell>
          <cell r="G2784" t="str">
            <v>MGA</v>
          </cell>
          <cell r="H2784" t="str">
            <v>C103</v>
          </cell>
          <cell r="I2784" t="str">
            <v>E</v>
          </cell>
          <cell r="J2784" t="str">
            <v>2026-04-02</v>
          </cell>
          <cell r="K2784" t="str">
            <v>YASSIE</v>
          </cell>
          <cell r="L2784" t="str">
            <v>True</v>
          </cell>
          <cell r="M2784" t="str">
            <v>True</v>
          </cell>
          <cell r="N2784" t="str">
            <v>True</v>
          </cell>
          <cell r="O2784" t="str">
            <v>False</v>
          </cell>
          <cell r="P2784">
            <v>432100144</v>
          </cell>
          <cell r="Q2784">
            <v>0</v>
          </cell>
          <cell r="R2784">
            <v>0</v>
          </cell>
          <cell r="S2784" t="str">
            <v>0.00</v>
          </cell>
          <cell r="T2784">
            <v>0</v>
          </cell>
          <cell r="U2784">
            <v>7</v>
          </cell>
          <cell r="V2784">
            <v>7</v>
          </cell>
          <cell r="W2784" t="str">
            <v>2026-04-03</v>
          </cell>
        </row>
        <row r="2785">
          <cell r="A2785">
            <v>137084</v>
          </cell>
          <cell r="B2785">
            <v>46114</v>
          </cell>
          <cell r="C2785" t="str">
            <v>HARITSOA</v>
          </cell>
          <cell r="D2785" t="str">
            <v>4989</v>
          </cell>
          <cell r="E2785" t="str">
            <v>14 000.00</v>
          </cell>
          <cell r="F2785" t="str">
            <v>14 000.00</v>
          </cell>
          <cell r="G2785" t="str">
            <v>EUR</v>
          </cell>
          <cell r="H2785" t="str">
            <v>C500</v>
          </cell>
          <cell r="I2785" t="str">
            <v>E</v>
          </cell>
          <cell r="J2785" t="str">
            <v>2026-04-02</v>
          </cell>
          <cell r="K2785" t="str">
            <v>YASSIE</v>
          </cell>
          <cell r="L2785" t="str">
            <v>True</v>
          </cell>
          <cell r="M2785" t="str">
            <v>True</v>
          </cell>
          <cell r="N2785" t="str">
            <v>True</v>
          </cell>
          <cell r="O2785" t="str">
            <v>False</v>
          </cell>
          <cell r="P2785">
            <v>431900235</v>
          </cell>
          <cell r="Q2785">
            <v>0</v>
          </cell>
          <cell r="R2785">
            <v>0</v>
          </cell>
          <cell r="S2785" t="str">
            <v>0.00</v>
          </cell>
          <cell r="T2785">
            <v>0</v>
          </cell>
          <cell r="U2785">
            <v>8</v>
          </cell>
          <cell r="V2785">
            <v>8</v>
          </cell>
          <cell r="W2785" t="str">
            <v>2026-04-09</v>
          </cell>
        </row>
        <row r="2786">
          <cell r="A2786">
            <v>137083</v>
          </cell>
          <cell r="B2786">
            <v>46114</v>
          </cell>
          <cell r="C2786" t="str">
            <v>CHRISTELE</v>
          </cell>
          <cell r="D2786" t="str">
            <v>119</v>
          </cell>
          <cell r="E2786" t="str">
            <v>1 175 000.00</v>
          </cell>
          <cell r="F2786" t="str">
            <v>1 410 000.00</v>
          </cell>
          <cell r="G2786" t="str">
            <v>MGA</v>
          </cell>
          <cell r="H2786" t="str">
            <v>C600</v>
          </cell>
          <cell r="I2786" t="str">
            <v>E</v>
          </cell>
          <cell r="J2786" t="str">
            <v>2026-04-02</v>
          </cell>
          <cell r="K2786" t="str">
            <v>YASSIE</v>
          </cell>
          <cell r="L2786" t="str">
            <v>True</v>
          </cell>
          <cell r="M2786" t="str">
            <v>True</v>
          </cell>
          <cell r="N2786" t="str">
            <v>True</v>
          </cell>
          <cell r="O2786" t="str">
            <v>False</v>
          </cell>
          <cell r="P2786">
            <v>431900230</v>
          </cell>
          <cell r="Q2786">
            <v>431900229</v>
          </cell>
          <cell r="R2786">
            <v>0</v>
          </cell>
          <cell r="S2786" t="str">
            <v>0.00</v>
          </cell>
          <cell r="T2786">
            <v>0</v>
          </cell>
          <cell r="U2786">
            <v>8</v>
          </cell>
          <cell r="V2786">
            <v>8</v>
          </cell>
          <cell r="W2786" t="str">
            <v>2026-04-13</v>
          </cell>
        </row>
        <row r="2787">
          <cell r="A2787">
            <v>137082</v>
          </cell>
          <cell r="B2787">
            <v>46114</v>
          </cell>
          <cell r="C2787" t="str">
            <v>LUCA3</v>
          </cell>
          <cell r="D2787" t="str">
            <v>39</v>
          </cell>
          <cell r="E2787" t="str">
            <v>3 779 250.00</v>
          </cell>
          <cell r="F2787" t="str">
            <v>4 535 100.00</v>
          </cell>
          <cell r="G2787" t="str">
            <v>MGA</v>
          </cell>
          <cell r="H2787" t="str">
            <v>C100</v>
          </cell>
          <cell r="I2787" t="str">
            <v>E</v>
          </cell>
          <cell r="J2787" t="str">
            <v>2026-04-02</v>
          </cell>
          <cell r="K2787" t="str">
            <v>YASSIE</v>
          </cell>
          <cell r="L2787" t="str">
            <v>True</v>
          </cell>
          <cell r="M2787" t="str">
            <v>True</v>
          </cell>
          <cell r="N2787" t="str">
            <v>True</v>
          </cell>
          <cell r="O2787" t="str">
            <v>False</v>
          </cell>
          <cell r="P2787">
            <v>431900220</v>
          </cell>
          <cell r="Q2787">
            <v>0</v>
          </cell>
          <cell r="R2787">
            <v>0</v>
          </cell>
          <cell r="S2787" t="str">
            <v>0.00</v>
          </cell>
          <cell r="T2787">
            <v>0</v>
          </cell>
          <cell r="U2787">
            <v>10</v>
          </cell>
          <cell r="V2787">
            <v>10</v>
          </cell>
          <cell r="W2787" t="str">
            <v>2026-04-14</v>
          </cell>
        </row>
        <row r="2788">
          <cell r="A2788">
            <v>137081</v>
          </cell>
          <cell r="B2788">
            <v>46114</v>
          </cell>
          <cell r="C2788" t="str">
            <v>MIORA46</v>
          </cell>
          <cell r="D2788" t="str">
            <v>2142</v>
          </cell>
          <cell r="E2788" t="str">
            <v>632 483.76</v>
          </cell>
          <cell r="F2788" t="str">
            <v>758 980.51</v>
          </cell>
          <cell r="G2788" t="str">
            <v>MGA</v>
          </cell>
          <cell r="H2788" t="str">
            <v>C900</v>
          </cell>
          <cell r="I2788" t="str">
            <v>E</v>
          </cell>
          <cell r="J2788" t="str">
            <v>2026-04-02</v>
          </cell>
          <cell r="K2788" t="str">
            <v>YASSIE</v>
          </cell>
          <cell r="L2788" t="str">
            <v>True</v>
          </cell>
          <cell r="M2788" t="str">
            <v>True</v>
          </cell>
          <cell r="N2788" t="str">
            <v>True</v>
          </cell>
          <cell r="O2788" t="str">
            <v>False</v>
          </cell>
          <cell r="P2788">
            <v>431900215</v>
          </cell>
          <cell r="Q2788">
            <v>0</v>
          </cell>
          <cell r="R2788">
            <v>0</v>
          </cell>
          <cell r="S2788" t="str">
            <v>0.00</v>
          </cell>
          <cell r="T2788">
            <v>0</v>
          </cell>
          <cell r="U2788">
            <v>6</v>
          </cell>
          <cell r="V2788">
            <v>6</v>
          </cell>
          <cell r="W2788" t="str">
            <v>2026-04-02</v>
          </cell>
        </row>
        <row r="2789">
          <cell r="A2789">
            <v>137080</v>
          </cell>
          <cell r="B2789">
            <v>46114</v>
          </cell>
          <cell r="C2789" t="str">
            <v>OLGA</v>
          </cell>
          <cell r="E2789" t="str">
            <v>0.00</v>
          </cell>
          <cell r="F2789" t="str">
            <v>0.00</v>
          </cell>
          <cell r="G2789" t="str">
            <v>MGA</v>
          </cell>
          <cell r="H2789" t="str">
            <v>C901</v>
          </cell>
          <cell r="I2789" t="str">
            <v>E</v>
          </cell>
          <cell r="J2789" t="str">
            <v>2026-04-02</v>
          </cell>
          <cell r="K2789" t="str">
            <v>YASSIE</v>
          </cell>
          <cell r="L2789" t="str">
            <v>True</v>
          </cell>
          <cell r="M2789" t="str">
            <v>True</v>
          </cell>
          <cell r="N2789" t="str">
            <v>True</v>
          </cell>
          <cell r="O2789" t="str">
            <v>False</v>
          </cell>
          <cell r="P2789">
            <v>0</v>
          </cell>
          <cell r="Q2789">
            <v>0</v>
          </cell>
          <cell r="R2789">
            <v>0</v>
          </cell>
          <cell r="S2789" t="str">
            <v>0.00</v>
          </cell>
          <cell r="T2789">
            <v>0</v>
          </cell>
          <cell r="U2789">
            <v>4</v>
          </cell>
          <cell r="V2789">
            <v>4</v>
          </cell>
          <cell r="W2789" t="str">
            <v>2026-04-02</v>
          </cell>
        </row>
        <row r="2790">
          <cell r="A2790">
            <v>137079</v>
          </cell>
          <cell r="B2790">
            <v>46114</v>
          </cell>
          <cell r="C2790" t="str">
            <v>HARITSOA</v>
          </cell>
          <cell r="D2790" t="str">
            <v>2747</v>
          </cell>
          <cell r="E2790" t="str">
            <v>2 660.00</v>
          </cell>
          <cell r="F2790" t="str">
            <v>2 660.00</v>
          </cell>
          <cell r="G2790" t="str">
            <v>USD</v>
          </cell>
          <cell r="H2790" t="str">
            <v>C500</v>
          </cell>
          <cell r="I2790" t="str">
            <v>E</v>
          </cell>
          <cell r="J2790" t="str">
            <v>2026-04-02</v>
          </cell>
          <cell r="K2790" t="str">
            <v>YASSIE</v>
          </cell>
          <cell r="L2790" t="str">
            <v>True</v>
          </cell>
          <cell r="M2790" t="str">
            <v>True</v>
          </cell>
          <cell r="N2790" t="str">
            <v>True</v>
          </cell>
          <cell r="O2790" t="str">
            <v>False</v>
          </cell>
          <cell r="P2790">
            <v>432100134</v>
          </cell>
          <cell r="Q2790">
            <v>0</v>
          </cell>
          <cell r="R2790">
            <v>0</v>
          </cell>
          <cell r="S2790" t="str">
            <v>0.00</v>
          </cell>
          <cell r="T2790">
            <v>0</v>
          </cell>
          <cell r="U2790">
            <v>8</v>
          </cell>
          <cell r="V2790">
            <v>8</v>
          </cell>
          <cell r="W2790" t="str">
            <v>2026-04-03</v>
          </cell>
        </row>
        <row r="2791">
          <cell r="A2791">
            <v>137078</v>
          </cell>
          <cell r="B2791">
            <v>46114</v>
          </cell>
          <cell r="C2791" t="str">
            <v>LUCA3</v>
          </cell>
          <cell r="D2791" t="str">
            <v>1133</v>
          </cell>
          <cell r="E2791" t="str">
            <v>4 567 600.00</v>
          </cell>
          <cell r="F2791" t="str">
            <v>5 481 120.00</v>
          </cell>
          <cell r="G2791" t="str">
            <v>MGA</v>
          </cell>
          <cell r="H2791" t="str">
            <v>C102</v>
          </cell>
          <cell r="I2791" t="str">
            <v>E</v>
          </cell>
          <cell r="J2791" t="str">
            <v>2026-04-02</v>
          </cell>
          <cell r="K2791" t="str">
            <v>YASSIE</v>
          </cell>
          <cell r="L2791" t="str">
            <v>True</v>
          </cell>
          <cell r="M2791" t="str">
            <v>True</v>
          </cell>
          <cell r="N2791" t="str">
            <v>True</v>
          </cell>
          <cell r="O2791" t="str">
            <v>False</v>
          </cell>
          <cell r="P2791">
            <v>432000223</v>
          </cell>
          <cell r="Q2791">
            <v>0</v>
          </cell>
          <cell r="R2791">
            <v>0</v>
          </cell>
          <cell r="S2791" t="str">
            <v>0.00</v>
          </cell>
          <cell r="T2791">
            <v>0</v>
          </cell>
          <cell r="U2791">
            <v>9</v>
          </cell>
          <cell r="V2791">
            <v>9</v>
          </cell>
          <cell r="W2791" t="str">
            <v>2026-04-07</v>
          </cell>
        </row>
        <row r="2792">
          <cell r="A2792">
            <v>137077</v>
          </cell>
          <cell r="B2792">
            <v>46114</v>
          </cell>
          <cell r="C2792" t="str">
            <v>SETRA3</v>
          </cell>
          <cell r="D2792" t="str">
            <v>2886</v>
          </cell>
          <cell r="E2792" t="str">
            <v>1 994 900.00</v>
          </cell>
          <cell r="F2792" t="str">
            <v>1 994 900.00</v>
          </cell>
          <cell r="G2792" t="str">
            <v>MGA</v>
          </cell>
          <cell r="H2792" t="str">
            <v>C103</v>
          </cell>
          <cell r="I2792" t="str">
            <v>E</v>
          </cell>
          <cell r="J2792" t="str">
            <v>2026-04-02</v>
          </cell>
          <cell r="K2792" t="str">
            <v>YASSIE</v>
          </cell>
          <cell r="L2792" t="str">
            <v>True</v>
          </cell>
          <cell r="M2792" t="str">
            <v>True</v>
          </cell>
          <cell r="N2792" t="str">
            <v>True</v>
          </cell>
          <cell r="O2792" t="str">
            <v>False</v>
          </cell>
          <cell r="P2792">
            <v>432100129</v>
          </cell>
          <cell r="Q2792">
            <v>0</v>
          </cell>
          <cell r="R2792">
            <v>0</v>
          </cell>
          <cell r="S2792" t="str">
            <v>0.00</v>
          </cell>
          <cell r="T2792">
            <v>0</v>
          </cell>
          <cell r="U2792">
            <v>8</v>
          </cell>
          <cell r="V2792">
            <v>8</v>
          </cell>
          <cell r="W2792" t="str">
            <v>2026-04-02</v>
          </cell>
        </row>
        <row r="2793">
          <cell r="A2793">
            <v>137076</v>
          </cell>
          <cell r="B2793">
            <v>46113</v>
          </cell>
          <cell r="C2793" t="str">
            <v>LUCA3</v>
          </cell>
          <cell r="D2793" t="str">
            <v>1133</v>
          </cell>
          <cell r="E2793" t="str">
            <v>87 200 000.00</v>
          </cell>
          <cell r="F2793" t="str">
            <v>104 190 000.00</v>
          </cell>
          <cell r="G2793" t="str">
            <v>MGA</v>
          </cell>
          <cell r="H2793" t="str">
            <v>C100</v>
          </cell>
          <cell r="I2793" t="str">
            <v>E</v>
          </cell>
          <cell r="J2793" t="str">
            <v>2026-04-01</v>
          </cell>
          <cell r="K2793" t="str">
            <v>YASSIE</v>
          </cell>
          <cell r="L2793" t="str">
            <v>True</v>
          </cell>
          <cell r="M2793" t="str">
            <v>True</v>
          </cell>
          <cell r="N2793" t="str">
            <v>True</v>
          </cell>
          <cell r="O2793" t="str">
            <v>False</v>
          </cell>
          <cell r="P2793">
            <v>430100181</v>
          </cell>
          <cell r="Q2793">
            <v>0</v>
          </cell>
          <cell r="R2793">
            <v>0</v>
          </cell>
          <cell r="S2793" t="str">
            <v>0.00</v>
          </cell>
          <cell r="T2793">
            <v>0</v>
          </cell>
          <cell r="U2793">
            <v>9</v>
          </cell>
          <cell r="V2793">
            <v>9</v>
          </cell>
          <cell r="W2793" t="str">
            <v>2026-04-05</v>
          </cell>
        </row>
        <row r="2794">
          <cell r="A2794">
            <v>137075</v>
          </cell>
          <cell r="B2794">
            <v>46113</v>
          </cell>
          <cell r="C2794" t="str">
            <v>HARITSOA</v>
          </cell>
          <cell r="D2794" t="str">
            <v>2053</v>
          </cell>
          <cell r="E2794" t="str">
            <v>1 000 000.00</v>
          </cell>
          <cell r="F2794" t="str">
            <v>1 200 000.00</v>
          </cell>
          <cell r="G2794" t="str">
            <v>MGA</v>
          </cell>
          <cell r="H2794" t="str">
            <v>C500</v>
          </cell>
          <cell r="I2794" t="str">
            <v>E</v>
          </cell>
          <cell r="J2794" t="str">
            <v>2026-04-01</v>
          </cell>
          <cell r="K2794" t="str">
            <v>YASSIE</v>
          </cell>
          <cell r="L2794" t="str">
            <v>True</v>
          </cell>
          <cell r="M2794" t="str">
            <v>True</v>
          </cell>
          <cell r="N2794" t="str">
            <v>True</v>
          </cell>
          <cell r="O2794" t="str">
            <v>False</v>
          </cell>
          <cell r="P2794">
            <v>430100174</v>
          </cell>
          <cell r="Q2794">
            <v>0</v>
          </cell>
          <cell r="R2794">
            <v>0</v>
          </cell>
          <cell r="S2794" t="str">
            <v>0.00</v>
          </cell>
          <cell r="T2794">
            <v>0</v>
          </cell>
          <cell r="U2794">
            <v>8</v>
          </cell>
          <cell r="V2794">
            <v>8</v>
          </cell>
          <cell r="W2794" t="str">
            <v>2026-04-03</v>
          </cell>
        </row>
        <row r="2795">
          <cell r="A2795">
            <v>137074</v>
          </cell>
          <cell r="B2795">
            <v>46113</v>
          </cell>
          <cell r="C2795" t="str">
            <v>HERY.RAMAROLAHY</v>
          </cell>
          <cell r="E2795" t="str">
            <v>600 000.00</v>
          </cell>
          <cell r="F2795" t="str">
            <v>720 000.00</v>
          </cell>
          <cell r="G2795" t="str">
            <v>MGA</v>
          </cell>
          <cell r="H2795" t="str">
            <v>C500</v>
          </cell>
          <cell r="I2795" t="str">
            <v>E</v>
          </cell>
          <cell r="J2795" t="str">
            <v>2026-04-01</v>
          </cell>
          <cell r="K2795" t="str">
            <v>YASSIE</v>
          </cell>
          <cell r="L2795" t="str">
            <v>True</v>
          </cell>
          <cell r="M2795" t="str">
            <v>True</v>
          </cell>
          <cell r="N2795" t="str">
            <v>True</v>
          </cell>
          <cell r="O2795" t="str">
            <v>False</v>
          </cell>
          <cell r="P2795">
            <v>429800197</v>
          </cell>
          <cell r="Q2795">
            <v>0</v>
          </cell>
          <cell r="R2795">
            <v>0</v>
          </cell>
          <cell r="S2795" t="str">
            <v>0.00</v>
          </cell>
          <cell r="T2795">
            <v>0</v>
          </cell>
          <cell r="U2795">
            <v>6</v>
          </cell>
          <cell r="V2795">
            <v>6</v>
          </cell>
          <cell r="W2795" t="str">
            <v>2026-04-03</v>
          </cell>
        </row>
        <row r="2796">
          <cell r="A2796">
            <v>137073</v>
          </cell>
          <cell r="B2796">
            <v>46113</v>
          </cell>
          <cell r="C2796" t="str">
            <v>LUCA3</v>
          </cell>
          <cell r="D2796" t="str">
            <v>119</v>
          </cell>
          <cell r="E2796" t="str">
            <v>3 725 416.67</v>
          </cell>
          <cell r="F2796" t="str">
            <v>4 470 500.00</v>
          </cell>
          <cell r="G2796" t="str">
            <v>MGA</v>
          </cell>
          <cell r="H2796" t="str">
            <v>C104</v>
          </cell>
          <cell r="I2796" t="str">
            <v>E</v>
          </cell>
          <cell r="J2796" t="str">
            <v>2026-04-01</v>
          </cell>
          <cell r="K2796" t="str">
            <v>YASSIE</v>
          </cell>
          <cell r="L2796" t="str">
            <v>True</v>
          </cell>
          <cell r="M2796" t="str">
            <v>True</v>
          </cell>
          <cell r="N2796" t="str">
            <v>True</v>
          </cell>
          <cell r="O2796" t="str">
            <v>False</v>
          </cell>
          <cell r="P2796">
            <v>430001287</v>
          </cell>
          <cell r="Q2796">
            <v>0</v>
          </cell>
          <cell r="R2796">
            <v>0</v>
          </cell>
          <cell r="S2796" t="str">
            <v>0.00</v>
          </cell>
          <cell r="T2796">
            <v>0</v>
          </cell>
          <cell r="U2796">
            <v>7</v>
          </cell>
          <cell r="V2796">
            <v>7</v>
          </cell>
          <cell r="W2796" t="str">
            <v>2026-04-02</v>
          </cell>
        </row>
        <row r="2797">
          <cell r="A2797">
            <v>137072</v>
          </cell>
          <cell r="B2797">
            <v>46113</v>
          </cell>
          <cell r="C2797" t="str">
            <v>HARITSOA</v>
          </cell>
          <cell r="D2797" t="str">
            <v>3726</v>
          </cell>
          <cell r="E2797" t="str">
            <v>2 450 000.00</v>
          </cell>
          <cell r="F2797" t="str">
            <v>2 450 000.00</v>
          </cell>
          <cell r="G2797" t="str">
            <v>MGA</v>
          </cell>
          <cell r="H2797" t="str">
            <v>C500</v>
          </cell>
          <cell r="I2797" t="str">
            <v>E</v>
          </cell>
          <cell r="J2797" t="str">
            <v>2026-04-01</v>
          </cell>
          <cell r="K2797" t="str">
            <v>YASSIE</v>
          </cell>
          <cell r="L2797" t="str">
            <v>True</v>
          </cell>
          <cell r="M2797" t="str">
            <v>True</v>
          </cell>
          <cell r="N2797" t="str">
            <v>True</v>
          </cell>
          <cell r="O2797" t="str">
            <v>False</v>
          </cell>
          <cell r="P2797">
            <v>429800190</v>
          </cell>
          <cell r="Q2797">
            <v>0</v>
          </cell>
          <cell r="R2797">
            <v>0</v>
          </cell>
          <cell r="S2797" t="str">
            <v>0.00</v>
          </cell>
          <cell r="T2797">
            <v>0</v>
          </cell>
          <cell r="U2797">
            <v>7</v>
          </cell>
          <cell r="V2797">
            <v>7</v>
          </cell>
          <cell r="W2797" t="str">
            <v>2026-04-03</v>
          </cell>
        </row>
        <row r="2798">
          <cell r="A2798">
            <v>137071</v>
          </cell>
          <cell r="B2798">
            <v>46113</v>
          </cell>
          <cell r="C2798" t="str">
            <v>HARITSOA</v>
          </cell>
          <cell r="D2798" t="str">
            <v>2886</v>
          </cell>
          <cell r="E2798" t="str">
            <v>1 026 100.00</v>
          </cell>
          <cell r="F2798" t="str">
            <v>1 026 100.00</v>
          </cell>
          <cell r="G2798" t="str">
            <v>MGA</v>
          </cell>
          <cell r="H2798" t="str">
            <v>C500</v>
          </cell>
          <cell r="I2798" t="str">
            <v>E</v>
          </cell>
          <cell r="J2798" t="str">
            <v>2026-04-01</v>
          </cell>
          <cell r="K2798" t="str">
            <v>YASSIE</v>
          </cell>
          <cell r="L2798" t="str">
            <v>True</v>
          </cell>
          <cell r="M2798" t="str">
            <v>True</v>
          </cell>
          <cell r="N2798" t="str">
            <v>True</v>
          </cell>
          <cell r="O2798" t="str">
            <v>False</v>
          </cell>
          <cell r="P2798">
            <v>429800188</v>
          </cell>
          <cell r="Q2798">
            <v>0</v>
          </cell>
          <cell r="R2798">
            <v>0</v>
          </cell>
          <cell r="S2798" t="str">
            <v>0.00</v>
          </cell>
          <cell r="T2798">
            <v>0</v>
          </cell>
          <cell r="U2798">
            <v>7</v>
          </cell>
          <cell r="V2798">
            <v>7</v>
          </cell>
          <cell r="W2798" t="str">
            <v>2026-04-02</v>
          </cell>
        </row>
        <row r="2799">
          <cell r="A2799">
            <v>137070</v>
          </cell>
          <cell r="B2799">
            <v>46113</v>
          </cell>
          <cell r="C2799" t="str">
            <v>HARITSOA</v>
          </cell>
          <cell r="D2799" t="str">
            <v>3211</v>
          </cell>
          <cell r="E2799" t="str">
            <v>20 388.46</v>
          </cell>
          <cell r="F2799" t="str">
            <v>20 388.46</v>
          </cell>
          <cell r="G2799" t="str">
            <v>EUR</v>
          </cell>
          <cell r="H2799" t="str">
            <v>C500</v>
          </cell>
          <cell r="I2799" t="str">
            <v>E</v>
          </cell>
          <cell r="J2799" t="str">
            <v>2026-04-01</v>
          </cell>
          <cell r="K2799" t="str">
            <v>YASSIE</v>
          </cell>
          <cell r="L2799" t="str">
            <v>True</v>
          </cell>
          <cell r="M2799" t="str">
            <v>True</v>
          </cell>
          <cell r="N2799" t="str">
            <v>True</v>
          </cell>
          <cell r="O2799" t="str">
            <v>False</v>
          </cell>
          <cell r="P2799">
            <v>429800174</v>
          </cell>
          <cell r="Q2799">
            <v>0</v>
          </cell>
          <cell r="R2799">
            <v>0</v>
          </cell>
          <cell r="S2799" t="str">
            <v>0.00</v>
          </cell>
          <cell r="T2799">
            <v>0</v>
          </cell>
          <cell r="U2799">
            <v>12</v>
          </cell>
          <cell r="V2799">
            <v>12</v>
          </cell>
          <cell r="W2799" t="str">
            <v>2026-04-28</v>
          </cell>
        </row>
        <row r="2800">
          <cell r="A2800">
            <v>137069</v>
          </cell>
          <cell r="B2800">
            <v>46113</v>
          </cell>
          <cell r="C2800" t="str">
            <v>LUISA</v>
          </cell>
          <cell r="D2800" t="str">
            <v>2522</v>
          </cell>
          <cell r="E2800" t="str">
            <v>150 000.00</v>
          </cell>
          <cell r="F2800" t="str">
            <v>150 000.00</v>
          </cell>
          <cell r="G2800" t="str">
            <v>MGA</v>
          </cell>
          <cell r="H2800" t="str">
            <v>C700</v>
          </cell>
          <cell r="I2800" t="str">
            <v>E</v>
          </cell>
          <cell r="J2800" t="str">
            <v>2026-04-01</v>
          </cell>
          <cell r="K2800" t="str">
            <v>YASSIE</v>
          </cell>
          <cell r="L2800" t="str">
            <v>True</v>
          </cell>
          <cell r="M2800" t="str">
            <v>True</v>
          </cell>
          <cell r="N2800" t="str">
            <v>True</v>
          </cell>
          <cell r="O2800" t="str">
            <v>False</v>
          </cell>
          <cell r="P2800">
            <v>0</v>
          </cell>
          <cell r="Q2800">
            <v>0</v>
          </cell>
          <cell r="R2800">
            <v>0</v>
          </cell>
          <cell r="S2800" t="str">
            <v>0.00</v>
          </cell>
          <cell r="T2800">
            <v>0</v>
          </cell>
          <cell r="U2800">
            <v>4</v>
          </cell>
          <cell r="V2800">
            <v>4</v>
          </cell>
          <cell r="W2800" t="str">
            <v>2026-04-01</v>
          </cell>
        </row>
        <row r="2801">
          <cell r="A2801">
            <v>137068</v>
          </cell>
          <cell r="B2801">
            <v>46113</v>
          </cell>
          <cell r="C2801" t="str">
            <v>LUISA</v>
          </cell>
          <cell r="D2801" t="str">
            <v>2522</v>
          </cell>
          <cell r="E2801" t="str">
            <v>3 360 000.00</v>
          </cell>
          <cell r="F2801" t="str">
            <v>3 360 000.00</v>
          </cell>
          <cell r="G2801" t="str">
            <v>MGA</v>
          </cell>
          <cell r="H2801" t="str">
            <v>C700</v>
          </cell>
          <cell r="I2801" t="str">
            <v>E</v>
          </cell>
          <cell r="J2801" t="str">
            <v>2026-04-01</v>
          </cell>
          <cell r="K2801" t="str">
            <v>YASSIE</v>
          </cell>
          <cell r="L2801" t="str">
            <v>True</v>
          </cell>
          <cell r="M2801" t="str">
            <v>True</v>
          </cell>
          <cell r="N2801" t="str">
            <v>True</v>
          </cell>
          <cell r="O2801" t="str">
            <v>False</v>
          </cell>
          <cell r="P2801">
            <v>0</v>
          </cell>
          <cell r="Q2801">
            <v>0</v>
          </cell>
          <cell r="R2801">
            <v>0</v>
          </cell>
          <cell r="S2801" t="str">
            <v>0.00</v>
          </cell>
          <cell r="T2801">
            <v>0</v>
          </cell>
          <cell r="U2801">
            <v>4</v>
          </cell>
          <cell r="V2801">
            <v>4</v>
          </cell>
          <cell r="W2801" t="str">
            <v>2026-04-01</v>
          </cell>
        </row>
        <row r="2802">
          <cell r="A2802">
            <v>137067</v>
          </cell>
          <cell r="B2802">
            <v>46113</v>
          </cell>
          <cell r="C2802" t="str">
            <v>LUISA</v>
          </cell>
          <cell r="D2802" t="str">
            <v>4397</v>
          </cell>
          <cell r="E2802" t="str">
            <v>3 500 000.00</v>
          </cell>
          <cell r="F2802" t="str">
            <v>3 500 000.00</v>
          </cell>
          <cell r="G2802" t="str">
            <v>MGA</v>
          </cell>
          <cell r="H2802" t="str">
            <v>C700</v>
          </cell>
          <cell r="I2802" t="str">
            <v>E</v>
          </cell>
          <cell r="J2802" t="str">
            <v>2026-04-01</v>
          </cell>
          <cell r="K2802" t="str">
            <v>YASSIE</v>
          </cell>
          <cell r="L2802" t="str">
            <v>True</v>
          </cell>
          <cell r="M2802" t="str">
            <v>True</v>
          </cell>
          <cell r="N2802" t="str">
            <v>True</v>
          </cell>
          <cell r="O2802" t="str">
            <v>False</v>
          </cell>
          <cell r="P2802">
            <v>0</v>
          </cell>
          <cell r="Q2802">
            <v>0</v>
          </cell>
          <cell r="R2802">
            <v>0</v>
          </cell>
          <cell r="S2802" t="str">
            <v>0.00</v>
          </cell>
          <cell r="T2802">
            <v>0</v>
          </cell>
          <cell r="U2802">
            <v>4</v>
          </cell>
          <cell r="V2802">
            <v>4</v>
          </cell>
          <cell r="W2802" t="str">
            <v>2026-04-01</v>
          </cell>
        </row>
        <row r="2803">
          <cell r="A2803">
            <v>137066</v>
          </cell>
          <cell r="B2803">
            <v>46113</v>
          </cell>
          <cell r="C2803" t="str">
            <v>LUISA</v>
          </cell>
          <cell r="D2803" t="str">
            <v>4397</v>
          </cell>
          <cell r="E2803" t="str">
            <v>450 000.00</v>
          </cell>
          <cell r="F2803" t="str">
            <v>450 000.00</v>
          </cell>
          <cell r="G2803" t="str">
            <v>MGA</v>
          </cell>
          <cell r="H2803" t="str">
            <v>C700</v>
          </cell>
          <cell r="I2803" t="str">
            <v>E</v>
          </cell>
          <cell r="J2803" t="str">
            <v>2026-04-01</v>
          </cell>
          <cell r="K2803" t="str">
            <v>YASSIE</v>
          </cell>
          <cell r="L2803" t="str">
            <v>True</v>
          </cell>
          <cell r="M2803" t="str">
            <v>True</v>
          </cell>
          <cell r="N2803" t="str">
            <v>True</v>
          </cell>
          <cell r="O2803" t="str">
            <v>False</v>
          </cell>
          <cell r="P2803">
            <v>0</v>
          </cell>
          <cell r="Q2803">
            <v>0</v>
          </cell>
          <cell r="R2803">
            <v>0</v>
          </cell>
          <cell r="S2803" t="str">
            <v>0.00</v>
          </cell>
          <cell r="T2803">
            <v>0</v>
          </cell>
          <cell r="U2803">
            <v>4</v>
          </cell>
          <cell r="V2803">
            <v>4</v>
          </cell>
          <cell r="W2803" t="str">
            <v>2026-04-01</v>
          </cell>
        </row>
        <row r="2804">
          <cell r="A2804">
            <v>137065</v>
          </cell>
          <cell r="B2804">
            <v>46113</v>
          </cell>
          <cell r="C2804" t="str">
            <v>LUISA</v>
          </cell>
          <cell r="D2804" t="str">
            <v>4397</v>
          </cell>
          <cell r="E2804" t="str">
            <v>3 190 000.00</v>
          </cell>
          <cell r="F2804" t="str">
            <v>3 828 000.00</v>
          </cell>
          <cell r="G2804" t="str">
            <v>MGA</v>
          </cell>
          <cell r="H2804" t="str">
            <v>C700</v>
          </cell>
          <cell r="I2804" t="str">
            <v>E</v>
          </cell>
          <cell r="J2804" t="str">
            <v>2026-04-01</v>
          </cell>
          <cell r="K2804" t="str">
            <v>YASSIE</v>
          </cell>
          <cell r="L2804" t="str">
            <v>True</v>
          </cell>
          <cell r="M2804" t="str">
            <v>True</v>
          </cell>
          <cell r="N2804" t="str">
            <v>True</v>
          </cell>
          <cell r="O2804" t="str">
            <v>False</v>
          </cell>
          <cell r="P2804">
            <v>0</v>
          </cell>
          <cell r="Q2804">
            <v>0</v>
          </cell>
          <cell r="R2804">
            <v>0</v>
          </cell>
          <cell r="S2804" t="str">
            <v>0.00</v>
          </cell>
          <cell r="T2804">
            <v>0</v>
          </cell>
          <cell r="U2804">
            <v>4</v>
          </cell>
          <cell r="V2804">
            <v>4</v>
          </cell>
          <cell r="W2804" t="str">
            <v>2026-04-01</v>
          </cell>
        </row>
        <row r="2805">
          <cell r="A2805">
            <v>137064</v>
          </cell>
          <cell r="B2805">
            <v>46113</v>
          </cell>
          <cell r="C2805" t="str">
            <v>LUCA3</v>
          </cell>
          <cell r="D2805" t="str">
            <v>2490</v>
          </cell>
          <cell r="E2805" t="str">
            <v>3 586 100.00</v>
          </cell>
          <cell r="F2805" t="str">
            <v>3 586 100.00</v>
          </cell>
          <cell r="G2805" t="str">
            <v>MGA</v>
          </cell>
          <cell r="H2805" t="str">
            <v>C100</v>
          </cell>
          <cell r="I2805" t="str">
            <v>E</v>
          </cell>
          <cell r="J2805" t="str">
            <v>2026-04-01</v>
          </cell>
          <cell r="K2805" t="str">
            <v>YASSIE</v>
          </cell>
          <cell r="L2805" t="str">
            <v>True</v>
          </cell>
          <cell r="M2805" t="str">
            <v>True</v>
          </cell>
          <cell r="N2805" t="str">
            <v>True</v>
          </cell>
          <cell r="O2805" t="str">
            <v>False</v>
          </cell>
          <cell r="P2805">
            <v>429800154</v>
          </cell>
          <cell r="Q2805">
            <v>0</v>
          </cell>
          <cell r="R2805">
            <v>0</v>
          </cell>
          <cell r="S2805" t="str">
            <v>0.00</v>
          </cell>
          <cell r="T2805">
            <v>0</v>
          </cell>
          <cell r="U2805">
            <v>12</v>
          </cell>
          <cell r="V2805">
            <v>12</v>
          </cell>
          <cell r="W2805" t="str">
            <v>2026-04-14</v>
          </cell>
        </row>
        <row r="2806">
          <cell r="A2806">
            <v>137063</v>
          </cell>
          <cell r="B2806">
            <v>46113</v>
          </cell>
          <cell r="C2806" t="str">
            <v>LUISA</v>
          </cell>
          <cell r="D2806" t="str">
            <v>4397</v>
          </cell>
          <cell r="E2806" t="str">
            <v>3 850 000.00</v>
          </cell>
          <cell r="F2806" t="str">
            <v>3 850 000.00</v>
          </cell>
          <cell r="G2806" t="str">
            <v>MGA</v>
          </cell>
          <cell r="H2806" t="str">
            <v>C700</v>
          </cell>
          <cell r="I2806" t="str">
            <v>E</v>
          </cell>
          <cell r="J2806" t="str">
            <v>2026-04-01</v>
          </cell>
          <cell r="K2806" t="str">
            <v>YASSIE</v>
          </cell>
          <cell r="L2806" t="str">
            <v>True</v>
          </cell>
          <cell r="M2806" t="str">
            <v>True</v>
          </cell>
          <cell r="N2806" t="str">
            <v>True</v>
          </cell>
          <cell r="O2806" t="str">
            <v>False</v>
          </cell>
          <cell r="P2806">
            <v>0</v>
          </cell>
          <cell r="Q2806">
            <v>0</v>
          </cell>
          <cell r="R2806">
            <v>0</v>
          </cell>
          <cell r="S2806" t="str">
            <v>0.00</v>
          </cell>
          <cell r="T2806">
            <v>0</v>
          </cell>
          <cell r="U2806">
            <v>6</v>
          </cell>
          <cell r="V2806">
            <v>6</v>
          </cell>
          <cell r="W2806" t="str">
            <v>2026-04-01</v>
          </cell>
        </row>
        <row r="2807">
          <cell r="A2807">
            <v>137062</v>
          </cell>
          <cell r="B2807">
            <v>46113</v>
          </cell>
          <cell r="C2807" t="str">
            <v>LUISA</v>
          </cell>
          <cell r="D2807" t="str">
            <v>2522</v>
          </cell>
          <cell r="E2807" t="str">
            <v>4 320 000.00</v>
          </cell>
          <cell r="F2807" t="str">
            <v>4 320 000.00</v>
          </cell>
          <cell r="G2807" t="str">
            <v>MGA</v>
          </cell>
          <cell r="H2807" t="str">
            <v>C700</v>
          </cell>
          <cell r="I2807" t="str">
            <v>E</v>
          </cell>
          <cell r="J2807" t="str">
            <v>2026-04-01</v>
          </cell>
          <cell r="K2807" t="str">
            <v>YASSIE</v>
          </cell>
          <cell r="L2807" t="str">
            <v>True</v>
          </cell>
          <cell r="M2807" t="str">
            <v>True</v>
          </cell>
          <cell r="N2807" t="str">
            <v>True</v>
          </cell>
          <cell r="O2807" t="str">
            <v>False</v>
          </cell>
          <cell r="P2807">
            <v>0</v>
          </cell>
          <cell r="Q2807">
            <v>0</v>
          </cell>
          <cell r="R2807">
            <v>0</v>
          </cell>
          <cell r="S2807" t="str">
            <v>0.00</v>
          </cell>
          <cell r="T2807">
            <v>0</v>
          </cell>
          <cell r="U2807">
            <v>4</v>
          </cell>
          <cell r="V2807">
            <v>4</v>
          </cell>
          <cell r="W2807" t="str">
            <v>2026-04-01</v>
          </cell>
        </row>
        <row r="2808">
          <cell r="A2808">
            <v>137061</v>
          </cell>
          <cell r="B2808">
            <v>46113</v>
          </cell>
          <cell r="C2808" t="str">
            <v>LUISA</v>
          </cell>
          <cell r="D2808" t="str">
            <v>4397</v>
          </cell>
          <cell r="E2808" t="str">
            <v>2 530 000.00</v>
          </cell>
          <cell r="F2808" t="str">
            <v>2 530 000.00</v>
          </cell>
          <cell r="G2808" t="str">
            <v>MGA</v>
          </cell>
          <cell r="H2808" t="str">
            <v>C700</v>
          </cell>
          <cell r="I2808" t="str">
            <v>E</v>
          </cell>
          <cell r="J2808" t="str">
            <v>2026-04-01</v>
          </cell>
          <cell r="K2808" t="str">
            <v>YASSIE</v>
          </cell>
          <cell r="L2808" t="str">
            <v>True</v>
          </cell>
          <cell r="M2808" t="str">
            <v>True</v>
          </cell>
          <cell r="N2808" t="str">
            <v>True</v>
          </cell>
          <cell r="O2808" t="str">
            <v>False</v>
          </cell>
          <cell r="P2808">
            <v>0</v>
          </cell>
          <cell r="Q2808">
            <v>0</v>
          </cell>
          <cell r="R2808">
            <v>0</v>
          </cell>
          <cell r="S2808" t="str">
            <v>0.00</v>
          </cell>
          <cell r="T2808">
            <v>0</v>
          </cell>
          <cell r="U2808">
            <v>4</v>
          </cell>
          <cell r="V2808">
            <v>4</v>
          </cell>
          <cell r="W2808" t="str">
            <v>2026-04-01</v>
          </cell>
        </row>
        <row r="2809">
          <cell r="A2809">
            <v>137060</v>
          </cell>
          <cell r="B2809">
            <v>46113</v>
          </cell>
          <cell r="C2809" t="str">
            <v>LUISA</v>
          </cell>
          <cell r="D2809" t="str">
            <v>4397</v>
          </cell>
          <cell r="E2809" t="str">
            <v>3 350 000.00</v>
          </cell>
          <cell r="F2809" t="str">
            <v>3 350 000.00</v>
          </cell>
          <cell r="G2809" t="str">
            <v>MGA</v>
          </cell>
          <cell r="H2809" t="str">
            <v>C700</v>
          </cell>
          <cell r="I2809" t="str">
            <v>E</v>
          </cell>
          <cell r="J2809" t="str">
            <v>2026-04-01</v>
          </cell>
          <cell r="K2809" t="str">
            <v>YASSIE</v>
          </cell>
          <cell r="L2809" t="str">
            <v>True</v>
          </cell>
          <cell r="M2809" t="str">
            <v>True</v>
          </cell>
          <cell r="N2809" t="str">
            <v>True</v>
          </cell>
          <cell r="O2809" t="str">
            <v>False</v>
          </cell>
          <cell r="P2809">
            <v>0</v>
          </cell>
          <cell r="Q2809">
            <v>0</v>
          </cell>
          <cell r="R2809">
            <v>0</v>
          </cell>
          <cell r="S2809" t="str">
            <v>0.00</v>
          </cell>
          <cell r="T2809">
            <v>0</v>
          </cell>
          <cell r="U2809">
            <v>4</v>
          </cell>
          <cell r="V2809">
            <v>4</v>
          </cell>
          <cell r="W2809" t="str">
            <v>2026-04-01</v>
          </cell>
        </row>
        <row r="2810">
          <cell r="A2810">
            <v>137059</v>
          </cell>
          <cell r="B2810">
            <v>46113</v>
          </cell>
          <cell r="C2810" t="str">
            <v>LUISA</v>
          </cell>
          <cell r="D2810" t="str">
            <v>4397</v>
          </cell>
          <cell r="E2810" t="str">
            <v>1 430 000.00</v>
          </cell>
          <cell r="F2810" t="str">
            <v>1 430 000.00</v>
          </cell>
          <cell r="G2810" t="str">
            <v>MGA</v>
          </cell>
          <cell r="H2810" t="str">
            <v>C700</v>
          </cell>
          <cell r="I2810" t="str">
            <v>E</v>
          </cell>
          <cell r="J2810" t="str">
            <v>2026-04-01</v>
          </cell>
          <cell r="K2810" t="str">
            <v>YASSIE</v>
          </cell>
          <cell r="L2810" t="str">
            <v>True</v>
          </cell>
          <cell r="M2810" t="str">
            <v>True</v>
          </cell>
          <cell r="N2810" t="str">
            <v>True</v>
          </cell>
          <cell r="O2810" t="str">
            <v>False</v>
          </cell>
          <cell r="P2810">
            <v>0</v>
          </cell>
          <cell r="Q2810">
            <v>0</v>
          </cell>
          <cell r="R2810">
            <v>0</v>
          </cell>
          <cell r="S2810" t="str">
            <v>0.00</v>
          </cell>
          <cell r="T2810">
            <v>0</v>
          </cell>
          <cell r="U2810">
            <v>6</v>
          </cell>
          <cell r="V2810">
            <v>6</v>
          </cell>
          <cell r="W2810" t="str">
            <v>2026-04-01</v>
          </cell>
        </row>
        <row r="2811">
          <cell r="A2811">
            <v>137058</v>
          </cell>
          <cell r="B2811">
            <v>46113</v>
          </cell>
          <cell r="C2811" t="str">
            <v>SETRA3</v>
          </cell>
          <cell r="D2811" t="str">
            <v>6896</v>
          </cell>
          <cell r="E2811" t="str">
            <v>8 425 000.00</v>
          </cell>
          <cell r="F2811" t="str">
            <v>8 425 000.00</v>
          </cell>
          <cell r="G2811" t="str">
            <v>MGA</v>
          </cell>
          <cell r="H2811" t="str">
            <v>C104</v>
          </cell>
          <cell r="I2811" t="str">
            <v>E</v>
          </cell>
          <cell r="J2811" t="str">
            <v>2026-04-01</v>
          </cell>
          <cell r="K2811" t="str">
            <v>YASSIE</v>
          </cell>
          <cell r="L2811" t="str">
            <v>True</v>
          </cell>
          <cell r="M2811" t="str">
            <v>True</v>
          </cell>
          <cell r="N2811" t="str">
            <v>True</v>
          </cell>
          <cell r="O2811" t="str">
            <v>False</v>
          </cell>
          <cell r="P2811">
            <v>429700245</v>
          </cell>
          <cell r="Q2811">
            <v>0</v>
          </cell>
          <cell r="R2811">
            <v>0</v>
          </cell>
          <cell r="S2811" t="str">
            <v>0.00</v>
          </cell>
          <cell r="T2811">
            <v>0</v>
          </cell>
          <cell r="U2811">
            <v>7</v>
          </cell>
          <cell r="V2811">
            <v>7</v>
          </cell>
          <cell r="W2811" t="str">
            <v>2026-04-02</v>
          </cell>
        </row>
        <row r="2812">
          <cell r="A2812">
            <v>137057</v>
          </cell>
          <cell r="B2812">
            <v>46113</v>
          </cell>
          <cell r="C2812" t="str">
            <v>HARITSOA</v>
          </cell>
          <cell r="D2812" t="str">
            <v>2053</v>
          </cell>
          <cell r="E2812" t="str">
            <v>13 321 942.00</v>
          </cell>
          <cell r="F2812" t="str">
            <v>15 986 330.40</v>
          </cell>
          <cell r="G2812" t="str">
            <v>MGA</v>
          </cell>
          <cell r="H2812" t="str">
            <v>C500</v>
          </cell>
          <cell r="I2812" t="str">
            <v>E</v>
          </cell>
          <cell r="J2812" t="str">
            <v>2026-04-01</v>
          </cell>
          <cell r="K2812" t="str">
            <v>YASSIE</v>
          </cell>
          <cell r="L2812" t="str">
            <v>True</v>
          </cell>
          <cell r="M2812" t="str">
            <v>True</v>
          </cell>
          <cell r="N2812" t="str">
            <v>True</v>
          </cell>
          <cell r="O2812" t="str">
            <v>False</v>
          </cell>
          <cell r="P2812">
            <v>429600155</v>
          </cell>
          <cell r="Q2812">
            <v>0</v>
          </cell>
          <cell r="R2812">
            <v>0</v>
          </cell>
          <cell r="S2812" t="str">
            <v>0.00</v>
          </cell>
          <cell r="T2812">
            <v>0</v>
          </cell>
          <cell r="U2812">
            <v>8</v>
          </cell>
          <cell r="V2812">
            <v>8</v>
          </cell>
          <cell r="W2812" t="str">
            <v>2026-04-03</v>
          </cell>
        </row>
        <row r="2813">
          <cell r="A2813">
            <v>137056</v>
          </cell>
          <cell r="B2813">
            <v>46113</v>
          </cell>
          <cell r="C2813" t="str">
            <v>SETRA3</v>
          </cell>
          <cell r="D2813" t="str">
            <v>6901</v>
          </cell>
          <cell r="E2813" t="str">
            <v>8 942 500.00</v>
          </cell>
          <cell r="F2813" t="str">
            <v>8 942 500.00</v>
          </cell>
          <cell r="G2813" t="str">
            <v>MGA</v>
          </cell>
          <cell r="H2813" t="str">
            <v>C104</v>
          </cell>
          <cell r="I2813" t="str">
            <v>E</v>
          </cell>
          <cell r="J2813" t="str">
            <v>2026-04-01</v>
          </cell>
          <cell r="K2813" t="str">
            <v>YASSIE</v>
          </cell>
          <cell r="L2813" t="str">
            <v>True</v>
          </cell>
          <cell r="M2813" t="str">
            <v>True</v>
          </cell>
          <cell r="N2813" t="str">
            <v>True</v>
          </cell>
          <cell r="O2813" t="str">
            <v>False</v>
          </cell>
          <cell r="P2813">
            <v>429700243</v>
          </cell>
          <cell r="Q2813">
            <v>0</v>
          </cell>
          <cell r="R2813">
            <v>0</v>
          </cell>
          <cell r="S2813" t="str">
            <v>0.00</v>
          </cell>
          <cell r="T2813">
            <v>0</v>
          </cell>
          <cell r="U2813">
            <v>6</v>
          </cell>
          <cell r="V2813">
            <v>6</v>
          </cell>
          <cell r="W2813" t="str">
            <v>2026-04-02</v>
          </cell>
        </row>
        <row r="2814">
          <cell r="A2814">
            <v>137055</v>
          </cell>
          <cell r="B2814">
            <v>46113</v>
          </cell>
          <cell r="C2814" t="str">
            <v>SETRA3</v>
          </cell>
          <cell r="D2814" t="str">
            <v>6902</v>
          </cell>
          <cell r="E2814" t="str">
            <v>2 475 000.00</v>
          </cell>
          <cell r="F2814" t="str">
            <v>2 475 000.00</v>
          </cell>
          <cell r="G2814" t="str">
            <v>MGA</v>
          </cell>
          <cell r="H2814" t="str">
            <v>C104</v>
          </cell>
          <cell r="I2814" t="str">
            <v>E</v>
          </cell>
          <cell r="J2814" t="str">
            <v>2026-04-01</v>
          </cell>
          <cell r="K2814" t="str">
            <v>YASSIE</v>
          </cell>
          <cell r="L2814" t="str">
            <v>True</v>
          </cell>
          <cell r="M2814" t="str">
            <v>True</v>
          </cell>
          <cell r="N2814" t="str">
            <v>True</v>
          </cell>
          <cell r="O2814" t="str">
            <v>False</v>
          </cell>
          <cell r="P2814">
            <v>429600141</v>
          </cell>
          <cell r="Q2814">
            <v>0</v>
          </cell>
          <cell r="R2814">
            <v>0</v>
          </cell>
          <cell r="S2814" t="str">
            <v>0.00</v>
          </cell>
          <cell r="T2814">
            <v>0</v>
          </cell>
          <cell r="U2814">
            <v>8</v>
          </cell>
          <cell r="V2814">
            <v>8</v>
          </cell>
          <cell r="W2814" t="str">
            <v>2026-04-02</v>
          </cell>
        </row>
        <row r="2815">
          <cell r="A2815">
            <v>137054</v>
          </cell>
          <cell r="B2815">
            <v>46113</v>
          </cell>
          <cell r="C2815" t="str">
            <v>HARITSOA</v>
          </cell>
          <cell r="D2815" t="str">
            <v>2053</v>
          </cell>
          <cell r="E2815" t="str">
            <v>7 650 000.00</v>
          </cell>
          <cell r="F2815" t="str">
            <v>10 184 500.00</v>
          </cell>
          <cell r="G2815" t="str">
            <v>MGA</v>
          </cell>
          <cell r="H2815" t="str">
            <v>C500</v>
          </cell>
          <cell r="I2815" t="str">
            <v>E</v>
          </cell>
          <cell r="J2815" t="str">
            <v>2026-04-01</v>
          </cell>
          <cell r="K2815" t="str">
            <v>YASSIE</v>
          </cell>
          <cell r="L2815" t="str">
            <v>True</v>
          </cell>
          <cell r="M2815" t="str">
            <v>True</v>
          </cell>
          <cell r="N2815" t="str">
            <v>True</v>
          </cell>
          <cell r="O2815" t="str">
            <v>False</v>
          </cell>
          <cell r="P2815">
            <v>429500467</v>
          </cell>
          <cell r="Q2815">
            <v>0</v>
          </cell>
          <cell r="R2815">
            <v>0</v>
          </cell>
          <cell r="S2815" t="str">
            <v>0.00</v>
          </cell>
          <cell r="T2815">
            <v>0</v>
          </cell>
          <cell r="U2815">
            <v>10</v>
          </cell>
          <cell r="V2815">
            <v>10</v>
          </cell>
          <cell r="W2815" t="str">
            <v>2026-04-09</v>
          </cell>
        </row>
        <row r="2816">
          <cell r="A2816">
            <v>137053</v>
          </cell>
          <cell r="B2816">
            <v>46113</v>
          </cell>
          <cell r="C2816" t="str">
            <v>HARITSOA</v>
          </cell>
          <cell r="D2816" t="str">
            <v>2053</v>
          </cell>
          <cell r="E2816" t="str">
            <v>1 010 000.00</v>
          </cell>
          <cell r="F2816" t="str">
            <v>1 212 000.00</v>
          </cell>
          <cell r="G2816" t="str">
            <v>MGA</v>
          </cell>
          <cell r="H2816" t="str">
            <v>C500</v>
          </cell>
          <cell r="I2816" t="str">
            <v>E</v>
          </cell>
          <cell r="J2816" t="str">
            <v>2026-04-01</v>
          </cell>
          <cell r="K2816" t="str">
            <v>YASSIE</v>
          </cell>
          <cell r="L2816" t="str">
            <v>True</v>
          </cell>
          <cell r="M2816" t="str">
            <v>True</v>
          </cell>
          <cell r="N2816" t="str">
            <v>True</v>
          </cell>
          <cell r="O2816" t="str">
            <v>False</v>
          </cell>
          <cell r="P2816">
            <v>429500425</v>
          </cell>
          <cell r="Q2816">
            <v>0</v>
          </cell>
          <cell r="R2816">
            <v>0</v>
          </cell>
          <cell r="S2816" t="str">
            <v>0.00</v>
          </cell>
          <cell r="T2816">
            <v>0</v>
          </cell>
          <cell r="U2816">
            <v>9</v>
          </cell>
          <cell r="V2816">
            <v>9</v>
          </cell>
          <cell r="W2816" t="str">
            <v>2026-04-09</v>
          </cell>
        </row>
        <row r="2817">
          <cell r="A2817">
            <v>137052</v>
          </cell>
          <cell r="B2817">
            <v>46113</v>
          </cell>
          <cell r="C2817" t="str">
            <v>HARITSOA</v>
          </cell>
          <cell r="D2817" t="str">
            <v>2633</v>
          </cell>
          <cell r="E2817" t="str">
            <v>4 230 000.00</v>
          </cell>
          <cell r="F2817" t="str">
            <v>5 076 000.00</v>
          </cell>
          <cell r="G2817" t="str">
            <v>MGA</v>
          </cell>
          <cell r="H2817" t="str">
            <v>C500</v>
          </cell>
          <cell r="I2817" t="str">
            <v>E</v>
          </cell>
          <cell r="J2817" t="str">
            <v>2026-04-01</v>
          </cell>
          <cell r="K2817" t="str">
            <v>YASSIE</v>
          </cell>
          <cell r="L2817" t="str">
            <v>True</v>
          </cell>
          <cell r="M2817" t="str">
            <v>True</v>
          </cell>
          <cell r="N2817" t="str">
            <v>True</v>
          </cell>
          <cell r="O2817" t="str">
            <v>False</v>
          </cell>
          <cell r="P2817">
            <v>429600137</v>
          </cell>
          <cell r="Q2817">
            <v>0</v>
          </cell>
          <cell r="R2817">
            <v>0</v>
          </cell>
          <cell r="S2817" t="str">
            <v>0.00</v>
          </cell>
          <cell r="T2817">
            <v>0</v>
          </cell>
          <cell r="U2817">
            <v>11</v>
          </cell>
          <cell r="V2817">
            <v>11</v>
          </cell>
          <cell r="W2817" t="str">
            <v>2026-04-09</v>
          </cell>
        </row>
        <row r="2818">
          <cell r="A2818">
            <v>137051</v>
          </cell>
          <cell r="B2818">
            <v>46113</v>
          </cell>
          <cell r="C2818" t="str">
            <v>HARITSOA</v>
          </cell>
          <cell r="D2818" t="str">
            <v>3042</v>
          </cell>
          <cell r="E2818" t="str">
            <v>2 200 000.00</v>
          </cell>
          <cell r="F2818" t="str">
            <v>2 640 000.00</v>
          </cell>
          <cell r="G2818" t="str">
            <v>MGA</v>
          </cell>
          <cell r="H2818" t="str">
            <v>C500</v>
          </cell>
          <cell r="I2818" t="str">
            <v>E</v>
          </cell>
          <cell r="J2818" t="str">
            <v>2026-04-01</v>
          </cell>
          <cell r="K2818" t="str">
            <v>YASSIE</v>
          </cell>
          <cell r="L2818" t="str">
            <v>True</v>
          </cell>
          <cell r="M2818" t="str">
            <v>True</v>
          </cell>
          <cell r="N2818" t="str">
            <v>True</v>
          </cell>
          <cell r="O2818" t="str">
            <v>False</v>
          </cell>
          <cell r="P2818">
            <v>429300145</v>
          </cell>
          <cell r="Q2818">
            <v>0</v>
          </cell>
          <cell r="R2818">
            <v>0</v>
          </cell>
          <cell r="S2818" t="str">
            <v>0.00</v>
          </cell>
          <cell r="T2818">
            <v>0</v>
          </cell>
          <cell r="U2818">
            <v>8</v>
          </cell>
          <cell r="V2818">
            <v>8</v>
          </cell>
          <cell r="W2818" t="str">
            <v>2026-04-03</v>
          </cell>
        </row>
        <row r="2819">
          <cell r="A2819">
            <v>137050</v>
          </cell>
          <cell r="B2819">
            <v>46113</v>
          </cell>
          <cell r="C2819" t="str">
            <v>MBOLATIANANJI</v>
          </cell>
          <cell r="D2819" t="str">
            <v>5164</v>
          </cell>
          <cell r="E2819" t="str">
            <v>7 500.00</v>
          </cell>
          <cell r="F2819" t="str">
            <v>7 500.00</v>
          </cell>
          <cell r="G2819" t="str">
            <v>GBP</v>
          </cell>
          <cell r="H2819" t="str">
            <v>C800</v>
          </cell>
          <cell r="I2819" t="str">
            <v>E</v>
          </cell>
          <cell r="J2819" t="str">
            <v>2026-04-01</v>
          </cell>
          <cell r="K2819" t="str">
            <v>YASSIE</v>
          </cell>
          <cell r="L2819" t="str">
            <v>True</v>
          </cell>
          <cell r="M2819" t="str">
            <v>True</v>
          </cell>
          <cell r="N2819" t="str">
            <v>True</v>
          </cell>
          <cell r="O2819" t="str">
            <v>False</v>
          </cell>
          <cell r="P2819">
            <v>429300137</v>
          </cell>
          <cell r="Q2819">
            <v>0</v>
          </cell>
          <cell r="R2819">
            <v>0</v>
          </cell>
          <cell r="S2819" t="str">
            <v>0.00</v>
          </cell>
          <cell r="T2819">
            <v>0</v>
          </cell>
          <cell r="U2819">
            <v>7</v>
          </cell>
          <cell r="V2819">
            <v>7</v>
          </cell>
          <cell r="W2819" t="str">
            <v>2026-04-07</v>
          </cell>
        </row>
        <row r="2820">
          <cell r="A2820">
            <v>137049</v>
          </cell>
          <cell r="B2820">
            <v>46112</v>
          </cell>
          <cell r="C2820" t="str">
            <v>LUISA</v>
          </cell>
          <cell r="D2820" t="str">
            <v>6060</v>
          </cell>
          <cell r="E2820" t="str">
            <v>1 815 000.00</v>
          </cell>
          <cell r="F2820" t="str">
            <v>1 815 000.00</v>
          </cell>
          <cell r="G2820" t="str">
            <v>MGA</v>
          </cell>
          <cell r="H2820" t="str">
            <v>C700</v>
          </cell>
          <cell r="I2820" t="str">
            <v>E</v>
          </cell>
          <cell r="J2820" t="str">
            <v>2026-03-31</v>
          </cell>
          <cell r="K2820" t="str">
            <v>YASSIE</v>
          </cell>
          <cell r="L2820" t="str">
            <v>True</v>
          </cell>
          <cell r="M2820" t="str">
            <v>True</v>
          </cell>
          <cell r="N2820" t="str">
            <v>True</v>
          </cell>
          <cell r="O2820" t="str">
            <v>False</v>
          </cell>
          <cell r="P2820">
            <v>0</v>
          </cell>
          <cell r="Q2820">
            <v>0</v>
          </cell>
          <cell r="R2820">
            <v>0</v>
          </cell>
          <cell r="S2820" t="str">
            <v>0.00</v>
          </cell>
          <cell r="T2820">
            <v>0</v>
          </cell>
          <cell r="U2820">
            <v>5</v>
          </cell>
          <cell r="V2820">
            <v>5</v>
          </cell>
          <cell r="W2820" t="str">
            <v>2026-04-01</v>
          </cell>
        </row>
        <row r="2821">
          <cell r="A2821">
            <v>137048</v>
          </cell>
          <cell r="B2821">
            <v>46112</v>
          </cell>
          <cell r="C2821" t="str">
            <v>SETRA3</v>
          </cell>
          <cell r="D2821" t="str">
            <v>2886</v>
          </cell>
          <cell r="E2821" t="str">
            <v>1 526 300.00</v>
          </cell>
          <cell r="F2821" t="str">
            <v>1 526 300.00</v>
          </cell>
          <cell r="G2821" t="str">
            <v>MGA</v>
          </cell>
          <cell r="H2821" t="str">
            <v>C100</v>
          </cell>
          <cell r="I2821" t="str">
            <v>E</v>
          </cell>
          <cell r="J2821" t="str">
            <v>2026-03-31</v>
          </cell>
          <cell r="K2821" t="str">
            <v>YASSIE</v>
          </cell>
          <cell r="L2821" t="str">
            <v>True</v>
          </cell>
          <cell r="M2821" t="str">
            <v>True</v>
          </cell>
          <cell r="N2821" t="str">
            <v>True</v>
          </cell>
          <cell r="O2821" t="str">
            <v>False</v>
          </cell>
          <cell r="P2821">
            <v>427500228</v>
          </cell>
          <cell r="Q2821">
            <v>0</v>
          </cell>
          <cell r="R2821">
            <v>0</v>
          </cell>
          <cell r="S2821" t="str">
            <v>0.00</v>
          </cell>
          <cell r="T2821">
            <v>0</v>
          </cell>
          <cell r="U2821">
            <v>5</v>
          </cell>
          <cell r="V2821">
            <v>5</v>
          </cell>
          <cell r="W2821" t="str">
            <v>2026-04-01</v>
          </cell>
        </row>
        <row r="2822">
          <cell r="A2822">
            <v>137047</v>
          </cell>
          <cell r="B2822">
            <v>46112</v>
          </cell>
          <cell r="C2822" t="str">
            <v>MBOLATIANANJI</v>
          </cell>
          <cell r="D2822" t="str">
            <v>6180</v>
          </cell>
          <cell r="E2822" t="str">
            <v>11 100.00</v>
          </cell>
          <cell r="F2822" t="str">
            <v>11 100.00</v>
          </cell>
          <cell r="G2822" t="str">
            <v>USD</v>
          </cell>
          <cell r="H2822" t="str">
            <v>C800</v>
          </cell>
          <cell r="I2822" t="str">
            <v>E</v>
          </cell>
          <cell r="J2822" t="str">
            <v>2026-03-31</v>
          </cell>
          <cell r="K2822" t="str">
            <v>YASSIE</v>
          </cell>
          <cell r="L2822" t="str">
            <v>True</v>
          </cell>
          <cell r="M2822" t="str">
            <v>True</v>
          </cell>
          <cell r="N2822" t="str">
            <v>True</v>
          </cell>
          <cell r="O2822" t="str">
            <v>False</v>
          </cell>
          <cell r="P2822">
            <v>427100273</v>
          </cell>
          <cell r="Q2822">
            <v>0</v>
          </cell>
          <cell r="R2822">
            <v>0</v>
          </cell>
          <cell r="S2822" t="str">
            <v>0.00</v>
          </cell>
          <cell r="T2822">
            <v>0</v>
          </cell>
          <cell r="U2822">
            <v>6</v>
          </cell>
          <cell r="V2822">
            <v>6</v>
          </cell>
          <cell r="W2822" t="str">
            <v>2026-04-01</v>
          </cell>
        </row>
        <row r="2823">
          <cell r="A2823">
            <v>137046</v>
          </cell>
          <cell r="B2823">
            <v>46112</v>
          </cell>
          <cell r="C2823" t="str">
            <v>LUCA3</v>
          </cell>
          <cell r="D2823" t="str">
            <v>3098</v>
          </cell>
          <cell r="E2823" t="str">
            <v>2 210 400.00</v>
          </cell>
          <cell r="F2823" t="str">
            <v>2 434 400.00</v>
          </cell>
          <cell r="G2823" t="str">
            <v>MGA</v>
          </cell>
          <cell r="H2823" t="str">
            <v>C103</v>
          </cell>
          <cell r="I2823" t="str">
            <v>E</v>
          </cell>
          <cell r="J2823" t="str">
            <v>2026-03-31</v>
          </cell>
          <cell r="K2823" t="str">
            <v>YASSIE</v>
          </cell>
          <cell r="L2823" t="str">
            <v>True</v>
          </cell>
          <cell r="M2823" t="str">
            <v>True</v>
          </cell>
          <cell r="N2823" t="str">
            <v>True</v>
          </cell>
          <cell r="O2823" t="str">
            <v>False</v>
          </cell>
          <cell r="P2823">
            <v>427100271</v>
          </cell>
          <cell r="Q2823">
            <v>0</v>
          </cell>
          <cell r="R2823">
            <v>0</v>
          </cell>
          <cell r="S2823" t="str">
            <v>0.00</v>
          </cell>
          <cell r="T2823">
            <v>0</v>
          </cell>
          <cell r="U2823">
            <v>6</v>
          </cell>
          <cell r="V2823">
            <v>6</v>
          </cell>
          <cell r="W2823" t="str">
            <v>2026-04-01</v>
          </cell>
        </row>
        <row r="2824">
          <cell r="A2824">
            <v>137045</v>
          </cell>
          <cell r="B2824">
            <v>46112</v>
          </cell>
          <cell r="C2824" t="str">
            <v>CHRISTELE</v>
          </cell>
          <cell r="D2824" t="str">
            <v>30</v>
          </cell>
          <cell r="E2824" t="str">
            <v>392 900.00</v>
          </cell>
          <cell r="F2824" t="str">
            <v>471 480.00</v>
          </cell>
          <cell r="G2824" t="str">
            <v>MGA</v>
          </cell>
          <cell r="H2824" t="str">
            <v>C600</v>
          </cell>
          <cell r="I2824" t="str">
            <v>E</v>
          </cell>
          <cell r="J2824" t="str">
            <v>2026-03-31</v>
          </cell>
          <cell r="K2824" t="str">
            <v>YASSIE</v>
          </cell>
          <cell r="L2824" t="str">
            <v>True</v>
          </cell>
          <cell r="M2824" t="str">
            <v>True</v>
          </cell>
          <cell r="N2824" t="str">
            <v>True</v>
          </cell>
          <cell r="O2824" t="str">
            <v>False</v>
          </cell>
          <cell r="P2824">
            <v>427100254</v>
          </cell>
          <cell r="Q2824">
            <v>427100253</v>
          </cell>
          <cell r="R2824">
            <v>0</v>
          </cell>
          <cell r="S2824" t="str">
            <v>0.00</v>
          </cell>
          <cell r="T2824">
            <v>0</v>
          </cell>
          <cell r="U2824">
            <v>8</v>
          </cell>
          <cell r="V2824">
            <v>8</v>
          </cell>
          <cell r="W2824" t="str">
            <v>2026-04-13</v>
          </cell>
        </row>
        <row r="2825">
          <cell r="A2825">
            <v>137044</v>
          </cell>
          <cell r="B2825">
            <v>46112</v>
          </cell>
          <cell r="C2825" t="str">
            <v>SETRA3</v>
          </cell>
          <cell r="D2825" t="str">
            <v>6883</v>
          </cell>
          <cell r="E2825" t="str">
            <v>3 345 000.00</v>
          </cell>
          <cell r="F2825" t="str">
            <v>3 345 000.00</v>
          </cell>
          <cell r="G2825" t="str">
            <v>MGA</v>
          </cell>
          <cell r="H2825" t="str">
            <v>C104</v>
          </cell>
          <cell r="I2825" t="str">
            <v>E</v>
          </cell>
          <cell r="J2825" t="str">
            <v>2026-03-31</v>
          </cell>
          <cell r="K2825" t="str">
            <v>YASSIE</v>
          </cell>
          <cell r="L2825" t="str">
            <v>True</v>
          </cell>
          <cell r="M2825" t="str">
            <v>True</v>
          </cell>
          <cell r="N2825" t="str">
            <v>True</v>
          </cell>
          <cell r="O2825" t="str">
            <v>False</v>
          </cell>
          <cell r="P2825">
            <v>427200464</v>
          </cell>
          <cell r="Q2825">
            <v>0</v>
          </cell>
          <cell r="R2825">
            <v>0</v>
          </cell>
          <cell r="S2825" t="str">
            <v>0.00</v>
          </cell>
          <cell r="T2825">
            <v>0</v>
          </cell>
          <cell r="U2825">
            <v>7</v>
          </cell>
          <cell r="V2825">
            <v>7</v>
          </cell>
          <cell r="W2825" t="str">
            <v>2026-04-02</v>
          </cell>
        </row>
        <row r="2826">
          <cell r="A2826">
            <v>137043</v>
          </cell>
          <cell r="B2826">
            <v>46112</v>
          </cell>
          <cell r="C2826" t="str">
            <v>CHRISTELE</v>
          </cell>
          <cell r="D2826" t="str">
            <v>3042</v>
          </cell>
          <cell r="E2826" t="str">
            <v>1 068 000.00</v>
          </cell>
          <cell r="F2826" t="str">
            <v>1 281 600.00</v>
          </cell>
          <cell r="G2826" t="str">
            <v>MGA</v>
          </cell>
          <cell r="H2826" t="str">
            <v>C600</v>
          </cell>
          <cell r="I2826" t="str">
            <v>E</v>
          </cell>
          <cell r="J2826" t="str">
            <v>2026-03-31</v>
          </cell>
          <cell r="K2826" t="str">
            <v>YASSIE</v>
          </cell>
          <cell r="L2826" t="str">
            <v>True</v>
          </cell>
          <cell r="M2826" t="str">
            <v>True</v>
          </cell>
          <cell r="N2826" t="str">
            <v>True</v>
          </cell>
          <cell r="O2826" t="str">
            <v>False</v>
          </cell>
          <cell r="P2826">
            <v>427200458</v>
          </cell>
          <cell r="Q2826">
            <v>427200457</v>
          </cell>
          <cell r="R2826">
            <v>0</v>
          </cell>
          <cell r="S2826" t="str">
            <v>0.00</v>
          </cell>
          <cell r="T2826">
            <v>0</v>
          </cell>
          <cell r="U2826">
            <v>8</v>
          </cell>
          <cell r="V2826">
            <v>8</v>
          </cell>
          <cell r="W2826" t="str">
            <v>2026-04-13</v>
          </cell>
        </row>
        <row r="2827">
          <cell r="A2827">
            <v>137042</v>
          </cell>
          <cell r="B2827">
            <v>46112</v>
          </cell>
          <cell r="C2827" t="str">
            <v>LUCA3</v>
          </cell>
          <cell r="D2827" t="str">
            <v>3098</v>
          </cell>
          <cell r="E2827" t="str">
            <v>1 954.48</v>
          </cell>
          <cell r="F2827" t="str">
            <v>1 954.48</v>
          </cell>
          <cell r="G2827" t="str">
            <v>USD</v>
          </cell>
          <cell r="H2827" t="str">
            <v>C103</v>
          </cell>
          <cell r="I2827" t="str">
            <v>E</v>
          </cell>
          <cell r="J2827" t="str">
            <v>2026-03-31</v>
          </cell>
          <cell r="K2827" t="str">
            <v>YASSIE</v>
          </cell>
          <cell r="L2827" t="str">
            <v>True</v>
          </cell>
          <cell r="M2827" t="str">
            <v>True</v>
          </cell>
          <cell r="N2827" t="str">
            <v>True</v>
          </cell>
          <cell r="O2827" t="str">
            <v>False</v>
          </cell>
          <cell r="P2827">
            <v>427200451</v>
          </cell>
          <cell r="Q2827">
            <v>0</v>
          </cell>
          <cell r="R2827">
            <v>0</v>
          </cell>
          <cell r="S2827" t="str">
            <v>0.00</v>
          </cell>
          <cell r="T2827">
            <v>0</v>
          </cell>
          <cell r="U2827">
            <v>7</v>
          </cell>
          <cell r="V2827">
            <v>7</v>
          </cell>
          <cell r="W2827" t="str">
            <v>2026-04-01</v>
          </cell>
        </row>
        <row r="2828">
          <cell r="A2828">
            <v>137041</v>
          </cell>
          <cell r="B2828">
            <v>46112</v>
          </cell>
          <cell r="C2828" t="str">
            <v>JOHANNA1</v>
          </cell>
          <cell r="D2828" t="str">
            <v>3856</v>
          </cell>
          <cell r="E2828" t="str">
            <v>5 270 500.00</v>
          </cell>
          <cell r="F2828" t="str">
            <v>6 321 000.00</v>
          </cell>
          <cell r="G2828" t="str">
            <v>MGA</v>
          </cell>
          <cell r="H2828" t="str">
            <v>C100</v>
          </cell>
          <cell r="I2828" t="str">
            <v>E</v>
          </cell>
          <cell r="J2828" t="str">
            <v>2026-03-31</v>
          </cell>
          <cell r="K2828" t="str">
            <v>YASSIE</v>
          </cell>
          <cell r="L2828" t="str">
            <v>True</v>
          </cell>
          <cell r="M2828" t="str">
            <v>True</v>
          </cell>
          <cell r="N2828" t="str">
            <v>True</v>
          </cell>
          <cell r="O2828" t="str">
            <v>False</v>
          </cell>
          <cell r="P2828">
            <v>427200446</v>
          </cell>
          <cell r="Q2828">
            <v>0</v>
          </cell>
          <cell r="R2828">
            <v>0</v>
          </cell>
          <cell r="S2828" t="str">
            <v>0.00</v>
          </cell>
          <cell r="T2828">
            <v>0</v>
          </cell>
          <cell r="U2828">
            <v>7</v>
          </cell>
          <cell r="V2828">
            <v>7</v>
          </cell>
          <cell r="W2828" t="str">
            <v>2026-04-02</v>
          </cell>
        </row>
        <row r="2829">
          <cell r="A2829">
            <v>137040</v>
          </cell>
          <cell r="B2829">
            <v>46112</v>
          </cell>
          <cell r="C2829" t="str">
            <v>SETRA3</v>
          </cell>
          <cell r="D2829" t="str">
            <v>3856</v>
          </cell>
          <cell r="E2829" t="str">
            <v>4 925 500.00</v>
          </cell>
          <cell r="F2829" t="str">
            <v>5 907 000.00</v>
          </cell>
          <cell r="G2829" t="str">
            <v>MGA</v>
          </cell>
          <cell r="H2829" t="str">
            <v>C100</v>
          </cell>
          <cell r="I2829" t="str">
            <v>E</v>
          </cell>
          <cell r="J2829" t="str">
            <v>2026-03-31</v>
          </cell>
          <cell r="K2829" t="str">
            <v>YASSIE</v>
          </cell>
          <cell r="L2829" t="str">
            <v>True</v>
          </cell>
          <cell r="M2829" t="str">
            <v>True</v>
          </cell>
          <cell r="N2829" t="str">
            <v>True</v>
          </cell>
          <cell r="O2829" t="str">
            <v>False</v>
          </cell>
          <cell r="P2829">
            <v>427200438</v>
          </cell>
          <cell r="Q2829">
            <v>0</v>
          </cell>
          <cell r="R2829">
            <v>0</v>
          </cell>
          <cell r="S2829" t="str">
            <v>0.00</v>
          </cell>
          <cell r="T2829">
            <v>0</v>
          </cell>
          <cell r="U2829">
            <v>6</v>
          </cell>
          <cell r="V2829">
            <v>6</v>
          </cell>
          <cell r="W2829" t="str">
            <v>2026-04-01</v>
          </cell>
        </row>
        <row r="2830">
          <cell r="A2830">
            <v>137039</v>
          </cell>
          <cell r="B2830">
            <v>46112</v>
          </cell>
          <cell r="C2830" t="str">
            <v>HARITSOA</v>
          </cell>
          <cell r="D2830" t="str">
            <v>2886</v>
          </cell>
          <cell r="E2830" t="str">
            <v>866 200.00</v>
          </cell>
          <cell r="F2830" t="str">
            <v>866 200.00</v>
          </cell>
          <cell r="G2830" t="str">
            <v>MGA</v>
          </cell>
          <cell r="H2830" t="str">
            <v>C500</v>
          </cell>
          <cell r="I2830" t="str">
            <v>E</v>
          </cell>
          <cell r="J2830" t="str">
            <v>2026-03-31</v>
          </cell>
          <cell r="K2830" t="str">
            <v>YASSIE</v>
          </cell>
          <cell r="L2830" t="str">
            <v>True</v>
          </cell>
          <cell r="M2830" t="str">
            <v>False</v>
          </cell>
          <cell r="N2830" t="str">
            <v>False</v>
          </cell>
          <cell r="O2830" t="str">
            <v>True</v>
          </cell>
          <cell r="P2830">
            <v>427100251</v>
          </cell>
          <cell r="Q2830">
            <v>0</v>
          </cell>
          <cell r="R2830">
            <v>0</v>
          </cell>
          <cell r="S2830" t="str">
            <v>0.00</v>
          </cell>
          <cell r="T2830">
            <v>0</v>
          </cell>
          <cell r="U2830">
            <v>0</v>
          </cell>
          <cell r="V2830">
            <v>0</v>
          </cell>
          <cell r="W2830" t="str">
            <v>0000-00-00</v>
          </cell>
        </row>
        <row r="2831">
          <cell r="A2831">
            <v>137038</v>
          </cell>
          <cell r="B2831">
            <v>46112</v>
          </cell>
          <cell r="C2831" t="str">
            <v>CHRISTELE</v>
          </cell>
          <cell r="E2831" t="str">
            <v>38 250 000.00</v>
          </cell>
          <cell r="F2831" t="str">
            <v>38 250 000.00</v>
          </cell>
          <cell r="G2831" t="str">
            <v>MGA</v>
          </cell>
          <cell r="H2831" t="str">
            <v>C600</v>
          </cell>
          <cell r="I2831" t="str">
            <v>E</v>
          </cell>
          <cell r="J2831" t="str">
            <v>2026-03-31</v>
          </cell>
          <cell r="K2831" t="str">
            <v>YASSIE</v>
          </cell>
          <cell r="L2831" t="str">
            <v>True</v>
          </cell>
          <cell r="M2831" t="str">
            <v>True</v>
          </cell>
          <cell r="N2831" t="str">
            <v>True</v>
          </cell>
          <cell r="O2831" t="str">
            <v>False</v>
          </cell>
          <cell r="P2831">
            <v>427200421</v>
          </cell>
          <cell r="Q2831">
            <v>427200420</v>
          </cell>
          <cell r="R2831">
            <v>0</v>
          </cell>
          <cell r="S2831" t="str">
            <v>0.00</v>
          </cell>
          <cell r="T2831">
            <v>0</v>
          </cell>
          <cell r="U2831">
            <v>9</v>
          </cell>
          <cell r="V2831">
            <v>9</v>
          </cell>
          <cell r="W2831" t="str">
            <v>2026-04-13</v>
          </cell>
        </row>
        <row r="2832">
          <cell r="A2832">
            <v>137037</v>
          </cell>
          <cell r="B2832">
            <v>46112</v>
          </cell>
          <cell r="C2832" t="str">
            <v>LUCA3</v>
          </cell>
          <cell r="D2832" t="str">
            <v>1175</v>
          </cell>
          <cell r="E2832" t="str">
            <v>7 248 020.00</v>
          </cell>
          <cell r="F2832" t="str">
            <v>8 697 624.00</v>
          </cell>
          <cell r="G2832" t="str">
            <v>MGA</v>
          </cell>
          <cell r="H2832" t="str">
            <v>C102</v>
          </cell>
          <cell r="I2832" t="str">
            <v>E</v>
          </cell>
          <cell r="J2832" t="str">
            <v>2026-03-31</v>
          </cell>
          <cell r="K2832" t="str">
            <v>YASSIE</v>
          </cell>
          <cell r="L2832" t="str">
            <v>True</v>
          </cell>
          <cell r="M2832" t="str">
            <v>True</v>
          </cell>
          <cell r="N2832" t="str">
            <v>True</v>
          </cell>
          <cell r="O2832" t="str">
            <v>False</v>
          </cell>
          <cell r="P2832">
            <v>427200414</v>
          </cell>
          <cell r="Q2832">
            <v>0</v>
          </cell>
          <cell r="R2832">
            <v>0</v>
          </cell>
          <cell r="S2832" t="str">
            <v>0.00</v>
          </cell>
          <cell r="T2832">
            <v>0</v>
          </cell>
          <cell r="U2832">
            <v>9</v>
          </cell>
          <cell r="V2832">
            <v>9</v>
          </cell>
          <cell r="W2832" t="str">
            <v>2026-03-31</v>
          </cell>
        </row>
        <row r="2833">
          <cell r="A2833">
            <v>137036</v>
          </cell>
          <cell r="B2833">
            <v>46112</v>
          </cell>
          <cell r="C2833" t="str">
            <v>PARIS</v>
          </cell>
          <cell r="D2833" t="str">
            <v>703</v>
          </cell>
          <cell r="E2833" t="str">
            <v>20 000 000.00</v>
          </cell>
          <cell r="F2833" t="str">
            <v>24 000 000.00</v>
          </cell>
          <cell r="G2833" t="str">
            <v>MGA</v>
          </cell>
          <cell r="H2833" t="str">
            <v>C500</v>
          </cell>
          <cell r="I2833" t="str">
            <v>E</v>
          </cell>
          <cell r="J2833" t="str">
            <v>2026-03-31</v>
          </cell>
          <cell r="K2833" t="str">
            <v>YASSIE</v>
          </cell>
          <cell r="L2833" t="str">
            <v>True</v>
          </cell>
          <cell r="M2833" t="str">
            <v>True</v>
          </cell>
          <cell r="N2833" t="str">
            <v>True</v>
          </cell>
          <cell r="O2833" t="str">
            <v>False</v>
          </cell>
          <cell r="P2833">
            <v>427200412</v>
          </cell>
          <cell r="Q2833">
            <v>0</v>
          </cell>
          <cell r="R2833">
            <v>0</v>
          </cell>
          <cell r="S2833" t="str">
            <v>0.00</v>
          </cell>
          <cell r="T2833">
            <v>0</v>
          </cell>
          <cell r="U2833">
            <v>6</v>
          </cell>
          <cell r="V2833">
            <v>6</v>
          </cell>
          <cell r="W2833" t="str">
            <v>2026-04-03</v>
          </cell>
        </row>
        <row r="2834">
          <cell r="A2834">
            <v>137035</v>
          </cell>
          <cell r="B2834">
            <v>46112</v>
          </cell>
          <cell r="C2834" t="str">
            <v>LUCA3</v>
          </cell>
          <cell r="D2834" t="str">
            <v>2710</v>
          </cell>
          <cell r="E2834" t="str">
            <v>779 167.00</v>
          </cell>
          <cell r="F2834" t="str">
            <v>935 000.40</v>
          </cell>
          <cell r="G2834" t="str">
            <v>MGA</v>
          </cell>
          <cell r="H2834" t="str">
            <v>C100</v>
          </cell>
          <cell r="I2834" t="str">
            <v>E</v>
          </cell>
          <cell r="J2834" t="str">
            <v>2026-03-31</v>
          </cell>
          <cell r="K2834" t="str">
            <v>YASSIE</v>
          </cell>
          <cell r="L2834" t="str">
            <v>True</v>
          </cell>
          <cell r="M2834" t="str">
            <v>True</v>
          </cell>
          <cell r="N2834" t="str">
            <v>True</v>
          </cell>
          <cell r="O2834" t="str">
            <v>False</v>
          </cell>
          <cell r="P2834">
            <v>427200404</v>
          </cell>
          <cell r="Q2834">
            <v>0</v>
          </cell>
          <cell r="R2834">
            <v>0</v>
          </cell>
          <cell r="S2834" t="str">
            <v>0.00</v>
          </cell>
          <cell r="T2834">
            <v>0</v>
          </cell>
          <cell r="U2834">
            <v>6</v>
          </cell>
          <cell r="V2834">
            <v>6</v>
          </cell>
          <cell r="W2834" t="str">
            <v>2026-04-02</v>
          </cell>
        </row>
        <row r="2835">
          <cell r="A2835">
            <v>137034</v>
          </cell>
          <cell r="B2835">
            <v>46112</v>
          </cell>
          <cell r="C2835" t="str">
            <v>MIORA46</v>
          </cell>
          <cell r="D2835" t="str">
            <v>4245</v>
          </cell>
          <cell r="E2835" t="str">
            <v>855 000.00</v>
          </cell>
          <cell r="F2835" t="str">
            <v>1 026 000.00</v>
          </cell>
          <cell r="G2835" t="str">
            <v>MGA</v>
          </cell>
          <cell r="H2835" t="str">
            <v>C900</v>
          </cell>
          <cell r="I2835" t="str">
            <v>E</v>
          </cell>
          <cell r="J2835" t="str">
            <v>2026-03-31</v>
          </cell>
          <cell r="K2835" t="str">
            <v>YASSIE</v>
          </cell>
          <cell r="L2835" t="str">
            <v>True</v>
          </cell>
          <cell r="M2835" t="str">
            <v>True</v>
          </cell>
          <cell r="N2835" t="str">
            <v>True</v>
          </cell>
          <cell r="O2835" t="str">
            <v>False</v>
          </cell>
          <cell r="P2835">
            <v>0</v>
          </cell>
          <cell r="Q2835">
            <v>0</v>
          </cell>
          <cell r="R2835">
            <v>0</v>
          </cell>
          <cell r="S2835" t="str">
            <v>0.00</v>
          </cell>
          <cell r="T2835">
            <v>0</v>
          </cell>
          <cell r="U2835">
            <v>6</v>
          </cell>
          <cell r="V2835">
            <v>6</v>
          </cell>
          <cell r="W2835" t="str">
            <v>2026-03-31</v>
          </cell>
        </row>
        <row r="2836">
          <cell r="A2836">
            <v>137033</v>
          </cell>
          <cell r="B2836">
            <v>46112</v>
          </cell>
          <cell r="C2836" t="str">
            <v>CHRISTELE</v>
          </cell>
          <cell r="D2836" t="str">
            <v>668</v>
          </cell>
          <cell r="E2836" t="str">
            <v>600 000.00</v>
          </cell>
          <cell r="F2836" t="str">
            <v>600 000.00</v>
          </cell>
          <cell r="G2836" t="str">
            <v>MGA</v>
          </cell>
          <cell r="H2836" t="str">
            <v>C600</v>
          </cell>
          <cell r="I2836" t="str">
            <v>E</v>
          </cell>
          <cell r="J2836" t="str">
            <v>2026-03-31</v>
          </cell>
          <cell r="K2836" t="str">
            <v>YASSIE</v>
          </cell>
          <cell r="L2836" t="str">
            <v>True</v>
          </cell>
          <cell r="M2836" t="str">
            <v>True</v>
          </cell>
          <cell r="N2836" t="str">
            <v>True</v>
          </cell>
          <cell r="O2836" t="str">
            <v>False</v>
          </cell>
          <cell r="P2836">
            <v>427200377</v>
          </cell>
          <cell r="Q2836">
            <v>427200376</v>
          </cell>
          <cell r="R2836">
            <v>0</v>
          </cell>
          <cell r="S2836" t="str">
            <v>0.00</v>
          </cell>
          <cell r="T2836">
            <v>0</v>
          </cell>
          <cell r="U2836">
            <v>8</v>
          </cell>
          <cell r="V2836">
            <v>8</v>
          </cell>
          <cell r="W2836" t="str">
            <v>2026-04-13</v>
          </cell>
        </row>
        <row r="2837">
          <cell r="A2837">
            <v>137032</v>
          </cell>
          <cell r="B2837">
            <v>46112</v>
          </cell>
          <cell r="C2837" t="str">
            <v>CHRISTELE</v>
          </cell>
          <cell r="D2837" t="str">
            <v>6897</v>
          </cell>
          <cell r="E2837" t="str">
            <v>316 000.00</v>
          </cell>
          <cell r="F2837" t="str">
            <v>316 000.00</v>
          </cell>
          <cell r="G2837" t="str">
            <v>MGA</v>
          </cell>
          <cell r="H2837" t="str">
            <v>C600</v>
          </cell>
          <cell r="I2837" t="str">
            <v>E</v>
          </cell>
          <cell r="J2837" t="str">
            <v>2026-03-31</v>
          </cell>
          <cell r="K2837" t="str">
            <v>YASSIE</v>
          </cell>
          <cell r="L2837" t="str">
            <v>True</v>
          </cell>
          <cell r="M2837" t="str">
            <v>True</v>
          </cell>
          <cell r="N2837" t="str">
            <v>True</v>
          </cell>
          <cell r="O2837" t="str">
            <v>False</v>
          </cell>
          <cell r="P2837">
            <v>427200374</v>
          </cell>
          <cell r="Q2837">
            <v>427200373</v>
          </cell>
          <cell r="R2837">
            <v>0</v>
          </cell>
          <cell r="S2837" t="str">
            <v>0.00</v>
          </cell>
          <cell r="T2837">
            <v>0</v>
          </cell>
          <cell r="U2837">
            <v>7</v>
          </cell>
          <cell r="V2837">
            <v>7</v>
          </cell>
          <cell r="W2837" t="str">
            <v>2026-04-03</v>
          </cell>
        </row>
        <row r="2838">
          <cell r="A2838">
            <v>137031</v>
          </cell>
          <cell r="B2838">
            <v>46112</v>
          </cell>
          <cell r="C2838" t="str">
            <v>LUCA3</v>
          </cell>
          <cell r="D2838" t="str">
            <v>2630</v>
          </cell>
          <cell r="E2838" t="str">
            <v>40 000 000.00</v>
          </cell>
          <cell r="F2838" t="str">
            <v>40 000 000.00</v>
          </cell>
          <cell r="G2838" t="str">
            <v>MGA</v>
          </cell>
          <cell r="H2838" t="str">
            <v>C100</v>
          </cell>
          <cell r="I2838" t="str">
            <v>E</v>
          </cell>
          <cell r="J2838" t="str">
            <v>2026-03-31</v>
          </cell>
          <cell r="K2838" t="str">
            <v>YASSIE</v>
          </cell>
          <cell r="L2838" t="str">
            <v>True</v>
          </cell>
          <cell r="M2838" t="str">
            <v>True</v>
          </cell>
          <cell r="N2838" t="str">
            <v>True</v>
          </cell>
          <cell r="O2838" t="str">
            <v>False</v>
          </cell>
          <cell r="P2838">
            <v>427100249</v>
          </cell>
          <cell r="Q2838">
            <v>0</v>
          </cell>
          <cell r="R2838">
            <v>0</v>
          </cell>
          <cell r="S2838" t="str">
            <v>0.00</v>
          </cell>
          <cell r="T2838">
            <v>0</v>
          </cell>
          <cell r="U2838">
            <v>6</v>
          </cell>
          <cell r="V2838">
            <v>6</v>
          </cell>
          <cell r="W2838" t="str">
            <v>2026-04-02</v>
          </cell>
        </row>
        <row r="2839">
          <cell r="A2839">
            <v>137030</v>
          </cell>
          <cell r="B2839">
            <v>46112</v>
          </cell>
          <cell r="C2839" t="str">
            <v>PARIS</v>
          </cell>
          <cell r="D2839" t="str">
            <v>703</v>
          </cell>
          <cell r="E2839" t="str">
            <v>13 000 000.00</v>
          </cell>
          <cell r="F2839" t="str">
            <v>15 600 000.00</v>
          </cell>
          <cell r="G2839" t="str">
            <v>MGA</v>
          </cell>
          <cell r="H2839" t="str">
            <v>C500</v>
          </cell>
          <cell r="I2839" t="str">
            <v>E</v>
          </cell>
          <cell r="J2839" t="str">
            <v>2026-03-31</v>
          </cell>
          <cell r="K2839" t="str">
            <v>YASSIE</v>
          </cell>
          <cell r="L2839" t="str">
            <v>True</v>
          </cell>
          <cell r="M2839" t="str">
            <v>True</v>
          </cell>
          <cell r="N2839" t="str">
            <v>True</v>
          </cell>
          <cell r="O2839" t="str">
            <v>False</v>
          </cell>
          <cell r="P2839">
            <v>427200371</v>
          </cell>
          <cell r="Q2839">
            <v>0</v>
          </cell>
          <cell r="R2839">
            <v>0</v>
          </cell>
          <cell r="S2839" t="str">
            <v>0.00</v>
          </cell>
          <cell r="T2839">
            <v>0</v>
          </cell>
          <cell r="U2839">
            <v>7</v>
          </cell>
          <cell r="V2839">
            <v>7</v>
          </cell>
          <cell r="W2839" t="str">
            <v>2026-04-03</v>
          </cell>
        </row>
        <row r="2840">
          <cell r="A2840">
            <v>137029</v>
          </cell>
          <cell r="B2840">
            <v>46112</v>
          </cell>
          <cell r="C2840" t="str">
            <v>GINAM</v>
          </cell>
          <cell r="E2840" t="str">
            <v>15 200 000.00</v>
          </cell>
          <cell r="F2840" t="str">
            <v>18 240 000.00</v>
          </cell>
          <cell r="G2840" t="str">
            <v>MGA</v>
          </cell>
          <cell r="H2840" t="str">
            <v>C400</v>
          </cell>
          <cell r="I2840" t="str">
            <v>E</v>
          </cell>
          <cell r="J2840" t="str">
            <v>2026-03-31</v>
          </cell>
          <cell r="K2840" t="str">
            <v>YASSIE</v>
          </cell>
          <cell r="L2840" t="str">
            <v>True</v>
          </cell>
          <cell r="M2840" t="str">
            <v>True</v>
          </cell>
          <cell r="N2840" t="str">
            <v>True</v>
          </cell>
          <cell r="O2840" t="str">
            <v>False</v>
          </cell>
          <cell r="P2840">
            <v>427000183</v>
          </cell>
          <cell r="Q2840">
            <v>427000182</v>
          </cell>
          <cell r="R2840">
            <v>0</v>
          </cell>
          <cell r="S2840" t="str">
            <v>0.00</v>
          </cell>
          <cell r="T2840">
            <v>0</v>
          </cell>
          <cell r="U2840">
            <v>5</v>
          </cell>
          <cell r="V2840">
            <v>5</v>
          </cell>
          <cell r="W2840" t="str">
            <v>2026-03-31</v>
          </cell>
        </row>
        <row r="2841">
          <cell r="A2841">
            <v>137028</v>
          </cell>
          <cell r="B2841">
            <v>46112</v>
          </cell>
          <cell r="C2841" t="str">
            <v>GINAM</v>
          </cell>
          <cell r="E2841" t="str">
            <v>17 729 774.00</v>
          </cell>
          <cell r="F2841" t="str">
            <v>21 275 728.80</v>
          </cell>
          <cell r="G2841" t="str">
            <v>MGA</v>
          </cell>
          <cell r="H2841" t="str">
            <v>C400</v>
          </cell>
          <cell r="I2841" t="str">
            <v>E</v>
          </cell>
          <cell r="J2841" t="str">
            <v>2026-03-31</v>
          </cell>
          <cell r="K2841" t="str">
            <v>YASSIE</v>
          </cell>
          <cell r="L2841" t="str">
            <v>True</v>
          </cell>
          <cell r="M2841" t="str">
            <v>True</v>
          </cell>
          <cell r="N2841" t="str">
            <v>True</v>
          </cell>
          <cell r="O2841" t="str">
            <v>False</v>
          </cell>
          <cell r="P2841">
            <v>427000174</v>
          </cell>
          <cell r="Q2841">
            <v>427000173</v>
          </cell>
          <cell r="R2841">
            <v>0</v>
          </cell>
          <cell r="S2841" t="str">
            <v>0.00</v>
          </cell>
          <cell r="T2841">
            <v>0</v>
          </cell>
          <cell r="U2841">
            <v>8</v>
          </cell>
          <cell r="V2841">
            <v>8</v>
          </cell>
          <cell r="W2841" t="str">
            <v>2026-03-31</v>
          </cell>
        </row>
        <row r="2842">
          <cell r="A2842">
            <v>137027</v>
          </cell>
          <cell r="B2842">
            <v>46112</v>
          </cell>
          <cell r="C2842" t="str">
            <v>HARITSOA</v>
          </cell>
          <cell r="D2842" t="str">
            <v>4216</v>
          </cell>
          <cell r="E2842" t="str">
            <v>99 583.33</v>
          </cell>
          <cell r="F2842" t="str">
            <v>119 500.00</v>
          </cell>
          <cell r="G2842" t="str">
            <v>MGA</v>
          </cell>
          <cell r="H2842" t="str">
            <v>C500</v>
          </cell>
          <cell r="I2842" t="str">
            <v>E</v>
          </cell>
          <cell r="J2842" t="str">
            <v>2026-03-31</v>
          </cell>
          <cell r="K2842" t="str">
            <v>YASSIE</v>
          </cell>
          <cell r="L2842" t="str">
            <v>True</v>
          </cell>
          <cell r="M2842" t="str">
            <v>True</v>
          </cell>
          <cell r="N2842" t="str">
            <v>True</v>
          </cell>
          <cell r="O2842" t="str">
            <v>False</v>
          </cell>
          <cell r="P2842">
            <v>427000157</v>
          </cell>
          <cell r="Q2842">
            <v>0</v>
          </cell>
          <cell r="R2842">
            <v>0</v>
          </cell>
          <cell r="S2842" t="str">
            <v>0.00</v>
          </cell>
          <cell r="T2842">
            <v>0</v>
          </cell>
          <cell r="U2842">
            <v>7</v>
          </cell>
          <cell r="V2842">
            <v>7</v>
          </cell>
          <cell r="W2842" t="str">
            <v>2026-04-03</v>
          </cell>
        </row>
        <row r="2843">
          <cell r="A2843">
            <v>137026</v>
          </cell>
          <cell r="B2843">
            <v>46112</v>
          </cell>
          <cell r="C2843" t="str">
            <v>TAFITASOA3</v>
          </cell>
          <cell r="D2843" t="str">
            <v>16</v>
          </cell>
          <cell r="E2843" t="str">
            <v>243 750.00</v>
          </cell>
          <cell r="F2843" t="str">
            <v>292 500.00</v>
          </cell>
          <cell r="G2843" t="str">
            <v>MGA</v>
          </cell>
          <cell r="H2843" t="str">
            <v>C700</v>
          </cell>
          <cell r="I2843" t="str">
            <v>E</v>
          </cell>
          <cell r="J2843" t="str">
            <v>2026-03-31</v>
          </cell>
          <cell r="K2843" t="str">
            <v>YASSIE</v>
          </cell>
          <cell r="L2843" t="str">
            <v>True</v>
          </cell>
          <cell r="M2843" t="str">
            <v>True</v>
          </cell>
          <cell r="N2843" t="str">
            <v>True</v>
          </cell>
          <cell r="O2843" t="str">
            <v>False</v>
          </cell>
          <cell r="P2843">
            <v>427000155</v>
          </cell>
          <cell r="Q2843">
            <v>427000154</v>
          </cell>
          <cell r="R2843">
            <v>0</v>
          </cell>
          <cell r="S2843" t="str">
            <v>0.00</v>
          </cell>
          <cell r="T2843">
            <v>0</v>
          </cell>
          <cell r="U2843">
            <v>5</v>
          </cell>
          <cell r="V2843">
            <v>5</v>
          </cell>
          <cell r="W2843" t="str">
            <v>2026-03-31</v>
          </cell>
        </row>
        <row r="2844">
          <cell r="A2844">
            <v>137025</v>
          </cell>
          <cell r="B2844">
            <v>46112</v>
          </cell>
          <cell r="C2844" t="str">
            <v>HARITSOA</v>
          </cell>
          <cell r="D2844" t="str">
            <v>2633</v>
          </cell>
          <cell r="E2844" t="str">
            <v>1 718 640.00</v>
          </cell>
          <cell r="F2844" t="str">
            <v>2 062 368.00</v>
          </cell>
          <cell r="G2844" t="str">
            <v>MGA</v>
          </cell>
          <cell r="H2844" t="str">
            <v>C500</v>
          </cell>
          <cell r="I2844" t="str">
            <v>E</v>
          </cell>
          <cell r="J2844" t="str">
            <v>2026-03-31</v>
          </cell>
          <cell r="K2844" t="str">
            <v>YASSIE</v>
          </cell>
          <cell r="L2844" t="str">
            <v>True</v>
          </cell>
          <cell r="M2844" t="str">
            <v>True</v>
          </cell>
          <cell r="N2844" t="str">
            <v>True</v>
          </cell>
          <cell r="O2844" t="str">
            <v>False</v>
          </cell>
          <cell r="P2844">
            <v>427000143</v>
          </cell>
          <cell r="Q2844">
            <v>0</v>
          </cell>
          <cell r="R2844">
            <v>0</v>
          </cell>
          <cell r="S2844" t="str">
            <v>0.00</v>
          </cell>
          <cell r="T2844">
            <v>0</v>
          </cell>
          <cell r="U2844">
            <v>7</v>
          </cell>
          <cell r="V2844">
            <v>7</v>
          </cell>
          <cell r="W2844" t="str">
            <v>2026-04-03</v>
          </cell>
        </row>
        <row r="2845">
          <cell r="A2845">
            <v>137024</v>
          </cell>
          <cell r="B2845">
            <v>46112</v>
          </cell>
          <cell r="C2845" t="str">
            <v>TAFITASOA3</v>
          </cell>
          <cell r="D2845" t="str">
            <v>4740</v>
          </cell>
          <cell r="E2845" t="str">
            <v>715 869.00</v>
          </cell>
          <cell r="F2845" t="str">
            <v>859 042.80</v>
          </cell>
          <cell r="G2845" t="str">
            <v>MGA</v>
          </cell>
          <cell r="H2845" t="str">
            <v>C700</v>
          </cell>
          <cell r="I2845" t="str">
            <v>E</v>
          </cell>
          <cell r="J2845" t="str">
            <v>2026-03-31</v>
          </cell>
          <cell r="K2845" t="str">
            <v>YASSIE</v>
          </cell>
          <cell r="L2845" t="str">
            <v>True</v>
          </cell>
          <cell r="M2845" t="str">
            <v>True</v>
          </cell>
          <cell r="N2845" t="str">
            <v>True</v>
          </cell>
          <cell r="O2845" t="str">
            <v>False</v>
          </cell>
          <cell r="P2845">
            <v>426900376</v>
          </cell>
          <cell r="Q2845">
            <v>426900375</v>
          </cell>
          <cell r="R2845">
            <v>0</v>
          </cell>
          <cell r="S2845" t="str">
            <v>0.00</v>
          </cell>
          <cell r="T2845">
            <v>0</v>
          </cell>
          <cell r="U2845">
            <v>9</v>
          </cell>
          <cell r="V2845">
            <v>9</v>
          </cell>
          <cell r="W2845" t="str">
            <v>2026-03-31</v>
          </cell>
        </row>
        <row r="2846">
          <cell r="A2846">
            <v>137023</v>
          </cell>
          <cell r="B2846">
            <v>46112</v>
          </cell>
          <cell r="C2846" t="str">
            <v>HARITSOA</v>
          </cell>
          <cell r="D2846" t="str">
            <v>2490</v>
          </cell>
          <cell r="E2846" t="str">
            <v>5 492 400.00</v>
          </cell>
          <cell r="F2846" t="str">
            <v>6 590 880.00</v>
          </cell>
          <cell r="G2846" t="str">
            <v>MGA</v>
          </cell>
          <cell r="H2846" t="str">
            <v>C500</v>
          </cell>
          <cell r="I2846" t="str">
            <v>E</v>
          </cell>
          <cell r="J2846" t="str">
            <v>2026-03-31</v>
          </cell>
          <cell r="K2846" t="str">
            <v>YASSIE</v>
          </cell>
          <cell r="L2846" t="str">
            <v>True</v>
          </cell>
          <cell r="M2846" t="str">
            <v>True</v>
          </cell>
          <cell r="N2846" t="str">
            <v>True</v>
          </cell>
          <cell r="O2846" t="str">
            <v>False</v>
          </cell>
          <cell r="P2846">
            <v>427000136</v>
          </cell>
          <cell r="Q2846">
            <v>0</v>
          </cell>
          <cell r="R2846">
            <v>0</v>
          </cell>
          <cell r="S2846" t="str">
            <v>0.00</v>
          </cell>
          <cell r="T2846">
            <v>0</v>
          </cell>
          <cell r="U2846">
            <v>9</v>
          </cell>
          <cell r="V2846">
            <v>9</v>
          </cell>
          <cell r="W2846" t="str">
            <v>2026-04-03</v>
          </cell>
        </row>
        <row r="2847">
          <cell r="A2847">
            <v>137022</v>
          </cell>
          <cell r="B2847">
            <v>46112</v>
          </cell>
          <cell r="C2847" t="str">
            <v>LUCA3</v>
          </cell>
          <cell r="D2847" t="str">
            <v>2490</v>
          </cell>
          <cell r="E2847" t="str">
            <v>14 279 500.00</v>
          </cell>
          <cell r="F2847" t="str">
            <v>14 279 500.00</v>
          </cell>
          <cell r="G2847" t="str">
            <v>MGA</v>
          </cell>
          <cell r="H2847" t="str">
            <v>C104</v>
          </cell>
          <cell r="I2847" t="str">
            <v>E</v>
          </cell>
          <cell r="J2847" t="str">
            <v>2026-03-31</v>
          </cell>
          <cell r="K2847" t="str">
            <v>YASSIE</v>
          </cell>
          <cell r="L2847" t="str">
            <v>True</v>
          </cell>
          <cell r="M2847" t="str">
            <v>True</v>
          </cell>
          <cell r="N2847" t="str">
            <v>True</v>
          </cell>
          <cell r="O2847" t="str">
            <v>False</v>
          </cell>
          <cell r="P2847">
            <v>426900367</v>
          </cell>
          <cell r="Q2847">
            <v>0</v>
          </cell>
          <cell r="R2847">
            <v>0</v>
          </cell>
          <cell r="S2847" t="str">
            <v>0.00</v>
          </cell>
          <cell r="T2847">
            <v>0</v>
          </cell>
          <cell r="U2847">
            <v>8</v>
          </cell>
          <cell r="V2847">
            <v>8</v>
          </cell>
          <cell r="W2847" t="str">
            <v>2026-04-02</v>
          </cell>
        </row>
        <row r="2848">
          <cell r="A2848">
            <v>137021</v>
          </cell>
          <cell r="B2848">
            <v>46112</v>
          </cell>
          <cell r="C2848" t="str">
            <v>SETRA3</v>
          </cell>
          <cell r="D2848" t="str">
            <v>6740</v>
          </cell>
          <cell r="E2848" t="str">
            <v>993 000.00</v>
          </cell>
          <cell r="F2848" t="str">
            <v>993 000.00</v>
          </cell>
          <cell r="G2848" t="str">
            <v>MGA</v>
          </cell>
          <cell r="H2848" t="str">
            <v>C104</v>
          </cell>
          <cell r="I2848" t="str">
            <v>E</v>
          </cell>
          <cell r="J2848" t="str">
            <v>2026-03-31</v>
          </cell>
          <cell r="K2848" t="str">
            <v>YASSIE</v>
          </cell>
          <cell r="L2848" t="str">
            <v>True</v>
          </cell>
          <cell r="M2848" t="str">
            <v>True</v>
          </cell>
          <cell r="N2848" t="str">
            <v>True</v>
          </cell>
          <cell r="O2848" t="str">
            <v>False</v>
          </cell>
          <cell r="P2848">
            <v>426900356</v>
          </cell>
          <cell r="Q2848">
            <v>0</v>
          </cell>
          <cell r="R2848">
            <v>0</v>
          </cell>
          <cell r="S2848" t="str">
            <v>0.00</v>
          </cell>
          <cell r="T2848">
            <v>0</v>
          </cell>
          <cell r="U2848">
            <v>7</v>
          </cell>
          <cell r="V2848">
            <v>7</v>
          </cell>
          <cell r="W2848" t="str">
            <v>2026-04-02</v>
          </cell>
        </row>
        <row r="2849">
          <cell r="A2849">
            <v>137020</v>
          </cell>
          <cell r="B2849">
            <v>46112</v>
          </cell>
          <cell r="C2849" t="str">
            <v>SETRA3</v>
          </cell>
          <cell r="D2849" t="str">
            <v>5896</v>
          </cell>
          <cell r="E2849" t="str">
            <v>746 000.00</v>
          </cell>
          <cell r="F2849" t="str">
            <v>746 000.00</v>
          </cell>
          <cell r="G2849" t="str">
            <v>MGA</v>
          </cell>
          <cell r="H2849" t="str">
            <v>C104</v>
          </cell>
          <cell r="I2849" t="str">
            <v>E</v>
          </cell>
          <cell r="J2849" t="str">
            <v>2026-03-31</v>
          </cell>
          <cell r="K2849" t="str">
            <v>YASSIE</v>
          </cell>
          <cell r="L2849" t="str">
            <v>True</v>
          </cell>
          <cell r="M2849" t="str">
            <v>True</v>
          </cell>
          <cell r="N2849" t="str">
            <v>True</v>
          </cell>
          <cell r="O2849" t="str">
            <v>False</v>
          </cell>
          <cell r="P2849">
            <v>426900351</v>
          </cell>
          <cell r="Q2849">
            <v>0</v>
          </cell>
          <cell r="R2849">
            <v>0</v>
          </cell>
          <cell r="S2849" t="str">
            <v>0.00</v>
          </cell>
          <cell r="T2849">
            <v>0</v>
          </cell>
          <cell r="U2849">
            <v>8</v>
          </cell>
          <cell r="V2849">
            <v>8</v>
          </cell>
          <cell r="W2849" t="str">
            <v>2026-04-02</v>
          </cell>
        </row>
        <row r="2850">
          <cell r="A2850">
            <v>137019</v>
          </cell>
          <cell r="B2850">
            <v>46112</v>
          </cell>
          <cell r="C2850" t="str">
            <v>CHRISTELE</v>
          </cell>
          <cell r="D2850" t="str">
            <v>4245</v>
          </cell>
          <cell r="E2850" t="str">
            <v>795 000.00</v>
          </cell>
          <cell r="F2850" t="str">
            <v>954 000.00</v>
          </cell>
          <cell r="G2850" t="str">
            <v>MGA</v>
          </cell>
          <cell r="H2850" t="str">
            <v>C600</v>
          </cell>
          <cell r="I2850" t="str">
            <v>E</v>
          </cell>
          <cell r="J2850" t="str">
            <v>2026-03-31</v>
          </cell>
          <cell r="K2850" t="str">
            <v>YASSIE</v>
          </cell>
          <cell r="L2850" t="str">
            <v>True</v>
          </cell>
          <cell r="M2850" t="str">
            <v>True</v>
          </cell>
          <cell r="N2850" t="str">
            <v>True</v>
          </cell>
          <cell r="O2850" t="str">
            <v>False</v>
          </cell>
          <cell r="P2850">
            <v>427000127</v>
          </cell>
          <cell r="Q2850">
            <v>427000126</v>
          </cell>
          <cell r="R2850">
            <v>0</v>
          </cell>
          <cell r="S2850" t="str">
            <v>0.00</v>
          </cell>
          <cell r="T2850">
            <v>0</v>
          </cell>
          <cell r="U2850">
            <v>8</v>
          </cell>
          <cell r="V2850">
            <v>8</v>
          </cell>
          <cell r="W2850" t="str">
            <v>2026-04-13</v>
          </cell>
        </row>
        <row r="2851">
          <cell r="A2851">
            <v>137018</v>
          </cell>
          <cell r="B2851">
            <v>46112</v>
          </cell>
          <cell r="C2851" t="str">
            <v>OLGA</v>
          </cell>
          <cell r="D2851" t="str">
            <v>119</v>
          </cell>
          <cell r="E2851" t="str">
            <v>1 500 000.00</v>
          </cell>
          <cell r="F2851" t="str">
            <v>1 800 000.00</v>
          </cell>
          <cell r="G2851" t="str">
            <v>MGA</v>
          </cell>
          <cell r="H2851" t="str">
            <v>C901</v>
          </cell>
          <cell r="I2851" t="str">
            <v>E</v>
          </cell>
          <cell r="J2851" t="str">
            <v>2026-03-31</v>
          </cell>
          <cell r="K2851" t="str">
            <v>YASSIE</v>
          </cell>
          <cell r="L2851" t="str">
            <v>True</v>
          </cell>
          <cell r="M2851" t="str">
            <v>True</v>
          </cell>
          <cell r="N2851" t="str">
            <v>True</v>
          </cell>
          <cell r="O2851" t="str">
            <v>False</v>
          </cell>
          <cell r="P2851">
            <v>0</v>
          </cell>
          <cell r="Q2851">
            <v>0</v>
          </cell>
          <cell r="R2851">
            <v>0</v>
          </cell>
          <cell r="S2851" t="str">
            <v>0.00</v>
          </cell>
          <cell r="T2851">
            <v>0</v>
          </cell>
          <cell r="U2851">
            <v>3</v>
          </cell>
          <cell r="V2851">
            <v>3</v>
          </cell>
          <cell r="W2851" t="str">
            <v>2026-04-01</v>
          </cell>
        </row>
        <row r="2852">
          <cell r="A2852">
            <v>137017</v>
          </cell>
          <cell r="B2852">
            <v>46112</v>
          </cell>
          <cell r="C2852" t="str">
            <v>OLGA</v>
          </cell>
          <cell r="D2852" t="str">
            <v>14</v>
          </cell>
          <cell r="E2852" t="str">
            <v>2 400 000.00</v>
          </cell>
          <cell r="F2852" t="str">
            <v>2 880 000.00</v>
          </cell>
          <cell r="G2852" t="str">
            <v>MGA</v>
          </cell>
          <cell r="H2852" t="str">
            <v>C901</v>
          </cell>
          <cell r="I2852" t="str">
            <v>E</v>
          </cell>
          <cell r="J2852" t="str">
            <v>2026-03-31</v>
          </cell>
          <cell r="K2852" t="str">
            <v>YASSIE</v>
          </cell>
          <cell r="L2852" t="str">
            <v>True</v>
          </cell>
          <cell r="M2852" t="str">
            <v>True</v>
          </cell>
          <cell r="N2852" t="str">
            <v>True</v>
          </cell>
          <cell r="O2852" t="str">
            <v>False</v>
          </cell>
          <cell r="P2852">
            <v>0</v>
          </cell>
          <cell r="Q2852">
            <v>0</v>
          </cell>
          <cell r="R2852">
            <v>0</v>
          </cell>
          <cell r="S2852" t="str">
            <v>0.00</v>
          </cell>
          <cell r="T2852">
            <v>0</v>
          </cell>
          <cell r="U2852">
            <v>3</v>
          </cell>
          <cell r="V2852">
            <v>3</v>
          </cell>
          <cell r="W2852" t="str">
            <v>2026-04-01</v>
          </cell>
        </row>
        <row r="2853">
          <cell r="A2853">
            <v>137016</v>
          </cell>
          <cell r="B2853">
            <v>46112</v>
          </cell>
          <cell r="C2853" t="str">
            <v>OLGA</v>
          </cell>
          <cell r="D2853" t="str">
            <v>4442</v>
          </cell>
          <cell r="E2853" t="str">
            <v>1 500 000.00</v>
          </cell>
          <cell r="F2853" t="str">
            <v>1 800 000.00</v>
          </cell>
          <cell r="G2853" t="str">
            <v>MGA</v>
          </cell>
          <cell r="H2853" t="str">
            <v>C901</v>
          </cell>
          <cell r="I2853" t="str">
            <v>E</v>
          </cell>
          <cell r="J2853" t="str">
            <v>2026-03-31</v>
          </cell>
          <cell r="K2853" t="str">
            <v>YASSIE</v>
          </cell>
          <cell r="L2853" t="str">
            <v>True</v>
          </cell>
          <cell r="M2853" t="str">
            <v>True</v>
          </cell>
          <cell r="N2853" t="str">
            <v>True</v>
          </cell>
          <cell r="O2853" t="str">
            <v>False</v>
          </cell>
          <cell r="P2853">
            <v>0</v>
          </cell>
          <cell r="Q2853">
            <v>0</v>
          </cell>
          <cell r="R2853">
            <v>0</v>
          </cell>
          <cell r="S2853" t="str">
            <v>0.00</v>
          </cell>
          <cell r="T2853">
            <v>0</v>
          </cell>
          <cell r="U2853">
            <v>3</v>
          </cell>
          <cell r="V2853">
            <v>3</v>
          </cell>
          <cell r="W2853" t="str">
            <v>2026-04-01</v>
          </cell>
        </row>
        <row r="2854">
          <cell r="A2854">
            <v>137015</v>
          </cell>
          <cell r="B2854">
            <v>46112</v>
          </cell>
          <cell r="C2854" t="str">
            <v>PARIS</v>
          </cell>
          <cell r="D2854" t="str">
            <v>703</v>
          </cell>
          <cell r="E2854" t="str">
            <v>33 000 000.00</v>
          </cell>
          <cell r="F2854" t="str">
            <v>39 600 000.00</v>
          </cell>
          <cell r="G2854" t="str">
            <v>MGA</v>
          </cell>
          <cell r="H2854" t="str">
            <v>C500</v>
          </cell>
          <cell r="I2854" t="str">
            <v>E</v>
          </cell>
          <cell r="J2854" t="str">
            <v>2026-03-31</v>
          </cell>
          <cell r="K2854" t="str">
            <v>YASSIE</v>
          </cell>
          <cell r="L2854" t="str">
            <v>True</v>
          </cell>
          <cell r="M2854" t="str">
            <v>False</v>
          </cell>
          <cell r="N2854" t="str">
            <v>False</v>
          </cell>
          <cell r="O2854" t="str">
            <v>True</v>
          </cell>
          <cell r="P2854">
            <v>426900345</v>
          </cell>
          <cell r="Q2854">
            <v>0</v>
          </cell>
          <cell r="R2854">
            <v>0</v>
          </cell>
          <cell r="S2854" t="str">
            <v>0.00</v>
          </cell>
          <cell r="T2854">
            <v>0</v>
          </cell>
          <cell r="U2854">
            <v>0</v>
          </cell>
          <cell r="V2854">
            <v>0</v>
          </cell>
          <cell r="W2854" t="str">
            <v>0000-00-00</v>
          </cell>
        </row>
        <row r="2855">
          <cell r="A2855">
            <v>137014</v>
          </cell>
          <cell r="B2855">
            <v>46112</v>
          </cell>
          <cell r="C2855" t="str">
            <v>OLGA</v>
          </cell>
          <cell r="E2855" t="str">
            <v>0.00</v>
          </cell>
          <cell r="F2855" t="str">
            <v>0.00</v>
          </cell>
          <cell r="G2855" t="str">
            <v>MGA</v>
          </cell>
          <cell r="H2855" t="str">
            <v>C901</v>
          </cell>
          <cell r="I2855" t="str">
            <v>E</v>
          </cell>
          <cell r="J2855" t="str">
            <v>2026-03-31</v>
          </cell>
          <cell r="K2855" t="str">
            <v>YASSIE</v>
          </cell>
          <cell r="L2855" t="str">
            <v>True</v>
          </cell>
          <cell r="M2855" t="str">
            <v>False</v>
          </cell>
          <cell r="N2855" t="str">
            <v>True</v>
          </cell>
          <cell r="O2855" t="str">
            <v>False</v>
          </cell>
          <cell r="P2855">
            <v>0</v>
          </cell>
          <cell r="Q2855">
            <v>0</v>
          </cell>
          <cell r="R2855">
            <v>0</v>
          </cell>
          <cell r="S2855" t="str">
            <v>0.00</v>
          </cell>
          <cell r="T2855">
            <v>0</v>
          </cell>
          <cell r="U2855">
            <v>4</v>
          </cell>
          <cell r="V2855">
            <v>4</v>
          </cell>
          <cell r="W2855" t="str">
            <v>2026-04-01</v>
          </cell>
        </row>
        <row r="2856">
          <cell r="A2856">
            <v>137013</v>
          </cell>
          <cell r="B2856">
            <v>46111</v>
          </cell>
          <cell r="C2856" t="str">
            <v>TIANA9</v>
          </cell>
          <cell r="D2856" t="str">
            <v>4727</v>
          </cell>
          <cell r="E2856" t="str">
            <v>9 500 000.00</v>
          </cell>
          <cell r="F2856" t="str">
            <v>11 400 000.00</v>
          </cell>
          <cell r="G2856" t="str">
            <v>MGA</v>
          </cell>
          <cell r="H2856" t="str">
            <v>C600</v>
          </cell>
          <cell r="I2856" t="str">
            <v>E</v>
          </cell>
          <cell r="J2856" t="str">
            <v>2026-03-30</v>
          </cell>
          <cell r="K2856" t="str">
            <v>YASSIE</v>
          </cell>
          <cell r="L2856" t="str">
            <v>True</v>
          </cell>
          <cell r="M2856" t="str">
            <v>True</v>
          </cell>
          <cell r="N2856" t="str">
            <v>True</v>
          </cell>
          <cell r="O2856" t="str">
            <v>False</v>
          </cell>
          <cell r="P2856">
            <v>0</v>
          </cell>
          <cell r="Q2856">
            <v>0</v>
          </cell>
          <cell r="R2856">
            <v>0</v>
          </cell>
          <cell r="S2856" t="str">
            <v>0.00</v>
          </cell>
          <cell r="T2856">
            <v>0</v>
          </cell>
          <cell r="U2856">
            <v>6</v>
          </cell>
          <cell r="V2856">
            <v>6</v>
          </cell>
          <cell r="W2856" t="str">
            <v>2026-03-31</v>
          </cell>
        </row>
        <row r="2857">
          <cell r="A2857">
            <v>137012</v>
          </cell>
          <cell r="B2857">
            <v>46111</v>
          </cell>
          <cell r="C2857" t="str">
            <v>HARITSOA</v>
          </cell>
          <cell r="D2857" t="str">
            <v>3042</v>
          </cell>
          <cell r="E2857" t="str">
            <v>4 500 000.00</v>
          </cell>
          <cell r="F2857" t="str">
            <v>5 200 000.00</v>
          </cell>
          <cell r="G2857" t="str">
            <v>MGA</v>
          </cell>
          <cell r="H2857" t="str">
            <v>C500</v>
          </cell>
          <cell r="I2857" t="str">
            <v>E</v>
          </cell>
          <cell r="J2857" t="str">
            <v>2026-03-30</v>
          </cell>
          <cell r="K2857" t="str">
            <v>YASSIE</v>
          </cell>
          <cell r="L2857" t="str">
            <v>True</v>
          </cell>
          <cell r="M2857" t="str">
            <v>True</v>
          </cell>
          <cell r="N2857" t="str">
            <v>True</v>
          </cell>
          <cell r="O2857" t="str">
            <v>False</v>
          </cell>
          <cell r="P2857">
            <v>425400289</v>
          </cell>
          <cell r="Q2857">
            <v>0</v>
          </cell>
          <cell r="R2857">
            <v>0</v>
          </cell>
          <cell r="S2857" t="str">
            <v>0.00</v>
          </cell>
          <cell r="T2857">
            <v>0</v>
          </cell>
          <cell r="U2857">
            <v>8</v>
          </cell>
          <cell r="V2857">
            <v>8</v>
          </cell>
          <cell r="W2857" t="str">
            <v>2026-03-31</v>
          </cell>
        </row>
        <row r="2858">
          <cell r="A2858">
            <v>137011</v>
          </cell>
          <cell r="B2858">
            <v>46111</v>
          </cell>
          <cell r="C2858" t="str">
            <v>JOHANNA1</v>
          </cell>
          <cell r="D2858" t="str">
            <v>1184</v>
          </cell>
          <cell r="E2858" t="str">
            <v>967 100.00</v>
          </cell>
          <cell r="F2858" t="str">
            <v>1 160 520.00</v>
          </cell>
          <cell r="G2858" t="str">
            <v>MGA</v>
          </cell>
          <cell r="H2858" t="str">
            <v>C104</v>
          </cell>
          <cell r="I2858" t="str">
            <v>E</v>
          </cell>
          <cell r="J2858" t="str">
            <v>2026-03-30</v>
          </cell>
          <cell r="K2858" t="str">
            <v>YASSIE</v>
          </cell>
          <cell r="L2858" t="str">
            <v>True</v>
          </cell>
          <cell r="M2858" t="str">
            <v>True</v>
          </cell>
          <cell r="N2858" t="str">
            <v>True</v>
          </cell>
          <cell r="O2858" t="str">
            <v>False</v>
          </cell>
          <cell r="P2858">
            <v>425400285</v>
          </cell>
          <cell r="Q2858">
            <v>0</v>
          </cell>
          <cell r="R2858">
            <v>0</v>
          </cell>
          <cell r="S2858" t="str">
            <v>0.00</v>
          </cell>
          <cell r="T2858">
            <v>0</v>
          </cell>
          <cell r="U2858">
            <v>8</v>
          </cell>
          <cell r="V2858">
            <v>8</v>
          </cell>
          <cell r="W2858" t="str">
            <v>2026-04-01</v>
          </cell>
        </row>
        <row r="2859">
          <cell r="A2859">
            <v>137010</v>
          </cell>
          <cell r="B2859">
            <v>46111</v>
          </cell>
          <cell r="C2859" t="str">
            <v>HARITSOA</v>
          </cell>
          <cell r="E2859" t="str">
            <v>0.00</v>
          </cell>
          <cell r="F2859" t="str">
            <v>0.00</v>
          </cell>
          <cell r="G2859" t="str">
            <v>MGA</v>
          </cell>
          <cell r="H2859" t="str">
            <v>C500</v>
          </cell>
          <cell r="I2859" t="str">
            <v>E</v>
          </cell>
          <cell r="J2859" t="str">
            <v>2026-03-30</v>
          </cell>
          <cell r="K2859" t="str">
            <v>YASSIE</v>
          </cell>
          <cell r="L2859" t="str">
            <v>True</v>
          </cell>
          <cell r="M2859" t="str">
            <v>False</v>
          </cell>
          <cell r="N2859" t="str">
            <v>True</v>
          </cell>
          <cell r="O2859" t="str">
            <v>False</v>
          </cell>
          <cell r="P2859">
            <v>425200211</v>
          </cell>
          <cell r="Q2859">
            <v>425200210</v>
          </cell>
          <cell r="R2859">
            <v>0</v>
          </cell>
          <cell r="S2859" t="str">
            <v>0.00</v>
          </cell>
          <cell r="T2859">
            <v>0</v>
          </cell>
          <cell r="U2859">
            <v>6</v>
          </cell>
          <cell r="V2859">
            <v>6</v>
          </cell>
          <cell r="W2859" t="str">
            <v>2026-03-31</v>
          </cell>
        </row>
        <row r="2860">
          <cell r="A2860">
            <v>137009</v>
          </cell>
          <cell r="B2860">
            <v>46111</v>
          </cell>
          <cell r="C2860" t="str">
            <v>JOHANNA1</v>
          </cell>
          <cell r="D2860" t="str">
            <v>2886</v>
          </cell>
          <cell r="E2860" t="str">
            <v>2 048 900.00</v>
          </cell>
          <cell r="F2860" t="str">
            <v>2 048 900.00</v>
          </cell>
          <cell r="G2860" t="str">
            <v>MGA</v>
          </cell>
          <cell r="H2860" t="str">
            <v>C103</v>
          </cell>
          <cell r="I2860" t="str">
            <v>E</v>
          </cell>
          <cell r="J2860" t="str">
            <v>2026-03-30</v>
          </cell>
          <cell r="K2860" t="str">
            <v>YASSIE</v>
          </cell>
          <cell r="L2860" t="str">
            <v>True</v>
          </cell>
          <cell r="M2860" t="str">
            <v>False</v>
          </cell>
          <cell r="N2860" t="str">
            <v>True</v>
          </cell>
          <cell r="O2860" t="str">
            <v>False</v>
          </cell>
          <cell r="P2860">
            <v>425200198</v>
          </cell>
          <cell r="Q2860">
            <v>0</v>
          </cell>
          <cell r="R2860">
            <v>0</v>
          </cell>
          <cell r="S2860" t="str">
            <v>0.00</v>
          </cell>
          <cell r="T2860">
            <v>0</v>
          </cell>
          <cell r="U2860">
            <v>23</v>
          </cell>
          <cell r="V2860">
            <v>23</v>
          </cell>
          <cell r="W2860" t="str">
            <v>2026-03-30</v>
          </cell>
        </row>
        <row r="2861">
          <cell r="A2861">
            <v>137008</v>
          </cell>
          <cell r="B2861">
            <v>46111</v>
          </cell>
          <cell r="C2861" t="str">
            <v>LUCA3</v>
          </cell>
          <cell r="D2861" t="str">
            <v>2886</v>
          </cell>
          <cell r="E2861" t="str">
            <v>2 450 700.00</v>
          </cell>
          <cell r="F2861" t="str">
            <v>2 450 700.00</v>
          </cell>
          <cell r="G2861" t="str">
            <v>MGA</v>
          </cell>
          <cell r="H2861" t="str">
            <v>C100</v>
          </cell>
          <cell r="I2861" t="str">
            <v>E</v>
          </cell>
          <cell r="J2861" t="str">
            <v>2026-03-30</v>
          </cell>
          <cell r="K2861" t="str">
            <v>YASSIE</v>
          </cell>
          <cell r="L2861" t="str">
            <v>True</v>
          </cell>
          <cell r="M2861" t="str">
            <v>True</v>
          </cell>
          <cell r="N2861" t="str">
            <v>True</v>
          </cell>
          <cell r="O2861" t="str">
            <v>False</v>
          </cell>
          <cell r="P2861">
            <v>425301984</v>
          </cell>
          <cell r="Q2861">
            <v>0</v>
          </cell>
          <cell r="R2861">
            <v>0</v>
          </cell>
          <cell r="S2861" t="str">
            <v>0.00</v>
          </cell>
          <cell r="T2861">
            <v>0</v>
          </cell>
          <cell r="U2861">
            <v>12</v>
          </cell>
          <cell r="V2861">
            <v>12</v>
          </cell>
          <cell r="W2861" t="str">
            <v>2026-03-30</v>
          </cell>
        </row>
        <row r="2862">
          <cell r="A2862">
            <v>137007</v>
          </cell>
          <cell r="B2862">
            <v>46111</v>
          </cell>
          <cell r="C2862" t="str">
            <v>HARITSOA</v>
          </cell>
          <cell r="D2862" t="str">
            <v>2747</v>
          </cell>
          <cell r="E2862" t="str">
            <v>2 914.40</v>
          </cell>
          <cell r="F2862" t="str">
            <v>2 914.40</v>
          </cell>
          <cell r="G2862" t="str">
            <v>USD</v>
          </cell>
          <cell r="H2862" t="str">
            <v>C500</v>
          </cell>
          <cell r="I2862" t="str">
            <v>E</v>
          </cell>
          <cell r="J2862" t="str">
            <v>2026-03-30</v>
          </cell>
          <cell r="K2862" t="str">
            <v>YASSIE</v>
          </cell>
          <cell r="L2862" t="str">
            <v>True</v>
          </cell>
          <cell r="M2862" t="str">
            <v>True</v>
          </cell>
          <cell r="N2862" t="str">
            <v>True</v>
          </cell>
          <cell r="O2862" t="str">
            <v>False</v>
          </cell>
          <cell r="P2862">
            <v>425200196</v>
          </cell>
          <cell r="Q2862">
            <v>0</v>
          </cell>
          <cell r="R2862">
            <v>0</v>
          </cell>
          <cell r="S2862" t="str">
            <v>0.00</v>
          </cell>
          <cell r="T2862">
            <v>0</v>
          </cell>
          <cell r="U2862">
            <v>9</v>
          </cell>
          <cell r="V2862">
            <v>9</v>
          </cell>
          <cell r="W2862" t="str">
            <v>2026-04-03</v>
          </cell>
        </row>
        <row r="2863">
          <cell r="A2863">
            <v>137006</v>
          </cell>
          <cell r="B2863">
            <v>46111</v>
          </cell>
          <cell r="C2863" t="str">
            <v>LUCA3</v>
          </cell>
          <cell r="D2863" t="str">
            <v>2404</v>
          </cell>
          <cell r="E2863" t="str">
            <v>1 230 240.00</v>
          </cell>
          <cell r="F2863" t="str">
            <v>1 476 288.00</v>
          </cell>
          <cell r="G2863" t="str">
            <v>MGA</v>
          </cell>
          <cell r="H2863" t="str">
            <v>C102</v>
          </cell>
          <cell r="I2863" t="str">
            <v>E</v>
          </cell>
          <cell r="J2863" t="str">
            <v>2026-03-30</v>
          </cell>
          <cell r="K2863" t="str">
            <v>YASSIE</v>
          </cell>
          <cell r="L2863" t="str">
            <v>True</v>
          </cell>
          <cell r="M2863" t="str">
            <v>True</v>
          </cell>
          <cell r="N2863" t="str">
            <v>True</v>
          </cell>
          <cell r="O2863" t="str">
            <v>False</v>
          </cell>
          <cell r="P2863">
            <v>425000206</v>
          </cell>
          <cell r="Q2863">
            <v>0</v>
          </cell>
          <cell r="R2863">
            <v>0</v>
          </cell>
          <cell r="S2863" t="str">
            <v>0.00</v>
          </cell>
          <cell r="T2863">
            <v>0</v>
          </cell>
          <cell r="U2863">
            <v>8</v>
          </cell>
          <cell r="V2863">
            <v>8</v>
          </cell>
          <cell r="W2863" t="str">
            <v>2026-03-31</v>
          </cell>
        </row>
        <row r="2864">
          <cell r="A2864">
            <v>137005</v>
          </cell>
          <cell r="B2864">
            <v>46111</v>
          </cell>
          <cell r="C2864" t="str">
            <v>LUISA</v>
          </cell>
          <cell r="D2864" t="str">
            <v>4245</v>
          </cell>
          <cell r="E2864" t="str">
            <v>874 000.00</v>
          </cell>
          <cell r="F2864" t="str">
            <v>874 000.00</v>
          </cell>
          <cell r="G2864" t="str">
            <v>MGA</v>
          </cell>
          <cell r="H2864" t="str">
            <v>C700</v>
          </cell>
          <cell r="I2864" t="str">
            <v>E</v>
          </cell>
          <cell r="J2864" t="str">
            <v>2026-03-30</v>
          </cell>
          <cell r="K2864" t="str">
            <v>YASSIE</v>
          </cell>
          <cell r="L2864" t="str">
            <v>True</v>
          </cell>
          <cell r="M2864" t="str">
            <v>True</v>
          </cell>
          <cell r="N2864" t="str">
            <v>True</v>
          </cell>
          <cell r="O2864" t="str">
            <v>False</v>
          </cell>
          <cell r="P2864">
            <v>0</v>
          </cell>
          <cell r="Q2864">
            <v>0</v>
          </cell>
          <cell r="R2864">
            <v>0</v>
          </cell>
          <cell r="S2864" t="str">
            <v>0.00</v>
          </cell>
          <cell r="T2864">
            <v>0</v>
          </cell>
          <cell r="U2864">
            <v>6</v>
          </cell>
          <cell r="V2864">
            <v>6</v>
          </cell>
          <cell r="W2864" t="str">
            <v>2026-03-31</v>
          </cell>
        </row>
        <row r="2865">
          <cell r="A2865">
            <v>137004</v>
          </cell>
          <cell r="B2865">
            <v>46111</v>
          </cell>
          <cell r="C2865" t="str">
            <v>MIALY23</v>
          </cell>
          <cell r="D2865" t="str">
            <v>6011</v>
          </cell>
          <cell r="E2865" t="str">
            <v>65 162 183.00</v>
          </cell>
          <cell r="F2865" t="str">
            <v>78 194 619.60</v>
          </cell>
          <cell r="G2865" t="str">
            <v>MGA</v>
          </cell>
          <cell r="H2865" t="str">
            <v>C600</v>
          </cell>
          <cell r="I2865" t="str">
            <v>E</v>
          </cell>
          <cell r="J2865" t="str">
            <v>2026-03-30</v>
          </cell>
          <cell r="K2865" t="str">
            <v>YASSIE</v>
          </cell>
          <cell r="L2865" t="str">
            <v>True</v>
          </cell>
          <cell r="M2865" t="str">
            <v>False</v>
          </cell>
          <cell r="N2865" t="str">
            <v>False</v>
          </cell>
          <cell r="O2865" t="str">
            <v>True</v>
          </cell>
          <cell r="P2865">
            <v>425200191</v>
          </cell>
          <cell r="Q2865">
            <v>425200190</v>
          </cell>
          <cell r="R2865">
            <v>0</v>
          </cell>
          <cell r="S2865" t="str">
            <v>0.00</v>
          </cell>
          <cell r="T2865">
            <v>0</v>
          </cell>
          <cell r="U2865">
            <v>0</v>
          </cell>
          <cell r="V2865">
            <v>0</v>
          </cell>
          <cell r="W2865" t="str">
            <v>0000-00-00</v>
          </cell>
        </row>
        <row r="2866">
          <cell r="A2866">
            <v>137003</v>
          </cell>
          <cell r="B2866">
            <v>46111</v>
          </cell>
          <cell r="C2866" t="str">
            <v>JOHANNA1</v>
          </cell>
          <cell r="D2866" t="str">
            <v>2886</v>
          </cell>
          <cell r="E2866" t="str">
            <v>5 218 000.00</v>
          </cell>
          <cell r="F2866" t="str">
            <v>5 218 000.00</v>
          </cell>
          <cell r="G2866" t="str">
            <v>MGA</v>
          </cell>
          <cell r="H2866" t="str">
            <v>C100</v>
          </cell>
          <cell r="I2866" t="str">
            <v>E</v>
          </cell>
          <cell r="J2866" t="str">
            <v>2026-03-30</v>
          </cell>
          <cell r="K2866" t="str">
            <v>YASSIE</v>
          </cell>
          <cell r="L2866" t="str">
            <v>True</v>
          </cell>
          <cell r="M2866" t="str">
            <v>True</v>
          </cell>
          <cell r="N2866" t="str">
            <v>True</v>
          </cell>
          <cell r="O2866" t="str">
            <v>False</v>
          </cell>
          <cell r="P2866">
            <v>425000192</v>
          </cell>
          <cell r="Q2866">
            <v>0</v>
          </cell>
          <cell r="R2866">
            <v>0</v>
          </cell>
          <cell r="S2866" t="str">
            <v>0.00</v>
          </cell>
          <cell r="T2866">
            <v>0</v>
          </cell>
          <cell r="U2866">
            <v>7</v>
          </cell>
          <cell r="V2866">
            <v>7</v>
          </cell>
          <cell r="W2866" t="str">
            <v>2026-03-31</v>
          </cell>
        </row>
        <row r="2867">
          <cell r="A2867">
            <v>137002</v>
          </cell>
          <cell r="B2867">
            <v>46111</v>
          </cell>
          <cell r="C2867" t="str">
            <v>HARITSOA</v>
          </cell>
          <cell r="D2867" t="str">
            <v>2633</v>
          </cell>
          <cell r="E2867" t="str">
            <v>13 600 000.00</v>
          </cell>
          <cell r="F2867" t="str">
            <v>16 320 000.00</v>
          </cell>
          <cell r="G2867" t="str">
            <v>MGA</v>
          </cell>
          <cell r="H2867" t="str">
            <v>C500</v>
          </cell>
          <cell r="I2867" t="str">
            <v>E</v>
          </cell>
          <cell r="J2867" t="str">
            <v>2026-03-30</v>
          </cell>
          <cell r="K2867" t="str">
            <v>YASSIE</v>
          </cell>
          <cell r="L2867" t="str">
            <v>True</v>
          </cell>
          <cell r="M2867" t="str">
            <v>True</v>
          </cell>
          <cell r="N2867" t="str">
            <v>True</v>
          </cell>
          <cell r="O2867" t="str">
            <v>False</v>
          </cell>
          <cell r="P2867">
            <v>425000189</v>
          </cell>
          <cell r="Q2867">
            <v>0</v>
          </cell>
          <cell r="R2867">
            <v>0</v>
          </cell>
          <cell r="S2867" t="str">
            <v>0.00</v>
          </cell>
          <cell r="T2867">
            <v>0</v>
          </cell>
          <cell r="U2867">
            <v>11</v>
          </cell>
          <cell r="V2867">
            <v>11</v>
          </cell>
          <cell r="W2867" t="str">
            <v>2026-04-14</v>
          </cell>
        </row>
        <row r="2868">
          <cell r="A2868">
            <v>137001</v>
          </cell>
          <cell r="B2868">
            <v>46111</v>
          </cell>
          <cell r="C2868" t="str">
            <v>HARITSOA</v>
          </cell>
          <cell r="D2868" t="str">
            <v>2053</v>
          </cell>
          <cell r="E2868" t="str">
            <v>13 600 000.00</v>
          </cell>
          <cell r="F2868" t="str">
            <v>16 320 000.00</v>
          </cell>
          <cell r="G2868" t="str">
            <v>MGA</v>
          </cell>
          <cell r="H2868" t="str">
            <v>C500</v>
          </cell>
          <cell r="I2868" t="str">
            <v>E</v>
          </cell>
          <cell r="J2868" t="str">
            <v>2026-03-30</v>
          </cell>
          <cell r="K2868" t="str">
            <v>YASSIE</v>
          </cell>
          <cell r="L2868" t="str">
            <v>True</v>
          </cell>
          <cell r="M2868" t="str">
            <v>True</v>
          </cell>
          <cell r="N2868" t="str">
            <v>True</v>
          </cell>
          <cell r="O2868" t="str">
            <v>False</v>
          </cell>
          <cell r="P2868">
            <v>425200188</v>
          </cell>
          <cell r="Q2868">
            <v>0</v>
          </cell>
          <cell r="R2868">
            <v>0</v>
          </cell>
          <cell r="S2868" t="str">
            <v>0.00</v>
          </cell>
          <cell r="T2868">
            <v>0</v>
          </cell>
          <cell r="U2868">
            <v>12</v>
          </cell>
          <cell r="V2868">
            <v>12</v>
          </cell>
          <cell r="W2868" t="str">
            <v>2026-04-14</v>
          </cell>
        </row>
        <row r="2869">
          <cell r="A2869">
            <v>137000</v>
          </cell>
          <cell r="B2869">
            <v>46111</v>
          </cell>
          <cell r="C2869" t="str">
            <v>CHRISTELE</v>
          </cell>
          <cell r="D2869" t="str">
            <v>668</v>
          </cell>
          <cell r="E2869" t="str">
            <v>2 400 000.00</v>
          </cell>
          <cell r="F2869" t="str">
            <v>2 400 000.00</v>
          </cell>
          <cell r="G2869" t="str">
            <v>MGA</v>
          </cell>
          <cell r="H2869" t="str">
            <v>C600</v>
          </cell>
          <cell r="I2869" t="str">
            <v>E</v>
          </cell>
          <cell r="J2869" t="str">
            <v>2026-03-30</v>
          </cell>
          <cell r="K2869" t="str">
            <v>YASSIE</v>
          </cell>
          <cell r="L2869" t="str">
            <v>True</v>
          </cell>
          <cell r="M2869" t="str">
            <v>True</v>
          </cell>
          <cell r="N2869" t="str">
            <v>True</v>
          </cell>
          <cell r="O2869" t="str">
            <v>False</v>
          </cell>
          <cell r="P2869">
            <v>425200186</v>
          </cell>
          <cell r="Q2869">
            <v>425200185</v>
          </cell>
          <cell r="R2869">
            <v>0</v>
          </cell>
          <cell r="S2869" t="str">
            <v>0.00</v>
          </cell>
          <cell r="T2869">
            <v>0</v>
          </cell>
          <cell r="U2869">
            <v>5</v>
          </cell>
          <cell r="V2869">
            <v>5</v>
          </cell>
          <cell r="W2869" t="str">
            <v>2026-03-31</v>
          </cell>
        </row>
        <row r="2870">
          <cell r="A2870">
            <v>136999</v>
          </cell>
          <cell r="B2870">
            <v>46111</v>
          </cell>
          <cell r="C2870" t="str">
            <v>LUCA3</v>
          </cell>
          <cell r="D2870" t="str">
            <v>1133</v>
          </cell>
          <cell r="E2870" t="str">
            <v>244 800.00</v>
          </cell>
          <cell r="F2870" t="str">
            <v>293 760.00</v>
          </cell>
          <cell r="G2870" t="str">
            <v>MGA</v>
          </cell>
          <cell r="H2870" t="str">
            <v>C100</v>
          </cell>
          <cell r="I2870" t="str">
            <v>E</v>
          </cell>
          <cell r="J2870" t="str">
            <v>2026-03-30</v>
          </cell>
          <cell r="K2870" t="str">
            <v>YASSIE</v>
          </cell>
          <cell r="L2870" t="str">
            <v>True</v>
          </cell>
          <cell r="M2870" t="str">
            <v>True</v>
          </cell>
          <cell r="N2870" t="str">
            <v>True</v>
          </cell>
          <cell r="O2870" t="str">
            <v>False</v>
          </cell>
          <cell r="P2870">
            <v>425000167</v>
          </cell>
          <cell r="Q2870">
            <v>0</v>
          </cell>
          <cell r="R2870">
            <v>0</v>
          </cell>
          <cell r="S2870" t="str">
            <v>0.00</v>
          </cell>
          <cell r="T2870">
            <v>0</v>
          </cell>
          <cell r="U2870">
            <v>7</v>
          </cell>
          <cell r="V2870">
            <v>7</v>
          </cell>
          <cell r="W2870" t="str">
            <v>2026-04-01</v>
          </cell>
        </row>
        <row r="2871">
          <cell r="A2871">
            <v>136998</v>
          </cell>
          <cell r="B2871">
            <v>46111</v>
          </cell>
          <cell r="C2871" t="str">
            <v>LUCA3</v>
          </cell>
          <cell r="D2871" t="str">
            <v>5099</v>
          </cell>
          <cell r="E2871" t="str">
            <v>5 000 000.00</v>
          </cell>
          <cell r="F2871" t="str">
            <v>5 000 000.00</v>
          </cell>
          <cell r="G2871" t="str">
            <v>MGA</v>
          </cell>
          <cell r="H2871" t="str">
            <v>C100</v>
          </cell>
          <cell r="I2871" t="str">
            <v>E</v>
          </cell>
          <cell r="J2871" t="str">
            <v>2026-03-30</v>
          </cell>
          <cell r="K2871" t="str">
            <v>YASSIE</v>
          </cell>
          <cell r="L2871" t="str">
            <v>True</v>
          </cell>
          <cell r="M2871" t="str">
            <v>True</v>
          </cell>
          <cell r="N2871" t="str">
            <v>True</v>
          </cell>
          <cell r="O2871" t="str">
            <v>False</v>
          </cell>
          <cell r="P2871">
            <v>425200183</v>
          </cell>
          <cell r="Q2871">
            <v>0</v>
          </cell>
          <cell r="R2871">
            <v>0</v>
          </cell>
          <cell r="S2871" t="str">
            <v>0.00</v>
          </cell>
          <cell r="T2871">
            <v>0</v>
          </cell>
          <cell r="U2871">
            <v>7</v>
          </cell>
          <cell r="V2871">
            <v>7</v>
          </cell>
          <cell r="W2871" t="str">
            <v>2026-04-01</v>
          </cell>
        </row>
        <row r="2872">
          <cell r="A2872">
            <v>136997</v>
          </cell>
          <cell r="B2872">
            <v>46111</v>
          </cell>
          <cell r="C2872" t="str">
            <v>LUCA3</v>
          </cell>
          <cell r="D2872" t="str">
            <v>3726</v>
          </cell>
          <cell r="E2872" t="str">
            <v>6 692 400.00</v>
          </cell>
          <cell r="F2872" t="str">
            <v>6 692 400.00</v>
          </cell>
          <cell r="G2872" t="str">
            <v>MGA</v>
          </cell>
          <cell r="H2872" t="str">
            <v>C104</v>
          </cell>
          <cell r="I2872" t="str">
            <v>E</v>
          </cell>
          <cell r="J2872" t="str">
            <v>2026-03-30</v>
          </cell>
          <cell r="K2872" t="str">
            <v>YASSIE</v>
          </cell>
          <cell r="L2872" t="str">
            <v>True</v>
          </cell>
          <cell r="M2872" t="str">
            <v>True</v>
          </cell>
          <cell r="N2872" t="str">
            <v>True</v>
          </cell>
          <cell r="O2872" t="str">
            <v>False</v>
          </cell>
          <cell r="P2872">
            <v>425301966</v>
          </cell>
          <cell r="Q2872">
            <v>0</v>
          </cell>
          <cell r="R2872">
            <v>0</v>
          </cell>
          <cell r="S2872" t="str">
            <v>0.00</v>
          </cell>
          <cell r="T2872">
            <v>0</v>
          </cell>
          <cell r="U2872">
            <v>6</v>
          </cell>
          <cell r="V2872">
            <v>6</v>
          </cell>
          <cell r="W2872" t="str">
            <v>2026-04-01</v>
          </cell>
        </row>
        <row r="2873">
          <cell r="A2873">
            <v>136996</v>
          </cell>
          <cell r="B2873">
            <v>46111</v>
          </cell>
          <cell r="C2873" t="str">
            <v>PRISCA11</v>
          </cell>
          <cell r="D2873" t="str">
            <v>1033</v>
          </cell>
          <cell r="E2873" t="str">
            <v>25 351 807.00</v>
          </cell>
          <cell r="F2873" t="str">
            <v>30 422 168.40</v>
          </cell>
          <cell r="G2873" t="str">
            <v>MGA</v>
          </cell>
          <cell r="H2873" t="str">
            <v>C500</v>
          </cell>
          <cell r="I2873" t="str">
            <v>E</v>
          </cell>
          <cell r="J2873" t="str">
            <v>2026-03-30</v>
          </cell>
          <cell r="K2873" t="str">
            <v>YASSIE</v>
          </cell>
          <cell r="L2873" t="str">
            <v>True</v>
          </cell>
          <cell r="M2873" t="str">
            <v>True</v>
          </cell>
          <cell r="N2873" t="str">
            <v>True</v>
          </cell>
          <cell r="O2873" t="str">
            <v>False</v>
          </cell>
          <cell r="P2873">
            <v>425200172</v>
          </cell>
          <cell r="Q2873">
            <v>425200171</v>
          </cell>
          <cell r="R2873">
            <v>0</v>
          </cell>
          <cell r="S2873" t="str">
            <v>0.00</v>
          </cell>
          <cell r="T2873">
            <v>0</v>
          </cell>
          <cell r="U2873">
            <v>7</v>
          </cell>
          <cell r="V2873">
            <v>7</v>
          </cell>
          <cell r="W2873" t="str">
            <v>2026-03-31</v>
          </cell>
        </row>
        <row r="2874">
          <cell r="A2874">
            <v>136995</v>
          </cell>
          <cell r="B2874">
            <v>46111</v>
          </cell>
          <cell r="C2874" t="str">
            <v>CHRISTELE</v>
          </cell>
          <cell r="D2874" t="str">
            <v>119</v>
          </cell>
          <cell r="E2874" t="str">
            <v>5 000 000.00</v>
          </cell>
          <cell r="F2874" t="str">
            <v>6 000 000.00</v>
          </cell>
          <cell r="G2874" t="str">
            <v>MGA</v>
          </cell>
          <cell r="H2874" t="str">
            <v>C600</v>
          </cell>
          <cell r="I2874" t="str">
            <v>E</v>
          </cell>
          <cell r="J2874" t="str">
            <v>2026-03-30</v>
          </cell>
          <cell r="K2874" t="str">
            <v>YASSIE</v>
          </cell>
          <cell r="L2874" t="str">
            <v>True</v>
          </cell>
          <cell r="M2874" t="str">
            <v>True</v>
          </cell>
          <cell r="N2874" t="str">
            <v>True</v>
          </cell>
          <cell r="O2874" t="str">
            <v>False</v>
          </cell>
          <cell r="P2874">
            <v>425301964</v>
          </cell>
          <cell r="Q2874">
            <v>425301963</v>
          </cell>
          <cell r="R2874">
            <v>0</v>
          </cell>
          <cell r="S2874" t="str">
            <v>0.00</v>
          </cell>
          <cell r="T2874">
            <v>0</v>
          </cell>
          <cell r="U2874">
            <v>9</v>
          </cell>
          <cell r="V2874">
            <v>9</v>
          </cell>
          <cell r="W2874" t="str">
            <v>2026-04-13</v>
          </cell>
        </row>
        <row r="2875">
          <cell r="A2875">
            <v>136994</v>
          </cell>
          <cell r="B2875">
            <v>46111</v>
          </cell>
          <cell r="C2875" t="str">
            <v>LUCA3</v>
          </cell>
          <cell r="D2875" t="str">
            <v>4098</v>
          </cell>
          <cell r="E2875" t="str">
            <v>5 000 000.00</v>
          </cell>
          <cell r="F2875" t="str">
            <v>5 000 000.00</v>
          </cell>
          <cell r="G2875" t="str">
            <v>MGA</v>
          </cell>
          <cell r="H2875" t="str">
            <v>C100</v>
          </cell>
          <cell r="I2875" t="str">
            <v>E</v>
          </cell>
          <cell r="J2875" t="str">
            <v>2026-03-30</v>
          </cell>
          <cell r="K2875" t="str">
            <v>YASSIE</v>
          </cell>
          <cell r="L2875" t="str">
            <v>True</v>
          </cell>
          <cell r="M2875" t="str">
            <v>True</v>
          </cell>
          <cell r="N2875" t="str">
            <v>True</v>
          </cell>
          <cell r="O2875" t="str">
            <v>False</v>
          </cell>
          <cell r="P2875">
            <v>425200168</v>
          </cell>
          <cell r="Q2875">
            <v>0</v>
          </cell>
          <cell r="R2875">
            <v>0</v>
          </cell>
          <cell r="S2875" t="str">
            <v>0.00</v>
          </cell>
          <cell r="T2875">
            <v>0</v>
          </cell>
          <cell r="U2875">
            <v>8</v>
          </cell>
          <cell r="V2875">
            <v>8</v>
          </cell>
          <cell r="W2875" t="str">
            <v>2026-04-01</v>
          </cell>
        </row>
        <row r="2876">
          <cell r="A2876">
            <v>136993</v>
          </cell>
          <cell r="B2876">
            <v>46111</v>
          </cell>
          <cell r="C2876" t="str">
            <v>TAHIANA7</v>
          </cell>
          <cell r="D2876" t="str">
            <v>1175</v>
          </cell>
          <cell r="E2876" t="str">
            <v>6 120 000.00</v>
          </cell>
          <cell r="F2876" t="str">
            <v>7 344 000.00</v>
          </cell>
          <cell r="G2876" t="str">
            <v>MGA</v>
          </cell>
          <cell r="H2876" t="str">
            <v>C500</v>
          </cell>
          <cell r="I2876" t="str">
            <v>E</v>
          </cell>
          <cell r="J2876" t="str">
            <v>2026-03-30</v>
          </cell>
          <cell r="K2876" t="str">
            <v>YASSIE</v>
          </cell>
          <cell r="L2876" t="str">
            <v>True</v>
          </cell>
          <cell r="M2876" t="str">
            <v>True</v>
          </cell>
          <cell r="N2876" t="str">
            <v>True</v>
          </cell>
          <cell r="O2876" t="str">
            <v>False</v>
          </cell>
          <cell r="P2876">
            <v>424900301</v>
          </cell>
          <cell r="Q2876">
            <v>0</v>
          </cell>
          <cell r="R2876">
            <v>0</v>
          </cell>
          <cell r="S2876" t="str">
            <v>0.00</v>
          </cell>
          <cell r="T2876">
            <v>0</v>
          </cell>
          <cell r="U2876">
            <v>10</v>
          </cell>
          <cell r="V2876">
            <v>10</v>
          </cell>
          <cell r="W2876" t="str">
            <v>2026-04-20</v>
          </cell>
        </row>
        <row r="2877">
          <cell r="A2877">
            <v>136992</v>
          </cell>
          <cell r="B2877">
            <v>46111</v>
          </cell>
          <cell r="C2877" t="str">
            <v>PARIS</v>
          </cell>
          <cell r="D2877" t="str">
            <v>703</v>
          </cell>
          <cell r="E2877" t="str">
            <v>73 000 000.00</v>
          </cell>
          <cell r="F2877" t="str">
            <v>87 600 000.00</v>
          </cell>
          <cell r="G2877" t="str">
            <v>MGA</v>
          </cell>
          <cell r="H2877" t="str">
            <v>C500</v>
          </cell>
          <cell r="I2877" t="str">
            <v>E</v>
          </cell>
          <cell r="J2877" t="str">
            <v>2026-03-30</v>
          </cell>
          <cell r="K2877" t="str">
            <v>YASSIE</v>
          </cell>
          <cell r="L2877" t="str">
            <v>True</v>
          </cell>
          <cell r="M2877" t="str">
            <v>False</v>
          </cell>
          <cell r="N2877" t="str">
            <v>False</v>
          </cell>
          <cell r="O2877" t="str">
            <v>True</v>
          </cell>
          <cell r="P2877">
            <v>425100118</v>
          </cell>
          <cell r="Q2877">
            <v>0</v>
          </cell>
          <cell r="R2877">
            <v>0</v>
          </cell>
          <cell r="S2877" t="str">
            <v>0.00</v>
          </cell>
          <cell r="T2877">
            <v>0</v>
          </cell>
          <cell r="U2877">
            <v>0</v>
          </cell>
          <cell r="V2877">
            <v>0</v>
          </cell>
          <cell r="W2877" t="str">
            <v>0000-00-00</v>
          </cell>
        </row>
        <row r="2878">
          <cell r="A2878">
            <v>136991</v>
          </cell>
          <cell r="B2878">
            <v>46111</v>
          </cell>
          <cell r="C2878" t="str">
            <v>TAHIANA7</v>
          </cell>
          <cell r="E2878" t="str">
            <v>1 418 437.00</v>
          </cell>
          <cell r="F2878" t="str">
            <v>1 702 124.40</v>
          </cell>
          <cell r="G2878" t="str">
            <v>MGA</v>
          </cell>
          <cell r="H2878" t="str">
            <v>C500</v>
          </cell>
          <cell r="I2878" t="str">
            <v>E</v>
          </cell>
          <cell r="J2878" t="str">
            <v>2026-03-30</v>
          </cell>
          <cell r="K2878" t="str">
            <v>YASSIE</v>
          </cell>
          <cell r="L2878" t="str">
            <v>True</v>
          </cell>
          <cell r="M2878" t="str">
            <v>True</v>
          </cell>
          <cell r="N2878" t="str">
            <v>True</v>
          </cell>
          <cell r="O2878" t="str">
            <v>False</v>
          </cell>
          <cell r="P2878">
            <v>425100114</v>
          </cell>
          <cell r="Q2878">
            <v>0</v>
          </cell>
          <cell r="R2878">
            <v>0</v>
          </cell>
          <cell r="S2878" t="str">
            <v>0.00</v>
          </cell>
          <cell r="T2878">
            <v>0</v>
          </cell>
          <cell r="U2878">
            <v>11</v>
          </cell>
          <cell r="V2878">
            <v>11</v>
          </cell>
          <cell r="W2878" t="str">
            <v>2026-04-20</v>
          </cell>
        </row>
        <row r="2879">
          <cell r="A2879">
            <v>136990</v>
          </cell>
          <cell r="B2879">
            <v>46111</v>
          </cell>
          <cell r="C2879" t="str">
            <v>TSILAVINA7</v>
          </cell>
          <cell r="D2879" t="str">
            <v>3953</v>
          </cell>
          <cell r="E2879" t="str">
            <v>9 000 000.00</v>
          </cell>
          <cell r="F2879" t="str">
            <v>9 000 000.00</v>
          </cell>
          <cell r="G2879" t="str">
            <v>MGA</v>
          </cell>
          <cell r="H2879" t="str">
            <v>C700</v>
          </cell>
          <cell r="I2879" t="str">
            <v>E</v>
          </cell>
          <cell r="J2879" t="str">
            <v>2026-03-30</v>
          </cell>
          <cell r="K2879" t="str">
            <v>YASSIE</v>
          </cell>
          <cell r="L2879" t="str">
            <v>True</v>
          </cell>
          <cell r="M2879" t="str">
            <v>True</v>
          </cell>
          <cell r="N2879" t="str">
            <v>True</v>
          </cell>
          <cell r="O2879" t="str">
            <v>False</v>
          </cell>
          <cell r="P2879">
            <v>0</v>
          </cell>
          <cell r="Q2879">
            <v>424900265</v>
          </cell>
          <cell r="R2879">
            <v>0</v>
          </cell>
          <cell r="S2879" t="str">
            <v>0.00</v>
          </cell>
          <cell r="T2879">
            <v>0</v>
          </cell>
          <cell r="U2879">
            <v>8</v>
          </cell>
          <cell r="V2879">
            <v>8</v>
          </cell>
          <cell r="W2879" t="str">
            <v>2026-03-30</v>
          </cell>
        </row>
        <row r="2880">
          <cell r="A2880">
            <v>136989</v>
          </cell>
          <cell r="B2880">
            <v>46111</v>
          </cell>
          <cell r="C2880" t="str">
            <v>MIALY23</v>
          </cell>
          <cell r="D2880" t="str">
            <v>119</v>
          </cell>
          <cell r="E2880" t="str">
            <v>13 774 291.00</v>
          </cell>
          <cell r="F2880" t="str">
            <v>16 529 149.20</v>
          </cell>
          <cell r="G2880" t="str">
            <v>MGA</v>
          </cell>
          <cell r="H2880" t="str">
            <v>C600</v>
          </cell>
          <cell r="I2880" t="str">
            <v>E</v>
          </cell>
          <cell r="J2880" t="str">
            <v>2026-03-30</v>
          </cell>
          <cell r="K2880" t="str">
            <v>YASSIE</v>
          </cell>
          <cell r="L2880" t="str">
            <v>True</v>
          </cell>
          <cell r="M2880" t="str">
            <v>True</v>
          </cell>
          <cell r="N2880" t="str">
            <v>True</v>
          </cell>
          <cell r="O2880" t="str">
            <v>False</v>
          </cell>
          <cell r="P2880">
            <v>424900253</v>
          </cell>
          <cell r="Q2880">
            <v>424900252</v>
          </cell>
          <cell r="R2880">
            <v>0</v>
          </cell>
          <cell r="S2880" t="str">
            <v>0.00</v>
          </cell>
          <cell r="T2880">
            <v>0</v>
          </cell>
          <cell r="U2880">
            <v>9</v>
          </cell>
          <cell r="V2880">
            <v>9</v>
          </cell>
          <cell r="W2880" t="str">
            <v>2026-04-13</v>
          </cell>
        </row>
        <row r="2881">
          <cell r="A2881">
            <v>136988</v>
          </cell>
          <cell r="B2881">
            <v>46111</v>
          </cell>
          <cell r="C2881" t="str">
            <v>LUCA3</v>
          </cell>
          <cell r="D2881" t="str">
            <v>949</v>
          </cell>
          <cell r="E2881" t="str">
            <v>135 000.00</v>
          </cell>
          <cell r="F2881" t="str">
            <v>162 000.00</v>
          </cell>
          <cell r="G2881" t="str">
            <v>MGA</v>
          </cell>
          <cell r="H2881" t="str">
            <v>C104</v>
          </cell>
          <cell r="I2881" t="str">
            <v>E</v>
          </cell>
          <cell r="J2881" t="str">
            <v>2026-03-30</v>
          </cell>
          <cell r="K2881" t="str">
            <v>YASSIE</v>
          </cell>
          <cell r="L2881" t="str">
            <v>True</v>
          </cell>
          <cell r="M2881" t="str">
            <v>True</v>
          </cell>
          <cell r="N2881" t="str">
            <v>True</v>
          </cell>
          <cell r="O2881" t="str">
            <v>False</v>
          </cell>
          <cell r="P2881">
            <v>424900240</v>
          </cell>
          <cell r="Q2881">
            <v>0</v>
          </cell>
          <cell r="R2881">
            <v>0</v>
          </cell>
          <cell r="S2881" t="str">
            <v>0.00</v>
          </cell>
          <cell r="T2881">
            <v>0</v>
          </cell>
          <cell r="U2881">
            <v>9</v>
          </cell>
          <cell r="V2881">
            <v>9</v>
          </cell>
          <cell r="W2881" t="str">
            <v>2026-04-01</v>
          </cell>
        </row>
        <row r="2882">
          <cell r="A2882">
            <v>136987</v>
          </cell>
          <cell r="B2882">
            <v>46111</v>
          </cell>
          <cell r="C2882" t="str">
            <v>JOHANNA1</v>
          </cell>
          <cell r="D2882" t="str">
            <v>6011</v>
          </cell>
          <cell r="E2882" t="str">
            <v>18 442 828.20</v>
          </cell>
          <cell r="F2882" t="str">
            <v>18 442 828.20</v>
          </cell>
          <cell r="G2882" t="str">
            <v>MGA</v>
          </cell>
          <cell r="H2882" t="str">
            <v>C100</v>
          </cell>
          <cell r="I2882" t="str">
            <v>E</v>
          </cell>
          <cell r="J2882" t="str">
            <v>2026-03-30</v>
          </cell>
          <cell r="K2882" t="str">
            <v>YASSIE</v>
          </cell>
          <cell r="L2882" t="str">
            <v>True</v>
          </cell>
          <cell r="M2882" t="str">
            <v>True</v>
          </cell>
          <cell r="N2882" t="str">
            <v>True</v>
          </cell>
          <cell r="O2882" t="str">
            <v>False</v>
          </cell>
          <cell r="P2882">
            <v>424800211</v>
          </cell>
          <cell r="Q2882">
            <v>0</v>
          </cell>
          <cell r="R2882">
            <v>0</v>
          </cell>
          <cell r="S2882" t="str">
            <v>0.00</v>
          </cell>
          <cell r="T2882">
            <v>0</v>
          </cell>
          <cell r="U2882">
            <v>6</v>
          </cell>
          <cell r="V2882">
            <v>6</v>
          </cell>
          <cell r="W2882" t="str">
            <v>2026-03-30</v>
          </cell>
        </row>
        <row r="2883">
          <cell r="A2883">
            <v>136986</v>
          </cell>
          <cell r="B2883">
            <v>46111</v>
          </cell>
          <cell r="C2883" t="str">
            <v>HARITSOA</v>
          </cell>
          <cell r="E2883" t="str">
            <v>0.00</v>
          </cell>
          <cell r="F2883" t="str">
            <v>0.00</v>
          </cell>
          <cell r="G2883" t="str">
            <v>MGA</v>
          </cell>
          <cell r="H2883" t="str">
            <v>C500</v>
          </cell>
          <cell r="I2883" t="str">
            <v>E</v>
          </cell>
          <cell r="J2883" t="str">
            <v>2026-03-30</v>
          </cell>
          <cell r="K2883" t="str">
            <v>YASSIE</v>
          </cell>
          <cell r="L2883" t="str">
            <v>True</v>
          </cell>
          <cell r="M2883" t="str">
            <v>False</v>
          </cell>
          <cell r="N2883" t="str">
            <v>True</v>
          </cell>
          <cell r="O2883" t="str">
            <v>False</v>
          </cell>
          <cell r="P2883">
            <v>424900231</v>
          </cell>
          <cell r="Q2883">
            <v>0</v>
          </cell>
          <cell r="R2883">
            <v>0</v>
          </cell>
          <cell r="S2883" t="str">
            <v>0.00</v>
          </cell>
          <cell r="T2883">
            <v>0</v>
          </cell>
          <cell r="U2883">
            <v>6</v>
          </cell>
          <cell r="V2883">
            <v>6</v>
          </cell>
          <cell r="W2883" t="str">
            <v>2026-03-31</v>
          </cell>
        </row>
        <row r="2884">
          <cell r="A2884">
            <v>136985</v>
          </cell>
          <cell r="B2884">
            <v>46108</v>
          </cell>
          <cell r="C2884" t="str">
            <v>HARITSOA</v>
          </cell>
          <cell r="E2884" t="str">
            <v>0.00</v>
          </cell>
          <cell r="F2884" t="str">
            <v>0.00</v>
          </cell>
          <cell r="G2884" t="str">
            <v>MGA</v>
          </cell>
          <cell r="H2884" t="str">
            <v>C500</v>
          </cell>
          <cell r="I2884" t="str">
            <v>E</v>
          </cell>
          <cell r="J2884" t="str">
            <v>2026-03-27</v>
          </cell>
          <cell r="K2884" t="str">
            <v>YASSIE</v>
          </cell>
          <cell r="L2884" t="str">
            <v>True</v>
          </cell>
          <cell r="M2884" t="str">
            <v>False</v>
          </cell>
          <cell r="N2884" t="str">
            <v>True</v>
          </cell>
          <cell r="O2884" t="str">
            <v>False</v>
          </cell>
          <cell r="P2884">
            <v>418300151</v>
          </cell>
          <cell r="Q2884">
            <v>0</v>
          </cell>
          <cell r="R2884">
            <v>0</v>
          </cell>
          <cell r="S2884" t="str">
            <v>0.00</v>
          </cell>
          <cell r="T2884">
            <v>0</v>
          </cell>
          <cell r="U2884">
            <v>8</v>
          </cell>
          <cell r="V2884">
            <v>8</v>
          </cell>
          <cell r="W2884" t="str">
            <v>2026-03-31</v>
          </cell>
        </row>
        <row r="2885">
          <cell r="A2885">
            <v>136984</v>
          </cell>
          <cell r="B2885">
            <v>46108</v>
          </cell>
          <cell r="C2885" t="str">
            <v>LUCA3</v>
          </cell>
          <cell r="D2885" t="str">
            <v>2404</v>
          </cell>
          <cell r="E2885" t="str">
            <v>5 399 420.00</v>
          </cell>
          <cell r="F2885" t="str">
            <v>6 479 304.00</v>
          </cell>
          <cell r="G2885" t="str">
            <v>MGA</v>
          </cell>
          <cell r="H2885" t="str">
            <v>C103</v>
          </cell>
          <cell r="I2885" t="str">
            <v>E</v>
          </cell>
          <cell r="J2885" t="str">
            <v>2026-03-27</v>
          </cell>
          <cell r="K2885" t="str">
            <v>YASSIE</v>
          </cell>
          <cell r="L2885" t="str">
            <v>True</v>
          </cell>
          <cell r="M2885" t="str">
            <v>True</v>
          </cell>
          <cell r="N2885" t="str">
            <v>True</v>
          </cell>
          <cell r="O2885" t="str">
            <v>False</v>
          </cell>
          <cell r="P2885">
            <v>418000321</v>
          </cell>
          <cell r="Q2885">
            <v>0</v>
          </cell>
          <cell r="R2885">
            <v>0</v>
          </cell>
          <cell r="S2885" t="str">
            <v>0.00</v>
          </cell>
          <cell r="T2885">
            <v>0</v>
          </cell>
          <cell r="U2885">
            <v>5</v>
          </cell>
          <cell r="V2885">
            <v>5</v>
          </cell>
          <cell r="W2885" t="str">
            <v>2026-03-27</v>
          </cell>
        </row>
        <row r="2886">
          <cell r="A2886">
            <v>136983</v>
          </cell>
          <cell r="B2886">
            <v>46108</v>
          </cell>
          <cell r="C2886" t="str">
            <v>LUCA3</v>
          </cell>
          <cell r="D2886" t="str">
            <v>3052</v>
          </cell>
          <cell r="E2886" t="str">
            <v>8 925 000.30</v>
          </cell>
          <cell r="F2886" t="str">
            <v>10 710 000.36</v>
          </cell>
          <cell r="G2886" t="str">
            <v>MGA</v>
          </cell>
          <cell r="H2886" t="str">
            <v>C103</v>
          </cell>
          <cell r="I2886" t="str">
            <v>E</v>
          </cell>
          <cell r="J2886" t="str">
            <v>2026-03-27</v>
          </cell>
          <cell r="K2886" t="str">
            <v>YASSIE</v>
          </cell>
          <cell r="L2886" t="str">
            <v>True</v>
          </cell>
          <cell r="M2886" t="str">
            <v>True</v>
          </cell>
          <cell r="N2886" t="str">
            <v>True</v>
          </cell>
          <cell r="O2886" t="str">
            <v>False</v>
          </cell>
          <cell r="P2886">
            <v>417900248</v>
          </cell>
          <cell r="Q2886">
            <v>0</v>
          </cell>
          <cell r="R2886">
            <v>0</v>
          </cell>
          <cell r="S2886" t="str">
            <v>0.00</v>
          </cell>
          <cell r="T2886">
            <v>0</v>
          </cell>
          <cell r="U2886">
            <v>8</v>
          </cell>
          <cell r="V2886">
            <v>8</v>
          </cell>
          <cell r="W2886" t="str">
            <v>2026-03-27</v>
          </cell>
        </row>
        <row r="2887">
          <cell r="A2887">
            <v>136982</v>
          </cell>
          <cell r="B2887">
            <v>46108</v>
          </cell>
          <cell r="C2887" t="str">
            <v>SETRA3</v>
          </cell>
          <cell r="D2887" t="str">
            <v>1101</v>
          </cell>
          <cell r="E2887" t="str">
            <v>9 600 120.00</v>
          </cell>
          <cell r="F2887" t="str">
            <v>11 520 144.00</v>
          </cell>
          <cell r="G2887" t="str">
            <v>MGA</v>
          </cell>
          <cell r="H2887" t="str">
            <v>C103</v>
          </cell>
          <cell r="I2887" t="str">
            <v>E</v>
          </cell>
          <cell r="J2887" t="str">
            <v>2026-03-27</v>
          </cell>
          <cell r="K2887" t="str">
            <v>YASSIE</v>
          </cell>
          <cell r="L2887" t="str">
            <v>True</v>
          </cell>
          <cell r="M2887" t="str">
            <v>True</v>
          </cell>
          <cell r="N2887" t="str">
            <v>True</v>
          </cell>
          <cell r="O2887" t="str">
            <v>False</v>
          </cell>
          <cell r="P2887">
            <v>417900246</v>
          </cell>
          <cell r="Q2887">
            <v>0</v>
          </cell>
          <cell r="R2887">
            <v>0</v>
          </cell>
          <cell r="S2887" t="str">
            <v>0.00</v>
          </cell>
          <cell r="T2887">
            <v>0</v>
          </cell>
          <cell r="U2887">
            <v>6</v>
          </cell>
          <cell r="V2887">
            <v>6</v>
          </cell>
          <cell r="W2887" t="str">
            <v>2026-03-27</v>
          </cell>
        </row>
        <row r="2888">
          <cell r="A2888">
            <v>136981</v>
          </cell>
          <cell r="B2888">
            <v>46108</v>
          </cell>
          <cell r="C2888" t="str">
            <v>SETRA3</v>
          </cell>
          <cell r="D2888" t="str">
            <v>102</v>
          </cell>
          <cell r="E2888" t="str">
            <v>5 980 000.00</v>
          </cell>
          <cell r="F2888" t="str">
            <v>5 980 000.00</v>
          </cell>
          <cell r="G2888" t="str">
            <v>MGA</v>
          </cell>
          <cell r="H2888" t="str">
            <v>C102</v>
          </cell>
          <cell r="I2888" t="str">
            <v>E</v>
          </cell>
          <cell r="J2888" t="str">
            <v>2026-03-27</v>
          </cell>
          <cell r="K2888" t="str">
            <v>YASSIE</v>
          </cell>
          <cell r="L2888" t="str">
            <v>True</v>
          </cell>
          <cell r="M2888" t="str">
            <v>True</v>
          </cell>
          <cell r="N2888" t="str">
            <v>True</v>
          </cell>
          <cell r="O2888" t="str">
            <v>False</v>
          </cell>
          <cell r="P2888">
            <v>417900244</v>
          </cell>
          <cell r="Q2888">
            <v>0</v>
          </cell>
          <cell r="R2888">
            <v>0</v>
          </cell>
          <cell r="S2888" t="str">
            <v>0.00</v>
          </cell>
          <cell r="T2888">
            <v>0</v>
          </cell>
          <cell r="U2888">
            <v>8</v>
          </cell>
          <cell r="V2888">
            <v>8</v>
          </cell>
          <cell r="W2888" t="str">
            <v>2026-03-30</v>
          </cell>
        </row>
        <row r="2889">
          <cell r="A2889">
            <v>136980</v>
          </cell>
          <cell r="B2889">
            <v>46108</v>
          </cell>
          <cell r="C2889" t="str">
            <v>MIALY23</v>
          </cell>
          <cell r="D2889" t="str">
            <v>2490</v>
          </cell>
          <cell r="E2889" t="str">
            <v>7 107 300.00</v>
          </cell>
          <cell r="F2889" t="str">
            <v>7 107 300.00</v>
          </cell>
          <cell r="G2889" t="str">
            <v>MGA</v>
          </cell>
          <cell r="H2889" t="str">
            <v>C500</v>
          </cell>
          <cell r="I2889" t="str">
            <v>E</v>
          </cell>
          <cell r="J2889" t="str">
            <v>2026-03-27</v>
          </cell>
          <cell r="K2889" t="str">
            <v>YASSIE</v>
          </cell>
          <cell r="L2889" t="str">
            <v>True</v>
          </cell>
          <cell r="M2889" t="str">
            <v>True</v>
          </cell>
          <cell r="N2889" t="str">
            <v>True</v>
          </cell>
          <cell r="O2889" t="str">
            <v>False</v>
          </cell>
          <cell r="P2889">
            <v>418000314</v>
          </cell>
          <cell r="Q2889">
            <v>418000313</v>
          </cell>
          <cell r="R2889">
            <v>0</v>
          </cell>
          <cell r="S2889" t="str">
            <v>0.00</v>
          </cell>
          <cell r="T2889">
            <v>0</v>
          </cell>
          <cell r="U2889">
            <v>9</v>
          </cell>
          <cell r="V2889">
            <v>9</v>
          </cell>
          <cell r="W2889" t="str">
            <v>2026-04-13</v>
          </cell>
        </row>
        <row r="2890">
          <cell r="A2890">
            <v>136979</v>
          </cell>
          <cell r="B2890">
            <v>46108</v>
          </cell>
          <cell r="C2890" t="str">
            <v>CHRISTELE</v>
          </cell>
          <cell r="D2890" t="str">
            <v>2142</v>
          </cell>
          <cell r="E2890" t="str">
            <v>95 000.10</v>
          </cell>
          <cell r="F2890" t="str">
            <v>114 000.12</v>
          </cell>
          <cell r="G2890" t="str">
            <v>MGA</v>
          </cell>
          <cell r="H2890" t="str">
            <v>C600</v>
          </cell>
          <cell r="I2890" t="str">
            <v>E</v>
          </cell>
          <cell r="J2890" t="str">
            <v>2026-03-27</v>
          </cell>
          <cell r="K2890" t="str">
            <v>YASSIE</v>
          </cell>
          <cell r="L2890" t="str">
            <v>True</v>
          </cell>
          <cell r="M2890" t="str">
            <v>True</v>
          </cell>
          <cell r="N2890" t="str">
            <v>True</v>
          </cell>
          <cell r="O2890" t="str">
            <v>False</v>
          </cell>
          <cell r="P2890">
            <v>418100165</v>
          </cell>
          <cell r="Q2890">
            <v>418100164</v>
          </cell>
          <cell r="R2890">
            <v>0</v>
          </cell>
          <cell r="S2890" t="str">
            <v>0.00</v>
          </cell>
          <cell r="T2890">
            <v>0</v>
          </cell>
          <cell r="U2890">
            <v>9</v>
          </cell>
          <cell r="V2890">
            <v>9</v>
          </cell>
          <cell r="W2890" t="str">
            <v>2026-04-13</v>
          </cell>
        </row>
        <row r="2891">
          <cell r="A2891">
            <v>136978</v>
          </cell>
          <cell r="B2891">
            <v>46108</v>
          </cell>
          <cell r="C2891" t="str">
            <v>SETRA3</v>
          </cell>
          <cell r="D2891" t="str">
            <v>5905</v>
          </cell>
          <cell r="E2891" t="str">
            <v>1 270 000.00</v>
          </cell>
          <cell r="F2891" t="str">
            <v>1 270 000.00</v>
          </cell>
          <cell r="G2891" t="str">
            <v>MGA</v>
          </cell>
          <cell r="H2891" t="str">
            <v>C100</v>
          </cell>
          <cell r="I2891" t="str">
            <v>E</v>
          </cell>
          <cell r="J2891" t="str">
            <v>2026-03-27</v>
          </cell>
          <cell r="K2891" t="str">
            <v>YASSIE</v>
          </cell>
          <cell r="L2891" t="str">
            <v>True</v>
          </cell>
          <cell r="M2891" t="str">
            <v>True</v>
          </cell>
          <cell r="N2891" t="str">
            <v>True</v>
          </cell>
          <cell r="O2891" t="str">
            <v>False</v>
          </cell>
          <cell r="P2891">
            <v>417900236</v>
          </cell>
          <cell r="Q2891">
            <v>0</v>
          </cell>
          <cell r="R2891">
            <v>0</v>
          </cell>
          <cell r="S2891" t="str">
            <v>0.00</v>
          </cell>
          <cell r="T2891">
            <v>0</v>
          </cell>
          <cell r="U2891">
            <v>8</v>
          </cell>
          <cell r="V2891">
            <v>8</v>
          </cell>
          <cell r="W2891" t="str">
            <v>2026-04-01</v>
          </cell>
        </row>
        <row r="2892">
          <cell r="A2892">
            <v>136977</v>
          </cell>
          <cell r="B2892">
            <v>46108</v>
          </cell>
          <cell r="C2892" t="str">
            <v>MBOLATIANANJI</v>
          </cell>
          <cell r="D2892" t="str">
            <v>4</v>
          </cell>
          <cell r="E2892" t="str">
            <v>3 714 115.61</v>
          </cell>
          <cell r="F2892" t="str">
            <v>4 456 938.73</v>
          </cell>
          <cell r="G2892" t="str">
            <v>MGA</v>
          </cell>
          <cell r="H2892" t="str">
            <v>C800</v>
          </cell>
          <cell r="I2892" t="str">
            <v>E</v>
          </cell>
          <cell r="J2892" t="str">
            <v>2026-03-27</v>
          </cell>
          <cell r="K2892" t="str">
            <v>YASSIE</v>
          </cell>
          <cell r="L2892" t="str">
            <v>True</v>
          </cell>
          <cell r="M2892" t="str">
            <v>True</v>
          </cell>
          <cell r="N2892" t="str">
            <v>True</v>
          </cell>
          <cell r="O2892" t="str">
            <v>False</v>
          </cell>
          <cell r="P2892">
            <v>0</v>
          </cell>
          <cell r="Q2892">
            <v>0</v>
          </cell>
          <cell r="R2892">
            <v>0</v>
          </cell>
          <cell r="S2892" t="str">
            <v>0.00</v>
          </cell>
          <cell r="T2892">
            <v>0</v>
          </cell>
          <cell r="U2892">
            <v>5</v>
          </cell>
          <cell r="V2892">
            <v>5</v>
          </cell>
          <cell r="W2892" t="str">
            <v>2026-03-30</v>
          </cell>
        </row>
        <row r="2893">
          <cell r="A2893">
            <v>136976</v>
          </cell>
          <cell r="B2893">
            <v>46108</v>
          </cell>
          <cell r="C2893" t="str">
            <v>HARITSOA</v>
          </cell>
          <cell r="D2893" t="str">
            <v>2475</v>
          </cell>
          <cell r="E2893" t="str">
            <v>17 214.00</v>
          </cell>
          <cell r="F2893" t="str">
            <v>17 214.00</v>
          </cell>
          <cell r="G2893" t="str">
            <v>EUR</v>
          </cell>
          <cell r="H2893" t="str">
            <v>C500</v>
          </cell>
          <cell r="I2893" t="str">
            <v>E</v>
          </cell>
          <cell r="J2893" t="str">
            <v>2026-03-27</v>
          </cell>
          <cell r="K2893" t="str">
            <v>YASSIE</v>
          </cell>
          <cell r="L2893" t="str">
            <v>True</v>
          </cell>
          <cell r="M2893" t="str">
            <v>True</v>
          </cell>
          <cell r="N2893" t="str">
            <v>True</v>
          </cell>
          <cell r="O2893" t="str">
            <v>False</v>
          </cell>
          <cell r="P2893">
            <v>417600185</v>
          </cell>
          <cell r="Q2893">
            <v>0</v>
          </cell>
          <cell r="R2893">
            <v>0</v>
          </cell>
          <cell r="S2893" t="str">
            <v>0.00</v>
          </cell>
          <cell r="T2893">
            <v>0</v>
          </cell>
          <cell r="U2893">
            <v>8</v>
          </cell>
          <cell r="V2893">
            <v>8</v>
          </cell>
          <cell r="W2893" t="str">
            <v>2026-03-30</v>
          </cell>
        </row>
        <row r="2894">
          <cell r="A2894">
            <v>136975</v>
          </cell>
          <cell r="B2894">
            <v>46108</v>
          </cell>
          <cell r="C2894" t="str">
            <v>SETRA3</v>
          </cell>
          <cell r="D2894" t="str">
            <v>1184</v>
          </cell>
          <cell r="E2894" t="str">
            <v>1 003 900.00</v>
          </cell>
          <cell r="F2894" t="str">
            <v>1 204 680.00</v>
          </cell>
          <cell r="G2894" t="str">
            <v>MGA</v>
          </cell>
          <cell r="H2894" t="str">
            <v>C104</v>
          </cell>
          <cell r="I2894" t="str">
            <v>E</v>
          </cell>
          <cell r="J2894" t="str">
            <v>2026-03-27</v>
          </cell>
          <cell r="K2894" t="str">
            <v>YASSIE</v>
          </cell>
          <cell r="L2894" t="str">
            <v>True</v>
          </cell>
          <cell r="M2894" t="str">
            <v>True</v>
          </cell>
          <cell r="N2894" t="str">
            <v>True</v>
          </cell>
          <cell r="O2894" t="str">
            <v>False</v>
          </cell>
          <cell r="P2894">
            <v>417800219</v>
          </cell>
          <cell r="Q2894">
            <v>0</v>
          </cell>
          <cell r="R2894">
            <v>0</v>
          </cell>
          <cell r="S2894" t="str">
            <v>0.00</v>
          </cell>
          <cell r="T2894">
            <v>0</v>
          </cell>
          <cell r="U2894">
            <v>6</v>
          </cell>
          <cell r="V2894">
            <v>6</v>
          </cell>
          <cell r="W2894" t="str">
            <v>2026-03-27</v>
          </cell>
        </row>
        <row r="2895">
          <cell r="A2895">
            <v>136974</v>
          </cell>
          <cell r="B2895">
            <v>46108</v>
          </cell>
          <cell r="C2895" t="str">
            <v>SETRA3</v>
          </cell>
          <cell r="D2895" t="str">
            <v>102</v>
          </cell>
          <cell r="E2895" t="str">
            <v>4 580 000.00</v>
          </cell>
          <cell r="F2895" t="str">
            <v>4 580 000.00</v>
          </cell>
          <cell r="G2895" t="str">
            <v>MGA</v>
          </cell>
          <cell r="H2895" t="str">
            <v>C104</v>
          </cell>
          <cell r="I2895" t="str">
            <v>E</v>
          </cell>
          <cell r="J2895" t="str">
            <v>2026-03-27</v>
          </cell>
          <cell r="K2895" t="str">
            <v>YASSIE</v>
          </cell>
          <cell r="L2895" t="str">
            <v>True</v>
          </cell>
          <cell r="M2895" t="str">
            <v>True</v>
          </cell>
          <cell r="N2895" t="str">
            <v>True</v>
          </cell>
          <cell r="O2895" t="str">
            <v>False</v>
          </cell>
          <cell r="P2895">
            <v>417800212</v>
          </cell>
          <cell r="Q2895">
            <v>0</v>
          </cell>
          <cell r="R2895">
            <v>0</v>
          </cell>
          <cell r="S2895" t="str">
            <v>0.00</v>
          </cell>
          <cell r="T2895">
            <v>0</v>
          </cell>
          <cell r="U2895">
            <v>7</v>
          </cell>
          <cell r="V2895">
            <v>7</v>
          </cell>
          <cell r="W2895" t="str">
            <v>2026-03-27</v>
          </cell>
        </row>
        <row r="2896">
          <cell r="A2896">
            <v>136973</v>
          </cell>
          <cell r="B2896">
            <v>46108</v>
          </cell>
          <cell r="C2896" t="str">
            <v>SETRA3</v>
          </cell>
          <cell r="D2896" t="str">
            <v>2490</v>
          </cell>
          <cell r="E2896" t="str">
            <v>4 071 200.00</v>
          </cell>
          <cell r="F2896" t="str">
            <v>4 071 200.00</v>
          </cell>
          <cell r="G2896" t="str">
            <v>MGA</v>
          </cell>
          <cell r="H2896" t="str">
            <v>C104</v>
          </cell>
          <cell r="I2896" t="str">
            <v>E</v>
          </cell>
          <cell r="J2896" t="str">
            <v>2026-03-27</v>
          </cell>
          <cell r="K2896" t="str">
            <v>YASSIE</v>
          </cell>
          <cell r="L2896" t="str">
            <v>True</v>
          </cell>
          <cell r="M2896" t="str">
            <v>True</v>
          </cell>
          <cell r="N2896" t="str">
            <v>True</v>
          </cell>
          <cell r="O2896" t="str">
            <v>False</v>
          </cell>
          <cell r="P2896">
            <v>417700165</v>
          </cell>
          <cell r="Q2896">
            <v>0</v>
          </cell>
          <cell r="R2896">
            <v>0</v>
          </cell>
          <cell r="S2896" t="str">
            <v>0.00</v>
          </cell>
          <cell r="T2896">
            <v>0</v>
          </cell>
          <cell r="U2896">
            <v>7</v>
          </cell>
          <cell r="V2896">
            <v>7</v>
          </cell>
          <cell r="W2896" t="str">
            <v>2026-03-27</v>
          </cell>
        </row>
        <row r="2897">
          <cell r="A2897">
            <v>136972</v>
          </cell>
          <cell r="B2897">
            <v>46108</v>
          </cell>
          <cell r="C2897" t="str">
            <v>LUCA3</v>
          </cell>
          <cell r="D2897" t="str">
            <v>2299</v>
          </cell>
          <cell r="E2897" t="str">
            <v>11 836 500.00</v>
          </cell>
          <cell r="F2897" t="str">
            <v>14 203 800.00</v>
          </cell>
          <cell r="G2897" t="str">
            <v>MGA</v>
          </cell>
          <cell r="H2897" t="str">
            <v>C100</v>
          </cell>
          <cell r="I2897" t="str">
            <v>E</v>
          </cell>
          <cell r="J2897" t="str">
            <v>2026-03-27</v>
          </cell>
          <cell r="K2897" t="str">
            <v>YASSIE</v>
          </cell>
          <cell r="L2897" t="str">
            <v>True</v>
          </cell>
          <cell r="M2897" t="str">
            <v>True</v>
          </cell>
          <cell r="N2897" t="str">
            <v>True</v>
          </cell>
          <cell r="O2897" t="str">
            <v>False</v>
          </cell>
          <cell r="P2897">
            <v>417700163</v>
          </cell>
          <cell r="Q2897">
            <v>0</v>
          </cell>
          <cell r="R2897">
            <v>0</v>
          </cell>
          <cell r="S2897" t="str">
            <v>0.00</v>
          </cell>
          <cell r="T2897">
            <v>0</v>
          </cell>
          <cell r="U2897">
            <v>7</v>
          </cell>
          <cell r="V2897">
            <v>7</v>
          </cell>
          <cell r="W2897" t="str">
            <v>2026-04-01</v>
          </cell>
        </row>
        <row r="2898">
          <cell r="A2898">
            <v>136971</v>
          </cell>
          <cell r="B2898">
            <v>46108</v>
          </cell>
          <cell r="C2898" t="str">
            <v>SETRA3</v>
          </cell>
          <cell r="D2898" t="str">
            <v>820</v>
          </cell>
          <cell r="E2898" t="str">
            <v>21 000 000.00</v>
          </cell>
          <cell r="F2898" t="str">
            <v>21 000 000.00</v>
          </cell>
          <cell r="G2898" t="str">
            <v>MGA</v>
          </cell>
          <cell r="H2898" t="str">
            <v>C102</v>
          </cell>
          <cell r="I2898" t="str">
            <v>E</v>
          </cell>
          <cell r="J2898" t="str">
            <v>2026-03-27</v>
          </cell>
          <cell r="K2898" t="str">
            <v>YASSIE</v>
          </cell>
          <cell r="L2898" t="str">
            <v>True</v>
          </cell>
          <cell r="M2898" t="str">
            <v>True</v>
          </cell>
          <cell r="N2898" t="str">
            <v>True</v>
          </cell>
          <cell r="O2898" t="str">
            <v>False</v>
          </cell>
          <cell r="P2898">
            <v>417800210</v>
          </cell>
          <cell r="Q2898">
            <v>0</v>
          </cell>
          <cell r="R2898">
            <v>0</v>
          </cell>
          <cell r="S2898" t="str">
            <v>0.00</v>
          </cell>
          <cell r="T2898">
            <v>0</v>
          </cell>
          <cell r="U2898">
            <v>7</v>
          </cell>
          <cell r="V2898">
            <v>7</v>
          </cell>
          <cell r="W2898" t="str">
            <v>2026-03-30</v>
          </cell>
        </row>
        <row r="2899">
          <cell r="A2899">
            <v>136970</v>
          </cell>
          <cell r="B2899">
            <v>46108</v>
          </cell>
          <cell r="C2899" t="str">
            <v>LUCA3</v>
          </cell>
          <cell r="D2899" t="str">
            <v>1645</v>
          </cell>
          <cell r="E2899" t="str">
            <v>19 655 000.00</v>
          </cell>
          <cell r="F2899" t="str">
            <v>23 586 000.00</v>
          </cell>
          <cell r="G2899" t="str">
            <v>MGA</v>
          </cell>
          <cell r="H2899" t="str">
            <v>C100</v>
          </cell>
          <cell r="I2899" t="str">
            <v>E</v>
          </cell>
          <cell r="J2899" t="str">
            <v>2026-03-27</v>
          </cell>
          <cell r="K2899" t="str">
            <v>YASSIE</v>
          </cell>
          <cell r="L2899" t="str">
            <v>True</v>
          </cell>
          <cell r="M2899" t="str">
            <v>True</v>
          </cell>
          <cell r="N2899" t="str">
            <v>True</v>
          </cell>
          <cell r="O2899" t="str">
            <v>False</v>
          </cell>
          <cell r="P2899">
            <v>417800208</v>
          </cell>
          <cell r="Q2899">
            <v>0</v>
          </cell>
          <cell r="R2899">
            <v>0</v>
          </cell>
          <cell r="S2899" t="str">
            <v>0.00</v>
          </cell>
          <cell r="T2899">
            <v>0</v>
          </cell>
          <cell r="U2899">
            <v>8</v>
          </cell>
          <cell r="V2899">
            <v>8</v>
          </cell>
          <cell r="W2899" t="str">
            <v>2026-04-01</v>
          </cell>
        </row>
        <row r="2900">
          <cell r="A2900">
            <v>136969</v>
          </cell>
          <cell r="B2900">
            <v>46108</v>
          </cell>
          <cell r="C2900" t="str">
            <v>LUCA3</v>
          </cell>
          <cell r="D2900" t="str">
            <v>1133</v>
          </cell>
          <cell r="E2900" t="str">
            <v>6 761 000.00</v>
          </cell>
          <cell r="F2900" t="str">
            <v>8 113 200.00</v>
          </cell>
          <cell r="G2900" t="str">
            <v>MGA</v>
          </cell>
          <cell r="H2900" t="str">
            <v>C100</v>
          </cell>
          <cell r="I2900" t="str">
            <v>E</v>
          </cell>
          <cell r="J2900" t="str">
            <v>2026-03-27</v>
          </cell>
          <cell r="K2900" t="str">
            <v>YASSIE</v>
          </cell>
          <cell r="L2900" t="str">
            <v>True</v>
          </cell>
          <cell r="M2900" t="str">
            <v>True</v>
          </cell>
          <cell r="N2900" t="str">
            <v>True</v>
          </cell>
          <cell r="O2900" t="str">
            <v>False</v>
          </cell>
          <cell r="P2900">
            <v>417800205</v>
          </cell>
          <cell r="Q2900">
            <v>0</v>
          </cell>
          <cell r="R2900">
            <v>0</v>
          </cell>
          <cell r="S2900" t="str">
            <v>0.00</v>
          </cell>
          <cell r="T2900">
            <v>0</v>
          </cell>
          <cell r="U2900">
            <v>8</v>
          </cell>
          <cell r="V2900">
            <v>8</v>
          </cell>
          <cell r="W2900" t="str">
            <v>2026-03-31</v>
          </cell>
        </row>
        <row r="2901">
          <cell r="A2901">
            <v>136968</v>
          </cell>
          <cell r="B2901">
            <v>46108</v>
          </cell>
          <cell r="C2901" t="str">
            <v>JOHANNA1</v>
          </cell>
          <cell r="D2901" t="str">
            <v>1</v>
          </cell>
          <cell r="E2901" t="str">
            <v>225 146 260.39</v>
          </cell>
          <cell r="F2901" t="str">
            <v>270 175 512.47</v>
          </cell>
          <cell r="G2901" t="str">
            <v>MGA</v>
          </cell>
          <cell r="H2901" t="str">
            <v>C103</v>
          </cell>
          <cell r="I2901" t="str">
            <v>E</v>
          </cell>
          <cell r="J2901" t="str">
            <v>2026-03-27</v>
          </cell>
          <cell r="K2901" t="str">
            <v>YASSIE</v>
          </cell>
          <cell r="L2901" t="str">
            <v>True</v>
          </cell>
          <cell r="M2901" t="str">
            <v>True</v>
          </cell>
          <cell r="N2901" t="str">
            <v>True</v>
          </cell>
          <cell r="O2901" t="str">
            <v>False</v>
          </cell>
          <cell r="P2901">
            <v>417700158</v>
          </cell>
          <cell r="Q2901">
            <v>0</v>
          </cell>
          <cell r="R2901">
            <v>0</v>
          </cell>
          <cell r="S2901" t="str">
            <v>0.00</v>
          </cell>
          <cell r="T2901">
            <v>0</v>
          </cell>
          <cell r="U2901">
            <v>14</v>
          </cell>
          <cell r="V2901">
            <v>14</v>
          </cell>
          <cell r="W2901" t="str">
            <v>2026-03-27</v>
          </cell>
        </row>
        <row r="2902">
          <cell r="A2902">
            <v>136967</v>
          </cell>
          <cell r="B2902">
            <v>46108</v>
          </cell>
          <cell r="C2902" t="str">
            <v>HARITSOA</v>
          </cell>
          <cell r="D2902" t="str">
            <v>126</v>
          </cell>
          <cell r="E2902" t="str">
            <v>102 844.46</v>
          </cell>
          <cell r="F2902" t="str">
            <v>123 413.35</v>
          </cell>
          <cell r="G2902" t="str">
            <v>MGA</v>
          </cell>
          <cell r="H2902" t="str">
            <v>C500</v>
          </cell>
          <cell r="I2902" t="str">
            <v>E</v>
          </cell>
          <cell r="J2902" t="str">
            <v>2026-03-27</v>
          </cell>
          <cell r="K2902" t="str">
            <v>YASSIE</v>
          </cell>
          <cell r="L2902" t="str">
            <v>True</v>
          </cell>
          <cell r="M2902" t="str">
            <v>True</v>
          </cell>
          <cell r="N2902" t="str">
            <v>True</v>
          </cell>
          <cell r="O2902" t="str">
            <v>False</v>
          </cell>
          <cell r="P2902">
            <v>417700155</v>
          </cell>
          <cell r="Q2902">
            <v>0</v>
          </cell>
          <cell r="R2902">
            <v>0</v>
          </cell>
          <cell r="S2902" t="str">
            <v>0.00</v>
          </cell>
          <cell r="T2902">
            <v>0</v>
          </cell>
          <cell r="U2902">
            <v>8</v>
          </cell>
          <cell r="V2902">
            <v>8</v>
          </cell>
          <cell r="W2902" t="str">
            <v>2026-03-30</v>
          </cell>
        </row>
        <row r="2903">
          <cell r="A2903">
            <v>136966</v>
          </cell>
          <cell r="B2903">
            <v>46108</v>
          </cell>
          <cell r="C2903" t="str">
            <v>LUCA3</v>
          </cell>
          <cell r="D2903" t="str">
            <v>2720</v>
          </cell>
          <cell r="E2903" t="str">
            <v>18 170 000.00</v>
          </cell>
          <cell r="F2903" t="str">
            <v>21 804 000.00</v>
          </cell>
          <cell r="G2903" t="str">
            <v>MGA</v>
          </cell>
          <cell r="H2903" t="str">
            <v>C100</v>
          </cell>
          <cell r="I2903" t="str">
            <v>E</v>
          </cell>
          <cell r="J2903" t="str">
            <v>2026-03-27</v>
          </cell>
          <cell r="K2903" t="str">
            <v>YASSIE</v>
          </cell>
          <cell r="L2903" t="str">
            <v>True</v>
          </cell>
          <cell r="M2903" t="str">
            <v>True</v>
          </cell>
          <cell r="N2903" t="str">
            <v>True</v>
          </cell>
          <cell r="O2903" t="str">
            <v>False</v>
          </cell>
          <cell r="P2903">
            <v>417700151</v>
          </cell>
          <cell r="Q2903">
            <v>0</v>
          </cell>
          <cell r="R2903">
            <v>0</v>
          </cell>
          <cell r="S2903" t="str">
            <v>0.00</v>
          </cell>
          <cell r="T2903">
            <v>0</v>
          </cell>
          <cell r="U2903">
            <v>8</v>
          </cell>
          <cell r="V2903">
            <v>8</v>
          </cell>
          <cell r="W2903" t="str">
            <v>2026-04-01</v>
          </cell>
        </row>
        <row r="2904">
          <cell r="A2904">
            <v>136965</v>
          </cell>
          <cell r="B2904">
            <v>46108</v>
          </cell>
          <cell r="C2904" t="str">
            <v>LUCA3</v>
          </cell>
          <cell r="D2904" t="str">
            <v>2473</v>
          </cell>
          <cell r="E2904" t="str">
            <v>19 480 000.00</v>
          </cell>
          <cell r="F2904" t="str">
            <v>23 376 000.00</v>
          </cell>
          <cell r="G2904" t="str">
            <v>MGA</v>
          </cell>
          <cell r="H2904" t="str">
            <v>C100</v>
          </cell>
          <cell r="I2904" t="str">
            <v>E</v>
          </cell>
          <cell r="J2904" t="str">
            <v>2026-03-27</v>
          </cell>
          <cell r="K2904" t="str">
            <v>YASSIE</v>
          </cell>
          <cell r="L2904" t="str">
            <v>True</v>
          </cell>
          <cell r="M2904" t="str">
            <v>True</v>
          </cell>
          <cell r="N2904" t="str">
            <v>True</v>
          </cell>
          <cell r="O2904" t="str">
            <v>False</v>
          </cell>
          <cell r="P2904">
            <v>417800200</v>
          </cell>
          <cell r="Q2904">
            <v>0</v>
          </cell>
          <cell r="R2904">
            <v>0</v>
          </cell>
          <cell r="S2904" t="str">
            <v>0.00</v>
          </cell>
          <cell r="T2904">
            <v>0</v>
          </cell>
          <cell r="U2904">
            <v>8</v>
          </cell>
          <cell r="V2904">
            <v>8</v>
          </cell>
          <cell r="W2904" t="str">
            <v>2026-04-01</v>
          </cell>
        </row>
        <row r="2905">
          <cell r="A2905">
            <v>136964</v>
          </cell>
          <cell r="B2905">
            <v>46108</v>
          </cell>
          <cell r="C2905" t="str">
            <v>HARITSOA</v>
          </cell>
          <cell r="D2905" t="str">
            <v>3052</v>
          </cell>
          <cell r="E2905" t="str">
            <v>4 880 000.00</v>
          </cell>
          <cell r="F2905" t="str">
            <v>5 856 000.00</v>
          </cell>
          <cell r="G2905" t="str">
            <v>MGA</v>
          </cell>
          <cell r="H2905" t="str">
            <v>C500</v>
          </cell>
          <cell r="I2905" t="str">
            <v>E</v>
          </cell>
          <cell r="J2905" t="str">
            <v>2026-03-27</v>
          </cell>
          <cell r="K2905" t="str">
            <v>YASSIE</v>
          </cell>
          <cell r="L2905" t="str">
            <v>True</v>
          </cell>
          <cell r="M2905" t="str">
            <v>True</v>
          </cell>
          <cell r="N2905" t="str">
            <v>True</v>
          </cell>
          <cell r="O2905" t="str">
            <v>False</v>
          </cell>
          <cell r="P2905">
            <v>417700146</v>
          </cell>
          <cell r="Q2905">
            <v>0</v>
          </cell>
          <cell r="R2905">
            <v>0</v>
          </cell>
          <cell r="S2905" t="str">
            <v>0.00</v>
          </cell>
          <cell r="T2905">
            <v>0</v>
          </cell>
          <cell r="U2905">
            <v>7</v>
          </cell>
          <cell r="V2905">
            <v>7</v>
          </cell>
          <cell r="W2905" t="str">
            <v>2026-03-30</v>
          </cell>
        </row>
        <row r="2906">
          <cell r="A2906">
            <v>136963</v>
          </cell>
          <cell r="B2906">
            <v>46108</v>
          </cell>
          <cell r="C2906" t="str">
            <v>LUCA3</v>
          </cell>
          <cell r="D2906" t="str">
            <v>723</v>
          </cell>
          <cell r="E2906" t="str">
            <v>982 000.00</v>
          </cell>
          <cell r="F2906" t="str">
            <v>982 000.00</v>
          </cell>
          <cell r="G2906" t="str">
            <v>MGA</v>
          </cell>
          <cell r="H2906" t="str">
            <v>C102</v>
          </cell>
          <cell r="I2906" t="str">
            <v>E</v>
          </cell>
          <cell r="J2906" t="str">
            <v>2026-03-27</v>
          </cell>
          <cell r="K2906" t="str">
            <v>YASSIE</v>
          </cell>
          <cell r="L2906" t="str">
            <v>True</v>
          </cell>
          <cell r="M2906" t="str">
            <v>True</v>
          </cell>
          <cell r="N2906" t="str">
            <v>True</v>
          </cell>
          <cell r="O2906" t="str">
            <v>False</v>
          </cell>
          <cell r="P2906">
            <v>417400221</v>
          </cell>
          <cell r="Q2906">
            <v>0</v>
          </cell>
          <cell r="R2906">
            <v>0</v>
          </cell>
          <cell r="S2906" t="str">
            <v>0.00</v>
          </cell>
          <cell r="T2906">
            <v>0</v>
          </cell>
          <cell r="U2906">
            <v>7</v>
          </cell>
          <cell r="V2906">
            <v>7</v>
          </cell>
          <cell r="W2906" t="str">
            <v>2026-03-27</v>
          </cell>
        </row>
        <row r="2907">
          <cell r="A2907">
            <v>136962</v>
          </cell>
          <cell r="B2907">
            <v>46108</v>
          </cell>
          <cell r="C2907" t="str">
            <v>LUCA3</v>
          </cell>
          <cell r="D2907" t="str">
            <v>723</v>
          </cell>
          <cell r="E2907" t="str">
            <v>557 000.00</v>
          </cell>
          <cell r="F2907" t="str">
            <v>557 000.00</v>
          </cell>
          <cell r="G2907" t="str">
            <v>MGA</v>
          </cell>
          <cell r="H2907" t="str">
            <v>C102</v>
          </cell>
          <cell r="I2907" t="str">
            <v>E</v>
          </cell>
          <cell r="J2907" t="str">
            <v>2026-03-27</v>
          </cell>
          <cell r="K2907" t="str">
            <v>YASSIE</v>
          </cell>
          <cell r="L2907" t="str">
            <v>True</v>
          </cell>
          <cell r="M2907" t="str">
            <v>True</v>
          </cell>
          <cell r="N2907" t="str">
            <v>True</v>
          </cell>
          <cell r="O2907" t="str">
            <v>False</v>
          </cell>
          <cell r="P2907">
            <v>417400219</v>
          </cell>
          <cell r="Q2907">
            <v>0</v>
          </cell>
          <cell r="R2907">
            <v>0</v>
          </cell>
          <cell r="S2907" t="str">
            <v>0.00</v>
          </cell>
          <cell r="T2907">
            <v>0</v>
          </cell>
          <cell r="U2907">
            <v>7</v>
          </cell>
          <cell r="V2907">
            <v>7</v>
          </cell>
          <cell r="W2907" t="str">
            <v>2026-03-27</v>
          </cell>
        </row>
        <row r="2908">
          <cell r="A2908">
            <v>136961</v>
          </cell>
          <cell r="B2908">
            <v>46108</v>
          </cell>
          <cell r="C2908" t="str">
            <v>LUCA3</v>
          </cell>
          <cell r="D2908" t="str">
            <v>3098</v>
          </cell>
          <cell r="E2908" t="str">
            <v>629.52</v>
          </cell>
          <cell r="F2908" t="str">
            <v>629.52</v>
          </cell>
          <cell r="G2908" t="str">
            <v>USD</v>
          </cell>
          <cell r="H2908" t="str">
            <v>C103</v>
          </cell>
          <cell r="I2908" t="str">
            <v>E</v>
          </cell>
          <cell r="J2908" t="str">
            <v>2026-03-27</v>
          </cell>
          <cell r="K2908" t="str">
            <v>YASSIE</v>
          </cell>
          <cell r="L2908" t="str">
            <v>True</v>
          </cell>
          <cell r="M2908" t="str">
            <v>True</v>
          </cell>
          <cell r="N2908" t="str">
            <v>True</v>
          </cell>
          <cell r="O2908" t="str">
            <v>False</v>
          </cell>
          <cell r="P2908">
            <v>417500206</v>
          </cell>
          <cell r="Q2908">
            <v>0</v>
          </cell>
          <cell r="R2908">
            <v>0</v>
          </cell>
          <cell r="S2908" t="str">
            <v>0.00</v>
          </cell>
          <cell r="T2908">
            <v>0</v>
          </cell>
          <cell r="U2908">
            <v>9</v>
          </cell>
          <cell r="V2908">
            <v>9</v>
          </cell>
          <cell r="W2908" t="str">
            <v>2026-03-27</v>
          </cell>
        </row>
        <row r="2909">
          <cell r="A2909">
            <v>136960</v>
          </cell>
          <cell r="B2909">
            <v>46107</v>
          </cell>
          <cell r="C2909" t="str">
            <v>CHRISTELE</v>
          </cell>
          <cell r="D2909" t="str">
            <v>30</v>
          </cell>
          <cell r="E2909" t="str">
            <v>2 102 200.00</v>
          </cell>
          <cell r="F2909" t="str">
            <v>2 522 640.00</v>
          </cell>
          <cell r="G2909" t="str">
            <v>MGA</v>
          </cell>
          <cell r="H2909" t="str">
            <v>C600</v>
          </cell>
          <cell r="I2909" t="str">
            <v>E</v>
          </cell>
          <cell r="J2909" t="str">
            <v>2026-03-26</v>
          </cell>
          <cell r="K2909" t="str">
            <v>YASSIE</v>
          </cell>
          <cell r="L2909" t="str">
            <v>True</v>
          </cell>
          <cell r="M2909" t="str">
            <v>True</v>
          </cell>
          <cell r="N2909" t="str">
            <v>True</v>
          </cell>
          <cell r="O2909" t="str">
            <v>False</v>
          </cell>
          <cell r="P2909">
            <v>416001461</v>
          </cell>
          <cell r="Q2909">
            <v>416001460</v>
          </cell>
          <cell r="R2909">
            <v>0</v>
          </cell>
          <cell r="S2909" t="str">
            <v>0.00</v>
          </cell>
          <cell r="T2909">
            <v>0</v>
          </cell>
          <cell r="U2909">
            <v>7</v>
          </cell>
          <cell r="V2909">
            <v>7</v>
          </cell>
          <cell r="W2909" t="str">
            <v>2026-04-03</v>
          </cell>
        </row>
        <row r="2910">
          <cell r="A2910">
            <v>136959</v>
          </cell>
          <cell r="B2910">
            <v>46107</v>
          </cell>
          <cell r="C2910" t="str">
            <v>TAHIANA7</v>
          </cell>
          <cell r="D2910" t="str">
            <v>36</v>
          </cell>
          <cell r="E2910" t="str">
            <v>5 119 614.50</v>
          </cell>
          <cell r="F2910" t="str">
            <v>6 143 537.40</v>
          </cell>
          <cell r="G2910" t="str">
            <v>MGA</v>
          </cell>
          <cell r="H2910" t="str">
            <v>C500</v>
          </cell>
          <cell r="I2910" t="str">
            <v>E</v>
          </cell>
          <cell r="J2910" t="str">
            <v>2026-03-26</v>
          </cell>
          <cell r="K2910" t="str">
            <v>YASSIE</v>
          </cell>
          <cell r="L2910" t="str">
            <v>True</v>
          </cell>
          <cell r="M2910" t="str">
            <v>True</v>
          </cell>
          <cell r="N2910" t="str">
            <v>True</v>
          </cell>
          <cell r="O2910" t="str">
            <v>False</v>
          </cell>
          <cell r="P2910">
            <v>416001458</v>
          </cell>
          <cell r="Q2910">
            <v>0</v>
          </cell>
          <cell r="R2910">
            <v>0</v>
          </cell>
          <cell r="S2910" t="str">
            <v>0.00</v>
          </cell>
          <cell r="T2910">
            <v>0</v>
          </cell>
          <cell r="U2910">
            <v>8</v>
          </cell>
          <cell r="V2910">
            <v>8</v>
          </cell>
          <cell r="W2910" t="str">
            <v>2026-03-30</v>
          </cell>
        </row>
        <row r="2911">
          <cell r="A2911">
            <v>136958</v>
          </cell>
          <cell r="B2911">
            <v>46107</v>
          </cell>
          <cell r="C2911" t="str">
            <v>LUISA</v>
          </cell>
          <cell r="D2911" t="str">
            <v>949</v>
          </cell>
          <cell r="E2911" t="str">
            <v>270 000.00</v>
          </cell>
          <cell r="F2911" t="str">
            <v>324 000.00</v>
          </cell>
          <cell r="G2911" t="str">
            <v>MGA</v>
          </cell>
          <cell r="H2911" t="str">
            <v>C700</v>
          </cell>
          <cell r="I2911" t="str">
            <v>E</v>
          </cell>
          <cell r="J2911" t="str">
            <v>2026-03-26</v>
          </cell>
          <cell r="K2911" t="str">
            <v>YASSIE</v>
          </cell>
          <cell r="L2911" t="str">
            <v>True</v>
          </cell>
          <cell r="M2911" t="str">
            <v>True</v>
          </cell>
          <cell r="N2911" t="str">
            <v>True</v>
          </cell>
          <cell r="O2911" t="str">
            <v>False</v>
          </cell>
          <cell r="P2911">
            <v>0</v>
          </cell>
          <cell r="Q2911">
            <v>0</v>
          </cell>
          <cell r="R2911">
            <v>0</v>
          </cell>
          <cell r="S2911" t="str">
            <v>0.00</v>
          </cell>
          <cell r="T2911">
            <v>0</v>
          </cell>
          <cell r="U2911">
            <v>6</v>
          </cell>
          <cell r="V2911">
            <v>6</v>
          </cell>
          <cell r="W2911" t="str">
            <v>2026-03-26</v>
          </cell>
        </row>
        <row r="2912">
          <cell r="A2912">
            <v>136957</v>
          </cell>
          <cell r="B2912">
            <v>46107</v>
          </cell>
          <cell r="C2912" t="str">
            <v>TAHIANA7</v>
          </cell>
          <cell r="D2912" t="str">
            <v>36</v>
          </cell>
          <cell r="E2912" t="str">
            <v>2 277 811.97</v>
          </cell>
          <cell r="F2912" t="str">
            <v>2 733 374.36</v>
          </cell>
          <cell r="G2912" t="str">
            <v>MGA</v>
          </cell>
          <cell r="H2912" t="str">
            <v>C500</v>
          </cell>
          <cell r="I2912" t="str">
            <v>E</v>
          </cell>
          <cell r="J2912" t="str">
            <v>2026-03-26</v>
          </cell>
          <cell r="K2912" t="str">
            <v>YASSIE</v>
          </cell>
          <cell r="L2912" t="str">
            <v>True</v>
          </cell>
          <cell r="M2912" t="str">
            <v>True</v>
          </cell>
          <cell r="N2912" t="str">
            <v>True</v>
          </cell>
          <cell r="O2912" t="str">
            <v>False</v>
          </cell>
          <cell r="P2912">
            <v>415900239</v>
          </cell>
          <cell r="Q2912">
            <v>0</v>
          </cell>
          <cell r="R2912">
            <v>0</v>
          </cell>
          <cell r="S2912" t="str">
            <v>0.00</v>
          </cell>
          <cell r="T2912">
            <v>0</v>
          </cell>
          <cell r="U2912">
            <v>8</v>
          </cell>
          <cell r="V2912">
            <v>8</v>
          </cell>
          <cell r="W2912" t="str">
            <v>2026-03-30</v>
          </cell>
        </row>
        <row r="2913">
          <cell r="A2913">
            <v>136956</v>
          </cell>
          <cell r="B2913">
            <v>46107</v>
          </cell>
          <cell r="C2913" t="str">
            <v>SETRA3</v>
          </cell>
          <cell r="D2913" t="str">
            <v>2886</v>
          </cell>
          <cell r="E2913" t="str">
            <v>2 443 000.00</v>
          </cell>
          <cell r="F2913" t="str">
            <v>2 443 000.00</v>
          </cell>
          <cell r="G2913" t="str">
            <v>MGA</v>
          </cell>
          <cell r="H2913" t="str">
            <v>C100</v>
          </cell>
          <cell r="I2913" t="str">
            <v>E</v>
          </cell>
          <cell r="J2913" t="str">
            <v>2026-03-26</v>
          </cell>
          <cell r="K2913" t="str">
            <v>YASSIE</v>
          </cell>
          <cell r="L2913" t="str">
            <v>True</v>
          </cell>
          <cell r="M2913" t="str">
            <v>True</v>
          </cell>
          <cell r="N2913" t="str">
            <v>True</v>
          </cell>
          <cell r="O2913" t="str">
            <v>False</v>
          </cell>
          <cell r="P2913">
            <v>415900226</v>
          </cell>
          <cell r="Q2913">
            <v>0</v>
          </cell>
          <cell r="R2913">
            <v>0</v>
          </cell>
          <cell r="S2913" t="str">
            <v>0.00</v>
          </cell>
          <cell r="T2913">
            <v>0</v>
          </cell>
          <cell r="U2913">
            <v>8</v>
          </cell>
          <cell r="V2913">
            <v>8</v>
          </cell>
          <cell r="W2913" t="str">
            <v>2026-03-30</v>
          </cell>
        </row>
        <row r="2914">
          <cell r="A2914">
            <v>136955</v>
          </cell>
          <cell r="B2914">
            <v>46107</v>
          </cell>
          <cell r="C2914" t="str">
            <v>SETRA3</v>
          </cell>
          <cell r="D2914" t="str">
            <v>1261</v>
          </cell>
          <cell r="E2914" t="str">
            <v>165 833 334.00</v>
          </cell>
          <cell r="F2914" t="str">
            <v>199 000 000.80</v>
          </cell>
          <cell r="G2914" t="str">
            <v>MGA</v>
          </cell>
          <cell r="H2914" t="str">
            <v>C104</v>
          </cell>
          <cell r="I2914" t="str">
            <v>E</v>
          </cell>
          <cell r="J2914" t="str">
            <v>2026-03-26</v>
          </cell>
          <cell r="K2914" t="str">
            <v>YASSIE</v>
          </cell>
          <cell r="L2914" t="str">
            <v>True</v>
          </cell>
          <cell r="M2914" t="str">
            <v>True</v>
          </cell>
          <cell r="N2914" t="str">
            <v>True</v>
          </cell>
          <cell r="O2914" t="str">
            <v>False</v>
          </cell>
          <cell r="P2914">
            <v>416001455</v>
          </cell>
          <cell r="Q2914">
            <v>0</v>
          </cell>
          <cell r="R2914">
            <v>0</v>
          </cell>
          <cell r="S2914" t="str">
            <v>0.00</v>
          </cell>
          <cell r="T2914">
            <v>0</v>
          </cell>
          <cell r="U2914">
            <v>7</v>
          </cell>
          <cell r="V2914">
            <v>7</v>
          </cell>
          <cell r="W2914" t="str">
            <v>2026-03-27</v>
          </cell>
        </row>
        <row r="2915">
          <cell r="A2915">
            <v>136954</v>
          </cell>
          <cell r="B2915">
            <v>46107</v>
          </cell>
          <cell r="C2915" t="str">
            <v>TAHIANA7</v>
          </cell>
          <cell r="E2915" t="str">
            <v>980 000.00</v>
          </cell>
          <cell r="F2915" t="str">
            <v>1 176 000.00</v>
          </cell>
          <cell r="G2915" t="str">
            <v>MGA</v>
          </cell>
          <cell r="H2915" t="str">
            <v>C500</v>
          </cell>
          <cell r="I2915" t="str">
            <v>E</v>
          </cell>
          <cell r="J2915" t="str">
            <v>2026-03-26</v>
          </cell>
          <cell r="K2915" t="str">
            <v>YASSIE</v>
          </cell>
          <cell r="L2915" t="str">
            <v>True</v>
          </cell>
          <cell r="M2915" t="str">
            <v>True</v>
          </cell>
          <cell r="N2915" t="str">
            <v>True</v>
          </cell>
          <cell r="O2915" t="str">
            <v>False</v>
          </cell>
          <cell r="P2915">
            <v>416001453</v>
          </cell>
          <cell r="Q2915">
            <v>0</v>
          </cell>
          <cell r="R2915">
            <v>0</v>
          </cell>
          <cell r="S2915" t="str">
            <v>0.00</v>
          </cell>
          <cell r="T2915">
            <v>0</v>
          </cell>
          <cell r="U2915">
            <v>9</v>
          </cell>
          <cell r="V2915">
            <v>9</v>
          </cell>
          <cell r="W2915" t="str">
            <v>2026-03-30</v>
          </cell>
        </row>
        <row r="2916">
          <cell r="A2916">
            <v>136953</v>
          </cell>
          <cell r="B2916">
            <v>46107</v>
          </cell>
          <cell r="C2916" t="str">
            <v>LUCA3</v>
          </cell>
          <cell r="D2916" t="str">
            <v>2865</v>
          </cell>
          <cell r="E2916" t="str">
            <v>206 957 860.00</v>
          </cell>
          <cell r="F2916" t="str">
            <v>248 349 432.00</v>
          </cell>
          <cell r="G2916" t="str">
            <v>MGA</v>
          </cell>
          <cell r="H2916" t="str">
            <v>C100</v>
          </cell>
          <cell r="I2916" t="str">
            <v>E</v>
          </cell>
          <cell r="J2916" t="str">
            <v>2026-03-26</v>
          </cell>
          <cell r="K2916" t="str">
            <v>YASSIE</v>
          </cell>
          <cell r="L2916" t="str">
            <v>True</v>
          </cell>
          <cell r="M2916" t="str">
            <v>True</v>
          </cell>
          <cell r="N2916" t="str">
            <v>True</v>
          </cell>
          <cell r="O2916" t="str">
            <v>False</v>
          </cell>
          <cell r="P2916">
            <v>416001450</v>
          </cell>
          <cell r="Q2916">
            <v>0</v>
          </cell>
          <cell r="R2916">
            <v>0</v>
          </cell>
          <cell r="S2916" t="str">
            <v>0.00</v>
          </cell>
          <cell r="T2916">
            <v>0</v>
          </cell>
          <cell r="U2916">
            <v>8</v>
          </cell>
          <cell r="V2916">
            <v>8</v>
          </cell>
          <cell r="W2916" t="str">
            <v>2026-04-01</v>
          </cell>
        </row>
        <row r="2917">
          <cell r="A2917">
            <v>136952</v>
          </cell>
          <cell r="B2917">
            <v>46107</v>
          </cell>
          <cell r="C2917" t="str">
            <v>LUCA3</v>
          </cell>
          <cell r="D2917" t="str">
            <v>6858</v>
          </cell>
          <cell r="E2917" t="str">
            <v>473 390 500.00</v>
          </cell>
          <cell r="F2917" t="str">
            <v>568 068 600.00</v>
          </cell>
          <cell r="G2917" t="str">
            <v>MGA</v>
          </cell>
          <cell r="H2917" t="str">
            <v>C100</v>
          </cell>
          <cell r="I2917" t="str">
            <v>E</v>
          </cell>
          <cell r="J2917" t="str">
            <v>2026-03-26</v>
          </cell>
          <cell r="K2917" t="str">
            <v>YASSIE</v>
          </cell>
          <cell r="L2917" t="str">
            <v>True</v>
          </cell>
          <cell r="M2917" t="str">
            <v>True</v>
          </cell>
          <cell r="N2917" t="str">
            <v>True</v>
          </cell>
          <cell r="O2917" t="str">
            <v>False</v>
          </cell>
          <cell r="P2917">
            <v>415900224</v>
          </cell>
          <cell r="Q2917">
            <v>0</v>
          </cell>
          <cell r="R2917">
            <v>0</v>
          </cell>
          <cell r="S2917" t="str">
            <v>0.00</v>
          </cell>
          <cell r="T2917">
            <v>0</v>
          </cell>
          <cell r="U2917">
            <v>8</v>
          </cell>
          <cell r="V2917">
            <v>8</v>
          </cell>
          <cell r="W2917" t="str">
            <v>2026-03-31</v>
          </cell>
        </row>
        <row r="2918">
          <cell r="A2918">
            <v>136951</v>
          </cell>
          <cell r="B2918">
            <v>46107</v>
          </cell>
          <cell r="C2918" t="str">
            <v>TAHIANA7</v>
          </cell>
          <cell r="D2918" t="str">
            <v>36</v>
          </cell>
          <cell r="E2918" t="str">
            <v>1 784 768.70</v>
          </cell>
          <cell r="F2918" t="str">
            <v>2 141 722.44</v>
          </cell>
          <cell r="G2918" t="str">
            <v>MGA</v>
          </cell>
          <cell r="H2918" t="str">
            <v>C500</v>
          </cell>
          <cell r="I2918" t="str">
            <v>E</v>
          </cell>
          <cell r="J2918" t="str">
            <v>2026-03-26</v>
          </cell>
          <cell r="K2918" t="str">
            <v>YASSIE</v>
          </cell>
          <cell r="L2918" t="str">
            <v>True</v>
          </cell>
          <cell r="M2918" t="str">
            <v>True</v>
          </cell>
          <cell r="N2918" t="str">
            <v>True</v>
          </cell>
          <cell r="O2918" t="str">
            <v>False</v>
          </cell>
          <cell r="P2918">
            <v>415900213</v>
          </cell>
          <cell r="Q2918">
            <v>0</v>
          </cell>
          <cell r="R2918">
            <v>0</v>
          </cell>
          <cell r="S2918" t="str">
            <v>0.00</v>
          </cell>
          <cell r="T2918">
            <v>0</v>
          </cell>
          <cell r="U2918">
            <v>9</v>
          </cell>
          <cell r="V2918">
            <v>9</v>
          </cell>
          <cell r="W2918" t="str">
            <v>2026-03-30</v>
          </cell>
        </row>
        <row r="2919">
          <cell r="A2919">
            <v>136950</v>
          </cell>
          <cell r="B2919">
            <v>46107</v>
          </cell>
          <cell r="C2919" t="str">
            <v>SETRA3</v>
          </cell>
          <cell r="D2919" t="str">
            <v>3726</v>
          </cell>
          <cell r="E2919" t="str">
            <v>250 000.00</v>
          </cell>
          <cell r="F2919" t="str">
            <v>250 000.00</v>
          </cell>
          <cell r="G2919" t="str">
            <v>MGA</v>
          </cell>
          <cell r="H2919" t="str">
            <v>C100</v>
          </cell>
          <cell r="I2919" t="str">
            <v>E</v>
          </cell>
          <cell r="J2919" t="str">
            <v>2026-03-26</v>
          </cell>
          <cell r="K2919" t="str">
            <v>YASSIE</v>
          </cell>
          <cell r="L2919" t="str">
            <v>True</v>
          </cell>
          <cell r="M2919" t="str">
            <v>True</v>
          </cell>
          <cell r="N2919" t="str">
            <v>True</v>
          </cell>
          <cell r="O2919" t="str">
            <v>False</v>
          </cell>
          <cell r="P2919">
            <v>416001424</v>
          </cell>
          <cell r="Q2919">
            <v>0</v>
          </cell>
          <cell r="R2919">
            <v>0</v>
          </cell>
          <cell r="S2919" t="str">
            <v>0.00</v>
          </cell>
          <cell r="T2919">
            <v>0</v>
          </cell>
          <cell r="U2919">
            <v>8</v>
          </cell>
          <cell r="V2919">
            <v>8</v>
          </cell>
          <cell r="W2919" t="str">
            <v>2026-04-01</v>
          </cell>
        </row>
        <row r="2920">
          <cell r="A2920">
            <v>136949</v>
          </cell>
          <cell r="B2920">
            <v>46107</v>
          </cell>
          <cell r="C2920" t="str">
            <v>TAHIANA7</v>
          </cell>
          <cell r="E2920" t="str">
            <v>10 993 590.00</v>
          </cell>
          <cell r="F2920" t="str">
            <v>13 192 308.00</v>
          </cell>
          <cell r="G2920" t="str">
            <v>MGA</v>
          </cell>
          <cell r="H2920" t="str">
            <v>C500</v>
          </cell>
          <cell r="I2920" t="str">
            <v>E</v>
          </cell>
          <cell r="J2920" t="str">
            <v>2026-03-26</v>
          </cell>
          <cell r="K2920" t="str">
            <v>YASSIE</v>
          </cell>
          <cell r="L2920" t="str">
            <v>True</v>
          </cell>
          <cell r="M2920" t="str">
            <v>True</v>
          </cell>
          <cell r="N2920" t="str">
            <v>True</v>
          </cell>
          <cell r="O2920" t="str">
            <v>False</v>
          </cell>
          <cell r="P2920">
            <v>415800528</v>
          </cell>
          <cell r="Q2920">
            <v>0</v>
          </cell>
          <cell r="R2920">
            <v>0</v>
          </cell>
          <cell r="S2920" t="str">
            <v>0.00</v>
          </cell>
          <cell r="T2920">
            <v>0</v>
          </cell>
          <cell r="U2920">
            <v>13</v>
          </cell>
          <cell r="V2920">
            <v>13</v>
          </cell>
          <cell r="W2920" t="str">
            <v>2026-04-20</v>
          </cell>
        </row>
        <row r="2921">
          <cell r="A2921">
            <v>136948</v>
          </cell>
          <cell r="B2921">
            <v>46107</v>
          </cell>
          <cell r="C2921" t="str">
            <v>OLGA</v>
          </cell>
          <cell r="D2921" t="str">
            <v>2886</v>
          </cell>
          <cell r="E2921" t="str">
            <v>5 540 400.00</v>
          </cell>
          <cell r="F2921" t="str">
            <v>6 648 480.00</v>
          </cell>
          <cell r="G2921" t="str">
            <v>MGA</v>
          </cell>
          <cell r="H2921" t="str">
            <v>C901</v>
          </cell>
          <cell r="I2921" t="str">
            <v>E</v>
          </cell>
          <cell r="J2921" t="str">
            <v>2026-03-26</v>
          </cell>
          <cell r="K2921" t="str">
            <v>YASSIE</v>
          </cell>
          <cell r="L2921" t="str">
            <v>True</v>
          </cell>
          <cell r="M2921" t="str">
            <v>True</v>
          </cell>
          <cell r="N2921" t="str">
            <v>True</v>
          </cell>
          <cell r="O2921" t="str">
            <v>False</v>
          </cell>
          <cell r="P2921">
            <v>0</v>
          </cell>
          <cell r="Q2921">
            <v>0</v>
          </cell>
          <cell r="R2921">
            <v>0</v>
          </cell>
          <cell r="S2921" t="str">
            <v>0.00</v>
          </cell>
          <cell r="T2921">
            <v>0</v>
          </cell>
          <cell r="U2921">
            <v>4</v>
          </cell>
          <cell r="V2921">
            <v>4</v>
          </cell>
          <cell r="W2921" t="str">
            <v>2026-03-26</v>
          </cell>
        </row>
        <row r="2922">
          <cell r="A2922">
            <v>136947</v>
          </cell>
          <cell r="B2922">
            <v>46107</v>
          </cell>
          <cell r="C2922" t="str">
            <v>LUCA3</v>
          </cell>
          <cell r="D2922" t="str">
            <v>2375</v>
          </cell>
          <cell r="E2922" t="str">
            <v>2 520 000.00</v>
          </cell>
          <cell r="F2922" t="str">
            <v>2 520 000.00</v>
          </cell>
          <cell r="G2922" t="str">
            <v>MGA</v>
          </cell>
          <cell r="H2922" t="str">
            <v>C100</v>
          </cell>
          <cell r="I2922" t="str">
            <v>E</v>
          </cell>
          <cell r="J2922" t="str">
            <v>2026-03-26</v>
          </cell>
          <cell r="K2922" t="str">
            <v>YASSIE</v>
          </cell>
          <cell r="L2922" t="str">
            <v>True</v>
          </cell>
          <cell r="M2922" t="str">
            <v>True</v>
          </cell>
          <cell r="N2922" t="str">
            <v>True</v>
          </cell>
          <cell r="O2922" t="str">
            <v>False</v>
          </cell>
          <cell r="P2922">
            <v>415900201</v>
          </cell>
          <cell r="Q2922">
            <v>0</v>
          </cell>
          <cell r="R2922">
            <v>0</v>
          </cell>
          <cell r="S2922" t="str">
            <v>0.00</v>
          </cell>
          <cell r="T2922">
            <v>0</v>
          </cell>
          <cell r="U2922">
            <v>8</v>
          </cell>
          <cell r="V2922">
            <v>8</v>
          </cell>
          <cell r="W2922" t="str">
            <v>2026-04-01</v>
          </cell>
        </row>
        <row r="2923">
          <cell r="A2923">
            <v>136946</v>
          </cell>
          <cell r="B2923">
            <v>46107</v>
          </cell>
          <cell r="C2923" t="str">
            <v>TAFITASOA3</v>
          </cell>
          <cell r="D2923" t="str">
            <v>14</v>
          </cell>
          <cell r="E2923" t="str">
            <v>36 720 000.00</v>
          </cell>
          <cell r="F2923" t="str">
            <v>44 064 000.00</v>
          </cell>
          <cell r="G2923" t="str">
            <v>MGA</v>
          </cell>
          <cell r="H2923" t="str">
            <v>C700</v>
          </cell>
          <cell r="I2923" t="str">
            <v>E</v>
          </cell>
          <cell r="J2923" t="str">
            <v>0000-00-00</v>
          </cell>
          <cell r="K2923" t="str">
            <v>YASSIE</v>
          </cell>
          <cell r="L2923" t="str">
            <v>False</v>
          </cell>
          <cell r="M2923" t="str">
            <v>False</v>
          </cell>
          <cell r="N2923" t="str">
            <v>False</v>
          </cell>
          <cell r="O2923" t="str">
            <v>False</v>
          </cell>
          <cell r="P2923">
            <v>415800523</v>
          </cell>
          <cell r="Q2923">
            <v>415800522</v>
          </cell>
          <cell r="R2923">
            <v>0</v>
          </cell>
          <cell r="S2923" t="str">
            <v>0.00</v>
          </cell>
          <cell r="T2923">
            <v>0</v>
          </cell>
          <cell r="U2923">
            <v>0</v>
          </cell>
          <cell r="V2923">
            <v>0</v>
          </cell>
          <cell r="W2923" t="str">
            <v>0000-00-00</v>
          </cell>
        </row>
        <row r="2924">
          <cell r="A2924">
            <v>136945</v>
          </cell>
          <cell r="B2924">
            <v>46107</v>
          </cell>
          <cell r="C2924" t="str">
            <v>LUCA3</v>
          </cell>
          <cell r="D2924" t="str">
            <v>973</v>
          </cell>
          <cell r="E2924" t="str">
            <v>143 264 999.95</v>
          </cell>
          <cell r="F2924" t="str">
            <v>171 917 999.94</v>
          </cell>
          <cell r="G2924" t="str">
            <v>MGA</v>
          </cell>
          <cell r="H2924" t="str">
            <v>C100</v>
          </cell>
          <cell r="I2924" t="str">
            <v>E</v>
          </cell>
          <cell r="J2924" t="str">
            <v>2026-03-26</v>
          </cell>
          <cell r="K2924" t="str">
            <v>YASSIE</v>
          </cell>
          <cell r="L2924" t="str">
            <v>True</v>
          </cell>
          <cell r="M2924" t="str">
            <v>True</v>
          </cell>
          <cell r="N2924" t="str">
            <v>True</v>
          </cell>
          <cell r="O2924" t="str">
            <v>False</v>
          </cell>
          <cell r="P2924">
            <v>415700150</v>
          </cell>
          <cell r="Q2924">
            <v>0</v>
          </cell>
          <cell r="R2924">
            <v>0</v>
          </cell>
          <cell r="S2924" t="str">
            <v>0.00</v>
          </cell>
          <cell r="T2924">
            <v>0</v>
          </cell>
          <cell r="U2924">
            <v>8</v>
          </cell>
          <cell r="V2924">
            <v>8</v>
          </cell>
          <cell r="W2924" t="str">
            <v>2026-04-01</v>
          </cell>
        </row>
        <row r="2925">
          <cell r="A2925">
            <v>136944</v>
          </cell>
          <cell r="B2925">
            <v>46107</v>
          </cell>
          <cell r="C2925" t="str">
            <v>HARITSOA</v>
          </cell>
          <cell r="D2925" t="str">
            <v>2633</v>
          </cell>
          <cell r="E2925" t="str">
            <v>1 350 000.00</v>
          </cell>
          <cell r="F2925" t="str">
            <v>1 620 000.00</v>
          </cell>
          <cell r="G2925" t="str">
            <v>MGA</v>
          </cell>
          <cell r="H2925" t="str">
            <v>C500</v>
          </cell>
          <cell r="I2925" t="str">
            <v>E</v>
          </cell>
          <cell r="J2925" t="str">
            <v>2026-03-26</v>
          </cell>
          <cell r="K2925" t="str">
            <v>YASSIE</v>
          </cell>
          <cell r="L2925" t="str">
            <v>True</v>
          </cell>
          <cell r="M2925" t="str">
            <v>True</v>
          </cell>
          <cell r="N2925" t="str">
            <v>True</v>
          </cell>
          <cell r="O2925" t="str">
            <v>False</v>
          </cell>
          <cell r="P2925">
            <v>415500341</v>
          </cell>
          <cell r="Q2925">
            <v>0</v>
          </cell>
          <cell r="R2925">
            <v>0</v>
          </cell>
          <cell r="S2925" t="str">
            <v>0.00</v>
          </cell>
          <cell r="T2925">
            <v>0</v>
          </cell>
          <cell r="U2925">
            <v>9</v>
          </cell>
          <cell r="V2925">
            <v>9</v>
          </cell>
          <cell r="W2925" t="str">
            <v>2026-04-03</v>
          </cell>
        </row>
        <row r="2926">
          <cell r="A2926">
            <v>136943</v>
          </cell>
          <cell r="B2926">
            <v>46107</v>
          </cell>
          <cell r="C2926" t="str">
            <v>HARITSOA</v>
          </cell>
          <cell r="D2926" t="str">
            <v>2053</v>
          </cell>
          <cell r="E2926" t="str">
            <v>3 030 000.00</v>
          </cell>
          <cell r="F2926" t="str">
            <v>3 636 000.00</v>
          </cell>
          <cell r="G2926" t="str">
            <v>MGA</v>
          </cell>
          <cell r="H2926" t="str">
            <v>C500</v>
          </cell>
          <cell r="I2926" t="str">
            <v>E</v>
          </cell>
          <cell r="J2926" t="str">
            <v>2026-03-26</v>
          </cell>
          <cell r="K2926" t="str">
            <v>YASSIE</v>
          </cell>
          <cell r="L2926" t="str">
            <v>True</v>
          </cell>
          <cell r="M2926" t="str">
            <v>True</v>
          </cell>
          <cell r="N2926" t="str">
            <v>True</v>
          </cell>
          <cell r="O2926" t="str">
            <v>False</v>
          </cell>
          <cell r="P2926">
            <v>415500334</v>
          </cell>
          <cell r="Q2926">
            <v>0</v>
          </cell>
          <cell r="R2926">
            <v>0</v>
          </cell>
          <cell r="S2926" t="str">
            <v>0.00</v>
          </cell>
          <cell r="T2926">
            <v>0</v>
          </cell>
          <cell r="U2926">
            <v>9</v>
          </cell>
          <cell r="V2926">
            <v>9</v>
          </cell>
          <cell r="W2926" t="str">
            <v>2026-04-03</v>
          </cell>
        </row>
        <row r="2927">
          <cell r="A2927">
            <v>136942</v>
          </cell>
          <cell r="B2927">
            <v>46107</v>
          </cell>
          <cell r="C2927" t="str">
            <v>HARITSOA</v>
          </cell>
          <cell r="D2927" t="str">
            <v>2053</v>
          </cell>
          <cell r="E2927" t="str">
            <v>9 545 000.00</v>
          </cell>
          <cell r="F2927" t="str">
            <v>11 454 000.00</v>
          </cell>
          <cell r="G2927" t="str">
            <v>MGA</v>
          </cell>
          <cell r="H2927" t="str">
            <v>C500</v>
          </cell>
          <cell r="I2927" t="str">
            <v>E</v>
          </cell>
          <cell r="J2927" t="str">
            <v>2026-03-26</v>
          </cell>
          <cell r="K2927" t="str">
            <v>YASSIE</v>
          </cell>
          <cell r="L2927" t="str">
            <v>True</v>
          </cell>
          <cell r="M2927" t="str">
            <v>True</v>
          </cell>
          <cell r="N2927" t="str">
            <v>True</v>
          </cell>
          <cell r="O2927" t="str">
            <v>False</v>
          </cell>
          <cell r="P2927">
            <v>415600191</v>
          </cell>
          <cell r="Q2927">
            <v>0</v>
          </cell>
          <cell r="R2927">
            <v>0</v>
          </cell>
          <cell r="S2927" t="str">
            <v>0.00</v>
          </cell>
          <cell r="T2927">
            <v>0</v>
          </cell>
          <cell r="U2927">
            <v>10</v>
          </cell>
          <cell r="V2927">
            <v>10</v>
          </cell>
          <cell r="W2927" t="str">
            <v>2026-04-09</v>
          </cell>
        </row>
        <row r="2928">
          <cell r="A2928">
            <v>136941</v>
          </cell>
          <cell r="B2928">
            <v>46107</v>
          </cell>
          <cell r="C2928" t="str">
            <v>LUCA3</v>
          </cell>
          <cell r="D2928" t="str">
            <v>2703</v>
          </cell>
          <cell r="E2928" t="str">
            <v>108 033 000.00</v>
          </cell>
          <cell r="F2928" t="str">
            <v>108 033 000.00</v>
          </cell>
          <cell r="G2928" t="str">
            <v>MGA</v>
          </cell>
          <cell r="H2928" t="str">
            <v>C100</v>
          </cell>
          <cell r="I2928" t="str">
            <v>E</v>
          </cell>
          <cell r="J2928" t="str">
            <v>2026-03-26</v>
          </cell>
          <cell r="K2928" t="str">
            <v>YASSIE</v>
          </cell>
          <cell r="L2928" t="str">
            <v>True</v>
          </cell>
          <cell r="M2928" t="str">
            <v>True</v>
          </cell>
          <cell r="N2928" t="str">
            <v>True</v>
          </cell>
          <cell r="O2928" t="str">
            <v>False</v>
          </cell>
          <cell r="P2928">
            <v>415600138</v>
          </cell>
          <cell r="Q2928">
            <v>0</v>
          </cell>
          <cell r="R2928">
            <v>0</v>
          </cell>
          <cell r="S2928" t="str">
            <v>0.00</v>
          </cell>
          <cell r="T2928">
            <v>0</v>
          </cell>
          <cell r="U2928">
            <v>8</v>
          </cell>
          <cell r="V2928">
            <v>8</v>
          </cell>
          <cell r="W2928" t="str">
            <v>2026-04-01</v>
          </cell>
        </row>
        <row r="2929">
          <cell r="A2929">
            <v>136940</v>
          </cell>
          <cell r="B2929">
            <v>46107</v>
          </cell>
          <cell r="C2929" t="str">
            <v>HARITSOA</v>
          </cell>
          <cell r="D2929" t="str">
            <v>2053</v>
          </cell>
          <cell r="E2929" t="str">
            <v>2 492 000.00</v>
          </cell>
          <cell r="F2929" t="str">
            <v>2 990 400.00</v>
          </cell>
          <cell r="G2929" t="str">
            <v>MGA</v>
          </cell>
          <cell r="H2929" t="str">
            <v>C500</v>
          </cell>
          <cell r="I2929" t="str">
            <v>E</v>
          </cell>
          <cell r="J2929" t="str">
            <v>2026-03-26</v>
          </cell>
          <cell r="K2929" t="str">
            <v>YASSIE</v>
          </cell>
          <cell r="L2929" t="str">
            <v>True</v>
          </cell>
          <cell r="M2929" t="str">
            <v>True</v>
          </cell>
          <cell r="N2929" t="str">
            <v>True</v>
          </cell>
          <cell r="O2929" t="str">
            <v>False</v>
          </cell>
          <cell r="P2929">
            <v>415500313</v>
          </cell>
          <cell r="Q2929">
            <v>0</v>
          </cell>
          <cell r="R2929">
            <v>0</v>
          </cell>
          <cell r="S2929" t="str">
            <v>0.00</v>
          </cell>
          <cell r="T2929">
            <v>0</v>
          </cell>
          <cell r="U2929">
            <v>11</v>
          </cell>
          <cell r="V2929">
            <v>11</v>
          </cell>
          <cell r="W2929" t="str">
            <v>2026-04-09</v>
          </cell>
        </row>
        <row r="2930">
          <cell r="A2930">
            <v>136939</v>
          </cell>
          <cell r="B2930">
            <v>46107</v>
          </cell>
          <cell r="C2930" t="str">
            <v>HARITSOA</v>
          </cell>
          <cell r="D2930" t="str">
            <v>1336</v>
          </cell>
          <cell r="E2930" t="str">
            <v>1 330 000.00</v>
          </cell>
          <cell r="F2930" t="str">
            <v>1 596 000.00</v>
          </cell>
          <cell r="G2930" t="str">
            <v>MGA</v>
          </cell>
          <cell r="H2930" t="str">
            <v>C500</v>
          </cell>
          <cell r="I2930" t="str">
            <v>E</v>
          </cell>
          <cell r="J2930" t="str">
            <v>2026-03-26</v>
          </cell>
          <cell r="K2930" t="str">
            <v>YASSIE</v>
          </cell>
          <cell r="L2930" t="str">
            <v>True</v>
          </cell>
          <cell r="M2930" t="str">
            <v>True</v>
          </cell>
          <cell r="N2930" t="str">
            <v>True</v>
          </cell>
          <cell r="O2930" t="str">
            <v>False</v>
          </cell>
          <cell r="P2930">
            <v>415700146</v>
          </cell>
          <cell r="Q2930">
            <v>0</v>
          </cell>
          <cell r="R2930">
            <v>0</v>
          </cell>
          <cell r="S2930" t="str">
            <v>0.00</v>
          </cell>
          <cell r="T2930">
            <v>0</v>
          </cell>
          <cell r="U2930">
            <v>11</v>
          </cell>
          <cell r="V2930">
            <v>11</v>
          </cell>
          <cell r="W2930" t="str">
            <v>2026-04-09</v>
          </cell>
        </row>
        <row r="2931">
          <cell r="A2931">
            <v>136938</v>
          </cell>
          <cell r="B2931">
            <v>46107</v>
          </cell>
          <cell r="C2931" t="str">
            <v>LUCA3</v>
          </cell>
          <cell r="D2931" t="str">
            <v>2167</v>
          </cell>
          <cell r="E2931" t="str">
            <v>18 124 800.00</v>
          </cell>
          <cell r="F2931" t="str">
            <v>18 124 800.00</v>
          </cell>
          <cell r="G2931" t="str">
            <v>MGA</v>
          </cell>
          <cell r="H2931" t="str">
            <v>C100</v>
          </cell>
          <cell r="I2931" t="str">
            <v>E</v>
          </cell>
          <cell r="J2931" t="str">
            <v>2026-03-26</v>
          </cell>
          <cell r="K2931" t="str">
            <v>YASSIE</v>
          </cell>
          <cell r="L2931" t="str">
            <v>True</v>
          </cell>
          <cell r="M2931" t="str">
            <v>True</v>
          </cell>
          <cell r="N2931" t="str">
            <v>True</v>
          </cell>
          <cell r="O2931" t="str">
            <v>False</v>
          </cell>
          <cell r="P2931">
            <v>415700144</v>
          </cell>
          <cell r="Q2931">
            <v>0</v>
          </cell>
          <cell r="R2931">
            <v>0</v>
          </cell>
          <cell r="S2931" t="str">
            <v>0.00</v>
          </cell>
          <cell r="T2931">
            <v>0</v>
          </cell>
          <cell r="U2931">
            <v>8</v>
          </cell>
          <cell r="V2931">
            <v>8</v>
          </cell>
          <cell r="W2931" t="str">
            <v>2026-04-01</v>
          </cell>
        </row>
        <row r="2932">
          <cell r="A2932">
            <v>136937</v>
          </cell>
          <cell r="B2932">
            <v>46107</v>
          </cell>
          <cell r="C2932" t="str">
            <v>HARITSOA</v>
          </cell>
          <cell r="D2932" t="str">
            <v>1194</v>
          </cell>
          <cell r="E2932" t="str">
            <v>4 866 300.00</v>
          </cell>
          <cell r="F2932" t="str">
            <v>5 839 560.00</v>
          </cell>
          <cell r="G2932" t="str">
            <v>MGA</v>
          </cell>
          <cell r="H2932" t="str">
            <v>C500</v>
          </cell>
          <cell r="I2932" t="str">
            <v>E</v>
          </cell>
          <cell r="J2932" t="str">
            <v>2026-03-26</v>
          </cell>
          <cell r="K2932" t="str">
            <v>YASSIE</v>
          </cell>
          <cell r="L2932" t="str">
            <v>True</v>
          </cell>
          <cell r="M2932" t="str">
            <v>True</v>
          </cell>
          <cell r="N2932" t="str">
            <v>True</v>
          </cell>
          <cell r="O2932" t="str">
            <v>False</v>
          </cell>
          <cell r="P2932">
            <v>415500291</v>
          </cell>
          <cell r="Q2932">
            <v>0</v>
          </cell>
          <cell r="R2932">
            <v>0</v>
          </cell>
          <cell r="S2932" t="str">
            <v>0.00</v>
          </cell>
          <cell r="T2932">
            <v>0</v>
          </cell>
          <cell r="U2932">
            <v>8</v>
          </cell>
          <cell r="V2932">
            <v>8</v>
          </cell>
          <cell r="W2932" t="str">
            <v>2026-03-30</v>
          </cell>
        </row>
        <row r="2933">
          <cell r="A2933">
            <v>136936</v>
          </cell>
          <cell r="B2933">
            <v>46107</v>
          </cell>
          <cell r="C2933" t="str">
            <v>SETRA3</v>
          </cell>
          <cell r="D2933" t="str">
            <v>6103</v>
          </cell>
          <cell r="E2933" t="str">
            <v>10 000 000.00</v>
          </cell>
          <cell r="F2933" t="str">
            <v>10 000 000.00</v>
          </cell>
          <cell r="G2933" t="str">
            <v>MGA</v>
          </cell>
          <cell r="H2933" t="str">
            <v>C100</v>
          </cell>
          <cell r="I2933" t="str">
            <v>E</v>
          </cell>
          <cell r="J2933" t="str">
            <v>2026-03-26</v>
          </cell>
          <cell r="K2933" t="str">
            <v>YASSIE</v>
          </cell>
          <cell r="L2933" t="str">
            <v>True</v>
          </cell>
          <cell r="M2933" t="str">
            <v>True</v>
          </cell>
          <cell r="N2933" t="str">
            <v>True</v>
          </cell>
          <cell r="O2933" t="str">
            <v>False</v>
          </cell>
          <cell r="P2933">
            <v>415600128</v>
          </cell>
          <cell r="Q2933">
            <v>0</v>
          </cell>
          <cell r="R2933">
            <v>0</v>
          </cell>
          <cell r="S2933" t="str">
            <v>0.00</v>
          </cell>
          <cell r="T2933">
            <v>0</v>
          </cell>
          <cell r="U2933">
            <v>8</v>
          </cell>
          <cell r="V2933">
            <v>8</v>
          </cell>
          <cell r="W2933" t="str">
            <v>2026-04-01</v>
          </cell>
        </row>
        <row r="2934">
          <cell r="A2934">
            <v>136935</v>
          </cell>
          <cell r="B2934">
            <v>46107</v>
          </cell>
          <cell r="C2934" t="str">
            <v>LUISA</v>
          </cell>
          <cell r="D2934" t="str">
            <v>102</v>
          </cell>
          <cell r="E2934" t="str">
            <v>179 400 000.00</v>
          </cell>
          <cell r="F2934" t="str">
            <v>215 280 000.00</v>
          </cell>
          <cell r="G2934" t="str">
            <v>MGA</v>
          </cell>
          <cell r="H2934" t="str">
            <v>C700</v>
          </cell>
          <cell r="I2934" t="str">
            <v>E</v>
          </cell>
          <cell r="J2934" t="str">
            <v>2026-03-26</v>
          </cell>
          <cell r="K2934" t="str">
            <v>YASSIE</v>
          </cell>
          <cell r="L2934" t="str">
            <v>True</v>
          </cell>
          <cell r="M2934" t="str">
            <v>True</v>
          </cell>
          <cell r="N2934" t="str">
            <v>True</v>
          </cell>
          <cell r="O2934" t="str">
            <v>False</v>
          </cell>
          <cell r="P2934">
            <v>0</v>
          </cell>
          <cell r="Q2934">
            <v>0</v>
          </cell>
          <cell r="R2934">
            <v>0</v>
          </cell>
          <cell r="S2934" t="str">
            <v>0.00</v>
          </cell>
          <cell r="T2934">
            <v>0</v>
          </cell>
          <cell r="U2934">
            <v>6</v>
          </cell>
          <cell r="V2934">
            <v>6</v>
          </cell>
          <cell r="W2934" t="str">
            <v>2026-03-26</v>
          </cell>
        </row>
        <row r="2935">
          <cell r="A2935">
            <v>136934</v>
          </cell>
          <cell r="B2935">
            <v>46107</v>
          </cell>
          <cell r="C2935" t="str">
            <v>PARIS</v>
          </cell>
          <cell r="E2935" t="str">
            <v>0.00</v>
          </cell>
          <cell r="F2935" t="str">
            <v>0.00</v>
          </cell>
          <cell r="G2935" t="str">
            <v>MGA</v>
          </cell>
          <cell r="H2935" t="str">
            <v>C500</v>
          </cell>
          <cell r="I2935" t="str">
            <v>E</v>
          </cell>
          <cell r="J2935" t="str">
            <v>2026-03-26</v>
          </cell>
          <cell r="K2935" t="str">
            <v>YASSIE</v>
          </cell>
          <cell r="L2935" t="str">
            <v>True</v>
          </cell>
          <cell r="M2935" t="str">
            <v>False</v>
          </cell>
          <cell r="N2935" t="str">
            <v>True</v>
          </cell>
          <cell r="O2935" t="str">
            <v>False</v>
          </cell>
          <cell r="P2935">
            <v>415400257</v>
          </cell>
          <cell r="Q2935">
            <v>0</v>
          </cell>
          <cell r="R2935">
            <v>0</v>
          </cell>
          <cell r="S2935" t="str">
            <v>0.00</v>
          </cell>
          <cell r="T2935">
            <v>0</v>
          </cell>
          <cell r="U2935">
            <v>8</v>
          </cell>
          <cell r="V2935">
            <v>8</v>
          </cell>
          <cell r="W2935" t="str">
            <v>2026-03-27</v>
          </cell>
        </row>
        <row r="2936">
          <cell r="A2936">
            <v>136933</v>
          </cell>
          <cell r="B2936">
            <v>46107</v>
          </cell>
          <cell r="C2936" t="str">
            <v>MICHAELA</v>
          </cell>
          <cell r="D2936" t="str">
            <v>2710</v>
          </cell>
          <cell r="E2936" t="str">
            <v>999 999.99</v>
          </cell>
          <cell r="F2936" t="str">
            <v>1 199 999.99</v>
          </cell>
          <cell r="G2936" t="str">
            <v>MGA</v>
          </cell>
          <cell r="H2936" t="str">
            <v>C200</v>
          </cell>
          <cell r="I2936" t="str">
            <v>E</v>
          </cell>
          <cell r="J2936" t="str">
            <v>2026-03-26</v>
          </cell>
          <cell r="K2936" t="str">
            <v>YASSIE</v>
          </cell>
          <cell r="L2936" t="str">
            <v>True</v>
          </cell>
          <cell r="M2936" t="str">
            <v>True</v>
          </cell>
          <cell r="N2936" t="str">
            <v>True</v>
          </cell>
          <cell r="O2936" t="str">
            <v>False</v>
          </cell>
          <cell r="P2936">
            <v>415307076</v>
          </cell>
          <cell r="Q2936">
            <v>0</v>
          </cell>
          <cell r="R2936">
            <v>0</v>
          </cell>
          <cell r="S2936" t="str">
            <v>0.00</v>
          </cell>
          <cell r="T2936">
            <v>0</v>
          </cell>
          <cell r="U2936">
            <v>8</v>
          </cell>
          <cell r="V2936">
            <v>8</v>
          </cell>
          <cell r="W2936" t="str">
            <v>2026-03-26</v>
          </cell>
        </row>
        <row r="2937">
          <cell r="A2937">
            <v>136932</v>
          </cell>
          <cell r="B2937">
            <v>46107</v>
          </cell>
          <cell r="C2937" t="str">
            <v>HARITSOA</v>
          </cell>
          <cell r="D2937" t="str">
            <v>2633</v>
          </cell>
          <cell r="E2937" t="str">
            <v>5 560 700.00</v>
          </cell>
          <cell r="F2937" t="str">
            <v>6 672 840.00</v>
          </cell>
          <cell r="G2937" t="str">
            <v>MGA</v>
          </cell>
          <cell r="H2937" t="str">
            <v>C500</v>
          </cell>
          <cell r="I2937" t="str">
            <v>E</v>
          </cell>
          <cell r="J2937" t="str">
            <v>2026-03-26</v>
          </cell>
          <cell r="K2937" t="str">
            <v>YASSIE</v>
          </cell>
          <cell r="L2937" t="str">
            <v>True</v>
          </cell>
          <cell r="M2937" t="str">
            <v>True</v>
          </cell>
          <cell r="N2937" t="str">
            <v>True</v>
          </cell>
          <cell r="O2937" t="str">
            <v>False</v>
          </cell>
          <cell r="P2937">
            <v>415400255</v>
          </cell>
          <cell r="Q2937">
            <v>0</v>
          </cell>
          <cell r="R2937">
            <v>0</v>
          </cell>
          <cell r="S2937" t="str">
            <v>0.00</v>
          </cell>
          <cell r="T2937">
            <v>0</v>
          </cell>
          <cell r="U2937">
            <v>6</v>
          </cell>
          <cell r="V2937">
            <v>6</v>
          </cell>
          <cell r="W2937" t="str">
            <v>2026-03-27</v>
          </cell>
        </row>
        <row r="2938">
          <cell r="A2938">
            <v>136931</v>
          </cell>
          <cell r="B2938">
            <v>46107</v>
          </cell>
          <cell r="C2938" t="str">
            <v>TAFITASOA3</v>
          </cell>
          <cell r="D2938" t="str">
            <v>4740</v>
          </cell>
          <cell r="E2938" t="str">
            <v>614 987.00</v>
          </cell>
          <cell r="F2938" t="str">
            <v>737 984.40</v>
          </cell>
          <cell r="G2938" t="str">
            <v>MGA</v>
          </cell>
          <cell r="H2938" t="str">
            <v>C700</v>
          </cell>
          <cell r="I2938" t="str">
            <v>E</v>
          </cell>
          <cell r="J2938" t="str">
            <v>2026-03-26</v>
          </cell>
          <cell r="K2938" t="str">
            <v>YASSIE</v>
          </cell>
          <cell r="L2938" t="str">
            <v>True</v>
          </cell>
          <cell r="M2938" t="str">
            <v>True</v>
          </cell>
          <cell r="N2938" t="str">
            <v>True</v>
          </cell>
          <cell r="O2938" t="str">
            <v>False</v>
          </cell>
          <cell r="P2938">
            <v>415400250</v>
          </cell>
          <cell r="Q2938">
            <v>415400249</v>
          </cell>
          <cell r="R2938">
            <v>0</v>
          </cell>
          <cell r="S2938" t="str">
            <v>0.00</v>
          </cell>
          <cell r="T2938">
            <v>0</v>
          </cell>
          <cell r="U2938">
            <v>9</v>
          </cell>
          <cell r="V2938">
            <v>9</v>
          </cell>
          <cell r="W2938" t="str">
            <v>2026-03-26</v>
          </cell>
        </row>
        <row r="2939">
          <cell r="A2939">
            <v>136930</v>
          </cell>
          <cell r="B2939">
            <v>46107</v>
          </cell>
          <cell r="C2939" t="str">
            <v>MIORA46</v>
          </cell>
          <cell r="D2939" t="str">
            <v>770</v>
          </cell>
          <cell r="E2939" t="str">
            <v>1 614 750.00</v>
          </cell>
          <cell r="F2939" t="str">
            <v>1 937 700.00</v>
          </cell>
          <cell r="G2939" t="str">
            <v>MGA</v>
          </cell>
          <cell r="H2939" t="str">
            <v>C900</v>
          </cell>
          <cell r="I2939" t="str">
            <v>E</v>
          </cell>
          <cell r="J2939" t="str">
            <v>2026-03-26</v>
          </cell>
          <cell r="K2939" t="str">
            <v>YASSIE</v>
          </cell>
          <cell r="L2939" t="str">
            <v>True</v>
          </cell>
          <cell r="M2939" t="str">
            <v>True</v>
          </cell>
          <cell r="N2939" t="str">
            <v>True</v>
          </cell>
          <cell r="O2939" t="str">
            <v>False</v>
          </cell>
          <cell r="P2939">
            <v>415400244</v>
          </cell>
          <cell r="Q2939">
            <v>0</v>
          </cell>
          <cell r="R2939">
            <v>0</v>
          </cell>
          <cell r="S2939" t="str">
            <v>0.00</v>
          </cell>
          <cell r="T2939">
            <v>0</v>
          </cell>
          <cell r="U2939">
            <v>6</v>
          </cell>
          <cell r="V2939">
            <v>6</v>
          </cell>
          <cell r="W2939" t="str">
            <v>2026-03-26</v>
          </cell>
        </row>
        <row r="2940">
          <cell r="A2940">
            <v>136929</v>
          </cell>
          <cell r="B2940">
            <v>46107</v>
          </cell>
          <cell r="C2940" t="str">
            <v>SETRA3</v>
          </cell>
          <cell r="E2940" t="str">
            <v>0.00</v>
          </cell>
          <cell r="F2940" t="str">
            <v>0.00</v>
          </cell>
          <cell r="G2940" t="str">
            <v>MGA</v>
          </cell>
          <cell r="H2940" t="str">
            <v>C104</v>
          </cell>
          <cell r="I2940" t="str">
            <v>C</v>
          </cell>
          <cell r="J2940" t="str">
            <v>2026-03-26</v>
          </cell>
          <cell r="K2940" t="str">
            <v>YASSIE</v>
          </cell>
          <cell r="L2940" t="str">
            <v>True</v>
          </cell>
          <cell r="M2940" t="str">
            <v>False</v>
          </cell>
          <cell r="N2940" t="str">
            <v>True</v>
          </cell>
          <cell r="O2940" t="str">
            <v>False</v>
          </cell>
          <cell r="P2940">
            <v>415307059</v>
          </cell>
          <cell r="Q2940">
            <v>0</v>
          </cell>
          <cell r="R2940">
            <v>0</v>
          </cell>
          <cell r="S2940" t="str">
            <v>0.00</v>
          </cell>
          <cell r="T2940">
            <v>0</v>
          </cell>
          <cell r="U2940">
            <v>6</v>
          </cell>
          <cell r="V2940">
            <v>6</v>
          </cell>
          <cell r="W2940" t="str">
            <v>2026-03-26</v>
          </cell>
        </row>
        <row r="2941">
          <cell r="A2941">
            <v>136928</v>
          </cell>
          <cell r="B2941">
            <v>46107</v>
          </cell>
          <cell r="C2941" t="str">
            <v>LUCA3</v>
          </cell>
          <cell r="D2941" t="str">
            <v>3042</v>
          </cell>
          <cell r="E2941" t="str">
            <v>1 500 000.00</v>
          </cell>
          <cell r="F2941" t="str">
            <v>1 800 000.00</v>
          </cell>
          <cell r="G2941" t="str">
            <v>MGA</v>
          </cell>
          <cell r="H2941" t="str">
            <v>C102</v>
          </cell>
          <cell r="I2941" t="str">
            <v>E</v>
          </cell>
          <cell r="J2941" t="str">
            <v>2026-03-26</v>
          </cell>
          <cell r="K2941" t="str">
            <v>YASSIE</v>
          </cell>
          <cell r="L2941" t="str">
            <v>True</v>
          </cell>
          <cell r="M2941" t="str">
            <v>True</v>
          </cell>
          <cell r="N2941" t="str">
            <v>True</v>
          </cell>
          <cell r="O2941" t="str">
            <v>False</v>
          </cell>
          <cell r="P2941">
            <v>414900421</v>
          </cell>
          <cell r="Q2941">
            <v>0</v>
          </cell>
          <cell r="R2941">
            <v>0</v>
          </cell>
          <cell r="S2941" t="str">
            <v>0.00</v>
          </cell>
          <cell r="T2941">
            <v>0</v>
          </cell>
          <cell r="U2941">
            <v>8</v>
          </cell>
          <cell r="V2941">
            <v>8</v>
          </cell>
          <cell r="W2941" t="str">
            <v>2026-03-26</v>
          </cell>
        </row>
        <row r="2942">
          <cell r="A2942">
            <v>136927</v>
          </cell>
          <cell r="B2942">
            <v>46107</v>
          </cell>
          <cell r="C2942" t="str">
            <v>PARIS</v>
          </cell>
          <cell r="E2942" t="str">
            <v>0.00</v>
          </cell>
          <cell r="F2942" t="str">
            <v>0.00</v>
          </cell>
          <cell r="G2942" t="str">
            <v>MGA</v>
          </cell>
          <cell r="H2942" t="str">
            <v>C500</v>
          </cell>
          <cell r="I2942" t="str">
            <v>E</v>
          </cell>
          <cell r="J2942" t="str">
            <v>2026-03-26</v>
          </cell>
          <cell r="K2942" t="str">
            <v>YASSIE</v>
          </cell>
          <cell r="L2942" t="str">
            <v>True</v>
          </cell>
          <cell r="M2942" t="str">
            <v>False</v>
          </cell>
          <cell r="N2942" t="str">
            <v>False</v>
          </cell>
          <cell r="O2942" t="str">
            <v>True</v>
          </cell>
          <cell r="P2942">
            <v>415000215</v>
          </cell>
          <cell r="Q2942">
            <v>0</v>
          </cell>
          <cell r="R2942">
            <v>0</v>
          </cell>
          <cell r="S2942" t="str">
            <v>0.00</v>
          </cell>
          <cell r="T2942">
            <v>0</v>
          </cell>
          <cell r="U2942">
            <v>0</v>
          </cell>
          <cell r="V2942">
            <v>0</v>
          </cell>
          <cell r="W2942" t="str">
            <v>0000-00-00</v>
          </cell>
        </row>
        <row r="2943">
          <cell r="A2943">
            <v>136926</v>
          </cell>
          <cell r="B2943">
            <v>46106</v>
          </cell>
          <cell r="C2943" t="str">
            <v>OLGA</v>
          </cell>
          <cell r="D2943" t="str">
            <v>926</v>
          </cell>
          <cell r="E2943" t="str">
            <v>1 947 240.00</v>
          </cell>
          <cell r="F2943" t="str">
            <v>2 336 688.00</v>
          </cell>
          <cell r="G2943" t="str">
            <v>MGA</v>
          </cell>
          <cell r="H2943" t="str">
            <v>C901</v>
          </cell>
          <cell r="I2943" t="str">
            <v>E</v>
          </cell>
          <cell r="J2943" t="str">
            <v>2026-03-25</v>
          </cell>
          <cell r="K2943" t="str">
            <v>YASSIE</v>
          </cell>
          <cell r="L2943" t="str">
            <v>True</v>
          </cell>
          <cell r="M2943" t="str">
            <v>True</v>
          </cell>
          <cell r="N2943" t="str">
            <v>True</v>
          </cell>
          <cell r="O2943" t="str">
            <v>False</v>
          </cell>
          <cell r="P2943">
            <v>0</v>
          </cell>
          <cell r="Q2943">
            <v>0</v>
          </cell>
          <cell r="R2943">
            <v>0</v>
          </cell>
          <cell r="S2943" t="str">
            <v>0.00</v>
          </cell>
          <cell r="T2943">
            <v>0</v>
          </cell>
          <cell r="U2943">
            <v>3</v>
          </cell>
          <cell r="V2943">
            <v>3</v>
          </cell>
          <cell r="W2943" t="str">
            <v>2026-03-26</v>
          </cell>
        </row>
        <row r="2944">
          <cell r="A2944">
            <v>136925</v>
          </cell>
          <cell r="B2944">
            <v>46106</v>
          </cell>
          <cell r="C2944" t="str">
            <v>LUCA3</v>
          </cell>
          <cell r="D2944" t="str">
            <v>2490</v>
          </cell>
          <cell r="E2944" t="str">
            <v>46 428 000.00</v>
          </cell>
          <cell r="F2944" t="str">
            <v>46 428 000.00</v>
          </cell>
          <cell r="G2944" t="str">
            <v>MGA</v>
          </cell>
          <cell r="H2944" t="str">
            <v>C104</v>
          </cell>
          <cell r="I2944" t="str">
            <v>E</v>
          </cell>
          <cell r="J2944" t="str">
            <v>2026-03-25</v>
          </cell>
          <cell r="K2944" t="str">
            <v>YASSIE</v>
          </cell>
          <cell r="L2944" t="str">
            <v>True</v>
          </cell>
          <cell r="M2944" t="str">
            <v>True</v>
          </cell>
          <cell r="N2944" t="str">
            <v>True</v>
          </cell>
          <cell r="O2944" t="str">
            <v>False</v>
          </cell>
          <cell r="P2944">
            <v>413500129</v>
          </cell>
          <cell r="Q2944">
            <v>0</v>
          </cell>
          <cell r="R2944">
            <v>0</v>
          </cell>
          <cell r="S2944" t="str">
            <v>0.00</v>
          </cell>
          <cell r="T2944">
            <v>0</v>
          </cell>
          <cell r="U2944">
            <v>10</v>
          </cell>
          <cell r="V2944">
            <v>10</v>
          </cell>
          <cell r="W2944" t="str">
            <v>2026-03-27</v>
          </cell>
        </row>
        <row r="2945">
          <cell r="A2945">
            <v>136924</v>
          </cell>
          <cell r="B2945">
            <v>46106</v>
          </cell>
          <cell r="C2945" t="str">
            <v>LUCA3</v>
          </cell>
          <cell r="D2945" t="str">
            <v>2886</v>
          </cell>
          <cell r="E2945" t="str">
            <v>510 900.00</v>
          </cell>
          <cell r="F2945" t="str">
            <v>510 900.00</v>
          </cell>
          <cell r="G2945" t="str">
            <v>MGA</v>
          </cell>
          <cell r="H2945" t="str">
            <v>C103</v>
          </cell>
          <cell r="I2945" t="str">
            <v>E</v>
          </cell>
          <cell r="J2945" t="str">
            <v>2026-03-25</v>
          </cell>
          <cell r="K2945" t="str">
            <v>YASSIE</v>
          </cell>
          <cell r="L2945" t="str">
            <v>True</v>
          </cell>
          <cell r="M2945" t="str">
            <v>True</v>
          </cell>
          <cell r="N2945" t="str">
            <v>True</v>
          </cell>
          <cell r="O2945" t="str">
            <v>False</v>
          </cell>
          <cell r="P2945">
            <v>413000330</v>
          </cell>
          <cell r="Q2945">
            <v>0</v>
          </cell>
          <cell r="R2945">
            <v>0</v>
          </cell>
          <cell r="S2945" t="str">
            <v>0.00</v>
          </cell>
          <cell r="T2945">
            <v>0</v>
          </cell>
          <cell r="U2945">
            <v>8</v>
          </cell>
          <cell r="V2945">
            <v>8</v>
          </cell>
          <cell r="W2945" t="str">
            <v>2026-03-25</v>
          </cell>
        </row>
        <row r="2946">
          <cell r="A2946">
            <v>136923</v>
          </cell>
          <cell r="B2946">
            <v>46106</v>
          </cell>
          <cell r="C2946" t="str">
            <v>LUCA3</v>
          </cell>
          <cell r="D2946" t="str">
            <v>6886</v>
          </cell>
          <cell r="E2946" t="str">
            <v>900 000.00</v>
          </cell>
          <cell r="F2946" t="str">
            <v>900 000.00</v>
          </cell>
          <cell r="G2946" t="str">
            <v>MGA</v>
          </cell>
          <cell r="H2946" t="str">
            <v>C104</v>
          </cell>
          <cell r="I2946" t="str">
            <v>E</v>
          </cell>
          <cell r="J2946" t="str">
            <v>2026-03-25</v>
          </cell>
          <cell r="K2946" t="str">
            <v>YASSIE</v>
          </cell>
          <cell r="L2946" t="str">
            <v>True</v>
          </cell>
          <cell r="M2946" t="str">
            <v>True</v>
          </cell>
          <cell r="N2946" t="str">
            <v>True</v>
          </cell>
          <cell r="O2946" t="str">
            <v>False</v>
          </cell>
          <cell r="P2946">
            <v>413000328</v>
          </cell>
          <cell r="Q2946">
            <v>0</v>
          </cell>
          <cell r="R2946">
            <v>0</v>
          </cell>
          <cell r="S2946" t="str">
            <v>0.00</v>
          </cell>
          <cell r="T2946">
            <v>0</v>
          </cell>
          <cell r="U2946">
            <v>7</v>
          </cell>
          <cell r="V2946">
            <v>7</v>
          </cell>
          <cell r="W2946" t="str">
            <v>2026-03-26</v>
          </cell>
        </row>
        <row r="2947">
          <cell r="A2947">
            <v>136922</v>
          </cell>
          <cell r="B2947">
            <v>46106</v>
          </cell>
          <cell r="C2947" t="str">
            <v>LUCA3</v>
          </cell>
          <cell r="D2947" t="str">
            <v>6885</v>
          </cell>
          <cell r="E2947" t="str">
            <v>6 160 000.00</v>
          </cell>
          <cell r="F2947" t="str">
            <v>6 160 000.00</v>
          </cell>
          <cell r="G2947" t="str">
            <v>MGA</v>
          </cell>
          <cell r="H2947" t="str">
            <v>C104</v>
          </cell>
          <cell r="I2947" t="str">
            <v>E</v>
          </cell>
          <cell r="J2947" t="str">
            <v>2026-03-25</v>
          </cell>
          <cell r="K2947" t="str">
            <v>YASSIE</v>
          </cell>
          <cell r="L2947" t="str">
            <v>True</v>
          </cell>
          <cell r="M2947" t="str">
            <v>True</v>
          </cell>
          <cell r="N2947" t="str">
            <v>True</v>
          </cell>
          <cell r="O2947" t="str">
            <v>False</v>
          </cell>
          <cell r="P2947">
            <v>413300108</v>
          </cell>
          <cell r="Q2947">
            <v>0</v>
          </cell>
          <cell r="R2947">
            <v>0</v>
          </cell>
          <cell r="S2947" t="str">
            <v>0.00</v>
          </cell>
          <cell r="T2947">
            <v>0</v>
          </cell>
          <cell r="U2947">
            <v>8</v>
          </cell>
          <cell r="V2947">
            <v>8</v>
          </cell>
          <cell r="W2947" t="str">
            <v>2026-03-26</v>
          </cell>
        </row>
        <row r="2948">
          <cell r="A2948">
            <v>136921</v>
          </cell>
          <cell r="B2948">
            <v>46106</v>
          </cell>
          <cell r="C2948" t="str">
            <v>LUCA3</v>
          </cell>
          <cell r="D2948" t="str">
            <v>839</v>
          </cell>
          <cell r="E2948" t="str">
            <v>5 818 750.00</v>
          </cell>
          <cell r="F2948" t="str">
            <v>6 982 500.00</v>
          </cell>
          <cell r="G2948" t="str">
            <v>MGA</v>
          </cell>
          <cell r="H2948" t="str">
            <v>C100</v>
          </cell>
          <cell r="I2948" t="str">
            <v>E</v>
          </cell>
          <cell r="J2948" t="str">
            <v>2026-03-25</v>
          </cell>
          <cell r="K2948" t="str">
            <v>YASSIE</v>
          </cell>
          <cell r="L2948" t="str">
            <v>True</v>
          </cell>
          <cell r="M2948" t="str">
            <v>True</v>
          </cell>
          <cell r="N2948" t="str">
            <v>True</v>
          </cell>
          <cell r="O2948" t="str">
            <v>False</v>
          </cell>
          <cell r="P2948">
            <v>413000299</v>
          </cell>
          <cell r="Q2948">
            <v>0</v>
          </cell>
          <cell r="R2948">
            <v>0</v>
          </cell>
          <cell r="S2948" t="str">
            <v>0.00</v>
          </cell>
          <cell r="T2948">
            <v>0</v>
          </cell>
          <cell r="U2948">
            <v>8</v>
          </cell>
          <cell r="V2948">
            <v>8</v>
          </cell>
          <cell r="W2948" t="str">
            <v>2026-04-01</v>
          </cell>
        </row>
        <row r="2949">
          <cell r="A2949">
            <v>136920</v>
          </cell>
          <cell r="B2949">
            <v>46106</v>
          </cell>
          <cell r="C2949" t="str">
            <v>MIORA46</v>
          </cell>
          <cell r="D2949" t="str">
            <v>119</v>
          </cell>
          <cell r="E2949" t="str">
            <v>350 000.00</v>
          </cell>
          <cell r="F2949" t="str">
            <v>420 000.00</v>
          </cell>
          <cell r="G2949" t="str">
            <v>MGA</v>
          </cell>
          <cell r="H2949" t="str">
            <v>C900</v>
          </cell>
          <cell r="I2949" t="str">
            <v>E</v>
          </cell>
          <cell r="J2949" t="str">
            <v>2026-03-25</v>
          </cell>
          <cell r="K2949" t="str">
            <v>YASSIE</v>
          </cell>
          <cell r="L2949" t="str">
            <v>True</v>
          </cell>
          <cell r="M2949" t="str">
            <v>True</v>
          </cell>
          <cell r="N2949" t="str">
            <v>True</v>
          </cell>
          <cell r="O2949" t="str">
            <v>False</v>
          </cell>
          <cell r="P2949">
            <v>0</v>
          </cell>
          <cell r="Q2949">
            <v>0</v>
          </cell>
          <cell r="R2949">
            <v>0</v>
          </cell>
          <cell r="S2949" t="str">
            <v>0.00</v>
          </cell>
          <cell r="T2949">
            <v>0</v>
          </cell>
          <cell r="U2949">
            <v>6</v>
          </cell>
          <cell r="V2949">
            <v>6</v>
          </cell>
          <cell r="W2949" t="str">
            <v>2026-03-26</v>
          </cell>
        </row>
        <row r="2950">
          <cell r="A2950">
            <v>136919</v>
          </cell>
          <cell r="B2950">
            <v>46106</v>
          </cell>
          <cell r="C2950" t="str">
            <v>GINAM</v>
          </cell>
          <cell r="D2950" t="str">
            <v>6477</v>
          </cell>
          <cell r="E2950" t="str">
            <v>8 100 000.00</v>
          </cell>
          <cell r="F2950" t="str">
            <v>9 720 000.00</v>
          </cell>
          <cell r="G2950" t="str">
            <v>MGA</v>
          </cell>
          <cell r="H2950" t="str">
            <v>C400</v>
          </cell>
          <cell r="I2950" t="str">
            <v>E</v>
          </cell>
          <cell r="J2950" t="str">
            <v>2026-03-25</v>
          </cell>
          <cell r="K2950" t="str">
            <v>YASSIE</v>
          </cell>
          <cell r="L2950" t="str">
            <v>True</v>
          </cell>
          <cell r="M2950" t="str">
            <v>True</v>
          </cell>
          <cell r="N2950" t="str">
            <v>True</v>
          </cell>
          <cell r="O2950" t="str">
            <v>False</v>
          </cell>
          <cell r="P2950">
            <v>413300106</v>
          </cell>
          <cell r="Q2950">
            <v>413300105</v>
          </cell>
          <cell r="R2950">
            <v>0</v>
          </cell>
          <cell r="S2950" t="str">
            <v>0.00</v>
          </cell>
          <cell r="T2950">
            <v>0</v>
          </cell>
          <cell r="U2950">
            <v>5</v>
          </cell>
          <cell r="V2950">
            <v>5</v>
          </cell>
          <cell r="W2950" t="str">
            <v>2026-03-27</v>
          </cell>
        </row>
        <row r="2951">
          <cell r="A2951">
            <v>136918</v>
          </cell>
          <cell r="B2951">
            <v>46106</v>
          </cell>
          <cell r="C2951" t="str">
            <v>GINAM</v>
          </cell>
          <cell r="D2951" t="str">
            <v>6162</v>
          </cell>
          <cell r="E2951" t="str">
            <v>42 651 090.00</v>
          </cell>
          <cell r="F2951" t="str">
            <v>51 181 308.00</v>
          </cell>
          <cell r="G2951" t="str">
            <v>MGA</v>
          </cell>
          <cell r="H2951" t="str">
            <v>C400</v>
          </cell>
          <cell r="I2951" t="str">
            <v>E</v>
          </cell>
          <cell r="J2951" t="str">
            <v>2026-03-25</v>
          </cell>
          <cell r="K2951" t="str">
            <v>YASSIE</v>
          </cell>
          <cell r="L2951" t="str">
            <v>True</v>
          </cell>
          <cell r="M2951" t="str">
            <v>True</v>
          </cell>
          <cell r="N2951" t="str">
            <v>True</v>
          </cell>
          <cell r="O2951" t="str">
            <v>False</v>
          </cell>
          <cell r="P2951">
            <v>413000297</v>
          </cell>
          <cell r="Q2951">
            <v>413000296</v>
          </cell>
          <cell r="R2951">
            <v>0</v>
          </cell>
          <cell r="S2951" t="str">
            <v>0.00</v>
          </cell>
          <cell r="T2951">
            <v>0</v>
          </cell>
          <cell r="U2951">
            <v>4</v>
          </cell>
          <cell r="V2951">
            <v>4</v>
          </cell>
          <cell r="W2951" t="str">
            <v>2026-03-27</v>
          </cell>
        </row>
        <row r="2952">
          <cell r="A2952">
            <v>136917</v>
          </cell>
          <cell r="B2952">
            <v>46106</v>
          </cell>
          <cell r="C2952" t="str">
            <v>GINAM</v>
          </cell>
          <cell r="D2952" t="str">
            <v>6376</v>
          </cell>
          <cell r="E2952" t="str">
            <v>37 912 080.00</v>
          </cell>
          <cell r="F2952" t="str">
            <v>45 494 496.00</v>
          </cell>
          <cell r="G2952" t="str">
            <v>MGA</v>
          </cell>
          <cell r="H2952" t="str">
            <v>C400</v>
          </cell>
          <cell r="I2952" t="str">
            <v>E</v>
          </cell>
          <cell r="J2952" t="str">
            <v>2026-03-25</v>
          </cell>
          <cell r="K2952" t="str">
            <v>YASSIE</v>
          </cell>
          <cell r="L2952" t="str">
            <v>True</v>
          </cell>
          <cell r="M2952" t="str">
            <v>True</v>
          </cell>
          <cell r="N2952" t="str">
            <v>True</v>
          </cell>
          <cell r="O2952" t="str">
            <v>False</v>
          </cell>
          <cell r="P2952">
            <v>412800962</v>
          </cell>
          <cell r="Q2952">
            <v>412800961</v>
          </cell>
          <cell r="R2952">
            <v>0</v>
          </cell>
          <cell r="S2952" t="str">
            <v>0.00</v>
          </cell>
          <cell r="T2952">
            <v>0</v>
          </cell>
          <cell r="U2952">
            <v>5</v>
          </cell>
          <cell r="V2952">
            <v>5</v>
          </cell>
          <cell r="W2952" t="str">
            <v>2026-03-27</v>
          </cell>
        </row>
        <row r="2953">
          <cell r="A2953">
            <v>136916</v>
          </cell>
          <cell r="B2953">
            <v>46106</v>
          </cell>
          <cell r="C2953" t="str">
            <v>BRINA</v>
          </cell>
          <cell r="D2953" t="str">
            <v>3042</v>
          </cell>
          <cell r="E2953" t="str">
            <v>1 400 000.00</v>
          </cell>
          <cell r="F2953" t="str">
            <v>1 680 000.00</v>
          </cell>
          <cell r="G2953" t="str">
            <v>MGA</v>
          </cell>
          <cell r="H2953" t="str">
            <v>C300</v>
          </cell>
          <cell r="I2953" t="str">
            <v>E</v>
          </cell>
          <cell r="J2953" t="str">
            <v>2026-03-25</v>
          </cell>
          <cell r="K2953" t="str">
            <v>YASSIE</v>
          </cell>
          <cell r="L2953" t="str">
            <v>True</v>
          </cell>
          <cell r="M2953" t="str">
            <v>True</v>
          </cell>
          <cell r="N2953" t="str">
            <v>True</v>
          </cell>
          <cell r="O2953" t="str">
            <v>False</v>
          </cell>
          <cell r="P2953">
            <v>0</v>
          </cell>
          <cell r="Q2953">
            <v>0</v>
          </cell>
          <cell r="R2953">
            <v>0</v>
          </cell>
          <cell r="S2953" t="str">
            <v>0.00</v>
          </cell>
          <cell r="T2953">
            <v>0</v>
          </cell>
          <cell r="U2953">
            <v>6</v>
          </cell>
          <cell r="V2953">
            <v>6</v>
          </cell>
          <cell r="W2953" t="str">
            <v>2026-03-25</v>
          </cell>
        </row>
        <row r="2954">
          <cell r="A2954">
            <v>136915</v>
          </cell>
          <cell r="B2954">
            <v>46106</v>
          </cell>
          <cell r="C2954" t="str">
            <v>LUCA3</v>
          </cell>
          <cell r="D2954" t="str">
            <v>1104</v>
          </cell>
          <cell r="E2954" t="str">
            <v>480 000.00</v>
          </cell>
          <cell r="F2954" t="str">
            <v>480 000.00</v>
          </cell>
          <cell r="G2954" t="str">
            <v>MGA</v>
          </cell>
          <cell r="H2954" t="str">
            <v>C100</v>
          </cell>
          <cell r="I2954" t="str">
            <v>E</v>
          </cell>
          <cell r="J2954" t="str">
            <v>2026-03-25</v>
          </cell>
          <cell r="K2954" t="str">
            <v>YASSIE</v>
          </cell>
          <cell r="L2954" t="str">
            <v>True</v>
          </cell>
          <cell r="M2954" t="str">
            <v>True</v>
          </cell>
          <cell r="N2954" t="str">
            <v>True</v>
          </cell>
          <cell r="O2954" t="str">
            <v>False</v>
          </cell>
          <cell r="P2954">
            <v>412900380</v>
          </cell>
          <cell r="Q2954">
            <v>0</v>
          </cell>
          <cell r="R2954">
            <v>0</v>
          </cell>
          <cell r="S2954" t="str">
            <v>0.00</v>
          </cell>
          <cell r="T2954">
            <v>0</v>
          </cell>
          <cell r="U2954">
            <v>5</v>
          </cell>
          <cell r="V2954">
            <v>5</v>
          </cell>
          <cell r="W2954" t="str">
            <v>2026-03-26</v>
          </cell>
        </row>
        <row r="2955">
          <cell r="A2955">
            <v>136914</v>
          </cell>
          <cell r="B2955">
            <v>46106</v>
          </cell>
          <cell r="C2955" t="str">
            <v>HARITSOA</v>
          </cell>
          <cell r="D2955" t="str">
            <v>2633</v>
          </cell>
          <cell r="E2955" t="str">
            <v>3 240 120.00</v>
          </cell>
          <cell r="F2955" t="str">
            <v>3 888 144.00</v>
          </cell>
          <cell r="G2955" t="str">
            <v>MGA</v>
          </cell>
          <cell r="H2955" t="str">
            <v>C500</v>
          </cell>
          <cell r="I2955" t="str">
            <v>E</v>
          </cell>
          <cell r="J2955" t="str">
            <v>2026-03-25</v>
          </cell>
          <cell r="K2955" t="str">
            <v>YASSIE</v>
          </cell>
          <cell r="L2955" t="str">
            <v>True</v>
          </cell>
          <cell r="M2955" t="str">
            <v>True</v>
          </cell>
          <cell r="N2955" t="str">
            <v>True</v>
          </cell>
          <cell r="O2955" t="str">
            <v>False</v>
          </cell>
          <cell r="P2955">
            <v>412800959</v>
          </cell>
          <cell r="Q2955">
            <v>0</v>
          </cell>
          <cell r="R2955">
            <v>0</v>
          </cell>
          <cell r="S2955" t="str">
            <v>0.00</v>
          </cell>
          <cell r="T2955">
            <v>0</v>
          </cell>
          <cell r="U2955">
            <v>6</v>
          </cell>
          <cell r="V2955">
            <v>6</v>
          </cell>
          <cell r="W2955" t="str">
            <v>2026-03-27</v>
          </cell>
        </row>
        <row r="2956">
          <cell r="A2956">
            <v>136913</v>
          </cell>
          <cell r="B2956">
            <v>46106</v>
          </cell>
          <cell r="C2956" t="str">
            <v>GINAM</v>
          </cell>
          <cell r="D2956" t="str">
            <v>6519</v>
          </cell>
          <cell r="E2956" t="str">
            <v>7 574 715.00</v>
          </cell>
          <cell r="F2956" t="str">
            <v>9 089 658.00</v>
          </cell>
          <cell r="G2956" t="str">
            <v>MGA</v>
          </cell>
          <cell r="H2956" t="str">
            <v>C400</v>
          </cell>
          <cell r="I2956" t="str">
            <v>E</v>
          </cell>
          <cell r="J2956" t="str">
            <v>2026-03-25</v>
          </cell>
          <cell r="K2956" t="str">
            <v>YASSIE</v>
          </cell>
          <cell r="L2956" t="str">
            <v>True</v>
          </cell>
          <cell r="M2956" t="str">
            <v>True</v>
          </cell>
          <cell r="N2956" t="str">
            <v>True</v>
          </cell>
          <cell r="O2956" t="str">
            <v>False</v>
          </cell>
          <cell r="P2956">
            <v>412900368</v>
          </cell>
          <cell r="Q2956">
            <v>412900367</v>
          </cell>
          <cell r="R2956">
            <v>0</v>
          </cell>
          <cell r="S2956" t="str">
            <v>0.00</v>
          </cell>
          <cell r="T2956">
            <v>0</v>
          </cell>
          <cell r="U2956">
            <v>6</v>
          </cell>
          <cell r="V2956">
            <v>6</v>
          </cell>
          <cell r="W2956" t="str">
            <v>2026-03-27</v>
          </cell>
        </row>
        <row r="2957">
          <cell r="A2957">
            <v>136912</v>
          </cell>
          <cell r="B2957">
            <v>46106</v>
          </cell>
          <cell r="C2957" t="str">
            <v>HARITSOA</v>
          </cell>
          <cell r="D2957" t="str">
            <v>2633</v>
          </cell>
          <cell r="E2957" t="str">
            <v>1 841 400.00</v>
          </cell>
          <cell r="F2957" t="str">
            <v>2 209 680.00</v>
          </cell>
          <cell r="G2957" t="str">
            <v>MGA</v>
          </cell>
          <cell r="H2957" t="str">
            <v>C500</v>
          </cell>
          <cell r="I2957" t="str">
            <v>E</v>
          </cell>
          <cell r="J2957" t="str">
            <v>2026-03-25</v>
          </cell>
          <cell r="K2957" t="str">
            <v>YASSIE</v>
          </cell>
          <cell r="L2957" t="str">
            <v>True</v>
          </cell>
          <cell r="M2957" t="str">
            <v>True</v>
          </cell>
          <cell r="N2957" t="str">
            <v>True</v>
          </cell>
          <cell r="O2957" t="str">
            <v>False</v>
          </cell>
          <cell r="P2957">
            <v>412900365</v>
          </cell>
          <cell r="Q2957">
            <v>0</v>
          </cell>
          <cell r="R2957">
            <v>0</v>
          </cell>
          <cell r="S2957" t="str">
            <v>0.00</v>
          </cell>
          <cell r="T2957">
            <v>0</v>
          </cell>
          <cell r="U2957">
            <v>6</v>
          </cell>
          <cell r="V2957">
            <v>6</v>
          </cell>
          <cell r="W2957" t="str">
            <v>2026-03-27</v>
          </cell>
        </row>
        <row r="2958">
          <cell r="A2958">
            <v>136911</v>
          </cell>
          <cell r="B2958">
            <v>46106</v>
          </cell>
          <cell r="C2958" t="str">
            <v>GINAM</v>
          </cell>
          <cell r="D2958" t="str">
            <v>6527</v>
          </cell>
          <cell r="E2958" t="str">
            <v>2 100.00</v>
          </cell>
          <cell r="F2958" t="str">
            <v>2 100.00</v>
          </cell>
          <cell r="G2958" t="str">
            <v>EUR</v>
          </cell>
          <cell r="H2958" t="str">
            <v>C400</v>
          </cell>
          <cell r="I2958" t="str">
            <v>E</v>
          </cell>
          <cell r="J2958" t="str">
            <v>2026-03-25</v>
          </cell>
          <cell r="K2958" t="str">
            <v>YASSIE</v>
          </cell>
          <cell r="L2958" t="str">
            <v>True</v>
          </cell>
          <cell r="M2958" t="str">
            <v>True</v>
          </cell>
          <cell r="N2958" t="str">
            <v>True</v>
          </cell>
          <cell r="O2958" t="str">
            <v>False</v>
          </cell>
          <cell r="P2958">
            <v>412900361</v>
          </cell>
          <cell r="Q2958">
            <v>412900360</v>
          </cell>
          <cell r="R2958">
            <v>0</v>
          </cell>
          <cell r="S2958" t="str">
            <v>0.00</v>
          </cell>
          <cell r="T2958">
            <v>0</v>
          </cell>
          <cell r="U2958">
            <v>6</v>
          </cell>
          <cell r="V2958">
            <v>6</v>
          </cell>
          <cell r="W2958" t="str">
            <v>2026-03-25</v>
          </cell>
        </row>
        <row r="2959">
          <cell r="A2959">
            <v>136910</v>
          </cell>
          <cell r="B2959">
            <v>46106</v>
          </cell>
          <cell r="C2959" t="str">
            <v>OLGA</v>
          </cell>
          <cell r="D2959" t="str">
            <v>3405</v>
          </cell>
          <cell r="E2959" t="str">
            <v>33 300 000.00</v>
          </cell>
          <cell r="F2959" t="str">
            <v>0.00</v>
          </cell>
          <cell r="G2959" t="str">
            <v>MGA</v>
          </cell>
          <cell r="H2959" t="str">
            <v>C901</v>
          </cell>
          <cell r="I2959" t="str">
            <v>E</v>
          </cell>
          <cell r="J2959" t="str">
            <v>2026-03-25</v>
          </cell>
          <cell r="K2959" t="str">
            <v>YASSIE</v>
          </cell>
          <cell r="L2959" t="str">
            <v>True</v>
          </cell>
          <cell r="M2959" t="str">
            <v>True</v>
          </cell>
          <cell r="N2959" t="str">
            <v>True</v>
          </cell>
          <cell r="O2959" t="str">
            <v>False</v>
          </cell>
          <cell r="P2959">
            <v>0</v>
          </cell>
          <cell r="Q2959">
            <v>0</v>
          </cell>
          <cell r="R2959">
            <v>0</v>
          </cell>
          <cell r="S2959" t="str">
            <v>0.00</v>
          </cell>
          <cell r="T2959">
            <v>0</v>
          </cell>
          <cell r="U2959">
            <v>3</v>
          </cell>
          <cell r="V2959">
            <v>3</v>
          </cell>
          <cell r="W2959" t="str">
            <v>2026-03-26</v>
          </cell>
        </row>
        <row r="2960">
          <cell r="A2960">
            <v>136909</v>
          </cell>
          <cell r="B2960">
            <v>46106</v>
          </cell>
          <cell r="C2960" t="str">
            <v>HARITSOA</v>
          </cell>
          <cell r="D2960" t="str">
            <v>2633</v>
          </cell>
          <cell r="E2960" t="str">
            <v>2 347 320.00</v>
          </cell>
          <cell r="F2960" t="str">
            <v>2 816 784.00</v>
          </cell>
          <cell r="G2960" t="str">
            <v>MGA</v>
          </cell>
          <cell r="H2960" t="str">
            <v>C500</v>
          </cell>
          <cell r="I2960" t="str">
            <v>E</v>
          </cell>
          <cell r="J2960" t="str">
            <v>2026-03-25</v>
          </cell>
          <cell r="K2960" t="str">
            <v>YASSIE</v>
          </cell>
          <cell r="L2960" t="str">
            <v>True</v>
          </cell>
          <cell r="M2960" t="str">
            <v>True</v>
          </cell>
          <cell r="N2960" t="str">
            <v>True</v>
          </cell>
          <cell r="O2960" t="str">
            <v>False</v>
          </cell>
          <cell r="P2960">
            <v>412900354</v>
          </cell>
          <cell r="Q2960">
            <v>0</v>
          </cell>
          <cell r="R2960">
            <v>0</v>
          </cell>
          <cell r="S2960" t="str">
            <v>0.00</v>
          </cell>
          <cell r="T2960">
            <v>0</v>
          </cell>
          <cell r="U2960">
            <v>6</v>
          </cell>
          <cell r="V2960">
            <v>6</v>
          </cell>
          <cell r="W2960" t="str">
            <v>2026-03-27</v>
          </cell>
        </row>
        <row r="2961">
          <cell r="A2961">
            <v>136908</v>
          </cell>
          <cell r="B2961">
            <v>46106</v>
          </cell>
          <cell r="C2961" t="str">
            <v>LUCA3</v>
          </cell>
          <cell r="D2961" t="str">
            <v>2647</v>
          </cell>
          <cell r="E2961" t="str">
            <v>10 800 000.00</v>
          </cell>
          <cell r="F2961" t="str">
            <v>10 800 000.00</v>
          </cell>
          <cell r="G2961" t="str">
            <v>MGA</v>
          </cell>
          <cell r="H2961" t="str">
            <v>C100</v>
          </cell>
          <cell r="I2961" t="str">
            <v>E</v>
          </cell>
          <cell r="J2961" t="str">
            <v>2026-03-25</v>
          </cell>
          <cell r="K2961" t="str">
            <v>YASSIE</v>
          </cell>
          <cell r="L2961" t="str">
            <v>True</v>
          </cell>
          <cell r="M2961" t="str">
            <v>True</v>
          </cell>
          <cell r="N2961" t="str">
            <v>True</v>
          </cell>
          <cell r="O2961" t="str">
            <v>False</v>
          </cell>
          <cell r="P2961">
            <v>412800938</v>
          </cell>
          <cell r="Q2961">
            <v>0</v>
          </cell>
          <cell r="R2961">
            <v>0</v>
          </cell>
          <cell r="S2961" t="str">
            <v>0.00</v>
          </cell>
          <cell r="T2961">
            <v>0</v>
          </cell>
          <cell r="U2961">
            <v>7</v>
          </cell>
          <cell r="V2961">
            <v>7</v>
          </cell>
          <cell r="W2961" t="str">
            <v>2026-04-01</v>
          </cell>
        </row>
        <row r="2962">
          <cell r="A2962">
            <v>136907</v>
          </cell>
          <cell r="B2962">
            <v>46106</v>
          </cell>
          <cell r="C2962" t="str">
            <v>GINAM</v>
          </cell>
          <cell r="D2962" t="str">
            <v>6555</v>
          </cell>
          <cell r="E2962" t="str">
            <v>3 200 000.00</v>
          </cell>
          <cell r="F2962" t="str">
            <v>3 840 000.00</v>
          </cell>
          <cell r="G2962" t="str">
            <v>MGA</v>
          </cell>
          <cell r="H2962" t="str">
            <v>C400</v>
          </cell>
          <cell r="I2962" t="str">
            <v>E</v>
          </cell>
          <cell r="J2962" t="str">
            <v>2026-03-25</v>
          </cell>
          <cell r="K2962" t="str">
            <v>YASSIE</v>
          </cell>
          <cell r="L2962" t="str">
            <v>True</v>
          </cell>
          <cell r="M2962" t="str">
            <v>True</v>
          </cell>
          <cell r="N2962" t="str">
            <v>True</v>
          </cell>
          <cell r="O2962" t="str">
            <v>False</v>
          </cell>
          <cell r="P2962">
            <v>412900349</v>
          </cell>
          <cell r="Q2962">
            <v>412900348</v>
          </cell>
          <cell r="R2962">
            <v>0</v>
          </cell>
          <cell r="S2962" t="str">
            <v>0.00</v>
          </cell>
          <cell r="T2962">
            <v>0</v>
          </cell>
          <cell r="U2962">
            <v>7</v>
          </cell>
          <cell r="V2962">
            <v>7</v>
          </cell>
          <cell r="W2962" t="str">
            <v>2026-03-25</v>
          </cell>
        </row>
        <row r="2963">
          <cell r="A2963">
            <v>136906</v>
          </cell>
          <cell r="B2963">
            <v>46106</v>
          </cell>
          <cell r="C2963" t="str">
            <v>HARITSOA</v>
          </cell>
          <cell r="D2963" t="str">
            <v>2633</v>
          </cell>
          <cell r="E2963" t="str">
            <v>2 507 280.00</v>
          </cell>
          <cell r="F2963" t="str">
            <v>3 008 736.00</v>
          </cell>
          <cell r="G2963" t="str">
            <v>MGA</v>
          </cell>
          <cell r="H2963" t="str">
            <v>C500</v>
          </cell>
          <cell r="I2963" t="str">
            <v>E</v>
          </cell>
          <cell r="J2963" t="str">
            <v>2026-03-25</v>
          </cell>
          <cell r="K2963" t="str">
            <v>YASSIE</v>
          </cell>
          <cell r="L2963" t="str">
            <v>True</v>
          </cell>
          <cell r="M2963" t="str">
            <v>True</v>
          </cell>
          <cell r="N2963" t="str">
            <v>True</v>
          </cell>
          <cell r="O2963" t="str">
            <v>False</v>
          </cell>
          <cell r="P2963">
            <v>412900346</v>
          </cell>
          <cell r="Q2963">
            <v>0</v>
          </cell>
          <cell r="R2963">
            <v>0</v>
          </cell>
          <cell r="S2963" t="str">
            <v>0.00</v>
          </cell>
          <cell r="T2963">
            <v>0</v>
          </cell>
          <cell r="U2963">
            <v>6</v>
          </cell>
          <cell r="V2963">
            <v>6</v>
          </cell>
          <cell r="W2963" t="str">
            <v>2026-03-27</v>
          </cell>
        </row>
        <row r="2964">
          <cell r="A2964">
            <v>136905</v>
          </cell>
          <cell r="B2964">
            <v>46106</v>
          </cell>
          <cell r="C2964" t="str">
            <v>LUCA3</v>
          </cell>
          <cell r="D2964" t="str">
            <v>2661</v>
          </cell>
          <cell r="E2964" t="str">
            <v>10 296 000.00</v>
          </cell>
          <cell r="F2964" t="str">
            <v>10 296 000.00</v>
          </cell>
          <cell r="G2964" t="str">
            <v>MGA</v>
          </cell>
          <cell r="H2964" t="str">
            <v>C100</v>
          </cell>
          <cell r="I2964" t="str">
            <v>E</v>
          </cell>
          <cell r="J2964" t="str">
            <v>2026-03-25</v>
          </cell>
          <cell r="K2964" t="str">
            <v>YASSIE</v>
          </cell>
          <cell r="L2964" t="str">
            <v>True</v>
          </cell>
          <cell r="M2964" t="str">
            <v>True</v>
          </cell>
          <cell r="N2964" t="str">
            <v>True</v>
          </cell>
          <cell r="O2964" t="str">
            <v>False</v>
          </cell>
          <cell r="P2964">
            <v>412900341</v>
          </cell>
          <cell r="Q2964">
            <v>0</v>
          </cell>
          <cell r="R2964">
            <v>0</v>
          </cell>
          <cell r="S2964" t="str">
            <v>0.00</v>
          </cell>
          <cell r="T2964">
            <v>0</v>
          </cell>
          <cell r="U2964">
            <v>14</v>
          </cell>
          <cell r="V2964">
            <v>14</v>
          </cell>
          <cell r="W2964" t="str">
            <v>2026-03-31</v>
          </cell>
        </row>
        <row r="2965">
          <cell r="A2965">
            <v>136904</v>
          </cell>
          <cell r="B2965">
            <v>46106</v>
          </cell>
          <cell r="C2965" t="str">
            <v>LUCA3</v>
          </cell>
          <cell r="D2965" t="str">
            <v>2650</v>
          </cell>
          <cell r="E2965" t="str">
            <v>5 712 000.00</v>
          </cell>
          <cell r="F2965" t="str">
            <v>5 712 000.00</v>
          </cell>
          <cell r="G2965" t="str">
            <v>MGA</v>
          </cell>
          <cell r="H2965" t="str">
            <v>C100</v>
          </cell>
          <cell r="I2965" t="str">
            <v>E</v>
          </cell>
          <cell r="J2965" t="str">
            <v>2026-03-25</v>
          </cell>
          <cell r="K2965" t="str">
            <v>YASSIE</v>
          </cell>
          <cell r="L2965" t="str">
            <v>True</v>
          </cell>
          <cell r="M2965" t="str">
            <v>True</v>
          </cell>
          <cell r="N2965" t="str">
            <v>True</v>
          </cell>
          <cell r="O2965" t="str">
            <v>False</v>
          </cell>
          <cell r="P2965">
            <v>412900327</v>
          </cell>
          <cell r="Q2965">
            <v>0</v>
          </cell>
          <cell r="R2965">
            <v>0</v>
          </cell>
          <cell r="S2965" t="str">
            <v>0.00</v>
          </cell>
          <cell r="T2965">
            <v>0</v>
          </cell>
          <cell r="U2965">
            <v>8</v>
          </cell>
          <cell r="V2965">
            <v>8</v>
          </cell>
          <cell r="W2965" t="str">
            <v>2026-03-31</v>
          </cell>
        </row>
        <row r="2966">
          <cell r="A2966">
            <v>136903</v>
          </cell>
          <cell r="B2966">
            <v>46106</v>
          </cell>
          <cell r="C2966" t="str">
            <v>LUCA3</v>
          </cell>
          <cell r="D2966" t="str">
            <v>2886</v>
          </cell>
          <cell r="E2966" t="str">
            <v>7 442 000.00</v>
          </cell>
          <cell r="F2966" t="str">
            <v>7 442 000.00</v>
          </cell>
          <cell r="G2966" t="str">
            <v>MGA</v>
          </cell>
          <cell r="H2966" t="str">
            <v>C104</v>
          </cell>
          <cell r="I2966" t="str">
            <v>E</v>
          </cell>
          <cell r="J2966" t="str">
            <v>2026-03-25</v>
          </cell>
          <cell r="K2966" t="str">
            <v>YASSIE</v>
          </cell>
          <cell r="L2966" t="str">
            <v>True</v>
          </cell>
          <cell r="M2966" t="str">
            <v>True</v>
          </cell>
          <cell r="N2966" t="str">
            <v>True</v>
          </cell>
          <cell r="O2966" t="str">
            <v>False</v>
          </cell>
          <cell r="P2966">
            <v>412800921</v>
          </cell>
          <cell r="Q2966">
            <v>0</v>
          </cell>
          <cell r="R2966">
            <v>0</v>
          </cell>
          <cell r="S2966" t="str">
            <v>0.00</v>
          </cell>
          <cell r="T2966">
            <v>0</v>
          </cell>
          <cell r="U2966">
            <v>8</v>
          </cell>
          <cell r="V2966">
            <v>8</v>
          </cell>
          <cell r="W2966" t="str">
            <v>2026-03-26</v>
          </cell>
        </row>
        <row r="2967">
          <cell r="A2967">
            <v>136902</v>
          </cell>
          <cell r="B2967">
            <v>46106</v>
          </cell>
          <cell r="C2967" t="str">
            <v>OLIMAHEFA</v>
          </cell>
          <cell r="D2967" t="str">
            <v>2886</v>
          </cell>
          <cell r="E2967" t="str">
            <v>1 507 100.00</v>
          </cell>
          <cell r="F2967" t="str">
            <v>1 507 100.00</v>
          </cell>
          <cell r="G2967" t="str">
            <v>MGA</v>
          </cell>
          <cell r="H2967" t="str">
            <v>C500</v>
          </cell>
          <cell r="I2967" t="str">
            <v>E</v>
          </cell>
          <cell r="J2967" t="str">
            <v>2026-03-25</v>
          </cell>
          <cell r="K2967" t="str">
            <v>YASSIE</v>
          </cell>
          <cell r="L2967" t="str">
            <v>True</v>
          </cell>
          <cell r="M2967" t="str">
            <v>True</v>
          </cell>
          <cell r="N2967" t="str">
            <v>True</v>
          </cell>
          <cell r="O2967" t="str">
            <v>False</v>
          </cell>
          <cell r="P2967">
            <v>412900322</v>
          </cell>
          <cell r="Q2967">
            <v>0</v>
          </cell>
          <cell r="R2967">
            <v>0</v>
          </cell>
          <cell r="S2967" t="str">
            <v>0.00</v>
          </cell>
          <cell r="T2967">
            <v>0</v>
          </cell>
          <cell r="U2967">
            <v>8</v>
          </cell>
          <cell r="V2967">
            <v>8</v>
          </cell>
          <cell r="W2967" t="str">
            <v>2026-03-25</v>
          </cell>
        </row>
        <row r="2968">
          <cell r="A2968">
            <v>136901</v>
          </cell>
          <cell r="B2968">
            <v>46106</v>
          </cell>
          <cell r="C2968" t="str">
            <v>HARITSOA</v>
          </cell>
          <cell r="E2968" t="str">
            <v>0.00</v>
          </cell>
          <cell r="F2968" t="str">
            <v>0.00</v>
          </cell>
          <cell r="G2968" t="str">
            <v>MGA</v>
          </cell>
          <cell r="H2968" t="str">
            <v>C500</v>
          </cell>
          <cell r="I2968" t="str">
            <v>E</v>
          </cell>
          <cell r="J2968" t="str">
            <v>2026-03-25</v>
          </cell>
          <cell r="K2968" t="str">
            <v>YASSIE</v>
          </cell>
          <cell r="L2968" t="str">
            <v>True</v>
          </cell>
          <cell r="M2968" t="str">
            <v>False</v>
          </cell>
          <cell r="N2968" t="str">
            <v>True</v>
          </cell>
          <cell r="O2968" t="str">
            <v>False</v>
          </cell>
          <cell r="P2968">
            <v>412800919</v>
          </cell>
          <cell r="Q2968">
            <v>0</v>
          </cell>
          <cell r="R2968">
            <v>0</v>
          </cell>
          <cell r="S2968" t="str">
            <v>0.00</v>
          </cell>
          <cell r="T2968">
            <v>0</v>
          </cell>
          <cell r="U2968">
            <v>7</v>
          </cell>
          <cell r="V2968">
            <v>7</v>
          </cell>
          <cell r="W2968" t="str">
            <v>2026-03-30</v>
          </cell>
        </row>
        <row r="2969">
          <cell r="A2969">
            <v>136900</v>
          </cell>
          <cell r="B2969">
            <v>46106</v>
          </cell>
          <cell r="C2969" t="str">
            <v>HARITSOA</v>
          </cell>
          <cell r="D2969" t="str">
            <v>2093</v>
          </cell>
          <cell r="E2969" t="str">
            <v>28 000 000.00</v>
          </cell>
          <cell r="F2969" t="str">
            <v>33 600 000.00</v>
          </cell>
          <cell r="G2969" t="str">
            <v>MGA</v>
          </cell>
          <cell r="H2969" t="str">
            <v>C500</v>
          </cell>
          <cell r="I2969" t="str">
            <v>E</v>
          </cell>
          <cell r="J2969" t="str">
            <v>2026-03-25</v>
          </cell>
          <cell r="K2969" t="str">
            <v>YASSIE</v>
          </cell>
          <cell r="L2969" t="str">
            <v>True</v>
          </cell>
          <cell r="M2969" t="str">
            <v>True</v>
          </cell>
          <cell r="N2969" t="str">
            <v>True</v>
          </cell>
          <cell r="O2969" t="str">
            <v>False</v>
          </cell>
          <cell r="P2969">
            <v>412800911</v>
          </cell>
          <cell r="Q2969">
            <v>0</v>
          </cell>
          <cell r="R2969">
            <v>0</v>
          </cell>
          <cell r="S2969" t="str">
            <v>0.00</v>
          </cell>
          <cell r="T2969">
            <v>0</v>
          </cell>
          <cell r="U2969">
            <v>8</v>
          </cell>
          <cell r="V2969">
            <v>8</v>
          </cell>
          <cell r="W2969" t="str">
            <v>2026-03-27</v>
          </cell>
        </row>
        <row r="2970">
          <cell r="A2970">
            <v>136899</v>
          </cell>
          <cell r="B2970">
            <v>46105</v>
          </cell>
          <cell r="C2970" t="str">
            <v>CHRISTELE</v>
          </cell>
          <cell r="D2970" t="str">
            <v>6060</v>
          </cell>
          <cell r="E2970" t="str">
            <v>1 415 000.00</v>
          </cell>
          <cell r="F2970" t="str">
            <v>1 415 000.00</v>
          </cell>
          <cell r="G2970" t="str">
            <v>MGA</v>
          </cell>
          <cell r="H2970" t="str">
            <v>C600</v>
          </cell>
          <cell r="I2970" t="str">
            <v>E</v>
          </cell>
          <cell r="J2970" t="str">
            <v>2026-03-24</v>
          </cell>
          <cell r="K2970" t="str">
            <v>YASSIE</v>
          </cell>
          <cell r="L2970" t="str">
            <v>True</v>
          </cell>
          <cell r="M2970" t="str">
            <v>True</v>
          </cell>
          <cell r="N2970" t="str">
            <v>True</v>
          </cell>
          <cell r="O2970" t="str">
            <v>False</v>
          </cell>
          <cell r="P2970">
            <v>410901389</v>
          </cell>
          <cell r="Q2970">
            <v>410901388</v>
          </cell>
          <cell r="R2970">
            <v>0</v>
          </cell>
          <cell r="S2970" t="str">
            <v>0.00</v>
          </cell>
          <cell r="T2970">
            <v>0</v>
          </cell>
          <cell r="U2970">
            <v>7</v>
          </cell>
          <cell r="V2970">
            <v>7</v>
          </cell>
          <cell r="W2970" t="str">
            <v>2026-04-03</v>
          </cell>
        </row>
        <row r="2971">
          <cell r="A2971">
            <v>136898</v>
          </cell>
          <cell r="B2971">
            <v>46105</v>
          </cell>
          <cell r="C2971" t="str">
            <v>CHRISTELE</v>
          </cell>
          <cell r="E2971" t="str">
            <v>3 000 000.00</v>
          </cell>
          <cell r="F2971" t="str">
            <v>3 000 000.00</v>
          </cell>
          <cell r="G2971" t="str">
            <v>MGA</v>
          </cell>
          <cell r="H2971" t="str">
            <v>C600</v>
          </cell>
          <cell r="I2971" t="str">
            <v>E</v>
          </cell>
          <cell r="J2971" t="str">
            <v>2026-03-24</v>
          </cell>
          <cell r="K2971" t="str">
            <v>YASSIE</v>
          </cell>
          <cell r="L2971" t="str">
            <v>True</v>
          </cell>
          <cell r="M2971" t="str">
            <v>True</v>
          </cell>
          <cell r="N2971" t="str">
            <v>True</v>
          </cell>
          <cell r="O2971" t="str">
            <v>False</v>
          </cell>
          <cell r="P2971">
            <v>410801178</v>
          </cell>
          <cell r="Q2971">
            <v>410801177</v>
          </cell>
          <cell r="R2971">
            <v>0</v>
          </cell>
          <cell r="S2971" t="str">
            <v>0.00</v>
          </cell>
          <cell r="T2971">
            <v>0</v>
          </cell>
          <cell r="U2971">
            <v>7</v>
          </cell>
          <cell r="V2971">
            <v>7</v>
          </cell>
          <cell r="W2971" t="str">
            <v>2026-04-03</v>
          </cell>
        </row>
        <row r="2972">
          <cell r="A2972">
            <v>136897</v>
          </cell>
          <cell r="B2972">
            <v>46105</v>
          </cell>
          <cell r="C2972" t="str">
            <v>LUCA3</v>
          </cell>
          <cell r="D2972" t="str">
            <v>2490</v>
          </cell>
          <cell r="E2972" t="str">
            <v>1 924 900.00</v>
          </cell>
          <cell r="F2972" t="str">
            <v>1 924 900.00</v>
          </cell>
          <cell r="G2972" t="str">
            <v>MGA</v>
          </cell>
          <cell r="H2972" t="str">
            <v>C104</v>
          </cell>
          <cell r="I2972" t="str">
            <v>E</v>
          </cell>
          <cell r="J2972" t="str">
            <v>2026-03-24</v>
          </cell>
          <cell r="K2972" t="str">
            <v>YASSIE</v>
          </cell>
          <cell r="L2972" t="str">
            <v>True</v>
          </cell>
          <cell r="M2972" t="str">
            <v>True</v>
          </cell>
          <cell r="N2972" t="str">
            <v>True</v>
          </cell>
          <cell r="O2972" t="str">
            <v>False</v>
          </cell>
          <cell r="P2972">
            <v>410901374</v>
          </cell>
          <cell r="Q2972">
            <v>0</v>
          </cell>
          <cell r="R2972">
            <v>0</v>
          </cell>
          <cell r="S2972" t="str">
            <v>0.00</v>
          </cell>
          <cell r="T2972">
            <v>0</v>
          </cell>
          <cell r="U2972">
            <v>7</v>
          </cell>
          <cell r="V2972">
            <v>7</v>
          </cell>
          <cell r="W2972" t="str">
            <v>2026-03-26</v>
          </cell>
        </row>
        <row r="2973">
          <cell r="A2973">
            <v>136896</v>
          </cell>
          <cell r="B2973">
            <v>46105</v>
          </cell>
          <cell r="C2973" t="str">
            <v>LUISA</v>
          </cell>
          <cell r="D2973" t="str">
            <v>4397</v>
          </cell>
          <cell r="E2973" t="str">
            <v>710 000.00</v>
          </cell>
          <cell r="F2973" t="str">
            <v>710 000.00</v>
          </cell>
          <cell r="G2973" t="str">
            <v>MGA</v>
          </cell>
          <cell r="H2973" t="str">
            <v>C700</v>
          </cell>
          <cell r="I2973" t="str">
            <v>E</v>
          </cell>
          <cell r="J2973" t="str">
            <v>2026-03-24</v>
          </cell>
          <cell r="K2973" t="str">
            <v>YASSIE</v>
          </cell>
          <cell r="L2973" t="str">
            <v>True</v>
          </cell>
          <cell r="M2973" t="str">
            <v>True</v>
          </cell>
          <cell r="N2973" t="str">
            <v>True</v>
          </cell>
          <cell r="O2973" t="str">
            <v>False</v>
          </cell>
          <cell r="P2973">
            <v>0</v>
          </cell>
          <cell r="Q2973">
            <v>0</v>
          </cell>
          <cell r="R2973">
            <v>0</v>
          </cell>
          <cell r="S2973" t="str">
            <v>0.00</v>
          </cell>
          <cell r="T2973">
            <v>0</v>
          </cell>
          <cell r="U2973">
            <v>4</v>
          </cell>
          <cell r="V2973">
            <v>4</v>
          </cell>
          <cell r="W2973" t="str">
            <v>2026-03-25</v>
          </cell>
        </row>
        <row r="2974">
          <cell r="A2974">
            <v>136895</v>
          </cell>
          <cell r="B2974">
            <v>46105</v>
          </cell>
          <cell r="C2974" t="str">
            <v>LUCA3</v>
          </cell>
          <cell r="D2974" t="str">
            <v>2490</v>
          </cell>
          <cell r="E2974" t="str">
            <v>45 625 208.00</v>
          </cell>
          <cell r="F2974" t="str">
            <v>45 625 208.00</v>
          </cell>
          <cell r="G2974" t="str">
            <v>MGA</v>
          </cell>
          <cell r="H2974" t="str">
            <v>C104</v>
          </cell>
          <cell r="I2974" t="str">
            <v>E</v>
          </cell>
          <cell r="J2974" t="str">
            <v>2026-03-24</v>
          </cell>
          <cell r="K2974" t="str">
            <v>YASSIE</v>
          </cell>
          <cell r="L2974" t="str">
            <v>True</v>
          </cell>
          <cell r="M2974" t="str">
            <v>True</v>
          </cell>
          <cell r="N2974" t="str">
            <v>True</v>
          </cell>
          <cell r="O2974" t="str">
            <v>False</v>
          </cell>
          <cell r="P2974">
            <v>410901359</v>
          </cell>
          <cell r="Q2974">
            <v>0</v>
          </cell>
          <cell r="R2974">
            <v>0</v>
          </cell>
          <cell r="S2974" t="str">
            <v>0.00</v>
          </cell>
          <cell r="T2974">
            <v>0</v>
          </cell>
          <cell r="U2974">
            <v>13</v>
          </cell>
          <cell r="V2974">
            <v>13</v>
          </cell>
          <cell r="W2974" t="str">
            <v>2026-03-26</v>
          </cell>
        </row>
        <row r="2975">
          <cell r="A2975">
            <v>136894</v>
          </cell>
          <cell r="B2975">
            <v>46105</v>
          </cell>
          <cell r="C2975" t="str">
            <v>TAFITASOA3</v>
          </cell>
          <cell r="D2975" t="str">
            <v>4038</v>
          </cell>
          <cell r="E2975" t="str">
            <v>390 000.00</v>
          </cell>
          <cell r="F2975" t="str">
            <v>468 000.00</v>
          </cell>
          <cell r="G2975" t="str">
            <v>MGA</v>
          </cell>
          <cell r="H2975" t="str">
            <v>C700</v>
          </cell>
          <cell r="I2975" t="str">
            <v>E</v>
          </cell>
          <cell r="J2975" t="str">
            <v>2026-03-24</v>
          </cell>
          <cell r="K2975" t="str">
            <v>YASSIE</v>
          </cell>
          <cell r="L2975" t="str">
            <v>True</v>
          </cell>
          <cell r="M2975" t="str">
            <v>True</v>
          </cell>
          <cell r="N2975" t="str">
            <v>True</v>
          </cell>
          <cell r="O2975" t="str">
            <v>False</v>
          </cell>
          <cell r="P2975">
            <v>410801172</v>
          </cell>
          <cell r="Q2975">
            <v>410801171</v>
          </cell>
          <cell r="R2975">
            <v>0</v>
          </cell>
          <cell r="S2975" t="str">
            <v>0.00</v>
          </cell>
          <cell r="T2975">
            <v>0</v>
          </cell>
          <cell r="U2975">
            <v>8</v>
          </cell>
          <cell r="V2975">
            <v>8</v>
          </cell>
          <cell r="W2975" t="str">
            <v>2026-03-25</v>
          </cell>
        </row>
        <row r="2976">
          <cell r="A2976">
            <v>136893</v>
          </cell>
          <cell r="B2976">
            <v>46105</v>
          </cell>
          <cell r="C2976" t="str">
            <v>LUISA</v>
          </cell>
          <cell r="D2976" t="str">
            <v>4397</v>
          </cell>
          <cell r="E2976" t="str">
            <v>2 450 000.00</v>
          </cell>
          <cell r="F2976" t="str">
            <v>2 450 000.00</v>
          </cell>
          <cell r="G2976" t="str">
            <v>MGA</v>
          </cell>
          <cell r="H2976" t="str">
            <v>C700</v>
          </cell>
          <cell r="I2976" t="str">
            <v>E</v>
          </cell>
          <cell r="J2976" t="str">
            <v>2026-03-24</v>
          </cell>
          <cell r="K2976" t="str">
            <v>YASSIE</v>
          </cell>
          <cell r="L2976" t="str">
            <v>True</v>
          </cell>
          <cell r="M2976" t="str">
            <v>True</v>
          </cell>
          <cell r="N2976" t="str">
            <v>True</v>
          </cell>
          <cell r="O2976" t="str">
            <v>False</v>
          </cell>
          <cell r="P2976">
            <v>0</v>
          </cell>
          <cell r="Q2976">
            <v>0</v>
          </cell>
          <cell r="R2976">
            <v>0</v>
          </cell>
          <cell r="S2976" t="str">
            <v>0.00</v>
          </cell>
          <cell r="T2976">
            <v>0</v>
          </cell>
          <cell r="U2976">
            <v>4</v>
          </cell>
          <cell r="V2976">
            <v>4</v>
          </cell>
          <cell r="W2976" t="str">
            <v>2026-03-25</v>
          </cell>
        </row>
        <row r="2977">
          <cell r="A2977">
            <v>136892</v>
          </cell>
          <cell r="B2977">
            <v>46105</v>
          </cell>
          <cell r="C2977" t="str">
            <v>LUISA</v>
          </cell>
          <cell r="D2977" t="str">
            <v>4397</v>
          </cell>
          <cell r="E2977" t="str">
            <v>2 800 000.00</v>
          </cell>
          <cell r="F2977" t="str">
            <v>2 800 000.00</v>
          </cell>
          <cell r="G2977" t="str">
            <v>MGA</v>
          </cell>
          <cell r="H2977" t="str">
            <v>C700</v>
          </cell>
          <cell r="I2977" t="str">
            <v>E</v>
          </cell>
          <cell r="J2977" t="str">
            <v>2026-03-24</v>
          </cell>
          <cell r="K2977" t="str">
            <v>YASSIE</v>
          </cell>
          <cell r="L2977" t="str">
            <v>True</v>
          </cell>
          <cell r="M2977" t="str">
            <v>True</v>
          </cell>
          <cell r="N2977" t="str">
            <v>True</v>
          </cell>
          <cell r="O2977" t="str">
            <v>False</v>
          </cell>
          <cell r="P2977">
            <v>0</v>
          </cell>
          <cell r="Q2977">
            <v>0</v>
          </cell>
          <cell r="R2977">
            <v>0</v>
          </cell>
          <cell r="S2977" t="str">
            <v>0.00</v>
          </cell>
          <cell r="T2977">
            <v>0</v>
          </cell>
          <cell r="U2977">
            <v>4</v>
          </cell>
          <cell r="V2977">
            <v>4</v>
          </cell>
          <cell r="W2977" t="str">
            <v>2026-03-25</v>
          </cell>
        </row>
        <row r="2978">
          <cell r="A2978">
            <v>136891</v>
          </cell>
          <cell r="B2978">
            <v>46105</v>
          </cell>
          <cell r="C2978" t="str">
            <v>HARITSOA</v>
          </cell>
          <cell r="E2978" t="str">
            <v>0.00</v>
          </cell>
          <cell r="F2978" t="str">
            <v>0.00</v>
          </cell>
          <cell r="G2978" t="str">
            <v>MGA</v>
          </cell>
          <cell r="H2978" t="str">
            <v>C500</v>
          </cell>
          <cell r="I2978" t="str">
            <v>E</v>
          </cell>
          <cell r="J2978" t="str">
            <v>2026-03-24</v>
          </cell>
          <cell r="K2978" t="str">
            <v>YASSIE</v>
          </cell>
          <cell r="L2978" t="str">
            <v>True</v>
          </cell>
          <cell r="M2978" t="str">
            <v>False</v>
          </cell>
          <cell r="N2978" t="str">
            <v>True</v>
          </cell>
          <cell r="O2978" t="str">
            <v>False</v>
          </cell>
          <cell r="P2978">
            <v>410801169</v>
          </cell>
          <cell r="Q2978">
            <v>410801168</v>
          </cell>
          <cell r="R2978">
            <v>0</v>
          </cell>
          <cell r="S2978" t="str">
            <v>0.00</v>
          </cell>
          <cell r="T2978">
            <v>0</v>
          </cell>
          <cell r="U2978">
            <v>6</v>
          </cell>
          <cell r="V2978">
            <v>6</v>
          </cell>
          <cell r="W2978" t="str">
            <v>2026-03-25</v>
          </cell>
        </row>
        <row r="2979">
          <cell r="A2979">
            <v>136890</v>
          </cell>
          <cell r="B2979">
            <v>46105</v>
          </cell>
          <cell r="C2979" t="str">
            <v>TAFITASOA3</v>
          </cell>
          <cell r="D2979" t="str">
            <v>14</v>
          </cell>
          <cell r="E2979" t="str">
            <v>720 000.00</v>
          </cell>
          <cell r="F2979" t="str">
            <v>720 000.00</v>
          </cell>
          <cell r="G2979" t="str">
            <v>MGA</v>
          </cell>
          <cell r="H2979" t="str">
            <v>C700</v>
          </cell>
          <cell r="I2979" t="str">
            <v>E</v>
          </cell>
          <cell r="J2979" t="str">
            <v>2026-03-24</v>
          </cell>
          <cell r="K2979" t="str">
            <v>YASSIE</v>
          </cell>
          <cell r="L2979" t="str">
            <v>True</v>
          </cell>
          <cell r="M2979" t="str">
            <v>True</v>
          </cell>
          <cell r="N2979" t="str">
            <v>True</v>
          </cell>
          <cell r="O2979" t="str">
            <v>False</v>
          </cell>
          <cell r="P2979">
            <v>410901332</v>
          </cell>
          <cell r="Q2979">
            <v>410901331</v>
          </cell>
          <cell r="R2979">
            <v>0</v>
          </cell>
          <cell r="S2979" t="str">
            <v>0.00</v>
          </cell>
          <cell r="T2979">
            <v>0</v>
          </cell>
          <cell r="U2979">
            <v>7</v>
          </cell>
          <cell r="V2979">
            <v>7</v>
          </cell>
          <cell r="W2979" t="str">
            <v>2026-03-25</v>
          </cell>
        </row>
        <row r="2980">
          <cell r="A2980">
            <v>136889</v>
          </cell>
          <cell r="B2980">
            <v>46105</v>
          </cell>
          <cell r="C2980" t="str">
            <v>LUCA3</v>
          </cell>
          <cell r="D2980" t="str">
            <v>668</v>
          </cell>
          <cell r="E2980" t="str">
            <v>400 000.00</v>
          </cell>
          <cell r="F2980" t="str">
            <v>400 000.00</v>
          </cell>
          <cell r="G2980" t="str">
            <v>MGA</v>
          </cell>
          <cell r="H2980" t="str">
            <v>C100</v>
          </cell>
          <cell r="I2980" t="str">
            <v>E</v>
          </cell>
          <cell r="J2980" t="str">
            <v>2026-03-24</v>
          </cell>
          <cell r="K2980" t="str">
            <v>YASSIE</v>
          </cell>
          <cell r="L2980" t="str">
            <v>True</v>
          </cell>
          <cell r="M2980" t="str">
            <v>True</v>
          </cell>
          <cell r="N2980" t="str">
            <v>True</v>
          </cell>
          <cell r="O2980" t="str">
            <v>False</v>
          </cell>
          <cell r="P2980">
            <v>411000350</v>
          </cell>
          <cell r="Q2980">
            <v>0</v>
          </cell>
          <cell r="R2980">
            <v>0</v>
          </cell>
          <cell r="S2980" t="str">
            <v>0.00</v>
          </cell>
          <cell r="T2980">
            <v>0</v>
          </cell>
          <cell r="U2980">
            <v>8</v>
          </cell>
          <cell r="V2980">
            <v>8</v>
          </cell>
          <cell r="W2980" t="str">
            <v>2026-03-26</v>
          </cell>
        </row>
        <row r="2981">
          <cell r="A2981">
            <v>136888</v>
          </cell>
          <cell r="B2981">
            <v>46105</v>
          </cell>
          <cell r="C2981" t="str">
            <v>LUISA</v>
          </cell>
          <cell r="D2981" t="str">
            <v>4397</v>
          </cell>
          <cell r="E2981" t="str">
            <v>400 000.00</v>
          </cell>
          <cell r="F2981" t="str">
            <v>400 000.00</v>
          </cell>
          <cell r="G2981" t="str">
            <v>MGA</v>
          </cell>
          <cell r="H2981" t="str">
            <v>C700</v>
          </cell>
          <cell r="I2981" t="str">
            <v>E</v>
          </cell>
          <cell r="J2981" t="str">
            <v>2026-03-24</v>
          </cell>
          <cell r="K2981" t="str">
            <v>YASSIE</v>
          </cell>
          <cell r="L2981" t="str">
            <v>True</v>
          </cell>
          <cell r="M2981" t="str">
            <v>True</v>
          </cell>
          <cell r="N2981" t="str">
            <v>True</v>
          </cell>
          <cell r="O2981" t="str">
            <v>False</v>
          </cell>
          <cell r="P2981">
            <v>0</v>
          </cell>
          <cell r="Q2981">
            <v>0</v>
          </cell>
          <cell r="R2981">
            <v>0</v>
          </cell>
          <cell r="S2981" t="str">
            <v>0.00</v>
          </cell>
          <cell r="T2981">
            <v>0</v>
          </cell>
          <cell r="U2981">
            <v>4</v>
          </cell>
          <cell r="V2981">
            <v>4</v>
          </cell>
          <cell r="W2981" t="str">
            <v>2026-03-25</v>
          </cell>
        </row>
        <row r="2982">
          <cell r="A2982">
            <v>136887</v>
          </cell>
          <cell r="B2982">
            <v>46105</v>
          </cell>
          <cell r="C2982" t="str">
            <v>OLGA</v>
          </cell>
          <cell r="E2982" t="str">
            <v>0.00</v>
          </cell>
          <cell r="F2982" t="str">
            <v>0.00</v>
          </cell>
          <cell r="G2982" t="str">
            <v>MGA</v>
          </cell>
          <cell r="H2982" t="str">
            <v>C901</v>
          </cell>
          <cell r="I2982" t="str">
            <v>E</v>
          </cell>
          <cell r="J2982" t="str">
            <v>2026-03-24</v>
          </cell>
          <cell r="K2982" t="str">
            <v>YASSIE</v>
          </cell>
          <cell r="L2982" t="str">
            <v>True</v>
          </cell>
          <cell r="M2982" t="str">
            <v>True</v>
          </cell>
          <cell r="N2982" t="str">
            <v>True</v>
          </cell>
          <cell r="O2982" t="str">
            <v>False</v>
          </cell>
          <cell r="P2982">
            <v>0</v>
          </cell>
          <cell r="Q2982">
            <v>0</v>
          </cell>
          <cell r="R2982">
            <v>0</v>
          </cell>
          <cell r="S2982" t="str">
            <v>0.00</v>
          </cell>
          <cell r="T2982">
            <v>0</v>
          </cell>
          <cell r="U2982">
            <v>3</v>
          </cell>
          <cell r="V2982">
            <v>3</v>
          </cell>
          <cell r="W2982" t="str">
            <v>2026-03-26</v>
          </cell>
        </row>
        <row r="2983">
          <cell r="A2983">
            <v>136886</v>
          </cell>
          <cell r="B2983">
            <v>46105</v>
          </cell>
          <cell r="C2983" t="str">
            <v>MBOLATIANANJI</v>
          </cell>
          <cell r="D2983" t="str">
            <v>32</v>
          </cell>
          <cell r="E2983" t="str">
            <v>215 400 000.00</v>
          </cell>
          <cell r="F2983" t="str">
            <v>258 480 000.00</v>
          </cell>
          <cell r="G2983" t="str">
            <v>MGA</v>
          </cell>
          <cell r="H2983" t="str">
            <v>C800</v>
          </cell>
          <cell r="I2983" t="str">
            <v>E</v>
          </cell>
          <cell r="J2983" t="str">
            <v>2026-03-24</v>
          </cell>
          <cell r="K2983" t="str">
            <v>YASSIE</v>
          </cell>
          <cell r="L2983" t="str">
            <v>True</v>
          </cell>
          <cell r="M2983" t="str">
            <v>True</v>
          </cell>
          <cell r="N2983" t="str">
            <v>True</v>
          </cell>
          <cell r="O2983" t="str">
            <v>False</v>
          </cell>
          <cell r="P2983">
            <v>0</v>
          </cell>
          <cell r="Q2983">
            <v>0</v>
          </cell>
          <cell r="R2983">
            <v>0</v>
          </cell>
          <cell r="S2983" t="str">
            <v>0.00</v>
          </cell>
          <cell r="T2983">
            <v>0</v>
          </cell>
          <cell r="U2983">
            <v>6</v>
          </cell>
          <cell r="V2983">
            <v>6</v>
          </cell>
          <cell r="W2983" t="str">
            <v>2026-03-30</v>
          </cell>
        </row>
        <row r="2984">
          <cell r="A2984">
            <v>136885</v>
          </cell>
          <cell r="B2984">
            <v>46105</v>
          </cell>
          <cell r="C2984" t="str">
            <v>HARITSOA</v>
          </cell>
          <cell r="E2984" t="str">
            <v>0.00</v>
          </cell>
          <cell r="F2984" t="str">
            <v>0.00</v>
          </cell>
          <cell r="G2984" t="str">
            <v>MGA</v>
          </cell>
          <cell r="H2984" t="str">
            <v>C500</v>
          </cell>
          <cell r="I2984" t="str">
            <v>E</v>
          </cell>
          <cell r="J2984" t="str">
            <v>2026-03-24</v>
          </cell>
          <cell r="K2984" t="str">
            <v>YASSIE</v>
          </cell>
          <cell r="L2984" t="str">
            <v>True</v>
          </cell>
          <cell r="M2984" t="str">
            <v>False</v>
          </cell>
          <cell r="N2984" t="str">
            <v>True</v>
          </cell>
          <cell r="O2984" t="str">
            <v>False</v>
          </cell>
          <cell r="P2984">
            <v>410700961</v>
          </cell>
          <cell r="Q2984">
            <v>0</v>
          </cell>
          <cell r="R2984">
            <v>0</v>
          </cell>
          <cell r="S2984" t="str">
            <v>0.00</v>
          </cell>
          <cell r="T2984">
            <v>0</v>
          </cell>
          <cell r="U2984">
            <v>6</v>
          </cell>
          <cell r="V2984">
            <v>6</v>
          </cell>
          <cell r="W2984" t="str">
            <v>2026-03-25</v>
          </cell>
        </row>
        <row r="2985">
          <cell r="A2985">
            <v>136884</v>
          </cell>
          <cell r="B2985">
            <v>46105</v>
          </cell>
          <cell r="C2985" t="str">
            <v>MBOLATIANANJI</v>
          </cell>
          <cell r="D2985" t="str">
            <v>3953</v>
          </cell>
          <cell r="E2985" t="str">
            <v>89 800.00</v>
          </cell>
          <cell r="F2985" t="str">
            <v>89 800.00</v>
          </cell>
          <cell r="G2985" t="str">
            <v>MGA</v>
          </cell>
          <cell r="H2985" t="str">
            <v>C800</v>
          </cell>
          <cell r="I2985" t="str">
            <v>E</v>
          </cell>
          <cell r="J2985" t="str">
            <v>2026-03-24</v>
          </cell>
          <cell r="K2985" t="str">
            <v>YASSIE</v>
          </cell>
          <cell r="L2985" t="str">
            <v>True</v>
          </cell>
          <cell r="M2985" t="str">
            <v>True</v>
          </cell>
          <cell r="N2985" t="str">
            <v>True</v>
          </cell>
          <cell r="O2985" t="str">
            <v>False</v>
          </cell>
          <cell r="P2985">
            <v>0</v>
          </cell>
          <cell r="Q2985">
            <v>0</v>
          </cell>
          <cell r="R2985">
            <v>0</v>
          </cell>
          <cell r="S2985" t="str">
            <v>0.00</v>
          </cell>
          <cell r="T2985">
            <v>0</v>
          </cell>
          <cell r="U2985">
            <v>6</v>
          </cell>
          <cell r="V2985">
            <v>6</v>
          </cell>
          <cell r="W2985" t="str">
            <v>2026-03-30</v>
          </cell>
        </row>
        <row r="2986">
          <cell r="A2986">
            <v>136883</v>
          </cell>
          <cell r="B2986">
            <v>46105</v>
          </cell>
          <cell r="C2986" t="str">
            <v>LUCA3</v>
          </cell>
          <cell r="D2986" t="str">
            <v>3042</v>
          </cell>
          <cell r="E2986" t="str">
            <v>2 000 000.00</v>
          </cell>
          <cell r="F2986" t="str">
            <v>2 400 000.00</v>
          </cell>
          <cell r="G2986" t="str">
            <v>MGA</v>
          </cell>
          <cell r="H2986" t="str">
            <v>C104</v>
          </cell>
          <cell r="I2986" t="str">
            <v>E</v>
          </cell>
          <cell r="J2986" t="str">
            <v>2026-03-24</v>
          </cell>
          <cell r="K2986" t="str">
            <v>YASSIE</v>
          </cell>
          <cell r="L2986" t="str">
            <v>True</v>
          </cell>
          <cell r="M2986" t="str">
            <v>True</v>
          </cell>
          <cell r="N2986" t="str">
            <v>True</v>
          </cell>
          <cell r="O2986" t="str">
            <v>False</v>
          </cell>
          <cell r="P2986">
            <v>410700958</v>
          </cell>
          <cell r="Q2986">
            <v>0</v>
          </cell>
          <cell r="R2986">
            <v>0</v>
          </cell>
          <cell r="S2986" t="str">
            <v>0.00</v>
          </cell>
          <cell r="T2986">
            <v>0</v>
          </cell>
          <cell r="U2986">
            <v>6</v>
          </cell>
          <cell r="V2986">
            <v>6</v>
          </cell>
          <cell r="W2986" t="str">
            <v>2026-03-26</v>
          </cell>
        </row>
        <row r="2987">
          <cell r="A2987">
            <v>136882</v>
          </cell>
          <cell r="B2987">
            <v>46105</v>
          </cell>
          <cell r="C2987" t="str">
            <v>OLGA</v>
          </cell>
          <cell r="E2987" t="str">
            <v>10 500 000.00</v>
          </cell>
          <cell r="F2987" t="str">
            <v>0.00</v>
          </cell>
          <cell r="G2987" t="str">
            <v>MGA</v>
          </cell>
          <cell r="H2987" t="str">
            <v>C901</v>
          </cell>
          <cell r="I2987" t="str">
            <v>E</v>
          </cell>
          <cell r="J2987" t="str">
            <v>2026-03-24</v>
          </cell>
          <cell r="K2987" t="str">
            <v>YASSIE</v>
          </cell>
          <cell r="L2987" t="str">
            <v>True</v>
          </cell>
          <cell r="M2987" t="str">
            <v>True</v>
          </cell>
          <cell r="N2987" t="str">
            <v>True</v>
          </cell>
          <cell r="O2987" t="str">
            <v>False</v>
          </cell>
          <cell r="P2987">
            <v>0</v>
          </cell>
          <cell r="Q2987">
            <v>0</v>
          </cell>
          <cell r="R2987">
            <v>0</v>
          </cell>
          <cell r="S2987" t="str">
            <v>0.00</v>
          </cell>
          <cell r="T2987">
            <v>0</v>
          </cell>
          <cell r="U2987">
            <v>3</v>
          </cell>
          <cell r="V2987">
            <v>3</v>
          </cell>
          <cell r="W2987" t="str">
            <v>2026-03-26</v>
          </cell>
        </row>
        <row r="2988">
          <cell r="A2988">
            <v>136881</v>
          </cell>
          <cell r="B2988">
            <v>46105</v>
          </cell>
          <cell r="C2988" t="str">
            <v>LUISA</v>
          </cell>
          <cell r="D2988" t="str">
            <v>4397</v>
          </cell>
          <cell r="E2988" t="str">
            <v>5 280 000.00</v>
          </cell>
          <cell r="F2988" t="str">
            <v>5 280 000.00</v>
          </cell>
          <cell r="G2988" t="str">
            <v>MGA</v>
          </cell>
          <cell r="H2988" t="str">
            <v>C700</v>
          </cell>
          <cell r="I2988" t="str">
            <v>E</v>
          </cell>
          <cell r="J2988" t="str">
            <v>2026-03-24</v>
          </cell>
          <cell r="K2988" t="str">
            <v>YASSIE</v>
          </cell>
          <cell r="L2988" t="str">
            <v>True</v>
          </cell>
          <cell r="M2988" t="str">
            <v>True</v>
          </cell>
          <cell r="N2988" t="str">
            <v>True</v>
          </cell>
          <cell r="O2988" t="str">
            <v>False</v>
          </cell>
          <cell r="P2988">
            <v>0</v>
          </cell>
          <cell r="Q2988">
            <v>0</v>
          </cell>
          <cell r="R2988">
            <v>0</v>
          </cell>
          <cell r="S2988" t="str">
            <v>0.00</v>
          </cell>
          <cell r="T2988">
            <v>0</v>
          </cell>
          <cell r="U2988">
            <v>4</v>
          </cell>
          <cell r="V2988">
            <v>4</v>
          </cell>
          <cell r="W2988" t="str">
            <v>2026-03-25</v>
          </cell>
        </row>
        <row r="2989">
          <cell r="A2989">
            <v>136880</v>
          </cell>
          <cell r="B2989">
            <v>46105</v>
          </cell>
          <cell r="C2989" t="str">
            <v>HARITSOA</v>
          </cell>
          <cell r="E2989" t="str">
            <v>0.00</v>
          </cell>
          <cell r="F2989" t="str">
            <v>0.00</v>
          </cell>
          <cell r="G2989" t="str">
            <v>MGA</v>
          </cell>
          <cell r="H2989" t="str">
            <v>C500</v>
          </cell>
          <cell r="I2989" t="str">
            <v>E</v>
          </cell>
          <cell r="J2989" t="str">
            <v>2026-03-24</v>
          </cell>
          <cell r="K2989" t="str">
            <v>YASSIE</v>
          </cell>
          <cell r="L2989" t="str">
            <v>True</v>
          </cell>
          <cell r="M2989" t="str">
            <v>False</v>
          </cell>
          <cell r="N2989" t="str">
            <v>True</v>
          </cell>
          <cell r="O2989" t="str">
            <v>False</v>
          </cell>
          <cell r="P2989">
            <v>410700943</v>
          </cell>
          <cell r="Q2989">
            <v>0</v>
          </cell>
          <cell r="R2989">
            <v>0</v>
          </cell>
          <cell r="S2989" t="str">
            <v>0.00</v>
          </cell>
          <cell r="T2989">
            <v>0</v>
          </cell>
          <cell r="U2989">
            <v>6</v>
          </cell>
          <cell r="V2989">
            <v>6</v>
          </cell>
          <cell r="W2989" t="str">
            <v>2026-03-25</v>
          </cell>
        </row>
        <row r="2990">
          <cell r="A2990">
            <v>136879</v>
          </cell>
          <cell r="B2990">
            <v>46105</v>
          </cell>
          <cell r="C2990" t="str">
            <v>SETRA3</v>
          </cell>
          <cell r="D2990" t="str">
            <v>668</v>
          </cell>
          <cell r="E2990" t="str">
            <v>17 407 800.00</v>
          </cell>
          <cell r="F2990" t="str">
            <v>17 407 800.00</v>
          </cell>
          <cell r="G2990" t="str">
            <v>MGA</v>
          </cell>
          <cell r="H2990" t="str">
            <v>C104</v>
          </cell>
          <cell r="I2990" t="str">
            <v>E</v>
          </cell>
          <cell r="J2990" t="str">
            <v>2026-03-24</v>
          </cell>
          <cell r="K2990" t="str">
            <v>YASSIE</v>
          </cell>
          <cell r="L2990" t="str">
            <v>True</v>
          </cell>
          <cell r="M2990" t="str">
            <v>True</v>
          </cell>
          <cell r="N2990" t="str">
            <v>True</v>
          </cell>
          <cell r="O2990" t="str">
            <v>False</v>
          </cell>
          <cell r="P2990">
            <v>410700941</v>
          </cell>
          <cell r="Q2990">
            <v>0</v>
          </cell>
          <cell r="R2990">
            <v>0</v>
          </cell>
          <cell r="S2990" t="str">
            <v>0.00</v>
          </cell>
          <cell r="T2990">
            <v>0</v>
          </cell>
          <cell r="U2990">
            <v>8</v>
          </cell>
          <cell r="V2990">
            <v>8</v>
          </cell>
          <cell r="W2990" t="str">
            <v>2026-03-26</v>
          </cell>
        </row>
        <row r="2991">
          <cell r="A2991">
            <v>136878</v>
          </cell>
          <cell r="B2991">
            <v>46105</v>
          </cell>
          <cell r="C2991" t="str">
            <v>PRISCA11</v>
          </cell>
          <cell r="D2991" t="str">
            <v>3301</v>
          </cell>
          <cell r="E2991" t="str">
            <v>32 200 000.00</v>
          </cell>
          <cell r="F2991" t="str">
            <v>38 640 000.00</v>
          </cell>
          <cell r="G2991" t="str">
            <v>MGA</v>
          </cell>
          <cell r="H2991" t="str">
            <v>C500</v>
          </cell>
          <cell r="I2991" t="str">
            <v>E</v>
          </cell>
          <cell r="J2991" t="str">
            <v>2026-03-24</v>
          </cell>
          <cell r="K2991" t="str">
            <v>YASSIE</v>
          </cell>
          <cell r="L2991" t="str">
            <v>True</v>
          </cell>
          <cell r="M2991" t="str">
            <v>True</v>
          </cell>
          <cell r="N2991" t="str">
            <v>True</v>
          </cell>
          <cell r="O2991" t="str">
            <v>False</v>
          </cell>
          <cell r="P2991">
            <v>410700928</v>
          </cell>
          <cell r="Q2991">
            <v>410700927</v>
          </cell>
          <cell r="R2991">
            <v>0</v>
          </cell>
          <cell r="S2991" t="str">
            <v>0.00</v>
          </cell>
          <cell r="T2991">
            <v>0</v>
          </cell>
          <cell r="U2991">
            <v>6</v>
          </cell>
          <cell r="V2991">
            <v>6</v>
          </cell>
          <cell r="W2991" t="str">
            <v>2026-03-25</v>
          </cell>
        </row>
        <row r="2992">
          <cell r="A2992">
            <v>136877</v>
          </cell>
          <cell r="B2992">
            <v>46105</v>
          </cell>
          <cell r="C2992" t="str">
            <v>PRISCA11</v>
          </cell>
          <cell r="E2992" t="str">
            <v>25 039 958.00</v>
          </cell>
          <cell r="F2992" t="str">
            <v>30 047 949.60</v>
          </cell>
          <cell r="G2992" t="str">
            <v>MGA</v>
          </cell>
          <cell r="H2992" t="str">
            <v>C500</v>
          </cell>
          <cell r="I2992" t="str">
            <v>E</v>
          </cell>
          <cell r="J2992" t="str">
            <v>2026-03-24</v>
          </cell>
          <cell r="K2992" t="str">
            <v>YASSIE</v>
          </cell>
          <cell r="L2992" t="str">
            <v>True</v>
          </cell>
          <cell r="M2992" t="str">
            <v>True</v>
          </cell>
          <cell r="N2992" t="str">
            <v>True</v>
          </cell>
          <cell r="O2992" t="str">
            <v>False</v>
          </cell>
          <cell r="P2992">
            <v>410700917</v>
          </cell>
          <cell r="Q2992">
            <v>410700916</v>
          </cell>
          <cell r="R2992">
            <v>0</v>
          </cell>
          <cell r="S2992" t="str">
            <v>0.00</v>
          </cell>
          <cell r="T2992">
            <v>0</v>
          </cell>
          <cell r="U2992">
            <v>7</v>
          </cell>
          <cell r="V2992">
            <v>7</v>
          </cell>
          <cell r="W2992" t="str">
            <v>2026-03-25</v>
          </cell>
        </row>
        <row r="2993">
          <cell r="A2993">
            <v>136876</v>
          </cell>
          <cell r="B2993">
            <v>46105</v>
          </cell>
          <cell r="C2993" t="str">
            <v>SETRA3</v>
          </cell>
          <cell r="E2993" t="str">
            <v>0.00</v>
          </cell>
          <cell r="F2993" t="str">
            <v>0.00</v>
          </cell>
          <cell r="G2993" t="str">
            <v>MGA</v>
          </cell>
          <cell r="H2993" t="str">
            <v>C100</v>
          </cell>
          <cell r="I2993" t="str">
            <v>C</v>
          </cell>
          <cell r="J2993" t="str">
            <v>2026-03-24</v>
          </cell>
          <cell r="K2993" t="str">
            <v>YASSIE</v>
          </cell>
          <cell r="L2993" t="str">
            <v>True</v>
          </cell>
          <cell r="M2993" t="str">
            <v>False</v>
          </cell>
          <cell r="N2993" t="str">
            <v>True</v>
          </cell>
          <cell r="O2993" t="str">
            <v>False</v>
          </cell>
          <cell r="P2993">
            <v>410700900</v>
          </cell>
          <cell r="Q2993">
            <v>0</v>
          </cell>
          <cell r="R2993">
            <v>0</v>
          </cell>
          <cell r="S2993" t="str">
            <v>0.00</v>
          </cell>
          <cell r="T2993">
            <v>0</v>
          </cell>
          <cell r="U2993">
            <v>6</v>
          </cell>
          <cell r="V2993">
            <v>6</v>
          </cell>
          <cell r="W2993" t="str">
            <v>2026-03-24</v>
          </cell>
        </row>
        <row r="2994">
          <cell r="A2994">
            <v>136875</v>
          </cell>
          <cell r="B2994">
            <v>46105</v>
          </cell>
          <cell r="C2994" t="str">
            <v>MIALY23</v>
          </cell>
          <cell r="D2994" t="str">
            <v>2886</v>
          </cell>
          <cell r="E2994" t="str">
            <v>175 500.00</v>
          </cell>
          <cell r="F2994" t="str">
            <v>175 500.00</v>
          </cell>
          <cell r="G2994" t="str">
            <v>MGA</v>
          </cell>
          <cell r="H2994" t="str">
            <v>C600</v>
          </cell>
          <cell r="I2994" t="str">
            <v>E</v>
          </cell>
          <cell r="J2994" t="str">
            <v>2026-03-24</v>
          </cell>
          <cell r="K2994" t="str">
            <v>YASSIE</v>
          </cell>
          <cell r="L2994" t="str">
            <v>True</v>
          </cell>
          <cell r="M2994" t="str">
            <v>True</v>
          </cell>
          <cell r="N2994" t="str">
            <v>True</v>
          </cell>
          <cell r="O2994" t="str">
            <v>False</v>
          </cell>
          <cell r="P2994">
            <v>410700859</v>
          </cell>
          <cell r="Q2994">
            <v>410700858</v>
          </cell>
          <cell r="R2994">
            <v>0</v>
          </cell>
          <cell r="S2994" t="str">
            <v>0.00</v>
          </cell>
          <cell r="T2994">
            <v>0</v>
          </cell>
          <cell r="U2994">
            <v>8</v>
          </cell>
          <cell r="V2994">
            <v>8</v>
          </cell>
          <cell r="W2994" t="str">
            <v>2026-03-25</v>
          </cell>
        </row>
        <row r="2995">
          <cell r="A2995">
            <v>136874</v>
          </cell>
          <cell r="B2995">
            <v>46105</v>
          </cell>
          <cell r="C2995" t="str">
            <v>TSILAVINA7</v>
          </cell>
          <cell r="D2995" t="str">
            <v>1645</v>
          </cell>
          <cell r="E2995" t="str">
            <v>19 263 618.87</v>
          </cell>
          <cell r="F2995" t="str">
            <v>23 116 342.64</v>
          </cell>
          <cell r="G2995" t="str">
            <v>MGA</v>
          </cell>
          <cell r="H2995" t="str">
            <v>C700</v>
          </cell>
          <cell r="I2995" t="str">
            <v>E</v>
          </cell>
          <cell r="J2995" t="str">
            <v>2026-03-24</v>
          </cell>
          <cell r="K2995" t="str">
            <v>YASSIE</v>
          </cell>
          <cell r="L2995" t="str">
            <v>True</v>
          </cell>
          <cell r="M2995" t="str">
            <v>True</v>
          </cell>
          <cell r="N2995" t="str">
            <v>True</v>
          </cell>
          <cell r="O2995" t="str">
            <v>False</v>
          </cell>
          <cell r="P2995">
            <v>0</v>
          </cell>
          <cell r="Q2995">
            <v>410700820</v>
          </cell>
          <cell r="R2995">
            <v>0</v>
          </cell>
          <cell r="S2995" t="str">
            <v>0.00</v>
          </cell>
          <cell r="T2995">
            <v>0</v>
          </cell>
          <cell r="U2995">
            <v>5</v>
          </cell>
          <cell r="V2995">
            <v>5</v>
          </cell>
          <cell r="W2995" t="str">
            <v>2026-03-25</v>
          </cell>
        </row>
        <row r="2996">
          <cell r="A2996">
            <v>136873</v>
          </cell>
          <cell r="B2996">
            <v>46105</v>
          </cell>
          <cell r="C2996" t="str">
            <v>CHRISTELE</v>
          </cell>
          <cell r="D2996" t="str">
            <v>6875</v>
          </cell>
          <cell r="E2996" t="str">
            <v>160 000.00</v>
          </cell>
          <cell r="F2996" t="str">
            <v>192 000.00</v>
          </cell>
          <cell r="G2996" t="str">
            <v>MGA</v>
          </cell>
          <cell r="H2996" t="str">
            <v>C600</v>
          </cell>
          <cell r="I2996" t="str">
            <v>E</v>
          </cell>
          <cell r="J2996" t="str">
            <v>2026-03-24</v>
          </cell>
          <cell r="K2996" t="str">
            <v>YASSIE</v>
          </cell>
          <cell r="L2996" t="str">
            <v>True</v>
          </cell>
          <cell r="M2996" t="str">
            <v>True</v>
          </cell>
          <cell r="N2996" t="str">
            <v>True</v>
          </cell>
          <cell r="O2996" t="str">
            <v>False</v>
          </cell>
          <cell r="P2996">
            <v>410700774</v>
          </cell>
          <cell r="Q2996">
            <v>410700773</v>
          </cell>
          <cell r="R2996">
            <v>0</v>
          </cell>
          <cell r="S2996" t="str">
            <v>0.00</v>
          </cell>
          <cell r="T2996">
            <v>0</v>
          </cell>
          <cell r="U2996">
            <v>7</v>
          </cell>
          <cell r="V2996">
            <v>7</v>
          </cell>
          <cell r="W2996" t="str">
            <v>2026-03-31</v>
          </cell>
        </row>
        <row r="2997">
          <cell r="A2997">
            <v>136872</v>
          </cell>
          <cell r="B2997">
            <v>46105</v>
          </cell>
          <cell r="C2997" t="str">
            <v>SETRA3</v>
          </cell>
          <cell r="D2997" t="str">
            <v>2886</v>
          </cell>
          <cell r="E2997" t="str">
            <v>1 429 100.00</v>
          </cell>
          <cell r="F2997" t="str">
            <v>1 429 100.00</v>
          </cell>
          <cell r="G2997" t="str">
            <v>MGA</v>
          </cell>
          <cell r="H2997" t="str">
            <v>C100</v>
          </cell>
          <cell r="I2997" t="str">
            <v>E</v>
          </cell>
          <cell r="J2997" t="str">
            <v>2026-03-24</v>
          </cell>
          <cell r="K2997" t="str">
            <v>YASSIE</v>
          </cell>
          <cell r="L2997" t="str">
            <v>True</v>
          </cell>
          <cell r="M2997" t="str">
            <v>True</v>
          </cell>
          <cell r="N2997" t="str">
            <v>True</v>
          </cell>
          <cell r="O2997" t="str">
            <v>False</v>
          </cell>
          <cell r="P2997">
            <v>410700725</v>
          </cell>
          <cell r="Q2997">
            <v>0</v>
          </cell>
          <cell r="R2997">
            <v>0</v>
          </cell>
          <cell r="S2997" t="str">
            <v>0.00</v>
          </cell>
          <cell r="T2997">
            <v>0</v>
          </cell>
          <cell r="U2997">
            <v>5</v>
          </cell>
          <cell r="V2997">
            <v>5</v>
          </cell>
          <cell r="W2997" t="str">
            <v>2026-03-24</v>
          </cell>
        </row>
        <row r="2998">
          <cell r="A2998">
            <v>136871</v>
          </cell>
          <cell r="B2998">
            <v>46105</v>
          </cell>
          <cell r="C2998" t="str">
            <v>SETRA3</v>
          </cell>
          <cell r="D2998" t="str">
            <v>2886</v>
          </cell>
          <cell r="E2998" t="str">
            <v>1 429 100.00</v>
          </cell>
          <cell r="F2998" t="str">
            <v>1 429 100.00</v>
          </cell>
          <cell r="G2998" t="str">
            <v>MGA</v>
          </cell>
          <cell r="H2998" t="str">
            <v>C103</v>
          </cell>
          <cell r="I2998" t="str">
            <v>E</v>
          </cell>
          <cell r="J2998" t="str">
            <v>2026-03-24</v>
          </cell>
          <cell r="K2998" t="str">
            <v>YASSIE</v>
          </cell>
          <cell r="L2998" t="str">
            <v>True</v>
          </cell>
          <cell r="M2998" t="str">
            <v>True</v>
          </cell>
          <cell r="N2998" t="str">
            <v>True</v>
          </cell>
          <cell r="O2998" t="str">
            <v>False</v>
          </cell>
          <cell r="P2998">
            <v>410700723</v>
          </cell>
          <cell r="Q2998">
            <v>0</v>
          </cell>
          <cell r="R2998">
            <v>0</v>
          </cell>
          <cell r="S2998" t="str">
            <v>0.00</v>
          </cell>
          <cell r="T2998">
            <v>0</v>
          </cell>
          <cell r="U2998">
            <v>8</v>
          </cell>
          <cell r="V2998">
            <v>8</v>
          </cell>
          <cell r="W2998" t="str">
            <v>2026-03-24</v>
          </cell>
        </row>
        <row r="2999">
          <cell r="A2999">
            <v>136870</v>
          </cell>
          <cell r="B2999">
            <v>46105</v>
          </cell>
          <cell r="C2999" t="str">
            <v>HARITSOA</v>
          </cell>
          <cell r="D2999" t="str">
            <v>2633</v>
          </cell>
          <cell r="E2999" t="str">
            <v>14 000 000.00</v>
          </cell>
          <cell r="F2999" t="str">
            <v>16 800 000.00</v>
          </cell>
          <cell r="G2999" t="str">
            <v>MGA</v>
          </cell>
          <cell r="H2999" t="str">
            <v>C500</v>
          </cell>
          <cell r="I2999" t="str">
            <v>E</v>
          </cell>
          <cell r="J2999" t="str">
            <v>2026-03-24</v>
          </cell>
          <cell r="K2999" t="str">
            <v>YASSIE</v>
          </cell>
          <cell r="L2999" t="str">
            <v>True</v>
          </cell>
          <cell r="M2999" t="str">
            <v>True</v>
          </cell>
          <cell r="N2999" t="str">
            <v>True</v>
          </cell>
          <cell r="O2999" t="str">
            <v>False</v>
          </cell>
          <cell r="P2999">
            <v>410700721</v>
          </cell>
          <cell r="Q2999">
            <v>0</v>
          </cell>
          <cell r="R2999">
            <v>0</v>
          </cell>
          <cell r="S2999" t="str">
            <v>0.00</v>
          </cell>
          <cell r="T2999">
            <v>0</v>
          </cell>
          <cell r="U2999">
            <v>8</v>
          </cell>
          <cell r="V2999">
            <v>8</v>
          </cell>
          <cell r="W2999" t="str">
            <v>2026-03-27</v>
          </cell>
        </row>
        <row r="3000">
          <cell r="A3000">
            <v>136869</v>
          </cell>
          <cell r="B3000">
            <v>46105</v>
          </cell>
          <cell r="C3000" t="str">
            <v>HARITSOA</v>
          </cell>
          <cell r="D3000" t="str">
            <v>2053</v>
          </cell>
          <cell r="E3000" t="str">
            <v>14 000 000.00</v>
          </cell>
          <cell r="F3000" t="str">
            <v>16 800 000.00</v>
          </cell>
          <cell r="G3000" t="str">
            <v>MGA</v>
          </cell>
          <cell r="H3000" t="str">
            <v>C500</v>
          </cell>
          <cell r="I3000" t="str">
            <v>E</v>
          </cell>
          <cell r="J3000" t="str">
            <v>2026-03-24</v>
          </cell>
          <cell r="K3000" t="str">
            <v>YASSIE</v>
          </cell>
          <cell r="L3000" t="str">
            <v>True</v>
          </cell>
          <cell r="M3000" t="str">
            <v>True</v>
          </cell>
          <cell r="N3000" t="str">
            <v>True</v>
          </cell>
          <cell r="O3000" t="str">
            <v>False</v>
          </cell>
          <cell r="P3000">
            <v>410700719</v>
          </cell>
          <cell r="Q3000">
            <v>0</v>
          </cell>
          <cell r="R3000">
            <v>0</v>
          </cell>
          <cell r="S3000" t="str">
            <v>0.00</v>
          </cell>
          <cell r="T3000">
            <v>0</v>
          </cell>
          <cell r="U3000">
            <v>12</v>
          </cell>
          <cell r="V3000">
            <v>12</v>
          </cell>
          <cell r="W3000" t="str">
            <v>2026-03-27</v>
          </cell>
        </row>
        <row r="3001">
          <cell r="A3001">
            <v>136868</v>
          </cell>
          <cell r="B3001">
            <v>46105</v>
          </cell>
          <cell r="C3001" t="str">
            <v>HARITSOA</v>
          </cell>
          <cell r="D3001" t="str">
            <v>4216</v>
          </cell>
          <cell r="E3001" t="str">
            <v>351 333.33</v>
          </cell>
          <cell r="F3001" t="str">
            <v>421 600.00</v>
          </cell>
          <cell r="G3001" t="str">
            <v>MGA</v>
          </cell>
          <cell r="H3001" t="str">
            <v>C500</v>
          </cell>
          <cell r="I3001" t="str">
            <v>E</v>
          </cell>
          <cell r="J3001" t="str">
            <v>2026-03-24</v>
          </cell>
          <cell r="K3001" t="str">
            <v>YASSIE</v>
          </cell>
          <cell r="L3001" t="str">
            <v>True</v>
          </cell>
          <cell r="M3001" t="str">
            <v>True</v>
          </cell>
          <cell r="N3001" t="str">
            <v>True</v>
          </cell>
          <cell r="O3001" t="str">
            <v>False</v>
          </cell>
          <cell r="P3001">
            <v>410700715</v>
          </cell>
          <cell r="Q3001">
            <v>0</v>
          </cell>
          <cell r="R3001">
            <v>0</v>
          </cell>
          <cell r="S3001" t="str">
            <v>0.00</v>
          </cell>
          <cell r="T3001">
            <v>0</v>
          </cell>
          <cell r="U3001">
            <v>7</v>
          </cell>
          <cell r="V3001">
            <v>7</v>
          </cell>
          <cell r="W3001" t="str">
            <v>2026-03-25</v>
          </cell>
        </row>
        <row r="3002">
          <cell r="A3002">
            <v>136867</v>
          </cell>
          <cell r="B3002">
            <v>46105</v>
          </cell>
          <cell r="C3002" t="str">
            <v>LUCA3</v>
          </cell>
          <cell r="D3002" t="str">
            <v>717</v>
          </cell>
          <cell r="E3002" t="str">
            <v>74 250 000.00</v>
          </cell>
          <cell r="F3002" t="str">
            <v>89 100 000.00</v>
          </cell>
          <cell r="G3002" t="str">
            <v>MGA</v>
          </cell>
          <cell r="H3002" t="str">
            <v>C104</v>
          </cell>
          <cell r="I3002" t="str">
            <v>E</v>
          </cell>
          <cell r="J3002" t="str">
            <v>2026-03-24</v>
          </cell>
          <cell r="K3002" t="str">
            <v>YASSIE</v>
          </cell>
          <cell r="L3002" t="str">
            <v>True</v>
          </cell>
          <cell r="M3002" t="str">
            <v>True</v>
          </cell>
          <cell r="N3002" t="str">
            <v>True</v>
          </cell>
          <cell r="O3002" t="str">
            <v>False</v>
          </cell>
          <cell r="P3002">
            <v>410700707</v>
          </cell>
          <cell r="Q3002">
            <v>0</v>
          </cell>
          <cell r="R3002">
            <v>0</v>
          </cell>
          <cell r="S3002" t="str">
            <v>0.00</v>
          </cell>
          <cell r="T3002">
            <v>0</v>
          </cell>
          <cell r="U3002">
            <v>7</v>
          </cell>
          <cell r="V3002">
            <v>7</v>
          </cell>
          <cell r="W3002" t="str">
            <v>2026-03-26</v>
          </cell>
        </row>
        <row r="3003">
          <cell r="A3003">
            <v>136866</v>
          </cell>
          <cell r="B3003">
            <v>46105</v>
          </cell>
          <cell r="C3003" t="str">
            <v>LUCA3</v>
          </cell>
          <cell r="D3003" t="str">
            <v>925</v>
          </cell>
          <cell r="E3003" t="str">
            <v>12 999 050.00</v>
          </cell>
          <cell r="F3003" t="str">
            <v>15 598 860.00</v>
          </cell>
          <cell r="G3003" t="str">
            <v>MGA</v>
          </cell>
          <cell r="H3003" t="str">
            <v>C104</v>
          </cell>
          <cell r="I3003" t="str">
            <v>E</v>
          </cell>
          <cell r="J3003" t="str">
            <v>2026-03-24</v>
          </cell>
          <cell r="K3003" t="str">
            <v>YASSIE</v>
          </cell>
          <cell r="L3003" t="str">
            <v>True</v>
          </cell>
          <cell r="M3003" t="str">
            <v>True</v>
          </cell>
          <cell r="N3003" t="str">
            <v>True</v>
          </cell>
          <cell r="O3003" t="str">
            <v>False</v>
          </cell>
          <cell r="P3003">
            <v>410700695</v>
          </cell>
          <cell r="Q3003">
            <v>0</v>
          </cell>
          <cell r="R3003">
            <v>0</v>
          </cell>
          <cell r="S3003" t="str">
            <v>0.00</v>
          </cell>
          <cell r="T3003">
            <v>0</v>
          </cell>
          <cell r="U3003">
            <v>7</v>
          </cell>
          <cell r="V3003">
            <v>7</v>
          </cell>
          <cell r="W3003" t="str">
            <v>2026-03-26</v>
          </cell>
        </row>
        <row r="3004">
          <cell r="A3004">
            <v>136865</v>
          </cell>
          <cell r="B3004">
            <v>46105</v>
          </cell>
          <cell r="C3004" t="str">
            <v>SETRA3</v>
          </cell>
          <cell r="D3004" t="str">
            <v>119</v>
          </cell>
          <cell r="E3004" t="str">
            <v>1 750 000.00</v>
          </cell>
          <cell r="F3004" t="str">
            <v>2 100 000.00</v>
          </cell>
          <cell r="G3004" t="str">
            <v>MGA</v>
          </cell>
          <cell r="H3004" t="str">
            <v>C100</v>
          </cell>
          <cell r="I3004" t="str">
            <v>E</v>
          </cell>
          <cell r="J3004" t="str">
            <v>2026-03-24</v>
          </cell>
          <cell r="K3004" t="str">
            <v>YASSIE</v>
          </cell>
          <cell r="L3004" t="str">
            <v>True</v>
          </cell>
          <cell r="M3004" t="str">
            <v>True</v>
          </cell>
          <cell r="N3004" t="str">
            <v>True</v>
          </cell>
          <cell r="O3004" t="str">
            <v>False</v>
          </cell>
          <cell r="P3004">
            <v>410700681</v>
          </cell>
          <cell r="Q3004">
            <v>0</v>
          </cell>
          <cell r="R3004">
            <v>0</v>
          </cell>
          <cell r="S3004" t="str">
            <v>0.00</v>
          </cell>
          <cell r="T3004">
            <v>0</v>
          </cell>
          <cell r="U3004">
            <v>9</v>
          </cell>
          <cell r="V3004">
            <v>9</v>
          </cell>
          <cell r="W3004" t="str">
            <v>2026-03-31</v>
          </cell>
        </row>
        <row r="3005">
          <cell r="A3005">
            <v>136864</v>
          </cell>
          <cell r="B3005">
            <v>46105</v>
          </cell>
          <cell r="C3005" t="str">
            <v>LUCA3</v>
          </cell>
          <cell r="D3005" t="str">
            <v>925</v>
          </cell>
          <cell r="E3005" t="str">
            <v>12 999 050.00</v>
          </cell>
          <cell r="F3005" t="str">
            <v>15 598 860.00</v>
          </cell>
          <cell r="G3005" t="str">
            <v>MGA</v>
          </cell>
          <cell r="H3005" t="str">
            <v>C104</v>
          </cell>
          <cell r="I3005" t="str">
            <v>E</v>
          </cell>
          <cell r="J3005" t="str">
            <v>2026-03-24</v>
          </cell>
          <cell r="K3005" t="str">
            <v>YASSIE</v>
          </cell>
          <cell r="L3005" t="str">
            <v>True</v>
          </cell>
          <cell r="M3005" t="str">
            <v>True</v>
          </cell>
          <cell r="N3005" t="str">
            <v>True</v>
          </cell>
          <cell r="O3005" t="str">
            <v>False</v>
          </cell>
          <cell r="P3005">
            <v>410700679</v>
          </cell>
          <cell r="Q3005">
            <v>0</v>
          </cell>
          <cell r="R3005">
            <v>0</v>
          </cell>
          <cell r="S3005" t="str">
            <v>0.00</v>
          </cell>
          <cell r="T3005">
            <v>0</v>
          </cell>
          <cell r="U3005">
            <v>14</v>
          </cell>
          <cell r="V3005">
            <v>14</v>
          </cell>
          <cell r="W3005" t="str">
            <v>2026-03-26</v>
          </cell>
        </row>
        <row r="3006">
          <cell r="A3006">
            <v>136863</v>
          </cell>
          <cell r="B3006">
            <v>46105</v>
          </cell>
          <cell r="C3006" t="str">
            <v>MIALY23</v>
          </cell>
          <cell r="D3006" t="str">
            <v>2886</v>
          </cell>
          <cell r="E3006" t="str">
            <v>1 414 700.00</v>
          </cell>
          <cell r="F3006" t="str">
            <v>1 414 700.00</v>
          </cell>
          <cell r="G3006" t="str">
            <v>MGA</v>
          </cell>
          <cell r="H3006" t="str">
            <v>C600</v>
          </cell>
          <cell r="I3006" t="str">
            <v>E</v>
          </cell>
          <cell r="J3006" t="str">
            <v>2026-03-24</v>
          </cell>
          <cell r="K3006" t="str">
            <v>YASSIE</v>
          </cell>
          <cell r="L3006" t="str">
            <v>True</v>
          </cell>
          <cell r="M3006" t="str">
            <v>True</v>
          </cell>
          <cell r="N3006" t="str">
            <v>True</v>
          </cell>
          <cell r="O3006" t="str">
            <v>False</v>
          </cell>
          <cell r="P3006">
            <v>410700654</v>
          </cell>
          <cell r="Q3006">
            <v>410700653</v>
          </cell>
          <cell r="R3006">
            <v>0</v>
          </cell>
          <cell r="S3006" t="str">
            <v>0.00</v>
          </cell>
          <cell r="T3006">
            <v>0</v>
          </cell>
          <cell r="U3006">
            <v>9</v>
          </cell>
          <cell r="V3006">
            <v>9</v>
          </cell>
          <cell r="W3006" t="str">
            <v>2026-03-24</v>
          </cell>
        </row>
        <row r="3007">
          <cell r="A3007">
            <v>136862</v>
          </cell>
          <cell r="B3007">
            <v>46105</v>
          </cell>
          <cell r="C3007" t="str">
            <v>PARIS</v>
          </cell>
          <cell r="E3007" t="str">
            <v>0.00</v>
          </cell>
          <cell r="F3007" t="str">
            <v>0.00</v>
          </cell>
          <cell r="G3007" t="str">
            <v>MGA</v>
          </cell>
          <cell r="H3007" t="str">
            <v>C500</v>
          </cell>
          <cell r="I3007" t="str">
            <v>E</v>
          </cell>
          <cell r="J3007" t="str">
            <v>2026-03-24</v>
          </cell>
          <cell r="K3007" t="str">
            <v>YASSIE</v>
          </cell>
          <cell r="L3007" t="str">
            <v>True</v>
          </cell>
          <cell r="M3007" t="str">
            <v>False</v>
          </cell>
          <cell r="N3007" t="str">
            <v>True</v>
          </cell>
          <cell r="O3007" t="str">
            <v>False</v>
          </cell>
          <cell r="P3007">
            <v>410500730</v>
          </cell>
          <cell r="Q3007">
            <v>0</v>
          </cell>
          <cell r="R3007">
            <v>0</v>
          </cell>
          <cell r="S3007" t="str">
            <v>0.00</v>
          </cell>
          <cell r="T3007">
            <v>0</v>
          </cell>
          <cell r="U3007">
            <v>8</v>
          </cell>
          <cell r="V3007">
            <v>8</v>
          </cell>
          <cell r="W3007" t="str">
            <v>2026-03-25</v>
          </cell>
        </row>
        <row r="3008">
          <cell r="A3008">
            <v>136861</v>
          </cell>
          <cell r="B3008">
            <v>46104</v>
          </cell>
          <cell r="C3008" t="str">
            <v>OLGA</v>
          </cell>
          <cell r="D3008" t="str">
            <v>2886</v>
          </cell>
          <cell r="E3008" t="str">
            <v>5 540 400.00</v>
          </cell>
          <cell r="F3008" t="str">
            <v>6 648 480.00</v>
          </cell>
          <cell r="G3008" t="str">
            <v>MGA</v>
          </cell>
          <cell r="H3008" t="str">
            <v>C901</v>
          </cell>
          <cell r="I3008" t="str">
            <v>E</v>
          </cell>
          <cell r="J3008" t="str">
            <v>2026-03-23</v>
          </cell>
          <cell r="K3008" t="str">
            <v>YASSIE</v>
          </cell>
          <cell r="L3008" t="str">
            <v>True</v>
          </cell>
          <cell r="M3008" t="str">
            <v>False</v>
          </cell>
          <cell r="N3008" t="str">
            <v>False</v>
          </cell>
          <cell r="O3008" t="str">
            <v>True</v>
          </cell>
          <cell r="P3008">
            <v>0</v>
          </cell>
          <cell r="Q3008">
            <v>0</v>
          </cell>
          <cell r="R3008">
            <v>0</v>
          </cell>
          <cell r="S3008" t="str">
            <v>0.00</v>
          </cell>
          <cell r="T3008">
            <v>0</v>
          </cell>
          <cell r="U3008">
            <v>0</v>
          </cell>
          <cell r="V3008">
            <v>0</v>
          </cell>
          <cell r="W3008" t="str">
            <v>0000-00-00</v>
          </cell>
        </row>
        <row r="3009">
          <cell r="A3009">
            <v>136860</v>
          </cell>
          <cell r="B3009">
            <v>46104</v>
          </cell>
          <cell r="C3009" t="str">
            <v>HARITSOA</v>
          </cell>
          <cell r="D3009" t="str">
            <v>1103</v>
          </cell>
          <cell r="E3009" t="str">
            <v>200 000 000.00</v>
          </cell>
          <cell r="F3009" t="str">
            <v>240 000 000.00</v>
          </cell>
          <cell r="G3009" t="str">
            <v>MGA</v>
          </cell>
          <cell r="H3009" t="str">
            <v>C500</v>
          </cell>
          <cell r="I3009" t="str">
            <v>E</v>
          </cell>
          <cell r="J3009" t="str">
            <v>2026-03-23</v>
          </cell>
          <cell r="K3009" t="str">
            <v>YASSIE</v>
          </cell>
          <cell r="L3009" t="str">
            <v>True</v>
          </cell>
          <cell r="M3009" t="str">
            <v>True</v>
          </cell>
          <cell r="N3009" t="str">
            <v>True</v>
          </cell>
          <cell r="O3009" t="str">
            <v>False</v>
          </cell>
          <cell r="P3009">
            <v>408900305</v>
          </cell>
          <cell r="Q3009">
            <v>0</v>
          </cell>
          <cell r="R3009">
            <v>0</v>
          </cell>
          <cell r="S3009" t="str">
            <v>0.00</v>
          </cell>
          <cell r="T3009">
            <v>0</v>
          </cell>
          <cell r="U3009">
            <v>6</v>
          </cell>
          <cell r="V3009">
            <v>6</v>
          </cell>
          <cell r="W3009" t="str">
            <v>2026-03-25</v>
          </cell>
        </row>
        <row r="3010">
          <cell r="A3010">
            <v>136859</v>
          </cell>
          <cell r="B3010">
            <v>46104</v>
          </cell>
          <cell r="C3010" t="str">
            <v>HARITSOA</v>
          </cell>
          <cell r="D3010" t="str">
            <v>1103</v>
          </cell>
          <cell r="E3010" t="str">
            <v>170 000 000.00</v>
          </cell>
          <cell r="F3010" t="str">
            <v>204 000 000.00</v>
          </cell>
          <cell r="G3010" t="str">
            <v>MGA</v>
          </cell>
          <cell r="H3010" t="str">
            <v>C500</v>
          </cell>
          <cell r="I3010" t="str">
            <v>E</v>
          </cell>
          <cell r="J3010" t="str">
            <v>2026-03-23</v>
          </cell>
          <cell r="K3010" t="str">
            <v>YASSIE</v>
          </cell>
          <cell r="L3010" t="str">
            <v>True</v>
          </cell>
          <cell r="M3010" t="str">
            <v>True</v>
          </cell>
          <cell r="N3010" t="str">
            <v>True</v>
          </cell>
          <cell r="O3010" t="str">
            <v>False</v>
          </cell>
          <cell r="P3010">
            <v>408900277</v>
          </cell>
          <cell r="Q3010">
            <v>0</v>
          </cell>
          <cell r="R3010">
            <v>0</v>
          </cell>
          <cell r="S3010" t="str">
            <v>0.00</v>
          </cell>
          <cell r="T3010">
            <v>0</v>
          </cell>
          <cell r="U3010">
            <v>6</v>
          </cell>
          <cell r="V3010">
            <v>6</v>
          </cell>
          <cell r="W3010" t="str">
            <v>2026-03-25</v>
          </cell>
        </row>
        <row r="3011">
          <cell r="A3011">
            <v>136858</v>
          </cell>
          <cell r="B3011">
            <v>46104</v>
          </cell>
          <cell r="C3011" t="str">
            <v>HARITSOA</v>
          </cell>
          <cell r="D3011" t="str">
            <v>1103</v>
          </cell>
          <cell r="E3011" t="str">
            <v>300 000 000.00</v>
          </cell>
          <cell r="F3011" t="str">
            <v>360 000 000.00</v>
          </cell>
          <cell r="G3011" t="str">
            <v>MGA</v>
          </cell>
          <cell r="H3011" t="str">
            <v>C500</v>
          </cell>
          <cell r="I3011" t="str">
            <v>E</v>
          </cell>
          <cell r="J3011" t="str">
            <v>2026-03-23</v>
          </cell>
          <cell r="K3011" t="str">
            <v>YASSIE</v>
          </cell>
          <cell r="L3011" t="str">
            <v>True</v>
          </cell>
          <cell r="M3011" t="str">
            <v>True</v>
          </cell>
          <cell r="N3011" t="str">
            <v>True</v>
          </cell>
          <cell r="O3011" t="str">
            <v>False</v>
          </cell>
          <cell r="P3011">
            <v>408900274</v>
          </cell>
          <cell r="Q3011">
            <v>0</v>
          </cell>
          <cell r="R3011">
            <v>0</v>
          </cell>
          <cell r="S3011" t="str">
            <v>0.00</v>
          </cell>
          <cell r="T3011">
            <v>0</v>
          </cell>
          <cell r="U3011">
            <v>6</v>
          </cell>
          <cell r="V3011">
            <v>6</v>
          </cell>
          <cell r="W3011" t="str">
            <v>2026-03-25</v>
          </cell>
        </row>
        <row r="3012">
          <cell r="A3012">
            <v>136857</v>
          </cell>
          <cell r="B3012">
            <v>46104</v>
          </cell>
          <cell r="C3012" t="str">
            <v>HARITSOA</v>
          </cell>
          <cell r="D3012" t="str">
            <v>1103</v>
          </cell>
          <cell r="E3012" t="str">
            <v>150 000 000.00</v>
          </cell>
          <cell r="F3012" t="str">
            <v>180 000 000.00</v>
          </cell>
          <cell r="G3012" t="str">
            <v>MGA</v>
          </cell>
          <cell r="H3012" t="str">
            <v>C500</v>
          </cell>
          <cell r="I3012" t="str">
            <v>E</v>
          </cell>
          <cell r="J3012" t="str">
            <v>2026-03-23</v>
          </cell>
          <cell r="K3012" t="str">
            <v>YASSIE</v>
          </cell>
          <cell r="L3012" t="str">
            <v>True</v>
          </cell>
          <cell r="M3012" t="str">
            <v>True</v>
          </cell>
          <cell r="N3012" t="str">
            <v>True</v>
          </cell>
          <cell r="O3012" t="str">
            <v>False</v>
          </cell>
          <cell r="P3012">
            <v>408900271</v>
          </cell>
          <cell r="Q3012">
            <v>0</v>
          </cell>
          <cell r="R3012">
            <v>0</v>
          </cell>
          <cell r="S3012" t="str">
            <v>0.00</v>
          </cell>
          <cell r="T3012">
            <v>0</v>
          </cell>
          <cell r="U3012">
            <v>8</v>
          </cell>
          <cell r="V3012">
            <v>8</v>
          </cell>
          <cell r="W3012" t="str">
            <v>2026-03-25</v>
          </cell>
        </row>
        <row r="3013">
          <cell r="A3013">
            <v>136856</v>
          </cell>
          <cell r="B3013">
            <v>46104</v>
          </cell>
          <cell r="C3013" t="str">
            <v>LUCA3</v>
          </cell>
          <cell r="D3013" t="str">
            <v>2490</v>
          </cell>
          <cell r="E3013" t="str">
            <v>36 835 688.00</v>
          </cell>
          <cell r="F3013" t="str">
            <v>43 677 065.60</v>
          </cell>
          <cell r="G3013" t="str">
            <v>MGA</v>
          </cell>
          <cell r="H3013" t="str">
            <v>C100</v>
          </cell>
          <cell r="I3013" t="str">
            <v>E</v>
          </cell>
          <cell r="J3013" t="str">
            <v>2026-03-23</v>
          </cell>
          <cell r="K3013" t="str">
            <v>YASSIE</v>
          </cell>
          <cell r="L3013" t="str">
            <v>True</v>
          </cell>
          <cell r="M3013" t="str">
            <v>True</v>
          </cell>
          <cell r="N3013" t="str">
            <v>True</v>
          </cell>
          <cell r="O3013" t="str">
            <v>False</v>
          </cell>
          <cell r="P3013">
            <v>408900261</v>
          </cell>
          <cell r="Q3013">
            <v>0</v>
          </cell>
          <cell r="R3013">
            <v>0</v>
          </cell>
          <cell r="S3013" t="str">
            <v>0.00</v>
          </cell>
          <cell r="T3013">
            <v>0</v>
          </cell>
          <cell r="U3013">
            <v>9</v>
          </cell>
          <cell r="V3013">
            <v>9</v>
          </cell>
          <cell r="W3013" t="str">
            <v>2026-03-26</v>
          </cell>
        </row>
        <row r="3014">
          <cell r="A3014">
            <v>136855</v>
          </cell>
          <cell r="B3014">
            <v>46104</v>
          </cell>
          <cell r="C3014" t="str">
            <v>LUCA3</v>
          </cell>
          <cell r="D3014" t="str">
            <v>2490</v>
          </cell>
          <cell r="E3014" t="str">
            <v>7 342 900.00</v>
          </cell>
          <cell r="F3014" t="str">
            <v>7 342 900.00</v>
          </cell>
          <cell r="G3014" t="str">
            <v>MGA</v>
          </cell>
          <cell r="H3014" t="str">
            <v>C100</v>
          </cell>
          <cell r="I3014" t="str">
            <v>E</v>
          </cell>
          <cell r="J3014" t="str">
            <v>2026-03-23</v>
          </cell>
          <cell r="K3014" t="str">
            <v>YASSIE</v>
          </cell>
          <cell r="L3014" t="str">
            <v>True</v>
          </cell>
          <cell r="M3014" t="str">
            <v>True</v>
          </cell>
          <cell r="N3014" t="str">
            <v>True</v>
          </cell>
          <cell r="O3014" t="str">
            <v>False</v>
          </cell>
          <cell r="P3014">
            <v>408900256</v>
          </cell>
          <cell r="Q3014">
            <v>0</v>
          </cell>
          <cell r="R3014">
            <v>0</v>
          </cell>
          <cell r="S3014" t="str">
            <v>0.00</v>
          </cell>
          <cell r="T3014">
            <v>0</v>
          </cell>
          <cell r="U3014">
            <v>6</v>
          </cell>
          <cell r="V3014">
            <v>6</v>
          </cell>
          <cell r="W3014" t="str">
            <v>2026-03-24</v>
          </cell>
        </row>
        <row r="3015">
          <cell r="A3015">
            <v>136854</v>
          </cell>
          <cell r="B3015">
            <v>46104</v>
          </cell>
          <cell r="C3015" t="str">
            <v>SETRA3</v>
          </cell>
          <cell r="D3015" t="str">
            <v>102</v>
          </cell>
          <cell r="E3015" t="str">
            <v>179 400 000.00</v>
          </cell>
          <cell r="F3015" t="str">
            <v>215 280 000.00</v>
          </cell>
          <cell r="G3015" t="str">
            <v>MGA</v>
          </cell>
          <cell r="H3015" t="str">
            <v>C104</v>
          </cell>
          <cell r="I3015" t="str">
            <v>E</v>
          </cell>
          <cell r="J3015" t="str">
            <v>2026-03-23</v>
          </cell>
          <cell r="K3015" t="str">
            <v>YASSIE</v>
          </cell>
          <cell r="L3015" t="str">
            <v>True</v>
          </cell>
          <cell r="M3015" t="str">
            <v>False</v>
          </cell>
          <cell r="N3015" t="str">
            <v>False</v>
          </cell>
          <cell r="O3015" t="str">
            <v>True</v>
          </cell>
          <cell r="P3015">
            <v>409000378</v>
          </cell>
          <cell r="Q3015">
            <v>0</v>
          </cell>
          <cell r="R3015">
            <v>0</v>
          </cell>
          <cell r="S3015" t="str">
            <v>0.00</v>
          </cell>
          <cell r="T3015">
            <v>0</v>
          </cell>
          <cell r="U3015">
            <v>0</v>
          </cell>
          <cell r="V3015">
            <v>0</v>
          </cell>
          <cell r="W3015" t="str">
            <v>0000-00-00</v>
          </cell>
        </row>
        <row r="3016">
          <cell r="A3016">
            <v>136853</v>
          </cell>
          <cell r="B3016">
            <v>46104</v>
          </cell>
          <cell r="C3016" t="str">
            <v>MBOLATIANANJI</v>
          </cell>
          <cell r="D3016" t="str">
            <v>4051</v>
          </cell>
          <cell r="E3016" t="str">
            <v>8 677.76</v>
          </cell>
          <cell r="F3016" t="str">
            <v>8 677.76</v>
          </cell>
          <cell r="G3016" t="str">
            <v>EUR</v>
          </cell>
          <cell r="H3016" t="str">
            <v>C800</v>
          </cell>
          <cell r="I3016" t="str">
            <v>E</v>
          </cell>
          <cell r="J3016" t="str">
            <v>2026-03-23</v>
          </cell>
          <cell r="K3016" t="str">
            <v>YASSIE</v>
          </cell>
          <cell r="L3016" t="str">
            <v>True</v>
          </cell>
          <cell r="M3016" t="str">
            <v>True</v>
          </cell>
          <cell r="N3016" t="str">
            <v>True</v>
          </cell>
          <cell r="O3016" t="str">
            <v>False</v>
          </cell>
          <cell r="P3016">
            <v>408900251</v>
          </cell>
          <cell r="Q3016">
            <v>0</v>
          </cell>
          <cell r="R3016">
            <v>0</v>
          </cell>
          <cell r="S3016" t="str">
            <v>0.00</v>
          </cell>
          <cell r="T3016">
            <v>0</v>
          </cell>
          <cell r="U3016">
            <v>4</v>
          </cell>
          <cell r="V3016">
            <v>4</v>
          </cell>
          <cell r="W3016" t="str">
            <v>2026-03-23</v>
          </cell>
        </row>
        <row r="3017">
          <cell r="A3017">
            <v>136852</v>
          </cell>
          <cell r="B3017">
            <v>46104</v>
          </cell>
          <cell r="C3017" t="str">
            <v>SETRA3</v>
          </cell>
          <cell r="D3017" t="str">
            <v>102</v>
          </cell>
          <cell r="E3017" t="str">
            <v>252 000 000.00</v>
          </cell>
          <cell r="F3017" t="str">
            <v>302 400 000.00</v>
          </cell>
          <cell r="G3017" t="str">
            <v>MGA</v>
          </cell>
          <cell r="H3017" t="str">
            <v>C102</v>
          </cell>
          <cell r="I3017" t="str">
            <v>E</v>
          </cell>
          <cell r="J3017" t="str">
            <v>2026-03-23</v>
          </cell>
          <cell r="K3017" t="str">
            <v>YASSIE</v>
          </cell>
          <cell r="L3017" t="str">
            <v>True</v>
          </cell>
          <cell r="M3017" t="str">
            <v>True</v>
          </cell>
          <cell r="N3017" t="str">
            <v>True</v>
          </cell>
          <cell r="O3017" t="str">
            <v>False</v>
          </cell>
          <cell r="P3017">
            <v>408700181</v>
          </cell>
          <cell r="Q3017">
            <v>0</v>
          </cell>
          <cell r="R3017">
            <v>0</v>
          </cell>
          <cell r="S3017" t="str">
            <v>0.00</v>
          </cell>
          <cell r="T3017">
            <v>0</v>
          </cell>
          <cell r="U3017">
            <v>7</v>
          </cell>
          <cell r="V3017">
            <v>7</v>
          </cell>
          <cell r="W3017" t="str">
            <v>2026-03-24</v>
          </cell>
        </row>
        <row r="3018">
          <cell r="A3018">
            <v>136851</v>
          </cell>
          <cell r="B3018">
            <v>46104</v>
          </cell>
          <cell r="C3018" t="str">
            <v>SETRA3</v>
          </cell>
          <cell r="D3018" t="str">
            <v>4932</v>
          </cell>
          <cell r="E3018" t="str">
            <v>1 556 852.21</v>
          </cell>
          <cell r="F3018" t="str">
            <v>1 868 222.65</v>
          </cell>
          <cell r="G3018" t="str">
            <v>MGA</v>
          </cell>
          <cell r="H3018" t="str">
            <v>C104</v>
          </cell>
          <cell r="I3018" t="str">
            <v>E</v>
          </cell>
          <cell r="J3018" t="str">
            <v>2026-03-23</v>
          </cell>
          <cell r="K3018" t="str">
            <v>YASSIE</v>
          </cell>
          <cell r="L3018" t="str">
            <v>True</v>
          </cell>
          <cell r="M3018" t="str">
            <v>True</v>
          </cell>
          <cell r="N3018" t="str">
            <v>True</v>
          </cell>
          <cell r="O3018" t="str">
            <v>False</v>
          </cell>
          <cell r="P3018">
            <v>408800321</v>
          </cell>
          <cell r="Q3018">
            <v>0</v>
          </cell>
          <cell r="R3018">
            <v>0</v>
          </cell>
          <cell r="S3018" t="str">
            <v>0.00</v>
          </cell>
          <cell r="T3018">
            <v>0</v>
          </cell>
          <cell r="U3018">
            <v>7</v>
          </cell>
          <cell r="V3018">
            <v>7</v>
          </cell>
          <cell r="W3018" t="str">
            <v>2026-03-24</v>
          </cell>
        </row>
        <row r="3019">
          <cell r="A3019">
            <v>136850</v>
          </cell>
          <cell r="B3019">
            <v>46104</v>
          </cell>
          <cell r="C3019" t="str">
            <v>LUCA3</v>
          </cell>
          <cell r="D3019" t="str">
            <v>3180</v>
          </cell>
          <cell r="E3019" t="str">
            <v>13 083 333.00</v>
          </cell>
          <cell r="F3019" t="str">
            <v>15 699 999.60</v>
          </cell>
          <cell r="G3019" t="str">
            <v>MGA</v>
          </cell>
          <cell r="H3019" t="str">
            <v>C100</v>
          </cell>
          <cell r="I3019" t="str">
            <v>E</v>
          </cell>
          <cell r="J3019" t="str">
            <v>2026-03-23</v>
          </cell>
          <cell r="K3019" t="str">
            <v>YASSIE</v>
          </cell>
          <cell r="L3019" t="str">
            <v>True</v>
          </cell>
          <cell r="M3019" t="str">
            <v>True</v>
          </cell>
          <cell r="N3019" t="str">
            <v>True</v>
          </cell>
          <cell r="O3019" t="str">
            <v>False</v>
          </cell>
          <cell r="P3019">
            <v>408800316</v>
          </cell>
          <cell r="Q3019">
            <v>0</v>
          </cell>
          <cell r="R3019">
            <v>0</v>
          </cell>
          <cell r="S3019" t="str">
            <v>0.00</v>
          </cell>
          <cell r="T3019">
            <v>0</v>
          </cell>
          <cell r="U3019">
            <v>6</v>
          </cell>
          <cell r="V3019">
            <v>6</v>
          </cell>
          <cell r="W3019" t="str">
            <v>2026-03-24</v>
          </cell>
        </row>
        <row r="3020">
          <cell r="A3020">
            <v>136849</v>
          </cell>
          <cell r="B3020">
            <v>46104</v>
          </cell>
          <cell r="C3020" t="str">
            <v>SETRA3</v>
          </cell>
          <cell r="D3020" t="str">
            <v>1184</v>
          </cell>
          <cell r="E3020" t="str">
            <v>87 500.00</v>
          </cell>
          <cell r="F3020" t="str">
            <v>105 000.00</v>
          </cell>
          <cell r="G3020" t="str">
            <v>MGA</v>
          </cell>
          <cell r="H3020" t="str">
            <v>C100</v>
          </cell>
          <cell r="I3020" t="str">
            <v>E</v>
          </cell>
          <cell r="J3020" t="str">
            <v>2026-03-23</v>
          </cell>
          <cell r="K3020" t="str">
            <v>YASSIE</v>
          </cell>
          <cell r="L3020" t="str">
            <v>True</v>
          </cell>
          <cell r="M3020" t="str">
            <v>True</v>
          </cell>
          <cell r="N3020" t="str">
            <v>True</v>
          </cell>
          <cell r="O3020" t="str">
            <v>False</v>
          </cell>
          <cell r="P3020">
            <v>408700179</v>
          </cell>
          <cell r="Q3020">
            <v>0</v>
          </cell>
          <cell r="R3020">
            <v>0</v>
          </cell>
          <cell r="S3020" t="str">
            <v>0.00</v>
          </cell>
          <cell r="T3020">
            <v>0</v>
          </cell>
          <cell r="U3020">
            <v>5</v>
          </cell>
          <cell r="V3020">
            <v>5</v>
          </cell>
          <cell r="W3020" t="str">
            <v>2026-03-26</v>
          </cell>
        </row>
        <row r="3021">
          <cell r="A3021">
            <v>136848</v>
          </cell>
          <cell r="B3021">
            <v>46104</v>
          </cell>
          <cell r="C3021" t="str">
            <v>MBOLATIANANJI</v>
          </cell>
          <cell r="D3021" t="str">
            <v>681</v>
          </cell>
          <cell r="E3021" t="str">
            <v>98 845.28</v>
          </cell>
          <cell r="F3021" t="str">
            <v>118 614.34</v>
          </cell>
          <cell r="G3021" t="str">
            <v>USD</v>
          </cell>
          <cell r="H3021" t="str">
            <v>C800</v>
          </cell>
          <cell r="I3021" t="str">
            <v>E</v>
          </cell>
          <cell r="J3021" t="str">
            <v>2026-03-23</v>
          </cell>
          <cell r="K3021" t="str">
            <v>YASSIE</v>
          </cell>
          <cell r="L3021" t="str">
            <v>True</v>
          </cell>
          <cell r="M3021" t="str">
            <v>True</v>
          </cell>
          <cell r="N3021" t="str">
            <v>True</v>
          </cell>
          <cell r="O3021" t="str">
            <v>False</v>
          </cell>
          <cell r="P3021">
            <v>408700174</v>
          </cell>
          <cell r="Q3021">
            <v>0</v>
          </cell>
          <cell r="R3021">
            <v>0</v>
          </cell>
          <cell r="S3021" t="str">
            <v>0.00</v>
          </cell>
          <cell r="T3021">
            <v>0</v>
          </cell>
          <cell r="U3021">
            <v>5</v>
          </cell>
          <cell r="V3021">
            <v>5</v>
          </cell>
          <cell r="W3021" t="str">
            <v>2026-03-23</v>
          </cell>
        </row>
        <row r="3022">
          <cell r="A3022">
            <v>136847</v>
          </cell>
          <cell r="B3022">
            <v>46104</v>
          </cell>
          <cell r="C3022" t="str">
            <v>MIALY23</v>
          </cell>
          <cell r="E3022" t="str">
            <v>0.00</v>
          </cell>
          <cell r="F3022" t="str">
            <v>0.00</v>
          </cell>
          <cell r="G3022" t="str">
            <v>MGA</v>
          </cell>
          <cell r="H3022" t="str">
            <v>C600</v>
          </cell>
          <cell r="I3022" t="str">
            <v>C</v>
          </cell>
          <cell r="J3022" t="str">
            <v>2026-03-23</v>
          </cell>
          <cell r="K3022" t="str">
            <v>YASSIE</v>
          </cell>
          <cell r="L3022" t="str">
            <v>True</v>
          </cell>
          <cell r="M3022" t="str">
            <v>False</v>
          </cell>
          <cell r="N3022" t="str">
            <v>True</v>
          </cell>
          <cell r="O3022" t="str">
            <v>False</v>
          </cell>
          <cell r="P3022">
            <v>408800309</v>
          </cell>
          <cell r="Q3022">
            <v>408800308</v>
          </cell>
          <cell r="R3022">
            <v>0</v>
          </cell>
          <cell r="S3022" t="str">
            <v>0.00</v>
          </cell>
          <cell r="T3022">
            <v>0</v>
          </cell>
          <cell r="U3022">
            <v>8</v>
          </cell>
          <cell r="V3022">
            <v>8</v>
          </cell>
          <cell r="W3022" t="str">
            <v>2026-04-13</v>
          </cell>
        </row>
        <row r="3023">
          <cell r="A3023">
            <v>136846</v>
          </cell>
          <cell r="B3023">
            <v>46104</v>
          </cell>
          <cell r="C3023" t="str">
            <v>LUCA3</v>
          </cell>
          <cell r="D3023" t="str">
            <v>2886</v>
          </cell>
          <cell r="E3023" t="str">
            <v>3 013 400.00</v>
          </cell>
          <cell r="F3023" t="str">
            <v>3 013 400.00</v>
          </cell>
          <cell r="G3023" t="str">
            <v>MGA</v>
          </cell>
          <cell r="H3023" t="str">
            <v>C104</v>
          </cell>
          <cell r="I3023" t="str">
            <v>E</v>
          </cell>
          <cell r="J3023" t="str">
            <v>2026-03-23</v>
          </cell>
          <cell r="K3023" t="str">
            <v>YASSIE</v>
          </cell>
          <cell r="L3023" t="str">
            <v>True</v>
          </cell>
          <cell r="M3023" t="str">
            <v>True</v>
          </cell>
          <cell r="N3023" t="str">
            <v>True</v>
          </cell>
          <cell r="O3023" t="str">
            <v>False</v>
          </cell>
          <cell r="P3023">
            <v>408800306</v>
          </cell>
          <cell r="Q3023">
            <v>0</v>
          </cell>
          <cell r="R3023">
            <v>0</v>
          </cell>
          <cell r="S3023" t="str">
            <v>0.00</v>
          </cell>
          <cell r="T3023">
            <v>0</v>
          </cell>
          <cell r="U3023">
            <v>14</v>
          </cell>
          <cell r="V3023">
            <v>14</v>
          </cell>
          <cell r="W3023" t="str">
            <v>2026-03-24</v>
          </cell>
        </row>
        <row r="3024">
          <cell r="A3024">
            <v>136845</v>
          </cell>
          <cell r="B3024">
            <v>46104</v>
          </cell>
          <cell r="C3024" t="str">
            <v>LUCA3</v>
          </cell>
          <cell r="D3024" t="str">
            <v>2886</v>
          </cell>
          <cell r="E3024" t="str">
            <v>1 832 500.00</v>
          </cell>
          <cell r="F3024" t="str">
            <v>1 832 500.00</v>
          </cell>
          <cell r="G3024" t="str">
            <v>MGA</v>
          </cell>
          <cell r="H3024" t="str">
            <v>C103</v>
          </cell>
          <cell r="I3024" t="str">
            <v>E</v>
          </cell>
          <cell r="J3024" t="str">
            <v>2026-03-23</v>
          </cell>
          <cell r="K3024" t="str">
            <v>YASSIE</v>
          </cell>
          <cell r="L3024" t="str">
            <v>True</v>
          </cell>
          <cell r="M3024" t="str">
            <v>True</v>
          </cell>
          <cell r="N3024" t="str">
            <v>True</v>
          </cell>
          <cell r="O3024" t="str">
            <v>False</v>
          </cell>
          <cell r="P3024">
            <v>408700170</v>
          </cell>
          <cell r="Q3024">
            <v>0</v>
          </cell>
          <cell r="R3024">
            <v>0</v>
          </cell>
          <cell r="S3024" t="str">
            <v>0.00</v>
          </cell>
          <cell r="T3024">
            <v>0</v>
          </cell>
          <cell r="U3024">
            <v>7</v>
          </cell>
          <cell r="V3024">
            <v>7</v>
          </cell>
          <cell r="W3024" t="str">
            <v>2026-03-24</v>
          </cell>
        </row>
        <row r="3025">
          <cell r="A3025">
            <v>136844</v>
          </cell>
          <cell r="B3025">
            <v>46104</v>
          </cell>
          <cell r="C3025" t="str">
            <v>LUCA3</v>
          </cell>
          <cell r="D3025" t="str">
            <v>1301</v>
          </cell>
          <cell r="E3025" t="str">
            <v>87 359 596.50</v>
          </cell>
          <cell r="F3025" t="str">
            <v>104 831 515.80</v>
          </cell>
          <cell r="G3025" t="str">
            <v>MGA</v>
          </cell>
          <cell r="H3025" t="str">
            <v>C100</v>
          </cell>
          <cell r="I3025" t="str">
            <v>E</v>
          </cell>
          <cell r="J3025" t="str">
            <v>2026-03-23</v>
          </cell>
          <cell r="K3025" t="str">
            <v>YASSIE</v>
          </cell>
          <cell r="L3025" t="str">
            <v>True</v>
          </cell>
          <cell r="M3025" t="str">
            <v>True</v>
          </cell>
          <cell r="N3025" t="str">
            <v>True</v>
          </cell>
          <cell r="O3025" t="str">
            <v>False</v>
          </cell>
          <cell r="P3025">
            <v>408700168</v>
          </cell>
          <cell r="Q3025">
            <v>0</v>
          </cell>
          <cell r="R3025">
            <v>0</v>
          </cell>
          <cell r="S3025" t="str">
            <v>0.00</v>
          </cell>
          <cell r="T3025">
            <v>0</v>
          </cell>
          <cell r="U3025">
            <v>7</v>
          </cell>
          <cell r="V3025">
            <v>7</v>
          </cell>
          <cell r="W3025" t="str">
            <v>2026-03-24</v>
          </cell>
        </row>
        <row r="3026">
          <cell r="A3026">
            <v>136843</v>
          </cell>
          <cell r="B3026">
            <v>46104</v>
          </cell>
          <cell r="C3026" t="str">
            <v>HARITSOA</v>
          </cell>
          <cell r="D3026" t="str">
            <v>2633</v>
          </cell>
          <cell r="E3026" t="str">
            <v>32 400 000.00</v>
          </cell>
          <cell r="F3026" t="str">
            <v>38 880 000.00</v>
          </cell>
          <cell r="G3026" t="str">
            <v>MGA</v>
          </cell>
          <cell r="H3026" t="str">
            <v>C500</v>
          </cell>
          <cell r="I3026" t="str">
            <v>E</v>
          </cell>
          <cell r="J3026" t="str">
            <v>2026-03-23</v>
          </cell>
          <cell r="K3026" t="str">
            <v>YASSIE</v>
          </cell>
          <cell r="L3026" t="str">
            <v>True</v>
          </cell>
          <cell r="M3026" t="str">
            <v>True</v>
          </cell>
          <cell r="N3026" t="str">
            <v>True</v>
          </cell>
          <cell r="O3026" t="str">
            <v>False</v>
          </cell>
          <cell r="P3026">
            <v>408700161</v>
          </cell>
          <cell r="Q3026">
            <v>0</v>
          </cell>
          <cell r="R3026">
            <v>0</v>
          </cell>
          <cell r="S3026" t="str">
            <v>0.00</v>
          </cell>
          <cell r="T3026">
            <v>0</v>
          </cell>
          <cell r="U3026">
            <v>7</v>
          </cell>
          <cell r="V3026">
            <v>7</v>
          </cell>
          <cell r="W3026" t="str">
            <v>2026-03-27</v>
          </cell>
        </row>
        <row r="3027">
          <cell r="A3027">
            <v>136842</v>
          </cell>
          <cell r="B3027">
            <v>46104</v>
          </cell>
          <cell r="C3027" t="str">
            <v>HARITSOA</v>
          </cell>
          <cell r="D3027" t="str">
            <v>2633</v>
          </cell>
          <cell r="E3027" t="str">
            <v>24 300 000.00</v>
          </cell>
          <cell r="F3027" t="str">
            <v>29 160 000.00</v>
          </cell>
          <cell r="G3027" t="str">
            <v>MGA</v>
          </cell>
          <cell r="H3027" t="str">
            <v>C500</v>
          </cell>
          <cell r="I3027" t="str">
            <v>E</v>
          </cell>
          <cell r="J3027" t="str">
            <v>2026-03-23</v>
          </cell>
          <cell r="K3027" t="str">
            <v>YASSIE</v>
          </cell>
          <cell r="L3027" t="str">
            <v>True</v>
          </cell>
          <cell r="M3027" t="str">
            <v>True</v>
          </cell>
          <cell r="N3027" t="str">
            <v>True</v>
          </cell>
          <cell r="O3027" t="str">
            <v>False</v>
          </cell>
          <cell r="P3027">
            <v>408700159</v>
          </cell>
          <cell r="Q3027">
            <v>0</v>
          </cell>
          <cell r="R3027">
            <v>0</v>
          </cell>
          <cell r="S3027" t="str">
            <v>0.00</v>
          </cell>
          <cell r="T3027">
            <v>0</v>
          </cell>
          <cell r="U3027">
            <v>9</v>
          </cell>
          <cell r="V3027">
            <v>9</v>
          </cell>
          <cell r="W3027" t="str">
            <v>2026-03-27</v>
          </cell>
        </row>
        <row r="3028">
          <cell r="A3028">
            <v>136841</v>
          </cell>
          <cell r="B3028">
            <v>46104</v>
          </cell>
          <cell r="C3028" t="str">
            <v>HARITSOA</v>
          </cell>
          <cell r="D3028" t="str">
            <v>2633</v>
          </cell>
          <cell r="E3028" t="str">
            <v>40 500 000.00</v>
          </cell>
          <cell r="F3028" t="str">
            <v>48 600 000.00</v>
          </cell>
          <cell r="G3028" t="str">
            <v>MGA</v>
          </cell>
          <cell r="H3028" t="str">
            <v>C500</v>
          </cell>
          <cell r="I3028" t="str">
            <v>E</v>
          </cell>
          <cell r="J3028" t="str">
            <v>2026-03-23</v>
          </cell>
          <cell r="K3028" t="str">
            <v>YASSIE</v>
          </cell>
          <cell r="L3028" t="str">
            <v>True</v>
          </cell>
          <cell r="M3028" t="str">
            <v>True</v>
          </cell>
          <cell r="N3028" t="str">
            <v>True</v>
          </cell>
          <cell r="O3028" t="str">
            <v>False</v>
          </cell>
          <cell r="P3028">
            <v>408800301</v>
          </cell>
          <cell r="Q3028">
            <v>0</v>
          </cell>
          <cell r="R3028">
            <v>0</v>
          </cell>
          <cell r="S3028" t="str">
            <v>0.00</v>
          </cell>
          <cell r="T3028">
            <v>0</v>
          </cell>
          <cell r="U3028">
            <v>7</v>
          </cell>
          <cell r="V3028">
            <v>7</v>
          </cell>
          <cell r="W3028" t="str">
            <v>2026-03-27</v>
          </cell>
        </row>
        <row r="3029">
          <cell r="A3029">
            <v>136840</v>
          </cell>
          <cell r="B3029">
            <v>46104</v>
          </cell>
          <cell r="C3029" t="str">
            <v>HARITSOA</v>
          </cell>
          <cell r="D3029" t="str">
            <v>2053</v>
          </cell>
          <cell r="E3029" t="str">
            <v>32 400 000.00</v>
          </cell>
          <cell r="F3029" t="str">
            <v>38 880 000.00</v>
          </cell>
          <cell r="G3029" t="str">
            <v>MGA</v>
          </cell>
          <cell r="H3029" t="str">
            <v>C500</v>
          </cell>
          <cell r="I3029" t="str">
            <v>E</v>
          </cell>
          <cell r="J3029" t="str">
            <v>2026-03-23</v>
          </cell>
          <cell r="K3029" t="str">
            <v>YASSIE</v>
          </cell>
          <cell r="L3029" t="str">
            <v>True</v>
          </cell>
          <cell r="M3029" t="str">
            <v>False</v>
          </cell>
          <cell r="N3029" t="str">
            <v>False</v>
          </cell>
          <cell r="O3029" t="str">
            <v>True</v>
          </cell>
          <cell r="P3029">
            <v>408700139</v>
          </cell>
          <cell r="Q3029">
            <v>0</v>
          </cell>
          <cell r="R3029">
            <v>0</v>
          </cell>
          <cell r="S3029" t="str">
            <v>0.00</v>
          </cell>
          <cell r="T3029">
            <v>0</v>
          </cell>
          <cell r="U3029">
            <v>0</v>
          </cell>
          <cell r="V3029">
            <v>0</v>
          </cell>
          <cell r="W3029" t="str">
            <v>0000-00-00</v>
          </cell>
        </row>
        <row r="3030">
          <cell r="A3030">
            <v>136839</v>
          </cell>
          <cell r="B3030">
            <v>46104</v>
          </cell>
          <cell r="C3030" t="str">
            <v>LUCA3</v>
          </cell>
          <cell r="D3030" t="str">
            <v>2886</v>
          </cell>
          <cell r="E3030" t="str">
            <v>1 895 500.00</v>
          </cell>
          <cell r="F3030" t="str">
            <v>1 895 500.00</v>
          </cell>
          <cell r="G3030" t="str">
            <v>MGA</v>
          </cell>
          <cell r="H3030" t="str">
            <v>C100</v>
          </cell>
          <cell r="I3030" t="str">
            <v>E</v>
          </cell>
          <cell r="J3030" t="str">
            <v>2026-03-23</v>
          </cell>
          <cell r="K3030" t="str">
            <v>YASSIE</v>
          </cell>
          <cell r="L3030" t="str">
            <v>True</v>
          </cell>
          <cell r="M3030" t="str">
            <v>True</v>
          </cell>
          <cell r="N3030" t="str">
            <v>True</v>
          </cell>
          <cell r="O3030" t="str">
            <v>False</v>
          </cell>
          <cell r="P3030">
            <v>408700137</v>
          </cell>
          <cell r="Q3030">
            <v>0</v>
          </cell>
          <cell r="R3030">
            <v>0</v>
          </cell>
          <cell r="S3030" t="str">
            <v>0.00</v>
          </cell>
          <cell r="T3030">
            <v>0</v>
          </cell>
          <cell r="U3030">
            <v>7</v>
          </cell>
          <cell r="V3030">
            <v>7</v>
          </cell>
          <cell r="W3030" t="str">
            <v>2026-03-23</v>
          </cell>
        </row>
        <row r="3031">
          <cell r="A3031">
            <v>136838</v>
          </cell>
          <cell r="B3031">
            <v>46104</v>
          </cell>
          <cell r="C3031" t="str">
            <v>HARITSOA</v>
          </cell>
          <cell r="D3031" t="str">
            <v>2053</v>
          </cell>
          <cell r="E3031" t="str">
            <v>24 300 000.00</v>
          </cell>
          <cell r="F3031" t="str">
            <v>29 160 000.00</v>
          </cell>
          <cell r="G3031" t="str">
            <v>MGA</v>
          </cell>
          <cell r="H3031" t="str">
            <v>C500</v>
          </cell>
          <cell r="I3031" t="str">
            <v>E</v>
          </cell>
          <cell r="J3031" t="str">
            <v>2026-03-23</v>
          </cell>
          <cell r="K3031" t="str">
            <v>YASSIE</v>
          </cell>
          <cell r="L3031" t="str">
            <v>True</v>
          </cell>
          <cell r="M3031" t="str">
            <v>False</v>
          </cell>
          <cell r="N3031" t="str">
            <v>False</v>
          </cell>
          <cell r="O3031" t="str">
            <v>True</v>
          </cell>
          <cell r="P3031">
            <v>408800297</v>
          </cell>
          <cell r="Q3031">
            <v>0</v>
          </cell>
          <cell r="R3031">
            <v>0</v>
          </cell>
          <cell r="S3031" t="str">
            <v>0.00</v>
          </cell>
          <cell r="T3031">
            <v>0</v>
          </cell>
          <cell r="U3031">
            <v>0</v>
          </cell>
          <cell r="V3031">
            <v>0</v>
          </cell>
          <cell r="W3031" t="str">
            <v>0000-00-00</v>
          </cell>
        </row>
        <row r="3032">
          <cell r="A3032">
            <v>136837</v>
          </cell>
          <cell r="B3032">
            <v>46104</v>
          </cell>
          <cell r="C3032" t="str">
            <v>LUCA3</v>
          </cell>
          <cell r="D3032" t="str">
            <v>2490</v>
          </cell>
          <cell r="E3032" t="str">
            <v>1 655 000.00</v>
          </cell>
          <cell r="F3032" t="str">
            <v>1 655 000.00</v>
          </cell>
          <cell r="G3032" t="str">
            <v>MGA</v>
          </cell>
          <cell r="H3032" t="str">
            <v>C100</v>
          </cell>
          <cell r="I3032" t="str">
            <v>E</v>
          </cell>
          <cell r="J3032" t="str">
            <v>2026-03-23</v>
          </cell>
          <cell r="K3032" t="str">
            <v>YASSIE</v>
          </cell>
          <cell r="L3032" t="str">
            <v>True</v>
          </cell>
          <cell r="M3032" t="str">
            <v>True</v>
          </cell>
          <cell r="N3032" t="str">
            <v>True</v>
          </cell>
          <cell r="O3032" t="str">
            <v>False</v>
          </cell>
          <cell r="P3032">
            <v>408700135</v>
          </cell>
          <cell r="Q3032">
            <v>0</v>
          </cell>
          <cell r="R3032">
            <v>0</v>
          </cell>
          <cell r="S3032" t="str">
            <v>0.00</v>
          </cell>
          <cell r="T3032">
            <v>0</v>
          </cell>
          <cell r="U3032">
            <v>6</v>
          </cell>
          <cell r="V3032">
            <v>6</v>
          </cell>
          <cell r="W3032" t="str">
            <v>2026-03-23</v>
          </cell>
        </row>
        <row r="3033">
          <cell r="A3033">
            <v>136836</v>
          </cell>
          <cell r="B3033">
            <v>46104</v>
          </cell>
          <cell r="C3033" t="str">
            <v>MBOLATIANANJI</v>
          </cell>
          <cell r="D3033" t="str">
            <v>681</v>
          </cell>
          <cell r="E3033" t="str">
            <v>156 827.19</v>
          </cell>
          <cell r="F3033" t="str">
            <v>188 192.62</v>
          </cell>
          <cell r="G3033" t="str">
            <v>USD</v>
          </cell>
          <cell r="H3033" t="str">
            <v>C800</v>
          </cell>
          <cell r="I3033" t="str">
            <v>E</v>
          </cell>
          <cell r="J3033" t="str">
            <v>2026-03-23</v>
          </cell>
          <cell r="K3033" t="str">
            <v>YASSIE</v>
          </cell>
          <cell r="L3033" t="str">
            <v>True</v>
          </cell>
          <cell r="M3033" t="str">
            <v>True</v>
          </cell>
          <cell r="N3033" t="str">
            <v>True</v>
          </cell>
          <cell r="O3033" t="str">
            <v>False</v>
          </cell>
          <cell r="P3033">
            <v>786700102</v>
          </cell>
          <cell r="Q3033">
            <v>0</v>
          </cell>
          <cell r="R3033">
            <v>0</v>
          </cell>
          <cell r="S3033" t="str">
            <v>0.00</v>
          </cell>
          <cell r="T3033">
            <v>0</v>
          </cell>
          <cell r="U3033">
            <v>9</v>
          </cell>
          <cell r="V3033">
            <v>9</v>
          </cell>
          <cell r="W3033" t="str">
            <v>2026-03-23</v>
          </cell>
        </row>
        <row r="3034">
          <cell r="A3034">
            <v>136835</v>
          </cell>
          <cell r="B3034">
            <v>46104</v>
          </cell>
          <cell r="C3034" t="str">
            <v>LUCA3</v>
          </cell>
          <cell r="D3034" t="str">
            <v>1994</v>
          </cell>
          <cell r="E3034" t="str">
            <v>787 869 225.00</v>
          </cell>
          <cell r="F3034" t="str">
            <v>945 443 070.00</v>
          </cell>
          <cell r="G3034" t="str">
            <v>MGA</v>
          </cell>
          <cell r="H3034" t="str">
            <v>C100</v>
          </cell>
          <cell r="I3034" t="str">
            <v>E</v>
          </cell>
          <cell r="J3034" t="str">
            <v>2026-03-23</v>
          </cell>
          <cell r="K3034" t="str">
            <v>YASSIE</v>
          </cell>
          <cell r="L3034" t="str">
            <v>True</v>
          </cell>
          <cell r="M3034" t="str">
            <v>True</v>
          </cell>
          <cell r="N3034" t="str">
            <v>True</v>
          </cell>
          <cell r="O3034" t="str">
            <v>False</v>
          </cell>
          <cell r="P3034">
            <v>408800282</v>
          </cell>
          <cell r="Q3034">
            <v>0</v>
          </cell>
          <cell r="R3034">
            <v>0</v>
          </cell>
          <cell r="S3034" t="str">
            <v>0.00</v>
          </cell>
          <cell r="T3034">
            <v>0</v>
          </cell>
          <cell r="U3034">
            <v>6</v>
          </cell>
          <cell r="V3034">
            <v>6</v>
          </cell>
          <cell r="W3034" t="str">
            <v>2026-03-24</v>
          </cell>
        </row>
        <row r="3035">
          <cell r="A3035">
            <v>136834</v>
          </cell>
          <cell r="B3035">
            <v>46104</v>
          </cell>
          <cell r="C3035" t="str">
            <v>JOHANNA1</v>
          </cell>
          <cell r="D3035" t="str">
            <v>4038</v>
          </cell>
          <cell r="E3035" t="str">
            <v>12 510 040.00</v>
          </cell>
          <cell r="F3035" t="str">
            <v>15 012 048.00</v>
          </cell>
          <cell r="G3035" t="str">
            <v>MGA</v>
          </cell>
          <cell r="H3035" t="str">
            <v>C102</v>
          </cell>
          <cell r="I3035" t="str">
            <v>E</v>
          </cell>
          <cell r="J3035" t="str">
            <v>2026-03-23</v>
          </cell>
          <cell r="K3035" t="str">
            <v>YASSIE</v>
          </cell>
          <cell r="L3035" t="str">
            <v>True</v>
          </cell>
          <cell r="M3035" t="str">
            <v>True</v>
          </cell>
          <cell r="N3035" t="str">
            <v>True</v>
          </cell>
          <cell r="O3035" t="str">
            <v>False</v>
          </cell>
          <cell r="P3035">
            <v>408600337</v>
          </cell>
          <cell r="Q3035">
            <v>0</v>
          </cell>
          <cell r="R3035">
            <v>0</v>
          </cell>
          <cell r="S3035" t="str">
            <v>0.00</v>
          </cell>
          <cell r="T3035">
            <v>0</v>
          </cell>
          <cell r="U3035">
            <v>7</v>
          </cell>
          <cell r="V3035">
            <v>7</v>
          </cell>
          <cell r="W3035" t="str">
            <v>2026-03-23</v>
          </cell>
        </row>
        <row r="3036">
          <cell r="A3036">
            <v>136833</v>
          </cell>
          <cell r="B3036">
            <v>46104</v>
          </cell>
          <cell r="C3036" t="str">
            <v>JOHANNA1</v>
          </cell>
          <cell r="D3036" t="str">
            <v>3320</v>
          </cell>
          <cell r="E3036" t="str">
            <v>66 029.00</v>
          </cell>
          <cell r="F3036" t="str">
            <v>79 234.80</v>
          </cell>
          <cell r="G3036" t="str">
            <v>USD</v>
          </cell>
          <cell r="H3036" t="str">
            <v>C100</v>
          </cell>
          <cell r="I3036" t="str">
            <v>E</v>
          </cell>
          <cell r="J3036" t="str">
            <v>2026-03-23</v>
          </cell>
          <cell r="K3036" t="str">
            <v>YASSIE</v>
          </cell>
          <cell r="L3036" t="str">
            <v>True</v>
          </cell>
          <cell r="M3036" t="str">
            <v>True</v>
          </cell>
          <cell r="N3036" t="str">
            <v>True</v>
          </cell>
          <cell r="O3036" t="str">
            <v>False</v>
          </cell>
          <cell r="P3036">
            <v>408500643</v>
          </cell>
          <cell r="Q3036">
            <v>0</v>
          </cell>
          <cell r="R3036">
            <v>0</v>
          </cell>
          <cell r="S3036" t="str">
            <v>0.00</v>
          </cell>
          <cell r="T3036">
            <v>0</v>
          </cell>
          <cell r="U3036">
            <v>7</v>
          </cell>
          <cell r="V3036">
            <v>7</v>
          </cell>
          <cell r="W3036" t="str">
            <v>2026-03-25</v>
          </cell>
        </row>
        <row r="3037">
          <cell r="A3037">
            <v>136832</v>
          </cell>
          <cell r="B3037">
            <v>46100</v>
          </cell>
          <cell r="C3037" t="str">
            <v>HERY.RAMAROLAHY</v>
          </cell>
          <cell r="D3037" t="str">
            <v>5338</v>
          </cell>
          <cell r="E3037" t="str">
            <v>1 655 000.00</v>
          </cell>
          <cell r="F3037" t="str">
            <v>1 986 000.00</v>
          </cell>
          <cell r="G3037" t="str">
            <v>MGA</v>
          </cell>
          <cell r="H3037" t="str">
            <v>C500</v>
          </cell>
          <cell r="I3037" t="str">
            <v>E</v>
          </cell>
          <cell r="J3037" t="str">
            <v>2026-03-19</v>
          </cell>
          <cell r="K3037" t="str">
            <v>YASSIE</v>
          </cell>
          <cell r="L3037" t="str">
            <v>True</v>
          </cell>
          <cell r="M3037" t="str">
            <v>True</v>
          </cell>
          <cell r="N3037" t="str">
            <v>True</v>
          </cell>
          <cell r="O3037" t="str">
            <v>False</v>
          </cell>
          <cell r="P3037">
            <v>399600207</v>
          </cell>
          <cell r="Q3037">
            <v>0</v>
          </cell>
          <cell r="R3037">
            <v>0</v>
          </cell>
          <cell r="S3037" t="str">
            <v>0.00</v>
          </cell>
          <cell r="T3037">
            <v>0</v>
          </cell>
          <cell r="U3037">
            <v>9</v>
          </cell>
          <cell r="V3037">
            <v>9</v>
          </cell>
          <cell r="W3037" t="str">
            <v>2026-03-24</v>
          </cell>
        </row>
        <row r="3038">
          <cell r="A3038">
            <v>136831</v>
          </cell>
          <cell r="B3038">
            <v>46100</v>
          </cell>
          <cell r="C3038" t="str">
            <v>LUCA3</v>
          </cell>
          <cell r="D3038" t="str">
            <v>6866</v>
          </cell>
          <cell r="E3038" t="str">
            <v>40 910 000.00</v>
          </cell>
          <cell r="F3038" t="str">
            <v>40 910 000.00</v>
          </cell>
          <cell r="G3038" t="str">
            <v>MGA</v>
          </cell>
          <cell r="H3038" t="str">
            <v>C104</v>
          </cell>
          <cell r="I3038" t="str">
            <v>E</v>
          </cell>
          <cell r="J3038" t="str">
            <v>2026-03-19</v>
          </cell>
          <cell r="K3038" t="str">
            <v>YASSIE</v>
          </cell>
          <cell r="L3038" t="str">
            <v>True</v>
          </cell>
          <cell r="M3038" t="str">
            <v>True</v>
          </cell>
          <cell r="N3038" t="str">
            <v>True</v>
          </cell>
          <cell r="O3038" t="str">
            <v>False</v>
          </cell>
          <cell r="P3038">
            <v>399300324</v>
          </cell>
          <cell r="Q3038">
            <v>0</v>
          </cell>
          <cell r="R3038">
            <v>0</v>
          </cell>
          <cell r="S3038" t="str">
            <v>0.00</v>
          </cell>
          <cell r="T3038">
            <v>0</v>
          </cell>
          <cell r="U3038">
            <v>9</v>
          </cell>
          <cell r="V3038">
            <v>9</v>
          </cell>
          <cell r="W3038" t="str">
            <v>2026-03-24</v>
          </cell>
        </row>
        <row r="3039">
          <cell r="A3039">
            <v>136830</v>
          </cell>
          <cell r="B3039">
            <v>46100</v>
          </cell>
          <cell r="C3039" t="str">
            <v>TIANA9</v>
          </cell>
          <cell r="D3039" t="str">
            <v>119</v>
          </cell>
          <cell r="E3039" t="str">
            <v>400 000.00</v>
          </cell>
          <cell r="F3039" t="str">
            <v>480 000.00</v>
          </cell>
          <cell r="G3039" t="str">
            <v>MGA</v>
          </cell>
          <cell r="H3039" t="str">
            <v>C600</v>
          </cell>
          <cell r="I3039" t="str">
            <v>E</v>
          </cell>
          <cell r="J3039" t="str">
            <v>2026-03-19</v>
          </cell>
          <cell r="K3039" t="str">
            <v>YASSIE</v>
          </cell>
          <cell r="L3039" t="str">
            <v>True</v>
          </cell>
          <cell r="M3039" t="str">
            <v>True</v>
          </cell>
          <cell r="N3039" t="str">
            <v>True</v>
          </cell>
          <cell r="O3039" t="str">
            <v>False</v>
          </cell>
          <cell r="P3039">
            <v>0</v>
          </cell>
          <cell r="Q3039">
            <v>0</v>
          </cell>
          <cell r="R3039">
            <v>0</v>
          </cell>
          <cell r="S3039" t="str">
            <v>0.00</v>
          </cell>
          <cell r="T3039">
            <v>0</v>
          </cell>
          <cell r="U3039">
            <v>8</v>
          </cell>
          <cell r="V3039">
            <v>8</v>
          </cell>
          <cell r="W3039" t="str">
            <v>2026-04-03</v>
          </cell>
        </row>
        <row r="3040">
          <cell r="A3040">
            <v>136829</v>
          </cell>
          <cell r="B3040">
            <v>46100</v>
          </cell>
          <cell r="C3040" t="str">
            <v>MIORA46</v>
          </cell>
          <cell r="D3040" t="str">
            <v>770</v>
          </cell>
          <cell r="E3040" t="str">
            <v>8 918 916.66</v>
          </cell>
          <cell r="F3040" t="str">
            <v>10 702 699.99</v>
          </cell>
          <cell r="G3040" t="str">
            <v>MGA</v>
          </cell>
          <cell r="H3040" t="str">
            <v>C900</v>
          </cell>
          <cell r="I3040" t="str">
            <v>E</v>
          </cell>
          <cell r="J3040" t="str">
            <v>2026-03-19</v>
          </cell>
          <cell r="K3040" t="str">
            <v>YASSIE</v>
          </cell>
          <cell r="L3040" t="str">
            <v>True</v>
          </cell>
          <cell r="M3040" t="str">
            <v>True</v>
          </cell>
          <cell r="N3040" t="str">
            <v>True</v>
          </cell>
          <cell r="O3040" t="str">
            <v>False</v>
          </cell>
          <cell r="P3040">
            <v>399500152</v>
          </cell>
          <cell r="Q3040">
            <v>0</v>
          </cell>
          <cell r="R3040">
            <v>0</v>
          </cell>
          <cell r="S3040" t="str">
            <v>0.00</v>
          </cell>
          <cell r="T3040">
            <v>0</v>
          </cell>
          <cell r="U3040">
            <v>6</v>
          </cell>
          <cell r="V3040">
            <v>6</v>
          </cell>
          <cell r="W3040" t="str">
            <v>2026-03-19</v>
          </cell>
        </row>
        <row r="3041">
          <cell r="A3041">
            <v>136828</v>
          </cell>
          <cell r="B3041">
            <v>46100</v>
          </cell>
          <cell r="C3041" t="str">
            <v>SETRA3</v>
          </cell>
          <cell r="D3041" t="str">
            <v>2886</v>
          </cell>
          <cell r="E3041" t="str">
            <v>1 868 200.00</v>
          </cell>
          <cell r="F3041" t="str">
            <v>1 868 200.00</v>
          </cell>
          <cell r="G3041" t="str">
            <v>MGA</v>
          </cell>
          <cell r="H3041" t="str">
            <v>C103</v>
          </cell>
          <cell r="I3041" t="str">
            <v>E</v>
          </cell>
          <cell r="J3041" t="str">
            <v>2026-03-19</v>
          </cell>
          <cell r="K3041" t="str">
            <v>YASSIE</v>
          </cell>
          <cell r="L3041" t="str">
            <v>True</v>
          </cell>
          <cell r="M3041" t="str">
            <v>True</v>
          </cell>
          <cell r="N3041" t="str">
            <v>True</v>
          </cell>
          <cell r="O3041" t="str">
            <v>False</v>
          </cell>
          <cell r="P3041">
            <v>399300300</v>
          </cell>
          <cell r="Q3041">
            <v>0</v>
          </cell>
          <cell r="R3041">
            <v>0</v>
          </cell>
          <cell r="S3041" t="str">
            <v>0.00</v>
          </cell>
          <cell r="T3041">
            <v>0</v>
          </cell>
          <cell r="U3041">
            <v>8</v>
          </cell>
          <cell r="V3041">
            <v>8</v>
          </cell>
          <cell r="W3041" t="str">
            <v>2026-03-19</v>
          </cell>
        </row>
        <row r="3042">
          <cell r="A3042">
            <v>136827</v>
          </cell>
          <cell r="B3042">
            <v>46100</v>
          </cell>
          <cell r="C3042" t="str">
            <v>SETRA3</v>
          </cell>
          <cell r="D3042" t="str">
            <v>2490</v>
          </cell>
          <cell r="E3042" t="str">
            <v>9 285 600.00</v>
          </cell>
          <cell r="F3042" t="str">
            <v>11 142 720.00</v>
          </cell>
          <cell r="G3042" t="str">
            <v>MGA</v>
          </cell>
          <cell r="H3042" t="str">
            <v>C104</v>
          </cell>
          <cell r="I3042" t="str">
            <v>E</v>
          </cell>
          <cell r="J3042" t="str">
            <v>2026-03-19</v>
          </cell>
          <cell r="K3042" t="str">
            <v>YASSIE</v>
          </cell>
          <cell r="L3042" t="str">
            <v>True</v>
          </cell>
          <cell r="M3042" t="str">
            <v>True</v>
          </cell>
          <cell r="N3042" t="str">
            <v>True</v>
          </cell>
          <cell r="O3042" t="str">
            <v>False</v>
          </cell>
          <cell r="P3042">
            <v>399101045</v>
          </cell>
          <cell r="Q3042">
            <v>0</v>
          </cell>
          <cell r="R3042">
            <v>0</v>
          </cell>
          <cell r="S3042" t="str">
            <v>0.00</v>
          </cell>
          <cell r="T3042">
            <v>0</v>
          </cell>
          <cell r="U3042">
            <v>9</v>
          </cell>
          <cell r="V3042">
            <v>9</v>
          </cell>
          <cell r="W3042" t="str">
            <v>2026-03-24</v>
          </cell>
        </row>
        <row r="3043">
          <cell r="A3043">
            <v>136826</v>
          </cell>
          <cell r="B3043">
            <v>46100</v>
          </cell>
          <cell r="C3043" t="str">
            <v>SETRA3</v>
          </cell>
          <cell r="D3043" t="str">
            <v>6867</v>
          </cell>
          <cell r="E3043" t="str">
            <v>4 000 000.00</v>
          </cell>
          <cell r="F3043" t="str">
            <v>4 000 000.00</v>
          </cell>
          <cell r="G3043" t="str">
            <v>MGA</v>
          </cell>
          <cell r="H3043" t="str">
            <v>C100</v>
          </cell>
          <cell r="I3043" t="str">
            <v>E</v>
          </cell>
          <cell r="J3043" t="str">
            <v>2026-03-19</v>
          </cell>
          <cell r="K3043" t="str">
            <v>YASSIE</v>
          </cell>
          <cell r="L3043" t="str">
            <v>True</v>
          </cell>
          <cell r="M3043" t="str">
            <v>True</v>
          </cell>
          <cell r="N3043" t="str">
            <v>True</v>
          </cell>
          <cell r="O3043" t="str">
            <v>False</v>
          </cell>
          <cell r="P3043">
            <v>399101038</v>
          </cell>
          <cell r="Q3043">
            <v>0</v>
          </cell>
          <cell r="R3043">
            <v>0</v>
          </cell>
          <cell r="S3043" t="str">
            <v>0.00</v>
          </cell>
          <cell r="T3043">
            <v>0</v>
          </cell>
          <cell r="U3043">
            <v>8</v>
          </cell>
          <cell r="V3043">
            <v>8</v>
          </cell>
          <cell r="W3043" t="str">
            <v>2026-03-25</v>
          </cell>
        </row>
        <row r="3044">
          <cell r="A3044">
            <v>136825</v>
          </cell>
          <cell r="B3044">
            <v>46100</v>
          </cell>
          <cell r="C3044" t="str">
            <v>MIORA46</v>
          </cell>
          <cell r="D3044" t="str">
            <v>1024</v>
          </cell>
          <cell r="E3044" t="str">
            <v>5 308 333 333.33</v>
          </cell>
          <cell r="F3044" t="str">
            <v>6 370 000 000.00</v>
          </cell>
          <cell r="G3044" t="str">
            <v>MGA</v>
          </cell>
          <cell r="H3044" t="str">
            <v>C900</v>
          </cell>
          <cell r="I3044" t="str">
            <v>E</v>
          </cell>
          <cell r="J3044" t="str">
            <v>2026-03-19</v>
          </cell>
          <cell r="K3044" t="str">
            <v>YASSIE</v>
          </cell>
          <cell r="L3044" t="str">
            <v>True</v>
          </cell>
          <cell r="M3044" t="str">
            <v>True</v>
          </cell>
          <cell r="N3044" t="str">
            <v>True</v>
          </cell>
          <cell r="O3044" t="str">
            <v>False</v>
          </cell>
          <cell r="P3044">
            <v>399200284</v>
          </cell>
          <cell r="Q3044">
            <v>0</v>
          </cell>
          <cell r="R3044">
            <v>0</v>
          </cell>
          <cell r="S3044" t="str">
            <v>0.00</v>
          </cell>
          <cell r="T3044">
            <v>0</v>
          </cell>
          <cell r="U3044">
            <v>6</v>
          </cell>
          <cell r="V3044">
            <v>6</v>
          </cell>
          <cell r="W3044" t="str">
            <v>2026-03-19</v>
          </cell>
        </row>
        <row r="3045">
          <cell r="A3045">
            <v>136824</v>
          </cell>
          <cell r="B3045">
            <v>46100</v>
          </cell>
          <cell r="C3045" t="str">
            <v>TSILAVINA7</v>
          </cell>
          <cell r="D3045" t="str">
            <v>119</v>
          </cell>
          <cell r="E3045" t="str">
            <v>250 000.00</v>
          </cell>
          <cell r="F3045" t="str">
            <v>300 000.00</v>
          </cell>
          <cell r="G3045" t="str">
            <v>MGA</v>
          </cell>
          <cell r="H3045" t="str">
            <v>C700</v>
          </cell>
          <cell r="I3045" t="str">
            <v>E</v>
          </cell>
          <cell r="J3045" t="str">
            <v>2026-03-19</v>
          </cell>
          <cell r="K3045" t="str">
            <v>YASSIE</v>
          </cell>
          <cell r="L3045" t="str">
            <v>True</v>
          </cell>
          <cell r="M3045" t="str">
            <v>True</v>
          </cell>
          <cell r="N3045" t="str">
            <v>True</v>
          </cell>
          <cell r="O3045" t="str">
            <v>False</v>
          </cell>
          <cell r="P3045">
            <v>0</v>
          </cell>
          <cell r="Q3045">
            <v>399000654</v>
          </cell>
          <cell r="R3045">
            <v>0</v>
          </cell>
          <cell r="S3045" t="str">
            <v>0.00</v>
          </cell>
          <cell r="T3045">
            <v>0</v>
          </cell>
          <cell r="U3045">
            <v>12</v>
          </cell>
          <cell r="V3045">
            <v>12</v>
          </cell>
          <cell r="W3045" t="str">
            <v>2026-03-25</v>
          </cell>
        </row>
        <row r="3046">
          <cell r="A3046">
            <v>136823</v>
          </cell>
          <cell r="B3046">
            <v>46100</v>
          </cell>
          <cell r="C3046" t="str">
            <v>LANDRY7</v>
          </cell>
          <cell r="D3046" t="str">
            <v>2747</v>
          </cell>
          <cell r="E3046" t="str">
            <v>8 690.00</v>
          </cell>
          <cell r="F3046" t="str">
            <v>8 690.00</v>
          </cell>
          <cell r="G3046" t="str">
            <v>USD</v>
          </cell>
          <cell r="H3046" t="str">
            <v>C500</v>
          </cell>
          <cell r="I3046" t="str">
            <v>E</v>
          </cell>
          <cell r="J3046" t="str">
            <v>2026-03-19</v>
          </cell>
          <cell r="K3046" t="str">
            <v>YASSIE</v>
          </cell>
          <cell r="L3046" t="str">
            <v>True</v>
          </cell>
          <cell r="M3046" t="str">
            <v>True</v>
          </cell>
          <cell r="N3046" t="str">
            <v>True</v>
          </cell>
          <cell r="O3046" t="str">
            <v>False</v>
          </cell>
          <cell r="P3046">
            <v>399000652</v>
          </cell>
          <cell r="Q3046">
            <v>0</v>
          </cell>
          <cell r="R3046">
            <v>0</v>
          </cell>
          <cell r="S3046" t="str">
            <v>0.00</v>
          </cell>
          <cell r="T3046">
            <v>0</v>
          </cell>
          <cell r="U3046">
            <v>9</v>
          </cell>
          <cell r="V3046">
            <v>9</v>
          </cell>
          <cell r="W3046" t="str">
            <v>2026-03-27</v>
          </cell>
        </row>
        <row r="3047">
          <cell r="A3047">
            <v>136822</v>
          </cell>
          <cell r="B3047">
            <v>46100</v>
          </cell>
          <cell r="C3047" t="str">
            <v>MIALY23</v>
          </cell>
          <cell r="D3047" t="str">
            <v>2886</v>
          </cell>
          <cell r="E3047" t="str">
            <v>1 864 300.00</v>
          </cell>
          <cell r="F3047" t="str">
            <v>1 864 300.00</v>
          </cell>
          <cell r="G3047" t="str">
            <v>MGA</v>
          </cell>
          <cell r="H3047" t="str">
            <v>C600</v>
          </cell>
          <cell r="I3047" t="str">
            <v>E</v>
          </cell>
          <cell r="J3047" t="str">
            <v>2026-03-19</v>
          </cell>
          <cell r="K3047" t="str">
            <v>YASSIE</v>
          </cell>
          <cell r="L3047" t="str">
            <v>True</v>
          </cell>
          <cell r="M3047" t="str">
            <v>True</v>
          </cell>
          <cell r="N3047" t="str">
            <v>True</v>
          </cell>
          <cell r="O3047" t="str">
            <v>False</v>
          </cell>
          <cell r="P3047">
            <v>399200278</v>
          </cell>
          <cell r="Q3047">
            <v>399200277</v>
          </cell>
          <cell r="R3047">
            <v>0</v>
          </cell>
          <cell r="S3047" t="str">
            <v>0.00</v>
          </cell>
          <cell r="T3047">
            <v>0</v>
          </cell>
          <cell r="U3047">
            <v>9</v>
          </cell>
          <cell r="V3047">
            <v>9</v>
          </cell>
          <cell r="W3047" t="str">
            <v>2026-03-23</v>
          </cell>
        </row>
        <row r="3048">
          <cell r="A3048">
            <v>136821</v>
          </cell>
          <cell r="B3048">
            <v>46100</v>
          </cell>
          <cell r="C3048" t="str">
            <v>SETRA3</v>
          </cell>
          <cell r="D3048" t="str">
            <v>1184</v>
          </cell>
          <cell r="E3048" t="str">
            <v>1 529 000.00</v>
          </cell>
          <cell r="F3048" t="str">
            <v>1 834 800.00</v>
          </cell>
          <cell r="G3048" t="str">
            <v>MGA</v>
          </cell>
          <cell r="H3048" t="str">
            <v>C104</v>
          </cell>
          <cell r="I3048" t="str">
            <v>E</v>
          </cell>
          <cell r="J3048" t="str">
            <v>2026-03-19</v>
          </cell>
          <cell r="K3048" t="str">
            <v>YASSIE</v>
          </cell>
          <cell r="L3048" t="str">
            <v>True</v>
          </cell>
          <cell r="M3048" t="str">
            <v>True</v>
          </cell>
          <cell r="N3048" t="str">
            <v>True</v>
          </cell>
          <cell r="O3048" t="str">
            <v>False</v>
          </cell>
          <cell r="P3048">
            <v>399000630</v>
          </cell>
          <cell r="Q3048">
            <v>0</v>
          </cell>
          <cell r="R3048">
            <v>0</v>
          </cell>
          <cell r="S3048" t="str">
            <v>0.00</v>
          </cell>
          <cell r="T3048">
            <v>0</v>
          </cell>
          <cell r="U3048">
            <v>10</v>
          </cell>
          <cell r="V3048">
            <v>10</v>
          </cell>
          <cell r="W3048" t="str">
            <v>2026-03-24</v>
          </cell>
        </row>
        <row r="3049">
          <cell r="A3049">
            <v>136820</v>
          </cell>
          <cell r="B3049">
            <v>46100</v>
          </cell>
          <cell r="C3049" t="str">
            <v>OLIMAHEFA</v>
          </cell>
          <cell r="E3049" t="str">
            <v>647 900.00</v>
          </cell>
          <cell r="F3049" t="str">
            <v>647 900.00</v>
          </cell>
          <cell r="G3049" t="str">
            <v>MGA</v>
          </cell>
          <cell r="H3049" t="str">
            <v>C500</v>
          </cell>
          <cell r="I3049" t="str">
            <v>E</v>
          </cell>
          <cell r="J3049" t="str">
            <v>2026-03-19</v>
          </cell>
          <cell r="K3049" t="str">
            <v>YASSIE</v>
          </cell>
          <cell r="L3049" t="str">
            <v>True</v>
          </cell>
          <cell r="M3049" t="str">
            <v>True</v>
          </cell>
          <cell r="N3049" t="str">
            <v>True</v>
          </cell>
          <cell r="O3049" t="str">
            <v>False</v>
          </cell>
          <cell r="P3049">
            <v>399101016</v>
          </cell>
          <cell r="Q3049">
            <v>0</v>
          </cell>
          <cell r="R3049">
            <v>0</v>
          </cell>
          <cell r="S3049" t="str">
            <v>0.00</v>
          </cell>
          <cell r="T3049">
            <v>0</v>
          </cell>
          <cell r="U3049">
            <v>8</v>
          </cell>
          <cell r="V3049">
            <v>8</v>
          </cell>
          <cell r="W3049" t="str">
            <v>2026-03-19</v>
          </cell>
        </row>
        <row r="3050">
          <cell r="A3050">
            <v>136819</v>
          </cell>
          <cell r="B3050">
            <v>46100</v>
          </cell>
          <cell r="C3050" t="str">
            <v>HERY.RAMAROLAHY</v>
          </cell>
          <cell r="D3050" t="str">
            <v>5337</v>
          </cell>
          <cell r="E3050" t="str">
            <v>3 370 000.00</v>
          </cell>
          <cell r="F3050" t="str">
            <v>4 044 000.00</v>
          </cell>
          <cell r="G3050" t="str">
            <v>MGA</v>
          </cell>
          <cell r="H3050" t="str">
            <v>C500</v>
          </cell>
          <cell r="I3050" t="str">
            <v>E</v>
          </cell>
          <cell r="J3050" t="str">
            <v>2026-03-19</v>
          </cell>
          <cell r="K3050" t="str">
            <v>YASSIE</v>
          </cell>
          <cell r="L3050" t="str">
            <v>True</v>
          </cell>
          <cell r="M3050" t="str">
            <v>True</v>
          </cell>
          <cell r="N3050" t="str">
            <v>True</v>
          </cell>
          <cell r="O3050" t="str">
            <v>False</v>
          </cell>
          <cell r="P3050">
            <v>398900241</v>
          </cell>
          <cell r="Q3050">
            <v>0</v>
          </cell>
          <cell r="R3050">
            <v>0</v>
          </cell>
          <cell r="S3050" t="str">
            <v>0.00</v>
          </cell>
          <cell r="T3050">
            <v>0</v>
          </cell>
          <cell r="U3050">
            <v>9</v>
          </cell>
          <cell r="V3050">
            <v>9</v>
          </cell>
          <cell r="W3050" t="str">
            <v>2026-03-19</v>
          </cell>
        </row>
        <row r="3051">
          <cell r="A3051">
            <v>136818</v>
          </cell>
          <cell r="B3051">
            <v>46099</v>
          </cell>
          <cell r="C3051" t="str">
            <v>LUCA3</v>
          </cell>
          <cell r="D3051" t="str">
            <v>1301</v>
          </cell>
          <cell r="E3051" t="str">
            <v>800 000.00</v>
          </cell>
          <cell r="F3051" t="str">
            <v>800 000.00</v>
          </cell>
          <cell r="G3051" t="str">
            <v>MGA</v>
          </cell>
          <cell r="H3051" t="str">
            <v>C100</v>
          </cell>
          <cell r="I3051" t="str">
            <v>E</v>
          </cell>
          <cell r="J3051" t="str">
            <v>2026-03-18</v>
          </cell>
          <cell r="K3051" t="str">
            <v>YASSIE</v>
          </cell>
          <cell r="L3051" t="str">
            <v>True</v>
          </cell>
          <cell r="M3051" t="str">
            <v>True</v>
          </cell>
          <cell r="N3051" t="str">
            <v>True</v>
          </cell>
          <cell r="O3051" t="str">
            <v>False</v>
          </cell>
          <cell r="P3051">
            <v>396800408</v>
          </cell>
          <cell r="Q3051">
            <v>0</v>
          </cell>
          <cell r="R3051">
            <v>0</v>
          </cell>
          <cell r="S3051" t="str">
            <v>0.00</v>
          </cell>
          <cell r="T3051">
            <v>0</v>
          </cell>
          <cell r="U3051">
            <v>16</v>
          </cell>
          <cell r="V3051">
            <v>16</v>
          </cell>
          <cell r="W3051" t="str">
            <v>2026-04-14</v>
          </cell>
        </row>
        <row r="3052">
          <cell r="A3052">
            <v>136817</v>
          </cell>
          <cell r="B3052">
            <v>46099</v>
          </cell>
          <cell r="C3052" t="str">
            <v>HARITSOA</v>
          </cell>
          <cell r="D3052" t="str">
            <v>2633</v>
          </cell>
          <cell r="E3052" t="str">
            <v>3 130 000.00</v>
          </cell>
          <cell r="F3052" t="str">
            <v>3 756 000.00</v>
          </cell>
          <cell r="G3052" t="str">
            <v>MGA</v>
          </cell>
          <cell r="H3052" t="str">
            <v>C500</v>
          </cell>
          <cell r="I3052" t="str">
            <v>E</v>
          </cell>
          <cell r="J3052" t="str">
            <v>2026-03-18</v>
          </cell>
          <cell r="K3052" t="str">
            <v>YASSIE</v>
          </cell>
          <cell r="L3052" t="str">
            <v>True</v>
          </cell>
          <cell r="M3052" t="str">
            <v>True</v>
          </cell>
          <cell r="N3052" t="str">
            <v>True</v>
          </cell>
          <cell r="O3052" t="str">
            <v>False</v>
          </cell>
          <cell r="P3052">
            <v>396600132</v>
          </cell>
          <cell r="Q3052">
            <v>0</v>
          </cell>
          <cell r="R3052">
            <v>0</v>
          </cell>
          <cell r="S3052" t="str">
            <v>0.00</v>
          </cell>
          <cell r="T3052">
            <v>0</v>
          </cell>
          <cell r="U3052">
            <v>11</v>
          </cell>
          <cell r="V3052">
            <v>11</v>
          </cell>
          <cell r="W3052" t="str">
            <v>2026-04-09</v>
          </cell>
        </row>
        <row r="3053">
          <cell r="A3053">
            <v>136816</v>
          </cell>
          <cell r="B3053">
            <v>46099</v>
          </cell>
          <cell r="C3053" t="str">
            <v>HARITSOA</v>
          </cell>
          <cell r="D3053" t="str">
            <v>2053</v>
          </cell>
          <cell r="E3053" t="str">
            <v>8 725 000.00</v>
          </cell>
          <cell r="F3053" t="str">
            <v>10 470 000.00</v>
          </cell>
          <cell r="G3053" t="str">
            <v>MGA</v>
          </cell>
          <cell r="H3053" t="str">
            <v>C500</v>
          </cell>
          <cell r="I3053" t="str">
            <v>E</v>
          </cell>
          <cell r="J3053" t="str">
            <v>2026-03-18</v>
          </cell>
          <cell r="K3053" t="str">
            <v>YASSIE</v>
          </cell>
          <cell r="L3053" t="str">
            <v>True</v>
          </cell>
          <cell r="M3053" t="str">
            <v>True</v>
          </cell>
          <cell r="N3053" t="str">
            <v>True</v>
          </cell>
          <cell r="O3053" t="str">
            <v>False</v>
          </cell>
          <cell r="P3053">
            <v>396700626</v>
          </cell>
          <cell r="Q3053">
            <v>0</v>
          </cell>
          <cell r="R3053">
            <v>0</v>
          </cell>
          <cell r="S3053" t="str">
            <v>0.00</v>
          </cell>
          <cell r="T3053">
            <v>0</v>
          </cell>
          <cell r="U3053">
            <v>11</v>
          </cell>
          <cell r="V3053">
            <v>11</v>
          </cell>
          <cell r="W3053" t="str">
            <v>2026-04-09</v>
          </cell>
        </row>
        <row r="3054">
          <cell r="A3054">
            <v>136815</v>
          </cell>
          <cell r="B3054">
            <v>46099</v>
          </cell>
          <cell r="C3054" t="str">
            <v>HARITSOA</v>
          </cell>
          <cell r="D3054" t="str">
            <v>2053</v>
          </cell>
          <cell r="E3054" t="str">
            <v>11 540 000.00</v>
          </cell>
          <cell r="F3054" t="str">
            <v>13 848 000.00</v>
          </cell>
          <cell r="G3054" t="str">
            <v>MGA</v>
          </cell>
          <cell r="H3054" t="str">
            <v>C500</v>
          </cell>
          <cell r="I3054" t="str">
            <v>E</v>
          </cell>
          <cell r="J3054" t="str">
            <v>2026-03-18</v>
          </cell>
          <cell r="K3054" t="str">
            <v>YASSIE</v>
          </cell>
          <cell r="L3054" t="str">
            <v>True</v>
          </cell>
          <cell r="M3054" t="str">
            <v>True</v>
          </cell>
          <cell r="N3054" t="str">
            <v>True</v>
          </cell>
          <cell r="O3054" t="str">
            <v>False</v>
          </cell>
          <cell r="P3054">
            <v>396700570</v>
          </cell>
          <cell r="Q3054">
            <v>0</v>
          </cell>
          <cell r="R3054">
            <v>0</v>
          </cell>
          <cell r="S3054" t="str">
            <v>0.00</v>
          </cell>
          <cell r="T3054">
            <v>0</v>
          </cell>
          <cell r="U3054">
            <v>12</v>
          </cell>
          <cell r="V3054">
            <v>12</v>
          </cell>
          <cell r="W3054" t="str">
            <v>2026-04-09</v>
          </cell>
        </row>
        <row r="3055">
          <cell r="A3055">
            <v>136814</v>
          </cell>
          <cell r="B3055">
            <v>46099</v>
          </cell>
          <cell r="C3055" t="str">
            <v>TAFITASOA3</v>
          </cell>
          <cell r="D3055" t="str">
            <v>4740</v>
          </cell>
          <cell r="E3055" t="str">
            <v>2 278 005.00</v>
          </cell>
          <cell r="F3055" t="str">
            <v>2 733 606.00</v>
          </cell>
          <cell r="G3055" t="str">
            <v>MGA</v>
          </cell>
          <cell r="H3055" t="str">
            <v>C700</v>
          </cell>
          <cell r="I3055" t="str">
            <v>E</v>
          </cell>
          <cell r="J3055" t="str">
            <v>2026-03-18</v>
          </cell>
          <cell r="K3055" t="str">
            <v>YASSIE</v>
          </cell>
          <cell r="L3055" t="str">
            <v>True</v>
          </cell>
          <cell r="M3055" t="str">
            <v>True</v>
          </cell>
          <cell r="N3055" t="str">
            <v>True</v>
          </cell>
          <cell r="O3055" t="str">
            <v>False</v>
          </cell>
          <cell r="P3055">
            <v>396300220</v>
          </cell>
          <cell r="Q3055">
            <v>396300219</v>
          </cell>
          <cell r="R3055">
            <v>0</v>
          </cell>
          <cell r="S3055" t="str">
            <v>0.00</v>
          </cell>
          <cell r="T3055">
            <v>0</v>
          </cell>
          <cell r="U3055">
            <v>8</v>
          </cell>
          <cell r="V3055">
            <v>8</v>
          </cell>
          <cell r="W3055" t="str">
            <v>2026-03-19</v>
          </cell>
        </row>
        <row r="3056">
          <cell r="A3056">
            <v>136813</v>
          </cell>
          <cell r="B3056">
            <v>46099</v>
          </cell>
          <cell r="C3056" t="str">
            <v>HARITSOA</v>
          </cell>
          <cell r="E3056" t="str">
            <v>3 600 000.00</v>
          </cell>
          <cell r="F3056" t="str">
            <v>4 320 000.00</v>
          </cell>
          <cell r="G3056" t="str">
            <v>MGA</v>
          </cell>
          <cell r="H3056" t="str">
            <v>C500</v>
          </cell>
          <cell r="I3056" t="str">
            <v>E</v>
          </cell>
          <cell r="J3056" t="str">
            <v>2026-03-18</v>
          </cell>
          <cell r="K3056" t="str">
            <v>YASSIE</v>
          </cell>
          <cell r="L3056" t="str">
            <v>True</v>
          </cell>
          <cell r="M3056" t="str">
            <v>True</v>
          </cell>
          <cell r="N3056" t="str">
            <v>True</v>
          </cell>
          <cell r="O3056" t="str">
            <v>False</v>
          </cell>
          <cell r="P3056">
            <v>396400222</v>
          </cell>
          <cell r="Q3056">
            <v>0</v>
          </cell>
          <cell r="R3056">
            <v>0</v>
          </cell>
          <cell r="S3056" t="str">
            <v>0.00</v>
          </cell>
          <cell r="T3056">
            <v>0</v>
          </cell>
          <cell r="U3056">
            <v>13</v>
          </cell>
          <cell r="V3056">
            <v>13</v>
          </cell>
          <cell r="W3056" t="str">
            <v>2026-03-27</v>
          </cell>
        </row>
        <row r="3057">
          <cell r="A3057">
            <v>136812</v>
          </cell>
          <cell r="B3057">
            <v>46099</v>
          </cell>
          <cell r="C3057" t="str">
            <v>SETRA3</v>
          </cell>
          <cell r="D3057" t="str">
            <v>949</v>
          </cell>
          <cell r="E3057" t="str">
            <v>405 000.00</v>
          </cell>
          <cell r="F3057" t="str">
            <v>486 000.00</v>
          </cell>
          <cell r="G3057" t="str">
            <v>MGA</v>
          </cell>
          <cell r="H3057" t="str">
            <v>C100</v>
          </cell>
          <cell r="I3057" t="str">
            <v>E</v>
          </cell>
          <cell r="J3057" t="str">
            <v>2026-03-18</v>
          </cell>
          <cell r="K3057" t="str">
            <v>YASSIE</v>
          </cell>
          <cell r="L3057" t="str">
            <v>True</v>
          </cell>
          <cell r="M3057" t="str">
            <v>True</v>
          </cell>
          <cell r="N3057" t="str">
            <v>True</v>
          </cell>
          <cell r="O3057" t="str">
            <v>False</v>
          </cell>
          <cell r="P3057">
            <v>396300217</v>
          </cell>
          <cell r="Q3057">
            <v>0</v>
          </cell>
          <cell r="R3057">
            <v>0</v>
          </cell>
          <cell r="S3057" t="str">
            <v>0.00</v>
          </cell>
          <cell r="T3057">
            <v>0</v>
          </cell>
          <cell r="U3057">
            <v>7</v>
          </cell>
          <cell r="V3057">
            <v>7</v>
          </cell>
          <cell r="W3057" t="str">
            <v>2026-03-25</v>
          </cell>
        </row>
        <row r="3058">
          <cell r="A3058">
            <v>136811</v>
          </cell>
          <cell r="B3058">
            <v>46099</v>
          </cell>
          <cell r="C3058" t="str">
            <v>LUCA3</v>
          </cell>
          <cell r="D3058" t="str">
            <v>6049</v>
          </cell>
          <cell r="E3058" t="str">
            <v>876 360.00</v>
          </cell>
          <cell r="F3058" t="str">
            <v>1 051 632.00</v>
          </cell>
          <cell r="G3058" t="str">
            <v>MGA</v>
          </cell>
          <cell r="H3058" t="str">
            <v>C102</v>
          </cell>
          <cell r="I3058" t="str">
            <v>E</v>
          </cell>
          <cell r="J3058" t="str">
            <v>2026-03-18</v>
          </cell>
          <cell r="K3058" t="str">
            <v>YASSIE</v>
          </cell>
          <cell r="L3058" t="str">
            <v>True</v>
          </cell>
          <cell r="M3058" t="str">
            <v>True</v>
          </cell>
          <cell r="N3058" t="str">
            <v>True</v>
          </cell>
          <cell r="O3058" t="str">
            <v>False</v>
          </cell>
          <cell r="P3058">
            <v>396400217</v>
          </cell>
          <cell r="Q3058">
            <v>0</v>
          </cell>
          <cell r="R3058">
            <v>0</v>
          </cell>
          <cell r="S3058" t="str">
            <v>0.00</v>
          </cell>
          <cell r="T3058">
            <v>0</v>
          </cell>
          <cell r="U3058">
            <v>8</v>
          </cell>
          <cell r="V3058">
            <v>8</v>
          </cell>
          <cell r="W3058" t="str">
            <v>2026-03-18</v>
          </cell>
        </row>
        <row r="3059">
          <cell r="A3059">
            <v>136810</v>
          </cell>
          <cell r="B3059">
            <v>46099</v>
          </cell>
          <cell r="C3059" t="str">
            <v>HARITSOA</v>
          </cell>
          <cell r="E3059" t="str">
            <v>0.00</v>
          </cell>
          <cell r="F3059" t="str">
            <v>0.00</v>
          </cell>
          <cell r="G3059" t="str">
            <v>MGA</v>
          </cell>
          <cell r="H3059" t="str">
            <v>C500</v>
          </cell>
          <cell r="I3059" t="str">
            <v>E</v>
          </cell>
          <cell r="J3059" t="str">
            <v>2026-03-18</v>
          </cell>
          <cell r="K3059" t="str">
            <v>YASSIE</v>
          </cell>
          <cell r="L3059" t="str">
            <v>True</v>
          </cell>
          <cell r="M3059" t="str">
            <v>False</v>
          </cell>
          <cell r="N3059" t="str">
            <v>True</v>
          </cell>
          <cell r="O3059" t="str">
            <v>False</v>
          </cell>
          <cell r="P3059">
            <v>396400215</v>
          </cell>
          <cell r="Q3059">
            <v>396400214</v>
          </cell>
          <cell r="R3059">
            <v>0</v>
          </cell>
          <cell r="S3059" t="str">
            <v>0.00</v>
          </cell>
          <cell r="T3059">
            <v>0</v>
          </cell>
          <cell r="U3059">
            <v>7</v>
          </cell>
          <cell r="V3059">
            <v>7</v>
          </cell>
          <cell r="W3059" t="str">
            <v>2026-03-24</v>
          </cell>
        </row>
        <row r="3060">
          <cell r="A3060">
            <v>136809</v>
          </cell>
          <cell r="B3060">
            <v>46099</v>
          </cell>
          <cell r="C3060" t="str">
            <v>HARITSOA</v>
          </cell>
          <cell r="E3060" t="str">
            <v>0.00</v>
          </cell>
          <cell r="F3060" t="str">
            <v>0.00</v>
          </cell>
          <cell r="G3060" t="str">
            <v>MGA</v>
          </cell>
          <cell r="H3060" t="str">
            <v>C500</v>
          </cell>
          <cell r="I3060" t="str">
            <v>E</v>
          </cell>
          <cell r="J3060" t="str">
            <v>2026-03-18</v>
          </cell>
          <cell r="K3060" t="str">
            <v>YASSIE</v>
          </cell>
          <cell r="L3060" t="str">
            <v>True</v>
          </cell>
          <cell r="M3060" t="str">
            <v>False</v>
          </cell>
          <cell r="N3060" t="str">
            <v>True</v>
          </cell>
          <cell r="O3060" t="str">
            <v>False</v>
          </cell>
          <cell r="P3060">
            <v>396300207</v>
          </cell>
          <cell r="Q3060">
            <v>396300206</v>
          </cell>
          <cell r="R3060">
            <v>0</v>
          </cell>
          <cell r="S3060" t="str">
            <v>0.00</v>
          </cell>
          <cell r="T3060">
            <v>0</v>
          </cell>
          <cell r="U3060">
            <v>7</v>
          </cell>
          <cell r="V3060">
            <v>7</v>
          </cell>
          <cell r="W3060" t="str">
            <v>2026-03-24</v>
          </cell>
        </row>
        <row r="3061">
          <cell r="A3061">
            <v>136808</v>
          </cell>
          <cell r="B3061">
            <v>46099</v>
          </cell>
          <cell r="C3061" t="str">
            <v>HARITSOA</v>
          </cell>
          <cell r="E3061" t="str">
            <v>0.00</v>
          </cell>
          <cell r="F3061" t="str">
            <v>0.00</v>
          </cell>
          <cell r="G3061" t="str">
            <v>MGA</v>
          </cell>
          <cell r="H3061" t="str">
            <v>C500</v>
          </cell>
          <cell r="I3061" t="str">
            <v>E</v>
          </cell>
          <cell r="J3061" t="str">
            <v>2026-03-18</v>
          </cell>
          <cell r="K3061" t="str">
            <v>YASSIE</v>
          </cell>
          <cell r="L3061" t="str">
            <v>True</v>
          </cell>
          <cell r="M3061" t="str">
            <v>False</v>
          </cell>
          <cell r="N3061" t="str">
            <v>True</v>
          </cell>
          <cell r="O3061" t="str">
            <v>False</v>
          </cell>
          <cell r="P3061">
            <v>396300204</v>
          </cell>
          <cell r="Q3061">
            <v>0</v>
          </cell>
          <cell r="R3061">
            <v>0</v>
          </cell>
          <cell r="S3061" t="str">
            <v>0.00</v>
          </cell>
          <cell r="T3061">
            <v>0</v>
          </cell>
          <cell r="U3061">
            <v>7</v>
          </cell>
          <cell r="V3061">
            <v>7</v>
          </cell>
          <cell r="W3061" t="str">
            <v>2026-03-24</v>
          </cell>
        </row>
        <row r="3062">
          <cell r="A3062">
            <v>136807</v>
          </cell>
          <cell r="B3062">
            <v>46099</v>
          </cell>
          <cell r="C3062" t="str">
            <v>CHRISTELE</v>
          </cell>
          <cell r="D3062" t="str">
            <v>119</v>
          </cell>
          <cell r="E3062" t="str">
            <v>3 900 000.00</v>
          </cell>
          <cell r="F3062" t="str">
            <v>4 680 000.00</v>
          </cell>
          <cell r="G3062" t="str">
            <v>MGA</v>
          </cell>
          <cell r="H3062" t="str">
            <v>C600</v>
          </cell>
          <cell r="I3062" t="str">
            <v>E</v>
          </cell>
          <cell r="J3062" t="str">
            <v>2026-03-18</v>
          </cell>
          <cell r="K3062" t="str">
            <v>YASSIE</v>
          </cell>
          <cell r="L3062" t="str">
            <v>True</v>
          </cell>
          <cell r="M3062" t="str">
            <v>True</v>
          </cell>
          <cell r="N3062" t="str">
            <v>True</v>
          </cell>
          <cell r="O3062" t="str">
            <v>False</v>
          </cell>
          <cell r="P3062">
            <v>396400212</v>
          </cell>
          <cell r="Q3062">
            <v>396400211</v>
          </cell>
          <cell r="R3062">
            <v>0</v>
          </cell>
          <cell r="S3062" t="str">
            <v>0.00</v>
          </cell>
          <cell r="T3062">
            <v>0</v>
          </cell>
          <cell r="U3062">
            <v>8</v>
          </cell>
          <cell r="V3062">
            <v>8</v>
          </cell>
          <cell r="W3062" t="str">
            <v>2026-04-03</v>
          </cell>
        </row>
        <row r="3063">
          <cell r="A3063">
            <v>136806</v>
          </cell>
          <cell r="B3063">
            <v>46099</v>
          </cell>
          <cell r="C3063" t="str">
            <v>HARITSOA</v>
          </cell>
          <cell r="D3063" t="str">
            <v>2053</v>
          </cell>
          <cell r="E3063" t="str">
            <v>1 836 430.00</v>
          </cell>
          <cell r="F3063" t="str">
            <v>2 203 716.00</v>
          </cell>
          <cell r="G3063" t="str">
            <v>MGA</v>
          </cell>
          <cell r="H3063" t="str">
            <v>C500</v>
          </cell>
          <cell r="I3063" t="str">
            <v>E</v>
          </cell>
          <cell r="J3063" t="str">
            <v>2026-03-18</v>
          </cell>
          <cell r="K3063" t="str">
            <v>YASSIE</v>
          </cell>
          <cell r="L3063" t="str">
            <v>True</v>
          </cell>
          <cell r="M3063" t="str">
            <v>True</v>
          </cell>
          <cell r="N3063" t="str">
            <v>True</v>
          </cell>
          <cell r="O3063" t="str">
            <v>False</v>
          </cell>
          <cell r="P3063">
            <v>396300180</v>
          </cell>
          <cell r="Q3063">
            <v>0</v>
          </cell>
          <cell r="R3063">
            <v>0</v>
          </cell>
          <cell r="S3063" t="str">
            <v>0.00</v>
          </cell>
          <cell r="T3063">
            <v>0</v>
          </cell>
          <cell r="U3063">
            <v>12</v>
          </cell>
          <cell r="V3063">
            <v>12</v>
          </cell>
          <cell r="W3063" t="str">
            <v>2026-04-09</v>
          </cell>
        </row>
        <row r="3064">
          <cell r="A3064">
            <v>136805</v>
          </cell>
          <cell r="B3064">
            <v>46099</v>
          </cell>
          <cell r="C3064" t="str">
            <v>LUCA3</v>
          </cell>
          <cell r="D3064" t="str">
            <v>6396</v>
          </cell>
          <cell r="E3064" t="str">
            <v>3 000 000.00</v>
          </cell>
          <cell r="F3064" t="str">
            <v>3 000 000.00</v>
          </cell>
          <cell r="G3064" t="str">
            <v>MGA</v>
          </cell>
          <cell r="H3064" t="str">
            <v>C100</v>
          </cell>
          <cell r="I3064" t="str">
            <v>E</v>
          </cell>
          <cell r="J3064" t="str">
            <v>2026-03-18</v>
          </cell>
          <cell r="K3064" t="str">
            <v>YASSIE</v>
          </cell>
          <cell r="L3064" t="str">
            <v>True</v>
          </cell>
          <cell r="M3064" t="str">
            <v>True</v>
          </cell>
          <cell r="N3064" t="str">
            <v>True</v>
          </cell>
          <cell r="O3064" t="str">
            <v>False</v>
          </cell>
          <cell r="P3064">
            <v>396002147</v>
          </cell>
          <cell r="Q3064">
            <v>0</v>
          </cell>
          <cell r="R3064">
            <v>0</v>
          </cell>
          <cell r="S3064" t="str">
            <v>0.00</v>
          </cell>
          <cell r="T3064">
            <v>0</v>
          </cell>
          <cell r="U3064">
            <v>5</v>
          </cell>
          <cell r="V3064">
            <v>5</v>
          </cell>
          <cell r="W3064" t="str">
            <v>2026-03-23</v>
          </cell>
        </row>
        <row r="3065">
          <cell r="A3065">
            <v>136804</v>
          </cell>
          <cell r="B3065">
            <v>46099</v>
          </cell>
          <cell r="C3065" t="str">
            <v>LUCA3</v>
          </cell>
          <cell r="D3065" t="str">
            <v>4367</v>
          </cell>
          <cell r="E3065" t="str">
            <v>2 000 000.00</v>
          </cell>
          <cell r="F3065" t="str">
            <v>2 000 000.00</v>
          </cell>
          <cell r="G3065" t="str">
            <v>MGA</v>
          </cell>
          <cell r="H3065" t="str">
            <v>C100</v>
          </cell>
          <cell r="I3065" t="str">
            <v>E</v>
          </cell>
          <cell r="J3065" t="str">
            <v>2026-03-18</v>
          </cell>
          <cell r="K3065" t="str">
            <v>YASSIE</v>
          </cell>
          <cell r="L3065" t="str">
            <v>True</v>
          </cell>
          <cell r="M3065" t="str">
            <v>True</v>
          </cell>
          <cell r="N3065" t="str">
            <v>True</v>
          </cell>
          <cell r="O3065" t="str">
            <v>False</v>
          </cell>
          <cell r="P3065">
            <v>396100155</v>
          </cell>
          <cell r="Q3065">
            <v>0</v>
          </cell>
          <cell r="R3065">
            <v>0</v>
          </cell>
          <cell r="S3065" t="str">
            <v>0.00</v>
          </cell>
          <cell r="T3065">
            <v>0</v>
          </cell>
          <cell r="U3065">
            <v>8</v>
          </cell>
          <cell r="V3065">
            <v>8</v>
          </cell>
          <cell r="W3065" t="str">
            <v>2026-03-25</v>
          </cell>
        </row>
        <row r="3066">
          <cell r="A3066">
            <v>136803</v>
          </cell>
          <cell r="B3066">
            <v>46099</v>
          </cell>
          <cell r="C3066" t="str">
            <v>SETRA3</v>
          </cell>
          <cell r="D3066" t="str">
            <v>119</v>
          </cell>
          <cell r="E3066" t="str">
            <v>264 000.00</v>
          </cell>
          <cell r="F3066" t="str">
            <v>316 800.00</v>
          </cell>
          <cell r="G3066" t="str">
            <v>MGA</v>
          </cell>
          <cell r="H3066" t="str">
            <v>C100</v>
          </cell>
          <cell r="I3066" t="str">
            <v>E</v>
          </cell>
          <cell r="J3066" t="str">
            <v>2026-03-18</v>
          </cell>
          <cell r="K3066" t="str">
            <v>YASSIE</v>
          </cell>
          <cell r="L3066" t="str">
            <v>True</v>
          </cell>
          <cell r="M3066" t="str">
            <v>True</v>
          </cell>
          <cell r="N3066" t="str">
            <v>True</v>
          </cell>
          <cell r="O3066" t="str">
            <v>False</v>
          </cell>
          <cell r="P3066">
            <v>396002145</v>
          </cell>
          <cell r="Q3066">
            <v>0</v>
          </cell>
          <cell r="R3066">
            <v>0</v>
          </cell>
          <cell r="S3066" t="str">
            <v>0.00</v>
          </cell>
          <cell r="T3066">
            <v>0</v>
          </cell>
          <cell r="U3066">
            <v>8</v>
          </cell>
          <cell r="V3066">
            <v>8</v>
          </cell>
          <cell r="W3066" t="str">
            <v>2026-03-26</v>
          </cell>
        </row>
        <row r="3067">
          <cell r="A3067">
            <v>136802</v>
          </cell>
          <cell r="B3067">
            <v>46099</v>
          </cell>
          <cell r="C3067" t="str">
            <v>MIALY23</v>
          </cell>
          <cell r="D3067" t="str">
            <v>5430</v>
          </cell>
          <cell r="E3067" t="str">
            <v>2 900 000.00</v>
          </cell>
          <cell r="F3067" t="str">
            <v>2 900 000.00</v>
          </cell>
          <cell r="G3067" t="str">
            <v>MGA</v>
          </cell>
          <cell r="H3067" t="str">
            <v>C600</v>
          </cell>
          <cell r="I3067" t="str">
            <v>E</v>
          </cell>
          <cell r="J3067" t="str">
            <v>2026-03-18</v>
          </cell>
          <cell r="K3067" t="str">
            <v>YASSIE</v>
          </cell>
          <cell r="L3067" t="str">
            <v>True</v>
          </cell>
          <cell r="M3067" t="str">
            <v>True</v>
          </cell>
          <cell r="N3067" t="str">
            <v>True</v>
          </cell>
          <cell r="O3067" t="str">
            <v>False</v>
          </cell>
          <cell r="P3067">
            <v>396200520</v>
          </cell>
          <cell r="Q3067">
            <v>396200519</v>
          </cell>
          <cell r="R3067">
            <v>0</v>
          </cell>
          <cell r="S3067" t="str">
            <v>0.00</v>
          </cell>
          <cell r="T3067">
            <v>0</v>
          </cell>
          <cell r="U3067">
            <v>9</v>
          </cell>
          <cell r="V3067">
            <v>9</v>
          </cell>
          <cell r="W3067" t="str">
            <v>2026-04-03</v>
          </cell>
        </row>
        <row r="3068">
          <cell r="A3068">
            <v>136801</v>
          </cell>
          <cell r="B3068">
            <v>46099</v>
          </cell>
          <cell r="C3068" t="str">
            <v>MIALY23</v>
          </cell>
          <cell r="D3068" t="str">
            <v>5142</v>
          </cell>
          <cell r="E3068" t="str">
            <v>675 000.00</v>
          </cell>
          <cell r="F3068" t="str">
            <v>675 000.00</v>
          </cell>
          <cell r="G3068" t="str">
            <v>MGA</v>
          </cell>
          <cell r="H3068" t="str">
            <v>C600</v>
          </cell>
          <cell r="I3068" t="str">
            <v>E</v>
          </cell>
          <cell r="J3068" t="str">
            <v>2026-03-18</v>
          </cell>
          <cell r="K3068" t="str">
            <v>YASSIE</v>
          </cell>
          <cell r="L3068" t="str">
            <v>True</v>
          </cell>
          <cell r="M3068" t="str">
            <v>True</v>
          </cell>
          <cell r="N3068" t="str">
            <v>True</v>
          </cell>
          <cell r="O3068" t="str">
            <v>False</v>
          </cell>
          <cell r="P3068">
            <v>395900680</v>
          </cell>
          <cell r="Q3068">
            <v>395900679</v>
          </cell>
          <cell r="R3068">
            <v>0</v>
          </cell>
          <cell r="S3068" t="str">
            <v>0.00</v>
          </cell>
          <cell r="T3068">
            <v>0</v>
          </cell>
          <cell r="U3068">
            <v>9</v>
          </cell>
          <cell r="V3068">
            <v>9</v>
          </cell>
          <cell r="W3068" t="str">
            <v>2026-04-03</v>
          </cell>
        </row>
        <row r="3069">
          <cell r="A3069">
            <v>136800</v>
          </cell>
          <cell r="B3069">
            <v>46099</v>
          </cell>
          <cell r="C3069" t="str">
            <v>TAHIANA7</v>
          </cell>
          <cell r="D3069" t="str">
            <v>1175</v>
          </cell>
          <cell r="E3069" t="str">
            <v>7 523 900.00</v>
          </cell>
          <cell r="F3069" t="str">
            <v>9 028 680.00</v>
          </cell>
          <cell r="G3069" t="str">
            <v>MGA</v>
          </cell>
          <cell r="H3069" t="str">
            <v>C500</v>
          </cell>
          <cell r="I3069" t="str">
            <v>E</v>
          </cell>
          <cell r="J3069" t="str">
            <v>2026-03-18</v>
          </cell>
          <cell r="K3069" t="str">
            <v>YASSIE</v>
          </cell>
          <cell r="L3069" t="str">
            <v>True</v>
          </cell>
          <cell r="M3069" t="str">
            <v>True</v>
          </cell>
          <cell r="N3069" t="str">
            <v>True</v>
          </cell>
          <cell r="O3069" t="str">
            <v>False</v>
          </cell>
          <cell r="P3069">
            <v>395900675</v>
          </cell>
          <cell r="Q3069">
            <v>0</v>
          </cell>
          <cell r="R3069">
            <v>0</v>
          </cell>
          <cell r="S3069" t="str">
            <v>0.00</v>
          </cell>
          <cell r="T3069">
            <v>0</v>
          </cell>
          <cell r="U3069">
            <v>9</v>
          </cell>
          <cell r="V3069">
            <v>9</v>
          </cell>
          <cell r="W3069" t="str">
            <v>2026-03-25</v>
          </cell>
        </row>
        <row r="3070">
          <cell r="A3070">
            <v>136799</v>
          </cell>
          <cell r="B3070">
            <v>46099</v>
          </cell>
          <cell r="C3070" t="str">
            <v>TAHIANA7</v>
          </cell>
          <cell r="D3070" t="str">
            <v>17</v>
          </cell>
          <cell r="E3070" t="str">
            <v>6 617 212.50</v>
          </cell>
          <cell r="F3070" t="str">
            <v>7 940 655.00</v>
          </cell>
          <cell r="G3070" t="str">
            <v>MGA</v>
          </cell>
          <cell r="H3070" t="str">
            <v>C500</v>
          </cell>
          <cell r="I3070" t="str">
            <v>E</v>
          </cell>
          <cell r="J3070" t="str">
            <v>2026-03-18</v>
          </cell>
          <cell r="K3070" t="str">
            <v>YASSIE</v>
          </cell>
          <cell r="L3070" t="str">
            <v>True</v>
          </cell>
          <cell r="M3070" t="str">
            <v>True</v>
          </cell>
          <cell r="N3070" t="str">
            <v>True</v>
          </cell>
          <cell r="O3070" t="str">
            <v>False</v>
          </cell>
          <cell r="P3070">
            <v>395700307</v>
          </cell>
          <cell r="Q3070">
            <v>0</v>
          </cell>
          <cell r="R3070">
            <v>0</v>
          </cell>
          <cell r="S3070" t="str">
            <v>0.00</v>
          </cell>
          <cell r="T3070">
            <v>0</v>
          </cell>
          <cell r="U3070">
            <v>10</v>
          </cell>
          <cell r="V3070">
            <v>10</v>
          </cell>
          <cell r="W3070" t="str">
            <v>2026-03-25</v>
          </cell>
        </row>
        <row r="3071">
          <cell r="A3071">
            <v>136798</v>
          </cell>
          <cell r="B3071">
            <v>46099</v>
          </cell>
          <cell r="C3071" t="str">
            <v>MIALY23</v>
          </cell>
          <cell r="D3071" t="str">
            <v>1301</v>
          </cell>
          <cell r="E3071" t="str">
            <v>2 500 000 000.00</v>
          </cell>
          <cell r="F3071" t="str">
            <v>3 000 000 000.00</v>
          </cell>
          <cell r="G3071" t="str">
            <v>MGA</v>
          </cell>
          <cell r="H3071" t="str">
            <v>C600</v>
          </cell>
          <cell r="I3071" t="str">
            <v>E</v>
          </cell>
          <cell r="J3071" t="str">
            <v>2026-03-18</v>
          </cell>
          <cell r="K3071" t="str">
            <v>YASSIE</v>
          </cell>
          <cell r="L3071" t="str">
            <v>True</v>
          </cell>
          <cell r="M3071" t="str">
            <v>True</v>
          </cell>
          <cell r="N3071" t="str">
            <v>True</v>
          </cell>
          <cell r="O3071" t="str">
            <v>False</v>
          </cell>
          <cell r="P3071">
            <v>395800320</v>
          </cell>
          <cell r="Q3071">
            <v>395800319</v>
          </cell>
          <cell r="R3071">
            <v>0</v>
          </cell>
          <cell r="S3071" t="str">
            <v>0.00</v>
          </cell>
          <cell r="T3071">
            <v>0</v>
          </cell>
          <cell r="U3071">
            <v>8</v>
          </cell>
          <cell r="V3071">
            <v>8</v>
          </cell>
          <cell r="W3071" t="str">
            <v>2026-03-25</v>
          </cell>
        </row>
        <row r="3072">
          <cell r="A3072">
            <v>136797</v>
          </cell>
          <cell r="B3072">
            <v>46098</v>
          </cell>
          <cell r="C3072" t="str">
            <v>CHRISTELE</v>
          </cell>
          <cell r="D3072" t="str">
            <v>119</v>
          </cell>
          <cell r="E3072" t="str">
            <v>1 750 000.00</v>
          </cell>
          <cell r="F3072" t="str">
            <v>2 100 000.00</v>
          </cell>
          <cell r="G3072" t="str">
            <v>MGA</v>
          </cell>
          <cell r="H3072" t="str">
            <v>C600</v>
          </cell>
          <cell r="I3072" t="str">
            <v>E</v>
          </cell>
          <cell r="J3072" t="str">
            <v>2026-03-17</v>
          </cell>
          <cell r="K3072" t="str">
            <v>YASSIE</v>
          </cell>
          <cell r="L3072" t="str">
            <v>True</v>
          </cell>
          <cell r="M3072" t="str">
            <v>True</v>
          </cell>
          <cell r="N3072" t="str">
            <v>True</v>
          </cell>
          <cell r="O3072" t="str">
            <v>False</v>
          </cell>
          <cell r="P3072">
            <v>394400140</v>
          </cell>
          <cell r="Q3072">
            <v>394400139</v>
          </cell>
          <cell r="R3072">
            <v>0</v>
          </cell>
          <cell r="S3072" t="str">
            <v>0.00</v>
          </cell>
          <cell r="T3072">
            <v>0</v>
          </cell>
          <cell r="U3072">
            <v>7</v>
          </cell>
          <cell r="V3072">
            <v>7</v>
          </cell>
          <cell r="W3072" t="str">
            <v>2026-04-03</v>
          </cell>
        </row>
        <row r="3073">
          <cell r="A3073">
            <v>136796</v>
          </cell>
          <cell r="B3073">
            <v>46098</v>
          </cell>
          <cell r="C3073" t="str">
            <v>CHRISTELE</v>
          </cell>
          <cell r="D3073" t="str">
            <v>119</v>
          </cell>
          <cell r="E3073" t="str">
            <v>2 150 000.00</v>
          </cell>
          <cell r="F3073" t="str">
            <v>2 580 000.00</v>
          </cell>
          <cell r="G3073" t="str">
            <v>MGA</v>
          </cell>
          <cell r="H3073" t="str">
            <v>C600</v>
          </cell>
          <cell r="I3073" t="str">
            <v>E</v>
          </cell>
          <cell r="J3073" t="str">
            <v>2026-03-17</v>
          </cell>
          <cell r="K3073" t="str">
            <v>YASSIE</v>
          </cell>
          <cell r="L3073" t="str">
            <v>True</v>
          </cell>
          <cell r="M3073" t="str">
            <v>True</v>
          </cell>
          <cell r="N3073" t="str">
            <v>True</v>
          </cell>
          <cell r="O3073" t="str">
            <v>False</v>
          </cell>
          <cell r="P3073">
            <v>394300360</v>
          </cell>
          <cell r="Q3073">
            <v>394300359</v>
          </cell>
          <cell r="R3073">
            <v>0</v>
          </cell>
          <cell r="S3073" t="str">
            <v>0.00</v>
          </cell>
          <cell r="T3073">
            <v>0</v>
          </cell>
          <cell r="U3073">
            <v>9</v>
          </cell>
          <cell r="V3073">
            <v>9</v>
          </cell>
          <cell r="W3073" t="str">
            <v>2026-04-03</v>
          </cell>
        </row>
        <row r="3074">
          <cell r="A3074">
            <v>136795</v>
          </cell>
          <cell r="B3074">
            <v>46098</v>
          </cell>
          <cell r="C3074" t="str">
            <v>TAFITASOA3</v>
          </cell>
          <cell r="D3074" t="str">
            <v>6792</v>
          </cell>
          <cell r="E3074" t="str">
            <v>2 526 315.79</v>
          </cell>
          <cell r="F3074" t="str">
            <v>3 031 578.95</v>
          </cell>
          <cell r="G3074" t="str">
            <v>MGA</v>
          </cell>
          <cell r="H3074" t="str">
            <v>C700</v>
          </cell>
          <cell r="I3074" t="str">
            <v>E</v>
          </cell>
          <cell r="J3074" t="str">
            <v>2026-03-17</v>
          </cell>
          <cell r="K3074" t="str">
            <v>YASSIE</v>
          </cell>
          <cell r="L3074" t="str">
            <v>True</v>
          </cell>
          <cell r="M3074" t="str">
            <v>True</v>
          </cell>
          <cell r="N3074" t="str">
            <v>True</v>
          </cell>
          <cell r="O3074" t="str">
            <v>False</v>
          </cell>
          <cell r="P3074">
            <v>394102126</v>
          </cell>
          <cell r="Q3074">
            <v>394102125</v>
          </cell>
          <cell r="R3074">
            <v>0</v>
          </cell>
          <cell r="S3074" t="str">
            <v>0.00</v>
          </cell>
          <cell r="T3074">
            <v>0</v>
          </cell>
          <cell r="U3074">
            <v>8</v>
          </cell>
          <cell r="V3074">
            <v>8</v>
          </cell>
          <cell r="W3074" t="str">
            <v>2026-03-18</v>
          </cell>
        </row>
        <row r="3075">
          <cell r="A3075">
            <v>136794</v>
          </cell>
          <cell r="B3075">
            <v>46098</v>
          </cell>
          <cell r="C3075" t="str">
            <v>MIALY23</v>
          </cell>
          <cell r="D3075" t="str">
            <v>1301</v>
          </cell>
          <cell r="E3075" t="str">
            <v>3 000 000 000.00</v>
          </cell>
          <cell r="F3075" t="str">
            <v>3 600 000 000.00</v>
          </cell>
          <cell r="G3075" t="str">
            <v>MGA</v>
          </cell>
          <cell r="H3075" t="str">
            <v>C600</v>
          </cell>
          <cell r="I3075" t="str">
            <v>E</v>
          </cell>
          <cell r="J3075" t="str">
            <v>2026-03-17</v>
          </cell>
          <cell r="K3075" t="str">
            <v>YASSIE</v>
          </cell>
          <cell r="L3075" t="str">
            <v>True</v>
          </cell>
          <cell r="M3075" t="str">
            <v>False</v>
          </cell>
          <cell r="N3075" t="str">
            <v>False</v>
          </cell>
          <cell r="O3075" t="str">
            <v>True</v>
          </cell>
          <cell r="P3075">
            <v>394200406</v>
          </cell>
          <cell r="Q3075">
            <v>394200405</v>
          </cell>
          <cell r="R3075">
            <v>0</v>
          </cell>
          <cell r="S3075" t="str">
            <v>0.00</v>
          </cell>
          <cell r="T3075">
            <v>0</v>
          </cell>
          <cell r="U3075">
            <v>0</v>
          </cell>
          <cell r="V3075">
            <v>0</v>
          </cell>
          <cell r="W3075" t="str">
            <v>0000-00-00</v>
          </cell>
        </row>
        <row r="3076">
          <cell r="A3076">
            <v>136793</v>
          </cell>
          <cell r="B3076">
            <v>46098</v>
          </cell>
          <cell r="C3076" t="str">
            <v>MIALY23</v>
          </cell>
          <cell r="D3076" t="str">
            <v>36</v>
          </cell>
          <cell r="E3076" t="str">
            <v>2 500 000.00</v>
          </cell>
          <cell r="F3076" t="str">
            <v>2 500 000.00</v>
          </cell>
          <cell r="G3076" t="str">
            <v>MGA</v>
          </cell>
          <cell r="H3076" t="str">
            <v>C600</v>
          </cell>
          <cell r="I3076" t="str">
            <v>E</v>
          </cell>
          <cell r="J3076" t="str">
            <v>2026-03-17</v>
          </cell>
          <cell r="K3076" t="str">
            <v>YASSIE</v>
          </cell>
          <cell r="L3076" t="str">
            <v>True</v>
          </cell>
          <cell r="M3076" t="str">
            <v>True</v>
          </cell>
          <cell r="N3076" t="str">
            <v>True</v>
          </cell>
          <cell r="O3076" t="str">
            <v>False</v>
          </cell>
          <cell r="P3076">
            <v>394102121</v>
          </cell>
          <cell r="Q3076">
            <v>394102120</v>
          </cell>
          <cell r="R3076">
            <v>0</v>
          </cell>
          <cell r="S3076" t="str">
            <v>0.00</v>
          </cell>
          <cell r="T3076">
            <v>0</v>
          </cell>
          <cell r="U3076">
            <v>9</v>
          </cell>
          <cell r="V3076">
            <v>9</v>
          </cell>
          <cell r="W3076" t="str">
            <v>2026-03-25</v>
          </cell>
        </row>
        <row r="3077">
          <cell r="A3077">
            <v>136792</v>
          </cell>
          <cell r="B3077">
            <v>46098</v>
          </cell>
          <cell r="C3077" t="str">
            <v>HARITSOA</v>
          </cell>
          <cell r="D3077" t="str">
            <v>5818</v>
          </cell>
          <cell r="E3077" t="str">
            <v>3 080 000.00</v>
          </cell>
          <cell r="F3077" t="str">
            <v>3 696 000.00</v>
          </cell>
          <cell r="G3077" t="str">
            <v>MGA</v>
          </cell>
          <cell r="H3077" t="str">
            <v>C500</v>
          </cell>
          <cell r="I3077" t="str">
            <v>E</v>
          </cell>
          <cell r="J3077" t="str">
            <v>2026-03-17</v>
          </cell>
          <cell r="K3077" t="str">
            <v>YASSIE</v>
          </cell>
          <cell r="L3077" t="str">
            <v>True</v>
          </cell>
          <cell r="M3077" t="str">
            <v>True</v>
          </cell>
          <cell r="N3077" t="str">
            <v>True</v>
          </cell>
          <cell r="O3077" t="str">
            <v>False</v>
          </cell>
          <cell r="P3077">
            <v>394200395</v>
          </cell>
          <cell r="Q3077">
            <v>0</v>
          </cell>
          <cell r="R3077">
            <v>0</v>
          </cell>
          <cell r="S3077" t="str">
            <v>0.00</v>
          </cell>
          <cell r="T3077">
            <v>0</v>
          </cell>
          <cell r="U3077">
            <v>10</v>
          </cell>
          <cell r="V3077">
            <v>10</v>
          </cell>
          <cell r="W3077" t="str">
            <v>2026-03-19</v>
          </cell>
        </row>
        <row r="3078">
          <cell r="A3078">
            <v>136791</v>
          </cell>
          <cell r="B3078">
            <v>46098</v>
          </cell>
          <cell r="C3078" t="str">
            <v>LUCA3</v>
          </cell>
          <cell r="D3078" t="str">
            <v>127</v>
          </cell>
          <cell r="E3078" t="str">
            <v>825 003.00</v>
          </cell>
          <cell r="F3078" t="str">
            <v>990 003.60</v>
          </cell>
          <cell r="G3078" t="str">
            <v>MGA</v>
          </cell>
          <cell r="H3078" t="str">
            <v>C100</v>
          </cell>
          <cell r="I3078" t="str">
            <v>E</v>
          </cell>
          <cell r="J3078" t="str">
            <v>2026-03-17</v>
          </cell>
          <cell r="K3078" t="str">
            <v>YASSIE</v>
          </cell>
          <cell r="L3078" t="str">
            <v>True</v>
          </cell>
          <cell r="M3078" t="str">
            <v>True</v>
          </cell>
          <cell r="N3078" t="str">
            <v>True</v>
          </cell>
          <cell r="O3078" t="str">
            <v>False</v>
          </cell>
          <cell r="P3078">
            <v>394200393</v>
          </cell>
          <cell r="Q3078">
            <v>0</v>
          </cell>
          <cell r="R3078">
            <v>0</v>
          </cell>
          <cell r="S3078" t="str">
            <v>0.00</v>
          </cell>
          <cell r="T3078">
            <v>0</v>
          </cell>
          <cell r="U3078">
            <v>10</v>
          </cell>
          <cell r="V3078">
            <v>10</v>
          </cell>
          <cell r="W3078" t="str">
            <v>2026-03-25</v>
          </cell>
        </row>
        <row r="3079">
          <cell r="A3079">
            <v>136790</v>
          </cell>
          <cell r="B3079">
            <v>46098</v>
          </cell>
          <cell r="C3079" t="str">
            <v>LUCA3</v>
          </cell>
          <cell r="D3079" t="str">
            <v>1591</v>
          </cell>
          <cell r="E3079" t="str">
            <v>4 414 200.00</v>
          </cell>
          <cell r="F3079" t="str">
            <v>5 297 040.00</v>
          </cell>
          <cell r="G3079" t="str">
            <v>MGA</v>
          </cell>
          <cell r="H3079" t="str">
            <v>C100</v>
          </cell>
          <cell r="I3079" t="str">
            <v>E</v>
          </cell>
          <cell r="J3079" t="str">
            <v>2026-03-17</v>
          </cell>
          <cell r="K3079" t="str">
            <v>YASSIE</v>
          </cell>
          <cell r="L3079" t="str">
            <v>True</v>
          </cell>
          <cell r="M3079" t="str">
            <v>True</v>
          </cell>
          <cell r="N3079" t="str">
            <v>True</v>
          </cell>
          <cell r="O3079" t="str">
            <v>False</v>
          </cell>
          <cell r="P3079">
            <v>394200391</v>
          </cell>
          <cell r="Q3079">
            <v>0</v>
          </cell>
          <cell r="R3079">
            <v>0</v>
          </cell>
          <cell r="S3079" t="str">
            <v>0.00</v>
          </cell>
          <cell r="T3079">
            <v>0</v>
          </cell>
          <cell r="U3079">
            <v>7</v>
          </cell>
          <cell r="V3079">
            <v>7</v>
          </cell>
          <cell r="W3079" t="str">
            <v>2026-03-23</v>
          </cell>
        </row>
        <row r="3080">
          <cell r="A3080">
            <v>136789</v>
          </cell>
          <cell r="B3080">
            <v>46098</v>
          </cell>
          <cell r="C3080" t="str">
            <v>SETRA3</v>
          </cell>
          <cell r="D3080" t="str">
            <v>102</v>
          </cell>
          <cell r="E3080" t="str">
            <v>1 040 000.00</v>
          </cell>
          <cell r="F3080" t="str">
            <v>1 248 000.00</v>
          </cell>
          <cell r="G3080" t="str">
            <v>MGA</v>
          </cell>
          <cell r="H3080" t="str">
            <v>C104</v>
          </cell>
          <cell r="I3080" t="str">
            <v>E</v>
          </cell>
          <cell r="J3080" t="str">
            <v>2026-03-17</v>
          </cell>
          <cell r="K3080" t="str">
            <v>YASSIE</v>
          </cell>
          <cell r="L3080" t="str">
            <v>True</v>
          </cell>
          <cell r="M3080" t="str">
            <v>True</v>
          </cell>
          <cell r="N3080" t="str">
            <v>True</v>
          </cell>
          <cell r="O3080" t="str">
            <v>False</v>
          </cell>
          <cell r="P3080">
            <v>394200389</v>
          </cell>
          <cell r="Q3080">
            <v>0</v>
          </cell>
          <cell r="R3080">
            <v>0</v>
          </cell>
          <cell r="S3080" t="str">
            <v>0.00</v>
          </cell>
          <cell r="T3080">
            <v>0</v>
          </cell>
          <cell r="U3080">
            <v>8</v>
          </cell>
          <cell r="V3080">
            <v>8</v>
          </cell>
          <cell r="W3080" t="str">
            <v>2026-03-19</v>
          </cell>
        </row>
        <row r="3081">
          <cell r="A3081">
            <v>136788</v>
          </cell>
          <cell r="B3081">
            <v>46098</v>
          </cell>
          <cell r="C3081" t="str">
            <v>LUCA3</v>
          </cell>
          <cell r="D3081" t="str">
            <v>2655</v>
          </cell>
          <cell r="E3081" t="str">
            <v>5 616 000.00</v>
          </cell>
          <cell r="F3081" t="str">
            <v>5 616 000.00</v>
          </cell>
          <cell r="G3081" t="str">
            <v>MGA</v>
          </cell>
          <cell r="H3081" t="str">
            <v>C100</v>
          </cell>
          <cell r="I3081" t="str">
            <v>E</v>
          </cell>
          <cell r="J3081" t="str">
            <v>2026-03-17</v>
          </cell>
          <cell r="K3081" t="str">
            <v>YASSIE</v>
          </cell>
          <cell r="L3081" t="str">
            <v>True</v>
          </cell>
          <cell r="M3081" t="str">
            <v>True</v>
          </cell>
          <cell r="N3081" t="str">
            <v>True</v>
          </cell>
          <cell r="O3081" t="str">
            <v>False</v>
          </cell>
          <cell r="P3081">
            <v>394200362</v>
          </cell>
          <cell r="Q3081">
            <v>0</v>
          </cell>
          <cell r="R3081">
            <v>0</v>
          </cell>
          <cell r="S3081" t="str">
            <v>0.00</v>
          </cell>
          <cell r="T3081">
            <v>0</v>
          </cell>
          <cell r="U3081">
            <v>6</v>
          </cell>
          <cell r="V3081">
            <v>6</v>
          </cell>
          <cell r="W3081" t="str">
            <v>2026-03-23</v>
          </cell>
        </row>
        <row r="3082">
          <cell r="A3082">
            <v>136787</v>
          </cell>
          <cell r="B3082">
            <v>46098</v>
          </cell>
          <cell r="C3082" t="str">
            <v>SETRA3</v>
          </cell>
          <cell r="D3082" t="str">
            <v>949</v>
          </cell>
          <cell r="E3082" t="str">
            <v>7 110 000.00</v>
          </cell>
          <cell r="F3082" t="str">
            <v>8 532 000.00</v>
          </cell>
          <cell r="G3082" t="str">
            <v>MGA</v>
          </cell>
          <cell r="H3082" t="str">
            <v>C103</v>
          </cell>
          <cell r="I3082" t="str">
            <v>E</v>
          </cell>
          <cell r="J3082" t="str">
            <v>2026-03-17</v>
          </cell>
          <cell r="K3082" t="str">
            <v>YASSIE</v>
          </cell>
          <cell r="L3082" t="str">
            <v>True</v>
          </cell>
          <cell r="M3082" t="str">
            <v>True</v>
          </cell>
          <cell r="N3082" t="str">
            <v>True</v>
          </cell>
          <cell r="O3082" t="str">
            <v>False</v>
          </cell>
          <cell r="P3082">
            <v>394200358</v>
          </cell>
          <cell r="Q3082">
            <v>0</v>
          </cell>
          <cell r="R3082">
            <v>0</v>
          </cell>
          <cell r="S3082" t="str">
            <v>0.00</v>
          </cell>
          <cell r="T3082">
            <v>0</v>
          </cell>
          <cell r="U3082">
            <v>5</v>
          </cell>
          <cell r="V3082">
            <v>5</v>
          </cell>
          <cell r="W3082" t="str">
            <v>2026-03-19</v>
          </cell>
        </row>
        <row r="3083">
          <cell r="A3083">
            <v>136786</v>
          </cell>
          <cell r="B3083">
            <v>46098</v>
          </cell>
          <cell r="C3083" t="str">
            <v>LUCA3</v>
          </cell>
          <cell r="D3083" t="str">
            <v>2656</v>
          </cell>
          <cell r="E3083" t="str">
            <v>24 000 000.00</v>
          </cell>
          <cell r="F3083" t="str">
            <v>24 000 000.00</v>
          </cell>
          <cell r="G3083" t="str">
            <v>MGA</v>
          </cell>
          <cell r="H3083" t="str">
            <v>C100</v>
          </cell>
          <cell r="I3083" t="str">
            <v>E</v>
          </cell>
          <cell r="J3083" t="str">
            <v>2026-03-17</v>
          </cell>
          <cell r="K3083" t="str">
            <v>YASSIE</v>
          </cell>
          <cell r="L3083" t="str">
            <v>True</v>
          </cell>
          <cell r="M3083" t="str">
            <v>True</v>
          </cell>
          <cell r="N3083" t="str">
            <v>True</v>
          </cell>
          <cell r="O3083" t="str">
            <v>False</v>
          </cell>
          <cell r="P3083">
            <v>0</v>
          </cell>
          <cell r="Q3083">
            <v>0</v>
          </cell>
          <cell r="R3083">
            <v>0</v>
          </cell>
          <cell r="S3083" t="str">
            <v>0.00</v>
          </cell>
          <cell r="T3083">
            <v>0</v>
          </cell>
          <cell r="U3083">
            <v>6</v>
          </cell>
          <cell r="V3083">
            <v>6</v>
          </cell>
          <cell r="W3083" t="str">
            <v>2026-03-23</v>
          </cell>
        </row>
        <row r="3084">
          <cell r="A3084">
            <v>136785</v>
          </cell>
          <cell r="B3084">
            <v>46098</v>
          </cell>
          <cell r="C3084" t="str">
            <v>LUCA3</v>
          </cell>
          <cell r="D3084" t="str">
            <v>2730</v>
          </cell>
          <cell r="E3084" t="str">
            <v>19 999 992.00</v>
          </cell>
          <cell r="F3084" t="str">
            <v>19 999 992.00</v>
          </cell>
          <cell r="G3084" t="str">
            <v>MGA</v>
          </cell>
          <cell r="H3084" t="str">
            <v>C100</v>
          </cell>
          <cell r="I3084" t="str">
            <v>E</v>
          </cell>
          <cell r="J3084" t="str">
            <v>2026-03-17</v>
          </cell>
          <cell r="K3084" t="str">
            <v>YASSIE</v>
          </cell>
          <cell r="L3084" t="str">
            <v>True</v>
          </cell>
          <cell r="M3084" t="str">
            <v>True</v>
          </cell>
          <cell r="N3084" t="str">
            <v>True</v>
          </cell>
          <cell r="O3084" t="str">
            <v>False</v>
          </cell>
          <cell r="P3084">
            <v>394200356</v>
          </cell>
          <cell r="Q3084">
            <v>0</v>
          </cell>
          <cell r="R3084">
            <v>0</v>
          </cell>
          <cell r="S3084" t="str">
            <v>0.00</v>
          </cell>
          <cell r="T3084">
            <v>0</v>
          </cell>
          <cell r="U3084">
            <v>6</v>
          </cell>
          <cell r="V3084">
            <v>6</v>
          </cell>
          <cell r="W3084" t="str">
            <v>2026-03-23</v>
          </cell>
        </row>
        <row r="3085">
          <cell r="A3085">
            <v>136784</v>
          </cell>
          <cell r="B3085">
            <v>46098</v>
          </cell>
          <cell r="C3085" t="str">
            <v>SETRA3</v>
          </cell>
          <cell r="D3085" t="str">
            <v>2536</v>
          </cell>
          <cell r="E3085" t="str">
            <v>400 000.00</v>
          </cell>
          <cell r="F3085" t="str">
            <v>400 000.00</v>
          </cell>
          <cell r="G3085" t="str">
            <v>MGA</v>
          </cell>
          <cell r="H3085" t="str">
            <v>C102</v>
          </cell>
          <cell r="I3085" t="str">
            <v>E</v>
          </cell>
          <cell r="J3085" t="str">
            <v>2026-03-17</v>
          </cell>
          <cell r="K3085" t="str">
            <v>YASSIE</v>
          </cell>
          <cell r="L3085" t="str">
            <v>True</v>
          </cell>
          <cell r="M3085" t="str">
            <v>True</v>
          </cell>
          <cell r="N3085" t="str">
            <v>True</v>
          </cell>
          <cell r="O3085" t="str">
            <v>False</v>
          </cell>
          <cell r="P3085">
            <v>394200343</v>
          </cell>
          <cell r="Q3085">
            <v>0</v>
          </cell>
          <cell r="R3085">
            <v>0</v>
          </cell>
          <cell r="S3085" t="str">
            <v>0.00</v>
          </cell>
          <cell r="T3085">
            <v>0</v>
          </cell>
          <cell r="U3085">
            <v>7</v>
          </cell>
          <cell r="V3085">
            <v>7</v>
          </cell>
          <cell r="W3085" t="str">
            <v>2026-03-18</v>
          </cell>
        </row>
        <row r="3086">
          <cell r="A3086">
            <v>136783</v>
          </cell>
          <cell r="B3086">
            <v>46098</v>
          </cell>
          <cell r="C3086" t="str">
            <v>LUCA3</v>
          </cell>
          <cell r="D3086" t="str">
            <v>2865</v>
          </cell>
          <cell r="E3086" t="str">
            <v>48 000 000.00</v>
          </cell>
          <cell r="F3086" t="str">
            <v>57 600 000.00</v>
          </cell>
          <cell r="G3086" t="str">
            <v>MGA</v>
          </cell>
          <cell r="H3086" t="str">
            <v>C100</v>
          </cell>
          <cell r="I3086" t="str">
            <v>E</v>
          </cell>
          <cell r="J3086" t="str">
            <v>2026-03-17</v>
          </cell>
          <cell r="K3086" t="str">
            <v>YASSIE</v>
          </cell>
          <cell r="L3086" t="str">
            <v>True</v>
          </cell>
          <cell r="M3086" t="str">
            <v>True</v>
          </cell>
          <cell r="N3086" t="str">
            <v>True</v>
          </cell>
          <cell r="O3086" t="str">
            <v>False</v>
          </cell>
          <cell r="P3086">
            <v>393800276</v>
          </cell>
          <cell r="Q3086">
            <v>0</v>
          </cell>
          <cell r="R3086">
            <v>0</v>
          </cell>
          <cell r="S3086" t="str">
            <v>0.00</v>
          </cell>
          <cell r="T3086">
            <v>0</v>
          </cell>
          <cell r="U3086">
            <v>10</v>
          </cell>
          <cell r="V3086">
            <v>10</v>
          </cell>
          <cell r="W3086" t="str">
            <v>2026-03-23</v>
          </cell>
        </row>
        <row r="3087">
          <cell r="A3087">
            <v>136782</v>
          </cell>
          <cell r="B3087">
            <v>46098</v>
          </cell>
          <cell r="C3087" t="str">
            <v>SETRA3</v>
          </cell>
          <cell r="D3087" t="str">
            <v>629</v>
          </cell>
          <cell r="E3087" t="str">
            <v>189 000 000.00</v>
          </cell>
          <cell r="F3087" t="str">
            <v>226 800 000.00</v>
          </cell>
          <cell r="G3087" t="str">
            <v>MGA</v>
          </cell>
          <cell r="H3087" t="str">
            <v>C103</v>
          </cell>
          <cell r="I3087" t="str">
            <v>E</v>
          </cell>
          <cell r="J3087" t="str">
            <v>2026-03-17</v>
          </cell>
          <cell r="K3087" t="str">
            <v>YASSIE</v>
          </cell>
          <cell r="L3087" t="str">
            <v>True</v>
          </cell>
          <cell r="M3087" t="str">
            <v>True</v>
          </cell>
          <cell r="N3087" t="str">
            <v>True</v>
          </cell>
          <cell r="O3087" t="str">
            <v>False</v>
          </cell>
          <cell r="P3087">
            <v>393900822</v>
          </cell>
          <cell r="Q3087">
            <v>0</v>
          </cell>
          <cell r="R3087">
            <v>0</v>
          </cell>
          <cell r="S3087" t="str">
            <v>0.00</v>
          </cell>
          <cell r="T3087">
            <v>0</v>
          </cell>
          <cell r="U3087">
            <v>6</v>
          </cell>
          <cell r="V3087">
            <v>6</v>
          </cell>
          <cell r="W3087" t="str">
            <v>2026-03-19</v>
          </cell>
        </row>
        <row r="3088">
          <cell r="A3088">
            <v>136781</v>
          </cell>
          <cell r="B3088">
            <v>46098</v>
          </cell>
          <cell r="C3088" t="str">
            <v>MBOLATIANANJI</v>
          </cell>
          <cell r="D3088" t="str">
            <v>629</v>
          </cell>
          <cell r="E3088" t="str">
            <v>233 724.40</v>
          </cell>
          <cell r="F3088" t="str">
            <v>233 724.40</v>
          </cell>
          <cell r="G3088" t="str">
            <v>MGA</v>
          </cell>
          <cell r="H3088" t="str">
            <v>C800</v>
          </cell>
          <cell r="I3088" t="str">
            <v>E</v>
          </cell>
          <cell r="J3088" t="str">
            <v>2026-03-17</v>
          </cell>
          <cell r="K3088" t="str">
            <v>YASSIE</v>
          </cell>
          <cell r="L3088" t="str">
            <v>True</v>
          </cell>
          <cell r="M3088" t="str">
            <v>True</v>
          </cell>
          <cell r="N3088" t="str">
            <v>True</v>
          </cell>
          <cell r="O3088" t="str">
            <v>False</v>
          </cell>
          <cell r="P3088">
            <v>0</v>
          </cell>
          <cell r="Q3088">
            <v>0</v>
          </cell>
          <cell r="R3088">
            <v>0</v>
          </cell>
          <cell r="S3088" t="str">
            <v>0.00</v>
          </cell>
          <cell r="T3088">
            <v>0</v>
          </cell>
          <cell r="U3088">
            <v>4</v>
          </cell>
          <cell r="V3088">
            <v>4</v>
          </cell>
          <cell r="W3088" t="str">
            <v>2026-03-18</v>
          </cell>
        </row>
        <row r="3089">
          <cell r="A3089">
            <v>136780</v>
          </cell>
          <cell r="B3089">
            <v>46098</v>
          </cell>
          <cell r="C3089" t="str">
            <v>LUCA3</v>
          </cell>
          <cell r="D3089" t="str">
            <v>2170</v>
          </cell>
          <cell r="E3089" t="str">
            <v>113 422 102.00</v>
          </cell>
          <cell r="F3089" t="str">
            <v>113 422 102.00</v>
          </cell>
          <cell r="G3089" t="str">
            <v>MGA</v>
          </cell>
          <cell r="H3089" t="str">
            <v>C100</v>
          </cell>
          <cell r="I3089" t="str">
            <v>E</v>
          </cell>
          <cell r="J3089" t="str">
            <v>2026-03-17</v>
          </cell>
          <cell r="K3089" t="str">
            <v>YASSIE</v>
          </cell>
          <cell r="L3089" t="str">
            <v>True</v>
          </cell>
          <cell r="M3089" t="str">
            <v>True</v>
          </cell>
          <cell r="N3089" t="str">
            <v>True</v>
          </cell>
          <cell r="O3089" t="str">
            <v>False</v>
          </cell>
          <cell r="P3089">
            <v>393500477</v>
          </cell>
          <cell r="Q3089">
            <v>0</v>
          </cell>
          <cell r="R3089">
            <v>0</v>
          </cell>
          <cell r="S3089" t="str">
            <v>0.00</v>
          </cell>
          <cell r="T3089">
            <v>0</v>
          </cell>
          <cell r="U3089">
            <v>7</v>
          </cell>
          <cell r="V3089">
            <v>7</v>
          </cell>
          <cell r="W3089" t="str">
            <v>2026-03-23</v>
          </cell>
        </row>
        <row r="3090">
          <cell r="A3090">
            <v>136779</v>
          </cell>
          <cell r="B3090">
            <v>46098</v>
          </cell>
          <cell r="C3090" t="str">
            <v>GINAM</v>
          </cell>
          <cell r="E3090" t="str">
            <v>5 772 560.15</v>
          </cell>
          <cell r="F3090" t="str">
            <v>6 927 072.18</v>
          </cell>
          <cell r="G3090" t="str">
            <v>MGA</v>
          </cell>
          <cell r="H3090" t="str">
            <v>C400</v>
          </cell>
          <cell r="I3090" t="str">
            <v>E</v>
          </cell>
          <cell r="J3090" t="str">
            <v>2026-03-17</v>
          </cell>
          <cell r="K3090" t="str">
            <v>YASSIE</v>
          </cell>
          <cell r="L3090" t="str">
            <v>True</v>
          </cell>
          <cell r="M3090" t="str">
            <v>True</v>
          </cell>
          <cell r="N3090" t="str">
            <v>True</v>
          </cell>
          <cell r="O3090" t="str">
            <v>False</v>
          </cell>
          <cell r="P3090">
            <v>393500466</v>
          </cell>
          <cell r="Q3090">
            <v>393500465</v>
          </cell>
          <cell r="R3090">
            <v>0</v>
          </cell>
          <cell r="S3090" t="str">
            <v>0.00</v>
          </cell>
          <cell r="T3090">
            <v>0</v>
          </cell>
          <cell r="U3090">
            <v>6</v>
          </cell>
          <cell r="V3090">
            <v>6</v>
          </cell>
          <cell r="W3090" t="str">
            <v>2026-03-17</v>
          </cell>
        </row>
        <row r="3091">
          <cell r="A3091">
            <v>136778</v>
          </cell>
          <cell r="B3091">
            <v>46098</v>
          </cell>
          <cell r="C3091" t="str">
            <v>MIALY23</v>
          </cell>
          <cell r="D3091" t="str">
            <v>2886</v>
          </cell>
          <cell r="E3091" t="str">
            <v>1 409 200.00</v>
          </cell>
          <cell r="F3091" t="str">
            <v>1 409 200.00</v>
          </cell>
          <cell r="G3091" t="str">
            <v>MGA</v>
          </cell>
          <cell r="H3091" t="str">
            <v>C600</v>
          </cell>
          <cell r="I3091" t="str">
            <v>E</v>
          </cell>
          <cell r="J3091" t="str">
            <v>2026-03-17</v>
          </cell>
          <cell r="K3091" t="str">
            <v>YASSIE</v>
          </cell>
          <cell r="L3091" t="str">
            <v>True</v>
          </cell>
          <cell r="M3091" t="str">
            <v>True</v>
          </cell>
          <cell r="N3091" t="str">
            <v>True</v>
          </cell>
          <cell r="O3091" t="str">
            <v>False</v>
          </cell>
          <cell r="P3091">
            <v>393400364</v>
          </cell>
          <cell r="Q3091">
            <v>393400363</v>
          </cell>
          <cell r="R3091">
            <v>0</v>
          </cell>
          <cell r="S3091" t="str">
            <v>0.00</v>
          </cell>
          <cell r="T3091">
            <v>0</v>
          </cell>
          <cell r="U3091">
            <v>10</v>
          </cell>
          <cell r="V3091">
            <v>10</v>
          </cell>
          <cell r="W3091" t="str">
            <v>2026-03-17</v>
          </cell>
        </row>
        <row r="3092">
          <cell r="A3092">
            <v>136777</v>
          </cell>
          <cell r="B3092">
            <v>46097</v>
          </cell>
          <cell r="C3092" t="str">
            <v>OLGA</v>
          </cell>
          <cell r="D3092" t="str">
            <v>132</v>
          </cell>
          <cell r="E3092" t="str">
            <v>247 350.00</v>
          </cell>
          <cell r="F3092" t="str">
            <v>296 820.00</v>
          </cell>
          <cell r="G3092" t="str">
            <v>MGA</v>
          </cell>
          <cell r="H3092" t="str">
            <v>C901</v>
          </cell>
          <cell r="I3092" t="str">
            <v>E</v>
          </cell>
          <cell r="J3092" t="str">
            <v>2026-03-16</v>
          </cell>
          <cell r="K3092" t="str">
            <v>YASSIE</v>
          </cell>
          <cell r="L3092" t="str">
            <v>True</v>
          </cell>
          <cell r="M3092" t="str">
            <v>True</v>
          </cell>
          <cell r="N3092" t="str">
            <v>True</v>
          </cell>
          <cell r="O3092" t="str">
            <v>False</v>
          </cell>
          <cell r="P3092">
            <v>0</v>
          </cell>
          <cell r="Q3092">
            <v>0</v>
          </cell>
          <cell r="R3092">
            <v>0</v>
          </cell>
          <cell r="S3092" t="str">
            <v>0.00</v>
          </cell>
          <cell r="T3092">
            <v>0</v>
          </cell>
          <cell r="U3092">
            <v>3</v>
          </cell>
          <cell r="V3092">
            <v>3</v>
          </cell>
          <cell r="W3092" t="str">
            <v>2026-03-16</v>
          </cell>
        </row>
        <row r="3093">
          <cell r="A3093">
            <v>136776</v>
          </cell>
          <cell r="B3093">
            <v>46097</v>
          </cell>
          <cell r="C3093" t="str">
            <v>OLGA</v>
          </cell>
          <cell r="D3093" t="str">
            <v>132</v>
          </cell>
          <cell r="E3093" t="str">
            <v>82 280.00</v>
          </cell>
          <cell r="F3093" t="str">
            <v>98 736.00</v>
          </cell>
          <cell r="G3093" t="str">
            <v>MGA</v>
          </cell>
          <cell r="H3093" t="str">
            <v>C901</v>
          </cell>
          <cell r="I3093" t="str">
            <v>E</v>
          </cell>
          <cell r="J3093" t="str">
            <v>2026-03-16</v>
          </cell>
          <cell r="K3093" t="str">
            <v>YASSIE</v>
          </cell>
          <cell r="L3093" t="str">
            <v>True</v>
          </cell>
          <cell r="M3093" t="str">
            <v>True</v>
          </cell>
          <cell r="N3093" t="str">
            <v>True</v>
          </cell>
          <cell r="O3093" t="str">
            <v>False</v>
          </cell>
          <cell r="P3093">
            <v>0</v>
          </cell>
          <cell r="Q3093">
            <v>0</v>
          </cell>
          <cell r="R3093">
            <v>0</v>
          </cell>
          <cell r="S3093" t="str">
            <v>0.00</v>
          </cell>
          <cell r="T3093">
            <v>0</v>
          </cell>
          <cell r="U3093">
            <v>4</v>
          </cell>
          <cell r="V3093">
            <v>4</v>
          </cell>
          <cell r="W3093" t="str">
            <v>2026-03-16</v>
          </cell>
        </row>
        <row r="3094">
          <cell r="A3094">
            <v>136775</v>
          </cell>
          <cell r="B3094">
            <v>46097</v>
          </cell>
          <cell r="C3094" t="str">
            <v>HARITSOA</v>
          </cell>
          <cell r="D3094" t="str">
            <v>2053</v>
          </cell>
          <cell r="E3094" t="str">
            <v>19 785 574.00</v>
          </cell>
          <cell r="F3094" t="str">
            <v>23 742 688.80</v>
          </cell>
          <cell r="G3094" t="str">
            <v>MGA</v>
          </cell>
          <cell r="H3094" t="str">
            <v>C500</v>
          </cell>
          <cell r="I3094" t="str">
            <v>E</v>
          </cell>
          <cell r="J3094" t="str">
            <v>2026-03-16</v>
          </cell>
          <cell r="K3094" t="str">
            <v>YASSIE</v>
          </cell>
          <cell r="L3094" t="str">
            <v>True</v>
          </cell>
          <cell r="M3094" t="str">
            <v>True</v>
          </cell>
          <cell r="N3094" t="str">
            <v>True</v>
          </cell>
          <cell r="O3094" t="str">
            <v>False</v>
          </cell>
          <cell r="P3094">
            <v>391400300</v>
          </cell>
          <cell r="Q3094">
            <v>0</v>
          </cell>
          <cell r="R3094">
            <v>0</v>
          </cell>
          <cell r="S3094" t="str">
            <v>0.00</v>
          </cell>
          <cell r="T3094">
            <v>0</v>
          </cell>
          <cell r="U3094">
            <v>7</v>
          </cell>
          <cell r="V3094">
            <v>7</v>
          </cell>
          <cell r="W3094" t="str">
            <v>2026-03-24</v>
          </cell>
        </row>
        <row r="3095">
          <cell r="A3095">
            <v>136774</v>
          </cell>
          <cell r="B3095">
            <v>46097</v>
          </cell>
          <cell r="C3095" t="str">
            <v>LUCA3</v>
          </cell>
          <cell r="D3095" t="str">
            <v>4612</v>
          </cell>
          <cell r="E3095" t="str">
            <v>1 200 000.00</v>
          </cell>
          <cell r="F3095" t="str">
            <v>1 200 000.00</v>
          </cell>
          <cell r="G3095" t="str">
            <v>MGA</v>
          </cell>
          <cell r="H3095" t="str">
            <v>C100</v>
          </cell>
          <cell r="I3095" t="str">
            <v>E</v>
          </cell>
          <cell r="J3095" t="str">
            <v>2026-03-16</v>
          </cell>
          <cell r="K3095" t="str">
            <v>YASSIE</v>
          </cell>
          <cell r="L3095" t="str">
            <v>True</v>
          </cell>
          <cell r="M3095" t="str">
            <v>True</v>
          </cell>
          <cell r="N3095" t="str">
            <v>True</v>
          </cell>
          <cell r="O3095" t="str">
            <v>False</v>
          </cell>
          <cell r="P3095">
            <v>391200464</v>
          </cell>
          <cell r="Q3095">
            <v>0</v>
          </cell>
          <cell r="R3095">
            <v>0</v>
          </cell>
          <cell r="S3095" t="str">
            <v>0.00</v>
          </cell>
          <cell r="T3095">
            <v>0</v>
          </cell>
          <cell r="U3095">
            <v>7</v>
          </cell>
          <cell r="V3095">
            <v>7</v>
          </cell>
          <cell r="W3095" t="str">
            <v>2026-03-26</v>
          </cell>
        </row>
        <row r="3096">
          <cell r="A3096">
            <v>136773</v>
          </cell>
          <cell r="B3096">
            <v>46097</v>
          </cell>
          <cell r="C3096" t="str">
            <v>HARITSOA</v>
          </cell>
          <cell r="D3096" t="str">
            <v>2568</v>
          </cell>
          <cell r="E3096" t="str">
            <v>2 658.00</v>
          </cell>
          <cell r="F3096" t="str">
            <v>2 658.00</v>
          </cell>
          <cell r="G3096" t="str">
            <v>USD</v>
          </cell>
          <cell r="H3096" t="str">
            <v>C500</v>
          </cell>
          <cell r="I3096" t="str">
            <v>E</v>
          </cell>
          <cell r="J3096" t="str">
            <v>2026-03-16</v>
          </cell>
          <cell r="K3096" t="str">
            <v>YASSIE</v>
          </cell>
          <cell r="L3096" t="str">
            <v>True</v>
          </cell>
          <cell r="M3096" t="str">
            <v>True</v>
          </cell>
          <cell r="N3096" t="str">
            <v>True</v>
          </cell>
          <cell r="O3096" t="str">
            <v>False</v>
          </cell>
          <cell r="P3096">
            <v>391500208</v>
          </cell>
          <cell r="Q3096">
            <v>0</v>
          </cell>
          <cell r="R3096">
            <v>0</v>
          </cell>
          <cell r="S3096" t="str">
            <v>0.00</v>
          </cell>
          <cell r="T3096">
            <v>0</v>
          </cell>
          <cell r="U3096">
            <v>9</v>
          </cell>
          <cell r="V3096">
            <v>9</v>
          </cell>
          <cell r="W3096" t="str">
            <v>2026-03-17</v>
          </cell>
        </row>
        <row r="3097">
          <cell r="A3097">
            <v>136772</v>
          </cell>
          <cell r="B3097">
            <v>46097</v>
          </cell>
          <cell r="C3097" t="str">
            <v>LUCA3</v>
          </cell>
          <cell r="D3097" t="str">
            <v>2695</v>
          </cell>
          <cell r="E3097" t="str">
            <v>17 400 000.00</v>
          </cell>
          <cell r="F3097" t="str">
            <v>20 880 000.00</v>
          </cell>
          <cell r="G3097" t="str">
            <v>MGA</v>
          </cell>
          <cell r="H3097" t="str">
            <v>C102</v>
          </cell>
          <cell r="I3097" t="str">
            <v>E</v>
          </cell>
          <cell r="J3097" t="str">
            <v>2026-03-16</v>
          </cell>
          <cell r="K3097" t="str">
            <v>YASSIE</v>
          </cell>
          <cell r="L3097" t="str">
            <v>True</v>
          </cell>
          <cell r="M3097" t="str">
            <v>True</v>
          </cell>
          <cell r="N3097" t="str">
            <v>True</v>
          </cell>
          <cell r="O3097" t="str">
            <v>False</v>
          </cell>
          <cell r="P3097">
            <v>391200453</v>
          </cell>
          <cell r="Q3097">
            <v>0</v>
          </cell>
          <cell r="R3097">
            <v>0</v>
          </cell>
          <cell r="S3097" t="str">
            <v>0.00</v>
          </cell>
          <cell r="T3097">
            <v>0</v>
          </cell>
          <cell r="U3097">
            <v>6</v>
          </cell>
          <cell r="V3097">
            <v>6</v>
          </cell>
          <cell r="W3097" t="str">
            <v>2026-03-18</v>
          </cell>
        </row>
        <row r="3098">
          <cell r="A3098">
            <v>136771</v>
          </cell>
          <cell r="B3098">
            <v>46097</v>
          </cell>
          <cell r="C3098" t="str">
            <v>HERY.RAMAROLAHY</v>
          </cell>
          <cell r="E3098" t="str">
            <v>1.00</v>
          </cell>
          <cell r="F3098" t="str">
            <v>1.20</v>
          </cell>
          <cell r="G3098" t="str">
            <v>MGA</v>
          </cell>
          <cell r="H3098" t="str">
            <v>C500</v>
          </cell>
          <cell r="I3098" t="str">
            <v>C</v>
          </cell>
          <cell r="J3098" t="str">
            <v>2026-03-16</v>
          </cell>
          <cell r="K3098" t="str">
            <v>YASSIE</v>
          </cell>
          <cell r="L3098" t="str">
            <v>True</v>
          </cell>
          <cell r="M3098" t="str">
            <v>True</v>
          </cell>
          <cell r="N3098" t="str">
            <v>True</v>
          </cell>
          <cell r="O3098" t="str">
            <v>False</v>
          </cell>
          <cell r="P3098">
            <v>391200442</v>
          </cell>
          <cell r="Q3098">
            <v>0</v>
          </cell>
          <cell r="R3098">
            <v>0</v>
          </cell>
          <cell r="S3098" t="str">
            <v>0.00</v>
          </cell>
          <cell r="T3098">
            <v>0</v>
          </cell>
          <cell r="U3098">
            <v>6</v>
          </cell>
          <cell r="V3098">
            <v>6</v>
          </cell>
          <cell r="W3098" t="str">
            <v>2026-03-23</v>
          </cell>
        </row>
        <row r="3099">
          <cell r="A3099">
            <v>136770</v>
          </cell>
          <cell r="B3099">
            <v>46097</v>
          </cell>
          <cell r="C3099" t="str">
            <v>HARITSOA</v>
          </cell>
          <cell r="E3099" t="str">
            <v>0.00</v>
          </cell>
          <cell r="F3099" t="str">
            <v>0.00</v>
          </cell>
          <cell r="G3099" t="str">
            <v>MGA</v>
          </cell>
          <cell r="H3099" t="str">
            <v>C500</v>
          </cell>
          <cell r="I3099" t="str">
            <v>E</v>
          </cell>
          <cell r="J3099" t="str">
            <v>2026-03-16</v>
          </cell>
          <cell r="K3099" t="str">
            <v>YASSIE</v>
          </cell>
          <cell r="L3099" t="str">
            <v>True</v>
          </cell>
          <cell r="M3099" t="str">
            <v>False</v>
          </cell>
          <cell r="N3099" t="str">
            <v>True</v>
          </cell>
          <cell r="O3099" t="str">
            <v>False</v>
          </cell>
          <cell r="P3099">
            <v>391200440</v>
          </cell>
          <cell r="Q3099">
            <v>0</v>
          </cell>
          <cell r="R3099">
            <v>0</v>
          </cell>
          <cell r="S3099" t="str">
            <v>0.00</v>
          </cell>
          <cell r="T3099">
            <v>0</v>
          </cell>
          <cell r="U3099">
            <v>7</v>
          </cell>
          <cell r="V3099">
            <v>7</v>
          </cell>
          <cell r="W3099" t="str">
            <v>2026-03-24</v>
          </cell>
        </row>
        <row r="3100">
          <cell r="A3100">
            <v>136769</v>
          </cell>
          <cell r="B3100">
            <v>46097</v>
          </cell>
          <cell r="C3100" t="str">
            <v>OLIMAHEFA</v>
          </cell>
          <cell r="E3100" t="str">
            <v>2 037 200.00</v>
          </cell>
          <cell r="F3100" t="str">
            <v>2 037 200.00</v>
          </cell>
          <cell r="G3100" t="str">
            <v>MGA</v>
          </cell>
          <cell r="H3100" t="str">
            <v>C500</v>
          </cell>
          <cell r="I3100" t="str">
            <v>E</v>
          </cell>
          <cell r="J3100" t="str">
            <v>2026-03-16</v>
          </cell>
          <cell r="K3100" t="str">
            <v>YASSIE</v>
          </cell>
          <cell r="L3100" t="str">
            <v>True</v>
          </cell>
          <cell r="M3100" t="str">
            <v>True</v>
          </cell>
          <cell r="N3100" t="str">
            <v>True</v>
          </cell>
          <cell r="O3100" t="str">
            <v>False</v>
          </cell>
          <cell r="P3100">
            <v>391200438</v>
          </cell>
          <cell r="Q3100">
            <v>0</v>
          </cell>
          <cell r="R3100">
            <v>0</v>
          </cell>
          <cell r="S3100" t="str">
            <v>0.00</v>
          </cell>
          <cell r="T3100">
            <v>0</v>
          </cell>
          <cell r="U3100">
            <v>9</v>
          </cell>
          <cell r="V3100">
            <v>9</v>
          </cell>
          <cell r="W3100" t="str">
            <v>2026-03-17</v>
          </cell>
        </row>
        <row r="3101">
          <cell r="A3101">
            <v>136768</v>
          </cell>
          <cell r="B3101">
            <v>46097</v>
          </cell>
          <cell r="C3101" t="str">
            <v>LUCA3</v>
          </cell>
          <cell r="D3101" t="str">
            <v>4230</v>
          </cell>
          <cell r="E3101" t="str">
            <v>8 800 000.00</v>
          </cell>
          <cell r="F3101" t="str">
            <v>8 800 000.00</v>
          </cell>
          <cell r="G3101" t="str">
            <v>MGA</v>
          </cell>
          <cell r="H3101" t="str">
            <v>C100</v>
          </cell>
          <cell r="I3101" t="str">
            <v>E</v>
          </cell>
          <cell r="J3101" t="str">
            <v>2026-03-16</v>
          </cell>
          <cell r="K3101" t="str">
            <v>YASSIE</v>
          </cell>
          <cell r="L3101" t="str">
            <v>True</v>
          </cell>
          <cell r="M3101" t="str">
            <v>True</v>
          </cell>
          <cell r="N3101" t="str">
            <v>True</v>
          </cell>
          <cell r="O3101" t="str">
            <v>False</v>
          </cell>
          <cell r="P3101">
            <v>391500196</v>
          </cell>
          <cell r="Q3101">
            <v>0</v>
          </cell>
          <cell r="R3101">
            <v>0</v>
          </cell>
          <cell r="S3101" t="str">
            <v>0.00</v>
          </cell>
          <cell r="T3101">
            <v>0</v>
          </cell>
          <cell r="U3101">
            <v>6</v>
          </cell>
          <cell r="V3101">
            <v>6</v>
          </cell>
          <cell r="W3101" t="str">
            <v>2026-03-23</v>
          </cell>
        </row>
        <row r="3102">
          <cell r="A3102">
            <v>136767</v>
          </cell>
          <cell r="B3102">
            <v>46097</v>
          </cell>
          <cell r="C3102" t="str">
            <v>LUCA3</v>
          </cell>
          <cell r="D3102" t="str">
            <v>4232</v>
          </cell>
          <cell r="E3102" t="str">
            <v>200.00</v>
          </cell>
          <cell r="F3102" t="str">
            <v>200.00</v>
          </cell>
          <cell r="G3102" t="str">
            <v>USD</v>
          </cell>
          <cell r="H3102" t="str">
            <v>C103</v>
          </cell>
          <cell r="I3102" t="str">
            <v>E</v>
          </cell>
          <cell r="J3102" t="str">
            <v>2026-03-16</v>
          </cell>
          <cell r="K3102" t="str">
            <v>YASSIE</v>
          </cell>
          <cell r="L3102" t="str">
            <v>True</v>
          </cell>
          <cell r="M3102" t="str">
            <v>True</v>
          </cell>
          <cell r="N3102" t="str">
            <v>True</v>
          </cell>
          <cell r="O3102" t="str">
            <v>False</v>
          </cell>
          <cell r="P3102">
            <v>391200420</v>
          </cell>
          <cell r="Q3102">
            <v>0</v>
          </cell>
          <cell r="R3102">
            <v>0</v>
          </cell>
          <cell r="S3102" t="str">
            <v>0.00</v>
          </cell>
          <cell r="T3102">
            <v>0</v>
          </cell>
          <cell r="U3102">
            <v>5</v>
          </cell>
          <cell r="V3102">
            <v>5</v>
          </cell>
          <cell r="W3102" t="str">
            <v>2026-03-19</v>
          </cell>
        </row>
        <row r="3103">
          <cell r="A3103">
            <v>136766</v>
          </cell>
          <cell r="B3103">
            <v>46097</v>
          </cell>
          <cell r="C3103" t="str">
            <v>LUCA3</v>
          </cell>
          <cell r="D3103" t="str">
            <v>4232</v>
          </cell>
          <cell r="E3103" t="str">
            <v>914.96</v>
          </cell>
          <cell r="F3103" t="str">
            <v>914.96</v>
          </cell>
          <cell r="G3103" t="str">
            <v>USD</v>
          </cell>
          <cell r="H3103" t="str">
            <v>C100</v>
          </cell>
          <cell r="I3103" t="str">
            <v>E</v>
          </cell>
          <cell r="J3103" t="str">
            <v>2026-03-16</v>
          </cell>
          <cell r="K3103" t="str">
            <v>YASSIE</v>
          </cell>
          <cell r="L3103" t="str">
            <v>True</v>
          </cell>
          <cell r="M3103" t="str">
            <v>True</v>
          </cell>
          <cell r="N3103" t="str">
            <v>True</v>
          </cell>
          <cell r="O3103" t="str">
            <v>False</v>
          </cell>
          <cell r="P3103">
            <v>391500194</v>
          </cell>
          <cell r="Q3103">
            <v>0</v>
          </cell>
          <cell r="R3103">
            <v>0</v>
          </cell>
          <cell r="S3103" t="str">
            <v>0.00</v>
          </cell>
          <cell r="T3103">
            <v>0</v>
          </cell>
          <cell r="U3103">
            <v>5</v>
          </cell>
          <cell r="V3103">
            <v>5</v>
          </cell>
          <cell r="W3103" t="str">
            <v>2026-03-19</v>
          </cell>
        </row>
        <row r="3104">
          <cell r="A3104">
            <v>136765</v>
          </cell>
          <cell r="B3104">
            <v>46097</v>
          </cell>
          <cell r="C3104" t="str">
            <v>TAFITASOA3</v>
          </cell>
          <cell r="D3104" t="str">
            <v>4740</v>
          </cell>
          <cell r="E3104" t="str">
            <v>75 663 612.00</v>
          </cell>
          <cell r="F3104" t="str">
            <v>90 796 334.40</v>
          </cell>
          <cell r="G3104" t="str">
            <v>MGA</v>
          </cell>
          <cell r="H3104" t="str">
            <v>C700</v>
          </cell>
          <cell r="I3104" t="str">
            <v>E</v>
          </cell>
          <cell r="J3104" t="str">
            <v>2026-03-16</v>
          </cell>
          <cell r="K3104" t="str">
            <v>YASSIE</v>
          </cell>
          <cell r="L3104" t="str">
            <v>True</v>
          </cell>
          <cell r="M3104" t="str">
            <v>True</v>
          </cell>
          <cell r="N3104" t="str">
            <v>True</v>
          </cell>
          <cell r="O3104" t="str">
            <v>False</v>
          </cell>
          <cell r="P3104">
            <v>391200418</v>
          </cell>
          <cell r="Q3104">
            <v>391200417</v>
          </cell>
          <cell r="R3104">
            <v>0</v>
          </cell>
          <cell r="S3104" t="str">
            <v>0.00</v>
          </cell>
          <cell r="T3104">
            <v>0</v>
          </cell>
          <cell r="U3104">
            <v>6</v>
          </cell>
          <cell r="V3104">
            <v>6</v>
          </cell>
          <cell r="W3104" t="str">
            <v>2026-03-16</v>
          </cell>
        </row>
        <row r="3105">
          <cell r="A3105">
            <v>136764</v>
          </cell>
          <cell r="B3105">
            <v>46097</v>
          </cell>
          <cell r="C3105" t="str">
            <v>LUCA3</v>
          </cell>
          <cell r="D3105" t="str">
            <v>4232</v>
          </cell>
          <cell r="E3105" t="str">
            <v>455.30</v>
          </cell>
          <cell r="F3105" t="str">
            <v>455.30</v>
          </cell>
          <cell r="G3105" t="str">
            <v>USD</v>
          </cell>
          <cell r="H3105" t="str">
            <v>C103</v>
          </cell>
          <cell r="I3105" t="str">
            <v>E</v>
          </cell>
          <cell r="J3105" t="str">
            <v>2026-03-16</v>
          </cell>
          <cell r="K3105" t="str">
            <v>YASSIE</v>
          </cell>
          <cell r="L3105" t="str">
            <v>True</v>
          </cell>
          <cell r="M3105" t="str">
            <v>True</v>
          </cell>
          <cell r="N3105" t="str">
            <v>True</v>
          </cell>
          <cell r="O3105" t="str">
            <v>False</v>
          </cell>
          <cell r="P3105">
            <v>391200415</v>
          </cell>
          <cell r="Q3105">
            <v>0</v>
          </cell>
          <cell r="R3105">
            <v>0</v>
          </cell>
          <cell r="S3105" t="str">
            <v>0.00</v>
          </cell>
          <cell r="T3105">
            <v>0</v>
          </cell>
          <cell r="U3105">
            <v>6</v>
          </cell>
          <cell r="V3105">
            <v>6</v>
          </cell>
          <cell r="W3105" t="str">
            <v>2026-03-19</v>
          </cell>
        </row>
        <row r="3106">
          <cell r="A3106">
            <v>136763</v>
          </cell>
          <cell r="B3106">
            <v>46097</v>
          </cell>
          <cell r="C3106" t="str">
            <v>TAFITASOA3</v>
          </cell>
          <cell r="D3106" t="str">
            <v>6147</v>
          </cell>
          <cell r="E3106" t="str">
            <v>2 575 000.00</v>
          </cell>
          <cell r="F3106" t="str">
            <v>3 090 000.00</v>
          </cell>
          <cell r="G3106" t="str">
            <v>MGA</v>
          </cell>
          <cell r="H3106" t="str">
            <v>C700</v>
          </cell>
          <cell r="I3106" t="str">
            <v>E</v>
          </cell>
          <cell r="J3106" t="str">
            <v>2026-03-16</v>
          </cell>
          <cell r="K3106" t="str">
            <v>YASSIE</v>
          </cell>
          <cell r="L3106" t="str">
            <v>True</v>
          </cell>
          <cell r="M3106" t="str">
            <v>True</v>
          </cell>
          <cell r="N3106" t="str">
            <v>True</v>
          </cell>
          <cell r="O3106" t="str">
            <v>False</v>
          </cell>
          <cell r="P3106">
            <v>391300227</v>
          </cell>
          <cell r="Q3106">
            <v>391300226</v>
          </cell>
          <cell r="R3106">
            <v>0</v>
          </cell>
          <cell r="S3106" t="str">
            <v>0.00</v>
          </cell>
          <cell r="T3106">
            <v>0</v>
          </cell>
          <cell r="U3106">
            <v>7</v>
          </cell>
          <cell r="V3106">
            <v>7</v>
          </cell>
          <cell r="W3106" t="str">
            <v>2026-03-16</v>
          </cell>
        </row>
        <row r="3107">
          <cell r="A3107">
            <v>136762</v>
          </cell>
          <cell r="B3107">
            <v>46097</v>
          </cell>
          <cell r="C3107" t="str">
            <v>LUCA3</v>
          </cell>
          <cell r="D3107" t="str">
            <v>4232</v>
          </cell>
          <cell r="E3107" t="str">
            <v>438.44</v>
          </cell>
          <cell r="F3107" t="str">
            <v>438.44</v>
          </cell>
          <cell r="G3107" t="str">
            <v>USD</v>
          </cell>
          <cell r="H3107" t="str">
            <v>C103</v>
          </cell>
          <cell r="I3107" t="str">
            <v>E</v>
          </cell>
          <cell r="J3107" t="str">
            <v>2026-03-16</v>
          </cell>
          <cell r="K3107" t="str">
            <v>YASSIE</v>
          </cell>
          <cell r="L3107" t="str">
            <v>True</v>
          </cell>
          <cell r="M3107" t="str">
            <v>True</v>
          </cell>
          <cell r="N3107" t="str">
            <v>True</v>
          </cell>
          <cell r="O3107" t="str">
            <v>False</v>
          </cell>
          <cell r="P3107">
            <v>391300174</v>
          </cell>
          <cell r="Q3107">
            <v>0</v>
          </cell>
          <cell r="R3107">
            <v>0</v>
          </cell>
          <cell r="S3107" t="str">
            <v>0.00</v>
          </cell>
          <cell r="T3107">
            <v>0</v>
          </cell>
          <cell r="U3107">
            <v>7</v>
          </cell>
          <cell r="V3107">
            <v>7</v>
          </cell>
          <cell r="W3107" t="str">
            <v>2026-03-19</v>
          </cell>
        </row>
        <row r="3108">
          <cell r="A3108">
            <v>136761</v>
          </cell>
          <cell r="B3108">
            <v>46097</v>
          </cell>
          <cell r="C3108" t="str">
            <v>LUCA3</v>
          </cell>
          <cell r="D3108" t="str">
            <v>4232</v>
          </cell>
          <cell r="E3108" t="str">
            <v>909.38</v>
          </cell>
          <cell r="F3108" t="str">
            <v>909.38</v>
          </cell>
          <cell r="G3108" t="str">
            <v>USD</v>
          </cell>
          <cell r="H3108" t="str">
            <v>C103</v>
          </cell>
          <cell r="I3108" t="str">
            <v>E</v>
          </cell>
          <cell r="J3108" t="str">
            <v>2026-03-16</v>
          </cell>
          <cell r="K3108" t="str">
            <v>YASSIE</v>
          </cell>
          <cell r="L3108" t="str">
            <v>True</v>
          </cell>
          <cell r="M3108" t="str">
            <v>True</v>
          </cell>
          <cell r="N3108" t="str">
            <v>True</v>
          </cell>
          <cell r="O3108" t="str">
            <v>False</v>
          </cell>
          <cell r="P3108">
            <v>391300172</v>
          </cell>
          <cell r="Q3108">
            <v>0</v>
          </cell>
          <cell r="R3108">
            <v>0</v>
          </cell>
          <cell r="S3108" t="str">
            <v>0.00</v>
          </cell>
          <cell r="T3108">
            <v>0</v>
          </cell>
          <cell r="U3108">
            <v>7</v>
          </cell>
          <cell r="V3108">
            <v>7</v>
          </cell>
          <cell r="W3108" t="str">
            <v>2026-03-19</v>
          </cell>
        </row>
        <row r="3109">
          <cell r="A3109">
            <v>136760</v>
          </cell>
          <cell r="B3109">
            <v>46097</v>
          </cell>
          <cell r="C3109" t="str">
            <v>HARITSOA</v>
          </cell>
          <cell r="D3109" t="str">
            <v>738</v>
          </cell>
          <cell r="E3109" t="str">
            <v>8 000 000.00</v>
          </cell>
          <cell r="F3109" t="str">
            <v>9 600 000.00</v>
          </cell>
          <cell r="G3109" t="str">
            <v>MGA</v>
          </cell>
          <cell r="H3109" t="str">
            <v>C500</v>
          </cell>
          <cell r="I3109" t="str">
            <v>E</v>
          </cell>
          <cell r="J3109" t="str">
            <v>2026-03-16</v>
          </cell>
          <cell r="K3109" t="str">
            <v>YASSIE</v>
          </cell>
          <cell r="L3109" t="str">
            <v>True</v>
          </cell>
          <cell r="M3109" t="str">
            <v>True</v>
          </cell>
          <cell r="N3109" t="str">
            <v>True</v>
          </cell>
          <cell r="O3109" t="str">
            <v>False</v>
          </cell>
          <cell r="P3109">
            <v>391300168</v>
          </cell>
          <cell r="Q3109">
            <v>0</v>
          </cell>
          <cell r="R3109">
            <v>0</v>
          </cell>
          <cell r="S3109" t="str">
            <v>0.00</v>
          </cell>
          <cell r="T3109">
            <v>0</v>
          </cell>
          <cell r="U3109">
            <v>8</v>
          </cell>
          <cell r="V3109">
            <v>8</v>
          </cell>
          <cell r="W3109" t="str">
            <v>2026-03-24</v>
          </cell>
        </row>
        <row r="3110">
          <cell r="A3110">
            <v>136759</v>
          </cell>
          <cell r="B3110">
            <v>46097</v>
          </cell>
          <cell r="C3110" t="str">
            <v>HARITSOA</v>
          </cell>
          <cell r="D3110" t="str">
            <v>738</v>
          </cell>
          <cell r="E3110" t="str">
            <v>8 000 000.00</v>
          </cell>
          <cell r="F3110" t="str">
            <v>9 600 000.00</v>
          </cell>
          <cell r="G3110" t="str">
            <v>MGA</v>
          </cell>
          <cell r="H3110" t="str">
            <v>C500</v>
          </cell>
          <cell r="I3110" t="str">
            <v>E</v>
          </cell>
          <cell r="J3110" t="str">
            <v>2026-03-16</v>
          </cell>
          <cell r="K3110" t="str">
            <v>YASSIE</v>
          </cell>
          <cell r="L3110" t="str">
            <v>True</v>
          </cell>
          <cell r="M3110" t="str">
            <v>True</v>
          </cell>
          <cell r="N3110" t="str">
            <v>True</v>
          </cell>
          <cell r="O3110" t="str">
            <v>False</v>
          </cell>
          <cell r="P3110">
            <v>391300161</v>
          </cell>
          <cell r="Q3110">
            <v>0</v>
          </cell>
          <cell r="R3110">
            <v>0</v>
          </cell>
          <cell r="S3110" t="str">
            <v>0.00</v>
          </cell>
          <cell r="T3110">
            <v>0</v>
          </cell>
          <cell r="U3110">
            <v>8</v>
          </cell>
          <cell r="V3110">
            <v>8</v>
          </cell>
          <cell r="W3110" t="str">
            <v>2026-03-24</v>
          </cell>
        </row>
        <row r="3111">
          <cell r="A3111">
            <v>136758</v>
          </cell>
          <cell r="B3111">
            <v>46097</v>
          </cell>
          <cell r="C3111" t="str">
            <v>HARITSOA</v>
          </cell>
          <cell r="D3111" t="str">
            <v>738</v>
          </cell>
          <cell r="E3111" t="str">
            <v>8 000 000.00</v>
          </cell>
          <cell r="F3111" t="str">
            <v>9 600 000.00</v>
          </cell>
          <cell r="G3111" t="str">
            <v>MGA</v>
          </cell>
          <cell r="H3111" t="str">
            <v>C500</v>
          </cell>
          <cell r="I3111" t="str">
            <v>E</v>
          </cell>
          <cell r="J3111" t="str">
            <v>2026-03-16</v>
          </cell>
          <cell r="K3111" t="str">
            <v>YASSIE</v>
          </cell>
          <cell r="L3111" t="str">
            <v>True</v>
          </cell>
          <cell r="M3111" t="str">
            <v>True</v>
          </cell>
          <cell r="N3111" t="str">
            <v>True</v>
          </cell>
          <cell r="O3111" t="str">
            <v>False</v>
          </cell>
          <cell r="P3111">
            <v>391300159</v>
          </cell>
          <cell r="Q3111">
            <v>0</v>
          </cell>
          <cell r="R3111">
            <v>0</v>
          </cell>
          <cell r="S3111" t="str">
            <v>0.00</v>
          </cell>
          <cell r="T3111">
            <v>0</v>
          </cell>
          <cell r="U3111">
            <v>8</v>
          </cell>
          <cell r="V3111">
            <v>8</v>
          </cell>
          <cell r="W3111" t="str">
            <v>2026-03-24</v>
          </cell>
        </row>
        <row r="3112">
          <cell r="A3112">
            <v>136757</v>
          </cell>
          <cell r="B3112">
            <v>46097</v>
          </cell>
          <cell r="C3112" t="str">
            <v>HARITSOA</v>
          </cell>
          <cell r="D3112" t="str">
            <v>738</v>
          </cell>
          <cell r="E3112" t="str">
            <v>11 000 000.00</v>
          </cell>
          <cell r="F3112" t="str">
            <v>13 200 000.00</v>
          </cell>
          <cell r="G3112" t="str">
            <v>MGA</v>
          </cell>
          <cell r="H3112" t="str">
            <v>C500</v>
          </cell>
          <cell r="I3112" t="str">
            <v>E</v>
          </cell>
          <cell r="J3112" t="str">
            <v>2026-03-16</v>
          </cell>
          <cell r="K3112" t="str">
            <v>YASSIE</v>
          </cell>
          <cell r="L3112" t="str">
            <v>True</v>
          </cell>
          <cell r="M3112" t="str">
            <v>True</v>
          </cell>
          <cell r="N3112" t="str">
            <v>True</v>
          </cell>
          <cell r="O3112" t="str">
            <v>False</v>
          </cell>
          <cell r="P3112">
            <v>391300157</v>
          </cell>
          <cell r="Q3112">
            <v>0</v>
          </cell>
          <cell r="R3112">
            <v>0</v>
          </cell>
          <cell r="S3112" t="str">
            <v>0.00</v>
          </cell>
          <cell r="T3112">
            <v>0</v>
          </cell>
          <cell r="U3112">
            <v>8</v>
          </cell>
          <cell r="V3112">
            <v>8</v>
          </cell>
          <cell r="W3112" t="str">
            <v>2026-03-24</v>
          </cell>
        </row>
        <row r="3113">
          <cell r="A3113">
            <v>136756</v>
          </cell>
          <cell r="B3113">
            <v>46097</v>
          </cell>
          <cell r="C3113" t="str">
            <v>LUCA3</v>
          </cell>
          <cell r="D3113" t="str">
            <v>127</v>
          </cell>
          <cell r="E3113" t="str">
            <v>0.00</v>
          </cell>
          <cell r="F3113" t="str">
            <v>0.00</v>
          </cell>
          <cell r="G3113" t="str">
            <v>MGA</v>
          </cell>
          <cell r="H3113" t="str">
            <v>C100</v>
          </cell>
          <cell r="I3113" t="str">
            <v>E</v>
          </cell>
          <cell r="J3113" t="str">
            <v>0000-00-00</v>
          </cell>
          <cell r="K3113" t="str">
            <v>YASSIE</v>
          </cell>
          <cell r="L3113" t="str">
            <v>False</v>
          </cell>
          <cell r="M3113" t="str">
            <v>False</v>
          </cell>
          <cell r="N3113" t="str">
            <v>False</v>
          </cell>
          <cell r="O3113" t="str">
            <v>False</v>
          </cell>
          <cell r="P3113">
            <v>0</v>
          </cell>
          <cell r="Q3113">
            <v>0</v>
          </cell>
          <cell r="R3113">
            <v>0</v>
          </cell>
          <cell r="S3113" t="str">
            <v>0.00</v>
          </cell>
          <cell r="T3113">
            <v>0</v>
          </cell>
          <cell r="U3113">
            <v>0</v>
          </cell>
          <cell r="V3113">
            <v>0</v>
          </cell>
          <cell r="W3113" t="str">
            <v>0000-00-00</v>
          </cell>
        </row>
        <row r="3114">
          <cell r="A3114">
            <v>136755</v>
          </cell>
          <cell r="B3114">
            <v>46097</v>
          </cell>
          <cell r="C3114" t="str">
            <v>LUCA3</v>
          </cell>
          <cell r="D3114" t="str">
            <v>1089</v>
          </cell>
          <cell r="E3114" t="str">
            <v>3 940 000.00</v>
          </cell>
          <cell r="F3114" t="str">
            <v>4 728 000.00</v>
          </cell>
          <cell r="G3114" t="str">
            <v>MGA</v>
          </cell>
          <cell r="H3114" t="str">
            <v>C100</v>
          </cell>
          <cell r="I3114" t="str">
            <v>E</v>
          </cell>
          <cell r="J3114" t="str">
            <v>2026-03-16</v>
          </cell>
          <cell r="K3114" t="str">
            <v>YASSIE</v>
          </cell>
          <cell r="L3114" t="str">
            <v>True</v>
          </cell>
          <cell r="M3114" t="str">
            <v>True</v>
          </cell>
          <cell r="N3114" t="str">
            <v>True</v>
          </cell>
          <cell r="O3114" t="str">
            <v>False</v>
          </cell>
          <cell r="P3114">
            <v>391100795</v>
          </cell>
          <cell r="Q3114">
            <v>0</v>
          </cell>
          <cell r="R3114">
            <v>0</v>
          </cell>
          <cell r="S3114" t="str">
            <v>0.00</v>
          </cell>
          <cell r="T3114">
            <v>0</v>
          </cell>
          <cell r="U3114">
            <v>6</v>
          </cell>
          <cell r="V3114">
            <v>6</v>
          </cell>
          <cell r="W3114" t="str">
            <v>2026-03-23</v>
          </cell>
        </row>
        <row r="3115">
          <cell r="A3115">
            <v>136754</v>
          </cell>
          <cell r="B3115">
            <v>46097</v>
          </cell>
          <cell r="C3115" t="str">
            <v>SETRA3</v>
          </cell>
          <cell r="D3115" t="str">
            <v>119</v>
          </cell>
          <cell r="E3115" t="str">
            <v>1 750 000.00</v>
          </cell>
          <cell r="F3115" t="str">
            <v>2 100 000.00</v>
          </cell>
          <cell r="G3115" t="str">
            <v>MGA</v>
          </cell>
          <cell r="H3115" t="str">
            <v>C100</v>
          </cell>
          <cell r="I3115" t="str">
            <v>E</v>
          </cell>
          <cell r="J3115" t="str">
            <v>2026-03-16</v>
          </cell>
          <cell r="K3115" t="str">
            <v>YASSIE</v>
          </cell>
          <cell r="L3115" t="str">
            <v>True</v>
          </cell>
          <cell r="M3115" t="str">
            <v>True</v>
          </cell>
          <cell r="N3115" t="str">
            <v>True</v>
          </cell>
          <cell r="O3115" t="str">
            <v>False</v>
          </cell>
          <cell r="P3115">
            <v>391300150</v>
          </cell>
          <cell r="Q3115">
            <v>0</v>
          </cell>
          <cell r="R3115">
            <v>0</v>
          </cell>
          <cell r="S3115" t="str">
            <v>0.00</v>
          </cell>
          <cell r="T3115">
            <v>0</v>
          </cell>
          <cell r="U3115">
            <v>6</v>
          </cell>
          <cell r="V3115">
            <v>6</v>
          </cell>
          <cell r="W3115" t="str">
            <v>2026-03-23</v>
          </cell>
        </row>
        <row r="3116">
          <cell r="A3116">
            <v>136753</v>
          </cell>
          <cell r="B3116">
            <v>46097</v>
          </cell>
          <cell r="C3116" t="str">
            <v>LUCA3</v>
          </cell>
          <cell r="D3116" t="str">
            <v>820</v>
          </cell>
          <cell r="E3116" t="str">
            <v>5 920.00</v>
          </cell>
          <cell r="F3116" t="str">
            <v>5 920.00</v>
          </cell>
          <cell r="G3116" t="str">
            <v>USD</v>
          </cell>
          <cell r="H3116" t="str">
            <v>C100</v>
          </cell>
          <cell r="I3116" t="str">
            <v>E</v>
          </cell>
          <cell r="J3116" t="str">
            <v>2026-03-16</v>
          </cell>
          <cell r="K3116" t="str">
            <v>YASSIE</v>
          </cell>
          <cell r="L3116" t="str">
            <v>True</v>
          </cell>
          <cell r="M3116" t="str">
            <v>True</v>
          </cell>
          <cell r="N3116" t="str">
            <v>True</v>
          </cell>
          <cell r="O3116" t="str">
            <v>False</v>
          </cell>
          <cell r="P3116">
            <v>391300148</v>
          </cell>
          <cell r="Q3116">
            <v>0</v>
          </cell>
          <cell r="R3116">
            <v>0</v>
          </cell>
          <cell r="S3116" t="str">
            <v>0.00</v>
          </cell>
          <cell r="T3116">
            <v>0</v>
          </cell>
          <cell r="U3116">
            <v>12</v>
          </cell>
          <cell r="V3116">
            <v>12</v>
          </cell>
          <cell r="W3116" t="str">
            <v>2026-03-23</v>
          </cell>
        </row>
        <row r="3117">
          <cell r="A3117">
            <v>136752</v>
          </cell>
          <cell r="B3117">
            <v>46097</v>
          </cell>
          <cell r="C3117" t="str">
            <v>HARITSOA</v>
          </cell>
          <cell r="D3117" t="str">
            <v>2633</v>
          </cell>
          <cell r="E3117" t="str">
            <v>716 800.00</v>
          </cell>
          <cell r="F3117" t="str">
            <v>860 160.00</v>
          </cell>
          <cell r="G3117" t="str">
            <v>MGA</v>
          </cell>
          <cell r="H3117" t="str">
            <v>C500</v>
          </cell>
          <cell r="I3117" t="str">
            <v>E</v>
          </cell>
          <cell r="J3117" t="str">
            <v>2026-03-16</v>
          </cell>
          <cell r="K3117" t="str">
            <v>YASSIE</v>
          </cell>
          <cell r="L3117" t="str">
            <v>True</v>
          </cell>
          <cell r="M3117" t="str">
            <v>True</v>
          </cell>
          <cell r="N3117" t="str">
            <v>True</v>
          </cell>
          <cell r="O3117" t="str">
            <v>False</v>
          </cell>
          <cell r="P3117">
            <v>391200401</v>
          </cell>
          <cell r="Q3117">
            <v>0</v>
          </cell>
          <cell r="R3117">
            <v>0</v>
          </cell>
          <cell r="S3117" t="str">
            <v>0.00</v>
          </cell>
          <cell r="T3117">
            <v>0</v>
          </cell>
          <cell r="U3117">
            <v>12</v>
          </cell>
          <cell r="V3117">
            <v>12</v>
          </cell>
          <cell r="W3117" t="str">
            <v>2026-04-09</v>
          </cell>
        </row>
        <row r="3118">
          <cell r="A3118">
            <v>136751</v>
          </cell>
          <cell r="B3118">
            <v>46097</v>
          </cell>
          <cell r="C3118" t="str">
            <v>OLGA</v>
          </cell>
          <cell r="E3118" t="str">
            <v>0.00</v>
          </cell>
          <cell r="F3118" t="str">
            <v>0.00</v>
          </cell>
          <cell r="G3118" t="str">
            <v>MGA</v>
          </cell>
          <cell r="H3118" t="str">
            <v>C901</v>
          </cell>
          <cell r="I3118" t="str">
            <v>E</v>
          </cell>
          <cell r="J3118" t="str">
            <v>2026-03-16</v>
          </cell>
          <cell r="K3118" t="str">
            <v>YASSIE</v>
          </cell>
          <cell r="L3118" t="str">
            <v>True</v>
          </cell>
          <cell r="M3118" t="str">
            <v>False</v>
          </cell>
          <cell r="N3118" t="str">
            <v>True</v>
          </cell>
          <cell r="O3118" t="str">
            <v>False</v>
          </cell>
          <cell r="P3118">
            <v>0</v>
          </cell>
          <cell r="Q3118">
            <v>0</v>
          </cell>
          <cell r="R3118">
            <v>0</v>
          </cell>
          <cell r="S3118" t="str">
            <v>0.00</v>
          </cell>
          <cell r="T3118">
            <v>0</v>
          </cell>
          <cell r="U3118">
            <v>3</v>
          </cell>
          <cell r="V3118">
            <v>3</v>
          </cell>
          <cell r="W3118" t="str">
            <v>2026-03-16</v>
          </cell>
        </row>
        <row r="3119">
          <cell r="A3119">
            <v>136750</v>
          </cell>
          <cell r="B3119">
            <v>46097</v>
          </cell>
          <cell r="C3119" t="str">
            <v>HARITSOA</v>
          </cell>
          <cell r="D3119" t="str">
            <v>2053</v>
          </cell>
          <cell r="E3119" t="str">
            <v>3 760 000.00</v>
          </cell>
          <cell r="F3119" t="str">
            <v>4 512 000.00</v>
          </cell>
          <cell r="G3119" t="str">
            <v>MGA</v>
          </cell>
          <cell r="H3119" t="str">
            <v>C500</v>
          </cell>
          <cell r="I3119" t="str">
            <v>E</v>
          </cell>
          <cell r="J3119" t="str">
            <v>2026-03-16</v>
          </cell>
          <cell r="K3119" t="str">
            <v>YASSIE</v>
          </cell>
          <cell r="L3119" t="str">
            <v>True</v>
          </cell>
          <cell r="M3119" t="str">
            <v>True</v>
          </cell>
          <cell r="N3119" t="str">
            <v>True</v>
          </cell>
          <cell r="O3119" t="str">
            <v>False</v>
          </cell>
          <cell r="P3119">
            <v>391200392</v>
          </cell>
          <cell r="Q3119">
            <v>0</v>
          </cell>
          <cell r="R3119">
            <v>0</v>
          </cell>
          <cell r="S3119" t="str">
            <v>0.00</v>
          </cell>
          <cell r="T3119">
            <v>0</v>
          </cell>
          <cell r="U3119">
            <v>12</v>
          </cell>
          <cell r="V3119">
            <v>12</v>
          </cell>
          <cell r="W3119" t="str">
            <v>2026-04-09</v>
          </cell>
        </row>
        <row r="3120">
          <cell r="A3120">
            <v>136749</v>
          </cell>
          <cell r="B3120">
            <v>46097</v>
          </cell>
          <cell r="C3120" t="str">
            <v>SETRA3</v>
          </cell>
          <cell r="D3120" t="str">
            <v>4149</v>
          </cell>
          <cell r="E3120" t="str">
            <v>30 000 000.00</v>
          </cell>
          <cell r="F3120" t="str">
            <v>30 000 000.00</v>
          </cell>
          <cell r="G3120" t="str">
            <v>MGA</v>
          </cell>
          <cell r="H3120" t="str">
            <v>C100</v>
          </cell>
          <cell r="I3120" t="str">
            <v>E</v>
          </cell>
          <cell r="J3120" t="str">
            <v>2026-03-16</v>
          </cell>
          <cell r="K3120" t="str">
            <v>YASSIE</v>
          </cell>
          <cell r="L3120" t="str">
            <v>True</v>
          </cell>
          <cell r="M3120" t="str">
            <v>True</v>
          </cell>
          <cell r="N3120" t="str">
            <v>True</v>
          </cell>
          <cell r="O3120" t="str">
            <v>False</v>
          </cell>
          <cell r="P3120">
            <v>391300143</v>
          </cell>
          <cell r="Q3120">
            <v>0</v>
          </cell>
          <cell r="R3120">
            <v>0</v>
          </cell>
          <cell r="S3120" t="str">
            <v>0.00</v>
          </cell>
          <cell r="T3120">
            <v>0</v>
          </cell>
          <cell r="U3120">
            <v>6</v>
          </cell>
          <cell r="V3120">
            <v>6</v>
          </cell>
          <cell r="W3120" t="str">
            <v>2026-03-23</v>
          </cell>
        </row>
        <row r="3121">
          <cell r="A3121">
            <v>136748</v>
          </cell>
          <cell r="B3121">
            <v>46097</v>
          </cell>
          <cell r="C3121" t="str">
            <v>LUCA3</v>
          </cell>
          <cell r="D3121" t="str">
            <v>839</v>
          </cell>
          <cell r="E3121" t="str">
            <v>65 050 000.00</v>
          </cell>
          <cell r="F3121" t="str">
            <v>65 050 000.00</v>
          </cell>
          <cell r="G3121" t="str">
            <v>MGA</v>
          </cell>
          <cell r="H3121" t="str">
            <v>C100</v>
          </cell>
          <cell r="I3121" t="str">
            <v>E</v>
          </cell>
          <cell r="J3121" t="str">
            <v>2026-03-16</v>
          </cell>
          <cell r="K3121" t="str">
            <v>YASSIE</v>
          </cell>
          <cell r="L3121" t="str">
            <v>True</v>
          </cell>
          <cell r="M3121" t="str">
            <v>True</v>
          </cell>
          <cell r="N3121" t="str">
            <v>True</v>
          </cell>
          <cell r="O3121" t="str">
            <v>False</v>
          </cell>
          <cell r="P3121">
            <v>391300141</v>
          </cell>
          <cell r="Q3121">
            <v>0</v>
          </cell>
          <cell r="R3121">
            <v>0</v>
          </cell>
          <cell r="S3121" t="str">
            <v>0.00</v>
          </cell>
          <cell r="T3121">
            <v>0</v>
          </cell>
          <cell r="U3121">
            <v>7</v>
          </cell>
          <cell r="V3121">
            <v>7</v>
          </cell>
          <cell r="W3121" t="str">
            <v>2026-03-23</v>
          </cell>
        </row>
        <row r="3122">
          <cell r="A3122">
            <v>136747</v>
          </cell>
          <cell r="B3122">
            <v>46097</v>
          </cell>
          <cell r="C3122" t="str">
            <v>HARITSOA</v>
          </cell>
          <cell r="D3122" t="str">
            <v>2053</v>
          </cell>
          <cell r="E3122" t="str">
            <v>10 715 000.00</v>
          </cell>
          <cell r="F3122" t="str">
            <v>12 858 000.00</v>
          </cell>
          <cell r="G3122" t="str">
            <v>MGA</v>
          </cell>
          <cell r="H3122" t="str">
            <v>C500</v>
          </cell>
          <cell r="I3122" t="str">
            <v>E</v>
          </cell>
          <cell r="J3122" t="str">
            <v>2026-03-16</v>
          </cell>
          <cell r="K3122" t="str">
            <v>YASSIE</v>
          </cell>
          <cell r="L3122" t="str">
            <v>True</v>
          </cell>
          <cell r="M3122" t="str">
            <v>True</v>
          </cell>
          <cell r="N3122" t="str">
            <v>True</v>
          </cell>
          <cell r="O3122" t="str">
            <v>False</v>
          </cell>
          <cell r="P3122">
            <v>391200361</v>
          </cell>
          <cell r="Q3122">
            <v>0</v>
          </cell>
          <cell r="R3122">
            <v>0</v>
          </cell>
          <cell r="S3122" t="str">
            <v>0.00</v>
          </cell>
          <cell r="T3122">
            <v>0</v>
          </cell>
          <cell r="U3122">
            <v>11</v>
          </cell>
          <cell r="V3122">
            <v>11</v>
          </cell>
          <cell r="W3122" t="str">
            <v>2026-04-03</v>
          </cell>
        </row>
        <row r="3123">
          <cell r="A3123">
            <v>136746</v>
          </cell>
          <cell r="B3123">
            <v>46097</v>
          </cell>
          <cell r="C3123" t="str">
            <v>HARITSOA</v>
          </cell>
          <cell r="D3123" t="str">
            <v>2053</v>
          </cell>
          <cell r="E3123" t="str">
            <v>1 025 800.00</v>
          </cell>
          <cell r="F3123" t="str">
            <v>1 230 960.00</v>
          </cell>
          <cell r="G3123" t="str">
            <v>MGA</v>
          </cell>
          <cell r="H3123" t="str">
            <v>C500</v>
          </cell>
          <cell r="I3123" t="str">
            <v>E</v>
          </cell>
          <cell r="J3123" t="str">
            <v>2026-03-16</v>
          </cell>
          <cell r="K3123" t="str">
            <v>YASSIE</v>
          </cell>
          <cell r="L3123" t="str">
            <v>True</v>
          </cell>
          <cell r="M3123" t="str">
            <v>True</v>
          </cell>
          <cell r="N3123" t="str">
            <v>True</v>
          </cell>
          <cell r="O3123" t="str">
            <v>False</v>
          </cell>
          <cell r="P3123">
            <v>391200303</v>
          </cell>
          <cell r="Q3123">
            <v>0</v>
          </cell>
          <cell r="R3123">
            <v>0</v>
          </cell>
          <cell r="S3123" t="str">
            <v>0.00</v>
          </cell>
          <cell r="T3123">
            <v>0</v>
          </cell>
          <cell r="U3123">
            <v>13</v>
          </cell>
          <cell r="V3123">
            <v>13</v>
          </cell>
          <cell r="W3123" t="str">
            <v>2026-04-03</v>
          </cell>
        </row>
        <row r="3124">
          <cell r="A3124">
            <v>136745</v>
          </cell>
          <cell r="B3124">
            <v>46097</v>
          </cell>
          <cell r="C3124" t="str">
            <v>LUCA3</v>
          </cell>
          <cell r="D3124" t="str">
            <v>820</v>
          </cell>
          <cell r="E3124" t="str">
            <v>253 405 000.00</v>
          </cell>
          <cell r="F3124" t="str">
            <v>253 405 000.00</v>
          </cell>
          <cell r="G3124" t="str">
            <v>MGA</v>
          </cell>
          <cell r="H3124" t="str">
            <v>C100</v>
          </cell>
          <cell r="I3124" t="str">
            <v>E</v>
          </cell>
          <cell r="J3124" t="str">
            <v>2026-03-16</v>
          </cell>
          <cell r="K3124" t="str">
            <v>YASSIE</v>
          </cell>
          <cell r="L3124" t="str">
            <v>True</v>
          </cell>
          <cell r="M3124" t="str">
            <v>True</v>
          </cell>
          <cell r="N3124" t="str">
            <v>True</v>
          </cell>
          <cell r="O3124" t="str">
            <v>False</v>
          </cell>
          <cell r="P3124">
            <v>391200292</v>
          </cell>
          <cell r="Q3124">
            <v>0</v>
          </cell>
          <cell r="R3124">
            <v>0</v>
          </cell>
          <cell r="S3124" t="str">
            <v>0.00</v>
          </cell>
          <cell r="T3124">
            <v>0</v>
          </cell>
          <cell r="U3124">
            <v>8</v>
          </cell>
          <cell r="V3124">
            <v>8</v>
          </cell>
          <cell r="W3124" t="str">
            <v>2026-03-23</v>
          </cell>
        </row>
        <row r="3125">
          <cell r="A3125">
            <v>136744</v>
          </cell>
          <cell r="B3125">
            <v>46097</v>
          </cell>
          <cell r="C3125" t="str">
            <v>SETRA3</v>
          </cell>
          <cell r="D3125" t="str">
            <v>2886</v>
          </cell>
          <cell r="E3125" t="str">
            <v>1 795 900.00</v>
          </cell>
          <cell r="F3125" t="str">
            <v>1 795 900.00</v>
          </cell>
          <cell r="G3125" t="str">
            <v>MGA</v>
          </cell>
          <cell r="H3125" t="str">
            <v>C104</v>
          </cell>
          <cell r="I3125" t="str">
            <v>E</v>
          </cell>
          <cell r="J3125" t="str">
            <v>2026-03-16</v>
          </cell>
          <cell r="K3125" t="str">
            <v>YASSIE</v>
          </cell>
          <cell r="L3125" t="str">
            <v>True</v>
          </cell>
          <cell r="M3125" t="str">
            <v>True</v>
          </cell>
          <cell r="N3125" t="str">
            <v>True</v>
          </cell>
          <cell r="O3125" t="str">
            <v>False</v>
          </cell>
          <cell r="P3125">
            <v>391300137</v>
          </cell>
          <cell r="Q3125">
            <v>0</v>
          </cell>
          <cell r="R3125">
            <v>0</v>
          </cell>
          <cell r="S3125" t="str">
            <v>0.00</v>
          </cell>
          <cell r="T3125">
            <v>0</v>
          </cell>
          <cell r="U3125">
            <v>6</v>
          </cell>
          <cell r="V3125">
            <v>6</v>
          </cell>
          <cell r="W3125" t="str">
            <v>2026-03-16</v>
          </cell>
        </row>
        <row r="3126">
          <cell r="A3126">
            <v>136743</v>
          </cell>
          <cell r="B3126">
            <v>46097</v>
          </cell>
          <cell r="C3126" t="str">
            <v>SETRA3</v>
          </cell>
          <cell r="D3126" t="str">
            <v>2886</v>
          </cell>
          <cell r="E3126" t="str">
            <v>1 451 100.00</v>
          </cell>
          <cell r="F3126" t="str">
            <v>1 451 100.00</v>
          </cell>
          <cell r="G3126" t="str">
            <v>MGA</v>
          </cell>
          <cell r="H3126" t="str">
            <v>C104</v>
          </cell>
          <cell r="I3126" t="str">
            <v>E</v>
          </cell>
          <cell r="J3126" t="str">
            <v>2026-03-16</v>
          </cell>
          <cell r="K3126" t="str">
            <v>YASSIE</v>
          </cell>
          <cell r="L3126" t="str">
            <v>True</v>
          </cell>
          <cell r="M3126" t="str">
            <v>True</v>
          </cell>
          <cell r="N3126" t="str">
            <v>True</v>
          </cell>
          <cell r="O3126" t="str">
            <v>False</v>
          </cell>
          <cell r="P3126">
            <v>391300135</v>
          </cell>
          <cell r="Q3126">
            <v>0</v>
          </cell>
          <cell r="R3126">
            <v>0</v>
          </cell>
          <cell r="S3126" t="str">
            <v>0.00</v>
          </cell>
          <cell r="T3126">
            <v>0</v>
          </cell>
          <cell r="U3126">
            <v>7</v>
          </cell>
          <cell r="V3126">
            <v>7</v>
          </cell>
          <cell r="W3126" t="str">
            <v>2026-03-16</v>
          </cell>
        </row>
        <row r="3127">
          <cell r="A3127">
            <v>136742</v>
          </cell>
          <cell r="B3127">
            <v>46097</v>
          </cell>
          <cell r="C3127" t="str">
            <v>OLGA</v>
          </cell>
          <cell r="E3127" t="str">
            <v>405 000.00</v>
          </cell>
          <cell r="F3127" t="str">
            <v>0.00</v>
          </cell>
          <cell r="G3127" t="str">
            <v>MGA</v>
          </cell>
          <cell r="H3127" t="str">
            <v>C901</v>
          </cell>
          <cell r="I3127" t="str">
            <v>E</v>
          </cell>
          <cell r="J3127" t="str">
            <v>2026-03-16</v>
          </cell>
          <cell r="K3127" t="str">
            <v>YASSIE</v>
          </cell>
          <cell r="L3127" t="str">
            <v>True</v>
          </cell>
          <cell r="M3127" t="str">
            <v>True</v>
          </cell>
          <cell r="N3127" t="str">
            <v>True</v>
          </cell>
          <cell r="O3127" t="str">
            <v>False</v>
          </cell>
          <cell r="P3127">
            <v>0</v>
          </cell>
          <cell r="Q3127">
            <v>0</v>
          </cell>
          <cell r="R3127">
            <v>0</v>
          </cell>
          <cell r="S3127" t="str">
            <v>0.00</v>
          </cell>
          <cell r="T3127">
            <v>0</v>
          </cell>
          <cell r="U3127">
            <v>3</v>
          </cell>
          <cell r="V3127">
            <v>3</v>
          </cell>
          <cell r="W3127" t="str">
            <v>2026-03-16</v>
          </cell>
        </row>
        <row r="3128">
          <cell r="A3128">
            <v>136741</v>
          </cell>
          <cell r="B3128">
            <v>46097</v>
          </cell>
          <cell r="C3128" t="str">
            <v>TAFITASOA3</v>
          </cell>
          <cell r="D3128" t="str">
            <v>6854</v>
          </cell>
          <cell r="E3128" t="str">
            <v>1 842 500.00</v>
          </cell>
          <cell r="F3128" t="str">
            <v>2 211 000.00</v>
          </cell>
          <cell r="G3128" t="str">
            <v>MGA</v>
          </cell>
          <cell r="H3128" t="str">
            <v>C700</v>
          </cell>
          <cell r="I3128" t="str">
            <v>E</v>
          </cell>
          <cell r="J3128" t="str">
            <v>2026-03-16</v>
          </cell>
          <cell r="K3128" t="str">
            <v>YASSIE</v>
          </cell>
          <cell r="L3128" t="str">
            <v>True</v>
          </cell>
          <cell r="M3128" t="str">
            <v>True</v>
          </cell>
          <cell r="N3128" t="str">
            <v>True</v>
          </cell>
          <cell r="O3128" t="str">
            <v>False</v>
          </cell>
          <cell r="P3128">
            <v>391200276</v>
          </cell>
          <cell r="Q3128">
            <v>391200275</v>
          </cell>
          <cell r="R3128">
            <v>0</v>
          </cell>
          <cell r="S3128" t="str">
            <v>0.00</v>
          </cell>
          <cell r="T3128">
            <v>0</v>
          </cell>
          <cell r="U3128">
            <v>8</v>
          </cell>
          <cell r="V3128">
            <v>8</v>
          </cell>
          <cell r="W3128" t="str">
            <v>2026-03-16</v>
          </cell>
        </row>
        <row r="3129">
          <cell r="A3129">
            <v>136740</v>
          </cell>
          <cell r="B3129">
            <v>46097</v>
          </cell>
          <cell r="C3129" t="str">
            <v>OLGA</v>
          </cell>
          <cell r="E3129" t="str">
            <v>0.00</v>
          </cell>
          <cell r="F3129" t="str">
            <v>0.00</v>
          </cell>
          <cell r="G3129" t="str">
            <v>MGA</v>
          </cell>
          <cell r="H3129" t="str">
            <v>C901</v>
          </cell>
          <cell r="I3129" t="str">
            <v>E</v>
          </cell>
          <cell r="J3129" t="str">
            <v>2026-03-16</v>
          </cell>
          <cell r="K3129" t="str">
            <v>YASSIE</v>
          </cell>
          <cell r="L3129" t="str">
            <v>True</v>
          </cell>
          <cell r="M3129" t="str">
            <v>True</v>
          </cell>
          <cell r="N3129" t="str">
            <v>True</v>
          </cell>
          <cell r="O3129" t="str">
            <v>False</v>
          </cell>
          <cell r="P3129">
            <v>0</v>
          </cell>
          <cell r="Q3129">
            <v>0</v>
          </cell>
          <cell r="R3129">
            <v>0</v>
          </cell>
          <cell r="S3129" t="str">
            <v>0.00</v>
          </cell>
          <cell r="T3129">
            <v>0</v>
          </cell>
          <cell r="U3129">
            <v>4</v>
          </cell>
          <cell r="V3129">
            <v>4</v>
          </cell>
          <cell r="W3129" t="str">
            <v>2026-03-16</v>
          </cell>
        </row>
        <row r="3130">
          <cell r="A3130">
            <v>136739</v>
          </cell>
          <cell r="B3130">
            <v>46097</v>
          </cell>
          <cell r="C3130" t="str">
            <v>MIALY23</v>
          </cell>
          <cell r="D3130" t="str">
            <v>2886</v>
          </cell>
          <cell r="E3130" t="str">
            <v>1 367 700.00</v>
          </cell>
          <cell r="F3130" t="str">
            <v>1 367 700.00</v>
          </cell>
          <cell r="G3130" t="str">
            <v>MGA</v>
          </cell>
          <cell r="H3130" t="str">
            <v>C600</v>
          </cell>
          <cell r="I3130" t="str">
            <v>E</v>
          </cell>
          <cell r="J3130" t="str">
            <v>2026-03-16</v>
          </cell>
          <cell r="K3130" t="str">
            <v>YASSIE</v>
          </cell>
          <cell r="L3130" t="str">
            <v>True</v>
          </cell>
          <cell r="M3130" t="str">
            <v>True</v>
          </cell>
          <cell r="N3130" t="str">
            <v>True</v>
          </cell>
          <cell r="O3130" t="str">
            <v>False</v>
          </cell>
          <cell r="P3130">
            <v>391100793</v>
          </cell>
          <cell r="Q3130">
            <v>391100792</v>
          </cell>
          <cell r="R3130">
            <v>0</v>
          </cell>
          <cell r="S3130" t="str">
            <v>0.00</v>
          </cell>
          <cell r="T3130">
            <v>0</v>
          </cell>
          <cell r="U3130">
            <v>8</v>
          </cell>
          <cell r="V3130">
            <v>8</v>
          </cell>
          <cell r="W3130" t="str">
            <v>2026-03-16</v>
          </cell>
        </row>
        <row r="3131">
          <cell r="A3131">
            <v>136738</v>
          </cell>
          <cell r="B3131">
            <v>46097</v>
          </cell>
          <cell r="C3131" t="str">
            <v>HARITSOA</v>
          </cell>
          <cell r="D3131" t="str">
            <v>4216</v>
          </cell>
          <cell r="E3131" t="str">
            <v>55 833.33</v>
          </cell>
          <cell r="F3131" t="str">
            <v>67 000.00</v>
          </cell>
          <cell r="G3131" t="str">
            <v>MGA</v>
          </cell>
          <cell r="H3131" t="str">
            <v>C500</v>
          </cell>
          <cell r="I3131" t="str">
            <v>E</v>
          </cell>
          <cell r="J3131" t="str">
            <v>2026-03-16</v>
          </cell>
          <cell r="K3131" t="str">
            <v>YASSIE</v>
          </cell>
          <cell r="L3131" t="str">
            <v>True</v>
          </cell>
          <cell r="M3131" t="str">
            <v>True</v>
          </cell>
          <cell r="N3131" t="str">
            <v>True</v>
          </cell>
          <cell r="O3131" t="str">
            <v>False</v>
          </cell>
          <cell r="P3131">
            <v>391300109</v>
          </cell>
          <cell r="Q3131">
            <v>0</v>
          </cell>
          <cell r="R3131">
            <v>0</v>
          </cell>
          <cell r="S3131" t="str">
            <v>0.00</v>
          </cell>
          <cell r="T3131">
            <v>0</v>
          </cell>
          <cell r="U3131">
            <v>8</v>
          </cell>
          <cell r="V3131">
            <v>8</v>
          </cell>
          <cell r="W3131" t="str">
            <v>2026-03-16</v>
          </cell>
        </row>
        <row r="3132">
          <cell r="A3132">
            <v>136737</v>
          </cell>
          <cell r="B3132">
            <v>46097</v>
          </cell>
          <cell r="C3132" t="str">
            <v>SETRA3</v>
          </cell>
          <cell r="D3132" t="str">
            <v>4385</v>
          </cell>
          <cell r="E3132" t="str">
            <v>505 000.00</v>
          </cell>
          <cell r="F3132" t="str">
            <v>505 000.00</v>
          </cell>
          <cell r="G3132" t="str">
            <v>MGA</v>
          </cell>
          <cell r="H3132" t="str">
            <v>C104</v>
          </cell>
          <cell r="I3132" t="str">
            <v>E</v>
          </cell>
          <cell r="J3132" t="str">
            <v>2026-03-16</v>
          </cell>
          <cell r="K3132" t="str">
            <v>YASSIE</v>
          </cell>
          <cell r="L3132" t="str">
            <v>True</v>
          </cell>
          <cell r="M3132" t="str">
            <v>True</v>
          </cell>
          <cell r="N3132" t="str">
            <v>True</v>
          </cell>
          <cell r="O3132" t="str">
            <v>False</v>
          </cell>
          <cell r="P3132">
            <v>391200147</v>
          </cell>
          <cell r="Q3132">
            <v>0</v>
          </cell>
          <cell r="R3132">
            <v>0</v>
          </cell>
          <cell r="S3132" t="str">
            <v>0.00</v>
          </cell>
          <cell r="T3132">
            <v>0</v>
          </cell>
          <cell r="U3132">
            <v>8</v>
          </cell>
          <cell r="V3132">
            <v>8</v>
          </cell>
          <cell r="W3132" t="str">
            <v>2026-03-17</v>
          </cell>
        </row>
        <row r="3133">
          <cell r="A3133">
            <v>136736</v>
          </cell>
          <cell r="B3133">
            <v>46097</v>
          </cell>
          <cell r="C3133" t="str">
            <v>MIALY23</v>
          </cell>
          <cell r="D3133" t="str">
            <v>6855</v>
          </cell>
          <cell r="E3133" t="str">
            <v>1 400 000.00</v>
          </cell>
          <cell r="F3133" t="str">
            <v>1 400 000.00</v>
          </cell>
          <cell r="G3133" t="str">
            <v>MGA</v>
          </cell>
          <cell r="H3133" t="str">
            <v>C600</v>
          </cell>
          <cell r="I3133" t="str">
            <v>E</v>
          </cell>
          <cell r="J3133" t="str">
            <v>2026-03-16</v>
          </cell>
          <cell r="K3133" t="str">
            <v>YASSIE</v>
          </cell>
          <cell r="L3133" t="str">
            <v>True</v>
          </cell>
          <cell r="M3133" t="str">
            <v>True</v>
          </cell>
          <cell r="N3133" t="str">
            <v>True</v>
          </cell>
          <cell r="O3133" t="str">
            <v>False</v>
          </cell>
          <cell r="P3133">
            <v>391100589</v>
          </cell>
          <cell r="Q3133">
            <v>391100588</v>
          </cell>
          <cell r="R3133">
            <v>0</v>
          </cell>
          <cell r="S3133" t="str">
            <v>0.00</v>
          </cell>
          <cell r="T3133">
            <v>0</v>
          </cell>
          <cell r="U3133">
            <v>7</v>
          </cell>
          <cell r="V3133">
            <v>7</v>
          </cell>
          <cell r="W3133" t="str">
            <v>2026-03-25</v>
          </cell>
        </row>
        <row r="3134">
          <cell r="A3134">
            <v>136735</v>
          </cell>
          <cell r="B3134">
            <v>46097</v>
          </cell>
          <cell r="C3134" t="str">
            <v>MIORA46</v>
          </cell>
          <cell r="D3134" t="str">
            <v>2886</v>
          </cell>
          <cell r="E3134" t="str">
            <v>2 455 900.00</v>
          </cell>
          <cell r="F3134" t="str">
            <v>2 947 080.00</v>
          </cell>
          <cell r="G3134" t="str">
            <v>MGA</v>
          </cell>
          <cell r="H3134" t="str">
            <v>C900</v>
          </cell>
          <cell r="I3134" t="str">
            <v>E</v>
          </cell>
          <cell r="J3134" t="str">
            <v>2026-03-16</v>
          </cell>
          <cell r="K3134" t="str">
            <v>YASSIE</v>
          </cell>
          <cell r="L3134" t="str">
            <v>True</v>
          </cell>
          <cell r="M3134" t="str">
            <v>True</v>
          </cell>
          <cell r="N3134" t="str">
            <v>True</v>
          </cell>
          <cell r="O3134" t="str">
            <v>False</v>
          </cell>
          <cell r="P3134">
            <v>0</v>
          </cell>
          <cell r="Q3134">
            <v>0</v>
          </cell>
          <cell r="R3134">
            <v>0</v>
          </cell>
          <cell r="S3134" t="str">
            <v>0.00</v>
          </cell>
          <cell r="T3134">
            <v>0</v>
          </cell>
          <cell r="U3134">
            <v>5</v>
          </cell>
          <cell r="V3134">
            <v>5</v>
          </cell>
          <cell r="W3134" t="str">
            <v>2026-03-16</v>
          </cell>
        </row>
        <row r="3135">
          <cell r="A3135">
            <v>136734</v>
          </cell>
          <cell r="B3135">
            <v>46094</v>
          </cell>
          <cell r="C3135" t="str">
            <v>HARITSOA</v>
          </cell>
          <cell r="D3135" t="str">
            <v>4216</v>
          </cell>
          <cell r="E3135" t="str">
            <v>195 000.00</v>
          </cell>
          <cell r="F3135" t="str">
            <v>234 000.00</v>
          </cell>
          <cell r="G3135" t="str">
            <v>MGA</v>
          </cell>
          <cell r="H3135" t="str">
            <v>C500</v>
          </cell>
          <cell r="I3135" t="str">
            <v>E</v>
          </cell>
          <cell r="J3135" t="str">
            <v>2026-03-13</v>
          </cell>
          <cell r="K3135" t="str">
            <v>YASSIE</v>
          </cell>
          <cell r="L3135" t="str">
            <v>True</v>
          </cell>
          <cell r="M3135" t="str">
            <v>True</v>
          </cell>
          <cell r="N3135" t="str">
            <v>True</v>
          </cell>
          <cell r="O3135" t="str">
            <v>False</v>
          </cell>
          <cell r="P3135">
            <v>384000257</v>
          </cell>
          <cell r="Q3135">
            <v>0</v>
          </cell>
          <cell r="R3135">
            <v>0</v>
          </cell>
          <cell r="S3135" t="str">
            <v>0.00</v>
          </cell>
          <cell r="T3135">
            <v>0</v>
          </cell>
          <cell r="U3135">
            <v>9</v>
          </cell>
          <cell r="V3135">
            <v>9</v>
          </cell>
          <cell r="W3135" t="str">
            <v>2026-03-16</v>
          </cell>
        </row>
        <row r="3136">
          <cell r="A3136">
            <v>136733</v>
          </cell>
          <cell r="B3136">
            <v>46094</v>
          </cell>
          <cell r="C3136" t="str">
            <v>HARITSOA</v>
          </cell>
          <cell r="D3136" t="str">
            <v>2633</v>
          </cell>
          <cell r="E3136" t="str">
            <v>7 242 000.00</v>
          </cell>
          <cell r="F3136" t="str">
            <v>8 690 400.00</v>
          </cell>
          <cell r="G3136" t="str">
            <v>MGA</v>
          </cell>
          <cell r="H3136" t="str">
            <v>C500</v>
          </cell>
          <cell r="I3136" t="str">
            <v>E</v>
          </cell>
          <cell r="J3136" t="str">
            <v>2026-03-13</v>
          </cell>
          <cell r="K3136" t="str">
            <v>YASSIE</v>
          </cell>
          <cell r="L3136" t="str">
            <v>True</v>
          </cell>
          <cell r="M3136" t="str">
            <v>True</v>
          </cell>
          <cell r="N3136" t="str">
            <v>True</v>
          </cell>
          <cell r="O3136" t="str">
            <v>False</v>
          </cell>
          <cell r="P3136">
            <v>384100950</v>
          </cell>
          <cell r="Q3136">
            <v>0</v>
          </cell>
          <cell r="R3136">
            <v>0</v>
          </cell>
          <cell r="S3136" t="str">
            <v>0.00</v>
          </cell>
          <cell r="T3136">
            <v>0</v>
          </cell>
          <cell r="U3136">
            <v>8</v>
          </cell>
          <cell r="V3136">
            <v>8</v>
          </cell>
          <cell r="W3136" t="str">
            <v>2026-03-24</v>
          </cell>
        </row>
        <row r="3137">
          <cell r="A3137">
            <v>136732</v>
          </cell>
          <cell r="B3137">
            <v>46094</v>
          </cell>
          <cell r="C3137" t="str">
            <v>LUISA</v>
          </cell>
          <cell r="D3137" t="str">
            <v>2079</v>
          </cell>
          <cell r="E3137" t="str">
            <v>1 325 000.00</v>
          </cell>
          <cell r="F3137" t="str">
            <v>1 590 000.00</v>
          </cell>
          <cell r="G3137" t="str">
            <v>MGA</v>
          </cell>
          <cell r="H3137" t="str">
            <v>C700</v>
          </cell>
          <cell r="I3137" t="str">
            <v>E</v>
          </cell>
          <cell r="J3137" t="str">
            <v>2026-03-13</v>
          </cell>
          <cell r="K3137" t="str">
            <v>YASSIE</v>
          </cell>
          <cell r="L3137" t="str">
            <v>True</v>
          </cell>
          <cell r="M3137" t="str">
            <v>True</v>
          </cell>
          <cell r="N3137" t="str">
            <v>True</v>
          </cell>
          <cell r="O3137" t="str">
            <v>False</v>
          </cell>
          <cell r="P3137">
            <v>0</v>
          </cell>
          <cell r="Q3137">
            <v>0</v>
          </cell>
          <cell r="R3137">
            <v>0</v>
          </cell>
          <cell r="S3137" t="str">
            <v>0.00</v>
          </cell>
          <cell r="T3137">
            <v>0</v>
          </cell>
          <cell r="U3137">
            <v>5</v>
          </cell>
          <cell r="V3137">
            <v>5</v>
          </cell>
          <cell r="W3137" t="str">
            <v>2026-03-16</v>
          </cell>
        </row>
        <row r="3138">
          <cell r="A3138">
            <v>136731</v>
          </cell>
          <cell r="B3138">
            <v>46094</v>
          </cell>
          <cell r="C3138" t="str">
            <v>HARITSOA</v>
          </cell>
          <cell r="D3138" t="str">
            <v>2633</v>
          </cell>
          <cell r="E3138" t="str">
            <v>12 147 350.00</v>
          </cell>
          <cell r="F3138" t="str">
            <v>14 576 820.00</v>
          </cell>
          <cell r="G3138" t="str">
            <v>MGA</v>
          </cell>
          <cell r="H3138" t="str">
            <v>C500</v>
          </cell>
          <cell r="I3138" t="str">
            <v>E</v>
          </cell>
          <cell r="J3138" t="str">
            <v>2026-03-13</v>
          </cell>
          <cell r="K3138" t="str">
            <v>YASSIE</v>
          </cell>
          <cell r="L3138" t="str">
            <v>True</v>
          </cell>
          <cell r="M3138" t="str">
            <v>True</v>
          </cell>
          <cell r="N3138" t="str">
            <v>True</v>
          </cell>
          <cell r="O3138" t="str">
            <v>False</v>
          </cell>
          <cell r="P3138">
            <v>384100945</v>
          </cell>
          <cell r="Q3138">
            <v>0</v>
          </cell>
          <cell r="R3138">
            <v>0</v>
          </cell>
          <cell r="S3138" t="str">
            <v>0.00</v>
          </cell>
          <cell r="T3138">
            <v>0</v>
          </cell>
          <cell r="U3138">
            <v>8</v>
          </cell>
          <cell r="V3138">
            <v>8</v>
          </cell>
          <cell r="W3138" t="str">
            <v>2026-03-24</v>
          </cell>
        </row>
        <row r="3139">
          <cell r="A3139">
            <v>136730</v>
          </cell>
          <cell r="B3139">
            <v>46094</v>
          </cell>
          <cell r="C3139" t="str">
            <v>HARITSOA</v>
          </cell>
          <cell r="D3139" t="str">
            <v>2633</v>
          </cell>
          <cell r="E3139" t="str">
            <v>11 181 240.00</v>
          </cell>
          <cell r="F3139" t="str">
            <v>13 417 488.00</v>
          </cell>
          <cell r="G3139" t="str">
            <v>MGA</v>
          </cell>
          <cell r="H3139" t="str">
            <v>C500</v>
          </cell>
          <cell r="I3139" t="str">
            <v>E</v>
          </cell>
          <cell r="J3139" t="str">
            <v>2026-03-13</v>
          </cell>
          <cell r="K3139" t="str">
            <v>YASSIE</v>
          </cell>
          <cell r="L3139" t="str">
            <v>True</v>
          </cell>
          <cell r="M3139" t="str">
            <v>True</v>
          </cell>
          <cell r="N3139" t="str">
            <v>True</v>
          </cell>
          <cell r="O3139" t="str">
            <v>False</v>
          </cell>
          <cell r="P3139">
            <v>384200196</v>
          </cell>
          <cell r="Q3139">
            <v>0</v>
          </cell>
          <cell r="R3139">
            <v>0</v>
          </cell>
          <cell r="S3139" t="str">
            <v>0.00</v>
          </cell>
          <cell r="T3139">
            <v>0</v>
          </cell>
          <cell r="U3139">
            <v>9</v>
          </cell>
          <cell r="V3139">
            <v>9</v>
          </cell>
          <cell r="W3139" t="str">
            <v>2026-03-24</v>
          </cell>
        </row>
        <row r="3140">
          <cell r="A3140">
            <v>136729</v>
          </cell>
          <cell r="B3140">
            <v>46094</v>
          </cell>
          <cell r="C3140" t="str">
            <v>HARITSOA</v>
          </cell>
          <cell r="D3140" t="str">
            <v>2633</v>
          </cell>
          <cell r="E3140" t="str">
            <v>6 239 000.00</v>
          </cell>
          <cell r="F3140" t="str">
            <v>7 486 800.00</v>
          </cell>
          <cell r="G3140" t="str">
            <v>MGA</v>
          </cell>
          <cell r="H3140" t="str">
            <v>C500</v>
          </cell>
          <cell r="I3140" t="str">
            <v>E</v>
          </cell>
          <cell r="J3140" t="str">
            <v>2026-03-13</v>
          </cell>
          <cell r="K3140" t="str">
            <v>YASSIE</v>
          </cell>
          <cell r="L3140" t="str">
            <v>True</v>
          </cell>
          <cell r="M3140" t="str">
            <v>True</v>
          </cell>
          <cell r="N3140" t="str">
            <v>True</v>
          </cell>
          <cell r="O3140" t="str">
            <v>False</v>
          </cell>
          <cell r="P3140">
            <v>384000247</v>
          </cell>
          <cell r="Q3140">
            <v>0</v>
          </cell>
          <cell r="R3140">
            <v>0</v>
          </cell>
          <cell r="S3140" t="str">
            <v>0.00</v>
          </cell>
          <cell r="T3140">
            <v>0</v>
          </cell>
          <cell r="U3140">
            <v>9</v>
          </cell>
          <cell r="V3140">
            <v>9</v>
          </cell>
          <cell r="W3140" t="str">
            <v>2026-03-24</v>
          </cell>
        </row>
        <row r="3141">
          <cell r="A3141">
            <v>136728</v>
          </cell>
          <cell r="B3141">
            <v>46094</v>
          </cell>
          <cell r="C3141" t="str">
            <v>HARITSOA</v>
          </cell>
          <cell r="E3141" t="str">
            <v>0.00</v>
          </cell>
          <cell r="F3141" t="str">
            <v>0.00</v>
          </cell>
          <cell r="G3141" t="str">
            <v>MGA</v>
          </cell>
          <cell r="H3141" t="str">
            <v>C500</v>
          </cell>
          <cell r="I3141" t="str">
            <v>E</v>
          </cell>
          <cell r="J3141" t="str">
            <v>2026-03-13</v>
          </cell>
          <cell r="K3141" t="str">
            <v>YASSIE</v>
          </cell>
          <cell r="L3141" t="str">
            <v>True</v>
          </cell>
          <cell r="M3141" t="str">
            <v>False</v>
          </cell>
          <cell r="N3141" t="str">
            <v>True</v>
          </cell>
          <cell r="O3141" t="str">
            <v>False</v>
          </cell>
          <cell r="P3141">
            <v>384000238</v>
          </cell>
          <cell r="Q3141">
            <v>0</v>
          </cell>
          <cell r="R3141">
            <v>0</v>
          </cell>
          <cell r="S3141" t="str">
            <v>0.00</v>
          </cell>
          <cell r="T3141">
            <v>0</v>
          </cell>
          <cell r="U3141">
            <v>8</v>
          </cell>
          <cell r="V3141">
            <v>8</v>
          </cell>
          <cell r="W3141" t="str">
            <v>2026-03-24</v>
          </cell>
        </row>
        <row r="3142">
          <cell r="A3142">
            <v>136727</v>
          </cell>
          <cell r="B3142">
            <v>46094</v>
          </cell>
          <cell r="C3142" t="str">
            <v>HARITSOA</v>
          </cell>
          <cell r="E3142" t="str">
            <v>0.00</v>
          </cell>
          <cell r="F3142" t="str">
            <v>0.00</v>
          </cell>
          <cell r="G3142" t="str">
            <v>MGA</v>
          </cell>
          <cell r="H3142" t="str">
            <v>C500</v>
          </cell>
          <cell r="I3142" t="str">
            <v>E</v>
          </cell>
          <cell r="J3142" t="str">
            <v>2026-03-13</v>
          </cell>
          <cell r="K3142" t="str">
            <v>YASSIE</v>
          </cell>
          <cell r="L3142" t="str">
            <v>True</v>
          </cell>
          <cell r="M3142" t="str">
            <v>False</v>
          </cell>
          <cell r="N3142" t="str">
            <v>True</v>
          </cell>
          <cell r="O3142" t="str">
            <v>False</v>
          </cell>
          <cell r="P3142">
            <v>384000236</v>
          </cell>
          <cell r="Q3142">
            <v>0</v>
          </cell>
          <cell r="R3142">
            <v>0</v>
          </cell>
          <cell r="S3142" t="str">
            <v>0.00</v>
          </cell>
          <cell r="T3142">
            <v>0</v>
          </cell>
          <cell r="U3142">
            <v>10</v>
          </cell>
          <cell r="V3142">
            <v>10</v>
          </cell>
          <cell r="W3142" t="str">
            <v>2026-03-24</v>
          </cell>
        </row>
        <row r="3143">
          <cell r="A3143">
            <v>136726</v>
          </cell>
          <cell r="B3143">
            <v>46094</v>
          </cell>
          <cell r="C3143" t="str">
            <v>PARIS</v>
          </cell>
          <cell r="E3143" t="str">
            <v>0.00</v>
          </cell>
          <cell r="F3143" t="str">
            <v>0.00</v>
          </cell>
          <cell r="G3143" t="str">
            <v>MGA</v>
          </cell>
          <cell r="H3143" t="str">
            <v>C500</v>
          </cell>
          <cell r="I3143" t="str">
            <v>E</v>
          </cell>
          <cell r="J3143" t="str">
            <v>2026-03-13</v>
          </cell>
          <cell r="K3143" t="str">
            <v>YASSIE</v>
          </cell>
          <cell r="L3143" t="str">
            <v>True</v>
          </cell>
          <cell r="M3143" t="str">
            <v>False</v>
          </cell>
          <cell r="N3143" t="str">
            <v>True</v>
          </cell>
          <cell r="O3143" t="str">
            <v>False</v>
          </cell>
          <cell r="P3143">
            <v>384200190</v>
          </cell>
          <cell r="Q3143">
            <v>0</v>
          </cell>
          <cell r="R3143">
            <v>0</v>
          </cell>
          <cell r="S3143" t="str">
            <v>0.00</v>
          </cell>
          <cell r="T3143">
            <v>0</v>
          </cell>
          <cell r="U3143">
            <v>8</v>
          </cell>
          <cell r="V3143">
            <v>8</v>
          </cell>
          <cell r="W3143" t="str">
            <v>2026-03-16</v>
          </cell>
        </row>
        <row r="3144">
          <cell r="A3144">
            <v>136725</v>
          </cell>
          <cell r="B3144">
            <v>46094</v>
          </cell>
          <cell r="C3144" t="str">
            <v>HARITSOA</v>
          </cell>
          <cell r="D3144" t="str">
            <v>2568</v>
          </cell>
          <cell r="E3144" t="str">
            <v>13 739.00</v>
          </cell>
          <cell r="F3144" t="str">
            <v>13 739.00</v>
          </cell>
          <cell r="G3144" t="str">
            <v>USD</v>
          </cell>
          <cell r="H3144" t="str">
            <v>C500</v>
          </cell>
          <cell r="I3144" t="str">
            <v>E</v>
          </cell>
          <cell r="J3144" t="str">
            <v>2026-03-13</v>
          </cell>
          <cell r="K3144" t="str">
            <v>YASSIE</v>
          </cell>
          <cell r="L3144" t="str">
            <v>True</v>
          </cell>
          <cell r="M3144" t="str">
            <v>True</v>
          </cell>
          <cell r="N3144" t="str">
            <v>True</v>
          </cell>
          <cell r="O3144" t="str">
            <v>False</v>
          </cell>
          <cell r="P3144">
            <v>384000234</v>
          </cell>
          <cell r="Q3144">
            <v>0</v>
          </cell>
          <cell r="R3144">
            <v>0</v>
          </cell>
          <cell r="S3144" t="str">
            <v>0.00</v>
          </cell>
          <cell r="T3144">
            <v>0</v>
          </cell>
          <cell r="U3144">
            <v>7</v>
          </cell>
          <cell r="V3144">
            <v>7</v>
          </cell>
          <cell r="W3144" t="str">
            <v>2026-03-16</v>
          </cell>
        </row>
        <row r="3145">
          <cell r="A3145">
            <v>136724</v>
          </cell>
          <cell r="B3145">
            <v>46094</v>
          </cell>
          <cell r="C3145" t="str">
            <v>MBOLATIANANJI</v>
          </cell>
          <cell r="D3145" t="str">
            <v>6851</v>
          </cell>
          <cell r="E3145" t="str">
            <v>6 300.00</v>
          </cell>
          <cell r="F3145" t="str">
            <v>6 300.00</v>
          </cell>
          <cell r="G3145" t="str">
            <v>USD</v>
          </cell>
          <cell r="H3145" t="str">
            <v>C800</v>
          </cell>
          <cell r="I3145" t="str">
            <v>E</v>
          </cell>
          <cell r="J3145" t="str">
            <v>2026-03-13</v>
          </cell>
          <cell r="K3145" t="str">
            <v>YASSIE</v>
          </cell>
          <cell r="L3145" t="str">
            <v>True</v>
          </cell>
          <cell r="M3145" t="str">
            <v>True</v>
          </cell>
          <cell r="N3145" t="str">
            <v>True</v>
          </cell>
          <cell r="O3145" t="str">
            <v>False</v>
          </cell>
          <cell r="P3145">
            <v>383900260</v>
          </cell>
          <cell r="Q3145">
            <v>0</v>
          </cell>
          <cell r="R3145">
            <v>0</v>
          </cell>
          <cell r="S3145" t="str">
            <v>0.00</v>
          </cell>
          <cell r="T3145">
            <v>0</v>
          </cell>
          <cell r="U3145">
            <v>5</v>
          </cell>
          <cell r="V3145">
            <v>5</v>
          </cell>
          <cell r="W3145" t="str">
            <v>2026-03-18</v>
          </cell>
        </row>
        <row r="3146">
          <cell r="A3146">
            <v>136723</v>
          </cell>
          <cell r="B3146">
            <v>46094</v>
          </cell>
          <cell r="C3146" t="str">
            <v>HARITSOA</v>
          </cell>
          <cell r="D3146" t="str">
            <v>2605</v>
          </cell>
          <cell r="E3146" t="str">
            <v>76 730.00</v>
          </cell>
          <cell r="F3146" t="str">
            <v>76 730.00</v>
          </cell>
          <cell r="G3146" t="str">
            <v>USD</v>
          </cell>
          <cell r="H3146" t="str">
            <v>C500</v>
          </cell>
          <cell r="I3146" t="str">
            <v>E</v>
          </cell>
          <cell r="J3146" t="str">
            <v>2026-03-13</v>
          </cell>
          <cell r="K3146" t="str">
            <v>YASSIE</v>
          </cell>
          <cell r="L3146" t="str">
            <v>True</v>
          </cell>
          <cell r="M3146" t="str">
            <v>True</v>
          </cell>
          <cell r="N3146" t="str">
            <v>True</v>
          </cell>
          <cell r="O3146" t="str">
            <v>False</v>
          </cell>
          <cell r="P3146">
            <v>383900248</v>
          </cell>
          <cell r="Q3146">
            <v>0</v>
          </cell>
          <cell r="R3146">
            <v>0</v>
          </cell>
          <cell r="S3146" t="str">
            <v>0.00</v>
          </cell>
          <cell r="T3146">
            <v>0</v>
          </cell>
          <cell r="U3146">
            <v>9</v>
          </cell>
          <cell r="V3146">
            <v>9</v>
          </cell>
          <cell r="W3146" t="str">
            <v>2026-03-16</v>
          </cell>
        </row>
        <row r="3147">
          <cell r="A3147">
            <v>136722</v>
          </cell>
          <cell r="B3147">
            <v>46094</v>
          </cell>
          <cell r="C3147" t="str">
            <v>LUCA3</v>
          </cell>
          <cell r="D3147" t="str">
            <v>6853</v>
          </cell>
          <cell r="E3147" t="str">
            <v>6 000 000.00</v>
          </cell>
          <cell r="F3147" t="str">
            <v>6 000 000.00</v>
          </cell>
          <cell r="G3147" t="str">
            <v>MGA</v>
          </cell>
          <cell r="H3147" t="str">
            <v>C100</v>
          </cell>
          <cell r="I3147" t="str">
            <v>E</v>
          </cell>
          <cell r="J3147" t="str">
            <v>2026-03-13</v>
          </cell>
          <cell r="K3147" t="str">
            <v>YASSIE</v>
          </cell>
          <cell r="L3147" t="str">
            <v>True</v>
          </cell>
          <cell r="M3147" t="str">
            <v>True</v>
          </cell>
          <cell r="N3147" t="str">
            <v>True</v>
          </cell>
          <cell r="O3147" t="str">
            <v>False</v>
          </cell>
          <cell r="P3147">
            <v>383900244</v>
          </cell>
          <cell r="Q3147">
            <v>0</v>
          </cell>
          <cell r="R3147">
            <v>0</v>
          </cell>
          <cell r="S3147" t="str">
            <v>0.00</v>
          </cell>
          <cell r="T3147">
            <v>0</v>
          </cell>
          <cell r="U3147">
            <v>8</v>
          </cell>
          <cell r="V3147">
            <v>8</v>
          </cell>
          <cell r="W3147" t="str">
            <v>2026-03-16</v>
          </cell>
        </row>
        <row r="3148">
          <cell r="A3148">
            <v>136721</v>
          </cell>
          <cell r="B3148">
            <v>46094</v>
          </cell>
          <cell r="C3148" t="str">
            <v>LUCA3</v>
          </cell>
          <cell r="D3148" t="str">
            <v>6786</v>
          </cell>
          <cell r="E3148" t="str">
            <v>3 000 000.00</v>
          </cell>
          <cell r="F3148" t="str">
            <v>3 000 000.00</v>
          </cell>
          <cell r="G3148" t="str">
            <v>MGA</v>
          </cell>
          <cell r="H3148" t="str">
            <v>C100</v>
          </cell>
          <cell r="I3148" t="str">
            <v>E</v>
          </cell>
          <cell r="J3148" t="str">
            <v>2026-03-13</v>
          </cell>
          <cell r="K3148" t="str">
            <v>YASSIE</v>
          </cell>
          <cell r="L3148" t="str">
            <v>True</v>
          </cell>
          <cell r="M3148" t="str">
            <v>True</v>
          </cell>
          <cell r="N3148" t="str">
            <v>True</v>
          </cell>
          <cell r="O3148" t="str">
            <v>False</v>
          </cell>
          <cell r="P3148">
            <v>383900232</v>
          </cell>
          <cell r="Q3148">
            <v>383900252</v>
          </cell>
          <cell r="R3148">
            <v>0</v>
          </cell>
          <cell r="S3148" t="str">
            <v>0.00</v>
          </cell>
          <cell r="T3148">
            <v>0</v>
          </cell>
          <cell r="U3148">
            <v>14</v>
          </cell>
          <cell r="V3148">
            <v>14</v>
          </cell>
          <cell r="W3148" t="str">
            <v>2026-03-16</v>
          </cell>
        </row>
        <row r="3149">
          <cell r="A3149">
            <v>136720</v>
          </cell>
          <cell r="B3149">
            <v>46094</v>
          </cell>
          <cell r="C3149" t="str">
            <v>HERY.RAMAROLAHY</v>
          </cell>
          <cell r="D3149" t="str">
            <v>5758</v>
          </cell>
          <cell r="E3149" t="str">
            <v>1 005 000.00</v>
          </cell>
          <cell r="F3149" t="str">
            <v>1 206 000.00</v>
          </cell>
          <cell r="G3149" t="str">
            <v>MGA</v>
          </cell>
          <cell r="H3149" t="str">
            <v>C500</v>
          </cell>
          <cell r="I3149" t="str">
            <v>E</v>
          </cell>
          <cell r="J3149" t="str">
            <v>2026-03-13</v>
          </cell>
          <cell r="K3149" t="str">
            <v>YASSIE</v>
          </cell>
          <cell r="L3149" t="str">
            <v>True</v>
          </cell>
          <cell r="M3149" t="str">
            <v>True</v>
          </cell>
          <cell r="N3149" t="str">
            <v>True</v>
          </cell>
          <cell r="O3149" t="str">
            <v>False</v>
          </cell>
          <cell r="P3149">
            <v>383900214</v>
          </cell>
          <cell r="Q3149">
            <v>0</v>
          </cell>
          <cell r="R3149">
            <v>0</v>
          </cell>
          <cell r="S3149" t="str">
            <v>0.00</v>
          </cell>
          <cell r="T3149">
            <v>0</v>
          </cell>
          <cell r="U3149">
            <v>7</v>
          </cell>
          <cell r="V3149">
            <v>7</v>
          </cell>
          <cell r="W3149" t="str">
            <v>2026-03-16</v>
          </cell>
        </row>
        <row r="3150">
          <cell r="A3150">
            <v>136719</v>
          </cell>
          <cell r="B3150">
            <v>46094</v>
          </cell>
          <cell r="C3150" t="str">
            <v>HERY.RAMAROLAHY</v>
          </cell>
          <cell r="D3150" t="str">
            <v>3221</v>
          </cell>
          <cell r="E3150" t="str">
            <v>4 515 000.00</v>
          </cell>
          <cell r="F3150" t="str">
            <v>5 418 000.00</v>
          </cell>
          <cell r="G3150" t="str">
            <v>MGA</v>
          </cell>
          <cell r="H3150" t="str">
            <v>C500</v>
          </cell>
          <cell r="I3150" t="str">
            <v>E</v>
          </cell>
          <cell r="J3150" t="str">
            <v>2026-03-13</v>
          </cell>
          <cell r="K3150" t="str">
            <v>YASSIE</v>
          </cell>
          <cell r="L3150" t="str">
            <v>True</v>
          </cell>
          <cell r="M3150" t="str">
            <v>True</v>
          </cell>
          <cell r="N3150" t="str">
            <v>True</v>
          </cell>
          <cell r="O3150" t="str">
            <v>False</v>
          </cell>
          <cell r="P3150">
            <v>383900212</v>
          </cell>
          <cell r="Q3150">
            <v>0</v>
          </cell>
          <cell r="R3150">
            <v>0</v>
          </cell>
          <cell r="S3150" t="str">
            <v>0.00</v>
          </cell>
          <cell r="T3150">
            <v>0</v>
          </cell>
          <cell r="U3150">
            <v>7</v>
          </cell>
          <cell r="V3150">
            <v>7</v>
          </cell>
          <cell r="W3150" t="str">
            <v>2026-03-16</v>
          </cell>
        </row>
        <row r="3151">
          <cell r="A3151">
            <v>136718</v>
          </cell>
          <cell r="B3151">
            <v>46094</v>
          </cell>
          <cell r="C3151" t="str">
            <v>HERY.RAMAROLAHY</v>
          </cell>
          <cell r="D3151" t="str">
            <v>3221</v>
          </cell>
          <cell r="E3151" t="str">
            <v>1 400 000.00</v>
          </cell>
          <cell r="F3151" t="str">
            <v>1 680 000.00</v>
          </cell>
          <cell r="G3151" t="str">
            <v>MGA</v>
          </cell>
          <cell r="H3151" t="str">
            <v>C500</v>
          </cell>
          <cell r="I3151" t="str">
            <v>E</v>
          </cell>
          <cell r="J3151" t="str">
            <v>2026-03-13</v>
          </cell>
          <cell r="K3151" t="str">
            <v>YASSIE</v>
          </cell>
          <cell r="L3151" t="str">
            <v>True</v>
          </cell>
          <cell r="M3151" t="str">
            <v>True</v>
          </cell>
          <cell r="N3151" t="str">
            <v>True</v>
          </cell>
          <cell r="O3151" t="str">
            <v>False</v>
          </cell>
          <cell r="P3151">
            <v>383900210</v>
          </cell>
          <cell r="Q3151">
            <v>0</v>
          </cell>
          <cell r="R3151">
            <v>0</v>
          </cell>
          <cell r="S3151" t="str">
            <v>0.00</v>
          </cell>
          <cell r="T3151">
            <v>0</v>
          </cell>
          <cell r="U3151">
            <v>7</v>
          </cell>
          <cell r="V3151">
            <v>7</v>
          </cell>
          <cell r="W3151" t="str">
            <v>2026-03-16</v>
          </cell>
        </row>
        <row r="3152">
          <cell r="A3152">
            <v>136717</v>
          </cell>
          <cell r="B3152">
            <v>46094</v>
          </cell>
          <cell r="C3152" t="str">
            <v>HERY.RAMAROLAHY</v>
          </cell>
          <cell r="D3152" t="str">
            <v>3221</v>
          </cell>
          <cell r="E3152" t="str">
            <v>2 200 000.00</v>
          </cell>
          <cell r="F3152" t="str">
            <v>2 640 000.00</v>
          </cell>
          <cell r="G3152" t="str">
            <v>MGA</v>
          </cell>
          <cell r="H3152" t="str">
            <v>C500</v>
          </cell>
          <cell r="I3152" t="str">
            <v>E</v>
          </cell>
          <cell r="J3152" t="str">
            <v>2026-03-13</v>
          </cell>
          <cell r="K3152" t="str">
            <v>YASSIE</v>
          </cell>
          <cell r="L3152" t="str">
            <v>True</v>
          </cell>
          <cell r="M3152" t="str">
            <v>True</v>
          </cell>
          <cell r="N3152" t="str">
            <v>True</v>
          </cell>
          <cell r="O3152" t="str">
            <v>False</v>
          </cell>
          <cell r="P3152">
            <v>383900208</v>
          </cell>
          <cell r="Q3152">
            <v>0</v>
          </cell>
          <cell r="R3152">
            <v>0</v>
          </cell>
          <cell r="S3152" t="str">
            <v>0.00</v>
          </cell>
          <cell r="T3152">
            <v>0</v>
          </cell>
          <cell r="U3152">
            <v>7</v>
          </cell>
          <cell r="V3152">
            <v>7</v>
          </cell>
          <cell r="W3152" t="str">
            <v>2026-03-16</v>
          </cell>
        </row>
        <row r="3153">
          <cell r="A3153">
            <v>136716</v>
          </cell>
          <cell r="B3153">
            <v>46094</v>
          </cell>
          <cell r="C3153" t="str">
            <v>MIORA46</v>
          </cell>
          <cell r="D3153" t="str">
            <v>2516</v>
          </cell>
          <cell r="E3153" t="str">
            <v>7 292 720.00</v>
          </cell>
          <cell r="F3153" t="str">
            <v>8 751 264.00</v>
          </cell>
          <cell r="G3153" t="str">
            <v>MGA</v>
          </cell>
          <cell r="H3153" t="str">
            <v>C900</v>
          </cell>
          <cell r="I3153" t="str">
            <v>E</v>
          </cell>
          <cell r="J3153" t="str">
            <v>2026-03-13</v>
          </cell>
          <cell r="K3153" t="str">
            <v>YASSIE</v>
          </cell>
          <cell r="L3153" t="str">
            <v>True</v>
          </cell>
          <cell r="M3153" t="str">
            <v>True</v>
          </cell>
          <cell r="N3153" t="str">
            <v>True</v>
          </cell>
          <cell r="O3153" t="str">
            <v>False</v>
          </cell>
          <cell r="P3153">
            <v>383900206</v>
          </cell>
          <cell r="Q3153">
            <v>0</v>
          </cell>
          <cell r="R3153">
            <v>0</v>
          </cell>
          <cell r="S3153" t="str">
            <v>0.00</v>
          </cell>
          <cell r="T3153">
            <v>0</v>
          </cell>
          <cell r="U3153">
            <v>6</v>
          </cell>
          <cell r="V3153">
            <v>6</v>
          </cell>
          <cell r="W3153" t="str">
            <v>2026-03-13</v>
          </cell>
        </row>
        <row r="3154">
          <cell r="A3154">
            <v>136715</v>
          </cell>
          <cell r="B3154">
            <v>46094</v>
          </cell>
          <cell r="C3154" t="str">
            <v>HERY.RAMAROLAHY</v>
          </cell>
          <cell r="D3154" t="str">
            <v>3463</v>
          </cell>
          <cell r="E3154" t="str">
            <v>712 000.00</v>
          </cell>
          <cell r="F3154" t="str">
            <v>854 400.00</v>
          </cell>
          <cell r="G3154" t="str">
            <v>MGA</v>
          </cell>
          <cell r="H3154" t="str">
            <v>C500</v>
          </cell>
          <cell r="I3154" t="str">
            <v>E</v>
          </cell>
          <cell r="J3154" t="str">
            <v>2026-03-13</v>
          </cell>
          <cell r="K3154" t="str">
            <v>YASSIE</v>
          </cell>
          <cell r="L3154" t="str">
            <v>True</v>
          </cell>
          <cell r="M3154" t="str">
            <v>True</v>
          </cell>
          <cell r="N3154" t="str">
            <v>True</v>
          </cell>
          <cell r="O3154" t="str">
            <v>False</v>
          </cell>
          <cell r="P3154">
            <v>383900204</v>
          </cell>
          <cell r="Q3154">
            <v>0</v>
          </cell>
          <cell r="R3154">
            <v>0</v>
          </cell>
          <cell r="S3154" t="str">
            <v>0.00</v>
          </cell>
          <cell r="T3154">
            <v>0</v>
          </cell>
          <cell r="U3154">
            <v>7</v>
          </cell>
          <cell r="V3154">
            <v>7</v>
          </cell>
          <cell r="W3154" t="str">
            <v>2026-03-16</v>
          </cell>
        </row>
        <row r="3155">
          <cell r="A3155">
            <v>136714</v>
          </cell>
          <cell r="B3155">
            <v>46094</v>
          </cell>
          <cell r="C3155" t="str">
            <v>HERY.RAMAROLAHY</v>
          </cell>
          <cell r="D3155" t="str">
            <v>2328</v>
          </cell>
          <cell r="E3155" t="str">
            <v>1 330 000.00</v>
          </cell>
          <cell r="F3155" t="str">
            <v>1 596 000.00</v>
          </cell>
          <cell r="G3155" t="str">
            <v>MGA</v>
          </cell>
          <cell r="H3155" t="str">
            <v>C500</v>
          </cell>
          <cell r="I3155" t="str">
            <v>E</v>
          </cell>
          <cell r="J3155" t="str">
            <v>2026-03-13</v>
          </cell>
          <cell r="K3155" t="str">
            <v>YASSIE</v>
          </cell>
          <cell r="L3155" t="str">
            <v>True</v>
          </cell>
          <cell r="M3155" t="str">
            <v>True</v>
          </cell>
          <cell r="N3155" t="str">
            <v>True</v>
          </cell>
          <cell r="O3155" t="str">
            <v>False</v>
          </cell>
          <cell r="P3155">
            <v>383900194</v>
          </cell>
          <cell r="Q3155">
            <v>0</v>
          </cell>
          <cell r="R3155">
            <v>0</v>
          </cell>
          <cell r="S3155" t="str">
            <v>0.00</v>
          </cell>
          <cell r="T3155">
            <v>0</v>
          </cell>
          <cell r="U3155">
            <v>7</v>
          </cell>
          <cell r="V3155">
            <v>7</v>
          </cell>
          <cell r="W3155" t="str">
            <v>2026-03-16</v>
          </cell>
        </row>
        <row r="3156">
          <cell r="A3156">
            <v>136713</v>
          </cell>
          <cell r="B3156">
            <v>46094</v>
          </cell>
          <cell r="C3156" t="str">
            <v>MIALY23</v>
          </cell>
          <cell r="D3156" t="str">
            <v>2490</v>
          </cell>
          <cell r="E3156" t="str">
            <v>326 955 294.00</v>
          </cell>
          <cell r="F3156" t="str">
            <v>392 346 352.80</v>
          </cell>
          <cell r="G3156" t="str">
            <v>MGA</v>
          </cell>
          <cell r="H3156" t="str">
            <v>C104</v>
          </cell>
          <cell r="I3156" t="str">
            <v>E</v>
          </cell>
          <cell r="J3156" t="str">
            <v>2026-03-13</v>
          </cell>
          <cell r="K3156" t="str">
            <v>YASSIE</v>
          </cell>
          <cell r="L3156" t="str">
            <v>True</v>
          </cell>
          <cell r="M3156" t="str">
            <v>True</v>
          </cell>
          <cell r="N3156" t="str">
            <v>True</v>
          </cell>
          <cell r="O3156" t="str">
            <v>False</v>
          </cell>
          <cell r="P3156">
            <v>0</v>
          </cell>
          <cell r="Q3156">
            <v>0</v>
          </cell>
          <cell r="R3156">
            <v>0</v>
          </cell>
          <cell r="S3156" t="str">
            <v>0.00</v>
          </cell>
          <cell r="T3156">
            <v>0</v>
          </cell>
          <cell r="U3156">
            <v>8</v>
          </cell>
          <cell r="V3156">
            <v>8</v>
          </cell>
          <cell r="W3156" t="str">
            <v>2026-03-25</v>
          </cell>
        </row>
        <row r="3157">
          <cell r="A3157">
            <v>136712</v>
          </cell>
          <cell r="B3157">
            <v>46094</v>
          </cell>
          <cell r="C3157" t="str">
            <v>MIALY23</v>
          </cell>
          <cell r="D3157" t="str">
            <v>2490</v>
          </cell>
          <cell r="E3157" t="str">
            <v>266 578 273.00</v>
          </cell>
          <cell r="F3157" t="str">
            <v>319 893 927.60</v>
          </cell>
          <cell r="G3157" t="str">
            <v>MGA</v>
          </cell>
          <cell r="H3157" t="str">
            <v>C104</v>
          </cell>
          <cell r="I3157" t="str">
            <v>E</v>
          </cell>
          <cell r="J3157" t="str">
            <v>2026-03-13</v>
          </cell>
          <cell r="K3157" t="str">
            <v>YASSIE</v>
          </cell>
          <cell r="L3157" t="str">
            <v>True</v>
          </cell>
          <cell r="M3157" t="str">
            <v>True</v>
          </cell>
          <cell r="N3157" t="str">
            <v>True</v>
          </cell>
          <cell r="O3157" t="str">
            <v>False</v>
          </cell>
          <cell r="P3157">
            <v>383900187</v>
          </cell>
          <cell r="Q3157">
            <v>383900186</v>
          </cell>
          <cell r="R3157">
            <v>0</v>
          </cell>
          <cell r="S3157" t="str">
            <v>0.00</v>
          </cell>
          <cell r="T3157">
            <v>0</v>
          </cell>
          <cell r="U3157">
            <v>8</v>
          </cell>
          <cell r="V3157">
            <v>8</v>
          </cell>
          <cell r="W3157" t="str">
            <v>2026-03-25</v>
          </cell>
        </row>
        <row r="3158">
          <cell r="A3158">
            <v>136711</v>
          </cell>
          <cell r="B3158">
            <v>46094</v>
          </cell>
          <cell r="C3158" t="str">
            <v>PARIS</v>
          </cell>
          <cell r="E3158" t="str">
            <v>0.00</v>
          </cell>
          <cell r="F3158" t="str">
            <v>0.00</v>
          </cell>
          <cell r="G3158" t="str">
            <v>MGA</v>
          </cell>
          <cell r="H3158" t="str">
            <v>C500</v>
          </cell>
          <cell r="I3158" t="str">
            <v>E</v>
          </cell>
          <cell r="J3158" t="str">
            <v>2026-03-13</v>
          </cell>
          <cell r="K3158" t="str">
            <v>YASSIE</v>
          </cell>
          <cell r="L3158" t="str">
            <v>True</v>
          </cell>
          <cell r="M3158" t="str">
            <v>False</v>
          </cell>
          <cell r="N3158" t="str">
            <v>True</v>
          </cell>
          <cell r="O3158" t="str">
            <v>False</v>
          </cell>
          <cell r="P3158">
            <v>383900184</v>
          </cell>
          <cell r="Q3158">
            <v>0</v>
          </cell>
          <cell r="R3158">
            <v>0</v>
          </cell>
          <cell r="S3158" t="str">
            <v>0.00</v>
          </cell>
          <cell r="T3158">
            <v>0</v>
          </cell>
          <cell r="U3158">
            <v>9</v>
          </cell>
          <cell r="V3158">
            <v>9</v>
          </cell>
          <cell r="W3158" t="str">
            <v>2026-03-16</v>
          </cell>
        </row>
        <row r="3159">
          <cell r="A3159">
            <v>136710</v>
          </cell>
          <cell r="B3159">
            <v>46094</v>
          </cell>
          <cell r="C3159" t="str">
            <v>LUCA3</v>
          </cell>
          <cell r="D3159" t="str">
            <v>4038</v>
          </cell>
          <cell r="E3159" t="str">
            <v>5 000 000.00</v>
          </cell>
          <cell r="F3159" t="str">
            <v>5 000 000.00</v>
          </cell>
          <cell r="G3159" t="str">
            <v>MGA</v>
          </cell>
          <cell r="H3159" t="str">
            <v>C102</v>
          </cell>
          <cell r="I3159" t="str">
            <v>E</v>
          </cell>
          <cell r="J3159" t="str">
            <v>2026-03-13</v>
          </cell>
          <cell r="K3159" t="str">
            <v>YASSIE</v>
          </cell>
          <cell r="L3159" t="str">
            <v>True</v>
          </cell>
          <cell r="M3159" t="str">
            <v>True</v>
          </cell>
          <cell r="N3159" t="str">
            <v>True</v>
          </cell>
          <cell r="O3159" t="str">
            <v>False</v>
          </cell>
          <cell r="P3159">
            <v>383900179</v>
          </cell>
          <cell r="Q3159">
            <v>0</v>
          </cell>
          <cell r="R3159">
            <v>0</v>
          </cell>
          <cell r="S3159" t="str">
            <v>0.00</v>
          </cell>
          <cell r="T3159">
            <v>0</v>
          </cell>
          <cell r="U3159">
            <v>10</v>
          </cell>
          <cell r="V3159">
            <v>10</v>
          </cell>
          <cell r="W3159" t="str">
            <v>2026-03-16</v>
          </cell>
        </row>
        <row r="3160">
          <cell r="A3160">
            <v>136709</v>
          </cell>
          <cell r="B3160">
            <v>46094</v>
          </cell>
          <cell r="C3160" t="str">
            <v>HARITSOA</v>
          </cell>
          <cell r="D3160" t="str">
            <v>2053</v>
          </cell>
          <cell r="E3160" t="str">
            <v>10 894 957.00</v>
          </cell>
          <cell r="F3160" t="str">
            <v>13 073 948.40</v>
          </cell>
          <cell r="G3160" t="str">
            <v>MGA</v>
          </cell>
          <cell r="H3160" t="str">
            <v>C500</v>
          </cell>
          <cell r="I3160" t="str">
            <v>E</v>
          </cell>
          <cell r="J3160" t="str">
            <v>2026-03-13</v>
          </cell>
          <cell r="K3160" t="str">
            <v>YASSIE</v>
          </cell>
          <cell r="L3160" t="str">
            <v>True</v>
          </cell>
          <cell r="M3160" t="str">
            <v>True</v>
          </cell>
          <cell r="N3160" t="str">
            <v>True</v>
          </cell>
          <cell r="O3160" t="str">
            <v>False</v>
          </cell>
          <cell r="P3160">
            <v>383801177</v>
          </cell>
          <cell r="Q3160">
            <v>0</v>
          </cell>
          <cell r="R3160">
            <v>0</v>
          </cell>
          <cell r="S3160" t="str">
            <v>0.00</v>
          </cell>
          <cell r="T3160">
            <v>0</v>
          </cell>
          <cell r="U3160">
            <v>7</v>
          </cell>
          <cell r="V3160">
            <v>7</v>
          </cell>
          <cell r="W3160" t="str">
            <v>2026-03-16</v>
          </cell>
        </row>
        <row r="3161">
          <cell r="A3161">
            <v>136708</v>
          </cell>
          <cell r="B3161">
            <v>46094</v>
          </cell>
          <cell r="C3161" t="str">
            <v>ERIC13</v>
          </cell>
          <cell r="D3161" t="str">
            <v>2025</v>
          </cell>
          <cell r="E3161" t="str">
            <v>29 820 500.00</v>
          </cell>
          <cell r="F3161" t="str">
            <v>35 784 600.00</v>
          </cell>
          <cell r="G3161" t="str">
            <v>MGA</v>
          </cell>
          <cell r="H3161" t="str">
            <v>C500</v>
          </cell>
          <cell r="I3161" t="str">
            <v>E</v>
          </cell>
          <cell r="J3161" t="str">
            <v>2026-03-13</v>
          </cell>
          <cell r="K3161" t="str">
            <v>YASSIE</v>
          </cell>
          <cell r="L3161" t="str">
            <v>True</v>
          </cell>
          <cell r="M3161" t="str">
            <v>True</v>
          </cell>
          <cell r="N3161" t="str">
            <v>True</v>
          </cell>
          <cell r="O3161" t="str">
            <v>False</v>
          </cell>
          <cell r="P3161">
            <v>383600216</v>
          </cell>
          <cell r="Q3161">
            <v>0</v>
          </cell>
          <cell r="R3161">
            <v>0</v>
          </cell>
          <cell r="S3161" t="str">
            <v>29 820 500.00</v>
          </cell>
          <cell r="T3161">
            <v>0</v>
          </cell>
          <cell r="U3161">
            <v>7</v>
          </cell>
          <cell r="V3161">
            <v>7</v>
          </cell>
          <cell r="W3161" t="str">
            <v>2026-03-16</v>
          </cell>
        </row>
        <row r="3162">
          <cell r="A3162">
            <v>136707</v>
          </cell>
          <cell r="B3162">
            <v>46094</v>
          </cell>
          <cell r="C3162" t="str">
            <v>ERIC13</v>
          </cell>
          <cell r="D3162" t="str">
            <v>2025</v>
          </cell>
          <cell r="E3162" t="str">
            <v>42 915 656.00</v>
          </cell>
          <cell r="F3162" t="str">
            <v>51 498 787.20</v>
          </cell>
          <cell r="G3162" t="str">
            <v>MGA</v>
          </cell>
          <cell r="H3162" t="str">
            <v>C500</v>
          </cell>
          <cell r="I3162" t="str">
            <v>E</v>
          </cell>
          <cell r="J3162" t="str">
            <v>2026-03-13</v>
          </cell>
          <cell r="K3162" t="str">
            <v>YASSIE</v>
          </cell>
          <cell r="L3162" t="str">
            <v>True</v>
          </cell>
          <cell r="M3162" t="str">
            <v>True</v>
          </cell>
          <cell r="N3162" t="str">
            <v>True</v>
          </cell>
          <cell r="O3162" t="str">
            <v>False</v>
          </cell>
          <cell r="P3162">
            <v>383800553</v>
          </cell>
          <cell r="Q3162">
            <v>383800552</v>
          </cell>
          <cell r="R3162">
            <v>0</v>
          </cell>
          <cell r="S3162" t="str">
            <v>42 915 656.00</v>
          </cell>
          <cell r="T3162">
            <v>0</v>
          </cell>
          <cell r="U3162">
            <v>7</v>
          </cell>
          <cell r="V3162">
            <v>7</v>
          </cell>
          <cell r="W3162" t="str">
            <v>2026-03-16</v>
          </cell>
        </row>
        <row r="3163">
          <cell r="A3163">
            <v>136706</v>
          </cell>
          <cell r="B3163">
            <v>46094</v>
          </cell>
          <cell r="C3163" t="str">
            <v>TAFITASOA3</v>
          </cell>
          <cell r="D3163" t="str">
            <v>713</v>
          </cell>
          <cell r="E3163" t="str">
            <v>80 760 000.00</v>
          </cell>
          <cell r="F3163" t="str">
            <v>96 912 000.00</v>
          </cell>
          <cell r="G3163" t="str">
            <v>MGA</v>
          </cell>
          <cell r="H3163" t="str">
            <v>C700</v>
          </cell>
          <cell r="I3163" t="str">
            <v>E</v>
          </cell>
          <cell r="J3163" t="str">
            <v>2026-03-13</v>
          </cell>
          <cell r="K3163" t="str">
            <v>YASSIE</v>
          </cell>
          <cell r="L3163" t="str">
            <v>True</v>
          </cell>
          <cell r="M3163" t="str">
            <v>False</v>
          </cell>
          <cell r="N3163" t="str">
            <v>False</v>
          </cell>
          <cell r="O3163" t="str">
            <v>True</v>
          </cell>
          <cell r="P3163">
            <v>383800550</v>
          </cell>
          <cell r="Q3163">
            <v>383800549</v>
          </cell>
          <cell r="R3163">
            <v>0</v>
          </cell>
          <cell r="S3163" t="str">
            <v>0.00</v>
          </cell>
          <cell r="T3163">
            <v>0</v>
          </cell>
          <cell r="U3163">
            <v>0</v>
          </cell>
          <cell r="V3163">
            <v>0</v>
          </cell>
          <cell r="W3163" t="str">
            <v>0000-00-00</v>
          </cell>
        </row>
        <row r="3164">
          <cell r="A3164">
            <v>136705</v>
          </cell>
          <cell r="B3164">
            <v>46094</v>
          </cell>
          <cell r="C3164" t="str">
            <v>LUCA3</v>
          </cell>
          <cell r="D3164" t="str">
            <v>66</v>
          </cell>
          <cell r="E3164" t="str">
            <v>812 406.00</v>
          </cell>
          <cell r="F3164" t="str">
            <v>974 887.20</v>
          </cell>
          <cell r="G3164" t="str">
            <v>MGA</v>
          </cell>
          <cell r="H3164" t="str">
            <v>C102</v>
          </cell>
          <cell r="I3164" t="str">
            <v>E</v>
          </cell>
          <cell r="J3164" t="str">
            <v>2026-03-13</v>
          </cell>
          <cell r="K3164" t="str">
            <v>YASSIE</v>
          </cell>
          <cell r="L3164" t="str">
            <v>True</v>
          </cell>
          <cell r="M3164" t="str">
            <v>True</v>
          </cell>
          <cell r="N3164" t="str">
            <v>True</v>
          </cell>
          <cell r="O3164" t="str">
            <v>False</v>
          </cell>
          <cell r="P3164">
            <v>383700148</v>
          </cell>
          <cell r="Q3164">
            <v>0</v>
          </cell>
          <cell r="R3164">
            <v>0</v>
          </cell>
          <cell r="S3164" t="str">
            <v>0.00</v>
          </cell>
          <cell r="T3164">
            <v>0</v>
          </cell>
          <cell r="U3164">
            <v>7</v>
          </cell>
          <cell r="V3164">
            <v>7</v>
          </cell>
          <cell r="W3164" t="str">
            <v>2026-03-13</v>
          </cell>
        </row>
        <row r="3165">
          <cell r="A3165">
            <v>136704</v>
          </cell>
          <cell r="B3165">
            <v>46094</v>
          </cell>
          <cell r="C3165" t="str">
            <v>SETRA3</v>
          </cell>
          <cell r="E3165" t="str">
            <v>0.00</v>
          </cell>
          <cell r="F3165" t="str">
            <v>0.00</v>
          </cell>
          <cell r="G3165" t="str">
            <v>MGA</v>
          </cell>
          <cell r="H3165" t="str">
            <v>C102</v>
          </cell>
          <cell r="I3165" t="str">
            <v>C</v>
          </cell>
          <cell r="J3165" t="str">
            <v>2026-03-13</v>
          </cell>
          <cell r="K3165" t="str">
            <v>YASSIE</v>
          </cell>
          <cell r="L3165" t="str">
            <v>True</v>
          </cell>
          <cell r="M3165" t="str">
            <v>False</v>
          </cell>
          <cell r="N3165" t="str">
            <v>True</v>
          </cell>
          <cell r="O3165" t="str">
            <v>False</v>
          </cell>
          <cell r="P3165">
            <v>383800546</v>
          </cell>
          <cell r="Q3165">
            <v>0</v>
          </cell>
          <cell r="R3165">
            <v>0</v>
          </cell>
          <cell r="S3165" t="str">
            <v>0.00</v>
          </cell>
          <cell r="T3165">
            <v>0</v>
          </cell>
          <cell r="U3165">
            <v>6</v>
          </cell>
          <cell r="V3165">
            <v>6</v>
          </cell>
          <cell r="W3165" t="str">
            <v>2026-03-13</v>
          </cell>
        </row>
        <row r="3166">
          <cell r="A3166">
            <v>136703</v>
          </cell>
          <cell r="B3166">
            <v>46094</v>
          </cell>
          <cell r="C3166" t="str">
            <v>HARITSOA</v>
          </cell>
          <cell r="D3166" t="str">
            <v>2053</v>
          </cell>
          <cell r="E3166" t="str">
            <v>10 217 715.00</v>
          </cell>
          <cell r="F3166" t="str">
            <v>12 261 258.00</v>
          </cell>
          <cell r="G3166" t="str">
            <v>MGA</v>
          </cell>
          <cell r="H3166" t="str">
            <v>C500</v>
          </cell>
          <cell r="I3166" t="str">
            <v>E</v>
          </cell>
          <cell r="J3166" t="str">
            <v>2026-03-13</v>
          </cell>
          <cell r="K3166" t="str">
            <v>YASSIE</v>
          </cell>
          <cell r="L3166" t="str">
            <v>True</v>
          </cell>
          <cell r="M3166" t="str">
            <v>True</v>
          </cell>
          <cell r="N3166" t="str">
            <v>True</v>
          </cell>
          <cell r="O3166" t="str">
            <v>False</v>
          </cell>
          <cell r="P3166">
            <v>383700146</v>
          </cell>
          <cell r="Q3166">
            <v>0</v>
          </cell>
          <cell r="R3166">
            <v>0</v>
          </cell>
          <cell r="S3166" t="str">
            <v>0.00</v>
          </cell>
          <cell r="T3166">
            <v>0</v>
          </cell>
          <cell r="U3166">
            <v>7</v>
          </cell>
          <cell r="V3166">
            <v>7</v>
          </cell>
          <cell r="W3166" t="str">
            <v>2026-03-16</v>
          </cell>
        </row>
        <row r="3167">
          <cell r="A3167">
            <v>136702</v>
          </cell>
          <cell r="B3167">
            <v>46094</v>
          </cell>
          <cell r="C3167" t="str">
            <v>LUCA3</v>
          </cell>
          <cell r="D3167" t="str">
            <v>5568</v>
          </cell>
          <cell r="E3167" t="str">
            <v>800 000.00</v>
          </cell>
          <cell r="F3167" t="str">
            <v>960 000.00</v>
          </cell>
          <cell r="G3167" t="str">
            <v>MGA</v>
          </cell>
          <cell r="H3167" t="str">
            <v>C100</v>
          </cell>
          <cell r="I3167" t="str">
            <v>E</v>
          </cell>
          <cell r="J3167" t="str">
            <v>2026-03-13</v>
          </cell>
          <cell r="K3167" t="str">
            <v>YASSIE</v>
          </cell>
          <cell r="L3167" t="str">
            <v>True</v>
          </cell>
          <cell r="M3167" t="str">
            <v>True</v>
          </cell>
          <cell r="N3167" t="str">
            <v>True</v>
          </cell>
          <cell r="O3167" t="str">
            <v>False</v>
          </cell>
          <cell r="P3167">
            <v>383800543</v>
          </cell>
          <cell r="Q3167">
            <v>0</v>
          </cell>
          <cell r="R3167">
            <v>0</v>
          </cell>
          <cell r="S3167" t="str">
            <v>0.00</v>
          </cell>
          <cell r="T3167">
            <v>0</v>
          </cell>
          <cell r="U3167">
            <v>8</v>
          </cell>
          <cell r="V3167">
            <v>8</v>
          </cell>
          <cell r="W3167" t="str">
            <v>2026-03-16</v>
          </cell>
        </row>
        <row r="3168">
          <cell r="A3168">
            <v>136701</v>
          </cell>
          <cell r="B3168">
            <v>46093</v>
          </cell>
          <cell r="C3168" t="str">
            <v>CHRISTELE</v>
          </cell>
          <cell r="D3168" t="str">
            <v>119</v>
          </cell>
          <cell r="E3168" t="str">
            <v>1 050 000.00</v>
          </cell>
          <cell r="F3168" t="str">
            <v>1 260 000.00</v>
          </cell>
          <cell r="G3168" t="str">
            <v>MGA</v>
          </cell>
          <cell r="H3168" t="str">
            <v>C600</v>
          </cell>
          <cell r="I3168" t="str">
            <v>E</v>
          </cell>
          <cell r="J3168" t="str">
            <v>2026-03-12</v>
          </cell>
          <cell r="K3168" t="str">
            <v>YASSIE</v>
          </cell>
          <cell r="L3168" t="str">
            <v>True</v>
          </cell>
          <cell r="M3168" t="str">
            <v>True</v>
          </cell>
          <cell r="N3168" t="str">
            <v>True</v>
          </cell>
          <cell r="O3168" t="str">
            <v>False</v>
          </cell>
          <cell r="P3168">
            <v>381900770</v>
          </cell>
          <cell r="Q3168">
            <v>381900769</v>
          </cell>
          <cell r="R3168">
            <v>0</v>
          </cell>
          <cell r="S3168" t="str">
            <v>0.00</v>
          </cell>
          <cell r="T3168">
            <v>0</v>
          </cell>
          <cell r="U3168">
            <v>7</v>
          </cell>
          <cell r="V3168">
            <v>7</v>
          </cell>
          <cell r="W3168" t="str">
            <v>2026-03-25</v>
          </cell>
        </row>
        <row r="3169">
          <cell r="A3169">
            <v>136700</v>
          </cell>
          <cell r="B3169">
            <v>46093</v>
          </cell>
          <cell r="C3169" t="str">
            <v>LUCA3</v>
          </cell>
          <cell r="D3169" t="str">
            <v>4023</v>
          </cell>
          <cell r="E3169" t="str">
            <v>190 500 000.00</v>
          </cell>
          <cell r="F3169" t="str">
            <v>190 500 000.00</v>
          </cell>
          <cell r="G3169" t="str">
            <v>MGA</v>
          </cell>
          <cell r="H3169" t="str">
            <v>C100</v>
          </cell>
          <cell r="I3169" t="str">
            <v>E</v>
          </cell>
          <cell r="J3169" t="str">
            <v>2026-03-12</v>
          </cell>
          <cell r="K3169" t="str">
            <v>YASSIE</v>
          </cell>
          <cell r="L3169" t="str">
            <v>True</v>
          </cell>
          <cell r="M3169" t="str">
            <v>True</v>
          </cell>
          <cell r="N3169" t="str">
            <v>True</v>
          </cell>
          <cell r="O3169" t="str">
            <v>False</v>
          </cell>
          <cell r="P3169">
            <v>381501233</v>
          </cell>
          <cell r="Q3169">
            <v>0</v>
          </cell>
          <cell r="R3169">
            <v>0</v>
          </cell>
          <cell r="S3169" t="str">
            <v>0.00</v>
          </cell>
          <cell r="T3169">
            <v>0</v>
          </cell>
          <cell r="U3169">
            <v>8</v>
          </cell>
          <cell r="V3169">
            <v>8</v>
          </cell>
          <cell r="W3169" t="str">
            <v>2026-03-16</v>
          </cell>
        </row>
        <row r="3170">
          <cell r="A3170">
            <v>136699</v>
          </cell>
          <cell r="B3170">
            <v>46093</v>
          </cell>
          <cell r="C3170" t="str">
            <v>HARITSOA</v>
          </cell>
          <cell r="D3170" t="str">
            <v>2053</v>
          </cell>
          <cell r="E3170" t="str">
            <v>9 342 531.00</v>
          </cell>
          <cell r="F3170" t="str">
            <v>11 211 037.20</v>
          </cell>
          <cell r="G3170" t="str">
            <v>MGA</v>
          </cell>
          <cell r="H3170" t="str">
            <v>C500</v>
          </cell>
          <cell r="I3170" t="str">
            <v>E</v>
          </cell>
          <cell r="J3170" t="str">
            <v>2026-03-12</v>
          </cell>
          <cell r="K3170" t="str">
            <v>YASSIE</v>
          </cell>
          <cell r="L3170" t="str">
            <v>True</v>
          </cell>
          <cell r="M3170" t="str">
            <v>True</v>
          </cell>
          <cell r="N3170" t="str">
            <v>True</v>
          </cell>
          <cell r="O3170" t="str">
            <v>False</v>
          </cell>
          <cell r="P3170">
            <v>381700544</v>
          </cell>
          <cell r="Q3170">
            <v>0</v>
          </cell>
          <cell r="R3170">
            <v>0</v>
          </cell>
          <cell r="S3170" t="str">
            <v>0.00</v>
          </cell>
          <cell r="T3170">
            <v>0</v>
          </cell>
          <cell r="U3170">
            <v>7</v>
          </cell>
          <cell r="V3170">
            <v>7</v>
          </cell>
          <cell r="W3170" t="str">
            <v>2026-03-16</v>
          </cell>
        </row>
        <row r="3171">
          <cell r="A3171">
            <v>136698</v>
          </cell>
          <cell r="B3171">
            <v>46093</v>
          </cell>
          <cell r="C3171" t="str">
            <v>SETRA3</v>
          </cell>
          <cell r="E3171" t="str">
            <v>0.00</v>
          </cell>
          <cell r="F3171" t="str">
            <v>0.00</v>
          </cell>
          <cell r="G3171" t="str">
            <v>MGA</v>
          </cell>
          <cell r="H3171" t="str">
            <v>C100</v>
          </cell>
          <cell r="I3171" t="str">
            <v>C</v>
          </cell>
          <cell r="J3171" t="str">
            <v>2026-03-12</v>
          </cell>
          <cell r="K3171" t="str">
            <v>YASSIE</v>
          </cell>
          <cell r="L3171" t="str">
            <v>True</v>
          </cell>
          <cell r="M3171" t="str">
            <v>False</v>
          </cell>
          <cell r="N3171" t="str">
            <v>True</v>
          </cell>
          <cell r="O3171" t="str">
            <v>False</v>
          </cell>
          <cell r="P3171">
            <v>381700538</v>
          </cell>
          <cell r="Q3171">
            <v>0</v>
          </cell>
          <cell r="R3171">
            <v>0</v>
          </cell>
          <cell r="S3171" t="str">
            <v>0.00</v>
          </cell>
          <cell r="T3171">
            <v>0</v>
          </cell>
          <cell r="U3171">
            <v>6</v>
          </cell>
          <cell r="V3171">
            <v>6</v>
          </cell>
          <cell r="W3171" t="str">
            <v>2026-03-12</v>
          </cell>
        </row>
        <row r="3172">
          <cell r="A3172">
            <v>136697</v>
          </cell>
          <cell r="B3172">
            <v>46093</v>
          </cell>
          <cell r="C3172" t="str">
            <v>HARITSOA</v>
          </cell>
          <cell r="D3172" t="str">
            <v>2053</v>
          </cell>
          <cell r="E3172" t="str">
            <v>4 758 566.00</v>
          </cell>
          <cell r="F3172" t="str">
            <v>5 710 279.20</v>
          </cell>
          <cell r="G3172" t="str">
            <v>MGA</v>
          </cell>
          <cell r="H3172" t="str">
            <v>C500</v>
          </cell>
          <cell r="I3172" t="str">
            <v>E</v>
          </cell>
          <cell r="J3172" t="str">
            <v>2026-03-12</v>
          </cell>
          <cell r="K3172" t="str">
            <v>YASSIE</v>
          </cell>
          <cell r="L3172" t="str">
            <v>True</v>
          </cell>
          <cell r="M3172" t="str">
            <v>True</v>
          </cell>
          <cell r="N3172" t="str">
            <v>True</v>
          </cell>
          <cell r="O3172" t="str">
            <v>False</v>
          </cell>
          <cell r="P3172">
            <v>381700536</v>
          </cell>
          <cell r="Q3172">
            <v>0</v>
          </cell>
          <cell r="R3172">
            <v>0</v>
          </cell>
          <cell r="S3172" t="str">
            <v>0.00</v>
          </cell>
          <cell r="T3172">
            <v>0</v>
          </cell>
          <cell r="U3172">
            <v>8</v>
          </cell>
          <cell r="V3172">
            <v>8</v>
          </cell>
          <cell r="W3172" t="str">
            <v>2026-03-16</v>
          </cell>
        </row>
        <row r="3173">
          <cell r="A3173">
            <v>136696</v>
          </cell>
          <cell r="B3173">
            <v>46093</v>
          </cell>
          <cell r="C3173" t="str">
            <v>LUCA3</v>
          </cell>
          <cell r="D3173" t="str">
            <v>5727</v>
          </cell>
          <cell r="E3173" t="str">
            <v>1 200 000.00</v>
          </cell>
          <cell r="F3173" t="str">
            <v>1 200 000.00</v>
          </cell>
          <cell r="G3173" t="str">
            <v>MGA</v>
          </cell>
          <cell r="H3173" t="str">
            <v>C100</v>
          </cell>
          <cell r="I3173" t="str">
            <v>E</v>
          </cell>
          <cell r="J3173" t="str">
            <v>2026-03-12</v>
          </cell>
          <cell r="K3173" t="str">
            <v>YASSIE</v>
          </cell>
          <cell r="L3173" t="str">
            <v>True</v>
          </cell>
          <cell r="M3173" t="str">
            <v>True</v>
          </cell>
          <cell r="N3173" t="str">
            <v>True</v>
          </cell>
          <cell r="O3173" t="str">
            <v>False</v>
          </cell>
          <cell r="P3173">
            <v>381600278</v>
          </cell>
          <cell r="Q3173">
            <v>0</v>
          </cell>
          <cell r="R3173">
            <v>0</v>
          </cell>
          <cell r="S3173" t="str">
            <v>0.00</v>
          </cell>
          <cell r="T3173">
            <v>0</v>
          </cell>
          <cell r="U3173">
            <v>8</v>
          </cell>
          <cell r="V3173">
            <v>8</v>
          </cell>
          <cell r="W3173" t="str">
            <v>2026-03-16</v>
          </cell>
        </row>
        <row r="3174">
          <cell r="A3174">
            <v>136695</v>
          </cell>
          <cell r="B3174">
            <v>46093</v>
          </cell>
          <cell r="C3174" t="str">
            <v>HARITSOA</v>
          </cell>
          <cell r="D3174" t="str">
            <v>2053</v>
          </cell>
          <cell r="E3174" t="str">
            <v>10 046 196.00</v>
          </cell>
          <cell r="F3174" t="str">
            <v>12 055 435.20</v>
          </cell>
          <cell r="G3174" t="str">
            <v>MGA</v>
          </cell>
          <cell r="H3174" t="str">
            <v>C500</v>
          </cell>
          <cell r="I3174" t="str">
            <v>E</v>
          </cell>
          <cell r="J3174" t="str">
            <v>2026-03-12</v>
          </cell>
          <cell r="K3174" t="str">
            <v>YASSIE</v>
          </cell>
          <cell r="L3174" t="str">
            <v>True</v>
          </cell>
          <cell r="M3174" t="str">
            <v>True</v>
          </cell>
          <cell r="N3174" t="str">
            <v>True</v>
          </cell>
          <cell r="O3174" t="str">
            <v>False</v>
          </cell>
          <cell r="P3174">
            <v>381501224</v>
          </cell>
          <cell r="Q3174">
            <v>0</v>
          </cell>
          <cell r="R3174">
            <v>0</v>
          </cell>
          <cell r="S3174" t="str">
            <v>0.00</v>
          </cell>
          <cell r="T3174">
            <v>0</v>
          </cell>
          <cell r="U3174">
            <v>7</v>
          </cell>
          <cell r="V3174">
            <v>7</v>
          </cell>
          <cell r="W3174" t="str">
            <v>2026-03-16</v>
          </cell>
        </row>
        <row r="3175">
          <cell r="A3175">
            <v>136694</v>
          </cell>
          <cell r="B3175">
            <v>46093</v>
          </cell>
          <cell r="C3175" t="str">
            <v>LUCA3</v>
          </cell>
          <cell r="D3175" t="str">
            <v>356</v>
          </cell>
          <cell r="E3175" t="str">
            <v>2 000 000.00</v>
          </cell>
          <cell r="F3175" t="str">
            <v>2 000 000.00</v>
          </cell>
          <cell r="G3175" t="str">
            <v>MGA</v>
          </cell>
          <cell r="H3175" t="str">
            <v>C100</v>
          </cell>
          <cell r="I3175" t="str">
            <v>E</v>
          </cell>
          <cell r="J3175" t="str">
            <v>2026-03-12</v>
          </cell>
          <cell r="K3175" t="str">
            <v>YASSIE</v>
          </cell>
          <cell r="L3175" t="str">
            <v>True</v>
          </cell>
          <cell r="M3175" t="str">
            <v>True</v>
          </cell>
          <cell r="N3175" t="str">
            <v>True</v>
          </cell>
          <cell r="O3175" t="str">
            <v>False</v>
          </cell>
          <cell r="P3175">
            <v>381600275</v>
          </cell>
          <cell r="Q3175">
            <v>0</v>
          </cell>
          <cell r="R3175">
            <v>0</v>
          </cell>
          <cell r="S3175" t="str">
            <v>0.00</v>
          </cell>
          <cell r="T3175">
            <v>0</v>
          </cell>
          <cell r="U3175">
            <v>7</v>
          </cell>
          <cell r="V3175">
            <v>7</v>
          </cell>
          <cell r="W3175" t="str">
            <v>2026-03-16</v>
          </cell>
        </row>
        <row r="3176">
          <cell r="A3176">
            <v>136693</v>
          </cell>
          <cell r="B3176">
            <v>46093</v>
          </cell>
          <cell r="C3176" t="str">
            <v>HARITSOA</v>
          </cell>
          <cell r="D3176" t="str">
            <v>3098</v>
          </cell>
          <cell r="E3176" t="str">
            <v>954.00</v>
          </cell>
          <cell r="F3176" t="str">
            <v>1 144.80</v>
          </cell>
          <cell r="G3176" t="str">
            <v>USD</v>
          </cell>
          <cell r="H3176" t="str">
            <v>C500</v>
          </cell>
          <cell r="I3176" t="str">
            <v>E</v>
          </cell>
          <cell r="J3176" t="str">
            <v>2026-03-12</v>
          </cell>
          <cell r="K3176" t="str">
            <v>YASSIE</v>
          </cell>
          <cell r="L3176" t="str">
            <v>True</v>
          </cell>
          <cell r="M3176" t="str">
            <v>True</v>
          </cell>
          <cell r="N3176" t="str">
            <v>True</v>
          </cell>
          <cell r="O3176" t="str">
            <v>False</v>
          </cell>
          <cell r="P3176">
            <v>381600273</v>
          </cell>
          <cell r="Q3176">
            <v>0</v>
          </cell>
          <cell r="R3176">
            <v>0</v>
          </cell>
          <cell r="S3176" t="str">
            <v>0.00</v>
          </cell>
          <cell r="T3176">
            <v>0</v>
          </cell>
          <cell r="U3176">
            <v>9</v>
          </cell>
          <cell r="V3176">
            <v>9</v>
          </cell>
          <cell r="W3176" t="str">
            <v>2026-03-16</v>
          </cell>
        </row>
        <row r="3177">
          <cell r="A3177">
            <v>136692</v>
          </cell>
          <cell r="B3177">
            <v>46093</v>
          </cell>
          <cell r="C3177" t="str">
            <v>LUCA3</v>
          </cell>
          <cell r="D3177" t="str">
            <v>5175</v>
          </cell>
          <cell r="E3177" t="str">
            <v>8 973 900.00</v>
          </cell>
          <cell r="F3177" t="str">
            <v>10 768 680.00</v>
          </cell>
          <cell r="G3177" t="str">
            <v>MGA</v>
          </cell>
          <cell r="H3177" t="str">
            <v>C100</v>
          </cell>
          <cell r="I3177" t="str">
            <v>E</v>
          </cell>
          <cell r="J3177" t="str">
            <v>2026-03-12</v>
          </cell>
          <cell r="K3177" t="str">
            <v>YASSIE</v>
          </cell>
          <cell r="L3177" t="str">
            <v>True</v>
          </cell>
          <cell r="M3177" t="str">
            <v>True</v>
          </cell>
          <cell r="N3177" t="str">
            <v>True</v>
          </cell>
          <cell r="O3177" t="str">
            <v>False</v>
          </cell>
          <cell r="P3177">
            <v>381501217</v>
          </cell>
          <cell r="Q3177">
            <v>0</v>
          </cell>
          <cell r="R3177">
            <v>0</v>
          </cell>
          <cell r="S3177" t="str">
            <v>0.00</v>
          </cell>
          <cell r="T3177">
            <v>0</v>
          </cell>
          <cell r="U3177">
            <v>8</v>
          </cell>
          <cell r="V3177">
            <v>8</v>
          </cell>
          <cell r="W3177" t="str">
            <v>2026-03-16</v>
          </cell>
        </row>
        <row r="3178">
          <cell r="A3178">
            <v>136691</v>
          </cell>
          <cell r="B3178">
            <v>46093</v>
          </cell>
          <cell r="C3178" t="str">
            <v>MIORA46</v>
          </cell>
          <cell r="D3178" t="str">
            <v>949</v>
          </cell>
          <cell r="E3178" t="str">
            <v>500 000.00</v>
          </cell>
          <cell r="F3178" t="str">
            <v>600 000.00</v>
          </cell>
          <cell r="G3178" t="str">
            <v>MGA</v>
          </cell>
          <cell r="H3178" t="str">
            <v>C900</v>
          </cell>
          <cell r="I3178" t="str">
            <v>E</v>
          </cell>
          <cell r="J3178" t="str">
            <v>2026-03-12</v>
          </cell>
          <cell r="K3178" t="str">
            <v>YASSIE</v>
          </cell>
          <cell r="L3178" t="str">
            <v>True</v>
          </cell>
          <cell r="M3178" t="str">
            <v>True</v>
          </cell>
          <cell r="N3178" t="str">
            <v>True</v>
          </cell>
          <cell r="O3178" t="str">
            <v>False</v>
          </cell>
          <cell r="P3178">
            <v>0</v>
          </cell>
          <cell r="Q3178">
            <v>0</v>
          </cell>
          <cell r="R3178">
            <v>0</v>
          </cell>
          <cell r="S3178" t="str">
            <v>0.00</v>
          </cell>
          <cell r="T3178">
            <v>0</v>
          </cell>
          <cell r="U3178">
            <v>6</v>
          </cell>
          <cell r="V3178">
            <v>6</v>
          </cell>
          <cell r="W3178" t="str">
            <v>2026-03-12</v>
          </cell>
        </row>
        <row r="3179">
          <cell r="A3179">
            <v>136690</v>
          </cell>
          <cell r="B3179">
            <v>46093</v>
          </cell>
          <cell r="C3179" t="str">
            <v>HARITSOA</v>
          </cell>
          <cell r="D3179" t="str">
            <v>2886</v>
          </cell>
          <cell r="E3179" t="str">
            <v>3 836 600.00</v>
          </cell>
          <cell r="F3179" t="str">
            <v>3 836 600.00</v>
          </cell>
          <cell r="G3179" t="str">
            <v>MGA</v>
          </cell>
          <cell r="H3179" t="str">
            <v>C500</v>
          </cell>
          <cell r="I3179" t="str">
            <v>E</v>
          </cell>
          <cell r="J3179" t="str">
            <v>2026-03-12</v>
          </cell>
          <cell r="K3179" t="str">
            <v>YASSIE</v>
          </cell>
          <cell r="L3179" t="str">
            <v>True</v>
          </cell>
          <cell r="M3179" t="str">
            <v>True</v>
          </cell>
          <cell r="N3179" t="str">
            <v>True</v>
          </cell>
          <cell r="O3179" t="str">
            <v>False</v>
          </cell>
          <cell r="P3179">
            <v>381501212</v>
          </cell>
          <cell r="Q3179">
            <v>0</v>
          </cell>
          <cell r="R3179">
            <v>0</v>
          </cell>
          <cell r="S3179" t="str">
            <v>0.00</v>
          </cell>
          <cell r="T3179">
            <v>0</v>
          </cell>
          <cell r="U3179">
            <v>9</v>
          </cell>
          <cell r="V3179">
            <v>9</v>
          </cell>
          <cell r="W3179" t="str">
            <v>2026-03-12</v>
          </cell>
        </row>
        <row r="3180">
          <cell r="A3180">
            <v>136689</v>
          </cell>
          <cell r="B3180">
            <v>46093</v>
          </cell>
          <cell r="C3180" t="str">
            <v>LUISA</v>
          </cell>
          <cell r="D3180" t="str">
            <v>4962</v>
          </cell>
          <cell r="E3180" t="str">
            <v>7 000 000.00</v>
          </cell>
          <cell r="F3180" t="str">
            <v>7 000 000.00</v>
          </cell>
          <cell r="G3180" t="str">
            <v>MGA</v>
          </cell>
          <cell r="H3180" t="str">
            <v>C700</v>
          </cell>
          <cell r="I3180" t="str">
            <v>E</v>
          </cell>
          <cell r="J3180" t="str">
            <v>2026-03-12</v>
          </cell>
          <cell r="K3180" t="str">
            <v>YASSIE</v>
          </cell>
          <cell r="L3180" t="str">
            <v>True</v>
          </cell>
          <cell r="M3180" t="str">
            <v>True</v>
          </cell>
          <cell r="N3180" t="str">
            <v>True</v>
          </cell>
          <cell r="O3180" t="str">
            <v>False</v>
          </cell>
          <cell r="P3180">
            <v>0</v>
          </cell>
          <cell r="Q3180">
            <v>0</v>
          </cell>
          <cell r="R3180">
            <v>0</v>
          </cell>
          <cell r="S3180" t="str">
            <v>0.00</v>
          </cell>
          <cell r="T3180">
            <v>0</v>
          </cell>
          <cell r="U3180">
            <v>5</v>
          </cell>
          <cell r="V3180">
            <v>5</v>
          </cell>
          <cell r="W3180" t="str">
            <v>2026-03-12</v>
          </cell>
        </row>
        <row r="3181">
          <cell r="A3181">
            <v>136688</v>
          </cell>
          <cell r="B3181">
            <v>46093</v>
          </cell>
          <cell r="C3181" t="str">
            <v>LUCA3</v>
          </cell>
          <cell r="D3181" t="str">
            <v>723</v>
          </cell>
          <cell r="E3181" t="str">
            <v>346 600.00</v>
          </cell>
          <cell r="F3181" t="str">
            <v>346 600.00</v>
          </cell>
          <cell r="G3181" t="str">
            <v>MGA</v>
          </cell>
          <cell r="H3181" t="str">
            <v>C102</v>
          </cell>
          <cell r="I3181" t="str">
            <v>E</v>
          </cell>
          <cell r="J3181" t="str">
            <v>2026-03-12</v>
          </cell>
          <cell r="K3181" t="str">
            <v>YASSIE</v>
          </cell>
          <cell r="L3181" t="str">
            <v>True</v>
          </cell>
          <cell r="M3181" t="str">
            <v>True</v>
          </cell>
          <cell r="N3181" t="str">
            <v>True</v>
          </cell>
          <cell r="O3181" t="str">
            <v>False</v>
          </cell>
          <cell r="P3181">
            <v>381600253</v>
          </cell>
          <cell r="Q3181">
            <v>0</v>
          </cell>
          <cell r="R3181">
            <v>0</v>
          </cell>
          <cell r="S3181" t="str">
            <v>0.00</v>
          </cell>
          <cell r="T3181">
            <v>0</v>
          </cell>
          <cell r="U3181">
            <v>5</v>
          </cell>
          <cell r="V3181">
            <v>5</v>
          </cell>
          <cell r="W3181" t="str">
            <v>2026-03-12</v>
          </cell>
        </row>
        <row r="3182">
          <cell r="A3182">
            <v>136687</v>
          </cell>
          <cell r="B3182">
            <v>46093</v>
          </cell>
          <cell r="C3182" t="str">
            <v>TIANA9</v>
          </cell>
          <cell r="D3182" t="str">
            <v>119</v>
          </cell>
          <cell r="E3182" t="str">
            <v>150 000.00</v>
          </cell>
          <cell r="F3182" t="str">
            <v>180 000.00</v>
          </cell>
          <cell r="G3182" t="str">
            <v>MGA</v>
          </cell>
          <cell r="H3182" t="str">
            <v>C600</v>
          </cell>
          <cell r="I3182" t="str">
            <v>E</v>
          </cell>
          <cell r="J3182" t="str">
            <v>2026-03-12</v>
          </cell>
          <cell r="K3182" t="str">
            <v>YASSIE</v>
          </cell>
          <cell r="L3182" t="str">
            <v>True</v>
          </cell>
          <cell r="M3182" t="str">
            <v>True</v>
          </cell>
          <cell r="N3182" t="str">
            <v>True</v>
          </cell>
          <cell r="O3182" t="str">
            <v>False</v>
          </cell>
          <cell r="P3182">
            <v>0</v>
          </cell>
          <cell r="Q3182">
            <v>0</v>
          </cell>
          <cell r="R3182">
            <v>0</v>
          </cell>
          <cell r="S3182" t="str">
            <v>0.00</v>
          </cell>
          <cell r="T3182">
            <v>0</v>
          </cell>
          <cell r="U3182">
            <v>7</v>
          </cell>
          <cell r="V3182">
            <v>7</v>
          </cell>
          <cell r="W3182" t="str">
            <v>2026-03-25</v>
          </cell>
        </row>
        <row r="3183">
          <cell r="A3183">
            <v>136686</v>
          </cell>
          <cell r="B3183">
            <v>46093</v>
          </cell>
          <cell r="C3183" t="str">
            <v>LUCA3</v>
          </cell>
          <cell r="D3183" t="str">
            <v>2490</v>
          </cell>
          <cell r="E3183" t="str">
            <v>1 200 000.00</v>
          </cell>
          <cell r="F3183" t="str">
            <v>1 200 000.00</v>
          </cell>
          <cell r="G3183" t="str">
            <v>MGA</v>
          </cell>
          <cell r="H3183" t="str">
            <v>C102</v>
          </cell>
          <cell r="I3183" t="str">
            <v>E</v>
          </cell>
          <cell r="J3183" t="str">
            <v>2026-03-12</v>
          </cell>
          <cell r="K3183" t="str">
            <v>YASSIE</v>
          </cell>
          <cell r="L3183" t="str">
            <v>True</v>
          </cell>
          <cell r="M3183" t="str">
            <v>True</v>
          </cell>
          <cell r="N3183" t="str">
            <v>True</v>
          </cell>
          <cell r="O3183" t="str">
            <v>False</v>
          </cell>
          <cell r="P3183">
            <v>381600250</v>
          </cell>
          <cell r="Q3183">
            <v>0</v>
          </cell>
          <cell r="R3183">
            <v>0</v>
          </cell>
          <cell r="S3183" t="str">
            <v>0.00</v>
          </cell>
          <cell r="T3183">
            <v>0</v>
          </cell>
          <cell r="U3183">
            <v>7</v>
          </cell>
          <cell r="V3183">
            <v>7</v>
          </cell>
          <cell r="W3183" t="str">
            <v>2026-03-12</v>
          </cell>
        </row>
        <row r="3184">
          <cell r="A3184">
            <v>136685</v>
          </cell>
          <cell r="B3184">
            <v>46093</v>
          </cell>
          <cell r="C3184" t="str">
            <v>SETRA3</v>
          </cell>
          <cell r="D3184" t="str">
            <v>6840</v>
          </cell>
          <cell r="E3184" t="str">
            <v>1 800 000.00</v>
          </cell>
          <cell r="F3184" t="str">
            <v>1 800 000.00</v>
          </cell>
          <cell r="G3184" t="str">
            <v>MGA</v>
          </cell>
          <cell r="H3184" t="str">
            <v>C102</v>
          </cell>
          <cell r="I3184" t="str">
            <v>E</v>
          </cell>
          <cell r="J3184" t="str">
            <v>2026-03-12</v>
          </cell>
          <cell r="K3184" t="str">
            <v>YASSIE</v>
          </cell>
          <cell r="L3184" t="str">
            <v>True</v>
          </cell>
          <cell r="M3184" t="str">
            <v>True</v>
          </cell>
          <cell r="N3184" t="str">
            <v>True</v>
          </cell>
          <cell r="O3184" t="str">
            <v>False</v>
          </cell>
          <cell r="P3184">
            <v>381700520</v>
          </cell>
          <cell r="Q3184">
            <v>0</v>
          </cell>
          <cell r="R3184">
            <v>0</v>
          </cell>
          <cell r="S3184" t="str">
            <v>0.00</v>
          </cell>
          <cell r="T3184">
            <v>0</v>
          </cell>
          <cell r="U3184">
            <v>7</v>
          </cell>
          <cell r="V3184">
            <v>7</v>
          </cell>
          <cell r="W3184" t="str">
            <v>2026-03-12</v>
          </cell>
        </row>
        <row r="3185">
          <cell r="A3185">
            <v>136684</v>
          </cell>
          <cell r="B3185">
            <v>46093</v>
          </cell>
          <cell r="C3185" t="str">
            <v>LUCA3</v>
          </cell>
          <cell r="D3185" t="str">
            <v>1101</v>
          </cell>
          <cell r="E3185" t="str">
            <v>3 858 000.00</v>
          </cell>
          <cell r="F3185" t="str">
            <v>4 629 600.00</v>
          </cell>
          <cell r="G3185" t="str">
            <v>MGA</v>
          </cell>
          <cell r="H3185" t="str">
            <v>C103</v>
          </cell>
          <cell r="I3185" t="str">
            <v>E</v>
          </cell>
          <cell r="J3185" t="str">
            <v>2026-03-12</v>
          </cell>
          <cell r="K3185" t="str">
            <v>YASSIE</v>
          </cell>
          <cell r="L3185" t="str">
            <v>True</v>
          </cell>
          <cell r="M3185" t="str">
            <v>True</v>
          </cell>
          <cell r="N3185" t="str">
            <v>True</v>
          </cell>
          <cell r="O3185" t="str">
            <v>False</v>
          </cell>
          <cell r="P3185">
            <v>381600248</v>
          </cell>
          <cell r="Q3185">
            <v>0</v>
          </cell>
          <cell r="R3185">
            <v>0</v>
          </cell>
          <cell r="S3185" t="str">
            <v>0.00</v>
          </cell>
          <cell r="T3185">
            <v>0</v>
          </cell>
          <cell r="U3185">
            <v>7</v>
          </cell>
          <cell r="V3185">
            <v>7</v>
          </cell>
          <cell r="W3185" t="str">
            <v>2026-03-16</v>
          </cell>
        </row>
        <row r="3186">
          <cell r="A3186">
            <v>136683</v>
          </cell>
          <cell r="B3186">
            <v>46093</v>
          </cell>
          <cell r="C3186" t="str">
            <v>SETRA3</v>
          </cell>
          <cell r="D3186" t="str">
            <v>119</v>
          </cell>
          <cell r="E3186" t="str">
            <v>1 279 505.84</v>
          </cell>
          <cell r="F3186" t="str">
            <v>1 535 407.01</v>
          </cell>
          <cell r="G3186" t="str">
            <v>MGA</v>
          </cell>
          <cell r="H3186" t="str">
            <v>C100</v>
          </cell>
          <cell r="I3186" t="str">
            <v>E</v>
          </cell>
          <cell r="J3186" t="str">
            <v>2026-03-12</v>
          </cell>
          <cell r="K3186" t="str">
            <v>YASSIE</v>
          </cell>
          <cell r="L3186" t="str">
            <v>True</v>
          </cell>
          <cell r="M3186" t="str">
            <v>True</v>
          </cell>
          <cell r="N3186" t="str">
            <v>True</v>
          </cell>
          <cell r="O3186" t="str">
            <v>False</v>
          </cell>
          <cell r="P3186">
            <v>381700511</v>
          </cell>
          <cell r="Q3186">
            <v>0</v>
          </cell>
          <cell r="R3186">
            <v>0</v>
          </cell>
          <cell r="S3186" t="str">
            <v>0.00</v>
          </cell>
          <cell r="T3186">
            <v>0</v>
          </cell>
          <cell r="U3186">
            <v>8</v>
          </cell>
          <cell r="V3186">
            <v>8</v>
          </cell>
          <cell r="W3186" t="str">
            <v>2026-03-26</v>
          </cell>
        </row>
        <row r="3187">
          <cell r="A3187">
            <v>136682</v>
          </cell>
          <cell r="B3187">
            <v>46093</v>
          </cell>
          <cell r="C3187" t="str">
            <v>CHRISTELE</v>
          </cell>
          <cell r="D3187" t="str">
            <v>1104</v>
          </cell>
          <cell r="E3187" t="str">
            <v>460 000.00</v>
          </cell>
          <cell r="F3187" t="str">
            <v>460 000.00</v>
          </cell>
          <cell r="G3187" t="str">
            <v>MGA</v>
          </cell>
          <cell r="H3187" t="str">
            <v>C600</v>
          </cell>
          <cell r="I3187" t="str">
            <v>E</v>
          </cell>
          <cell r="J3187" t="str">
            <v>2026-03-12</v>
          </cell>
          <cell r="K3187" t="str">
            <v>YASSIE</v>
          </cell>
          <cell r="L3187" t="str">
            <v>True</v>
          </cell>
          <cell r="M3187" t="str">
            <v>True</v>
          </cell>
          <cell r="N3187" t="str">
            <v>True</v>
          </cell>
          <cell r="O3187" t="str">
            <v>False</v>
          </cell>
          <cell r="P3187">
            <v>381300291</v>
          </cell>
          <cell r="Q3187">
            <v>381300290</v>
          </cell>
          <cell r="R3187">
            <v>0</v>
          </cell>
          <cell r="S3187" t="str">
            <v>0.00</v>
          </cell>
          <cell r="T3187">
            <v>0</v>
          </cell>
          <cell r="U3187">
            <v>9</v>
          </cell>
          <cell r="V3187">
            <v>9</v>
          </cell>
          <cell r="W3187" t="str">
            <v>2026-03-25</v>
          </cell>
        </row>
        <row r="3188">
          <cell r="A3188">
            <v>136681</v>
          </cell>
          <cell r="B3188">
            <v>46093</v>
          </cell>
          <cell r="C3188" t="str">
            <v>HARITSOA</v>
          </cell>
          <cell r="D3188" t="str">
            <v>3098</v>
          </cell>
          <cell r="E3188" t="str">
            <v>6 191 153.00</v>
          </cell>
          <cell r="F3188" t="str">
            <v>7 429 383.60</v>
          </cell>
          <cell r="G3188" t="str">
            <v>MGA</v>
          </cell>
          <cell r="H3188" t="str">
            <v>C500</v>
          </cell>
          <cell r="I3188" t="str">
            <v>E</v>
          </cell>
          <cell r="J3188" t="str">
            <v>2026-03-12</v>
          </cell>
          <cell r="K3188" t="str">
            <v>YASSIE</v>
          </cell>
          <cell r="L3188" t="str">
            <v>True</v>
          </cell>
          <cell r="M3188" t="str">
            <v>True</v>
          </cell>
          <cell r="N3188" t="str">
            <v>True</v>
          </cell>
          <cell r="O3188" t="str">
            <v>False</v>
          </cell>
          <cell r="P3188">
            <v>381400284</v>
          </cell>
          <cell r="Q3188">
            <v>0</v>
          </cell>
          <cell r="R3188">
            <v>0</v>
          </cell>
          <cell r="S3188" t="str">
            <v>0.00</v>
          </cell>
          <cell r="T3188">
            <v>0</v>
          </cell>
          <cell r="U3188">
            <v>6</v>
          </cell>
          <cell r="V3188">
            <v>6</v>
          </cell>
          <cell r="W3188" t="str">
            <v>2026-03-12</v>
          </cell>
        </row>
        <row r="3189">
          <cell r="A3189">
            <v>136680</v>
          </cell>
          <cell r="B3189">
            <v>46093</v>
          </cell>
          <cell r="C3189" t="str">
            <v>HARITSOA</v>
          </cell>
          <cell r="D3189" t="str">
            <v>3098</v>
          </cell>
          <cell r="E3189" t="str">
            <v>5 662 153.00</v>
          </cell>
          <cell r="F3189" t="str">
            <v>6 794 583.60</v>
          </cell>
          <cell r="G3189" t="str">
            <v>MGA</v>
          </cell>
          <cell r="H3189" t="str">
            <v>C500</v>
          </cell>
          <cell r="I3189" t="str">
            <v>E</v>
          </cell>
          <cell r="J3189" t="str">
            <v>2026-03-12</v>
          </cell>
          <cell r="K3189" t="str">
            <v>YASSIE</v>
          </cell>
          <cell r="L3189" t="str">
            <v>True</v>
          </cell>
          <cell r="M3189" t="str">
            <v>True</v>
          </cell>
          <cell r="N3189" t="str">
            <v>True</v>
          </cell>
          <cell r="O3189" t="str">
            <v>False</v>
          </cell>
          <cell r="P3189">
            <v>381400282</v>
          </cell>
          <cell r="Q3189">
            <v>0</v>
          </cell>
          <cell r="R3189">
            <v>0</v>
          </cell>
          <cell r="S3189" t="str">
            <v>0.00</v>
          </cell>
          <cell r="T3189">
            <v>0</v>
          </cell>
          <cell r="U3189">
            <v>7</v>
          </cell>
          <cell r="V3189">
            <v>7</v>
          </cell>
          <cell r="W3189" t="str">
            <v>2026-03-12</v>
          </cell>
        </row>
        <row r="3190">
          <cell r="A3190">
            <v>136679</v>
          </cell>
          <cell r="B3190">
            <v>46093</v>
          </cell>
          <cell r="C3190" t="str">
            <v>HARITSOA</v>
          </cell>
          <cell r="D3190" t="str">
            <v>3098</v>
          </cell>
          <cell r="E3190" t="str">
            <v>95 400.00</v>
          </cell>
          <cell r="F3190" t="str">
            <v>114 480.00</v>
          </cell>
          <cell r="G3190" t="str">
            <v>USD</v>
          </cell>
          <cell r="H3190" t="str">
            <v>C500</v>
          </cell>
          <cell r="I3190" t="str">
            <v>E</v>
          </cell>
          <cell r="J3190" t="str">
            <v>2026-03-12</v>
          </cell>
          <cell r="K3190" t="str">
            <v>YASSIE</v>
          </cell>
          <cell r="L3190" t="str">
            <v>True</v>
          </cell>
          <cell r="M3190" t="str">
            <v>False</v>
          </cell>
          <cell r="N3190" t="str">
            <v>False</v>
          </cell>
          <cell r="O3190" t="str">
            <v>True</v>
          </cell>
          <cell r="P3190">
            <v>381400276</v>
          </cell>
          <cell r="Q3190">
            <v>0</v>
          </cell>
          <cell r="R3190">
            <v>0</v>
          </cell>
          <cell r="S3190" t="str">
            <v>0.00</v>
          </cell>
          <cell r="T3190">
            <v>0</v>
          </cell>
          <cell r="U3190">
            <v>0</v>
          </cell>
          <cell r="V3190">
            <v>0</v>
          </cell>
          <cell r="W3190" t="str">
            <v>0000-00-00</v>
          </cell>
        </row>
        <row r="3191">
          <cell r="A3191">
            <v>136678</v>
          </cell>
          <cell r="B3191">
            <v>46093</v>
          </cell>
          <cell r="C3191" t="str">
            <v>MIORA46</v>
          </cell>
          <cell r="D3191" t="str">
            <v>15</v>
          </cell>
          <cell r="E3191" t="str">
            <v>1 040 500.00</v>
          </cell>
          <cell r="F3191" t="str">
            <v>1 248 600.00</v>
          </cell>
          <cell r="G3191" t="str">
            <v>MGA</v>
          </cell>
          <cell r="H3191" t="str">
            <v>C900</v>
          </cell>
          <cell r="I3191" t="str">
            <v>E</v>
          </cell>
          <cell r="J3191" t="str">
            <v>2026-03-12</v>
          </cell>
          <cell r="K3191" t="str">
            <v>YASSIE</v>
          </cell>
          <cell r="L3191" t="str">
            <v>True</v>
          </cell>
          <cell r="M3191" t="str">
            <v>True</v>
          </cell>
          <cell r="N3191" t="str">
            <v>True</v>
          </cell>
          <cell r="O3191" t="str">
            <v>False</v>
          </cell>
          <cell r="P3191">
            <v>381400274</v>
          </cell>
          <cell r="Q3191">
            <v>0</v>
          </cell>
          <cell r="R3191">
            <v>0</v>
          </cell>
          <cell r="S3191" t="str">
            <v>0.00</v>
          </cell>
          <cell r="T3191">
            <v>0</v>
          </cell>
          <cell r="U3191">
            <v>5</v>
          </cell>
          <cell r="V3191">
            <v>5</v>
          </cell>
          <cell r="W3191" t="str">
            <v>2026-03-12</v>
          </cell>
        </row>
        <row r="3192">
          <cell r="A3192">
            <v>136677</v>
          </cell>
          <cell r="B3192">
            <v>46093</v>
          </cell>
          <cell r="C3192" t="str">
            <v>SETRA3</v>
          </cell>
          <cell r="D3192" t="str">
            <v>1184</v>
          </cell>
          <cell r="E3192" t="str">
            <v>976 200.00</v>
          </cell>
          <cell r="F3192" t="str">
            <v>1 171 440.00</v>
          </cell>
          <cell r="G3192" t="str">
            <v>MGA</v>
          </cell>
          <cell r="H3192" t="str">
            <v>C104</v>
          </cell>
          <cell r="I3192" t="str">
            <v>E</v>
          </cell>
          <cell r="J3192" t="str">
            <v>2026-03-12</v>
          </cell>
          <cell r="K3192" t="str">
            <v>YASSIE</v>
          </cell>
          <cell r="L3192" t="str">
            <v>True</v>
          </cell>
          <cell r="M3192" t="str">
            <v>True</v>
          </cell>
          <cell r="N3192" t="str">
            <v>True</v>
          </cell>
          <cell r="O3192" t="str">
            <v>False</v>
          </cell>
          <cell r="P3192">
            <v>381300261</v>
          </cell>
          <cell r="Q3192">
            <v>0</v>
          </cell>
          <cell r="R3192">
            <v>0</v>
          </cell>
          <cell r="S3192" t="str">
            <v>0.00</v>
          </cell>
          <cell r="T3192">
            <v>0</v>
          </cell>
          <cell r="U3192">
            <v>9</v>
          </cell>
          <cell r="V3192">
            <v>9</v>
          </cell>
          <cell r="W3192" t="str">
            <v>2026-03-17</v>
          </cell>
        </row>
        <row r="3193">
          <cell r="A3193">
            <v>136676</v>
          </cell>
          <cell r="B3193">
            <v>46093</v>
          </cell>
          <cell r="C3193" t="str">
            <v>SETRA3</v>
          </cell>
          <cell r="D3193" t="str">
            <v>1184</v>
          </cell>
          <cell r="E3193" t="str">
            <v>332 900.00</v>
          </cell>
          <cell r="F3193" t="str">
            <v>399 480.00</v>
          </cell>
          <cell r="G3193" t="str">
            <v>MGA</v>
          </cell>
          <cell r="H3193" t="str">
            <v>C100</v>
          </cell>
          <cell r="I3193" t="str">
            <v>E</v>
          </cell>
          <cell r="J3193" t="str">
            <v>2026-03-12</v>
          </cell>
          <cell r="K3193" t="str">
            <v>YASSIE</v>
          </cell>
          <cell r="L3193" t="str">
            <v>True</v>
          </cell>
          <cell r="M3193" t="str">
            <v>True</v>
          </cell>
          <cell r="N3193" t="str">
            <v>True</v>
          </cell>
          <cell r="O3193" t="str">
            <v>False</v>
          </cell>
          <cell r="P3193">
            <v>381300258</v>
          </cell>
          <cell r="Q3193">
            <v>0</v>
          </cell>
          <cell r="R3193">
            <v>0</v>
          </cell>
          <cell r="S3193" t="str">
            <v>0.00</v>
          </cell>
          <cell r="T3193">
            <v>0</v>
          </cell>
          <cell r="U3193">
            <v>7</v>
          </cell>
          <cell r="V3193">
            <v>7</v>
          </cell>
          <cell r="W3193" t="str">
            <v>2026-03-26</v>
          </cell>
        </row>
        <row r="3194">
          <cell r="A3194">
            <v>136675</v>
          </cell>
          <cell r="B3194">
            <v>46093</v>
          </cell>
          <cell r="C3194" t="str">
            <v>SETRA3</v>
          </cell>
          <cell r="D3194" t="str">
            <v>2227</v>
          </cell>
          <cell r="E3194" t="str">
            <v>311 500.00</v>
          </cell>
          <cell r="F3194" t="str">
            <v>373 800.00</v>
          </cell>
          <cell r="G3194" t="str">
            <v>MGA</v>
          </cell>
          <cell r="H3194" t="str">
            <v>C100</v>
          </cell>
          <cell r="I3194" t="str">
            <v>E</v>
          </cell>
          <cell r="J3194" t="str">
            <v>2026-03-12</v>
          </cell>
          <cell r="K3194" t="str">
            <v>YASSIE</v>
          </cell>
          <cell r="L3194" t="str">
            <v>True</v>
          </cell>
          <cell r="M3194" t="str">
            <v>True</v>
          </cell>
          <cell r="N3194" t="str">
            <v>True</v>
          </cell>
          <cell r="O3194" t="str">
            <v>False</v>
          </cell>
          <cell r="P3194">
            <v>381300253</v>
          </cell>
          <cell r="Q3194">
            <v>0</v>
          </cell>
          <cell r="R3194">
            <v>0</v>
          </cell>
          <cell r="S3194" t="str">
            <v>0.00</v>
          </cell>
          <cell r="T3194">
            <v>0</v>
          </cell>
          <cell r="U3194">
            <v>12</v>
          </cell>
          <cell r="V3194">
            <v>12</v>
          </cell>
          <cell r="W3194" t="str">
            <v>2026-03-26</v>
          </cell>
        </row>
        <row r="3195">
          <cell r="A3195">
            <v>136674</v>
          </cell>
          <cell r="B3195">
            <v>46093</v>
          </cell>
          <cell r="C3195" t="str">
            <v>LUCA3</v>
          </cell>
          <cell r="D3195" t="str">
            <v>4576</v>
          </cell>
          <cell r="E3195" t="str">
            <v>2 650 000.00</v>
          </cell>
          <cell r="F3195" t="str">
            <v>2 650 000.00</v>
          </cell>
          <cell r="G3195" t="str">
            <v>MGA</v>
          </cell>
          <cell r="H3195" t="str">
            <v>C100</v>
          </cell>
          <cell r="I3195" t="str">
            <v>E</v>
          </cell>
          <cell r="J3195" t="str">
            <v>2026-03-12</v>
          </cell>
          <cell r="K3195" t="str">
            <v>YASSIE</v>
          </cell>
          <cell r="L3195" t="str">
            <v>True</v>
          </cell>
          <cell r="M3195" t="str">
            <v>True</v>
          </cell>
          <cell r="N3195" t="str">
            <v>True</v>
          </cell>
          <cell r="O3195" t="str">
            <v>False</v>
          </cell>
          <cell r="P3195">
            <v>381400271</v>
          </cell>
          <cell r="Q3195">
            <v>0</v>
          </cell>
          <cell r="R3195">
            <v>0</v>
          </cell>
          <cell r="S3195" t="str">
            <v>0.00</v>
          </cell>
          <cell r="T3195">
            <v>0</v>
          </cell>
          <cell r="U3195">
            <v>7</v>
          </cell>
          <cell r="V3195">
            <v>7</v>
          </cell>
          <cell r="W3195" t="str">
            <v>2026-03-18</v>
          </cell>
        </row>
        <row r="3196">
          <cell r="A3196">
            <v>136673</v>
          </cell>
          <cell r="B3196">
            <v>46093</v>
          </cell>
          <cell r="C3196" t="str">
            <v>LUCA3</v>
          </cell>
          <cell r="D3196" t="str">
            <v>5289</v>
          </cell>
          <cell r="E3196" t="str">
            <v>5 150 000.00</v>
          </cell>
          <cell r="F3196" t="str">
            <v>5 150 000.00</v>
          </cell>
          <cell r="G3196" t="str">
            <v>MGA</v>
          </cell>
          <cell r="H3196" t="str">
            <v>C100</v>
          </cell>
          <cell r="I3196" t="str">
            <v>E</v>
          </cell>
          <cell r="J3196" t="str">
            <v>2026-03-12</v>
          </cell>
          <cell r="K3196" t="str">
            <v>YASSIE</v>
          </cell>
          <cell r="L3196" t="str">
            <v>True</v>
          </cell>
          <cell r="M3196" t="str">
            <v>True</v>
          </cell>
          <cell r="N3196" t="str">
            <v>True</v>
          </cell>
          <cell r="O3196" t="str">
            <v>False</v>
          </cell>
          <cell r="P3196">
            <v>381300240</v>
          </cell>
          <cell r="Q3196">
            <v>0</v>
          </cell>
          <cell r="R3196">
            <v>0</v>
          </cell>
          <cell r="S3196" t="str">
            <v>0.00</v>
          </cell>
          <cell r="T3196">
            <v>0</v>
          </cell>
          <cell r="U3196">
            <v>8</v>
          </cell>
          <cell r="V3196">
            <v>8</v>
          </cell>
          <cell r="W3196" t="str">
            <v>2026-03-16</v>
          </cell>
        </row>
        <row r="3197">
          <cell r="A3197">
            <v>136672</v>
          </cell>
          <cell r="B3197">
            <v>46093</v>
          </cell>
          <cell r="C3197" t="str">
            <v>HARITSOA</v>
          </cell>
          <cell r="D3197" t="str">
            <v>2747</v>
          </cell>
          <cell r="E3197" t="str">
            <v>8 311.00</v>
          </cell>
          <cell r="F3197" t="str">
            <v>8 311.00</v>
          </cell>
          <cell r="G3197" t="str">
            <v>USD</v>
          </cell>
          <cell r="H3197" t="str">
            <v>C500</v>
          </cell>
          <cell r="I3197" t="str">
            <v>E</v>
          </cell>
          <cell r="J3197" t="str">
            <v>2026-03-12</v>
          </cell>
          <cell r="K3197" t="str">
            <v>YASSIE</v>
          </cell>
          <cell r="L3197" t="str">
            <v>True</v>
          </cell>
          <cell r="M3197" t="str">
            <v>True</v>
          </cell>
          <cell r="N3197" t="str">
            <v>True</v>
          </cell>
          <cell r="O3197" t="str">
            <v>False</v>
          </cell>
          <cell r="P3197">
            <v>381300238</v>
          </cell>
          <cell r="Q3197">
            <v>0</v>
          </cell>
          <cell r="R3197">
            <v>0</v>
          </cell>
          <cell r="S3197" t="str">
            <v>0.00</v>
          </cell>
          <cell r="T3197">
            <v>0</v>
          </cell>
          <cell r="U3197">
            <v>12</v>
          </cell>
          <cell r="V3197">
            <v>12</v>
          </cell>
          <cell r="W3197" t="str">
            <v>2026-03-13</v>
          </cell>
        </row>
        <row r="3198">
          <cell r="A3198">
            <v>136671</v>
          </cell>
          <cell r="B3198">
            <v>46093</v>
          </cell>
          <cell r="C3198" t="str">
            <v>TAFITASOA3</v>
          </cell>
          <cell r="D3198" t="str">
            <v>127</v>
          </cell>
          <cell r="E3198" t="str">
            <v>54 720 000.00</v>
          </cell>
          <cell r="F3198" t="str">
            <v>65 664 000.00</v>
          </cell>
          <cell r="G3198" t="str">
            <v>MGA</v>
          </cell>
          <cell r="H3198" t="str">
            <v>C700</v>
          </cell>
          <cell r="I3198" t="str">
            <v>E</v>
          </cell>
          <cell r="J3198" t="str">
            <v>2026-03-12</v>
          </cell>
          <cell r="K3198" t="str">
            <v>YASSIE</v>
          </cell>
          <cell r="L3198" t="str">
            <v>True</v>
          </cell>
          <cell r="M3198" t="str">
            <v>True</v>
          </cell>
          <cell r="N3198" t="str">
            <v>True</v>
          </cell>
          <cell r="O3198" t="str">
            <v>False</v>
          </cell>
          <cell r="P3198">
            <v>381400269</v>
          </cell>
          <cell r="Q3198">
            <v>381400268</v>
          </cell>
          <cell r="R3198">
            <v>0</v>
          </cell>
          <cell r="S3198" t="str">
            <v>0.00</v>
          </cell>
          <cell r="T3198">
            <v>0</v>
          </cell>
          <cell r="U3198">
            <v>7</v>
          </cell>
          <cell r="V3198">
            <v>7</v>
          </cell>
          <cell r="W3198" t="str">
            <v>2026-03-12</v>
          </cell>
        </row>
        <row r="3199">
          <cell r="A3199">
            <v>136670</v>
          </cell>
          <cell r="B3199">
            <v>46093</v>
          </cell>
          <cell r="C3199" t="str">
            <v>HARITSOA</v>
          </cell>
          <cell r="D3199" t="str">
            <v>4216</v>
          </cell>
          <cell r="E3199" t="str">
            <v>199 750.01</v>
          </cell>
          <cell r="F3199" t="str">
            <v>239 700.01</v>
          </cell>
          <cell r="G3199" t="str">
            <v>MGA</v>
          </cell>
          <cell r="H3199" t="str">
            <v>C500</v>
          </cell>
          <cell r="I3199" t="str">
            <v>E</v>
          </cell>
          <cell r="J3199" t="str">
            <v>2026-03-12</v>
          </cell>
          <cell r="K3199" t="str">
            <v>YASSIE</v>
          </cell>
          <cell r="L3199" t="str">
            <v>True</v>
          </cell>
          <cell r="M3199" t="str">
            <v>True</v>
          </cell>
          <cell r="N3199" t="str">
            <v>True</v>
          </cell>
          <cell r="O3199" t="str">
            <v>False</v>
          </cell>
          <cell r="P3199">
            <v>381400263</v>
          </cell>
          <cell r="Q3199">
            <v>0</v>
          </cell>
          <cell r="R3199">
            <v>0</v>
          </cell>
          <cell r="S3199" t="str">
            <v>0.00</v>
          </cell>
          <cell r="T3199">
            <v>0</v>
          </cell>
          <cell r="U3199">
            <v>7</v>
          </cell>
          <cell r="V3199">
            <v>7</v>
          </cell>
          <cell r="W3199" t="str">
            <v>2026-03-13</v>
          </cell>
        </row>
        <row r="3200">
          <cell r="A3200">
            <v>136669</v>
          </cell>
          <cell r="B3200">
            <v>46093</v>
          </cell>
          <cell r="C3200" t="str">
            <v>JOHANNA1</v>
          </cell>
          <cell r="D3200" t="str">
            <v>2135</v>
          </cell>
          <cell r="E3200" t="str">
            <v>5 386 666.67</v>
          </cell>
          <cell r="F3200" t="str">
            <v>6 464 000.00</v>
          </cell>
          <cell r="G3200" t="str">
            <v>MGA</v>
          </cell>
          <cell r="H3200" t="str">
            <v>C104</v>
          </cell>
          <cell r="I3200" t="str">
            <v>E</v>
          </cell>
          <cell r="J3200" t="str">
            <v>2026-03-12</v>
          </cell>
          <cell r="K3200" t="str">
            <v>YASSIE</v>
          </cell>
          <cell r="L3200" t="str">
            <v>True</v>
          </cell>
          <cell r="M3200" t="str">
            <v>True</v>
          </cell>
          <cell r="N3200" t="str">
            <v>True</v>
          </cell>
          <cell r="O3200" t="str">
            <v>False</v>
          </cell>
          <cell r="P3200">
            <v>381400254</v>
          </cell>
          <cell r="Q3200">
            <v>0</v>
          </cell>
          <cell r="R3200">
            <v>0</v>
          </cell>
          <cell r="S3200" t="str">
            <v>0.00</v>
          </cell>
          <cell r="T3200">
            <v>0</v>
          </cell>
          <cell r="U3200">
            <v>6</v>
          </cell>
          <cell r="V3200">
            <v>6</v>
          </cell>
          <cell r="W3200" t="str">
            <v>2026-03-12</v>
          </cell>
        </row>
        <row r="3201">
          <cell r="A3201">
            <v>136668</v>
          </cell>
          <cell r="B3201">
            <v>46093</v>
          </cell>
          <cell r="C3201" t="str">
            <v>PARIS</v>
          </cell>
          <cell r="E3201" t="str">
            <v>0.00</v>
          </cell>
          <cell r="F3201" t="str">
            <v>0.00</v>
          </cell>
          <cell r="G3201" t="str">
            <v>MGA</v>
          </cell>
          <cell r="H3201" t="str">
            <v>C500</v>
          </cell>
          <cell r="I3201" t="str">
            <v>E</v>
          </cell>
          <cell r="J3201" t="str">
            <v>2026-03-12</v>
          </cell>
          <cell r="K3201" t="str">
            <v>YASSIE</v>
          </cell>
          <cell r="L3201" t="str">
            <v>True</v>
          </cell>
          <cell r="M3201" t="str">
            <v>False</v>
          </cell>
          <cell r="N3201" t="str">
            <v>True</v>
          </cell>
          <cell r="O3201" t="str">
            <v>False</v>
          </cell>
          <cell r="P3201">
            <v>381300218</v>
          </cell>
          <cell r="Q3201">
            <v>0</v>
          </cell>
          <cell r="R3201">
            <v>0</v>
          </cell>
          <cell r="S3201" t="str">
            <v>0.00</v>
          </cell>
          <cell r="T3201">
            <v>0</v>
          </cell>
          <cell r="U3201">
            <v>8</v>
          </cell>
          <cell r="V3201">
            <v>8</v>
          </cell>
          <cell r="W3201" t="str">
            <v>2026-03-13</v>
          </cell>
        </row>
        <row r="3202">
          <cell r="A3202">
            <v>136667</v>
          </cell>
          <cell r="B3202">
            <v>46093</v>
          </cell>
          <cell r="C3202" t="str">
            <v>SETRA3</v>
          </cell>
          <cell r="D3202" t="str">
            <v>822</v>
          </cell>
          <cell r="E3202" t="str">
            <v>7 700 000.00</v>
          </cell>
          <cell r="F3202" t="str">
            <v>9 240 000.00</v>
          </cell>
          <cell r="G3202" t="str">
            <v>MGA</v>
          </cell>
          <cell r="H3202" t="str">
            <v>C100</v>
          </cell>
          <cell r="I3202" t="str">
            <v>E</v>
          </cell>
          <cell r="J3202" t="str">
            <v>2026-03-12</v>
          </cell>
          <cell r="K3202" t="str">
            <v>YASSIE</v>
          </cell>
          <cell r="L3202" t="str">
            <v>True</v>
          </cell>
          <cell r="M3202" t="str">
            <v>True</v>
          </cell>
          <cell r="N3202" t="str">
            <v>True</v>
          </cell>
          <cell r="O3202" t="str">
            <v>False</v>
          </cell>
          <cell r="P3202">
            <v>381400249</v>
          </cell>
          <cell r="Q3202">
            <v>0</v>
          </cell>
          <cell r="R3202">
            <v>0</v>
          </cell>
          <cell r="S3202" t="str">
            <v>0.00</v>
          </cell>
          <cell r="T3202">
            <v>0</v>
          </cell>
          <cell r="U3202">
            <v>9</v>
          </cell>
          <cell r="V3202">
            <v>9</v>
          </cell>
          <cell r="W3202" t="str">
            <v>2026-03-24</v>
          </cell>
        </row>
        <row r="3203">
          <cell r="A3203">
            <v>136666</v>
          </cell>
          <cell r="B3203">
            <v>46093</v>
          </cell>
          <cell r="C3203" t="str">
            <v>CHRISTELE</v>
          </cell>
          <cell r="D3203" t="str">
            <v>4245</v>
          </cell>
          <cell r="E3203" t="str">
            <v>103 500.00</v>
          </cell>
          <cell r="F3203" t="str">
            <v>124 200.00</v>
          </cell>
          <cell r="G3203" t="str">
            <v>MGA</v>
          </cell>
          <cell r="H3203" t="str">
            <v>C600</v>
          </cell>
          <cell r="I3203" t="str">
            <v>E</v>
          </cell>
          <cell r="J3203" t="str">
            <v>2026-03-12</v>
          </cell>
          <cell r="K3203" t="str">
            <v>YASSIE</v>
          </cell>
          <cell r="L3203" t="str">
            <v>True</v>
          </cell>
          <cell r="M3203" t="str">
            <v>True</v>
          </cell>
          <cell r="N3203" t="str">
            <v>True</v>
          </cell>
          <cell r="O3203" t="str">
            <v>False</v>
          </cell>
          <cell r="P3203">
            <v>381400238</v>
          </cell>
          <cell r="Q3203">
            <v>381400237</v>
          </cell>
          <cell r="R3203">
            <v>0</v>
          </cell>
          <cell r="S3203" t="str">
            <v>0.00</v>
          </cell>
          <cell r="T3203">
            <v>0</v>
          </cell>
          <cell r="U3203">
            <v>7</v>
          </cell>
          <cell r="V3203">
            <v>7</v>
          </cell>
          <cell r="W3203" t="str">
            <v>2026-03-25</v>
          </cell>
        </row>
        <row r="3204">
          <cell r="A3204">
            <v>136665</v>
          </cell>
          <cell r="B3204">
            <v>46092</v>
          </cell>
          <cell r="C3204" t="str">
            <v>SETRA3</v>
          </cell>
          <cell r="D3204" t="str">
            <v>6701</v>
          </cell>
          <cell r="E3204" t="str">
            <v>12 051 000.00</v>
          </cell>
          <cell r="F3204" t="str">
            <v>12 051 000.00</v>
          </cell>
          <cell r="G3204" t="str">
            <v>MGA</v>
          </cell>
          <cell r="H3204" t="str">
            <v>C100</v>
          </cell>
          <cell r="I3204" t="str">
            <v>E</v>
          </cell>
          <cell r="J3204" t="str">
            <v>2026-03-11</v>
          </cell>
          <cell r="K3204" t="str">
            <v>YASSIE</v>
          </cell>
          <cell r="L3204" t="str">
            <v>True</v>
          </cell>
          <cell r="M3204" t="str">
            <v>True</v>
          </cell>
          <cell r="N3204" t="str">
            <v>True</v>
          </cell>
          <cell r="O3204" t="str">
            <v>False</v>
          </cell>
          <cell r="P3204">
            <v>379300153</v>
          </cell>
          <cell r="Q3204">
            <v>0</v>
          </cell>
          <cell r="R3204">
            <v>0</v>
          </cell>
          <cell r="S3204" t="str">
            <v>0.00</v>
          </cell>
          <cell r="T3204">
            <v>0</v>
          </cell>
          <cell r="U3204">
            <v>5</v>
          </cell>
          <cell r="V3204">
            <v>5</v>
          </cell>
          <cell r="W3204" t="str">
            <v>2026-03-12</v>
          </cell>
        </row>
        <row r="3205">
          <cell r="A3205">
            <v>136664</v>
          </cell>
          <cell r="B3205">
            <v>46092</v>
          </cell>
          <cell r="C3205" t="str">
            <v>LUCA3</v>
          </cell>
          <cell r="D3205" t="str">
            <v>2322</v>
          </cell>
          <cell r="E3205" t="str">
            <v>1 800 000.00</v>
          </cell>
          <cell r="F3205" t="str">
            <v>1 800 000.00</v>
          </cell>
          <cell r="G3205" t="str">
            <v>MGA</v>
          </cell>
          <cell r="H3205" t="str">
            <v>C102</v>
          </cell>
          <cell r="I3205" t="str">
            <v>E</v>
          </cell>
          <cell r="J3205" t="str">
            <v>2026-03-11</v>
          </cell>
          <cell r="K3205" t="str">
            <v>YASSIE</v>
          </cell>
          <cell r="L3205" t="str">
            <v>True</v>
          </cell>
          <cell r="M3205" t="str">
            <v>True</v>
          </cell>
          <cell r="N3205" t="str">
            <v>True</v>
          </cell>
          <cell r="O3205" t="str">
            <v>False</v>
          </cell>
          <cell r="P3205">
            <v>379402179</v>
          </cell>
          <cell r="Q3205">
            <v>379402178</v>
          </cell>
          <cell r="R3205">
            <v>0</v>
          </cell>
          <cell r="S3205" t="str">
            <v>0.00</v>
          </cell>
          <cell r="T3205">
            <v>0</v>
          </cell>
          <cell r="U3205">
            <v>10</v>
          </cell>
          <cell r="V3205">
            <v>10</v>
          </cell>
          <cell r="W3205" t="str">
            <v>2026-03-16</v>
          </cell>
        </row>
        <row r="3206">
          <cell r="A3206">
            <v>136663</v>
          </cell>
          <cell r="B3206">
            <v>46092</v>
          </cell>
          <cell r="C3206" t="str">
            <v>TAFITASOA3</v>
          </cell>
          <cell r="D3206" t="str">
            <v>14</v>
          </cell>
          <cell r="E3206" t="str">
            <v>12 240 000.00</v>
          </cell>
          <cell r="F3206" t="str">
            <v>14 688 000.00</v>
          </cell>
          <cell r="G3206" t="str">
            <v>MGA</v>
          </cell>
          <cell r="H3206" t="str">
            <v>C700</v>
          </cell>
          <cell r="I3206" t="str">
            <v>E</v>
          </cell>
          <cell r="J3206" t="str">
            <v>2026-03-11</v>
          </cell>
          <cell r="K3206" t="str">
            <v>YASSIE</v>
          </cell>
          <cell r="L3206" t="str">
            <v>True</v>
          </cell>
          <cell r="M3206" t="str">
            <v>True</v>
          </cell>
          <cell r="N3206" t="str">
            <v>True</v>
          </cell>
          <cell r="O3206" t="str">
            <v>False</v>
          </cell>
          <cell r="P3206">
            <v>379402170</v>
          </cell>
          <cell r="Q3206">
            <v>379402169</v>
          </cell>
          <cell r="R3206">
            <v>0</v>
          </cell>
          <cell r="S3206" t="str">
            <v>0.00</v>
          </cell>
          <cell r="T3206">
            <v>0</v>
          </cell>
          <cell r="U3206">
            <v>8</v>
          </cell>
          <cell r="V3206">
            <v>8</v>
          </cell>
          <cell r="W3206" t="str">
            <v>2026-03-12</v>
          </cell>
        </row>
        <row r="3207">
          <cell r="A3207">
            <v>136662</v>
          </cell>
          <cell r="B3207">
            <v>46092</v>
          </cell>
          <cell r="C3207" t="str">
            <v>LUCA3</v>
          </cell>
          <cell r="D3207" t="str">
            <v>4232</v>
          </cell>
          <cell r="E3207" t="str">
            <v>1 500.00</v>
          </cell>
          <cell r="F3207" t="str">
            <v>1 500.00</v>
          </cell>
          <cell r="G3207" t="str">
            <v>USD</v>
          </cell>
          <cell r="H3207" t="str">
            <v>C103</v>
          </cell>
          <cell r="I3207" t="str">
            <v>E</v>
          </cell>
          <cell r="J3207" t="str">
            <v>2026-03-11</v>
          </cell>
          <cell r="K3207" t="str">
            <v>YASSIE</v>
          </cell>
          <cell r="L3207" t="str">
            <v>True</v>
          </cell>
          <cell r="M3207" t="str">
            <v>True</v>
          </cell>
          <cell r="N3207" t="str">
            <v>True</v>
          </cell>
          <cell r="O3207" t="str">
            <v>False</v>
          </cell>
          <cell r="P3207">
            <v>379200336</v>
          </cell>
          <cell r="Q3207">
            <v>0</v>
          </cell>
          <cell r="R3207">
            <v>0</v>
          </cell>
          <cell r="S3207" t="str">
            <v>0.00</v>
          </cell>
          <cell r="T3207">
            <v>0</v>
          </cell>
          <cell r="U3207">
            <v>7</v>
          </cell>
          <cell r="V3207">
            <v>7</v>
          </cell>
          <cell r="W3207" t="str">
            <v>2026-03-16</v>
          </cell>
        </row>
        <row r="3208">
          <cell r="A3208">
            <v>136661</v>
          </cell>
          <cell r="B3208">
            <v>46092</v>
          </cell>
          <cell r="C3208" t="str">
            <v>SETRA3</v>
          </cell>
          <cell r="D3208" t="str">
            <v>3647</v>
          </cell>
          <cell r="E3208" t="str">
            <v>1 590 000.00</v>
          </cell>
          <cell r="F3208" t="str">
            <v>1 908 000.00</v>
          </cell>
          <cell r="G3208" t="str">
            <v>MGA</v>
          </cell>
          <cell r="H3208" t="str">
            <v>C100</v>
          </cell>
          <cell r="I3208" t="str">
            <v>E</v>
          </cell>
          <cell r="J3208" t="str">
            <v>2026-03-11</v>
          </cell>
          <cell r="K3208" t="str">
            <v>YASSIE</v>
          </cell>
          <cell r="L3208" t="str">
            <v>True</v>
          </cell>
          <cell r="M3208" t="str">
            <v>True</v>
          </cell>
          <cell r="N3208" t="str">
            <v>True</v>
          </cell>
          <cell r="O3208" t="str">
            <v>False</v>
          </cell>
          <cell r="P3208">
            <v>379200331</v>
          </cell>
          <cell r="Q3208">
            <v>0</v>
          </cell>
          <cell r="R3208">
            <v>0</v>
          </cell>
          <cell r="S3208" t="str">
            <v>0.00</v>
          </cell>
          <cell r="T3208">
            <v>0</v>
          </cell>
          <cell r="U3208">
            <v>7</v>
          </cell>
          <cell r="V3208">
            <v>7</v>
          </cell>
          <cell r="W3208" t="str">
            <v>2026-03-12</v>
          </cell>
        </row>
        <row r="3209">
          <cell r="A3209">
            <v>136660</v>
          </cell>
          <cell r="B3209">
            <v>46092</v>
          </cell>
          <cell r="C3209" t="str">
            <v>LUCA3</v>
          </cell>
          <cell r="D3209" t="str">
            <v>4232</v>
          </cell>
          <cell r="E3209" t="str">
            <v>10 458.67</v>
          </cell>
          <cell r="F3209" t="str">
            <v>10 458.67</v>
          </cell>
          <cell r="G3209" t="str">
            <v>USD</v>
          </cell>
          <cell r="H3209" t="str">
            <v>C103</v>
          </cell>
          <cell r="I3209" t="str">
            <v>E</v>
          </cell>
          <cell r="J3209" t="str">
            <v>2026-03-11</v>
          </cell>
          <cell r="K3209" t="str">
            <v>YASSIE</v>
          </cell>
          <cell r="L3209" t="str">
            <v>True</v>
          </cell>
          <cell r="M3209" t="str">
            <v>True</v>
          </cell>
          <cell r="N3209" t="str">
            <v>True</v>
          </cell>
          <cell r="O3209" t="str">
            <v>False</v>
          </cell>
          <cell r="P3209">
            <v>379402167</v>
          </cell>
          <cell r="Q3209">
            <v>0</v>
          </cell>
          <cell r="R3209">
            <v>0</v>
          </cell>
          <cell r="S3209" t="str">
            <v>0.00</v>
          </cell>
          <cell r="T3209">
            <v>0</v>
          </cell>
          <cell r="U3209">
            <v>9</v>
          </cell>
          <cell r="V3209">
            <v>9</v>
          </cell>
          <cell r="W3209" t="str">
            <v>2026-03-11</v>
          </cell>
        </row>
        <row r="3210">
          <cell r="A3210">
            <v>136659</v>
          </cell>
          <cell r="B3210">
            <v>46092</v>
          </cell>
          <cell r="C3210" t="str">
            <v>SETRA3</v>
          </cell>
          <cell r="D3210" t="str">
            <v>2886</v>
          </cell>
          <cell r="E3210" t="str">
            <v>2 746 800.00</v>
          </cell>
          <cell r="F3210" t="str">
            <v>2 746 800.00</v>
          </cell>
          <cell r="G3210" t="str">
            <v>MGA</v>
          </cell>
          <cell r="H3210" t="str">
            <v>C100</v>
          </cell>
          <cell r="I3210" t="str">
            <v>E</v>
          </cell>
          <cell r="J3210" t="str">
            <v>2026-03-11</v>
          </cell>
          <cell r="K3210" t="str">
            <v>YASSIE</v>
          </cell>
          <cell r="L3210" t="str">
            <v>True</v>
          </cell>
          <cell r="M3210" t="str">
            <v>True</v>
          </cell>
          <cell r="N3210" t="str">
            <v>True</v>
          </cell>
          <cell r="O3210" t="str">
            <v>False</v>
          </cell>
          <cell r="P3210">
            <v>378900400</v>
          </cell>
          <cell r="Q3210">
            <v>0</v>
          </cell>
          <cell r="R3210">
            <v>0</v>
          </cell>
          <cell r="S3210" t="str">
            <v>0.00</v>
          </cell>
          <cell r="T3210">
            <v>0</v>
          </cell>
          <cell r="U3210">
            <v>7</v>
          </cell>
          <cell r="V3210">
            <v>7</v>
          </cell>
          <cell r="W3210" t="str">
            <v>2026-03-11</v>
          </cell>
        </row>
        <row r="3211">
          <cell r="A3211">
            <v>136658</v>
          </cell>
          <cell r="B3211">
            <v>46092</v>
          </cell>
          <cell r="C3211" t="str">
            <v>MBOLATIANANJI</v>
          </cell>
          <cell r="D3211" t="str">
            <v>2404</v>
          </cell>
          <cell r="E3211" t="str">
            <v>9 098 281.00</v>
          </cell>
          <cell r="F3211" t="str">
            <v>10 917 937.20</v>
          </cell>
          <cell r="G3211" t="str">
            <v>MGA</v>
          </cell>
          <cell r="H3211" t="str">
            <v>C800</v>
          </cell>
          <cell r="I3211" t="str">
            <v>E</v>
          </cell>
          <cell r="J3211" t="str">
            <v>2026-03-11</v>
          </cell>
          <cell r="K3211" t="str">
            <v>YASSIE</v>
          </cell>
          <cell r="L3211" t="str">
            <v>True</v>
          </cell>
          <cell r="M3211" t="str">
            <v>True</v>
          </cell>
          <cell r="N3211" t="str">
            <v>True</v>
          </cell>
          <cell r="O3211" t="str">
            <v>False</v>
          </cell>
          <cell r="P3211">
            <v>0</v>
          </cell>
          <cell r="Q3211">
            <v>0</v>
          </cell>
          <cell r="R3211">
            <v>0</v>
          </cell>
          <cell r="S3211" t="str">
            <v>0.00</v>
          </cell>
          <cell r="T3211">
            <v>0</v>
          </cell>
          <cell r="U3211">
            <v>5</v>
          </cell>
          <cell r="V3211">
            <v>5</v>
          </cell>
          <cell r="W3211" t="str">
            <v>2026-03-18</v>
          </cell>
        </row>
        <row r="3212">
          <cell r="A3212">
            <v>136657</v>
          </cell>
          <cell r="B3212">
            <v>46092</v>
          </cell>
          <cell r="C3212" t="str">
            <v>MBOLATIANANJI</v>
          </cell>
          <cell r="D3212" t="str">
            <v>2404</v>
          </cell>
          <cell r="E3212" t="str">
            <v>13 890 880.00</v>
          </cell>
          <cell r="F3212" t="str">
            <v>16 669 056.00</v>
          </cell>
          <cell r="G3212" t="str">
            <v>MGA</v>
          </cell>
          <cell r="H3212" t="str">
            <v>C800</v>
          </cell>
          <cell r="I3212" t="str">
            <v>E</v>
          </cell>
          <cell r="J3212" t="str">
            <v>2026-03-11</v>
          </cell>
          <cell r="K3212" t="str">
            <v>YASSIE</v>
          </cell>
          <cell r="L3212" t="str">
            <v>True</v>
          </cell>
          <cell r="M3212" t="str">
            <v>True</v>
          </cell>
          <cell r="N3212" t="str">
            <v>True</v>
          </cell>
          <cell r="O3212" t="str">
            <v>False</v>
          </cell>
          <cell r="P3212">
            <v>0</v>
          </cell>
          <cell r="Q3212">
            <v>0</v>
          </cell>
          <cell r="R3212">
            <v>0</v>
          </cell>
          <cell r="S3212" t="str">
            <v>0.00</v>
          </cell>
          <cell r="T3212">
            <v>0</v>
          </cell>
          <cell r="U3212">
            <v>5</v>
          </cell>
          <cell r="V3212">
            <v>5</v>
          </cell>
          <cell r="W3212" t="str">
            <v>2026-03-18</v>
          </cell>
        </row>
        <row r="3213">
          <cell r="A3213">
            <v>136656</v>
          </cell>
          <cell r="B3213">
            <v>46092</v>
          </cell>
          <cell r="C3213" t="str">
            <v>MIALY23</v>
          </cell>
          <cell r="D3213" t="str">
            <v>2490</v>
          </cell>
          <cell r="E3213" t="str">
            <v>165 300.00</v>
          </cell>
          <cell r="F3213" t="str">
            <v>165 300.00</v>
          </cell>
          <cell r="G3213" t="str">
            <v>MGA</v>
          </cell>
          <cell r="H3213" t="str">
            <v>C500</v>
          </cell>
          <cell r="I3213" t="str">
            <v>E</v>
          </cell>
          <cell r="J3213" t="str">
            <v>2026-03-11</v>
          </cell>
          <cell r="K3213" t="str">
            <v>YASSIE</v>
          </cell>
          <cell r="L3213" t="str">
            <v>True</v>
          </cell>
          <cell r="M3213" t="str">
            <v>True</v>
          </cell>
          <cell r="N3213" t="str">
            <v>True</v>
          </cell>
          <cell r="O3213" t="str">
            <v>False</v>
          </cell>
          <cell r="P3213">
            <v>378700729</v>
          </cell>
          <cell r="Q3213">
            <v>378700728</v>
          </cell>
          <cell r="R3213">
            <v>0</v>
          </cell>
          <cell r="S3213" t="str">
            <v>0.00</v>
          </cell>
          <cell r="T3213">
            <v>0</v>
          </cell>
          <cell r="U3213">
            <v>9</v>
          </cell>
          <cell r="V3213">
            <v>9</v>
          </cell>
          <cell r="W3213" t="str">
            <v>2026-03-25</v>
          </cell>
        </row>
        <row r="3214">
          <cell r="A3214">
            <v>136655</v>
          </cell>
          <cell r="B3214">
            <v>46092</v>
          </cell>
          <cell r="C3214" t="str">
            <v>SETRA3</v>
          </cell>
          <cell r="D3214" t="str">
            <v>1184</v>
          </cell>
          <cell r="E3214" t="str">
            <v>5 054 400.00</v>
          </cell>
          <cell r="F3214" t="str">
            <v>6 065 280.00</v>
          </cell>
          <cell r="G3214" t="str">
            <v>MGA</v>
          </cell>
          <cell r="H3214" t="str">
            <v>C104</v>
          </cell>
          <cell r="I3214" t="str">
            <v>E</v>
          </cell>
          <cell r="J3214" t="str">
            <v>2026-03-11</v>
          </cell>
          <cell r="K3214" t="str">
            <v>YASSIE</v>
          </cell>
          <cell r="L3214" t="str">
            <v>True</v>
          </cell>
          <cell r="M3214" t="str">
            <v>True</v>
          </cell>
          <cell r="N3214" t="str">
            <v>True</v>
          </cell>
          <cell r="O3214" t="str">
            <v>False</v>
          </cell>
          <cell r="P3214">
            <v>378600178</v>
          </cell>
          <cell r="Q3214">
            <v>0</v>
          </cell>
          <cell r="R3214">
            <v>0</v>
          </cell>
          <cell r="S3214" t="str">
            <v>0.00</v>
          </cell>
          <cell r="T3214">
            <v>0</v>
          </cell>
          <cell r="U3214">
            <v>8</v>
          </cell>
          <cell r="V3214">
            <v>8</v>
          </cell>
          <cell r="W3214" t="str">
            <v>2026-03-12</v>
          </cell>
        </row>
        <row r="3215">
          <cell r="A3215">
            <v>136654</v>
          </cell>
          <cell r="B3215">
            <v>46092</v>
          </cell>
          <cell r="C3215" t="str">
            <v>OLGA</v>
          </cell>
          <cell r="D3215" t="str">
            <v>14</v>
          </cell>
          <cell r="E3215" t="str">
            <v>3 120 000.00</v>
          </cell>
          <cell r="F3215" t="str">
            <v>3 744 000.00</v>
          </cell>
          <cell r="G3215" t="str">
            <v>MGA</v>
          </cell>
          <cell r="H3215" t="str">
            <v>C901</v>
          </cell>
          <cell r="I3215" t="str">
            <v>E</v>
          </cell>
          <cell r="J3215" t="str">
            <v>2026-03-11</v>
          </cell>
          <cell r="K3215" t="str">
            <v>YASSIE</v>
          </cell>
          <cell r="L3215" t="str">
            <v>True</v>
          </cell>
          <cell r="M3215" t="str">
            <v>True</v>
          </cell>
          <cell r="N3215" t="str">
            <v>True</v>
          </cell>
          <cell r="O3215" t="str">
            <v>False</v>
          </cell>
          <cell r="P3215">
            <v>0</v>
          </cell>
          <cell r="Q3215">
            <v>0</v>
          </cell>
          <cell r="R3215">
            <v>0</v>
          </cell>
          <cell r="S3215" t="str">
            <v>0.00</v>
          </cell>
          <cell r="T3215">
            <v>0</v>
          </cell>
          <cell r="U3215">
            <v>3</v>
          </cell>
          <cell r="V3215">
            <v>3</v>
          </cell>
          <cell r="W3215" t="str">
            <v>2026-03-11</v>
          </cell>
        </row>
        <row r="3216">
          <cell r="A3216">
            <v>136653</v>
          </cell>
          <cell r="B3216">
            <v>46092</v>
          </cell>
          <cell r="C3216" t="str">
            <v>LUCA3</v>
          </cell>
          <cell r="D3216" t="str">
            <v>116</v>
          </cell>
          <cell r="E3216" t="str">
            <v>191 250.00</v>
          </cell>
          <cell r="F3216" t="str">
            <v>229 500.00</v>
          </cell>
          <cell r="G3216" t="str">
            <v>MGA</v>
          </cell>
          <cell r="H3216" t="str">
            <v>C100</v>
          </cell>
          <cell r="I3216" t="str">
            <v>E</v>
          </cell>
          <cell r="J3216" t="str">
            <v>2026-03-11</v>
          </cell>
          <cell r="K3216" t="str">
            <v>YASSIE</v>
          </cell>
          <cell r="L3216" t="str">
            <v>True</v>
          </cell>
          <cell r="M3216" t="str">
            <v>True</v>
          </cell>
          <cell r="N3216" t="str">
            <v>True</v>
          </cell>
          <cell r="O3216" t="str">
            <v>False</v>
          </cell>
          <cell r="P3216">
            <v>378600173</v>
          </cell>
          <cell r="Q3216">
            <v>0</v>
          </cell>
          <cell r="R3216">
            <v>0</v>
          </cell>
          <cell r="S3216" t="str">
            <v>0.00</v>
          </cell>
          <cell r="T3216">
            <v>0</v>
          </cell>
          <cell r="U3216">
            <v>7</v>
          </cell>
          <cell r="V3216">
            <v>7</v>
          </cell>
          <cell r="W3216" t="str">
            <v>2026-03-12</v>
          </cell>
        </row>
        <row r="3217">
          <cell r="A3217">
            <v>136652</v>
          </cell>
          <cell r="B3217">
            <v>46092</v>
          </cell>
          <cell r="C3217" t="str">
            <v>OLGA</v>
          </cell>
          <cell r="E3217" t="str">
            <v>177 120 000.00</v>
          </cell>
          <cell r="F3217" t="str">
            <v>212 544 000.00</v>
          </cell>
          <cell r="G3217" t="str">
            <v>MGA</v>
          </cell>
          <cell r="H3217" t="str">
            <v>C901</v>
          </cell>
          <cell r="I3217" t="str">
            <v>E</v>
          </cell>
          <cell r="J3217" t="str">
            <v>2026-03-11</v>
          </cell>
          <cell r="K3217" t="str">
            <v>YASSIE</v>
          </cell>
          <cell r="L3217" t="str">
            <v>True</v>
          </cell>
          <cell r="M3217" t="str">
            <v>True</v>
          </cell>
          <cell r="N3217" t="str">
            <v>True</v>
          </cell>
          <cell r="O3217" t="str">
            <v>False</v>
          </cell>
          <cell r="P3217">
            <v>0</v>
          </cell>
          <cell r="Q3217">
            <v>0</v>
          </cell>
          <cell r="R3217">
            <v>0</v>
          </cell>
          <cell r="S3217" t="str">
            <v>0.00</v>
          </cell>
          <cell r="T3217">
            <v>0</v>
          </cell>
          <cell r="U3217">
            <v>4</v>
          </cell>
          <cell r="V3217">
            <v>4</v>
          </cell>
          <cell r="W3217" t="str">
            <v>2026-03-11</v>
          </cell>
        </row>
        <row r="3218">
          <cell r="A3218">
            <v>136651</v>
          </cell>
          <cell r="B3218">
            <v>46092</v>
          </cell>
          <cell r="C3218" t="str">
            <v>LUCA3</v>
          </cell>
          <cell r="D3218" t="str">
            <v>2404</v>
          </cell>
          <cell r="E3218" t="str">
            <v>14 763 176.00</v>
          </cell>
          <cell r="F3218" t="str">
            <v>17 715 811.20</v>
          </cell>
          <cell r="G3218" t="str">
            <v>MGA</v>
          </cell>
          <cell r="H3218" t="str">
            <v>C102</v>
          </cell>
          <cell r="I3218" t="str">
            <v>E</v>
          </cell>
          <cell r="J3218" t="str">
            <v>2026-03-11</v>
          </cell>
          <cell r="K3218" t="str">
            <v>YASSIE</v>
          </cell>
          <cell r="L3218" t="str">
            <v>True</v>
          </cell>
          <cell r="M3218" t="str">
            <v>True</v>
          </cell>
          <cell r="N3218" t="str">
            <v>True</v>
          </cell>
          <cell r="O3218" t="str">
            <v>False</v>
          </cell>
          <cell r="P3218">
            <v>378700720</v>
          </cell>
          <cell r="Q3218">
            <v>0</v>
          </cell>
          <cell r="R3218">
            <v>0</v>
          </cell>
          <cell r="S3218" t="str">
            <v>0.00</v>
          </cell>
          <cell r="T3218">
            <v>0</v>
          </cell>
          <cell r="U3218">
            <v>8</v>
          </cell>
          <cell r="V3218">
            <v>8</v>
          </cell>
          <cell r="W3218" t="str">
            <v>2026-03-11</v>
          </cell>
        </row>
        <row r="3219">
          <cell r="A3219">
            <v>136650</v>
          </cell>
          <cell r="B3219">
            <v>46092</v>
          </cell>
          <cell r="C3219" t="str">
            <v>LUCA3</v>
          </cell>
          <cell r="D3219" t="str">
            <v>2490</v>
          </cell>
          <cell r="E3219" t="str">
            <v>1 140 000.00</v>
          </cell>
          <cell r="F3219" t="str">
            <v>1 140 000.00</v>
          </cell>
          <cell r="G3219" t="str">
            <v>MGA</v>
          </cell>
          <cell r="H3219" t="str">
            <v>C102</v>
          </cell>
          <cell r="I3219" t="str">
            <v>E</v>
          </cell>
          <cell r="J3219" t="str">
            <v>2026-03-11</v>
          </cell>
          <cell r="K3219" t="str">
            <v>YASSIE</v>
          </cell>
          <cell r="L3219" t="str">
            <v>True</v>
          </cell>
          <cell r="M3219" t="str">
            <v>True</v>
          </cell>
          <cell r="N3219" t="str">
            <v>True</v>
          </cell>
          <cell r="O3219" t="str">
            <v>False</v>
          </cell>
          <cell r="P3219">
            <v>378700705</v>
          </cell>
          <cell r="Q3219">
            <v>0</v>
          </cell>
          <cell r="R3219">
            <v>0</v>
          </cell>
          <cell r="S3219" t="str">
            <v>0.00</v>
          </cell>
          <cell r="T3219">
            <v>0</v>
          </cell>
          <cell r="U3219">
            <v>5</v>
          </cell>
          <cell r="V3219">
            <v>5</v>
          </cell>
          <cell r="W3219" t="str">
            <v>2026-03-11</v>
          </cell>
        </row>
        <row r="3220">
          <cell r="A3220">
            <v>136649</v>
          </cell>
          <cell r="B3220">
            <v>46092</v>
          </cell>
          <cell r="C3220" t="str">
            <v>LUCA3</v>
          </cell>
          <cell r="D3220" t="str">
            <v>2490</v>
          </cell>
          <cell r="E3220" t="str">
            <v>2 030 000.00</v>
          </cell>
          <cell r="F3220" t="str">
            <v>2 030 000.00</v>
          </cell>
          <cell r="G3220" t="str">
            <v>MGA</v>
          </cell>
          <cell r="H3220" t="str">
            <v>C102</v>
          </cell>
          <cell r="I3220" t="str">
            <v>E</v>
          </cell>
          <cell r="J3220" t="str">
            <v>2026-03-11</v>
          </cell>
          <cell r="K3220" t="str">
            <v>YASSIE</v>
          </cell>
          <cell r="L3220" t="str">
            <v>True</v>
          </cell>
          <cell r="M3220" t="str">
            <v>True</v>
          </cell>
          <cell r="N3220" t="str">
            <v>True</v>
          </cell>
          <cell r="O3220" t="str">
            <v>False</v>
          </cell>
          <cell r="P3220">
            <v>378600162</v>
          </cell>
          <cell r="Q3220">
            <v>0</v>
          </cell>
          <cell r="R3220">
            <v>0</v>
          </cell>
          <cell r="S3220" t="str">
            <v>0.00</v>
          </cell>
          <cell r="T3220">
            <v>0</v>
          </cell>
          <cell r="U3220">
            <v>7</v>
          </cell>
          <cell r="V3220">
            <v>7</v>
          </cell>
          <cell r="W3220" t="str">
            <v>2026-03-11</v>
          </cell>
        </row>
        <row r="3221">
          <cell r="A3221">
            <v>136648</v>
          </cell>
          <cell r="B3221">
            <v>46092</v>
          </cell>
          <cell r="C3221" t="str">
            <v>LUCA3</v>
          </cell>
          <cell r="D3221" t="str">
            <v>2710</v>
          </cell>
          <cell r="E3221" t="str">
            <v>16 600 000.00</v>
          </cell>
          <cell r="F3221" t="str">
            <v>19 920 000.00</v>
          </cell>
          <cell r="G3221" t="str">
            <v>MGA</v>
          </cell>
          <cell r="H3221" t="str">
            <v>C100</v>
          </cell>
          <cell r="I3221" t="str">
            <v>E</v>
          </cell>
          <cell r="J3221" t="str">
            <v>2026-03-11</v>
          </cell>
          <cell r="K3221" t="str">
            <v>YASSIE</v>
          </cell>
          <cell r="L3221" t="str">
            <v>True</v>
          </cell>
          <cell r="M3221" t="str">
            <v>True</v>
          </cell>
          <cell r="N3221" t="str">
            <v>True</v>
          </cell>
          <cell r="O3221" t="str">
            <v>False</v>
          </cell>
          <cell r="P3221">
            <v>378700699</v>
          </cell>
          <cell r="Q3221">
            <v>0</v>
          </cell>
          <cell r="R3221">
            <v>0</v>
          </cell>
          <cell r="S3221" t="str">
            <v>0.00</v>
          </cell>
          <cell r="T3221">
            <v>0</v>
          </cell>
          <cell r="U3221">
            <v>11</v>
          </cell>
          <cell r="V3221">
            <v>11</v>
          </cell>
          <cell r="W3221" t="str">
            <v>2026-03-12</v>
          </cell>
        </row>
        <row r="3222">
          <cell r="A3222">
            <v>136647</v>
          </cell>
          <cell r="B3222">
            <v>46092</v>
          </cell>
          <cell r="C3222" t="str">
            <v>MBOLATIANANJI</v>
          </cell>
          <cell r="D3222" t="str">
            <v>2480</v>
          </cell>
          <cell r="E3222" t="str">
            <v>2 884.21</v>
          </cell>
          <cell r="F3222" t="str">
            <v>2 884.21</v>
          </cell>
          <cell r="G3222" t="str">
            <v>USD</v>
          </cell>
          <cell r="H3222" t="str">
            <v>C800</v>
          </cell>
          <cell r="I3222" t="str">
            <v>E</v>
          </cell>
          <cell r="J3222" t="str">
            <v>2026-03-11</v>
          </cell>
          <cell r="K3222" t="str">
            <v>YASSIE</v>
          </cell>
          <cell r="L3222" t="str">
            <v>True</v>
          </cell>
          <cell r="M3222" t="str">
            <v>True</v>
          </cell>
          <cell r="N3222" t="str">
            <v>True</v>
          </cell>
          <cell r="O3222" t="str">
            <v>False</v>
          </cell>
          <cell r="P3222">
            <v>0</v>
          </cell>
          <cell r="Q3222">
            <v>0</v>
          </cell>
          <cell r="R3222">
            <v>0</v>
          </cell>
          <cell r="S3222" t="str">
            <v>0.00</v>
          </cell>
          <cell r="T3222">
            <v>0</v>
          </cell>
          <cell r="U3222">
            <v>6</v>
          </cell>
          <cell r="V3222">
            <v>6</v>
          </cell>
          <cell r="W3222" t="str">
            <v>2026-03-11</v>
          </cell>
        </row>
        <row r="3223">
          <cell r="A3223">
            <v>136646</v>
          </cell>
          <cell r="B3223">
            <v>46092</v>
          </cell>
          <cell r="C3223" t="str">
            <v>JOHANNA1</v>
          </cell>
          <cell r="D3223" t="str">
            <v>717</v>
          </cell>
          <cell r="E3223" t="str">
            <v>687 500.01</v>
          </cell>
          <cell r="F3223" t="str">
            <v>825 000.01</v>
          </cell>
          <cell r="G3223" t="str">
            <v>MGA</v>
          </cell>
          <cell r="H3223" t="str">
            <v>C100</v>
          </cell>
          <cell r="I3223" t="str">
            <v>E</v>
          </cell>
          <cell r="J3223" t="str">
            <v>2026-03-11</v>
          </cell>
          <cell r="K3223" t="str">
            <v>YASSIE</v>
          </cell>
          <cell r="L3223" t="str">
            <v>True</v>
          </cell>
          <cell r="M3223" t="str">
            <v>True</v>
          </cell>
          <cell r="N3223" t="str">
            <v>True</v>
          </cell>
          <cell r="O3223" t="str">
            <v>False</v>
          </cell>
          <cell r="P3223">
            <v>378700694</v>
          </cell>
          <cell r="Q3223">
            <v>0</v>
          </cell>
          <cell r="R3223">
            <v>0</v>
          </cell>
          <cell r="S3223" t="str">
            <v>0.00</v>
          </cell>
          <cell r="T3223">
            <v>0</v>
          </cell>
          <cell r="U3223">
            <v>8</v>
          </cell>
          <cell r="V3223">
            <v>8</v>
          </cell>
          <cell r="W3223" t="str">
            <v>2026-03-11</v>
          </cell>
        </row>
        <row r="3224">
          <cell r="A3224">
            <v>136645</v>
          </cell>
          <cell r="B3224">
            <v>46092</v>
          </cell>
          <cell r="C3224" t="str">
            <v>LUCA3</v>
          </cell>
          <cell r="D3224" t="str">
            <v>6374</v>
          </cell>
          <cell r="E3224" t="str">
            <v>800 000.00</v>
          </cell>
          <cell r="F3224" t="str">
            <v>800 000.00</v>
          </cell>
          <cell r="G3224" t="str">
            <v>MGA</v>
          </cell>
          <cell r="H3224" t="str">
            <v>C100</v>
          </cell>
          <cell r="I3224" t="str">
            <v>E</v>
          </cell>
          <cell r="J3224" t="str">
            <v>2026-03-11</v>
          </cell>
          <cell r="K3224" t="str">
            <v>YASSIE</v>
          </cell>
          <cell r="L3224" t="str">
            <v>True</v>
          </cell>
          <cell r="M3224" t="str">
            <v>True</v>
          </cell>
          <cell r="N3224" t="str">
            <v>True</v>
          </cell>
          <cell r="O3224" t="str">
            <v>False</v>
          </cell>
          <cell r="P3224">
            <v>378700690</v>
          </cell>
          <cell r="Q3224">
            <v>0</v>
          </cell>
          <cell r="R3224">
            <v>0</v>
          </cell>
          <cell r="S3224" t="str">
            <v>0.00</v>
          </cell>
          <cell r="T3224">
            <v>0</v>
          </cell>
          <cell r="U3224">
            <v>6</v>
          </cell>
          <cell r="V3224">
            <v>6</v>
          </cell>
          <cell r="W3224" t="str">
            <v>2026-03-12</v>
          </cell>
        </row>
        <row r="3225">
          <cell r="A3225">
            <v>136644</v>
          </cell>
          <cell r="B3225">
            <v>46092</v>
          </cell>
          <cell r="C3225" t="str">
            <v>PARIS</v>
          </cell>
          <cell r="E3225" t="str">
            <v>0.00</v>
          </cell>
          <cell r="F3225" t="str">
            <v>0.00</v>
          </cell>
          <cell r="G3225" t="str">
            <v>MGA</v>
          </cell>
          <cell r="H3225" t="str">
            <v>C500</v>
          </cell>
          <cell r="I3225" t="str">
            <v>E</v>
          </cell>
          <cell r="J3225" t="str">
            <v>2026-03-11</v>
          </cell>
          <cell r="K3225" t="str">
            <v>YASSIE</v>
          </cell>
          <cell r="L3225" t="str">
            <v>True</v>
          </cell>
          <cell r="M3225" t="str">
            <v>False</v>
          </cell>
          <cell r="N3225" t="str">
            <v>True</v>
          </cell>
          <cell r="O3225" t="str">
            <v>False</v>
          </cell>
          <cell r="P3225">
            <v>378300166</v>
          </cell>
          <cell r="Q3225">
            <v>0</v>
          </cell>
          <cell r="R3225">
            <v>0</v>
          </cell>
          <cell r="S3225" t="str">
            <v>0.00</v>
          </cell>
          <cell r="T3225">
            <v>0</v>
          </cell>
          <cell r="U3225">
            <v>6</v>
          </cell>
          <cell r="V3225">
            <v>6</v>
          </cell>
          <cell r="W3225" t="str">
            <v>2026-03-12</v>
          </cell>
        </row>
        <row r="3226">
          <cell r="A3226">
            <v>136643</v>
          </cell>
          <cell r="B3226">
            <v>46092</v>
          </cell>
          <cell r="C3226" t="str">
            <v>PARIS</v>
          </cell>
          <cell r="E3226" t="str">
            <v>0.00</v>
          </cell>
          <cell r="F3226" t="str">
            <v>0.00</v>
          </cell>
          <cell r="G3226" t="str">
            <v>MGA</v>
          </cell>
          <cell r="H3226" t="str">
            <v>C500</v>
          </cell>
          <cell r="I3226" t="str">
            <v>E</v>
          </cell>
          <cell r="J3226" t="str">
            <v>2026-03-11</v>
          </cell>
          <cell r="K3226" t="str">
            <v>YASSIE</v>
          </cell>
          <cell r="L3226" t="str">
            <v>True</v>
          </cell>
          <cell r="M3226" t="str">
            <v>False</v>
          </cell>
          <cell r="N3226" t="str">
            <v>True</v>
          </cell>
          <cell r="O3226" t="str">
            <v>False</v>
          </cell>
          <cell r="P3226">
            <v>378300164</v>
          </cell>
          <cell r="Q3226">
            <v>0</v>
          </cell>
          <cell r="R3226">
            <v>0</v>
          </cell>
          <cell r="S3226" t="str">
            <v>0.00</v>
          </cell>
          <cell r="T3226">
            <v>0</v>
          </cell>
          <cell r="U3226">
            <v>7</v>
          </cell>
          <cell r="V3226">
            <v>7</v>
          </cell>
          <cell r="W3226" t="str">
            <v>2026-03-12</v>
          </cell>
        </row>
        <row r="3227">
          <cell r="A3227">
            <v>136642</v>
          </cell>
          <cell r="B3227">
            <v>46091</v>
          </cell>
          <cell r="C3227" t="str">
            <v>SETRA3</v>
          </cell>
          <cell r="D3227" t="str">
            <v>2886</v>
          </cell>
          <cell r="E3227" t="str">
            <v>1 370 700.00</v>
          </cell>
          <cell r="F3227" t="str">
            <v>1 370 700.00</v>
          </cell>
          <cell r="G3227" t="str">
            <v>MGA</v>
          </cell>
          <cell r="H3227" t="str">
            <v>C104</v>
          </cell>
          <cell r="I3227" t="str">
            <v>E</v>
          </cell>
          <cell r="J3227" t="str">
            <v>2026-03-10</v>
          </cell>
          <cell r="K3227" t="str">
            <v>YASSIE</v>
          </cell>
          <cell r="L3227" t="str">
            <v>True</v>
          </cell>
          <cell r="M3227" t="str">
            <v>True</v>
          </cell>
          <cell r="N3227" t="str">
            <v>True</v>
          </cell>
          <cell r="O3227" t="str">
            <v>False</v>
          </cell>
          <cell r="P3227">
            <v>376600536</v>
          </cell>
          <cell r="Q3227">
            <v>0</v>
          </cell>
          <cell r="R3227">
            <v>0</v>
          </cell>
          <cell r="S3227" t="str">
            <v>0.00</v>
          </cell>
          <cell r="T3227">
            <v>0</v>
          </cell>
          <cell r="U3227">
            <v>5</v>
          </cell>
          <cell r="V3227">
            <v>5</v>
          </cell>
          <cell r="W3227" t="str">
            <v>2026-03-11</v>
          </cell>
        </row>
        <row r="3228">
          <cell r="A3228">
            <v>136641</v>
          </cell>
          <cell r="B3228">
            <v>46091</v>
          </cell>
          <cell r="C3228" t="str">
            <v>SETRA3</v>
          </cell>
          <cell r="D3228" t="str">
            <v>2886</v>
          </cell>
          <cell r="E3228" t="str">
            <v>1 370 700.00</v>
          </cell>
          <cell r="F3228" t="str">
            <v>1 370 700.00</v>
          </cell>
          <cell r="G3228" t="str">
            <v>MGA</v>
          </cell>
          <cell r="H3228" t="str">
            <v>C104</v>
          </cell>
          <cell r="I3228" t="str">
            <v>E</v>
          </cell>
          <cell r="J3228" t="str">
            <v>2026-03-10</v>
          </cell>
          <cell r="K3228" t="str">
            <v>YASSIE</v>
          </cell>
          <cell r="L3228" t="str">
            <v>True</v>
          </cell>
          <cell r="M3228" t="str">
            <v>True</v>
          </cell>
          <cell r="N3228" t="str">
            <v>True</v>
          </cell>
          <cell r="O3228" t="str">
            <v>False</v>
          </cell>
          <cell r="P3228">
            <v>376600534</v>
          </cell>
          <cell r="Q3228">
            <v>0</v>
          </cell>
          <cell r="R3228">
            <v>0</v>
          </cell>
          <cell r="S3228" t="str">
            <v>0.00</v>
          </cell>
          <cell r="T3228">
            <v>0</v>
          </cell>
          <cell r="U3228">
            <v>9</v>
          </cell>
          <cell r="V3228">
            <v>9</v>
          </cell>
          <cell r="W3228" t="str">
            <v>2026-03-11</v>
          </cell>
        </row>
        <row r="3229">
          <cell r="A3229">
            <v>136640</v>
          </cell>
          <cell r="B3229">
            <v>46091</v>
          </cell>
          <cell r="C3229" t="str">
            <v>OLGA</v>
          </cell>
          <cell r="E3229" t="str">
            <v>0.00</v>
          </cell>
          <cell r="F3229" t="str">
            <v>0.00</v>
          </cell>
          <cell r="G3229" t="str">
            <v>MGA</v>
          </cell>
          <cell r="H3229" t="str">
            <v>C901</v>
          </cell>
          <cell r="I3229" t="str">
            <v>E</v>
          </cell>
          <cell r="J3229" t="str">
            <v>2026-03-10</v>
          </cell>
          <cell r="K3229" t="str">
            <v>YASSIE</v>
          </cell>
          <cell r="L3229" t="str">
            <v>True</v>
          </cell>
          <cell r="M3229" t="str">
            <v>False</v>
          </cell>
          <cell r="N3229" t="str">
            <v>True</v>
          </cell>
          <cell r="O3229" t="str">
            <v>False</v>
          </cell>
          <cell r="P3229">
            <v>0</v>
          </cell>
          <cell r="Q3229">
            <v>0</v>
          </cell>
          <cell r="R3229">
            <v>0</v>
          </cell>
          <cell r="S3229" t="str">
            <v>0.00</v>
          </cell>
          <cell r="T3229">
            <v>0</v>
          </cell>
          <cell r="U3229">
            <v>4</v>
          </cell>
          <cell r="V3229">
            <v>4</v>
          </cell>
          <cell r="W3229" t="str">
            <v>2026-03-11</v>
          </cell>
        </row>
        <row r="3230">
          <cell r="A3230">
            <v>136639</v>
          </cell>
          <cell r="B3230">
            <v>46091</v>
          </cell>
          <cell r="C3230" t="str">
            <v>TAHIANA7</v>
          </cell>
          <cell r="D3230" t="str">
            <v>1175</v>
          </cell>
          <cell r="E3230" t="str">
            <v>6 963 800.00</v>
          </cell>
          <cell r="F3230" t="str">
            <v>8 356 560.00</v>
          </cell>
          <cell r="G3230" t="str">
            <v>MGA</v>
          </cell>
          <cell r="H3230" t="str">
            <v>C500</v>
          </cell>
          <cell r="I3230" t="str">
            <v>E</v>
          </cell>
          <cell r="J3230" t="str">
            <v>2026-03-10</v>
          </cell>
          <cell r="K3230" t="str">
            <v>YASSIE</v>
          </cell>
          <cell r="L3230" t="str">
            <v>True</v>
          </cell>
          <cell r="M3230" t="str">
            <v>True</v>
          </cell>
          <cell r="N3230" t="str">
            <v>True</v>
          </cell>
          <cell r="O3230" t="str">
            <v>False</v>
          </cell>
          <cell r="P3230">
            <v>376700160</v>
          </cell>
          <cell r="Q3230">
            <v>0</v>
          </cell>
          <cell r="R3230">
            <v>0</v>
          </cell>
          <cell r="S3230" t="str">
            <v>0.00</v>
          </cell>
          <cell r="T3230">
            <v>0</v>
          </cell>
          <cell r="U3230">
            <v>7</v>
          </cell>
          <cell r="V3230">
            <v>7</v>
          </cell>
          <cell r="W3230" t="str">
            <v>2026-03-12</v>
          </cell>
        </row>
        <row r="3231">
          <cell r="A3231">
            <v>136638</v>
          </cell>
          <cell r="B3231">
            <v>46091</v>
          </cell>
          <cell r="C3231" t="str">
            <v>TAHIANA7</v>
          </cell>
          <cell r="D3231" t="str">
            <v>36</v>
          </cell>
          <cell r="E3231" t="str">
            <v>3 230 000.00</v>
          </cell>
          <cell r="F3231" t="str">
            <v>3 876 000.00</v>
          </cell>
          <cell r="G3231" t="str">
            <v>MGA</v>
          </cell>
          <cell r="H3231" t="str">
            <v>C500</v>
          </cell>
          <cell r="I3231" t="str">
            <v>E</v>
          </cell>
          <cell r="J3231" t="str">
            <v>2026-03-10</v>
          </cell>
          <cell r="K3231" t="str">
            <v>YASSIE</v>
          </cell>
          <cell r="L3231" t="str">
            <v>True</v>
          </cell>
          <cell r="M3231" t="str">
            <v>True</v>
          </cell>
          <cell r="N3231" t="str">
            <v>True</v>
          </cell>
          <cell r="O3231" t="str">
            <v>False</v>
          </cell>
          <cell r="P3231">
            <v>376700158</v>
          </cell>
          <cell r="Q3231">
            <v>0</v>
          </cell>
          <cell r="R3231">
            <v>0</v>
          </cell>
          <cell r="S3231" t="str">
            <v>0.00</v>
          </cell>
          <cell r="T3231">
            <v>0</v>
          </cell>
          <cell r="U3231">
            <v>7</v>
          </cell>
          <cell r="V3231">
            <v>7</v>
          </cell>
          <cell r="W3231" t="str">
            <v>2026-03-12</v>
          </cell>
        </row>
        <row r="3232">
          <cell r="A3232">
            <v>136637</v>
          </cell>
          <cell r="B3232">
            <v>46091</v>
          </cell>
          <cell r="C3232" t="str">
            <v>TAHIANA7</v>
          </cell>
          <cell r="D3232" t="str">
            <v>837</v>
          </cell>
          <cell r="E3232" t="str">
            <v>700 000.00</v>
          </cell>
          <cell r="F3232" t="str">
            <v>840 000.00</v>
          </cell>
          <cell r="G3232" t="str">
            <v>MGA</v>
          </cell>
          <cell r="H3232" t="str">
            <v>C500</v>
          </cell>
          <cell r="I3232" t="str">
            <v>E</v>
          </cell>
          <cell r="J3232" t="str">
            <v>2026-03-10</v>
          </cell>
          <cell r="K3232" t="str">
            <v>YASSIE</v>
          </cell>
          <cell r="L3232" t="str">
            <v>True</v>
          </cell>
          <cell r="M3232" t="str">
            <v>True</v>
          </cell>
          <cell r="N3232" t="str">
            <v>True</v>
          </cell>
          <cell r="O3232" t="str">
            <v>False</v>
          </cell>
          <cell r="P3232">
            <v>376500616</v>
          </cell>
          <cell r="Q3232">
            <v>0</v>
          </cell>
          <cell r="R3232">
            <v>0</v>
          </cell>
          <cell r="S3232" t="str">
            <v>0.00</v>
          </cell>
          <cell r="T3232">
            <v>0</v>
          </cell>
          <cell r="U3232">
            <v>7</v>
          </cell>
          <cell r="V3232">
            <v>7</v>
          </cell>
          <cell r="W3232" t="str">
            <v>2026-03-12</v>
          </cell>
        </row>
        <row r="3233">
          <cell r="A3233">
            <v>136636</v>
          </cell>
          <cell r="B3233">
            <v>46091</v>
          </cell>
          <cell r="C3233" t="str">
            <v>TSILAVINA7</v>
          </cell>
          <cell r="D3233" t="str">
            <v>30</v>
          </cell>
          <cell r="E3233" t="str">
            <v>63 459 080.00</v>
          </cell>
          <cell r="F3233" t="str">
            <v>76 150 896.00</v>
          </cell>
          <cell r="G3233" t="str">
            <v>MGA</v>
          </cell>
          <cell r="H3233" t="str">
            <v>C700</v>
          </cell>
          <cell r="I3233" t="str">
            <v>E</v>
          </cell>
          <cell r="J3233" t="str">
            <v>2026-03-10</v>
          </cell>
          <cell r="K3233" t="str">
            <v>YASSIE</v>
          </cell>
          <cell r="L3233" t="str">
            <v>True</v>
          </cell>
          <cell r="M3233" t="str">
            <v>True</v>
          </cell>
          <cell r="N3233" t="str">
            <v>True</v>
          </cell>
          <cell r="O3233" t="str">
            <v>False</v>
          </cell>
          <cell r="P3233">
            <v>0</v>
          </cell>
          <cell r="Q3233">
            <v>376500614</v>
          </cell>
          <cell r="R3233">
            <v>0</v>
          </cell>
          <cell r="S3233" t="str">
            <v>0.00</v>
          </cell>
          <cell r="T3233">
            <v>0</v>
          </cell>
          <cell r="U3233">
            <v>8</v>
          </cell>
          <cell r="V3233">
            <v>8</v>
          </cell>
          <cell r="W3233" t="str">
            <v>2026-03-11</v>
          </cell>
        </row>
        <row r="3234">
          <cell r="A3234">
            <v>136635</v>
          </cell>
          <cell r="B3234">
            <v>46091</v>
          </cell>
          <cell r="C3234" t="str">
            <v>MIALY23</v>
          </cell>
          <cell r="D3234" t="str">
            <v>5986</v>
          </cell>
          <cell r="E3234" t="str">
            <v>1 200 000.00</v>
          </cell>
          <cell r="F3234" t="str">
            <v>1 200 000.00</v>
          </cell>
          <cell r="G3234" t="str">
            <v>MGA</v>
          </cell>
          <cell r="H3234" t="str">
            <v>C600</v>
          </cell>
          <cell r="I3234" t="str">
            <v>E</v>
          </cell>
          <cell r="J3234" t="str">
            <v>2026-03-10</v>
          </cell>
          <cell r="K3234" t="str">
            <v>YASSIE</v>
          </cell>
          <cell r="L3234" t="str">
            <v>True</v>
          </cell>
          <cell r="M3234" t="str">
            <v>True</v>
          </cell>
          <cell r="N3234" t="str">
            <v>True</v>
          </cell>
          <cell r="O3234" t="str">
            <v>False</v>
          </cell>
          <cell r="P3234">
            <v>376500596</v>
          </cell>
          <cell r="Q3234">
            <v>376500595</v>
          </cell>
          <cell r="R3234">
            <v>0</v>
          </cell>
          <cell r="S3234" t="str">
            <v>0.00</v>
          </cell>
          <cell r="T3234">
            <v>0</v>
          </cell>
          <cell r="U3234">
            <v>9</v>
          </cell>
          <cell r="V3234">
            <v>9</v>
          </cell>
          <cell r="W3234" t="str">
            <v>2026-03-25</v>
          </cell>
        </row>
        <row r="3235">
          <cell r="A3235">
            <v>136634</v>
          </cell>
          <cell r="B3235">
            <v>46091</v>
          </cell>
          <cell r="C3235" t="str">
            <v>HARITSOA</v>
          </cell>
          <cell r="E3235" t="str">
            <v>0.00</v>
          </cell>
          <cell r="F3235" t="str">
            <v>0.00</v>
          </cell>
          <cell r="G3235" t="str">
            <v>MGA</v>
          </cell>
          <cell r="H3235" t="str">
            <v>C500</v>
          </cell>
          <cell r="I3235" t="str">
            <v>E</v>
          </cell>
          <cell r="J3235" t="str">
            <v>2026-03-10</v>
          </cell>
          <cell r="K3235" t="str">
            <v>YASSIE</v>
          </cell>
          <cell r="L3235" t="str">
            <v>True</v>
          </cell>
          <cell r="M3235" t="str">
            <v>False</v>
          </cell>
          <cell r="N3235" t="str">
            <v>True</v>
          </cell>
          <cell r="O3235" t="str">
            <v>False</v>
          </cell>
          <cell r="P3235">
            <v>376500593</v>
          </cell>
          <cell r="Q3235">
            <v>0</v>
          </cell>
          <cell r="R3235">
            <v>0</v>
          </cell>
          <cell r="S3235" t="str">
            <v>0.00</v>
          </cell>
          <cell r="T3235">
            <v>0</v>
          </cell>
          <cell r="U3235">
            <v>7</v>
          </cell>
          <cell r="V3235">
            <v>7</v>
          </cell>
          <cell r="W3235" t="str">
            <v>2026-03-16</v>
          </cell>
        </row>
        <row r="3236">
          <cell r="A3236">
            <v>136633</v>
          </cell>
          <cell r="B3236">
            <v>46091</v>
          </cell>
          <cell r="C3236" t="str">
            <v>HARITSOA</v>
          </cell>
          <cell r="E3236" t="str">
            <v>0.00</v>
          </cell>
          <cell r="F3236" t="str">
            <v>0.00</v>
          </cell>
          <cell r="G3236" t="str">
            <v>MGA</v>
          </cell>
          <cell r="H3236" t="str">
            <v>C500</v>
          </cell>
          <cell r="I3236" t="str">
            <v>E</v>
          </cell>
          <cell r="J3236" t="str">
            <v>2026-03-10</v>
          </cell>
          <cell r="K3236" t="str">
            <v>YASSIE</v>
          </cell>
          <cell r="L3236" t="str">
            <v>True</v>
          </cell>
          <cell r="M3236" t="str">
            <v>False</v>
          </cell>
          <cell r="N3236" t="str">
            <v>True</v>
          </cell>
          <cell r="O3236" t="str">
            <v>False</v>
          </cell>
          <cell r="P3236">
            <v>376700156</v>
          </cell>
          <cell r="Q3236">
            <v>0</v>
          </cell>
          <cell r="R3236">
            <v>0</v>
          </cell>
          <cell r="S3236" t="str">
            <v>0.00</v>
          </cell>
          <cell r="T3236">
            <v>0</v>
          </cell>
          <cell r="U3236">
            <v>7</v>
          </cell>
          <cell r="V3236">
            <v>7</v>
          </cell>
          <cell r="W3236" t="str">
            <v>2026-03-16</v>
          </cell>
        </row>
        <row r="3237">
          <cell r="A3237">
            <v>136632</v>
          </cell>
          <cell r="B3237">
            <v>46091</v>
          </cell>
          <cell r="C3237" t="str">
            <v>MIALY23</v>
          </cell>
          <cell r="D3237" t="str">
            <v>2886</v>
          </cell>
          <cell r="E3237" t="str">
            <v>1 370 700.00</v>
          </cell>
          <cell r="F3237" t="str">
            <v>1 370 700.00</v>
          </cell>
          <cell r="G3237" t="str">
            <v>MGA</v>
          </cell>
          <cell r="H3237" t="str">
            <v>C600</v>
          </cell>
          <cell r="I3237" t="str">
            <v>E</v>
          </cell>
          <cell r="J3237" t="str">
            <v>2026-03-10</v>
          </cell>
          <cell r="K3237" t="str">
            <v>YASSIE</v>
          </cell>
          <cell r="L3237" t="str">
            <v>True</v>
          </cell>
          <cell r="M3237" t="str">
            <v>True</v>
          </cell>
          <cell r="N3237" t="str">
            <v>True</v>
          </cell>
          <cell r="O3237" t="str">
            <v>False</v>
          </cell>
          <cell r="P3237">
            <v>376700144</v>
          </cell>
          <cell r="Q3237">
            <v>376700143</v>
          </cell>
          <cell r="R3237">
            <v>0</v>
          </cell>
          <cell r="S3237" t="str">
            <v>0.00</v>
          </cell>
          <cell r="T3237">
            <v>0</v>
          </cell>
          <cell r="U3237">
            <v>6</v>
          </cell>
          <cell r="V3237">
            <v>6</v>
          </cell>
          <cell r="W3237" t="str">
            <v>2026-03-11</v>
          </cell>
        </row>
        <row r="3238">
          <cell r="A3238">
            <v>136631</v>
          </cell>
          <cell r="B3238">
            <v>46091</v>
          </cell>
          <cell r="C3238" t="str">
            <v>HARITSOA</v>
          </cell>
          <cell r="E3238" t="str">
            <v>0.00</v>
          </cell>
          <cell r="F3238" t="str">
            <v>0.00</v>
          </cell>
          <cell r="G3238" t="str">
            <v>MGA</v>
          </cell>
          <cell r="H3238" t="str">
            <v>C500</v>
          </cell>
          <cell r="I3238" t="str">
            <v>E</v>
          </cell>
          <cell r="J3238" t="str">
            <v>2026-03-10</v>
          </cell>
          <cell r="K3238" t="str">
            <v>YASSIE</v>
          </cell>
          <cell r="L3238" t="str">
            <v>True</v>
          </cell>
          <cell r="M3238" t="str">
            <v>False</v>
          </cell>
          <cell r="N3238" t="str">
            <v>True</v>
          </cell>
          <cell r="O3238" t="str">
            <v>False</v>
          </cell>
          <cell r="P3238">
            <v>376700141</v>
          </cell>
          <cell r="Q3238">
            <v>0</v>
          </cell>
          <cell r="R3238">
            <v>0</v>
          </cell>
          <cell r="S3238" t="str">
            <v>0.00</v>
          </cell>
          <cell r="T3238">
            <v>0</v>
          </cell>
          <cell r="U3238">
            <v>7</v>
          </cell>
          <cell r="V3238">
            <v>7</v>
          </cell>
          <cell r="W3238" t="str">
            <v>2026-03-16</v>
          </cell>
        </row>
        <row r="3239">
          <cell r="A3239">
            <v>136630</v>
          </cell>
          <cell r="B3239">
            <v>46091</v>
          </cell>
          <cell r="C3239" t="str">
            <v>HARITSOA</v>
          </cell>
          <cell r="E3239" t="str">
            <v>0.00</v>
          </cell>
          <cell r="F3239" t="str">
            <v>0.00</v>
          </cell>
          <cell r="G3239" t="str">
            <v>MGA</v>
          </cell>
          <cell r="H3239" t="str">
            <v>C500</v>
          </cell>
          <cell r="I3239" t="str">
            <v>E</v>
          </cell>
          <cell r="J3239" t="str">
            <v>2026-03-10</v>
          </cell>
          <cell r="K3239" t="str">
            <v>YASSIE</v>
          </cell>
          <cell r="L3239" t="str">
            <v>True</v>
          </cell>
          <cell r="M3239" t="str">
            <v>False</v>
          </cell>
          <cell r="N3239" t="str">
            <v>True</v>
          </cell>
          <cell r="O3239" t="str">
            <v>False</v>
          </cell>
          <cell r="P3239">
            <v>376600528</v>
          </cell>
          <cell r="Q3239">
            <v>0</v>
          </cell>
          <cell r="R3239">
            <v>0</v>
          </cell>
          <cell r="S3239" t="str">
            <v>0.00</v>
          </cell>
          <cell r="T3239">
            <v>0</v>
          </cell>
          <cell r="U3239">
            <v>7</v>
          </cell>
          <cell r="V3239">
            <v>7</v>
          </cell>
          <cell r="W3239" t="str">
            <v>2026-03-16</v>
          </cell>
        </row>
        <row r="3240">
          <cell r="A3240">
            <v>136629</v>
          </cell>
          <cell r="B3240">
            <v>46091</v>
          </cell>
          <cell r="C3240" t="str">
            <v>TSILAVINA7</v>
          </cell>
          <cell r="D3240" t="str">
            <v>3726</v>
          </cell>
          <cell r="E3240" t="str">
            <v>91 257 500.00</v>
          </cell>
          <cell r="F3240" t="str">
            <v>91 257 500.00</v>
          </cell>
          <cell r="G3240" t="str">
            <v>MGA</v>
          </cell>
          <cell r="H3240" t="str">
            <v>C700</v>
          </cell>
          <cell r="I3240" t="str">
            <v>E</v>
          </cell>
          <cell r="J3240" t="str">
            <v>2026-03-10</v>
          </cell>
          <cell r="K3240" t="str">
            <v>YASSIE</v>
          </cell>
          <cell r="L3240" t="str">
            <v>True</v>
          </cell>
          <cell r="M3240" t="str">
            <v>True</v>
          </cell>
          <cell r="N3240" t="str">
            <v>True</v>
          </cell>
          <cell r="O3240" t="str">
            <v>False</v>
          </cell>
          <cell r="P3240">
            <v>0</v>
          </cell>
          <cell r="Q3240">
            <v>376500591</v>
          </cell>
          <cell r="R3240">
            <v>0</v>
          </cell>
          <cell r="S3240" t="str">
            <v>0.00</v>
          </cell>
          <cell r="T3240">
            <v>0</v>
          </cell>
          <cell r="U3240">
            <v>16</v>
          </cell>
          <cell r="V3240">
            <v>16</v>
          </cell>
          <cell r="W3240" t="str">
            <v>2026-03-10</v>
          </cell>
        </row>
        <row r="3241">
          <cell r="A3241">
            <v>136628</v>
          </cell>
          <cell r="B3241">
            <v>46091</v>
          </cell>
          <cell r="C3241" t="str">
            <v>HARITSOA</v>
          </cell>
          <cell r="E3241" t="str">
            <v>0.00</v>
          </cell>
          <cell r="F3241" t="str">
            <v>0.00</v>
          </cell>
          <cell r="G3241" t="str">
            <v>MGA</v>
          </cell>
          <cell r="H3241" t="str">
            <v>C500</v>
          </cell>
          <cell r="I3241" t="str">
            <v>E</v>
          </cell>
          <cell r="J3241" t="str">
            <v>2026-03-10</v>
          </cell>
          <cell r="K3241" t="str">
            <v>YASSIE</v>
          </cell>
          <cell r="L3241" t="str">
            <v>True</v>
          </cell>
          <cell r="M3241" t="str">
            <v>False</v>
          </cell>
          <cell r="N3241" t="str">
            <v>True</v>
          </cell>
          <cell r="O3241" t="str">
            <v>False</v>
          </cell>
          <cell r="P3241">
            <v>376500580</v>
          </cell>
          <cell r="Q3241">
            <v>0</v>
          </cell>
          <cell r="R3241">
            <v>0</v>
          </cell>
          <cell r="S3241" t="str">
            <v>0.00</v>
          </cell>
          <cell r="T3241">
            <v>0</v>
          </cell>
          <cell r="U3241">
            <v>7</v>
          </cell>
          <cell r="V3241">
            <v>7</v>
          </cell>
          <cell r="W3241" t="str">
            <v>2026-03-16</v>
          </cell>
        </row>
        <row r="3242">
          <cell r="A3242">
            <v>136627</v>
          </cell>
          <cell r="B3242">
            <v>46091</v>
          </cell>
          <cell r="C3242" t="str">
            <v>SETRA3</v>
          </cell>
          <cell r="D3242" t="str">
            <v>3726</v>
          </cell>
          <cell r="E3242" t="str">
            <v>1 300 000.00</v>
          </cell>
          <cell r="F3242" t="str">
            <v>1 300 000.00</v>
          </cell>
          <cell r="G3242" t="str">
            <v>MGA</v>
          </cell>
          <cell r="H3242" t="str">
            <v>C102</v>
          </cell>
          <cell r="I3242" t="str">
            <v>E</v>
          </cell>
          <cell r="J3242" t="str">
            <v>2026-03-10</v>
          </cell>
          <cell r="K3242" t="str">
            <v>YASSIE</v>
          </cell>
          <cell r="L3242" t="str">
            <v>True</v>
          </cell>
          <cell r="M3242" t="str">
            <v>True</v>
          </cell>
          <cell r="N3242" t="str">
            <v>True</v>
          </cell>
          <cell r="O3242" t="str">
            <v>False</v>
          </cell>
          <cell r="P3242">
            <v>376600526</v>
          </cell>
          <cell r="Q3242">
            <v>0</v>
          </cell>
          <cell r="R3242">
            <v>0</v>
          </cell>
          <cell r="S3242" t="str">
            <v>0.00</v>
          </cell>
          <cell r="T3242">
            <v>0</v>
          </cell>
          <cell r="U3242">
            <v>8</v>
          </cell>
          <cell r="V3242">
            <v>8</v>
          </cell>
          <cell r="W3242" t="str">
            <v>2026-03-11</v>
          </cell>
        </row>
        <row r="3243">
          <cell r="A3243">
            <v>136626</v>
          </cell>
          <cell r="B3243">
            <v>46091</v>
          </cell>
          <cell r="C3243" t="str">
            <v>SETRA3</v>
          </cell>
          <cell r="D3243" t="str">
            <v>6394</v>
          </cell>
          <cell r="E3243" t="str">
            <v>350 000.00</v>
          </cell>
          <cell r="F3243" t="str">
            <v>350 000.00</v>
          </cell>
          <cell r="G3243" t="str">
            <v>MGA</v>
          </cell>
          <cell r="H3243" t="str">
            <v>C100</v>
          </cell>
          <cell r="I3243" t="str">
            <v>E</v>
          </cell>
          <cell r="J3243" t="str">
            <v>2026-03-10</v>
          </cell>
          <cell r="K3243" t="str">
            <v>YASSIE</v>
          </cell>
          <cell r="L3243" t="str">
            <v>True</v>
          </cell>
          <cell r="M3243" t="str">
            <v>True</v>
          </cell>
          <cell r="N3243" t="str">
            <v>True</v>
          </cell>
          <cell r="O3243" t="str">
            <v>False</v>
          </cell>
          <cell r="P3243">
            <v>376100541</v>
          </cell>
          <cell r="Q3243">
            <v>0</v>
          </cell>
          <cell r="R3243">
            <v>0</v>
          </cell>
          <cell r="S3243" t="str">
            <v>0.00</v>
          </cell>
          <cell r="T3243">
            <v>0</v>
          </cell>
          <cell r="U3243">
            <v>8</v>
          </cell>
          <cell r="V3243">
            <v>8</v>
          </cell>
          <cell r="W3243" t="str">
            <v>2026-03-16</v>
          </cell>
        </row>
        <row r="3244">
          <cell r="A3244">
            <v>136625</v>
          </cell>
          <cell r="B3244">
            <v>46091</v>
          </cell>
          <cell r="C3244" t="str">
            <v>MIALY23</v>
          </cell>
          <cell r="D3244" t="str">
            <v>2886</v>
          </cell>
          <cell r="E3244" t="str">
            <v>745 700.00</v>
          </cell>
          <cell r="F3244" t="str">
            <v>745 700.00</v>
          </cell>
          <cell r="G3244" t="str">
            <v>MGA</v>
          </cell>
          <cell r="H3244" t="str">
            <v>C600</v>
          </cell>
          <cell r="I3244" t="str">
            <v>E</v>
          </cell>
          <cell r="J3244" t="str">
            <v>2026-03-10</v>
          </cell>
          <cell r="K3244" t="str">
            <v>YASSIE</v>
          </cell>
          <cell r="L3244" t="str">
            <v>True</v>
          </cell>
          <cell r="M3244" t="str">
            <v>True</v>
          </cell>
          <cell r="N3244" t="str">
            <v>True</v>
          </cell>
          <cell r="O3244" t="str">
            <v>False</v>
          </cell>
          <cell r="P3244">
            <v>376100539</v>
          </cell>
          <cell r="Q3244">
            <v>376100538</v>
          </cell>
          <cell r="R3244">
            <v>0</v>
          </cell>
          <cell r="S3244" t="str">
            <v>0.00</v>
          </cell>
          <cell r="T3244">
            <v>0</v>
          </cell>
          <cell r="U3244">
            <v>7</v>
          </cell>
          <cell r="V3244">
            <v>7</v>
          </cell>
          <cell r="W3244" t="str">
            <v>2026-03-11</v>
          </cell>
        </row>
        <row r="3245">
          <cell r="A3245">
            <v>136624</v>
          </cell>
          <cell r="B3245">
            <v>46091</v>
          </cell>
          <cell r="C3245" t="str">
            <v>SETRA3</v>
          </cell>
          <cell r="D3245" t="str">
            <v>2536</v>
          </cell>
          <cell r="E3245" t="str">
            <v>1 370 000.00</v>
          </cell>
          <cell r="F3245" t="str">
            <v>1 370 000.00</v>
          </cell>
          <cell r="G3245" t="str">
            <v>MGA</v>
          </cell>
          <cell r="H3245" t="str">
            <v>C102</v>
          </cell>
          <cell r="I3245" t="str">
            <v>E</v>
          </cell>
          <cell r="J3245" t="str">
            <v>2026-03-10</v>
          </cell>
          <cell r="K3245" t="str">
            <v>YASSIE</v>
          </cell>
          <cell r="L3245" t="str">
            <v>True</v>
          </cell>
          <cell r="M3245" t="str">
            <v>True</v>
          </cell>
          <cell r="N3245" t="str">
            <v>True</v>
          </cell>
          <cell r="O3245" t="str">
            <v>False</v>
          </cell>
          <cell r="P3245">
            <v>376400354</v>
          </cell>
          <cell r="Q3245">
            <v>0</v>
          </cell>
          <cell r="R3245">
            <v>0</v>
          </cell>
          <cell r="S3245" t="str">
            <v>0.00</v>
          </cell>
          <cell r="T3245">
            <v>0</v>
          </cell>
          <cell r="U3245">
            <v>6</v>
          </cell>
          <cell r="V3245">
            <v>6</v>
          </cell>
          <cell r="W3245" t="str">
            <v>2026-03-10</v>
          </cell>
        </row>
        <row r="3246">
          <cell r="A3246">
            <v>136623</v>
          </cell>
          <cell r="B3246">
            <v>46091</v>
          </cell>
          <cell r="C3246" t="str">
            <v>MIALY23</v>
          </cell>
          <cell r="D3246" t="str">
            <v>2886</v>
          </cell>
          <cell r="E3246" t="str">
            <v>974 100.00</v>
          </cell>
          <cell r="F3246" t="str">
            <v>974 100.00</v>
          </cell>
          <cell r="G3246" t="str">
            <v>MGA</v>
          </cell>
          <cell r="H3246" t="str">
            <v>C600</v>
          </cell>
          <cell r="I3246" t="str">
            <v>E</v>
          </cell>
          <cell r="J3246" t="str">
            <v>2026-03-10</v>
          </cell>
          <cell r="K3246" t="str">
            <v>YASSIE</v>
          </cell>
          <cell r="L3246" t="str">
            <v>True</v>
          </cell>
          <cell r="M3246" t="str">
            <v>True</v>
          </cell>
          <cell r="N3246" t="str">
            <v>True</v>
          </cell>
          <cell r="O3246" t="str">
            <v>False</v>
          </cell>
          <cell r="P3246">
            <v>376400348</v>
          </cell>
          <cell r="Q3246">
            <v>376400347</v>
          </cell>
          <cell r="R3246">
            <v>0</v>
          </cell>
          <cell r="S3246" t="str">
            <v>0.00</v>
          </cell>
          <cell r="T3246">
            <v>0</v>
          </cell>
          <cell r="U3246">
            <v>7</v>
          </cell>
          <cell r="V3246">
            <v>7</v>
          </cell>
          <cell r="W3246" t="str">
            <v>2026-03-11</v>
          </cell>
        </row>
        <row r="3247">
          <cell r="A3247">
            <v>136622</v>
          </cell>
          <cell r="B3247">
            <v>46091</v>
          </cell>
          <cell r="C3247" t="str">
            <v>SETRA3</v>
          </cell>
          <cell r="D3247" t="str">
            <v>142</v>
          </cell>
          <cell r="E3247" t="str">
            <v>722 000.25</v>
          </cell>
          <cell r="F3247" t="str">
            <v>866 400.30</v>
          </cell>
          <cell r="G3247" t="str">
            <v>MGA</v>
          </cell>
          <cell r="H3247" t="str">
            <v>C102</v>
          </cell>
          <cell r="I3247" t="str">
            <v>E</v>
          </cell>
          <cell r="J3247" t="str">
            <v>2026-03-10</v>
          </cell>
          <cell r="K3247" t="str">
            <v>YASSIE</v>
          </cell>
          <cell r="L3247" t="str">
            <v>True</v>
          </cell>
          <cell r="M3247" t="str">
            <v>True</v>
          </cell>
          <cell r="N3247" t="str">
            <v>True</v>
          </cell>
          <cell r="O3247" t="str">
            <v>False</v>
          </cell>
          <cell r="P3247">
            <v>376100533</v>
          </cell>
          <cell r="Q3247">
            <v>0</v>
          </cell>
          <cell r="R3247">
            <v>0</v>
          </cell>
          <cell r="S3247" t="str">
            <v>0.00</v>
          </cell>
          <cell r="T3247">
            <v>0</v>
          </cell>
          <cell r="U3247">
            <v>9</v>
          </cell>
          <cell r="V3247">
            <v>9</v>
          </cell>
          <cell r="W3247" t="str">
            <v>2026-03-11</v>
          </cell>
        </row>
        <row r="3248">
          <cell r="A3248">
            <v>136621</v>
          </cell>
          <cell r="B3248">
            <v>46091</v>
          </cell>
          <cell r="C3248" t="str">
            <v>HARITSOA</v>
          </cell>
          <cell r="E3248" t="str">
            <v>0.00</v>
          </cell>
          <cell r="F3248" t="str">
            <v>0.00</v>
          </cell>
          <cell r="G3248" t="str">
            <v>MGA</v>
          </cell>
          <cell r="H3248" t="str">
            <v>C500</v>
          </cell>
          <cell r="I3248" t="str">
            <v>E</v>
          </cell>
          <cell r="J3248" t="str">
            <v>2026-03-10</v>
          </cell>
          <cell r="K3248" t="str">
            <v>YASSIE</v>
          </cell>
          <cell r="L3248" t="str">
            <v>True</v>
          </cell>
          <cell r="M3248" t="str">
            <v>False</v>
          </cell>
          <cell r="N3248" t="str">
            <v>True</v>
          </cell>
          <cell r="O3248" t="str">
            <v>False</v>
          </cell>
          <cell r="P3248">
            <v>376300363</v>
          </cell>
          <cell r="Q3248">
            <v>0</v>
          </cell>
          <cell r="R3248">
            <v>0</v>
          </cell>
          <cell r="S3248" t="str">
            <v>0.00</v>
          </cell>
          <cell r="T3248">
            <v>0</v>
          </cell>
          <cell r="U3248">
            <v>7</v>
          </cell>
          <cell r="V3248">
            <v>7</v>
          </cell>
          <cell r="W3248" t="str">
            <v>2026-03-16</v>
          </cell>
        </row>
        <row r="3249">
          <cell r="A3249">
            <v>136620</v>
          </cell>
          <cell r="B3249">
            <v>46091</v>
          </cell>
          <cell r="C3249" t="str">
            <v>HARITSOA</v>
          </cell>
          <cell r="E3249" t="str">
            <v>0.00</v>
          </cell>
          <cell r="F3249" t="str">
            <v>0.00</v>
          </cell>
          <cell r="G3249" t="str">
            <v>MGA</v>
          </cell>
          <cell r="H3249" t="str">
            <v>C500</v>
          </cell>
          <cell r="I3249" t="str">
            <v>E</v>
          </cell>
          <cell r="J3249" t="str">
            <v>2026-03-10</v>
          </cell>
          <cell r="K3249" t="str">
            <v>YASSIE</v>
          </cell>
          <cell r="L3249" t="str">
            <v>True</v>
          </cell>
          <cell r="M3249" t="str">
            <v>False</v>
          </cell>
          <cell r="N3249" t="str">
            <v>True</v>
          </cell>
          <cell r="O3249" t="str">
            <v>False</v>
          </cell>
          <cell r="P3249">
            <v>376400345</v>
          </cell>
          <cell r="Q3249">
            <v>0</v>
          </cell>
          <cell r="R3249">
            <v>0</v>
          </cell>
          <cell r="S3249" t="str">
            <v>0.00</v>
          </cell>
          <cell r="T3249">
            <v>0</v>
          </cell>
          <cell r="U3249">
            <v>7</v>
          </cell>
          <cell r="V3249">
            <v>7</v>
          </cell>
          <cell r="W3249" t="str">
            <v>2026-03-16</v>
          </cell>
        </row>
        <row r="3250">
          <cell r="A3250">
            <v>136619</v>
          </cell>
          <cell r="B3250">
            <v>46091</v>
          </cell>
          <cell r="C3250" t="str">
            <v>HARITSOA</v>
          </cell>
          <cell r="E3250" t="str">
            <v>0.00</v>
          </cell>
          <cell r="F3250" t="str">
            <v>0.00</v>
          </cell>
          <cell r="G3250" t="str">
            <v>MGA</v>
          </cell>
          <cell r="H3250" t="str">
            <v>C500</v>
          </cell>
          <cell r="I3250" t="str">
            <v>E</v>
          </cell>
          <cell r="J3250" t="str">
            <v>2026-03-10</v>
          </cell>
          <cell r="K3250" t="str">
            <v>YASSIE</v>
          </cell>
          <cell r="L3250" t="str">
            <v>True</v>
          </cell>
          <cell r="M3250" t="str">
            <v>False</v>
          </cell>
          <cell r="N3250" t="str">
            <v>True</v>
          </cell>
          <cell r="O3250" t="str">
            <v>False</v>
          </cell>
          <cell r="P3250">
            <v>376400343</v>
          </cell>
          <cell r="Q3250">
            <v>0</v>
          </cell>
          <cell r="R3250">
            <v>0</v>
          </cell>
          <cell r="S3250" t="str">
            <v>0.00</v>
          </cell>
          <cell r="T3250">
            <v>0</v>
          </cell>
          <cell r="U3250">
            <v>7</v>
          </cell>
          <cell r="V3250">
            <v>7</v>
          </cell>
          <cell r="W3250" t="str">
            <v>2026-03-16</v>
          </cell>
        </row>
        <row r="3251">
          <cell r="A3251">
            <v>136618</v>
          </cell>
          <cell r="B3251">
            <v>46091</v>
          </cell>
          <cell r="C3251" t="str">
            <v>ERIC13</v>
          </cell>
          <cell r="D3251" t="str">
            <v>2025</v>
          </cell>
          <cell r="E3251" t="str">
            <v>9 819 504.00</v>
          </cell>
          <cell r="F3251" t="str">
            <v>11 783 404.80</v>
          </cell>
          <cell r="G3251" t="str">
            <v>MGA</v>
          </cell>
          <cell r="H3251" t="str">
            <v>C500</v>
          </cell>
          <cell r="I3251" t="str">
            <v>E</v>
          </cell>
          <cell r="J3251" t="str">
            <v>2026-03-10</v>
          </cell>
          <cell r="K3251" t="str">
            <v>YASSIE</v>
          </cell>
          <cell r="L3251" t="str">
            <v>True</v>
          </cell>
          <cell r="M3251" t="str">
            <v>True</v>
          </cell>
          <cell r="N3251" t="str">
            <v>True</v>
          </cell>
          <cell r="O3251" t="str">
            <v>False</v>
          </cell>
          <cell r="P3251">
            <v>376100523</v>
          </cell>
          <cell r="Q3251">
            <v>376100522</v>
          </cell>
          <cell r="R3251">
            <v>0</v>
          </cell>
          <cell r="S3251" t="str">
            <v>9 819 504.00</v>
          </cell>
          <cell r="T3251">
            <v>0</v>
          </cell>
          <cell r="U3251">
            <v>8</v>
          </cell>
          <cell r="V3251">
            <v>8</v>
          </cell>
          <cell r="W3251" t="str">
            <v>2026-03-16</v>
          </cell>
        </row>
        <row r="3252">
          <cell r="A3252">
            <v>136617</v>
          </cell>
          <cell r="B3252">
            <v>46091</v>
          </cell>
          <cell r="C3252" t="str">
            <v>HARITSOA</v>
          </cell>
          <cell r="E3252" t="str">
            <v>0.00</v>
          </cell>
          <cell r="F3252" t="str">
            <v>0.00</v>
          </cell>
          <cell r="G3252" t="str">
            <v>MGA</v>
          </cell>
          <cell r="H3252" t="str">
            <v>C500</v>
          </cell>
          <cell r="I3252" t="str">
            <v>E</v>
          </cell>
          <cell r="J3252" t="str">
            <v>2026-03-10</v>
          </cell>
          <cell r="K3252" t="str">
            <v>YASSIE</v>
          </cell>
          <cell r="L3252" t="str">
            <v>True</v>
          </cell>
          <cell r="M3252" t="str">
            <v>False</v>
          </cell>
          <cell r="N3252" t="str">
            <v>True</v>
          </cell>
          <cell r="O3252" t="str">
            <v>False</v>
          </cell>
          <cell r="P3252">
            <v>376100519</v>
          </cell>
          <cell r="Q3252">
            <v>0</v>
          </cell>
          <cell r="R3252">
            <v>0</v>
          </cell>
          <cell r="S3252" t="str">
            <v>0.00</v>
          </cell>
          <cell r="T3252">
            <v>0</v>
          </cell>
          <cell r="U3252">
            <v>7</v>
          </cell>
          <cell r="V3252">
            <v>7</v>
          </cell>
          <cell r="W3252" t="str">
            <v>2026-03-16</v>
          </cell>
        </row>
        <row r="3253">
          <cell r="A3253">
            <v>136616</v>
          </cell>
          <cell r="B3253">
            <v>46091</v>
          </cell>
          <cell r="C3253" t="str">
            <v>HARITSOA</v>
          </cell>
          <cell r="E3253" t="str">
            <v>0.00</v>
          </cell>
          <cell r="F3253" t="str">
            <v>0.00</v>
          </cell>
          <cell r="G3253" t="str">
            <v>MGA</v>
          </cell>
          <cell r="H3253" t="str">
            <v>C500</v>
          </cell>
          <cell r="I3253" t="str">
            <v>E</v>
          </cell>
          <cell r="J3253" t="str">
            <v>2026-03-10</v>
          </cell>
          <cell r="K3253" t="str">
            <v>YASSIE</v>
          </cell>
          <cell r="L3253" t="str">
            <v>True</v>
          </cell>
          <cell r="M3253" t="str">
            <v>False</v>
          </cell>
          <cell r="N3253" t="str">
            <v>True</v>
          </cell>
          <cell r="O3253" t="str">
            <v>False</v>
          </cell>
          <cell r="P3253">
            <v>376100515</v>
          </cell>
          <cell r="Q3253">
            <v>0</v>
          </cell>
          <cell r="R3253">
            <v>0</v>
          </cell>
          <cell r="S3253" t="str">
            <v>0.00</v>
          </cell>
          <cell r="T3253">
            <v>0</v>
          </cell>
          <cell r="U3253">
            <v>7</v>
          </cell>
          <cell r="V3253">
            <v>7</v>
          </cell>
          <cell r="W3253" t="str">
            <v>2026-03-16</v>
          </cell>
        </row>
        <row r="3254">
          <cell r="A3254">
            <v>136615</v>
          </cell>
          <cell r="B3254">
            <v>46091</v>
          </cell>
          <cell r="C3254" t="str">
            <v>TAFITASOA3</v>
          </cell>
          <cell r="D3254" t="str">
            <v>14</v>
          </cell>
          <cell r="E3254" t="str">
            <v>77 550 000.00</v>
          </cell>
          <cell r="F3254" t="str">
            <v>93 060 000.00</v>
          </cell>
          <cell r="G3254" t="str">
            <v>MGA</v>
          </cell>
          <cell r="H3254" t="str">
            <v>C700</v>
          </cell>
          <cell r="I3254" t="str">
            <v>E</v>
          </cell>
          <cell r="J3254" t="str">
            <v>2026-03-10</v>
          </cell>
          <cell r="K3254" t="str">
            <v>YASSIE</v>
          </cell>
          <cell r="L3254" t="str">
            <v>True</v>
          </cell>
          <cell r="M3254" t="str">
            <v>True</v>
          </cell>
          <cell r="N3254" t="str">
            <v>True</v>
          </cell>
          <cell r="O3254" t="str">
            <v>False</v>
          </cell>
          <cell r="P3254">
            <v>376100513</v>
          </cell>
          <cell r="Q3254">
            <v>376100512</v>
          </cell>
          <cell r="R3254">
            <v>0</v>
          </cell>
          <cell r="S3254" t="str">
            <v>0.00</v>
          </cell>
          <cell r="T3254">
            <v>0</v>
          </cell>
          <cell r="U3254">
            <v>8</v>
          </cell>
          <cell r="V3254">
            <v>8</v>
          </cell>
          <cell r="W3254" t="str">
            <v>2026-03-11</v>
          </cell>
        </row>
        <row r="3255">
          <cell r="A3255">
            <v>136614</v>
          </cell>
          <cell r="B3255">
            <v>46091</v>
          </cell>
          <cell r="C3255" t="str">
            <v>HARITSOA</v>
          </cell>
          <cell r="E3255" t="str">
            <v>0.00</v>
          </cell>
          <cell r="F3255" t="str">
            <v>0.00</v>
          </cell>
          <cell r="G3255" t="str">
            <v>MGA</v>
          </cell>
          <cell r="H3255" t="str">
            <v>C500</v>
          </cell>
          <cell r="I3255" t="str">
            <v>E</v>
          </cell>
          <cell r="J3255" t="str">
            <v>2026-03-10</v>
          </cell>
          <cell r="K3255" t="str">
            <v>YASSIE</v>
          </cell>
          <cell r="L3255" t="str">
            <v>True</v>
          </cell>
          <cell r="M3255" t="str">
            <v>False</v>
          </cell>
          <cell r="N3255" t="str">
            <v>True</v>
          </cell>
          <cell r="O3255" t="str">
            <v>False</v>
          </cell>
          <cell r="P3255">
            <v>376100509</v>
          </cell>
          <cell r="Q3255">
            <v>0</v>
          </cell>
          <cell r="R3255">
            <v>0</v>
          </cell>
          <cell r="S3255" t="str">
            <v>0.00</v>
          </cell>
          <cell r="T3255">
            <v>0</v>
          </cell>
          <cell r="U3255">
            <v>7</v>
          </cell>
          <cell r="V3255">
            <v>7</v>
          </cell>
          <cell r="W3255" t="str">
            <v>2026-03-16</v>
          </cell>
        </row>
        <row r="3256">
          <cell r="A3256">
            <v>136613</v>
          </cell>
          <cell r="B3256">
            <v>46091</v>
          </cell>
          <cell r="C3256" t="str">
            <v>HARITSOA</v>
          </cell>
          <cell r="E3256" t="str">
            <v>0.00</v>
          </cell>
          <cell r="F3256" t="str">
            <v>0.00</v>
          </cell>
          <cell r="G3256" t="str">
            <v>MGA</v>
          </cell>
          <cell r="H3256" t="str">
            <v>C500</v>
          </cell>
          <cell r="I3256" t="str">
            <v>E</v>
          </cell>
          <cell r="J3256" t="str">
            <v>2026-03-10</v>
          </cell>
          <cell r="K3256" t="str">
            <v>YASSIE</v>
          </cell>
          <cell r="L3256" t="str">
            <v>True</v>
          </cell>
          <cell r="M3256" t="str">
            <v>False</v>
          </cell>
          <cell r="N3256" t="str">
            <v>True</v>
          </cell>
          <cell r="O3256" t="str">
            <v>False</v>
          </cell>
          <cell r="P3256">
            <v>376100494</v>
          </cell>
          <cell r="Q3256">
            <v>0</v>
          </cell>
          <cell r="R3256">
            <v>0</v>
          </cell>
          <cell r="S3256" t="str">
            <v>0.00</v>
          </cell>
          <cell r="T3256">
            <v>0</v>
          </cell>
          <cell r="U3256">
            <v>7</v>
          </cell>
          <cell r="V3256">
            <v>7</v>
          </cell>
          <cell r="W3256" t="str">
            <v>2026-03-16</v>
          </cell>
        </row>
        <row r="3257">
          <cell r="A3257">
            <v>136612</v>
          </cell>
          <cell r="B3257">
            <v>46091</v>
          </cell>
          <cell r="C3257" t="str">
            <v>HARITSOA</v>
          </cell>
          <cell r="E3257" t="str">
            <v>0.00</v>
          </cell>
          <cell r="F3257" t="str">
            <v>0.00</v>
          </cell>
          <cell r="G3257" t="str">
            <v>MGA</v>
          </cell>
          <cell r="H3257" t="str">
            <v>C500</v>
          </cell>
          <cell r="I3257" t="str">
            <v>E</v>
          </cell>
          <cell r="J3257" t="str">
            <v>2026-03-10</v>
          </cell>
          <cell r="K3257" t="str">
            <v>YASSIE</v>
          </cell>
          <cell r="L3257" t="str">
            <v>True</v>
          </cell>
          <cell r="M3257" t="str">
            <v>False</v>
          </cell>
          <cell r="N3257" t="str">
            <v>True</v>
          </cell>
          <cell r="O3257" t="str">
            <v>False</v>
          </cell>
          <cell r="P3257">
            <v>376400334</v>
          </cell>
          <cell r="Q3257">
            <v>0</v>
          </cell>
          <cell r="R3257">
            <v>0</v>
          </cell>
          <cell r="S3257" t="str">
            <v>0.00</v>
          </cell>
          <cell r="T3257">
            <v>0</v>
          </cell>
          <cell r="U3257">
            <v>7</v>
          </cell>
          <cell r="V3257">
            <v>7</v>
          </cell>
          <cell r="W3257" t="str">
            <v>2026-03-16</v>
          </cell>
        </row>
        <row r="3258">
          <cell r="A3258">
            <v>136611</v>
          </cell>
          <cell r="B3258">
            <v>46091</v>
          </cell>
          <cell r="C3258" t="str">
            <v>TAFITASOA3</v>
          </cell>
          <cell r="D3258" t="str">
            <v>14</v>
          </cell>
          <cell r="E3258" t="str">
            <v>7 732 600.00</v>
          </cell>
          <cell r="F3258" t="str">
            <v>9 279 120.00</v>
          </cell>
          <cell r="G3258" t="str">
            <v>MGA</v>
          </cell>
          <cell r="H3258" t="str">
            <v>C700</v>
          </cell>
          <cell r="I3258" t="str">
            <v>E</v>
          </cell>
          <cell r="J3258" t="str">
            <v>2026-03-10</v>
          </cell>
          <cell r="K3258" t="str">
            <v>YASSIE</v>
          </cell>
          <cell r="L3258" t="str">
            <v>True</v>
          </cell>
          <cell r="M3258" t="str">
            <v>True</v>
          </cell>
          <cell r="N3258" t="str">
            <v>True</v>
          </cell>
          <cell r="O3258" t="str">
            <v>False</v>
          </cell>
          <cell r="P3258">
            <v>376300361</v>
          </cell>
          <cell r="Q3258">
            <v>376400337</v>
          </cell>
          <cell r="R3258">
            <v>0</v>
          </cell>
          <cell r="S3258" t="str">
            <v>0.00</v>
          </cell>
          <cell r="T3258">
            <v>0</v>
          </cell>
          <cell r="U3258">
            <v>11</v>
          </cell>
          <cell r="V3258">
            <v>11</v>
          </cell>
          <cell r="W3258" t="str">
            <v>2026-03-11</v>
          </cell>
        </row>
        <row r="3259">
          <cell r="A3259">
            <v>136610</v>
          </cell>
          <cell r="B3259">
            <v>46091</v>
          </cell>
          <cell r="C3259" t="str">
            <v>HARITSOA</v>
          </cell>
          <cell r="E3259" t="str">
            <v>0.00</v>
          </cell>
          <cell r="F3259" t="str">
            <v>0.00</v>
          </cell>
          <cell r="G3259" t="str">
            <v>MGA</v>
          </cell>
          <cell r="H3259" t="str">
            <v>C500</v>
          </cell>
          <cell r="I3259" t="str">
            <v>E</v>
          </cell>
          <cell r="J3259" t="str">
            <v>2026-03-10</v>
          </cell>
          <cell r="K3259" t="str">
            <v>YASSIE</v>
          </cell>
          <cell r="L3259" t="str">
            <v>True</v>
          </cell>
          <cell r="M3259" t="str">
            <v>False</v>
          </cell>
          <cell r="N3259" t="str">
            <v>True</v>
          </cell>
          <cell r="O3259" t="str">
            <v>False</v>
          </cell>
          <cell r="P3259">
            <v>376100484</v>
          </cell>
          <cell r="Q3259">
            <v>0</v>
          </cell>
          <cell r="R3259">
            <v>0</v>
          </cell>
          <cell r="S3259" t="str">
            <v>0.00</v>
          </cell>
          <cell r="T3259">
            <v>0</v>
          </cell>
          <cell r="U3259">
            <v>8</v>
          </cell>
          <cell r="V3259">
            <v>8</v>
          </cell>
          <cell r="W3259" t="str">
            <v>2026-03-16</v>
          </cell>
        </row>
        <row r="3260">
          <cell r="A3260">
            <v>136609</v>
          </cell>
          <cell r="B3260">
            <v>46091</v>
          </cell>
          <cell r="C3260" t="str">
            <v>HARITSOA</v>
          </cell>
          <cell r="D3260" t="str">
            <v>6123</v>
          </cell>
          <cell r="E3260" t="str">
            <v>15 720.00</v>
          </cell>
          <cell r="F3260" t="str">
            <v>15 720.00</v>
          </cell>
          <cell r="G3260" t="str">
            <v>EUR</v>
          </cell>
          <cell r="H3260" t="str">
            <v>C500</v>
          </cell>
          <cell r="I3260" t="str">
            <v>E</v>
          </cell>
          <cell r="J3260" t="str">
            <v>2026-03-10</v>
          </cell>
          <cell r="K3260" t="str">
            <v>YASSIE</v>
          </cell>
          <cell r="L3260" t="str">
            <v>True</v>
          </cell>
          <cell r="M3260" t="str">
            <v>True</v>
          </cell>
          <cell r="N3260" t="str">
            <v>True</v>
          </cell>
          <cell r="O3260" t="str">
            <v>False</v>
          </cell>
          <cell r="P3260">
            <v>376100479</v>
          </cell>
          <cell r="Q3260">
            <v>0</v>
          </cell>
          <cell r="R3260">
            <v>0</v>
          </cell>
          <cell r="S3260" t="str">
            <v>0.00</v>
          </cell>
          <cell r="T3260">
            <v>0</v>
          </cell>
          <cell r="U3260">
            <v>8</v>
          </cell>
          <cell r="V3260">
            <v>8</v>
          </cell>
          <cell r="W3260" t="str">
            <v>2026-03-12</v>
          </cell>
        </row>
        <row r="3261">
          <cell r="A3261">
            <v>136608</v>
          </cell>
          <cell r="B3261">
            <v>46122</v>
          </cell>
          <cell r="C3261" t="str">
            <v>OLGA</v>
          </cell>
          <cell r="D3261" t="str">
            <v>4053</v>
          </cell>
          <cell r="E3261" t="str">
            <v>4 860 000.00</v>
          </cell>
          <cell r="F3261" t="str">
            <v>5 832 000.00</v>
          </cell>
          <cell r="G3261" t="str">
            <v>MGA</v>
          </cell>
          <cell r="H3261" t="str">
            <v>C901</v>
          </cell>
          <cell r="I3261" t="str">
            <v>E</v>
          </cell>
          <cell r="J3261" t="str">
            <v>2026-04-10</v>
          </cell>
          <cell r="K3261" t="str">
            <v>YASSIE</v>
          </cell>
          <cell r="L3261" t="str">
            <v>True</v>
          </cell>
          <cell r="M3261" t="str">
            <v>True</v>
          </cell>
          <cell r="N3261" t="str">
            <v>True</v>
          </cell>
          <cell r="O3261" t="str">
            <v>False</v>
          </cell>
          <cell r="P3261">
            <v>0</v>
          </cell>
          <cell r="Q3261">
            <v>0</v>
          </cell>
          <cell r="R3261">
            <v>0</v>
          </cell>
          <cell r="S3261" t="str">
            <v>0.00</v>
          </cell>
          <cell r="T3261">
            <v>0</v>
          </cell>
          <cell r="U3261">
            <v>13</v>
          </cell>
          <cell r="V3261">
            <v>13</v>
          </cell>
          <cell r="W3261" t="str">
            <v>2026-04-10</v>
          </cell>
        </row>
        <row r="3262">
          <cell r="A3262">
            <v>136607</v>
          </cell>
          <cell r="B3262">
            <v>46091</v>
          </cell>
          <cell r="C3262" t="str">
            <v>CHRISTELE</v>
          </cell>
          <cell r="D3262" t="str">
            <v>5964</v>
          </cell>
          <cell r="E3262" t="str">
            <v>53 925 000.00</v>
          </cell>
          <cell r="F3262" t="str">
            <v>53 925 000.00</v>
          </cell>
          <cell r="G3262" t="str">
            <v>MGA</v>
          </cell>
          <cell r="H3262" t="str">
            <v>C600</v>
          </cell>
          <cell r="I3262" t="str">
            <v>E</v>
          </cell>
          <cell r="J3262" t="str">
            <v>2026-03-10</v>
          </cell>
          <cell r="K3262" t="str">
            <v>YASSIE</v>
          </cell>
          <cell r="L3262" t="str">
            <v>True</v>
          </cell>
          <cell r="M3262" t="str">
            <v>True</v>
          </cell>
          <cell r="N3262" t="str">
            <v>True</v>
          </cell>
          <cell r="O3262" t="str">
            <v>False</v>
          </cell>
          <cell r="P3262">
            <v>376100476</v>
          </cell>
          <cell r="Q3262">
            <v>376100475</v>
          </cell>
          <cell r="R3262">
            <v>0</v>
          </cell>
          <cell r="S3262" t="str">
            <v>0.00</v>
          </cell>
          <cell r="T3262">
            <v>0</v>
          </cell>
          <cell r="U3262">
            <v>7</v>
          </cell>
          <cell r="V3262">
            <v>7</v>
          </cell>
          <cell r="W3262" t="str">
            <v>2026-03-25</v>
          </cell>
        </row>
        <row r="3263">
          <cell r="A3263">
            <v>136606</v>
          </cell>
          <cell r="B3263">
            <v>46091</v>
          </cell>
          <cell r="C3263" t="str">
            <v>TSILAVINA7</v>
          </cell>
          <cell r="D3263" t="str">
            <v>6102</v>
          </cell>
          <cell r="E3263" t="str">
            <v>9 000 000.00</v>
          </cell>
          <cell r="F3263" t="str">
            <v>9 000 000.00</v>
          </cell>
          <cell r="G3263" t="str">
            <v>MGA</v>
          </cell>
          <cell r="H3263" t="str">
            <v>C700</v>
          </cell>
          <cell r="I3263" t="str">
            <v>E</v>
          </cell>
          <cell r="J3263" t="str">
            <v>2026-03-10</v>
          </cell>
          <cell r="K3263" t="str">
            <v>YASSIE</v>
          </cell>
          <cell r="L3263" t="str">
            <v>True</v>
          </cell>
          <cell r="M3263" t="str">
            <v>True</v>
          </cell>
          <cell r="N3263" t="str">
            <v>True</v>
          </cell>
          <cell r="O3263" t="str">
            <v>False</v>
          </cell>
          <cell r="P3263">
            <v>0</v>
          </cell>
          <cell r="Q3263">
            <v>376200318</v>
          </cell>
          <cell r="R3263">
            <v>0</v>
          </cell>
          <cell r="S3263" t="str">
            <v>0.00</v>
          </cell>
          <cell r="T3263">
            <v>0</v>
          </cell>
          <cell r="U3263">
            <v>5</v>
          </cell>
          <cell r="V3263">
            <v>5</v>
          </cell>
          <cell r="W3263" t="str">
            <v>2026-03-10</v>
          </cell>
        </row>
        <row r="3264">
          <cell r="A3264">
            <v>136605</v>
          </cell>
          <cell r="B3264">
            <v>46091</v>
          </cell>
          <cell r="C3264" t="str">
            <v>PARIS</v>
          </cell>
          <cell r="E3264" t="str">
            <v>0.00</v>
          </cell>
          <cell r="F3264" t="str">
            <v>0.00</v>
          </cell>
          <cell r="G3264" t="str">
            <v>MGA</v>
          </cell>
          <cell r="H3264" t="str">
            <v>C500</v>
          </cell>
          <cell r="I3264" t="str">
            <v>E</v>
          </cell>
          <cell r="J3264" t="str">
            <v>2026-03-10</v>
          </cell>
          <cell r="K3264" t="str">
            <v>YASSIE</v>
          </cell>
          <cell r="L3264" t="str">
            <v>True</v>
          </cell>
          <cell r="M3264" t="str">
            <v>False</v>
          </cell>
          <cell r="N3264" t="str">
            <v>True</v>
          </cell>
          <cell r="O3264" t="str">
            <v>False</v>
          </cell>
          <cell r="P3264">
            <v>376100473</v>
          </cell>
          <cell r="Q3264">
            <v>0</v>
          </cell>
          <cell r="R3264">
            <v>0</v>
          </cell>
          <cell r="S3264" t="str">
            <v>0.00</v>
          </cell>
          <cell r="T3264">
            <v>0</v>
          </cell>
          <cell r="U3264">
            <v>7</v>
          </cell>
          <cell r="V3264">
            <v>7</v>
          </cell>
          <cell r="W3264" t="str">
            <v>2026-03-12</v>
          </cell>
        </row>
        <row r="3265">
          <cell r="A3265">
            <v>136604</v>
          </cell>
          <cell r="B3265">
            <v>46091</v>
          </cell>
          <cell r="C3265" t="str">
            <v>PARIS</v>
          </cell>
          <cell r="E3265" t="str">
            <v>0.00</v>
          </cell>
          <cell r="F3265" t="str">
            <v>0.00</v>
          </cell>
          <cell r="G3265" t="str">
            <v>MGA</v>
          </cell>
          <cell r="H3265" t="str">
            <v>C500</v>
          </cell>
          <cell r="I3265" t="str">
            <v>E</v>
          </cell>
          <cell r="J3265" t="str">
            <v>2026-03-10</v>
          </cell>
          <cell r="K3265" t="str">
            <v>YASSIE</v>
          </cell>
          <cell r="L3265" t="str">
            <v>True</v>
          </cell>
          <cell r="M3265" t="str">
            <v>False</v>
          </cell>
          <cell r="N3265" t="str">
            <v>True</v>
          </cell>
          <cell r="O3265" t="str">
            <v>False</v>
          </cell>
          <cell r="P3265">
            <v>376100471</v>
          </cell>
          <cell r="Q3265">
            <v>0</v>
          </cell>
          <cell r="R3265">
            <v>0</v>
          </cell>
          <cell r="S3265" t="str">
            <v>0.00</v>
          </cell>
          <cell r="T3265">
            <v>0</v>
          </cell>
          <cell r="U3265">
            <v>6</v>
          </cell>
          <cell r="V3265">
            <v>6</v>
          </cell>
          <cell r="W3265" t="str">
            <v>2026-03-12</v>
          </cell>
        </row>
        <row r="3266">
          <cell r="A3266">
            <v>136603</v>
          </cell>
          <cell r="B3266">
            <v>46090</v>
          </cell>
          <cell r="C3266" t="str">
            <v>PARIS</v>
          </cell>
          <cell r="D3266" t="str">
            <v>30</v>
          </cell>
          <cell r="E3266" t="str">
            <v>1 274 172.00</v>
          </cell>
          <cell r="F3266" t="str">
            <v>1 529 006.40</v>
          </cell>
          <cell r="G3266" t="str">
            <v>MGA</v>
          </cell>
          <cell r="H3266" t="str">
            <v>C500</v>
          </cell>
          <cell r="I3266" t="str">
            <v>E</v>
          </cell>
          <cell r="J3266" t="str">
            <v>2026-03-09</v>
          </cell>
          <cell r="K3266" t="str">
            <v>YASSIE</v>
          </cell>
          <cell r="L3266" t="str">
            <v>True</v>
          </cell>
          <cell r="M3266" t="str">
            <v>True</v>
          </cell>
          <cell r="N3266" t="str">
            <v>True</v>
          </cell>
          <cell r="O3266" t="str">
            <v>False</v>
          </cell>
          <cell r="P3266">
            <v>374202760</v>
          </cell>
          <cell r="Q3266">
            <v>0</v>
          </cell>
          <cell r="R3266">
            <v>0</v>
          </cell>
          <cell r="S3266" t="str">
            <v>0.00</v>
          </cell>
          <cell r="T3266">
            <v>0</v>
          </cell>
          <cell r="U3266">
            <v>8</v>
          </cell>
          <cell r="V3266">
            <v>8</v>
          </cell>
          <cell r="W3266" t="str">
            <v>2026-03-12</v>
          </cell>
        </row>
        <row r="3267">
          <cell r="A3267">
            <v>136602</v>
          </cell>
          <cell r="B3267">
            <v>46090</v>
          </cell>
          <cell r="C3267" t="str">
            <v>LUCA3</v>
          </cell>
          <cell r="D3267" t="str">
            <v>5977</v>
          </cell>
          <cell r="E3267" t="str">
            <v>40 000 000.00</v>
          </cell>
          <cell r="F3267" t="str">
            <v>40 000 000.00</v>
          </cell>
          <cell r="G3267" t="str">
            <v>MGA</v>
          </cell>
          <cell r="H3267" t="str">
            <v>C100</v>
          </cell>
          <cell r="I3267" t="str">
            <v>E</v>
          </cell>
          <cell r="J3267" t="str">
            <v>2026-03-09</v>
          </cell>
          <cell r="K3267" t="str">
            <v>YASSIE</v>
          </cell>
          <cell r="L3267" t="str">
            <v>True</v>
          </cell>
          <cell r="M3267" t="str">
            <v>True</v>
          </cell>
          <cell r="N3267" t="str">
            <v>True</v>
          </cell>
          <cell r="O3267" t="str">
            <v>False</v>
          </cell>
          <cell r="P3267">
            <v>374100375</v>
          </cell>
          <cell r="Q3267">
            <v>0</v>
          </cell>
          <cell r="R3267">
            <v>0</v>
          </cell>
          <cell r="S3267" t="str">
            <v>0.00</v>
          </cell>
          <cell r="T3267">
            <v>0</v>
          </cell>
          <cell r="U3267">
            <v>10</v>
          </cell>
          <cell r="V3267">
            <v>10</v>
          </cell>
          <cell r="W3267" t="str">
            <v>2026-03-16</v>
          </cell>
        </row>
        <row r="3268">
          <cell r="A3268">
            <v>136601</v>
          </cell>
          <cell r="B3268">
            <v>46090</v>
          </cell>
          <cell r="C3268" t="str">
            <v>CHRISTELE</v>
          </cell>
          <cell r="D3268" t="str">
            <v>6833</v>
          </cell>
          <cell r="E3268" t="str">
            <v>5 000 000.00</v>
          </cell>
          <cell r="F3268" t="str">
            <v>6 000 000.00</v>
          </cell>
          <cell r="G3268" t="str">
            <v>MGA</v>
          </cell>
          <cell r="H3268" t="str">
            <v>C600</v>
          </cell>
          <cell r="I3268" t="str">
            <v>E</v>
          </cell>
          <cell r="J3268" t="str">
            <v>2026-03-09</v>
          </cell>
          <cell r="K3268" t="str">
            <v>YASSIE</v>
          </cell>
          <cell r="L3268" t="str">
            <v>True</v>
          </cell>
          <cell r="M3268" t="str">
            <v>True</v>
          </cell>
          <cell r="N3268" t="str">
            <v>True</v>
          </cell>
          <cell r="O3268" t="str">
            <v>False</v>
          </cell>
          <cell r="P3268">
            <v>374000393</v>
          </cell>
          <cell r="Q3268">
            <v>374000392</v>
          </cell>
          <cell r="R3268">
            <v>0</v>
          </cell>
          <cell r="S3268" t="str">
            <v>0.00</v>
          </cell>
          <cell r="T3268">
            <v>0</v>
          </cell>
          <cell r="U3268">
            <v>8</v>
          </cell>
          <cell r="V3268">
            <v>8</v>
          </cell>
          <cell r="W3268" t="str">
            <v>2026-03-25</v>
          </cell>
        </row>
        <row r="3269">
          <cell r="A3269">
            <v>136600</v>
          </cell>
          <cell r="B3269">
            <v>46090</v>
          </cell>
          <cell r="C3269" t="str">
            <v>MIALY23</v>
          </cell>
          <cell r="D3269" t="str">
            <v>3052</v>
          </cell>
          <cell r="E3269" t="str">
            <v>251 666.66</v>
          </cell>
          <cell r="F3269" t="str">
            <v>301 999.99</v>
          </cell>
          <cell r="G3269" t="str">
            <v>MGA</v>
          </cell>
          <cell r="H3269" t="str">
            <v>C600</v>
          </cell>
          <cell r="I3269" t="str">
            <v>E</v>
          </cell>
          <cell r="J3269" t="str">
            <v>2026-03-09</v>
          </cell>
          <cell r="K3269" t="str">
            <v>YASSIE</v>
          </cell>
          <cell r="L3269" t="str">
            <v>True</v>
          </cell>
          <cell r="M3269" t="str">
            <v>True</v>
          </cell>
          <cell r="N3269" t="str">
            <v>True</v>
          </cell>
          <cell r="O3269" t="str">
            <v>False</v>
          </cell>
          <cell r="P3269">
            <v>373801073</v>
          </cell>
          <cell r="Q3269">
            <v>373801072</v>
          </cell>
          <cell r="R3269">
            <v>0</v>
          </cell>
          <cell r="S3269" t="str">
            <v>0.00</v>
          </cell>
          <cell r="T3269">
            <v>0</v>
          </cell>
          <cell r="U3269">
            <v>9</v>
          </cell>
          <cell r="V3269">
            <v>9</v>
          </cell>
          <cell r="W3269" t="str">
            <v>2026-03-11</v>
          </cell>
        </row>
        <row r="3270">
          <cell r="A3270">
            <v>136599</v>
          </cell>
          <cell r="B3270">
            <v>46090</v>
          </cell>
          <cell r="C3270" t="str">
            <v>SETRA3</v>
          </cell>
          <cell r="D3270" t="str">
            <v>2886</v>
          </cell>
          <cell r="E3270" t="str">
            <v>175 700.00</v>
          </cell>
          <cell r="F3270" t="str">
            <v>175 700.00</v>
          </cell>
          <cell r="G3270" t="str">
            <v>MGA</v>
          </cell>
          <cell r="H3270" t="str">
            <v>C100</v>
          </cell>
          <cell r="I3270" t="str">
            <v>E</v>
          </cell>
          <cell r="J3270" t="str">
            <v>2026-03-09</v>
          </cell>
          <cell r="K3270" t="str">
            <v>YASSIE</v>
          </cell>
          <cell r="L3270" t="str">
            <v>True</v>
          </cell>
          <cell r="M3270" t="str">
            <v>True</v>
          </cell>
          <cell r="N3270" t="str">
            <v>True</v>
          </cell>
          <cell r="O3270" t="str">
            <v>False</v>
          </cell>
          <cell r="P3270">
            <v>373900380</v>
          </cell>
          <cell r="Q3270">
            <v>0</v>
          </cell>
          <cell r="R3270">
            <v>0</v>
          </cell>
          <cell r="S3270" t="str">
            <v>0.00</v>
          </cell>
          <cell r="T3270">
            <v>0</v>
          </cell>
          <cell r="U3270">
            <v>8</v>
          </cell>
          <cell r="V3270">
            <v>8</v>
          </cell>
          <cell r="W3270" t="str">
            <v>2026-03-09</v>
          </cell>
        </row>
        <row r="3271">
          <cell r="A3271">
            <v>136598</v>
          </cell>
          <cell r="B3271">
            <v>46090</v>
          </cell>
          <cell r="C3271" t="str">
            <v>PARIS</v>
          </cell>
          <cell r="E3271" t="str">
            <v>0.00</v>
          </cell>
          <cell r="F3271" t="str">
            <v>0.00</v>
          </cell>
          <cell r="G3271" t="str">
            <v>MGA</v>
          </cell>
          <cell r="H3271" t="str">
            <v>C500</v>
          </cell>
          <cell r="I3271" t="str">
            <v>E</v>
          </cell>
          <cell r="J3271" t="str">
            <v>2026-03-09</v>
          </cell>
          <cell r="K3271" t="str">
            <v>YASSIE</v>
          </cell>
          <cell r="L3271" t="str">
            <v>True</v>
          </cell>
          <cell r="M3271" t="str">
            <v>False</v>
          </cell>
          <cell r="N3271" t="str">
            <v>True</v>
          </cell>
          <cell r="O3271" t="str">
            <v>False</v>
          </cell>
          <cell r="P3271">
            <v>373600514</v>
          </cell>
          <cell r="Q3271">
            <v>0</v>
          </cell>
          <cell r="R3271">
            <v>0</v>
          </cell>
          <cell r="S3271" t="str">
            <v>0.00</v>
          </cell>
          <cell r="T3271">
            <v>0</v>
          </cell>
          <cell r="U3271">
            <v>7</v>
          </cell>
          <cell r="V3271">
            <v>7</v>
          </cell>
          <cell r="W3271" t="str">
            <v>2026-03-10</v>
          </cell>
        </row>
        <row r="3272">
          <cell r="A3272">
            <v>136597</v>
          </cell>
          <cell r="B3272">
            <v>46090</v>
          </cell>
          <cell r="C3272" t="str">
            <v>JOHANNA1</v>
          </cell>
          <cell r="D3272" t="str">
            <v>717</v>
          </cell>
          <cell r="E3272" t="str">
            <v>58 318 750.00</v>
          </cell>
          <cell r="F3272" t="str">
            <v>69 982 500.00</v>
          </cell>
          <cell r="G3272" t="str">
            <v>MGA</v>
          </cell>
          <cell r="H3272" t="str">
            <v>C100</v>
          </cell>
          <cell r="I3272" t="str">
            <v>E</v>
          </cell>
          <cell r="J3272" t="str">
            <v>2026-03-09</v>
          </cell>
          <cell r="K3272" t="str">
            <v>YASSIE</v>
          </cell>
          <cell r="L3272" t="str">
            <v>True</v>
          </cell>
          <cell r="M3272" t="str">
            <v>False</v>
          </cell>
          <cell r="N3272" t="str">
            <v>True</v>
          </cell>
          <cell r="O3272" t="str">
            <v>False</v>
          </cell>
          <cell r="P3272">
            <v>373600512</v>
          </cell>
          <cell r="Q3272">
            <v>0</v>
          </cell>
          <cell r="R3272">
            <v>0</v>
          </cell>
          <cell r="S3272" t="str">
            <v>0.00</v>
          </cell>
          <cell r="T3272">
            <v>0</v>
          </cell>
          <cell r="U3272">
            <v>7</v>
          </cell>
          <cell r="V3272">
            <v>7</v>
          </cell>
          <cell r="W3272" t="str">
            <v>2026-03-10</v>
          </cell>
        </row>
        <row r="3273">
          <cell r="A3273">
            <v>136596</v>
          </cell>
          <cell r="B3273">
            <v>46090</v>
          </cell>
          <cell r="C3273" t="str">
            <v>HARITSOA</v>
          </cell>
          <cell r="D3273" t="str">
            <v>4216</v>
          </cell>
          <cell r="E3273" t="str">
            <v>151 249.99</v>
          </cell>
          <cell r="F3273" t="str">
            <v>181 499.99</v>
          </cell>
          <cell r="G3273" t="str">
            <v>MGA</v>
          </cell>
          <cell r="H3273" t="str">
            <v>C500</v>
          </cell>
          <cell r="I3273" t="str">
            <v>E</v>
          </cell>
          <cell r="J3273" t="str">
            <v>2026-03-09</v>
          </cell>
          <cell r="K3273" t="str">
            <v>YASSIE</v>
          </cell>
          <cell r="L3273" t="str">
            <v>True</v>
          </cell>
          <cell r="M3273" t="str">
            <v>True</v>
          </cell>
          <cell r="N3273" t="str">
            <v>True</v>
          </cell>
          <cell r="O3273" t="str">
            <v>False</v>
          </cell>
          <cell r="P3273">
            <v>373501275</v>
          </cell>
          <cell r="Q3273">
            <v>0</v>
          </cell>
          <cell r="R3273">
            <v>0</v>
          </cell>
          <cell r="S3273" t="str">
            <v>0.00</v>
          </cell>
          <cell r="T3273">
            <v>0</v>
          </cell>
          <cell r="U3273">
            <v>8</v>
          </cell>
          <cell r="V3273">
            <v>8</v>
          </cell>
          <cell r="W3273" t="str">
            <v>2026-03-10</v>
          </cell>
        </row>
        <row r="3274">
          <cell r="A3274">
            <v>136595</v>
          </cell>
          <cell r="B3274">
            <v>46090</v>
          </cell>
          <cell r="C3274" t="str">
            <v>SETRA3</v>
          </cell>
          <cell r="D3274" t="str">
            <v>4304</v>
          </cell>
          <cell r="E3274" t="str">
            <v>4 061 000.00</v>
          </cell>
          <cell r="F3274" t="str">
            <v>4 873 200.00</v>
          </cell>
          <cell r="G3274" t="str">
            <v>MGA</v>
          </cell>
          <cell r="H3274" t="str">
            <v>C104</v>
          </cell>
          <cell r="I3274" t="str">
            <v>E</v>
          </cell>
          <cell r="J3274" t="str">
            <v>2026-03-09</v>
          </cell>
          <cell r="K3274" t="str">
            <v>YASSIE</v>
          </cell>
          <cell r="L3274" t="str">
            <v>True</v>
          </cell>
          <cell r="M3274" t="str">
            <v>True</v>
          </cell>
          <cell r="N3274" t="str">
            <v>True</v>
          </cell>
          <cell r="O3274" t="str">
            <v>False</v>
          </cell>
          <cell r="P3274">
            <v>373600505</v>
          </cell>
          <cell r="Q3274">
            <v>0</v>
          </cell>
          <cell r="R3274">
            <v>0</v>
          </cell>
          <cell r="S3274" t="str">
            <v>0.00</v>
          </cell>
          <cell r="T3274">
            <v>0</v>
          </cell>
          <cell r="U3274">
            <v>9</v>
          </cell>
          <cell r="V3274">
            <v>9</v>
          </cell>
          <cell r="W3274" t="str">
            <v>2026-03-12</v>
          </cell>
        </row>
        <row r="3275">
          <cell r="A3275">
            <v>136594</v>
          </cell>
          <cell r="B3275">
            <v>46090</v>
          </cell>
          <cell r="C3275" t="str">
            <v>HARITSOA</v>
          </cell>
          <cell r="D3275" t="str">
            <v>2747</v>
          </cell>
          <cell r="E3275" t="str">
            <v>2 480.00</v>
          </cell>
          <cell r="F3275" t="str">
            <v>2 480.00</v>
          </cell>
          <cell r="G3275" t="str">
            <v>USD</v>
          </cell>
          <cell r="H3275" t="str">
            <v>C500</v>
          </cell>
          <cell r="I3275" t="str">
            <v>E</v>
          </cell>
          <cell r="J3275" t="str">
            <v>2026-03-09</v>
          </cell>
          <cell r="K3275" t="str">
            <v>YASSIE</v>
          </cell>
          <cell r="L3275" t="str">
            <v>True</v>
          </cell>
          <cell r="M3275" t="str">
            <v>True</v>
          </cell>
          <cell r="N3275" t="str">
            <v>True</v>
          </cell>
          <cell r="O3275" t="str">
            <v>False</v>
          </cell>
          <cell r="P3275">
            <v>373400299</v>
          </cell>
          <cell r="Q3275">
            <v>0</v>
          </cell>
          <cell r="R3275">
            <v>0</v>
          </cell>
          <cell r="S3275" t="str">
            <v>0.00</v>
          </cell>
          <cell r="T3275">
            <v>0</v>
          </cell>
          <cell r="U3275">
            <v>8</v>
          </cell>
          <cell r="V3275">
            <v>8</v>
          </cell>
          <cell r="W3275" t="str">
            <v>2026-03-10</v>
          </cell>
        </row>
        <row r="3276">
          <cell r="A3276">
            <v>136593</v>
          </cell>
          <cell r="B3276">
            <v>46090</v>
          </cell>
          <cell r="C3276" t="str">
            <v>SETRA3</v>
          </cell>
          <cell r="D3276" t="str">
            <v>2886</v>
          </cell>
          <cell r="E3276" t="str">
            <v>1 722 900.00</v>
          </cell>
          <cell r="F3276" t="str">
            <v>1 722 900.00</v>
          </cell>
          <cell r="G3276" t="str">
            <v>MGA</v>
          </cell>
          <cell r="H3276" t="str">
            <v>C100</v>
          </cell>
          <cell r="I3276" t="str">
            <v>E</v>
          </cell>
          <cell r="J3276" t="str">
            <v>2026-03-09</v>
          </cell>
          <cell r="K3276" t="str">
            <v>YASSIE</v>
          </cell>
          <cell r="L3276" t="str">
            <v>True</v>
          </cell>
          <cell r="M3276" t="str">
            <v>True</v>
          </cell>
          <cell r="N3276" t="str">
            <v>True</v>
          </cell>
          <cell r="O3276" t="str">
            <v>False</v>
          </cell>
          <cell r="P3276">
            <v>373501263</v>
          </cell>
          <cell r="Q3276">
            <v>0</v>
          </cell>
          <cell r="R3276">
            <v>0</v>
          </cell>
          <cell r="S3276" t="str">
            <v>0.00</v>
          </cell>
          <cell r="T3276">
            <v>0</v>
          </cell>
          <cell r="U3276">
            <v>8</v>
          </cell>
          <cell r="V3276">
            <v>8</v>
          </cell>
          <cell r="W3276" t="str">
            <v>2026-03-09</v>
          </cell>
        </row>
        <row r="3277">
          <cell r="A3277">
            <v>136592</v>
          </cell>
          <cell r="B3277">
            <v>46090</v>
          </cell>
          <cell r="C3277" t="str">
            <v>SETRA3</v>
          </cell>
          <cell r="D3277" t="str">
            <v>3753</v>
          </cell>
          <cell r="E3277" t="str">
            <v>245 833.33</v>
          </cell>
          <cell r="F3277" t="str">
            <v>293 600.00</v>
          </cell>
          <cell r="G3277" t="str">
            <v>MGA</v>
          </cell>
          <cell r="H3277" t="str">
            <v>C103</v>
          </cell>
          <cell r="I3277" t="str">
            <v>E</v>
          </cell>
          <cell r="J3277" t="str">
            <v>2026-03-09</v>
          </cell>
          <cell r="K3277" t="str">
            <v>YASSIE</v>
          </cell>
          <cell r="L3277" t="str">
            <v>True</v>
          </cell>
          <cell r="M3277" t="str">
            <v>True</v>
          </cell>
          <cell r="N3277" t="str">
            <v>True</v>
          </cell>
          <cell r="O3277" t="str">
            <v>False</v>
          </cell>
          <cell r="P3277">
            <v>373400292</v>
          </cell>
          <cell r="Q3277">
            <v>0</v>
          </cell>
          <cell r="R3277">
            <v>0</v>
          </cell>
          <cell r="S3277" t="str">
            <v>0.00</v>
          </cell>
          <cell r="T3277">
            <v>0</v>
          </cell>
          <cell r="U3277">
            <v>7</v>
          </cell>
          <cell r="V3277">
            <v>7</v>
          </cell>
          <cell r="W3277" t="str">
            <v>2026-03-09</v>
          </cell>
        </row>
        <row r="3278">
          <cell r="A3278">
            <v>136591</v>
          </cell>
          <cell r="B3278">
            <v>46090</v>
          </cell>
          <cell r="C3278" t="str">
            <v>PARIS</v>
          </cell>
          <cell r="E3278" t="str">
            <v>0.00</v>
          </cell>
          <cell r="F3278" t="str">
            <v>0.00</v>
          </cell>
          <cell r="G3278" t="str">
            <v>MGA</v>
          </cell>
          <cell r="H3278" t="str">
            <v>C500</v>
          </cell>
          <cell r="I3278" t="str">
            <v>E</v>
          </cell>
          <cell r="J3278" t="str">
            <v>2026-03-09</v>
          </cell>
          <cell r="K3278" t="str">
            <v>YASSIE</v>
          </cell>
          <cell r="L3278" t="str">
            <v>True</v>
          </cell>
          <cell r="M3278" t="str">
            <v>False</v>
          </cell>
          <cell r="N3278" t="str">
            <v>True</v>
          </cell>
          <cell r="O3278" t="str">
            <v>False</v>
          </cell>
          <cell r="P3278">
            <v>373501240</v>
          </cell>
          <cell r="Q3278">
            <v>0</v>
          </cell>
          <cell r="R3278">
            <v>0</v>
          </cell>
          <cell r="S3278" t="str">
            <v>0.00</v>
          </cell>
          <cell r="T3278">
            <v>0</v>
          </cell>
          <cell r="U3278">
            <v>8</v>
          </cell>
          <cell r="V3278">
            <v>8</v>
          </cell>
          <cell r="W3278" t="str">
            <v>2026-03-10</v>
          </cell>
        </row>
        <row r="3279">
          <cell r="A3279">
            <v>136590</v>
          </cell>
          <cell r="B3279">
            <v>46090</v>
          </cell>
          <cell r="C3279" t="str">
            <v>LUCA3</v>
          </cell>
          <cell r="D3279" t="str">
            <v>2381</v>
          </cell>
          <cell r="E3279" t="str">
            <v>4 915 443.00</v>
          </cell>
          <cell r="F3279" t="str">
            <v>5 898 531.60</v>
          </cell>
          <cell r="G3279" t="str">
            <v>MGA</v>
          </cell>
          <cell r="H3279" t="str">
            <v>C100</v>
          </cell>
          <cell r="I3279" t="str">
            <v>E</v>
          </cell>
          <cell r="J3279" t="str">
            <v>2026-03-09</v>
          </cell>
          <cell r="K3279" t="str">
            <v>YASSIE</v>
          </cell>
          <cell r="L3279" t="str">
            <v>True</v>
          </cell>
          <cell r="M3279" t="str">
            <v>True</v>
          </cell>
          <cell r="N3279" t="str">
            <v>True</v>
          </cell>
          <cell r="O3279" t="str">
            <v>False</v>
          </cell>
          <cell r="P3279">
            <v>373501238</v>
          </cell>
          <cell r="Q3279">
            <v>0</v>
          </cell>
          <cell r="R3279">
            <v>0</v>
          </cell>
          <cell r="S3279" t="str">
            <v>0.00</v>
          </cell>
          <cell r="T3279">
            <v>0</v>
          </cell>
          <cell r="U3279">
            <v>8</v>
          </cell>
          <cell r="V3279">
            <v>8</v>
          </cell>
          <cell r="W3279" t="str">
            <v>2026-03-09</v>
          </cell>
        </row>
        <row r="3280">
          <cell r="A3280">
            <v>136589</v>
          </cell>
          <cell r="B3280">
            <v>46090</v>
          </cell>
          <cell r="C3280" t="str">
            <v>MIALY23</v>
          </cell>
          <cell r="D3280" t="str">
            <v>6396</v>
          </cell>
          <cell r="E3280" t="str">
            <v>40 000 000.00</v>
          </cell>
          <cell r="F3280" t="str">
            <v>40 000 000.00</v>
          </cell>
          <cell r="G3280" t="str">
            <v>MGA</v>
          </cell>
          <cell r="H3280" t="str">
            <v>C600</v>
          </cell>
          <cell r="I3280" t="str">
            <v>E</v>
          </cell>
          <cell r="J3280" t="str">
            <v>2026-03-09</v>
          </cell>
          <cell r="K3280" t="str">
            <v>YASSIE</v>
          </cell>
          <cell r="L3280" t="str">
            <v>True</v>
          </cell>
          <cell r="M3280" t="str">
            <v>True</v>
          </cell>
          <cell r="N3280" t="str">
            <v>True</v>
          </cell>
          <cell r="O3280" t="str">
            <v>False</v>
          </cell>
          <cell r="P3280">
            <v>373400284</v>
          </cell>
          <cell r="Q3280">
            <v>373400283</v>
          </cell>
          <cell r="R3280">
            <v>0</v>
          </cell>
          <cell r="S3280" t="str">
            <v>0.00</v>
          </cell>
          <cell r="T3280">
            <v>0</v>
          </cell>
          <cell r="U3280">
            <v>8</v>
          </cell>
          <cell r="V3280">
            <v>8</v>
          </cell>
          <cell r="W3280" t="str">
            <v>2026-03-25</v>
          </cell>
        </row>
        <row r="3281">
          <cell r="A3281">
            <v>136588</v>
          </cell>
          <cell r="B3281">
            <v>46090</v>
          </cell>
          <cell r="C3281" t="str">
            <v>MIALY23</v>
          </cell>
          <cell r="D3281" t="str">
            <v>6830</v>
          </cell>
          <cell r="E3281" t="str">
            <v>800 000.00</v>
          </cell>
          <cell r="F3281" t="str">
            <v>800 000.00</v>
          </cell>
          <cell r="G3281" t="str">
            <v>MGA</v>
          </cell>
          <cell r="H3281" t="str">
            <v>C600</v>
          </cell>
          <cell r="I3281" t="str">
            <v>E</v>
          </cell>
          <cell r="J3281" t="str">
            <v>2026-03-09</v>
          </cell>
          <cell r="K3281" t="str">
            <v>YASSIE</v>
          </cell>
          <cell r="L3281" t="str">
            <v>True</v>
          </cell>
          <cell r="M3281" t="str">
            <v>True</v>
          </cell>
          <cell r="N3281" t="str">
            <v>True</v>
          </cell>
          <cell r="O3281" t="str">
            <v>False</v>
          </cell>
          <cell r="P3281">
            <v>373500282</v>
          </cell>
          <cell r="Q3281">
            <v>373500281</v>
          </cell>
          <cell r="R3281">
            <v>0</v>
          </cell>
          <cell r="S3281" t="str">
            <v>0.00</v>
          </cell>
          <cell r="T3281">
            <v>0</v>
          </cell>
          <cell r="U3281">
            <v>8</v>
          </cell>
          <cell r="V3281">
            <v>8</v>
          </cell>
          <cell r="W3281" t="str">
            <v>2026-03-25</v>
          </cell>
        </row>
        <row r="3282">
          <cell r="A3282">
            <v>136587</v>
          </cell>
          <cell r="B3282">
            <v>46090</v>
          </cell>
          <cell r="C3282" t="str">
            <v>MBOLATIANANJI</v>
          </cell>
          <cell r="D3282" t="str">
            <v>4529</v>
          </cell>
          <cell r="E3282" t="str">
            <v>450 000.00</v>
          </cell>
          <cell r="F3282" t="str">
            <v>450 000.00</v>
          </cell>
          <cell r="G3282" t="str">
            <v>USD</v>
          </cell>
          <cell r="H3282" t="str">
            <v>C800</v>
          </cell>
          <cell r="I3282" t="str">
            <v>E</v>
          </cell>
          <cell r="J3282" t="str">
            <v>2026-03-09</v>
          </cell>
          <cell r="K3282" t="str">
            <v>YASSIE</v>
          </cell>
          <cell r="L3282" t="str">
            <v>True</v>
          </cell>
          <cell r="M3282" t="str">
            <v>True</v>
          </cell>
          <cell r="N3282" t="str">
            <v>True</v>
          </cell>
          <cell r="O3282" t="str">
            <v>False</v>
          </cell>
          <cell r="P3282">
            <v>373500275</v>
          </cell>
          <cell r="Q3282">
            <v>0</v>
          </cell>
          <cell r="R3282">
            <v>0</v>
          </cell>
          <cell r="S3282" t="str">
            <v>0.00</v>
          </cell>
          <cell r="T3282">
            <v>0</v>
          </cell>
          <cell r="U3282">
            <v>4</v>
          </cell>
          <cell r="V3282">
            <v>4</v>
          </cell>
          <cell r="W3282" t="str">
            <v>2026-03-10</v>
          </cell>
        </row>
        <row r="3283">
          <cell r="A3283">
            <v>136586</v>
          </cell>
          <cell r="B3283">
            <v>46090</v>
          </cell>
          <cell r="C3283" t="str">
            <v>MBOLATIANANJI</v>
          </cell>
          <cell r="D3283" t="str">
            <v>4529</v>
          </cell>
          <cell r="E3283" t="str">
            <v>140 000.00</v>
          </cell>
          <cell r="F3283" t="str">
            <v>140 000.00</v>
          </cell>
          <cell r="G3283" t="str">
            <v>USD</v>
          </cell>
          <cell r="H3283" t="str">
            <v>C800</v>
          </cell>
          <cell r="I3283" t="str">
            <v>E</v>
          </cell>
          <cell r="J3283" t="str">
            <v>2026-03-09</v>
          </cell>
          <cell r="K3283" t="str">
            <v>YASSIE</v>
          </cell>
          <cell r="L3283" t="str">
            <v>True</v>
          </cell>
          <cell r="M3283" t="str">
            <v>True</v>
          </cell>
          <cell r="N3283" t="str">
            <v>True</v>
          </cell>
          <cell r="O3283" t="str">
            <v>False</v>
          </cell>
          <cell r="P3283">
            <v>373500273</v>
          </cell>
          <cell r="Q3283">
            <v>0</v>
          </cell>
          <cell r="R3283">
            <v>0</v>
          </cell>
          <cell r="S3283" t="str">
            <v>0.00</v>
          </cell>
          <cell r="T3283">
            <v>0</v>
          </cell>
          <cell r="U3283">
            <v>5</v>
          </cell>
          <cell r="V3283">
            <v>5</v>
          </cell>
          <cell r="W3283" t="str">
            <v>2026-03-10</v>
          </cell>
        </row>
        <row r="3284">
          <cell r="A3284">
            <v>136585</v>
          </cell>
          <cell r="B3284">
            <v>46089</v>
          </cell>
          <cell r="C3284" t="str">
            <v>PARIS</v>
          </cell>
          <cell r="E3284" t="str">
            <v>0.00</v>
          </cell>
          <cell r="F3284" t="str">
            <v>0.00</v>
          </cell>
          <cell r="G3284" t="str">
            <v>MGA</v>
          </cell>
          <cell r="H3284" t="str">
            <v>C500</v>
          </cell>
          <cell r="I3284" t="str">
            <v>E</v>
          </cell>
          <cell r="J3284" t="str">
            <v>2026-03-08</v>
          </cell>
          <cell r="K3284" t="str">
            <v>YASSIE</v>
          </cell>
          <cell r="L3284" t="str">
            <v>True</v>
          </cell>
          <cell r="M3284" t="str">
            <v>False</v>
          </cell>
          <cell r="N3284" t="str">
            <v>True</v>
          </cell>
          <cell r="O3284" t="str">
            <v>False</v>
          </cell>
          <cell r="P3284">
            <v>370600302</v>
          </cell>
          <cell r="Q3284">
            <v>0</v>
          </cell>
          <cell r="R3284">
            <v>0</v>
          </cell>
          <cell r="S3284" t="str">
            <v>0.00</v>
          </cell>
          <cell r="T3284">
            <v>0</v>
          </cell>
          <cell r="U3284">
            <v>8</v>
          </cell>
          <cell r="V3284">
            <v>8</v>
          </cell>
          <cell r="W3284" t="str">
            <v>2026-03-10</v>
          </cell>
        </row>
        <row r="3285">
          <cell r="A3285">
            <v>136584</v>
          </cell>
          <cell r="B3285">
            <v>46087</v>
          </cell>
          <cell r="C3285" t="str">
            <v>LUCA3</v>
          </cell>
          <cell r="D3285" t="str">
            <v>4038</v>
          </cell>
          <cell r="E3285" t="str">
            <v>2 335 000.00</v>
          </cell>
          <cell r="F3285" t="str">
            <v>2 335 000.00</v>
          </cell>
          <cell r="G3285" t="str">
            <v>MGA</v>
          </cell>
          <cell r="H3285" t="str">
            <v>C102</v>
          </cell>
          <cell r="I3285" t="str">
            <v>E</v>
          </cell>
          <cell r="J3285" t="str">
            <v>2026-03-06</v>
          </cell>
          <cell r="K3285" t="str">
            <v>YASSIE</v>
          </cell>
          <cell r="L3285" t="str">
            <v>True</v>
          </cell>
          <cell r="M3285" t="str">
            <v>True</v>
          </cell>
          <cell r="N3285" t="str">
            <v>True</v>
          </cell>
          <cell r="O3285" t="str">
            <v>False</v>
          </cell>
          <cell r="P3285">
            <v>366400354</v>
          </cell>
          <cell r="Q3285">
            <v>0</v>
          </cell>
          <cell r="R3285">
            <v>0</v>
          </cell>
          <cell r="S3285" t="str">
            <v>0.00</v>
          </cell>
          <cell r="T3285">
            <v>0</v>
          </cell>
          <cell r="U3285">
            <v>7</v>
          </cell>
          <cell r="V3285">
            <v>7</v>
          </cell>
          <cell r="W3285" t="str">
            <v>2026-03-06</v>
          </cell>
        </row>
        <row r="3286">
          <cell r="A3286">
            <v>136583</v>
          </cell>
          <cell r="B3286">
            <v>46087</v>
          </cell>
          <cell r="C3286" t="str">
            <v>TAHIANA7</v>
          </cell>
          <cell r="D3286" t="str">
            <v>1175</v>
          </cell>
          <cell r="E3286" t="str">
            <v>7 078 800.00</v>
          </cell>
          <cell r="F3286" t="str">
            <v>8 494 560.00</v>
          </cell>
          <cell r="G3286" t="str">
            <v>MGA</v>
          </cell>
          <cell r="H3286" t="str">
            <v>C500</v>
          </cell>
          <cell r="I3286" t="str">
            <v>E</v>
          </cell>
          <cell r="J3286" t="str">
            <v>2026-03-06</v>
          </cell>
          <cell r="K3286" t="str">
            <v>YASSIE</v>
          </cell>
          <cell r="L3286" t="str">
            <v>True</v>
          </cell>
          <cell r="M3286" t="str">
            <v>True</v>
          </cell>
          <cell r="N3286" t="str">
            <v>True</v>
          </cell>
          <cell r="O3286" t="str">
            <v>False</v>
          </cell>
          <cell r="P3286">
            <v>366600302</v>
          </cell>
          <cell r="Q3286">
            <v>0</v>
          </cell>
          <cell r="R3286">
            <v>0</v>
          </cell>
          <cell r="S3286" t="str">
            <v>0.00</v>
          </cell>
          <cell r="T3286">
            <v>0</v>
          </cell>
          <cell r="U3286">
            <v>9</v>
          </cell>
          <cell r="V3286">
            <v>9</v>
          </cell>
          <cell r="W3286" t="str">
            <v>2026-03-12</v>
          </cell>
        </row>
        <row r="3287">
          <cell r="A3287">
            <v>136582</v>
          </cell>
          <cell r="B3287">
            <v>46087</v>
          </cell>
          <cell r="C3287" t="str">
            <v>LUCA3</v>
          </cell>
          <cell r="D3287" t="str">
            <v>2201</v>
          </cell>
          <cell r="E3287" t="str">
            <v>888.88</v>
          </cell>
          <cell r="F3287" t="str">
            <v>799.99</v>
          </cell>
          <cell r="G3287" t="str">
            <v>USD</v>
          </cell>
          <cell r="H3287" t="str">
            <v>C103</v>
          </cell>
          <cell r="I3287" t="str">
            <v>E</v>
          </cell>
          <cell r="J3287" t="str">
            <v>2026-03-06</v>
          </cell>
          <cell r="K3287" t="str">
            <v>YASSIE</v>
          </cell>
          <cell r="L3287" t="str">
            <v>True</v>
          </cell>
          <cell r="M3287" t="str">
            <v>True</v>
          </cell>
          <cell r="N3287" t="str">
            <v>True</v>
          </cell>
          <cell r="O3287" t="str">
            <v>False</v>
          </cell>
          <cell r="P3287">
            <v>366600300</v>
          </cell>
          <cell r="Q3287">
            <v>0</v>
          </cell>
          <cell r="R3287">
            <v>0</v>
          </cell>
          <cell r="S3287" t="str">
            <v>0.00</v>
          </cell>
          <cell r="T3287">
            <v>0</v>
          </cell>
          <cell r="U3287">
            <v>13</v>
          </cell>
          <cell r="V3287">
            <v>13</v>
          </cell>
          <cell r="W3287" t="str">
            <v>2026-03-09</v>
          </cell>
        </row>
        <row r="3288">
          <cell r="A3288">
            <v>136581</v>
          </cell>
          <cell r="B3288">
            <v>46087</v>
          </cell>
          <cell r="C3288" t="str">
            <v>LUCA3</v>
          </cell>
          <cell r="D3288" t="str">
            <v>6102</v>
          </cell>
          <cell r="E3288" t="str">
            <v>4 102 000.00</v>
          </cell>
          <cell r="F3288" t="str">
            <v>4 102 000.00</v>
          </cell>
          <cell r="G3288" t="str">
            <v>MGA</v>
          </cell>
          <cell r="H3288" t="str">
            <v>C104</v>
          </cell>
          <cell r="I3288" t="str">
            <v>E</v>
          </cell>
          <cell r="J3288" t="str">
            <v>2026-03-06</v>
          </cell>
          <cell r="K3288" t="str">
            <v>YASSIE</v>
          </cell>
          <cell r="L3288" t="str">
            <v>True</v>
          </cell>
          <cell r="M3288" t="str">
            <v>True</v>
          </cell>
          <cell r="N3288" t="str">
            <v>True</v>
          </cell>
          <cell r="O3288" t="str">
            <v>False</v>
          </cell>
          <cell r="P3288">
            <v>366100130</v>
          </cell>
          <cell r="Q3288">
            <v>0</v>
          </cell>
          <cell r="R3288">
            <v>0</v>
          </cell>
          <cell r="S3288" t="str">
            <v>0.00</v>
          </cell>
          <cell r="T3288">
            <v>0</v>
          </cell>
          <cell r="U3288">
            <v>19</v>
          </cell>
          <cell r="V3288">
            <v>19</v>
          </cell>
          <cell r="W3288" t="str">
            <v>2026-04-21</v>
          </cell>
        </row>
        <row r="3289">
          <cell r="A3289">
            <v>136580</v>
          </cell>
          <cell r="B3289">
            <v>46087</v>
          </cell>
          <cell r="C3289" t="str">
            <v>LUCA3</v>
          </cell>
          <cell r="D3289" t="str">
            <v>797</v>
          </cell>
          <cell r="E3289" t="str">
            <v>10 500 000.00</v>
          </cell>
          <cell r="F3289" t="str">
            <v>12 600 000.00</v>
          </cell>
          <cell r="G3289" t="str">
            <v>MGA</v>
          </cell>
          <cell r="H3289" t="str">
            <v>C104</v>
          </cell>
          <cell r="I3289" t="str">
            <v>E</v>
          </cell>
          <cell r="J3289" t="str">
            <v>2026-03-06</v>
          </cell>
          <cell r="K3289" t="str">
            <v>YASSIE</v>
          </cell>
          <cell r="L3289" t="str">
            <v>True</v>
          </cell>
          <cell r="M3289" t="str">
            <v>True</v>
          </cell>
          <cell r="N3289" t="str">
            <v>True</v>
          </cell>
          <cell r="O3289" t="str">
            <v>False</v>
          </cell>
          <cell r="P3289">
            <v>366200143</v>
          </cell>
          <cell r="Q3289">
            <v>0</v>
          </cell>
          <cell r="R3289">
            <v>0</v>
          </cell>
          <cell r="S3289" t="str">
            <v>0.00</v>
          </cell>
          <cell r="T3289">
            <v>0</v>
          </cell>
          <cell r="U3289">
            <v>13</v>
          </cell>
          <cell r="V3289">
            <v>13</v>
          </cell>
          <cell r="W3289" t="str">
            <v>2026-03-12</v>
          </cell>
        </row>
        <row r="3290">
          <cell r="A3290">
            <v>136579</v>
          </cell>
          <cell r="B3290">
            <v>46087</v>
          </cell>
          <cell r="C3290" t="str">
            <v>SETRA3</v>
          </cell>
          <cell r="D3290" t="str">
            <v>2886</v>
          </cell>
          <cell r="E3290" t="str">
            <v>13 895 700.00</v>
          </cell>
          <cell r="F3290" t="str">
            <v>13 895 700.00</v>
          </cell>
          <cell r="G3290" t="str">
            <v>MGA</v>
          </cell>
          <cell r="H3290" t="str">
            <v>C100</v>
          </cell>
          <cell r="I3290" t="str">
            <v>E</v>
          </cell>
          <cell r="J3290" t="str">
            <v>2026-03-06</v>
          </cell>
          <cell r="K3290" t="str">
            <v>YASSIE</v>
          </cell>
          <cell r="L3290" t="str">
            <v>True</v>
          </cell>
          <cell r="M3290" t="str">
            <v>True</v>
          </cell>
          <cell r="N3290" t="str">
            <v>True</v>
          </cell>
          <cell r="O3290" t="str">
            <v>False</v>
          </cell>
          <cell r="P3290">
            <v>366100128</v>
          </cell>
          <cell r="Q3290">
            <v>0</v>
          </cell>
          <cell r="R3290">
            <v>0</v>
          </cell>
          <cell r="S3290" t="str">
            <v>0.00</v>
          </cell>
          <cell r="T3290">
            <v>0</v>
          </cell>
          <cell r="U3290">
            <v>6</v>
          </cell>
          <cell r="V3290">
            <v>6</v>
          </cell>
          <cell r="W3290" t="str">
            <v>2026-03-06</v>
          </cell>
        </row>
        <row r="3291">
          <cell r="A3291">
            <v>136578</v>
          </cell>
          <cell r="B3291">
            <v>46087</v>
          </cell>
          <cell r="C3291" t="str">
            <v>TSILAVINA7</v>
          </cell>
          <cell r="D3291" t="str">
            <v>3042</v>
          </cell>
          <cell r="E3291" t="str">
            <v>10 200 000.00</v>
          </cell>
          <cell r="F3291" t="str">
            <v>12 240 000.00</v>
          </cell>
          <cell r="G3291" t="str">
            <v>MGA</v>
          </cell>
          <cell r="H3291" t="str">
            <v>C700</v>
          </cell>
          <cell r="I3291" t="str">
            <v>E</v>
          </cell>
          <cell r="J3291" t="str">
            <v>2026-03-06</v>
          </cell>
          <cell r="K3291" t="str">
            <v>YASSIE</v>
          </cell>
          <cell r="L3291" t="str">
            <v>True</v>
          </cell>
          <cell r="M3291" t="str">
            <v>True</v>
          </cell>
          <cell r="N3291" t="str">
            <v>True</v>
          </cell>
          <cell r="O3291" t="str">
            <v>False</v>
          </cell>
          <cell r="P3291">
            <v>0</v>
          </cell>
          <cell r="Q3291">
            <v>366000205</v>
          </cell>
          <cell r="R3291">
            <v>0</v>
          </cell>
          <cell r="S3291" t="str">
            <v>0.00</v>
          </cell>
          <cell r="T3291">
            <v>0</v>
          </cell>
          <cell r="U3291">
            <v>6</v>
          </cell>
          <cell r="V3291">
            <v>6</v>
          </cell>
          <cell r="W3291" t="str">
            <v>2026-03-10</v>
          </cell>
        </row>
        <row r="3292">
          <cell r="A3292">
            <v>136577</v>
          </cell>
          <cell r="B3292">
            <v>46087</v>
          </cell>
          <cell r="C3292" t="str">
            <v>LUCA3</v>
          </cell>
          <cell r="D3292" t="str">
            <v>1691</v>
          </cell>
          <cell r="E3292" t="str">
            <v>233 484 000.00</v>
          </cell>
          <cell r="F3292" t="str">
            <v>233 484 000.00</v>
          </cell>
          <cell r="G3292" t="str">
            <v>MGA</v>
          </cell>
          <cell r="H3292" t="str">
            <v>C100</v>
          </cell>
          <cell r="I3292" t="str">
            <v>E</v>
          </cell>
          <cell r="J3292" t="str">
            <v>2026-03-06</v>
          </cell>
          <cell r="K3292" t="str">
            <v>YASSIE</v>
          </cell>
          <cell r="L3292" t="str">
            <v>True</v>
          </cell>
          <cell r="M3292" t="str">
            <v>True</v>
          </cell>
          <cell r="N3292" t="str">
            <v>True</v>
          </cell>
          <cell r="O3292" t="str">
            <v>False</v>
          </cell>
          <cell r="P3292">
            <v>365700232</v>
          </cell>
          <cell r="Q3292">
            <v>0</v>
          </cell>
          <cell r="R3292">
            <v>0</v>
          </cell>
          <cell r="S3292" t="str">
            <v>0.00</v>
          </cell>
          <cell r="T3292">
            <v>0</v>
          </cell>
          <cell r="U3292">
            <v>8</v>
          </cell>
          <cell r="V3292">
            <v>8</v>
          </cell>
          <cell r="W3292" t="str">
            <v>2026-03-12</v>
          </cell>
        </row>
        <row r="3293">
          <cell r="A3293">
            <v>136576</v>
          </cell>
          <cell r="B3293">
            <v>46087</v>
          </cell>
          <cell r="C3293" t="str">
            <v>TSILAVINA7</v>
          </cell>
          <cell r="D3293" t="str">
            <v>30</v>
          </cell>
          <cell r="E3293" t="str">
            <v>9 504 000.00</v>
          </cell>
          <cell r="F3293" t="str">
            <v>11 404 800.00</v>
          </cell>
          <cell r="G3293" t="str">
            <v>MGA</v>
          </cell>
          <cell r="H3293" t="str">
            <v>C700</v>
          </cell>
          <cell r="I3293" t="str">
            <v>E</v>
          </cell>
          <cell r="J3293" t="str">
            <v>2026-03-06</v>
          </cell>
          <cell r="K3293" t="str">
            <v>YASSIE</v>
          </cell>
          <cell r="L3293" t="str">
            <v>True</v>
          </cell>
          <cell r="M3293" t="str">
            <v>True</v>
          </cell>
          <cell r="N3293" t="str">
            <v>True</v>
          </cell>
          <cell r="O3293" t="str">
            <v>False</v>
          </cell>
          <cell r="P3293">
            <v>0</v>
          </cell>
          <cell r="Q3293">
            <v>365800273</v>
          </cell>
          <cell r="R3293">
            <v>0</v>
          </cell>
          <cell r="S3293" t="str">
            <v>0.00</v>
          </cell>
          <cell r="T3293">
            <v>0</v>
          </cell>
          <cell r="U3293">
            <v>8</v>
          </cell>
          <cell r="V3293">
            <v>8</v>
          </cell>
          <cell r="W3293" t="str">
            <v>2026-03-10</v>
          </cell>
        </row>
        <row r="3294">
          <cell r="A3294">
            <v>136575</v>
          </cell>
          <cell r="B3294">
            <v>46087</v>
          </cell>
          <cell r="C3294" t="str">
            <v>HARITSOA</v>
          </cell>
          <cell r="D3294" t="str">
            <v>2322</v>
          </cell>
          <cell r="E3294" t="str">
            <v>2 343 750.00</v>
          </cell>
          <cell r="F3294" t="str">
            <v>2 343 750.00</v>
          </cell>
          <cell r="G3294" t="str">
            <v>MGA</v>
          </cell>
          <cell r="H3294" t="str">
            <v>C500</v>
          </cell>
          <cell r="I3294" t="str">
            <v>E</v>
          </cell>
          <cell r="J3294" t="str">
            <v>2026-03-06</v>
          </cell>
          <cell r="K3294" t="str">
            <v>YASSIE</v>
          </cell>
          <cell r="L3294" t="str">
            <v>True</v>
          </cell>
          <cell r="M3294" t="str">
            <v>True</v>
          </cell>
          <cell r="N3294" t="str">
            <v>True</v>
          </cell>
          <cell r="O3294" t="str">
            <v>False</v>
          </cell>
          <cell r="P3294">
            <v>365700214</v>
          </cell>
          <cell r="Q3294">
            <v>0</v>
          </cell>
          <cell r="R3294">
            <v>0</v>
          </cell>
          <cell r="S3294" t="str">
            <v>0.00</v>
          </cell>
          <cell r="T3294">
            <v>0</v>
          </cell>
          <cell r="U3294">
            <v>9</v>
          </cell>
          <cell r="V3294">
            <v>9</v>
          </cell>
          <cell r="W3294" t="str">
            <v>2026-03-10</v>
          </cell>
        </row>
        <row r="3295">
          <cell r="A3295">
            <v>136574</v>
          </cell>
          <cell r="B3295">
            <v>46087</v>
          </cell>
          <cell r="C3295" t="str">
            <v>HERY.RAMAROLAHY</v>
          </cell>
          <cell r="D3295" t="str">
            <v>4824</v>
          </cell>
          <cell r="E3295" t="str">
            <v>1 628 400.00</v>
          </cell>
          <cell r="F3295" t="str">
            <v>1 954 080.00</v>
          </cell>
          <cell r="G3295" t="str">
            <v>MGA</v>
          </cell>
          <cell r="H3295" t="str">
            <v>C500</v>
          </cell>
          <cell r="I3295" t="str">
            <v>E</v>
          </cell>
          <cell r="J3295" t="str">
            <v>2026-03-06</v>
          </cell>
          <cell r="K3295" t="str">
            <v>YASSIE</v>
          </cell>
          <cell r="L3295" t="str">
            <v>True</v>
          </cell>
          <cell r="M3295" t="str">
            <v>True</v>
          </cell>
          <cell r="N3295" t="str">
            <v>True</v>
          </cell>
          <cell r="O3295" t="str">
            <v>False</v>
          </cell>
          <cell r="P3295">
            <v>365700209</v>
          </cell>
          <cell r="Q3295">
            <v>0</v>
          </cell>
          <cell r="R3295">
            <v>0</v>
          </cell>
          <cell r="S3295" t="str">
            <v>0.00</v>
          </cell>
          <cell r="T3295">
            <v>0</v>
          </cell>
          <cell r="U3295">
            <v>9</v>
          </cell>
          <cell r="V3295">
            <v>9</v>
          </cell>
          <cell r="W3295" t="str">
            <v>2026-03-10</v>
          </cell>
        </row>
        <row r="3296">
          <cell r="A3296">
            <v>136573</v>
          </cell>
          <cell r="B3296">
            <v>46087</v>
          </cell>
          <cell r="C3296" t="str">
            <v>LUCA3</v>
          </cell>
          <cell r="D3296" t="str">
            <v>1645</v>
          </cell>
          <cell r="E3296" t="str">
            <v>8 124 900.00</v>
          </cell>
          <cell r="F3296" t="str">
            <v>9 749 880.00</v>
          </cell>
          <cell r="G3296" t="str">
            <v>MGA</v>
          </cell>
          <cell r="H3296" t="str">
            <v>C100</v>
          </cell>
          <cell r="I3296" t="str">
            <v>E</v>
          </cell>
          <cell r="J3296" t="str">
            <v>2026-03-06</v>
          </cell>
          <cell r="K3296" t="str">
            <v>YASSIE</v>
          </cell>
          <cell r="L3296" t="str">
            <v>True</v>
          </cell>
          <cell r="M3296" t="str">
            <v>True</v>
          </cell>
          <cell r="N3296" t="str">
            <v>True</v>
          </cell>
          <cell r="O3296" t="str">
            <v>False</v>
          </cell>
          <cell r="P3296">
            <v>365700207</v>
          </cell>
          <cell r="Q3296">
            <v>0</v>
          </cell>
          <cell r="R3296">
            <v>0</v>
          </cell>
          <cell r="S3296" t="str">
            <v>0.00</v>
          </cell>
          <cell r="T3296">
            <v>0</v>
          </cell>
          <cell r="U3296">
            <v>8</v>
          </cell>
          <cell r="V3296">
            <v>8</v>
          </cell>
          <cell r="W3296" t="str">
            <v>2026-03-06</v>
          </cell>
        </row>
        <row r="3297">
          <cell r="A3297">
            <v>136572</v>
          </cell>
          <cell r="B3297">
            <v>46086</v>
          </cell>
          <cell r="C3297" t="str">
            <v>TSILAVINA7</v>
          </cell>
          <cell r="D3297" t="str">
            <v>30</v>
          </cell>
          <cell r="E3297" t="str">
            <v>5 212 400.00</v>
          </cell>
          <cell r="F3297" t="str">
            <v>6 254 880.00</v>
          </cell>
          <cell r="G3297" t="str">
            <v>MGA</v>
          </cell>
          <cell r="H3297" t="str">
            <v>C700</v>
          </cell>
          <cell r="I3297" t="str">
            <v>E</v>
          </cell>
          <cell r="J3297" t="str">
            <v>2026-03-05</v>
          </cell>
          <cell r="K3297" t="str">
            <v>YASSIE</v>
          </cell>
          <cell r="L3297" t="str">
            <v>True</v>
          </cell>
          <cell r="M3297" t="str">
            <v>True</v>
          </cell>
          <cell r="N3297" t="str">
            <v>True</v>
          </cell>
          <cell r="O3297" t="str">
            <v>False</v>
          </cell>
          <cell r="P3297">
            <v>0</v>
          </cell>
          <cell r="Q3297">
            <v>364100172</v>
          </cell>
          <cell r="R3297">
            <v>0</v>
          </cell>
          <cell r="S3297" t="str">
            <v>0.00</v>
          </cell>
          <cell r="T3297">
            <v>0</v>
          </cell>
          <cell r="U3297">
            <v>11</v>
          </cell>
          <cell r="V3297">
            <v>11</v>
          </cell>
          <cell r="W3297" t="str">
            <v>2026-03-10</v>
          </cell>
        </row>
        <row r="3298">
          <cell r="A3298">
            <v>136571</v>
          </cell>
          <cell r="B3298">
            <v>46086</v>
          </cell>
          <cell r="C3298" t="str">
            <v>ERIC13</v>
          </cell>
          <cell r="D3298" t="str">
            <v>2025</v>
          </cell>
          <cell r="E3298" t="str">
            <v>41 895 000.00</v>
          </cell>
          <cell r="F3298" t="str">
            <v>50 274 000.00</v>
          </cell>
          <cell r="G3298" t="str">
            <v>MGA</v>
          </cell>
          <cell r="H3298" t="str">
            <v>C500</v>
          </cell>
          <cell r="I3298" t="str">
            <v>E</v>
          </cell>
          <cell r="J3298" t="str">
            <v>2026-03-05</v>
          </cell>
          <cell r="K3298" t="str">
            <v>YASSIE</v>
          </cell>
          <cell r="L3298" t="str">
            <v>True</v>
          </cell>
          <cell r="M3298" t="str">
            <v>True</v>
          </cell>
          <cell r="N3298" t="str">
            <v>True</v>
          </cell>
          <cell r="O3298" t="str">
            <v>False</v>
          </cell>
          <cell r="P3298">
            <v>364100162</v>
          </cell>
          <cell r="Q3298">
            <v>364100161</v>
          </cell>
          <cell r="R3298">
            <v>0</v>
          </cell>
          <cell r="S3298" t="str">
            <v>41 895 000.00</v>
          </cell>
          <cell r="T3298">
            <v>0</v>
          </cell>
          <cell r="U3298">
            <v>7</v>
          </cell>
          <cell r="V3298">
            <v>7</v>
          </cell>
          <cell r="W3298" t="str">
            <v>2026-03-06</v>
          </cell>
        </row>
        <row r="3299">
          <cell r="A3299">
            <v>136570</v>
          </cell>
          <cell r="B3299">
            <v>46086</v>
          </cell>
          <cell r="C3299" t="str">
            <v>LUCA3</v>
          </cell>
          <cell r="D3299" t="str">
            <v>5147</v>
          </cell>
          <cell r="E3299" t="str">
            <v>1 204.02</v>
          </cell>
          <cell r="F3299" t="str">
            <v>1 083.62</v>
          </cell>
          <cell r="G3299" t="str">
            <v>USD</v>
          </cell>
          <cell r="H3299" t="str">
            <v>C100</v>
          </cell>
          <cell r="I3299" t="str">
            <v>E</v>
          </cell>
          <cell r="J3299" t="str">
            <v>2026-03-05</v>
          </cell>
          <cell r="K3299" t="str">
            <v>YASSIE</v>
          </cell>
          <cell r="L3299" t="str">
            <v>True</v>
          </cell>
          <cell r="M3299" t="str">
            <v>True</v>
          </cell>
          <cell r="N3299" t="str">
            <v>True</v>
          </cell>
          <cell r="O3299" t="str">
            <v>False</v>
          </cell>
          <cell r="P3299">
            <v>364000249</v>
          </cell>
          <cell r="Q3299">
            <v>0</v>
          </cell>
          <cell r="R3299">
            <v>0</v>
          </cell>
          <cell r="S3299" t="str">
            <v>0.00</v>
          </cell>
          <cell r="T3299">
            <v>0</v>
          </cell>
          <cell r="U3299">
            <v>7</v>
          </cell>
          <cell r="V3299">
            <v>7</v>
          </cell>
          <cell r="W3299" t="str">
            <v>2026-03-06</v>
          </cell>
        </row>
        <row r="3300">
          <cell r="A3300">
            <v>136569</v>
          </cell>
          <cell r="B3300">
            <v>46086</v>
          </cell>
          <cell r="C3300" t="str">
            <v>SETRA3</v>
          </cell>
          <cell r="D3300" t="str">
            <v>2886</v>
          </cell>
          <cell r="E3300" t="str">
            <v>1 376 500.00</v>
          </cell>
          <cell r="F3300" t="str">
            <v>1 376 500.00</v>
          </cell>
          <cell r="G3300" t="str">
            <v>MGA</v>
          </cell>
          <cell r="H3300" t="str">
            <v>C100</v>
          </cell>
          <cell r="I3300" t="str">
            <v>E</v>
          </cell>
          <cell r="J3300" t="str">
            <v>2026-03-05</v>
          </cell>
          <cell r="K3300" t="str">
            <v>YASSIE</v>
          </cell>
          <cell r="L3300" t="str">
            <v>True</v>
          </cell>
          <cell r="M3300" t="str">
            <v>True</v>
          </cell>
          <cell r="N3300" t="str">
            <v>True</v>
          </cell>
          <cell r="O3300" t="str">
            <v>False</v>
          </cell>
          <cell r="P3300">
            <v>364000246</v>
          </cell>
          <cell r="Q3300">
            <v>0</v>
          </cell>
          <cell r="R3300">
            <v>0</v>
          </cell>
          <cell r="S3300" t="str">
            <v>0.00</v>
          </cell>
          <cell r="T3300">
            <v>0</v>
          </cell>
          <cell r="U3300">
            <v>7</v>
          </cell>
          <cell r="V3300">
            <v>7</v>
          </cell>
          <cell r="W3300" t="str">
            <v>2026-03-06</v>
          </cell>
        </row>
        <row r="3301">
          <cell r="A3301">
            <v>136568</v>
          </cell>
          <cell r="B3301">
            <v>46086</v>
          </cell>
          <cell r="C3301" t="str">
            <v>HARITSOA</v>
          </cell>
          <cell r="D3301" t="str">
            <v>16</v>
          </cell>
          <cell r="E3301" t="str">
            <v>1 663 766.00</v>
          </cell>
          <cell r="F3301" t="str">
            <v>1 996 519.20</v>
          </cell>
          <cell r="G3301" t="str">
            <v>MGA</v>
          </cell>
          <cell r="H3301" t="str">
            <v>C500</v>
          </cell>
          <cell r="I3301" t="str">
            <v>E</v>
          </cell>
          <cell r="J3301" t="str">
            <v>2026-03-05</v>
          </cell>
          <cell r="K3301" t="str">
            <v>YASSIE</v>
          </cell>
          <cell r="L3301" t="str">
            <v>True</v>
          </cell>
          <cell r="M3301" t="str">
            <v>True</v>
          </cell>
          <cell r="N3301" t="str">
            <v>True</v>
          </cell>
          <cell r="O3301" t="str">
            <v>False</v>
          </cell>
          <cell r="P3301">
            <v>363900464</v>
          </cell>
          <cell r="Q3301">
            <v>0</v>
          </cell>
          <cell r="R3301">
            <v>0</v>
          </cell>
          <cell r="S3301" t="str">
            <v>0.00</v>
          </cell>
          <cell r="T3301">
            <v>0</v>
          </cell>
          <cell r="U3301">
            <v>8</v>
          </cell>
          <cell r="V3301">
            <v>8</v>
          </cell>
          <cell r="W3301" t="str">
            <v>2026-03-06</v>
          </cell>
        </row>
        <row r="3302">
          <cell r="A3302">
            <v>136567</v>
          </cell>
          <cell r="B3302">
            <v>46086</v>
          </cell>
          <cell r="C3302" t="str">
            <v>MIALY23</v>
          </cell>
          <cell r="D3302" t="str">
            <v>723</v>
          </cell>
          <cell r="E3302" t="str">
            <v>5 692 080.00</v>
          </cell>
          <cell r="F3302" t="str">
            <v>6 830 496.00</v>
          </cell>
          <cell r="G3302" t="str">
            <v>MGA</v>
          </cell>
          <cell r="H3302" t="str">
            <v>C500</v>
          </cell>
          <cell r="I3302" t="str">
            <v>E</v>
          </cell>
          <cell r="J3302" t="str">
            <v>2026-03-05</v>
          </cell>
          <cell r="K3302" t="str">
            <v>YASSIE</v>
          </cell>
          <cell r="L3302" t="str">
            <v>True</v>
          </cell>
          <cell r="M3302" t="str">
            <v>True</v>
          </cell>
          <cell r="N3302" t="str">
            <v>True</v>
          </cell>
          <cell r="O3302" t="str">
            <v>False</v>
          </cell>
          <cell r="P3302">
            <v>363800199</v>
          </cell>
          <cell r="Q3302">
            <v>363800198</v>
          </cell>
          <cell r="R3302">
            <v>0</v>
          </cell>
          <cell r="S3302" t="str">
            <v>0.00</v>
          </cell>
          <cell r="T3302">
            <v>0</v>
          </cell>
          <cell r="U3302">
            <v>9</v>
          </cell>
          <cell r="V3302">
            <v>9</v>
          </cell>
          <cell r="W3302" t="str">
            <v>2026-03-25</v>
          </cell>
        </row>
        <row r="3303">
          <cell r="A3303">
            <v>136566</v>
          </cell>
          <cell r="B3303">
            <v>46086</v>
          </cell>
          <cell r="C3303" t="str">
            <v>MIALY23</v>
          </cell>
          <cell r="D3303" t="str">
            <v>723</v>
          </cell>
          <cell r="E3303" t="str">
            <v>3 823 020.00</v>
          </cell>
          <cell r="F3303" t="str">
            <v>4 587 624.00</v>
          </cell>
          <cell r="G3303" t="str">
            <v>MGA</v>
          </cell>
          <cell r="H3303" t="str">
            <v>C104</v>
          </cell>
          <cell r="I3303" t="str">
            <v>E</v>
          </cell>
          <cell r="J3303" t="str">
            <v>2026-03-05</v>
          </cell>
          <cell r="K3303" t="str">
            <v>YASSIE</v>
          </cell>
          <cell r="L3303" t="str">
            <v>True</v>
          </cell>
          <cell r="M3303" t="str">
            <v>True</v>
          </cell>
          <cell r="N3303" t="str">
            <v>True</v>
          </cell>
          <cell r="O3303" t="str">
            <v>False</v>
          </cell>
          <cell r="P3303">
            <v>363900451</v>
          </cell>
          <cell r="Q3303">
            <v>363900450</v>
          </cell>
          <cell r="R3303">
            <v>0</v>
          </cell>
          <cell r="S3303" t="str">
            <v>0.00</v>
          </cell>
          <cell r="T3303">
            <v>0</v>
          </cell>
          <cell r="U3303">
            <v>9</v>
          </cell>
          <cell r="V3303">
            <v>9</v>
          </cell>
          <cell r="W3303" t="str">
            <v>2026-03-25</v>
          </cell>
        </row>
        <row r="3304">
          <cell r="A3304">
            <v>136565</v>
          </cell>
          <cell r="B3304">
            <v>46086</v>
          </cell>
          <cell r="C3304" t="str">
            <v>MIALY23</v>
          </cell>
          <cell r="D3304" t="str">
            <v>723</v>
          </cell>
          <cell r="E3304" t="str">
            <v>2 752 524.00</v>
          </cell>
          <cell r="F3304" t="str">
            <v>3 303 028.80</v>
          </cell>
          <cell r="G3304" t="str">
            <v>MGA</v>
          </cell>
          <cell r="H3304" t="str">
            <v>C104</v>
          </cell>
          <cell r="I3304" t="str">
            <v>E</v>
          </cell>
          <cell r="J3304" t="str">
            <v>2026-03-05</v>
          </cell>
          <cell r="K3304" t="str">
            <v>YASSIE</v>
          </cell>
          <cell r="L3304" t="str">
            <v>True</v>
          </cell>
          <cell r="M3304" t="str">
            <v>True</v>
          </cell>
          <cell r="N3304" t="str">
            <v>True</v>
          </cell>
          <cell r="O3304" t="str">
            <v>False</v>
          </cell>
          <cell r="P3304">
            <v>364000157</v>
          </cell>
          <cell r="Q3304">
            <v>364000156</v>
          </cell>
          <cell r="R3304">
            <v>0</v>
          </cell>
          <cell r="S3304" t="str">
            <v>0.00</v>
          </cell>
          <cell r="T3304">
            <v>0</v>
          </cell>
          <cell r="U3304">
            <v>9</v>
          </cell>
          <cell r="V3304">
            <v>9</v>
          </cell>
          <cell r="W3304" t="str">
            <v>2026-03-25</v>
          </cell>
        </row>
        <row r="3305">
          <cell r="A3305">
            <v>136564</v>
          </cell>
          <cell r="B3305">
            <v>46086</v>
          </cell>
          <cell r="C3305" t="str">
            <v>MIALY23</v>
          </cell>
          <cell r="D3305" t="str">
            <v>723</v>
          </cell>
          <cell r="E3305" t="str">
            <v>2 841 732.00</v>
          </cell>
          <cell r="F3305" t="str">
            <v>3 410 078.40</v>
          </cell>
          <cell r="G3305" t="str">
            <v>MGA</v>
          </cell>
          <cell r="H3305" t="str">
            <v>C100</v>
          </cell>
          <cell r="I3305" t="str">
            <v>E</v>
          </cell>
          <cell r="J3305" t="str">
            <v>2026-03-05</v>
          </cell>
          <cell r="K3305" t="str">
            <v>YASSIE</v>
          </cell>
          <cell r="L3305" t="str">
            <v>True</v>
          </cell>
          <cell r="M3305" t="str">
            <v>True</v>
          </cell>
          <cell r="N3305" t="str">
            <v>True</v>
          </cell>
          <cell r="O3305" t="str">
            <v>False</v>
          </cell>
          <cell r="P3305">
            <v>364000154</v>
          </cell>
          <cell r="Q3305">
            <v>364000153</v>
          </cell>
          <cell r="R3305">
            <v>0</v>
          </cell>
          <cell r="S3305" t="str">
            <v>0.00</v>
          </cell>
          <cell r="T3305">
            <v>0</v>
          </cell>
          <cell r="U3305">
            <v>10</v>
          </cell>
          <cell r="V3305">
            <v>10</v>
          </cell>
          <cell r="W3305" t="str">
            <v>2026-03-25</v>
          </cell>
        </row>
        <row r="3306">
          <cell r="A3306">
            <v>136563</v>
          </cell>
          <cell r="B3306">
            <v>46086</v>
          </cell>
          <cell r="C3306" t="str">
            <v>LUCA3</v>
          </cell>
          <cell r="D3306" t="str">
            <v>3607</v>
          </cell>
          <cell r="E3306" t="str">
            <v>10 800.00</v>
          </cell>
          <cell r="F3306" t="str">
            <v>9 720.00</v>
          </cell>
          <cell r="G3306" t="str">
            <v>USD</v>
          </cell>
          <cell r="H3306" t="str">
            <v>C102</v>
          </cell>
          <cell r="I3306" t="str">
            <v>E</v>
          </cell>
          <cell r="J3306" t="str">
            <v>2026-03-05</v>
          </cell>
          <cell r="K3306" t="str">
            <v>YASSIE</v>
          </cell>
          <cell r="L3306" t="str">
            <v>True</v>
          </cell>
          <cell r="M3306" t="str">
            <v>True</v>
          </cell>
          <cell r="N3306" t="str">
            <v>True</v>
          </cell>
          <cell r="O3306" t="str">
            <v>False</v>
          </cell>
          <cell r="P3306">
            <v>363900439</v>
          </cell>
          <cell r="Q3306">
            <v>0</v>
          </cell>
          <cell r="R3306">
            <v>0</v>
          </cell>
          <cell r="S3306" t="str">
            <v>0.00</v>
          </cell>
          <cell r="T3306">
            <v>0</v>
          </cell>
          <cell r="U3306">
            <v>8</v>
          </cell>
          <cell r="V3306">
            <v>8</v>
          </cell>
          <cell r="W3306" t="str">
            <v>2026-03-05</v>
          </cell>
        </row>
        <row r="3307">
          <cell r="A3307">
            <v>136562</v>
          </cell>
          <cell r="B3307">
            <v>46086</v>
          </cell>
          <cell r="C3307" t="str">
            <v>LUCA3</v>
          </cell>
          <cell r="D3307" t="str">
            <v>3726</v>
          </cell>
          <cell r="E3307" t="str">
            <v>950 000.00</v>
          </cell>
          <cell r="F3307" t="str">
            <v>950 000.00</v>
          </cell>
          <cell r="G3307" t="str">
            <v>MGA</v>
          </cell>
          <cell r="H3307" t="str">
            <v>C104</v>
          </cell>
          <cell r="I3307" t="str">
            <v>E</v>
          </cell>
          <cell r="J3307" t="str">
            <v>2026-03-05</v>
          </cell>
          <cell r="K3307" t="str">
            <v>YASSIE</v>
          </cell>
          <cell r="L3307" t="str">
            <v>True</v>
          </cell>
          <cell r="M3307" t="str">
            <v>False</v>
          </cell>
          <cell r="N3307" t="str">
            <v>False</v>
          </cell>
          <cell r="O3307" t="str">
            <v>True</v>
          </cell>
          <cell r="P3307">
            <v>363800179</v>
          </cell>
          <cell r="Q3307">
            <v>0</v>
          </cell>
          <cell r="R3307">
            <v>0</v>
          </cell>
          <cell r="S3307" t="str">
            <v>0.00</v>
          </cell>
          <cell r="T3307">
            <v>0</v>
          </cell>
          <cell r="U3307">
            <v>0</v>
          </cell>
          <cell r="V3307">
            <v>0</v>
          </cell>
          <cell r="W3307" t="str">
            <v>0000-00-00</v>
          </cell>
        </row>
        <row r="3308">
          <cell r="A3308">
            <v>136561</v>
          </cell>
          <cell r="B3308">
            <v>46086</v>
          </cell>
          <cell r="C3308" t="str">
            <v>HARITSOA</v>
          </cell>
          <cell r="E3308" t="str">
            <v>0.00</v>
          </cell>
          <cell r="F3308" t="str">
            <v>0.00</v>
          </cell>
          <cell r="G3308" t="str">
            <v>MGA</v>
          </cell>
          <cell r="H3308" t="str">
            <v>C500</v>
          </cell>
          <cell r="I3308" t="str">
            <v>E</v>
          </cell>
          <cell r="J3308" t="str">
            <v>2026-03-05</v>
          </cell>
          <cell r="K3308" t="str">
            <v>YASSIE</v>
          </cell>
          <cell r="L3308" t="str">
            <v>True</v>
          </cell>
          <cell r="M3308" t="str">
            <v>False</v>
          </cell>
          <cell r="N3308" t="str">
            <v>True</v>
          </cell>
          <cell r="O3308" t="str">
            <v>False</v>
          </cell>
          <cell r="P3308">
            <v>363800177</v>
          </cell>
          <cell r="Q3308">
            <v>0</v>
          </cell>
          <cell r="R3308">
            <v>0</v>
          </cell>
          <cell r="S3308" t="str">
            <v>0.00</v>
          </cell>
          <cell r="T3308">
            <v>0</v>
          </cell>
          <cell r="U3308">
            <v>6</v>
          </cell>
          <cell r="V3308">
            <v>6</v>
          </cell>
          <cell r="W3308" t="str">
            <v>2026-03-06</v>
          </cell>
        </row>
        <row r="3309">
          <cell r="A3309">
            <v>136560</v>
          </cell>
          <cell r="B3309">
            <v>46086</v>
          </cell>
          <cell r="C3309" t="str">
            <v>HARITSOA</v>
          </cell>
          <cell r="E3309" t="str">
            <v>0.00</v>
          </cell>
          <cell r="F3309" t="str">
            <v>0.00</v>
          </cell>
          <cell r="G3309" t="str">
            <v>MGA</v>
          </cell>
          <cell r="H3309" t="str">
            <v>C500</v>
          </cell>
          <cell r="I3309" t="str">
            <v>E</v>
          </cell>
          <cell r="J3309" t="str">
            <v>2026-03-05</v>
          </cell>
          <cell r="K3309" t="str">
            <v>YASSIE</v>
          </cell>
          <cell r="L3309" t="str">
            <v>True</v>
          </cell>
          <cell r="M3309" t="str">
            <v>False</v>
          </cell>
          <cell r="N3309" t="str">
            <v>True</v>
          </cell>
          <cell r="O3309" t="str">
            <v>False</v>
          </cell>
          <cell r="P3309">
            <v>363800173</v>
          </cell>
          <cell r="Q3309">
            <v>0</v>
          </cell>
          <cell r="R3309">
            <v>0</v>
          </cell>
          <cell r="S3309" t="str">
            <v>0.00</v>
          </cell>
          <cell r="T3309">
            <v>0</v>
          </cell>
          <cell r="U3309">
            <v>6</v>
          </cell>
          <cell r="V3309">
            <v>6</v>
          </cell>
          <cell r="W3309" t="str">
            <v>2026-03-06</v>
          </cell>
        </row>
        <row r="3310">
          <cell r="A3310">
            <v>136559</v>
          </cell>
          <cell r="B3310">
            <v>46086</v>
          </cell>
          <cell r="C3310" t="str">
            <v>JOHANNA1</v>
          </cell>
          <cell r="D3310" t="str">
            <v>1184</v>
          </cell>
          <cell r="E3310" t="str">
            <v>1 560 100.00</v>
          </cell>
          <cell r="F3310" t="str">
            <v>1 872 120.00</v>
          </cell>
          <cell r="G3310" t="str">
            <v>MGA</v>
          </cell>
          <cell r="H3310" t="str">
            <v>C104</v>
          </cell>
          <cell r="I3310" t="str">
            <v>E</v>
          </cell>
          <cell r="J3310" t="str">
            <v>2026-03-05</v>
          </cell>
          <cell r="K3310" t="str">
            <v>YASSIE</v>
          </cell>
          <cell r="L3310" t="str">
            <v>True</v>
          </cell>
          <cell r="M3310" t="str">
            <v>False</v>
          </cell>
          <cell r="N3310" t="str">
            <v>False</v>
          </cell>
          <cell r="O3310" t="str">
            <v>True</v>
          </cell>
          <cell r="P3310">
            <v>363501179</v>
          </cell>
          <cell r="Q3310">
            <v>0</v>
          </cell>
          <cell r="R3310">
            <v>0</v>
          </cell>
          <cell r="S3310" t="str">
            <v>0.00</v>
          </cell>
          <cell r="T3310">
            <v>0</v>
          </cell>
          <cell r="U3310">
            <v>0</v>
          </cell>
          <cell r="V3310">
            <v>0</v>
          </cell>
          <cell r="W3310" t="str">
            <v>0000-00-00</v>
          </cell>
        </row>
        <row r="3311">
          <cell r="A3311">
            <v>136558</v>
          </cell>
          <cell r="B3311">
            <v>46086</v>
          </cell>
          <cell r="C3311" t="str">
            <v>JOHANNA1</v>
          </cell>
          <cell r="D3311" t="str">
            <v>3726</v>
          </cell>
          <cell r="E3311" t="str">
            <v>950 000.00</v>
          </cell>
          <cell r="F3311" t="str">
            <v>950 000.00</v>
          </cell>
          <cell r="G3311" t="str">
            <v>MGA</v>
          </cell>
          <cell r="H3311" t="str">
            <v>C104</v>
          </cell>
          <cell r="I3311" t="str">
            <v>E</v>
          </cell>
          <cell r="J3311" t="str">
            <v>2026-03-05</v>
          </cell>
          <cell r="K3311" t="str">
            <v>YASSIE</v>
          </cell>
          <cell r="L3311" t="str">
            <v>True</v>
          </cell>
          <cell r="M3311" t="str">
            <v>True</v>
          </cell>
          <cell r="N3311" t="str">
            <v>True</v>
          </cell>
          <cell r="O3311" t="str">
            <v>False</v>
          </cell>
          <cell r="P3311">
            <v>363501177</v>
          </cell>
          <cell r="Q3311">
            <v>0</v>
          </cell>
          <cell r="R3311">
            <v>0</v>
          </cell>
          <cell r="S3311" t="str">
            <v>0.00</v>
          </cell>
          <cell r="T3311">
            <v>0</v>
          </cell>
          <cell r="U3311">
            <v>7</v>
          </cell>
          <cell r="V3311">
            <v>7</v>
          </cell>
          <cell r="W3311" t="str">
            <v>2026-03-06</v>
          </cell>
        </row>
        <row r="3312">
          <cell r="A3312">
            <v>136557</v>
          </cell>
          <cell r="B3312">
            <v>46086</v>
          </cell>
          <cell r="C3312" t="str">
            <v>HERY.RAMAROLAHY</v>
          </cell>
          <cell r="D3312" t="str">
            <v>2515</v>
          </cell>
          <cell r="E3312" t="str">
            <v>15 000 000.00</v>
          </cell>
          <cell r="F3312" t="str">
            <v>18 000 000.00</v>
          </cell>
          <cell r="G3312" t="str">
            <v>MGA</v>
          </cell>
          <cell r="H3312" t="str">
            <v>C500</v>
          </cell>
          <cell r="I3312" t="str">
            <v>E</v>
          </cell>
          <cell r="J3312" t="str">
            <v>2026-03-05</v>
          </cell>
          <cell r="K3312" t="str">
            <v>YASSIE</v>
          </cell>
          <cell r="L3312" t="str">
            <v>True</v>
          </cell>
          <cell r="M3312" t="str">
            <v>True</v>
          </cell>
          <cell r="N3312" t="str">
            <v>True</v>
          </cell>
          <cell r="O3312" t="str">
            <v>False</v>
          </cell>
          <cell r="P3312">
            <v>363702603</v>
          </cell>
          <cell r="Q3312">
            <v>0</v>
          </cell>
          <cell r="R3312">
            <v>0</v>
          </cell>
          <cell r="S3312" t="str">
            <v>0.00</v>
          </cell>
          <cell r="T3312">
            <v>0</v>
          </cell>
          <cell r="U3312">
            <v>6</v>
          </cell>
          <cell r="V3312">
            <v>6</v>
          </cell>
          <cell r="W3312" t="str">
            <v>2026-03-06</v>
          </cell>
        </row>
        <row r="3313">
          <cell r="A3313">
            <v>136556</v>
          </cell>
          <cell r="B3313">
            <v>46086</v>
          </cell>
          <cell r="C3313" t="str">
            <v>HERY.RAMAROLAHY</v>
          </cell>
          <cell r="E3313" t="str">
            <v>2 100 000.00</v>
          </cell>
          <cell r="F3313" t="str">
            <v>2 520 000.00</v>
          </cell>
          <cell r="G3313" t="str">
            <v>MGA</v>
          </cell>
          <cell r="H3313" t="str">
            <v>C500</v>
          </cell>
          <cell r="I3313" t="str">
            <v>E</v>
          </cell>
          <cell r="J3313" t="str">
            <v>2026-03-05</v>
          </cell>
          <cell r="K3313" t="str">
            <v>YASSIE</v>
          </cell>
          <cell r="L3313" t="str">
            <v>True</v>
          </cell>
          <cell r="M3313" t="str">
            <v>True</v>
          </cell>
          <cell r="N3313" t="str">
            <v>True</v>
          </cell>
          <cell r="O3313" t="str">
            <v>False</v>
          </cell>
          <cell r="P3313">
            <v>363501164</v>
          </cell>
          <cell r="Q3313">
            <v>0</v>
          </cell>
          <cell r="R3313">
            <v>0</v>
          </cell>
          <cell r="S3313" t="str">
            <v>0.00</v>
          </cell>
          <cell r="T3313">
            <v>0</v>
          </cell>
          <cell r="U3313">
            <v>6</v>
          </cell>
          <cell r="V3313">
            <v>6</v>
          </cell>
          <cell r="W3313" t="str">
            <v>2026-03-06</v>
          </cell>
        </row>
        <row r="3314">
          <cell r="A3314">
            <v>136555</v>
          </cell>
          <cell r="B3314">
            <v>46086</v>
          </cell>
          <cell r="C3314" t="str">
            <v>HARITSOA</v>
          </cell>
          <cell r="E3314" t="str">
            <v>0.00</v>
          </cell>
          <cell r="F3314" t="str">
            <v>0.00</v>
          </cell>
          <cell r="G3314" t="str">
            <v>MGA</v>
          </cell>
          <cell r="H3314" t="str">
            <v>C500</v>
          </cell>
          <cell r="I3314" t="str">
            <v>E</v>
          </cell>
          <cell r="J3314" t="str">
            <v>2026-03-05</v>
          </cell>
          <cell r="K3314" t="str">
            <v>YASSIE</v>
          </cell>
          <cell r="L3314" t="str">
            <v>True</v>
          </cell>
          <cell r="M3314" t="str">
            <v>False</v>
          </cell>
          <cell r="N3314" t="str">
            <v>True</v>
          </cell>
          <cell r="O3314" t="str">
            <v>False</v>
          </cell>
          <cell r="P3314">
            <v>363501162</v>
          </cell>
          <cell r="Q3314">
            <v>0</v>
          </cell>
          <cell r="R3314">
            <v>0</v>
          </cell>
          <cell r="S3314" t="str">
            <v>0.00</v>
          </cell>
          <cell r="T3314">
            <v>0</v>
          </cell>
          <cell r="U3314">
            <v>6</v>
          </cell>
          <cell r="V3314">
            <v>6</v>
          </cell>
          <cell r="W3314" t="str">
            <v>2026-03-06</v>
          </cell>
        </row>
        <row r="3315">
          <cell r="A3315">
            <v>136554</v>
          </cell>
          <cell r="B3315">
            <v>46086</v>
          </cell>
          <cell r="C3315" t="str">
            <v>LUCA3</v>
          </cell>
          <cell r="D3315" t="str">
            <v>5703</v>
          </cell>
          <cell r="E3315" t="str">
            <v>408 200 000.00</v>
          </cell>
          <cell r="F3315" t="str">
            <v>408 200 000.00</v>
          </cell>
          <cell r="G3315" t="str">
            <v>MGA</v>
          </cell>
          <cell r="H3315" t="str">
            <v>C100</v>
          </cell>
          <cell r="I3315" t="str">
            <v>E</v>
          </cell>
          <cell r="J3315" t="str">
            <v>2026-03-05</v>
          </cell>
          <cell r="K3315" t="str">
            <v>YASSIE</v>
          </cell>
          <cell r="L3315" t="str">
            <v>True</v>
          </cell>
          <cell r="M3315" t="str">
            <v>True</v>
          </cell>
          <cell r="N3315" t="str">
            <v>True</v>
          </cell>
          <cell r="O3315" t="str">
            <v>False</v>
          </cell>
          <cell r="P3315">
            <v>363501160</v>
          </cell>
          <cell r="Q3315">
            <v>0</v>
          </cell>
          <cell r="R3315">
            <v>0</v>
          </cell>
          <cell r="S3315" t="str">
            <v>0.00</v>
          </cell>
          <cell r="T3315">
            <v>0</v>
          </cell>
          <cell r="U3315">
            <v>6</v>
          </cell>
          <cell r="V3315">
            <v>6</v>
          </cell>
          <cell r="W3315" t="str">
            <v>2026-03-06</v>
          </cell>
        </row>
        <row r="3316">
          <cell r="A3316">
            <v>136553</v>
          </cell>
          <cell r="B3316">
            <v>46086</v>
          </cell>
          <cell r="C3316" t="str">
            <v>HERY.RAMAROLAHY</v>
          </cell>
          <cell r="D3316" t="str">
            <v>5758</v>
          </cell>
          <cell r="E3316" t="str">
            <v>1 586 000.00</v>
          </cell>
          <cell r="F3316" t="str">
            <v>1 903 200.00</v>
          </cell>
          <cell r="G3316" t="str">
            <v>MGA</v>
          </cell>
          <cell r="H3316" t="str">
            <v>C500</v>
          </cell>
          <cell r="I3316" t="str">
            <v>E</v>
          </cell>
          <cell r="J3316" t="str">
            <v>2026-03-05</v>
          </cell>
          <cell r="K3316" t="str">
            <v>YASSIE</v>
          </cell>
          <cell r="L3316" t="str">
            <v>True</v>
          </cell>
          <cell r="M3316" t="str">
            <v>True</v>
          </cell>
          <cell r="N3316" t="str">
            <v>True</v>
          </cell>
          <cell r="O3316" t="str">
            <v>False</v>
          </cell>
          <cell r="P3316">
            <v>363702584</v>
          </cell>
          <cell r="Q3316">
            <v>0</v>
          </cell>
          <cell r="R3316">
            <v>0</v>
          </cell>
          <cell r="S3316" t="str">
            <v>0.00</v>
          </cell>
          <cell r="T3316">
            <v>0</v>
          </cell>
          <cell r="U3316">
            <v>9</v>
          </cell>
          <cell r="V3316">
            <v>9</v>
          </cell>
          <cell r="W3316" t="str">
            <v>2026-03-06</v>
          </cell>
        </row>
        <row r="3317">
          <cell r="A3317">
            <v>136552</v>
          </cell>
          <cell r="B3317">
            <v>46086</v>
          </cell>
          <cell r="C3317" t="str">
            <v>HERY.RAMAROLAHY</v>
          </cell>
          <cell r="D3317" t="str">
            <v>2633</v>
          </cell>
          <cell r="E3317" t="str">
            <v>11 020 000.00</v>
          </cell>
          <cell r="F3317" t="str">
            <v>13 224 000.00</v>
          </cell>
          <cell r="G3317" t="str">
            <v>MGA</v>
          </cell>
          <cell r="H3317" t="str">
            <v>C500</v>
          </cell>
          <cell r="I3317" t="str">
            <v>E</v>
          </cell>
          <cell r="J3317" t="str">
            <v>2026-03-05</v>
          </cell>
          <cell r="K3317" t="str">
            <v>YASSIE</v>
          </cell>
          <cell r="L3317" t="str">
            <v>True</v>
          </cell>
          <cell r="M3317" t="str">
            <v>True</v>
          </cell>
          <cell r="N3317" t="str">
            <v>True</v>
          </cell>
          <cell r="O3317" t="str">
            <v>False</v>
          </cell>
          <cell r="P3317">
            <v>363501135</v>
          </cell>
          <cell r="Q3317">
            <v>0</v>
          </cell>
          <cell r="R3317">
            <v>0</v>
          </cell>
          <cell r="S3317" t="str">
            <v>0.00</v>
          </cell>
          <cell r="T3317">
            <v>0</v>
          </cell>
          <cell r="U3317">
            <v>7</v>
          </cell>
          <cell r="V3317">
            <v>7</v>
          </cell>
          <cell r="W3317" t="str">
            <v>2026-03-06</v>
          </cell>
        </row>
        <row r="3318">
          <cell r="A3318">
            <v>136551</v>
          </cell>
          <cell r="B3318">
            <v>46086</v>
          </cell>
          <cell r="C3318" t="str">
            <v>HERY.RAMAROLAHY</v>
          </cell>
          <cell r="D3318" t="str">
            <v>2322</v>
          </cell>
          <cell r="E3318" t="str">
            <v>1 680 000.00</v>
          </cell>
          <cell r="F3318" t="str">
            <v>2 016 000.00</v>
          </cell>
          <cell r="G3318" t="str">
            <v>MGA</v>
          </cell>
          <cell r="H3318" t="str">
            <v>C500</v>
          </cell>
          <cell r="I3318" t="str">
            <v>E</v>
          </cell>
          <cell r="J3318" t="str">
            <v>2026-03-05</v>
          </cell>
          <cell r="K3318" t="str">
            <v>YASSIE</v>
          </cell>
          <cell r="L3318" t="str">
            <v>True</v>
          </cell>
          <cell r="M3318" t="str">
            <v>True</v>
          </cell>
          <cell r="N3318" t="str">
            <v>True</v>
          </cell>
          <cell r="O3318" t="str">
            <v>False</v>
          </cell>
          <cell r="P3318">
            <v>363501133</v>
          </cell>
          <cell r="Q3318">
            <v>0</v>
          </cell>
          <cell r="R3318">
            <v>0</v>
          </cell>
          <cell r="S3318" t="str">
            <v>0.00</v>
          </cell>
          <cell r="T3318">
            <v>0</v>
          </cell>
          <cell r="U3318">
            <v>9</v>
          </cell>
          <cell r="V3318">
            <v>9</v>
          </cell>
          <cell r="W3318" t="str">
            <v>2026-03-06</v>
          </cell>
        </row>
        <row r="3319">
          <cell r="A3319">
            <v>136550</v>
          </cell>
          <cell r="B3319">
            <v>46086</v>
          </cell>
          <cell r="C3319" t="str">
            <v>LUCA3</v>
          </cell>
          <cell r="D3319" t="str">
            <v>2473</v>
          </cell>
          <cell r="E3319" t="str">
            <v>60 000 000.00</v>
          </cell>
          <cell r="F3319" t="str">
            <v>72 000 000.00</v>
          </cell>
          <cell r="G3319" t="str">
            <v>MGA</v>
          </cell>
          <cell r="H3319" t="str">
            <v>C100</v>
          </cell>
          <cell r="I3319" t="str">
            <v>E</v>
          </cell>
          <cell r="J3319" t="str">
            <v>2026-03-05</v>
          </cell>
          <cell r="K3319" t="str">
            <v>YASSIE</v>
          </cell>
          <cell r="L3319" t="str">
            <v>True</v>
          </cell>
          <cell r="M3319" t="str">
            <v>True</v>
          </cell>
          <cell r="N3319" t="str">
            <v>True</v>
          </cell>
          <cell r="O3319" t="str">
            <v>False</v>
          </cell>
          <cell r="P3319">
            <v>363501130</v>
          </cell>
          <cell r="Q3319">
            <v>0</v>
          </cell>
          <cell r="R3319">
            <v>0</v>
          </cell>
          <cell r="S3319" t="str">
            <v>0.00</v>
          </cell>
          <cell r="T3319">
            <v>0</v>
          </cell>
          <cell r="U3319">
            <v>6</v>
          </cell>
          <cell r="V3319">
            <v>6</v>
          </cell>
          <cell r="W3319" t="str">
            <v>2026-03-06</v>
          </cell>
        </row>
        <row r="3320">
          <cell r="A3320">
            <v>136549</v>
          </cell>
          <cell r="B3320">
            <v>46086</v>
          </cell>
          <cell r="C3320" t="str">
            <v>SETRA3</v>
          </cell>
          <cell r="D3320" t="str">
            <v>1184</v>
          </cell>
          <cell r="E3320" t="str">
            <v>1 560 100.00</v>
          </cell>
          <cell r="F3320" t="str">
            <v>1 872 120.00</v>
          </cell>
          <cell r="G3320" t="str">
            <v>MGA</v>
          </cell>
          <cell r="H3320" t="str">
            <v>C104</v>
          </cell>
          <cell r="I3320" t="str">
            <v>E</v>
          </cell>
          <cell r="J3320" t="str">
            <v>2026-03-05</v>
          </cell>
          <cell r="K3320" t="str">
            <v>YASSIE</v>
          </cell>
          <cell r="L3320" t="str">
            <v>True</v>
          </cell>
          <cell r="M3320" t="str">
            <v>True</v>
          </cell>
          <cell r="N3320" t="str">
            <v>True</v>
          </cell>
          <cell r="O3320" t="str">
            <v>False</v>
          </cell>
          <cell r="P3320">
            <v>363501128</v>
          </cell>
          <cell r="Q3320">
            <v>0</v>
          </cell>
          <cell r="R3320">
            <v>0</v>
          </cell>
          <cell r="S3320" t="str">
            <v>0.00</v>
          </cell>
          <cell r="T3320">
            <v>0</v>
          </cell>
          <cell r="U3320">
            <v>12</v>
          </cell>
          <cell r="V3320">
            <v>12</v>
          </cell>
          <cell r="W3320" t="str">
            <v>2026-03-12</v>
          </cell>
        </row>
        <row r="3321">
          <cell r="A3321">
            <v>136548</v>
          </cell>
          <cell r="B3321">
            <v>46086</v>
          </cell>
          <cell r="C3321" t="str">
            <v>HARITSOA</v>
          </cell>
          <cell r="D3321" t="str">
            <v>2633</v>
          </cell>
          <cell r="E3321" t="str">
            <v>14 800 000.00</v>
          </cell>
          <cell r="F3321" t="str">
            <v>17 760 000.00</v>
          </cell>
          <cell r="G3321" t="str">
            <v>MGA</v>
          </cell>
          <cell r="H3321" t="str">
            <v>C500</v>
          </cell>
          <cell r="I3321" t="str">
            <v>E</v>
          </cell>
          <cell r="J3321" t="str">
            <v>2026-03-05</v>
          </cell>
          <cell r="K3321" t="str">
            <v>YASSIE</v>
          </cell>
          <cell r="L3321" t="str">
            <v>True</v>
          </cell>
          <cell r="M3321" t="str">
            <v>True</v>
          </cell>
          <cell r="N3321" t="str">
            <v>True</v>
          </cell>
          <cell r="O3321" t="str">
            <v>False</v>
          </cell>
          <cell r="P3321">
            <v>363300629</v>
          </cell>
          <cell r="Q3321">
            <v>0</v>
          </cell>
          <cell r="R3321">
            <v>0</v>
          </cell>
          <cell r="S3321" t="str">
            <v>0.00</v>
          </cell>
          <cell r="T3321">
            <v>0</v>
          </cell>
          <cell r="U3321">
            <v>9</v>
          </cell>
          <cell r="V3321">
            <v>9</v>
          </cell>
          <cell r="W3321" t="str">
            <v>2026-03-12</v>
          </cell>
        </row>
        <row r="3322">
          <cell r="A3322">
            <v>136547</v>
          </cell>
          <cell r="B3322">
            <v>46086</v>
          </cell>
          <cell r="C3322" t="str">
            <v>HARITSOA</v>
          </cell>
          <cell r="D3322" t="str">
            <v>2053</v>
          </cell>
          <cell r="E3322" t="str">
            <v>14 800 000.00</v>
          </cell>
          <cell r="F3322" t="str">
            <v>17 760 000.00</v>
          </cell>
          <cell r="G3322" t="str">
            <v>MGA</v>
          </cell>
          <cell r="H3322" t="str">
            <v>C500</v>
          </cell>
          <cell r="I3322" t="str">
            <v>E</v>
          </cell>
          <cell r="J3322" t="str">
            <v>2026-03-05</v>
          </cell>
          <cell r="K3322" t="str">
            <v>YASSIE</v>
          </cell>
          <cell r="L3322" t="str">
            <v>True</v>
          </cell>
          <cell r="M3322" t="str">
            <v>True</v>
          </cell>
          <cell r="N3322" t="str">
            <v>True</v>
          </cell>
          <cell r="O3322" t="str">
            <v>False</v>
          </cell>
          <cell r="P3322">
            <v>363300627</v>
          </cell>
          <cell r="Q3322">
            <v>0</v>
          </cell>
          <cell r="R3322">
            <v>0</v>
          </cell>
          <cell r="S3322" t="str">
            <v>0.00</v>
          </cell>
          <cell r="T3322">
            <v>0</v>
          </cell>
          <cell r="U3322">
            <v>11</v>
          </cell>
          <cell r="V3322">
            <v>11</v>
          </cell>
          <cell r="W3322" t="str">
            <v>2026-03-12</v>
          </cell>
        </row>
        <row r="3323">
          <cell r="A3323">
            <v>136546</v>
          </cell>
          <cell r="B3323">
            <v>46086</v>
          </cell>
          <cell r="C3323" t="str">
            <v>NASANDRATRA1</v>
          </cell>
          <cell r="D3323" t="str">
            <v>2747</v>
          </cell>
          <cell r="E3323" t="str">
            <v>2 975.00</v>
          </cell>
          <cell r="F3323" t="str">
            <v>3 570.00</v>
          </cell>
          <cell r="G3323" t="str">
            <v>USD</v>
          </cell>
          <cell r="H3323" t="str">
            <v>C500</v>
          </cell>
          <cell r="I3323" t="str">
            <v>E</v>
          </cell>
          <cell r="J3323" t="str">
            <v>2026-03-05</v>
          </cell>
          <cell r="K3323" t="str">
            <v>YASSIE</v>
          </cell>
          <cell r="L3323" t="str">
            <v>True</v>
          </cell>
          <cell r="M3323" t="str">
            <v>True</v>
          </cell>
          <cell r="N3323" t="str">
            <v>True</v>
          </cell>
          <cell r="O3323" t="str">
            <v>False</v>
          </cell>
          <cell r="P3323">
            <v>363400420</v>
          </cell>
          <cell r="Q3323">
            <v>0</v>
          </cell>
          <cell r="R3323">
            <v>0</v>
          </cell>
          <cell r="S3323" t="str">
            <v>0.00</v>
          </cell>
          <cell r="T3323">
            <v>0</v>
          </cell>
          <cell r="U3323">
            <v>7</v>
          </cell>
          <cell r="V3323">
            <v>7</v>
          </cell>
          <cell r="W3323" t="str">
            <v>2026-03-06</v>
          </cell>
        </row>
        <row r="3324">
          <cell r="A3324">
            <v>136545</v>
          </cell>
          <cell r="B3324">
            <v>46092</v>
          </cell>
          <cell r="C3324" t="str">
            <v>MBOLATIANANJI</v>
          </cell>
          <cell r="D3324" t="str">
            <v>88</v>
          </cell>
          <cell r="E3324" t="str">
            <v>768 000.00</v>
          </cell>
          <cell r="F3324" t="str">
            <v>921 600.00</v>
          </cell>
          <cell r="G3324" t="str">
            <v>MGA</v>
          </cell>
          <cell r="H3324" t="str">
            <v>C800</v>
          </cell>
          <cell r="I3324" t="str">
            <v>E</v>
          </cell>
          <cell r="J3324" t="str">
            <v>2026-03-11</v>
          </cell>
          <cell r="K3324" t="str">
            <v>YASSIE</v>
          </cell>
          <cell r="L3324" t="str">
            <v>True</v>
          </cell>
          <cell r="M3324" t="str">
            <v>True</v>
          </cell>
          <cell r="N3324" t="str">
            <v>True</v>
          </cell>
          <cell r="O3324" t="str">
            <v>False</v>
          </cell>
          <cell r="P3324">
            <v>0</v>
          </cell>
          <cell r="Q3324">
            <v>0</v>
          </cell>
          <cell r="R3324">
            <v>0</v>
          </cell>
          <cell r="S3324" t="str">
            <v>0.00</v>
          </cell>
          <cell r="T3324">
            <v>0</v>
          </cell>
          <cell r="U3324">
            <v>14</v>
          </cell>
          <cell r="V3324">
            <v>14</v>
          </cell>
          <cell r="W3324" t="str">
            <v>2026-03-18</v>
          </cell>
        </row>
        <row r="3325">
          <cell r="A3325">
            <v>136544</v>
          </cell>
          <cell r="B3325">
            <v>46086</v>
          </cell>
          <cell r="C3325" t="str">
            <v>NASANDRATRA1</v>
          </cell>
          <cell r="D3325" t="str">
            <v>2397</v>
          </cell>
          <cell r="E3325" t="str">
            <v>2 975.00</v>
          </cell>
          <cell r="F3325" t="str">
            <v>2 975.00</v>
          </cell>
          <cell r="G3325" t="str">
            <v>EUR</v>
          </cell>
          <cell r="H3325" t="str">
            <v>C500</v>
          </cell>
          <cell r="I3325" t="str">
            <v>E</v>
          </cell>
          <cell r="J3325" t="str">
            <v>2026-03-05</v>
          </cell>
          <cell r="K3325" t="str">
            <v>YASSIE</v>
          </cell>
          <cell r="L3325" t="str">
            <v>True</v>
          </cell>
          <cell r="M3325" t="str">
            <v>True</v>
          </cell>
          <cell r="N3325" t="str">
            <v>True</v>
          </cell>
          <cell r="O3325" t="str">
            <v>False</v>
          </cell>
          <cell r="P3325">
            <v>363400408</v>
          </cell>
          <cell r="Q3325">
            <v>0</v>
          </cell>
          <cell r="R3325">
            <v>0</v>
          </cell>
          <cell r="S3325" t="str">
            <v>0.00</v>
          </cell>
          <cell r="T3325">
            <v>0</v>
          </cell>
          <cell r="U3325">
            <v>8</v>
          </cell>
          <cell r="V3325">
            <v>8</v>
          </cell>
          <cell r="W3325" t="str">
            <v>2026-03-06</v>
          </cell>
        </row>
        <row r="3326">
          <cell r="A3326">
            <v>136543</v>
          </cell>
          <cell r="B3326">
            <v>46086</v>
          </cell>
          <cell r="C3326" t="str">
            <v>HARITSOA</v>
          </cell>
          <cell r="E3326" t="str">
            <v>0.00</v>
          </cell>
          <cell r="F3326" t="str">
            <v>0.00</v>
          </cell>
          <cell r="G3326" t="str">
            <v>MGA</v>
          </cell>
          <cell r="H3326" t="str">
            <v>C500</v>
          </cell>
          <cell r="I3326" t="str">
            <v>E</v>
          </cell>
          <cell r="J3326" t="str">
            <v>2026-03-05</v>
          </cell>
          <cell r="K3326" t="str">
            <v>YASSIE</v>
          </cell>
          <cell r="L3326" t="str">
            <v>True</v>
          </cell>
          <cell r="M3326" t="str">
            <v>False</v>
          </cell>
          <cell r="N3326" t="str">
            <v>True</v>
          </cell>
          <cell r="O3326" t="str">
            <v>False</v>
          </cell>
          <cell r="P3326">
            <v>363400391</v>
          </cell>
          <cell r="Q3326">
            <v>0</v>
          </cell>
          <cell r="R3326">
            <v>0</v>
          </cell>
          <cell r="S3326" t="str">
            <v>0.00</v>
          </cell>
          <cell r="T3326">
            <v>0</v>
          </cell>
          <cell r="U3326">
            <v>6</v>
          </cell>
          <cell r="V3326">
            <v>6</v>
          </cell>
          <cell r="W3326" t="str">
            <v>2026-03-06</v>
          </cell>
        </row>
        <row r="3327">
          <cell r="A3327">
            <v>136542</v>
          </cell>
          <cell r="B3327">
            <v>46086</v>
          </cell>
          <cell r="C3327" t="str">
            <v>HARITSOA</v>
          </cell>
          <cell r="E3327" t="str">
            <v>0.00</v>
          </cell>
          <cell r="F3327" t="str">
            <v>0.00</v>
          </cell>
          <cell r="G3327" t="str">
            <v>MGA</v>
          </cell>
          <cell r="H3327" t="str">
            <v>C500</v>
          </cell>
          <cell r="I3327" t="str">
            <v>E</v>
          </cell>
          <cell r="J3327" t="str">
            <v>2026-03-05</v>
          </cell>
          <cell r="K3327" t="str">
            <v>YASSIE</v>
          </cell>
          <cell r="L3327" t="str">
            <v>True</v>
          </cell>
          <cell r="M3327" t="str">
            <v>False</v>
          </cell>
          <cell r="N3327" t="str">
            <v>True</v>
          </cell>
          <cell r="O3327" t="str">
            <v>False</v>
          </cell>
          <cell r="P3327">
            <v>363400389</v>
          </cell>
          <cell r="Q3327">
            <v>0</v>
          </cell>
          <cell r="R3327">
            <v>0</v>
          </cell>
          <cell r="S3327" t="str">
            <v>0.00</v>
          </cell>
          <cell r="T3327">
            <v>0</v>
          </cell>
          <cell r="U3327">
            <v>6</v>
          </cell>
          <cell r="V3327">
            <v>6</v>
          </cell>
          <cell r="W3327" t="str">
            <v>2026-03-06</v>
          </cell>
        </row>
        <row r="3328">
          <cell r="A3328">
            <v>136541</v>
          </cell>
          <cell r="B3328">
            <v>46085</v>
          </cell>
          <cell r="C3328" t="str">
            <v>HARITSOA</v>
          </cell>
          <cell r="D3328" t="str">
            <v>2053</v>
          </cell>
          <cell r="E3328" t="str">
            <v>6 441 600.00</v>
          </cell>
          <cell r="F3328" t="str">
            <v>7 729 920.00</v>
          </cell>
          <cell r="G3328" t="str">
            <v>MGA</v>
          </cell>
          <cell r="H3328" t="str">
            <v>C500</v>
          </cell>
          <cell r="I3328" t="str">
            <v>E</v>
          </cell>
          <cell r="J3328" t="str">
            <v>2026-03-04</v>
          </cell>
          <cell r="K3328" t="str">
            <v>YASSIE</v>
          </cell>
          <cell r="L3328" t="str">
            <v>True</v>
          </cell>
          <cell r="M3328" t="str">
            <v>True</v>
          </cell>
          <cell r="N3328" t="str">
            <v>True</v>
          </cell>
          <cell r="O3328" t="str">
            <v>False</v>
          </cell>
          <cell r="P3328">
            <v>361800286</v>
          </cell>
          <cell r="Q3328">
            <v>0</v>
          </cell>
          <cell r="R3328">
            <v>0</v>
          </cell>
          <cell r="S3328" t="str">
            <v>0.00</v>
          </cell>
          <cell r="T3328">
            <v>0</v>
          </cell>
          <cell r="U3328">
            <v>11</v>
          </cell>
          <cell r="V3328">
            <v>11</v>
          </cell>
          <cell r="W3328" t="str">
            <v>2026-03-06</v>
          </cell>
        </row>
        <row r="3329">
          <cell r="A3329">
            <v>136540</v>
          </cell>
          <cell r="B3329">
            <v>46085</v>
          </cell>
          <cell r="C3329" t="str">
            <v>TAFITASOA3</v>
          </cell>
          <cell r="D3329" t="str">
            <v>102</v>
          </cell>
          <cell r="E3329" t="str">
            <v>200 000.00</v>
          </cell>
          <cell r="F3329" t="str">
            <v>240 000.00</v>
          </cell>
          <cell r="G3329" t="str">
            <v>MGA</v>
          </cell>
          <cell r="H3329" t="str">
            <v>C700</v>
          </cell>
          <cell r="I3329" t="str">
            <v>E</v>
          </cell>
          <cell r="J3329" t="str">
            <v>2026-03-04</v>
          </cell>
          <cell r="K3329" t="str">
            <v>YASSIE</v>
          </cell>
          <cell r="L3329" t="str">
            <v>True</v>
          </cell>
          <cell r="M3329" t="str">
            <v>True</v>
          </cell>
          <cell r="N3329" t="str">
            <v>True</v>
          </cell>
          <cell r="O3329" t="str">
            <v>False</v>
          </cell>
          <cell r="P3329">
            <v>361800283</v>
          </cell>
          <cell r="Q3329">
            <v>361800282</v>
          </cell>
          <cell r="R3329">
            <v>0</v>
          </cell>
          <cell r="S3329" t="str">
            <v>0.00</v>
          </cell>
          <cell r="T3329">
            <v>0</v>
          </cell>
          <cell r="U3329">
            <v>8</v>
          </cell>
          <cell r="V3329">
            <v>8</v>
          </cell>
          <cell r="W3329" t="str">
            <v>2026-03-04</v>
          </cell>
        </row>
        <row r="3330">
          <cell r="A3330">
            <v>136539</v>
          </cell>
          <cell r="B3330">
            <v>46085</v>
          </cell>
          <cell r="C3330" t="str">
            <v>HARITSOA</v>
          </cell>
          <cell r="E3330" t="str">
            <v>0.00</v>
          </cell>
          <cell r="F3330" t="str">
            <v>0.00</v>
          </cell>
          <cell r="G3330" t="str">
            <v>MGA</v>
          </cell>
          <cell r="H3330" t="str">
            <v>C500</v>
          </cell>
          <cell r="I3330" t="str">
            <v>E</v>
          </cell>
          <cell r="J3330" t="str">
            <v>2026-03-04</v>
          </cell>
          <cell r="K3330" t="str">
            <v>YASSIE</v>
          </cell>
          <cell r="L3330" t="str">
            <v>True</v>
          </cell>
          <cell r="M3330" t="str">
            <v>False</v>
          </cell>
          <cell r="N3330" t="str">
            <v>True</v>
          </cell>
          <cell r="O3330" t="str">
            <v>False</v>
          </cell>
          <cell r="P3330">
            <v>361900152</v>
          </cell>
          <cell r="Q3330">
            <v>0</v>
          </cell>
          <cell r="R3330">
            <v>0</v>
          </cell>
          <cell r="S3330" t="str">
            <v>0.00</v>
          </cell>
          <cell r="T3330">
            <v>0</v>
          </cell>
          <cell r="U3330">
            <v>6</v>
          </cell>
          <cell r="V3330">
            <v>6</v>
          </cell>
          <cell r="W3330" t="str">
            <v>2026-03-06</v>
          </cell>
        </row>
        <row r="3331">
          <cell r="A3331">
            <v>136538</v>
          </cell>
          <cell r="B3331">
            <v>46092</v>
          </cell>
          <cell r="C3331" t="str">
            <v>MBOLATIANANJI</v>
          </cell>
          <cell r="D3331" t="str">
            <v>720</v>
          </cell>
          <cell r="E3331" t="str">
            <v>1 308 000.00</v>
          </cell>
          <cell r="F3331" t="str">
            <v>1 569 600.00</v>
          </cell>
          <cell r="G3331" t="str">
            <v>MGA</v>
          </cell>
          <cell r="H3331" t="str">
            <v>C800</v>
          </cell>
          <cell r="I3331" t="str">
            <v>E</v>
          </cell>
          <cell r="J3331" t="str">
            <v>2026-03-11</v>
          </cell>
          <cell r="K3331" t="str">
            <v>YASSIE</v>
          </cell>
          <cell r="L3331" t="str">
            <v>True</v>
          </cell>
          <cell r="M3331" t="str">
            <v>True</v>
          </cell>
          <cell r="N3331" t="str">
            <v>True</v>
          </cell>
          <cell r="O3331" t="str">
            <v>False</v>
          </cell>
          <cell r="P3331">
            <v>0</v>
          </cell>
          <cell r="Q3331">
            <v>0</v>
          </cell>
          <cell r="R3331">
            <v>0</v>
          </cell>
          <cell r="S3331" t="str">
            <v>0.00</v>
          </cell>
          <cell r="T3331">
            <v>0</v>
          </cell>
          <cell r="U3331">
            <v>14</v>
          </cell>
          <cell r="V3331">
            <v>14</v>
          </cell>
          <cell r="W3331" t="str">
            <v>2026-03-18</v>
          </cell>
        </row>
        <row r="3332">
          <cell r="A3332">
            <v>136537</v>
          </cell>
          <cell r="B3332">
            <v>46085</v>
          </cell>
          <cell r="C3332" t="str">
            <v>TIANA9</v>
          </cell>
          <cell r="E3332" t="str">
            <v>355 500.00</v>
          </cell>
          <cell r="F3332" t="str">
            <v>426 600.00</v>
          </cell>
          <cell r="G3332" t="str">
            <v>MGA</v>
          </cell>
          <cell r="H3332" t="str">
            <v>C600</v>
          </cell>
          <cell r="I3332" t="str">
            <v>E</v>
          </cell>
          <cell r="J3332" t="str">
            <v>2026-03-04</v>
          </cell>
          <cell r="K3332" t="str">
            <v>YASSIE</v>
          </cell>
          <cell r="L3332" t="str">
            <v>True</v>
          </cell>
          <cell r="M3332" t="str">
            <v>True</v>
          </cell>
          <cell r="N3332" t="str">
            <v>True</v>
          </cell>
          <cell r="O3332" t="str">
            <v>False</v>
          </cell>
          <cell r="P3332">
            <v>0</v>
          </cell>
          <cell r="Q3332">
            <v>0</v>
          </cell>
          <cell r="R3332">
            <v>0</v>
          </cell>
          <cell r="S3332" t="str">
            <v>0.00</v>
          </cell>
          <cell r="T3332">
            <v>0</v>
          </cell>
          <cell r="U3332">
            <v>9</v>
          </cell>
          <cell r="V3332">
            <v>9</v>
          </cell>
          <cell r="W3332" t="str">
            <v>2026-03-25</v>
          </cell>
        </row>
        <row r="3333">
          <cell r="A3333">
            <v>136536</v>
          </cell>
          <cell r="B3333">
            <v>46085</v>
          </cell>
          <cell r="C3333" t="str">
            <v>HARITSOA</v>
          </cell>
          <cell r="E3333" t="str">
            <v>0.00</v>
          </cell>
          <cell r="F3333" t="str">
            <v>0.00</v>
          </cell>
          <cell r="G3333" t="str">
            <v>MGA</v>
          </cell>
          <cell r="H3333" t="str">
            <v>C500</v>
          </cell>
          <cell r="I3333" t="str">
            <v>E</v>
          </cell>
          <cell r="J3333" t="str">
            <v>2026-03-04</v>
          </cell>
          <cell r="K3333" t="str">
            <v>YASSIE</v>
          </cell>
          <cell r="L3333" t="str">
            <v>True</v>
          </cell>
          <cell r="M3333" t="str">
            <v>False</v>
          </cell>
          <cell r="N3333" t="str">
            <v>True</v>
          </cell>
          <cell r="O3333" t="str">
            <v>False</v>
          </cell>
          <cell r="P3333">
            <v>361701121</v>
          </cell>
          <cell r="Q3333">
            <v>0</v>
          </cell>
          <cell r="R3333">
            <v>0</v>
          </cell>
          <cell r="S3333" t="str">
            <v>0.00</v>
          </cell>
          <cell r="T3333">
            <v>0</v>
          </cell>
          <cell r="U3333">
            <v>6</v>
          </cell>
          <cell r="V3333">
            <v>6</v>
          </cell>
          <cell r="W3333" t="str">
            <v>2026-03-06</v>
          </cell>
        </row>
        <row r="3334">
          <cell r="A3334">
            <v>136535</v>
          </cell>
          <cell r="B3334">
            <v>46085</v>
          </cell>
          <cell r="C3334" t="str">
            <v>LUCA3</v>
          </cell>
          <cell r="D3334" t="str">
            <v>3647</v>
          </cell>
          <cell r="E3334" t="str">
            <v>100 000.00</v>
          </cell>
          <cell r="F3334" t="str">
            <v>120 000.00</v>
          </cell>
          <cell r="G3334" t="str">
            <v>MGA</v>
          </cell>
          <cell r="H3334" t="str">
            <v>C100</v>
          </cell>
          <cell r="I3334" t="str">
            <v>E</v>
          </cell>
          <cell r="J3334" t="str">
            <v>2026-03-04</v>
          </cell>
          <cell r="K3334" t="str">
            <v>YASSIE</v>
          </cell>
          <cell r="L3334" t="str">
            <v>True</v>
          </cell>
          <cell r="M3334" t="str">
            <v>True</v>
          </cell>
          <cell r="N3334" t="str">
            <v>True</v>
          </cell>
          <cell r="O3334" t="str">
            <v>False</v>
          </cell>
          <cell r="P3334">
            <v>361600844</v>
          </cell>
          <cell r="Q3334">
            <v>0</v>
          </cell>
          <cell r="R3334">
            <v>0</v>
          </cell>
          <cell r="S3334" t="str">
            <v>0.00</v>
          </cell>
          <cell r="T3334">
            <v>0</v>
          </cell>
          <cell r="U3334">
            <v>7</v>
          </cell>
          <cell r="V3334">
            <v>7</v>
          </cell>
          <cell r="W3334" t="str">
            <v>2026-03-06</v>
          </cell>
        </row>
        <row r="3335">
          <cell r="A3335">
            <v>136534</v>
          </cell>
          <cell r="B3335">
            <v>46085</v>
          </cell>
          <cell r="C3335" t="str">
            <v>LUCA3</v>
          </cell>
          <cell r="D3335" t="str">
            <v>4222</v>
          </cell>
          <cell r="E3335" t="str">
            <v>10 000 000.00</v>
          </cell>
          <cell r="F3335" t="str">
            <v>10 000 000.00</v>
          </cell>
          <cell r="G3335" t="str">
            <v>MGA</v>
          </cell>
          <cell r="H3335" t="str">
            <v>C100</v>
          </cell>
          <cell r="I3335" t="str">
            <v>E</v>
          </cell>
          <cell r="J3335" t="str">
            <v>2026-03-04</v>
          </cell>
          <cell r="K3335" t="str">
            <v>YASSIE</v>
          </cell>
          <cell r="L3335" t="str">
            <v>True</v>
          </cell>
          <cell r="M3335" t="str">
            <v>True</v>
          </cell>
          <cell r="N3335" t="str">
            <v>True</v>
          </cell>
          <cell r="O3335" t="str">
            <v>False</v>
          </cell>
          <cell r="P3335">
            <v>361500368</v>
          </cell>
          <cell r="Q3335">
            <v>0</v>
          </cell>
          <cell r="R3335">
            <v>0</v>
          </cell>
          <cell r="S3335" t="str">
            <v>0.00</v>
          </cell>
          <cell r="T3335">
            <v>0</v>
          </cell>
          <cell r="U3335">
            <v>8</v>
          </cell>
          <cell r="V3335">
            <v>8</v>
          </cell>
          <cell r="W3335" t="str">
            <v>2026-03-06</v>
          </cell>
        </row>
        <row r="3336">
          <cell r="A3336">
            <v>136533</v>
          </cell>
          <cell r="B3336">
            <v>46085</v>
          </cell>
          <cell r="C3336" t="str">
            <v>OLGA</v>
          </cell>
          <cell r="E3336" t="str">
            <v>0.00</v>
          </cell>
          <cell r="F3336" t="str">
            <v>0.00</v>
          </cell>
          <cell r="G3336" t="str">
            <v>MGA</v>
          </cell>
          <cell r="H3336" t="str">
            <v>C901</v>
          </cell>
          <cell r="I3336" t="str">
            <v>E</v>
          </cell>
          <cell r="J3336" t="str">
            <v>2026-03-04</v>
          </cell>
          <cell r="K3336" t="str">
            <v>YASSIE</v>
          </cell>
          <cell r="L3336" t="str">
            <v>True</v>
          </cell>
          <cell r="M3336" t="str">
            <v>False</v>
          </cell>
          <cell r="N3336" t="str">
            <v>True</v>
          </cell>
          <cell r="O3336" t="str">
            <v>False</v>
          </cell>
          <cell r="P3336">
            <v>0</v>
          </cell>
          <cell r="Q3336">
            <v>0</v>
          </cell>
          <cell r="R3336">
            <v>0</v>
          </cell>
          <cell r="S3336" t="str">
            <v>0.00</v>
          </cell>
          <cell r="T3336">
            <v>0</v>
          </cell>
          <cell r="U3336">
            <v>4</v>
          </cell>
          <cell r="V3336">
            <v>4</v>
          </cell>
          <cell r="W3336" t="str">
            <v>2026-03-10</v>
          </cell>
        </row>
        <row r="3337">
          <cell r="A3337">
            <v>136532</v>
          </cell>
          <cell r="B3337">
            <v>46085</v>
          </cell>
          <cell r="C3337" t="str">
            <v>OLGA</v>
          </cell>
          <cell r="E3337" t="str">
            <v>11 263 010.00</v>
          </cell>
          <cell r="F3337" t="str">
            <v>0.00</v>
          </cell>
          <cell r="G3337" t="str">
            <v>MGA</v>
          </cell>
          <cell r="H3337" t="str">
            <v>C901</v>
          </cell>
          <cell r="I3337" t="str">
            <v>E</v>
          </cell>
          <cell r="J3337" t="str">
            <v>2026-03-04</v>
          </cell>
          <cell r="K3337" t="str">
            <v>YASSIE</v>
          </cell>
          <cell r="L3337" t="str">
            <v>True</v>
          </cell>
          <cell r="M3337" t="str">
            <v>False</v>
          </cell>
          <cell r="N3337" t="str">
            <v>True</v>
          </cell>
          <cell r="O3337" t="str">
            <v>False</v>
          </cell>
          <cell r="P3337">
            <v>0</v>
          </cell>
          <cell r="Q3337">
            <v>0</v>
          </cell>
          <cell r="R3337">
            <v>0</v>
          </cell>
          <cell r="S3337" t="str">
            <v>0.00</v>
          </cell>
          <cell r="T3337">
            <v>0</v>
          </cell>
          <cell r="U3337">
            <v>4</v>
          </cell>
          <cell r="V3337">
            <v>4</v>
          </cell>
          <cell r="W3337" t="str">
            <v>2026-03-10</v>
          </cell>
        </row>
        <row r="3338">
          <cell r="A3338">
            <v>136531</v>
          </cell>
          <cell r="B3338">
            <v>46085</v>
          </cell>
          <cell r="C3338" t="str">
            <v>MIORA46</v>
          </cell>
          <cell r="D3338" t="str">
            <v>119</v>
          </cell>
          <cell r="E3338" t="str">
            <v>1 100 000.00</v>
          </cell>
          <cell r="F3338" t="str">
            <v>1 320 000.00</v>
          </cell>
          <cell r="G3338" t="str">
            <v>MGA</v>
          </cell>
          <cell r="H3338" t="str">
            <v>C900</v>
          </cell>
          <cell r="I3338" t="str">
            <v>E</v>
          </cell>
          <cell r="J3338" t="str">
            <v>2026-03-04</v>
          </cell>
          <cell r="K3338" t="str">
            <v>YASSIE</v>
          </cell>
          <cell r="L3338" t="str">
            <v>True</v>
          </cell>
          <cell r="M3338" t="str">
            <v>True</v>
          </cell>
          <cell r="N3338" t="str">
            <v>True</v>
          </cell>
          <cell r="O3338" t="str">
            <v>False</v>
          </cell>
          <cell r="P3338">
            <v>361600828</v>
          </cell>
          <cell r="Q3338">
            <v>0</v>
          </cell>
          <cell r="R3338">
            <v>0</v>
          </cell>
          <cell r="S3338" t="str">
            <v>0.00</v>
          </cell>
          <cell r="T3338">
            <v>0</v>
          </cell>
          <cell r="U3338">
            <v>6</v>
          </cell>
          <cell r="V3338">
            <v>6</v>
          </cell>
          <cell r="W3338" t="str">
            <v>2026-03-04</v>
          </cell>
        </row>
        <row r="3339">
          <cell r="A3339">
            <v>136530</v>
          </cell>
          <cell r="B3339">
            <v>46085</v>
          </cell>
          <cell r="C3339" t="str">
            <v>SETRA3</v>
          </cell>
          <cell r="D3339" t="str">
            <v>6311</v>
          </cell>
          <cell r="E3339" t="str">
            <v>46 000 000.00</v>
          </cell>
          <cell r="F3339" t="str">
            <v>46 000 000.00</v>
          </cell>
          <cell r="G3339" t="str">
            <v>MGA</v>
          </cell>
          <cell r="H3339" t="str">
            <v>C100</v>
          </cell>
          <cell r="I3339" t="str">
            <v>E</v>
          </cell>
          <cell r="J3339" t="str">
            <v>2026-03-04</v>
          </cell>
          <cell r="K3339" t="str">
            <v>YASSIE</v>
          </cell>
          <cell r="L3339" t="str">
            <v>True</v>
          </cell>
          <cell r="M3339" t="str">
            <v>True</v>
          </cell>
          <cell r="N3339" t="str">
            <v>True</v>
          </cell>
          <cell r="O3339" t="str">
            <v>False</v>
          </cell>
          <cell r="P3339">
            <v>361600820</v>
          </cell>
          <cell r="Q3339">
            <v>0</v>
          </cell>
          <cell r="R3339">
            <v>0</v>
          </cell>
          <cell r="S3339" t="str">
            <v>0.00</v>
          </cell>
          <cell r="T3339">
            <v>0</v>
          </cell>
          <cell r="U3339">
            <v>8</v>
          </cell>
          <cell r="V3339">
            <v>8</v>
          </cell>
          <cell r="W3339" t="str">
            <v>2026-03-06</v>
          </cell>
        </row>
        <row r="3340">
          <cell r="A3340">
            <v>136529</v>
          </cell>
          <cell r="B3340">
            <v>46085</v>
          </cell>
          <cell r="C3340" t="str">
            <v>LUCA3</v>
          </cell>
          <cell r="D3340" t="str">
            <v>2490</v>
          </cell>
          <cell r="E3340" t="str">
            <v>979 450.00</v>
          </cell>
          <cell r="F3340" t="str">
            <v>979 450.00</v>
          </cell>
          <cell r="G3340" t="str">
            <v>MGA</v>
          </cell>
          <cell r="H3340" t="str">
            <v>C100</v>
          </cell>
          <cell r="I3340" t="str">
            <v>E</v>
          </cell>
          <cell r="J3340" t="str">
            <v>2026-03-04</v>
          </cell>
          <cell r="K3340" t="str">
            <v>YASSIE</v>
          </cell>
          <cell r="L3340" t="str">
            <v>True</v>
          </cell>
          <cell r="M3340" t="str">
            <v>True</v>
          </cell>
          <cell r="N3340" t="str">
            <v>True</v>
          </cell>
          <cell r="O3340" t="str">
            <v>False</v>
          </cell>
          <cell r="P3340">
            <v>361701112</v>
          </cell>
          <cell r="Q3340">
            <v>0</v>
          </cell>
          <cell r="R3340">
            <v>0</v>
          </cell>
          <cell r="S3340" t="str">
            <v>0.00</v>
          </cell>
          <cell r="T3340">
            <v>0</v>
          </cell>
          <cell r="U3340">
            <v>9</v>
          </cell>
          <cell r="V3340">
            <v>9</v>
          </cell>
          <cell r="W3340" t="str">
            <v>2026-03-12</v>
          </cell>
        </row>
        <row r="3341">
          <cell r="A3341">
            <v>136528</v>
          </cell>
          <cell r="B3341">
            <v>46085</v>
          </cell>
          <cell r="C3341" t="str">
            <v>LUCA3</v>
          </cell>
          <cell r="D3341" t="str">
            <v>2490</v>
          </cell>
          <cell r="E3341" t="str">
            <v>43 940 963.00</v>
          </cell>
          <cell r="F3341" t="str">
            <v>51 308 100.60</v>
          </cell>
          <cell r="G3341" t="str">
            <v>MGA</v>
          </cell>
          <cell r="H3341" t="str">
            <v>C100</v>
          </cell>
          <cell r="I3341" t="str">
            <v>E</v>
          </cell>
          <cell r="J3341" t="str">
            <v>2026-03-04</v>
          </cell>
          <cell r="K3341" t="str">
            <v>YASSIE</v>
          </cell>
          <cell r="L3341" t="str">
            <v>True</v>
          </cell>
          <cell r="M3341" t="str">
            <v>True</v>
          </cell>
          <cell r="N3341" t="str">
            <v>True</v>
          </cell>
          <cell r="O3341" t="str">
            <v>False</v>
          </cell>
          <cell r="P3341">
            <v>361701110</v>
          </cell>
          <cell r="Q3341">
            <v>0</v>
          </cell>
          <cell r="R3341">
            <v>0</v>
          </cell>
          <cell r="S3341" t="str">
            <v>0.00</v>
          </cell>
          <cell r="T3341">
            <v>0</v>
          </cell>
          <cell r="U3341">
            <v>10</v>
          </cell>
          <cell r="V3341">
            <v>10</v>
          </cell>
          <cell r="W3341" t="str">
            <v>2026-03-12</v>
          </cell>
        </row>
        <row r="3342">
          <cell r="A3342">
            <v>136527</v>
          </cell>
          <cell r="B3342">
            <v>46085</v>
          </cell>
          <cell r="C3342" t="str">
            <v>CHRISTELE</v>
          </cell>
          <cell r="D3342" t="str">
            <v>6060</v>
          </cell>
          <cell r="E3342" t="str">
            <v>484 800.00</v>
          </cell>
          <cell r="F3342" t="str">
            <v>484 800.00</v>
          </cell>
          <cell r="G3342" t="str">
            <v>MGA</v>
          </cell>
          <cell r="H3342" t="str">
            <v>C600</v>
          </cell>
          <cell r="I3342" t="str">
            <v>E</v>
          </cell>
          <cell r="J3342" t="str">
            <v>2026-03-04</v>
          </cell>
          <cell r="K3342" t="str">
            <v>YASSIE</v>
          </cell>
          <cell r="L3342" t="str">
            <v>True</v>
          </cell>
          <cell r="M3342" t="str">
            <v>True</v>
          </cell>
          <cell r="N3342" t="str">
            <v>True</v>
          </cell>
          <cell r="O3342" t="str">
            <v>False</v>
          </cell>
          <cell r="P3342">
            <v>361701098</v>
          </cell>
          <cell r="Q3342">
            <v>361701097</v>
          </cell>
          <cell r="R3342">
            <v>0</v>
          </cell>
          <cell r="S3342" t="str">
            <v>0.00</v>
          </cell>
          <cell r="T3342">
            <v>0</v>
          </cell>
          <cell r="U3342">
            <v>8</v>
          </cell>
          <cell r="V3342">
            <v>8</v>
          </cell>
          <cell r="W3342" t="str">
            <v>2026-03-25</v>
          </cell>
        </row>
        <row r="3343">
          <cell r="A3343">
            <v>136526</v>
          </cell>
          <cell r="B3343">
            <v>46085</v>
          </cell>
          <cell r="C3343" t="str">
            <v>MIALY23</v>
          </cell>
          <cell r="D3343" t="str">
            <v>723</v>
          </cell>
          <cell r="E3343" t="str">
            <v>1 350 800.00</v>
          </cell>
          <cell r="F3343" t="str">
            <v>1 350 800.00</v>
          </cell>
          <cell r="G3343" t="str">
            <v>MGA</v>
          </cell>
          <cell r="H3343" t="str">
            <v>C700</v>
          </cell>
          <cell r="I3343" t="str">
            <v>E</v>
          </cell>
          <cell r="J3343" t="str">
            <v>2026-03-04</v>
          </cell>
          <cell r="K3343" t="str">
            <v>YASSIE</v>
          </cell>
          <cell r="L3343" t="str">
            <v>True</v>
          </cell>
          <cell r="M3343" t="str">
            <v>True</v>
          </cell>
          <cell r="N3343" t="str">
            <v>True</v>
          </cell>
          <cell r="O3343" t="str">
            <v>False</v>
          </cell>
          <cell r="P3343">
            <v>361300286</v>
          </cell>
          <cell r="Q3343">
            <v>361300285</v>
          </cell>
          <cell r="R3343">
            <v>0</v>
          </cell>
          <cell r="S3343" t="str">
            <v>0.00</v>
          </cell>
          <cell r="T3343">
            <v>0</v>
          </cell>
          <cell r="U3343">
            <v>9</v>
          </cell>
          <cell r="V3343">
            <v>9</v>
          </cell>
          <cell r="W3343" t="str">
            <v>2026-03-25</v>
          </cell>
        </row>
        <row r="3344">
          <cell r="A3344">
            <v>136525</v>
          </cell>
          <cell r="B3344">
            <v>46085</v>
          </cell>
          <cell r="C3344" t="str">
            <v>HARITSOA</v>
          </cell>
          <cell r="E3344" t="str">
            <v>2 759 800.00</v>
          </cell>
          <cell r="F3344" t="str">
            <v>2 759 800.00</v>
          </cell>
          <cell r="G3344" t="str">
            <v>MGA</v>
          </cell>
          <cell r="H3344" t="str">
            <v>C500</v>
          </cell>
          <cell r="I3344" t="str">
            <v>E</v>
          </cell>
          <cell r="J3344" t="str">
            <v>2026-03-04</v>
          </cell>
          <cell r="K3344" t="str">
            <v>YASSIE</v>
          </cell>
          <cell r="L3344" t="str">
            <v>True</v>
          </cell>
          <cell r="M3344" t="str">
            <v>True</v>
          </cell>
          <cell r="N3344" t="str">
            <v>True</v>
          </cell>
          <cell r="O3344" t="str">
            <v>False</v>
          </cell>
          <cell r="P3344">
            <v>361300283</v>
          </cell>
          <cell r="Q3344">
            <v>0</v>
          </cell>
          <cell r="R3344">
            <v>0</v>
          </cell>
          <cell r="S3344" t="str">
            <v>0.00</v>
          </cell>
          <cell r="T3344">
            <v>0</v>
          </cell>
          <cell r="U3344">
            <v>11</v>
          </cell>
          <cell r="V3344">
            <v>11</v>
          </cell>
          <cell r="W3344" t="str">
            <v>2026-03-04</v>
          </cell>
        </row>
        <row r="3345">
          <cell r="A3345">
            <v>136524</v>
          </cell>
          <cell r="B3345">
            <v>46085</v>
          </cell>
          <cell r="C3345" t="str">
            <v>LUCA3</v>
          </cell>
          <cell r="D3345" t="str">
            <v>36</v>
          </cell>
          <cell r="E3345" t="str">
            <v>46 547 428.08</v>
          </cell>
          <cell r="F3345" t="str">
            <v>55 856 913.70</v>
          </cell>
          <cell r="G3345" t="str">
            <v>MGA</v>
          </cell>
          <cell r="H3345" t="str">
            <v>C102</v>
          </cell>
          <cell r="I3345" t="str">
            <v>E</v>
          </cell>
          <cell r="J3345" t="str">
            <v>2026-03-04</v>
          </cell>
          <cell r="K3345" t="str">
            <v>YASSIE</v>
          </cell>
          <cell r="L3345" t="str">
            <v>True</v>
          </cell>
          <cell r="M3345" t="str">
            <v>True</v>
          </cell>
          <cell r="N3345" t="str">
            <v>True</v>
          </cell>
          <cell r="O3345" t="str">
            <v>False</v>
          </cell>
          <cell r="P3345">
            <v>361300280</v>
          </cell>
          <cell r="Q3345">
            <v>0</v>
          </cell>
          <cell r="R3345">
            <v>0</v>
          </cell>
          <cell r="S3345" t="str">
            <v>0.00</v>
          </cell>
          <cell r="T3345">
            <v>0</v>
          </cell>
          <cell r="U3345">
            <v>11</v>
          </cell>
          <cell r="V3345">
            <v>11</v>
          </cell>
          <cell r="W3345" t="str">
            <v>2026-03-06</v>
          </cell>
        </row>
        <row r="3346">
          <cell r="A3346">
            <v>136523</v>
          </cell>
          <cell r="B3346">
            <v>46085</v>
          </cell>
          <cell r="C3346" t="str">
            <v>OLIMAHEFA</v>
          </cell>
          <cell r="E3346" t="str">
            <v>1 606 500.00</v>
          </cell>
          <cell r="F3346" t="str">
            <v>1 606 500.00</v>
          </cell>
          <cell r="G3346" t="str">
            <v>MGA</v>
          </cell>
          <cell r="H3346" t="str">
            <v>C500</v>
          </cell>
          <cell r="I3346" t="str">
            <v>E</v>
          </cell>
          <cell r="J3346" t="str">
            <v>2026-03-04</v>
          </cell>
          <cell r="K3346" t="str">
            <v>YASSIE</v>
          </cell>
          <cell r="L3346" t="str">
            <v>True</v>
          </cell>
          <cell r="M3346" t="str">
            <v>True</v>
          </cell>
          <cell r="N3346" t="str">
            <v>True</v>
          </cell>
          <cell r="O3346" t="str">
            <v>False</v>
          </cell>
          <cell r="P3346">
            <v>361300270</v>
          </cell>
          <cell r="Q3346">
            <v>0</v>
          </cell>
          <cell r="R3346">
            <v>0</v>
          </cell>
          <cell r="S3346" t="str">
            <v>0.00</v>
          </cell>
          <cell r="T3346">
            <v>0</v>
          </cell>
          <cell r="U3346">
            <v>9</v>
          </cell>
          <cell r="V3346">
            <v>9</v>
          </cell>
          <cell r="W3346" t="str">
            <v>2026-03-04</v>
          </cell>
        </row>
        <row r="3347">
          <cell r="A3347">
            <v>136522</v>
          </cell>
          <cell r="B3347">
            <v>46085</v>
          </cell>
          <cell r="C3347" t="str">
            <v>HARITSOA</v>
          </cell>
          <cell r="E3347" t="str">
            <v>0.00</v>
          </cell>
          <cell r="F3347" t="str">
            <v>0.00</v>
          </cell>
          <cell r="G3347" t="str">
            <v>MGA</v>
          </cell>
          <cell r="H3347" t="str">
            <v>C500</v>
          </cell>
          <cell r="I3347" t="str">
            <v>E</v>
          </cell>
          <cell r="J3347" t="str">
            <v>2026-03-04</v>
          </cell>
          <cell r="K3347" t="str">
            <v>YASSIE</v>
          </cell>
          <cell r="L3347" t="str">
            <v>True</v>
          </cell>
          <cell r="M3347" t="str">
            <v>False</v>
          </cell>
          <cell r="N3347" t="str">
            <v>True</v>
          </cell>
          <cell r="O3347" t="str">
            <v>False</v>
          </cell>
          <cell r="P3347">
            <v>361300265</v>
          </cell>
          <cell r="Q3347">
            <v>0</v>
          </cell>
          <cell r="R3347">
            <v>0</v>
          </cell>
          <cell r="S3347" t="str">
            <v>0.00</v>
          </cell>
          <cell r="T3347">
            <v>0</v>
          </cell>
          <cell r="U3347">
            <v>6</v>
          </cell>
          <cell r="V3347">
            <v>6</v>
          </cell>
          <cell r="W3347" t="str">
            <v>2026-03-06</v>
          </cell>
        </row>
        <row r="3348">
          <cell r="A3348">
            <v>136521</v>
          </cell>
          <cell r="B3348">
            <v>46085</v>
          </cell>
          <cell r="C3348" t="str">
            <v>HARITSOA</v>
          </cell>
          <cell r="E3348" t="str">
            <v>0.00</v>
          </cell>
          <cell r="F3348" t="str">
            <v>0.00</v>
          </cell>
          <cell r="G3348" t="str">
            <v>MGA</v>
          </cell>
          <cell r="H3348" t="str">
            <v>C500</v>
          </cell>
          <cell r="I3348" t="str">
            <v>E</v>
          </cell>
          <cell r="J3348" t="str">
            <v>2026-03-04</v>
          </cell>
          <cell r="K3348" t="str">
            <v>YASSIE</v>
          </cell>
          <cell r="L3348" t="str">
            <v>True</v>
          </cell>
          <cell r="M3348" t="str">
            <v>False</v>
          </cell>
          <cell r="N3348" t="str">
            <v>True</v>
          </cell>
          <cell r="O3348" t="str">
            <v>False</v>
          </cell>
          <cell r="P3348">
            <v>361300259</v>
          </cell>
          <cell r="Q3348">
            <v>0</v>
          </cell>
          <cell r="R3348">
            <v>0</v>
          </cell>
          <cell r="S3348" t="str">
            <v>0.00</v>
          </cell>
          <cell r="T3348">
            <v>0</v>
          </cell>
          <cell r="U3348">
            <v>6</v>
          </cell>
          <cell r="V3348">
            <v>6</v>
          </cell>
          <cell r="W3348" t="str">
            <v>2026-03-06</v>
          </cell>
        </row>
        <row r="3349">
          <cell r="A3349">
            <v>136520</v>
          </cell>
          <cell r="B3349">
            <v>46085</v>
          </cell>
          <cell r="C3349" t="str">
            <v>LUCA3</v>
          </cell>
          <cell r="D3349" t="str">
            <v>1175</v>
          </cell>
          <cell r="E3349" t="str">
            <v>160 000.00</v>
          </cell>
          <cell r="F3349" t="str">
            <v>192 000.00</v>
          </cell>
          <cell r="G3349" t="str">
            <v>MGA</v>
          </cell>
          <cell r="H3349" t="str">
            <v>C102</v>
          </cell>
          <cell r="I3349" t="str">
            <v>E</v>
          </cell>
          <cell r="J3349" t="str">
            <v>2026-03-04</v>
          </cell>
          <cell r="K3349" t="str">
            <v>YASSIE</v>
          </cell>
          <cell r="L3349" t="str">
            <v>True</v>
          </cell>
          <cell r="M3349" t="str">
            <v>True</v>
          </cell>
          <cell r="N3349" t="str">
            <v>True</v>
          </cell>
          <cell r="O3349" t="str">
            <v>False</v>
          </cell>
          <cell r="P3349">
            <v>361400481</v>
          </cell>
          <cell r="Q3349">
            <v>0</v>
          </cell>
          <cell r="R3349">
            <v>0</v>
          </cell>
          <cell r="S3349" t="str">
            <v>0.00</v>
          </cell>
          <cell r="T3349">
            <v>0</v>
          </cell>
          <cell r="U3349">
            <v>10</v>
          </cell>
          <cell r="V3349">
            <v>10</v>
          </cell>
          <cell r="W3349" t="str">
            <v>2026-03-06</v>
          </cell>
        </row>
        <row r="3350">
          <cell r="A3350">
            <v>136519</v>
          </cell>
          <cell r="B3350">
            <v>46085</v>
          </cell>
          <cell r="C3350" t="str">
            <v>JOHANNA1</v>
          </cell>
          <cell r="D3350" t="str">
            <v>717</v>
          </cell>
          <cell r="E3350" t="str">
            <v>31 350 000.00</v>
          </cell>
          <cell r="F3350" t="str">
            <v>37 620 000.00</v>
          </cell>
          <cell r="G3350" t="str">
            <v>MGA</v>
          </cell>
          <cell r="H3350" t="str">
            <v>C100</v>
          </cell>
          <cell r="I3350" t="str">
            <v>E</v>
          </cell>
          <cell r="J3350" t="str">
            <v>2026-03-04</v>
          </cell>
          <cell r="K3350" t="str">
            <v>YASSIE</v>
          </cell>
          <cell r="L3350" t="str">
            <v>True</v>
          </cell>
          <cell r="M3350" t="str">
            <v>True</v>
          </cell>
          <cell r="N3350" t="str">
            <v>True</v>
          </cell>
          <cell r="O3350" t="str">
            <v>False</v>
          </cell>
          <cell r="P3350">
            <v>361300255</v>
          </cell>
          <cell r="Q3350">
            <v>0</v>
          </cell>
          <cell r="R3350">
            <v>0</v>
          </cell>
          <cell r="S3350" t="str">
            <v>0.00</v>
          </cell>
          <cell r="T3350">
            <v>0</v>
          </cell>
          <cell r="U3350">
            <v>6</v>
          </cell>
          <cell r="V3350">
            <v>6</v>
          </cell>
          <cell r="W3350" t="str">
            <v>2026-03-04</v>
          </cell>
        </row>
        <row r="3351">
          <cell r="A3351">
            <v>136518</v>
          </cell>
          <cell r="B3351">
            <v>46085</v>
          </cell>
          <cell r="C3351" t="str">
            <v>SETRA3</v>
          </cell>
          <cell r="D3351" t="str">
            <v>949</v>
          </cell>
          <cell r="E3351" t="str">
            <v>780 900.00</v>
          </cell>
          <cell r="F3351" t="str">
            <v>937 080.00</v>
          </cell>
          <cell r="G3351" t="str">
            <v>MGA</v>
          </cell>
          <cell r="H3351" t="str">
            <v>C102</v>
          </cell>
          <cell r="I3351" t="str">
            <v>E</v>
          </cell>
          <cell r="J3351" t="str">
            <v>2026-03-04</v>
          </cell>
          <cell r="K3351" t="str">
            <v>YASSIE</v>
          </cell>
          <cell r="L3351" t="str">
            <v>True</v>
          </cell>
          <cell r="M3351" t="str">
            <v>True</v>
          </cell>
          <cell r="N3351" t="str">
            <v>True</v>
          </cell>
          <cell r="O3351" t="str">
            <v>False</v>
          </cell>
          <cell r="P3351">
            <v>361400479</v>
          </cell>
          <cell r="Q3351">
            <v>0</v>
          </cell>
          <cell r="R3351">
            <v>0</v>
          </cell>
          <cell r="S3351" t="str">
            <v>0.00</v>
          </cell>
          <cell r="T3351">
            <v>0</v>
          </cell>
          <cell r="U3351">
            <v>11</v>
          </cell>
          <cell r="V3351">
            <v>11</v>
          </cell>
          <cell r="W3351" t="str">
            <v>2026-03-06</v>
          </cell>
        </row>
        <row r="3352">
          <cell r="A3352">
            <v>136517</v>
          </cell>
          <cell r="B3352">
            <v>46085</v>
          </cell>
          <cell r="C3352" t="str">
            <v>JOHANNA1</v>
          </cell>
          <cell r="D3352" t="str">
            <v>6762</v>
          </cell>
          <cell r="E3352" t="str">
            <v>8 300 000.00</v>
          </cell>
          <cell r="F3352" t="str">
            <v>8 300 000.00</v>
          </cell>
          <cell r="G3352" t="str">
            <v>MGA</v>
          </cell>
          <cell r="H3352" t="str">
            <v>C100</v>
          </cell>
          <cell r="I3352" t="str">
            <v>E</v>
          </cell>
          <cell r="J3352" t="str">
            <v>2026-03-04</v>
          </cell>
          <cell r="K3352" t="str">
            <v>YASSIE</v>
          </cell>
          <cell r="L3352" t="str">
            <v>True</v>
          </cell>
          <cell r="M3352" t="str">
            <v>True</v>
          </cell>
          <cell r="N3352" t="str">
            <v>True</v>
          </cell>
          <cell r="O3352" t="str">
            <v>False</v>
          </cell>
          <cell r="P3352">
            <v>361400477</v>
          </cell>
          <cell r="Q3352">
            <v>0</v>
          </cell>
          <cell r="R3352">
            <v>0</v>
          </cell>
          <cell r="S3352" t="str">
            <v>0.00</v>
          </cell>
          <cell r="T3352">
            <v>0</v>
          </cell>
          <cell r="U3352">
            <v>7</v>
          </cell>
          <cell r="V3352">
            <v>7</v>
          </cell>
          <cell r="W3352" t="str">
            <v>2026-03-04</v>
          </cell>
        </row>
        <row r="3353">
          <cell r="A3353">
            <v>136516</v>
          </cell>
          <cell r="B3353">
            <v>46085</v>
          </cell>
          <cell r="C3353" t="str">
            <v>HARITSOA</v>
          </cell>
          <cell r="D3353" t="str">
            <v>1184</v>
          </cell>
          <cell r="E3353" t="str">
            <v>367 500.00</v>
          </cell>
          <cell r="F3353" t="str">
            <v>441 000.00</v>
          </cell>
          <cell r="G3353" t="str">
            <v>MGA</v>
          </cell>
          <cell r="H3353" t="str">
            <v>C500</v>
          </cell>
          <cell r="I3353" t="str">
            <v>E</v>
          </cell>
          <cell r="J3353" t="str">
            <v>2026-03-04</v>
          </cell>
          <cell r="K3353" t="str">
            <v>YASSIE</v>
          </cell>
          <cell r="L3353" t="str">
            <v>True</v>
          </cell>
          <cell r="M3353" t="str">
            <v>True</v>
          </cell>
          <cell r="N3353" t="str">
            <v>True</v>
          </cell>
          <cell r="O3353" t="str">
            <v>False</v>
          </cell>
          <cell r="P3353">
            <v>361200223</v>
          </cell>
          <cell r="Q3353">
            <v>0</v>
          </cell>
          <cell r="R3353">
            <v>0</v>
          </cell>
          <cell r="S3353" t="str">
            <v>0.00</v>
          </cell>
          <cell r="T3353">
            <v>0</v>
          </cell>
          <cell r="U3353">
            <v>6</v>
          </cell>
          <cell r="V3353">
            <v>6</v>
          </cell>
          <cell r="W3353" t="str">
            <v>2026-03-04</v>
          </cell>
        </row>
        <row r="3354">
          <cell r="A3354">
            <v>136515</v>
          </cell>
          <cell r="B3354">
            <v>46085</v>
          </cell>
          <cell r="C3354" t="str">
            <v>HARITSOA</v>
          </cell>
          <cell r="D3354" t="str">
            <v>126</v>
          </cell>
          <cell r="E3354" t="str">
            <v>75 657.00</v>
          </cell>
          <cell r="F3354" t="str">
            <v>90 788.40</v>
          </cell>
          <cell r="G3354" t="str">
            <v>MGA</v>
          </cell>
          <cell r="H3354" t="str">
            <v>C500</v>
          </cell>
          <cell r="I3354" t="str">
            <v>E</v>
          </cell>
          <cell r="J3354" t="str">
            <v>2026-03-04</v>
          </cell>
          <cell r="K3354" t="str">
            <v>YASSIE</v>
          </cell>
          <cell r="L3354" t="str">
            <v>True</v>
          </cell>
          <cell r="M3354" t="str">
            <v>True</v>
          </cell>
          <cell r="N3354" t="str">
            <v>True</v>
          </cell>
          <cell r="O3354" t="str">
            <v>False</v>
          </cell>
          <cell r="P3354">
            <v>361101036</v>
          </cell>
          <cell r="Q3354">
            <v>0</v>
          </cell>
          <cell r="R3354">
            <v>0</v>
          </cell>
          <cell r="S3354" t="str">
            <v>0.00</v>
          </cell>
          <cell r="T3354">
            <v>0</v>
          </cell>
          <cell r="U3354">
            <v>6</v>
          </cell>
          <cell r="V3354">
            <v>6</v>
          </cell>
          <cell r="W3354" t="str">
            <v>2026-03-04</v>
          </cell>
        </row>
        <row r="3355">
          <cell r="A3355">
            <v>136514</v>
          </cell>
          <cell r="B3355">
            <v>46085</v>
          </cell>
          <cell r="C3355" t="str">
            <v>SETRA3</v>
          </cell>
          <cell r="E3355" t="str">
            <v>0.00</v>
          </cell>
          <cell r="F3355" t="str">
            <v>0.00</v>
          </cell>
          <cell r="G3355" t="str">
            <v>MGA</v>
          </cell>
          <cell r="H3355" t="str">
            <v>C100</v>
          </cell>
          <cell r="I3355" t="str">
            <v>C</v>
          </cell>
          <cell r="J3355" t="str">
            <v>2026-03-04</v>
          </cell>
          <cell r="K3355" t="str">
            <v>YASSIE</v>
          </cell>
          <cell r="L3355" t="str">
            <v>True</v>
          </cell>
          <cell r="M3355" t="str">
            <v>False</v>
          </cell>
          <cell r="N3355" t="str">
            <v>True</v>
          </cell>
          <cell r="O3355" t="str">
            <v>False</v>
          </cell>
          <cell r="P3355">
            <v>360900492</v>
          </cell>
          <cell r="Q3355">
            <v>0</v>
          </cell>
          <cell r="R3355">
            <v>0</v>
          </cell>
          <cell r="S3355" t="str">
            <v>0.00</v>
          </cell>
          <cell r="T3355">
            <v>0</v>
          </cell>
          <cell r="U3355">
            <v>5</v>
          </cell>
          <cell r="V3355">
            <v>5</v>
          </cell>
          <cell r="W3355" t="str">
            <v>2026-03-04</v>
          </cell>
        </row>
        <row r="3356">
          <cell r="A3356">
            <v>136513</v>
          </cell>
          <cell r="B3356">
            <v>46085</v>
          </cell>
          <cell r="C3356" t="str">
            <v>LUCA3</v>
          </cell>
          <cell r="D3356" t="str">
            <v>4232</v>
          </cell>
          <cell r="E3356" t="str">
            <v>1 286.16</v>
          </cell>
          <cell r="F3356" t="str">
            <v>1 286.16</v>
          </cell>
          <cell r="G3356" t="str">
            <v>USD</v>
          </cell>
          <cell r="H3356" t="str">
            <v>C103</v>
          </cell>
          <cell r="I3356" t="str">
            <v>E</v>
          </cell>
          <cell r="J3356" t="str">
            <v>2026-03-04</v>
          </cell>
          <cell r="K3356" t="str">
            <v>YASSIE</v>
          </cell>
          <cell r="L3356" t="str">
            <v>True</v>
          </cell>
          <cell r="M3356" t="str">
            <v>True</v>
          </cell>
          <cell r="N3356" t="str">
            <v>True</v>
          </cell>
          <cell r="O3356" t="str">
            <v>False</v>
          </cell>
          <cell r="P3356">
            <v>361001674</v>
          </cell>
          <cell r="Q3356">
            <v>0</v>
          </cell>
          <cell r="R3356">
            <v>0</v>
          </cell>
          <cell r="S3356" t="str">
            <v>0.00</v>
          </cell>
          <cell r="T3356">
            <v>0</v>
          </cell>
          <cell r="U3356">
            <v>11</v>
          </cell>
          <cell r="V3356">
            <v>11</v>
          </cell>
          <cell r="W3356" t="str">
            <v>2026-03-06</v>
          </cell>
        </row>
        <row r="3357">
          <cell r="A3357">
            <v>136512</v>
          </cell>
          <cell r="B3357">
            <v>46085</v>
          </cell>
          <cell r="C3357" t="str">
            <v>HARITSOA</v>
          </cell>
          <cell r="E3357" t="str">
            <v>13 485 800.00</v>
          </cell>
          <cell r="F3357" t="str">
            <v>13 485 800.00</v>
          </cell>
          <cell r="G3357" t="str">
            <v>MGA</v>
          </cell>
          <cell r="H3357" t="str">
            <v>C500</v>
          </cell>
          <cell r="I3357" t="str">
            <v>E</v>
          </cell>
          <cell r="J3357" t="str">
            <v>2026-03-04</v>
          </cell>
          <cell r="K3357" t="str">
            <v>YASSIE</v>
          </cell>
          <cell r="L3357" t="str">
            <v>True</v>
          </cell>
          <cell r="M3357" t="str">
            <v>True</v>
          </cell>
          <cell r="N3357" t="str">
            <v>True</v>
          </cell>
          <cell r="O3357" t="str">
            <v>False</v>
          </cell>
          <cell r="P3357">
            <v>360900484</v>
          </cell>
          <cell r="Q3357">
            <v>0</v>
          </cell>
          <cell r="R3357">
            <v>0</v>
          </cell>
          <cell r="S3357" t="str">
            <v>0.00</v>
          </cell>
          <cell r="T3357">
            <v>0</v>
          </cell>
          <cell r="U3357">
            <v>8</v>
          </cell>
          <cell r="V3357">
            <v>8</v>
          </cell>
          <cell r="W3357" t="str">
            <v>2026-03-04</v>
          </cell>
        </row>
        <row r="3358">
          <cell r="A3358">
            <v>136511</v>
          </cell>
          <cell r="B3358">
            <v>46085</v>
          </cell>
          <cell r="C3358" t="str">
            <v>LUCA3</v>
          </cell>
          <cell r="D3358" t="str">
            <v>4232</v>
          </cell>
          <cell r="E3358" t="str">
            <v>85 688.18</v>
          </cell>
          <cell r="F3358" t="str">
            <v>85 688.18</v>
          </cell>
          <cell r="G3358" t="str">
            <v>USD</v>
          </cell>
          <cell r="H3358" t="str">
            <v>C103</v>
          </cell>
          <cell r="I3358" t="str">
            <v>E</v>
          </cell>
          <cell r="J3358" t="str">
            <v>2026-03-04</v>
          </cell>
          <cell r="K3358" t="str">
            <v>YASSIE</v>
          </cell>
          <cell r="L3358" t="str">
            <v>True</v>
          </cell>
          <cell r="M3358" t="str">
            <v>False</v>
          </cell>
          <cell r="N3358" t="str">
            <v>True</v>
          </cell>
          <cell r="O3358" t="str">
            <v>False</v>
          </cell>
          <cell r="P3358">
            <v>360900479</v>
          </cell>
          <cell r="Q3358">
            <v>0</v>
          </cell>
          <cell r="R3358">
            <v>0</v>
          </cell>
          <cell r="S3358" t="str">
            <v>0.00</v>
          </cell>
          <cell r="T3358">
            <v>0</v>
          </cell>
          <cell r="U3358">
            <v>8</v>
          </cell>
          <cell r="V3358">
            <v>8</v>
          </cell>
          <cell r="W3358" t="str">
            <v>2026-03-06</v>
          </cell>
        </row>
        <row r="3359">
          <cell r="A3359">
            <v>136510</v>
          </cell>
          <cell r="B3359">
            <v>46085</v>
          </cell>
          <cell r="C3359" t="str">
            <v>HARITSOA</v>
          </cell>
          <cell r="E3359" t="str">
            <v>0.00</v>
          </cell>
          <cell r="F3359" t="str">
            <v>0.00</v>
          </cell>
          <cell r="G3359" t="str">
            <v>MGA</v>
          </cell>
          <cell r="H3359" t="str">
            <v>C500</v>
          </cell>
          <cell r="I3359" t="str">
            <v>E</v>
          </cell>
          <cell r="J3359" t="str">
            <v>2026-03-04</v>
          </cell>
          <cell r="K3359" t="str">
            <v>YASSIE</v>
          </cell>
          <cell r="L3359" t="str">
            <v>True</v>
          </cell>
          <cell r="M3359" t="str">
            <v>False</v>
          </cell>
          <cell r="N3359" t="str">
            <v>True</v>
          </cell>
          <cell r="O3359" t="str">
            <v>False</v>
          </cell>
          <cell r="P3359">
            <v>361001660</v>
          </cell>
          <cell r="Q3359">
            <v>0</v>
          </cell>
          <cell r="R3359">
            <v>0</v>
          </cell>
          <cell r="S3359" t="str">
            <v>0.00</v>
          </cell>
          <cell r="T3359">
            <v>0</v>
          </cell>
          <cell r="U3359">
            <v>8</v>
          </cell>
          <cell r="V3359">
            <v>8</v>
          </cell>
          <cell r="W3359" t="str">
            <v>2026-03-06</v>
          </cell>
        </row>
        <row r="3360">
          <cell r="A3360">
            <v>136509</v>
          </cell>
          <cell r="B3360">
            <v>46084</v>
          </cell>
          <cell r="C3360" t="str">
            <v>TIANA9</v>
          </cell>
          <cell r="D3360" t="str">
            <v>1136</v>
          </cell>
          <cell r="E3360" t="str">
            <v>340 000.00</v>
          </cell>
          <cell r="F3360" t="str">
            <v>408 000.00</v>
          </cell>
          <cell r="G3360" t="str">
            <v>MGA</v>
          </cell>
          <cell r="H3360" t="str">
            <v>C600</v>
          </cell>
          <cell r="I3360" t="str">
            <v>E</v>
          </cell>
          <cell r="J3360" t="str">
            <v>2026-03-03</v>
          </cell>
          <cell r="K3360" t="str">
            <v>YASSIE</v>
          </cell>
          <cell r="L3360" t="str">
            <v>True</v>
          </cell>
          <cell r="M3360" t="str">
            <v>True</v>
          </cell>
          <cell r="N3360" t="str">
            <v>True</v>
          </cell>
          <cell r="O3360" t="str">
            <v>False</v>
          </cell>
          <cell r="P3360">
            <v>0</v>
          </cell>
          <cell r="Q3360">
            <v>0</v>
          </cell>
          <cell r="R3360">
            <v>0</v>
          </cell>
          <cell r="S3360" t="str">
            <v>0.00</v>
          </cell>
          <cell r="T3360">
            <v>0</v>
          </cell>
          <cell r="U3360">
            <v>9</v>
          </cell>
          <cell r="V3360">
            <v>9</v>
          </cell>
          <cell r="W3360" t="str">
            <v>2026-03-25</v>
          </cell>
        </row>
        <row r="3361">
          <cell r="A3361">
            <v>136508</v>
          </cell>
          <cell r="B3361">
            <v>46084</v>
          </cell>
          <cell r="C3361" t="str">
            <v>HARITSOA</v>
          </cell>
          <cell r="E3361" t="str">
            <v>0.00</v>
          </cell>
          <cell r="F3361" t="str">
            <v>0.00</v>
          </cell>
          <cell r="G3361" t="str">
            <v>MGA</v>
          </cell>
          <cell r="H3361" t="str">
            <v>C500</v>
          </cell>
          <cell r="I3361" t="str">
            <v>E</v>
          </cell>
          <cell r="J3361" t="str">
            <v>2026-03-03</v>
          </cell>
          <cell r="K3361" t="str">
            <v>YASSIE</v>
          </cell>
          <cell r="L3361" t="str">
            <v>True</v>
          </cell>
          <cell r="M3361" t="str">
            <v>False</v>
          </cell>
          <cell r="N3361" t="str">
            <v>True</v>
          </cell>
          <cell r="O3361" t="str">
            <v>False</v>
          </cell>
          <cell r="P3361">
            <v>359400165</v>
          </cell>
          <cell r="Q3361">
            <v>0</v>
          </cell>
          <cell r="R3361">
            <v>0</v>
          </cell>
          <cell r="S3361" t="str">
            <v>0.00</v>
          </cell>
          <cell r="T3361">
            <v>0</v>
          </cell>
          <cell r="U3361">
            <v>7</v>
          </cell>
          <cell r="V3361">
            <v>7</v>
          </cell>
          <cell r="W3361" t="str">
            <v>2026-03-04</v>
          </cell>
        </row>
        <row r="3362">
          <cell r="A3362">
            <v>136507</v>
          </cell>
          <cell r="B3362">
            <v>46084</v>
          </cell>
          <cell r="C3362" t="str">
            <v>HARITSOA</v>
          </cell>
          <cell r="E3362" t="str">
            <v>0.00</v>
          </cell>
          <cell r="F3362" t="str">
            <v>0.00</v>
          </cell>
          <cell r="G3362" t="str">
            <v>MGA</v>
          </cell>
          <cell r="H3362" t="str">
            <v>C500</v>
          </cell>
          <cell r="I3362" t="str">
            <v>E</v>
          </cell>
          <cell r="J3362" t="str">
            <v>2026-03-03</v>
          </cell>
          <cell r="K3362" t="str">
            <v>YASSIE</v>
          </cell>
          <cell r="L3362" t="str">
            <v>True</v>
          </cell>
          <cell r="M3362" t="str">
            <v>False</v>
          </cell>
          <cell r="N3362" t="str">
            <v>True</v>
          </cell>
          <cell r="O3362" t="str">
            <v>False</v>
          </cell>
          <cell r="P3362">
            <v>359400163</v>
          </cell>
          <cell r="Q3362">
            <v>0</v>
          </cell>
          <cell r="R3362">
            <v>0</v>
          </cell>
          <cell r="S3362" t="str">
            <v>0.00</v>
          </cell>
          <cell r="T3362">
            <v>0</v>
          </cell>
          <cell r="U3362">
            <v>8</v>
          </cell>
          <cell r="V3362">
            <v>8</v>
          </cell>
          <cell r="W3362" t="str">
            <v>2026-03-04</v>
          </cell>
        </row>
        <row r="3363">
          <cell r="A3363">
            <v>136506</v>
          </cell>
          <cell r="B3363">
            <v>46084</v>
          </cell>
          <cell r="C3363" t="str">
            <v>HARITSOA</v>
          </cell>
          <cell r="D3363" t="str">
            <v>2568</v>
          </cell>
          <cell r="E3363" t="str">
            <v>2 728.00</v>
          </cell>
          <cell r="F3363" t="str">
            <v>2 728.00</v>
          </cell>
          <cell r="G3363" t="str">
            <v>USD</v>
          </cell>
          <cell r="H3363" t="str">
            <v>C500</v>
          </cell>
          <cell r="I3363" t="str">
            <v>E</v>
          </cell>
          <cell r="J3363" t="str">
            <v>2026-03-03</v>
          </cell>
          <cell r="K3363" t="str">
            <v>YASSIE</v>
          </cell>
          <cell r="L3363" t="str">
            <v>True</v>
          </cell>
          <cell r="M3363" t="str">
            <v>True</v>
          </cell>
          <cell r="N3363" t="str">
            <v>True</v>
          </cell>
          <cell r="O3363" t="str">
            <v>False</v>
          </cell>
          <cell r="P3363">
            <v>359100735</v>
          </cell>
          <cell r="Q3363">
            <v>0</v>
          </cell>
          <cell r="R3363">
            <v>0</v>
          </cell>
          <cell r="S3363" t="str">
            <v>0.00</v>
          </cell>
          <cell r="T3363">
            <v>0</v>
          </cell>
          <cell r="U3363">
            <v>8</v>
          </cell>
          <cell r="V3363">
            <v>8</v>
          </cell>
          <cell r="W3363" t="str">
            <v>2026-03-04</v>
          </cell>
        </row>
        <row r="3364">
          <cell r="A3364">
            <v>136505</v>
          </cell>
          <cell r="B3364">
            <v>46084</v>
          </cell>
          <cell r="C3364" t="str">
            <v>SETRA3</v>
          </cell>
          <cell r="D3364" t="str">
            <v>1184</v>
          </cell>
          <cell r="E3364" t="str">
            <v>1 773 100.00</v>
          </cell>
          <cell r="F3364" t="str">
            <v>2 127 720.00</v>
          </cell>
          <cell r="G3364" t="str">
            <v>MGA</v>
          </cell>
          <cell r="H3364" t="str">
            <v>C104</v>
          </cell>
          <cell r="I3364" t="str">
            <v>E</v>
          </cell>
          <cell r="J3364" t="str">
            <v>2026-03-03</v>
          </cell>
          <cell r="K3364" t="str">
            <v>YASSIE</v>
          </cell>
          <cell r="L3364" t="str">
            <v>True</v>
          </cell>
          <cell r="M3364" t="str">
            <v>True</v>
          </cell>
          <cell r="N3364" t="str">
            <v>True</v>
          </cell>
          <cell r="O3364" t="str">
            <v>False</v>
          </cell>
          <cell r="P3364">
            <v>359100711</v>
          </cell>
          <cell r="Q3364">
            <v>0</v>
          </cell>
          <cell r="R3364">
            <v>0</v>
          </cell>
          <cell r="S3364" t="str">
            <v>0.00</v>
          </cell>
          <cell r="T3364">
            <v>0</v>
          </cell>
          <cell r="U3364">
            <v>13</v>
          </cell>
          <cell r="V3364">
            <v>13</v>
          </cell>
          <cell r="W3364" t="str">
            <v>2026-03-12</v>
          </cell>
        </row>
        <row r="3365">
          <cell r="A3365">
            <v>136504</v>
          </cell>
          <cell r="B3365">
            <v>46084</v>
          </cell>
          <cell r="C3365" t="str">
            <v>TAFITASOA3</v>
          </cell>
          <cell r="D3365" t="str">
            <v>133</v>
          </cell>
          <cell r="E3365" t="str">
            <v>18 500 000.00</v>
          </cell>
          <cell r="F3365" t="str">
            <v>22 200 000.00</v>
          </cell>
          <cell r="G3365" t="str">
            <v>MGA</v>
          </cell>
          <cell r="H3365" t="str">
            <v>C700</v>
          </cell>
          <cell r="I3365" t="str">
            <v>E</v>
          </cell>
          <cell r="J3365" t="str">
            <v>2026-03-03</v>
          </cell>
          <cell r="K3365" t="str">
            <v>YASSIE</v>
          </cell>
          <cell r="L3365" t="str">
            <v>True</v>
          </cell>
          <cell r="M3365" t="str">
            <v>True</v>
          </cell>
          <cell r="N3365" t="str">
            <v>True</v>
          </cell>
          <cell r="O3365" t="str">
            <v>False</v>
          </cell>
          <cell r="P3365">
            <v>359100708</v>
          </cell>
          <cell r="Q3365">
            <v>359500149</v>
          </cell>
          <cell r="R3365">
            <v>0</v>
          </cell>
          <cell r="S3365" t="str">
            <v>0.00</v>
          </cell>
          <cell r="T3365">
            <v>0</v>
          </cell>
          <cell r="U3365">
            <v>15</v>
          </cell>
          <cell r="V3365">
            <v>15</v>
          </cell>
          <cell r="W3365" t="str">
            <v>2026-03-04</v>
          </cell>
        </row>
        <row r="3366">
          <cell r="A3366">
            <v>136503</v>
          </cell>
          <cell r="B3366">
            <v>46084</v>
          </cell>
          <cell r="C3366" t="str">
            <v>MIORA46</v>
          </cell>
          <cell r="D3366" t="str">
            <v>4245</v>
          </cell>
          <cell r="E3366" t="str">
            <v>1 023 832.69</v>
          </cell>
          <cell r="F3366" t="str">
            <v>1 224 599.23</v>
          </cell>
          <cell r="G3366" t="str">
            <v>MGA</v>
          </cell>
          <cell r="H3366" t="str">
            <v>C900</v>
          </cell>
          <cell r="I3366" t="str">
            <v>E</v>
          </cell>
          <cell r="J3366" t="str">
            <v>2026-03-03</v>
          </cell>
          <cell r="K3366" t="str">
            <v>YASSIE</v>
          </cell>
          <cell r="L3366" t="str">
            <v>True</v>
          </cell>
          <cell r="M3366" t="str">
            <v>True</v>
          </cell>
          <cell r="N3366" t="str">
            <v>True</v>
          </cell>
          <cell r="O3366" t="str">
            <v>False</v>
          </cell>
          <cell r="P3366">
            <v>359100697</v>
          </cell>
          <cell r="Q3366">
            <v>0</v>
          </cell>
          <cell r="R3366">
            <v>0</v>
          </cell>
          <cell r="S3366" t="str">
            <v>0.00</v>
          </cell>
          <cell r="T3366">
            <v>0</v>
          </cell>
          <cell r="U3366">
            <v>5</v>
          </cell>
          <cell r="V3366">
            <v>5</v>
          </cell>
          <cell r="W3366" t="str">
            <v>2026-03-03</v>
          </cell>
        </row>
        <row r="3367">
          <cell r="A3367">
            <v>136502</v>
          </cell>
          <cell r="B3367">
            <v>46084</v>
          </cell>
          <cell r="C3367" t="str">
            <v>SETRA3</v>
          </cell>
          <cell r="D3367" t="str">
            <v>1184</v>
          </cell>
          <cell r="E3367" t="str">
            <v>837 100.00</v>
          </cell>
          <cell r="F3367" t="str">
            <v>1 004 520.00</v>
          </cell>
          <cell r="G3367" t="str">
            <v>MGA</v>
          </cell>
          <cell r="H3367" t="str">
            <v>C104</v>
          </cell>
          <cell r="I3367" t="str">
            <v>E</v>
          </cell>
          <cell r="J3367" t="str">
            <v>2026-03-03</v>
          </cell>
          <cell r="K3367" t="str">
            <v>YASSIE</v>
          </cell>
          <cell r="L3367" t="str">
            <v>True</v>
          </cell>
          <cell r="M3367" t="str">
            <v>True</v>
          </cell>
          <cell r="N3367" t="str">
            <v>True</v>
          </cell>
          <cell r="O3367" t="str">
            <v>False</v>
          </cell>
          <cell r="P3367">
            <v>359100657</v>
          </cell>
          <cell r="Q3367">
            <v>0</v>
          </cell>
          <cell r="R3367">
            <v>0</v>
          </cell>
          <cell r="S3367" t="str">
            <v>0.00</v>
          </cell>
          <cell r="T3367">
            <v>0</v>
          </cell>
          <cell r="U3367">
            <v>10</v>
          </cell>
          <cell r="V3367">
            <v>10</v>
          </cell>
          <cell r="W3367" t="str">
            <v>2026-03-03</v>
          </cell>
        </row>
        <row r="3368">
          <cell r="A3368">
            <v>136501</v>
          </cell>
          <cell r="B3368">
            <v>46084</v>
          </cell>
          <cell r="C3368" t="str">
            <v>PARIS</v>
          </cell>
          <cell r="D3368" t="str">
            <v>2760</v>
          </cell>
          <cell r="E3368" t="str">
            <v>28 925 000.00</v>
          </cell>
          <cell r="F3368" t="str">
            <v>34 710 000.00</v>
          </cell>
          <cell r="G3368" t="str">
            <v>MGA</v>
          </cell>
          <cell r="H3368" t="str">
            <v>C500</v>
          </cell>
          <cell r="I3368" t="str">
            <v>E</v>
          </cell>
          <cell r="J3368" t="str">
            <v>2026-03-03</v>
          </cell>
          <cell r="K3368" t="str">
            <v>YASSIE</v>
          </cell>
          <cell r="L3368" t="str">
            <v>True</v>
          </cell>
          <cell r="M3368" t="str">
            <v>True</v>
          </cell>
          <cell r="N3368" t="str">
            <v>True</v>
          </cell>
          <cell r="O3368" t="str">
            <v>False</v>
          </cell>
          <cell r="P3368">
            <v>359100650</v>
          </cell>
          <cell r="Q3368">
            <v>0</v>
          </cell>
          <cell r="R3368">
            <v>0</v>
          </cell>
          <cell r="S3368" t="str">
            <v>0.00</v>
          </cell>
          <cell r="T3368">
            <v>0</v>
          </cell>
          <cell r="U3368">
            <v>7</v>
          </cell>
          <cell r="V3368">
            <v>7</v>
          </cell>
          <cell r="W3368" t="str">
            <v>2026-03-04</v>
          </cell>
        </row>
        <row r="3369">
          <cell r="A3369">
            <v>136500</v>
          </cell>
          <cell r="B3369">
            <v>46084</v>
          </cell>
          <cell r="C3369" t="str">
            <v>SETRA3</v>
          </cell>
          <cell r="D3369" t="str">
            <v>5817</v>
          </cell>
          <cell r="E3369" t="str">
            <v>56 000 000.00</v>
          </cell>
          <cell r="F3369" t="str">
            <v>56 000 000.00</v>
          </cell>
          <cell r="G3369" t="str">
            <v>MGA</v>
          </cell>
          <cell r="H3369" t="str">
            <v>C100</v>
          </cell>
          <cell r="I3369" t="str">
            <v>E</v>
          </cell>
          <cell r="J3369" t="str">
            <v>2026-03-03</v>
          </cell>
          <cell r="K3369" t="str">
            <v>YASSIE</v>
          </cell>
          <cell r="L3369" t="str">
            <v>True</v>
          </cell>
          <cell r="M3369" t="str">
            <v>True</v>
          </cell>
          <cell r="N3369" t="str">
            <v>True</v>
          </cell>
          <cell r="O3369" t="str">
            <v>False</v>
          </cell>
          <cell r="P3369">
            <v>358800808</v>
          </cell>
          <cell r="Q3369">
            <v>0</v>
          </cell>
          <cell r="R3369">
            <v>0</v>
          </cell>
          <cell r="S3369" t="str">
            <v>0.00</v>
          </cell>
          <cell r="T3369">
            <v>0</v>
          </cell>
          <cell r="U3369">
            <v>6</v>
          </cell>
          <cell r="V3369">
            <v>6</v>
          </cell>
          <cell r="W3369" t="str">
            <v>2026-03-06</v>
          </cell>
        </row>
        <row r="3370">
          <cell r="A3370">
            <v>136499</v>
          </cell>
          <cell r="B3370">
            <v>46084</v>
          </cell>
          <cell r="C3370" t="str">
            <v>TAFITASOA3</v>
          </cell>
          <cell r="D3370" t="str">
            <v>3033</v>
          </cell>
          <cell r="E3370" t="str">
            <v>4 600 000.00</v>
          </cell>
          <cell r="F3370" t="str">
            <v>5 520 000.00</v>
          </cell>
          <cell r="G3370" t="str">
            <v>MGA</v>
          </cell>
          <cell r="H3370" t="str">
            <v>C700</v>
          </cell>
          <cell r="I3370" t="str">
            <v>E</v>
          </cell>
          <cell r="J3370" t="str">
            <v>2026-03-03</v>
          </cell>
          <cell r="K3370" t="str">
            <v>YASSIE</v>
          </cell>
          <cell r="L3370" t="str">
            <v>True</v>
          </cell>
          <cell r="M3370" t="str">
            <v>True</v>
          </cell>
          <cell r="N3370" t="str">
            <v>True</v>
          </cell>
          <cell r="O3370" t="str">
            <v>False</v>
          </cell>
          <cell r="P3370">
            <v>358900260</v>
          </cell>
          <cell r="Q3370">
            <v>358900259</v>
          </cell>
          <cell r="R3370">
            <v>0</v>
          </cell>
          <cell r="S3370" t="str">
            <v>0.00</v>
          </cell>
          <cell r="T3370">
            <v>0</v>
          </cell>
          <cell r="U3370">
            <v>9</v>
          </cell>
          <cell r="V3370">
            <v>9</v>
          </cell>
          <cell r="W3370" t="str">
            <v>2026-03-03</v>
          </cell>
        </row>
        <row r="3371">
          <cell r="A3371">
            <v>136498</v>
          </cell>
          <cell r="B3371">
            <v>46084</v>
          </cell>
          <cell r="C3371" t="str">
            <v>LUCA3</v>
          </cell>
          <cell r="D3371" t="str">
            <v>123</v>
          </cell>
          <cell r="E3371" t="str">
            <v>85 333 328.00</v>
          </cell>
          <cell r="F3371" t="str">
            <v>102 399 993.60</v>
          </cell>
          <cell r="G3371" t="str">
            <v>MGA</v>
          </cell>
          <cell r="H3371" t="str">
            <v>C104</v>
          </cell>
          <cell r="I3371" t="str">
            <v>E</v>
          </cell>
          <cell r="J3371" t="str">
            <v>2026-03-03</v>
          </cell>
          <cell r="K3371" t="str">
            <v>YASSIE</v>
          </cell>
          <cell r="L3371" t="str">
            <v>True</v>
          </cell>
          <cell r="M3371" t="str">
            <v>True</v>
          </cell>
          <cell r="N3371" t="str">
            <v>True</v>
          </cell>
          <cell r="O3371" t="str">
            <v>False</v>
          </cell>
          <cell r="P3371">
            <v>358900254</v>
          </cell>
          <cell r="Q3371">
            <v>0</v>
          </cell>
          <cell r="R3371">
            <v>0</v>
          </cell>
          <cell r="S3371" t="str">
            <v>0.00</v>
          </cell>
          <cell r="T3371">
            <v>0</v>
          </cell>
          <cell r="U3371">
            <v>11</v>
          </cell>
          <cell r="V3371">
            <v>11</v>
          </cell>
          <cell r="W3371" t="str">
            <v>2026-03-12</v>
          </cell>
        </row>
        <row r="3372">
          <cell r="A3372">
            <v>136497</v>
          </cell>
          <cell r="B3372">
            <v>46084</v>
          </cell>
          <cell r="C3372" t="str">
            <v>HARITSOA</v>
          </cell>
          <cell r="D3372" t="str">
            <v>4245</v>
          </cell>
          <cell r="E3372" t="str">
            <v>3 808 000.11</v>
          </cell>
          <cell r="F3372" t="str">
            <v>4 569 600.12</v>
          </cell>
          <cell r="G3372" t="str">
            <v>MGA</v>
          </cell>
          <cell r="H3372" t="str">
            <v>C500</v>
          </cell>
          <cell r="I3372" t="str">
            <v>E</v>
          </cell>
          <cell r="J3372" t="str">
            <v>2026-03-03</v>
          </cell>
          <cell r="K3372" t="str">
            <v>YASSIE</v>
          </cell>
          <cell r="L3372" t="str">
            <v>True</v>
          </cell>
          <cell r="M3372" t="str">
            <v>True</v>
          </cell>
          <cell r="N3372" t="str">
            <v>True</v>
          </cell>
          <cell r="O3372" t="str">
            <v>False</v>
          </cell>
          <cell r="P3372">
            <v>358900249</v>
          </cell>
          <cell r="Q3372">
            <v>0</v>
          </cell>
          <cell r="R3372">
            <v>0</v>
          </cell>
          <cell r="S3372" t="str">
            <v>0.00</v>
          </cell>
          <cell r="T3372">
            <v>0</v>
          </cell>
          <cell r="U3372">
            <v>10</v>
          </cell>
          <cell r="V3372">
            <v>10</v>
          </cell>
          <cell r="W3372" t="str">
            <v>2026-03-04</v>
          </cell>
        </row>
        <row r="3373">
          <cell r="A3373">
            <v>136496</v>
          </cell>
          <cell r="B3373">
            <v>46084</v>
          </cell>
          <cell r="C3373" t="str">
            <v>SETRA3</v>
          </cell>
          <cell r="D3373" t="str">
            <v>925</v>
          </cell>
          <cell r="E3373" t="str">
            <v>9 460 500.00</v>
          </cell>
          <cell r="F3373" t="str">
            <v>11 352 600.00</v>
          </cell>
          <cell r="G3373" t="str">
            <v>MGA</v>
          </cell>
          <cell r="H3373" t="str">
            <v>C104</v>
          </cell>
          <cell r="I3373" t="str">
            <v>E</v>
          </cell>
          <cell r="J3373" t="str">
            <v>2026-03-03</v>
          </cell>
          <cell r="K3373" t="str">
            <v>YASSIE</v>
          </cell>
          <cell r="L3373" t="str">
            <v>True</v>
          </cell>
          <cell r="M3373" t="str">
            <v>True</v>
          </cell>
          <cell r="N3373" t="str">
            <v>True</v>
          </cell>
          <cell r="O3373" t="str">
            <v>False</v>
          </cell>
          <cell r="P3373">
            <v>358800715</v>
          </cell>
          <cell r="Q3373">
            <v>0</v>
          </cell>
          <cell r="R3373">
            <v>0</v>
          </cell>
          <cell r="S3373" t="str">
            <v>0.00</v>
          </cell>
          <cell r="T3373">
            <v>0</v>
          </cell>
          <cell r="U3373">
            <v>11</v>
          </cell>
          <cell r="V3373">
            <v>11</v>
          </cell>
          <cell r="W3373" t="str">
            <v>2026-03-12</v>
          </cell>
        </row>
        <row r="3374">
          <cell r="A3374">
            <v>136495</v>
          </cell>
          <cell r="B3374">
            <v>46084</v>
          </cell>
          <cell r="C3374" t="str">
            <v>OLGA</v>
          </cell>
          <cell r="E3374" t="str">
            <v>0.00</v>
          </cell>
          <cell r="F3374" t="str">
            <v>0.00</v>
          </cell>
          <cell r="G3374" t="str">
            <v>MGA</v>
          </cell>
          <cell r="H3374" t="str">
            <v>C901</v>
          </cell>
          <cell r="I3374" t="str">
            <v>E</v>
          </cell>
          <cell r="J3374" t="str">
            <v>2026-03-03</v>
          </cell>
          <cell r="K3374" t="str">
            <v>YASSIE</v>
          </cell>
          <cell r="L3374" t="str">
            <v>True</v>
          </cell>
          <cell r="M3374" t="str">
            <v>False</v>
          </cell>
          <cell r="N3374" t="str">
            <v>True</v>
          </cell>
          <cell r="O3374" t="str">
            <v>False</v>
          </cell>
          <cell r="P3374">
            <v>0</v>
          </cell>
          <cell r="Q3374">
            <v>0</v>
          </cell>
          <cell r="R3374">
            <v>0</v>
          </cell>
          <cell r="S3374" t="str">
            <v>0.00</v>
          </cell>
          <cell r="T3374">
            <v>0</v>
          </cell>
          <cell r="U3374">
            <v>5</v>
          </cell>
          <cell r="V3374">
            <v>5</v>
          </cell>
          <cell r="W3374" t="str">
            <v>2026-03-10</v>
          </cell>
        </row>
        <row r="3375">
          <cell r="A3375">
            <v>136494</v>
          </cell>
          <cell r="B3375">
            <v>46084</v>
          </cell>
          <cell r="C3375" t="str">
            <v>MICHAELA</v>
          </cell>
          <cell r="D3375" t="str">
            <v>2886</v>
          </cell>
          <cell r="E3375" t="str">
            <v>1 430 900.00</v>
          </cell>
          <cell r="F3375" t="str">
            <v>1 430 900.00</v>
          </cell>
          <cell r="G3375" t="str">
            <v>MGA</v>
          </cell>
          <cell r="H3375" t="str">
            <v>C200</v>
          </cell>
          <cell r="I3375" t="str">
            <v>E</v>
          </cell>
          <cell r="J3375" t="str">
            <v>2026-03-03</v>
          </cell>
          <cell r="K3375" t="str">
            <v>YASSIE</v>
          </cell>
          <cell r="L3375" t="str">
            <v>True</v>
          </cell>
          <cell r="M3375" t="str">
            <v>True</v>
          </cell>
          <cell r="N3375" t="str">
            <v>True</v>
          </cell>
          <cell r="O3375" t="str">
            <v>False</v>
          </cell>
          <cell r="P3375">
            <v>358900234</v>
          </cell>
          <cell r="Q3375">
            <v>0</v>
          </cell>
          <cell r="R3375">
            <v>0</v>
          </cell>
          <cell r="S3375" t="str">
            <v>0.00</v>
          </cell>
          <cell r="T3375">
            <v>0</v>
          </cell>
          <cell r="U3375">
            <v>8</v>
          </cell>
          <cell r="V3375">
            <v>8</v>
          </cell>
          <cell r="W3375" t="str">
            <v>2026-03-04</v>
          </cell>
        </row>
        <row r="3376">
          <cell r="A3376">
            <v>136493</v>
          </cell>
          <cell r="B3376">
            <v>46084</v>
          </cell>
          <cell r="C3376" t="str">
            <v>HARITSOA</v>
          </cell>
          <cell r="D3376" t="str">
            <v>3726</v>
          </cell>
          <cell r="E3376" t="str">
            <v>600 000.00</v>
          </cell>
          <cell r="F3376" t="str">
            <v>720 000.00</v>
          </cell>
          <cell r="G3376" t="str">
            <v>MGA</v>
          </cell>
          <cell r="H3376" t="str">
            <v>C500</v>
          </cell>
          <cell r="I3376" t="str">
            <v>E</v>
          </cell>
          <cell r="J3376" t="str">
            <v>2026-03-03</v>
          </cell>
          <cell r="K3376" t="str">
            <v>YASSIE</v>
          </cell>
          <cell r="L3376" t="str">
            <v>True</v>
          </cell>
          <cell r="M3376" t="str">
            <v>True</v>
          </cell>
          <cell r="N3376" t="str">
            <v>True</v>
          </cell>
          <cell r="O3376" t="str">
            <v>False</v>
          </cell>
          <cell r="P3376">
            <v>358900232</v>
          </cell>
          <cell r="Q3376">
            <v>0</v>
          </cell>
          <cell r="R3376">
            <v>0</v>
          </cell>
          <cell r="S3376" t="str">
            <v>0.00</v>
          </cell>
          <cell r="T3376">
            <v>0</v>
          </cell>
          <cell r="U3376">
            <v>8</v>
          </cell>
          <cell r="V3376">
            <v>8</v>
          </cell>
          <cell r="W3376" t="str">
            <v>2026-03-03</v>
          </cell>
        </row>
        <row r="3377">
          <cell r="A3377">
            <v>136492</v>
          </cell>
          <cell r="B3377">
            <v>46084</v>
          </cell>
          <cell r="C3377" t="str">
            <v>MBOLATIANANJI</v>
          </cell>
          <cell r="D3377" t="str">
            <v>4</v>
          </cell>
          <cell r="E3377" t="str">
            <v>178 308 599.82</v>
          </cell>
          <cell r="F3377" t="str">
            <v>213 970 319.78</v>
          </cell>
          <cell r="G3377" t="str">
            <v>MGA</v>
          </cell>
          <cell r="H3377" t="str">
            <v>C800</v>
          </cell>
          <cell r="I3377" t="str">
            <v>E</v>
          </cell>
          <cell r="J3377" t="str">
            <v>2026-03-03</v>
          </cell>
          <cell r="K3377" t="str">
            <v>YASSIE</v>
          </cell>
          <cell r="L3377" t="str">
            <v>True</v>
          </cell>
          <cell r="M3377" t="str">
            <v>True</v>
          </cell>
          <cell r="N3377" t="str">
            <v>True</v>
          </cell>
          <cell r="O3377" t="str">
            <v>False</v>
          </cell>
          <cell r="P3377">
            <v>0</v>
          </cell>
          <cell r="Q3377">
            <v>0</v>
          </cell>
          <cell r="R3377">
            <v>0</v>
          </cell>
          <cell r="S3377" t="str">
            <v>0.00</v>
          </cell>
          <cell r="T3377">
            <v>0</v>
          </cell>
          <cell r="U3377">
            <v>5</v>
          </cell>
          <cell r="V3377">
            <v>5</v>
          </cell>
          <cell r="W3377" t="str">
            <v>2026-03-10</v>
          </cell>
        </row>
        <row r="3378">
          <cell r="A3378">
            <v>136491</v>
          </cell>
          <cell r="B3378">
            <v>46084</v>
          </cell>
          <cell r="C3378" t="str">
            <v>LUCA3</v>
          </cell>
          <cell r="D3378" t="str">
            <v>6095</v>
          </cell>
          <cell r="E3378" t="str">
            <v>15 000 000.00</v>
          </cell>
          <cell r="F3378" t="str">
            <v>15 000 000.00</v>
          </cell>
          <cell r="G3378" t="str">
            <v>MGA</v>
          </cell>
          <cell r="H3378" t="str">
            <v>C100</v>
          </cell>
          <cell r="I3378" t="str">
            <v>E</v>
          </cell>
          <cell r="J3378" t="str">
            <v>2026-03-03</v>
          </cell>
          <cell r="K3378" t="str">
            <v>YASSIE</v>
          </cell>
          <cell r="L3378" t="str">
            <v>True</v>
          </cell>
          <cell r="M3378" t="str">
            <v>True</v>
          </cell>
          <cell r="N3378" t="str">
            <v>True</v>
          </cell>
          <cell r="O3378" t="str">
            <v>False</v>
          </cell>
          <cell r="P3378">
            <v>358800713</v>
          </cell>
          <cell r="Q3378">
            <v>0</v>
          </cell>
          <cell r="R3378">
            <v>0</v>
          </cell>
          <cell r="S3378" t="str">
            <v>0.00</v>
          </cell>
          <cell r="T3378">
            <v>0</v>
          </cell>
          <cell r="U3378">
            <v>12</v>
          </cell>
          <cell r="V3378">
            <v>12</v>
          </cell>
          <cell r="W3378" t="str">
            <v>2026-03-04</v>
          </cell>
        </row>
        <row r="3379">
          <cell r="A3379">
            <v>136490</v>
          </cell>
          <cell r="B3379">
            <v>46084</v>
          </cell>
          <cell r="C3379" t="str">
            <v>LUCA3</v>
          </cell>
          <cell r="D3379" t="str">
            <v>6095</v>
          </cell>
          <cell r="E3379" t="str">
            <v>12 000 000.00</v>
          </cell>
          <cell r="F3379" t="str">
            <v>12 000 000.00</v>
          </cell>
          <cell r="G3379" t="str">
            <v>MGA</v>
          </cell>
          <cell r="H3379" t="str">
            <v>C100</v>
          </cell>
          <cell r="I3379" t="str">
            <v>E</v>
          </cell>
          <cell r="J3379" t="str">
            <v>2026-03-03</v>
          </cell>
          <cell r="K3379" t="str">
            <v>YASSIE</v>
          </cell>
          <cell r="L3379" t="str">
            <v>True</v>
          </cell>
          <cell r="M3379" t="str">
            <v>True</v>
          </cell>
          <cell r="N3379" t="str">
            <v>True</v>
          </cell>
          <cell r="O3379" t="str">
            <v>False</v>
          </cell>
          <cell r="P3379">
            <v>358900229</v>
          </cell>
          <cell r="Q3379">
            <v>0</v>
          </cell>
          <cell r="R3379">
            <v>0</v>
          </cell>
          <cell r="S3379" t="str">
            <v>0.00</v>
          </cell>
          <cell r="T3379">
            <v>0</v>
          </cell>
          <cell r="U3379">
            <v>7</v>
          </cell>
          <cell r="V3379">
            <v>7</v>
          </cell>
          <cell r="W3379" t="str">
            <v>2026-03-04</v>
          </cell>
        </row>
        <row r="3380">
          <cell r="A3380">
            <v>136489</v>
          </cell>
          <cell r="B3380">
            <v>46084</v>
          </cell>
          <cell r="C3380" t="str">
            <v>SETRA3</v>
          </cell>
          <cell r="D3380" t="str">
            <v>119</v>
          </cell>
          <cell r="E3380" t="str">
            <v>1 750 000.00</v>
          </cell>
          <cell r="F3380" t="str">
            <v>2 100 000.00</v>
          </cell>
          <cell r="G3380" t="str">
            <v>MGA</v>
          </cell>
          <cell r="H3380" t="str">
            <v>C100</v>
          </cell>
          <cell r="I3380" t="str">
            <v>E</v>
          </cell>
          <cell r="J3380" t="str">
            <v>2026-03-03</v>
          </cell>
          <cell r="K3380" t="str">
            <v>YASSIE</v>
          </cell>
          <cell r="L3380" t="str">
            <v>True</v>
          </cell>
          <cell r="M3380" t="str">
            <v>True</v>
          </cell>
          <cell r="N3380" t="str">
            <v>True</v>
          </cell>
          <cell r="O3380" t="str">
            <v>False</v>
          </cell>
          <cell r="P3380">
            <v>359001819</v>
          </cell>
          <cell r="Q3380">
            <v>0</v>
          </cell>
          <cell r="R3380">
            <v>0</v>
          </cell>
          <cell r="S3380" t="str">
            <v>0.00</v>
          </cell>
          <cell r="T3380">
            <v>0</v>
          </cell>
          <cell r="U3380">
            <v>7</v>
          </cell>
          <cell r="V3380">
            <v>7</v>
          </cell>
          <cell r="W3380" t="str">
            <v>2026-03-04</v>
          </cell>
        </row>
        <row r="3381">
          <cell r="A3381">
            <v>136488</v>
          </cell>
          <cell r="B3381">
            <v>46084</v>
          </cell>
          <cell r="C3381" t="str">
            <v>TSILAVINA7</v>
          </cell>
          <cell r="D3381" t="str">
            <v>4245</v>
          </cell>
          <cell r="E3381" t="str">
            <v>395 000.00</v>
          </cell>
          <cell r="F3381" t="str">
            <v>474 000.00</v>
          </cell>
          <cell r="G3381" t="str">
            <v>MGA</v>
          </cell>
          <cell r="H3381" t="str">
            <v>C700</v>
          </cell>
          <cell r="I3381" t="str">
            <v>E</v>
          </cell>
          <cell r="J3381" t="str">
            <v>2026-03-03</v>
          </cell>
          <cell r="K3381" t="str">
            <v>YASSIE</v>
          </cell>
          <cell r="L3381" t="str">
            <v>True</v>
          </cell>
          <cell r="M3381" t="str">
            <v>True</v>
          </cell>
          <cell r="N3381" t="str">
            <v>True</v>
          </cell>
          <cell r="O3381" t="str">
            <v>False</v>
          </cell>
          <cell r="P3381">
            <v>0</v>
          </cell>
          <cell r="Q3381">
            <v>358900226</v>
          </cell>
          <cell r="R3381">
            <v>0</v>
          </cell>
          <cell r="S3381" t="str">
            <v>0.00</v>
          </cell>
          <cell r="T3381">
            <v>0</v>
          </cell>
          <cell r="U3381">
            <v>6</v>
          </cell>
          <cell r="V3381">
            <v>6</v>
          </cell>
          <cell r="W3381" t="str">
            <v>2026-03-06</v>
          </cell>
        </row>
        <row r="3382">
          <cell r="A3382">
            <v>136487</v>
          </cell>
          <cell r="B3382">
            <v>46084</v>
          </cell>
          <cell r="C3382" t="str">
            <v>JOHANNA1</v>
          </cell>
          <cell r="D3382" t="str">
            <v>3824</v>
          </cell>
          <cell r="E3382" t="str">
            <v>40 530 000.00</v>
          </cell>
          <cell r="F3382" t="str">
            <v>40 530 000.00</v>
          </cell>
          <cell r="G3382" t="str">
            <v>MGA</v>
          </cell>
          <cell r="H3382" t="str">
            <v>C104</v>
          </cell>
          <cell r="I3382" t="str">
            <v>E</v>
          </cell>
          <cell r="J3382" t="str">
            <v>2026-03-03</v>
          </cell>
          <cell r="K3382" t="str">
            <v>YASSIE</v>
          </cell>
          <cell r="L3382" t="str">
            <v>True</v>
          </cell>
          <cell r="M3382" t="str">
            <v>True</v>
          </cell>
          <cell r="N3382" t="str">
            <v>True</v>
          </cell>
          <cell r="O3382" t="str">
            <v>False</v>
          </cell>
          <cell r="P3382">
            <v>359001814</v>
          </cell>
          <cell r="Q3382">
            <v>0</v>
          </cell>
          <cell r="R3382">
            <v>0</v>
          </cell>
          <cell r="S3382" t="str">
            <v>0.00</v>
          </cell>
          <cell r="T3382">
            <v>0</v>
          </cell>
          <cell r="U3382">
            <v>8</v>
          </cell>
          <cell r="V3382">
            <v>8</v>
          </cell>
          <cell r="W3382" t="str">
            <v>2026-03-03</v>
          </cell>
        </row>
        <row r="3383">
          <cell r="A3383">
            <v>136486</v>
          </cell>
          <cell r="B3383">
            <v>46084</v>
          </cell>
          <cell r="C3383" t="str">
            <v>MIALY23</v>
          </cell>
          <cell r="E3383" t="str">
            <v>0.00</v>
          </cell>
          <cell r="F3383" t="str">
            <v>0.00</v>
          </cell>
          <cell r="G3383" t="str">
            <v>MGA</v>
          </cell>
          <cell r="H3383" t="str">
            <v>C600</v>
          </cell>
          <cell r="I3383" t="str">
            <v>C</v>
          </cell>
          <cell r="J3383" t="str">
            <v>2026-03-03</v>
          </cell>
          <cell r="K3383" t="str">
            <v>YASSIE</v>
          </cell>
          <cell r="L3383" t="str">
            <v>True</v>
          </cell>
          <cell r="M3383" t="str">
            <v>True</v>
          </cell>
          <cell r="N3383" t="str">
            <v>True</v>
          </cell>
          <cell r="O3383" t="str">
            <v>False</v>
          </cell>
          <cell r="P3383">
            <v>358800708</v>
          </cell>
          <cell r="Q3383">
            <v>358800707</v>
          </cell>
          <cell r="R3383">
            <v>0</v>
          </cell>
          <cell r="S3383" t="str">
            <v>0.00</v>
          </cell>
          <cell r="T3383">
            <v>0</v>
          </cell>
          <cell r="U3383">
            <v>6</v>
          </cell>
          <cell r="V3383">
            <v>6</v>
          </cell>
          <cell r="W3383" t="str">
            <v>2026-03-11</v>
          </cell>
        </row>
        <row r="3384">
          <cell r="A3384">
            <v>136485</v>
          </cell>
          <cell r="B3384">
            <v>46083</v>
          </cell>
          <cell r="C3384" t="str">
            <v>LUCA3</v>
          </cell>
          <cell r="D3384" t="str">
            <v>2368</v>
          </cell>
          <cell r="E3384" t="str">
            <v>5 238 356.50</v>
          </cell>
          <cell r="F3384" t="str">
            <v>5 238 356.50</v>
          </cell>
          <cell r="G3384" t="str">
            <v>MGA</v>
          </cell>
          <cell r="H3384" t="str">
            <v>C100</v>
          </cell>
          <cell r="I3384" t="str">
            <v>E</v>
          </cell>
          <cell r="J3384" t="str">
            <v>2026-03-02</v>
          </cell>
          <cell r="K3384" t="str">
            <v>YASSIE</v>
          </cell>
          <cell r="L3384" t="str">
            <v>True</v>
          </cell>
          <cell r="M3384" t="str">
            <v>True</v>
          </cell>
          <cell r="N3384" t="str">
            <v>True</v>
          </cell>
          <cell r="O3384" t="str">
            <v>False</v>
          </cell>
          <cell r="P3384">
            <v>357100148</v>
          </cell>
          <cell r="Q3384">
            <v>0</v>
          </cell>
          <cell r="R3384">
            <v>0</v>
          </cell>
          <cell r="S3384" t="str">
            <v>0.00</v>
          </cell>
          <cell r="T3384">
            <v>0</v>
          </cell>
          <cell r="U3384">
            <v>9</v>
          </cell>
          <cell r="V3384">
            <v>9</v>
          </cell>
          <cell r="W3384" t="str">
            <v>2026-03-04</v>
          </cell>
        </row>
        <row r="3385">
          <cell r="A3385">
            <v>136484</v>
          </cell>
          <cell r="B3385">
            <v>46083</v>
          </cell>
          <cell r="C3385" t="str">
            <v>HARITSOA</v>
          </cell>
          <cell r="E3385" t="str">
            <v>0.00</v>
          </cell>
          <cell r="F3385" t="str">
            <v>0.00</v>
          </cell>
          <cell r="G3385" t="str">
            <v>MGA</v>
          </cell>
          <cell r="H3385" t="str">
            <v>C500</v>
          </cell>
          <cell r="I3385" t="str">
            <v>E</v>
          </cell>
          <cell r="J3385" t="str">
            <v>2026-03-02</v>
          </cell>
          <cell r="K3385" t="str">
            <v>YASSIE</v>
          </cell>
          <cell r="L3385" t="str">
            <v>True</v>
          </cell>
          <cell r="M3385" t="str">
            <v>False</v>
          </cell>
          <cell r="N3385" t="str">
            <v>True</v>
          </cell>
          <cell r="O3385" t="str">
            <v>False</v>
          </cell>
          <cell r="P3385">
            <v>357100143</v>
          </cell>
          <cell r="Q3385">
            <v>0</v>
          </cell>
          <cell r="R3385">
            <v>0</v>
          </cell>
          <cell r="S3385" t="str">
            <v>0.00</v>
          </cell>
          <cell r="T3385">
            <v>0</v>
          </cell>
          <cell r="U3385">
            <v>6</v>
          </cell>
          <cell r="V3385">
            <v>6</v>
          </cell>
          <cell r="W3385" t="str">
            <v>2026-03-04</v>
          </cell>
        </row>
        <row r="3386">
          <cell r="A3386">
            <v>136483</v>
          </cell>
          <cell r="B3386">
            <v>46083</v>
          </cell>
          <cell r="C3386" t="str">
            <v>HARITSOA</v>
          </cell>
          <cell r="D3386" t="str">
            <v>4216</v>
          </cell>
          <cell r="E3386" t="str">
            <v>3 666 666.64</v>
          </cell>
          <cell r="F3386" t="str">
            <v>4 399 999.97</v>
          </cell>
          <cell r="G3386" t="str">
            <v>MGA</v>
          </cell>
          <cell r="H3386" t="str">
            <v>C500</v>
          </cell>
          <cell r="I3386" t="str">
            <v>E</v>
          </cell>
          <cell r="J3386" t="str">
            <v>2026-03-02</v>
          </cell>
          <cell r="K3386" t="str">
            <v>YASSIE</v>
          </cell>
          <cell r="L3386" t="str">
            <v>True</v>
          </cell>
          <cell r="M3386" t="str">
            <v>True</v>
          </cell>
          <cell r="N3386" t="str">
            <v>True</v>
          </cell>
          <cell r="O3386" t="str">
            <v>False</v>
          </cell>
          <cell r="P3386">
            <v>357300445</v>
          </cell>
          <cell r="Q3386">
            <v>0</v>
          </cell>
          <cell r="R3386">
            <v>0</v>
          </cell>
          <cell r="S3386" t="str">
            <v>0.00</v>
          </cell>
          <cell r="T3386">
            <v>0</v>
          </cell>
          <cell r="U3386">
            <v>8</v>
          </cell>
          <cell r="V3386">
            <v>8</v>
          </cell>
          <cell r="W3386" t="str">
            <v>2026-03-03</v>
          </cell>
        </row>
        <row r="3387">
          <cell r="A3387">
            <v>136482</v>
          </cell>
          <cell r="B3387">
            <v>46083</v>
          </cell>
          <cell r="C3387" t="str">
            <v>LUCA3</v>
          </cell>
          <cell r="D3387" t="str">
            <v>6093</v>
          </cell>
          <cell r="E3387" t="str">
            <v>5 000 000.00</v>
          </cell>
          <cell r="F3387" t="str">
            <v>5 000 000.00</v>
          </cell>
          <cell r="G3387" t="str">
            <v>MGA</v>
          </cell>
          <cell r="H3387" t="str">
            <v>C100</v>
          </cell>
          <cell r="I3387" t="str">
            <v>E</v>
          </cell>
          <cell r="J3387" t="str">
            <v>2026-03-02</v>
          </cell>
          <cell r="K3387" t="str">
            <v>YASSIE</v>
          </cell>
          <cell r="L3387" t="str">
            <v>True</v>
          </cell>
          <cell r="M3387" t="str">
            <v>True</v>
          </cell>
          <cell r="N3387" t="str">
            <v>True</v>
          </cell>
          <cell r="O3387" t="str">
            <v>False</v>
          </cell>
          <cell r="P3387">
            <v>357300442</v>
          </cell>
          <cell r="Q3387">
            <v>0</v>
          </cell>
          <cell r="R3387">
            <v>0</v>
          </cell>
          <cell r="S3387" t="str">
            <v>0.00</v>
          </cell>
          <cell r="T3387">
            <v>0</v>
          </cell>
          <cell r="U3387">
            <v>6</v>
          </cell>
          <cell r="V3387">
            <v>6</v>
          </cell>
          <cell r="W3387" t="str">
            <v>2026-03-03</v>
          </cell>
        </row>
        <row r="3388">
          <cell r="A3388">
            <v>136481</v>
          </cell>
          <cell r="B3388">
            <v>46083</v>
          </cell>
          <cell r="C3388" t="str">
            <v>SETRA3</v>
          </cell>
          <cell r="D3388" t="str">
            <v>6812</v>
          </cell>
          <cell r="E3388" t="str">
            <v>210 000.00</v>
          </cell>
          <cell r="F3388" t="str">
            <v>210 000.00</v>
          </cell>
          <cell r="G3388" t="str">
            <v>MGA</v>
          </cell>
          <cell r="H3388" t="str">
            <v>C104</v>
          </cell>
          <cell r="I3388" t="str">
            <v>E</v>
          </cell>
          <cell r="J3388" t="str">
            <v>2026-03-02</v>
          </cell>
          <cell r="K3388" t="str">
            <v>YASSIE</v>
          </cell>
          <cell r="L3388" t="str">
            <v>True</v>
          </cell>
          <cell r="M3388" t="str">
            <v>True</v>
          </cell>
          <cell r="N3388" t="str">
            <v>True</v>
          </cell>
          <cell r="O3388" t="str">
            <v>False</v>
          </cell>
          <cell r="P3388">
            <v>357100130</v>
          </cell>
          <cell r="Q3388">
            <v>0</v>
          </cell>
          <cell r="R3388">
            <v>0</v>
          </cell>
          <cell r="S3388" t="str">
            <v>0.00</v>
          </cell>
          <cell r="T3388">
            <v>0</v>
          </cell>
          <cell r="U3388">
            <v>7</v>
          </cell>
          <cell r="V3388">
            <v>7</v>
          </cell>
          <cell r="W3388" t="str">
            <v>2026-03-03</v>
          </cell>
        </row>
        <row r="3389">
          <cell r="A3389">
            <v>136480</v>
          </cell>
          <cell r="B3389">
            <v>46083</v>
          </cell>
          <cell r="C3389" t="str">
            <v>SETRA3</v>
          </cell>
          <cell r="D3389" t="str">
            <v>6811</v>
          </cell>
          <cell r="E3389" t="str">
            <v>1 320 000.00</v>
          </cell>
          <cell r="F3389" t="str">
            <v>1 320 000.00</v>
          </cell>
          <cell r="G3389" t="str">
            <v>MGA</v>
          </cell>
          <cell r="H3389" t="str">
            <v>C104</v>
          </cell>
          <cell r="I3389" t="str">
            <v>E</v>
          </cell>
          <cell r="J3389" t="str">
            <v>2026-03-02</v>
          </cell>
          <cell r="K3389" t="str">
            <v>YASSIE</v>
          </cell>
          <cell r="L3389" t="str">
            <v>True</v>
          </cell>
          <cell r="M3389" t="str">
            <v>True</v>
          </cell>
          <cell r="N3389" t="str">
            <v>True</v>
          </cell>
          <cell r="O3389" t="str">
            <v>False</v>
          </cell>
          <cell r="P3389">
            <v>357300440</v>
          </cell>
          <cell r="Q3389">
            <v>0</v>
          </cell>
          <cell r="R3389">
            <v>0</v>
          </cell>
          <cell r="S3389" t="str">
            <v>0.00</v>
          </cell>
          <cell r="T3389">
            <v>0</v>
          </cell>
          <cell r="U3389">
            <v>9</v>
          </cell>
          <cell r="V3389">
            <v>9</v>
          </cell>
          <cell r="W3389" t="str">
            <v>2026-03-03</v>
          </cell>
        </row>
        <row r="3390">
          <cell r="A3390">
            <v>136479</v>
          </cell>
          <cell r="B3390">
            <v>46083</v>
          </cell>
          <cell r="C3390" t="str">
            <v>SETRA3</v>
          </cell>
          <cell r="D3390" t="str">
            <v>6692</v>
          </cell>
          <cell r="E3390" t="str">
            <v>15 960 000.00</v>
          </cell>
          <cell r="F3390" t="str">
            <v>16 472 000.00</v>
          </cell>
          <cell r="G3390" t="str">
            <v>MGA</v>
          </cell>
          <cell r="H3390" t="str">
            <v>C104</v>
          </cell>
          <cell r="I3390" t="str">
            <v>E</v>
          </cell>
          <cell r="J3390" t="str">
            <v>2026-03-02</v>
          </cell>
          <cell r="K3390" t="str">
            <v>YASSIE</v>
          </cell>
          <cell r="L3390" t="str">
            <v>True</v>
          </cell>
          <cell r="M3390" t="str">
            <v>True</v>
          </cell>
          <cell r="N3390" t="str">
            <v>True</v>
          </cell>
          <cell r="O3390" t="str">
            <v>False</v>
          </cell>
          <cell r="P3390">
            <v>357001323</v>
          </cell>
          <cell r="Q3390">
            <v>0</v>
          </cell>
          <cell r="R3390">
            <v>0</v>
          </cell>
          <cell r="S3390" t="str">
            <v>0.00</v>
          </cell>
          <cell r="T3390">
            <v>0</v>
          </cell>
          <cell r="U3390">
            <v>7</v>
          </cell>
          <cell r="V3390">
            <v>7</v>
          </cell>
          <cell r="W3390" t="str">
            <v>2026-03-03</v>
          </cell>
        </row>
        <row r="3391">
          <cell r="A3391">
            <v>136478</v>
          </cell>
          <cell r="B3391">
            <v>46083</v>
          </cell>
          <cell r="C3391" t="str">
            <v>CHRISTELE</v>
          </cell>
          <cell r="D3391" t="str">
            <v>5545</v>
          </cell>
          <cell r="E3391" t="str">
            <v>11 825 000.00</v>
          </cell>
          <cell r="F3391" t="str">
            <v>11 825 000.00</v>
          </cell>
          <cell r="G3391" t="str">
            <v>MGA</v>
          </cell>
          <cell r="H3391" t="str">
            <v>C600</v>
          </cell>
          <cell r="I3391" t="str">
            <v>E</v>
          </cell>
          <cell r="J3391" t="str">
            <v>2026-03-02</v>
          </cell>
          <cell r="K3391" t="str">
            <v>YASSIE</v>
          </cell>
          <cell r="L3391" t="str">
            <v>True</v>
          </cell>
          <cell r="M3391" t="str">
            <v>True</v>
          </cell>
          <cell r="N3391" t="str">
            <v>True</v>
          </cell>
          <cell r="O3391" t="str">
            <v>False</v>
          </cell>
          <cell r="P3391">
            <v>356800159</v>
          </cell>
          <cell r="Q3391">
            <v>356800158</v>
          </cell>
          <cell r="R3391">
            <v>0</v>
          </cell>
          <cell r="S3391" t="str">
            <v>0.00</v>
          </cell>
          <cell r="T3391">
            <v>0</v>
          </cell>
          <cell r="U3391">
            <v>6</v>
          </cell>
          <cell r="V3391">
            <v>6</v>
          </cell>
          <cell r="W3391" t="str">
            <v>2026-03-11</v>
          </cell>
        </row>
        <row r="3392">
          <cell r="A3392">
            <v>136477</v>
          </cell>
          <cell r="B3392">
            <v>46083</v>
          </cell>
          <cell r="C3392" t="str">
            <v>HARITSOA</v>
          </cell>
          <cell r="D3392" t="str">
            <v>1258</v>
          </cell>
          <cell r="E3392" t="str">
            <v>7 398 320.00</v>
          </cell>
          <cell r="F3392" t="str">
            <v>8 877 984.00</v>
          </cell>
          <cell r="G3392" t="str">
            <v>MGA</v>
          </cell>
          <cell r="H3392" t="str">
            <v>C500</v>
          </cell>
          <cell r="I3392" t="str">
            <v>E</v>
          </cell>
          <cell r="J3392" t="str">
            <v>2026-03-02</v>
          </cell>
          <cell r="K3392" t="str">
            <v>YASSIE</v>
          </cell>
          <cell r="L3392" t="str">
            <v>True</v>
          </cell>
          <cell r="M3392" t="str">
            <v>True</v>
          </cell>
          <cell r="N3392" t="str">
            <v>True</v>
          </cell>
          <cell r="O3392" t="str">
            <v>False</v>
          </cell>
          <cell r="P3392">
            <v>356900211</v>
          </cell>
          <cell r="Q3392">
            <v>0</v>
          </cell>
          <cell r="R3392">
            <v>0</v>
          </cell>
          <cell r="S3392" t="str">
            <v>0.00</v>
          </cell>
          <cell r="T3392">
            <v>0</v>
          </cell>
          <cell r="U3392">
            <v>8</v>
          </cell>
          <cell r="V3392">
            <v>8</v>
          </cell>
          <cell r="W3392" t="str">
            <v>2026-03-04</v>
          </cell>
        </row>
        <row r="3393">
          <cell r="A3393">
            <v>136476</v>
          </cell>
          <cell r="B3393">
            <v>46083</v>
          </cell>
          <cell r="C3393" t="str">
            <v>LUCA3</v>
          </cell>
          <cell r="D3393" t="str">
            <v>4888</v>
          </cell>
          <cell r="E3393" t="str">
            <v>60 170.00</v>
          </cell>
          <cell r="F3393" t="str">
            <v>60 170.00</v>
          </cell>
          <cell r="G3393" t="str">
            <v>USD</v>
          </cell>
          <cell r="H3393" t="str">
            <v>C100</v>
          </cell>
          <cell r="I3393" t="str">
            <v>E</v>
          </cell>
          <cell r="J3393" t="str">
            <v>2026-03-02</v>
          </cell>
          <cell r="K3393" t="str">
            <v>YASSIE</v>
          </cell>
          <cell r="L3393" t="str">
            <v>True</v>
          </cell>
          <cell r="M3393" t="str">
            <v>True</v>
          </cell>
          <cell r="N3393" t="str">
            <v>True</v>
          </cell>
          <cell r="O3393" t="str">
            <v>False</v>
          </cell>
          <cell r="P3393">
            <v>356800152</v>
          </cell>
          <cell r="Q3393">
            <v>0</v>
          </cell>
          <cell r="R3393">
            <v>0</v>
          </cell>
          <cell r="S3393" t="str">
            <v>0.00</v>
          </cell>
          <cell r="T3393">
            <v>0</v>
          </cell>
          <cell r="U3393">
            <v>7</v>
          </cell>
          <cell r="V3393">
            <v>7</v>
          </cell>
          <cell r="W3393" t="str">
            <v>2026-03-06</v>
          </cell>
        </row>
        <row r="3394">
          <cell r="A3394">
            <v>136475</v>
          </cell>
          <cell r="B3394">
            <v>46083</v>
          </cell>
          <cell r="C3394" t="str">
            <v>HARITSOA</v>
          </cell>
          <cell r="D3394" t="str">
            <v>1258</v>
          </cell>
          <cell r="E3394" t="str">
            <v>7 398 320.00</v>
          </cell>
          <cell r="F3394" t="str">
            <v>8 877 984.00</v>
          </cell>
          <cell r="G3394" t="str">
            <v>MGA</v>
          </cell>
          <cell r="H3394" t="str">
            <v>C500</v>
          </cell>
          <cell r="I3394" t="str">
            <v>E</v>
          </cell>
          <cell r="J3394" t="str">
            <v>2026-03-02</v>
          </cell>
          <cell r="K3394" t="str">
            <v>YASSIE</v>
          </cell>
          <cell r="L3394" t="str">
            <v>True</v>
          </cell>
          <cell r="M3394" t="str">
            <v>True</v>
          </cell>
          <cell r="N3394" t="str">
            <v>True</v>
          </cell>
          <cell r="O3394" t="str">
            <v>False</v>
          </cell>
          <cell r="P3394">
            <v>357001312</v>
          </cell>
          <cell r="Q3394">
            <v>0</v>
          </cell>
          <cell r="R3394">
            <v>0</v>
          </cell>
          <cell r="S3394" t="str">
            <v>0.00</v>
          </cell>
          <cell r="T3394">
            <v>0</v>
          </cell>
          <cell r="U3394">
            <v>6</v>
          </cell>
          <cell r="V3394">
            <v>6</v>
          </cell>
          <cell r="W3394" t="str">
            <v>2026-03-04</v>
          </cell>
        </row>
        <row r="3395">
          <cell r="A3395">
            <v>136474</v>
          </cell>
          <cell r="B3395">
            <v>46083</v>
          </cell>
          <cell r="C3395" t="str">
            <v>SETRA3</v>
          </cell>
          <cell r="D3395" t="str">
            <v>6807</v>
          </cell>
          <cell r="E3395" t="str">
            <v>4 400 000.00</v>
          </cell>
          <cell r="F3395" t="str">
            <v>4 400 000.00</v>
          </cell>
          <cell r="G3395" t="str">
            <v>MGA</v>
          </cell>
          <cell r="H3395" t="str">
            <v>C104</v>
          </cell>
          <cell r="I3395" t="str">
            <v>E</v>
          </cell>
          <cell r="J3395" t="str">
            <v>2026-03-02</v>
          </cell>
          <cell r="K3395" t="str">
            <v>YASSIE</v>
          </cell>
          <cell r="L3395" t="str">
            <v>True</v>
          </cell>
          <cell r="M3395" t="str">
            <v>True</v>
          </cell>
          <cell r="N3395" t="str">
            <v>True</v>
          </cell>
          <cell r="O3395" t="str">
            <v>False</v>
          </cell>
          <cell r="P3395">
            <v>356800143</v>
          </cell>
          <cell r="Q3395">
            <v>0</v>
          </cell>
          <cell r="R3395">
            <v>0</v>
          </cell>
          <cell r="S3395" t="str">
            <v>0.00</v>
          </cell>
          <cell r="T3395">
            <v>0</v>
          </cell>
          <cell r="U3395">
            <v>7</v>
          </cell>
          <cell r="V3395">
            <v>7</v>
          </cell>
          <cell r="W3395" t="str">
            <v>2026-03-03</v>
          </cell>
        </row>
        <row r="3396">
          <cell r="A3396">
            <v>136473</v>
          </cell>
          <cell r="B3396">
            <v>46083</v>
          </cell>
          <cell r="C3396" t="str">
            <v>HARITSOA</v>
          </cell>
          <cell r="D3396" t="str">
            <v>1258</v>
          </cell>
          <cell r="E3396" t="str">
            <v>7 784 268.00</v>
          </cell>
          <cell r="F3396" t="str">
            <v>9 341 121.60</v>
          </cell>
          <cell r="G3396" t="str">
            <v>MGA</v>
          </cell>
          <cell r="H3396" t="str">
            <v>C500</v>
          </cell>
          <cell r="I3396" t="str">
            <v>E</v>
          </cell>
          <cell r="J3396" t="str">
            <v>2026-03-02</v>
          </cell>
          <cell r="K3396" t="str">
            <v>YASSIE</v>
          </cell>
          <cell r="L3396" t="str">
            <v>True</v>
          </cell>
          <cell r="M3396" t="str">
            <v>True</v>
          </cell>
          <cell r="N3396" t="str">
            <v>True</v>
          </cell>
          <cell r="O3396" t="str">
            <v>False</v>
          </cell>
          <cell r="P3396">
            <v>356900205</v>
          </cell>
          <cell r="Q3396">
            <v>0</v>
          </cell>
          <cell r="R3396">
            <v>0</v>
          </cell>
          <cell r="S3396" t="str">
            <v>0.00</v>
          </cell>
          <cell r="T3396">
            <v>0</v>
          </cell>
          <cell r="U3396">
            <v>7</v>
          </cell>
          <cell r="V3396">
            <v>7</v>
          </cell>
          <cell r="W3396" t="str">
            <v>2026-03-04</v>
          </cell>
        </row>
        <row r="3397">
          <cell r="A3397">
            <v>136472</v>
          </cell>
          <cell r="B3397">
            <v>46083</v>
          </cell>
          <cell r="C3397" t="str">
            <v>SETRA3</v>
          </cell>
          <cell r="D3397" t="str">
            <v>6810</v>
          </cell>
          <cell r="E3397" t="str">
            <v>495 000.00</v>
          </cell>
          <cell r="F3397" t="str">
            <v>495 000.00</v>
          </cell>
          <cell r="G3397" t="str">
            <v>MGA</v>
          </cell>
          <cell r="H3397" t="str">
            <v>C104</v>
          </cell>
          <cell r="I3397" t="str">
            <v>E</v>
          </cell>
          <cell r="J3397" t="str">
            <v>2026-03-02</v>
          </cell>
          <cell r="K3397" t="str">
            <v>YASSIE</v>
          </cell>
          <cell r="L3397" t="str">
            <v>True</v>
          </cell>
          <cell r="M3397" t="str">
            <v>True</v>
          </cell>
          <cell r="N3397" t="str">
            <v>True</v>
          </cell>
          <cell r="O3397" t="str">
            <v>False</v>
          </cell>
          <cell r="P3397">
            <v>357000735</v>
          </cell>
          <cell r="Q3397">
            <v>0</v>
          </cell>
          <cell r="R3397">
            <v>0</v>
          </cell>
          <cell r="S3397" t="str">
            <v>0.00</v>
          </cell>
          <cell r="T3397">
            <v>0</v>
          </cell>
          <cell r="U3397">
            <v>10</v>
          </cell>
          <cell r="V3397">
            <v>10</v>
          </cell>
          <cell r="W3397" t="str">
            <v>2026-03-03</v>
          </cell>
        </row>
        <row r="3398">
          <cell r="A3398">
            <v>136471</v>
          </cell>
          <cell r="B3398">
            <v>46083</v>
          </cell>
          <cell r="C3398" t="str">
            <v>LUCA3</v>
          </cell>
          <cell r="D3398" t="str">
            <v>3042</v>
          </cell>
          <cell r="E3398" t="str">
            <v>3 960 000.00</v>
          </cell>
          <cell r="F3398" t="str">
            <v>4 752 000.00</v>
          </cell>
          <cell r="G3398" t="str">
            <v>MGA</v>
          </cell>
          <cell r="H3398" t="str">
            <v>C104</v>
          </cell>
          <cell r="I3398" t="str">
            <v>E</v>
          </cell>
          <cell r="J3398" t="str">
            <v>2026-03-02</v>
          </cell>
          <cell r="K3398" t="str">
            <v>YASSIE</v>
          </cell>
          <cell r="L3398" t="str">
            <v>True</v>
          </cell>
          <cell r="M3398" t="str">
            <v>True</v>
          </cell>
          <cell r="N3398" t="str">
            <v>True</v>
          </cell>
          <cell r="O3398" t="str">
            <v>False</v>
          </cell>
          <cell r="P3398">
            <v>0</v>
          </cell>
          <cell r="Q3398">
            <v>0</v>
          </cell>
          <cell r="R3398">
            <v>0</v>
          </cell>
          <cell r="S3398" t="str">
            <v>0.00</v>
          </cell>
          <cell r="T3398">
            <v>0</v>
          </cell>
          <cell r="U3398">
            <v>11</v>
          </cell>
          <cell r="V3398">
            <v>11</v>
          </cell>
          <cell r="W3398" t="str">
            <v>2026-03-11</v>
          </cell>
        </row>
        <row r="3399">
          <cell r="A3399">
            <v>136470</v>
          </cell>
          <cell r="B3399">
            <v>46083</v>
          </cell>
          <cell r="C3399" t="str">
            <v>JOHANNA1</v>
          </cell>
          <cell r="D3399" t="str">
            <v>6806</v>
          </cell>
          <cell r="E3399" t="str">
            <v>2 000 000.00</v>
          </cell>
          <cell r="F3399" t="str">
            <v>2 000 000.00</v>
          </cell>
          <cell r="G3399" t="str">
            <v>MGA</v>
          </cell>
          <cell r="H3399" t="str">
            <v>C104</v>
          </cell>
          <cell r="I3399" t="str">
            <v>E</v>
          </cell>
          <cell r="J3399" t="str">
            <v>2026-03-02</v>
          </cell>
          <cell r="K3399" t="str">
            <v>YASSIE</v>
          </cell>
          <cell r="L3399" t="str">
            <v>True</v>
          </cell>
          <cell r="M3399" t="str">
            <v>True</v>
          </cell>
          <cell r="N3399" t="str">
            <v>True</v>
          </cell>
          <cell r="O3399" t="str">
            <v>False</v>
          </cell>
          <cell r="P3399">
            <v>357000730</v>
          </cell>
          <cell r="Q3399">
            <v>0</v>
          </cell>
          <cell r="R3399">
            <v>0</v>
          </cell>
          <cell r="S3399" t="str">
            <v>0.00</v>
          </cell>
          <cell r="T3399">
            <v>0</v>
          </cell>
          <cell r="U3399">
            <v>8</v>
          </cell>
          <cell r="V3399">
            <v>8</v>
          </cell>
          <cell r="W3399" t="str">
            <v>2026-03-03</v>
          </cell>
        </row>
        <row r="3400">
          <cell r="A3400">
            <v>136469</v>
          </cell>
          <cell r="B3400">
            <v>46083</v>
          </cell>
          <cell r="C3400" t="str">
            <v>LUCA3</v>
          </cell>
          <cell r="D3400" t="str">
            <v>3726</v>
          </cell>
          <cell r="E3400" t="str">
            <v>11 097 213.00</v>
          </cell>
          <cell r="F3400" t="str">
            <v>13 316 655.60</v>
          </cell>
          <cell r="G3400" t="str">
            <v>MGA</v>
          </cell>
          <cell r="H3400" t="str">
            <v>C104</v>
          </cell>
          <cell r="I3400" t="str">
            <v>E</v>
          </cell>
          <cell r="J3400" t="str">
            <v>2026-03-02</v>
          </cell>
          <cell r="K3400" t="str">
            <v>YASSIE</v>
          </cell>
          <cell r="L3400" t="str">
            <v>True</v>
          </cell>
          <cell r="M3400" t="str">
            <v>True</v>
          </cell>
          <cell r="N3400" t="str">
            <v>True</v>
          </cell>
          <cell r="O3400" t="str">
            <v>False</v>
          </cell>
          <cell r="P3400">
            <v>357000704</v>
          </cell>
          <cell r="Q3400">
            <v>0</v>
          </cell>
          <cell r="R3400">
            <v>0</v>
          </cell>
          <cell r="S3400" t="str">
            <v>0.00</v>
          </cell>
          <cell r="T3400">
            <v>0</v>
          </cell>
          <cell r="U3400">
            <v>12</v>
          </cell>
          <cell r="V3400">
            <v>12</v>
          </cell>
          <cell r="W3400" t="str">
            <v>2026-03-11</v>
          </cell>
        </row>
        <row r="3401">
          <cell r="A3401">
            <v>136468</v>
          </cell>
          <cell r="B3401">
            <v>46083</v>
          </cell>
          <cell r="C3401" t="str">
            <v>HARITSOA</v>
          </cell>
          <cell r="D3401" t="str">
            <v>2633</v>
          </cell>
          <cell r="E3401" t="str">
            <v>1 009 782 550.00</v>
          </cell>
          <cell r="F3401" t="str">
            <v>1 211 739 060.00</v>
          </cell>
          <cell r="G3401" t="str">
            <v>MGA</v>
          </cell>
          <cell r="H3401" t="str">
            <v>C500</v>
          </cell>
          <cell r="I3401" t="str">
            <v>E</v>
          </cell>
          <cell r="J3401" t="str">
            <v>2026-03-02</v>
          </cell>
          <cell r="K3401" t="str">
            <v>YASSIE</v>
          </cell>
          <cell r="L3401" t="str">
            <v>True</v>
          </cell>
          <cell r="M3401" t="str">
            <v>True</v>
          </cell>
          <cell r="N3401" t="str">
            <v>True</v>
          </cell>
          <cell r="O3401" t="str">
            <v>False</v>
          </cell>
          <cell r="P3401">
            <v>357000683</v>
          </cell>
          <cell r="Q3401">
            <v>0</v>
          </cell>
          <cell r="R3401">
            <v>0</v>
          </cell>
          <cell r="S3401" t="str">
            <v>0.00</v>
          </cell>
          <cell r="T3401">
            <v>0</v>
          </cell>
          <cell r="U3401">
            <v>10</v>
          </cell>
          <cell r="V3401">
            <v>10</v>
          </cell>
          <cell r="W3401" t="str">
            <v>2026-03-03</v>
          </cell>
        </row>
        <row r="3402">
          <cell r="A3402">
            <v>136467</v>
          </cell>
          <cell r="B3402">
            <v>46083</v>
          </cell>
          <cell r="C3402" t="str">
            <v>LUCA3</v>
          </cell>
          <cell r="D3402" t="str">
            <v>3042</v>
          </cell>
          <cell r="E3402" t="str">
            <v>3 960 000.00</v>
          </cell>
          <cell r="F3402" t="str">
            <v>4 752 000.00</v>
          </cell>
          <cell r="G3402" t="str">
            <v>MGA</v>
          </cell>
          <cell r="H3402" t="str">
            <v>C104</v>
          </cell>
          <cell r="I3402" t="str">
            <v>C</v>
          </cell>
          <cell r="J3402" t="str">
            <v>2026-03-02</v>
          </cell>
          <cell r="K3402" t="str">
            <v>YASSIE</v>
          </cell>
          <cell r="L3402" t="str">
            <v>True</v>
          </cell>
          <cell r="M3402" t="str">
            <v>False</v>
          </cell>
          <cell r="N3402" t="str">
            <v>False</v>
          </cell>
          <cell r="O3402" t="str">
            <v>True</v>
          </cell>
          <cell r="P3402">
            <v>357000677</v>
          </cell>
          <cell r="Q3402">
            <v>0</v>
          </cell>
          <cell r="R3402">
            <v>0</v>
          </cell>
          <cell r="S3402" t="str">
            <v>0.00</v>
          </cell>
          <cell r="T3402">
            <v>0</v>
          </cell>
          <cell r="U3402">
            <v>0</v>
          </cell>
          <cell r="V3402">
            <v>0</v>
          </cell>
          <cell r="W3402" t="str">
            <v>0000-00-00</v>
          </cell>
        </row>
        <row r="3403">
          <cell r="A3403">
            <v>136466</v>
          </cell>
          <cell r="B3403">
            <v>46083</v>
          </cell>
          <cell r="C3403" t="str">
            <v>SETRA3</v>
          </cell>
          <cell r="D3403" t="str">
            <v>6432</v>
          </cell>
          <cell r="E3403" t="str">
            <v>1 415 000.00</v>
          </cell>
          <cell r="F3403" t="str">
            <v>1 415 000.00</v>
          </cell>
          <cell r="G3403" t="str">
            <v>MGA</v>
          </cell>
          <cell r="H3403" t="str">
            <v>C104</v>
          </cell>
          <cell r="I3403" t="str">
            <v>E</v>
          </cell>
          <cell r="J3403" t="str">
            <v>2026-03-02</v>
          </cell>
          <cell r="K3403" t="str">
            <v>YASSIE</v>
          </cell>
          <cell r="L3403" t="str">
            <v>True</v>
          </cell>
          <cell r="M3403" t="str">
            <v>True</v>
          </cell>
          <cell r="N3403" t="str">
            <v>True</v>
          </cell>
          <cell r="O3403" t="str">
            <v>False</v>
          </cell>
          <cell r="P3403">
            <v>356900189</v>
          </cell>
          <cell r="Q3403">
            <v>0</v>
          </cell>
          <cell r="R3403">
            <v>0</v>
          </cell>
          <cell r="S3403" t="str">
            <v>0.00</v>
          </cell>
          <cell r="T3403">
            <v>0</v>
          </cell>
          <cell r="U3403">
            <v>9</v>
          </cell>
          <cell r="V3403">
            <v>9</v>
          </cell>
          <cell r="W3403" t="str">
            <v>2026-03-03</v>
          </cell>
        </row>
        <row r="3404">
          <cell r="A3404">
            <v>136465</v>
          </cell>
          <cell r="B3404">
            <v>46083</v>
          </cell>
          <cell r="C3404" t="str">
            <v>SETRA3</v>
          </cell>
          <cell r="D3404" t="str">
            <v>3914</v>
          </cell>
          <cell r="E3404" t="str">
            <v>2 000 000.00</v>
          </cell>
          <cell r="F3404" t="str">
            <v>2 000 000.00</v>
          </cell>
          <cell r="G3404" t="str">
            <v>MGA</v>
          </cell>
          <cell r="H3404" t="str">
            <v>C100</v>
          </cell>
          <cell r="I3404" t="str">
            <v>E</v>
          </cell>
          <cell r="J3404" t="str">
            <v>2026-03-02</v>
          </cell>
          <cell r="K3404" t="str">
            <v>YASSIE</v>
          </cell>
          <cell r="L3404" t="str">
            <v>True</v>
          </cell>
          <cell r="M3404" t="str">
            <v>True</v>
          </cell>
          <cell r="N3404" t="str">
            <v>True</v>
          </cell>
          <cell r="O3404" t="str">
            <v>False</v>
          </cell>
          <cell r="P3404">
            <v>356700180</v>
          </cell>
          <cell r="Q3404">
            <v>0</v>
          </cell>
          <cell r="R3404">
            <v>0</v>
          </cell>
          <cell r="S3404" t="str">
            <v>0.00</v>
          </cell>
          <cell r="T3404">
            <v>0</v>
          </cell>
          <cell r="U3404">
            <v>7</v>
          </cell>
          <cell r="V3404">
            <v>7</v>
          </cell>
          <cell r="W3404" t="str">
            <v>2026-03-03</v>
          </cell>
        </row>
        <row r="3405">
          <cell r="A3405">
            <v>136464</v>
          </cell>
          <cell r="B3405">
            <v>46083</v>
          </cell>
          <cell r="C3405" t="str">
            <v>MIALY23</v>
          </cell>
          <cell r="D3405" t="str">
            <v>2490</v>
          </cell>
          <cell r="E3405" t="str">
            <v>6 063 400.00</v>
          </cell>
          <cell r="F3405" t="str">
            <v>6 063 400.00</v>
          </cell>
          <cell r="G3405" t="str">
            <v>MGA</v>
          </cell>
          <cell r="H3405" t="str">
            <v>C500</v>
          </cell>
          <cell r="I3405" t="str">
            <v>E</v>
          </cell>
          <cell r="J3405" t="str">
            <v>2026-03-02</v>
          </cell>
          <cell r="K3405" t="str">
            <v>YASSIE</v>
          </cell>
          <cell r="L3405" t="str">
            <v>True</v>
          </cell>
          <cell r="M3405" t="str">
            <v>True</v>
          </cell>
          <cell r="N3405" t="str">
            <v>True</v>
          </cell>
          <cell r="O3405" t="str">
            <v>False</v>
          </cell>
          <cell r="P3405">
            <v>356700176</v>
          </cell>
          <cell r="Q3405">
            <v>356700175</v>
          </cell>
          <cell r="R3405">
            <v>0</v>
          </cell>
          <cell r="S3405" t="str">
            <v>0.00</v>
          </cell>
          <cell r="T3405">
            <v>0</v>
          </cell>
          <cell r="U3405">
            <v>7</v>
          </cell>
          <cell r="V3405">
            <v>7</v>
          </cell>
          <cell r="W3405" t="str">
            <v>2026-03-11</v>
          </cell>
        </row>
        <row r="3406">
          <cell r="A3406">
            <v>136463</v>
          </cell>
          <cell r="B3406">
            <v>46092</v>
          </cell>
          <cell r="C3406" t="str">
            <v>MBOLATIANANJI</v>
          </cell>
          <cell r="D3406" t="str">
            <v>3953</v>
          </cell>
          <cell r="E3406" t="str">
            <v>1 250 000.00</v>
          </cell>
          <cell r="F3406" t="str">
            <v>1 250 000.00</v>
          </cell>
          <cell r="G3406" t="str">
            <v>MGA</v>
          </cell>
          <cell r="H3406" t="str">
            <v>C800</v>
          </cell>
          <cell r="I3406" t="str">
            <v>E</v>
          </cell>
          <cell r="J3406" t="str">
            <v>2026-03-11</v>
          </cell>
          <cell r="K3406" t="str">
            <v>YASSIE</v>
          </cell>
          <cell r="L3406" t="str">
            <v>True</v>
          </cell>
          <cell r="M3406" t="str">
            <v>True</v>
          </cell>
          <cell r="N3406" t="str">
            <v>True</v>
          </cell>
          <cell r="O3406" t="str">
            <v>False</v>
          </cell>
          <cell r="P3406">
            <v>0</v>
          </cell>
          <cell r="Q3406">
            <v>0</v>
          </cell>
          <cell r="R3406">
            <v>0</v>
          </cell>
          <cell r="S3406" t="str">
            <v>0.00</v>
          </cell>
          <cell r="T3406">
            <v>0</v>
          </cell>
          <cell r="U3406">
            <v>15</v>
          </cell>
          <cell r="V3406">
            <v>15</v>
          </cell>
          <cell r="W3406" t="str">
            <v>2026-03-18</v>
          </cell>
        </row>
        <row r="3407">
          <cell r="A3407">
            <v>136462</v>
          </cell>
          <cell r="B3407">
            <v>46083</v>
          </cell>
          <cell r="C3407" t="str">
            <v>LUCA3</v>
          </cell>
          <cell r="D3407" t="str">
            <v>964</v>
          </cell>
          <cell r="E3407" t="str">
            <v>173 564 748.00</v>
          </cell>
          <cell r="F3407" t="str">
            <v>208 277 697.60</v>
          </cell>
          <cell r="G3407" t="str">
            <v>MGA</v>
          </cell>
          <cell r="H3407" t="str">
            <v>C100</v>
          </cell>
          <cell r="I3407" t="str">
            <v>E</v>
          </cell>
          <cell r="J3407" t="str">
            <v>2026-03-02</v>
          </cell>
          <cell r="K3407" t="str">
            <v>YASSIE</v>
          </cell>
          <cell r="L3407" t="str">
            <v>True</v>
          </cell>
          <cell r="M3407" t="str">
            <v>True</v>
          </cell>
          <cell r="N3407" t="str">
            <v>True</v>
          </cell>
          <cell r="O3407" t="str">
            <v>False</v>
          </cell>
          <cell r="P3407">
            <v>356700173</v>
          </cell>
          <cell r="Q3407">
            <v>0</v>
          </cell>
          <cell r="R3407">
            <v>0</v>
          </cell>
          <cell r="S3407" t="str">
            <v>0.00</v>
          </cell>
          <cell r="T3407">
            <v>0</v>
          </cell>
          <cell r="U3407">
            <v>7</v>
          </cell>
          <cell r="V3407">
            <v>7</v>
          </cell>
          <cell r="W3407" t="str">
            <v>2026-03-03</v>
          </cell>
        </row>
        <row r="3408">
          <cell r="A3408">
            <v>136461</v>
          </cell>
          <cell r="B3408">
            <v>46092</v>
          </cell>
          <cell r="C3408" t="str">
            <v>MBOLATIANANJI</v>
          </cell>
          <cell r="D3408" t="str">
            <v>3953</v>
          </cell>
          <cell r="E3408" t="str">
            <v>87 400.00</v>
          </cell>
          <cell r="F3408" t="str">
            <v>87 400.00</v>
          </cell>
          <cell r="G3408" t="str">
            <v>MGA</v>
          </cell>
          <cell r="H3408" t="str">
            <v>C800</v>
          </cell>
          <cell r="I3408" t="str">
            <v>E</v>
          </cell>
          <cell r="J3408" t="str">
            <v>2026-03-11</v>
          </cell>
          <cell r="K3408" t="str">
            <v>YASSIE</v>
          </cell>
          <cell r="L3408" t="str">
            <v>True</v>
          </cell>
          <cell r="M3408" t="str">
            <v>True</v>
          </cell>
          <cell r="N3408" t="str">
            <v>True</v>
          </cell>
          <cell r="O3408" t="str">
            <v>False</v>
          </cell>
          <cell r="P3408">
            <v>0</v>
          </cell>
          <cell r="Q3408">
            <v>0</v>
          </cell>
          <cell r="R3408">
            <v>0</v>
          </cell>
          <cell r="S3408" t="str">
            <v>0.00</v>
          </cell>
          <cell r="T3408">
            <v>0</v>
          </cell>
          <cell r="U3408">
            <v>15</v>
          </cell>
          <cell r="V3408">
            <v>15</v>
          </cell>
          <cell r="W3408" t="str">
            <v>2026-03-18</v>
          </cell>
        </row>
        <row r="3409">
          <cell r="A3409">
            <v>136460</v>
          </cell>
          <cell r="B3409">
            <v>46083</v>
          </cell>
          <cell r="C3409" t="str">
            <v>MIALY23</v>
          </cell>
          <cell r="D3409" t="str">
            <v>2490</v>
          </cell>
          <cell r="E3409" t="str">
            <v>1 536 000.00</v>
          </cell>
          <cell r="F3409" t="str">
            <v>1 536 000.00</v>
          </cell>
          <cell r="G3409" t="str">
            <v>MGA</v>
          </cell>
          <cell r="H3409" t="str">
            <v>C500</v>
          </cell>
          <cell r="I3409" t="str">
            <v>E</v>
          </cell>
          <cell r="J3409" t="str">
            <v>2026-03-02</v>
          </cell>
          <cell r="K3409" t="str">
            <v>YASSIE</v>
          </cell>
          <cell r="L3409" t="str">
            <v>True</v>
          </cell>
          <cell r="M3409" t="str">
            <v>True</v>
          </cell>
          <cell r="N3409" t="str">
            <v>True</v>
          </cell>
          <cell r="O3409" t="str">
            <v>False</v>
          </cell>
          <cell r="P3409">
            <v>356700168</v>
          </cell>
          <cell r="Q3409">
            <v>356700167</v>
          </cell>
          <cell r="R3409">
            <v>0</v>
          </cell>
          <cell r="S3409" t="str">
            <v>0.00</v>
          </cell>
          <cell r="T3409">
            <v>0</v>
          </cell>
          <cell r="U3409">
            <v>8</v>
          </cell>
          <cell r="V3409">
            <v>8</v>
          </cell>
          <cell r="W3409" t="str">
            <v>2026-03-11</v>
          </cell>
        </row>
        <row r="3410">
          <cell r="A3410">
            <v>136459</v>
          </cell>
          <cell r="B3410">
            <v>46092</v>
          </cell>
          <cell r="C3410" t="str">
            <v>MBOLATIANANJI</v>
          </cell>
          <cell r="D3410" t="str">
            <v>3953</v>
          </cell>
          <cell r="E3410" t="str">
            <v>1 250 000.00</v>
          </cell>
          <cell r="F3410" t="str">
            <v>1 250 000.00</v>
          </cell>
          <cell r="G3410" t="str">
            <v>MGA</v>
          </cell>
          <cell r="H3410" t="str">
            <v>C800</v>
          </cell>
          <cell r="I3410" t="str">
            <v>E</v>
          </cell>
          <cell r="J3410" t="str">
            <v>2026-03-11</v>
          </cell>
          <cell r="K3410" t="str">
            <v>YASSIE</v>
          </cell>
          <cell r="L3410" t="str">
            <v>True</v>
          </cell>
          <cell r="M3410" t="str">
            <v>True</v>
          </cell>
          <cell r="N3410" t="str">
            <v>True</v>
          </cell>
          <cell r="O3410" t="str">
            <v>False</v>
          </cell>
          <cell r="P3410">
            <v>0</v>
          </cell>
          <cell r="Q3410">
            <v>0</v>
          </cell>
          <cell r="R3410">
            <v>0</v>
          </cell>
          <cell r="S3410" t="str">
            <v>0.00</v>
          </cell>
          <cell r="T3410">
            <v>0</v>
          </cell>
          <cell r="U3410">
            <v>15</v>
          </cell>
          <cell r="V3410">
            <v>15</v>
          </cell>
          <cell r="W3410" t="str">
            <v>2026-03-18</v>
          </cell>
        </row>
        <row r="3411">
          <cell r="A3411">
            <v>136458</v>
          </cell>
          <cell r="B3411">
            <v>46092</v>
          </cell>
          <cell r="C3411" t="str">
            <v>MBOLATIANANJI</v>
          </cell>
          <cell r="D3411" t="str">
            <v>3953</v>
          </cell>
          <cell r="E3411" t="str">
            <v>87 400.00</v>
          </cell>
          <cell r="F3411" t="str">
            <v>87 400.00</v>
          </cell>
          <cell r="G3411" t="str">
            <v>MGA</v>
          </cell>
          <cell r="H3411" t="str">
            <v>C800</v>
          </cell>
          <cell r="I3411" t="str">
            <v>E</v>
          </cell>
          <cell r="J3411" t="str">
            <v>2026-03-11</v>
          </cell>
          <cell r="K3411" t="str">
            <v>YASSIE</v>
          </cell>
          <cell r="L3411" t="str">
            <v>True</v>
          </cell>
          <cell r="M3411" t="str">
            <v>True</v>
          </cell>
          <cell r="N3411" t="str">
            <v>True</v>
          </cell>
          <cell r="O3411" t="str">
            <v>False</v>
          </cell>
          <cell r="P3411">
            <v>0</v>
          </cell>
          <cell r="Q3411">
            <v>0</v>
          </cell>
          <cell r="R3411">
            <v>0</v>
          </cell>
          <cell r="S3411" t="str">
            <v>0.00</v>
          </cell>
          <cell r="T3411">
            <v>0</v>
          </cell>
          <cell r="U3411">
            <v>16</v>
          </cell>
          <cell r="V3411">
            <v>16</v>
          </cell>
          <cell r="W3411" t="str">
            <v>2026-03-18</v>
          </cell>
        </row>
        <row r="3412">
          <cell r="A3412">
            <v>136457</v>
          </cell>
          <cell r="B3412">
            <v>46083</v>
          </cell>
          <cell r="C3412" t="str">
            <v>HARITSOA</v>
          </cell>
          <cell r="D3412" t="str">
            <v>1258</v>
          </cell>
          <cell r="E3412" t="str">
            <v>7 596 300.00</v>
          </cell>
          <cell r="F3412" t="str">
            <v>9 115 560.00</v>
          </cell>
          <cell r="G3412" t="str">
            <v>MGA</v>
          </cell>
          <cell r="H3412" t="str">
            <v>C500</v>
          </cell>
          <cell r="I3412" t="str">
            <v>E</v>
          </cell>
          <cell r="J3412" t="str">
            <v>2026-03-02</v>
          </cell>
          <cell r="K3412" t="str">
            <v>YASSIE</v>
          </cell>
          <cell r="L3412" t="str">
            <v>True</v>
          </cell>
          <cell r="M3412" t="str">
            <v>True</v>
          </cell>
          <cell r="N3412" t="str">
            <v>True</v>
          </cell>
          <cell r="O3412" t="str">
            <v>False</v>
          </cell>
          <cell r="P3412">
            <v>356700165</v>
          </cell>
          <cell r="Q3412">
            <v>0</v>
          </cell>
          <cell r="R3412">
            <v>0</v>
          </cell>
          <cell r="S3412" t="str">
            <v>0.00</v>
          </cell>
          <cell r="T3412">
            <v>0</v>
          </cell>
          <cell r="U3412">
            <v>6</v>
          </cell>
          <cell r="V3412">
            <v>6</v>
          </cell>
          <cell r="W3412" t="str">
            <v>2026-03-03</v>
          </cell>
        </row>
        <row r="3413">
          <cell r="A3413">
            <v>136456</v>
          </cell>
          <cell r="B3413">
            <v>46083</v>
          </cell>
          <cell r="C3413" t="str">
            <v>HARITSOA</v>
          </cell>
          <cell r="D3413" t="str">
            <v>1033</v>
          </cell>
          <cell r="E3413" t="str">
            <v>148 800 000.00</v>
          </cell>
          <cell r="F3413" t="str">
            <v>178 560 000.00</v>
          </cell>
          <cell r="G3413" t="str">
            <v>MGA</v>
          </cell>
          <cell r="H3413" t="str">
            <v>C500</v>
          </cell>
          <cell r="I3413" t="str">
            <v>E</v>
          </cell>
          <cell r="J3413" t="str">
            <v>2026-03-02</v>
          </cell>
          <cell r="K3413" t="str">
            <v>YASSIE</v>
          </cell>
          <cell r="L3413" t="str">
            <v>True</v>
          </cell>
          <cell r="M3413" t="str">
            <v>True</v>
          </cell>
          <cell r="N3413" t="str">
            <v>True</v>
          </cell>
          <cell r="O3413" t="str">
            <v>False</v>
          </cell>
          <cell r="P3413">
            <v>356700154</v>
          </cell>
          <cell r="Q3413">
            <v>0</v>
          </cell>
          <cell r="R3413">
            <v>0</v>
          </cell>
          <cell r="S3413" t="str">
            <v>0.00</v>
          </cell>
          <cell r="T3413">
            <v>0</v>
          </cell>
          <cell r="U3413">
            <v>10</v>
          </cell>
          <cell r="V3413">
            <v>10</v>
          </cell>
          <cell r="W3413" t="str">
            <v>2026-03-02</v>
          </cell>
        </row>
        <row r="3414">
          <cell r="A3414">
            <v>136455</v>
          </cell>
          <cell r="B3414">
            <v>46083</v>
          </cell>
          <cell r="C3414" t="str">
            <v>LUCA3</v>
          </cell>
          <cell r="D3414" t="str">
            <v>2566</v>
          </cell>
          <cell r="E3414" t="str">
            <v>169 789 205.08</v>
          </cell>
          <cell r="F3414" t="str">
            <v>203 747 046.10</v>
          </cell>
          <cell r="G3414" t="str">
            <v>MGA</v>
          </cell>
          <cell r="H3414" t="str">
            <v>C100</v>
          </cell>
          <cell r="I3414" t="str">
            <v>E</v>
          </cell>
          <cell r="J3414" t="str">
            <v>2026-03-02</v>
          </cell>
          <cell r="K3414" t="str">
            <v>YASSIE</v>
          </cell>
          <cell r="L3414" t="str">
            <v>True</v>
          </cell>
          <cell r="M3414" t="str">
            <v>True</v>
          </cell>
          <cell r="N3414" t="str">
            <v>True</v>
          </cell>
          <cell r="O3414" t="str">
            <v>False</v>
          </cell>
          <cell r="P3414">
            <v>356700151</v>
          </cell>
          <cell r="Q3414">
            <v>0</v>
          </cell>
          <cell r="R3414">
            <v>0</v>
          </cell>
          <cell r="S3414" t="str">
            <v>0.00</v>
          </cell>
          <cell r="T3414">
            <v>0</v>
          </cell>
          <cell r="U3414">
            <v>7</v>
          </cell>
          <cell r="V3414">
            <v>7</v>
          </cell>
          <cell r="W3414" t="str">
            <v>2026-03-03</v>
          </cell>
        </row>
        <row r="3415">
          <cell r="A3415">
            <v>136454</v>
          </cell>
          <cell r="B3415">
            <v>46083</v>
          </cell>
          <cell r="C3415" t="str">
            <v>MBOLATIANANJI</v>
          </cell>
          <cell r="D3415" t="str">
            <v>3098</v>
          </cell>
          <cell r="E3415" t="str">
            <v>3 072.00</v>
          </cell>
          <cell r="F3415" t="str">
            <v>3 072.00</v>
          </cell>
          <cell r="G3415" t="str">
            <v>USD</v>
          </cell>
          <cell r="H3415" t="str">
            <v>C800</v>
          </cell>
          <cell r="I3415" t="str">
            <v>E</v>
          </cell>
          <cell r="J3415" t="str">
            <v>2026-03-02</v>
          </cell>
          <cell r="K3415" t="str">
            <v>YASSIE</v>
          </cell>
          <cell r="L3415" t="str">
            <v>True</v>
          </cell>
          <cell r="M3415" t="str">
            <v>True</v>
          </cell>
          <cell r="N3415" t="str">
            <v>True</v>
          </cell>
          <cell r="O3415" t="str">
            <v>False</v>
          </cell>
          <cell r="P3415">
            <v>0</v>
          </cell>
          <cell r="Q3415">
            <v>0</v>
          </cell>
          <cell r="R3415">
            <v>0</v>
          </cell>
          <cell r="S3415" t="str">
            <v>0.00</v>
          </cell>
          <cell r="T3415">
            <v>0</v>
          </cell>
          <cell r="U3415">
            <v>7</v>
          </cell>
          <cell r="V3415">
            <v>7</v>
          </cell>
          <cell r="W3415" t="str">
            <v>2026-03-10</v>
          </cell>
        </row>
        <row r="3416">
          <cell r="A3416">
            <v>136453</v>
          </cell>
          <cell r="B3416">
            <v>46083</v>
          </cell>
          <cell r="C3416" t="str">
            <v>HARITSOA</v>
          </cell>
          <cell r="D3416" t="str">
            <v>1258</v>
          </cell>
          <cell r="E3416" t="str">
            <v>3 648 972.00</v>
          </cell>
          <cell r="F3416" t="str">
            <v>4 378 766.40</v>
          </cell>
          <cell r="G3416" t="str">
            <v>MGA</v>
          </cell>
          <cell r="H3416" t="str">
            <v>C500</v>
          </cell>
          <cell r="I3416" t="str">
            <v>E</v>
          </cell>
          <cell r="J3416" t="str">
            <v>2026-03-02</v>
          </cell>
          <cell r="K3416" t="str">
            <v>YASSIE</v>
          </cell>
          <cell r="L3416" t="str">
            <v>True</v>
          </cell>
          <cell r="M3416" t="str">
            <v>True</v>
          </cell>
          <cell r="N3416" t="str">
            <v>True</v>
          </cell>
          <cell r="O3416" t="str">
            <v>False</v>
          </cell>
          <cell r="P3416">
            <v>356600363</v>
          </cell>
          <cell r="Q3416">
            <v>0</v>
          </cell>
          <cell r="R3416">
            <v>0</v>
          </cell>
          <cell r="S3416" t="str">
            <v>0.00</v>
          </cell>
          <cell r="T3416">
            <v>0</v>
          </cell>
          <cell r="U3416">
            <v>6</v>
          </cell>
          <cell r="V3416">
            <v>6</v>
          </cell>
          <cell r="W3416" t="str">
            <v>2026-03-03</v>
          </cell>
        </row>
        <row r="3417">
          <cell r="A3417">
            <v>136452</v>
          </cell>
          <cell r="B3417">
            <v>46083</v>
          </cell>
          <cell r="C3417" t="str">
            <v>LUCA3</v>
          </cell>
          <cell r="D3417" t="str">
            <v>39</v>
          </cell>
          <cell r="E3417" t="str">
            <v>68 423 750.00</v>
          </cell>
          <cell r="F3417" t="str">
            <v>82 108 500.00</v>
          </cell>
          <cell r="G3417" t="str">
            <v>MGA</v>
          </cell>
          <cell r="H3417" t="str">
            <v>C100</v>
          </cell>
          <cell r="I3417" t="str">
            <v>E</v>
          </cell>
          <cell r="J3417" t="str">
            <v>2026-03-02</v>
          </cell>
          <cell r="K3417" t="str">
            <v>YASSIE</v>
          </cell>
          <cell r="L3417" t="str">
            <v>True</v>
          </cell>
          <cell r="M3417" t="str">
            <v>True</v>
          </cell>
          <cell r="N3417" t="str">
            <v>True</v>
          </cell>
          <cell r="O3417" t="str">
            <v>False</v>
          </cell>
          <cell r="P3417">
            <v>356600357</v>
          </cell>
          <cell r="Q3417">
            <v>0</v>
          </cell>
          <cell r="R3417">
            <v>0</v>
          </cell>
          <cell r="S3417" t="str">
            <v>0.00</v>
          </cell>
          <cell r="T3417">
            <v>0</v>
          </cell>
          <cell r="U3417">
            <v>7</v>
          </cell>
          <cell r="V3417">
            <v>7</v>
          </cell>
          <cell r="W3417" t="str">
            <v>2026-03-03</v>
          </cell>
        </row>
        <row r="3418">
          <cell r="A3418">
            <v>136451</v>
          </cell>
          <cell r="B3418">
            <v>46084</v>
          </cell>
          <cell r="C3418" t="str">
            <v>LUCA3</v>
          </cell>
          <cell r="D3418" t="str">
            <v>6577</v>
          </cell>
          <cell r="E3418" t="str">
            <v>5 000 000.00</v>
          </cell>
          <cell r="F3418" t="str">
            <v>5 000 000.00</v>
          </cell>
          <cell r="G3418" t="str">
            <v>MGA</v>
          </cell>
          <cell r="H3418" t="str">
            <v>C100</v>
          </cell>
          <cell r="I3418" t="str">
            <v>E</v>
          </cell>
          <cell r="J3418" t="str">
            <v>2026-03-03</v>
          </cell>
          <cell r="K3418" t="str">
            <v>YASSIE</v>
          </cell>
          <cell r="L3418" t="str">
            <v>True</v>
          </cell>
          <cell r="M3418" t="str">
            <v>True</v>
          </cell>
          <cell r="N3418" t="str">
            <v>True</v>
          </cell>
          <cell r="O3418" t="str">
            <v>False</v>
          </cell>
          <cell r="P3418">
            <v>356600350</v>
          </cell>
          <cell r="Q3418">
            <v>0</v>
          </cell>
          <cell r="R3418">
            <v>0</v>
          </cell>
          <cell r="S3418" t="str">
            <v>0.00</v>
          </cell>
          <cell r="T3418">
            <v>0</v>
          </cell>
          <cell r="U3418">
            <v>18</v>
          </cell>
          <cell r="V3418">
            <v>18</v>
          </cell>
          <cell r="W3418" t="str">
            <v>2026-03-04</v>
          </cell>
        </row>
        <row r="3419">
          <cell r="A3419">
            <v>136450</v>
          </cell>
          <cell r="B3419">
            <v>46083</v>
          </cell>
          <cell r="C3419" t="str">
            <v>HARITSOA</v>
          </cell>
          <cell r="D3419" t="str">
            <v>1258</v>
          </cell>
          <cell r="E3419" t="str">
            <v>7 596 300.00</v>
          </cell>
          <cell r="F3419" t="str">
            <v>9 115 560.00</v>
          </cell>
          <cell r="G3419" t="str">
            <v>MGA</v>
          </cell>
          <cell r="H3419" t="str">
            <v>C500</v>
          </cell>
          <cell r="I3419" t="str">
            <v>E</v>
          </cell>
          <cell r="J3419" t="str">
            <v>2026-03-02</v>
          </cell>
          <cell r="K3419" t="str">
            <v>YASSIE</v>
          </cell>
          <cell r="L3419" t="str">
            <v>True</v>
          </cell>
          <cell r="M3419" t="str">
            <v>True</v>
          </cell>
          <cell r="N3419" t="str">
            <v>True</v>
          </cell>
          <cell r="O3419" t="str">
            <v>False</v>
          </cell>
          <cell r="P3419">
            <v>356700143</v>
          </cell>
          <cell r="Q3419">
            <v>0</v>
          </cell>
          <cell r="R3419">
            <v>0</v>
          </cell>
          <cell r="S3419" t="str">
            <v>0.00</v>
          </cell>
          <cell r="T3419">
            <v>0</v>
          </cell>
          <cell r="U3419">
            <v>7</v>
          </cell>
          <cell r="V3419">
            <v>7</v>
          </cell>
          <cell r="W3419" t="str">
            <v>2026-03-03</v>
          </cell>
        </row>
        <row r="3420">
          <cell r="A3420">
            <v>136449</v>
          </cell>
          <cell r="B3420">
            <v>46083</v>
          </cell>
          <cell r="C3420" t="str">
            <v>OLGA</v>
          </cell>
          <cell r="E3420" t="str">
            <v>0.00</v>
          </cell>
          <cell r="F3420" t="str">
            <v>0.00</v>
          </cell>
          <cell r="G3420" t="str">
            <v>MGA</v>
          </cell>
          <cell r="H3420" t="str">
            <v>C901</v>
          </cell>
          <cell r="I3420" t="str">
            <v>E</v>
          </cell>
          <cell r="J3420" t="str">
            <v>2026-03-02</v>
          </cell>
          <cell r="K3420" t="str">
            <v>YASSIE</v>
          </cell>
          <cell r="L3420" t="str">
            <v>True</v>
          </cell>
          <cell r="M3420" t="str">
            <v>False</v>
          </cell>
          <cell r="N3420" t="str">
            <v>True</v>
          </cell>
          <cell r="O3420" t="str">
            <v>False</v>
          </cell>
          <cell r="P3420">
            <v>0</v>
          </cell>
          <cell r="Q3420">
            <v>0</v>
          </cell>
          <cell r="R3420">
            <v>0</v>
          </cell>
          <cell r="S3420" t="str">
            <v>0.00</v>
          </cell>
          <cell r="T3420">
            <v>0</v>
          </cell>
          <cell r="U3420">
            <v>4</v>
          </cell>
          <cell r="V3420">
            <v>4</v>
          </cell>
          <cell r="W3420" t="str">
            <v>2026-03-03</v>
          </cell>
        </row>
        <row r="3421">
          <cell r="A3421">
            <v>136448</v>
          </cell>
          <cell r="B3421">
            <v>46083</v>
          </cell>
          <cell r="C3421" t="str">
            <v>LUCA3</v>
          </cell>
          <cell r="D3421" t="str">
            <v>3267</v>
          </cell>
          <cell r="E3421" t="str">
            <v>264.08</v>
          </cell>
          <cell r="F3421" t="str">
            <v>264.08</v>
          </cell>
          <cell r="G3421" t="str">
            <v>EUR</v>
          </cell>
          <cell r="H3421" t="str">
            <v>C100</v>
          </cell>
          <cell r="I3421" t="str">
            <v>E</v>
          </cell>
          <cell r="J3421" t="str">
            <v>2026-03-02</v>
          </cell>
          <cell r="K3421" t="str">
            <v>YASSIE</v>
          </cell>
          <cell r="L3421" t="str">
            <v>True</v>
          </cell>
          <cell r="M3421" t="str">
            <v>True</v>
          </cell>
          <cell r="N3421" t="str">
            <v>True</v>
          </cell>
          <cell r="O3421" t="str">
            <v>False</v>
          </cell>
          <cell r="P3421">
            <v>356500246</v>
          </cell>
          <cell r="Q3421">
            <v>0</v>
          </cell>
          <cell r="R3421">
            <v>0</v>
          </cell>
          <cell r="S3421" t="str">
            <v>0.00</v>
          </cell>
          <cell r="T3421">
            <v>0</v>
          </cell>
          <cell r="U3421">
            <v>9</v>
          </cell>
          <cell r="V3421">
            <v>9</v>
          </cell>
          <cell r="W3421" t="str">
            <v>2026-03-02</v>
          </cell>
        </row>
        <row r="3422">
          <cell r="A3422">
            <v>136447</v>
          </cell>
          <cell r="B3422">
            <v>46083</v>
          </cell>
          <cell r="C3422" t="str">
            <v>MIALY23</v>
          </cell>
          <cell r="D3422" t="str">
            <v>2490</v>
          </cell>
          <cell r="E3422" t="str">
            <v>1 603 000.00</v>
          </cell>
          <cell r="F3422" t="str">
            <v>1 923 600.00</v>
          </cell>
          <cell r="G3422" t="str">
            <v>MGA</v>
          </cell>
          <cell r="H3422" t="str">
            <v>C600</v>
          </cell>
          <cell r="I3422" t="str">
            <v>E</v>
          </cell>
          <cell r="J3422" t="str">
            <v>2026-03-02</v>
          </cell>
          <cell r="K3422" t="str">
            <v>YASSIE</v>
          </cell>
          <cell r="L3422" t="str">
            <v>True</v>
          </cell>
          <cell r="M3422" t="str">
            <v>True</v>
          </cell>
          <cell r="N3422" t="str">
            <v>True</v>
          </cell>
          <cell r="O3422" t="str">
            <v>False</v>
          </cell>
          <cell r="P3422">
            <v>356400384</v>
          </cell>
          <cell r="Q3422">
            <v>356400383</v>
          </cell>
          <cell r="R3422">
            <v>0</v>
          </cell>
          <cell r="S3422" t="str">
            <v>0.00</v>
          </cell>
          <cell r="T3422">
            <v>0</v>
          </cell>
          <cell r="U3422">
            <v>7</v>
          </cell>
          <cell r="V3422">
            <v>7</v>
          </cell>
          <cell r="W3422" t="str">
            <v>2026-03-11</v>
          </cell>
        </row>
        <row r="3423">
          <cell r="A3423">
            <v>136446</v>
          </cell>
          <cell r="B3423">
            <v>46083</v>
          </cell>
          <cell r="C3423" t="str">
            <v>SETRA3</v>
          </cell>
          <cell r="D3423" t="str">
            <v>820</v>
          </cell>
          <cell r="E3423" t="str">
            <v>14 200 000.00</v>
          </cell>
          <cell r="F3423" t="str">
            <v>14 200 000.00</v>
          </cell>
          <cell r="G3423" t="str">
            <v>MGA</v>
          </cell>
          <cell r="H3423" t="str">
            <v>C100</v>
          </cell>
          <cell r="I3423" t="str">
            <v>E</v>
          </cell>
          <cell r="J3423" t="str">
            <v>2026-03-02</v>
          </cell>
          <cell r="K3423" t="str">
            <v>YASSIE</v>
          </cell>
          <cell r="L3423" t="str">
            <v>True</v>
          </cell>
          <cell r="M3423" t="str">
            <v>True</v>
          </cell>
          <cell r="N3423" t="str">
            <v>True</v>
          </cell>
          <cell r="O3423" t="str">
            <v>False</v>
          </cell>
          <cell r="P3423">
            <v>356500232</v>
          </cell>
          <cell r="Q3423">
            <v>0</v>
          </cell>
          <cell r="R3423">
            <v>0</v>
          </cell>
          <cell r="S3423" t="str">
            <v>0.00</v>
          </cell>
          <cell r="T3423">
            <v>0</v>
          </cell>
          <cell r="U3423">
            <v>6</v>
          </cell>
          <cell r="V3423">
            <v>6</v>
          </cell>
          <cell r="W3423" t="str">
            <v>2026-03-02</v>
          </cell>
        </row>
        <row r="3424">
          <cell r="A3424">
            <v>136445</v>
          </cell>
          <cell r="B3424">
            <v>46080</v>
          </cell>
          <cell r="C3424" t="str">
            <v>HARITSOA</v>
          </cell>
          <cell r="D3424" t="str">
            <v>2633</v>
          </cell>
          <cell r="E3424" t="str">
            <v>42 000 000.00</v>
          </cell>
          <cell r="F3424" t="str">
            <v>50 400 000.00</v>
          </cell>
          <cell r="G3424" t="str">
            <v>MGA</v>
          </cell>
          <cell r="H3424" t="str">
            <v>C500</v>
          </cell>
          <cell r="I3424" t="str">
            <v>E</v>
          </cell>
          <cell r="J3424" t="str">
            <v>2026-02-27</v>
          </cell>
          <cell r="K3424" t="str">
            <v>YASSIE</v>
          </cell>
          <cell r="L3424" t="str">
            <v>True</v>
          </cell>
          <cell r="M3424" t="str">
            <v>True</v>
          </cell>
          <cell r="N3424" t="str">
            <v>True</v>
          </cell>
          <cell r="O3424" t="str">
            <v>False</v>
          </cell>
          <cell r="P3424">
            <v>350200218</v>
          </cell>
          <cell r="Q3424">
            <v>0</v>
          </cell>
          <cell r="R3424">
            <v>0</v>
          </cell>
          <cell r="S3424" t="str">
            <v>0.00</v>
          </cell>
          <cell r="T3424">
            <v>0</v>
          </cell>
          <cell r="U3424">
            <v>11</v>
          </cell>
          <cell r="V3424">
            <v>11</v>
          </cell>
          <cell r="W3424" t="str">
            <v>2026-03-02</v>
          </cell>
        </row>
        <row r="3425">
          <cell r="A3425">
            <v>136444</v>
          </cell>
          <cell r="B3425">
            <v>46080</v>
          </cell>
          <cell r="C3425" t="str">
            <v>LUCA3</v>
          </cell>
          <cell r="D3425" t="str">
            <v>6051</v>
          </cell>
          <cell r="E3425" t="str">
            <v>71 800.00</v>
          </cell>
          <cell r="F3425" t="str">
            <v>71 800.00</v>
          </cell>
          <cell r="G3425" t="str">
            <v>EUR</v>
          </cell>
          <cell r="H3425" t="str">
            <v>C100</v>
          </cell>
          <cell r="I3425" t="str">
            <v>E</v>
          </cell>
          <cell r="J3425" t="str">
            <v>2026-02-27</v>
          </cell>
          <cell r="K3425" t="str">
            <v>YASSIE</v>
          </cell>
          <cell r="L3425" t="str">
            <v>True</v>
          </cell>
          <cell r="M3425" t="str">
            <v>True</v>
          </cell>
          <cell r="N3425" t="str">
            <v>True</v>
          </cell>
          <cell r="O3425" t="str">
            <v>False</v>
          </cell>
          <cell r="P3425">
            <v>350200202</v>
          </cell>
          <cell r="Q3425">
            <v>0</v>
          </cell>
          <cell r="R3425">
            <v>0</v>
          </cell>
          <cell r="S3425" t="str">
            <v>0.00</v>
          </cell>
          <cell r="T3425">
            <v>0</v>
          </cell>
          <cell r="U3425">
            <v>8</v>
          </cell>
          <cell r="V3425">
            <v>8</v>
          </cell>
          <cell r="W3425" t="str">
            <v>2026-03-02</v>
          </cell>
        </row>
        <row r="3426">
          <cell r="A3426">
            <v>136443</v>
          </cell>
          <cell r="B3426">
            <v>46080</v>
          </cell>
          <cell r="C3426" t="str">
            <v>OLIMAHEFA</v>
          </cell>
          <cell r="E3426" t="str">
            <v>333 300.00</v>
          </cell>
          <cell r="F3426" t="str">
            <v>333 300.00</v>
          </cell>
          <cell r="G3426" t="str">
            <v>MGA</v>
          </cell>
          <cell r="H3426" t="str">
            <v>C500</v>
          </cell>
          <cell r="I3426" t="str">
            <v>E</v>
          </cell>
          <cell r="J3426" t="str">
            <v>2026-02-27</v>
          </cell>
          <cell r="K3426" t="str">
            <v>YASSIE</v>
          </cell>
          <cell r="L3426" t="str">
            <v>True</v>
          </cell>
          <cell r="M3426" t="str">
            <v>True</v>
          </cell>
          <cell r="N3426" t="str">
            <v>True</v>
          </cell>
          <cell r="O3426" t="str">
            <v>False</v>
          </cell>
          <cell r="P3426">
            <v>350101036</v>
          </cell>
          <cell r="Q3426">
            <v>0</v>
          </cell>
          <cell r="R3426">
            <v>0</v>
          </cell>
          <cell r="S3426" t="str">
            <v>0.00</v>
          </cell>
          <cell r="T3426">
            <v>0</v>
          </cell>
          <cell r="U3426">
            <v>7</v>
          </cell>
          <cell r="V3426">
            <v>7</v>
          </cell>
          <cell r="W3426" t="str">
            <v>2026-03-02</v>
          </cell>
        </row>
        <row r="3427">
          <cell r="A3427">
            <v>136442</v>
          </cell>
          <cell r="B3427">
            <v>46080</v>
          </cell>
          <cell r="C3427" t="str">
            <v>LUCA3</v>
          </cell>
          <cell r="D3427" t="str">
            <v>3315</v>
          </cell>
          <cell r="E3427" t="str">
            <v>170 000 000.00</v>
          </cell>
          <cell r="F3427" t="str">
            <v>170 000 000.00</v>
          </cell>
          <cell r="G3427" t="str">
            <v>MGA</v>
          </cell>
          <cell r="H3427" t="str">
            <v>C100</v>
          </cell>
          <cell r="I3427" t="str">
            <v>E</v>
          </cell>
          <cell r="J3427" t="str">
            <v>2026-02-27</v>
          </cell>
          <cell r="K3427" t="str">
            <v>YASSIE</v>
          </cell>
          <cell r="L3427" t="str">
            <v>True</v>
          </cell>
          <cell r="M3427" t="str">
            <v>True</v>
          </cell>
          <cell r="N3427" t="str">
            <v>True</v>
          </cell>
          <cell r="O3427" t="str">
            <v>False</v>
          </cell>
          <cell r="P3427">
            <v>349900309</v>
          </cell>
          <cell r="Q3427">
            <v>0</v>
          </cell>
          <cell r="R3427">
            <v>0</v>
          </cell>
          <cell r="S3427" t="str">
            <v>0.00</v>
          </cell>
          <cell r="T3427">
            <v>0</v>
          </cell>
          <cell r="U3427">
            <v>8</v>
          </cell>
          <cell r="V3427">
            <v>8</v>
          </cell>
          <cell r="W3427" t="str">
            <v>2026-03-02</v>
          </cell>
        </row>
        <row r="3428">
          <cell r="A3428">
            <v>136441</v>
          </cell>
          <cell r="B3428">
            <v>46080</v>
          </cell>
          <cell r="C3428" t="str">
            <v>HARITSOA</v>
          </cell>
          <cell r="D3428" t="str">
            <v>2633</v>
          </cell>
          <cell r="E3428" t="str">
            <v>26 718 900.00</v>
          </cell>
          <cell r="F3428" t="str">
            <v>32 062 680.00</v>
          </cell>
          <cell r="G3428" t="str">
            <v>MGA</v>
          </cell>
          <cell r="H3428" t="str">
            <v>C500</v>
          </cell>
          <cell r="I3428" t="str">
            <v>E</v>
          </cell>
          <cell r="J3428" t="str">
            <v>2026-02-27</v>
          </cell>
          <cell r="K3428" t="str">
            <v>YASSIE</v>
          </cell>
          <cell r="L3428" t="str">
            <v>True</v>
          </cell>
          <cell r="M3428" t="str">
            <v>True</v>
          </cell>
          <cell r="N3428" t="str">
            <v>True</v>
          </cell>
          <cell r="O3428" t="str">
            <v>False</v>
          </cell>
          <cell r="P3428">
            <v>349900306</v>
          </cell>
          <cell r="Q3428">
            <v>0</v>
          </cell>
          <cell r="R3428">
            <v>0</v>
          </cell>
          <cell r="S3428" t="str">
            <v>0.00</v>
          </cell>
          <cell r="T3428">
            <v>0</v>
          </cell>
          <cell r="U3428">
            <v>9</v>
          </cell>
          <cell r="V3428">
            <v>9</v>
          </cell>
          <cell r="W3428" t="str">
            <v>2026-03-03</v>
          </cell>
        </row>
        <row r="3429">
          <cell r="A3429">
            <v>136440</v>
          </cell>
          <cell r="B3429">
            <v>46080</v>
          </cell>
          <cell r="C3429" t="str">
            <v>LUCA3</v>
          </cell>
          <cell r="D3429" t="str">
            <v>2436</v>
          </cell>
          <cell r="E3429" t="str">
            <v>1 330 000.00</v>
          </cell>
          <cell r="F3429" t="str">
            <v>1 330 000.00</v>
          </cell>
          <cell r="G3429" t="str">
            <v>MGA</v>
          </cell>
          <cell r="H3429" t="str">
            <v>C100</v>
          </cell>
          <cell r="I3429" t="str">
            <v>E</v>
          </cell>
          <cell r="J3429" t="str">
            <v>2026-02-27</v>
          </cell>
          <cell r="K3429" t="str">
            <v>YASSIE</v>
          </cell>
          <cell r="L3429" t="str">
            <v>True</v>
          </cell>
          <cell r="M3429" t="str">
            <v>True</v>
          </cell>
          <cell r="N3429" t="str">
            <v>True</v>
          </cell>
          <cell r="O3429" t="str">
            <v>False</v>
          </cell>
          <cell r="P3429">
            <v>350001269</v>
          </cell>
          <cell r="Q3429">
            <v>0</v>
          </cell>
          <cell r="R3429">
            <v>0</v>
          </cell>
          <cell r="S3429" t="str">
            <v>0.00</v>
          </cell>
          <cell r="T3429">
            <v>0</v>
          </cell>
          <cell r="U3429">
            <v>9</v>
          </cell>
          <cell r="V3429">
            <v>9</v>
          </cell>
          <cell r="W3429" t="str">
            <v>2026-03-02</v>
          </cell>
        </row>
        <row r="3430">
          <cell r="A3430">
            <v>136439</v>
          </cell>
          <cell r="B3430">
            <v>46080</v>
          </cell>
          <cell r="C3430" t="str">
            <v>LUCA3</v>
          </cell>
          <cell r="D3430" t="str">
            <v>2586</v>
          </cell>
          <cell r="E3430" t="str">
            <v>4 600 000.00</v>
          </cell>
          <cell r="F3430" t="str">
            <v>4 600 000.00</v>
          </cell>
          <cell r="G3430" t="str">
            <v>MGA</v>
          </cell>
          <cell r="H3430" t="str">
            <v>C100</v>
          </cell>
          <cell r="I3430" t="str">
            <v>E</v>
          </cell>
          <cell r="J3430" t="str">
            <v>2026-02-27</v>
          </cell>
          <cell r="K3430" t="str">
            <v>YASSIE</v>
          </cell>
          <cell r="L3430" t="str">
            <v>True</v>
          </cell>
          <cell r="M3430" t="str">
            <v>True</v>
          </cell>
          <cell r="N3430" t="str">
            <v>True</v>
          </cell>
          <cell r="O3430" t="str">
            <v>False</v>
          </cell>
          <cell r="P3430">
            <v>350001264</v>
          </cell>
          <cell r="Q3430">
            <v>0</v>
          </cell>
          <cell r="R3430">
            <v>0</v>
          </cell>
          <cell r="S3430" t="str">
            <v>0.00</v>
          </cell>
          <cell r="T3430">
            <v>0</v>
          </cell>
          <cell r="U3430">
            <v>8</v>
          </cell>
          <cell r="V3430">
            <v>8</v>
          </cell>
          <cell r="W3430" t="str">
            <v>2026-03-02</v>
          </cell>
        </row>
        <row r="3431">
          <cell r="A3431">
            <v>136438</v>
          </cell>
          <cell r="B3431">
            <v>46080</v>
          </cell>
          <cell r="C3431" t="str">
            <v>JOHANNA1</v>
          </cell>
          <cell r="D3431" t="str">
            <v>6051</v>
          </cell>
          <cell r="E3431" t="str">
            <v>86 800.00</v>
          </cell>
          <cell r="F3431" t="str">
            <v>86 800.00</v>
          </cell>
          <cell r="G3431" t="str">
            <v>EUR</v>
          </cell>
          <cell r="H3431" t="str">
            <v>C100</v>
          </cell>
          <cell r="I3431" t="str">
            <v>E</v>
          </cell>
          <cell r="J3431" t="str">
            <v>2026-02-27</v>
          </cell>
          <cell r="K3431" t="str">
            <v>YASSIE</v>
          </cell>
          <cell r="L3431" t="str">
            <v>True</v>
          </cell>
          <cell r="M3431" t="str">
            <v>True</v>
          </cell>
          <cell r="N3431" t="str">
            <v>True</v>
          </cell>
          <cell r="O3431" t="str">
            <v>False</v>
          </cell>
          <cell r="P3431">
            <v>349900291</v>
          </cell>
          <cell r="Q3431">
            <v>0</v>
          </cell>
          <cell r="R3431">
            <v>0</v>
          </cell>
          <cell r="S3431" t="str">
            <v>0.00</v>
          </cell>
          <cell r="T3431">
            <v>0</v>
          </cell>
          <cell r="U3431">
            <v>8</v>
          </cell>
          <cell r="V3431">
            <v>8</v>
          </cell>
          <cell r="W3431" t="str">
            <v>2026-03-02</v>
          </cell>
        </row>
        <row r="3432">
          <cell r="A3432">
            <v>136437</v>
          </cell>
          <cell r="B3432">
            <v>46080</v>
          </cell>
          <cell r="C3432" t="str">
            <v>TAFITASOA3</v>
          </cell>
          <cell r="D3432" t="str">
            <v>1626</v>
          </cell>
          <cell r="E3432" t="str">
            <v>7 599 600.00</v>
          </cell>
          <cell r="F3432" t="str">
            <v>9 119 520.00</v>
          </cell>
          <cell r="G3432" t="str">
            <v>MGA</v>
          </cell>
          <cell r="H3432" t="str">
            <v>C700</v>
          </cell>
          <cell r="I3432" t="str">
            <v>E</v>
          </cell>
          <cell r="J3432" t="str">
            <v>2026-02-27</v>
          </cell>
          <cell r="K3432" t="str">
            <v>YASSIE</v>
          </cell>
          <cell r="L3432" t="str">
            <v>True</v>
          </cell>
          <cell r="M3432" t="str">
            <v>True</v>
          </cell>
          <cell r="N3432" t="str">
            <v>True</v>
          </cell>
          <cell r="O3432" t="str">
            <v>False</v>
          </cell>
          <cell r="P3432">
            <v>349200354</v>
          </cell>
          <cell r="Q3432">
            <v>349200353</v>
          </cell>
          <cell r="R3432">
            <v>0</v>
          </cell>
          <cell r="S3432" t="str">
            <v>0.00</v>
          </cell>
          <cell r="T3432">
            <v>0</v>
          </cell>
          <cell r="U3432">
            <v>8</v>
          </cell>
          <cell r="V3432">
            <v>8</v>
          </cell>
          <cell r="W3432" t="str">
            <v>2026-02-28</v>
          </cell>
        </row>
        <row r="3433">
          <cell r="A3433">
            <v>136436</v>
          </cell>
          <cell r="B3433">
            <v>46080</v>
          </cell>
          <cell r="C3433" t="str">
            <v>NASANDRATRA1</v>
          </cell>
          <cell r="E3433" t="str">
            <v>0.00</v>
          </cell>
          <cell r="F3433" t="str">
            <v>0.00</v>
          </cell>
          <cell r="G3433" t="str">
            <v>MGA</v>
          </cell>
          <cell r="H3433" t="str">
            <v>C500</v>
          </cell>
          <cell r="I3433" t="str">
            <v>C</v>
          </cell>
          <cell r="J3433" t="str">
            <v>2026-02-27</v>
          </cell>
          <cell r="K3433" t="str">
            <v>YASSIE</v>
          </cell>
          <cell r="L3433" t="str">
            <v>True</v>
          </cell>
          <cell r="M3433" t="str">
            <v>True</v>
          </cell>
          <cell r="N3433" t="str">
            <v>True</v>
          </cell>
          <cell r="O3433" t="str">
            <v>False</v>
          </cell>
          <cell r="P3433">
            <v>349400288</v>
          </cell>
          <cell r="Q3433">
            <v>0</v>
          </cell>
          <cell r="R3433">
            <v>0</v>
          </cell>
          <cell r="S3433" t="str">
            <v>0.00</v>
          </cell>
          <cell r="T3433">
            <v>0</v>
          </cell>
          <cell r="U3433">
            <v>4</v>
          </cell>
          <cell r="V3433">
            <v>4</v>
          </cell>
          <cell r="W3433" t="str">
            <v>2026-02-28</v>
          </cell>
        </row>
        <row r="3434">
          <cell r="A3434">
            <v>136435</v>
          </cell>
          <cell r="B3434">
            <v>46079</v>
          </cell>
          <cell r="C3434" t="str">
            <v>CHRISTELE</v>
          </cell>
          <cell r="D3434" t="str">
            <v>119</v>
          </cell>
          <cell r="E3434" t="str">
            <v>1 050 000.00</v>
          </cell>
          <cell r="F3434" t="str">
            <v>1 260 000.00</v>
          </cell>
          <cell r="G3434" t="str">
            <v>MGA</v>
          </cell>
          <cell r="H3434" t="str">
            <v>C600</v>
          </cell>
          <cell r="I3434" t="str">
            <v>E</v>
          </cell>
          <cell r="J3434" t="str">
            <v>2026-02-26</v>
          </cell>
          <cell r="K3434" t="str">
            <v>YASSIE</v>
          </cell>
          <cell r="L3434" t="str">
            <v>True</v>
          </cell>
          <cell r="M3434" t="str">
            <v>True</v>
          </cell>
          <cell r="N3434" t="str">
            <v>True</v>
          </cell>
          <cell r="O3434" t="str">
            <v>False</v>
          </cell>
          <cell r="P3434">
            <v>347700164</v>
          </cell>
          <cell r="Q3434">
            <v>347700163</v>
          </cell>
          <cell r="R3434">
            <v>0</v>
          </cell>
          <cell r="S3434" t="str">
            <v>0.00</v>
          </cell>
          <cell r="T3434">
            <v>0</v>
          </cell>
          <cell r="U3434">
            <v>7</v>
          </cell>
          <cell r="V3434">
            <v>7</v>
          </cell>
          <cell r="W3434" t="str">
            <v>2026-03-11</v>
          </cell>
        </row>
        <row r="3435">
          <cell r="A3435">
            <v>136434</v>
          </cell>
          <cell r="B3435">
            <v>46079</v>
          </cell>
          <cell r="C3435" t="str">
            <v>TIANA9</v>
          </cell>
          <cell r="E3435" t="str">
            <v>7 911 000.00</v>
          </cell>
          <cell r="F3435" t="str">
            <v>9 493 200.00</v>
          </cell>
          <cell r="G3435" t="str">
            <v>MGA</v>
          </cell>
          <cell r="H3435" t="str">
            <v>C600</v>
          </cell>
          <cell r="I3435" t="str">
            <v>E</v>
          </cell>
          <cell r="J3435" t="str">
            <v>2026-02-26</v>
          </cell>
          <cell r="K3435" t="str">
            <v>YASSIE</v>
          </cell>
          <cell r="L3435" t="str">
            <v>True</v>
          </cell>
          <cell r="M3435" t="str">
            <v>True</v>
          </cell>
          <cell r="N3435" t="str">
            <v>True</v>
          </cell>
          <cell r="O3435" t="str">
            <v>False</v>
          </cell>
          <cell r="P3435">
            <v>0</v>
          </cell>
          <cell r="Q3435">
            <v>0</v>
          </cell>
          <cell r="R3435">
            <v>0</v>
          </cell>
          <cell r="S3435" t="str">
            <v>0.00</v>
          </cell>
          <cell r="T3435">
            <v>0</v>
          </cell>
          <cell r="U3435">
            <v>7</v>
          </cell>
          <cell r="V3435">
            <v>7</v>
          </cell>
          <cell r="W3435" t="str">
            <v>2026-03-11</v>
          </cell>
        </row>
        <row r="3436">
          <cell r="A3436">
            <v>136433</v>
          </cell>
          <cell r="B3436">
            <v>46079</v>
          </cell>
          <cell r="C3436" t="str">
            <v>GINAM</v>
          </cell>
          <cell r="D3436" t="str">
            <v>6803</v>
          </cell>
          <cell r="E3436" t="str">
            <v>2 000 000.00</v>
          </cell>
          <cell r="F3436" t="str">
            <v>2 400 000.00</v>
          </cell>
          <cell r="G3436" t="str">
            <v>MGA</v>
          </cell>
          <cell r="H3436" t="str">
            <v>C400</v>
          </cell>
          <cell r="I3436" t="str">
            <v>E</v>
          </cell>
          <cell r="J3436" t="str">
            <v>2026-02-26</v>
          </cell>
          <cell r="K3436" t="str">
            <v>YASSIE</v>
          </cell>
          <cell r="L3436" t="str">
            <v>True</v>
          </cell>
          <cell r="M3436" t="str">
            <v>True</v>
          </cell>
          <cell r="N3436" t="str">
            <v>True</v>
          </cell>
          <cell r="O3436" t="str">
            <v>False</v>
          </cell>
          <cell r="P3436">
            <v>347400467</v>
          </cell>
          <cell r="Q3436">
            <v>347400466</v>
          </cell>
          <cell r="R3436">
            <v>0</v>
          </cell>
          <cell r="S3436" t="str">
            <v>0.00</v>
          </cell>
          <cell r="T3436">
            <v>0</v>
          </cell>
          <cell r="U3436">
            <v>5</v>
          </cell>
          <cell r="V3436">
            <v>5</v>
          </cell>
          <cell r="W3436" t="str">
            <v>2026-02-27</v>
          </cell>
        </row>
        <row r="3437">
          <cell r="A3437">
            <v>136432</v>
          </cell>
          <cell r="B3437">
            <v>46079</v>
          </cell>
          <cell r="C3437" t="str">
            <v>LUCA3</v>
          </cell>
          <cell r="D3437" t="str">
            <v>4790</v>
          </cell>
          <cell r="E3437" t="str">
            <v>3 982 000.00</v>
          </cell>
          <cell r="F3437" t="str">
            <v>3 982 000.00</v>
          </cell>
          <cell r="G3437" t="str">
            <v>MGA</v>
          </cell>
          <cell r="H3437" t="str">
            <v>C100</v>
          </cell>
          <cell r="I3437" t="str">
            <v>E</v>
          </cell>
          <cell r="J3437" t="str">
            <v>2026-02-26</v>
          </cell>
          <cell r="K3437" t="str">
            <v>YASSIE</v>
          </cell>
          <cell r="L3437" t="str">
            <v>True</v>
          </cell>
          <cell r="M3437" t="str">
            <v>True</v>
          </cell>
          <cell r="N3437" t="str">
            <v>True</v>
          </cell>
          <cell r="O3437" t="str">
            <v>False</v>
          </cell>
          <cell r="P3437">
            <v>347304795</v>
          </cell>
          <cell r="Q3437">
            <v>0</v>
          </cell>
          <cell r="R3437">
            <v>0</v>
          </cell>
          <cell r="S3437" t="str">
            <v>0.00</v>
          </cell>
          <cell r="T3437">
            <v>0</v>
          </cell>
          <cell r="U3437">
            <v>9</v>
          </cell>
          <cell r="V3437">
            <v>9</v>
          </cell>
          <cell r="W3437" t="str">
            <v>2026-03-02</v>
          </cell>
        </row>
        <row r="3438">
          <cell r="A3438">
            <v>136431</v>
          </cell>
          <cell r="B3438">
            <v>46079</v>
          </cell>
          <cell r="C3438" t="str">
            <v>LUCA3</v>
          </cell>
          <cell r="D3438" t="str">
            <v>4408</v>
          </cell>
          <cell r="E3438" t="str">
            <v>67 375 000.00</v>
          </cell>
          <cell r="F3438" t="str">
            <v>80 850 000.00</v>
          </cell>
          <cell r="G3438" t="str">
            <v>MGA</v>
          </cell>
          <cell r="H3438" t="str">
            <v>C100</v>
          </cell>
          <cell r="I3438" t="str">
            <v>E</v>
          </cell>
          <cell r="J3438" t="str">
            <v>2026-02-26</v>
          </cell>
          <cell r="K3438" t="str">
            <v>YASSIE</v>
          </cell>
          <cell r="L3438" t="str">
            <v>True</v>
          </cell>
          <cell r="M3438" t="str">
            <v>True</v>
          </cell>
          <cell r="N3438" t="str">
            <v>True</v>
          </cell>
          <cell r="O3438" t="str">
            <v>False</v>
          </cell>
          <cell r="P3438">
            <v>347400456</v>
          </cell>
          <cell r="Q3438">
            <v>0</v>
          </cell>
          <cell r="R3438">
            <v>0</v>
          </cell>
          <cell r="S3438" t="str">
            <v>0.00</v>
          </cell>
          <cell r="T3438">
            <v>0</v>
          </cell>
          <cell r="U3438">
            <v>8</v>
          </cell>
          <cell r="V3438">
            <v>8</v>
          </cell>
          <cell r="W3438" t="str">
            <v>2026-03-02</v>
          </cell>
        </row>
        <row r="3439">
          <cell r="A3439">
            <v>136430</v>
          </cell>
          <cell r="B3439">
            <v>46079</v>
          </cell>
          <cell r="C3439" t="str">
            <v>SETRA3</v>
          </cell>
          <cell r="D3439" t="str">
            <v>1184</v>
          </cell>
          <cell r="E3439" t="str">
            <v>841 627.00</v>
          </cell>
          <cell r="F3439" t="str">
            <v>1 009 952.40</v>
          </cell>
          <cell r="G3439" t="str">
            <v>MGA</v>
          </cell>
          <cell r="H3439" t="str">
            <v>C104</v>
          </cell>
          <cell r="I3439" t="str">
            <v>E</v>
          </cell>
          <cell r="J3439" t="str">
            <v>2026-02-26</v>
          </cell>
          <cell r="K3439" t="str">
            <v>YASSIE</v>
          </cell>
          <cell r="L3439" t="str">
            <v>True</v>
          </cell>
          <cell r="M3439" t="str">
            <v>True</v>
          </cell>
          <cell r="N3439" t="str">
            <v>True</v>
          </cell>
          <cell r="O3439" t="str">
            <v>False</v>
          </cell>
          <cell r="P3439">
            <v>347400454</v>
          </cell>
          <cell r="Q3439">
            <v>0</v>
          </cell>
          <cell r="R3439">
            <v>0</v>
          </cell>
          <cell r="S3439" t="str">
            <v>0.00</v>
          </cell>
          <cell r="T3439">
            <v>0</v>
          </cell>
          <cell r="U3439">
            <v>9</v>
          </cell>
          <cell r="V3439">
            <v>9</v>
          </cell>
          <cell r="W3439" t="str">
            <v>2026-03-03</v>
          </cell>
        </row>
        <row r="3440">
          <cell r="A3440">
            <v>136429</v>
          </cell>
          <cell r="B3440">
            <v>46079</v>
          </cell>
          <cell r="C3440" t="str">
            <v>TAFITASOA3</v>
          </cell>
          <cell r="D3440" t="str">
            <v>1187</v>
          </cell>
          <cell r="E3440" t="str">
            <v>1 365 000.00</v>
          </cell>
          <cell r="F3440" t="str">
            <v>1 638 000.00</v>
          </cell>
          <cell r="G3440" t="str">
            <v>MGA</v>
          </cell>
          <cell r="H3440" t="str">
            <v>C700</v>
          </cell>
          <cell r="I3440" t="str">
            <v>E</v>
          </cell>
          <cell r="J3440" t="str">
            <v>2026-02-26</v>
          </cell>
          <cell r="K3440" t="str">
            <v>YASSIE</v>
          </cell>
          <cell r="L3440" t="str">
            <v>True</v>
          </cell>
          <cell r="M3440" t="str">
            <v>True</v>
          </cell>
          <cell r="N3440" t="str">
            <v>True</v>
          </cell>
          <cell r="O3440" t="str">
            <v>False</v>
          </cell>
          <cell r="P3440">
            <v>347304792</v>
          </cell>
          <cell r="Q3440">
            <v>347304791</v>
          </cell>
          <cell r="R3440">
            <v>0</v>
          </cell>
          <cell r="S3440" t="str">
            <v>0.00</v>
          </cell>
          <cell r="T3440">
            <v>0</v>
          </cell>
          <cell r="U3440">
            <v>8</v>
          </cell>
          <cell r="V3440">
            <v>8</v>
          </cell>
          <cell r="W3440" t="str">
            <v>2026-02-26</v>
          </cell>
        </row>
        <row r="3441">
          <cell r="A3441">
            <v>136428</v>
          </cell>
          <cell r="B3441">
            <v>46079</v>
          </cell>
          <cell r="C3441" t="str">
            <v>SETRA3</v>
          </cell>
          <cell r="D3441" t="str">
            <v>1184</v>
          </cell>
          <cell r="E3441" t="str">
            <v>418 300.00</v>
          </cell>
          <cell r="F3441" t="str">
            <v>501 960.00</v>
          </cell>
          <cell r="G3441" t="str">
            <v>MGA</v>
          </cell>
          <cell r="H3441" t="str">
            <v>C104</v>
          </cell>
          <cell r="I3441" t="str">
            <v>E</v>
          </cell>
          <cell r="J3441" t="str">
            <v>2026-02-26</v>
          </cell>
          <cell r="K3441" t="str">
            <v>YASSIE</v>
          </cell>
          <cell r="L3441" t="str">
            <v>True</v>
          </cell>
          <cell r="M3441" t="str">
            <v>True</v>
          </cell>
          <cell r="N3441" t="str">
            <v>True</v>
          </cell>
          <cell r="O3441" t="str">
            <v>False</v>
          </cell>
          <cell r="P3441">
            <v>347200413</v>
          </cell>
          <cell r="Q3441">
            <v>0</v>
          </cell>
          <cell r="R3441">
            <v>0</v>
          </cell>
          <cell r="S3441" t="str">
            <v>0.00</v>
          </cell>
          <cell r="T3441">
            <v>0</v>
          </cell>
          <cell r="U3441">
            <v>8</v>
          </cell>
          <cell r="V3441">
            <v>8</v>
          </cell>
          <cell r="W3441" t="str">
            <v>2026-02-27</v>
          </cell>
        </row>
        <row r="3442">
          <cell r="A3442">
            <v>136427</v>
          </cell>
          <cell r="B3442">
            <v>46079</v>
          </cell>
          <cell r="C3442" t="str">
            <v>CHRISTELE</v>
          </cell>
          <cell r="D3442" t="str">
            <v>119</v>
          </cell>
          <cell r="E3442" t="str">
            <v>480 000.00</v>
          </cell>
          <cell r="F3442" t="str">
            <v>576 000.00</v>
          </cell>
          <cell r="G3442" t="str">
            <v>MGA</v>
          </cell>
          <cell r="H3442" t="str">
            <v>C600</v>
          </cell>
          <cell r="I3442" t="str">
            <v>E</v>
          </cell>
          <cell r="J3442" t="str">
            <v>2026-02-26</v>
          </cell>
          <cell r="K3442" t="str">
            <v>YASSIE</v>
          </cell>
          <cell r="L3442" t="str">
            <v>True</v>
          </cell>
          <cell r="M3442" t="str">
            <v>True</v>
          </cell>
          <cell r="N3442" t="str">
            <v>True</v>
          </cell>
          <cell r="O3442" t="str">
            <v>False</v>
          </cell>
          <cell r="P3442">
            <v>347400449</v>
          </cell>
          <cell r="Q3442">
            <v>347400448</v>
          </cell>
          <cell r="R3442">
            <v>0</v>
          </cell>
          <cell r="S3442" t="str">
            <v>0.00</v>
          </cell>
          <cell r="T3442">
            <v>0</v>
          </cell>
          <cell r="U3442">
            <v>8</v>
          </cell>
          <cell r="V3442">
            <v>8</v>
          </cell>
          <cell r="W3442" t="str">
            <v>2026-03-11</v>
          </cell>
        </row>
        <row r="3443">
          <cell r="A3443">
            <v>136426</v>
          </cell>
          <cell r="B3443">
            <v>46079</v>
          </cell>
          <cell r="C3443" t="str">
            <v>NASANDRATRA1</v>
          </cell>
          <cell r="E3443" t="str">
            <v>0.00</v>
          </cell>
          <cell r="F3443" t="str">
            <v>0.00</v>
          </cell>
          <cell r="G3443" t="str">
            <v>MGA</v>
          </cell>
          <cell r="H3443" t="str">
            <v>C500</v>
          </cell>
          <cell r="I3443" t="str">
            <v>C</v>
          </cell>
          <cell r="J3443" t="str">
            <v>2026-02-26</v>
          </cell>
          <cell r="K3443" t="str">
            <v>YASSIE</v>
          </cell>
          <cell r="L3443" t="str">
            <v>True</v>
          </cell>
          <cell r="M3443" t="str">
            <v>True</v>
          </cell>
          <cell r="N3443" t="str">
            <v>True</v>
          </cell>
          <cell r="O3443" t="str">
            <v>False</v>
          </cell>
          <cell r="P3443">
            <v>347400446</v>
          </cell>
          <cell r="Q3443">
            <v>0</v>
          </cell>
          <cell r="R3443">
            <v>0</v>
          </cell>
          <cell r="S3443" t="str">
            <v>0.00</v>
          </cell>
          <cell r="T3443">
            <v>0</v>
          </cell>
          <cell r="U3443">
            <v>5</v>
          </cell>
          <cell r="V3443">
            <v>5</v>
          </cell>
          <cell r="W3443" t="str">
            <v>2026-02-28</v>
          </cell>
        </row>
        <row r="3444">
          <cell r="A3444">
            <v>136425</v>
          </cell>
          <cell r="B3444">
            <v>46079</v>
          </cell>
          <cell r="C3444" t="str">
            <v>MBOLATIANANJI</v>
          </cell>
          <cell r="D3444" t="str">
            <v>1183</v>
          </cell>
          <cell r="E3444" t="str">
            <v>153 600.00</v>
          </cell>
          <cell r="F3444" t="str">
            <v>184 320.00</v>
          </cell>
          <cell r="G3444" t="str">
            <v>MGA</v>
          </cell>
          <cell r="H3444" t="str">
            <v>C800</v>
          </cell>
          <cell r="I3444" t="str">
            <v>E</v>
          </cell>
          <cell r="J3444" t="str">
            <v>2026-02-26</v>
          </cell>
          <cell r="K3444" t="str">
            <v>YASSIE</v>
          </cell>
          <cell r="L3444" t="str">
            <v>True</v>
          </cell>
          <cell r="M3444" t="str">
            <v>True</v>
          </cell>
          <cell r="N3444" t="str">
            <v>True</v>
          </cell>
          <cell r="O3444" t="str">
            <v>False</v>
          </cell>
          <cell r="P3444">
            <v>0</v>
          </cell>
          <cell r="Q3444">
            <v>0</v>
          </cell>
          <cell r="R3444">
            <v>0</v>
          </cell>
          <cell r="S3444" t="str">
            <v>0.00</v>
          </cell>
          <cell r="T3444">
            <v>0</v>
          </cell>
          <cell r="U3444">
            <v>5</v>
          </cell>
          <cell r="V3444">
            <v>5</v>
          </cell>
          <cell r="W3444" t="str">
            <v>2026-03-02</v>
          </cell>
        </row>
        <row r="3445">
          <cell r="A3445">
            <v>136424</v>
          </cell>
          <cell r="B3445">
            <v>46079</v>
          </cell>
          <cell r="C3445" t="str">
            <v>HARITSOA</v>
          </cell>
          <cell r="D3445" t="str">
            <v>629</v>
          </cell>
          <cell r="E3445" t="str">
            <v>3 150 000.00</v>
          </cell>
          <cell r="F3445" t="str">
            <v>3 780 000.00</v>
          </cell>
          <cell r="G3445" t="str">
            <v>MGA</v>
          </cell>
          <cell r="H3445" t="str">
            <v>C500</v>
          </cell>
          <cell r="I3445" t="str">
            <v>E</v>
          </cell>
          <cell r="J3445" t="str">
            <v>2026-02-26</v>
          </cell>
          <cell r="K3445" t="str">
            <v>YASSIE</v>
          </cell>
          <cell r="L3445" t="str">
            <v>True</v>
          </cell>
          <cell r="M3445" t="str">
            <v>True</v>
          </cell>
          <cell r="N3445" t="str">
            <v>True</v>
          </cell>
          <cell r="O3445" t="str">
            <v>False</v>
          </cell>
          <cell r="P3445">
            <v>346900582</v>
          </cell>
          <cell r="Q3445">
            <v>0</v>
          </cell>
          <cell r="R3445">
            <v>0</v>
          </cell>
          <cell r="S3445" t="str">
            <v>0.00</v>
          </cell>
          <cell r="T3445">
            <v>0</v>
          </cell>
          <cell r="U3445">
            <v>9</v>
          </cell>
          <cell r="V3445">
            <v>9</v>
          </cell>
          <cell r="W3445" t="str">
            <v>2026-02-28</v>
          </cell>
        </row>
        <row r="3446">
          <cell r="A3446">
            <v>136423</v>
          </cell>
          <cell r="B3446">
            <v>46079</v>
          </cell>
          <cell r="C3446" t="str">
            <v>MIORA46</v>
          </cell>
          <cell r="D3446" t="str">
            <v>816</v>
          </cell>
          <cell r="E3446" t="str">
            <v>6 056 638.95</v>
          </cell>
          <cell r="F3446" t="str">
            <v>7 267 966.74</v>
          </cell>
          <cell r="G3446" t="str">
            <v>MGA</v>
          </cell>
          <cell r="H3446" t="str">
            <v>C900</v>
          </cell>
          <cell r="I3446" t="str">
            <v>E</v>
          </cell>
          <cell r="J3446" t="str">
            <v>2026-02-26</v>
          </cell>
          <cell r="K3446" t="str">
            <v>YASSIE</v>
          </cell>
          <cell r="L3446" t="str">
            <v>True</v>
          </cell>
          <cell r="M3446" t="str">
            <v>True</v>
          </cell>
          <cell r="N3446" t="str">
            <v>True</v>
          </cell>
          <cell r="O3446" t="str">
            <v>False</v>
          </cell>
          <cell r="P3446">
            <v>0</v>
          </cell>
          <cell r="Q3446">
            <v>0</v>
          </cell>
          <cell r="R3446">
            <v>0</v>
          </cell>
          <cell r="S3446" t="str">
            <v>0.00</v>
          </cell>
          <cell r="T3446">
            <v>0</v>
          </cell>
          <cell r="U3446">
            <v>6</v>
          </cell>
          <cell r="V3446">
            <v>6</v>
          </cell>
          <cell r="W3446" t="str">
            <v>2026-02-26</v>
          </cell>
        </row>
        <row r="3447">
          <cell r="A3447">
            <v>136422</v>
          </cell>
          <cell r="B3447">
            <v>46079</v>
          </cell>
          <cell r="C3447" t="str">
            <v>LUCA3</v>
          </cell>
          <cell r="D3447" t="str">
            <v>5727</v>
          </cell>
          <cell r="E3447" t="str">
            <v>1 200 000.00</v>
          </cell>
          <cell r="F3447" t="str">
            <v>1 200 000.00</v>
          </cell>
          <cell r="G3447" t="str">
            <v>MGA</v>
          </cell>
          <cell r="H3447" t="str">
            <v>C100</v>
          </cell>
          <cell r="I3447" t="str">
            <v>E</v>
          </cell>
          <cell r="J3447" t="str">
            <v>2026-02-26</v>
          </cell>
          <cell r="K3447" t="str">
            <v>YASSIE</v>
          </cell>
          <cell r="L3447" t="str">
            <v>True</v>
          </cell>
          <cell r="M3447" t="str">
            <v>True</v>
          </cell>
          <cell r="N3447" t="str">
            <v>True</v>
          </cell>
          <cell r="O3447" t="str">
            <v>False</v>
          </cell>
          <cell r="P3447">
            <v>346900572</v>
          </cell>
          <cell r="Q3447">
            <v>0</v>
          </cell>
          <cell r="R3447">
            <v>0</v>
          </cell>
          <cell r="S3447" t="str">
            <v>0.00</v>
          </cell>
          <cell r="T3447">
            <v>0</v>
          </cell>
          <cell r="U3447">
            <v>7</v>
          </cell>
          <cell r="V3447">
            <v>7</v>
          </cell>
          <cell r="W3447" t="str">
            <v>2026-03-02</v>
          </cell>
        </row>
        <row r="3448">
          <cell r="A3448">
            <v>136421</v>
          </cell>
          <cell r="B3448">
            <v>46079</v>
          </cell>
          <cell r="C3448" t="str">
            <v>GINAM</v>
          </cell>
          <cell r="D3448" t="str">
            <v>3605</v>
          </cell>
          <cell r="E3448" t="str">
            <v>500 000.00</v>
          </cell>
          <cell r="F3448" t="str">
            <v>600 000.00</v>
          </cell>
          <cell r="G3448" t="str">
            <v>MGA</v>
          </cell>
          <cell r="H3448" t="str">
            <v>C400</v>
          </cell>
          <cell r="I3448" t="str">
            <v>E</v>
          </cell>
          <cell r="J3448" t="str">
            <v>2026-02-26</v>
          </cell>
          <cell r="K3448" t="str">
            <v>YASSIE</v>
          </cell>
          <cell r="L3448" t="str">
            <v>True</v>
          </cell>
          <cell r="M3448" t="str">
            <v>True</v>
          </cell>
          <cell r="N3448" t="str">
            <v>True</v>
          </cell>
          <cell r="O3448" t="str">
            <v>False</v>
          </cell>
          <cell r="P3448">
            <v>346900570</v>
          </cell>
          <cell r="Q3448">
            <v>346900569</v>
          </cell>
          <cell r="R3448">
            <v>0</v>
          </cell>
          <cell r="S3448" t="str">
            <v>0.00</v>
          </cell>
          <cell r="T3448">
            <v>0</v>
          </cell>
          <cell r="U3448">
            <v>5</v>
          </cell>
          <cell r="V3448">
            <v>5</v>
          </cell>
          <cell r="W3448" t="str">
            <v>2026-02-26</v>
          </cell>
        </row>
        <row r="3449">
          <cell r="A3449">
            <v>136420</v>
          </cell>
          <cell r="B3449">
            <v>46079</v>
          </cell>
          <cell r="C3449" t="str">
            <v>LUCA3</v>
          </cell>
          <cell r="D3449" t="str">
            <v>6060</v>
          </cell>
          <cell r="E3449" t="str">
            <v>1 212 500.00</v>
          </cell>
          <cell r="F3449" t="str">
            <v>1 212 500.00</v>
          </cell>
          <cell r="G3449" t="str">
            <v>MGA</v>
          </cell>
          <cell r="H3449" t="str">
            <v>C100</v>
          </cell>
          <cell r="I3449" t="str">
            <v>E</v>
          </cell>
          <cell r="J3449" t="str">
            <v>2026-02-26</v>
          </cell>
          <cell r="K3449" t="str">
            <v>YASSIE</v>
          </cell>
          <cell r="L3449" t="str">
            <v>True</v>
          </cell>
          <cell r="M3449" t="str">
            <v>False</v>
          </cell>
          <cell r="N3449" t="str">
            <v>True</v>
          </cell>
          <cell r="O3449" t="str">
            <v>False</v>
          </cell>
          <cell r="P3449">
            <v>347000298</v>
          </cell>
          <cell r="Q3449">
            <v>0</v>
          </cell>
          <cell r="R3449">
            <v>0</v>
          </cell>
          <cell r="S3449" t="str">
            <v>0.00</v>
          </cell>
          <cell r="T3449">
            <v>0</v>
          </cell>
          <cell r="U3449">
            <v>9</v>
          </cell>
          <cell r="V3449">
            <v>9</v>
          </cell>
          <cell r="W3449" t="str">
            <v>2026-03-02</v>
          </cell>
        </row>
        <row r="3450">
          <cell r="A3450">
            <v>136419</v>
          </cell>
          <cell r="B3450">
            <v>46079</v>
          </cell>
          <cell r="C3450" t="str">
            <v>HARITSOA</v>
          </cell>
          <cell r="D3450" t="str">
            <v>115</v>
          </cell>
          <cell r="E3450" t="str">
            <v>80 000.00</v>
          </cell>
          <cell r="F3450" t="str">
            <v>96 000.00</v>
          </cell>
          <cell r="G3450" t="str">
            <v>EUR</v>
          </cell>
          <cell r="H3450" t="str">
            <v>C500</v>
          </cell>
          <cell r="I3450" t="str">
            <v>E</v>
          </cell>
          <cell r="J3450" t="str">
            <v>2026-02-26</v>
          </cell>
          <cell r="K3450" t="str">
            <v>YASSIE</v>
          </cell>
          <cell r="L3450" t="str">
            <v>True</v>
          </cell>
          <cell r="M3450" t="str">
            <v>True</v>
          </cell>
          <cell r="N3450" t="str">
            <v>True</v>
          </cell>
          <cell r="O3450" t="str">
            <v>False</v>
          </cell>
          <cell r="P3450">
            <v>346900567</v>
          </cell>
          <cell r="Q3450">
            <v>0</v>
          </cell>
          <cell r="R3450">
            <v>0</v>
          </cell>
          <cell r="S3450" t="str">
            <v>0.00</v>
          </cell>
          <cell r="T3450">
            <v>0</v>
          </cell>
          <cell r="U3450">
            <v>8</v>
          </cell>
          <cell r="V3450">
            <v>8</v>
          </cell>
          <cell r="W3450" t="str">
            <v>2026-02-28</v>
          </cell>
        </row>
        <row r="3451">
          <cell r="A3451">
            <v>136418</v>
          </cell>
          <cell r="B3451">
            <v>46079</v>
          </cell>
          <cell r="C3451" t="str">
            <v>HARITSOA</v>
          </cell>
          <cell r="D3451" t="str">
            <v>2747</v>
          </cell>
          <cell r="E3451" t="str">
            <v>1 641.00</v>
          </cell>
          <cell r="F3451" t="str">
            <v>1 641.00</v>
          </cell>
          <cell r="G3451" t="str">
            <v>USD</v>
          </cell>
          <cell r="H3451" t="str">
            <v>C500</v>
          </cell>
          <cell r="I3451" t="str">
            <v>E</v>
          </cell>
          <cell r="J3451" t="str">
            <v>2026-02-26</v>
          </cell>
          <cell r="K3451" t="str">
            <v>YASSIE</v>
          </cell>
          <cell r="L3451" t="str">
            <v>True</v>
          </cell>
          <cell r="M3451" t="str">
            <v>True</v>
          </cell>
          <cell r="N3451" t="str">
            <v>True</v>
          </cell>
          <cell r="O3451" t="str">
            <v>False</v>
          </cell>
          <cell r="P3451">
            <v>346900551</v>
          </cell>
          <cell r="Q3451">
            <v>0</v>
          </cell>
          <cell r="R3451">
            <v>0</v>
          </cell>
          <cell r="S3451" t="str">
            <v>0.00</v>
          </cell>
          <cell r="T3451">
            <v>0</v>
          </cell>
          <cell r="U3451">
            <v>10</v>
          </cell>
          <cell r="V3451">
            <v>10</v>
          </cell>
          <cell r="W3451" t="str">
            <v>2026-02-28</v>
          </cell>
        </row>
        <row r="3452">
          <cell r="A3452">
            <v>136417</v>
          </cell>
          <cell r="B3452">
            <v>46083</v>
          </cell>
          <cell r="C3452" t="str">
            <v>LUCA3</v>
          </cell>
          <cell r="D3452" t="str">
            <v>964</v>
          </cell>
          <cell r="E3452" t="str">
            <v>1 750 000.00</v>
          </cell>
          <cell r="F3452" t="str">
            <v>2 100 000.00</v>
          </cell>
          <cell r="G3452" t="str">
            <v>MGA</v>
          </cell>
          <cell r="H3452" t="str">
            <v>C103</v>
          </cell>
          <cell r="I3452" t="str">
            <v>E</v>
          </cell>
          <cell r="J3452" t="str">
            <v>2026-03-02</v>
          </cell>
          <cell r="K3452" t="str">
            <v>YASSIE</v>
          </cell>
          <cell r="L3452" t="str">
            <v>True</v>
          </cell>
          <cell r="M3452" t="str">
            <v>True</v>
          </cell>
          <cell r="N3452" t="str">
            <v>True</v>
          </cell>
          <cell r="O3452" t="str">
            <v>False</v>
          </cell>
          <cell r="P3452">
            <v>346900530</v>
          </cell>
          <cell r="Q3452">
            <v>356500236</v>
          </cell>
          <cell r="R3452">
            <v>0</v>
          </cell>
          <cell r="S3452" t="str">
            <v>0.00</v>
          </cell>
          <cell r="T3452">
            <v>0</v>
          </cell>
          <cell r="U3452">
            <v>14</v>
          </cell>
          <cell r="V3452">
            <v>14</v>
          </cell>
          <cell r="W3452" t="str">
            <v>2026-03-02</v>
          </cell>
        </row>
        <row r="3453">
          <cell r="A3453">
            <v>136416</v>
          </cell>
          <cell r="B3453">
            <v>46083</v>
          </cell>
          <cell r="C3453" t="str">
            <v>LUCA3</v>
          </cell>
          <cell r="D3453" t="str">
            <v>2011</v>
          </cell>
          <cell r="E3453" t="str">
            <v>5 120 000.00</v>
          </cell>
          <cell r="F3453" t="str">
            <v>5 120 000.00</v>
          </cell>
          <cell r="G3453" t="str">
            <v>MGA</v>
          </cell>
          <cell r="H3453" t="str">
            <v>C103</v>
          </cell>
          <cell r="I3453" t="str">
            <v>E</v>
          </cell>
          <cell r="J3453" t="str">
            <v>2026-03-02</v>
          </cell>
          <cell r="K3453" t="str">
            <v>YASSIE</v>
          </cell>
          <cell r="L3453" t="str">
            <v>True</v>
          </cell>
          <cell r="M3453" t="str">
            <v>True</v>
          </cell>
          <cell r="N3453" t="str">
            <v>True</v>
          </cell>
          <cell r="O3453" t="str">
            <v>False</v>
          </cell>
          <cell r="P3453">
            <v>347000283</v>
          </cell>
          <cell r="Q3453">
            <v>0</v>
          </cell>
          <cell r="R3453">
            <v>0</v>
          </cell>
          <cell r="S3453" t="str">
            <v>0.00</v>
          </cell>
          <cell r="T3453">
            <v>0</v>
          </cell>
          <cell r="U3453">
            <v>14</v>
          </cell>
          <cell r="V3453">
            <v>14</v>
          </cell>
          <cell r="W3453" t="str">
            <v>2026-03-02</v>
          </cell>
        </row>
        <row r="3454">
          <cell r="A3454">
            <v>136415</v>
          </cell>
          <cell r="B3454">
            <v>46079</v>
          </cell>
          <cell r="C3454" t="str">
            <v>LUCA3</v>
          </cell>
          <cell r="D3454" t="str">
            <v>3319</v>
          </cell>
          <cell r="E3454" t="str">
            <v>20 374.20</v>
          </cell>
          <cell r="F3454" t="str">
            <v>20 374.20</v>
          </cell>
          <cell r="G3454" t="str">
            <v>USD</v>
          </cell>
          <cell r="H3454" t="str">
            <v>C100</v>
          </cell>
          <cell r="I3454" t="str">
            <v>E</v>
          </cell>
          <cell r="J3454" t="str">
            <v>2026-02-26</v>
          </cell>
          <cell r="K3454" t="str">
            <v>YASSIE</v>
          </cell>
          <cell r="L3454" t="str">
            <v>True</v>
          </cell>
          <cell r="M3454" t="str">
            <v>True</v>
          </cell>
          <cell r="N3454" t="str">
            <v>True</v>
          </cell>
          <cell r="O3454" t="str">
            <v>False</v>
          </cell>
          <cell r="P3454">
            <v>346900510</v>
          </cell>
          <cell r="Q3454">
            <v>0</v>
          </cell>
          <cell r="R3454">
            <v>0</v>
          </cell>
          <cell r="S3454" t="str">
            <v>0.00</v>
          </cell>
          <cell r="T3454">
            <v>0</v>
          </cell>
          <cell r="U3454">
            <v>8</v>
          </cell>
          <cell r="V3454">
            <v>8</v>
          </cell>
          <cell r="W3454" t="str">
            <v>2026-02-27</v>
          </cell>
        </row>
        <row r="3455">
          <cell r="A3455">
            <v>136414</v>
          </cell>
          <cell r="B3455">
            <v>46079</v>
          </cell>
          <cell r="C3455" t="str">
            <v>LUCA3</v>
          </cell>
          <cell r="D3455" t="str">
            <v>4038</v>
          </cell>
          <cell r="E3455" t="str">
            <v>2 933 615.16</v>
          </cell>
          <cell r="F3455" t="str">
            <v>2 933 615.16</v>
          </cell>
          <cell r="G3455" t="str">
            <v>MGA</v>
          </cell>
          <cell r="H3455" t="str">
            <v>C102</v>
          </cell>
          <cell r="I3455" t="str">
            <v>E</v>
          </cell>
          <cell r="J3455" t="str">
            <v>2026-02-26</v>
          </cell>
          <cell r="K3455" t="str">
            <v>YASSIE</v>
          </cell>
          <cell r="L3455" t="str">
            <v>True</v>
          </cell>
          <cell r="M3455" t="str">
            <v>True</v>
          </cell>
          <cell r="N3455" t="str">
            <v>True</v>
          </cell>
          <cell r="O3455" t="str">
            <v>False</v>
          </cell>
          <cell r="P3455">
            <v>347100249</v>
          </cell>
          <cell r="Q3455">
            <v>0</v>
          </cell>
          <cell r="R3455">
            <v>0</v>
          </cell>
          <cell r="S3455" t="str">
            <v>0.00</v>
          </cell>
          <cell r="T3455">
            <v>0</v>
          </cell>
          <cell r="U3455">
            <v>8</v>
          </cell>
          <cell r="V3455">
            <v>8</v>
          </cell>
          <cell r="W3455" t="str">
            <v>2026-02-27</v>
          </cell>
        </row>
        <row r="3456">
          <cell r="A3456">
            <v>136413</v>
          </cell>
          <cell r="B3456">
            <v>46078</v>
          </cell>
          <cell r="C3456" t="str">
            <v>MBOLATIANANJI</v>
          </cell>
          <cell r="D3456" t="str">
            <v>4</v>
          </cell>
          <cell r="E3456" t="str">
            <v>61 089 915.28</v>
          </cell>
          <cell r="F3456" t="str">
            <v>73 307 898.34</v>
          </cell>
          <cell r="G3456" t="str">
            <v>MGA</v>
          </cell>
          <cell r="H3456" t="str">
            <v>C800</v>
          </cell>
          <cell r="I3456" t="str">
            <v>E</v>
          </cell>
          <cell r="J3456" t="str">
            <v>2026-02-25</v>
          </cell>
          <cell r="K3456" t="str">
            <v>YASSIE</v>
          </cell>
          <cell r="L3456" t="str">
            <v>True</v>
          </cell>
          <cell r="M3456" t="str">
            <v>True</v>
          </cell>
          <cell r="N3456" t="str">
            <v>True</v>
          </cell>
          <cell r="O3456" t="str">
            <v>False</v>
          </cell>
          <cell r="P3456">
            <v>0</v>
          </cell>
          <cell r="Q3456">
            <v>0</v>
          </cell>
          <cell r="R3456">
            <v>0</v>
          </cell>
          <cell r="S3456" t="str">
            <v>0.00</v>
          </cell>
          <cell r="T3456">
            <v>0</v>
          </cell>
          <cell r="U3456">
            <v>5</v>
          </cell>
          <cell r="V3456">
            <v>5</v>
          </cell>
          <cell r="W3456" t="str">
            <v>2026-03-02</v>
          </cell>
        </row>
        <row r="3457">
          <cell r="A3457">
            <v>136412</v>
          </cell>
          <cell r="B3457">
            <v>46078</v>
          </cell>
          <cell r="C3457" t="str">
            <v>MBOLATIANANJI</v>
          </cell>
          <cell r="D3457" t="str">
            <v>4</v>
          </cell>
          <cell r="E3457" t="str">
            <v>47 519 131.05</v>
          </cell>
          <cell r="F3457" t="str">
            <v>57 022 957.26</v>
          </cell>
          <cell r="G3457" t="str">
            <v>MGA</v>
          </cell>
          <cell r="H3457" t="str">
            <v>C800</v>
          </cell>
          <cell r="I3457" t="str">
            <v>E</v>
          </cell>
          <cell r="J3457" t="str">
            <v>2026-02-25</v>
          </cell>
          <cell r="K3457" t="str">
            <v>YASSIE</v>
          </cell>
          <cell r="L3457" t="str">
            <v>True</v>
          </cell>
          <cell r="M3457" t="str">
            <v>True</v>
          </cell>
          <cell r="N3457" t="str">
            <v>True</v>
          </cell>
          <cell r="O3457" t="str">
            <v>False</v>
          </cell>
          <cell r="P3457">
            <v>0</v>
          </cell>
          <cell r="Q3457">
            <v>0</v>
          </cell>
          <cell r="R3457">
            <v>0</v>
          </cell>
          <cell r="S3457" t="str">
            <v>0.00</v>
          </cell>
          <cell r="T3457">
            <v>0</v>
          </cell>
          <cell r="U3457">
            <v>5</v>
          </cell>
          <cell r="V3457">
            <v>5</v>
          </cell>
          <cell r="W3457" t="str">
            <v>2026-03-02</v>
          </cell>
        </row>
        <row r="3458">
          <cell r="A3458">
            <v>136411</v>
          </cell>
          <cell r="B3458">
            <v>46078</v>
          </cell>
          <cell r="C3458" t="str">
            <v>SETRA3</v>
          </cell>
          <cell r="D3458" t="str">
            <v>4245</v>
          </cell>
          <cell r="E3458" t="str">
            <v>286 666.60</v>
          </cell>
          <cell r="F3458" t="str">
            <v>343 999.92</v>
          </cell>
          <cell r="G3458" t="str">
            <v>MGA</v>
          </cell>
          <cell r="H3458" t="str">
            <v>C102</v>
          </cell>
          <cell r="I3458" t="str">
            <v>E</v>
          </cell>
          <cell r="J3458" t="str">
            <v>2026-02-25</v>
          </cell>
          <cell r="K3458" t="str">
            <v>YASSIE</v>
          </cell>
          <cell r="L3458" t="str">
            <v>True</v>
          </cell>
          <cell r="M3458" t="str">
            <v>True</v>
          </cell>
          <cell r="N3458" t="str">
            <v>True</v>
          </cell>
          <cell r="O3458" t="str">
            <v>False</v>
          </cell>
          <cell r="P3458">
            <v>345100375</v>
          </cell>
          <cell r="Q3458">
            <v>0</v>
          </cell>
          <cell r="R3458">
            <v>0</v>
          </cell>
          <cell r="S3458" t="str">
            <v>0.00</v>
          </cell>
          <cell r="T3458">
            <v>0</v>
          </cell>
          <cell r="U3458">
            <v>8</v>
          </cell>
          <cell r="V3458">
            <v>8</v>
          </cell>
          <cell r="W3458" t="str">
            <v>2026-02-27</v>
          </cell>
        </row>
        <row r="3459">
          <cell r="A3459">
            <v>136410</v>
          </cell>
          <cell r="B3459">
            <v>46078</v>
          </cell>
          <cell r="C3459" t="str">
            <v>OLGA</v>
          </cell>
          <cell r="E3459" t="str">
            <v>5 323 320.00</v>
          </cell>
          <cell r="F3459" t="str">
            <v>0.00</v>
          </cell>
          <cell r="G3459" t="str">
            <v>MGA</v>
          </cell>
          <cell r="H3459" t="str">
            <v>C901</v>
          </cell>
          <cell r="I3459" t="str">
            <v>E</v>
          </cell>
          <cell r="J3459" t="str">
            <v>2026-02-25</v>
          </cell>
          <cell r="K3459" t="str">
            <v>YASSIE</v>
          </cell>
          <cell r="L3459" t="str">
            <v>True</v>
          </cell>
          <cell r="M3459" t="str">
            <v>True</v>
          </cell>
          <cell r="N3459" t="str">
            <v>True</v>
          </cell>
          <cell r="O3459" t="str">
            <v>False</v>
          </cell>
          <cell r="P3459">
            <v>0</v>
          </cell>
          <cell r="Q3459">
            <v>0</v>
          </cell>
          <cell r="R3459">
            <v>0</v>
          </cell>
          <cell r="S3459" t="str">
            <v>0.00</v>
          </cell>
          <cell r="T3459">
            <v>0</v>
          </cell>
          <cell r="U3459">
            <v>3</v>
          </cell>
          <cell r="V3459">
            <v>3</v>
          </cell>
          <cell r="W3459" t="str">
            <v>2026-02-27</v>
          </cell>
        </row>
        <row r="3460">
          <cell r="A3460">
            <v>136409</v>
          </cell>
          <cell r="B3460">
            <v>46078</v>
          </cell>
          <cell r="C3460" t="str">
            <v>OLGA</v>
          </cell>
          <cell r="D3460" t="str">
            <v>731</v>
          </cell>
          <cell r="E3460" t="str">
            <v>3 500 000.00</v>
          </cell>
          <cell r="F3460" t="str">
            <v>4 200 000.00</v>
          </cell>
          <cell r="G3460" t="str">
            <v>MGA</v>
          </cell>
          <cell r="H3460" t="str">
            <v>C901</v>
          </cell>
          <cell r="I3460" t="str">
            <v>E</v>
          </cell>
          <cell r="J3460" t="str">
            <v>2026-02-25</v>
          </cell>
          <cell r="K3460" t="str">
            <v>YASSIE</v>
          </cell>
          <cell r="L3460" t="str">
            <v>True</v>
          </cell>
          <cell r="M3460" t="str">
            <v>False</v>
          </cell>
          <cell r="N3460" t="str">
            <v>True</v>
          </cell>
          <cell r="O3460" t="str">
            <v>False</v>
          </cell>
          <cell r="P3460">
            <v>0</v>
          </cell>
          <cell r="Q3460">
            <v>0</v>
          </cell>
          <cell r="R3460">
            <v>0</v>
          </cell>
          <cell r="S3460" t="str">
            <v>0.00</v>
          </cell>
          <cell r="T3460">
            <v>0</v>
          </cell>
          <cell r="U3460">
            <v>4</v>
          </cell>
          <cell r="V3460">
            <v>4</v>
          </cell>
          <cell r="W3460" t="str">
            <v>2026-02-27</v>
          </cell>
        </row>
        <row r="3461">
          <cell r="A3461">
            <v>136408</v>
          </cell>
          <cell r="B3461">
            <v>46078</v>
          </cell>
          <cell r="C3461" t="str">
            <v>MIORA46</v>
          </cell>
          <cell r="D3461" t="str">
            <v>1259</v>
          </cell>
          <cell r="E3461" t="str">
            <v>6 825 000.00</v>
          </cell>
          <cell r="F3461" t="str">
            <v>8 190 000.00</v>
          </cell>
          <cell r="G3461" t="str">
            <v>MGA</v>
          </cell>
          <cell r="H3461" t="str">
            <v>C900</v>
          </cell>
          <cell r="I3461" t="str">
            <v>E</v>
          </cell>
          <cell r="J3461" t="str">
            <v>2026-02-25</v>
          </cell>
          <cell r="K3461" t="str">
            <v>YASSIE</v>
          </cell>
          <cell r="L3461" t="str">
            <v>True</v>
          </cell>
          <cell r="M3461" t="str">
            <v>True</v>
          </cell>
          <cell r="N3461" t="str">
            <v>True</v>
          </cell>
          <cell r="O3461" t="str">
            <v>False</v>
          </cell>
          <cell r="P3461">
            <v>345000244</v>
          </cell>
          <cell r="Q3461">
            <v>0</v>
          </cell>
          <cell r="R3461">
            <v>0</v>
          </cell>
          <cell r="S3461" t="str">
            <v>0.00</v>
          </cell>
          <cell r="T3461">
            <v>0</v>
          </cell>
          <cell r="U3461">
            <v>6</v>
          </cell>
          <cell r="V3461">
            <v>6</v>
          </cell>
          <cell r="W3461" t="str">
            <v>2026-02-25</v>
          </cell>
        </row>
        <row r="3462">
          <cell r="A3462">
            <v>136407</v>
          </cell>
          <cell r="B3462">
            <v>46078</v>
          </cell>
          <cell r="C3462" t="str">
            <v>TSILAVINA7</v>
          </cell>
          <cell r="D3462" t="str">
            <v>742</v>
          </cell>
          <cell r="E3462" t="str">
            <v>384 000.00</v>
          </cell>
          <cell r="F3462" t="str">
            <v>460 800.00</v>
          </cell>
          <cell r="G3462" t="str">
            <v>MGA</v>
          </cell>
          <cell r="H3462" t="str">
            <v>C700</v>
          </cell>
          <cell r="I3462" t="str">
            <v>E</v>
          </cell>
          <cell r="J3462" t="str">
            <v>2026-02-25</v>
          </cell>
          <cell r="K3462" t="str">
            <v>YASSIE</v>
          </cell>
          <cell r="L3462" t="str">
            <v>True</v>
          </cell>
          <cell r="M3462" t="str">
            <v>True</v>
          </cell>
          <cell r="N3462" t="str">
            <v>True</v>
          </cell>
          <cell r="O3462" t="str">
            <v>False</v>
          </cell>
          <cell r="P3462">
            <v>0</v>
          </cell>
          <cell r="Q3462">
            <v>345000237</v>
          </cell>
          <cell r="R3462">
            <v>0</v>
          </cell>
          <cell r="S3462" t="str">
            <v>0.00</v>
          </cell>
          <cell r="T3462">
            <v>0</v>
          </cell>
          <cell r="U3462">
            <v>7</v>
          </cell>
          <cell r="V3462">
            <v>7</v>
          </cell>
          <cell r="W3462" t="str">
            <v>2026-03-06</v>
          </cell>
        </row>
        <row r="3463">
          <cell r="A3463">
            <v>136406</v>
          </cell>
          <cell r="B3463">
            <v>46078</v>
          </cell>
          <cell r="C3463" t="str">
            <v>MIALY23</v>
          </cell>
          <cell r="D3463" t="str">
            <v>86</v>
          </cell>
          <cell r="E3463" t="str">
            <v>17 791 666.67</v>
          </cell>
          <cell r="F3463" t="str">
            <v>21 350 000.00</v>
          </cell>
          <cell r="G3463" t="str">
            <v>MGA</v>
          </cell>
          <cell r="H3463" t="str">
            <v>C600</v>
          </cell>
          <cell r="I3463" t="str">
            <v>E</v>
          </cell>
          <cell r="J3463" t="str">
            <v>2026-02-25</v>
          </cell>
          <cell r="K3463" t="str">
            <v>YASSIE</v>
          </cell>
          <cell r="L3463" t="str">
            <v>True</v>
          </cell>
          <cell r="M3463" t="str">
            <v>True</v>
          </cell>
          <cell r="N3463" t="str">
            <v>True</v>
          </cell>
          <cell r="O3463" t="str">
            <v>False</v>
          </cell>
          <cell r="P3463">
            <v>345100367</v>
          </cell>
          <cell r="Q3463">
            <v>345100366</v>
          </cell>
          <cell r="R3463">
            <v>0</v>
          </cell>
          <cell r="S3463" t="str">
            <v>0.00</v>
          </cell>
          <cell r="T3463">
            <v>0</v>
          </cell>
          <cell r="U3463">
            <v>6</v>
          </cell>
          <cell r="V3463">
            <v>6</v>
          </cell>
          <cell r="W3463" t="str">
            <v>2026-02-26</v>
          </cell>
        </row>
        <row r="3464">
          <cell r="A3464">
            <v>136405</v>
          </cell>
          <cell r="B3464">
            <v>46078</v>
          </cell>
          <cell r="C3464" t="str">
            <v>SETRA3</v>
          </cell>
          <cell r="D3464" t="str">
            <v>2886</v>
          </cell>
          <cell r="E3464" t="str">
            <v>1 409 000.00</v>
          </cell>
          <cell r="F3464" t="str">
            <v>1 409 000.00</v>
          </cell>
          <cell r="G3464" t="str">
            <v>MGA</v>
          </cell>
          <cell r="H3464" t="str">
            <v>C100</v>
          </cell>
          <cell r="I3464" t="str">
            <v>E</v>
          </cell>
          <cell r="J3464" t="str">
            <v>2026-02-25</v>
          </cell>
          <cell r="K3464" t="str">
            <v>YASSIE</v>
          </cell>
          <cell r="L3464" t="str">
            <v>True</v>
          </cell>
          <cell r="M3464" t="str">
            <v>True</v>
          </cell>
          <cell r="N3464" t="str">
            <v>True</v>
          </cell>
          <cell r="O3464" t="str">
            <v>False</v>
          </cell>
          <cell r="P3464">
            <v>345000232</v>
          </cell>
          <cell r="Q3464">
            <v>0</v>
          </cell>
          <cell r="R3464">
            <v>0</v>
          </cell>
          <cell r="S3464" t="str">
            <v>0.00</v>
          </cell>
          <cell r="T3464">
            <v>0</v>
          </cell>
          <cell r="U3464">
            <v>6</v>
          </cell>
          <cell r="V3464">
            <v>6</v>
          </cell>
          <cell r="W3464" t="str">
            <v>2026-02-26</v>
          </cell>
        </row>
        <row r="3465">
          <cell r="A3465">
            <v>136404</v>
          </cell>
          <cell r="B3465">
            <v>46078</v>
          </cell>
          <cell r="C3465" t="str">
            <v>ERIC13</v>
          </cell>
          <cell r="E3465" t="str">
            <v>52 500 000.00</v>
          </cell>
          <cell r="F3465" t="str">
            <v>63 000 000.00</v>
          </cell>
          <cell r="G3465" t="str">
            <v>MGA</v>
          </cell>
          <cell r="I3465" t="str">
            <v>E</v>
          </cell>
          <cell r="J3465" t="str">
            <v>2026-02-25</v>
          </cell>
          <cell r="K3465" t="str">
            <v>YASSIE</v>
          </cell>
          <cell r="L3465" t="str">
            <v>True</v>
          </cell>
          <cell r="M3465" t="str">
            <v>False</v>
          </cell>
          <cell r="N3465" t="str">
            <v>False</v>
          </cell>
          <cell r="O3465" t="str">
            <v>True</v>
          </cell>
          <cell r="P3465">
            <v>706600700</v>
          </cell>
          <cell r="Q3465">
            <v>0</v>
          </cell>
          <cell r="R3465">
            <v>0</v>
          </cell>
          <cell r="S3465" t="str">
            <v>0.00</v>
          </cell>
          <cell r="T3465">
            <v>0</v>
          </cell>
          <cell r="U3465">
            <v>0</v>
          </cell>
          <cell r="V3465">
            <v>0</v>
          </cell>
          <cell r="W3465" t="str">
            <v>0000-00-00</v>
          </cell>
        </row>
        <row r="3466">
          <cell r="A3466">
            <v>136403</v>
          </cell>
          <cell r="B3466">
            <v>46078</v>
          </cell>
          <cell r="C3466" t="str">
            <v>LUCA3</v>
          </cell>
          <cell r="D3466" t="str">
            <v>4038</v>
          </cell>
          <cell r="E3466" t="str">
            <v>33 309 949.00</v>
          </cell>
          <cell r="F3466" t="str">
            <v>33 309 949.00</v>
          </cell>
          <cell r="G3466" t="str">
            <v>MGA</v>
          </cell>
          <cell r="H3466" t="str">
            <v>C102</v>
          </cell>
          <cell r="I3466" t="str">
            <v>E</v>
          </cell>
          <cell r="J3466" t="str">
            <v>2026-02-25</v>
          </cell>
          <cell r="K3466" t="str">
            <v>YASSIE</v>
          </cell>
          <cell r="L3466" t="str">
            <v>True</v>
          </cell>
          <cell r="M3466" t="str">
            <v>True</v>
          </cell>
          <cell r="N3466" t="str">
            <v>True</v>
          </cell>
          <cell r="O3466" t="str">
            <v>False</v>
          </cell>
          <cell r="P3466">
            <v>344800384</v>
          </cell>
          <cell r="Q3466">
            <v>0</v>
          </cell>
          <cell r="R3466">
            <v>0</v>
          </cell>
          <cell r="S3466" t="str">
            <v>0.00</v>
          </cell>
          <cell r="T3466">
            <v>0</v>
          </cell>
          <cell r="U3466">
            <v>8</v>
          </cell>
          <cell r="V3466">
            <v>8</v>
          </cell>
          <cell r="W3466" t="str">
            <v>2026-02-27</v>
          </cell>
        </row>
        <row r="3467">
          <cell r="A3467">
            <v>136402</v>
          </cell>
          <cell r="B3467">
            <v>46078</v>
          </cell>
          <cell r="C3467" t="str">
            <v>OLGA</v>
          </cell>
          <cell r="D3467" t="str">
            <v>132</v>
          </cell>
          <cell r="E3467" t="str">
            <v>255 544.00</v>
          </cell>
          <cell r="F3467" t="str">
            <v>306 652.80</v>
          </cell>
          <cell r="G3467" t="str">
            <v>MGA</v>
          </cell>
          <cell r="H3467" t="str">
            <v>C901</v>
          </cell>
          <cell r="I3467" t="str">
            <v>E</v>
          </cell>
          <cell r="J3467" t="str">
            <v>2026-02-25</v>
          </cell>
          <cell r="K3467" t="str">
            <v>YASSIE</v>
          </cell>
          <cell r="L3467" t="str">
            <v>True</v>
          </cell>
          <cell r="M3467" t="str">
            <v>True</v>
          </cell>
          <cell r="N3467" t="str">
            <v>True</v>
          </cell>
          <cell r="O3467" t="str">
            <v>False</v>
          </cell>
          <cell r="P3467">
            <v>0</v>
          </cell>
          <cell r="Q3467">
            <v>0</v>
          </cell>
          <cell r="R3467">
            <v>0</v>
          </cell>
          <cell r="S3467" t="str">
            <v>0.00</v>
          </cell>
          <cell r="T3467">
            <v>0</v>
          </cell>
          <cell r="U3467">
            <v>3</v>
          </cell>
          <cell r="V3467">
            <v>3</v>
          </cell>
          <cell r="W3467" t="str">
            <v>2026-02-25</v>
          </cell>
        </row>
        <row r="3468">
          <cell r="A3468">
            <v>136401</v>
          </cell>
          <cell r="B3468">
            <v>46078</v>
          </cell>
          <cell r="C3468" t="str">
            <v>OLGA</v>
          </cell>
          <cell r="D3468" t="str">
            <v>132</v>
          </cell>
          <cell r="E3468" t="str">
            <v>356 405.00</v>
          </cell>
          <cell r="F3468" t="str">
            <v>427 686.00</v>
          </cell>
          <cell r="G3468" t="str">
            <v>MGA</v>
          </cell>
          <cell r="H3468" t="str">
            <v>C901</v>
          </cell>
          <cell r="I3468" t="str">
            <v>E</v>
          </cell>
          <cell r="J3468" t="str">
            <v>2026-02-25</v>
          </cell>
          <cell r="K3468" t="str">
            <v>YASSIE</v>
          </cell>
          <cell r="L3468" t="str">
            <v>True</v>
          </cell>
          <cell r="M3468" t="str">
            <v>True</v>
          </cell>
          <cell r="N3468" t="str">
            <v>True</v>
          </cell>
          <cell r="O3468" t="str">
            <v>False</v>
          </cell>
          <cell r="P3468">
            <v>0</v>
          </cell>
          <cell r="Q3468">
            <v>0</v>
          </cell>
          <cell r="R3468">
            <v>0</v>
          </cell>
          <cell r="S3468" t="str">
            <v>0.00</v>
          </cell>
          <cell r="T3468">
            <v>0</v>
          </cell>
          <cell r="U3468">
            <v>4</v>
          </cell>
          <cell r="V3468">
            <v>4</v>
          </cell>
          <cell r="W3468" t="str">
            <v>2026-02-25</v>
          </cell>
        </row>
        <row r="3469">
          <cell r="A3469">
            <v>136400</v>
          </cell>
          <cell r="B3469">
            <v>46078</v>
          </cell>
          <cell r="C3469" t="str">
            <v>HARITSOA</v>
          </cell>
          <cell r="D3469" t="str">
            <v>4824</v>
          </cell>
          <cell r="E3469" t="str">
            <v>5 815 000.00</v>
          </cell>
          <cell r="F3469" t="str">
            <v>6 978 000.00</v>
          </cell>
          <cell r="G3469" t="str">
            <v>MGA</v>
          </cell>
          <cell r="H3469" t="str">
            <v>C500</v>
          </cell>
          <cell r="I3469" t="str">
            <v>E</v>
          </cell>
          <cell r="J3469" t="str">
            <v>2026-02-25</v>
          </cell>
          <cell r="K3469" t="str">
            <v>YASSIE</v>
          </cell>
          <cell r="L3469" t="str">
            <v>True</v>
          </cell>
          <cell r="M3469" t="str">
            <v>True</v>
          </cell>
          <cell r="N3469" t="str">
            <v>True</v>
          </cell>
          <cell r="O3469" t="str">
            <v>False</v>
          </cell>
          <cell r="P3469">
            <v>344800367</v>
          </cell>
          <cell r="Q3469">
            <v>0</v>
          </cell>
          <cell r="R3469">
            <v>0</v>
          </cell>
          <cell r="S3469" t="str">
            <v>0.00</v>
          </cell>
          <cell r="T3469">
            <v>0</v>
          </cell>
          <cell r="U3469">
            <v>7</v>
          </cell>
          <cell r="V3469">
            <v>7</v>
          </cell>
          <cell r="W3469" t="str">
            <v>2026-03-02</v>
          </cell>
        </row>
        <row r="3470">
          <cell r="A3470">
            <v>136399</v>
          </cell>
          <cell r="B3470">
            <v>46078</v>
          </cell>
          <cell r="C3470" t="str">
            <v>HARITSOA</v>
          </cell>
          <cell r="D3470" t="str">
            <v>3098</v>
          </cell>
          <cell r="E3470" t="str">
            <v>5 901 551.50</v>
          </cell>
          <cell r="F3470" t="str">
            <v>7 081 861.80</v>
          </cell>
          <cell r="G3470" t="str">
            <v>MGA</v>
          </cell>
          <cell r="H3470" t="str">
            <v>C500</v>
          </cell>
          <cell r="I3470" t="str">
            <v>E</v>
          </cell>
          <cell r="J3470" t="str">
            <v>2026-02-25</v>
          </cell>
          <cell r="K3470" t="str">
            <v>YASSIE</v>
          </cell>
          <cell r="L3470" t="str">
            <v>True</v>
          </cell>
          <cell r="M3470" t="str">
            <v>True</v>
          </cell>
          <cell r="N3470" t="str">
            <v>True</v>
          </cell>
          <cell r="O3470" t="str">
            <v>False</v>
          </cell>
          <cell r="P3470">
            <v>344500186</v>
          </cell>
          <cell r="Q3470">
            <v>0</v>
          </cell>
          <cell r="R3470">
            <v>0</v>
          </cell>
          <cell r="S3470" t="str">
            <v>0.00</v>
          </cell>
          <cell r="T3470">
            <v>0</v>
          </cell>
          <cell r="U3470">
            <v>8</v>
          </cell>
          <cell r="V3470">
            <v>8</v>
          </cell>
          <cell r="W3470" t="str">
            <v>2026-03-02</v>
          </cell>
        </row>
        <row r="3471">
          <cell r="A3471">
            <v>136398</v>
          </cell>
          <cell r="B3471">
            <v>46078</v>
          </cell>
          <cell r="C3471" t="str">
            <v>MIALY23</v>
          </cell>
          <cell r="D3471" t="str">
            <v>6797</v>
          </cell>
          <cell r="E3471" t="str">
            <v>8 000 000.00</v>
          </cell>
          <cell r="F3471" t="str">
            <v>8 000 000.00</v>
          </cell>
          <cell r="G3471" t="str">
            <v>MGA</v>
          </cell>
          <cell r="H3471" t="str">
            <v>C600</v>
          </cell>
          <cell r="I3471" t="str">
            <v>E</v>
          </cell>
          <cell r="J3471" t="str">
            <v>2026-02-25</v>
          </cell>
          <cell r="K3471" t="str">
            <v>YASSIE</v>
          </cell>
          <cell r="L3471" t="str">
            <v>True</v>
          </cell>
          <cell r="M3471" t="str">
            <v>True</v>
          </cell>
          <cell r="N3471" t="str">
            <v>True</v>
          </cell>
          <cell r="O3471" t="str">
            <v>False</v>
          </cell>
          <cell r="P3471">
            <v>344500181</v>
          </cell>
          <cell r="Q3471">
            <v>344500180</v>
          </cell>
          <cell r="R3471">
            <v>0</v>
          </cell>
          <cell r="S3471" t="str">
            <v>0.00</v>
          </cell>
          <cell r="T3471">
            <v>0</v>
          </cell>
          <cell r="U3471">
            <v>7</v>
          </cell>
          <cell r="V3471">
            <v>7</v>
          </cell>
          <cell r="W3471" t="str">
            <v>2026-02-27</v>
          </cell>
        </row>
        <row r="3472">
          <cell r="A3472">
            <v>136397</v>
          </cell>
          <cell r="B3472">
            <v>46078</v>
          </cell>
          <cell r="C3472" t="str">
            <v>MBOLATIANANJI</v>
          </cell>
          <cell r="D3472" t="str">
            <v>3953</v>
          </cell>
          <cell r="E3472" t="str">
            <v>1 250 000.00</v>
          </cell>
          <cell r="F3472" t="str">
            <v>1 250 000.00</v>
          </cell>
          <cell r="G3472" t="str">
            <v>MGA</v>
          </cell>
          <cell r="H3472" t="str">
            <v>C800</v>
          </cell>
          <cell r="I3472" t="str">
            <v>E</v>
          </cell>
          <cell r="J3472" t="str">
            <v>2026-02-25</v>
          </cell>
          <cell r="K3472" t="str">
            <v>YASSIE</v>
          </cell>
          <cell r="L3472" t="str">
            <v>True</v>
          </cell>
          <cell r="M3472" t="str">
            <v>True</v>
          </cell>
          <cell r="N3472" t="str">
            <v>True</v>
          </cell>
          <cell r="O3472" t="str">
            <v>False</v>
          </cell>
          <cell r="P3472">
            <v>0</v>
          </cell>
          <cell r="Q3472">
            <v>0</v>
          </cell>
          <cell r="R3472">
            <v>0</v>
          </cell>
          <cell r="S3472" t="str">
            <v>0.00</v>
          </cell>
          <cell r="T3472">
            <v>0</v>
          </cell>
          <cell r="U3472">
            <v>15</v>
          </cell>
          <cell r="V3472">
            <v>15</v>
          </cell>
          <cell r="W3472" t="str">
            <v>2026-03-02</v>
          </cell>
        </row>
        <row r="3473">
          <cell r="A3473">
            <v>136396</v>
          </cell>
          <cell r="B3473">
            <v>46078</v>
          </cell>
          <cell r="C3473" t="str">
            <v>MBOLATIANANJI</v>
          </cell>
          <cell r="D3473" t="str">
            <v>3953</v>
          </cell>
          <cell r="E3473" t="str">
            <v>87 400.00</v>
          </cell>
          <cell r="F3473" t="str">
            <v>87 400.00</v>
          </cell>
          <cell r="G3473" t="str">
            <v>MGA</v>
          </cell>
          <cell r="H3473" t="str">
            <v>C800</v>
          </cell>
          <cell r="I3473" t="str">
            <v>E</v>
          </cell>
          <cell r="J3473" t="str">
            <v>2026-02-25</v>
          </cell>
          <cell r="K3473" t="str">
            <v>YASSIE</v>
          </cell>
          <cell r="L3473" t="str">
            <v>True</v>
          </cell>
          <cell r="M3473" t="str">
            <v>True</v>
          </cell>
          <cell r="N3473" t="str">
            <v>True</v>
          </cell>
          <cell r="O3473" t="str">
            <v>False</v>
          </cell>
          <cell r="P3473">
            <v>0</v>
          </cell>
          <cell r="Q3473">
            <v>0</v>
          </cell>
          <cell r="R3473">
            <v>0</v>
          </cell>
          <cell r="S3473" t="str">
            <v>0.00</v>
          </cell>
          <cell r="T3473">
            <v>0</v>
          </cell>
          <cell r="U3473">
            <v>14</v>
          </cell>
          <cell r="V3473">
            <v>14</v>
          </cell>
          <cell r="W3473" t="str">
            <v>2026-03-02</v>
          </cell>
        </row>
        <row r="3474">
          <cell r="A3474">
            <v>136395</v>
          </cell>
          <cell r="B3474">
            <v>46077</v>
          </cell>
          <cell r="C3474" t="str">
            <v>TAHIANA7</v>
          </cell>
          <cell r="D3474" t="str">
            <v>36</v>
          </cell>
          <cell r="E3474" t="str">
            <v>1 600 170.00</v>
          </cell>
          <cell r="F3474" t="str">
            <v>1 920 204.00</v>
          </cell>
          <cell r="G3474" t="str">
            <v>MGA</v>
          </cell>
          <cell r="H3474" t="str">
            <v>C500</v>
          </cell>
          <cell r="I3474" t="str">
            <v>E</v>
          </cell>
          <cell r="J3474" t="str">
            <v>2026-02-24</v>
          </cell>
          <cell r="K3474" t="str">
            <v>YASSIE</v>
          </cell>
          <cell r="L3474" t="str">
            <v>True</v>
          </cell>
          <cell r="M3474" t="str">
            <v>True</v>
          </cell>
          <cell r="N3474" t="str">
            <v>True</v>
          </cell>
          <cell r="O3474" t="str">
            <v>False</v>
          </cell>
          <cell r="P3474">
            <v>342900314</v>
          </cell>
          <cell r="Q3474">
            <v>0</v>
          </cell>
          <cell r="R3474">
            <v>0</v>
          </cell>
          <cell r="S3474" t="str">
            <v>0.00</v>
          </cell>
          <cell r="T3474">
            <v>0</v>
          </cell>
          <cell r="U3474">
            <v>9</v>
          </cell>
          <cell r="V3474">
            <v>9</v>
          </cell>
          <cell r="W3474" t="str">
            <v>2026-03-12</v>
          </cell>
        </row>
        <row r="3475">
          <cell r="A3475">
            <v>136394</v>
          </cell>
          <cell r="B3475">
            <v>46077</v>
          </cell>
          <cell r="C3475" t="str">
            <v>TAHIANA7</v>
          </cell>
          <cell r="D3475" t="str">
            <v>703</v>
          </cell>
          <cell r="E3475" t="str">
            <v>450 000.00</v>
          </cell>
          <cell r="F3475" t="str">
            <v>540 000.00</v>
          </cell>
          <cell r="G3475" t="str">
            <v>MGA</v>
          </cell>
          <cell r="H3475" t="str">
            <v>C500</v>
          </cell>
          <cell r="I3475" t="str">
            <v>E</v>
          </cell>
          <cell r="J3475" t="str">
            <v>2026-02-24</v>
          </cell>
          <cell r="K3475" t="str">
            <v>YASSIE</v>
          </cell>
          <cell r="L3475" t="str">
            <v>True</v>
          </cell>
          <cell r="M3475" t="str">
            <v>True</v>
          </cell>
          <cell r="N3475" t="str">
            <v>True</v>
          </cell>
          <cell r="O3475" t="str">
            <v>False</v>
          </cell>
          <cell r="P3475">
            <v>342900312</v>
          </cell>
          <cell r="Q3475">
            <v>0</v>
          </cell>
          <cell r="R3475">
            <v>0</v>
          </cell>
          <cell r="S3475" t="str">
            <v>0.00</v>
          </cell>
          <cell r="T3475">
            <v>0</v>
          </cell>
          <cell r="U3475">
            <v>9</v>
          </cell>
          <cell r="V3475">
            <v>9</v>
          </cell>
          <cell r="W3475" t="str">
            <v>2026-03-12</v>
          </cell>
        </row>
        <row r="3476">
          <cell r="A3476">
            <v>136393</v>
          </cell>
          <cell r="B3476">
            <v>46077</v>
          </cell>
          <cell r="C3476" t="str">
            <v>PARIS</v>
          </cell>
          <cell r="E3476" t="str">
            <v>0.00</v>
          </cell>
          <cell r="F3476" t="str">
            <v>0.00</v>
          </cell>
          <cell r="G3476" t="str">
            <v>MGA</v>
          </cell>
          <cell r="H3476" t="str">
            <v>C500</v>
          </cell>
          <cell r="I3476" t="str">
            <v>E</v>
          </cell>
          <cell r="J3476" t="str">
            <v>2026-02-24</v>
          </cell>
          <cell r="K3476" t="str">
            <v>YASSIE</v>
          </cell>
          <cell r="L3476" t="str">
            <v>True</v>
          </cell>
          <cell r="M3476" t="str">
            <v>False</v>
          </cell>
          <cell r="N3476" t="str">
            <v>False</v>
          </cell>
          <cell r="O3476" t="str">
            <v>True</v>
          </cell>
          <cell r="P3476">
            <v>343000214</v>
          </cell>
          <cell r="Q3476">
            <v>0</v>
          </cell>
          <cell r="R3476">
            <v>0</v>
          </cell>
          <cell r="S3476" t="str">
            <v>0.00</v>
          </cell>
          <cell r="T3476">
            <v>0</v>
          </cell>
          <cell r="U3476">
            <v>0</v>
          </cell>
          <cell r="V3476">
            <v>0</v>
          </cell>
          <cell r="W3476" t="str">
            <v>0000-00-00</v>
          </cell>
        </row>
        <row r="3477">
          <cell r="A3477">
            <v>136392</v>
          </cell>
          <cell r="B3477">
            <v>46077</v>
          </cell>
          <cell r="C3477" t="str">
            <v>HERY.RAMAROLAHY</v>
          </cell>
          <cell r="D3477" t="str">
            <v>3042</v>
          </cell>
          <cell r="E3477" t="str">
            <v>2 700 000.00</v>
          </cell>
          <cell r="F3477" t="str">
            <v>3 240 000.00</v>
          </cell>
          <cell r="G3477" t="str">
            <v>MGA</v>
          </cell>
          <cell r="H3477" t="str">
            <v>C500</v>
          </cell>
          <cell r="I3477" t="str">
            <v>E</v>
          </cell>
          <cell r="J3477" t="str">
            <v>2026-02-24</v>
          </cell>
          <cell r="K3477" t="str">
            <v>YASSIE</v>
          </cell>
          <cell r="L3477" t="str">
            <v>True</v>
          </cell>
          <cell r="M3477" t="str">
            <v>True</v>
          </cell>
          <cell r="N3477" t="str">
            <v>True</v>
          </cell>
          <cell r="O3477" t="str">
            <v>False</v>
          </cell>
          <cell r="P3477">
            <v>343200321</v>
          </cell>
          <cell r="Q3477">
            <v>0</v>
          </cell>
          <cell r="R3477">
            <v>0</v>
          </cell>
          <cell r="S3477" t="str">
            <v>0.00</v>
          </cell>
          <cell r="T3477">
            <v>0</v>
          </cell>
          <cell r="U3477">
            <v>7</v>
          </cell>
          <cell r="V3477">
            <v>7</v>
          </cell>
          <cell r="W3477" t="str">
            <v>2026-03-02</v>
          </cell>
        </row>
        <row r="3478">
          <cell r="A3478">
            <v>136391</v>
          </cell>
          <cell r="B3478">
            <v>46077</v>
          </cell>
          <cell r="C3478" t="str">
            <v>HARITSOA</v>
          </cell>
          <cell r="D3478" t="str">
            <v>4038</v>
          </cell>
          <cell r="E3478" t="str">
            <v>48 000 000.00</v>
          </cell>
          <cell r="F3478" t="str">
            <v>57 600 000.00</v>
          </cell>
          <cell r="G3478" t="str">
            <v>MGA</v>
          </cell>
          <cell r="H3478" t="str">
            <v>C500</v>
          </cell>
          <cell r="I3478" t="str">
            <v>E</v>
          </cell>
          <cell r="J3478" t="str">
            <v>2026-02-24</v>
          </cell>
          <cell r="K3478" t="str">
            <v>YASSIE</v>
          </cell>
          <cell r="L3478" t="str">
            <v>True</v>
          </cell>
          <cell r="M3478" t="str">
            <v>True</v>
          </cell>
          <cell r="N3478" t="str">
            <v>True</v>
          </cell>
          <cell r="O3478" t="str">
            <v>False</v>
          </cell>
          <cell r="P3478">
            <v>343000201</v>
          </cell>
          <cell r="Q3478">
            <v>0</v>
          </cell>
          <cell r="R3478">
            <v>0</v>
          </cell>
          <cell r="S3478" t="str">
            <v>0.00</v>
          </cell>
          <cell r="T3478">
            <v>0</v>
          </cell>
          <cell r="U3478">
            <v>6</v>
          </cell>
          <cell r="V3478">
            <v>6</v>
          </cell>
          <cell r="W3478" t="str">
            <v>2026-02-28</v>
          </cell>
        </row>
        <row r="3479">
          <cell r="A3479">
            <v>136390</v>
          </cell>
          <cell r="B3479">
            <v>46077</v>
          </cell>
          <cell r="C3479" t="str">
            <v>PARIS</v>
          </cell>
          <cell r="E3479" t="str">
            <v>0.00</v>
          </cell>
          <cell r="F3479" t="str">
            <v>0.00</v>
          </cell>
          <cell r="G3479" t="str">
            <v>MGA</v>
          </cell>
          <cell r="H3479" t="str">
            <v>C500</v>
          </cell>
          <cell r="I3479" t="str">
            <v>E</v>
          </cell>
          <cell r="J3479" t="str">
            <v>2026-02-24</v>
          </cell>
          <cell r="K3479" t="str">
            <v>YASSIE</v>
          </cell>
          <cell r="L3479" t="str">
            <v>True</v>
          </cell>
          <cell r="M3479" t="str">
            <v>False</v>
          </cell>
          <cell r="N3479" t="str">
            <v>True</v>
          </cell>
          <cell r="O3479" t="str">
            <v>False</v>
          </cell>
          <cell r="P3479">
            <v>343000198</v>
          </cell>
          <cell r="Q3479">
            <v>0</v>
          </cell>
          <cell r="R3479">
            <v>0</v>
          </cell>
          <cell r="S3479" t="str">
            <v>0.00</v>
          </cell>
          <cell r="T3479">
            <v>0</v>
          </cell>
          <cell r="U3479">
            <v>8</v>
          </cell>
          <cell r="V3479">
            <v>8</v>
          </cell>
          <cell r="W3479" t="str">
            <v>2026-02-26</v>
          </cell>
        </row>
        <row r="3480">
          <cell r="A3480">
            <v>136389</v>
          </cell>
          <cell r="B3480">
            <v>46077</v>
          </cell>
          <cell r="C3480" t="str">
            <v>HERY.RAMAROLAHY</v>
          </cell>
          <cell r="D3480" t="str">
            <v>2515</v>
          </cell>
          <cell r="E3480" t="str">
            <v>2 900 000.00</v>
          </cell>
          <cell r="F3480" t="str">
            <v>3 480 000.00</v>
          </cell>
          <cell r="G3480" t="str">
            <v>MGA</v>
          </cell>
          <cell r="H3480" t="str">
            <v>C500</v>
          </cell>
          <cell r="I3480" t="str">
            <v>E</v>
          </cell>
          <cell r="J3480" t="str">
            <v>2026-02-24</v>
          </cell>
          <cell r="K3480" t="str">
            <v>YASSIE</v>
          </cell>
          <cell r="L3480" t="str">
            <v>True</v>
          </cell>
          <cell r="M3480" t="str">
            <v>True</v>
          </cell>
          <cell r="N3480" t="str">
            <v>True</v>
          </cell>
          <cell r="O3480" t="str">
            <v>False</v>
          </cell>
          <cell r="P3480">
            <v>343000196</v>
          </cell>
          <cell r="Q3480">
            <v>0</v>
          </cell>
          <cell r="R3480">
            <v>0</v>
          </cell>
          <cell r="S3480" t="str">
            <v>0.00</v>
          </cell>
          <cell r="T3480">
            <v>0</v>
          </cell>
          <cell r="U3480">
            <v>7</v>
          </cell>
          <cell r="V3480">
            <v>7</v>
          </cell>
          <cell r="W3480" t="str">
            <v>2026-03-02</v>
          </cell>
        </row>
        <row r="3481">
          <cell r="A3481">
            <v>136388</v>
          </cell>
          <cell r="B3481">
            <v>46077</v>
          </cell>
          <cell r="C3481" t="str">
            <v>HERY.RAMAROLAHY</v>
          </cell>
          <cell r="D3481" t="str">
            <v>5338</v>
          </cell>
          <cell r="E3481" t="str">
            <v>3 205 000.00</v>
          </cell>
          <cell r="F3481" t="str">
            <v>3 846 000.00</v>
          </cell>
          <cell r="G3481" t="str">
            <v>MGA</v>
          </cell>
          <cell r="H3481" t="str">
            <v>C500</v>
          </cell>
          <cell r="I3481" t="str">
            <v>E</v>
          </cell>
          <cell r="J3481" t="str">
            <v>2026-02-24</v>
          </cell>
          <cell r="K3481" t="str">
            <v>YASSIE</v>
          </cell>
          <cell r="L3481" t="str">
            <v>True</v>
          </cell>
          <cell r="M3481" t="str">
            <v>True</v>
          </cell>
          <cell r="N3481" t="str">
            <v>True</v>
          </cell>
          <cell r="O3481" t="str">
            <v>False</v>
          </cell>
          <cell r="P3481">
            <v>343200319</v>
          </cell>
          <cell r="Q3481">
            <v>0</v>
          </cell>
          <cell r="R3481">
            <v>0</v>
          </cell>
          <cell r="S3481" t="str">
            <v>0.00</v>
          </cell>
          <cell r="T3481">
            <v>0</v>
          </cell>
          <cell r="U3481">
            <v>7</v>
          </cell>
          <cell r="V3481">
            <v>7</v>
          </cell>
          <cell r="W3481" t="str">
            <v>2026-03-02</v>
          </cell>
        </row>
        <row r="3482">
          <cell r="A3482">
            <v>136387</v>
          </cell>
          <cell r="B3482">
            <v>46077</v>
          </cell>
          <cell r="C3482" t="str">
            <v>HERY.RAMAROLAHY</v>
          </cell>
          <cell r="D3482" t="str">
            <v>3051</v>
          </cell>
          <cell r="E3482" t="str">
            <v>1 036 000.00</v>
          </cell>
          <cell r="F3482" t="str">
            <v>1 243 200.00</v>
          </cell>
          <cell r="G3482" t="str">
            <v>MGA</v>
          </cell>
          <cell r="H3482" t="str">
            <v>C500</v>
          </cell>
          <cell r="I3482" t="str">
            <v>E</v>
          </cell>
          <cell r="J3482" t="str">
            <v>2026-02-24</v>
          </cell>
          <cell r="K3482" t="str">
            <v>YASSIE</v>
          </cell>
          <cell r="L3482" t="str">
            <v>True</v>
          </cell>
          <cell r="M3482" t="str">
            <v>True</v>
          </cell>
          <cell r="N3482" t="str">
            <v>True</v>
          </cell>
          <cell r="O3482" t="str">
            <v>False</v>
          </cell>
          <cell r="P3482">
            <v>343100292</v>
          </cell>
          <cell r="Q3482">
            <v>0</v>
          </cell>
          <cell r="R3482">
            <v>0</v>
          </cell>
          <cell r="S3482" t="str">
            <v>0.00</v>
          </cell>
          <cell r="T3482">
            <v>0</v>
          </cell>
          <cell r="U3482">
            <v>7</v>
          </cell>
          <cell r="V3482">
            <v>7</v>
          </cell>
          <cell r="W3482" t="str">
            <v>2026-03-02</v>
          </cell>
        </row>
        <row r="3483">
          <cell r="A3483">
            <v>136386</v>
          </cell>
          <cell r="B3483">
            <v>46083</v>
          </cell>
          <cell r="C3483" t="str">
            <v>LUCA3</v>
          </cell>
          <cell r="D3483" t="str">
            <v>2487</v>
          </cell>
          <cell r="E3483" t="str">
            <v>385 000.00</v>
          </cell>
          <cell r="F3483" t="str">
            <v>462 000.00</v>
          </cell>
          <cell r="G3483" t="str">
            <v>MGA</v>
          </cell>
          <cell r="H3483" t="str">
            <v>C103</v>
          </cell>
          <cell r="I3483" t="str">
            <v>E</v>
          </cell>
          <cell r="J3483" t="str">
            <v>2026-03-02</v>
          </cell>
          <cell r="K3483" t="str">
            <v>YASSIE</v>
          </cell>
          <cell r="L3483" t="str">
            <v>True</v>
          </cell>
          <cell r="M3483" t="str">
            <v>True</v>
          </cell>
          <cell r="N3483" t="str">
            <v>True</v>
          </cell>
          <cell r="O3483" t="str">
            <v>False</v>
          </cell>
          <cell r="P3483">
            <v>342600169</v>
          </cell>
          <cell r="Q3483">
            <v>0</v>
          </cell>
          <cell r="R3483">
            <v>0</v>
          </cell>
          <cell r="S3483" t="str">
            <v>0.00</v>
          </cell>
          <cell r="T3483">
            <v>0</v>
          </cell>
          <cell r="U3483">
            <v>15</v>
          </cell>
          <cell r="V3483">
            <v>15</v>
          </cell>
          <cell r="W3483" t="str">
            <v>2026-03-02</v>
          </cell>
        </row>
        <row r="3484">
          <cell r="A3484">
            <v>136385</v>
          </cell>
          <cell r="B3484">
            <v>46077</v>
          </cell>
          <cell r="C3484" t="str">
            <v>HERY.RAMAROLAHY</v>
          </cell>
          <cell r="D3484" t="str">
            <v>5337</v>
          </cell>
          <cell r="E3484" t="str">
            <v>1 510 000.00</v>
          </cell>
          <cell r="F3484" t="str">
            <v>1 812 000.00</v>
          </cell>
          <cell r="G3484" t="str">
            <v>MGA</v>
          </cell>
          <cell r="H3484" t="str">
            <v>C500</v>
          </cell>
          <cell r="I3484" t="str">
            <v>E</v>
          </cell>
          <cell r="J3484" t="str">
            <v>2026-02-24</v>
          </cell>
          <cell r="K3484" t="str">
            <v>YASSIE</v>
          </cell>
          <cell r="L3484" t="str">
            <v>True</v>
          </cell>
          <cell r="M3484" t="str">
            <v>True</v>
          </cell>
          <cell r="N3484" t="str">
            <v>True</v>
          </cell>
          <cell r="O3484" t="str">
            <v>False</v>
          </cell>
          <cell r="P3484">
            <v>342700311</v>
          </cell>
          <cell r="Q3484">
            <v>0</v>
          </cell>
          <cell r="R3484">
            <v>0</v>
          </cell>
          <cell r="S3484" t="str">
            <v>0.00</v>
          </cell>
          <cell r="T3484">
            <v>0</v>
          </cell>
          <cell r="U3484">
            <v>7</v>
          </cell>
          <cell r="V3484">
            <v>7</v>
          </cell>
          <cell r="W3484" t="str">
            <v>2026-03-02</v>
          </cell>
        </row>
        <row r="3485">
          <cell r="A3485">
            <v>136384</v>
          </cell>
          <cell r="B3485">
            <v>46077</v>
          </cell>
          <cell r="C3485" t="str">
            <v>HARITSOA</v>
          </cell>
          <cell r="D3485" t="str">
            <v>4038</v>
          </cell>
          <cell r="E3485" t="str">
            <v>30 000 000.00</v>
          </cell>
          <cell r="F3485" t="str">
            <v>36 000 000.00</v>
          </cell>
          <cell r="G3485" t="str">
            <v>MGA</v>
          </cell>
          <cell r="H3485" t="str">
            <v>C500</v>
          </cell>
          <cell r="I3485" t="str">
            <v>E</v>
          </cell>
          <cell r="J3485" t="str">
            <v>2026-02-24</v>
          </cell>
          <cell r="K3485" t="str">
            <v>YASSIE</v>
          </cell>
          <cell r="L3485" t="str">
            <v>True</v>
          </cell>
          <cell r="M3485" t="str">
            <v>True</v>
          </cell>
          <cell r="N3485" t="str">
            <v>True</v>
          </cell>
          <cell r="O3485" t="str">
            <v>False</v>
          </cell>
          <cell r="P3485">
            <v>342800547</v>
          </cell>
          <cell r="Q3485">
            <v>0</v>
          </cell>
          <cell r="R3485">
            <v>0</v>
          </cell>
          <cell r="S3485" t="str">
            <v>0.00</v>
          </cell>
          <cell r="T3485">
            <v>0</v>
          </cell>
          <cell r="U3485">
            <v>6</v>
          </cell>
          <cell r="V3485">
            <v>6</v>
          </cell>
          <cell r="W3485" t="str">
            <v>2026-02-28</v>
          </cell>
        </row>
        <row r="3486">
          <cell r="A3486">
            <v>136383</v>
          </cell>
          <cell r="B3486">
            <v>46077</v>
          </cell>
          <cell r="C3486" t="str">
            <v>HERY.RAMAROLAHY</v>
          </cell>
          <cell r="D3486" t="str">
            <v>3463</v>
          </cell>
          <cell r="E3486" t="str">
            <v>4 815 000.00</v>
          </cell>
          <cell r="F3486" t="str">
            <v>5 778 000.00</v>
          </cell>
          <cell r="G3486" t="str">
            <v>MGA</v>
          </cell>
          <cell r="H3486" t="str">
            <v>C500</v>
          </cell>
          <cell r="I3486" t="str">
            <v>E</v>
          </cell>
          <cell r="J3486" t="str">
            <v>2026-02-24</v>
          </cell>
          <cell r="K3486" t="str">
            <v>YASSIE</v>
          </cell>
          <cell r="L3486" t="str">
            <v>True</v>
          </cell>
          <cell r="M3486" t="str">
            <v>True</v>
          </cell>
          <cell r="N3486" t="str">
            <v>True</v>
          </cell>
          <cell r="O3486" t="str">
            <v>False</v>
          </cell>
          <cell r="P3486">
            <v>342700306</v>
          </cell>
          <cell r="Q3486">
            <v>0</v>
          </cell>
          <cell r="R3486">
            <v>0</v>
          </cell>
          <cell r="S3486" t="str">
            <v>0.00</v>
          </cell>
          <cell r="T3486">
            <v>0</v>
          </cell>
          <cell r="U3486">
            <v>7</v>
          </cell>
          <cell r="V3486">
            <v>7</v>
          </cell>
          <cell r="W3486" t="str">
            <v>2026-03-02</v>
          </cell>
        </row>
        <row r="3487">
          <cell r="A3487">
            <v>136382</v>
          </cell>
          <cell r="B3487">
            <v>46077</v>
          </cell>
          <cell r="C3487" t="str">
            <v>HARITSOA</v>
          </cell>
          <cell r="D3487" t="str">
            <v>4038</v>
          </cell>
          <cell r="E3487" t="str">
            <v>33 000 000.00</v>
          </cell>
          <cell r="F3487" t="str">
            <v>39 600 000.00</v>
          </cell>
          <cell r="G3487" t="str">
            <v>MGA</v>
          </cell>
          <cell r="H3487" t="str">
            <v>C500</v>
          </cell>
          <cell r="I3487" t="str">
            <v>E</v>
          </cell>
          <cell r="J3487" t="str">
            <v>2026-02-24</v>
          </cell>
          <cell r="K3487" t="str">
            <v>YASSIE</v>
          </cell>
          <cell r="L3487" t="str">
            <v>True</v>
          </cell>
          <cell r="M3487" t="str">
            <v>True</v>
          </cell>
          <cell r="N3487" t="str">
            <v>True</v>
          </cell>
          <cell r="O3487" t="str">
            <v>False</v>
          </cell>
          <cell r="P3487">
            <v>342700298</v>
          </cell>
          <cell r="Q3487">
            <v>0</v>
          </cell>
          <cell r="R3487">
            <v>0</v>
          </cell>
          <cell r="S3487" t="str">
            <v>0.00</v>
          </cell>
          <cell r="T3487">
            <v>0</v>
          </cell>
          <cell r="U3487">
            <v>6</v>
          </cell>
          <cell r="V3487">
            <v>6</v>
          </cell>
          <cell r="W3487" t="str">
            <v>2026-02-28</v>
          </cell>
        </row>
        <row r="3488">
          <cell r="A3488">
            <v>136381</v>
          </cell>
          <cell r="B3488">
            <v>46077</v>
          </cell>
          <cell r="C3488" t="str">
            <v>HERY.RAMAROLAHY</v>
          </cell>
          <cell r="D3488" t="str">
            <v>3463</v>
          </cell>
          <cell r="E3488" t="str">
            <v>4 815 000.00</v>
          </cell>
          <cell r="F3488" t="str">
            <v>5 778 000.00</v>
          </cell>
          <cell r="G3488" t="str">
            <v>MGA</v>
          </cell>
          <cell r="H3488" t="str">
            <v>C500</v>
          </cell>
          <cell r="I3488" t="str">
            <v>E</v>
          </cell>
          <cell r="J3488" t="str">
            <v>2026-02-24</v>
          </cell>
          <cell r="K3488" t="str">
            <v>YASSIE</v>
          </cell>
          <cell r="L3488" t="str">
            <v>True</v>
          </cell>
          <cell r="M3488" t="str">
            <v>True</v>
          </cell>
          <cell r="N3488" t="str">
            <v>True</v>
          </cell>
          <cell r="O3488" t="str">
            <v>False</v>
          </cell>
          <cell r="P3488">
            <v>342800541</v>
          </cell>
          <cell r="Q3488">
            <v>0</v>
          </cell>
          <cell r="R3488">
            <v>0</v>
          </cell>
          <cell r="S3488" t="str">
            <v>0.00</v>
          </cell>
          <cell r="T3488">
            <v>0</v>
          </cell>
          <cell r="U3488">
            <v>7</v>
          </cell>
          <cell r="V3488">
            <v>7</v>
          </cell>
          <cell r="W3488" t="str">
            <v>2026-03-02</v>
          </cell>
        </row>
        <row r="3489">
          <cell r="A3489">
            <v>136380</v>
          </cell>
          <cell r="B3489">
            <v>46077</v>
          </cell>
          <cell r="C3489" t="str">
            <v>LUCA3</v>
          </cell>
          <cell r="D3489" t="str">
            <v>3938</v>
          </cell>
          <cell r="E3489" t="str">
            <v>10 000 000.00</v>
          </cell>
          <cell r="F3489" t="str">
            <v>10 000 000.00</v>
          </cell>
          <cell r="G3489" t="str">
            <v>MGA</v>
          </cell>
          <cell r="H3489" t="str">
            <v>C100</v>
          </cell>
          <cell r="I3489" t="str">
            <v>E</v>
          </cell>
          <cell r="J3489" t="str">
            <v>2026-02-24</v>
          </cell>
          <cell r="K3489" t="str">
            <v>YASSIE</v>
          </cell>
          <cell r="L3489" t="str">
            <v>True</v>
          </cell>
          <cell r="M3489" t="str">
            <v>True</v>
          </cell>
          <cell r="N3489" t="str">
            <v>True</v>
          </cell>
          <cell r="O3489" t="str">
            <v>False</v>
          </cell>
          <cell r="P3489">
            <v>342700295</v>
          </cell>
          <cell r="Q3489">
            <v>0</v>
          </cell>
          <cell r="R3489">
            <v>0</v>
          </cell>
          <cell r="S3489" t="str">
            <v>0.00</v>
          </cell>
          <cell r="T3489">
            <v>0</v>
          </cell>
          <cell r="U3489">
            <v>8</v>
          </cell>
          <cell r="V3489">
            <v>8</v>
          </cell>
          <cell r="W3489" t="str">
            <v>2026-03-02</v>
          </cell>
        </row>
        <row r="3490">
          <cell r="A3490">
            <v>136379</v>
          </cell>
          <cell r="B3490">
            <v>46077</v>
          </cell>
          <cell r="C3490" t="str">
            <v>HARITSOA</v>
          </cell>
          <cell r="D3490" t="str">
            <v>4038</v>
          </cell>
          <cell r="E3490" t="str">
            <v>49 000 000.00</v>
          </cell>
          <cell r="F3490" t="str">
            <v>58 800 000.00</v>
          </cell>
          <cell r="G3490" t="str">
            <v>MGA</v>
          </cell>
          <cell r="H3490" t="str">
            <v>C500</v>
          </cell>
          <cell r="I3490" t="str">
            <v>E</v>
          </cell>
          <cell r="J3490" t="str">
            <v>2026-02-24</v>
          </cell>
          <cell r="K3490" t="str">
            <v>YASSIE</v>
          </cell>
          <cell r="L3490" t="str">
            <v>True</v>
          </cell>
          <cell r="M3490" t="str">
            <v>True</v>
          </cell>
          <cell r="N3490" t="str">
            <v>True</v>
          </cell>
          <cell r="O3490" t="str">
            <v>False</v>
          </cell>
          <cell r="P3490">
            <v>342700293</v>
          </cell>
          <cell r="Q3490">
            <v>0</v>
          </cell>
          <cell r="R3490">
            <v>0</v>
          </cell>
          <cell r="S3490" t="str">
            <v>0.00</v>
          </cell>
          <cell r="T3490">
            <v>0</v>
          </cell>
          <cell r="U3490">
            <v>6</v>
          </cell>
          <cell r="V3490">
            <v>6</v>
          </cell>
          <cell r="W3490" t="str">
            <v>2026-02-28</v>
          </cell>
        </row>
        <row r="3491">
          <cell r="A3491">
            <v>136378</v>
          </cell>
          <cell r="B3491">
            <v>46077</v>
          </cell>
          <cell r="C3491" t="str">
            <v>HERY.RAMAROLAHY</v>
          </cell>
          <cell r="D3491" t="str">
            <v>3463</v>
          </cell>
          <cell r="E3491" t="str">
            <v>4 815 000.00</v>
          </cell>
          <cell r="F3491" t="str">
            <v>5 778 000.00</v>
          </cell>
          <cell r="G3491" t="str">
            <v>MGA</v>
          </cell>
          <cell r="H3491" t="str">
            <v>C500</v>
          </cell>
          <cell r="I3491" t="str">
            <v>E</v>
          </cell>
          <cell r="J3491" t="str">
            <v>2026-02-24</v>
          </cell>
          <cell r="K3491" t="str">
            <v>YASSIE</v>
          </cell>
          <cell r="L3491" t="str">
            <v>True</v>
          </cell>
          <cell r="M3491" t="str">
            <v>True</v>
          </cell>
          <cell r="N3491" t="str">
            <v>True</v>
          </cell>
          <cell r="O3491" t="str">
            <v>False</v>
          </cell>
          <cell r="P3491">
            <v>342600159</v>
          </cell>
          <cell r="Q3491">
            <v>0</v>
          </cell>
          <cell r="R3491">
            <v>0</v>
          </cell>
          <cell r="S3491" t="str">
            <v>0.00</v>
          </cell>
          <cell r="T3491">
            <v>0</v>
          </cell>
          <cell r="U3491">
            <v>7</v>
          </cell>
          <cell r="V3491">
            <v>7</v>
          </cell>
          <cell r="W3491" t="str">
            <v>2026-03-02</v>
          </cell>
        </row>
        <row r="3492">
          <cell r="A3492">
            <v>136377</v>
          </cell>
          <cell r="B3492">
            <v>46077</v>
          </cell>
          <cell r="C3492" t="str">
            <v>HARITSOA</v>
          </cell>
          <cell r="D3492" t="str">
            <v>4038</v>
          </cell>
          <cell r="E3492" t="str">
            <v>28 000 000.00</v>
          </cell>
          <cell r="F3492" t="str">
            <v>33 600 000.00</v>
          </cell>
          <cell r="G3492" t="str">
            <v>MGA</v>
          </cell>
          <cell r="H3492" t="str">
            <v>C500</v>
          </cell>
          <cell r="I3492" t="str">
            <v>E</v>
          </cell>
          <cell r="J3492" t="str">
            <v>2026-02-24</v>
          </cell>
          <cell r="K3492" t="str">
            <v>YASSIE</v>
          </cell>
          <cell r="L3492" t="str">
            <v>True</v>
          </cell>
          <cell r="M3492" t="str">
            <v>True</v>
          </cell>
          <cell r="N3492" t="str">
            <v>True</v>
          </cell>
          <cell r="O3492" t="str">
            <v>False</v>
          </cell>
          <cell r="P3492">
            <v>342600157</v>
          </cell>
          <cell r="Q3492">
            <v>0</v>
          </cell>
          <cell r="R3492">
            <v>0</v>
          </cell>
          <cell r="S3492" t="str">
            <v>0.00</v>
          </cell>
          <cell r="T3492">
            <v>0</v>
          </cell>
          <cell r="U3492">
            <v>6</v>
          </cell>
          <cell r="V3492">
            <v>6</v>
          </cell>
          <cell r="W3492" t="str">
            <v>2026-02-28</v>
          </cell>
        </row>
        <row r="3493">
          <cell r="A3493">
            <v>136376</v>
          </cell>
          <cell r="B3493">
            <v>46077</v>
          </cell>
          <cell r="C3493" t="str">
            <v>HERY.RAMAROLAHY</v>
          </cell>
          <cell r="D3493" t="str">
            <v>2328</v>
          </cell>
          <cell r="E3493" t="str">
            <v>6 000 000.00</v>
          </cell>
          <cell r="F3493" t="str">
            <v>7 200 000.00</v>
          </cell>
          <cell r="G3493" t="str">
            <v>MGA</v>
          </cell>
          <cell r="H3493" t="str">
            <v>C500</v>
          </cell>
          <cell r="I3493" t="str">
            <v>E</v>
          </cell>
          <cell r="J3493" t="str">
            <v>2026-02-24</v>
          </cell>
          <cell r="K3493" t="str">
            <v>YASSIE</v>
          </cell>
          <cell r="L3493" t="str">
            <v>True</v>
          </cell>
          <cell r="M3493" t="str">
            <v>True</v>
          </cell>
          <cell r="N3493" t="str">
            <v>True</v>
          </cell>
          <cell r="O3493" t="str">
            <v>False</v>
          </cell>
          <cell r="P3493">
            <v>342700280</v>
          </cell>
          <cell r="Q3493">
            <v>0</v>
          </cell>
          <cell r="R3493">
            <v>0</v>
          </cell>
          <cell r="S3493" t="str">
            <v>0.00</v>
          </cell>
          <cell r="T3493">
            <v>0</v>
          </cell>
          <cell r="U3493">
            <v>7</v>
          </cell>
          <cell r="V3493">
            <v>7</v>
          </cell>
          <cell r="W3493" t="str">
            <v>2026-03-02</v>
          </cell>
        </row>
        <row r="3494">
          <cell r="A3494">
            <v>136375</v>
          </cell>
          <cell r="B3494">
            <v>46077</v>
          </cell>
          <cell r="C3494" t="str">
            <v>HARITSOA</v>
          </cell>
          <cell r="D3494" t="str">
            <v>16</v>
          </cell>
          <cell r="E3494" t="str">
            <v>1 599 601.00</v>
          </cell>
          <cell r="F3494" t="str">
            <v>1 919 521.20</v>
          </cell>
          <cell r="G3494" t="str">
            <v>MGA</v>
          </cell>
          <cell r="H3494" t="str">
            <v>C500</v>
          </cell>
          <cell r="I3494" t="str">
            <v>E</v>
          </cell>
          <cell r="J3494" t="str">
            <v>2026-02-24</v>
          </cell>
          <cell r="K3494" t="str">
            <v>YASSIE</v>
          </cell>
          <cell r="L3494" t="str">
            <v>True</v>
          </cell>
          <cell r="M3494" t="str">
            <v>True</v>
          </cell>
          <cell r="N3494" t="str">
            <v>True</v>
          </cell>
          <cell r="O3494" t="str">
            <v>False</v>
          </cell>
          <cell r="P3494">
            <v>342700278</v>
          </cell>
          <cell r="Q3494">
            <v>0</v>
          </cell>
          <cell r="R3494">
            <v>0</v>
          </cell>
          <cell r="S3494" t="str">
            <v>0.00</v>
          </cell>
          <cell r="T3494">
            <v>0</v>
          </cell>
          <cell r="U3494">
            <v>7</v>
          </cell>
          <cell r="V3494">
            <v>7</v>
          </cell>
          <cell r="W3494" t="str">
            <v>2026-03-02</v>
          </cell>
        </row>
        <row r="3495">
          <cell r="A3495">
            <v>136374</v>
          </cell>
          <cell r="B3495">
            <v>46077</v>
          </cell>
          <cell r="C3495" t="str">
            <v>HERY.RAMAROLAHY</v>
          </cell>
          <cell r="D3495" t="str">
            <v>2328</v>
          </cell>
          <cell r="E3495" t="str">
            <v>5 100 000.00</v>
          </cell>
          <cell r="F3495" t="str">
            <v>6 120 000.00</v>
          </cell>
          <cell r="G3495" t="str">
            <v>MGA</v>
          </cell>
          <cell r="H3495" t="str">
            <v>C500</v>
          </cell>
          <cell r="I3495" t="str">
            <v>E</v>
          </cell>
          <cell r="J3495" t="str">
            <v>2026-02-24</v>
          </cell>
          <cell r="K3495" t="str">
            <v>YASSIE</v>
          </cell>
          <cell r="L3495" t="str">
            <v>True</v>
          </cell>
          <cell r="M3495" t="str">
            <v>True</v>
          </cell>
          <cell r="N3495" t="str">
            <v>True</v>
          </cell>
          <cell r="O3495" t="str">
            <v>False</v>
          </cell>
          <cell r="P3495">
            <v>342800539</v>
          </cell>
          <cell r="Q3495">
            <v>0</v>
          </cell>
          <cell r="R3495">
            <v>0</v>
          </cell>
          <cell r="S3495" t="str">
            <v>0.00</v>
          </cell>
          <cell r="T3495">
            <v>0</v>
          </cell>
          <cell r="U3495">
            <v>7</v>
          </cell>
          <cell r="V3495">
            <v>7</v>
          </cell>
          <cell r="W3495" t="str">
            <v>2026-03-02</v>
          </cell>
        </row>
        <row r="3496">
          <cell r="A3496">
            <v>136373</v>
          </cell>
          <cell r="B3496">
            <v>46077</v>
          </cell>
          <cell r="C3496" t="str">
            <v>PARIS</v>
          </cell>
          <cell r="E3496" t="str">
            <v>0.00</v>
          </cell>
          <cell r="F3496" t="str">
            <v>0.00</v>
          </cell>
          <cell r="G3496" t="str">
            <v>MGA</v>
          </cell>
          <cell r="H3496" t="str">
            <v>C500</v>
          </cell>
          <cell r="I3496" t="str">
            <v>E</v>
          </cell>
          <cell r="J3496" t="str">
            <v>2026-02-24</v>
          </cell>
          <cell r="K3496" t="str">
            <v>YASSIE</v>
          </cell>
          <cell r="L3496" t="str">
            <v>True</v>
          </cell>
          <cell r="M3496" t="str">
            <v>False</v>
          </cell>
          <cell r="N3496" t="str">
            <v>True</v>
          </cell>
          <cell r="O3496" t="str">
            <v>False</v>
          </cell>
          <cell r="P3496">
            <v>342700241</v>
          </cell>
          <cell r="Q3496">
            <v>0</v>
          </cell>
          <cell r="R3496">
            <v>0</v>
          </cell>
          <cell r="S3496" t="str">
            <v>0.00</v>
          </cell>
          <cell r="T3496">
            <v>0</v>
          </cell>
          <cell r="U3496">
            <v>9</v>
          </cell>
          <cell r="V3496">
            <v>9</v>
          </cell>
          <cell r="W3496" t="str">
            <v>2026-02-26</v>
          </cell>
        </row>
        <row r="3497">
          <cell r="A3497">
            <v>136372</v>
          </cell>
          <cell r="B3497">
            <v>46077</v>
          </cell>
          <cell r="C3497" t="str">
            <v>SETRA3</v>
          </cell>
          <cell r="D3497" t="str">
            <v>2886</v>
          </cell>
          <cell r="E3497" t="str">
            <v>11 352 800.00</v>
          </cell>
          <cell r="F3497" t="str">
            <v>11 352 800.00</v>
          </cell>
          <cell r="G3497" t="str">
            <v>MGA</v>
          </cell>
          <cell r="H3497" t="str">
            <v>C100</v>
          </cell>
          <cell r="I3497" t="str">
            <v>E</v>
          </cell>
          <cell r="J3497" t="str">
            <v>2026-02-24</v>
          </cell>
          <cell r="K3497" t="str">
            <v>YASSIE</v>
          </cell>
          <cell r="L3497" t="str">
            <v>True</v>
          </cell>
          <cell r="M3497" t="str">
            <v>True</v>
          </cell>
          <cell r="N3497" t="str">
            <v>True</v>
          </cell>
          <cell r="O3497" t="str">
            <v>False</v>
          </cell>
          <cell r="P3497">
            <v>342700232</v>
          </cell>
          <cell r="Q3497">
            <v>0</v>
          </cell>
          <cell r="R3497">
            <v>0</v>
          </cell>
          <cell r="S3497" t="str">
            <v>0.00</v>
          </cell>
          <cell r="T3497">
            <v>0</v>
          </cell>
          <cell r="U3497">
            <v>6</v>
          </cell>
          <cell r="V3497">
            <v>6</v>
          </cell>
          <cell r="W3497" t="str">
            <v>2026-02-26</v>
          </cell>
        </row>
        <row r="3498">
          <cell r="A3498">
            <v>136371</v>
          </cell>
          <cell r="B3498">
            <v>46077</v>
          </cell>
          <cell r="C3498" t="str">
            <v>HARITSOA</v>
          </cell>
          <cell r="D3498" t="str">
            <v>1103</v>
          </cell>
          <cell r="E3498" t="str">
            <v>46 110 117.00</v>
          </cell>
          <cell r="F3498" t="str">
            <v>55 332 140.40</v>
          </cell>
          <cell r="G3498" t="str">
            <v>MGA</v>
          </cell>
          <cell r="H3498" t="str">
            <v>C500</v>
          </cell>
          <cell r="I3498" t="str">
            <v>E</v>
          </cell>
          <cell r="J3498" t="str">
            <v>2026-02-24</v>
          </cell>
          <cell r="K3498" t="str">
            <v>YASSIE</v>
          </cell>
          <cell r="L3498" t="str">
            <v>True</v>
          </cell>
          <cell r="M3498" t="str">
            <v>True</v>
          </cell>
          <cell r="N3498" t="str">
            <v>True</v>
          </cell>
          <cell r="O3498" t="str">
            <v>False</v>
          </cell>
          <cell r="P3498">
            <v>342700218</v>
          </cell>
          <cell r="Q3498">
            <v>0</v>
          </cell>
          <cell r="R3498">
            <v>0</v>
          </cell>
          <cell r="S3498" t="str">
            <v>0.00</v>
          </cell>
          <cell r="T3498">
            <v>0</v>
          </cell>
          <cell r="U3498">
            <v>6</v>
          </cell>
          <cell r="V3498">
            <v>6</v>
          </cell>
          <cell r="W3498" t="str">
            <v>2026-02-28</v>
          </cell>
        </row>
        <row r="3499">
          <cell r="A3499">
            <v>136370</v>
          </cell>
          <cell r="B3499">
            <v>46077</v>
          </cell>
          <cell r="C3499" t="str">
            <v>HARITSOA</v>
          </cell>
          <cell r="D3499" t="str">
            <v>1103</v>
          </cell>
          <cell r="E3499" t="str">
            <v>25 651 615.00</v>
          </cell>
          <cell r="F3499" t="str">
            <v>30 781 938.00</v>
          </cell>
          <cell r="G3499" t="str">
            <v>MGA</v>
          </cell>
          <cell r="H3499" t="str">
            <v>C500</v>
          </cell>
          <cell r="I3499" t="str">
            <v>E</v>
          </cell>
          <cell r="J3499" t="str">
            <v>2026-02-24</v>
          </cell>
          <cell r="K3499" t="str">
            <v>YASSIE</v>
          </cell>
          <cell r="L3499" t="str">
            <v>True</v>
          </cell>
          <cell r="M3499" t="str">
            <v>True</v>
          </cell>
          <cell r="N3499" t="str">
            <v>True</v>
          </cell>
          <cell r="O3499" t="str">
            <v>False</v>
          </cell>
          <cell r="P3499">
            <v>342700215</v>
          </cell>
          <cell r="Q3499">
            <v>0</v>
          </cell>
          <cell r="R3499">
            <v>0</v>
          </cell>
          <cell r="S3499" t="str">
            <v>0.00</v>
          </cell>
          <cell r="T3499">
            <v>0</v>
          </cell>
          <cell r="U3499">
            <v>7</v>
          </cell>
          <cell r="V3499">
            <v>7</v>
          </cell>
          <cell r="W3499" t="str">
            <v>2026-02-28</v>
          </cell>
        </row>
        <row r="3500">
          <cell r="A3500">
            <v>136369</v>
          </cell>
          <cell r="B3500">
            <v>46077</v>
          </cell>
          <cell r="C3500" t="str">
            <v>HARITSOA</v>
          </cell>
          <cell r="D3500" t="str">
            <v>1103</v>
          </cell>
          <cell r="E3500" t="str">
            <v>23 571 880.00</v>
          </cell>
          <cell r="F3500" t="str">
            <v>28 286 256.00</v>
          </cell>
          <cell r="G3500" t="str">
            <v>MGA</v>
          </cell>
          <cell r="H3500" t="str">
            <v>C500</v>
          </cell>
          <cell r="I3500" t="str">
            <v>E</v>
          </cell>
          <cell r="J3500" t="str">
            <v>2026-02-24</v>
          </cell>
          <cell r="K3500" t="str">
            <v>YASSIE</v>
          </cell>
          <cell r="L3500" t="str">
            <v>True</v>
          </cell>
          <cell r="M3500" t="str">
            <v>True</v>
          </cell>
          <cell r="N3500" t="str">
            <v>True</v>
          </cell>
          <cell r="O3500" t="str">
            <v>False</v>
          </cell>
          <cell r="P3500">
            <v>342800535</v>
          </cell>
          <cell r="Q3500">
            <v>0</v>
          </cell>
          <cell r="R3500">
            <v>0</v>
          </cell>
          <cell r="S3500" t="str">
            <v>0.00</v>
          </cell>
          <cell r="T3500">
            <v>0</v>
          </cell>
          <cell r="U3500">
            <v>7</v>
          </cell>
          <cell r="V3500">
            <v>7</v>
          </cell>
          <cell r="W3500" t="str">
            <v>2026-02-28</v>
          </cell>
        </row>
        <row r="3501">
          <cell r="A3501">
            <v>136368</v>
          </cell>
          <cell r="B3501">
            <v>46077</v>
          </cell>
          <cell r="C3501" t="str">
            <v>LUCA3</v>
          </cell>
          <cell r="D3501" t="str">
            <v>2884</v>
          </cell>
          <cell r="E3501" t="str">
            <v>5 000 000.00</v>
          </cell>
          <cell r="F3501" t="str">
            <v>5 000 000.00</v>
          </cell>
          <cell r="G3501" t="str">
            <v>MGA</v>
          </cell>
          <cell r="H3501" t="str">
            <v>C100</v>
          </cell>
          <cell r="I3501" t="str">
            <v>E</v>
          </cell>
          <cell r="J3501" t="str">
            <v>2026-02-24</v>
          </cell>
          <cell r="K3501" t="str">
            <v>YASSIE</v>
          </cell>
          <cell r="L3501" t="str">
            <v>True</v>
          </cell>
          <cell r="M3501" t="str">
            <v>True</v>
          </cell>
          <cell r="N3501" t="str">
            <v>True</v>
          </cell>
          <cell r="O3501" t="str">
            <v>False</v>
          </cell>
          <cell r="P3501">
            <v>342800532</v>
          </cell>
          <cell r="Q3501">
            <v>0</v>
          </cell>
          <cell r="R3501">
            <v>0</v>
          </cell>
          <cell r="S3501" t="str">
            <v>0.00</v>
          </cell>
          <cell r="T3501">
            <v>0</v>
          </cell>
          <cell r="U3501">
            <v>6</v>
          </cell>
          <cell r="V3501">
            <v>6</v>
          </cell>
          <cell r="W3501" t="str">
            <v>2026-02-26</v>
          </cell>
        </row>
        <row r="3502">
          <cell r="A3502">
            <v>136367</v>
          </cell>
          <cell r="B3502">
            <v>46077</v>
          </cell>
          <cell r="C3502" t="str">
            <v>HARITSOA</v>
          </cell>
          <cell r="D3502" t="str">
            <v>1103</v>
          </cell>
          <cell r="E3502" t="str">
            <v>20 430 403.00</v>
          </cell>
          <cell r="F3502" t="str">
            <v>24 516 483.60</v>
          </cell>
          <cell r="G3502" t="str">
            <v>MGA</v>
          </cell>
          <cell r="H3502" t="str">
            <v>C500</v>
          </cell>
          <cell r="I3502" t="str">
            <v>E</v>
          </cell>
          <cell r="J3502" t="str">
            <v>2026-02-24</v>
          </cell>
          <cell r="K3502" t="str">
            <v>YASSIE</v>
          </cell>
          <cell r="L3502" t="str">
            <v>True</v>
          </cell>
          <cell r="M3502" t="str">
            <v>True</v>
          </cell>
          <cell r="N3502" t="str">
            <v>True</v>
          </cell>
          <cell r="O3502" t="str">
            <v>False</v>
          </cell>
          <cell r="P3502">
            <v>342800530</v>
          </cell>
          <cell r="Q3502">
            <v>0</v>
          </cell>
          <cell r="R3502">
            <v>0</v>
          </cell>
          <cell r="S3502" t="str">
            <v>0.00</v>
          </cell>
          <cell r="T3502">
            <v>0</v>
          </cell>
          <cell r="U3502">
            <v>6</v>
          </cell>
          <cell r="V3502">
            <v>6</v>
          </cell>
          <cell r="W3502" t="str">
            <v>2026-02-28</v>
          </cell>
        </row>
        <row r="3503">
          <cell r="A3503">
            <v>136366</v>
          </cell>
          <cell r="B3503">
            <v>46077</v>
          </cell>
          <cell r="C3503" t="str">
            <v>GINAM</v>
          </cell>
          <cell r="E3503" t="str">
            <v>1 258 708.00</v>
          </cell>
          <cell r="F3503" t="str">
            <v>1 510 449.60</v>
          </cell>
          <cell r="G3503" t="str">
            <v>MGA</v>
          </cell>
          <cell r="H3503" t="str">
            <v>C400</v>
          </cell>
          <cell r="I3503" t="str">
            <v>E</v>
          </cell>
          <cell r="J3503" t="str">
            <v>2026-02-24</v>
          </cell>
          <cell r="K3503" t="str">
            <v>YASSIE</v>
          </cell>
          <cell r="L3503" t="str">
            <v>True</v>
          </cell>
          <cell r="M3503" t="str">
            <v>True</v>
          </cell>
          <cell r="N3503" t="str">
            <v>True</v>
          </cell>
          <cell r="O3503" t="str">
            <v>False</v>
          </cell>
          <cell r="P3503">
            <v>342700206</v>
          </cell>
          <cell r="Q3503">
            <v>342700205</v>
          </cell>
          <cell r="R3503">
            <v>0</v>
          </cell>
          <cell r="S3503" t="str">
            <v>0.00</v>
          </cell>
          <cell r="T3503">
            <v>0</v>
          </cell>
          <cell r="U3503">
            <v>6</v>
          </cell>
          <cell r="V3503">
            <v>6</v>
          </cell>
          <cell r="W3503" t="str">
            <v>2026-02-24</v>
          </cell>
        </row>
        <row r="3504">
          <cell r="A3504">
            <v>136365</v>
          </cell>
          <cell r="B3504">
            <v>46077</v>
          </cell>
          <cell r="C3504" t="str">
            <v>SETRA3</v>
          </cell>
          <cell r="D3504" t="str">
            <v>765</v>
          </cell>
          <cell r="E3504" t="str">
            <v>908 999.00</v>
          </cell>
          <cell r="F3504" t="str">
            <v>1 090 798.80</v>
          </cell>
          <cell r="G3504" t="str">
            <v>MGA</v>
          </cell>
          <cell r="H3504" t="str">
            <v>C100</v>
          </cell>
          <cell r="I3504" t="str">
            <v>E</v>
          </cell>
          <cell r="J3504" t="str">
            <v>2026-02-24</v>
          </cell>
          <cell r="K3504" t="str">
            <v>YASSIE</v>
          </cell>
          <cell r="L3504" t="str">
            <v>True</v>
          </cell>
          <cell r="M3504" t="str">
            <v>True</v>
          </cell>
          <cell r="N3504" t="str">
            <v>True</v>
          </cell>
          <cell r="O3504" t="str">
            <v>False</v>
          </cell>
          <cell r="P3504">
            <v>342600147</v>
          </cell>
          <cell r="Q3504">
            <v>0</v>
          </cell>
          <cell r="R3504">
            <v>0</v>
          </cell>
          <cell r="S3504" t="str">
            <v>0.00</v>
          </cell>
          <cell r="T3504">
            <v>0</v>
          </cell>
          <cell r="U3504">
            <v>6</v>
          </cell>
          <cell r="V3504">
            <v>6</v>
          </cell>
          <cell r="W3504" t="str">
            <v>2026-03-02</v>
          </cell>
        </row>
        <row r="3505">
          <cell r="A3505">
            <v>136364</v>
          </cell>
          <cell r="B3505">
            <v>46077</v>
          </cell>
          <cell r="C3505" t="str">
            <v>LUCA3</v>
          </cell>
          <cell r="D3505" t="str">
            <v>3278</v>
          </cell>
          <cell r="E3505" t="str">
            <v>600 000.00</v>
          </cell>
          <cell r="F3505" t="str">
            <v>600 000.00</v>
          </cell>
          <cell r="G3505" t="str">
            <v>MGA</v>
          </cell>
          <cell r="H3505" t="str">
            <v>C103</v>
          </cell>
          <cell r="I3505" t="str">
            <v>E</v>
          </cell>
          <cell r="J3505" t="str">
            <v>2026-02-24</v>
          </cell>
          <cell r="K3505" t="str">
            <v>YASSIE</v>
          </cell>
          <cell r="L3505" t="str">
            <v>True</v>
          </cell>
          <cell r="M3505" t="str">
            <v>True</v>
          </cell>
          <cell r="N3505" t="str">
            <v>True</v>
          </cell>
          <cell r="O3505" t="str">
            <v>False</v>
          </cell>
          <cell r="P3505">
            <v>342600136</v>
          </cell>
          <cell r="Q3505">
            <v>0</v>
          </cell>
          <cell r="R3505">
            <v>0</v>
          </cell>
          <cell r="S3505" t="str">
            <v>0.00</v>
          </cell>
          <cell r="T3505">
            <v>0</v>
          </cell>
          <cell r="U3505">
            <v>6</v>
          </cell>
          <cell r="V3505">
            <v>6</v>
          </cell>
          <cell r="W3505" t="str">
            <v>2026-03-02</v>
          </cell>
        </row>
        <row r="3506">
          <cell r="A3506">
            <v>136363</v>
          </cell>
          <cell r="B3506">
            <v>46077</v>
          </cell>
          <cell r="C3506" t="str">
            <v>SETRA3</v>
          </cell>
          <cell r="D3506" t="str">
            <v>2886</v>
          </cell>
          <cell r="E3506" t="str">
            <v>1 698 800.00</v>
          </cell>
          <cell r="F3506" t="str">
            <v>1 698 800.00</v>
          </cell>
          <cell r="G3506" t="str">
            <v>MGA</v>
          </cell>
          <cell r="H3506" t="str">
            <v>C100</v>
          </cell>
          <cell r="I3506" t="str">
            <v>E</v>
          </cell>
          <cell r="J3506" t="str">
            <v>2026-02-24</v>
          </cell>
          <cell r="K3506" t="str">
            <v>YASSIE</v>
          </cell>
          <cell r="L3506" t="str">
            <v>True</v>
          </cell>
          <cell r="M3506" t="str">
            <v>True</v>
          </cell>
          <cell r="N3506" t="str">
            <v>True</v>
          </cell>
          <cell r="O3506" t="str">
            <v>False</v>
          </cell>
          <cell r="P3506">
            <v>342800524</v>
          </cell>
          <cell r="Q3506">
            <v>0</v>
          </cell>
          <cell r="R3506">
            <v>0</v>
          </cell>
          <cell r="S3506" t="str">
            <v>0.00</v>
          </cell>
          <cell r="T3506">
            <v>0</v>
          </cell>
          <cell r="U3506">
            <v>6</v>
          </cell>
          <cell r="V3506">
            <v>6</v>
          </cell>
          <cell r="W3506" t="str">
            <v>2026-02-26</v>
          </cell>
        </row>
        <row r="3507">
          <cell r="A3507">
            <v>136362</v>
          </cell>
          <cell r="B3507">
            <v>46077</v>
          </cell>
          <cell r="C3507" t="str">
            <v>LUISA</v>
          </cell>
          <cell r="D3507" t="str">
            <v>4245</v>
          </cell>
          <cell r="E3507" t="str">
            <v>3 040 500.00</v>
          </cell>
          <cell r="F3507" t="str">
            <v>3 648 600.00</v>
          </cell>
          <cell r="G3507" t="str">
            <v>MGA</v>
          </cell>
          <cell r="H3507" t="str">
            <v>C700</v>
          </cell>
          <cell r="I3507" t="str">
            <v>E</v>
          </cell>
          <cell r="J3507" t="str">
            <v>2026-02-24</v>
          </cell>
          <cell r="K3507" t="str">
            <v>YASSIE</v>
          </cell>
          <cell r="L3507" t="str">
            <v>True</v>
          </cell>
          <cell r="M3507" t="str">
            <v>True</v>
          </cell>
          <cell r="N3507" t="str">
            <v>True</v>
          </cell>
          <cell r="O3507" t="str">
            <v>False</v>
          </cell>
          <cell r="P3507">
            <v>0</v>
          </cell>
          <cell r="Q3507">
            <v>0</v>
          </cell>
          <cell r="R3507">
            <v>0</v>
          </cell>
          <cell r="S3507" t="str">
            <v>0.00</v>
          </cell>
          <cell r="T3507">
            <v>0</v>
          </cell>
          <cell r="U3507">
            <v>4</v>
          </cell>
          <cell r="V3507">
            <v>4</v>
          </cell>
          <cell r="W3507" t="str">
            <v>2026-02-24</v>
          </cell>
        </row>
        <row r="3508">
          <cell r="A3508">
            <v>136361</v>
          </cell>
          <cell r="B3508">
            <v>46077</v>
          </cell>
          <cell r="C3508" t="str">
            <v>LUISA</v>
          </cell>
          <cell r="D3508" t="str">
            <v>4245</v>
          </cell>
          <cell r="E3508" t="str">
            <v>1 047 583.33</v>
          </cell>
          <cell r="F3508" t="str">
            <v>1 257 100.00</v>
          </cell>
          <cell r="G3508" t="str">
            <v>MGA</v>
          </cell>
          <cell r="H3508" t="str">
            <v>C700</v>
          </cell>
          <cell r="I3508" t="str">
            <v>E</v>
          </cell>
          <cell r="J3508" t="str">
            <v>2026-02-24</v>
          </cell>
          <cell r="K3508" t="str">
            <v>YASSIE</v>
          </cell>
          <cell r="L3508" t="str">
            <v>True</v>
          </cell>
          <cell r="M3508" t="str">
            <v>True</v>
          </cell>
          <cell r="N3508" t="str">
            <v>True</v>
          </cell>
          <cell r="O3508" t="str">
            <v>False</v>
          </cell>
          <cell r="P3508">
            <v>0</v>
          </cell>
          <cell r="Q3508">
            <v>0</v>
          </cell>
          <cell r="R3508">
            <v>0</v>
          </cell>
          <cell r="S3508" t="str">
            <v>0.00</v>
          </cell>
          <cell r="T3508">
            <v>0</v>
          </cell>
          <cell r="U3508">
            <v>6</v>
          </cell>
          <cell r="V3508">
            <v>6</v>
          </cell>
          <cell r="W3508" t="str">
            <v>2026-02-24</v>
          </cell>
        </row>
        <row r="3509">
          <cell r="A3509">
            <v>136360</v>
          </cell>
          <cell r="B3509">
            <v>46077</v>
          </cell>
          <cell r="C3509" t="str">
            <v>LUISA</v>
          </cell>
          <cell r="D3509" t="str">
            <v>4245</v>
          </cell>
          <cell r="E3509" t="str">
            <v>806 416.67</v>
          </cell>
          <cell r="F3509" t="str">
            <v>967 700.00</v>
          </cell>
          <cell r="G3509" t="str">
            <v>MGA</v>
          </cell>
          <cell r="H3509" t="str">
            <v>C700</v>
          </cell>
          <cell r="I3509" t="str">
            <v>E</v>
          </cell>
          <cell r="J3509" t="str">
            <v>2026-02-24</v>
          </cell>
          <cell r="K3509" t="str">
            <v>YASSIE</v>
          </cell>
          <cell r="L3509" t="str">
            <v>True</v>
          </cell>
          <cell r="M3509" t="str">
            <v>True</v>
          </cell>
          <cell r="N3509" t="str">
            <v>True</v>
          </cell>
          <cell r="O3509" t="str">
            <v>False</v>
          </cell>
          <cell r="P3509">
            <v>0</v>
          </cell>
          <cell r="Q3509">
            <v>0</v>
          </cell>
          <cell r="R3509">
            <v>0</v>
          </cell>
          <cell r="S3509" t="str">
            <v>0.00</v>
          </cell>
          <cell r="T3509">
            <v>0</v>
          </cell>
          <cell r="U3509">
            <v>6</v>
          </cell>
          <cell r="V3509">
            <v>6</v>
          </cell>
          <cell r="W3509" t="str">
            <v>2026-02-24</v>
          </cell>
        </row>
        <row r="3510">
          <cell r="A3510">
            <v>136359</v>
          </cell>
          <cell r="B3510">
            <v>46077</v>
          </cell>
          <cell r="C3510" t="str">
            <v>LUCA3</v>
          </cell>
          <cell r="D3510" t="str">
            <v>3042</v>
          </cell>
          <cell r="E3510" t="str">
            <v>1 165 000.00</v>
          </cell>
          <cell r="F3510" t="str">
            <v>1 398 000.00</v>
          </cell>
          <cell r="G3510" t="str">
            <v>MGA</v>
          </cell>
          <cell r="H3510" t="str">
            <v>C104</v>
          </cell>
          <cell r="I3510" t="str">
            <v>E</v>
          </cell>
          <cell r="J3510" t="str">
            <v>2026-02-24</v>
          </cell>
          <cell r="K3510" t="str">
            <v>YASSIE</v>
          </cell>
          <cell r="L3510" t="str">
            <v>True</v>
          </cell>
          <cell r="M3510" t="str">
            <v>False</v>
          </cell>
          <cell r="N3510" t="str">
            <v>True</v>
          </cell>
          <cell r="O3510" t="str">
            <v>False</v>
          </cell>
          <cell r="P3510">
            <v>342500145</v>
          </cell>
          <cell r="Q3510">
            <v>0</v>
          </cell>
          <cell r="R3510">
            <v>0</v>
          </cell>
          <cell r="S3510" t="str">
            <v>0.00</v>
          </cell>
          <cell r="T3510">
            <v>0</v>
          </cell>
          <cell r="U3510">
            <v>6</v>
          </cell>
          <cell r="V3510">
            <v>6</v>
          </cell>
          <cell r="W3510" t="str">
            <v>2026-02-27</v>
          </cell>
        </row>
        <row r="3511">
          <cell r="A3511">
            <v>136358</v>
          </cell>
          <cell r="B3511">
            <v>46077</v>
          </cell>
          <cell r="C3511" t="str">
            <v>LUISA</v>
          </cell>
          <cell r="D3511" t="str">
            <v>4245</v>
          </cell>
          <cell r="E3511" t="str">
            <v>1 290 000.00</v>
          </cell>
          <cell r="F3511" t="str">
            <v>1 548 000.00</v>
          </cell>
          <cell r="G3511" t="str">
            <v>MGA</v>
          </cell>
          <cell r="H3511" t="str">
            <v>C700</v>
          </cell>
          <cell r="I3511" t="str">
            <v>E</v>
          </cell>
          <cell r="J3511" t="str">
            <v>2026-02-24</v>
          </cell>
          <cell r="K3511" t="str">
            <v>YASSIE</v>
          </cell>
          <cell r="L3511" t="str">
            <v>True</v>
          </cell>
          <cell r="M3511" t="str">
            <v>True</v>
          </cell>
          <cell r="N3511" t="str">
            <v>True</v>
          </cell>
          <cell r="O3511" t="str">
            <v>False</v>
          </cell>
          <cell r="P3511">
            <v>0</v>
          </cell>
          <cell r="Q3511">
            <v>0</v>
          </cell>
          <cell r="R3511">
            <v>0</v>
          </cell>
          <cell r="S3511" t="str">
            <v>0.00</v>
          </cell>
          <cell r="T3511">
            <v>0</v>
          </cell>
          <cell r="U3511">
            <v>6</v>
          </cell>
          <cell r="V3511">
            <v>6</v>
          </cell>
          <cell r="W3511" t="str">
            <v>2026-02-24</v>
          </cell>
        </row>
        <row r="3512">
          <cell r="A3512">
            <v>136357</v>
          </cell>
          <cell r="B3512">
            <v>46077</v>
          </cell>
          <cell r="C3512" t="str">
            <v>LUISA</v>
          </cell>
          <cell r="D3512" t="str">
            <v>4245</v>
          </cell>
          <cell r="E3512" t="str">
            <v>2 766 000.00</v>
          </cell>
          <cell r="F3512" t="str">
            <v>3 319 200.00</v>
          </cell>
          <cell r="G3512" t="str">
            <v>MGA</v>
          </cell>
          <cell r="H3512" t="str">
            <v>C700</v>
          </cell>
          <cell r="I3512" t="str">
            <v>E</v>
          </cell>
          <cell r="J3512" t="str">
            <v>2026-02-24</v>
          </cell>
          <cell r="K3512" t="str">
            <v>YASSIE</v>
          </cell>
          <cell r="L3512" t="str">
            <v>True</v>
          </cell>
          <cell r="M3512" t="str">
            <v>True</v>
          </cell>
          <cell r="N3512" t="str">
            <v>True</v>
          </cell>
          <cell r="O3512" t="str">
            <v>False</v>
          </cell>
          <cell r="P3512">
            <v>0</v>
          </cell>
          <cell r="Q3512">
            <v>0</v>
          </cell>
          <cell r="R3512">
            <v>0</v>
          </cell>
          <cell r="S3512" t="str">
            <v>0.00</v>
          </cell>
          <cell r="T3512">
            <v>0</v>
          </cell>
          <cell r="U3512">
            <v>6</v>
          </cell>
          <cell r="V3512">
            <v>6</v>
          </cell>
          <cell r="W3512" t="str">
            <v>2026-02-24</v>
          </cell>
        </row>
        <row r="3513">
          <cell r="A3513">
            <v>136356</v>
          </cell>
          <cell r="B3513">
            <v>46077</v>
          </cell>
          <cell r="C3513" t="str">
            <v>SETRA3</v>
          </cell>
          <cell r="D3513" t="str">
            <v>1184</v>
          </cell>
          <cell r="E3513" t="str">
            <v>1 638 800.00</v>
          </cell>
          <cell r="F3513" t="str">
            <v>1 966 560.00</v>
          </cell>
          <cell r="G3513" t="str">
            <v>MGA</v>
          </cell>
          <cell r="H3513" t="str">
            <v>C104</v>
          </cell>
          <cell r="I3513" t="str">
            <v>E</v>
          </cell>
          <cell r="J3513" t="str">
            <v>2026-02-24</v>
          </cell>
          <cell r="K3513" t="str">
            <v>YASSIE</v>
          </cell>
          <cell r="L3513" t="str">
            <v>True</v>
          </cell>
          <cell r="M3513" t="str">
            <v>True</v>
          </cell>
          <cell r="N3513" t="str">
            <v>True</v>
          </cell>
          <cell r="O3513" t="str">
            <v>False</v>
          </cell>
          <cell r="P3513">
            <v>342400135</v>
          </cell>
          <cell r="Q3513">
            <v>0</v>
          </cell>
          <cell r="R3513">
            <v>0</v>
          </cell>
          <cell r="S3513" t="str">
            <v>0.00</v>
          </cell>
          <cell r="T3513">
            <v>0</v>
          </cell>
          <cell r="U3513">
            <v>7</v>
          </cell>
          <cell r="V3513">
            <v>7</v>
          </cell>
          <cell r="W3513" t="str">
            <v>2026-02-27</v>
          </cell>
        </row>
        <row r="3514">
          <cell r="A3514">
            <v>136355</v>
          </cell>
          <cell r="B3514">
            <v>46077</v>
          </cell>
          <cell r="C3514" t="str">
            <v>TAFITASOA3</v>
          </cell>
          <cell r="D3514" t="str">
            <v>102</v>
          </cell>
          <cell r="E3514" t="str">
            <v>865 564.00</v>
          </cell>
          <cell r="F3514" t="str">
            <v>1 038 676.80</v>
          </cell>
          <cell r="G3514" t="str">
            <v>MGA</v>
          </cell>
          <cell r="H3514" t="str">
            <v>C700</v>
          </cell>
          <cell r="I3514" t="str">
            <v>E</v>
          </cell>
          <cell r="J3514" t="str">
            <v>2026-02-24</v>
          </cell>
          <cell r="K3514" t="str">
            <v>YASSIE</v>
          </cell>
          <cell r="L3514" t="str">
            <v>True</v>
          </cell>
          <cell r="M3514" t="str">
            <v>True</v>
          </cell>
          <cell r="N3514" t="str">
            <v>True</v>
          </cell>
          <cell r="O3514" t="str">
            <v>False</v>
          </cell>
          <cell r="P3514">
            <v>342500138</v>
          </cell>
          <cell r="Q3514">
            <v>342500137</v>
          </cell>
          <cell r="R3514">
            <v>0</v>
          </cell>
          <cell r="S3514" t="str">
            <v>0.00</v>
          </cell>
          <cell r="T3514">
            <v>0</v>
          </cell>
          <cell r="U3514">
            <v>8</v>
          </cell>
          <cell r="V3514">
            <v>8</v>
          </cell>
          <cell r="W3514" t="str">
            <v>2026-02-24</v>
          </cell>
        </row>
        <row r="3515">
          <cell r="A3515">
            <v>136354</v>
          </cell>
          <cell r="B3515">
            <v>46077</v>
          </cell>
          <cell r="C3515" t="str">
            <v>HARITSOA</v>
          </cell>
          <cell r="E3515" t="str">
            <v>1 150 000.00</v>
          </cell>
          <cell r="F3515" t="str">
            <v>1 380 000.00</v>
          </cell>
          <cell r="G3515" t="str">
            <v>MGA</v>
          </cell>
          <cell r="H3515" t="str">
            <v>C500</v>
          </cell>
          <cell r="I3515" t="str">
            <v>E</v>
          </cell>
          <cell r="J3515" t="str">
            <v>2026-02-24</v>
          </cell>
          <cell r="K3515" t="str">
            <v>YASSIE</v>
          </cell>
          <cell r="L3515" t="str">
            <v>True</v>
          </cell>
          <cell r="M3515" t="str">
            <v>True</v>
          </cell>
          <cell r="N3515" t="str">
            <v>True</v>
          </cell>
          <cell r="O3515" t="str">
            <v>False</v>
          </cell>
          <cell r="P3515">
            <v>342400133</v>
          </cell>
          <cell r="Q3515">
            <v>0</v>
          </cell>
          <cell r="R3515">
            <v>0</v>
          </cell>
          <cell r="S3515" t="str">
            <v>0.00</v>
          </cell>
          <cell r="T3515">
            <v>0</v>
          </cell>
          <cell r="U3515">
            <v>7</v>
          </cell>
          <cell r="V3515">
            <v>7</v>
          </cell>
          <cell r="W3515" t="str">
            <v>2026-03-02</v>
          </cell>
        </row>
        <row r="3516">
          <cell r="A3516">
            <v>136353</v>
          </cell>
          <cell r="B3516">
            <v>46077</v>
          </cell>
          <cell r="C3516" t="str">
            <v>HARITSOA</v>
          </cell>
          <cell r="E3516" t="str">
            <v>7 200 000.00</v>
          </cell>
          <cell r="F3516" t="str">
            <v>8 640 000.00</v>
          </cell>
          <cell r="G3516" t="str">
            <v>MGA</v>
          </cell>
          <cell r="H3516" t="str">
            <v>C500</v>
          </cell>
          <cell r="I3516" t="str">
            <v>E</v>
          </cell>
          <cell r="J3516" t="str">
            <v>2026-02-24</v>
          </cell>
          <cell r="K3516" t="str">
            <v>YASSIE</v>
          </cell>
          <cell r="L3516" t="str">
            <v>True</v>
          </cell>
          <cell r="M3516" t="str">
            <v>True</v>
          </cell>
          <cell r="N3516" t="str">
            <v>True</v>
          </cell>
          <cell r="O3516" t="str">
            <v>False</v>
          </cell>
          <cell r="P3516">
            <v>342500132</v>
          </cell>
          <cell r="Q3516">
            <v>0</v>
          </cell>
          <cell r="R3516">
            <v>0</v>
          </cell>
          <cell r="S3516" t="str">
            <v>0.00</v>
          </cell>
          <cell r="T3516">
            <v>0</v>
          </cell>
          <cell r="U3516">
            <v>7</v>
          </cell>
          <cell r="V3516">
            <v>7</v>
          </cell>
          <cell r="W3516" t="str">
            <v>2026-03-02</v>
          </cell>
        </row>
        <row r="3517">
          <cell r="A3517">
            <v>136352</v>
          </cell>
          <cell r="B3517">
            <v>46077</v>
          </cell>
          <cell r="C3517" t="str">
            <v>HARITSOA</v>
          </cell>
          <cell r="E3517" t="str">
            <v>7 868 500.00</v>
          </cell>
          <cell r="F3517" t="str">
            <v>9 442 200.00</v>
          </cell>
          <cell r="G3517" t="str">
            <v>MGA</v>
          </cell>
          <cell r="H3517" t="str">
            <v>C500</v>
          </cell>
          <cell r="I3517" t="str">
            <v>E</v>
          </cell>
          <cell r="J3517" t="str">
            <v>2026-02-24</v>
          </cell>
          <cell r="K3517" t="str">
            <v>YASSIE</v>
          </cell>
          <cell r="L3517" t="str">
            <v>True</v>
          </cell>
          <cell r="M3517" t="str">
            <v>True</v>
          </cell>
          <cell r="N3517" t="str">
            <v>True</v>
          </cell>
          <cell r="O3517" t="str">
            <v>False</v>
          </cell>
          <cell r="P3517">
            <v>342200233</v>
          </cell>
          <cell r="Q3517">
            <v>0</v>
          </cell>
          <cell r="R3517">
            <v>0</v>
          </cell>
          <cell r="S3517" t="str">
            <v>0.00</v>
          </cell>
          <cell r="T3517">
            <v>0</v>
          </cell>
          <cell r="U3517">
            <v>10</v>
          </cell>
          <cell r="V3517">
            <v>10</v>
          </cell>
          <cell r="W3517" t="str">
            <v>2026-03-12</v>
          </cell>
        </row>
        <row r="3518">
          <cell r="A3518">
            <v>136351</v>
          </cell>
          <cell r="B3518">
            <v>46077</v>
          </cell>
          <cell r="C3518" t="str">
            <v>LUCA3</v>
          </cell>
          <cell r="D3518" t="str">
            <v>3554</v>
          </cell>
          <cell r="E3518" t="str">
            <v>25 200 000.00</v>
          </cell>
          <cell r="F3518" t="str">
            <v>30 240 000.00</v>
          </cell>
          <cell r="G3518" t="str">
            <v>MGA</v>
          </cell>
          <cell r="H3518" t="str">
            <v>C100</v>
          </cell>
          <cell r="I3518" t="str">
            <v>E</v>
          </cell>
          <cell r="J3518" t="str">
            <v>2026-02-24</v>
          </cell>
          <cell r="K3518" t="str">
            <v>YASSIE</v>
          </cell>
          <cell r="L3518" t="str">
            <v>True</v>
          </cell>
          <cell r="M3518" t="str">
            <v>True</v>
          </cell>
          <cell r="N3518" t="str">
            <v>True</v>
          </cell>
          <cell r="O3518" t="str">
            <v>False</v>
          </cell>
          <cell r="P3518">
            <v>342200202</v>
          </cell>
          <cell r="Q3518">
            <v>0</v>
          </cell>
          <cell r="R3518">
            <v>0</v>
          </cell>
          <cell r="S3518" t="str">
            <v>0.00</v>
          </cell>
          <cell r="T3518">
            <v>0</v>
          </cell>
          <cell r="U3518">
            <v>7</v>
          </cell>
          <cell r="V3518">
            <v>7</v>
          </cell>
          <cell r="W3518" t="str">
            <v>2026-03-02</v>
          </cell>
        </row>
        <row r="3519">
          <cell r="A3519">
            <v>136350</v>
          </cell>
          <cell r="B3519">
            <v>46077</v>
          </cell>
          <cell r="C3519" t="str">
            <v>SETRA3</v>
          </cell>
          <cell r="D3519" t="str">
            <v>119</v>
          </cell>
          <cell r="E3519" t="str">
            <v>528 000.00</v>
          </cell>
          <cell r="F3519" t="str">
            <v>633 600.00</v>
          </cell>
          <cell r="G3519" t="str">
            <v>MGA</v>
          </cell>
          <cell r="H3519" t="str">
            <v>C100</v>
          </cell>
          <cell r="I3519" t="str">
            <v>E</v>
          </cell>
          <cell r="J3519" t="str">
            <v>2026-02-24</v>
          </cell>
          <cell r="K3519" t="str">
            <v>YASSIE</v>
          </cell>
          <cell r="L3519" t="str">
            <v>True</v>
          </cell>
          <cell r="M3519" t="str">
            <v>True</v>
          </cell>
          <cell r="N3519" t="str">
            <v>True</v>
          </cell>
          <cell r="O3519" t="str">
            <v>False</v>
          </cell>
          <cell r="P3519">
            <v>342301708</v>
          </cell>
          <cell r="Q3519">
            <v>0</v>
          </cell>
          <cell r="R3519">
            <v>0</v>
          </cell>
          <cell r="S3519" t="str">
            <v>0.00</v>
          </cell>
          <cell r="T3519">
            <v>0</v>
          </cell>
          <cell r="U3519">
            <v>6</v>
          </cell>
          <cell r="V3519">
            <v>6</v>
          </cell>
          <cell r="W3519" t="str">
            <v>2026-03-02</v>
          </cell>
        </row>
        <row r="3520">
          <cell r="A3520">
            <v>136349</v>
          </cell>
          <cell r="B3520">
            <v>46077</v>
          </cell>
          <cell r="C3520" t="str">
            <v>GINAM</v>
          </cell>
          <cell r="D3520" t="str">
            <v>2886</v>
          </cell>
          <cell r="E3520" t="str">
            <v>1 742 200.00</v>
          </cell>
          <cell r="F3520" t="str">
            <v>2 090 640.00</v>
          </cell>
          <cell r="G3520" t="str">
            <v>MGA</v>
          </cell>
          <cell r="H3520" t="str">
            <v>C400</v>
          </cell>
          <cell r="I3520" t="str">
            <v>E</v>
          </cell>
          <cell r="J3520" t="str">
            <v>2026-02-24</v>
          </cell>
          <cell r="K3520" t="str">
            <v>YASSIE</v>
          </cell>
          <cell r="L3520" t="str">
            <v>True</v>
          </cell>
          <cell r="M3520" t="str">
            <v>True</v>
          </cell>
          <cell r="N3520" t="str">
            <v>True</v>
          </cell>
          <cell r="O3520" t="str">
            <v>False</v>
          </cell>
          <cell r="P3520">
            <v>342200200</v>
          </cell>
          <cell r="Q3520">
            <v>342200199</v>
          </cell>
          <cell r="R3520">
            <v>0</v>
          </cell>
          <cell r="S3520" t="str">
            <v>0.00</v>
          </cell>
          <cell r="T3520">
            <v>0</v>
          </cell>
          <cell r="U3520">
            <v>5</v>
          </cell>
          <cell r="V3520">
            <v>5</v>
          </cell>
          <cell r="W3520" t="str">
            <v>2026-02-24</v>
          </cell>
        </row>
        <row r="3521">
          <cell r="A3521">
            <v>136348</v>
          </cell>
          <cell r="B3521">
            <v>46077</v>
          </cell>
          <cell r="C3521" t="str">
            <v>HARITSOA</v>
          </cell>
          <cell r="D3521" t="str">
            <v>30</v>
          </cell>
          <cell r="E3521" t="str">
            <v>536 960.00</v>
          </cell>
          <cell r="F3521" t="str">
            <v>644 352.00</v>
          </cell>
          <cell r="G3521" t="str">
            <v>MGA</v>
          </cell>
          <cell r="H3521" t="str">
            <v>C500</v>
          </cell>
          <cell r="I3521" t="str">
            <v>E</v>
          </cell>
          <cell r="J3521" t="str">
            <v>2026-02-24</v>
          </cell>
          <cell r="K3521" t="str">
            <v>YASSIE</v>
          </cell>
          <cell r="L3521" t="str">
            <v>True</v>
          </cell>
          <cell r="M3521" t="str">
            <v>True</v>
          </cell>
          <cell r="N3521" t="str">
            <v>True</v>
          </cell>
          <cell r="O3521" t="str">
            <v>False</v>
          </cell>
          <cell r="P3521">
            <v>342100332</v>
          </cell>
          <cell r="Q3521">
            <v>0</v>
          </cell>
          <cell r="R3521">
            <v>0</v>
          </cell>
          <cell r="S3521" t="str">
            <v>0.00</v>
          </cell>
          <cell r="T3521">
            <v>0</v>
          </cell>
          <cell r="U3521">
            <v>8</v>
          </cell>
          <cell r="V3521">
            <v>8</v>
          </cell>
          <cell r="W3521" t="str">
            <v>2026-02-24</v>
          </cell>
        </row>
        <row r="3522">
          <cell r="A3522">
            <v>136347</v>
          </cell>
          <cell r="B3522">
            <v>46077</v>
          </cell>
          <cell r="C3522" t="str">
            <v>MIORA46</v>
          </cell>
          <cell r="D3522" t="str">
            <v>2710</v>
          </cell>
          <cell r="E3522" t="str">
            <v>29 167.00</v>
          </cell>
          <cell r="F3522" t="str">
            <v>35 000.40</v>
          </cell>
          <cell r="G3522" t="str">
            <v>MGA</v>
          </cell>
          <cell r="H3522" t="str">
            <v>C900</v>
          </cell>
          <cell r="I3522" t="str">
            <v>E</v>
          </cell>
          <cell r="J3522" t="str">
            <v>2026-02-24</v>
          </cell>
          <cell r="K3522" t="str">
            <v>YASSIE</v>
          </cell>
          <cell r="L3522" t="str">
            <v>True</v>
          </cell>
          <cell r="M3522" t="str">
            <v>True</v>
          </cell>
          <cell r="N3522" t="str">
            <v>True</v>
          </cell>
          <cell r="O3522" t="str">
            <v>False</v>
          </cell>
          <cell r="P3522">
            <v>342301706</v>
          </cell>
          <cell r="Q3522">
            <v>0</v>
          </cell>
          <cell r="R3522">
            <v>0</v>
          </cell>
          <cell r="S3522" t="str">
            <v>0.00</v>
          </cell>
          <cell r="T3522">
            <v>0</v>
          </cell>
          <cell r="U3522">
            <v>6</v>
          </cell>
          <cell r="V3522">
            <v>6</v>
          </cell>
          <cell r="W3522" t="str">
            <v>2026-02-24</v>
          </cell>
        </row>
        <row r="3523">
          <cell r="A3523">
            <v>136346</v>
          </cell>
          <cell r="B3523">
            <v>46077</v>
          </cell>
          <cell r="C3523" t="str">
            <v>SETRA3</v>
          </cell>
          <cell r="D3523" t="str">
            <v>1645</v>
          </cell>
          <cell r="E3523" t="str">
            <v>4 762 440.00</v>
          </cell>
          <cell r="F3523" t="str">
            <v>5 714 928.00</v>
          </cell>
          <cell r="G3523" t="str">
            <v>MGA</v>
          </cell>
          <cell r="H3523" t="str">
            <v>C102</v>
          </cell>
          <cell r="I3523" t="str">
            <v>E</v>
          </cell>
          <cell r="J3523" t="str">
            <v>2026-02-24</v>
          </cell>
          <cell r="K3523" t="str">
            <v>YASSIE</v>
          </cell>
          <cell r="L3523" t="str">
            <v>True</v>
          </cell>
          <cell r="M3523" t="str">
            <v>True</v>
          </cell>
          <cell r="N3523" t="str">
            <v>True</v>
          </cell>
          <cell r="O3523" t="str">
            <v>False</v>
          </cell>
          <cell r="P3523">
            <v>342301704</v>
          </cell>
          <cell r="Q3523">
            <v>0</v>
          </cell>
          <cell r="R3523">
            <v>0</v>
          </cell>
          <cell r="S3523" t="str">
            <v>0.00</v>
          </cell>
          <cell r="T3523">
            <v>0</v>
          </cell>
          <cell r="U3523">
            <v>6</v>
          </cell>
          <cell r="V3523">
            <v>6</v>
          </cell>
          <cell r="W3523" t="str">
            <v>2026-02-27</v>
          </cell>
        </row>
        <row r="3524">
          <cell r="A3524">
            <v>136345</v>
          </cell>
          <cell r="B3524">
            <v>46077</v>
          </cell>
          <cell r="C3524" t="str">
            <v>LUCA3</v>
          </cell>
          <cell r="D3524" t="str">
            <v>2484</v>
          </cell>
          <cell r="E3524" t="str">
            <v>10 009.70</v>
          </cell>
          <cell r="F3524" t="str">
            <v>10 009.70</v>
          </cell>
          <cell r="G3524" t="str">
            <v>EUR</v>
          </cell>
          <cell r="H3524" t="str">
            <v>C102</v>
          </cell>
          <cell r="I3524" t="str">
            <v>E</v>
          </cell>
          <cell r="J3524" t="str">
            <v>2026-02-24</v>
          </cell>
          <cell r="K3524" t="str">
            <v>YASSIE</v>
          </cell>
          <cell r="L3524" t="str">
            <v>True</v>
          </cell>
          <cell r="M3524" t="str">
            <v>True</v>
          </cell>
          <cell r="N3524" t="str">
            <v>True</v>
          </cell>
          <cell r="O3524" t="str">
            <v>False</v>
          </cell>
          <cell r="P3524">
            <v>342100325</v>
          </cell>
          <cell r="Q3524">
            <v>0</v>
          </cell>
          <cell r="R3524">
            <v>0</v>
          </cell>
          <cell r="S3524" t="str">
            <v>0.00</v>
          </cell>
          <cell r="T3524">
            <v>0</v>
          </cell>
          <cell r="U3524">
            <v>8</v>
          </cell>
          <cell r="V3524">
            <v>8</v>
          </cell>
          <cell r="W3524" t="str">
            <v>2026-02-27</v>
          </cell>
        </row>
        <row r="3525">
          <cell r="A3525">
            <v>136344</v>
          </cell>
          <cell r="B3525">
            <v>46077</v>
          </cell>
          <cell r="C3525" t="str">
            <v>MIALY23</v>
          </cell>
          <cell r="D3525" t="str">
            <v>6769</v>
          </cell>
          <cell r="E3525" t="str">
            <v>1 150 000.00</v>
          </cell>
          <cell r="F3525" t="str">
            <v>1 150 000.00</v>
          </cell>
          <cell r="G3525" t="str">
            <v>MGA</v>
          </cell>
          <cell r="H3525" t="str">
            <v>C600</v>
          </cell>
          <cell r="I3525" t="str">
            <v>E</v>
          </cell>
          <cell r="J3525" t="str">
            <v>2026-02-24</v>
          </cell>
          <cell r="K3525" t="str">
            <v>YASSIE</v>
          </cell>
          <cell r="L3525" t="str">
            <v>True</v>
          </cell>
          <cell r="M3525" t="str">
            <v>True</v>
          </cell>
          <cell r="N3525" t="str">
            <v>True</v>
          </cell>
          <cell r="O3525" t="str">
            <v>False</v>
          </cell>
          <cell r="P3525">
            <v>342200192</v>
          </cell>
          <cell r="Q3525">
            <v>342200191</v>
          </cell>
          <cell r="R3525">
            <v>0</v>
          </cell>
          <cell r="S3525" t="str">
            <v>0.00</v>
          </cell>
          <cell r="T3525">
            <v>0</v>
          </cell>
          <cell r="U3525">
            <v>7</v>
          </cell>
          <cell r="V3525">
            <v>7</v>
          </cell>
          <cell r="W3525" t="str">
            <v>2026-02-26</v>
          </cell>
        </row>
        <row r="3526">
          <cell r="A3526">
            <v>136343</v>
          </cell>
          <cell r="B3526">
            <v>46077</v>
          </cell>
          <cell r="C3526" t="str">
            <v>MIALY23</v>
          </cell>
          <cell r="D3526" t="str">
            <v>6796</v>
          </cell>
          <cell r="E3526" t="str">
            <v>1 450 000.00</v>
          </cell>
          <cell r="F3526" t="str">
            <v>1 450 000.00</v>
          </cell>
          <cell r="G3526" t="str">
            <v>MGA</v>
          </cell>
          <cell r="H3526" t="str">
            <v>C600</v>
          </cell>
          <cell r="I3526" t="str">
            <v>E</v>
          </cell>
          <cell r="J3526" t="str">
            <v>2026-02-24</v>
          </cell>
          <cell r="K3526" t="str">
            <v>YASSIE</v>
          </cell>
          <cell r="L3526" t="str">
            <v>True</v>
          </cell>
          <cell r="M3526" t="str">
            <v>True</v>
          </cell>
          <cell r="N3526" t="str">
            <v>True</v>
          </cell>
          <cell r="O3526" t="str">
            <v>False</v>
          </cell>
          <cell r="P3526">
            <v>342301698</v>
          </cell>
          <cell r="Q3526">
            <v>342301697</v>
          </cell>
          <cell r="R3526">
            <v>0</v>
          </cell>
          <cell r="S3526" t="str">
            <v>0.00</v>
          </cell>
          <cell r="T3526">
            <v>0</v>
          </cell>
          <cell r="U3526">
            <v>6</v>
          </cell>
          <cell r="V3526">
            <v>6</v>
          </cell>
          <cell r="W3526" t="str">
            <v>2026-02-26</v>
          </cell>
        </row>
        <row r="3527">
          <cell r="A3527">
            <v>136342</v>
          </cell>
          <cell r="B3527">
            <v>46077</v>
          </cell>
          <cell r="C3527" t="str">
            <v>OLGA</v>
          </cell>
          <cell r="D3527" t="str">
            <v>132</v>
          </cell>
          <cell r="E3527" t="str">
            <v>4 246 549.00</v>
          </cell>
          <cell r="F3527" t="str">
            <v>5 095 858.80</v>
          </cell>
          <cell r="G3527" t="str">
            <v>MGA</v>
          </cell>
          <cell r="H3527" t="str">
            <v>C901</v>
          </cell>
          <cell r="I3527" t="str">
            <v>E</v>
          </cell>
          <cell r="J3527" t="str">
            <v>2026-02-24</v>
          </cell>
          <cell r="K3527" t="str">
            <v>YASSIE</v>
          </cell>
          <cell r="L3527" t="str">
            <v>True</v>
          </cell>
          <cell r="M3527" t="str">
            <v>True</v>
          </cell>
          <cell r="N3527" t="str">
            <v>True</v>
          </cell>
          <cell r="O3527" t="str">
            <v>False</v>
          </cell>
          <cell r="P3527">
            <v>0</v>
          </cell>
          <cell r="Q3527">
            <v>0</v>
          </cell>
          <cell r="R3527">
            <v>0</v>
          </cell>
          <cell r="S3527" t="str">
            <v>0.00</v>
          </cell>
          <cell r="T3527">
            <v>0</v>
          </cell>
          <cell r="U3527">
            <v>4</v>
          </cell>
          <cell r="V3527">
            <v>4</v>
          </cell>
          <cell r="W3527" t="str">
            <v>2026-02-24</v>
          </cell>
        </row>
        <row r="3528">
          <cell r="A3528">
            <v>136341</v>
          </cell>
          <cell r="B3528">
            <v>46076</v>
          </cell>
          <cell r="C3528" t="str">
            <v>TIANA9</v>
          </cell>
          <cell r="D3528" t="str">
            <v>6060</v>
          </cell>
          <cell r="E3528" t="str">
            <v>504 800.00</v>
          </cell>
          <cell r="F3528" t="str">
            <v>605 760.00</v>
          </cell>
          <cell r="G3528" t="str">
            <v>MGA</v>
          </cell>
          <cell r="H3528" t="str">
            <v>C600</v>
          </cell>
          <cell r="I3528" t="str">
            <v>E</v>
          </cell>
          <cell r="J3528" t="str">
            <v>2026-02-23</v>
          </cell>
          <cell r="K3528" t="str">
            <v>YASSIE</v>
          </cell>
          <cell r="L3528" t="str">
            <v>True</v>
          </cell>
          <cell r="M3528" t="str">
            <v>True</v>
          </cell>
          <cell r="N3528" t="str">
            <v>True</v>
          </cell>
          <cell r="O3528" t="str">
            <v>False</v>
          </cell>
          <cell r="P3528">
            <v>0</v>
          </cell>
          <cell r="Q3528">
            <v>0</v>
          </cell>
          <cell r="R3528">
            <v>0</v>
          </cell>
          <cell r="S3528" t="str">
            <v>0.00</v>
          </cell>
          <cell r="T3528">
            <v>0</v>
          </cell>
          <cell r="U3528">
            <v>7</v>
          </cell>
          <cell r="V3528">
            <v>7</v>
          </cell>
          <cell r="W3528" t="str">
            <v>2026-02-26</v>
          </cell>
        </row>
        <row r="3529">
          <cell r="A3529">
            <v>136340</v>
          </cell>
          <cell r="B3529">
            <v>46076</v>
          </cell>
          <cell r="C3529" t="str">
            <v>GINAM</v>
          </cell>
          <cell r="D3529" t="str">
            <v>6477</v>
          </cell>
          <cell r="E3529" t="str">
            <v>89 100 000.00</v>
          </cell>
          <cell r="F3529" t="str">
            <v>106 920 000.00</v>
          </cell>
          <cell r="G3529" t="str">
            <v>MGA</v>
          </cell>
          <cell r="H3529" t="str">
            <v>C400</v>
          </cell>
          <cell r="I3529" t="str">
            <v>E</v>
          </cell>
          <cell r="J3529" t="str">
            <v>2026-02-23</v>
          </cell>
          <cell r="K3529" t="str">
            <v>YASSIE</v>
          </cell>
          <cell r="L3529" t="str">
            <v>True</v>
          </cell>
          <cell r="M3529" t="str">
            <v>False</v>
          </cell>
          <cell r="N3529" t="str">
            <v>True</v>
          </cell>
          <cell r="O3529" t="str">
            <v>False</v>
          </cell>
          <cell r="P3529">
            <v>340800186</v>
          </cell>
          <cell r="Q3529">
            <v>340800185</v>
          </cell>
          <cell r="R3529">
            <v>0</v>
          </cell>
          <cell r="S3529" t="str">
            <v>0.00</v>
          </cell>
          <cell r="T3529">
            <v>0</v>
          </cell>
          <cell r="U3529">
            <v>4</v>
          </cell>
          <cell r="V3529">
            <v>4</v>
          </cell>
          <cell r="W3529" t="str">
            <v>2026-02-24</v>
          </cell>
        </row>
        <row r="3530">
          <cell r="A3530">
            <v>136339</v>
          </cell>
          <cell r="B3530">
            <v>46076</v>
          </cell>
          <cell r="C3530" t="str">
            <v>GINAM</v>
          </cell>
          <cell r="D3530" t="str">
            <v>6519</v>
          </cell>
          <cell r="E3530" t="str">
            <v>90 452 780.00</v>
          </cell>
          <cell r="F3530" t="str">
            <v>108 543 336.00</v>
          </cell>
          <cell r="G3530" t="str">
            <v>MGA</v>
          </cell>
          <cell r="H3530" t="str">
            <v>C400</v>
          </cell>
          <cell r="I3530" t="str">
            <v>E</v>
          </cell>
          <cell r="J3530" t="str">
            <v>2026-02-23</v>
          </cell>
          <cell r="K3530" t="str">
            <v>YASSIE</v>
          </cell>
          <cell r="L3530" t="str">
            <v>True</v>
          </cell>
          <cell r="M3530" t="str">
            <v>False</v>
          </cell>
          <cell r="N3530" t="str">
            <v>True</v>
          </cell>
          <cell r="O3530" t="str">
            <v>False</v>
          </cell>
          <cell r="P3530">
            <v>341000200</v>
          </cell>
          <cell r="Q3530">
            <v>341000199</v>
          </cell>
          <cell r="R3530">
            <v>0</v>
          </cell>
          <cell r="S3530" t="str">
            <v>0.00</v>
          </cell>
          <cell r="T3530">
            <v>0</v>
          </cell>
          <cell r="U3530">
            <v>5</v>
          </cell>
          <cell r="V3530">
            <v>5</v>
          </cell>
          <cell r="W3530" t="str">
            <v>2026-02-24</v>
          </cell>
        </row>
        <row r="3531">
          <cell r="A3531">
            <v>136338</v>
          </cell>
          <cell r="B3531">
            <v>46076</v>
          </cell>
          <cell r="C3531" t="str">
            <v>HARITSOA</v>
          </cell>
          <cell r="D3531" t="str">
            <v>2053</v>
          </cell>
          <cell r="E3531" t="str">
            <v>11 845 000.00</v>
          </cell>
          <cell r="F3531" t="str">
            <v>14 214 000.00</v>
          </cell>
          <cell r="G3531" t="str">
            <v>MGA</v>
          </cell>
          <cell r="H3531" t="str">
            <v>C500</v>
          </cell>
          <cell r="I3531" t="str">
            <v>E</v>
          </cell>
          <cell r="J3531" t="str">
            <v>2026-02-23</v>
          </cell>
          <cell r="K3531" t="str">
            <v>YASSIE</v>
          </cell>
          <cell r="L3531" t="str">
            <v>True</v>
          </cell>
          <cell r="M3531" t="str">
            <v>True</v>
          </cell>
          <cell r="N3531" t="str">
            <v>True</v>
          </cell>
          <cell r="O3531" t="str">
            <v>False</v>
          </cell>
          <cell r="P3531">
            <v>341000197</v>
          </cell>
          <cell r="Q3531">
            <v>0</v>
          </cell>
          <cell r="R3531">
            <v>0</v>
          </cell>
          <cell r="S3531" t="str">
            <v>0.00</v>
          </cell>
          <cell r="T3531">
            <v>0</v>
          </cell>
          <cell r="U3531">
            <v>10</v>
          </cell>
          <cell r="V3531">
            <v>10</v>
          </cell>
          <cell r="W3531" t="str">
            <v>2026-03-12</v>
          </cell>
        </row>
        <row r="3532">
          <cell r="A3532">
            <v>136337</v>
          </cell>
          <cell r="B3532">
            <v>46076</v>
          </cell>
          <cell r="C3532" t="str">
            <v>HARITSOA</v>
          </cell>
          <cell r="D3532" t="str">
            <v>2053</v>
          </cell>
          <cell r="E3532" t="str">
            <v>8 250 000.00</v>
          </cell>
          <cell r="F3532" t="str">
            <v>9 900 000.00</v>
          </cell>
          <cell r="G3532" t="str">
            <v>MGA</v>
          </cell>
          <cell r="H3532" t="str">
            <v>C500</v>
          </cell>
          <cell r="I3532" t="str">
            <v>E</v>
          </cell>
          <cell r="J3532" t="str">
            <v>2026-02-23</v>
          </cell>
          <cell r="K3532" t="str">
            <v>YASSIE</v>
          </cell>
          <cell r="L3532" t="str">
            <v>True</v>
          </cell>
          <cell r="M3532" t="str">
            <v>True</v>
          </cell>
          <cell r="N3532" t="str">
            <v>True</v>
          </cell>
          <cell r="O3532" t="str">
            <v>False</v>
          </cell>
          <cell r="P3532">
            <v>340800170</v>
          </cell>
          <cell r="Q3532">
            <v>0</v>
          </cell>
          <cell r="R3532">
            <v>0</v>
          </cell>
          <cell r="S3532" t="str">
            <v>0.00</v>
          </cell>
          <cell r="T3532">
            <v>0</v>
          </cell>
          <cell r="U3532">
            <v>10</v>
          </cell>
          <cell r="V3532">
            <v>10</v>
          </cell>
          <cell r="W3532" t="str">
            <v>2026-03-12</v>
          </cell>
        </row>
        <row r="3533">
          <cell r="A3533">
            <v>136336</v>
          </cell>
          <cell r="B3533">
            <v>46076</v>
          </cell>
          <cell r="C3533" t="str">
            <v>HARITSOA</v>
          </cell>
          <cell r="D3533" t="str">
            <v>2053</v>
          </cell>
          <cell r="E3533" t="str">
            <v>9 900 000.00</v>
          </cell>
          <cell r="F3533" t="str">
            <v>11 880 000.00</v>
          </cell>
          <cell r="G3533" t="str">
            <v>MGA</v>
          </cell>
          <cell r="H3533" t="str">
            <v>C500</v>
          </cell>
          <cell r="I3533" t="str">
            <v>E</v>
          </cell>
          <cell r="J3533" t="str">
            <v>2026-02-23</v>
          </cell>
          <cell r="K3533" t="str">
            <v>YASSIE</v>
          </cell>
          <cell r="L3533" t="str">
            <v>True</v>
          </cell>
          <cell r="M3533" t="str">
            <v>True</v>
          </cell>
          <cell r="N3533" t="str">
            <v>True</v>
          </cell>
          <cell r="O3533" t="str">
            <v>False</v>
          </cell>
          <cell r="P3533">
            <v>340900174</v>
          </cell>
          <cell r="Q3533">
            <v>0</v>
          </cell>
          <cell r="R3533">
            <v>0</v>
          </cell>
          <cell r="S3533" t="str">
            <v>0.00</v>
          </cell>
          <cell r="T3533">
            <v>0</v>
          </cell>
          <cell r="U3533">
            <v>10</v>
          </cell>
          <cell r="V3533">
            <v>10</v>
          </cell>
          <cell r="W3533" t="str">
            <v>2026-03-12</v>
          </cell>
        </row>
        <row r="3534">
          <cell r="A3534">
            <v>136335</v>
          </cell>
          <cell r="B3534">
            <v>46076</v>
          </cell>
          <cell r="C3534" t="str">
            <v>GINAM</v>
          </cell>
          <cell r="D3534" t="str">
            <v>6527</v>
          </cell>
          <cell r="E3534" t="str">
            <v>23 100.00</v>
          </cell>
          <cell r="F3534" t="str">
            <v>23 100.00</v>
          </cell>
          <cell r="G3534" t="str">
            <v>EUR</v>
          </cell>
          <cell r="H3534" t="str">
            <v>C400</v>
          </cell>
          <cell r="I3534" t="str">
            <v>E</v>
          </cell>
          <cell r="J3534" t="str">
            <v>2026-02-23</v>
          </cell>
          <cell r="K3534" t="str">
            <v>YASSIE</v>
          </cell>
          <cell r="L3534" t="str">
            <v>True</v>
          </cell>
          <cell r="M3534" t="str">
            <v>False</v>
          </cell>
          <cell r="N3534" t="str">
            <v>True</v>
          </cell>
          <cell r="O3534" t="str">
            <v>False</v>
          </cell>
          <cell r="P3534">
            <v>340900162</v>
          </cell>
          <cell r="Q3534">
            <v>340900161</v>
          </cell>
          <cell r="R3534">
            <v>0</v>
          </cell>
          <cell r="S3534" t="str">
            <v>0.00</v>
          </cell>
          <cell r="T3534">
            <v>0</v>
          </cell>
          <cell r="U3534">
            <v>4</v>
          </cell>
          <cell r="V3534">
            <v>4</v>
          </cell>
          <cell r="W3534" t="str">
            <v>2026-02-24</v>
          </cell>
        </row>
        <row r="3535">
          <cell r="A3535">
            <v>136334</v>
          </cell>
          <cell r="B3535">
            <v>46076</v>
          </cell>
          <cell r="C3535" t="str">
            <v>HARITSOA</v>
          </cell>
          <cell r="D3535" t="str">
            <v>2053</v>
          </cell>
          <cell r="E3535" t="str">
            <v>8 276 900.00</v>
          </cell>
          <cell r="F3535" t="str">
            <v>9 932 280.00</v>
          </cell>
          <cell r="G3535" t="str">
            <v>MGA</v>
          </cell>
          <cell r="H3535" t="str">
            <v>C500</v>
          </cell>
          <cell r="I3535" t="str">
            <v>E</v>
          </cell>
          <cell r="J3535" t="str">
            <v>2026-02-23</v>
          </cell>
          <cell r="K3535" t="str">
            <v>YASSIE</v>
          </cell>
          <cell r="L3535" t="str">
            <v>True</v>
          </cell>
          <cell r="M3535" t="str">
            <v>True</v>
          </cell>
          <cell r="N3535" t="str">
            <v>True</v>
          </cell>
          <cell r="O3535" t="str">
            <v>False</v>
          </cell>
          <cell r="P3535">
            <v>340900156</v>
          </cell>
          <cell r="Q3535">
            <v>0</v>
          </cell>
          <cell r="R3535">
            <v>0</v>
          </cell>
          <cell r="S3535" t="str">
            <v>0.00</v>
          </cell>
          <cell r="T3535">
            <v>0</v>
          </cell>
          <cell r="U3535">
            <v>10</v>
          </cell>
          <cell r="V3535">
            <v>10</v>
          </cell>
          <cell r="W3535" t="str">
            <v>2026-03-12</v>
          </cell>
        </row>
        <row r="3536">
          <cell r="A3536">
            <v>136333</v>
          </cell>
          <cell r="B3536">
            <v>46076</v>
          </cell>
          <cell r="C3536" t="str">
            <v>GINAM</v>
          </cell>
          <cell r="D3536" t="str">
            <v>6555</v>
          </cell>
          <cell r="E3536" t="str">
            <v>35 200 000.00</v>
          </cell>
          <cell r="F3536" t="str">
            <v>42 240 000.00</v>
          </cell>
          <cell r="G3536" t="str">
            <v>MGA</v>
          </cell>
          <cell r="H3536" t="str">
            <v>C400</v>
          </cell>
          <cell r="I3536" t="str">
            <v>E</v>
          </cell>
          <cell r="J3536" t="str">
            <v>2026-02-23</v>
          </cell>
          <cell r="K3536" t="str">
            <v>YASSIE</v>
          </cell>
          <cell r="L3536" t="str">
            <v>True</v>
          </cell>
          <cell r="M3536" t="str">
            <v>True</v>
          </cell>
          <cell r="N3536" t="str">
            <v>True</v>
          </cell>
          <cell r="O3536" t="str">
            <v>False</v>
          </cell>
          <cell r="P3536">
            <v>340800163</v>
          </cell>
          <cell r="Q3536">
            <v>340800162</v>
          </cell>
          <cell r="R3536">
            <v>0</v>
          </cell>
          <cell r="S3536" t="str">
            <v>0.00</v>
          </cell>
          <cell r="T3536">
            <v>0</v>
          </cell>
          <cell r="U3536">
            <v>5</v>
          </cell>
          <cell r="V3536">
            <v>5</v>
          </cell>
          <cell r="W3536" t="str">
            <v>2026-02-24</v>
          </cell>
        </row>
        <row r="3537">
          <cell r="A3537">
            <v>136332</v>
          </cell>
          <cell r="B3537">
            <v>46076</v>
          </cell>
          <cell r="C3537" t="str">
            <v>HARITSOA</v>
          </cell>
          <cell r="D3537" t="str">
            <v>2053</v>
          </cell>
          <cell r="E3537" t="str">
            <v>1 461 000.00</v>
          </cell>
          <cell r="F3537" t="str">
            <v>1 753 200.00</v>
          </cell>
          <cell r="G3537" t="str">
            <v>MGA</v>
          </cell>
          <cell r="H3537" t="str">
            <v>C500</v>
          </cell>
          <cell r="I3537" t="str">
            <v>E</v>
          </cell>
          <cell r="J3537" t="str">
            <v>2026-02-23</v>
          </cell>
          <cell r="K3537" t="str">
            <v>YASSIE</v>
          </cell>
          <cell r="L3537" t="str">
            <v>True</v>
          </cell>
          <cell r="M3537" t="str">
            <v>True</v>
          </cell>
          <cell r="N3537" t="str">
            <v>True</v>
          </cell>
          <cell r="O3537" t="str">
            <v>False</v>
          </cell>
          <cell r="P3537">
            <v>340600329</v>
          </cell>
          <cell r="Q3537">
            <v>0</v>
          </cell>
          <cell r="R3537">
            <v>0</v>
          </cell>
          <cell r="S3537" t="str">
            <v>0.00</v>
          </cell>
          <cell r="T3537">
            <v>0</v>
          </cell>
          <cell r="U3537">
            <v>12</v>
          </cell>
          <cell r="V3537">
            <v>12</v>
          </cell>
          <cell r="W3537" t="str">
            <v>2026-03-12</v>
          </cell>
        </row>
        <row r="3538">
          <cell r="A3538">
            <v>136331</v>
          </cell>
          <cell r="B3538">
            <v>46076</v>
          </cell>
          <cell r="C3538" t="str">
            <v>JOHANNA1</v>
          </cell>
          <cell r="D3538" t="str">
            <v>4797</v>
          </cell>
          <cell r="E3538" t="str">
            <v>1 750.00</v>
          </cell>
          <cell r="F3538" t="str">
            <v>2 100.00</v>
          </cell>
          <cell r="G3538" t="str">
            <v>USD</v>
          </cell>
          <cell r="H3538" t="str">
            <v>C100</v>
          </cell>
          <cell r="I3538" t="str">
            <v>E</v>
          </cell>
          <cell r="J3538" t="str">
            <v>2026-02-23</v>
          </cell>
          <cell r="K3538" t="str">
            <v>YASSIE</v>
          </cell>
          <cell r="L3538" t="str">
            <v>True</v>
          </cell>
          <cell r="M3538" t="str">
            <v>True</v>
          </cell>
          <cell r="N3538" t="str">
            <v>True</v>
          </cell>
          <cell r="O3538" t="str">
            <v>False</v>
          </cell>
          <cell r="P3538">
            <v>340600313</v>
          </cell>
          <cell r="Q3538">
            <v>0</v>
          </cell>
          <cell r="R3538">
            <v>0</v>
          </cell>
          <cell r="S3538" t="str">
            <v>0.00</v>
          </cell>
          <cell r="T3538">
            <v>0</v>
          </cell>
          <cell r="U3538">
            <v>8</v>
          </cell>
          <cell r="V3538">
            <v>8</v>
          </cell>
          <cell r="W3538" t="str">
            <v>2026-02-24</v>
          </cell>
        </row>
        <row r="3539">
          <cell r="A3539">
            <v>136330</v>
          </cell>
          <cell r="B3539">
            <v>46076</v>
          </cell>
          <cell r="C3539" t="str">
            <v>SETRA3</v>
          </cell>
          <cell r="D3539" t="str">
            <v>6794</v>
          </cell>
          <cell r="E3539" t="str">
            <v>2 280 000.00</v>
          </cell>
          <cell r="F3539" t="str">
            <v>2 280 000.00</v>
          </cell>
          <cell r="G3539" t="str">
            <v>MGA</v>
          </cell>
          <cell r="H3539" t="str">
            <v>C100</v>
          </cell>
          <cell r="I3539" t="str">
            <v>E</v>
          </cell>
          <cell r="J3539" t="str">
            <v>2026-02-23</v>
          </cell>
          <cell r="K3539" t="str">
            <v>YASSIE</v>
          </cell>
          <cell r="L3539" t="str">
            <v>True</v>
          </cell>
          <cell r="M3539" t="str">
            <v>True</v>
          </cell>
          <cell r="N3539" t="str">
            <v>True</v>
          </cell>
          <cell r="O3539" t="str">
            <v>False</v>
          </cell>
          <cell r="P3539">
            <v>340600307</v>
          </cell>
          <cell r="Q3539">
            <v>0</v>
          </cell>
          <cell r="R3539">
            <v>0</v>
          </cell>
          <cell r="S3539" t="str">
            <v>0.00</v>
          </cell>
          <cell r="T3539">
            <v>0</v>
          </cell>
          <cell r="U3539">
            <v>7</v>
          </cell>
          <cell r="V3539">
            <v>7</v>
          </cell>
          <cell r="W3539" t="str">
            <v>2026-02-26</v>
          </cell>
        </row>
        <row r="3540">
          <cell r="A3540">
            <v>136329</v>
          </cell>
          <cell r="B3540">
            <v>46076</v>
          </cell>
          <cell r="C3540" t="str">
            <v>GINAM</v>
          </cell>
          <cell r="D3540" t="str">
            <v>6162</v>
          </cell>
          <cell r="E3540" t="str">
            <v>496 135 530.00</v>
          </cell>
          <cell r="F3540" t="str">
            <v>595 362 636.00</v>
          </cell>
          <cell r="G3540" t="str">
            <v>MGA</v>
          </cell>
          <cell r="H3540" t="str">
            <v>C400</v>
          </cell>
          <cell r="I3540" t="str">
            <v>E</v>
          </cell>
          <cell r="J3540" t="str">
            <v>2026-02-23</v>
          </cell>
          <cell r="K3540" t="str">
            <v>YASSIE</v>
          </cell>
          <cell r="L3540" t="str">
            <v>True</v>
          </cell>
          <cell r="M3540" t="str">
            <v>False</v>
          </cell>
          <cell r="N3540" t="str">
            <v>True</v>
          </cell>
          <cell r="O3540" t="str">
            <v>False</v>
          </cell>
          <cell r="P3540">
            <v>340600305</v>
          </cell>
          <cell r="Q3540">
            <v>340600304</v>
          </cell>
          <cell r="R3540">
            <v>0</v>
          </cell>
          <cell r="S3540" t="str">
            <v>0.00</v>
          </cell>
          <cell r="T3540">
            <v>0</v>
          </cell>
          <cell r="U3540">
            <v>5</v>
          </cell>
          <cell r="V3540">
            <v>5</v>
          </cell>
          <cell r="W3540" t="str">
            <v>2026-02-24</v>
          </cell>
        </row>
        <row r="3541">
          <cell r="A3541">
            <v>136328</v>
          </cell>
          <cell r="B3541">
            <v>46076</v>
          </cell>
          <cell r="C3541" t="str">
            <v>GINAM</v>
          </cell>
          <cell r="D3541" t="str">
            <v>6376</v>
          </cell>
          <cell r="E3541" t="str">
            <v>441 009 360.00</v>
          </cell>
          <cell r="F3541" t="str">
            <v>529 211 232.00</v>
          </cell>
          <cell r="G3541" t="str">
            <v>MGA</v>
          </cell>
          <cell r="H3541" t="str">
            <v>C400</v>
          </cell>
          <cell r="I3541" t="str">
            <v>E</v>
          </cell>
          <cell r="J3541" t="str">
            <v>2026-02-23</v>
          </cell>
          <cell r="K3541" t="str">
            <v>YASSIE</v>
          </cell>
          <cell r="L3541" t="str">
            <v>True</v>
          </cell>
          <cell r="M3541" t="str">
            <v>False</v>
          </cell>
          <cell r="N3541" t="str">
            <v>True</v>
          </cell>
          <cell r="O3541" t="str">
            <v>False</v>
          </cell>
          <cell r="P3541">
            <v>340600302</v>
          </cell>
          <cell r="Q3541">
            <v>340600301</v>
          </cell>
          <cell r="R3541">
            <v>0</v>
          </cell>
          <cell r="S3541" t="str">
            <v>0.00</v>
          </cell>
          <cell r="T3541">
            <v>0</v>
          </cell>
          <cell r="U3541">
            <v>6</v>
          </cell>
          <cell r="V3541">
            <v>6</v>
          </cell>
          <cell r="W3541" t="str">
            <v>2026-02-24</v>
          </cell>
        </row>
        <row r="3542">
          <cell r="A3542">
            <v>136327</v>
          </cell>
          <cell r="B3542">
            <v>46076</v>
          </cell>
          <cell r="C3542" t="str">
            <v>SETRA3</v>
          </cell>
          <cell r="D3542" t="str">
            <v>6793</v>
          </cell>
          <cell r="E3542" t="str">
            <v>382 000.00</v>
          </cell>
          <cell r="F3542" t="str">
            <v>382 000.00</v>
          </cell>
          <cell r="G3542" t="str">
            <v>MGA</v>
          </cell>
          <cell r="H3542" t="str">
            <v>C104</v>
          </cell>
          <cell r="I3542" t="str">
            <v>E</v>
          </cell>
          <cell r="J3542" t="str">
            <v>2026-02-23</v>
          </cell>
          <cell r="K3542" t="str">
            <v>YASSIE</v>
          </cell>
          <cell r="L3542" t="str">
            <v>True</v>
          </cell>
          <cell r="M3542" t="str">
            <v>True</v>
          </cell>
          <cell r="N3542" t="str">
            <v>True</v>
          </cell>
          <cell r="O3542" t="str">
            <v>False</v>
          </cell>
          <cell r="P3542">
            <v>340700229</v>
          </cell>
          <cell r="Q3542">
            <v>0</v>
          </cell>
          <cell r="R3542">
            <v>0</v>
          </cell>
          <cell r="S3542" t="str">
            <v>0.00</v>
          </cell>
          <cell r="T3542">
            <v>0</v>
          </cell>
          <cell r="U3542">
            <v>9</v>
          </cell>
          <cell r="V3542">
            <v>9</v>
          </cell>
          <cell r="W3542" t="str">
            <v>2026-02-27</v>
          </cell>
        </row>
        <row r="3543">
          <cell r="A3543">
            <v>136326</v>
          </cell>
          <cell r="B3543">
            <v>46076</v>
          </cell>
          <cell r="C3543" t="str">
            <v>SETRA3</v>
          </cell>
          <cell r="D3543" t="str">
            <v>2886</v>
          </cell>
          <cell r="E3543" t="str">
            <v>1 430 100.00</v>
          </cell>
          <cell r="F3543" t="str">
            <v>1 430 100.00</v>
          </cell>
          <cell r="G3543" t="str">
            <v>MGA</v>
          </cell>
          <cell r="H3543" t="str">
            <v>C104</v>
          </cell>
          <cell r="I3543" t="str">
            <v>E</v>
          </cell>
          <cell r="J3543" t="str">
            <v>2026-02-23</v>
          </cell>
          <cell r="K3543" t="str">
            <v>YASSIE</v>
          </cell>
          <cell r="L3543" t="str">
            <v>True</v>
          </cell>
          <cell r="M3543" t="str">
            <v>True</v>
          </cell>
          <cell r="N3543" t="str">
            <v>True</v>
          </cell>
          <cell r="O3543" t="str">
            <v>False</v>
          </cell>
          <cell r="P3543">
            <v>340501363</v>
          </cell>
          <cell r="Q3543">
            <v>0</v>
          </cell>
          <cell r="R3543">
            <v>0</v>
          </cell>
          <cell r="S3543" t="str">
            <v>0.00</v>
          </cell>
          <cell r="T3543">
            <v>0</v>
          </cell>
          <cell r="U3543">
            <v>7</v>
          </cell>
          <cell r="V3543">
            <v>7</v>
          </cell>
          <cell r="W3543" t="str">
            <v>2026-02-23</v>
          </cell>
        </row>
        <row r="3544">
          <cell r="A3544">
            <v>136325</v>
          </cell>
          <cell r="B3544">
            <v>46076</v>
          </cell>
          <cell r="C3544" t="str">
            <v>MBOLATIANANJI</v>
          </cell>
          <cell r="D3544" t="str">
            <v>6795</v>
          </cell>
          <cell r="E3544" t="str">
            <v>1 790 000.00</v>
          </cell>
          <cell r="F3544" t="str">
            <v>1 790 000.00</v>
          </cell>
          <cell r="G3544" t="str">
            <v>MGA</v>
          </cell>
          <cell r="H3544" t="str">
            <v>C800</v>
          </cell>
          <cell r="I3544" t="str">
            <v>E</v>
          </cell>
          <cell r="J3544" t="str">
            <v>2026-02-23</v>
          </cell>
          <cell r="K3544" t="str">
            <v>YASSIE</v>
          </cell>
          <cell r="L3544" t="str">
            <v>True</v>
          </cell>
          <cell r="M3544" t="str">
            <v>True</v>
          </cell>
          <cell r="N3544" t="str">
            <v>True</v>
          </cell>
          <cell r="O3544" t="str">
            <v>False</v>
          </cell>
          <cell r="P3544">
            <v>0</v>
          </cell>
          <cell r="Q3544">
            <v>0</v>
          </cell>
          <cell r="R3544">
            <v>0</v>
          </cell>
          <cell r="S3544" t="str">
            <v>0.00</v>
          </cell>
          <cell r="T3544">
            <v>0</v>
          </cell>
          <cell r="U3544">
            <v>6</v>
          </cell>
          <cell r="V3544">
            <v>6</v>
          </cell>
          <cell r="W3544" t="str">
            <v>2026-02-25</v>
          </cell>
        </row>
        <row r="3545">
          <cell r="A3545">
            <v>136324</v>
          </cell>
          <cell r="B3545">
            <v>46076</v>
          </cell>
          <cell r="C3545" t="str">
            <v>HARITSOA</v>
          </cell>
          <cell r="E3545" t="str">
            <v>0.00</v>
          </cell>
          <cell r="F3545" t="str">
            <v>0.00</v>
          </cell>
          <cell r="G3545" t="str">
            <v>MGA</v>
          </cell>
          <cell r="H3545" t="str">
            <v>C500</v>
          </cell>
          <cell r="I3545" t="str">
            <v>E</v>
          </cell>
          <cell r="J3545" t="str">
            <v>2026-02-23</v>
          </cell>
          <cell r="K3545" t="str">
            <v>YASSIE</v>
          </cell>
          <cell r="L3545" t="str">
            <v>True</v>
          </cell>
          <cell r="M3545" t="str">
            <v>False</v>
          </cell>
          <cell r="N3545" t="str">
            <v>True</v>
          </cell>
          <cell r="O3545" t="str">
            <v>False</v>
          </cell>
          <cell r="P3545">
            <v>340501359</v>
          </cell>
          <cell r="Q3545">
            <v>0</v>
          </cell>
          <cell r="R3545">
            <v>0</v>
          </cell>
          <cell r="S3545" t="str">
            <v>0.00</v>
          </cell>
          <cell r="T3545">
            <v>0</v>
          </cell>
          <cell r="U3545">
            <v>7</v>
          </cell>
          <cell r="V3545">
            <v>7</v>
          </cell>
          <cell r="W3545" t="str">
            <v>2026-02-28</v>
          </cell>
        </row>
        <row r="3546">
          <cell r="A3546">
            <v>136323</v>
          </cell>
          <cell r="B3546">
            <v>46076</v>
          </cell>
          <cell r="C3546" t="str">
            <v>LUCA3</v>
          </cell>
          <cell r="D3546" t="str">
            <v>3140</v>
          </cell>
          <cell r="E3546" t="str">
            <v>6 300 000.00</v>
          </cell>
          <cell r="F3546" t="str">
            <v>6 300 000.00</v>
          </cell>
          <cell r="G3546" t="str">
            <v>MGA</v>
          </cell>
          <cell r="H3546" t="str">
            <v>C102</v>
          </cell>
          <cell r="I3546" t="str">
            <v>E</v>
          </cell>
          <cell r="J3546" t="str">
            <v>2026-02-23</v>
          </cell>
          <cell r="K3546" t="str">
            <v>YASSIE</v>
          </cell>
          <cell r="L3546" t="str">
            <v>True</v>
          </cell>
          <cell r="M3546" t="str">
            <v>True</v>
          </cell>
          <cell r="N3546" t="str">
            <v>True</v>
          </cell>
          <cell r="O3546" t="str">
            <v>False</v>
          </cell>
          <cell r="P3546">
            <v>340501355</v>
          </cell>
          <cell r="Q3546">
            <v>0</v>
          </cell>
          <cell r="R3546">
            <v>0</v>
          </cell>
          <cell r="S3546" t="str">
            <v>0.00</v>
          </cell>
          <cell r="T3546">
            <v>0</v>
          </cell>
          <cell r="U3546">
            <v>10</v>
          </cell>
          <cell r="V3546">
            <v>10</v>
          </cell>
          <cell r="W3546" t="str">
            <v>2026-02-27</v>
          </cell>
        </row>
        <row r="3547">
          <cell r="A3547">
            <v>136322</v>
          </cell>
          <cell r="B3547">
            <v>46076</v>
          </cell>
          <cell r="C3547" t="str">
            <v>LUCA3</v>
          </cell>
          <cell r="D3547" t="str">
            <v>2404</v>
          </cell>
          <cell r="E3547" t="str">
            <v>6 151 500.00</v>
          </cell>
          <cell r="F3547" t="str">
            <v>7 381 800.00</v>
          </cell>
          <cell r="G3547" t="str">
            <v>MGA</v>
          </cell>
          <cell r="H3547" t="str">
            <v>C102</v>
          </cell>
          <cell r="I3547" t="str">
            <v>E</v>
          </cell>
          <cell r="J3547" t="str">
            <v>2026-02-23</v>
          </cell>
          <cell r="K3547" t="str">
            <v>YASSIE</v>
          </cell>
          <cell r="L3547" t="str">
            <v>True</v>
          </cell>
          <cell r="M3547" t="str">
            <v>True</v>
          </cell>
          <cell r="N3547" t="str">
            <v>True</v>
          </cell>
          <cell r="O3547" t="str">
            <v>False</v>
          </cell>
          <cell r="P3547">
            <v>340700223</v>
          </cell>
          <cell r="Q3547">
            <v>0</v>
          </cell>
          <cell r="R3547">
            <v>0</v>
          </cell>
          <cell r="S3547" t="str">
            <v>0.00</v>
          </cell>
          <cell r="T3547">
            <v>0</v>
          </cell>
          <cell r="U3547">
            <v>8</v>
          </cell>
          <cell r="V3547">
            <v>8</v>
          </cell>
          <cell r="W3547" t="str">
            <v>2026-02-27</v>
          </cell>
        </row>
        <row r="3548">
          <cell r="A3548">
            <v>136321</v>
          </cell>
          <cell r="B3548">
            <v>46076</v>
          </cell>
          <cell r="C3548" t="str">
            <v>SETRA3</v>
          </cell>
          <cell r="D3548" t="str">
            <v>4245</v>
          </cell>
          <cell r="E3548" t="str">
            <v>108 400.00</v>
          </cell>
          <cell r="F3548" t="str">
            <v>130 080.00</v>
          </cell>
          <cell r="G3548" t="str">
            <v>MGA</v>
          </cell>
          <cell r="H3548" t="str">
            <v>C104</v>
          </cell>
          <cell r="I3548" t="str">
            <v>E</v>
          </cell>
          <cell r="J3548" t="str">
            <v>2026-02-23</v>
          </cell>
          <cell r="K3548" t="str">
            <v>YASSIE</v>
          </cell>
          <cell r="L3548" t="str">
            <v>True</v>
          </cell>
          <cell r="M3548" t="str">
            <v>True</v>
          </cell>
          <cell r="N3548" t="str">
            <v>True</v>
          </cell>
          <cell r="O3548" t="str">
            <v>False</v>
          </cell>
          <cell r="P3548">
            <v>340600259</v>
          </cell>
          <cell r="Q3548">
            <v>0</v>
          </cell>
          <cell r="R3548">
            <v>0</v>
          </cell>
          <cell r="S3548" t="str">
            <v>0.00</v>
          </cell>
          <cell r="T3548">
            <v>0</v>
          </cell>
          <cell r="U3548">
            <v>7</v>
          </cell>
          <cell r="V3548">
            <v>7</v>
          </cell>
          <cell r="W3548" t="str">
            <v>2026-02-23</v>
          </cell>
        </row>
        <row r="3549">
          <cell r="A3549">
            <v>136320</v>
          </cell>
          <cell r="B3549">
            <v>46076</v>
          </cell>
          <cell r="C3549" t="str">
            <v>LUISA</v>
          </cell>
          <cell r="D3549" t="str">
            <v>765</v>
          </cell>
          <cell r="E3549" t="str">
            <v>2 084 999.98</v>
          </cell>
          <cell r="F3549" t="str">
            <v>2 501 999.98</v>
          </cell>
          <cell r="G3549" t="str">
            <v>MGA</v>
          </cell>
          <cell r="H3549" t="str">
            <v>C700</v>
          </cell>
          <cell r="I3549" t="str">
            <v>E</v>
          </cell>
          <cell r="J3549" t="str">
            <v>2026-02-23</v>
          </cell>
          <cell r="K3549" t="str">
            <v>YASSIE</v>
          </cell>
          <cell r="L3549" t="str">
            <v>True</v>
          </cell>
          <cell r="M3549" t="str">
            <v>True</v>
          </cell>
          <cell r="N3549" t="str">
            <v>True</v>
          </cell>
          <cell r="O3549" t="str">
            <v>False</v>
          </cell>
          <cell r="P3549">
            <v>0</v>
          </cell>
          <cell r="Q3549">
            <v>0</v>
          </cell>
          <cell r="R3549">
            <v>0</v>
          </cell>
          <cell r="S3549" t="str">
            <v>0.00</v>
          </cell>
          <cell r="T3549">
            <v>0</v>
          </cell>
          <cell r="U3549">
            <v>6</v>
          </cell>
          <cell r="V3549">
            <v>6</v>
          </cell>
          <cell r="W3549" t="str">
            <v>2026-02-23</v>
          </cell>
        </row>
        <row r="3550">
          <cell r="A3550">
            <v>136319</v>
          </cell>
          <cell r="B3550">
            <v>46077</v>
          </cell>
          <cell r="C3550" t="str">
            <v>LUCA3</v>
          </cell>
          <cell r="D3550" t="str">
            <v>6791</v>
          </cell>
          <cell r="E3550" t="str">
            <v>1 682 000.00</v>
          </cell>
          <cell r="F3550" t="str">
            <v>1 682 000.00</v>
          </cell>
          <cell r="G3550" t="str">
            <v>MGA</v>
          </cell>
          <cell r="H3550" t="str">
            <v>C100</v>
          </cell>
          <cell r="I3550" t="str">
            <v>E</v>
          </cell>
          <cell r="J3550" t="str">
            <v>2026-02-24</v>
          </cell>
          <cell r="K3550" t="str">
            <v>YASSIE</v>
          </cell>
          <cell r="L3550" t="str">
            <v>True</v>
          </cell>
          <cell r="M3550" t="str">
            <v>True</v>
          </cell>
          <cell r="N3550" t="str">
            <v>True</v>
          </cell>
          <cell r="O3550" t="str">
            <v>False</v>
          </cell>
          <cell r="P3550">
            <v>340300323</v>
          </cell>
          <cell r="Q3550">
            <v>0</v>
          </cell>
          <cell r="R3550">
            <v>0</v>
          </cell>
          <cell r="S3550" t="str">
            <v>0.00</v>
          </cell>
          <cell r="T3550">
            <v>0</v>
          </cell>
          <cell r="U3550">
            <v>12</v>
          </cell>
          <cell r="V3550">
            <v>12</v>
          </cell>
          <cell r="W3550" t="str">
            <v>2026-02-26</v>
          </cell>
        </row>
        <row r="3551">
          <cell r="A3551">
            <v>136318</v>
          </cell>
          <cell r="B3551">
            <v>46076</v>
          </cell>
          <cell r="C3551" t="str">
            <v>LUCA3</v>
          </cell>
          <cell r="D3551" t="str">
            <v>3052</v>
          </cell>
          <cell r="E3551" t="str">
            <v>412 500.00</v>
          </cell>
          <cell r="F3551" t="str">
            <v>495 000.00</v>
          </cell>
          <cell r="G3551" t="str">
            <v>MGA</v>
          </cell>
          <cell r="H3551" t="str">
            <v>C102</v>
          </cell>
          <cell r="I3551" t="str">
            <v>E</v>
          </cell>
          <cell r="J3551" t="str">
            <v>2026-02-23</v>
          </cell>
          <cell r="K3551" t="str">
            <v>YASSIE</v>
          </cell>
          <cell r="L3551" t="str">
            <v>True</v>
          </cell>
          <cell r="M3551" t="str">
            <v>True</v>
          </cell>
          <cell r="N3551" t="str">
            <v>True</v>
          </cell>
          <cell r="O3551" t="str">
            <v>False</v>
          </cell>
          <cell r="P3551">
            <v>340400918</v>
          </cell>
          <cell r="Q3551">
            <v>0</v>
          </cell>
          <cell r="R3551">
            <v>0</v>
          </cell>
          <cell r="S3551" t="str">
            <v>0.00</v>
          </cell>
          <cell r="T3551">
            <v>0</v>
          </cell>
          <cell r="U3551">
            <v>9</v>
          </cell>
          <cell r="V3551">
            <v>9</v>
          </cell>
          <cell r="W3551" t="str">
            <v>2026-02-27</v>
          </cell>
        </row>
        <row r="3552">
          <cell r="A3552">
            <v>136317</v>
          </cell>
          <cell r="B3552">
            <v>46076</v>
          </cell>
          <cell r="C3552" t="str">
            <v>SETRA3</v>
          </cell>
          <cell r="D3552" t="str">
            <v>2886</v>
          </cell>
          <cell r="E3552" t="str">
            <v>2 104 700.00</v>
          </cell>
          <cell r="F3552" t="str">
            <v>2 104 700.00</v>
          </cell>
          <cell r="G3552" t="str">
            <v>MGA</v>
          </cell>
          <cell r="H3552" t="str">
            <v>C104</v>
          </cell>
          <cell r="I3552" t="str">
            <v>E</v>
          </cell>
          <cell r="J3552" t="str">
            <v>2026-02-23</v>
          </cell>
          <cell r="K3552" t="str">
            <v>YASSIE</v>
          </cell>
          <cell r="L3552" t="str">
            <v>True</v>
          </cell>
          <cell r="M3552" t="str">
            <v>True</v>
          </cell>
          <cell r="N3552" t="str">
            <v>True</v>
          </cell>
          <cell r="O3552" t="str">
            <v>False</v>
          </cell>
          <cell r="P3552">
            <v>340400916</v>
          </cell>
          <cell r="Q3552">
            <v>0</v>
          </cell>
          <cell r="R3552">
            <v>0</v>
          </cell>
          <cell r="S3552" t="str">
            <v>0.00</v>
          </cell>
          <cell r="T3552">
            <v>0</v>
          </cell>
          <cell r="U3552">
            <v>7</v>
          </cell>
          <cell r="V3552">
            <v>7</v>
          </cell>
          <cell r="W3552" t="str">
            <v>2026-02-23</v>
          </cell>
        </row>
        <row r="3553">
          <cell r="A3553">
            <v>136316</v>
          </cell>
          <cell r="B3553">
            <v>46076</v>
          </cell>
          <cell r="C3553" t="str">
            <v>LUCA3</v>
          </cell>
          <cell r="D3553" t="str">
            <v>30</v>
          </cell>
          <cell r="E3553" t="str">
            <v>11 940 000.00</v>
          </cell>
          <cell r="F3553" t="str">
            <v>14 328 000.00</v>
          </cell>
          <cell r="G3553" t="str">
            <v>MGA</v>
          </cell>
          <cell r="H3553" t="str">
            <v>C102</v>
          </cell>
          <cell r="I3553" t="str">
            <v>E</v>
          </cell>
          <cell r="J3553" t="str">
            <v>2026-02-23</v>
          </cell>
          <cell r="K3553" t="str">
            <v>YASSIE</v>
          </cell>
          <cell r="L3553" t="str">
            <v>True</v>
          </cell>
          <cell r="M3553" t="str">
            <v>True</v>
          </cell>
          <cell r="N3553" t="str">
            <v>True</v>
          </cell>
          <cell r="O3553" t="str">
            <v>False</v>
          </cell>
          <cell r="P3553">
            <v>340400904</v>
          </cell>
          <cell r="Q3553">
            <v>0</v>
          </cell>
          <cell r="R3553">
            <v>0</v>
          </cell>
          <cell r="S3553" t="str">
            <v>0.00</v>
          </cell>
          <cell r="T3553">
            <v>0</v>
          </cell>
          <cell r="U3553">
            <v>8</v>
          </cell>
          <cell r="V3553">
            <v>8</v>
          </cell>
          <cell r="W3553" t="str">
            <v>2026-02-27</v>
          </cell>
        </row>
        <row r="3554">
          <cell r="A3554">
            <v>136315</v>
          </cell>
          <cell r="B3554">
            <v>46076</v>
          </cell>
          <cell r="C3554" t="str">
            <v>MIALY23</v>
          </cell>
          <cell r="D3554" t="str">
            <v>2142</v>
          </cell>
          <cell r="E3554" t="str">
            <v>6 450 691.67</v>
          </cell>
          <cell r="F3554" t="str">
            <v>7 740 830.00</v>
          </cell>
          <cell r="G3554" t="str">
            <v>MGA</v>
          </cell>
          <cell r="H3554" t="str">
            <v>C600</v>
          </cell>
          <cell r="I3554" t="str">
            <v>E</v>
          </cell>
          <cell r="J3554" t="str">
            <v>2026-02-23</v>
          </cell>
          <cell r="K3554" t="str">
            <v>YASSIE</v>
          </cell>
          <cell r="L3554" t="str">
            <v>True</v>
          </cell>
          <cell r="M3554" t="str">
            <v>True</v>
          </cell>
          <cell r="N3554" t="str">
            <v>True</v>
          </cell>
          <cell r="O3554" t="str">
            <v>False</v>
          </cell>
          <cell r="P3554">
            <v>340300285</v>
          </cell>
          <cell r="Q3554">
            <v>340300284</v>
          </cell>
          <cell r="R3554">
            <v>0</v>
          </cell>
          <cell r="S3554" t="str">
            <v>0.00</v>
          </cell>
          <cell r="T3554">
            <v>0</v>
          </cell>
          <cell r="U3554">
            <v>7</v>
          </cell>
          <cell r="V3554">
            <v>7</v>
          </cell>
          <cell r="W3554" t="str">
            <v>2026-02-24</v>
          </cell>
        </row>
        <row r="3555">
          <cell r="A3555">
            <v>136314</v>
          </cell>
          <cell r="B3555">
            <v>46076</v>
          </cell>
          <cell r="C3555" t="str">
            <v>HARITSOA</v>
          </cell>
          <cell r="E3555" t="str">
            <v>3 723 000.00</v>
          </cell>
          <cell r="F3555" t="str">
            <v>3 723 000.00</v>
          </cell>
          <cell r="G3555" t="str">
            <v>MGA</v>
          </cell>
          <cell r="H3555" t="str">
            <v>C500</v>
          </cell>
          <cell r="I3555" t="str">
            <v>E</v>
          </cell>
          <cell r="J3555" t="str">
            <v>2026-02-23</v>
          </cell>
          <cell r="K3555" t="str">
            <v>YASSIE</v>
          </cell>
          <cell r="L3555" t="str">
            <v>True</v>
          </cell>
          <cell r="M3555" t="str">
            <v>True</v>
          </cell>
          <cell r="N3555" t="str">
            <v>True</v>
          </cell>
          <cell r="O3555" t="str">
            <v>False</v>
          </cell>
          <cell r="P3555">
            <v>340400878</v>
          </cell>
          <cell r="Q3555">
            <v>0</v>
          </cell>
          <cell r="R3555">
            <v>0</v>
          </cell>
          <cell r="S3555" t="str">
            <v>0.00</v>
          </cell>
          <cell r="T3555">
            <v>0</v>
          </cell>
          <cell r="U3555">
            <v>10</v>
          </cell>
          <cell r="V3555">
            <v>10</v>
          </cell>
          <cell r="W3555" t="str">
            <v>2026-03-02</v>
          </cell>
        </row>
        <row r="3556">
          <cell r="A3556">
            <v>136313</v>
          </cell>
          <cell r="B3556">
            <v>46076</v>
          </cell>
          <cell r="C3556" t="str">
            <v>SETRA3</v>
          </cell>
          <cell r="D3556" t="str">
            <v>1184</v>
          </cell>
          <cell r="E3556" t="str">
            <v>3 605 800.00</v>
          </cell>
          <cell r="F3556" t="str">
            <v>4 326 960.00</v>
          </cell>
          <cell r="G3556" t="str">
            <v>MGA</v>
          </cell>
          <cell r="H3556" t="str">
            <v>C104</v>
          </cell>
          <cell r="I3556" t="str">
            <v>E</v>
          </cell>
          <cell r="J3556" t="str">
            <v>2026-02-23</v>
          </cell>
          <cell r="K3556" t="str">
            <v>YASSIE</v>
          </cell>
          <cell r="L3556" t="str">
            <v>True</v>
          </cell>
          <cell r="M3556" t="str">
            <v>True</v>
          </cell>
          <cell r="N3556" t="str">
            <v>True</v>
          </cell>
          <cell r="O3556" t="str">
            <v>False</v>
          </cell>
          <cell r="P3556">
            <v>340300280</v>
          </cell>
          <cell r="Q3556">
            <v>0</v>
          </cell>
          <cell r="R3556">
            <v>0</v>
          </cell>
          <cell r="S3556" t="str">
            <v>0.00</v>
          </cell>
          <cell r="T3556">
            <v>0</v>
          </cell>
          <cell r="U3556">
            <v>8</v>
          </cell>
          <cell r="V3556">
            <v>8</v>
          </cell>
          <cell r="W3556" t="str">
            <v>2026-02-23</v>
          </cell>
        </row>
        <row r="3557">
          <cell r="A3557">
            <v>136312</v>
          </cell>
          <cell r="B3557">
            <v>46076</v>
          </cell>
          <cell r="C3557" t="str">
            <v>SETRA3</v>
          </cell>
          <cell r="E3557" t="str">
            <v>0.00</v>
          </cell>
          <cell r="F3557" t="str">
            <v>0.00</v>
          </cell>
          <cell r="G3557" t="str">
            <v>MGA</v>
          </cell>
          <cell r="H3557" t="str">
            <v>C100</v>
          </cell>
          <cell r="I3557" t="str">
            <v>C</v>
          </cell>
          <cell r="J3557" t="str">
            <v>2026-02-23</v>
          </cell>
          <cell r="K3557" t="str">
            <v>YASSIE</v>
          </cell>
          <cell r="L3557" t="str">
            <v>True</v>
          </cell>
          <cell r="M3557" t="str">
            <v>False</v>
          </cell>
          <cell r="N3557" t="str">
            <v>True</v>
          </cell>
          <cell r="O3557" t="str">
            <v>False</v>
          </cell>
          <cell r="P3557">
            <v>340200260</v>
          </cell>
          <cell r="Q3557">
            <v>0</v>
          </cell>
          <cell r="R3557">
            <v>0</v>
          </cell>
          <cell r="S3557" t="str">
            <v>0.00</v>
          </cell>
          <cell r="T3557">
            <v>0</v>
          </cell>
          <cell r="U3557">
            <v>6</v>
          </cell>
          <cell r="V3557">
            <v>6</v>
          </cell>
          <cell r="W3557" t="str">
            <v>2026-02-23</v>
          </cell>
        </row>
        <row r="3558">
          <cell r="A3558">
            <v>136311</v>
          </cell>
          <cell r="B3558">
            <v>46076</v>
          </cell>
          <cell r="C3558" t="str">
            <v>TAFITASOA3</v>
          </cell>
          <cell r="D3558" t="str">
            <v>5955</v>
          </cell>
          <cell r="E3558" t="str">
            <v>4 000 000.00</v>
          </cell>
          <cell r="F3558" t="str">
            <v>4 000 000.00</v>
          </cell>
          <cell r="G3558" t="str">
            <v>MGA</v>
          </cell>
          <cell r="H3558" t="str">
            <v>C700</v>
          </cell>
          <cell r="I3558" t="str">
            <v>E</v>
          </cell>
          <cell r="J3558" t="str">
            <v>2026-02-23</v>
          </cell>
          <cell r="K3558" t="str">
            <v>YASSIE</v>
          </cell>
          <cell r="L3558" t="str">
            <v>True</v>
          </cell>
          <cell r="M3558" t="str">
            <v>True</v>
          </cell>
          <cell r="N3558" t="str">
            <v>True</v>
          </cell>
          <cell r="O3558" t="str">
            <v>False</v>
          </cell>
          <cell r="P3558">
            <v>340400837</v>
          </cell>
          <cell r="Q3558">
            <v>340400836</v>
          </cell>
          <cell r="R3558">
            <v>0</v>
          </cell>
          <cell r="S3558" t="str">
            <v>0.00</v>
          </cell>
          <cell r="T3558">
            <v>0</v>
          </cell>
          <cell r="U3558">
            <v>7</v>
          </cell>
          <cell r="V3558">
            <v>7</v>
          </cell>
          <cell r="W3558" t="str">
            <v>2026-02-23</v>
          </cell>
        </row>
        <row r="3559">
          <cell r="A3559">
            <v>136310</v>
          </cell>
          <cell r="B3559">
            <v>46077</v>
          </cell>
          <cell r="C3559" t="str">
            <v>TAFITASOA3</v>
          </cell>
          <cell r="D3559" t="str">
            <v>2426</v>
          </cell>
          <cell r="E3559" t="str">
            <v>3 270 403.70</v>
          </cell>
          <cell r="F3559" t="str">
            <v>3 924 484.44</v>
          </cell>
          <cell r="G3559" t="str">
            <v>MGA</v>
          </cell>
          <cell r="H3559" t="str">
            <v>C700</v>
          </cell>
          <cell r="I3559" t="str">
            <v>E</v>
          </cell>
          <cell r="J3559" t="str">
            <v>2026-02-24</v>
          </cell>
          <cell r="K3559" t="str">
            <v>YASSIE</v>
          </cell>
          <cell r="L3559" t="str">
            <v>True</v>
          </cell>
          <cell r="M3559" t="str">
            <v>True</v>
          </cell>
          <cell r="N3559" t="str">
            <v>True</v>
          </cell>
          <cell r="O3559" t="str">
            <v>False</v>
          </cell>
          <cell r="P3559">
            <v>340400834</v>
          </cell>
          <cell r="Q3559">
            <v>342700237</v>
          </cell>
          <cell r="R3559">
            <v>0</v>
          </cell>
          <cell r="S3559" t="str">
            <v>0.00</v>
          </cell>
          <cell r="T3559">
            <v>0</v>
          </cell>
          <cell r="U3559">
            <v>13</v>
          </cell>
          <cell r="V3559">
            <v>13</v>
          </cell>
          <cell r="W3559" t="str">
            <v>2026-02-25</v>
          </cell>
        </row>
        <row r="3560">
          <cell r="A3560">
            <v>136309</v>
          </cell>
          <cell r="B3560">
            <v>46076</v>
          </cell>
          <cell r="C3560" t="str">
            <v>SETRA3</v>
          </cell>
          <cell r="D3560" t="str">
            <v>2752</v>
          </cell>
          <cell r="E3560" t="str">
            <v>2 569 833.33</v>
          </cell>
          <cell r="F3560" t="str">
            <v>3 083 800.00</v>
          </cell>
          <cell r="G3560" t="str">
            <v>MGA</v>
          </cell>
          <cell r="H3560" t="str">
            <v>C102</v>
          </cell>
          <cell r="I3560" t="str">
            <v>E</v>
          </cell>
          <cell r="J3560" t="str">
            <v>2026-02-23</v>
          </cell>
          <cell r="K3560" t="str">
            <v>YASSIE</v>
          </cell>
          <cell r="L3560" t="str">
            <v>True</v>
          </cell>
          <cell r="M3560" t="str">
            <v>True</v>
          </cell>
          <cell r="N3560" t="str">
            <v>True</v>
          </cell>
          <cell r="O3560" t="str">
            <v>False</v>
          </cell>
          <cell r="P3560">
            <v>340200231</v>
          </cell>
          <cell r="Q3560">
            <v>0</v>
          </cell>
          <cell r="R3560">
            <v>0</v>
          </cell>
          <cell r="S3560" t="str">
            <v>0.00</v>
          </cell>
          <cell r="T3560">
            <v>0</v>
          </cell>
          <cell r="U3560">
            <v>10</v>
          </cell>
          <cell r="V3560">
            <v>10</v>
          </cell>
          <cell r="W3560" t="str">
            <v>2026-02-23</v>
          </cell>
        </row>
        <row r="3561">
          <cell r="A3561">
            <v>136308</v>
          </cell>
          <cell r="B3561">
            <v>46074</v>
          </cell>
          <cell r="C3561" t="str">
            <v>PARIS</v>
          </cell>
          <cell r="E3561" t="str">
            <v>0.00</v>
          </cell>
          <cell r="F3561" t="str">
            <v>0.00</v>
          </cell>
          <cell r="G3561" t="str">
            <v>MGA</v>
          </cell>
          <cell r="H3561" t="str">
            <v>C500</v>
          </cell>
          <cell r="I3561" t="str">
            <v>E</v>
          </cell>
          <cell r="J3561" t="str">
            <v>2026-02-21</v>
          </cell>
          <cell r="K3561" t="str">
            <v>YASSIE</v>
          </cell>
          <cell r="L3561" t="str">
            <v>True</v>
          </cell>
          <cell r="M3561" t="str">
            <v>False</v>
          </cell>
          <cell r="N3561" t="str">
            <v>True</v>
          </cell>
          <cell r="O3561" t="str">
            <v>False</v>
          </cell>
          <cell r="P3561">
            <v>335500530</v>
          </cell>
          <cell r="Q3561">
            <v>0</v>
          </cell>
          <cell r="R3561">
            <v>0</v>
          </cell>
          <cell r="S3561" t="str">
            <v>0.00</v>
          </cell>
          <cell r="T3561">
            <v>0</v>
          </cell>
          <cell r="U3561">
            <v>10</v>
          </cell>
          <cell r="V3561">
            <v>10</v>
          </cell>
          <cell r="W3561" t="str">
            <v>2026-02-24</v>
          </cell>
        </row>
        <row r="3562">
          <cell r="A3562">
            <v>136307</v>
          </cell>
          <cell r="B3562">
            <v>46073</v>
          </cell>
          <cell r="C3562" t="str">
            <v>TAHIANA7</v>
          </cell>
          <cell r="D3562" t="str">
            <v>36</v>
          </cell>
          <cell r="E3562" t="str">
            <v>12 936 638.00</v>
          </cell>
          <cell r="F3562" t="str">
            <v>15 523 965.60</v>
          </cell>
          <cell r="G3562" t="str">
            <v>MGA</v>
          </cell>
          <cell r="H3562" t="str">
            <v>C500</v>
          </cell>
          <cell r="I3562" t="str">
            <v>E</v>
          </cell>
          <cell r="J3562" t="str">
            <v>2026-02-20</v>
          </cell>
          <cell r="K3562" t="str">
            <v>YASSIE</v>
          </cell>
          <cell r="L3562" t="str">
            <v>True</v>
          </cell>
          <cell r="M3562" t="str">
            <v>True</v>
          </cell>
          <cell r="N3562" t="str">
            <v>True</v>
          </cell>
          <cell r="O3562" t="str">
            <v>False</v>
          </cell>
          <cell r="P3562">
            <v>332700285</v>
          </cell>
          <cell r="Q3562">
            <v>0</v>
          </cell>
          <cell r="R3562">
            <v>0</v>
          </cell>
          <cell r="S3562" t="str">
            <v>0.00</v>
          </cell>
          <cell r="T3562">
            <v>0</v>
          </cell>
          <cell r="U3562">
            <v>11</v>
          </cell>
          <cell r="V3562">
            <v>11</v>
          </cell>
          <cell r="W3562" t="str">
            <v>2026-03-12</v>
          </cell>
        </row>
        <row r="3563">
          <cell r="A3563">
            <v>136306</v>
          </cell>
          <cell r="B3563">
            <v>46073</v>
          </cell>
          <cell r="C3563" t="str">
            <v>LUCA3</v>
          </cell>
          <cell r="D3563" t="str">
            <v>3042</v>
          </cell>
          <cell r="E3563" t="str">
            <v>400 000.00</v>
          </cell>
          <cell r="F3563" t="str">
            <v>480 000.00</v>
          </cell>
          <cell r="G3563" t="str">
            <v>MGA</v>
          </cell>
          <cell r="H3563" t="str">
            <v>C104</v>
          </cell>
          <cell r="I3563" t="str">
            <v>E</v>
          </cell>
          <cell r="J3563" t="str">
            <v>2026-02-20</v>
          </cell>
          <cell r="K3563" t="str">
            <v>YASSIE</v>
          </cell>
          <cell r="L3563" t="str">
            <v>True</v>
          </cell>
          <cell r="M3563" t="str">
            <v>True</v>
          </cell>
          <cell r="N3563" t="str">
            <v>True</v>
          </cell>
          <cell r="O3563" t="str">
            <v>False</v>
          </cell>
          <cell r="P3563">
            <v>332700283</v>
          </cell>
          <cell r="Q3563">
            <v>0</v>
          </cell>
          <cell r="R3563">
            <v>0</v>
          </cell>
          <cell r="S3563" t="str">
            <v>0.00</v>
          </cell>
          <cell r="T3563">
            <v>0</v>
          </cell>
          <cell r="U3563">
            <v>9</v>
          </cell>
          <cell r="V3563">
            <v>9</v>
          </cell>
          <cell r="W3563" t="str">
            <v>2026-02-23</v>
          </cell>
        </row>
        <row r="3564">
          <cell r="A3564">
            <v>136305</v>
          </cell>
          <cell r="B3564">
            <v>46073</v>
          </cell>
          <cell r="C3564" t="str">
            <v>SETRA3</v>
          </cell>
          <cell r="D3564" t="str">
            <v>6790</v>
          </cell>
          <cell r="E3564" t="str">
            <v>2 850 000.00</v>
          </cell>
          <cell r="F3564" t="str">
            <v>2 850 000.00</v>
          </cell>
          <cell r="G3564" t="str">
            <v>MGA</v>
          </cell>
          <cell r="H3564" t="str">
            <v>C100</v>
          </cell>
          <cell r="I3564" t="str">
            <v>E</v>
          </cell>
          <cell r="J3564" t="str">
            <v>2026-02-20</v>
          </cell>
          <cell r="K3564" t="str">
            <v>YASSIE</v>
          </cell>
          <cell r="L3564" t="str">
            <v>True</v>
          </cell>
          <cell r="M3564" t="str">
            <v>True</v>
          </cell>
          <cell r="N3564" t="str">
            <v>True</v>
          </cell>
          <cell r="O3564" t="str">
            <v>False</v>
          </cell>
          <cell r="P3564">
            <v>332700281</v>
          </cell>
          <cell r="Q3564">
            <v>0</v>
          </cell>
          <cell r="R3564">
            <v>0</v>
          </cell>
          <cell r="S3564" t="str">
            <v>0.00</v>
          </cell>
          <cell r="T3564">
            <v>0</v>
          </cell>
          <cell r="U3564">
            <v>9</v>
          </cell>
          <cell r="V3564">
            <v>9</v>
          </cell>
          <cell r="W3564" t="str">
            <v>2026-02-26</v>
          </cell>
        </row>
        <row r="3565">
          <cell r="A3565">
            <v>136304</v>
          </cell>
          <cell r="B3565">
            <v>46073</v>
          </cell>
          <cell r="C3565" t="str">
            <v>HARITSOA</v>
          </cell>
          <cell r="D3565" t="str">
            <v>5797</v>
          </cell>
          <cell r="E3565" t="str">
            <v>110 000 000.00</v>
          </cell>
          <cell r="F3565" t="str">
            <v>140 703 022.40</v>
          </cell>
          <cell r="G3565" t="str">
            <v>MGA</v>
          </cell>
          <cell r="H3565" t="str">
            <v>C500</v>
          </cell>
          <cell r="I3565" t="str">
            <v>E</v>
          </cell>
          <cell r="J3565" t="str">
            <v>2026-02-20</v>
          </cell>
          <cell r="K3565" t="str">
            <v>YASSIE</v>
          </cell>
          <cell r="L3565" t="str">
            <v>True</v>
          </cell>
          <cell r="M3565" t="str">
            <v>True</v>
          </cell>
          <cell r="N3565" t="str">
            <v>True</v>
          </cell>
          <cell r="O3565" t="str">
            <v>False</v>
          </cell>
          <cell r="P3565">
            <v>332700279</v>
          </cell>
          <cell r="Q3565">
            <v>0</v>
          </cell>
          <cell r="R3565">
            <v>0</v>
          </cell>
          <cell r="S3565" t="str">
            <v>0.00</v>
          </cell>
          <cell r="T3565">
            <v>0</v>
          </cell>
          <cell r="U3565">
            <v>8</v>
          </cell>
          <cell r="V3565">
            <v>8</v>
          </cell>
          <cell r="W3565" t="str">
            <v>2026-02-24</v>
          </cell>
        </row>
        <row r="3566">
          <cell r="A3566">
            <v>136303</v>
          </cell>
          <cell r="B3566">
            <v>46073</v>
          </cell>
          <cell r="C3566" t="str">
            <v>HARITSOA</v>
          </cell>
          <cell r="D3566" t="str">
            <v>5797</v>
          </cell>
          <cell r="E3566" t="str">
            <v>170 000 000.00</v>
          </cell>
          <cell r="F3566" t="str">
            <v>214 310 773.40</v>
          </cell>
          <cell r="G3566" t="str">
            <v>MGA</v>
          </cell>
          <cell r="H3566" t="str">
            <v>C500</v>
          </cell>
          <cell r="I3566" t="str">
            <v>E</v>
          </cell>
          <cell r="J3566" t="str">
            <v>2026-02-20</v>
          </cell>
          <cell r="K3566" t="str">
            <v>YASSIE</v>
          </cell>
          <cell r="L3566" t="str">
            <v>True</v>
          </cell>
          <cell r="M3566" t="str">
            <v>True</v>
          </cell>
          <cell r="N3566" t="str">
            <v>True</v>
          </cell>
          <cell r="O3566" t="str">
            <v>False</v>
          </cell>
          <cell r="P3566">
            <v>332700231</v>
          </cell>
          <cell r="Q3566">
            <v>0</v>
          </cell>
          <cell r="R3566">
            <v>0</v>
          </cell>
          <cell r="S3566" t="str">
            <v>0.00</v>
          </cell>
          <cell r="T3566">
            <v>0</v>
          </cell>
          <cell r="U3566">
            <v>7</v>
          </cell>
          <cell r="V3566">
            <v>7</v>
          </cell>
          <cell r="W3566" t="str">
            <v>2026-02-24</v>
          </cell>
        </row>
        <row r="3567">
          <cell r="A3567">
            <v>136302</v>
          </cell>
          <cell r="B3567">
            <v>46073</v>
          </cell>
          <cell r="C3567" t="str">
            <v>HARITSOA</v>
          </cell>
          <cell r="E3567" t="str">
            <v>0.00</v>
          </cell>
          <cell r="F3567" t="str">
            <v>0.00</v>
          </cell>
          <cell r="G3567" t="str">
            <v>MGA</v>
          </cell>
          <cell r="H3567" t="str">
            <v>C500</v>
          </cell>
          <cell r="I3567" t="str">
            <v>E</v>
          </cell>
          <cell r="J3567" t="str">
            <v>2026-02-20</v>
          </cell>
          <cell r="K3567" t="str">
            <v>YASSIE</v>
          </cell>
          <cell r="L3567" t="str">
            <v>True</v>
          </cell>
          <cell r="M3567" t="str">
            <v>False</v>
          </cell>
          <cell r="N3567" t="str">
            <v>True</v>
          </cell>
          <cell r="O3567" t="str">
            <v>False</v>
          </cell>
          <cell r="P3567">
            <v>332700209</v>
          </cell>
          <cell r="Q3567">
            <v>0</v>
          </cell>
          <cell r="R3567">
            <v>0</v>
          </cell>
          <cell r="S3567" t="str">
            <v>0.00</v>
          </cell>
          <cell r="T3567">
            <v>0</v>
          </cell>
          <cell r="U3567">
            <v>8</v>
          </cell>
          <cell r="V3567">
            <v>8</v>
          </cell>
          <cell r="W3567" t="str">
            <v>2026-02-24</v>
          </cell>
        </row>
        <row r="3568">
          <cell r="A3568">
            <v>136301</v>
          </cell>
          <cell r="B3568">
            <v>46073</v>
          </cell>
          <cell r="C3568" t="str">
            <v>HARITSOA</v>
          </cell>
          <cell r="D3568" t="str">
            <v>2404</v>
          </cell>
          <cell r="E3568" t="str">
            <v>25 105 074.00</v>
          </cell>
          <cell r="F3568" t="str">
            <v>30 126 088.80</v>
          </cell>
          <cell r="G3568" t="str">
            <v>MGA</v>
          </cell>
          <cell r="H3568" t="str">
            <v>C500</v>
          </cell>
          <cell r="I3568" t="str">
            <v>E</v>
          </cell>
          <cell r="J3568" t="str">
            <v>2026-02-20</v>
          </cell>
          <cell r="K3568" t="str">
            <v>YASSIE</v>
          </cell>
          <cell r="L3568" t="str">
            <v>True</v>
          </cell>
          <cell r="M3568" t="str">
            <v>True</v>
          </cell>
          <cell r="N3568" t="str">
            <v>True</v>
          </cell>
          <cell r="O3568" t="str">
            <v>False</v>
          </cell>
          <cell r="P3568">
            <v>332400216</v>
          </cell>
          <cell r="Q3568">
            <v>0</v>
          </cell>
          <cell r="R3568">
            <v>0</v>
          </cell>
          <cell r="S3568" t="str">
            <v>0.00</v>
          </cell>
          <cell r="T3568">
            <v>0</v>
          </cell>
          <cell r="U3568">
            <v>7</v>
          </cell>
          <cell r="V3568">
            <v>7</v>
          </cell>
          <cell r="W3568" t="str">
            <v>2026-02-24</v>
          </cell>
        </row>
        <row r="3569">
          <cell r="A3569">
            <v>136300</v>
          </cell>
          <cell r="B3569">
            <v>46073</v>
          </cell>
          <cell r="C3569" t="str">
            <v>HARITSOA</v>
          </cell>
          <cell r="D3569" t="str">
            <v>2404</v>
          </cell>
          <cell r="E3569" t="str">
            <v>31 253 406.00</v>
          </cell>
          <cell r="F3569" t="str">
            <v>37 504 087.20</v>
          </cell>
          <cell r="G3569" t="str">
            <v>MGA</v>
          </cell>
          <cell r="H3569" t="str">
            <v>C500</v>
          </cell>
          <cell r="I3569" t="str">
            <v>E</v>
          </cell>
          <cell r="J3569" t="str">
            <v>2026-02-20</v>
          </cell>
          <cell r="K3569" t="str">
            <v>YASSIE</v>
          </cell>
          <cell r="L3569" t="str">
            <v>True</v>
          </cell>
          <cell r="M3569" t="str">
            <v>True</v>
          </cell>
          <cell r="N3569" t="str">
            <v>True</v>
          </cell>
          <cell r="O3569" t="str">
            <v>False</v>
          </cell>
          <cell r="P3569">
            <v>332500269</v>
          </cell>
          <cell r="Q3569">
            <v>0</v>
          </cell>
          <cell r="R3569">
            <v>0</v>
          </cell>
          <cell r="S3569" t="str">
            <v>0.00</v>
          </cell>
          <cell r="T3569">
            <v>0</v>
          </cell>
          <cell r="U3569">
            <v>7</v>
          </cell>
          <cell r="V3569">
            <v>7</v>
          </cell>
          <cell r="W3569" t="str">
            <v>2026-02-24</v>
          </cell>
        </row>
        <row r="3570">
          <cell r="A3570">
            <v>136299</v>
          </cell>
          <cell r="B3570">
            <v>46073</v>
          </cell>
          <cell r="C3570" t="str">
            <v>HARITSOA</v>
          </cell>
          <cell r="D3570" t="str">
            <v>2404</v>
          </cell>
          <cell r="E3570" t="str">
            <v>31 783 196.00</v>
          </cell>
          <cell r="F3570" t="str">
            <v>38 139 835.20</v>
          </cell>
          <cell r="G3570" t="str">
            <v>MGA</v>
          </cell>
          <cell r="H3570" t="str">
            <v>C500</v>
          </cell>
          <cell r="I3570" t="str">
            <v>E</v>
          </cell>
          <cell r="J3570" t="str">
            <v>2026-02-20</v>
          </cell>
          <cell r="K3570" t="str">
            <v>YASSIE</v>
          </cell>
          <cell r="L3570" t="str">
            <v>True</v>
          </cell>
          <cell r="M3570" t="str">
            <v>True</v>
          </cell>
          <cell r="N3570" t="str">
            <v>True</v>
          </cell>
          <cell r="O3570" t="str">
            <v>False</v>
          </cell>
          <cell r="P3570">
            <v>332500236</v>
          </cell>
          <cell r="Q3570">
            <v>0</v>
          </cell>
          <cell r="R3570">
            <v>0</v>
          </cell>
          <cell r="S3570" t="str">
            <v>0.00</v>
          </cell>
          <cell r="T3570">
            <v>0</v>
          </cell>
          <cell r="U3570">
            <v>8</v>
          </cell>
          <cell r="V3570">
            <v>8</v>
          </cell>
          <cell r="W3570" t="str">
            <v>2026-02-24</v>
          </cell>
        </row>
        <row r="3571">
          <cell r="A3571">
            <v>136298</v>
          </cell>
          <cell r="B3571">
            <v>46073</v>
          </cell>
          <cell r="C3571" t="str">
            <v>TIANA9</v>
          </cell>
          <cell r="D3571" t="str">
            <v>119</v>
          </cell>
          <cell r="E3571" t="str">
            <v>225 000.00</v>
          </cell>
          <cell r="F3571" t="str">
            <v>270 000.00</v>
          </cell>
          <cell r="G3571" t="str">
            <v>MGA</v>
          </cell>
          <cell r="H3571" t="str">
            <v>C600</v>
          </cell>
          <cell r="I3571" t="str">
            <v>E</v>
          </cell>
          <cell r="J3571" t="str">
            <v>2026-02-20</v>
          </cell>
          <cell r="K3571" t="str">
            <v>YASSIE</v>
          </cell>
          <cell r="L3571" t="str">
            <v>True</v>
          </cell>
          <cell r="M3571" t="str">
            <v>True</v>
          </cell>
          <cell r="N3571" t="str">
            <v>True</v>
          </cell>
          <cell r="O3571" t="str">
            <v>False</v>
          </cell>
          <cell r="P3571">
            <v>0</v>
          </cell>
          <cell r="Q3571">
            <v>0</v>
          </cell>
          <cell r="R3571">
            <v>0</v>
          </cell>
          <cell r="S3571" t="str">
            <v>0.00</v>
          </cell>
          <cell r="T3571">
            <v>0</v>
          </cell>
          <cell r="U3571">
            <v>6</v>
          </cell>
          <cell r="V3571">
            <v>6</v>
          </cell>
          <cell r="W3571" t="str">
            <v>2026-02-24</v>
          </cell>
        </row>
        <row r="3572">
          <cell r="A3572">
            <v>136297</v>
          </cell>
          <cell r="B3572">
            <v>46073</v>
          </cell>
          <cell r="C3572" t="str">
            <v>HARITSOA</v>
          </cell>
          <cell r="D3572" t="str">
            <v>2404</v>
          </cell>
          <cell r="E3572" t="str">
            <v>62 689 167.00</v>
          </cell>
          <cell r="F3572" t="str">
            <v>75 227 000.40</v>
          </cell>
          <cell r="G3572" t="str">
            <v>MGA</v>
          </cell>
          <cell r="H3572" t="str">
            <v>C500</v>
          </cell>
          <cell r="I3572" t="str">
            <v>E</v>
          </cell>
          <cell r="J3572" t="str">
            <v>2026-02-20</v>
          </cell>
          <cell r="K3572" t="str">
            <v>YASSIE</v>
          </cell>
          <cell r="L3572" t="str">
            <v>True</v>
          </cell>
          <cell r="M3572" t="str">
            <v>True</v>
          </cell>
          <cell r="N3572" t="str">
            <v>True</v>
          </cell>
          <cell r="O3572" t="str">
            <v>False</v>
          </cell>
          <cell r="P3572">
            <v>332500210</v>
          </cell>
          <cell r="Q3572">
            <v>0</v>
          </cell>
          <cell r="R3572">
            <v>0</v>
          </cell>
          <cell r="S3572" t="str">
            <v>0.00</v>
          </cell>
          <cell r="T3572">
            <v>0</v>
          </cell>
          <cell r="U3572">
            <v>7</v>
          </cell>
          <cell r="V3572">
            <v>7</v>
          </cell>
          <cell r="W3572" t="str">
            <v>2026-02-24</v>
          </cell>
        </row>
        <row r="3573">
          <cell r="A3573">
            <v>136296</v>
          </cell>
          <cell r="B3573">
            <v>46073</v>
          </cell>
          <cell r="C3573" t="str">
            <v>LUCA3</v>
          </cell>
          <cell r="D3573" t="str">
            <v>2368</v>
          </cell>
          <cell r="E3573" t="str">
            <v>5 285 859.60</v>
          </cell>
          <cell r="F3573" t="str">
            <v>5 285 859.60</v>
          </cell>
          <cell r="G3573" t="str">
            <v>MGA</v>
          </cell>
          <cell r="H3573" t="str">
            <v>C100</v>
          </cell>
          <cell r="I3573" t="str">
            <v>E</v>
          </cell>
          <cell r="J3573" t="str">
            <v>2026-02-20</v>
          </cell>
          <cell r="K3573" t="str">
            <v>YASSIE</v>
          </cell>
          <cell r="L3573" t="str">
            <v>True</v>
          </cell>
          <cell r="M3573" t="str">
            <v>True</v>
          </cell>
          <cell r="N3573" t="str">
            <v>True</v>
          </cell>
          <cell r="O3573" t="str">
            <v>False</v>
          </cell>
          <cell r="P3573">
            <v>332500207</v>
          </cell>
          <cell r="Q3573">
            <v>0</v>
          </cell>
          <cell r="R3573">
            <v>0</v>
          </cell>
          <cell r="S3573" t="str">
            <v>0.00</v>
          </cell>
          <cell r="T3573">
            <v>0</v>
          </cell>
          <cell r="U3573">
            <v>7</v>
          </cell>
          <cell r="V3573">
            <v>7</v>
          </cell>
          <cell r="W3573" t="str">
            <v>2026-02-20</v>
          </cell>
        </row>
        <row r="3574">
          <cell r="A3574">
            <v>136295</v>
          </cell>
          <cell r="B3574">
            <v>46073</v>
          </cell>
          <cell r="C3574" t="str">
            <v>LUCA3</v>
          </cell>
          <cell r="D3574" t="str">
            <v>3197</v>
          </cell>
          <cell r="E3574" t="str">
            <v>2 565 000.00</v>
          </cell>
          <cell r="F3574" t="str">
            <v>2 565 000.00</v>
          </cell>
          <cell r="G3574" t="str">
            <v>MGA</v>
          </cell>
          <cell r="H3574" t="str">
            <v>C100</v>
          </cell>
          <cell r="I3574" t="str">
            <v>E</v>
          </cell>
          <cell r="J3574" t="str">
            <v>2026-02-20</v>
          </cell>
          <cell r="K3574" t="str">
            <v>YASSIE</v>
          </cell>
          <cell r="L3574" t="str">
            <v>True</v>
          </cell>
          <cell r="M3574" t="str">
            <v>True</v>
          </cell>
          <cell r="N3574" t="str">
            <v>True</v>
          </cell>
          <cell r="O3574" t="str">
            <v>False</v>
          </cell>
          <cell r="P3574">
            <v>332500199</v>
          </cell>
          <cell r="Q3574">
            <v>0</v>
          </cell>
          <cell r="R3574">
            <v>0</v>
          </cell>
          <cell r="S3574" t="str">
            <v>0.00</v>
          </cell>
          <cell r="T3574">
            <v>0</v>
          </cell>
          <cell r="U3574">
            <v>7</v>
          </cell>
          <cell r="V3574">
            <v>7</v>
          </cell>
          <cell r="W3574" t="str">
            <v>2026-02-20</v>
          </cell>
        </row>
        <row r="3575">
          <cell r="A3575">
            <v>136294</v>
          </cell>
          <cell r="B3575">
            <v>46073</v>
          </cell>
          <cell r="C3575" t="str">
            <v>TAHIANA7</v>
          </cell>
          <cell r="D3575" t="str">
            <v>36</v>
          </cell>
          <cell r="E3575" t="str">
            <v>240 240.00</v>
          </cell>
          <cell r="F3575" t="str">
            <v>288 288.00</v>
          </cell>
          <cell r="G3575" t="str">
            <v>MGA</v>
          </cell>
          <cell r="H3575" t="str">
            <v>C500</v>
          </cell>
          <cell r="I3575" t="str">
            <v>E</v>
          </cell>
          <cell r="J3575" t="str">
            <v>2026-02-20</v>
          </cell>
          <cell r="K3575" t="str">
            <v>YASSIE</v>
          </cell>
          <cell r="L3575" t="str">
            <v>True</v>
          </cell>
          <cell r="M3575" t="str">
            <v>True</v>
          </cell>
          <cell r="N3575" t="str">
            <v>True</v>
          </cell>
          <cell r="O3575" t="str">
            <v>False</v>
          </cell>
          <cell r="P3575">
            <v>332500197</v>
          </cell>
          <cell r="Q3575">
            <v>0</v>
          </cell>
          <cell r="R3575">
            <v>0</v>
          </cell>
          <cell r="S3575" t="str">
            <v>0.00</v>
          </cell>
          <cell r="T3575">
            <v>0</v>
          </cell>
          <cell r="U3575">
            <v>10</v>
          </cell>
          <cell r="V3575">
            <v>10</v>
          </cell>
          <cell r="W3575" t="str">
            <v>2026-03-12</v>
          </cell>
        </row>
        <row r="3576">
          <cell r="A3576">
            <v>136293</v>
          </cell>
          <cell r="B3576">
            <v>46073</v>
          </cell>
          <cell r="C3576" t="str">
            <v>MIALY23</v>
          </cell>
          <cell r="D3576" t="str">
            <v>1398</v>
          </cell>
          <cell r="E3576" t="str">
            <v>7 824 000.00</v>
          </cell>
          <cell r="F3576" t="str">
            <v>7 824 000.00</v>
          </cell>
          <cell r="G3576" t="str">
            <v>MGA</v>
          </cell>
          <cell r="H3576" t="str">
            <v>C600</v>
          </cell>
          <cell r="I3576" t="str">
            <v>E</v>
          </cell>
          <cell r="J3576" t="str">
            <v>2026-02-20</v>
          </cell>
          <cell r="K3576" t="str">
            <v>YASSIE</v>
          </cell>
          <cell r="L3576" t="str">
            <v>True</v>
          </cell>
          <cell r="M3576" t="str">
            <v>True</v>
          </cell>
          <cell r="N3576" t="str">
            <v>True</v>
          </cell>
          <cell r="O3576" t="str">
            <v>False</v>
          </cell>
          <cell r="P3576">
            <v>332600178</v>
          </cell>
          <cell r="Q3576">
            <v>332600177</v>
          </cell>
          <cell r="R3576">
            <v>0</v>
          </cell>
          <cell r="S3576" t="str">
            <v>0.00</v>
          </cell>
          <cell r="T3576">
            <v>0</v>
          </cell>
          <cell r="U3576">
            <v>8</v>
          </cell>
          <cell r="V3576">
            <v>8</v>
          </cell>
          <cell r="W3576" t="str">
            <v>2026-02-24</v>
          </cell>
        </row>
        <row r="3577">
          <cell r="A3577">
            <v>136292</v>
          </cell>
          <cell r="B3577">
            <v>46073</v>
          </cell>
          <cell r="C3577" t="str">
            <v>TAHIANA7</v>
          </cell>
          <cell r="D3577" t="str">
            <v>36</v>
          </cell>
          <cell r="E3577" t="str">
            <v>2 430 000.00</v>
          </cell>
          <cell r="F3577" t="str">
            <v>2 916 000.00</v>
          </cell>
          <cell r="G3577" t="str">
            <v>MGA</v>
          </cell>
          <cell r="H3577" t="str">
            <v>C500</v>
          </cell>
          <cell r="I3577" t="str">
            <v>E</v>
          </cell>
          <cell r="J3577" t="str">
            <v>2026-02-20</v>
          </cell>
          <cell r="K3577" t="str">
            <v>YASSIE</v>
          </cell>
          <cell r="L3577" t="str">
            <v>True</v>
          </cell>
          <cell r="M3577" t="str">
            <v>True</v>
          </cell>
          <cell r="N3577" t="str">
            <v>True</v>
          </cell>
          <cell r="O3577" t="str">
            <v>False</v>
          </cell>
          <cell r="P3577">
            <v>332600175</v>
          </cell>
          <cell r="Q3577">
            <v>0</v>
          </cell>
          <cell r="R3577">
            <v>0</v>
          </cell>
          <cell r="S3577" t="str">
            <v>0.00</v>
          </cell>
          <cell r="T3577">
            <v>0</v>
          </cell>
          <cell r="U3577">
            <v>12</v>
          </cell>
          <cell r="V3577">
            <v>12</v>
          </cell>
          <cell r="W3577" t="str">
            <v>2026-03-12</v>
          </cell>
        </row>
        <row r="3578">
          <cell r="A3578">
            <v>136291</v>
          </cell>
          <cell r="B3578">
            <v>46073</v>
          </cell>
          <cell r="C3578" t="str">
            <v>HARITSOA</v>
          </cell>
          <cell r="D3578" t="str">
            <v>3129</v>
          </cell>
          <cell r="E3578" t="str">
            <v>4 150 000.00</v>
          </cell>
          <cell r="F3578" t="str">
            <v>4 980 000.00</v>
          </cell>
          <cell r="G3578" t="str">
            <v>MGA</v>
          </cell>
          <cell r="H3578" t="str">
            <v>C500</v>
          </cell>
          <cell r="I3578" t="str">
            <v>E</v>
          </cell>
          <cell r="J3578" t="str">
            <v>2026-02-20</v>
          </cell>
          <cell r="K3578" t="str">
            <v>YASSIE</v>
          </cell>
          <cell r="L3578" t="str">
            <v>True</v>
          </cell>
          <cell r="M3578" t="str">
            <v>True</v>
          </cell>
          <cell r="N3578" t="str">
            <v>True</v>
          </cell>
          <cell r="O3578" t="str">
            <v>False</v>
          </cell>
          <cell r="P3578">
            <v>332100333</v>
          </cell>
          <cell r="Q3578">
            <v>0</v>
          </cell>
          <cell r="R3578">
            <v>0</v>
          </cell>
          <cell r="S3578" t="str">
            <v>0.00</v>
          </cell>
          <cell r="T3578">
            <v>0</v>
          </cell>
          <cell r="U3578">
            <v>7</v>
          </cell>
          <cell r="V3578">
            <v>7</v>
          </cell>
          <cell r="W3578" t="str">
            <v>2026-02-24</v>
          </cell>
        </row>
        <row r="3579">
          <cell r="A3579">
            <v>136290</v>
          </cell>
          <cell r="B3579">
            <v>46073</v>
          </cell>
          <cell r="C3579" t="str">
            <v>MBOLATIANANJI</v>
          </cell>
          <cell r="D3579" t="str">
            <v>75</v>
          </cell>
          <cell r="E3579" t="str">
            <v>3 541 666.68</v>
          </cell>
          <cell r="F3579" t="str">
            <v>4 250 000.01</v>
          </cell>
          <cell r="G3579" t="str">
            <v>MGA</v>
          </cell>
          <cell r="H3579" t="str">
            <v>C800</v>
          </cell>
          <cell r="I3579" t="str">
            <v>E</v>
          </cell>
          <cell r="J3579" t="str">
            <v>2026-02-20</v>
          </cell>
          <cell r="K3579" t="str">
            <v>YASSIE</v>
          </cell>
          <cell r="L3579" t="str">
            <v>True</v>
          </cell>
          <cell r="M3579" t="str">
            <v>True</v>
          </cell>
          <cell r="N3579" t="str">
            <v>True</v>
          </cell>
          <cell r="O3579" t="str">
            <v>False</v>
          </cell>
          <cell r="P3579">
            <v>0</v>
          </cell>
          <cell r="Q3579">
            <v>0</v>
          </cell>
          <cell r="R3579">
            <v>0</v>
          </cell>
          <cell r="S3579" t="str">
            <v>0.00</v>
          </cell>
          <cell r="T3579">
            <v>0</v>
          </cell>
          <cell r="U3579">
            <v>9</v>
          </cell>
          <cell r="V3579">
            <v>9</v>
          </cell>
          <cell r="W3579" t="str">
            <v>2026-02-23</v>
          </cell>
        </row>
        <row r="3580">
          <cell r="A3580">
            <v>136289</v>
          </cell>
          <cell r="B3580">
            <v>46073</v>
          </cell>
          <cell r="C3580" t="str">
            <v>HARITSOA</v>
          </cell>
          <cell r="E3580" t="str">
            <v>31 972 147.00</v>
          </cell>
          <cell r="F3580" t="str">
            <v>38 366 576.40</v>
          </cell>
          <cell r="G3580" t="str">
            <v>MGA</v>
          </cell>
          <cell r="H3580" t="str">
            <v>C500</v>
          </cell>
          <cell r="I3580" t="str">
            <v>E</v>
          </cell>
          <cell r="J3580" t="str">
            <v>2026-02-20</v>
          </cell>
          <cell r="K3580" t="str">
            <v>YASSIE</v>
          </cell>
          <cell r="L3580" t="str">
            <v>True</v>
          </cell>
          <cell r="M3580" t="str">
            <v>True</v>
          </cell>
          <cell r="N3580" t="str">
            <v>True</v>
          </cell>
          <cell r="O3580" t="str">
            <v>False</v>
          </cell>
          <cell r="P3580">
            <v>332300383</v>
          </cell>
          <cell r="Q3580">
            <v>0</v>
          </cell>
          <cell r="R3580">
            <v>0</v>
          </cell>
          <cell r="S3580" t="str">
            <v>0.00</v>
          </cell>
          <cell r="T3580">
            <v>0</v>
          </cell>
          <cell r="U3580">
            <v>9</v>
          </cell>
          <cell r="V3580">
            <v>9</v>
          </cell>
          <cell r="W3580" t="str">
            <v>2026-02-20</v>
          </cell>
        </row>
        <row r="3581">
          <cell r="A3581">
            <v>136288</v>
          </cell>
          <cell r="B3581">
            <v>46073</v>
          </cell>
          <cell r="C3581" t="str">
            <v>MIALY23</v>
          </cell>
          <cell r="D3581" t="str">
            <v>2490</v>
          </cell>
          <cell r="E3581" t="str">
            <v>11 052 400.00</v>
          </cell>
          <cell r="F3581" t="str">
            <v>11 052 400.00</v>
          </cell>
          <cell r="G3581" t="str">
            <v>MGA</v>
          </cell>
          <cell r="H3581" t="str">
            <v>C500</v>
          </cell>
          <cell r="I3581" t="str">
            <v>E</v>
          </cell>
          <cell r="J3581" t="str">
            <v>2026-02-20</v>
          </cell>
          <cell r="K3581" t="str">
            <v>YASSIE</v>
          </cell>
          <cell r="L3581" t="str">
            <v>True</v>
          </cell>
          <cell r="M3581" t="str">
            <v>True</v>
          </cell>
          <cell r="N3581" t="str">
            <v>True</v>
          </cell>
          <cell r="O3581" t="str">
            <v>False</v>
          </cell>
          <cell r="P3581">
            <v>332100323</v>
          </cell>
          <cell r="Q3581">
            <v>332100322</v>
          </cell>
          <cell r="R3581">
            <v>0</v>
          </cell>
          <cell r="S3581" t="str">
            <v>0.00</v>
          </cell>
          <cell r="T3581">
            <v>0</v>
          </cell>
          <cell r="U3581">
            <v>7</v>
          </cell>
          <cell r="V3581">
            <v>7</v>
          </cell>
          <cell r="W3581" t="str">
            <v>2026-02-24</v>
          </cell>
        </row>
        <row r="3582">
          <cell r="A3582">
            <v>136287</v>
          </cell>
          <cell r="B3582">
            <v>46073</v>
          </cell>
          <cell r="C3582" t="str">
            <v>HARITSOA</v>
          </cell>
          <cell r="D3582" t="str">
            <v>4824</v>
          </cell>
          <cell r="E3582" t="str">
            <v>2 750 000.00</v>
          </cell>
          <cell r="F3582" t="str">
            <v>3 300 000.00</v>
          </cell>
          <cell r="G3582" t="str">
            <v>MGA</v>
          </cell>
          <cell r="H3582" t="str">
            <v>C500</v>
          </cell>
          <cell r="I3582" t="str">
            <v>E</v>
          </cell>
          <cell r="J3582" t="str">
            <v>2026-02-20</v>
          </cell>
          <cell r="K3582" t="str">
            <v>YASSIE</v>
          </cell>
          <cell r="L3582" t="str">
            <v>True</v>
          </cell>
          <cell r="M3582" t="str">
            <v>True</v>
          </cell>
          <cell r="N3582" t="str">
            <v>True</v>
          </cell>
          <cell r="O3582" t="str">
            <v>False</v>
          </cell>
          <cell r="P3582">
            <v>332300380</v>
          </cell>
          <cell r="Q3582">
            <v>0</v>
          </cell>
          <cell r="R3582">
            <v>0</v>
          </cell>
          <cell r="S3582" t="str">
            <v>0.00</v>
          </cell>
          <cell r="T3582">
            <v>0</v>
          </cell>
          <cell r="U3582">
            <v>9</v>
          </cell>
          <cell r="V3582">
            <v>9</v>
          </cell>
          <cell r="W3582" t="str">
            <v>2026-02-24</v>
          </cell>
        </row>
        <row r="3583">
          <cell r="A3583">
            <v>136286</v>
          </cell>
          <cell r="B3583">
            <v>46073</v>
          </cell>
          <cell r="C3583" t="str">
            <v>TAFITASOA3</v>
          </cell>
          <cell r="D3583" t="str">
            <v>4740</v>
          </cell>
          <cell r="E3583" t="str">
            <v>400 000.00</v>
          </cell>
          <cell r="F3583" t="str">
            <v>480 000.00</v>
          </cell>
          <cell r="G3583" t="str">
            <v>MGA</v>
          </cell>
          <cell r="H3583" t="str">
            <v>C700</v>
          </cell>
          <cell r="I3583" t="str">
            <v>E</v>
          </cell>
          <cell r="J3583" t="str">
            <v>2026-02-20</v>
          </cell>
          <cell r="K3583" t="str">
            <v>YASSIE</v>
          </cell>
          <cell r="L3583" t="str">
            <v>True</v>
          </cell>
          <cell r="M3583" t="str">
            <v>True</v>
          </cell>
          <cell r="N3583" t="str">
            <v>True</v>
          </cell>
          <cell r="O3583" t="str">
            <v>False</v>
          </cell>
          <cell r="P3583">
            <v>332300378</v>
          </cell>
          <cell r="Q3583">
            <v>332300377</v>
          </cell>
          <cell r="R3583">
            <v>0</v>
          </cell>
          <cell r="S3583" t="str">
            <v>0.00</v>
          </cell>
          <cell r="T3583">
            <v>0</v>
          </cell>
          <cell r="U3583">
            <v>9</v>
          </cell>
          <cell r="V3583">
            <v>9</v>
          </cell>
          <cell r="W3583" t="str">
            <v>2026-02-23</v>
          </cell>
        </row>
        <row r="3584">
          <cell r="A3584">
            <v>136285</v>
          </cell>
          <cell r="B3584">
            <v>46073</v>
          </cell>
          <cell r="C3584" t="str">
            <v>LUCA3</v>
          </cell>
          <cell r="D3584" t="str">
            <v>116</v>
          </cell>
          <cell r="E3584" t="str">
            <v>6 250 000.00</v>
          </cell>
          <cell r="F3584" t="str">
            <v>7 500 000.00</v>
          </cell>
          <cell r="G3584" t="str">
            <v>MGA</v>
          </cell>
          <cell r="H3584" t="str">
            <v>C102</v>
          </cell>
          <cell r="I3584" t="str">
            <v>E</v>
          </cell>
          <cell r="J3584" t="str">
            <v>2026-02-20</v>
          </cell>
          <cell r="K3584" t="str">
            <v>YASSIE</v>
          </cell>
          <cell r="L3584" t="str">
            <v>True</v>
          </cell>
          <cell r="M3584" t="str">
            <v>True</v>
          </cell>
          <cell r="N3584" t="str">
            <v>True</v>
          </cell>
          <cell r="O3584" t="str">
            <v>False</v>
          </cell>
          <cell r="P3584">
            <v>332100336</v>
          </cell>
          <cell r="Q3584">
            <v>0</v>
          </cell>
          <cell r="R3584">
            <v>0</v>
          </cell>
          <cell r="S3584" t="str">
            <v>0.00</v>
          </cell>
          <cell r="T3584">
            <v>0</v>
          </cell>
          <cell r="U3584">
            <v>14</v>
          </cell>
          <cell r="V3584">
            <v>14</v>
          </cell>
          <cell r="W3584" t="str">
            <v>2026-02-20</v>
          </cell>
        </row>
        <row r="3585">
          <cell r="A3585">
            <v>136284</v>
          </cell>
          <cell r="B3585">
            <v>46073</v>
          </cell>
          <cell r="C3585" t="str">
            <v>CHRISTELE</v>
          </cell>
          <cell r="D3585" t="str">
            <v>952</v>
          </cell>
          <cell r="E3585" t="str">
            <v>14 700.00</v>
          </cell>
          <cell r="F3585" t="str">
            <v>14 700.00</v>
          </cell>
          <cell r="G3585" t="str">
            <v>MGA</v>
          </cell>
          <cell r="H3585" t="str">
            <v>C600</v>
          </cell>
          <cell r="I3585" t="str">
            <v>E</v>
          </cell>
          <cell r="J3585" t="str">
            <v>2026-02-20</v>
          </cell>
          <cell r="K3585" t="str">
            <v>YASSIE</v>
          </cell>
          <cell r="L3585" t="str">
            <v>True</v>
          </cell>
          <cell r="M3585" t="str">
            <v>True</v>
          </cell>
          <cell r="N3585" t="str">
            <v>True</v>
          </cell>
          <cell r="O3585" t="str">
            <v>False</v>
          </cell>
          <cell r="P3585">
            <v>332300375</v>
          </cell>
          <cell r="Q3585">
            <v>332300374</v>
          </cell>
          <cell r="R3585">
            <v>0</v>
          </cell>
          <cell r="S3585" t="str">
            <v>0.00</v>
          </cell>
          <cell r="T3585">
            <v>0</v>
          </cell>
          <cell r="U3585">
            <v>9</v>
          </cell>
          <cell r="V3585">
            <v>9</v>
          </cell>
          <cell r="W3585" t="str">
            <v>2026-03-11</v>
          </cell>
        </row>
        <row r="3586">
          <cell r="A3586">
            <v>136283</v>
          </cell>
          <cell r="B3586">
            <v>46073</v>
          </cell>
          <cell r="C3586" t="str">
            <v>HARITSOA</v>
          </cell>
          <cell r="E3586" t="str">
            <v>0.00</v>
          </cell>
          <cell r="F3586" t="str">
            <v>0.00</v>
          </cell>
          <cell r="G3586" t="str">
            <v>MGA</v>
          </cell>
          <cell r="H3586" t="str">
            <v>C500</v>
          </cell>
          <cell r="I3586" t="str">
            <v>E</v>
          </cell>
          <cell r="J3586" t="str">
            <v>2026-02-20</v>
          </cell>
          <cell r="K3586" t="str">
            <v>YASSIE</v>
          </cell>
          <cell r="L3586" t="str">
            <v>True</v>
          </cell>
          <cell r="M3586" t="str">
            <v>False</v>
          </cell>
          <cell r="N3586" t="str">
            <v>True</v>
          </cell>
          <cell r="O3586" t="str">
            <v>False</v>
          </cell>
          <cell r="P3586">
            <v>332200671</v>
          </cell>
          <cell r="Q3586">
            <v>0</v>
          </cell>
          <cell r="R3586">
            <v>0</v>
          </cell>
          <cell r="S3586" t="str">
            <v>0.00</v>
          </cell>
          <cell r="T3586">
            <v>0</v>
          </cell>
          <cell r="U3586">
            <v>7</v>
          </cell>
          <cell r="V3586">
            <v>7</v>
          </cell>
          <cell r="W3586" t="str">
            <v>2026-02-24</v>
          </cell>
        </row>
        <row r="3587">
          <cell r="A3587">
            <v>136282</v>
          </cell>
          <cell r="B3587">
            <v>46073</v>
          </cell>
          <cell r="C3587" t="str">
            <v>HARITSOA</v>
          </cell>
          <cell r="E3587" t="str">
            <v>0.00</v>
          </cell>
          <cell r="F3587" t="str">
            <v>0.00</v>
          </cell>
          <cell r="G3587" t="str">
            <v>MGA</v>
          </cell>
          <cell r="H3587" t="str">
            <v>C500</v>
          </cell>
          <cell r="I3587" t="str">
            <v>E</v>
          </cell>
          <cell r="J3587" t="str">
            <v>2026-02-20</v>
          </cell>
          <cell r="K3587" t="str">
            <v>YASSIE</v>
          </cell>
          <cell r="L3587" t="str">
            <v>True</v>
          </cell>
          <cell r="M3587" t="str">
            <v>False</v>
          </cell>
          <cell r="N3587" t="str">
            <v>True</v>
          </cell>
          <cell r="O3587" t="str">
            <v>False</v>
          </cell>
          <cell r="P3587">
            <v>332300367</v>
          </cell>
          <cell r="Q3587">
            <v>0</v>
          </cell>
          <cell r="R3587">
            <v>0</v>
          </cell>
          <cell r="S3587" t="str">
            <v>0.00</v>
          </cell>
          <cell r="T3587">
            <v>0</v>
          </cell>
          <cell r="U3587">
            <v>7</v>
          </cell>
          <cell r="V3587">
            <v>7</v>
          </cell>
          <cell r="W3587" t="str">
            <v>2026-02-24</v>
          </cell>
        </row>
        <row r="3588">
          <cell r="A3588">
            <v>136281</v>
          </cell>
          <cell r="B3588">
            <v>46073</v>
          </cell>
          <cell r="C3588" t="str">
            <v>MIALY23</v>
          </cell>
          <cell r="D3588" t="str">
            <v>2490</v>
          </cell>
          <cell r="E3588" t="str">
            <v>11 052 400.00</v>
          </cell>
          <cell r="F3588" t="str">
            <v>11 052 400.00</v>
          </cell>
          <cell r="G3588" t="str">
            <v>MGA</v>
          </cell>
          <cell r="H3588" t="str">
            <v>C500</v>
          </cell>
          <cell r="I3588" t="str">
            <v>E</v>
          </cell>
          <cell r="J3588" t="str">
            <v>2026-02-20</v>
          </cell>
          <cell r="K3588" t="str">
            <v>YASSIE</v>
          </cell>
          <cell r="L3588" t="str">
            <v>True</v>
          </cell>
          <cell r="M3588" t="str">
            <v>False</v>
          </cell>
          <cell r="N3588" t="str">
            <v>True</v>
          </cell>
          <cell r="O3588" t="str">
            <v>False</v>
          </cell>
          <cell r="P3588">
            <v>331801674</v>
          </cell>
          <cell r="Q3588">
            <v>331801673</v>
          </cell>
          <cell r="R3588">
            <v>0</v>
          </cell>
          <cell r="S3588" t="str">
            <v>0.00</v>
          </cell>
          <cell r="T3588">
            <v>0</v>
          </cell>
          <cell r="U3588">
            <v>7</v>
          </cell>
          <cell r="V3588">
            <v>7</v>
          </cell>
          <cell r="W3588" t="str">
            <v>2026-02-24</v>
          </cell>
        </row>
        <row r="3589">
          <cell r="A3589">
            <v>136280</v>
          </cell>
          <cell r="B3589">
            <v>46072</v>
          </cell>
          <cell r="C3589" t="str">
            <v>LUISA</v>
          </cell>
          <cell r="D3589" t="str">
            <v>102</v>
          </cell>
          <cell r="E3589" t="str">
            <v>12 840 000.00</v>
          </cell>
          <cell r="F3589" t="str">
            <v>15 408 000.00</v>
          </cell>
          <cell r="G3589" t="str">
            <v>MGA</v>
          </cell>
          <cell r="H3589" t="str">
            <v>C700</v>
          </cell>
          <cell r="I3589" t="str">
            <v>E</v>
          </cell>
          <cell r="J3589" t="str">
            <v>2026-02-19</v>
          </cell>
          <cell r="K3589" t="str">
            <v>YASSIE</v>
          </cell>
          <cell r="L3589" t="str">
            <v>True</v>
          </cell>
          <cell r="M3589" t="str">
            <v>True</v>
          </cell>
          <cell r="N3589" t="str">
            <v>True</v>
          </cell>
          <cell r="O3589" t="str">
            <v>False</v>
          </cell>
          <cell r="P3589">
            <v>0</v>
          </cell>
          <cell r="Q3589">
            <v>0</v>
          </cell>
          <cell r="R3589">
            <v>0</v>
          </cell>
          <cell r="S3589" t="str">
            <v>0.00</v>
          </cell>
          <cell r="T3589">
            <v>0</v>
          </cell>
          <cell r="U3589">
            <v>6</v>
          </cell>
          <cell r="V3589">
            <v>6</v>
          </cell>
          <cell r="W3589" t="str">
            <v>2026-02-19</v>
          </cell>
        </row>
        <row r="3590">
          <cell r="A3590">
            <v>136279</v>
          </cell>
          <cell r="B3590">
            <v>46072</v>
          </cell>
          <cell r="C3590" t="str">
            <v>HARITSOA</v>
          </cell>
          <cell r="E3590" t="str">
            <v>0.00</v>
          </cell>
          <cell r="F3590" t="str">
            <v>0.00</v>
          </cell>
          <cell r="G3590" t="str">
            <v>MGA</v>
          </cell>
          <cell r="H3590" t="str">
            <v>C500</v>
          </cell>
          <cell r="I3590" t="str">
            <v>E</v>
          </cell>
          <cell r="J3590" t="str">
            <v>2026-02-19</v>
          </cell>
          <cell r="K3590" t="str">
            <v>YASSIE</v>
          </cell>
          <cell r="L3590" t="str">
            <v>True</v>
          </cell>
          <cell r="M3590" t="str">
            <v>False</v>
          </cell>
          <cell r="N3590" t="str">
            <v>True</v>
          </cell>
          <cell r="O3590" t="str">
            <v>False</v>
          </cell>
          <cell r="P3590">
            <v>330100220</v>
          </cell>
          <cell r="Q3590">
            <v>0</v>
          </cell>
          <cell r="R3590">
            <v>0</v>
          </cell>
          <cell r="S3590" t="str">
            <v>0.00</v>
          </cell>
          <cell r="T3590">
            <v>0</v>
          </cell>
          <cell r="U3590">
            <v>7</v>
          </cell>
          <cell r="V3590">
            <v>7</v>
          </cell>
          <cell r="W3590" t="str">
            <v>2026-02-24</v>
          </cell>
        </row>
        <row r="3591">
          <cell r="A3591">
            <v>136278</v>
          </cell>
          <cell r="B3591">
            <v>46072</v>
          </cell>
          <cell r="C3591" t="str">
            <v>HARITSOA</v>
          </cell>
          <cell r="E3591" t="str">
            <v>0.00</v>
          </cell>
          <cell r="F3591" t="str">
            <v>0.00</v>
          </cell>
          <cell r="G3591" t="str">
            <v>MGA</v>
          </cell>
          <cell r="H3591" t="str">
            <v>C500</v>
          </cell>
          <cell r="I3591" t="str">
            <v>E</v>
          </cell>
          <cell r="J3591" t="str">
            <v>2026-02-19</v>
          </cell>
          <cell r="K3591" t="str">
            <v>YASSIE</v>
          </cell>
          <cell r="L3591" t="str">
            <v>True</v>
          </cell>
          <cell r="M3591" t="str">
            <v>False</v>
          </cell>
          <cell r="N3591" t="str">
            <v>True</v>
          </cell>
          <cell r="O3591" t="str">
            <v>False</v>
          </cell>
          <cell r="P3591">
            <v>330100209</v>
          </cell>
          <cell r="Q3591">
            <v>0</v>
          </cell>
          <cell r="R3591">
            <v>0</v>
          </cell>
          <cell r="S3591" t="str">
            <v>0.00</v>
          </cell>
          <cell r="T3591">
            <v>0</v>
          </cell>
          <cell r="U3591">
            <v>7</v>
          </cell>
          <cell r="V3591">
            <v>7</v>
          </cell>
          <cell r="W3591" t="str">
            <v>2026-02-24</v>
          </cell>
        </row>
        <row r="3592">
          <cell r="A3592">
            <v>136277</v>
          </cell>
          <cell r="B3592">
            <v>46072</v>
          </cell>
          <cell r="C3592" t="str">
            <v>LUCA3</v>
          </cell>
          <cell r="D3592" t="str">
            <v>6570</v>
          </cell>
          <cell r="E3592" t="str">
            <v>41 800 000.00</v>
          </cell>
          <cell r="F3592" t="str">
            <v>41 800 000.00</v>
          </cell>
          <cell r="G3592" t="str">
            <v>MGA</v>
          </cell>
          <cell r="H3592" t="str">
            <v>C100</v>
          </cell>
          <cell r="I3592" t="str">
            <v>E</v>
          </cell>
          <cell r="J3592" t="str">
            <v>2026-02-19</v>
          </cell>
          <cell r="K3592" t="str">
            <v>YASSIE</v>
          </cell>
          <cell r="L3592" t="str">
            <v>True</v>
          </cell>
          <cell r="M3592" t="str">
            <v>True</v>
          </cell>
          <cell r="N3592" t="str">
            <v>True</v>
          </cell>
          <cell r="O3592" t="str">
            <v>False</v>
          </cell>
          <cell r="P3592">
            <v>330200187</v>
          </cell>
          <cell r="Q3592">
            <v>0</v>
          </cell>
          <cell r="R3592">
            <v>0</v>
          </cell>
          <cell r="S3592" t="str">
            <v>0.00</v>
          </cell>
          <cell r="T3592">
            <v>0</v>
          </cell>
          <cell r="U3592">
            <v>11</v>
          </cell>
          <cell r="V3592">
            <v>11</v>
          </cell>
          <cell r="W3592" t="str">
            <v>2026-02-20</v>
          </cell>
        </row>
        <row r="3593">
          <cell r="A3593">
            <v>136276</v>
          </cell>
          <cell r="B3593">
            <v>46072</v>
          </cell>
          <cell r="C3593" t="str">
            <v>OLGA</v>
          </cell>
          <cell r="D3593" t="str">
            <v>738</v>
          </cell>
          <cell r="E3593" t="str">
            <v>9 912 000.00</v>
          </cell>
          <cell r="F3593" t="str">
            <v>11 894 400.00</v>
          </cell>
          <cell r="G3593" t="str">
            <v>MGA</v>
          </cell>
          <cell r="H3593" t="str">
            <v>C901</v>
          </cell>
          <cell r="I3593" t="str">
            <v>E</v>
          </cell>
          <cell r="J3593" t="str">
            <v>2026-02-19</v>
          </cell>
          <cell r="K3593" t="str">
            <v>YASSIE</v>
          </cell>
          <cell r="L3593" t="str">
            <v>True</v>
          </cell>
          <cell r="M3593" t="str">
            <v>True</v>
          </cell>
          <cell r="N3593" t="str">
            <v>True</v>
          </cell>
          <cell r="O3593" t="str">
            <v>False</v>
          </cell>
          <cell r="P3593">
            <v>0</v>
          </cell>
          <cell r="Q3593">
            <v>0</v>
          </cell>
          <cell r="R3593">
            <v>0</v>
          </cell>
          <cell r="S3593" t="str">
            <v>0.00</v>
          </cell>
          <cell r="T3593">
            <v>0</v>
          </cell>
          <cell r="U3593">
            <v>4</v>
          </cell>
          <cell r="V3593">
            <v>4</v>
          </cell>
          <cell r="W3593" t="str">
            <v>2026-02-23</v>
          </cell>
        </row>
        <row r="3594">
          <cell r="A3594">
            <v>136275</v>
          </cell>
          <cell r="B3594">
            <v>46072</v>
          </cell>
          <cell r="C3594" t="str">
            <v>HARITSOA</v>
          </cell>
          <cell r="E3594" t="str">
            <v>0.00</v>
          </cell>
          <cell r="F3594" t="str">
            <v>0.00</v>
          </cell>
          <cell r="G3594" t="str">
            <v>MGA</v>
          </cell>
          <cell r="H3594" t="str">
            <v>C500</v>
          </cell>
          <cell r="I3594" t="str">
            <v>E</v>
          </cell>
          <cell r="J3594" t="str">
            <v>2026-02-19</v>
          </cell>
          <cell r="K3594" t="str">
            <v>YASSIE</v>
          </cell>
          <cell r="L3594" t="str">
            <v>True</v>
          </cell>
          <cell r="M3594" t="str">
            <v>False</v>
          </cell>
          <cell r="N3594" t="str">
            <v>True</v>
          </cell>
          <cell r="O3594" t="str">
            <v>False</v>
          </cell>
          <cell r="P3594">
            <v>330100207</v>
          </cell>
          <cell r="Q3594">
            <v>0</v>
          </cell>
          <cell r="R3594">
            <v>0</v>
          </cell>
          <cell r="S3594" t="str">
            <v>0.00</v>
          </cell>
          <cell r="T3594">
            <v>0</v>
          </cell>
          <cell r="U3594">
            <v>7</v>
          </cell>
          <cell r="V3594">
            <v>7</v>
          </cell>
          <cell r="W3594" t="str">
            <v>2026-02-24</v>
          </cell>
        </row>
        <row r="3595">
          <cell r="A3595">
            <v>136274</v>
          </cell>
          <cell r="B3595">
            <v>46072</v>
          </cell>
          <cell r="C3595" t="str">
            <v>HARITSOA</v>
          </cell>
          <cell r="E3595" t="str">
            <v>0.00</v>
          </cell>
          <cell r="F3595" t="str">
            <v>0.00</v>
          </cell>
          <cell r="G3595" t="str">
            <v>MGA</v>
          </cell>
          <cell r="H3595" t="str">
            <v>C500</v>
          </cell>
          <cell r="I3595" t="str">
            <v>E</v>
          </cell>
          <cell r="J3595" t="str">
            <v>2026-02-19</v>
          </cell>
          <cell r="K3595" t="str">
            <v>YASSIE</v>
          </cell>
          <cell r="L3595" t="str">
            <v>True</v>
          </cell>
          <cell r="M3595" t="str">
            <v>False</v>
          </cell>
          <cell r="N3595" t="str">
            <v>True</v>
          </cell>
          <cell r="O3595" t="str">
            <v>False</v>
          </cell>
          <cell r="P3595">
            <v>330200185</v>
          </cell>
          <cell r="Q3595">
            <v>0</v>
          </cell>
          <cell r="R3595">
            <v>0</v>
          </cell>
          <cell r="S3595" t="str">
            <v>0.00</v>
          </cell>
          <cell r="T3595">
            <v>0</v>
          </cell>
          <cell r="U3595">
            <v>7</v>
          </cell>
          <cell r="V3595">
            <v>7</v>
          </cell>
          <cell r="W3595" t="str">
            <v>2026-02-24</v>
          </cell>
        </row>
        <row r="3596">
          <cell r="A3596">
            <v>136273</v>
          </cell>
          <cell r="B3596">
            <v>46072</v>
          </cell>
          <cell r="C3596" t="str">
            <v>JOHANNA1</v>
          </cell>
          <cell r="D3596" t="str">
            <v>723</v>
          </cell>
          <cell r="E3596" t="str">
            <v>436 600.00</v>
          </cell>
          <cell r="F3596" t="str">
            <v>436 600.00</v>
          </cell>
          <cell r="G3596" t="str">
            <v>MGA</v>
          </cell>
          <cell r="H3596" t="str">
            <v>C102</v>
          </cell>
          <cell r="I3596" t="str">
            <v>E</v>
          </cell>
          <cell r="J3596" t="str">
            <v>2026-02-19</v>
          </cell>
          <cell r="K3596" t="str">
            <v>YASSIE</v>
          </cell>
          <cell r="L3596" t="str">
            <v>True</v>
          </cell>
          <cell r="M3596" t="str">
            <v>True</v>
          </cell>
          <cell r="N3596" t="str">
            <v>True</v>
          </cell>
          <cell r="O3596" t="str">
            <v>False</v>
          </cell>
          <cell r="P3596">
            <v>330200183</v>
          </cell>
          <cell r="Q3596">
            <v>0</v>
          </cell>
          <cell r="R3596">
            <v>0</v>
          </cell>
          <cell r="S3596" t="str">
            <v>0.00</v>
          </cell>
          <cell r="T3596">
            <v>0</v>
          </cell>
          <cell r="U3596">
            <v>8</v>
          </cell>
          <cell r="V3596">
            <v>8</v>
          </cell>
          <cell r="W3596" t="str">
            <v>2026-02-20</v>
          </cell>
        </row>
        <row r="3597">
          <cell r="A3597">
            <v>136272</v>
          </cell>
          <cell r="B3597">
            <v>46072</v>
          </cell>
          <cell r="C3597" t="str">
            <v>HARITSOA</v>
          </cell>
          <cell r="D3597" t="str">
            <v>4038</v>
          </cell>
          <cell r="E3597" t="str">
            <v>21 223 500.00</v>
          </cell>
          <cell r="F3597" t="str">
            <v>25 468 200.00</v>
          </cell>
          <cell r="G3597" t="str">
            <v>MGA</v>
          </cell>
          <cell r="H3597" t="str">
            <v>C500</v>
          </cell>
          <cell r="I3597" t="str">
            <v>E</v>
          </cell>
          <cell r="J3597" t="str">
            <v>2026-02-19</v>
          </cell>
          <cell r="K3597" t="str">
            <v>YASSIE</v>
          </cell>
          <cell r="L3597" t="str">
            <v>True</v>
          </cell>
          <cell r="M3597" t="str">
            <v>True</v>
          </cell>
          <cell r="N3597" t="str">
            <v>True</v>
          </cell>
          <cell r="O3597" t="str">
            <v>False</v>
          </cell>
          <cell r="P3597">
            <v>330100175</v>
          </cell>
          <cell r="Q3597">
            <v>0</v>
          </cell>
          <cell r="R3597">
            <v>0</v>
          </cell>
          <cell r="S3597" t="str">
            <v>0.00</v>
          </cell>
          <cell r="T3597">
            <v>0</v>
          </cell>
          <cell r="U3597">
            <v>8</v>
          </cell>
          <cell r="V3597">
            <v>8</v>
          </cell>
          <cell r="W3597" t="str">
            <v>2026-02-24</v>
          </cell>
        </row>
        <row r="3598">
          <cell r="A3598">
            <v>136271</v>
          </cell>
          <cell r="B3598">
            <v>46072</v>
          </cell>
          <cell r="C3598" t="str">
            <v>HARITSOA</v>
          </cell>
          <cell r="D3598" t="str">
            <v>4294</v>
          </cell>
          <cell r="E3598" t="str">
            <v>2 400 000.00</v>
          </cell>
          <cell r="F3598" t="str">
            <v>2 880 000.00</v>
          </cell>
          <cell r="G3598" t="str">
            <v>MGA</v>
          </cell>
          <cell r="H3598" t="str">
            <v>C500</v>
          </cell>
          <cell r="I3598" t="str">
            <v>E</v>
          </cell>
          <cell r="J3598" t="str">
            <v>2026-02-19</v>
          </cell>
          <cell r="K3598" t="str">
            <v>YASSIE</v>
          </cell>
          <cell r="L3598" t="str">
            <v>True</v>
          </cell>
          <cell r="M3598" t="str">
            <v>True</v>
          </cell>
          <cell r="N3598" t="str">
            <v>True</v>
          </cell>
          <cell r="O3598" t="str">
            <v>False</v>
          </cell>
          <cell r="P3598">
            <v>330000349</v>
          </cell>
          <cell r="Q3598">
            <v>0</v>
          </cell>
          <cell r="R3598">
            <v>0</v>
          </cell>
          <cell r="S3598" t="str">
            <v>0.00</v>
          </cell>
          <cell r="T3598">
            <v>0</v>
          </cell>
          <cell r="U3598">
            <v>8</v>
          </cell>
          <cell r="V3598">
            <v>8</v>
          </cell>
          <cell r="W3598" t="str">
            <v>2026-02-20</v>
          </cell>
        </row>
        <row r="3599">
          <cell r="A3599">
            <v>136270</v>
          </cell>
          <cell r="B3599">
            <v>46072</v>
          </cell>
          <cell r="C3599" t="str">
            <v>HARITSOA</v>
          </cell>
          <cell r="E3599" t="str">
            <v>24 198 076.68</v>
          </cell>
          <cell r="F3599" t="str">
            <v>29 037 692.00</v>
          </cell>
          <cell r="G3599" t="str">
            <v>MGA</v>
          </cell>
          <cell r="H3599" t="str">
            <v>C500</v>
          </cell>
          <cell r="I3599" t="str">
            <v>E</v>
          </cell>
          <cell r="J3599" t="str">
            <v>2026-02-19</v>
          </cell>
          <cell r="K3599" t="str">
            <v>YASSIE</v>
          </cell>
          <cell r="L3599" t="str">
            <v>True</v>
          </cell>
          <cell r="M3599" t="str">
            <v>True</v>
          </cell>
          <cell r="N3599" t="str">
            <v>True</v>
          </cell>
          <cell r="O3599" t="str">
            <v>False</v>
          </cell>
          <cell r="P3599">
            <v>329900278</v>
          </cell>
          <cell r="Q3599">
            <v>0</v>
          </cell>
          <cell r="R3599">
            <v>0</v>
          </cell>
          <cell r="S3599" t="str">
            <v>0.00</v>
          </cell>
          <cell r="T3599">
            <v>0</v>
          </cell>
          <cell r="U3599">
            <v>11</v>
          </cell>
          <cell r="V3599">
            <v>11</v>
          </cell>
          <cell r="W3599" t="str">
            <v>2026-02-24</v>
          </cell>
        </row>
        <row r="3600">
          <cell r="A3600">
            <v>136269</v>
          </cell>
          <cell r="B3600">
            <v>46072</v>
          </cell>
          <cell r="C3600" t="str">
            <v>LUCA3</v>
          </cell>
          <cell r="D3600" t="str">
            <v>16</v>
          </cell>
          <cell r="E3600" t="str">
            <v>2 000 000.00</v>
          </cell>
          <cell r="F3600" t="str">
            <v>2 400 000.00</v>
          </cell>
          <cell r="G3600" t="str">
            <v>MGA</v>
          </cell>
          <cell r="H3600" t="str">
            <v>C104</v>
          </cell>
          <cell r="I3600" t="str">
            <v>E</v>
          </cell>
          <cell r="J3600" t="str">
            <v>2026-02-19</v>
          </cell>
          <cell r="K3600" t="str">
            <v>YASSIE</v>
          </cell>
          <cell r="L3600" t="str">
            <v>True</v>
          </cell>
          <cell r="M3600" t="str">
            <v>True</v>
          </cell>
          <cell r="N3600" t="str">
            <v>True</v>
          </cell>
          <cell r="O3600" t="str">
            <v>False</v>
          </cell>
          <cell r="P3600">
            <v>329800140</v>
          </cell>
          <cell r="Q3600">
            <v>0</v>
          </cell>
          <cell r="R3600">
            <v>0</v>
          </cell>
          <cell r="S3600" t="str">
            <v>0.00</v>
          </cell>
          <cell r="T3600">
            <v>0</v>
          </cell>
          <cell r="U3600">
            <v>8</v>
          </cell>
          <cell r="V3600">
            <v>8</v>
          </cell>
          <cell r="W3600" t="str">
            <v>2026-02-19</v>
          </cell>
        </row>
        <row r="3601">
          <cell r="A3601">
            <v>136268</v>
          </cell>
          <cell r="B3601">
            <v>46072</v>
          </cell>
          <cell r="C3601" t="str">
            <v>MIALY23</v>
          </cell>
          <cell r="E3601" t="str">
            <v>0.00</v>
          </cell>
          <cell r="F3601" t="str">
            <v>0.00</v>
          </cell>
          <cell r="G3601" t="str">
            <v>MGA</v>
          </cell>
          <cell r="H3601" t="str">
            <v>C600</v>
          </cell>
          <cell r="I3601" t="str">
            <v>C</v>
          </cell>
          <cell r="J3601" t="str">
            <v>2026-02-19</v>
          </cell>
          <cell r="K3601" t="str">
            <v>YASSIE</v>
          </cell>
          <cell r="L3601" t="str">
            <v>True</v>
          </cell>
          <cell r="M3601" t="str">
            <v>True</v>
          </cell>
          <cell r="N3601" t="str">
            <v>True</v>
          </cell>
          <cell r="O3601" t="str">
            <v>False</v>
          </cell>
          <cell r="P3601">
            <v>329900203</v>
          </cell>
          <cell r="Q3601">
            <v>329900202</v>
          </cell>
          <cell r="R3601">
            <v>0</v>
          </cell>
          <cell r="S3601" t="str">
            <v>0.00</v>
          </cell>
          <cell r="T3601">
            <v>0</v>
          </cell>
          <cell r="U3601">
            <v>6</v>
          </cell>
          <cell r="V3601">
            <v>6</v>
          </cell>
          <cell r="W3601" t="str">
            <v>2026-02-24</v>
          </cell>
        </row>
        <row r="3602">
          <cell r="A3602">
            <v>136267</v>
          </cell>
          <cell r="B3602">
            <v>46072</v>
          </cell>
          <cell r="C3602" t="str">
            <v>OLGA</v>
          </cell>
          <cell r="D3602" t="str">
            <v>132</v>
          </cell>
          <cell r="E3602" t="str">
            <v>5 116 405.00</v>
          </cell>
          <cell r="F3602" t="str">
            <v>6 139 686.00</v>
          </cell>
          <cell r="G3602" t="str">
            <v>MGA</v>
          </cell>
          <cell r="H3602" t="str">
            <v>C901</v>
          </cell>
          <cell r="I3602" t="str">
            <v>E</v>
          </cell>
          <cell r="J3602" t="str">
            <v>2026-02-19</v>
          </cell>
          <cell r="K3602" t="str">
            <v>YASSIE</v>
          </cell>
          <cell r="L3602" t="str">
            <v>True</v>
          </cell>
          <cell r="M3602" t="str">
            <v>True</v>
          </cell>
          <cell r="N3602" t="str">
            <v>True</v>
          </cell>
          <cell r="O3602" t="str">
            <v>False</v>
          </cell>
          <cell r="P3602">
            <v>0</v>
          </cell>
          <cell r="Q3602">
            <v>0</v>
          </cell>
          <cell r="R3602">
            <v>0</v>
          </cell>
          <cell r="S3602" t="str">
            <v>0.00</v>
          </cell>
          <cell r="T3602">
            <v>0</v>
          </cell>
          <cell r="U3602">
            <v>4</v>
          </cell>
          <cell r="V3602">
            <v>4</v>
          </cell>
          <cell r="W3602" t="str">
            <v>2026-02-23</v>
          </cell>
        </row>
        <row r="3603">
          <cell r="A3603">
            <v>136266</v>
          </cell>
          <cell r="B3603">
            <v>46072</v>
          </cell>
          <cell r="C3603" t="str">
            <v>LUCA3</v>
          </cell>
          <cell r="D3603" t="str">
            <v>2630</v>
          </cell>
          <cell r="E3603" t="str">
            <v>23 880 176.00</v>
          </cell>
          <cell r="F3603" t="str">
            <v>23 880 176.00</v>
          </cell>
          <cell r="G3603" t="str">
            <v>MGA</v>
          </cell>
          <cell r="H3603" t="str">
            <v>C100</v>
          </cell>
          <cell r="I3603" t="str">
            <v>E</v>
          </cell>
          <cell r="J3603" t="str">
            <v>2026-02-19</v>
          </cell>
          <cell r="K3603" t="str">
            <v>YASSIE</v>
          </cell>
          <cell r="L3603" t="str">
            <v>True</v>
          </cell>
          <cell r="M3603" t="str">
            <v>True</v>
          </cell>
          <cell r="N3603" t="str">
            <v>True</v>
          </cell>
          <cell r="O3603" t="str">
            <v>False</v>
          </cell>
          <cell r="P3603">
            <v>329600145</v>
          </cell>
          <cell r="Q3603">
            <v>0</v>
          </cell>
          <cell r="R3603">
            <v>0</v>
          </cell>
          <cell r="S3603" t="str">
            <v>0.00</v>
          </cell>
          <cell r="T3603">
            <v>0</v>
          </cell>
          <cell r="U3603">
            <v>7</v>
          </cell>
          <cell r="V3603">
            <v>7</v>
          </cell>
          <cell r="W3603" t="str">
            <v>2026-02-19</v>
          </cell>
        </row>
        <row r="3604">
          <cell r="A3604">
            <v>136265</v>
          </cell>
          <cell r="B3604">
            <v>46072</v>
          </cell>
          <cell r="C3604" t="str">
            <v>CHRISTELE</v>
          </cell>
          <cell r="D3604" t="str">
            <v>5565</v>
          </cell>
          <cell r="E3604" t="str">
            <v>12 596 500.00</v>
          </cell>
          <cell r="F3604" t="str">
            <v>12 596 500.00</v>
          </cell>
          <cell r="G3604" t="str">
            <v>MGA</v>
          </cell>
          <cell r="H3604" t="str">
            <v>C600</v>
          </cell>
          <cell r="I3604" t="str">
            <v>E</v>
          </cell>
          <cell r="J3604" t="str">
            <v>2026-02-19</v>
          </cell>
          <cell r="K3604" t="str">
            <v>YASSIE</v>
          </cell>
          <cell r="L3604" t="str">
            <v>True</v>
          </cell>
          <cell r="M3604" t="str">
            <v>True</v>
          </cell>
          <cell r="N3604" t="str">
            <v>True</v>
          </cell>
          <cell r="O3604" t="str">
            <v>False</v>
          </cell>
          <cell r="P3604">
            <v>329600142</v>
          </cell>
          <cell r="Q3604">
            <v>0</v>
          </cell>
          <cell r="R3604">
            <v>0</v>
          </cell>
          <cell r="S3604" t="str">
            <v>0.00</v>
          </cell>
          <cell r="T3604">
            <v>0</v>
          </cell>
          <cell r="U3604">
            <v>7</v>
          </cell>
          <cell r="V3604">
            <v>7</v>
          </cell>
          <cell r="W3604" t="str">
            <v>2026-02-24</v>
          </cell>
        </row>
        <row r="3605">
          <cell r="A3605">
            <v>136264</v>
          </cell>
          <cell r="B3605">
            <v>46072</v>
          </cell>
          <cell r="C3605" t="str">
            <v>OLGA</v>
          </cell>
          <cell r="D3605" t="str">
            <v>119</v>
          </cell>
          <cell r="E3605" t="str">
            <v>1 545 000.00</v>
          </cell>
          <cell r="F3605" t="str">
            <v>1 854 000.00</v>
          </cell>
          <cell r="G3605" t="str">
            <v>MGA</v>
          </cell>
          <cell r="H3605" t="str">
            <v>C901</v>
          </cell>
          <cell r="I3605" t="str">
            <v>E</v>
          </cell>
          <cell r="J3605" t="str">
            <v>2026-02-19</v>
          </cell>
          <cell r="K3605" t="str">
            <v>YASSIE</v>
          </cell>
          <cell r="L3605" t="str">
            <v>True</v>
          </cell>
          <cell r="M3605" t="str">
            <v>True</v>
          </cell>
          <cell r="N3605" t="str">
            <v>True</v>
          </cell>
          <cell r="O3605" t="str">
            <v>False</v>
          </cell>
          <cell r="P3605">
            <v>0</v>
          </cell>
          <cell r="Q3605">
            <v>0</v>
          </cell>
          <cell r="R3605">
            <v>0</v>
          </cell>
          <cell r="S3605" t="str">
            <v>0.00</v>
          </cell>
          <cell r="T3605">
            <v>0</v>
          </cell>
          <cell r="U3605">
            <v>4</v>
          </cell>
          <cell r="V3605">
            <v>4</v>
          </cell>
          <cell r="W3605" t="str">
            <v>2026-02-23</v>
          </cell>
        </row>
        <row r="3606">
          <cell r="A3606">
            <v>136263</v>
          </cell>
          <cell r="B3606">
            <v>46072</v>
          </cell>
          <cell r="C3606" t="str">
            <v>BRINA</v>
          </cell>
          <cell r="D3606" t="str">
            <v>4225</v>
          </cell>
          <cell r="E3606" t="str">
            <v>3 124 467.13</v>
          </cell>
          <cell r="F3606" t="str">
            <v>3 124 467.13</v>
          </cell>
          <cell r="G3606" t="str">
            <v>MGA</v>
          </cell>
          <cell r="H3606" t="str">
            <v>C300</v>
          </cell>
          <cell r="I3606" t="str">
            <v>E</v>
          </cell>
          <cell r="J3606" t="str">
            <v>2026-02-19</v>
          </cell>
          <cell r="K3606" t="str">
            <v>YASSIE</v>
          </cell>
          <cell r="L3606" t="str">
            <v>True</v>
          </cell>
          <cell r="M3606" t="str">
            <v>True</v>
          </cell>
          <cell r="N3606" t="str">
            <v>True</v>
          </cell>
          <cell r="O3606" t="str">
            <v>False</v>
          </cell>
          <cell r="P3606">
            <v>0</v>
          </cell>
          <cell r="Q3606">
            <v>0</v>
          </cell>
          <cell r="R3606">
            <v>0</v>
          </cell>
          <cell r="S3606" t="str">
            <v>0.00</v>
          </cell>
          <cell r="T3606">
            <v>0</v>
          </cell>
          <cell r="U3606">
            <v>5</v>
          </cell>
          <cell r="V3606">
            <v>5</v>
          </cell>
          <cell r="W3606" t="str">
            <v>2026-02-19</v>
          </cell>
        </row>
        <row r="3607">
          <cell r="A3607">
            <v>136262</v>
          </cell>
          <cell r="B3607">
            <v>46072</v>
          </cell>
          <cell r="C3607" t="str">
            <v>BRINA</v>
          </cell>
          <cell r="D3607" t="str">
            <v>3046</v>
          </cell>
          <cell r="E3607" t="str">
            <v>1 875 064.80</v>
          </cell>
          <cell r="F3607" t="str">
            <v>1 875 064.80</v>
          </cell>
          <cell r="G3607" t="str">
            <v>MGA</v>
          </cell>
          <cell r="H3607" t="str">
            <v>C300</v>
          </cell>
          <cell r="I3607" t="str">
            <v>E</v>
          </cell>
          <cell r="J3607" t="str">
            <v>2026-02-19</v>
          </cell>
          <cell r="K3607" t="str">
            <v>YASSIE</v>
          </cell>
          <cell r="L3607" t="str">
            <v>True</v>
          </cell>
          <cell r="M3607" t="str">
            <v>True</v>
          </cell>
          <cell r="N3607" t="str">
            <v>True</v>
          </cell>
          <cell r="O3607" t="str">
            <v>False</v>
          </cell>
          <cell r="P3607">
            <v>0</v>
          </cell>
          <cell r="Q3607">
            <v>0</v>
          </cell>
          <cell r="R3607">
            <v>0</v>
          </cell>
          <cell r="S3607" t="str">
            <v>0.00</v>
          </cell>
          <cell r="T3607">
            <v>0</v>
          </cell>
          <cell r="U3607">
            <v>6</v>
          </cell>
          <cell r="V3607">
            <v>6</v>
          </cell>
          <cell r="W3607" t="str">
            <v>2026-02-19</v>
          </cell>
        </row>
        <row r="3608">
          <cell r="A3608">
            <v>136261</v>
          </cell>
          <cell r="B3608">
            <v>46072</v>
          </cell>
          <cell r="C3608" t="str">
            <v>HARITSOA</v>
          </cell>
          <cell r="E3608" t="str">
            <v>0.00</v>
          </cell>
          <cell r="F3608" t="str">
            <v>0.00</v>
          </cell>
          <cell r="G3608" t="str">
            <v>MGA</v>
          </cell>
          <cell r="H3608" t="str">
            <v>C500</v>
          </cell>
          <cell r="I3608" t="str">
            <v>E</v>
          </cell>
          <cell r="J3608" t="str">
            <v>2026-02-19</v>
          </cell>
          <cell r="K3608" t="str">
            <v>YASSIE</v>
          </cell>
          <cell r="L3608" t="str">
            <v>True</v>
          </cell>
          <cell r="M3608" t="str">
            <v>False</v>
          </cell>
          <cell r="N3608" t="str">
            <v>True</v>
          </cell>
          <cell r="O3608" t="str">
            <v>False</v>
          </cell>
          <cell r="P3608">
            <v>329700187</v>
          </cell>
          <cell r="Q3608">
            <v>0</v>
          </cell>
          <cell r="R3608">
            <v>0</v>
          </cell>
          <cell r="S3608" t="str">
            <v>0.00</v>
          </cell>
          <cell r="T3608">
            <v>0</v>
          </cell>
          <cell r="U3608">
            <v>6</v>
          </cell>
          <cell r="V3608">
            <v>6</v>
          </cell>
          <cell r="W3608" t="str">
            <v>2026-02-20</v>
          </cell>
        </row>
        <row r="3609">
          <cell r="A3609">
            <v>136260</v>
          </cell>
          <cell r="B3609">
            <v>46072</v>
          </cell>
          <cell r="C3609" t="str">
            <v>HARITSOA</v>
          </cell>
          <cell r="E3609" t="str">
            <v>0.00</v>
          </cell>
          <cell r="F3609" t="str">
            <v>0.00</v>
          </cell>
          <cell r="G3609" t="str">
            <v>MGA</v>
          </cell>
          <cell r="H3609" t="str">
            <v>C500</v>
          </cell>
          <cell r="I3609" t="str">
            <v>E</v>
          </cell>
          <cell r="J3609" t="str">
            <v>2026-02-19</v>
          </cell>
          <cell r="K3609" t="str">
            <v>YASSIE</v>
          </cell>
          <cell r="L3609" t="str">
            <v>True</v>
          </cell>
          <cell r="M3609" t="str">
            <v>False</v>
          </cell>
          <cell r="N3609" t="str">
            <v>True</v>
          </cell>
          <cell r="O3609" t="str">
            <v>False</v>
          </cell>
          <cell r="P3609">
            <v>329700183</v>
          </cell>
          <cell r="Q3609">
            <v>0</v>
          </cell>
          <cell r="R3609">
            <v>0</v>
          </cell>
          <cell r="S3609" t="str">
            <v>0.00</v>
          </cell>
          <cell r="T3609">
            <v>0</v>
          </cell>
          <cell r="U3609">
            <v>8</v>
          </cell>
          <cell r="V3609">
            <v>8</v>
          </cell>
          <cell r="W3609" t="str">
            <v>2026-02-20</v>
          </cell>
        </row>
        <row r="3610">
          <cell r="A3610">
            <v>136259</v>
          </cell>
          <cell r="B3610">
            <v>46072</v>
          </cell>
          <cell r="C3610" t="str">
            <v>OLGA</v>
          </cell>
          <cell r="D3610" t="str">
            <v>4245</v>
          </cell>
          <cell r="E3610" t="str">
            <v>413 583.33</v>
          </cell>
          <cell r="F3610" t="str">
            <v>496 300.00</v>
          </cell>
          <cell r="G3610" t="str">
            <v>MGA</v>
          </cell>
          <cell r="H3610" t="str">
            <v>C901</v>
          </cell>
          <cell r="I3610" t="str">
            <v>E</v>
          </cell>
          <cell r="J3610" t="str">
            <v>2026-02-19</v>
          </cell>
          <cell r="K3610" t="str">
            <v>YASSIE</v>
          </cell>
          <cell r="L3610" t="str">
            <v>True</v>
          </cell>
          <cell r="M3610" t="str">
            <v>True</v>
          </cell>
          <cell r="N3610" t="str">
            <v>True</v>
          </cell>
          <cell r="O3610" t="str">
            <v>False</v>
          </cell>
          <cell r="P3610">
            <v>0</v>
          </cell>
          <cell r="Q3610">
            <v>0</v>
          </cell>
          <cell r="R3610">
            <v>0</v>
          </cell>
          <cell r="S3610" t="str">
            <v>0.00</v>
          </cell>
          <cell r="T3610">
            <v>0</v>
          </cell>
          <cell r="U3610">
            <v>4</v>
          </cell>
          <cell r="V3610">
            <v>4</v>
          </cell>
          <cell r="W3610" t="str">
            <v>2026-02-23</v>
          </cell>
        </row>
        <row r="3611">
          <cell r="A3611">
            <v>136258</v>
          </cell>
          <cell r="B3611">
            <v>46072</v>
          </cell>
          <cell r="C3611" t="str">
            <v>LUCA3</v>
          </cell>
          <cell r="D3611" t="str">
            <v>820</v>
          </cell>
          <cell r="E3611" t="str">
            <v>47 250 000.00</v>
          </cell>
          <cell r="F3611" t="str">
            <v>47 250 000.00</v>
          </cell>
          <cell r="G3611" t="str">
            <v>MGA</v>
          </cell>
          <cell r="H3611" t="str">
            <v>C102</v>
          </cell>
          <cell r="I3611" t="str">
            <v>E</v>
          </cell>
          <cell r="J3611" t="str">
            <v>2026-02-19</v>
          </cell>
          <cell r="K3611" t="str">
            <v>YASSIE</v>
          </cell>
          <cell r="L3611" t="str">
            <v>True</v>
          </cell>
          <cell r="M3611" t="str">
            <v>True</v>
          </cell>
          <cell r="N3611" t="str">
            <v>True</v>
          </cell>
          <cell r="O3611" t="str">
            <v>False</v>
          </cell>
          <cell r="P3611">
            <v>329600135</v>
          </cell>
          <cell r="Q3611">
            <v>0</v>
          </cell>
          <cell r="R3611">
            <v>0</v>
          </cell>
          <cell r="S3611" t="str">
            <v>0.00</v>
          </cell>
          <cell r="T3611">
            <v>0</v>
          </cell>
          <cell r="U3611">
            <v>10</v>
          </cell>
          <cell r="V3611">
            <v>10</v>
          </cell>
          <cell r="W3611" t="str">
            <v>2026-02-20</v>
          </cell>
        </row>
        <row r="3612">
          <cell r="A3612">
            <v>136257</v>
          </cell>
          <cell r="B3612">
            <v>46072</v>
          </cell>
          <cell r="C3612" t="str">
            <v>LUCA3</v>
          </cell>
          <cell r="D3612" t="str">
            <v>4530</v>
          </cell>
          <cell r="E3612" t="str">
            <v>4 000 000.00</v>
          </cell>
          <cell r="F3612" t="str">
            <v>4 000 000.00</v>
          </cell>
          <cell r="G3612" t="str">
            <v>MGA</v>
          </cell>
          <cell r="H3612" t="str">
            <v>C100</v>
          </cell>
          <cell r="I3612" t="str">
            <v>E</v>
          </cell>
          <cell r="J3612" t="str">
            <v>2026-02-19</v>
          </cell>
          <cell r="K3612" t="str">
            <v>YASSIE</v>
          </cell>
          <cell r="L3612" t="str">
            <v>True</v>
          </cell>
          <cell r="M3612" t="str">
            <v>True</v>
          </cell>
          <cell r="N3612" t="str">
            <v>True</v>
          </cell>
          <cell r="O3612" t="str">
            <v>False</v>
          </cell>
          <cell r="P3612">
            <v>329500332</v>
          </cell>
          <cell r="Q3612">
            <v>0</v>
          </cell>
          <cell r="R3612">
            <v>0</v>
          </cell>
          <cell r="S3612" t="str">
            <v>0.00</v>
          </cell>
          <cell r="T3612">
            <v>0</v>
          </cell>
          <cell r="U3612">
            <v>6</v>
          </cell>
          <cell r="V3612">
            <v>6</v>
          </cell>
          <cell r="W3612" t="str">
            <v>2026-02-19</v>
          </cell>
        </row>
        <row r="3613">
          <cell r="A3613">
            <v>136256</v>
          </cell>
          <cell r="B3613">
            <v>46071</v>
          </cell>
          <cell r="C3613" t="str">
            <v>MICHAELA</v>
          </cell>
          <cell r="D3613" t="str">
            <v>4245</v>
          </cell>
          <cell r="E3613" t="str">
            <v>490 083.33</v>
          </cell>
          <cell r="F3613" t="str">
            <v>588 100.00</v>
          </cell>
          <cell r="G3613" t="str">
            <v>MGA</v>
          </cell>
          <cell r="H3613" t="str">
            <v>C200</v>
          </cell>
          <cell r="I3613" t="str">
            <v>E</v>
          </cell>
          <cell r="J3613" t="str">
            <v>2026-02-18</v>
          </cell>
          <cell r="K3613" t="str">
            <v>YASSIE</v>
          </cell>
          <cell r="L3613" t="str">
            <v>True</v>
          </cell>
          <cell r="M3613" t="str">
            <v>True</v>
          </cell>
          <cell r="N3613" t="str">
            <v>True</v>
          </cell>
          <cell r="O3613" t="str">
            <v>False</v>
          </cell>
          <cell r="P3613">
            <v>327800771</v>
          </cell>
          <cell r="Q3613">
            <v>0</v>
          </cell>
          <cell r="R3613">
            <v>0</v>
          </cell>
          <cell r="S3613" t="str">
            <v>0.00</v>
          </cell>
          <cell r="T3613">
            <v>0</v>
          </cell>
          <cell r="U3613">
            <v>10</v>
          </cell>
          <cell r="V3613">
            <v>10</v>
          </cell>
          <cell r="W3613" t="str">
            <v>2026-03-02</v>
          </cell>
        </row>
        <row r="3614">
          <cell r="A3614">
            <v>136255</v>
          </cell>
          <cell r="B3614">
            <v>46071</v>
          </cell>
          <cell r="C3614" t="str">
            <v>TAFITASOA3</v>
          </cell>
          <cell r="D3614" t="str">
            <v>1263</v>
          </cell>
          <cell r="E3614" t="str">
            <v>2 250 000.00</v>
          </cell>
          <cell r="F3614" t="str">
            <v>2 700 000.00</v>
          </cell>
          <cell r="G3614" t="str">
            <v>MGA</v>
          </cell>
          <cell r="H3614" t="str">
            <v>C700</v>
          </cell>
          <cell r="I3614" t="str">
            <v>E</v>
          </cell>
          <cell r="J3614" t="str">
            <v>2026-02-18</v>
          </cell>
          <cell r="K3614" t="str">
            <v>YASSIE</v>
          </cell>
          <cell r="L3614" t="str">
            <v>True</v>
          </cell>
          <cell r="M3614" t="str">
            <v>True</v>
          </cell>
          <cell r="N3614" t="str">
            <v>True</v>
          </cell>
          <cell r="O3614" t="str">
            <v>False</v>
          </cell>
          <cell r="P3614">
            <v>327900999</v>
          </cell>
          <cell r="Q3614">
            <v>327900998</v>
          </cell>
          <cell r="R3614">
            <v>0</v>
          </cell>
          <cell r="S3614" t="str">
            <v>0.00</v>
          </cell>
          <cell r="T3614">
            <v>0</v>
          </cell>
          <cell r="U3614">
            <v>7</v>
          </cell>
          <cell r="V3614">
            <v>7</v>
          </cell>
          <cell r="W3614" t="str">
            <v>2026-02-19</v>
          </cell>
        </row>
        <row r="3615">
          <cell r="A3615">
            <v>136254</v>
          </cell>
          <cell r="B3615">
            <v>46071</v>
          </cell>
          <cell r="C3615" t="str">
            <v>LUCA3</v>
          </cell>
          <cell r="D3615" t="str">
            <v>1089</v>
          </cell>
          <cell r="E3615" t="str">
            <v>4 258 320.00</v>
          </cell>
          <cell r="F3615" t="str">
            <v>5 109 984.00</v>
          </cell>
          <cell r="G3615" t="str">
            <v>MGA</v>
          </cell>
          <cell r="H3615" t="str">
            <v>C102</v>
          </cell>
          <cell r="I3615" t="str">
            <v>E</v>
          </cell>
          <cell r="J3615" t="str">
            <v>2026-02-18</v>
          </cell>
          <cell r="K3615" t="str">
            <v>YASSIE</v>
          </cell>
          <cell r="L3615" t="str">
            <v>True</v>
          </cell>
          <cell r="M3615" t="str">
            <v>True</v>
          </cell>
          <cell r="N3615" t="str">
            <v>True</v>
          </cell>
          <cell r="O3615" t="str">
            <v>False</v>
          </cell>
          <cell r="P3615">
            <v>327500314</v>
          </cell>
          <cell r="Q3615">
            <v>0</v>
          </cell>
          <cell r="R3615">
            <v>0</v>
          </cell>
          <cell r="S3615" t="str">
            <v>0.00</v>
          </cell>
          <cell r="T3615">
            <v>0</v>
          </cell>
          <cell r="U3615">
            <v>8</v>
          </cell>
          <cell r="V3615">
            <v>8</v>
          </cell>
          <cell r="W3615" t="str">
            <v>2026-02-19</v>
          </cell>
        </row>
        <row r="3616">
          <cell r="A3616">
            <v>136253</v>
          </cell>
          <cell r="B3616">
            <v>46071</v>
          </cell>
          <cell r="C3616" t="str">
            <v>TAFITASOA3</v>
          </cell>
          <cell r="D3616" t="str">
            <v>1739</v>
          </cell>
          <cell r="E3616" t="str">
            <v>1 125 000.00</v>
          </cell>
          <cell r="F3616" t="str">
            <v>1 350 000.00</v>
          </cell>
          <cell r="G3616" t="str">
            <v>MGA</v>
          </cell>
          <cell r="H3616" t="str">
            <v>C700</v>
          </cell>
          <cell r="I3616" t="str">
            <v>E</v>
          </cell>
          <cell r="J3616" t="str">
            <v>2026-02-18</v>
          </cell>
          <cell r="K3616" t="str">
            <v>YASSIE</v>
          </cell>
          <cell r="L3616" t="str">
            <v>True</v>
          </cell>
          <cell r="M3616" t="str">
            <v>True</v>
          </cell>
          <cell r="N3616" t="str">
            <v>True</v>
          </cell>
          <cell r="O3616" t="str">
            <v>False</v>
          </cell>
          <cell r="P3616">
            <v>327500312</v>
          </cell>
          <cell r="Q3616">
            <v>327500311</v>
          </cell>
          <cell r="R3616">
            <v>0</v>
          </cell>
          <cell r="S3616" t="str">
            <v>0.00</v>
          </cell>
          <cell r="T3616">
            <v>0</v>
          </cell>
          <cell r="U3616">
            <v>8</v>
          </cell>
          <cell r="V3616">
            <v>8</v>
          </cell>
          <cell r="W3616" t="str">
            <v>2026-02-19</v>
          </cell>
        </row>
        <row r="3617">
          <cell r="A3617">
            <v>136252</v>
          </cell>
          <cell r="B3617">
            <v>46071</v>
          </cell>
          <cell r="C3617" t="str">
            <v>HARITSOA</v>
          </cell>
          <cell r="D3617" t="str">
            <v>4216</v>
          </cell>
          <cell r="E3617" t="str">
            <v>75 833.33</v>
          </cell>
          <cell r="F3617" t="str">
            <v>91 000.00</v>
          </cell>
          <cell r="G3617" t="str">
            <v>MGA</v>
          </cell>
          <cell r="H3617" t="str">
            <v>C500</v>
          </cell>
          <cell r="I3617" t="str">
            <v>E</v>
          </cell>
          <cell r="J3617" t="str">
            <v>2026-02-18</v>
          </cell>
          <cell r="K3617" t="str">
            <v>YASSIE</v>
          </cell>
          <cell r="L3617" t="str">
            <v>True</v>
          </cell>
          <cell r="M3617" t="str">
            <v>True</v>
          </cell>
          <cell r="N3617" t="str">
            <v>True</v>
          </cell>
          <cell r="O3617" t="str">
            <v>False</v>
          </cell>
          <cell r="P3617">
            <v>327500302</v>
          </cell>
          <cell r="Q3617">
            <v>0</v>
          </cell>
          <cell r="R3617">
            <v>0</v>
          </cell>
          <cell r="S3617" t="str">
            <v>0.00</v>
          </cell>
          <cell r="T3617">
            <v>0</v>
          </cell>
          <cell r="U3617">
            <v>7</v>
          </cell>
          <cell r="V3617">
            <v>7</v>
          </cell>
          <cell r="W3617" t="str">
            <v>2026-02-20</v>
          </cell>
        </row>
        <row r="3618">
          <cell r="A3618">
            <v>136251</v>
          </cell>
          <cell r="B3618">
            <v>46071</v>
          </cell>
          <cell r="C3618" t="str">
            <v>HARITSOA</v>
          </cell>
          <cell r="D3618" t="str">
            <v>4216</v>
          </cell>
          <cell r="E3618" t="str">
            <v>125 000.00</v>
          </cell>
          <cell r="F3618" t="str">
            <v>150 000.00</v>
          </cell>
          <cell r="G3618" t="str">
            <v>MGA</v>
          </cell>
          <cell r="H3618" t="str">
            <v>C500</v>
          </cell>
          <cell r="I3618" t="str">
            <v>E</v>
          </cell>
          <cell r="J3618" t="str">
            <v>2026-02-18</v>
          </cell>
          <cell r="K3618" t="str">
            <v>YASSIE</v>
          </cell>
          <cell r="L3618" t="str">
            <v>True</v>
          </cell>
          <cell r="M3618" t="str">
            <v>True</v>
          </cell>
          <cell r="N3618" t="str">
            <v>True</v>
          </cell>
          <cell r="O3618" t="str">
            <v>False</v>
          </cell>
          <cell r="P3618">
            <v>327400175</v>
          </cell>
          <cell r="Q3618">
            <v>0</v>
          </cell>
          <cell r="R3618">
            <v>0</v>
          </cell>
          <cell r="S3618" t="str">
            <v>0.00</v>
          </cell>
          <cell r="T3618">
            <v>0</v>
          </cell>
          <cell r="U3618">
            <v>8</v>
          </cell>
          <cell r="V3618">
            <v>8</v>
          </cell>
          <cell r="W3618" t="str">
            <v>2026-02-20</v>
          </cell>
        </row>
        <row r="3619">
          <cell r="A3619">
            <v>136250</v>
          </cell>
          <cell r="B3619">
            <v>46071</v>
          </cell>
          <cell r="C3619" t="str">
            <v>GINAM</v>
          </cell>
          <cell r="D3619" t="str">
            <v>3979</v>
          </cell>
          <cell r="E3619" t="str">
            <v>1 878 934.90</v>
          </cell>
          <cell r="F3619" t="str">
            <v>2 254 721.88</v>
          </cell>
          <cell r="G3619" t="str">
            <v>MGA</v>
          </cell>
          <cell r="H3619" t="str">
            <v>C400</v>
          </cell>
          <cell r="I3619" t="str">
            <v>E</v>
          </cell>
          <cell r="J3619" t="str">
            <v>2026-02-18</v>
          </cell>
          <cell r="K3619" t="str">
            <v>YASSIE</v>
          </cell>
          <cell r="L3619" t="str">
            <v>True</v>
          </cell>
          <cell r="M3619" t="str">
            <v>True</v>
          </cell>
          <cell r="N3619" t="str">
            <v>True</v>
          </cell>
          <cell r="O3619" t="str">
            <v>False</v>
          </cell>
          <cell r="P3619">
            <v>327300174</v>
          </cell>
          <cell r="Q3619">
            <v>327300173</v>
          </cell>
          <cell r="R3619">
            <v>0</v>
          </cell>
          <cell r="S3619" t="str">
            <v>0.00</v>
          </cell>
          <cell r="T3619">
            <v>0</v>
          </cell>
          <cell r="U3619">
            <v>6</v>
          </cell>
          <cell r="V3619">
            <v>6</v>
          </cell>
          <cell r="W3619" t="str">
            <v>2026-02-18</v>
          </cell>
        </row>
        <row r="3620">
          <cell r="A3620">
            <v>136249</v>
          </cell>
          <cell r="B3620">
            <v>46071</v>
          </cell>
          <cell r="C3620" t="str">
            <v>LUCA3</v>
          </cell>
          <cell r="D3620" t="str">
            <v>2490</v>
          </cell>
          <cell r="E3620" t="str">
            <v>466 000.00</v>
          </cell>
          <cell r="F3620" t="str">
            <v>466 000.00</v>
          </cell>
          <cell r="G3620" t="str">
            <v>MGA</v>
          </cell>
          <cell r="H3620" t="str">
            <v>C102</v>
          </cell>
          <cell r="I3620" t="str">
            <v>E</v>
          </cell>
          <cell r="J3620" t="str">
            <v>2026-02-18</v>
          </cell>
          <cell r="K3620" t="str">
            <v>YASSIE</v>
          </cell>
          <cell r="L3620" t="str">
            <v>True</v>
          </cell>
          <cell r="M3620" t="str">
            <v>True</v>
          </cell>
          <cell r="N3620" t="str">
            <v>True</v>
          </cell>
          <cell r="O3620" t="str">
            <v>False</v>
          </cell>
          <cell r="P3620">
            <v>327500292</v>
          </cell>
          <cell r="Q3620">
            <v>0</v>
          </cell>
          <cell r="R3620">
            <v>0</v>
          </cell>
          <cell r="S3620" t="str">
            <v>0.00</v>
          </cell>
          <cell r="T3620">
            <v>0</v>
          </cell>
          <cell r="U3620">
            <v>7</v>
          </cell>
          <cell r="V3620">
            <v>7</v>
          </cell>
          <cell r="W3620" t="str">
            <v>2026-02-19</v>
          </cell>
        </row>
        <row r="3621">
          <cell r="A3621">
            <v>136248</v>
          </cell>
          <cell r="B3621">
            <v>46071</v>
          </cell>
          <cell r="C3621" t="str">
            <v>OLGA</v>
          </cell>
          <cell r="D3621" t="str">
            <v>4263</v>
          </cell>
          <cell r="E3621" t="str">
            <v>700 000.00</v>
          </cell>
          <cell r="F3621" t="str">
            <v>840 000.00</v>
          </cell>
          <cell r="G3621" t="str">
            <v>MGA</v>
          </cell>
          <cell r="H3621" t="str">
            <v>C901</v>
          </cell>
          <cell r="I3621" t="str">
            <v>E</v>
          </cell>
          <cell r="J3621" t="str">
            <v>2026-02-18</v>
          </cell>
          <cell r="K3621" t="str">
            <v>YASSIE</v>
          </cell>
          <cell r="L3621" t="str">
            <v>True</v>
          </cell>
          <cell r="M3621" t="str">
            <v>True</v>
          </cell>
          <cell r="N3621" t="str">
            <v>True</v>
          </cell>
          <cell r="O3621" t="str">
            <v>False</v>
          </cell>
          <cell r="P3621">
            <v>0</v>
          </cell>
          <cell r="Q3621">
            <v>0</v>
          </cell>
          <cell r="R3621">
            <v>0</v>
          </cell>
          <cell r="S3621" t="str">
            <v>0.00</v>
          </cell>
          <cell r="T3621">
            <v>0</v>
          </cell>
          <cell r="U3621">
            <v>4</v>
          </cell>
          <cell r="V3621">
            <v>4</v>
          </cell>
          <cell r="W3621" t="str">
            <v>2026-02-23</v>
          </cell>
        </row>
        <row r="3622">
          <cell r="A3622">
            <v>136247</v>
          </cell>
          <cell r="B3622">
            <v>46071</v>
          </cell>
          <cell r="C3622" t="str">
            <v>OLGA</v>
          </cell>
          <cell r="D3622" t="str">
            <v>4442</v>
          </cell>
          <cell r="E3622" t="str">
            <v>1 500 000.00</v>
          </cell>
          <cell r="F3622" t="str">
            <v>1 800 000.00</v>
          </cell>
          <cell r="G3622" t="str">
            <v>MGA</v>
          </cell>
          <cell r="H3622" t="str">
            <v>C901</v>
          </cell>
          <cell r="I3622" t="str">
            <v>E</v>
          </cell>
          <cell r="J3622" t="str">
            <v>2026-02-18</v>
          </cell>
          <cell r="K3622" t="str">
            <v>YASSIE</v>
          </cell>
          <cell r="L3622" t="str">
            <v>True</v>
          </cell>
          <cell r="M3622" t="str">
            <v>True</v>
          </cell>
          <cell r="N3622" t="str">
            <v>True</v>
          </cell>
          <cell r="O3622" t="str">
            <v>False</v>
          </cell>
          <cell r="P3622">
            <v>0</v>
          </cell>
          <cell r="Q3622">
            <v>0</v>
          </cell>
          <cell r="R3622">
            <v>0</v>
          </cell>
          <cell r="S3622" t="str">
            <v>0.00</v>
          </cell>
          <cell r="T3622">
            <v>0</v>
          </cell>
          <cell r="U3622">
            <v>4</v>
          </cell>
          <cell r="V3622">
            <v>4</v>
          </cell>
          <cell r="W3622" t="str">
            <v>2026-02-23</v>
          </cell>
        </row>
        <row r="3623">
          <cell r="A3623">
            <v>136246</v>
          </cell>
          <cell r="B3623">
            <v>46071</v>
          </cell>
          <cell r="C3623" t="str">
            <v>OLGA</v>
          </cell>
          <cell r="E3623" t="str">
            <v>0.00</v>
          </cell>
          <cell r="F3623" t="str">
            <v>0.00</v>
          </cell>
          <cell r="G3623" t="str">
            <v>MGA</v>
          </cell>
          <cell r="H3623" t="str">
            <v>C901</v>
          </cell>
          <cell r="I3623" t="str">
            <v>E</v>
          </cell>
          <cell r="J3623" t="str">
            <v>2026-02-18</v>
          </cell>
          <cell r="K3623" t="str">
            <v>YASSIE</v>
          </cell>
          <cell r="L3623" t="str">
            <v>True</v>
          </cell>
          <cell r="M3623" t="str">
            <v>False</v>
          </cell>
          <cell r="N3623" t="str">
            <v>True</v>
          </cell>
          <cell r="O3623" t="str">
            <v>False</v>
          </cell>
          <cell r="P3623">
            <v>0</v>
          </cell>
          <cell r="Q3623">
            <v>0</v>
          </cell>
          <cell r="R3623">
            <v>0</v>
          </cell>
          <cell r="S3623" t="str">
            <v>0.00</v>
          </cell>
          <cell r="T3623">
            <v>0</v>
          </cell>
          <cell r="U3623">
            <v>4</v>
          </cell>
          <cell r="V3623">
            <v>4</v>
          </cell>
          <cell r="W3623" t="str">
            <v>2026-02-23</v>
          </cell>
        </row>
        <row r="3624">
          <cell r="A3624">
            <v>136245</v>
          </cell>
          <cell r="B3624">
            <v>46071</v>
          </cell>
          <cell r="C3624" t="str">
            <v>LUCA3</v>
          </cell>
          <cell r="D3624" t="str">
            <v>2490</v>
          </cell>
          <cell r="E3624" t="str">
            <v>1 140 000.00</v>
          </cell>
          <cell r="F3624" t="str">
            <v>1 140 000.00</v>
          </cell>
          <cell r="G3624" t="str">
            <v>MGA</v>
          </cell>
          <cell r="H3624" t="str">
            <v>C102</v>
          </cell>
          <cell r="I3624" t="str">
            <v>E</v>
          </cell>
          <cell r="J3624" t="str">
            <v>2026-02-18</v>
          </cell>
          <cell r="K3624" t="str">
            <v>YASSIE</v>
          </cell>
          <cell r="L3624" t="str">
            <v>True</v>
          </cell>
          <cell r="M3624" t="str">
            <v>True</v>
          </cell>
          <cell r="N3624" t="str">
            <v>True</v>
          </cell>
          <cell r="O3624" t="str">
            <v>False</v>
          </cell>
          <cell r="P3624">
            <v>327300169</v>
          </cell>
          <cell r="Q3624">
            <v>0</v>
          </cell>
          <cell r="R3624">
            <v>0</v>
          </cell>
          <cell r="S3624" t="str">
            <v>0.00</v>
          </cell>
          <cell r="T3624">
            <v>0</v>
          </cell>
          <cell r="U3624">
            <v>7</v>
          </cell>
          <cell r="V3624">
            <v>7</v>
          </cell>
          <cell r="W3624" t="str">
            <v>2026-02-19</v>
          </cell>
        </row>
        <row r="3625">
          <cell r="A3625">
            <v>136244</v>
          </cell>
          <cell r="B3625">
            <v>46071</v>
          </cell>
          <cell r="C3625" t="str">
            <v>HERY.RAMAROLAHY</v>
          </cell>
          <cell r="D3625" t="str">
            <v>5337</v>
          </cell>
          <cell r="E3625" t="str">
            <v>2 650 000.00</v>
          </cell>
          <cell r="F3625" t="str">
            <v>3 180 000.00</v>
          </cell>
          <cell r="G3625" t="str">
            <v>MGA</v>
          </cell>
          <cell r="H3625" t="str">
            <v>C500</v>
          </cell>
          <cell r="I3625" t="str">
            <v>E</v>
          </cell>
          <cell r="J3625" t="str">
            <v>2026-02-18</v>
          </cell>
          <cell r="K3625" t="str">
            <v>YASSIE</v>
          </cell>
          <cell r="L3625" t="str">
            <v>True</v>
          </cell>
          <cell r="M3625" t="str">
            <v>True</v>
          </cell>
          <cell r="N3625" t="str">
            <v>True</v>
          </cell>
          <cell r="O3625" t="str">
            <v>False</v>
          </cell>
          <cell r="P3625">
            <v>327200285</v>
          </cell>
          <cell r="Q3625">
            <v>0</v>
          </cell>
          <cell r="R3625">
            <v>0</v>
          </cell>
          <cell r="S3625" t="str">
            <v>0.00</v>
          </cell>
          <cell r="T3625">
            <v>0</v>
          </cell>
          <cell r="U3625">
            <v>7</v>
          </cell>
          <cell r="V3625">
            <v>7</v>
          </cell>
          <cell r="W3625" t="str">
            <v>2026-02-20</v>
          </cell>
        </row>
        <row r="3626">
          <cell r="A3626">
            <v>136243</v>
          </cell>
          <cell r="B3626">
            <v>46071</v>
          </cell>
          <cell r="C3626" t="str">
            <v>HERY.RAMAROLAHY</v>
          </cell>
          <cell r="D3626" t="str">
            <v>2328</v>
          </cell>
          <cell r="E3626" t="str">
            <v>6 000 000.00</v>
          </cell>
          <cell r="F3626" t="str">
            <v>7 200 000.00</v>
          </cell>
          <cell r="G3626" t="str">
            <v>MGA</v>
          </cell>
          <cell r="H3626" t="str">
            <v>C500</v>
          </cell>
          <cell r="I3626" t="str">
            <v>E</v>
          </cell>
          <cell r="J3626" t="str">
            <v>2026-02-18</v>
          </cell>
          <cell r="K3626" t="str">
            <v>YASSIE</v>
          </cell>
          <cell r="L3626" t="str">
            <v>True</v>
          </cell>
          <cell r="M3626" t="str">
            <v>True</v>
          </cell>
          <cell r="N3626" t="str">
            <v>True</v>
          </cell>
          <cell r="O3626" t="str">
            <v>False</v>
          </cell>
          <cell r="P3626">
            <v>327200283</v>
          </cell>
          <cell r="Q3626">
            <v>0</v>
          </cell>
          <cell r="R3626">
            <v>0</v>
          </cell>
          <cell r="S3626" t="str">
            <v>0.00</v>
          </cell>
          <cell r="T3626">
            <v>0</v>
          </cell>
          <cell r="U3626">
            <v>6</v>
          </cell>
          <cell r="V3626">
            <v>6</v>
          </cell>
          <cell r="W3626" t="str">
            <v>2026-02-20</v>
          </cell>
        </row>
        <row r="3627">
          <cell r="A3627">
            <v>136242</v>
          </cell>
          <cell r="B3627">
            <v>46071</v>
          </cell>
          <cell r="C3627" t="str">
            <v>HARITSOA</v>
          </cell>
          <cell r="D3627" t="str">
            <v>4216</v>
          </cell>
          <cell r="E3627" t="str">
            <v>82 833.33</v>
          </cell>
          <cell r="F3627" t="str">
            <v>99 400.00</v>
          </cell>
          <cell r="G3627" t="str">
            <v>MGA</v>
          </cell>
          <cell r="H3627" t="str">
            <v>C500</v>
          </cell>
          <cell r="I3627" t="str">
            <v>E</v>
          </cell>
          <cell r="J3627" t="str">
            <v>2026-02-18</v>
          </cell>
          <cell r="K3627" t="str">
            <v>YASSIE</v>
          </cell>
          <cell r="L3627" t="str">
            <v>True</v>
          </cell>
          <cell r="M3627" t="str">
            <v>True</v>
          </cell>
          <cell r="N3627" t="str">
            <v>True</v>
          </cell>
          <cell r="O3627" t="str">
            <v>False</v>
          </cell>
          <cell r="P3627">
            <v>327200281</v>
          </cell>
          <cell r="Q3627">
            <v>0</v>
          </cell>
          <cell r="R3627">
            <v>0</v>
          </cell>
          <cell r="S3627" t="str">
            <v>0.00</v>
          </cell>
          <cell r="T3627">
            <v>0</v>
          </cell>
          <cell r="U3627">
            <v>9</v>
          </cell>
          <cell r="V3627">
            <v>9</v>
          </cell>
          <cell r="W3627" t="str">
            <v>2026-02-20</v>
          </cell>
        </row>
        <row r="3628">
          <cell r="A3628">
            <v>136241</v>
          </cell>
          <cell r="B3628">
            <v>46071</v>
          </cell>
          <cell r="C3628" t="str">
            <v>HERY.RAMAROLAHY</v>
          </cell>
          <cell r="D3628" t="str">
            <v>2328</v>
          </cell>
          <cell r="E3628" t="str">
            <v>5 100 000.00</v>
          </cell>
          <cell r="F3628" t="str">
            <v>6 120 000.00</v>
          </cell>
          <cell r="G3628" t="str">
            <v>MGA</v>
          </cell>
          <cell r="H3628" t="str">
            <v>C500</v>
          </cell>
          <cell r="I3628" t="str">
            <v>E</v>
          </cell>
          <cell r="J3628" t="str">
            <v>2026-02-18</v>
          </cell>
          <cell r="K3628" t="str">
            <v>YASSIE</v>
          </cell>
          <cell r="L3628" t="str">
            <v>True</v>
          </cell>
          <cell r="M3628" t="str">
            <v>True</v>
          </cell>
          <cell r="N3628" t="str">
            <v>True</v>
          </cell>
          <cell r="O3628" t="str">
            <v>False</v>
          </cell>
          <cell r="P3628">
            <v>327200279</v>
          </cell>
          <cell r="Q3628">
            <v>0</v>
          </cell>
          <cell r="R3628">
            <v>0</v>
          </cell>
          <cell r="S3628" t="str">
            <v>0.00</v>
          </cell>
          <cell r="T3628">
            <v>0</v>
          </cell>
          <cell r="U3628">
            <v>6</v>
          </cell>
          <cell r="V3628">
            <v>6</v>
          </cell>
          <cell r="W3628" t="str">
            <v>2026-02-20</v>
          </cell>
        </row>
        <row r="3629">
          <cell r="A3629">
            <v>136240</v>
          </cell>
          <cell r="B3629">
            <v>46071</v>
          </cell>
          <cell r="C3629" t="str">
            <v>HERY.RAMAROLAHY</v>
          </cell>
          <cell r="D3629" t="str">
            <v>5337</v>
          </cell>
          <cell r="E3629" t="str">
            <v>1 040 000.00</v>
          </cell>
          <cell r="F3629" t="str">
            <v>1 248 000.00</v>
          </cell>
          <cell r="G3629" t="str">
            <v>MGA</v>
          </cell>
          <cell r="H3629" t="str">
            <v>C500</v>
          </cell>
          <cell r="I3629" t="str">
            <v>E</v>
          </cell>
          <cell r="J3629" t="str">
            <v>2026-02-18</v>
          </cell>
          <cell r="K3629" t="str">
            <v>YASSIE</v>
          </cell>
          <cell r="L3629" t="str">
            <v>True</v>
          </cell>
          <cell r="M3629" t="str">
            <v>True</v>
          </cell>
          <cell r="N3629" t="str">
            <v>True</v>
          </cell>
          <cell r="O3629" t="str">
            <v>False</v>
          </cell>
          <cell r="P3629">
            <v>327000277</v>
          </cell>
          <cell r="Q3629">
            <v>0</v>
          </cell>
          <cell r="R3629">
            <v>0</v>
          </cell>
          <cell r="S3629" t="str">
            <v>0.00</v>
          </cell>
          <cell r="T3629">
            <v>0</v>
          </cell>
          <cell r="U3629">
            <v>6</v>
          </cell>
          <cell r="V3629">
            <v>6</v>
          </cell>
          <cell r="W3629" t="str">
            <v>2026-02-20</v>
          </cell>
        </row>
        <row r="3630">
          <cell r="A3630">
            <v>136239</v>
          </cell>
          <cell r="B3630">
            <v>46071</v>
          </cell>
          <cell r="C3630" t="str">
            <v>CHRISTELE</v>
          </cell>
          <cell r="D3630" t="str">
            <v>5964</v>
          </cell>
          <cell r="E3630" t="str">
            <v>5 000 000.00</v>
          </cell>
          <cell r="F3630" t="str">
            <v>5 000 000.00</v>
          </cell>
          <cell r="G3630" t="str">
            <v>MGA</v>
          </cell>
          <cell r="H3630" t="str">
            <v>C600</v>
          </cell>
          <cell r="I3630" t="str">
            <v>E</v>
          </cell>
          <cell r="J3630" t="str">
            <v>2026-02-18</v>
          </cell>
          <cell r="K3630" t="str">
            <v>YASSIE</v>
          </cell>
          <cell r="L3630" t="str">
            <v>True</v>
          </cell>
          <cell r="M3630" t="str">
            <v>True</v>
          </cell>
          <cell r="N3630" t="str">
            <v>True</v>
          </cell>
          <cell r="O3630" t="str">
            <v>False</v>
          </cell>
          <cell r="P3630">
            <v>327000272</v>
          </cell>
          <cell r="Q3630">
            <v>327000271</v>
          </cell>
          <cell r="R3630">
            <v>0</v>
          </cell>
          <cell r="S3630" t="str">
            <v>0.00</v>
          </cell>
          <cell r="T3630">
            <v>0</v>
          </cell>
          <cell r="U3630">
            <v>6</v>
          </cell>
          <cell r="V3630">
            <v>6</v>
          </cell>
          <cell r="W3630" t="str">
            <v>2026-02-19</v>
          </cell>
        </row>
        <row r="3631">
          <cell r="A3631">
            <v>136238</v>
          </cell>
          <cell r="B3631">
            <v>46071</v>
          </cell>
          <cell r="C3631" t="str">
            <v>HERY.RAMAROLAHY</v>
          </cell>
          <cell r="D3631" t="str">
            <v>5338</v>
          </cell>
          <cell r="E3631" t="str">
            <v>2 060 000.00</v>
          </cell>
          <cell r="F3631" t="str">
            <v>2 472 000.00</v>
          </cell>
          <cell r="G3631" t="str">
            <v>MGA</v>
          </cell>
          <cell r="H3631" t="str">
            <v>C500</v>
          </cell>
          <cell r="I3631" t="str">
            <v>E</v>
          </cell>
          <cell r="J3631" t="str">
            <v>2026-02-18</v>
          </cell>
          <cell r="K3631" t="str">
            <v>YASSIE</v>
          </cell>
          <cell r="L3631" t="str">
            <v>True</v>
          </cell>
          <cell r="M3631" t="str">
            <v>True</v>
          </cell>
          <cell r="N3631" t="str">
            <v>True</v>
          </cell>
          <cell r="O3631" t="str">
            <v>False</v>
          </cell>
          <cell r="P3631">
            <v>327100275</v>
          </cell>
          <cell r="Q3631">
            <v>0</v>
          </cell>
          <cell r="R3631">
            <v>0</v>
          </cell>
          <cell r="S3631" t="str">
            <v>0.00</v>
          </cell>
          <cell r="T3631">
            <v>0</v>
          </cell>
          <cell r="U3631">
            <v>6</v>
          </cell>
          <cell r="V3631">
            <v>6</v>
          </cell>
          <cell r="W3631" t="str">
            <v>2026-02-20</v>
          </cell>
        </row>
        <row r="3632">
          <cell r="A3632">
            <v>136237</v>
          </cell>
          <cell r="B3632">
            <v>46071</v>
          </cell>
          <cell r="C3632" t="str">
            <v>MBOLATIANANJI</v>
          </cell>
          <cell r="D3632" t="str">
            <v>3052</v>
          </cell>
          <cell r="E3632" t="str">
            <v>872 032.00</v>
          </cell>
          <cell r="F3632" t="str">
            <v>1 046 438.40</v>
          </cell>
          <cell r="G3632" t="str">
            <v>MGA</v>
          </cell>
          <cell r="H3632" t="str">
            <v>C800</v>
          </cell>
          <cell r="I3632" t="str">
            <v>E</v>
          </cell>
          <cell r="J3632" t="str">
            <v>2026-02-18</v>
          </cell>
          <cell r="K3632" t="str">
            <v>YASSIE</v>
          </cell>
          <cell r="L3632" t="str">
            <v>True</v>
          </cell>
          <cell r="M3632" t="str">
            <v>True</v>
          </cell>
          <cell r="N3632" t="str">
            <v>True</v>
          </cell>
          <cell r="O3632" t="str">
            <v>False</v>
          </cell>
          <cell r="P3632">
            <v>0</v>
          </cell>
          <cell r="Q3632">
            <v>0</v>
          </cell>
          <cell r="R3632">
            <v>0</v>
          </cell>
          <cell r="S3632" t="str">
            <v>0.00</v>
          </cell>
          <cell r="T3632">
            <v>0</v>
          </cell>
          <cell r="U3632">
            <v>7</v>
          </cell>
          <cell r="V3632">
            <v>7</v>
          </cell>
          <cell r="W3632" t="str">
            <v>2026-02-23</v>
          </cell>
        </row>
        <row r="3633">
          <cell r="A3633">
            <v>136236</v>
          </cell>
          <cell r="B3633">
            <v>46071</v>
          </cell>
          <cell r="C3633" t="str">
            <v>HARITSOA</v>
          </cell>
          <cell r="D3633" t="str">
            <v>3042</v>
          </cell>
          <cell r="E3633" t="str">
            <v>550 000.00</v>
          </cell>
          <cell r="F3633" t="str">
            <v>660 000.00</v>
          </cell>
          <cell r="G3633" t="str">
            <v>MGA</v>
          </cell>
          <cell r="H3633" t="str">
            <v>C500</v>
          </cell>
          <cell r="I3633" t="str">
            <v>E</v>
          </cell>
          <cell r="J3633" t="str">
            <v>2026-02-18</v>
          </cell>
          <cell r="K3633" t="str">
            <v>YASSIE</v>
          </cell>
          <cell r="L3633" t="str">
            <v>True</v>
          </cell>
          <cell r="M3633" t="str">
            <v>True</v>
          </cell>
          <cell r="N3633" t="str">
            <v>True</v>
          </cell>
          <cell r="O3633" t="str">
            <v>False</v>
          </cell>
          <cell r="P3633">
            <v>327000264</v>
          </cell>
          <cell r="Q3633">
            <v>0</v>
          </cell>
          <cell r="R3633">
            <v>0</v>
          </cell>
          <cell r="S3633" t="str">
            <v>0.00</v>
          </cell>
          <cell r="T3633">
            <v>0</v>
          </cell>
          <cell r="U3633">
            <v>7</v>
          </cell>
          <cell r="V3633">
            <v>7</v>
          </cell>
          <cell r="W3633" t="str">
            <v>2026-02-20</v>
          </cell>
        </row>
        <row r="3634">
          <cell r="A3634">
            <v>136235</v>
          </cell>
          <cell r="B3634">
            <v>46071</v>
          </cell>
          <cell r="C3634" t="str">
            <v>HARITSOA</v>
          </cell>
          <cell r="D3634" t="str">
            <v>1184</v>
          </cell>
          <cell r="E3634" t="str">
            <v>15 600 000.00</v>
          </cell>
          <cell r="F3634" t="str">
            <v>18 720 000.00</v>
          </cell>
          <cell r="G3634" t="str">
            <v>MGA</v>
          </cell>
          <cell r="H3634" t="str">
            <v>C500</v>
          </cell>
          <cell r="I3634" t="str">
            <v>E</v>
          </cell>
          <cell r="J3634" t="str">
            <v>2026-02-18</v>
          </cell>
          <cell r="K3634" t="str">
            <v>YASSIE</v>
          </cell>
          <cell r="L3634" t="str">
            <v>True</v>
          </cell>
          <cell r="M3634" t="str">
            <v>True</v>
          </cell>
          <cell r="N3634" t="str">
            <v>True</v>
          </cell>
          <cell r="O3634" t="str">
            <v>False</v>
          </cell>
          <cell r="P3634">
            <v>327000257</v>
          </cell>
          <cell r="Q3634">
            <v>0</v>
          </cell>
          <cell r="R3634">
            <v>0</v>
          </cell>
          <cell r="S3634" t="str">
            <v>0.00</v>
          </cell>
          <cell r="T3634">
            <v>0</v>
          </cell>
          <cell r="U3634">
            <v>11</v>
          </cell>
          <cell r="V3634">
            <v>11</v>
          </cell>
          <cell r="W3634" t="str">
            <v>2026-02-28</v>
          </cell>
        </row>
        <row r="3635">
          <cell r="A3635">
            <v>136234</v>
          </cell>
          <cell r="B3635">
            <v>46071</v>
          </cell>
          <cell r="C3635" t="str">
            <v>MIORA46</v>
          </cell>
          <cell r="D3635" t="str">
            <v>132</v>
          </cell>
          <cell r="E3635" t="str">
            <v>8 362 800.00</v>
          </cell>
          <cell r="F3635" t="str">
            <v>10 035 360.00</v>
          </cell>
          <cell r="G3635" t="str">
            <v>MGA</v>
          </cell>
          <cell r="H3635" t="str">
            <v>C900</v>
          </cell>
          <cell r="I3635" t="str">
            <v>E</v>
          </cell>
          <cell r="J3635" t="str">
            <v>2026-02-18</v>
          </cell>
          <cell r="K3635" t="str">
            <v>YASSIE</v>
          </cell>
          <cell r="L3635" t="str">
            <v>True</v>
          </cell>
          <cell r="M3635" t="str">
            <v>True</v>
          </cell>
          <cell r="N3635" t="str">
            <v>True</v>
          </cell>
          <cell r="O3635" t="str">
            <v>False</v>
          </cell>
          <cell r="P3635">
            <v>327100234</v>
          </cell>
          <cell r="Q3635">
            <v>0</v>
          </cell>
          <cell r="R3635">
            <v>0</v>
          </cell>
          <cell r="S3635" t="str">
            <v>0.00</v>
          </cell>
          <cell r="T3635">
            <v>0</v>
          </cell>
          <cell r="U3635">
            <v>6</v>
          </cell>
          <cell r="V3635">
            <v>6</v>
          </cell>
          <cell r="W3635" t="str">
            <v>2026-02-18</v>
          </cell>
        </row>
        <row r="3636">
          <cell r="A3636">
            <v>136233</v>
          </cell>
          <cell r="B3636">
            <v>46071</v>
          </cell>
          <cell r="C3636" t="str">
            <v>MIALY23</v>
          </cell>
          <cell r="D3636" t="str">
            <v>6786</v>
          </cell>
          <cell r="E3636" t="str">
            <v>4 000 000.00</v>
          </cell>
          <cell r="F3636" t="str">
            <v>4 000 000.00</v>
          </cell>
          <cell r="G3636" t="str">
            <v>MGA</v>
          </cell>
          <cell r="H3636" t="str">
            <v>C600</v>
          </cell>
          <cell r="I3636" t="str">
            <v>E</v>
          </cell>
          <cell r="J3636" t="str">
            <v>2026-02-18</v>
          </cell>
          <cell r="K3636" t="str">
            <v>YASSIE</v>
          </cell>
          <cell r="L3636" t="str">
            <v>True</v>
          </cell>
          <cell r="M3636" t="str">
            <v>True</v>
          </cell>
          <cell r="N3636" t="str">
            <v>True</v>
          </cell>
          <cell r="O3636" t="str">
            <v>False</v>
          </cell>
          <cell r="P3636">
            <v>327200192</v>
          </cell>
          <cell r="Q3636">
            <v>327200191</v>
          </cell>
          <cell r="R3636">
            <v>0</v>
          </cell>
          <cell r="S3636" t="str">
            <v>0.00</v>
          </cell>
          <cell r="T3636">
            <v>0</v>
          </cell>
          <cell r="U3636">
            <v>8</v>
          </cell>
          <cell r="V3636">
            <v>8</v>
          </cell>
          <cell r="W3636" t="str">
            <v>2026-02-24</v>
          </cell>
        </row>
        <row r="3637">
          <cell r="A3637">
            <v>136232</v>
          </cell>
          <cell r="B3637">
            <v>46071</v>
          </cell>
          <cell r="C3637" t="str">
            <v>LUCA3</v>
          </cell>
          <cell r="D3637" t="str">
            <v>666</v>
          </cell>
          <cell r="E3637" t="str">
            <v>8 996 400.00</v>
          </cell>
          <cell r="F3637" t="str">
            <v>10 795 680.00</v>
          </cell>
          <cell r="G3637" t="str">
            <v>MGA</v>
          </cell>
          <cell r="H3637" t="str">
            <v>C102</v>
          </cell>
          <cell r="I3637" t="str">
            <v>E</v>
          </cell>
          <cell r="J3637" t="str">
            <v>2026-02-18</v>
          </cell>
          <cell r="K3637" t="str">
            <v>YASSIE</v>
          </cell>
          <cell r="L3637" t="str">
            <v>True</v>
          </cell>
          <cell r="M3637" t="str">
            <v>True</v>
          </cell>
          <cell r="N3637" t="str">
            <v>True</v>
          </cell>
          <cell r="O3637" t="str">
            <v>False</v>
          </cell>
          <cell r="P3637">
            <v>327200189</v>
          </cell>
          <cell r="Q3637">
            <v>0</v>
          </cell>
          <cell r="R3637">
            <v>0</v>
          </cell>
          <cell r="S3637" t="str">
            <v>0.00</v>
          </cell>
          <cell r="T3637">
            <v>0</v>
          </cell>
          <cell r="U3637">
            <v>8</v>
          </cell>
          <cell r="V3637">
            <v>8</v>
          </cell>
          <cell r="W3637" t="str">
            <v>2026-02-19</v>
          </cell>
        </row>
        <row r="3638">
          <cell r="A3638">
            <v>136231</v>
          </cell>
          <cell r="B3638">
            <v>46071</v>
          </cell>
          <cell r="C3638" t="str">
            <v>LUCA3</v>
          </cell>
          <cell r="D3638" t="str">
            <v>6169</v>
          </cell>
          <cell r="E3638" t="str">
            <v>50 214 854.10</v>
          </cell>
          <cell r="F3638" t="str">
            <v>60 257 824.92</v>
          </cell>
          <cell r="G3638" t="str">
            <v>MGA</v>
          </cell>
          <cell r="H3638" t="str">
            <v>C102</v>
          </cell>
          <cell r="I3638" t="str">
            <v>E</v>
          </cell>
          <cell r="J3638" t="str">
            <v>2026-02-18</v>
          </cell>
          <cell r="K3638" t="str">
            <v>YASSIE</v>
          </cell>
          <cell r="L3638" t="str">
            <v>True</v>
          </cell>
          <cell r="M3638" t="str">
            <v>True</v>
          </cell>
          <cell r="N3638" t="str">
            <v>True</v>
          </cell>
          <cell r="O3638" t="str">
            <v>False</v>
          </cell>
          <cell r="P3638">
            <v>327000246</v>
          </cell>
          <cell r="Q3638">
            <v>0</v>
          </cell>
          <cell r="R3638">
            <v>0</v>
          </cell>
          <cell r="S3638" t="str">
            <v>0.00</v>
          </cell>
          <cell r="T3638">
            <v>0</v>
          </cell>
          <cell r="U3638">
            <v>8</v>
          </cell>
          <cell r="V3638">
            <v>8</v>
          </cell>
          <cell r="W3638" t="str">
            <v>2026-02-19</v>
          </cell>
        </row>
        <row r="3639">
          <cell r="A3639">
            <v>136230</v>
          </cell>
          <cell r="B3639">
            <v>46071</v>
          </cell>
          <cell r="C3639" t="str">
            <v>LUCA3</v>
          </cell>
          <cell r="D3639" t="str">
            <v>3127</v>
          </cell>
          <cell r="E3639" t="str">
            <v>38 612 262.16</v>
          </cell>
          <cell r="F3639" t="str">
            <v>46 334 714.59</v>
          </cell>
          <cell r="G3639" t="str">
            <v>MGA</v>
          </cell>
          <cell r="H3639" t="str">
            <v>C102</v>
          </cell>
          <cell r="I3639" t="str">
            <v>E</v>
          </cell>
          <cell r="J3639" t="str">
            <v>2026-02-18</v>
          </cell>
          <cell r="K3639" t="str">
            <v>YASSIE</v>
          </cell>
          <cell r="L3639" t="str">
            <v>True</v>
          </cell>
          <cell r="M3639" t="str">
            <v>True</v>
          </cell>
          <cell r="N3639" t="str">
            <v>True</v>
          </cell>
          <cell r="O3639" t="str">
            <v>False</v>
          </cell>
          <cell r="P3639">
            <v>326900146</v>
          </cell>
          <cell r="Q3639">
            <v>0</v>
          </cell>
          <cell r="R3639">
            <v>0</v>
          </cell>
          <cell r="S3639" t="str">
            <v>0.00</v>
          </cell>
          <cell r="T3639">
            <v>0</v>
          </cell>
          <cell r="U3639">
            <v>7</v>
          </cell>
          <cell r="V3639">
            <v>7</v>
          </cell>
          <cell r="W3639" t="str">
            <v>2026-02-19</v>
          </cell>
        </row>
        <row r="3640">
          <cell r="A3640">
            <v>136229</v>
          </cell>
          <cell r="B3640">
            <v>46071</v>
          </cell>
          <cell r="C3640" t="str">
            <v>LUCA3</v>
          </cell>
          <cell r="D3640" t="str">
            <v>6168</v>
          </cell>
          <cell r="E3640" t="str">
            <v>13 084 096.05</v>
          </cell>
          <cell r="F3640" t="str">
            <v>15 700 915.26</v>
          </cell>
          <cell r="G3640" t="str">
            <v>MGA</v>
          </cell>
          <cell r="H3640" t="str">
            <v>C102</v>
          </cell>
          <cell r="I3640" t="str">
            <v>E</v>
          </cell>
          <cell r="J3640" t="str">
            <v>2026-02-18</v>
          </cell>
          <cell r="K3640" t="str">
            <v>YASSIE</v>
          </cell>
          <cell r="L3640" t="str">
            <v>True</v>
          </cell>
          <cell r="M3640" t="str">
            <v>True</v>
          </cell>
          <cell r="N3640" t="str">
            <v>True</v>
          </cell>
          <cell r="O3640" t="str">
            <v>False</v>
          </cell>
          <cell r="P3640">
            <v>326900144</v>
          </cell>
          <cell r="Q3640">
            <v>0</v>
          </cell>
          <cell r="R3640">
            <v>0</v>
          </cell>
          <cell r="S3640" t="str">
            <v>0.00</v>
          </cell>
          <cell r="T3640">
            <v>0</v>
          </cell>
          <cell r="U3640">
            <v>8</v>
          </cell>
          <cell r="V3640">
            <v>8</v>
          </cell>
          <cell r="W3640" t="str">
            <v>2026-02-19</v>
          </cell>
        </row>
        <row r="3641">
          <cell r="A3641">
            <v>136228</v>
          </cell>
          <cell r="B3641">
            <v>46071</v>
          </cell>
          <cell r="C3641" t="str">
            <v>MBOLATIANANJI</v>
          </cell>
          <cell r="D3641" t="str">
            <v>6749</v>
          </cell>
          <cell r="E3641" t="str">
            <v>16 000.00</v>
          </cell>
          <cell r="F3641" t="str">
            <v>16 000.00</v>
          </cell>
          <cell r="G3641" t="str">
            <v>USD</v>
          </cell>
          <cell r="H3641" t="str">
            <v>C800</v>
          </cell>
          <cell r="I3641" t="str">
            <v>E</v>
          </cell>
          <cell r="J3641" t="str">
            <v>2026-02-18</v>
          </cell>
          <cell r="K3641" t="str">
            <v>YASSIE</v>
          </cell>
          <cell r="L3641" t="str">
            <v>True</v>
          </cell>
          <cell r="M3641" t="str">
            <v>True</v>
          </cell>
          <cell r="N3641" t="str">
            <v>True</v>
          </cell>
          <cell r="O3641" t="str">
            <v>False</v>
          </cell>
          <cell r="P3641">
            <v>327000241</v>
          </cell>
          <cell r="Q3641">
            <v>0</v>
          </cell>
          <cell r="R3641">
            <v>0</v>
          </cell>
          <cell r="S3641" t="str">
            <v>0.00</v>
          </cell>
          <cell r="T3641">
            <v>0</v>
          </cell>
          <cell r="U3641">
            <v>4</v>
          </cell>
          <cell r="V3641">
            <v>4</v>
          </cell>
          <cell r="W3641" t="str">
            <v>2026-02-18</v>
          </cell>
        </row>
        <row r="3642">
          <cell r="A3642">
            <v>136227</v>
          </cell>
          <cell r="B3642">
            <v>46071</v>
          </cell>
          <cell r="C3642" t="str">
            <v>MBOLATIANANJI</v>
          </cell>
          <cell r="D3642" t="str">
            <v>6749</v>
          </cell>
          <cell r="E3642" t="str">
            <v>75 093.00</v>
          </cell>
          <cell r="F3642" t="str">
            <v>75 093.00</v>
          </cell>
          <cell r="G3642" t="str">
            <v>USD</v>
          </cell>
          <cell r="H3642" t="str">
            <v>C800</v>
          </cell>
          <cell r="I3642" t="str">
            <v>E</v>
          </cell>
          <cell r="J3642" t="str">
            <v>2026-02-18</v>
          </cell>
          <cell r="K3642" t="str">
            <v>YASSIE</v>
          </cell>
          <cell r="L3642" t="str">
            <v>True</v>
          </cell>
          <cell r="M3642" t="str">
            <v>True</v>
          </cell>
          <cell r="N3642" t="str">
            <v>True</v>
          </cell>
          <cell r="O3642" t="str">
            <v>False</v>
          </cell>
          <cell r="P3642">
            <v>327100232</v>
          </cell>
          <cell r="Q3642">
            <v>0</v>
          </cell>
          <cell r="R3642">
            <v>0</v>
          </cell>
          <cell r="S3642" t="str">
            <v>0.00</v>
          </cell>
          <cell r="T3642">
            <v>0</v>
          </cell>
          <cell r="U3642">
            <v>10</v>
          </cell>
          <cell r="V3642">
            <v>10</v>
          </cell>
          <cell r="W3642" t="str">
            <v>2026-02-18</v>
          </cell>
        </row>
        <row r="3643">
          <cell r="A3643">
            <v>136226</v>
          </cell>
          <cell r="B3643">
            <v>46071</v>
          </cell>
          <cell r="C3643" t="str">
            <v>LUCA3</v>
          </cell>
          <cell r="D3643" t="str">
            <v>6166</v>
          </cell>
          <cell r="E3643" t="str">
            <v>18 704 095.20</v>
          </cell>
          <cell r="F3643" t="str">
            <v>22 444 914.24</v>
          </cell>
          <cell r="G3643" t="str">
            <v>MGA</v>
          </cell>
          <cell r="H3643" t="str">
            <v>C102</v>
          </cell>
          <cell r="I3643" t="str">
            <v>E</v>
          </cell>
          <cell r="J3643" t="str">
            <v>2026-02-18</v>
          </cell>
          <cell r="K3643" t="str">
            <v>YASSIE</v>
          </cell>
          <cell r="L3643" t="str">
            <v>True</v>
          </cell>
          <cell r="M3643" t="str">
            <v>True</v>
          </cell>
          <cell r="N3643" t="str">
            <v>True</v>
          </cell>
          <cell r="O3643" t="str">
            <v>False</v>
          </cell>
          <cell r="P3643">
            <v>326900142</v>
          </cell>
          <cell r="Q3643">
            <v>0</v>
          </cell>
          <cell r="R3643">
            <v>0</v>
          </cell>
          <cell r="S3643" t="str">
            <v>0.00</v>
          </cell>
          <cell r="T3643">
            <v>0</v>
          </cell>
          <cell r="U3643">
            <v>8</v>
          </cell>
          <cell r="V3643">
            <v>8</v>
          </cell>
          <cell r="W3643" t="str">
            <v>2026-02-19</v>
          </cell>
        </row>
        <row r="3644">
          <cell r="A3644">
            <v>136225</v>
          </cell>
          <cell r="B3644">
            <v>46071</v>
          </cell>
          <cell r="C3644" t="str">
            <v>LUCA3</v>
          </cell>
          <cell r="D3644" t="str">
            <v>6141</v>
          </cell>
          <cell r="E3644" t="str">
            <v>35 274 360.00</v>
          </cell>
          <cell r="F3644" t="str">
            <v>42 329 232.00</v>
          </cell>
          <cell r="G3644" t="str">
            <v>MGA</v>
          </cell>
          <cell r="H3644" t="str">
            <v>C102</v>
          </cell>
          <cell r="I3644" t="str">
            <v>E</v>
          </cell>
          <cell r="J3644" t="str">
            <v>2026-02-18</v>
          </cell>
          <cell r="K3644" t="str">
            <v>YASSIE</v>
          </cell>
          <cell r="L3644" t="str">
            <v>True</v>
          </cell>
          <cell r="M3644" t="str">
            <v>True</v>
          </cell>
          <cell r="N3644" t="str">
            <v>True</v>
          </cell>
          <cell r="O3644" t="str">
            <v>False</v>
          </cell>
          <cell r="P3644">
            <v>326600228</v>
          </cell>
          <cell r="Q3644">
            <v>0</v>
          </cell>
          <cell r="R3644">
            <v>0</v>
          </cell>
          <cell r="S3644" t="str">
            <v>0.00</v>
          </cell>
          <cell r="T3644">
            <v>0</v>
          </cell>
          <cell r="U3644">
            <v>7</v>
          </cell>
          <cell r="V3644">
            <v>7</v>
          </cell>
          <cell r="W3644" t="str">
            <v>2026-02-19</v>
          </cell>
        </row>
        <row r="3645">
          <cell r="A3645">
            <v>136224</v>
          </cell>
          <cell r="B3645">
            <v>46071</v>
          </cell>
          <cell r="C3645" t="str">
            <v>SETRA3</v>
          </cell>
          <cell r="D3645" t="str">
            <v>949</v>
          </cell>
          <cell r="E3645" t="str">
            <v>29 300 000.00</v>
          </cell>
          <cell r="F3645" t="str">
            <v>35 160 000.00</v>
          </cell>
          <cell r="G3645" t="str">
            <v>MGA</v>
          </cell>
          <cell r="H3645" t="str">
            <v>C104</v>
          </cell>
          <cell r="I3645" t="str">
            <v>E</v>
          </cell>
          <cell r="J3645" t="str">
            <v>2026-02-18</v>
          </cell>
          <cell r="K3645" t="str">
            <v>YASSIE</v>
          </cell>
          <cell r="L3645" t="str">
            <v>True</v>
          </cell>
          <cell r="M3645" t="str">
            <v>True</v>
          </cell>
          <cell r="N3645" t="str">
            <v>True</v>
          </cell>
          <cell r="O3645" t="str">
            <v>False</v>
          </cell>
          <cell r="P3645">
            <v>326600216</v>
          </cell>
          <cell r="Q3645">
            <v>0</v>
          </cell>
          <cell r="R3645">
            <v>0</v>
          </cell>
          <cell r="S3645" t="str">
            <v>0.00</v>
          </cell>
          <cell r="T3645">
            <v>0</v>
          </cell>
          <cell r="U3645">
            <v>8</v>
          </cell>
          <cell r="V3645">
            <v>8</v>
          </cell>
          <cell r="W3645" t="str">
            <v>2026-02-19</v>
          </cell>
        </row>
        <row r="3646">
          <cell r="A3646">
            <v>136223</v>
          </cell>
          <cell r="B3646">
            <v>46071</v>
          </cell>
          <cell r="C3646" t="str">
            <v>MBOLATIANANJI</v>
          </cell>
          <cell r="D3646" t="str">
            <v>127</v>
          </cell>
          <cell r="E3646" t="str">
            <v>345 600 000.00</v>
          </cell>
          <cell r="F3646" t="str">
            <v>414 720 000.00</v>
          </cell>
          <cell r="G3646" t="str">
            <v>MGA</v>
          </cell>
          <cell r="H3646" t="str">
            <v>C800</v>
          </cell>
          <cell r="I3646" t="str">
            <v>E</v>
          </cell>
          <cell r="J3646" t="str">
            <v>2026-02-18</v>
          </cell>
          <cell r="K3646" t="str">
            <v>YASSIE</v>
          </cell>
          <cell r="L3646" t="str">
            <v>True</v>
          </cell>
          <cell r="M3646" t="str">
            <v>True</v>
          </cell>
          <cell r="N3646" t="str">
            <v>True</v>
          </cell>
          <cell r="O3646" t="str">
            <v>False</v>
          </cell>
          <cell r="P3646">
            <v>0</v>
          </cell>
          <cell r="Q3646">
            <v>0</v>
          </cell>
          <cell r="R3646">
            <v>0</v>
          </cell>
          <cell r="S3646" t="str">
            <v>0.00</v>
          </cell>
          <cell r="T3646">
            <v>0</v>
          </cell>
          <cell r="U3646">
            <v>5</v>
          </cell>
          <cell r="V3646">
            <v>5</v>
          </cell>
          <cell r="W3646" t="str">
            <v>2026-02-18</v>
          </cell>
        </row>
        <row r="3647">
          <cell r="A3647">
            <v>136222</v>
          </cell>
          <cell r="B3647">
            <v>46071</v>
          </cell>
          <cell r="C3647" t="str">
            <v>NASANDRATRA1</v>
          </cell>
          <cell r="D3647" t="str">
            <v>16</v>
          </cell>
          <cell r="E3647" t="str">
            <v>4 875 000.00</v>
          </cell>
          <cell r="F3647" t="str">
            <v>5 850 000.00</v>
          </cell>
          <cell r="G3647" t="str">
            <v>MGA</v>
          </cell>
          <cell r="H3647" t="str">
            <v>C500</v>
          </cell>
          <cell r="I3647" t="str">
            <v>E</v>
          </cell>
          <cell r="J3647" t="str">
            <v>2026-02-18</v>
          </cell>
          <cell r="K3647" t="str">
            <v>YASSIE</v>
          </cell>
          <cell r="L3647" t="str">
            <v>True</v>
          </cell>
          <cell r="M3647" t="str">
            <v>True</v>
          </cell>
          <cell r="N3647" t="str">
            <v>True</v>
          </cell>
          <cell r="O3647" t="str">
            <v>False</v>
          </cell>
          <cell r="P3647">
            <v>326700123</v>
          </cell>
          <cell r="Q3647">
            <v>0</v>
          </cell>
          <cell r="R3647">
            <v>0</v>
          </cell>
          <cell r="S3647" t="str">
            <v>0.00</v>
          </cell>
          <cell r="T3647">
            <v>0</v>
          </cell>
          <cell r="U3647">
            <v>9</v>
          </cell>
          <cell r="V3647">
            <v>9</v>
          </cell>
          <cell r="W3647" t="str">
            <v>2026-02-26</v>
          </cell>
        </row>
        <row r="3648">
          <cell r="A3648">
            <v>136221</v>
          </cell>
          <cell r="B3648">
            <v>46070</v>
          </cell>
          <cell r="C3648" t="str">
            <v>OLIMAHEFA</v>
          </cell>
          <cell r="E3648" t="str">
            <v>3 935 873.20</v>
          </cell>
          <cell r="F3648" t="str">
            <v>4 723 047.84</v>
          </cell>
          <cell r="G3648" t="str">
            <v>MGA</v>
          </cell>
          <cell r="H3648" t="str">
            <v>C500</v>
          </cell>
          <cell r="I3648" t="str">
            <v>E</v>
          </cell>
          <cell r="J3648" t="str">
            <v>2026-02-17</v>
          </cell>
          <cell r="K3648" t="str">
            <v>YASSIE</v>
          </cell>
          <cell r="L3648" t="str">
            <v>True</v>
          </cell>
          <cell r="M3648" t="str">
            <v>True</v>
          </cell>
          <cell r="N3648" t="str">
            <v>True</v>
          </cell>
          <cell r="O3648" t="str">
            <v>False</v>
          </cell>
          <cell r="P3648">
            <v>325100217</v>
          </cell>
          <cell r="Q3648">
            <v>0</v>
          </cell>
          <cell r="R3648">
            <v>0</v>
          </cell>
          <cell r="S3648" t="str">
            <v>0.00</v>
          </cell>
          <cell r="T3648">
            <v>0</v>
          </cell>
          <cell r="U3648">
            <v>6</v>
          </cell>
          <cell r="V3648">
            <v>6</v>
          </cell>
          <cell r="W3648" t="str">
            <v>2026-02-18</v>
          </cell>
        </row>
        <row r="3649">
          <cell r="A3649">
            <v>136220</v>
          </cell>
          <cell r="B3649">
            <v>46070</v>
          </cell>
          <cell r="C3649" t="str">
            <v>HARITSOA</v>
          </cell>
          <cell r="D3649" t="str">
            <v>102</v>
          </cell>
          <cell r="E3649" t="str">
            <v>3 312 000.00</v>
          </cell>
          <cell r="F3649" t="str">
            <v>3 974 400.00</v>
          </cell>
          <cell r="G3649" t="str">
            <v>MGA</v>
          </cell>
          <cell r="H3649" t="str">
            <v>C500</v>
          </cell>
          <cell r="I3649" t="str">
            <v>E</v>
          </cell>
          <cell r="J3649" t="str">
            <v>2026-02-17</v>
          </cell>
          <cell r="K3649" t="str">
            <v>YASSIE</v>
          </cell>
          <cell r="L3649" t="str">
            <v>True</v>
          </cell>
          <cell r="M3649" t="str">
            <v>True</v>
          </cell>
          <cell r="N3649" t="str">
            <v>True</v>
          </cell>
          <cell r="O3649" t="str">
            <v>False</v>
          </cell>
          <cell r="P3649">
            <v>325000148</v>
          </cell>
          <cell r="Q3649">
            <v>0</v>
          </cell>
          <cell r="R3649">
            <v>0</v>
          </cell>
          <cell r="S3649" t="str">
            <v>0.00</v>
          </cell>
          <cell r="T3649">
            <v>0</v>
          </cell>
          <cell r="U3649">
            <v>9</v>
          </cell>
          <cell r="V3649">
            <v>9</v>
          </cell>
          <cell r="W3649" t="str">
            <v>2026-02-18</v>
          </cell>
        </row>
        <row r="3650">
          <cell r="A3650">
            <v>136219</v>
          </cell>
          <cell r="B3650">
            <v>46070</v>
          </cell>
          <cell r="C3650" t="str">
            <v>LUCA3</v>
          </cell>
          <cell r="D3650" t="str">
            <v>80</v>
          </cell>
          <cell r="E3650" t="str">
            <v>619 700.00</v>
          </cell>
          <cell r="F3650" t="str">
            <v>669 700.00</v>
          </cell>
          <cell r="G3650" t="str">
            <v>MGA</v>
          </cell>
          <cell r="H3650" t="str">
            <v>C102</v>
          </cell>
          <cell r="I3650" t="str">
            <v>E</v>
          </cell>
          <cell r="J3650" t="str">
            <v>2026-02-17</v>
          </cell>
          <cell r="K3650" t="str">
            <v>YASSIE</v>
          </cell>
          <cell r="L3650" t="str">
            <v>True</v>
          </cell>
          <cell r="M3650" t="str">
            <v>True</v>
          </cell>
          <cell r="N3650" t="str">
            <v>True</v>
          </cell>
          <cell r="O3650" t="str">
            <v>False</v>
          </cell>
          <cell r="P3650">
            <v>325100214</v>
          </cell>
          <cell r="Q3650">
            <v>0</v>
          </cell>
          <cell r="R3650">
            <v>0</v>
          </cell>
          <cell r="S3650" t="str">
            <v>0.00</v>
          </cell>
          <cell r="T3650">
            <v>0</v>
          </cell>
          <cell r="U3650">
            <v>8</v>
          </cell>
          <cell r="V3650">
            <v>8</v>
          </cell>
          <cell r="W3650" t="str">
            <v>2026-02-19</v>
          </cell>
        </row>
        <row r="3651">
          <cell r="A3651">
            <v>136218</v>
          </cell>
          <cell r="B3651">
            <v>46070</v>
          </cell>
          <cell r="C3651" t="str">
            <v>MIORA46</v>
          </cell>
          <cell r="D3651" t="str">
            <v>6781</v>
          </cell>
          <cell r="E3651" t="str">
            <v>953 333.33</v>
          </cell>
          <cell r="F3651" t="str">
            <v>1 144 000.00</v>
          </cell>
          <cell r="G3651" t="str">
            <v>MGA</v>
          </cell>
          <cell r="H3651" t="str">
            <v>C900</v>
          </cell>
          <cell r="I3651" t="str">
            <v>E</v>
          </cell>
          <cell r="J3651" t="str">
            <v>2026-02-17</v>
          </cell>
          <cell r="K3651" t="str">
            <v>YASSIE</v>
          </cell>
          <cell r="L3651" t="str">
            <v>True</v>
          </cell>
          <cell r="M3651" t="str">
            <v>True</v>
          </cell>
          <cell r="N3651" t="str">
            <v>True</v>
          </cell>
          <cell r="O3651" t="str">
            <v>False</v>
          </cell>
          <cell r="P3651">
            <v>325000145</v>
          </cell>
          <cell r="Q3651">
            <v>0</v>
          </cell>
          <cell r="R3651">
            <v>0</v>
          </cell>
          <cell r="S3651" t="str">
            <v>0.00</v>
          </cell>
          <cell r="T3651">
            <v>0</v>
          </cell>
          <cell r="U3651">
            <v>6</v>
          </cell>
          <cell r="V3651">
            <v>6</v>
          </cell>
          <cell r="W3651" t="str">
            <v>2026-02-17</v>
          </cell>
        </row>
        <row r="3652">
          <cell r="A3652">
            <v>136217</v>
          </cell>
          <cell r="B3652">
            <v>46070</v>
          </cell>
          <cell r="C3652" t="str">
            <v>OLIMAHEFA</v>
          </cell>
          <cell r="D3652" t="str">
            <v>2515</v>
          </cell>
          <cell r="E3652" t="str">
            <v>3 600 000.00</v>
          </cell>
          <cell r="F3652" t="str">
            <v>4 320 000.00</v>
          </cell>
          <cell r="G3652" t="str">
            <v>MGA</v>
          </cell>
          <cell r="H3652" t="str">
            <v>C500</v>
          </cell>
          <cell r="I3652" t="str">
            <v>E</v>
          </cell>
          <cell r="J3652" t="str">
            <v>2026-02-17</v>
          </cell>
          <cell r="K3652" t="str">
            <v>YASSIE</v>
          </cell>
          <cell r="L3652" t="str">
            <v>True</v>
          </cell>
          <cell r="M3652" t="str">
            <v>True</v>
          </cell>
          <cell r="N3652" t="str">
            <v>True</v>
          </cell>
          <cell r="O3652" t="str">
            <v>False</v>
          </cell>
          <cell r="P3652">
            <v>325000143</v>
          </cell>
          <cell r="Q3652">
            <v>0</v>
          </cell>
          <cell r="R3652">
            <v>0</v>
          </cell>
          <cell r="S3652" t="str">
            <v>0.00</v>
          </cell>
          <cell r="T3652">
            <v>0</v>
          </cell>
          <cell r="U3652">
            <v>9</v>
          </cell>
          <cell r="V3652">
            <v>9</v>
          </cell>
          <cell r="W3652" t="str">
            <v>2026-02-18</v>
          </cell>
        </row>
        <row r="3653">
          <cell r="A3653">
            <v>136216</v>
          </cell>
          <cell r="B3653">
            <v>46070</v>
          </cell>
          <cell r="C3653" t="str">
            <v>TSILAVINA7</v>
          </cell>
          <cell r="D3653" t="str">
            <v>6779</v>
          </cell>
          <cell r="E3653" t="str">
            <v>640 000.00</v>
          </cell>
          <cell r="F3653" t="str">
            <v>640 000.00</v>
          </cell>
          <cell r="G3653" t="str">
            <v>MGA</v>
          </cell>
          <cell r="H3653" t="str">
            <v>C700</v>
          </cell>
          <cell r="I3653" t="str">
            <v>E</v>
          </cell>
          <cell r="J3653" t="str">
            <v>2026-02-17</v>
          </cell>
          <cell r="K3653" t="str">
            <v>YASSIE</v>
          </cell>
          <cell r="L3653" t="str">
            <v>True</v>
          </cell>
          <cell r="M3653" t="str">
            <v>True</v>
          </cell>
          <cell r="N3653" t="str">
            <v>True</v>
          </cell>
          <cell r="O3653" t="str">
            <v>False</v>
          </cell>
          <cell r="P3653">
            <v>0</v>
          </cell>
          <cell r="Q3653">
            <v>325100209</v>
          </cell>
          <cell r="R3653">
            <v>0</v>
          </cell>
          <cell r="S3653" t="str">
            <v>0.00</v>
          </cell>
          <cell r="T3653">
            <v>0</v>
          </cell>
          <cell r="U3653">
            <v>5</v>
          </cell>
          <cell r="V3653">
            <v>5</v>
          </cell>
          <cell r="W3653" t="str">
            <v>2026-02-18</v>
          </cell>
        </row>
        <row r="3654">
          <cell r="A3654">
            <v>136215</v>
          </cell>
          <cell r="B3654">
            <v>46070</v>
          </cell>
          <cell r="C3654" t="str">
            <v>TSILAVINA7</v>
          </cell>
          <cell r="D3654" t="str">
            <v>4245</v>
          </cell>
          <cell r="E3654" t="str">
            <v>2 942 416.94</v>
          </cell>
          <cell r="F3654" t="str">
            <v>3 530 900.33</v>
          </cell>
          <cell r="G3654" t="str">
            <v>MGA</v>
          </cell>
          <cell r="H3654" t="str">
            <v>C700</v>
          </cell>
          <cell r="I3654" t="str">
            <v>E</v>
          </cell>
          <cell r="J3654" t="str">
            <v>2026-02-17</v>
          </cell>
          <cell r="K3654" t="str">
            <v>YASSIE</v>
          </cell>
          <cell r="L3654" t="str">
            <v>True</v>
          </cell>
          <cell r="M3654" t="str">
            <v>True</v>
          </cell>
          <cell r="N3654" t="str">
            <v>True</v>
          </cell>
          <cell r="O3654" t="str">
            <v>False</v>
          </cell>
          <cell r="P3654">
            <v>325100200</v>
          </cell>
          <cell r="Q3654">
            <v>325100199</v>
          </cell>
          <cell r="R3654">
            <v>0</v>
          </cell>
          <cell r="S3654" t="str">
            <v>0.00</v>
          </cell>
          <cell r="T3654">
            <v>0</v>
          </cell>
          <cell r="U3654">
            <v>6</v>
          </cell>
          <cell r="V3654">
            <v>6</v>
          </cell>
          <cell r="W3654" t="str">
            <v>2026-02-18</v>
          </cell>
        </row>
        <row r="3655">
          <cell r="A3655">
            <v>136214</v>
          </cell>
          <cell r="B3655">
            <v>46070</v>
          </cell>
          <cell r="C3655" t="str">
            <v>TAFITASOA3</v>
          </cell>
          <cell r="D3655" t="str">
            <v>6102</v>
          </cell>
          <cell r="E3655" t="str">
            <v>850 000.00</v>
          </cell>
          <cell r="F3655" t="str">
            <v>1 020 000.00</v>
          </cell>
          <cell r="G3655" t="str">
            <v>MGA</v>
          </cell>
          <cell r="H3655" t="str">
            <v>C700</v>
          </cell>
          <cell r="I3655" t="str">
            <v>E</v>
          </cell>
          <cell r="J3655" t="str">
            <v>2026-02-17</v>
          </cell>
          <cell r="K3655" t="str">
            <v>YASSIE</v>
          </cell>
          <cell r="L3655" t="str">
            <v>True</v>
          </cell>
          <cell r="M3655" t="str">
            <v>True</v>
          </cell>
          <cell r="N3655" t="str">
            <v>True</v>
          </cell>
          <cell r="O3655" t="str">
            <v>False</v>
          </cell>
          <cell r="P3655">
            <v>325100183</v>
          </cell>
          <cell r="Q3655">
            <v>325100182</v>
          </cell>
          <cell r="R3655">
            <v>0</v>
          </cell>
          <cell r="S3655" t="str">
            <v>0.00</v>
          </cell>
          <cell r="T3655">
            <v>0</v>
          </cell>
          <cell r="U3655">
            <v>8</v>
          </cell>
          <cell r="V3655">
            <v>8</v>
          </cell>
          <cell r="W3655" t="str">
            <v>2026-02-17</v>
          </cell>
        </row>
        <row r="3656">
          <cell r="A3656">
            <v>136213</v>
          </cell>
          <cell r="B3656">
            <v>46070</v>
          </cell>
          <cell r="C3656" t="str">
            <v>SETRA3</v>
          </cell>
          <cell r="D3656" t="str">
            <v>1184</v>
          </cell>
          <cell r="E3656" t="str">
            <v>524 300.00</v>
          </cell>
          <cell r="F3656" t="str">
            <v>629 160.00</v>
          </cell>
          <cell r="G3656" t="str">
            <v>MGA</v>
          </cell>
          <cell r="H3656" t="str">
            <v>C104</v>
          </cell>
          <cell r="I3656" t="str">
            <v>E</v>
          </cell>
          <cell r="J3656" t="str">
            <v>2026-02-17</v>
          </cell>
          <cell r="K3656" t="str">
            <v>YASSIE</v>
          </cell>
          <cell r="L3656" t="str">
            <v>True</v>
          </cell>
          <cell r="M3656" t="str">
            <v>True</v>
          </cell>
          <cell r="N3656" t="str">
            <v>True</v>
          </cell>
          <cell r="O3656" t="str">
            <v>False</v>
          </cell>
          <cell r="P3656">
            <v>324700183</v>
          </cell>
          <cell r="Q3656">
            <v>0</v>
          </cell>
          <cell r="R3656">
            <v>0</v>
          </cell>
          <cell r="S3656" t="str">
            <v>0.00</v>
          </cell>
          <cell r="T3656">
            <v>0</v>
          </cell>
          <cell r="U3656">
            <v>9</v>
          </cell>
          <cell r="V3656">
            <v>9</v>
          </cell>
          <cell r="W3656" t="str">
            <v>2026-02-19</v>
          </cell>
        </row>
        <row r="3657">
          <cell r="A3657">
            <v>136212</v>
          </cell>
          <cell r="B3657">
            <v>46070</v>
          </cell>
          <cell r="C3657" t="str">
            <v>LUCA3</v>
          </cell>
          <cell r="D3657" t="str">
            <v>1095</v>
          </cell>
          <cell r="E3657" t="str">
            <v>4 772 750.00</v>
          </cell>
          <cell r="F3657" t="str">
            <v>5 727 300.00</v>
          </cell>
          <cell r="G3657" t="str">
            <v>MGA</v>
          </cell>
          <cell r="H3657" t="str">
            <v>C102</v>
          </cell>
          <cell r="I3657" t="str">
            <v>E</v>
          </cell>
          <cell r="J3657" t="str">
            <v>2026-02-17</v>
          </cell>
          <cell r="K3657" t="str">
            <v>YASSIE</v>
          </cell>
          <cell r="L3657" t="str">
            <v>True</v>
          </cell>
          <cell r="M3657" t="str">
            <v>True</v>
          </cell>
          <cell r="N3657" t="str">
            <v>True</v>
          </cell>
          <cell r="O3657" t="str">
            <v>False</v>
          </cell>
          <cell r="P3657">
            <v>324800300</v>
          </cell>
          <cell r="Q3657">
            <v>0</v>
          </cell>
          <cell r="R3657">
            <v>0</v>
          </cell>
          <cell r="S3657" t="str">
            <v>0.00</v>
          </cell>
          <cell r="T3657">
            <v>0</v>
          </cell>
          <cell r="U3657">
            <v>10</v>
          </cell>
          <cell r="V3657">
            <v>10</v>
          </cell>
          <cell r="W3657" t="str">
            <v>2026-02-17</v>
          </cell>
        </row>
        <row r="3658">
          <cell r="A3658">
            <v>136211</v>
          </cell>
          <cell r="B3658">
            <v>46070</v>
          </cell>
          <cell r="C3658" t="str">
            <v>OLIMAHEFA</v>
          </cell>
          <cell r="E3658" t="str">
            <v>5 809 200.00</v>
          </cell>
          <cell r="F3658" t="str">
            <v>5 809 200.00</v>
          </cell>
          <cell r="G3658" t="str">
            <v>MGA</v>
          </cell>
          <cell r="H3658" t="str">
            <v>C500</v>
          </cell>
          <cell r="I3658" t="str">
            <v>E</v>
          </cell>
          <cell r="J3658" t="str">
            <v>2026-02-17</v>
          </cell>
          <cell r="K3658" t="str">
            <v>YASSIE</v>
          </cell>
          <cell r="L3658" t="str">
            <v>True</v>
          </cell>
          <cell r="M3658" t="str">
            <v>True</v>
          </cell>
          <cell r="N3658" t="str">
            <v>True</v>
          </cell>
          <cell r="O3658" t="str">
            <v>False</v>
          </cell>
          <cell r="P3658">
            <v>324900143</v>
          </cell>
          <cell r="Q3658">
            <v>0</v>
          </cell>
          <cell r="R3658">
            <v>0</v>
          </cell>
          <cell r="S3658" t="str">
            <v>0.00</v>
          </cell>
          <cell r="T3658">
            <v>0</v>
          </cell>
          <cell r="U3658">
            <v>8</v>
          </cell>
          <cell r="V3658">
            <v>8</v>
          </cell>
          <cell r="W3658" t="str">
            <v>2026-02-18</v>
          </cell>
        </row>
        <row r="3659">
          <cell r="A3659">
            <v>136210</v>
          </cell>
          <cell r="B3659">
            <v>46070</v>
          </cell>
          <cell r="C3659" t="str">
            <v>LUCA3</v>
          </cell>
          <cell r="D3659" t="str">
            <v>2490</v>
          </cell>
          <cell r="E3659" t="str">
            <v>6 944 010.00</v>
          </cell>
          <cell r="F3659" t="str">
            <v>8 332 812.00</v>
          </cell>
          <cell r="G3659" t="str">
            <v>MGA</v>
          </cell>
          <cell r="H3659" t="str">
            <v>C104</v>
          </cell>
          <cell r="I3659" t="str">
            <v>E</v>
          </cell>
          <cell r="J3659" t="str">
            <v>2026-02-17</v>
          </cell>
          <cell r="K3659" t="str">
            <v>YASSIE</v>
          </cell>
          <cell r="L3659" t="str">
            <v>True</v>
          </cell>
          <cell r="M3659" t="str">
            <v>True</v>
          </cell>
          <cell r="N3659" t="str">
            <v>True</v>
          </cell>
          <cell r="O3659" t="str">
            <v>False</v>
          </cell>
          <cell r="P3659">
            <v>324600201</v>
          </cell>
          <cell r="Q3659">
            <v>0</v>
          </cell>
          <cell r="R3659">
            <v>0</v>
          </cell>
          <cell r="S3659" t="str">
            <v>0.00</v>
          </cell>
          <cell r="T3659">
            <v>0</v>
          </cell>
          <cell r="U3659">
            <v>9</v>
          </cell>
          <cell r="V3659">
            <v>9</v>
          </cell>
          <cell r="W3659" t="str">
            <v>2026-02-17</v>
          </cell>
        </row>
        <row r="3660">
          <cell r="A3660">
            <v>136209</v>
          </cell>
          <cell r="B3660">
            <v>46070</v>
          </cell>
          <cell r="C3660" t="str">
            <v>GINAM</v>
          </cell>
          <cell r="E3660" t="str">
            <v>65 000.00</v>
          </cell>
          <cell r="F3660" t="str">
            <v>78 000.00</v>
          </cell>
          <cell r="G3660" t="str">
            <v>MGA</v>
          </cell>
          <cell r="H3660" t="str">
            <v>C400</v>
          </cell>
          <cell r="I3660" t="str">
            <v>E</v>
          </cell>
          <cell r="J3660" t="str">
            <v>2026-02-17</v>
          </cell>
          <cell r="K3660" t="str">
            <v>YASSIE</v>
          </cell>
          <cell r="L3660" t="str">
            <v>True</v>
          </cell>
          <cell r="M3660" t="str">
            <v>True</v>
          </cell>
          <cell r="N3660" t="str">
            <v>True</v>
          </cell>
          <cell r="O3660" t="str">
            <v>False</v>
          </cell>
          <cell r="P3660">
            <v>324600199</v>
          </cell>
          <cell r="Q3660">
            <v>324600198</v>
          </cell>
          <cell r="R3660">
            <v>0</v>
          </cell>
          <cell r="S3660" t="str">
            <v>0.00</v>
          </cell>
          <cell r="T3660">
            <v>0</v>
          </cell>
          <cell r="U3660">
            <v>6</v>
          </cell>
          <cell r="V3660">
            <v>6</v>
          </cell>
          <cell r="W3660" t="str">
            <v>2026-02-17</v>
          </cell>
        </row>
        <row r="3661">
          <cell r="A3661">
            <v>136208</v>
          </cell>
          <cell r="B3661">
            <v>46070</v>
          </cell>
          <cell r="C3661" t="str">
            <v>TAFITASOA3</v>
          </cell>
          <cell r="D3661" t="str">
            <v>4038</v>
          </cell>
          <cell r="E3661" t="str">
            <v>275 000.00</v>
          </cell>
          <cell r="F3661" t="str">
            <v>330 000.00</v>
          </cell>
          <cell r="G3661" t="str">
            <v>MGA</v>
          </cell>
          <cell r="H3661" t="str">
            <v>C700</v>
          </cell>
          <cell r="I3661" t="str">
            <v>E</v>
          </cell>
          <cell r="J3661" t="str">
            <v>2026-02-17</v>
          </cell>
          <cell r="K3661" t="str">
            <v>YASSIE</v>
          </cell>
          <cell r="L3661" t="str">
            <v>True</v>
          </cell>
          <cell r="M3661" t="str">
            <v>True</v>
          </cell>
          <cell r="N3661" t="str">
            <v>True</v>
          </cell>
          <cell r="O3661" t="str">
            <v>False</v>
          </cell>
          <cell r="P3661">
            <v>324600196</v>
          </cell>
          <cell r="Q3661">
            <v>324600195</v>
          </cell>
          <cell r="R3661">
            <v>0</v>
          </cell>
          <cell r="S3661" t="str">
            <v>0.00</v>
          </cell>
          <cell r="T3661">
            <v>0</v>
          </cell>
          <cell r="U3661">
            <v>7</v>
          </cell>
          <cell r="V3661">
            <v>7</v>
          </cell>
          <cell r="W3661" t="str">
            <v>2026-02-17</v>
          </cell>
        </row>
        <row r="3662">
          <cell r="A3662">
            <v>136207</v>
          </cell>
          <cell r="B3662">
            <v>46070</v>
          </cell>
          <cell r="C3662" t="str">
            <v>LUCA3</v>
          </cell>
          <cell r="D3662" t="str">
            <v>4038</v>
          </cell>
          <cell r="E3662" t="str">
            <v>3 154 237.00</v>
          </cell>
          <cell r="F3662" t="str">
            <v>3 785 084.40</v>
          </cell>
          <cell r="G3662" t="str">
            <v>MGA</v>
          </cell>
          <cell r="H3662" t="str">
            <v>C102</v>
          </cell>
          <cell r="I3662" t="str">
            <v>E</v>
          </cell>
          <cell r="J3662" t="str">
            <v>2026-02-17</v>
          </cell>
          <cell r="K3662" t="str">
            <v>YASSIE</v>
          </cell>
          <cell r="L3662" t="str">
            <v>True</v>
          </cell>
          <cell r="M3662" t="str">
            <v>True</v>
          </cell>
          <cell r="N3662" t="str">
            <v>True</v>
          </cell>
          <cell r="O3662" t="str">
            <v>False</v>
          </cell>
          <cell r="P3662">
            <v>324500223</v>
          </cell>
          <cell r="Q3662">
            <v>0</v>
          </cell>
          <cell r="R3662">
            <v>0</v>
          </cell>
          <cell r="S3662" t="str">
            <v>0.00</v>
          </cell>
          <cell r="T3662">
            <v>0</v>
          </cell>
          <cell r="U3662">
            <v>9</v>
          </cell>
          <cell r="V3662">
            <v>9</v>
          </cell>
          <cell r="W3662" t="str">
            <v>2026-02-17</v>
          </cell>
        </row>
        <row r="3663">
          <cell r="A3663">
            <v>136206</v>
          </cell>
          <cell r="B3663">
            <v>46070</v>
          </cell>
          <cell r="C3663" t="str">
            <v>LUCA3</v>
          </cell>
          <cell r="D3663" t="str">
            <v>133</v>
          </cell>
          <cell r="E3663" t="str">
            <v>445 000.00</v>
          </cell>
          <cell r="F3663" t="str">
            <v>534 000.00</v>
          </cell>
          <cell r="G3663" t="str">
            <v>MGA</v>
          </cell>
          <cell r="H3663" t="str">
            <v>C102</v>
          </cell>
          <cell r="I3663" t="str">
            <v>E</v>
          </cell>
          <cell r="J3663" t="str">
            <v>2026-02-17</v>
          </cell>
          <cell r="K3663" t="str">
            <v>YASSIE</v>
          </cell>
          <cell r="L3663" t="str">
            <v>True</v>
          </cell>
          <cell r="M3663" t="str">
            <v>True</v>
          </cell>
          <cell r="N3663" t="str">
            <v>True</v>
          </cell>
          <cell r="O3663" t="str">
            <v>False</v>
          </cell>
          <cell r="P3663">
            <v>324500211</v>
          </cell>
          <cell r="Q3663">
            <v>0</v>
          </cell>
          <cell r="R3663">
            <v>0</v>
          </cell>
          <cell r="S3663" t="str">
            <v>0.00</v>
          </cell>
          <cell r="T3663">
            <v>0</v>
          </cell>
          <cell r="U3663">
            <v>9</v>
          </cell>
          <cell r="V3663">
            <v>9</v>
          </cell>
          <cell r="W3663" t="str">
            <v>2026-02-17</v>
          </cell>
        </row>
        <row r="3664">
          <cell r="A3664">
            <v>136205</v>
          </cell>
          <cell r="B3664">
            <v>46070</v>
          </cell>
          <cell r="C3664" t="str">
            <v>LUCA3</v>
          </cell>
          <cell r="D3664" t="str">
            <v>1994</v>
          </cell>
          <cell r="E3664" t="str">
            <v>828 722 070.00</v>
          </cell>
          <cell r="F3664" t="str">
            <v>994 466 484.00</v>
          </cell>
          <cell r="G3664" t="str">
            <v>MGA</v>
          </cell>
          <cell r="H3664" t="str">
            <v>C100</v>
          </cell>
          <cell r="I3664" t="str">
            <v>E</v>
          </cell>
          <cell r="J3664" t="str">
            <v>2026-02-17</v>
          </cell>
          <cell r="K3664" t="str">
            <v>YASSIE</v>
          </cell>
          <cell r="L3664" t="str">
            <v>True</v>
          </cell>
          <cell r="M3664" t="str">
            <v>True</v>
          </cell>
          <cell r="N3664" t="str">
            <v>True</v>
          </cell>
          <cell r="O3664" t="str">
            <v>False</v>
          </cell>
          <cell r="P3664">
            <v>324500206</v>
          </cell>
          <cell r="Q3664">
            <v>0</v>
          </cell>
          <cell r="R3664">
            <v>0</v>
          </cell>
          <cell r="S3664" t="str">
            <v>0.00</v>
          </cell>
          <cell r="T3664">
            <v>0</v>
          </cell>
          <cell r="U3664">
            <v>8</v>
          </cell>
          <cell r="V3664">
            <v>8</v>
          </cell>
          <cell r="W3664" t="str">
            <v>2026-03-02</v>
          </cell>
        </row>
        <row r="3665">
          <cell r="A3665">
            <v>136204</v>
          </cell>
          <cell r="B3665">
            <v>46070</v>
          </cell>
          <cell r="C3665" t="str">
            <v>TSILAVINA7</v>
          </cell>
          <cell r="D3665" t="str">
            <v>5849</v>
          </cell>
          <cell r="E3665" t="str">
            <v>85 000.00</v>
          </cell>
          <cell r="F3665" t="str">
            <v>102 000.00</v>
          </cell>
          <cell r="G3665" t="str">
            <v>USD</v>
          </cell>
          <cell r="H3665" t="str">
            <v>C700</v>
          </cell>
          <cell r="I3665" t="str">
            <v>E</v>
          </cell>
          <cell r="J3665" t="str">
            <v>2026-02-17</v>
          </cell>
          <cell r="K3665" t="str">
            <v>YASSIE</v>
          </cell>
          <cell r="L3665" t="str">
            <v>True</v>
          </cell>
          <cell r="M3665" t="str">
            <v>True</v>
          </cell>
          <cell r="N3665" t="str">
            <v>True</v>
          </cell>
          <cell r="O3665" t="str">
            <v>False</v>
          </cell>
          <cell r="P3665">
            <v>0</v>
          </cell>
          <cell r="Q3665">
            <v>324600193</v>
          </cell>
          <cell r="R3665">
            <v>0</v>
          </cell>
          <cell r="S3665" t="str">
            <v>0.00</v>
          </cell>
          <cell r="T3665">
            <v>0</v>
          </cell>
          <cell r="U3665">
            <v>7</v>
          </cell>
          <cell r="V3665">
            <v>7</v>
          </cell>
          <cell r="W3665" t="str">
            <v>2026-02-18</v>
          </cell>
        </row>
        <row r="3666">
          <cell r="A3666">
            <v>136203</v>
          </cell>
          <cell r="B3666">
            <v>46070</v>
          </cell>
          <cell r="C3666" t="str">
            <v>LUCA3</v>
          </cell>
          <cell r="D3666" t="str">
            <v>4966</v>
          </cell>
          <cell r="E3666" t="str">
            <v>50 000.00</v>
          </cell>
          <cell r="F3666" t="str">
            <v>50 000.00</v>
          </cell>
          <cell r="G3666" t="str">
            <v>USD</v>
          </cell>
          <cell r="H3666" t="str">
            <v>C100</v>
          </cell>
          <cell r="I3666" t="str">
            <v>E</v>
          </cell>
          <cell r="J3666" t="str">
            <v>2026-02-17</v>
          </cell>
          <cell r="K3666" t="str">
            <v>YASSIE</v>
          </cell>
          <cell r="L3666" t="str">
            <v>True</v>
          </cell>
          <cell r="M3666" t="str">
            <v>True</v>
          </cell>
          <cell r="N3666" t="str">
            <v>True</v>
          </cell>
          <cell r="O3666" t="str">
            <v>False</v>
          </cell>
          <cell r="P3666">
            <v>324600187</v>
          </cell>
          <cell r="Q3666">
            <v>0</v>
          </cell>
          <cell r="R3666">
            <v>0</v>
          </cell>
          <cell r="S3666" t="str">
            <v>0.00</v>
          </cell>
          <cell r="T3666">
            <v>0</v>
          </cell>
          <cell r="U3666">
            <v>7</v>
          </cell>
          <cell r="V3666">
            <v>7</v>
          </cell>
          <cell r="W3666" t="str">
            <v>2026-02-20</v>
          </cell>
        </row>
        <row r="3667">
          <cell r="A3667">
            <v>136202</v>
          </cell>
          <cell r="B3667">
            <v>46070</v>
          </cell>
          <cell r="C3667" t="str">
            <v>HARITSOA</v>
          </cell>
          <cell r="E3667" t="str">
            <v>0.00</v>
          </cell>
          <cell r="F3667" t="str">
            <v>0.00</v>
          </cell>
          <cell r="G3667" t="str">
            <v>MGA</v>
          </cell>
          <cell r="H3667" t="str">
            <v>C500</v>
          </cell>
          <cell r="I3667" t="str">
            <v>E</v>
          </cell>
          <cell r="J3667" t="str">
            <v>2026-02-17</v>
          </cell>
          <cell r="K3667" t="str">
            <v>YASSIE</v>
          </cell>
          <cell r="L3667" t="str">
            <v>True</v>
          </cell>
          <cell r="M3667" t="str">
            <v>False</v>
          </cell>
          <cell r="N3667" t="str">
            <v>True</v>
          </cell>
          <cell r="O3667" t="str">
            <v>False</v>
          </cell>
          <cell r="P3667">
            <v>324500193</v>
          </cell>
          <cell r="Q3667">
            <v>0</v>
          </cell>
          <cell r="R3667">
            <v>0</v>
          </cell>
          <cell r="S3667" t="str">
            <v>0.00</v>
          </cell>
          <cell r="T3667">
            <v>0</v>
          </cell>
          <cell r="U3667">
            <v>6</v>
          </cell>
          <cell r="V3667">
            <v>6</v>
          </cell>
          <cell r="W3667" t="str">
            <v>2026-02-18</v>
          </cell>
        </row>
        <row r="3668">
          <cell r="A3668">
            <v>136201</v>
          </cell>
          <cell r="B3668">
            <v>46070</v>
          </cell>
          <cell r="C3668" t="str">
            <v>TAFITASOA3</v>
          </cell>
          <cell r="D3668" t="str">
            <v>36</v>
          </cell>
          <cell r="E3668" t="str">
            <v>5 810 592.00</v>
          </cell>
          <cell r="F3668" t="str">
            <v>6 972 710.40</v>
          </cell>
          <cell r="G3668" t="str">
            <v>MGA</v>
          </cell>
          <cell r="H3668" t="str">
            <v>C700</v>
          </cell>
          <cell r="I3668" t="str">
            <v>E</v>
          </cell>
          <cell r="J3668" t="str">
            <v>2026-02-17</v>
          </cell>
          <cell r="K3668" t="str">
            <v>YASSIE</v>
          </cell>
          <cell r="L3668" t="str">
            <v>True</v>
          </cell>
          <cell r="M3668" t="str">
            <v>True</v>
          </cell>
          <cell r="N3668" t="str">
            <v>True</v>
          </cell>
          <cell r="O3668" t="str">
            <v>False</v>
          </cell>
          <cell r="P3668">
            <v>324600181</v>
          </cell>
          <cell r="Q3668">
            <v>324600180</v>
          </cell>
          <cell r="R3668">
            <v>0</v>
          </cell>
          <cell r="S3668" t="str">
            <v>0.00</v>
          </cell>
          <cell r="T3668">
            <v>0</v>
          </cell>
          <cell r="U3668">
            <v>8</v>
          </cell>
          <cell r="V3668">
            <v>8</v>
          </cell>
          <cell r="W3668" t="str">
            <v>2026-02-17</v>
          </cell>
        </row>
        <row r="3669">
          <cell r="A3669">
            <v>136200</v>
          </cell>
          <cell r="B3669">
            <v>46070</v>
          </cell>
          <cell r="C3669" t="str">
            <v>HARITSOA</v>
          </cell>
          <cell r="E3669" t="str">
            <v>0.00</v>
          </cell>
          <cell r="F3669" t="str">
            <v>0.00</v>
          </cell>
          <cell r="G3669" t="str">
            <v>MGA</v>
          </cell>
          <cell r="H3669" t="str">
            <v>C500</v>
          </cell>
          <cell r="I3669" t="str">
            <v>E</v>
          </cell>
          <cell r="J3669" t="str">
            <v>2026-02-17</v>
          </cell>
          <cell r="K3669" t="str">
            <v>YASSIE</v>
          </cell>
          <cell r="L3669" t="str">
            <v>True</v>
          </cell>
          <cell r="M3669" t="str">
            <v>False</v>
          </cell>
          <cell r="N3669" t="str">
            <v>True</v>
          </cell>
          <cell r="O3669" t="str">
            <v>False</v>
          </cell>
          <cell r="P3669">
            <v>324500191</v>
          </cell>
          <cell r="Q3669">
            <v>0</v>
          </cell>
          <cell r="R3669">
            <v>0</v>
          </cell>
          <cell r="S3669" t="str">
            <v>0.00</v>
          </cell>
          <cell r="T3669">
            <v>0</v>
          </cell>
          <cell r="U3669">
            <v>6</v>
          </cell>
          <cell r="V3669">
            <v>6</v>
          </cell>
          <cell r="W3669" t="str">
            <v>2026-02-18</v>
          </cell>
        </row>
        <row r="3670">
          <cell r="A3670">
            <v>136199</v>
          </cell>
          <cell r="B3670">
            <v>46070</v>
          </cell>
          <cell r="C3670" t="str">
            <v>HARITSOA</v>
          </cell>
          <cell r="E3670" t="str">
            <v>0.00</v>
          </cell>
          <cell r="F3670" t="str">
            <v>0.00</v>
          </cell>
          <cell r="G3670" t="str">
            <v>MGA</v>
          </cell>
          <cell r="H3670" t="str">
            <v>C500</v>
          </cell>
          <cell r="I3670" t="str">
            <v>E</v>
          </cell>
          <cell r="J3670" t="str">
            <v>2026-02-17</v>
          </cell>
          <cell r="K3670" t="str">
            <v>YASSIE</v>
          </cell>
          <cell r="L3670" t="str">
            <v>True</v>
          </cell>
          <cell r="M3670" t="str">
            <v>False</v>
          </cell>
          <cell r="N3670" t="str">
            <v>True</v>
          </cell>
          <cell r="O3670" t="str">
            <v>False</v>
          </cell>
          <cell r="P3670">
            <v>324500189</v>
          </cell>
          <cell r="Q3670">
            <v>0</v>
          </cell>
          <cell r="R3670">
            <v>0</v>
          </cell>
          <cell r="S3670" t="str">
            <v>0.00</v>
          </cell>
          <cell r="T3670">
            <v>0</v>
          </cell>
          <cell r="U3670">
            <v>6</v>
          </cell>
          <cell r="V3670">
            <v>6</v>
          </cell>
          <cell r="W3670" t="str">
            <v>2026-02-18</v>
          </cell>
        </row>
        <row r="3671">
          <cell r="A3671">
            <v>136198</v>
          </cell>
          <cell r="B3671">
            <v>46070</v>
          </cell>
          <cell r="C3671" t="str">
            <v>MIALY23</v>
          </cell>
          <cell r="D3671" t="str">
            <v>2490</v>
          </cell>
          <cell r="E3671" t="str">
            <v>250 000.00</v>
          </cell>
          <cell r="F3671" t="str">
            <v>250 000.00</v>
          </cell>
          <cell r="G3671" t="str">
            <v>MGA</v>
          </cell>
          <cell r="H3671" t="str">
            <v>C500</v>
          </cell>
          <cell r="I3671" t="str">
            <v>E</v>
          </cell>
          <cell r="J3671" t="str">
            <v>2026-02-17</v>
          </cell>
          <cell r="K3671" t="str">
            <v>YASSIE</v>
          </cell>
          <cell r="L3671" t="str">
            <v>True</v>
          </cell>
          <cell r="M3671" t="str">
            <v>True</v>
          </cell>
          <cell r="N3671" t="str">
            <v>True</v>
          </cell>
          <cell r="O3671" t="str">
            <v>False</v>
          </cell>
          <cell r="P3671">
            <v>324600170</v>
          </cell>
          <cell r="Q3671">
            <v>324600169</v>
          </cell>
          <cell r="R3671">
            <v>0</v>
          </cell>
          <cell r="S3671" t="str">
            <v>0.00</v>
          </cell>
          <cell r="T3671">
            <v>0</v>
          </cell>
          <cell r="U3671">
            <v>7</v>
          </cell>
          <cell r="V3671">
            <v>7</v>
          </cell>
          <cell r="W3671" t="str">
            <v>2026-02-24</v>
          </cell>
        </row>
        <row r="3672">
          <cell r="A3672">
            <v>136197</v>
          </cell>
          <cell r="B3672">
            <v>46070</v>
          </cell>
          <cell r="C3672" t="str">
            <v>HARITSOA</v>
          </cell>
          <cell r="E3672" t="str">
            <v>0.00</v>
          </cell>
          <cell r="F3672" t="str">
            <v>0.00</v>
          </cell>
          <cell r="G3672" t="str">
            <v>MGA</v>
          </cell>
          <cell r="H3672" t="str">
            <v>C500</v>
          </cell>
          <cell r="I3672" t="str">
            <v>E</v>
          </cell>
          <cell r="J3672" t="str">
            <v>2026-02-17</v>
          </cell>
          <cell r="K3672" t="str">
            <v>YASSIE</v>
          </cell>
          <cell r="L3672" t="str">
            <v>True</v>
          </cell>
          <cell r="M3672" t="str">
            <v>False</v>
          </cell>
          <cell r="N3672" t="str">
            <v>True</v>
          </cell>
          <cell r="O3672" t="str">
            <v>False</v>
          </cell>
          <cell r="P3672">
            <v>324500187</v>
          </cell>
          <cell r="Q3672">
            <v>0</v>
          </cell>
          <cell r="R3672">
            <v>0</v>
          </cell>
          <cell r="S3672" t="str">
            <v>0.00</v>
          </cell>
          <cell r="T3672">
            <v>0</v>
          </cell>
          <cell r="U3672">
            <v>6</v>
          </cell>
          <cell r="V3672">
            <v>6</v>
          </cell>
          <cell r="W3672" t="str">
            <v>2026-02-18</v>
          </cell>
        </row>
        <row r="3673">
          <cell r="A3673">
            <v>136196</v>
          </cell>
          <cell r="B3673">
            <v>46070</v>
          </cell>
          <cell r="C3673" t="str">
            <v>MIALY23</v>
          </cell>
          <cell r="D3673" t="str">
            <v>2490</v>
          </cell>
          <cell r="E3673" t="str">
            <v>7 417 800.00</v>
          </cell>
          <cell r="F3673" t="str">
            <v>7 417 800.00</v>
          </cell>
          <cell r="G3673" t="str">
            <v>MGA</v>
          </cell>
          <cell r="H3673" t="str">
            <v>C500</v>
          </cell>
          <cell r="I3673" t="str">
            <v>E</v>
          </cell>
          <cell r="J3673" t="str">
            <v>2026-02-17</v>
          </cell>
          <cell r="K3673" t="str">
            <v>YASSIE</v>
          </cell>
          <cell r="L3673" t="str">
            <v>True</v>
          </cell>
          <cell r="M3673" t="str">
            <v>True</v>
          </cell>
          <cell r="N3673" t="str">
            <v>True</v>
          </cell>
          <cell r="O3673" t="str">
            <v>False</v>
          </cell>
          <cell r="P3673">
            <v>324500153</v>
          </cell>
          <cell r="Q3673">
            <v>324500152</v>
          </cell>
          <cell r="R3673">
            <v>0</v>
          </cell>
          <cell r="S3673" t="str">
            <v>0.00</v>
          </cell>
          <cell r="T3673">
            <v>0</v>
          </cell>
          <cell r="U3673">
            <v>7</v>
          </cell>
          <cell r="V3673">
            <v>7</v>
          </cell>
          <cell r="W3673" t="str">
            <v>2026-02-24</v>
          </cell>
        </row>
        <row r="3674">
          <cell r="A3674">
            <v>136195</v>
          </cell>
          <cell r="B3674">
            <v>46070</v>
          </cell>
          <cell r="C3674" t="str">
            <v>HARITSOA</v>
          </cell>
          <cell r="E3674" t="str">
            <v>0.00</v>
          </cell>
          <cell r="F3674" t="str">
            <v>0.00</v>
          </cell>
          <cell r="G3674" t="str">
            <v>MGA</v>
          </cell>
          <cell r="H3674" t="str">
            <v>C500</v>
          </cell>
          <cell r="I3674" t="str">
            <v>E</v>
          </cell>
          <cell r="J3674" t="str">
            <v>2026-02-17</v>
          </cell>
          <cell r="K3674" t="str">
            <v>YASSIE</v>
          </cell>
          <cell r="L3674" t="str">
            <v>True</v>
          </cell>
          <cell r="M3674" t="str">
            <v>False</v>
          </cell>
          <cell r="N3674" t="str">
            <v>True</v>
          </cell>
          <cell r="O3674" t="str">
            <v>False</v>
          </cell>
          <cell r="P3674">
            <v>324500150</v>
          </cell>
          <cell r="Q3674">
            <v>0</v>
          </cell>
          <cell r="R3674">
            <v>0</v>
          </cell>
          <cell r="S3674" t="str">
            <v>0.00</v>
          </cell>
          <cell r="T3674">
            <v>0</v>
          </cell>
          <cell r="U3674">
            <v>7</v>
          </cell>
          <cell r="V3674">
            <v>7</v>
          </cell>
          <cell r="W3674" t="str">
            <v>2026-02-18</v>
          </cell>
        </row>
        <row r="3675">
          <cell r="A3675">
            <v>136194</v>
          </cell>
          <cell r="B3675">
            <v>46070</v>
          </cell>
          <cell r="C3675" t="str">
            <v>MBOLATIANANJI</v>
          </cell>
          <cell r="D3675" t="str">
            <v>5701</v>
          </cell>
          <cell r="E3675" t="str">
            <v>857 000.00</v>
          </cell>
          <cell r="F3675" t="str">
            <v>857 000.00</v>
          </cell>
          <cell r="G3675" t="str">
            <v>MGA</v>
          </cell>
          <cell r="H3675" t="str">
            <v>C800</v>
          </cell>
          <cell r="I3675" t="str">
            <v>E</v>
          </cell>
          <cell r="J3675" t="str">
            <v>2026-02-17</v>
          </cell>
          <cell r="K3675" t="str">
            <v>YASSIE</v>
          </cell>
          <cell r="L3675" t="str">
            <v>True</v>
          </cell>
          <cell r="M3675" t="str">
            <v>False</v>
          </cell>
          <cell r="N3675" t="str">
            <v>True</v>
          </cell>
          <cell r="O3675" t="str">
            <v>False</v>
          </cell>
          <cell r="P3675">
            <v>0</v>
          </cell>
          <cell r="Q3675">
            <v>0</v>
          </cell>
          <cell r="R3675">
            <v>0</v>
          </cell>
          <cell r="S3675" t="str">
            <v>0.00</v>
          </cell>
          <cell r="T3675">
            <v>0</v>
          </cell>
          <cell r="U3675">
            <v>5</v>
          </cell>
          <cell r="V3675">
            <v>5</v>
          </cell>
          <cell r="W3675" t="str">
            <v>2026-02-18</v>
          </cell>
        </row>
        <row r="3676">
          <cell r="A3676">
            <v>136193</v>
          </cell>
          <cell r="B3676">
            <v>46070</v>
          </cell>
          <cell r="C3676" t="str">
            <v>LUCA3</v>
          </cell>
          <cell r="D3676" t="str">
            <v>4245</v>
          </cell>
          <cell r="E3676" t="str">
            <v>3 404 983.33</v>
          </cell>
          <cell r="F3676" t="str">
            <v>4 085 980.00</v>
          </cell>
          <cell r="G3676" t="str">
            <v>MGA</v>
          </cell>
          <cell r="H3676" t="str">
            <v>C100</v>
          </cell>
          <cell r="I3676" t="str">
            <v>E</v>
          </cell>
          <cell r="J3676" t="str">
            <v>2026-02-17</v>
          </cell>
          <cell r="K3676" t="str">
            <v>YASSIE</v>
          </cell>
          <cell r="L3676" t="str">
            <v>True</v>
          </cell>
          <cell r="M3676" t="str">
            <v>True</v>
          </cell>
          <cell r="N3676" t="str">
            <v>True</v>
          </cell>
          <cell r="O3676" t="str">
            <v>False</v>
          </cell>
          <cell r="P3676">
            <v>324600145</v>
          </cell>
          <cell r="Q3676">
            <v>0</v>
          </cell>
          <cell r="R3676">
            <v>0</v>
          </cell>
          <cell r="S3676" t="str">
            <v>0.00</v>
          </cell>
          <cell r="T3676">
            <v>0</v>
          </cell>
          <cell r="U3676">
            <v>6</v>
          </cell>
          <cell r="V3676">
            <v>6</v>
          </cell>
          <cell r="W3676" t="str">
            <v>2026-02-26</v>
          </cell>
        </row>
        <row r="3677">
          <cell r="A3677">
            <v>136192</v>
          </cell>
          <cell r="B3677">
            <v>46070</v>
          </cell>
          <cell r="C3677" t="str">
            <v>LUCA3</v>
          </cell>
          <cell r="D3677" t="str">
            <v>4245</v>
          </cell>
          <cell r="E3677" t="str">
            <v>241 143.34</v>
          </cell>
          <cell r="F3677" t="str">
            <v>289 372.01</v>
          </cell>
          <cell r="G3677" t="str">
            <v>MGA</v>
          </cell>
          <cell r="H3677" t="str">
            <v>C104</v>
          </cell>
          <cell r="I3677" t="str">
            <v>E</v>
          </cell>
          <cell r="J3677" t="str">
            <v>2026-02-17</v>
          </cell>
          <cell r="K3677" t="str">
            <v>YASSIE</v>
          </cell>
          <cell r="L3677" t="str">
            <v>True</v>
          </cell>
          <cell r="M3677" t="str">
            <v>True</v>
          </cell>
          <cell r="N3677" t="str">
            <v>True</v>
          </cell>
          <cell r="O3677" t="str">
            <v>False</v>
          </cell>
          <cell r="P3677">
            <v>324500148</v>
          </cell>
          <cell r="Q3677">
            <v>0</v>
          </cell>
          <cell r="R3677">
            <v>0</v>
          </cell>
          <cell r="S3677" t="str">
            <v>0.00</v>
          </cell>
          <cell r="T3677">
            <v>0</v>
          </cell>
          <cell r="U3677">
            <v>6</v>
          </cell>
          <cell r="V3677">
            <v>6</v>
          </cell>
          <cell r="W3677" t="str">
            <v>2026-02-19</v>
          </cell>
        </row>
        <row r="3678">
          <cell r="A3678">
            <v>136191</v>
          </cell>
          <cell r="B3678">
            <v>46070</v>
          </cell>
          <cell r="C3678" t="str">
            <v>HARITSOA</v>
          </cell>
          <cell r="E3678" t="str">
            <v>0.00</v>
          </cell>
          <cell r="F3678" t="str">
            <v>0.00</v>
          </cell>
          <cell r="G3678" t="str">
            <v>MGA</v>
          </cell>
          <cell r="H3678" t="str">
            <v>C500</v>
          </cell>
          <cell r="I3678" t="str">
            <v>E</v>
          </cell>
          <cell r="J3678" t="str">
            <v>2026-02-17</v>
          </cell>
          <cell r="K3678" t="str">
            <v>YASSIE</v>
          </cell>
          <cell r="L3678" t="str">
            <v>True</v>
          </cell>
          <cell r="M3678" t="str">
            <v>False</v>
          </cell>
          <cell r="N3678" t="str">
            <v>True</v>
          </cell>
          <cell r="O3678" t="str">
            <v>False</v>
          </cell>
          <cell r="P3678">
            <v>324500143</v>
          </cell>
          <cell r="Q3678">
            <v>0</v>
          </cell>
          <cell r="R3678">
            <v>0</v>
          </cell>
          <cell r="S3678" t="str">
            <v>0.00</v>
          </cell>
          <cell r="T3678">
            <v>0</v>
          </cell>
          <cell r="U3678">
            <v>6</v>
          </cell>
          <cell r="V3678">
            <v>6</v>
          </cell>
          <cell r="W3678" t="str">
            <v>2026-02-18</v>
          </cell>
        </row>
        <row r="3679">
          <cell r="A3679">
            <v>136190</v>
          </cell>
          <cell r="B3679">
            <v>46070</v>
          </cell>
          <cell r="C3679" t="str">
            <v>LUCA3</v>
          </cell>
          <cell r="D3679" t="str">
            <v>4245</v>
          </cell>
          <cell r="E3679" t="str">
            <v>2 255 500.00</v>
          </cell>
          <cell r="F3679" t="str">
            <v>2 706 600.00</v>
          </cell>
          <cell r="G3679" t="str">
            <v>MGA</v>
          </cell>
          <cell r="H3679" t="str">
            <v>C104</v>
          </cell>
          <cell r="I3679" t="str">
            <v>E</v>
          </cell>
          <cell r="J3679" t="str">
            <v>2026-02-17</v>
          </cell>
          <cell r="K3679" t="str">
            <v>YASSIE</v>
          </cell>
          <cell r="L3679" t="str">
            <v>True</v>
          </cell>
          <cell r="M3679" t="str">
            <v>True</v>
          </cell>
          <cell r="N3679" t="str">
            <v>True</v>
          </cell>
          <cell r="O3679" t="str">
            <v>False</v>
          </cell>
          <cell r="P3679">
            <v>324500141</v>
          </cell>
          <cell r="Q3679">
            <v>0</v>
          </cell>
          <cell r="R3679">
            <v>0</v>
          </cell>
          <cell r="S3679" t="str">
            <v>0.00</v>
          </cell>
          <cell r="T3679">
            <v>0</v>
          </cell>
          <cell r="U3679">
            <v>10</v>
          </cell>
          <cell r="V3679">
            <v>10</v>
          </cell>
          <cell r="W3679" t="str">
            <v>2026-02-17</v>
          </cell>
        </row>
        <row r="3680">
          <cell r="A3680">
            <v>136189</v>
          </cell>
          <cell r="B3680">
            <v>46070</v>
          </cell>
          <cell r="C3680" t="str">
            <v>HARITSOA</v>
          </cell>
          <cell r="E3680" t="str">
            <v>0.00</v>
          </cell>
          <cell r="F3680" t="str">
            <v>0.00</v>
          </cell>
          <cell r="G3680" t="str">
            <v>MGA</v>
          </cell>
          <cell r="H3680" t="str">
            <v>C500</v>
          </cell>
          <cell r="I3680" t="str">
            <v>E</v>
          </cell>
          <cell r="J3680" t="str">
            <v>2026-02-17</v>
          </cell>
          <cell r="K3680" t="str">
            <v>YASSIE</v>
          </cell>
          <cell r="L3680" t="str">
            <v>True</v>
          </cell>
          <cell r="M3680" t="str">
            <v>False</v>
          </cell>
          <cell r="N3680" t="str">
            <v>True</v>
          </cell>
          <cell r="O3680" t="str">
            <v>False</v>
          </cell>
          <cell r="P3680">
            <v>324600125</v>
          </cell>
          <cell r="Q3680">
            <v>0</v>
          </cell>
          <cell r="R3680">
            <v>0</v>
          </cell>
          <cell r="S3680" t="str">
            <v>0.00</v>
          </cell>
          <cell r="T3680">
            <v>0</v>
          </cell>
          <cell r="U3680">
            <v>7</v>
          </cell>
          <cell r="V3680">
            <v>7</v>
          </cell>
          <cell r="W3680" t="str">
            <v>2026-02-18</v>
          </cell>
        </row>
        <row r="3681">
          <cell r="A3681">
            <v>136188</v>
          </cell>
          <cell r="B3681">
            <v>46070</v>
          </cell>
          <cell r="C3681" t="str">
            <v>LUCA3</v>
          </cell>
          <cell r="D3681" t="str">
            <v>4245</v>
          </cell>
          <cell r="E3681" t="str">
            <v>1 119 000.00</v>
          </cell>
          <cell r="F3681" t="str">
            <v>1 342 800.00</v>
          </cell>
          <cell r="G3681" t="str">
            <v>MGA</v>
          </cell>
          <cell r="H3681" t="str">
            <v>C100</v>
          </cell>
          <cell r="I3681" t="str">
            <v>E</v>
          </cell>
          <cell r="J3681" t="str">
            <v>2026-02-17</v>
          </cell>
          <cell r="K3681" t="str">
            <v>YASSIE</v>
          </cell>
          <cell r="L3681" t="str">
            <v>True</v>
          </cell>
          <cell r="M3681" t="str">
            <v>True</v>
          </cell>
          <cell r="N3681" t="str">
            <v>True</v>
          </cell>
          <cell r="O3681" t="str">
            <v>False</v>
          </cell>
          <cell r="P3681">
            <v>324600120</v>
          </cell>
          <cell r="Q3681">
            <v>0</v>
          </cell>
          <cell r="R3681">
            <v>0</v>
          </cell>
          <cell r="S3681" t="str">
            <v>0.00</v>
          </cell>
          <cell r="T3681">
            <v>0</v>
          </cell>
          <cell r="U3681">
            <v>8</v>
          </cell>
          <cell r="V3681">
            <v>8</v>
          </cell>
          <cell r="W3681" t="str">
            <v>2026-02-20</v>
          </cell>
        </row>
        <row r="3682">
          <cell r="A3682">
            <v>136187</v>
          </cell>
          <cell r="B3682">
            <v>46070</v>
          </cell>
          <cell r="C3682" t="str">
            <v>SETRA3</v>
          </cell>
          <cell r="D3682" t="str">
            <v>3726</v>
          </cell>
          <cell r="E3682" t="str">
            <v>1 500 000.00</v>
          </cell>
          <cell r="F3682" t="str">
            <v>1 500 000.00</v>
          </cell>
          <cell r="G3682" t="str">
            <v>MGA</v>
          </cell>
          <cell r="H3682" t="str">
            <v>C102</v>
          </cell>
          <cell r="I3682" t="str">
            <v>E</v>
          </cell>
          <cell r="J3682" t="str">
            <v>2026-02-17</v>
          </cell>
          <cell r="K3682" t="str">
            <v>YASSIE</v>
          </cell>
          <cell r="L3682" t="str">
            <v>True</v>
          </cell>
          <cell r="M3682" t="str">
            <v>True</v>
          </cell>
          <cell r="N3682" t="str">
            <v>True</v>
          </cell>
          <cell r="O3682" t="str">
            <v>False</v>
          </cell>
          <cell r="P3682">
            <v>324500120</v>
          </cell>
          <cell r="Q3682">
            <v>0</v>
          </cell>
          <cell r="R3682">
            <v>0</v>
          </cell>
          <cell r="S3682" t="str">
            <v>0.00</v>
          </cell>
          <cell r="T3682">
            <v>0</v>
          </cell>
          <cell r="U3682">
            <v>8</v>
          </cell>
          <cell r="V3682">
            <v>8</v>
          </cell>
          <cell r="W3682" t="str">
            <v>2026-02-17</v>
          </cell>
        </row>
        <row r="3683">
          <cell r="A3683">
            <v>136186</v>
          </cell>
          <cell r="B3683">
            <v>46070</v>
          </cell>
          <cell r="C3683" t="str">
            <v>SETRA3</v>
          </cell>
          <cell r="D3683" t="str">
            <v>949</v>
          </cell>
          <cell r="E3683" t="str">
            <v>135 000.00</v>
          </cell>
          <cell r="F3683" t="str">
            <v>162 000.00</v>
          </cell>
          <cell r="G3683" t="str">
            <v>MGA</v>
          </cell>
          <cell r="H3683" t="str">
            <v>C100</v>
          </cell>
          <cell r="I3683" t="str">
            <v>E</v>
          </cell>
          <cell r="J3683" t="str">
            <v>2026-02-17</v>
          </cell>
          <cell r="K3683" t="str">
            <v>YASSIE</v>
          </cell>
          <cell r="L3683" t="str">
            <v>True</v>
          </cell>
          <cell r="M3683" t="str">
            <v>True</v>
          </cell>
          <cell r="N3683" t="str">
            <v>True</v>
          </cell>
          <cell r="O3683" t="str">
            <v>False</v>
          </cell>
          <cell r="P3683">
            <v>324500118</v>
          </cell>
          <cell r="Q3683">
            <v>0</v>
          </cell>
          <cell r="R3683">
            <v>0</v>
          </cell>
          <cell r="S3683" t="str">
            <v>0.00</v>
          </cell>
          <cell r="T3683">
            <v>0</v>
          </cell>
          <cell r="U3683">
            <v>6</v>
          </cell>
          <cell r="V3683">
            <v>6</v>
          </cell>
          <cell r="W3683" t="str">
            <v>2026-02-17</v>
          </cell>
        </row>
        <row r="3684">
          <cell r="A3684">
            <v>136185</v>
          </cell>
          <cell r="B3684">
            <v>46070</v>
          </cell>
          <cell r="C3684" t="str">
            <v>HARITSOA</v>
          </cell>
          <cell r="D3684" t="str">
            <v>2072</v>
          </cell>
          <cell r="E3684" t="str">
            <v>95 870.55</v>
          </cell>
          <cell r="F3684" t="str">
            <v>95 870.55</v>
          </cell>
          <cell r="G3684" t="str">
            <v>EUR</v>
          </cell>
          <cell r="H3684" t="str">
            <v>C500</v>
          </cell>
          <cell r="I3684" t="str">
            <v>E</v>
          </cell>
          <cell r="J3684" t="str">
            <v>2026-02-17</v>
          </cell>
          <cell r="K3684" t="str">
            <v>YASSIE</v>
          </cell>
          <cell r="L3684" t="str">
            <v>True</v>
          </cell>
          <cell r="M3684" t="str">
            <v>True</v>
          </cell>
          <cell r="N3684" t="str">
            <v>True</v>
          </cell>
          <cell r="O3684" t="str">
            <v>False</v>
          </cell>
          <cell r="P3684">
            <v>324300150</v>
          </cell>
          <cell r="Q3684">
            <v>0</v>
          </cell>
          <cell r="R3684">
            <v>0</v>
          </cell>
          <cell r="S3684" t="str">
            <v>0.00</v>
          </cell>
          <cell r="T3684">
            <v>0</v>
          </cell>
          <cell r="U3684">
            <v>6</v>
          </cell>
          <cell r="V3684">
            <v>6</v>
          </cell>
          <cell r="W3684" t="str">
            <v>2026-02-18</v>
          </cell>
        </row>
        <row r="3685">
          <cell r="A3685">
            <v>136184</v>
          </cell>
          <cell r="B3685">
            <v>46069</v>
          </cell>
          <cell r="C3685" t="str">
            <v>LUCA3</v>
          </cell>
          <cell r="D3685" t="str">
            <v>4245</v>
          </cell>
          <cell r="E3685" t="str">
            <v>1 064 416.61</v>
          </cell>
          <cell r="F3685" t="str">
            <v>1 277 299.93</v>
          </cell>
          <cell r="G3685" t="str">
            <v>MGA</v>
          </cell>
          <cell r="H3685" t="str">
            <v>C100</v>
          </cell>
          <cell r="I3685" t="str">
            <v>E</v>
          </cell>
          <cell r="J3685" t="str">
            <v>2026-02-16</v>
          </cell>
          <cell r="K3685" t="str">
            <v>YASSIE</v>
          </cell>
          <cell r="L3685" t="str">
            <v>True</v>
          </cell>
          <cell r="M3685" t="str">
            <v>True</v>
          </cell>
          <cell r="N3685" t="str">
            <v>True</v>
          </cell>
          <cell r="O3685" t="str">
            <v>False</v>
          </cell>
          <cell r="P3685">
            <v>322300425</v>
          </cell>
          <cell r="Q3685">
            <v>0</v>
          </cell>
          <cell r="R3685">
            <v>0</v>
          </cell>
          <cell r="S3685" t="str">
            <v>0.00</v>
          </cell>
          <cell r="T3685">
            <v>0</v>
          </cell>
          <cell r="U3685">
            <v>6</v>
          </cell>
          <cell r="V3685">
            <v>6</v>
          </cell>
          <cell r="W3685" t="str">
            <v>2026-02-17</v>
          </cell>
        </row>
        <row r="3686">
          <cell r="A3686">
            <v>136183</v>
          </cell>
          <cell r="B3686">
            <v>46069</v>
          </cell>
          <cell r="C3686" t="str">
            <v>TAFITASOA3</v>
          </cell>
          <cell r="D3686" t="str">
            <v>30</v>
          </cell>
          <cell r="E3686" t="str">
            <v>2 718 800.00</v>
          </cell>
          <cell r="F3686" t="str">
            <v>3 262 560.00</v>
          </cell>
          <cell r="G3686" t="str">
            <v>MGA</v>
          </cell>
          <cell r="H3686" t="str">
            <v>C700</v>
          </cell>
          <cell r="I3686" t="str">
            <v>E</v>
          </cell>
          <cell r="J3686" t="str">
            <v>2026-02-16</v>
          </cell>
          <cell r="K3686" t="str">
            <v>YASSIE</v>
          </cell>
          <cell r="L3686" t="str">
            <v>True</v>
          </cell>
          <cell r="M3686" t="str">
            <v>True</v>
          </cell>
          <cell r="N3686" t="str">
            <v>True</v>
          </cell>
          <cell r="O3686" t="str">
            <v>False</v>
          </cell>
          <cell r="P3686">
            <v>322300418</v>
          </cell>
          <cell r="Q3686">
            <v>322300417</v>
          </cell>
          <cell r="R3686">
            <v>0</v>
          </cell>
          <cell r="S3686" t="str">
            <v>0.00</v>
          </cell>
          <cell r="T3686">
            <v>0</v>
          </cell>
          <cell r="U3686">
            <v>6</v>
          </cell>
          <cell r="V3686">
            <v>6</v>
          </cell>
          <cell r="W3686" t="str">
            <v>2026-02-17</v>
          </cell>
        </row>
        <row r="3687">
          <cell r="A3687">
            <v>136182</v>
          </cell>
          <cell r="B3687">
            <v>46069</v>
          </cell>
          <cell r="C3687" t="str">
            <v>LUCA3</v>
          </cell>
          <cell r="D3687" t="str">
            <v>4245</v>
          </cell>
          <cell r="E3687" t="str">
            <v>3 949 833.33</v>
          </cell>
          <cell r="F3687" t="str">
            <v>4 739 800.00</v>
          </cell>
          <cell r="G3687" t="str">
            <v>MGA</v>
          </cell>
          <cell r="H3687" t="str">
            <v>C102</v>
          </cell>
          <cell r="I3687" t="str">
            <v>E</v>
          </cell>
          <cell r="J3687" t="str">
            <v>2026-02-16</v>
          </cell>
          <cell r="K3687" t="str">
            <v>YASSIE</v>
          </cell>
          <cell r="L3687" t="str">
            <v>True</v>
          </cell>
          <cell r="M3687" t="str">
            <v>True</v>
          </cell>
          <cell r="N3687" t="str">
            <v>True</v>
          </cell>
          <cell r="O3687" t="str">
            <v>False</v>
          </cell>
          <cell r="P3687">
            <v>322300415</v>
          </cell>
          <cell r="Q3687">
            <v>0</v>
          </cell>
          <cell r="R3687">
            <v>0</v>
          </cell>
          <cell r="S3687" t="str">
            <v>0.00</v>
          </cell>
          <cell r="T3687">
            <v>0</v>
          </cell>
          <cell r="U3687">
            <v>8</v>
          </cell>
          <cell r="V3687">
            <v>8</v>
          </cell>
          <cell r="W3687" t="str">
            <v>2026-02-17</v>
          </cell>
        </row>
        <row r="3688">
          <cell r="A3688">
            <v>136181</v>
          </cell>
          <cell r="B3688">
            <v>46069</v>
          </cell>
          <cell r="C3688" t="str">
            <v>HARITSOA</v>
          </cell>
          <cell r="E3688" t="str">
            <v>0.00</v>
          </cell>
          <cell r="F3688" t="str">
            <v>0.00</v>
          </cell>
          <cell r="G3688" t="str">
            <v>MGA</v>
          </cell>
          <cell r="H3688" t="str">
            <v>C500</v>
          </cell>
          <cell r="I3688" t="str">
            <v>E</v>
          </cell>
          <cell r="J3688" t="str">
            <v>2026-02-16</v>
          </cell>
          <cell r="K3688" t="str">
            <v>YASSIE</v>
          </cell>
          <cell r="L3688" t="str">
            <v>True</v>
          </cell>
          <cell r="M3688" t="str">
            <v>False</v>
          </cell>
          <cell r="N3688" t="str">
            <v>True</v>
          </cell>
          <cell r="O3688" t="str">
            <v>False</v>
          </cell>
          <cell r="P3688">
            <v>322300399</v>
          </cell>
          <cell r="Q3688">
            <v>0</v>
          </cell>
          <cell r="R3688">
            <v>0</v>
          </cell>
          <cell r="S3688" t="str">
            <v>0.00</v>
          </cell>
          <cell r="T3688">
            <v>0</v>
          </cell>
          <cell r="U3688">
            <v>8</v>
          </cell>
          <cell r="V3688">
            <v>8</v>
          </cell>
          <cell r="W3688" t="str">
            <v>2026-02-18</v>
          </cell>
        </row>
        <row r="3689">
          <cell r="A3689">
            <v>136180</v>
          </cell>
          <cell r="B3689">
            <v>46069</v>
          </cell>
          <cell r="C3689" t="str">
            <v>MIALY23</v>
          </cell>
          <cell r="D3689" t="str">
            <v>2490</v>
          </cell>
          <cell r="E3689" t="str">
            <v>2 507 000.00</v>
          </cell>
          <cell r="F3689" t="str">
            <v>2 507 000.00</v>
          </cell>
          <cell r="G3689" t="str">
            <v>MGA</v>
          </cell>
          <cell r="H3689" t="str">
            <v>C500</v>
          </cell>
          <cell r="I3689" t="str">
            <v>E</v>
          </cell>
          <cell r="J3689" t="str">
            <v>2026-02-16</v>
          </cell>
          <cell r="K3689" t="str">
            <v>YASSIE</v>
          </cell>
          <cell r="L3689" t="str">
            <v>True</v>
          </cell>
          <cell r="M3689" t="str">
            <v>True</v>
          </cell>
          <cell r="N3689" t="str">
            <v>True</v>
          </cell>
          <cell r="O3689" t="str">
            <v>False</v>
          </cell>
          <cell r="P3689">
            <v>322300394</v>
          </cell>
          <cell r="Q3689">
            <v>322300393</v>
          </cell>
          <cell r="R3689">
            <v>0</v>
          </cell>
          <cell r="S3689" t="str">
            <v>0.00</v>
          </cell>
          <cell r="T3689">
            <v>0</v>
          </cell>
          <cell r="U3689">
            <v>7</v>
          </cell>
          <cell r="V3689">
            <v>7</v>
          </cell>
          <cell r="W3689" t="str">
            <v>2026-02-24</v>
          </cell>
        </row>
        <row r="3690">
          <cell r="A3690">
            <v>136179</v>
          </cell>
          <cell r="B3690">
            <v>46069</v>
          </cell>
          <cell r="C3690" t="str">
            <v>LUCA3</v>
          </cell>
          <cell r="D3690" t="str">
            <v>4245</v>
          </cell>
          <cell r="E3690" t="str">
            <v>359 916.67</v>
          </cell>
          <cell r="F3690" t="str">
            <v>431 900.02</v>
          </cell>
          <cell r="G3690" t="str">
            <v>MGA</v>
          </cell>
          <cell r="H3690" t="str">
            <v>C100</v>
          </cell>
          <cell r="I3690" t="str">
            <v>E</v>
          </cell>
          <cell r="J3690" t="str">
            <v>2026-02-16</v>
          </cell>
          <cell r="K3690" t="str">
            <v>YASSIE</v>
          </cell>
          <cell r="L3690" t="str">
            <v>True</v>
          </cell>
          <cell r="M3690" t="str">
            <v>True</v>
          </cell>
          <cell r="N3690" t="str">
            <v>True</v>
          </cell>
          <cell r="O3690" t="str">
            <v>False</v>
          </cell>
          <cell r="P3690">
            <v>322300387</v>
          </cell>
          <cell r="Q3690">
            <v>0</v>
          </cell>
          <cell r="R3690">
            <v>0</v>
          </cell>
          <cell r="S3690" t="str">
            <v>0.00</v>
          </cell>
          <cell r="T3690">
            <v>0</v>
          </cell>
          <cell r="U3690">
            <v>8</v>
          </cell>
          <cell r="V3690">
            <v>8</v>
          </cell>
          <cell r="W3690" t="str">
            <v>2026-02-26</v>
          </cell>
        </row>
        <row r="3691">
          <cell r="A3691">
            <v>136178</v>
          </cell>
          <cell r="B3691">
            <v>46069</v>
          </cell>
          <cell r="C3691" t="str">
            <v>LUCA3</v>
          </cell>
          <cell r="D3691" t="str">
            <v>4245</v>
          </cell>
          <cell r="E3691" t="str">
            <v>1 289 916.67</v>
          </cell>
          <cell r="F3691" t="str">
            <v>1 547 899.99</v>
          </cell>
          <cell r="G3691" t="str">
            <v>MGA</v>
          </cell>
          <cell r="H3691" t="str">
            <v>C100</v>
          </cell>
          <cell r="I3691" t="str">
            <v>E</v>
          </cell>
          <cell r="J3691" t="str">
            <v>2026-02-16</v>
          </cell>
          <cell r="K3691" t="str">
            <v>YASSIE</v>
          </cell>
          <cell r="L3691" t="str">
            <v>True</v>
          </cell>
          <cell r="M3691" t="str">
            <v>True</v>
          </cell>
          <cell r="N3691" t="str">
            <v>True</v>
          </cell>
          <cell r="O3691" t="str">
            <v>False</v>
          </cell>
          <cell r="P3691">
            <v>322300377</v>
          </cell>
          <cell r="Q3691">
            <v>0</v>
          </cell>
          <cell r="R3691">
            <v>0</v>
          </cell>
          <cell r="S3691" t="str">
            <v>0.00</v>
          </cell>
          <cell r="T3691">
            <v>0</v>
          </cell>
          <cell r="U3691">
            <v>8</v>
          </cell>
          <cell r="V3691">
            <v>8</v>
          </cell>
          <cell r="W3691" t="str">
            <v>2026-02-26</v>
          </cell>
        </row>
        <row r="3692">
          <cell r="A3692">
            <v>136177</v>
          </cell>
          <cell r="B3692">
            <v>46069</v>
          </cell>
          <cell r="C3692" t="str">
            <v>NASANDRATRA1</v>
          </cell>
          <cell r="D3692" t="str">
            <v>16</v>
          </cell>
          <cell r="E3692" t="str">
            <v>4 758 300.00</v>
          </cell>
          <cell r="F3692" t="str">
            <v>5 709 960.00</v>
          </cell>
          <cell r="G3692" t="str">
            <v>MGA</v>
          </cell>
          <cell r="H3692" t="str">
            <v>C500</v>
          </cell>
          <cell r="I3692" t="str">
            <v>E</v>
          </cell>
          <cell r="J3692" t="str">
            <v>2026-02-16</v>
          </cell>
          <cell r="K3692" t="str">
            <v>YASSIE</v>
          </cell>
          <cell r="L3692" t="str">
            <v>True</v>
          </cell>
          <cell r="M3692" t="str">
            <v>True</v>
          </cell>
          <cell r="N3692" t="str">
            <v>True</v>
          </cell>
          <cell r="O3692" t="str">
            <v>False</v>
          </cell>
          <cell r="P3692">
            <v>322300364</v>
          </cell>
          <cell r="Q3692">
            <v>0</v>
          </cell>
          <cell r="R3692">
            <v>0</v>
          </cell>
          <cell r="S3692" t="str">
            <v>0.00</v>
          </cell>
          <cell r="T3692">
            <v>0</v>
          </cell>
          <cell r="U3692">
            <v>10</v>
          </cell>
          <cell r="V3692">
            <v>10</v>
          </cell>
          <cell r="W3692" t="str">
            <v>2026-02-26</v>
          </cell>
        </row>
        <row r="3693">
          <cell r="A3693">
            <v>136176</v>
          </cell>
          <cell r="B3693">
            <v>46069</v>
          </cell>
          <cell r="C3693" t="str">
            <v>OLIMAHEFA</v>
          </cell>
          <cell r="E3693" t="str">
            <v>11 780 000.00</v>
          </cell>
          <cell r="F3693" t="str">
            <v>14 136 000.00</v>
          </cell>
          <cell r="G3693" t="str">
            <v>MGA</v>
          </cell>
          <cell r="H3693" t="str">
            <v>C500</v>
          </cell>
          <cell r="I3693" t="str">
            <v>E</v>
          </cell>
          <cell r="J3693" t="str">
            <v>2026-02-16</v>
          </cell>
          <cell r="K3693" t="str">
            <v>YASSIE</v>
          </cell>
          <cell r="L3693" t="str">
            <v>True</v>
          </cell>
          <cell r="M3693" t="str">
            <v>True</v>
          </cell>
          <cell r="N3693" t="str">
            <v>True</v>
          </cell>
          <cell r="O3693" t="str">
            <v>False</v>
          </cell>
          <cell r="P3693">
            <v>322300362</v>
          </cell>
          <cell r="Q3693">
            <v>0</v>
          </cell>
          <cell r="R3693">
            <v>0</v>
          </cell>
          <cell r="S3693" t="str">
            <v>0.00</v>
          </cell>
          <cell r="T3693">
            <v>0</v>
          </cell>
          <cell r="U3693">
            <v>8</v>
          </cell>
          <cell r="V3693">
            <v>8</v>
          </cell>
          <cell r="W3693" t="str">
            <v>2026-02-18</v>
          </cell>
        </row>
        <row r="3694">
          <cell r="A3694">
            <v>136175</v>
          </cell>
          <cell r="B3694">
            <v>46069</v>
          </cell>
          <cell r="C3694" t="str">
            <v>TAFITASOA3</v>
          </cell>
          <cell r="D3694" t="str">
            <v>4245</v>
          </cell>
          <cell r="E3694" t="str">
            <v>1 894 570.05</v>
          </cell>
          <cell r="F3694" t="str">
            <v>2 273 484.06</v>
          </cell>
          <cell r="G3694" t="str">
            <v>MGA</v>
          </cell>
          <cell r="H3694" t="str">
            <v>C700</v>
          </cell>
          <cell r="I3694" t="str">
            <v>E</v>
          </cell>
          <cell r="J3694" t="str">
            <v>2026-02-16</v>
          </cell>
          <cell r="K3694" t="str">
            <v>YASSIE</v>
          </cell>
          <cell r="L3694" t="str">
            <v>True</v>
          </cell>
          <cell r="M3694" t="str">
            <v>True</v>
          </cell>
          <cell r="N3694" t="str">
            <v>True</v>
          </cell>
          <cell r="O3694" t="str">
            <v>False</v>
          </cell>
          <cell r="P3694">
            <v>322300359</v>
          </cell>
          <cell r="Q3694">
            <v>322300358</v>
          </cell>
          <cell r="R3694">
            <v>0</v>
          </cell>
          <cell r="S3694" t="str">
            <v>0.00</v>
          </cell>
          <cell r="T3694">
            <v>0</v>
          </cell>
          <cell r="U3694">
            <v>9</v>
          </cell>
          <cell r="V3694">
            <v>9</v>
          </cell>
          <cell r="W3694" t="str">
            <v>2026-02-17</v>
          </cell>
        </row>
        <row r="3695">
          <cell r="A3695">
            <v>136174</v>
          </cell>
          <cell r="B3695">
            <v>46071</v>
          </cell>
          <cell r="C3695" t="str">
            <v>TSILAVINA7</v>
          </cell>
          <cell r="D3695" t="str">
            <v>2145</v>
          </cell>
          <cell r="E3695" t="str">
            <v>92 400 000.00</v>
          </cell>
          <cell r="F3695" t="str">
            <v>110 880 000.00</v>
          </cell>
          <cell r="G3695" t="str">
            <v>MGA</v>
          </cell>
          <cell r="H3695" t="str">
            <v>C700</v>
          </cell>
          <cell r="I3695" t="str">
            <v>E</v>
          </cell>
          <cell r="J3695" t="str">
            <v>2026-02-18</v>
          </cell>
          <cell r="K3695" t="str">
            <v>YASSIE</v>
          </cell>
          <cell r="L3695" t="str">
            <v>True</v>
          </cell>
          <cell r="M3695" t="str">
            <v>True</v>
          </cell>
          <cell r="N3695" t="str">
            <v>True</v>
          </cell>
          <cell r="O3695" t="str">
            <v>False</v>
          </cell>
          <cell r="P3695">
            <v>0</v>
          </cell>
          <cell r="Q3695">
            <v>322400191</v>
          </cell>
          <cell r="R3695">
            <v>0</v>
          </cell>
          <cell r="S3695" t="str">
            <v>0.00</v>
          </cell>
          <cell r="T3695">
            <v>0</v>
          </cell>
          <cell r="U3695">
            <v>17</v>
          </cell>
          <cell r="V3695">
            <v>17</v>
          </cell>
          <cell r="W3695" t="str">
            <v>2026-02-19</v>
          </cell>
        </row>
        <row r="3696">
          <cell r="A3696">
            <v>136173</v>
          </cell>
          <cell r="B3696">
            <v>46069</v>
          </cell>
          <cell r="C3696" t="str">
            <v>MBOLATIANANJI</v>
          </cell>
          <cell r="D3696" t="str">
            <v>770</v>
          </cell>
          <cell r="E3696" t="str">
            <v>446 500.00</v>
          </cell>
          <cell r="F3696" t="str">
            <v>535 800.00</v>
          </cell>
          <cell r="G3696" t="str">
            <v>MGA</v>
          </cell>
          <cell r="H3696" t="str">
            <v>C800</v>
          </cell>
          <cell r="I3696" t="str">
            <v>E</v>
          </cell>
          <cell r="J3696" t="str">
            <v>2026-02-16</v>
          </cell>
          <cell r="K3696" t="str">
            <v>YASSIE</v>
          </cell>
          <cell r="L3696" t="str">
            <v>True</v>
          </cell>
          <cell r="M3696" t="str">
            <v>True</v>
          </cell>
          <cell r="N3696" t="str">
            <v>True</v>
          </cell>
          <cell r="O3696" t="str">
            <v>False</v>
          </cell>
          <cell r="P3696">
            <v>0</v>
          </cell>
          <cell r="Q3696">
            <v>0</v>
          </cell>
          <cell r="R3696">
            <v>0</v>
          </cell>
          <cell r="S3696" t="str">
            <v>0.00</v>
          </cell>
          <cell r="T3696">
            <v>0</v>
          </cell>
          <cell r="U3696">
            <v>4</v>
          </cell>
          <cell r="V3696">
            <v>4</v>
          </cell>
          <cell r="W3696" t="str">
            <v>2026-02-16</v>
          </cell>
        </row>
        <row r="3697">
          <cell r="A3697">
            <v>136172</v>
          </cell>
          <cell r="B3697">
            <v>46069</v>
          </cell>
          <cell r="C3697" t="str">
            <v>SETRA3</v>
          </cell>
          <cell r="D3697" t="str">
            <v>6701</v>
          </cell>
          <cell r="E3697" t="str">
            <v>9 360 000.00</v>
          </cell>
          <cell r="F3697" t="str">
            <v>9 360 000.00</v>
          </cell>
          <cell r="G3697" t="str">
            <v>MGA</v>
          </cell>
          <cell r="H3697" t="str">
            <v>C103</v>
          </cell>
          <cell r="I3697" t="str">
            <v>E</v>
          </cell>
          <cell r="J3697" t="str">
            <v>2026-02-16</v>
          </cell>
          <cell r="K3697" t="str">
            <v>YASSIE</v>
          </cell>
          <cell r="L3697" t="str">
            <v>True</v>
          </cell>
          <cell r="M3697" t="str">
            <v>True</v>
          </cell>
          <cell r="N3697" t="str">
            <v>True</v>
          </cell>
          <cell r="O3697" t="str">
            <v>False</v>
          </cell>
          <cell r="P3697">
            <v>322400176</v>
          </cell>
          <cell r="Q3697">
            <v>0</v>
          </cell>
          <cell r="R3697">
            <v>0</v>
          </cell>
          <cell r="S3697" t="str">
            <v>0.00</v>
          </cell>
          <cell r="T3697">
            <v>0</v>
          </cell>
          <cell r="U3697">
            <v>6</v>
          </cell>
          <cell r="V3697">
            <v>6</v>
          </cell>
          <cell r="W3697" t="str">
            <v>2026-02-19</v>
          </cell>
        </row>
        <row r="3698">
          <cell r="A3698">
            <v>136171</v>
          </cell>
          <cell r="B3698">
            <v>46069</v>
          </cell>
          <cell r="C3698" t="str">
            <v>MIORA46</v>
          </cell>
          <cell r="D3698" t="str">
            <v>6781</v>
          </cell>
          <cell r="E3698" t="str">
            <v>9 295 000.00</v>
          </cell>
          <cell r="F3698" t="str">
            <v>11 154 000.00</v>
          </cell>
          <cell r="G3698" t="str">
            <v>MGA</v>
          </cell>
          <cell r="H3698" t="str">
            <v>C900</v>
          </cell>
          <cell r="I3698" t="str">
            <v>E</v>
          </cell>
          <cell r="J3698" t="str">
            <v>2026-02-16</v>
          </cell>
          <cell r="K3698" t="str">
            <v>YASSIE</v>
          </cell>
          <cell r="L3698" t="str">
            <v>True</v>
          </cell>
          <cell r="M3698" t="str">
            <v>True</v>
          </cell>
          <cell r="N3698" t="str">
            <v>True</v>
          </cell>
          <cell r="O3698" t="str">
            <v>False</v>
          </cell>
          <cell r="P3698">
            <v>322400174</v>
          </cell>
          <cell r="Q3698">
            <v>0</v>
          </cell>
          <cell r="R3698">
            <v>0</v>
          </cell>
          <cell r="S3698" t="str">
            <v>0.00</v>
          </cell>
          <cell r="T3698">
            <v>0</v>
          </cell>
          <cell r="U3698">
            <v>6</v>
          </cell>
          <cell r="V3698">
            <v>6</v>
          </cell>
          <cell r="W3698" t="str">
            <v>2026-02-16</v>
          </cell>
        </row>
        <row r="3699">
          <cell r="A3699">
            <v>136170</v>
          </cell>
          <cell r="B3699">
            <v>46069</v>
          </cell>
          <cell r="C3699" t="str">
            <v>HARITSOA</v>
          </cell>
          <cell r="D3699" t="str">
            <v>4626</v>
          </cell>
          <cell r="E3699" t="str">
            <v>9 864 000.00</v>
          </cell>
          <cell r="F3699" t="str">
            <v>11 836 800.00</v>
          </cell>
          <cell r="G3699" t="str">
            <v>MGA</v>
          </cell>
          <cell r="H3699" t="str">
            <v>C500</v>
          </cell>
          <cell r="I3699" t="str">
            <v>E</v>
          </cell>
          <cell r="J3699" t="str">
            <v>2026-02-16</v>
          </cell>
          <cell r="K3699" t="str">
            <v>YASSIE</v>
          </cell>
          <cell r="L3699" t="str">
            <v>True</v>
          </cell>
          <cell r="M3699" t="str">
            <v>True</v>
          </cell>
          <cell r="N3699" t="str">
            <v>True</v>
          </cell>
          <cell r="O3699" t="str">
            <v>False</v>
          </cell>
          <cell r="P3699">
            <v>322300348</v>
          </cell>
          <cell r="Q3699">
            <v>0</v>
          </cell>
          <cell r="R3699">
            <v>0</v>
          </cell>
          <cell r="S3699" t="str">
            <v>0.00</v>
          </cell>
          <cell r="T3699">
            <v>0</v>
          </cell>
          <cell r="U3699">
            <v>8</v>
          </cell>
          <cell r="V3699">
            <v>8</v>
          </cell>
          <cell r="W3699" t="str">
            <v>2026-02-18</v>
          </cell>
        </row>
        <row r="3700">
          <cell r="A3700">
            <v>136169</v>
          </cell>
          <cell r="B3700">
            <v>46069</v>
          </cell>
          <cell r="C3700" t="str">
            <v>OLGA</v>
          </cell>
          <cell r="E3700" t="str">
            <v>0.00</v>
          </cell>
          <cell r="F3700" t="str">
            <v>0.00</v>
          </cell>
          <cell r="G3700" t="str">
            <v>MGA</v>
          </cell>
          <cell r="H3700" t="str">
            <v>C901</v>
          </cell>
          <cell r="I3700" t="str">
            <v>E</v>
          </cell>
          <cell r="J3700" t="str">
            <v>2026-02-16</v>
          </cell>
          <cell r="K3700" t="str">
            <v>YASSIE</v>
          </cell>
          <cell r="L3700" t="str">
            <v>True</v>
          </cell>
          <cell r="M3700" t="str">
            <v>False</v>
          </cell>
          <cell r="N3700" t="str">
            <v>True</v>
          </cell>
          <cell r="O3700" t="str">
            <v>False</v>
          </cell>
          <cell r="P3700">
            <v>0</v>
          </cell>
          <cell r="Q3700">
            <v>0</v>
          </cell>
          <cell r="R3700">
            <v>0</v>
          </cell>
          <cell r="S3700" t="str">
            <v>0.00</v>
          </cell>
          <cell r="T3700">
            <v>0</v>
          </cell>
          <cell r="U3700">
            <v>4</v>
          </cell>
          <cell r="V3700">
            <v>4</v>
          </cell>
          <cell r="W3700" t="str">
            <v>2026-02-23</v>
          </cell>
        </row>
        <row r="3701">
          <cell r="A3701">
            <v>136168</v>
          </cell>
          <cell r="B3701">
            <v>46069</v>
          </cell>
          <cell r="C3701" t="str">
            <v>MIALY23</v>
          </cell>
          <cell r="D3701" t="str">
            <v>2490</v>
          </cell>
          <cell r="E3701" t="str">
            <v>9 471 800.00</v>
          </cell>
          <cell r="F3701" t="str">
            <v>9 471 800.00</v>
          </cell>
          <cell r="G3701" t="str">
            <v>MGA</v>
          </cell>
          <cell r="H3701" t="str">
            <v>C500</v>
          </cell>
          <cell r="I3701" t="str">
            <v>E</v>
          </cell>
          <cell r="J3701" t="str">
            <v>2026-02-16</v>
          </cell>
          <cell r="K3701" t="str">
            <v>YASSIE</v>
          </cell>
          <cell r="L3701" t="str">
            <v>True</v>
          </cell>
          <cell r="M3701" t="str">
            <v>True</v>
          </cell>
          <cell r="N3701" t="str">
            <v>True</v>
          </cell>
          <cell r="O3701" t="str">
            <v>False</v>
          </cell>
          <cell r="P3701">
            <v>322400162</v>
          </cell>
          <cell r="Q3701">
            <v>322400161</v>
          </cell>
          <cell r="R3701">
            <v>0</v>
          </cell>
          <cell r="S3701" t="str">
            <v>0.00</v>
          </cell>
          <cell r="T3701">
            <v>0</v>
          </cell>
          <cell r="U3701">
            <v>7</v>
          </cell>
          <cell r="V3701">
            <v>7</v>
          </cell>
          <cell r="W3701" t="str">
            <v>2026-02-24</v>
          </cell>
        </row>
        <row r="3702">
          <cell r="A3702">
            <v>136167</v>
          </cell>
          <cell r="B3702">
            <v>46069</v>
          </cell>
          <cell r="C3702" t="str">
            <v>NASANDRATRA1</v>
          </cell>
          <cell r="D3702" t="str">
            <v>2568</v>
          </cell>
          <cell r="E3702" t="str">
            <v>2 758.00</v>
          </cell>
          <cell r="F3702" t="str">
            <v>2 758.00</v>
          </cell>
          <cell r="G3702" t="str">
            <v>USD</v>
          </cell>
          <cell r="H3702" t="str">
            <v>C500</v>
          </cell>
          <cell r="I3702" t="str">
            <v>E</v>
          </cell>
          <cell r="J3702" t="str">
            <v>2026-02-16</v>
          </cell>
          <cell r="K3702" t="str">
            <v>YASSIE</v>
          </cell>
          <cell r="L3702" t="str">
            <v>True</v>
          </cell>
          <cell r="M3702" t="str">
            <v>True</v>
          </cell>
          <cell r="N3702" t="str">
            <v>True</v>
          </cell>
          <cell r="O3702" t="str">
            <v>False</v>
          </cell>
          <cell r="P3702">
            <v>322400159</v>
          </cell>
          <cell r="Q3702">
            <v>0</v>
          </cell>
          <cell r="R3702">
            <v>0</v>
          </cell>
          <cell r="S3702" t="str">
            <v>0.00</v>
          </cell>
          <cell r="T3702">
            <v>0</v>
          </cell>
          <cell r="U3702">
            <v>8</v>
          </cell>
          <cell r="V3702">
            <v>8</v>
          </cell>
          <cell r="W3702" t="str">
            <v>2026-02-18</v>
          </cell>
        </row>
        <row r="3703">
          <cell r="A3703">
            <v>136166</v>
          </cell>
          <cell r="B3703">
            <v>46069</v>
          </cell>
          <cell r="C3703" t="str">
            <v>MIALY23</v>
          </cell>
          <cell r="D3703" t="str">
            <v>2490</v>
          </cell>
          <cell r="E3703" t="str">
            <v>5 015 200.00</v>
          </cell>
          <cell r="F3703" t="str">
            <v>5 015 200.00</v>
          </cell>
          <cell r="G3703" t="str">
            <v>MGA</v>
          </cell>
          <cell r="H3703" t="str">
            <v>C500</v>
          </cell>
          <cell r="I3703" t="str">
            <v>E</v>
          </cell>
          <cell r="J3703" t="str">
            <v>2026-02-16</v>
          </cell>
          <cell r="K3703" t="str">
            <v>YASSIE</v>
          </cell>
          <cell r="L3703" t="str">
            <v>True</v>
          </cell>
          <cell r="M3703" t="str">
            <v>True</v>
          </cell>
          <cell r="N3703" t="str">
            <v>True</v>
          </cell>
          <cell r="O3703" t="str">
            <v>False</v>
          </cell>
          <cell r="P3703">
            <v>322400156</v>
          </cell>
          <cell r="Q3703">
            <v>322400155</v>
          </cell>
          <cell r="R3703">
            <v>0</v>
          </cell>
          <cell r="S3703" t="str">
            <v>0.00</v>
          </cell>
          <cell r="T3703">
            <v>0</v>
          </cell>
          <cell r="U3703">
            <v>8</v>
          </cell>
          <cell r="V3703">
            <v>8</v>
          </cell>
          <cell r="W3703" t="str">
            <v>2026-02-24</v>
          </cell>
        </row>
        <row r="3704">
          <cell r="A3704">
            <v>136165</v>
          </cell>
          <cell r="B3704">
            <v>46069</v>
          </cell>
          <cell r="C3704" t="str">
            <v>MIALY23</v>
          </cell>
          <cell r="D3704" t="str">
            <v>2490</v>
          </cell>
          <cell r="E3704" t="str">
            <v>1 383 000.00</v>
          </cell>
          <cell r="F3704" t="str">
            <v>1 383 000.00</v>
          </cell>
          <cell r="G3704" t="str">
            <v>MGA</v>
          </cell>
          <cell r="H3704" t="str">
            <v>C500</v>
          </cell>
          <cell r="I3704" t="str">
            <v>E</v>
          </cell>
          <cell r="J3704" t="str">
            <v>2026-02-16</v>
          </cell>
          <cell r="K3704" t="str">
            <v>YASSIE</v>
          </cell>
          <cell r="L3704" t="str">
            <v>True</v>
          </cell>
          <cell r="M3704" t="str">
            <v>True</v>
          </cell>
          <cell r="N3704" t="str">
            <v>True</v>
          </cell>
          <cell r="O3704" t="str">
            <v>False</v>
          </cell>
          <cell r="P3704">
            <v>322300339</v>
          </cell>
          <cell r="Q3704">
            <v>322300338</v>
          </cell>
          <cell r="R3704">
            <v>0</v>
          </cell>
          <cell r="S3704" t="str">
            <v>0.00</v>
          </cell>
          <cell r="T3704">
            <v>0</v>
          </cell>
          <cell r="U3704">
            <v>8</v>
          </cell>
          <cell r="V3704">
            <v>8</v>
          </cell>
          <cell r="W3704" t="str">
            <v>2026-02-24</v>
          </cell>
        </row>
        <row r="3705">
          <cell r="A3705">
            <v>136164</v>
          </cell>
          <cell r="B3705">
            <v>46069</v>
          </cell>
          <cell r="C3705" t="str">
            <v>HARITSOA</v>
          </cell>
          <cell r="E3705" t="str">
            <v>1 212 100.00</v>
          </cell>
          <cell r="F3705" t="str">
            <v>1 212 100.00</v>
          </cell>
          <cell r="G3705" t="str">
            <v>MGA</v>
          </cell>
          <cell r="H3705" t="str">
            <v>C500</v>
          </cell>
          <cell r="I3705" t="str">
            <v>E</v>
          </cell>
          <cell r="J3705" t="str">
            <v>2026-02-16</v>
          </cell>
          <cell r="K3705" t="str">
            <v>YASSIE</v>
          </cell>
          <cell r="L3705" t="str">
            <v>True</v>
          </cell>
          <cell r="M3705" t="str">
            <v>True</v>
          </cell>
          <cell r="N3705" t="str">
            <v>True</v>
          </cell>
          <cell r="O3705" t="str">
            <v>False</v>
          </cell>
          <cell r="P3705">
            <v>322200862</v>
          </cell>
          <cell r="Q3705">
            <v>0</v>
          </cell>
          <cell r="R3705">
            <v>0</v>
          </cell>
          <cell r="S3705" t="str">
            <v>0.00</v>
          </cell>
          <cell r="T3705">
            <v>0</v>
          </cell>
          <cell r="U3705">
            <v>9</v>
          </cell>
          <cell r="V3705">
            <v>9</v>
          </cell>
          <cell r="W3705" t="str">
            <v>2026-02-16</v>
          </cell>
        </row>
        <row r="3706">
          <cell r="A3706">
            <v>136163</v>
          </cell>
          <cell r="B3706">
            <v>46069</v>
          </cell>
          <cell r="C3706" t="str">
            <v>MIALY23</v>
          </cell>
          <cell r="D3706" t="str">
            <v>2490</v>
          </cell>
          <cell r="E3706" t="str">
            <v>371 000.00</v>
          </cell>
          <cell r="F3706" t="str">
            <v>371 000.00</v>
          </cell>
          <cell r="G3706" t="str">
            <v>MGA</v>
          </cell>
          <cell r="H3706" t="str">
            <v>C500</v>
          </cell>
          <cell r="I3706" t="str">
            <v>E</v>
          </cell>
          <cell r="J3706" t="str">
            <v>2026-02-16</v>
          </cell>
          <cell r="K3706" t="str">
            <v>YASSIE</v>
          </cell>
          <cell r="L3706" t="str">
            <v>True</v>
          </cell>
          <cell r="M3706" t="str">
            <v>True</v>
          </cell>
          <cell r="N3706" t="str">
            <v>True</v>
          </cell>
          <cell r="O3706" t="str">
            <v>False</v>
          </cell>
          <cell r="P3706">
            <v>322400153</v>
          </cell>
          <cell r="Q3706">
            <v>322400152</v>
          </cell>
          <cell r="R3706">
            <v>0</v>
          </cell>
          <cell r="S3706" t="str">
            <v>0.00</v>
          </cell>
          <cell r="T3706">
            <v>0</v>
          </cell>
          <cell r="U3706">
            <v>7</v>
          </cell>
          <cell r="V3706">
            <v>7</v>
          </cell>
          <cell r="W3706" t="str">
            <v>2026-02-24</v>
          </cell>
        </row>
        <row r="3707">
          <cell r="A3707">
            <v>136162</v>
          </cell>
          <cell r="B3707">
            <v>46069</v>
          </cell>
          <cell r="C3707" t="str">
            <v>MIALY23</v>
          </cell>
          <cell r="D3707" t="str">
            <v>2490</v>
          </cell>
          <cell r="E3707" t="str">
            <v>4 719 000.00</v>
          </cell>
          <cell r="F3707" t="str">
            <v>4 719 000.00</v>
          </cell>
          <cell r="G3707" t="str">
            <v>MGA</v>
          </cell>
          <cell r="H3707" t="str">
            <v>C500</v>
          </cell>
          <cell r="I3707" t="str">
            <v>E</v>
          </cell>
          <cell r="J3707" t="str">
            <v>2026-02-16</v>
          </cell>
          <cell r="K3707" t="str">
            <v>YASSIE</v>
          </cell>
          <cell r="L3707" t="str">
            <v>True</v>
          </cell>
          <cell r="M3707" t="str">
            <v>True</v>
          </cell>
          <cell r="N3707" t="str">
            <v>True</v>
          </cell>
          <cell r="O3707" t="str">
            <v>False</v>
          </cell>
          <cell r="P3707">
            <v>322200858</v>
          </cell>
          <cell r="Q3707">
            <v>322200857</v>
          </cell>
          <cell r="R3707">
            <v>0</v>
          </cell>
          <cell r="S3707" t="str">
            <v>0.00</v>
          </cell>
          <cell r="T3707">
            <v>0</v>
          </cell>
          <cell r="U3707">
            <v>7</v>
          </cell>
          <cell r="V3707">
            <v>7</v>
          </cell>
          <cell r="W3707" t="str">
            <v>2026-02-24</v>
          </cell>
        </row>
        <row r="3708">
          <cell r="A3708">
            <v>136161</v>
          </cell>
          <cell r="B3708">
            <v>46069</v>
          </cell>
          <cell r="C3708" t="str">
            <v>SETRA3</v>
          </cell>
          <cell r="D3708" t="str">
            <v>4932</v>
          </cell>
          <cell r="E3708" t="str">
            <v>4 393 579.43</v>
          </cell>
          <cell r="F3708" t="str">
            <v>5 272 295.32</v>
          </cell>
          <cell r="G3708" t="str">
            <v>MGA</v>
          </cell>
          <cell r="H3708" t="str">
            <v>C104</v>
          </cell>
          <cell r="I3708" t="str">
            <v>E</v>
          </cell>
          <cell r="J3708" t="str">
            <v>2026-02-16</v>
          </cell>
          <cell r="K3708" t="str">
            <v>YASSIE</v>
          </cell>
          <cell r="L3708" t="str">
            <v>True</v>
          </cell>
          <cell r="M3708" t="str">
            <v>True</v>
          </cell>
          <cell r="N3708" t="str">
            <v>True</v>
          </cell>
          <cell r="O3708" t="str">
            <v>False</v>
          </cell>
          <cell r="P3708">
            <v>322000306</v>
          </cell>
          <cell r="Q3708">
            <v>0</v>
          </cell>
          <cell r="R3708">
            <v>0</v>
          </cell>
          <cell r="S3708" t="str">
            <v>0.00</v>
          </cell>
          <cell r="T3708">
            <v>0</v>
          </cell>
          <cell r="U3708">
            <v>9</v>
          </cell>
          <cell r="V3708">
            <v>9</v>
          </cell>
          <cell r="W3708" t="str">
            <v>2026-02-16</v>
          </cell>
        </row>
        <row r="3709">
          <cell r="A3709">
            <v>136160</v>
          </cell>
          <cell r="B3709">
            <v>46069</v>
          </cell>
          <cell r="C3709" t="str">
            <v>OLGA</v>
          </cell>
          <cell r="E3709" t="str">
            <v>0.00</v>
          </cell>
          <cell r="F3709" t="str">
            <v>0.00</v>
          </cell>
          <cell r="G3709" t="str">
            <v>MGA</v>
          </cell>
          <cell r="H3709" t="str">
            <v>C901</v>
          </cell>
          <cell r="I3709" t="str">
            <v>E</v>
          </cell>
          <cell r="J3709" t="str">
            <v>2026-02-16</v>
          </cell>
          <cell r="K3709" t="str">
            <v>YASSIE</v>
          </cell>
          <cell r="L3709" t="str">
            <v>True</v>
          </cell>
          <cell r="M3709" t="str">
            <v>False</v>
          </cell>
          <cell r="N3709" t="str">
            <v>True</v>
          </cell>
          <cell r="O3709" t="str">
            <v>False</v>
          </cell>
          <cell r="P3709">
            <v>0</v>
          </cell>
          <cell r="Q3709">
            <v>0</v>
          </cell>
          <cell r="R3709">
            <v>0</v>
          </cell>
          <cell r="S3709" t="str">
            <v>0.00</v>
          </cell>
          <cell r="T3709">
            <v>0</v>
          </cell>
          <cell r="U3709">
            <v>4</v>
          </cell>
          <cell r="V3709">
            <v>4</v>
          </cell>
          <cell r="W3709" t="str">
            <v>2026-02-23</v>
          </cell>
        </row>
        <row r="3710">
          <cell r="A3710">
            <v>136159</v>
          </cell>
          <cell r="B3710">
            <v>46069</v>
          </cell>
          <cell r="C3710" t="str">
            <v>OLGA</v>
          </cell>
          <cell r="E3710" t="str">
            <v>0.00</v>
          </cell>
          <cell r="F3710" t="str">
            <v>0.00</v>
          </cell>
          <cell r="G3710" t="str">
            <v>MGA</v>
          </cell>
          <cell r="H3710" t="str">
            <v>C901</v>
          </cell>
          <cell r="I3710" t="str">
            <v>E</v>
          </cell>
          <cell r="J3710" t="str">
            <v>2026-02-16</v>
          </cell>
          <cell r="K3710" t="str">
            <v>YASSIE</v>
          </cell>
          <cell r="L3710" t="str">
            <v>True</v>
          </cell>
          <cell r="M3710" t="str">
            <v>False</v>
          </cell>
          <cell r="N3710" t="str">
            <v>True</v>
          </cell>
          <cell r="O3710" t="str">
            <v>False</v>
          </cell>
          <cell r="P3710">
            <v>0</v>
          </cell>
          <cell r="Q3710">
            <v>0</v>
          </cell>
          <cell r="R3710">
            <v>0</v>
          </cell>
          <cell r="S3710" t="str">
            <v>0.00</v>
          </cell>
          <cell r="T3710">
            <v>0</v>
          </cell>
          <cell r="U3710">
            <v>5</v>
          </cell>
          <cell r="V3710">
            <v>5</v>
          </cell>
          <cell r="W3710" t="str">
            <v>2026-02-23</v>
          </cell>
        </row>
        <row r="3711">
          <cell r="A3711">
            <v>136158</v>
          </cell>
          <cell r="B3711">
            <v>46069</v>
          </cell>
          <cell r="C3711" t="str">
            <v>MBOLATIANANJI</v>
          </cell>
          <cell r="D3711" t="str">
            <v>4245</v>
          </cell>
          <cell r="E3711" t="str">
            <v>3 090 833.33</v>
          </cell>
          <cell r="F3711" t="str">
            <v>3 709 000.00</v>
          </cell>
          <cell r="G3711" t="str">
            <v>MGA</v>
          </cell>
          <cell r="H3711" t="str">
            <v>C800</v>
          </cell>
          <cell r="I3711" t="str">
            <v>E</v>
          </cell>
          <cell r="J3711" t="str">
            <v>2026-02-16</v>
          </cell>
          <cell r="K3711" t="str">
            <v>YASSIE</v>
          </cell>
          <cell r="L3711" t="str">
            <v>True</v>
          </cell>
          <cell r="M3711" t="str">
            <v>True</v>
          </cell>
          <cell r="N3711" t="str">
            <v>True</v>
          </cell>
          <cell r="O3711" t="str">
            <v>False</v>
          </cell>
          <cell r="P3711">
            <v>0</v>
          </cell>
          <cell r="Q3711">
            <v>0</v>
          </cell>
          <cell r="R3711">
            <v>0</v>
          </cell>
          <cell r="S3711" t="str">
            <v>0.00</v>
          </cell>
          <cell r="T3711">
            <v>0</v>
          </cell>
          <cell r="U3711">
            <v>5</v>
          </cell>
          <cell r="V3711">
            <v>5</v>
          </cell>
          <cell r="W3711" t="str">
            <v>2026-02-16</v>
          </cell>
        </row>
        <row r="3712">
          <cell r="A3712">
            <v>136157</v>
          </cell>
          <cell r="B3712">
            <v>46069</v>
          </cell>
          <cell r="C3712" t="str">
            <v>HARITSOA</v>
          </cell>
          <cell r="E3712" t="str">
            <v>0.00</v>
          </cell>
          <cell r="F3712" t="str">
            <v>0.00</v>
          </cell>
          <cell r="G3712" t="str">
            <v>MGA</v>
          </cell>
          <cell r="H3712" t="str">
            <v>C500</v>
          </cell>
          <cell r="I3712" t="str">
            <v>E</v>
          </cell>
          <cell r="J3712" t="str">
            <v>2026-02-16</v>
          </cell>
          <cell r="K3712" t="str">
            <v>YASSIE</v>
          </cell>
          <cell r="L3712" t="str">
            <v>True</v>
          </cell>
          <cell r="M3712" t="str">
            <v>False</v>
          </cell>
          <cell r="N3712" t="str">
            <v>True</v>
          </cell>
          <cell r="O3712" t="str">
            <v>False</v>
          </cell>
          <cell r="P3712">
            <v>322100910</v>
          </cell>
          <cell r="Q3712">
            <v>0</v>
          </cell>
          <cell r="R3712">
            <v>0</v>
          </cell>
          <cell r="S3712" t="str">
            <v>0.00</v>
          </cell>
          <cell r="T3712">
            <v>0</v>
          </cell>
          <cell r="U3712">
            <v>6</v>
          </cell>
          <cell r="V3712">
            <v>6</v>
          </cell>
          <cell r="W3712" t="str">
            <v>2026-02-18</v>
          </cell>
        </row>
        <row r="3713">
          <cell r="A3713">
            <v>136156</v>
          </cell>
          <cell r="B3713">
            <v>46069</v>
          </cell>
          <cell r="C3713" t="str">
            <v>CHRISTELE</v>
          </cell>
          <cell r="D3713" t="str">
            <v>4245</v>
          </cell>
          <cell r="E3713" t="str">
            <v>576 500.00</v>
          </cell>
          <cell r="F3713" t="str">
            <v>691 800.00</v>
          </cell>
          <cell r="G3713" t="str">
            <v>MGA</v>
          </cell>
          <cell r="H3713" t="str">
            <v>C600</v>
          </cell>
          <cell r="I3713" t="str">
            <v>E</v>
          </cell>
          <cell r="J3713" t="str">
            <v>2026-02-16</v>
          </cell>
          <cell r="K3713" t="str">
            <v>YASSIE</v>
          </cell>
          <cell r="L3713" t="str">
            <v>True</v>
          </cell>
          <cell r="M3713" t="str">
            <v>True</v>
          </cell>
          <cell r="N3713" t="str">
            <v>True</v>
          </cell>
          <cell r="O3713" t="str">
            <v>False</v>
          </cell>
          <cell r="P3713">
            <v>321800212</v>
          </cell>
          <cell r="Q3713">
            <v>0</v>
          </cell>
          <cell r="R3713">
            <v>0</v>
          </cell>
          <cell r="S3713" t="str">
            <v>0.00</v>
          </cell>
          <cell r="T3713">
            <v>0</v>
          </cell>
          <cell r="U3713">
            <v>6</v>
          </cell>
          <cell r="V3713">
            <v>6</v>
          </cell>
          <cell r="W3713" t="str">
            <v>2026-02-19</v>
          </cell>
        </row>
        <row r="3714">
          <cell r="A3714">
            <v>136155</v>
          </cell>
          <cell r="B3714">
            <v>46069</v>
          </cell>
          <cell r="C3714" t="str">
            <v>TIANA9</v>
          </cell>
          <cell r="D3714" t="str">
            <v>119</v>
          </cell>
          <cell r="E3714" t="str">
            <v>1 340 000.00</v>
          </cell>
          <cell r="F3714" t="str">
            <v>1 608 000.00</v>
          </cell>
          <cell r="G3714" t="str">
            <v>MGA</v>
          </cell>
          <cell r="H3714" t="str">
            <v>C600</v>
          </cell>
          <cell r="I3714" t="str">
            <v>E</v>
          </cell>
          <cell r="J3714" t="str">
            <v>2026-02-16</v>
          </cell>
          <cell r="K3714" t="str">
            <v>YASSIE</v>
          </cell>
          <cell r="L3714" t="str">
            <v>True</v>
          </cell>
          <cell r="M3714" t="str">
            <v>True</v>
          </cell>
          <cell r="N3714" t="str">
            <v>True</v>
          </cell>
          <cell r="O3714" t="str">
            <v>False</v>
          </cell>
          <cell r="P3714">
            <v>0</v>
          </cell>
          <cell r="Q3714">
            <v>0</v>
          </cell>
          <cell r="R3714">
            <v>0</v>
          </cell>
          <cell r="S3714" t="str">
            <v>0.00</v>
          </cell>
          <cell r="T3714">
            <v>0</v>
          </cell>
          <cell r="U3714">
            <v>6</v>
          </cell>
          <cell r="V3714">
            <v>6</v>
          </cell>
          <cell r="W3714" t="str">
            <v>2026-02-19</v>
          </cell>
        </row>
        <row r="3715">
          <cell r="A3715">
            <v>136154</v>
          </cell>
          <cell r="B3715">
            <v>46069</v>
          </cell>
          <cell r="C3715" t="str">
            <v>HARITSOA</v>
          </cell>
          <cell r="E3715" t="str">
            <v>0.00</v>
          </cell>
          <cell r="F3715" t="str">
            <v>0.00</v>
          </cell>
          <cell r="G3715" t="str">
            <v>MGA</v>
          </cell>
          <cell r="H3715" t="str">
            <v>C500</v>
          </cell>
          <cell r="I3715" t="str">
            <v>E</v>
          </cell>
          <cell r="J3715" t="str">
            <v>2026-02-16</v>
          </cell>
          <cell r="K3715" t="str">
            <v>YASSIE</v>
          </cell>
          <cell r="L3715" t="str">
            <v>True</v>
          </cell>
          <cell r="M3715" t="str">
            <v>False</v>
          </cell>
          <cell r="N3715" t="str">
            <v>True</v>
          </cell>
          <cell r="O3715" t="str">
            <v>False</v>
          </cell>
          <cell r="P3715">
            <v>321800210</v>
          </cell>
          <cell r="Q3715">
            <v>0</v>
          </cell>
          <cell r="R3715">
            <v>0</v>
          </cell>
          <cell r="S3715" t="str">
            <v>0.00</v>
          </cell>
          <cell r="T3715">
            <v>0</v>
          </cell>
          <cell r="U3715">
            <v>6</v>
          </cell>
          <cell r="V3715">
            <v>6</v>
          </cell>
          <cell r="W3715" t="str">
            <v>2026-02-18</v>
          </cell>
        </row>
        <row r="3716">
          <cell r="A3716">
            <v>136153</v>
          </cell>
          <cell r="B3716">
            <v>46069</v>
          </cell>
          <cell r="C3716" t="str">
            <v>HARITSOA</v>
          </cell>
          <cell r="D3716" t="str">
            <v>5097</v>
          </cell>
          <cell r="E3716" t="str">
            <v>2 000.00</v>
          </cell>
          <cell r="F3716" t="str">
            <v>2 000.00</v>
          </cell>
          <cell r="G3716" t="str">
            <v>USD</v>
          </cell>
          <cell r="H3716" t="str">
            <v>C500</v>
          </cell>
          <cell r="I3716" t="str">
            <v>E</v>
          </cell>
          <cell r="J3716" t="str">
            <v>2026-02-16</v>
          </cell>
          <cell r="K3716" t="str">
            <v>YASSIE</v>
          </cell>
          <cell r="L3716" t="str">
            <v>True</v>
          </cell>
          <cell r="M3716" t="str">
            <v>True</v>
          </cell>
          <cell r="N3716" t="str">
            <v>True</v>
          </cell>
          <cell r="O3716" t="str">
            <v>False</v>
          </cell>
          <cell r="P3716">
            <v>321700186</v>
          </cell>
          <cell r="Q3716">
            <v>0</v>
          </cell>
          <cell r="R3716">
            <v>0</v>
          </cell>
          <cell r="S3716" t="str">
            <v>0.00</v>
          </cell>
          <cell r="T3716">
            <v>0</v>
          </cell>
          <cell r="U3716">
            <v>8</v>
          </cell>
          <cell r="V3716">
            <v>8</v>
          </cell>
          <cell r="W3716" t="str">
            <v>2026-02-18</v>
          </cell>
        </row>
        <row r="3717">
          <cell r="A3717">
            <v>136152</v>
          </cell>
          <cell r="B3717">
            <v>46069</v>
          </cell>
          <cell r="C3717" t="str">
            <v>TSILAVINA7</v>
          </cell>
          <cell r="D3717" t="str">
            <v>6102</v>
          </cell>
          <cell r="E3717" t="str">
            <v>720 000.00</v>
          </cell>
          <cell r="F3717" t="str">
            <v>720 000.00</v>
          </cell>
          <cell r="G3717" t="str">
            <v>MGA</v>
          </cell>
          <cell r="H3717" t="str">
            <v>C700</v>
          </cell>
          <cell r="I3717" t="str">
            <v>E</v>
          </cell>
          <cell r="J3717" t="str">
            <v>2026-02-16</v>
          </cell>
          <cell r="K3717" t="str">
            <v>YASSIE</v>
          </cell>
          <cell r="L3717" t="str">
            <v>True</v>
          </cell>
          <cell r="M3717" t="str">
            <v>True</v>
          </cell>
          <cell r="N3717" t="str">
            <v>True</v>
          </cell>
          <cell r="O3717" t="str">
            <v>False</v>
          </cell>
          <cell r="P3717">
            <v>0</v>
          </cell>
          <cell r="Q3717">
            <v>321800208</v>
          </cell>
          <cell r="R3717">
            <v>0</v>
          </cell>
          <cell r="S3717" t="str">
            <v>0.00</v>
          </cell>
          <cell r="T3717">
            <v>0</v>
          </cell>
          <cell r="U3717">
            <v>8</v>
          </cell>
          <cell r="V3717">
            <v>8</v>
          </cell>
          <cell r="W3717" t="str">
            <v>2026-02-18</v>
          </cell>
        </row>
        <row r="3718">
          <cell r="A3718">
            <v>136151</v>
          </cell>
          <cell r="B3718">
            <v>46069</v>
          </cell>
          <cell r="C3718" t="str">
            <v>TSILAVINA7</v>
          </cell>
          <cell r="D3718" t="str">
            <v>6102</v>
          </cell>
          <cell r="E3718" t="str">
            <v>2 340 000.00</v>
          </cell>
          <cell r="F3718" t="str">
            <v>2 340 000.00</v>
          </cell>
          <cell r="G3718" t="str">
            <v>MGA</v>
          </cell>
          <cell r="H3718" t="str">
            <v>C700</v>
          </cell>
          <cell r="I3718" t="str">
            <v>E</v>
          </cell>
          <cell r="J3718" t="str">
            <v>2026-02-16</v>
          </cell>
          <cell r="K3718" t="str">
            <v>YASSIE</v>
          </cell>
          <cell r="L3718" t="str">
            <v>True</v>
          </cell>
          <cell r="M3718" t="str">
            <v>True</v>
          </cell>
          <cell r="N3718" t="str">
            <v>True</v>
          </cell>
          <cell r="O3718" t="str">
            <v>False</v>
          </cell>
          <cell r="P3718">
            <v>0</v>
          </cell>
          <cell r="Q3718">
            <v>321607968</v>
          </cell>
          <cell r="R3718">
            <v>0</v>
          </cell>
          <cell r="S3718" t="str">
            <v>0.00</v>
          </cell>
          <cell r="T3718">
            <v>0</v>
          </cell>
          <cell r="U3718">
            <v>7</v>
          </cell>
          <cell r="V3718">
            <v>7</v>
          </cell>
          <cell r="W3718" t="str">
            <v>2026-02-18</v>
          </cell>
        </row>
        <row r="3719">
          <cell r="A3719">
            <v>136150</v>
          </cell>
          <cell r="B3719">
            <v>46069</v>
          </cell>
          <cell r="C3719" t="str">
            <v>JOHANNA1</v>
          </cell>
          <cell r="D3719" t="str">
            <v>4304</v>
          </cell>
          <cell r="E3719" t="str">
            <v>22 899 000.00</v>
          </cell>
          <cell r="F3719" t="str">
            <v>27 478 800.00</v>
          </cell>
          <cell r="G3719" t="str">
            <v>MGA</v>
          </cell>
          <cell r="H3719" t="str">
            <v>C104</v>
          </cell>
          <cell r="I3719" t="str">
            <v>E</v>
          </cell>
          <cell r="J3719" t="str">
            <v>2026-02-16</v>
          </cell>
          <cell r="K3719" t="str">
            <v>YASSIE</v>
          </cell>
          <cell r="L3719" t="str">
            <v>True</v>
          </cell>
          <cell r="M3719" t="str">
            <v>True</v>
          </cell>
          <cell r="N3719" t="str">
            <v>True</v>
          </cell>
          <cell r="O3719" t="str">
            <v>False</v>
          </cell>
          <cell r="P3719">
            <v>321700184</v>
          </cell>
          <cell r="Q3719">
            <v>0</v>
          </cell>
          <cell r="R3719">
            <v>0</v>
          </cell>
          <cell r="S3719" t="str">
            <v>0.00</v>
          </cell>
          <cell r="T3719">
            <v>0</v>
          </cell>
          <cell r="U3719">
            <v>10</v>
          </cell>
          <cell r="V3719">
            <v>10</v>
          </cell>
          <cell r="W3719" t="str">
            <v>2026-02-16</v>
          </cell>
        </row>
        <row r="3720">
          <cell r="A3720">
            <v>136149</v>
          </cell>
          <cell r="B3720">
            <v>46067</v>
          </cell>
          <cell r="C3720" t="str">
            <v>HARITSOA</v>
          </cell>
          <cell r="D3720" t="str">
            <v>2072</v>
          </cell>
          <cell r="E3720" t="str">
            <v>99 605.79</v>
          </cell>
          <cell r="F3720" t="str">
            <v>99 605.79</v>
          </cell>
          <cell r="G3720" t="str">
            <v>EUR</v>
          </cell>
          <cell r="H3720" t="str">
            <v>C500</v>
          </cell>
          <cell r="I3720" t="str">
            <v>E</v>
          </cell>
          <cell r="J3720" t="str">
            <v>2026-02-14</v>
          </cell>
          <cell r="K3720" t="str">
            <v>YASSIE</v>
          </cell>
          <cell r="L3720" t="str">
            <v>True</v>
          </cell>
          <cell r="M3720" t="str">
            <v>True</v>
          </cell>
          <cell r="N3720" t="str">
            <v>True</v>
          </cell>
          <cell r="O3720" t="str">
            <v>False</v>
          </cell>
          <cell r="P3720">
            <v>316800237</v>
          </cell>
          <cell r="Q3720">
            <v>0</v>
          </cell>
          <cell r="R3720">
            <v>0</v>
          </cell>
          <cell r="S3720" t="str">
            <v>0.00</v>
          </cell>
          <cell r="T3720">
            <v>0</v>
          </cell>
          <cell r="U3720">
            <v>7</v>
          </cell>
          <cell r="V3720">
            <v>7</v>
          </cell>
          <cell r="W3720" t="str">
            <v>2026-02-16</v>
          </cell>
        </row>
        <row r="3721">
          <cell r="A3721">
            <v>136148</v>
          </cell>
          <cell r="B3721">
            <v>46067</v>
          </cell>
          <cell r="C3721" t="str">
            <v>HARITSOA</v>
          </cell>
          <cell r="D3721" t="str">
            <v>2072</v>
          </cell>
          <cell r="E3721" t="str">
            <v>30 420.76</v>
          </cell>
          <cell r="F3721" t="str">
            <v>30 420.76</v>
          </cell>
          <cell r="G3721" t="str">
            <v>EUR</v>
          </cell>
          <cell r="H3721" t="str">
            <v>C500</v>
          </cell>
          <cell r="I3721" t="str">
            <v>E</v>
          </cell>
          <cell r="J3721" t="str">
            <v>2026-02-14</v>
          </cell>
          <cell r="K3721" t="str">
            <v>YASSIE</v>
          </cell>
          <cell r="L3721" t="str">
            <v>True</v>
          </cell>
          <cell r="M3721" t="str">
            <v>True</v>
          </cell>
          <cell r="N3721" t="str">
            <v>True</v>
          </cell>
          <cell r="O3721" t="str">
            <v>False</v>
          </cell>
          <cell r="P3721">
            <v>316600348</v>
          </cell>
          <cell r="Q3721">
            <v>0</v>
          </cell>
          <cell r="R3721">
            <v>0</v>
          </cell>
          <cell r="S3721" t="str">
            <v>0.00</v>
          </cell>
          <cell r="T3721">
            <v>0</v>
          </cell>
          <cell r="U3721">
            <v>7</v>
          </cell>
          <cell r="V3721">
            <v>7</v>
          </cell>
          <cell r="W3721" t="str">
            <v>2026-02-16</v>
          </cell>
        </row>
        <row r="3722">
          <cell r="A3722">
            <v>136147</v>
          </cell>
          <cell r="B3722">
            <v>46067</v>
          </cell>
          <cell r="C3722" t="str">
            <v>HARITSOA</v>
          </cell>
          <cell r="D3722" t="str">
            <v>2072</v>
          </cell>
          <cell r="E3722" t="str">
            <v>161 444.99</v>
          </cell>
          <cell r="F3722" t="str">
            <v>161 444.99</v>
          </cell>
          <cell r="G3722" t="str">
            <v>EUR</v>
          </cell>
          <cell r="H3722" t="str">
            <v>C500</v>
          </cell>
          <cell r="I3722" t="str">
            <v>E</v>
          </cell>
          <cell r="J3722" t="str">
            <v>2026-02-14</v>
          </cell>
          <cell r="K3722" t="str">
            <v>YASSIE</v>
          </cell>
          <cell r="L3722" t="str">
            <v>True</v>
          </cell>
          <cell r="M3722" t="str">
            <v>True</v>
          </cell>
          <cell r="N3722" t="str">
            <v>True</v>
          </cell>
          <cell r="O3722" t="str">
            <v>False</v>
          </cell>
          <cell r="P3722">
            <v>316700250</v>
          </cell>
          <cell r="Q3722">
            <v>0</v>
          </cell>
          <cell r="R3722">
            <v>0</v>
          </cell>
          <cell r="S3722" t="str">
            <v>0.00</v>
          </cell>
          <cell r="T3722">
            <v>0</v>
          </cell>
          <cell r="U3722">
            <v>7</v>
          </cell>
          <cell r="V3722">
            <v>7</v>
          </cell>
          <cell r="W3722" t="str">
            <v>2026-02-16</v>
          </cell>
        </row>
        <row r="3723">
          <cell r="A3723">
            <v>136146</v>
          </cell>
          <cell r="B3723">
            <v>46067</v>
          </cell>
          <cell r="C3723" t="str">
            <v>HARITSOA</v>
          </cell>
          <cell r="D3723" t="str">
            <v>2072</v>
          </cell>
          <cell r="E3723" t="str">
            <v>6 084.15</v>
          </cell>
          <cell r="F3723" t="str">
            <v>6 084.15</v>
          </cell>
          <cell r="G3723" t="str">
            <v>EUR</v>
          </cell>
          <cell r="H3723" t="str">
            <v>C500</v>
          </cell>
          <cell r="I3723" t="str">
            <v>E</v>
          </cell>
          <cell r="J3723" t="str">
            <v>2026-02-14</v>
          </cell>
          <cell r="K3723" t="str">
            <v>YASSIE</v>
          </cell>
          <cell r="L3723" t="str">
            <v>True</v>
          </cell>
          <cell r="M3723" t="str">
            <v>True</v>
          </cell>
          <cell r="N3723" t="str">
            <v>True</v>
          </cell>
          <cell r="O3723" t="str">
            <v>False</v>
          </cell>
          <cell r="P3723">
            <v>316600323</v>
          </cell>
          <cell r="Q3723">
            <v>0</v>
          </cell>
          <cell r="R3723">
            <v>0</v>
          </cell>
          <cell r="S3723" t="str">
            <v>0.00</v>
          </cell>
          <cell r="T3723">
            <v>0</v>
          </cell>
          <cell r="U3723">
            <v>7</v>
          </cell>
          <cell r="V3723">
            <v>7</v>
          </cell>
          <cell r="W3723" t="str">
            <v>2026-02-16</v>
          </cell>
        </row>
        <row r="3724">
          <cell r="A3724">
            <v>136145</v>
          </cell>
          <cell r="B3724">
            <v>46067</v>
          </cell>
          <cell r="C3724" t="str">
            <v>HARITSOA</v>
          </cell>
          <cell r="D3724" t="str">
            <v>2072</v>
          </cell>
          <cell r="E3724" t="str">
            <v>366 591.91</v>
          </cell>
          <cell r="F3724" t="str">
            <v>366 591.91</v>
          </cell>
          <cell r="G3724" t="str">
            <v>EUR</v>
          </cell>
          <cell r="H3724" t="str">
            <v>C500</v>
          </cell>
          <cell r="I3724" t="str">
            <v>E</v>
          </cell>
          <cell r="J3724" t="str">
            <v>2026-02-14</v>
          </cell>
          <cell r="K3724" t="str">
            <v>YASSIE</v>
          </cell>
          <cell r="L3724" t="str">
            <v>True</v>
          </cell>
          <cell r="M3724" t="str">
            <v>True</v>
          </cell>
          <cell r="N3724" t="str">
            <v>True</v>
          </cell>
          <cell r="O3724" t="str">
            <v>False</v>
          </cell>
          <cell r="P3724">
            <v>316700224</v>
          </cell>
          <cell r="Q3724">
            <v>0</v>
          </cell>
          <cell r="R3724">
            <v>0</v>
          </cell>
          <cell r="S3724" t="str">
            <v>0.00</v>
          </cell>
          <cell r="T3724">
            <v>0</v>
          </cell>
          <cell r="U3724">
            <v>7</v>
          </cell>
          <cell r="V3724">
            <v>7</v>
          </cell>
          <cell r="W3724" t="str">
            <v>2026-02-16</v>
          </cell>
        </row>
        <row r="3725">
          <cell r="A3725">
            <v>136144</v>
          </cell>
          <cell r="B3725">
            <v>46067</v>
          </cell>
          <cell r="C3725" t="str">
            <v>HARITSOA</v>
          </cell>
          <cell r="D3725" t="str">
            <v>2072</v>
          </cell>
          <cell r="E3725" t="str">
            <v>1 386 067.73</v>
          </cell>
          <cell r="F3725" t="str">
            <v>1 386 067.73</v>
          </cell>
          <cell r="G3725" t="str">
            <v>EUR</v>
          </cell>
          <cell r="H3725" t="str">
            <v>C500</v>
          </cell>
          <cell r="I3725" t="str">
            <v>E</v>
          </cell>
          <cell r="J3725" t="str">
            <v>2026-02-14</v>
          </cell>
          <cell r="K3725" t="str">
            <v>YASSIE</v>
          </cell>
          <cell r="L3725" t="str">
            <v>True</v>
          </cell>
          <cell r="M3725" t="str">
            <v>True</v>
          </cell>
          <cell r="N3725" t="str">
            <v>True</v>
          </cell>
          <cell r="O3725" t="str">
            <v>False</v>
          </cell>
          <cell r="P3725">
            <v>316600298</v>
          </cell>
          <cell r="Q3725">
            <v>0</v>
          </cell>
          <cell r="R3725">
            <v>0</v>
          </cell>
          <cell r="S3725" t="str">
            <v>0.00</v>
          </cell>
          <cell r="T3725">
            <v>0</v>
          </cell>
          <cell r="U3725">
            <v>7</v>
          </cell>
          <cell r="V3725">
            <v>7</v>
          </cell>
          <cell r="W3725" t="str">
            <v>2026-02-16</v>
          </cell>
        </row>
        <row r="3726">
          <cell r="A3726">
            <v>136143</v>
          </cell>
          <cell r="B3726">
            <v>46067</v>
          </cell>
          <cell r="C3726" t="str">
            <v>HARITSOA</v>
          </cell>
          <cell r="D3726" t="str">
            <v>2072</v>
          </cell>
          <cell r="E3726" t="str">
            <v>671 834.53</v>
          </cell>
          <cell r="F3726" t="str">
            <v>671 834.53</v>
          </cell>
          <cell r="G3726" t="str">
            <v>EUR</v>
          </cell>
          <cell r="H3726" t="str">
            <v>C500</v>
          </cell>
          <cell r="I3726" t="str">
            <v>E</v>
          </cell>
          <cell r="J3726" t="str">
            <v>2026-02-14</v>
          </cell>
          <cell r="K3726" t="str">
            <v>YASSIE</v>
          </cell>
          <cell r="L3726" t="str">
            <v>True</v>
          </cell>
          <cell r="M3726" t="str">
            <v>True</v>
          </cell>
          <cell r="N3726" t="str">
            <v>True</v>
          </cell>
          <cell r="O3726" t="str">
            <v>False</v>
          </cell>
          <cell r="P3726">
            <v>316700216</v>
          </cell>
          <cell r="Q3726">
            <v>0</v>
          </cell>
          <cell r="R3726">
            <v>0</v>
          </cell>
          <cell r="S3726" t="str">
            <v>0.00</v>
          </cell>
          <cell r="T3726">
            <v>0</v>
          </cell>
          <cell r="U3726">
            <v>7</v>
          </cell>
          <cell r="V3726">
            <v>7</v>
          </cell>
          <cell r="W3726" t="str">
            <v>2026-02-16</v>
          </cell>
        </row>
        <row r="3727">
          <cell r="A3727">
            <v>136142</v>
          </cell>
          <cell r="B3727">
            <v>46067</v>
          </cell>
          <cell r="C3727" t="str">
            <v>HARITSOA</v>
          </cell>
          <cell r="D3727" t="str">
            <v>3621</v>
          </cell>
          <cell r="E3727" t="str">
            <v>3 813.34</v>
          </cell>
          <cell r="F3727" t="str">
            <v>3 813.34</v>
          </cell>
          <cell r="G3727" t="str">
            <v>EUR</v>
          </cell>
          <cell r="H3727" t="str">
            <v>C500</v>
          </cell>
          <cell r="I3727" t="str">
            <v>E</v>
          </cell>
          <cell r="J3727" t="str">
            <v>2026-02-14</v>
          </cell>
          <cell r="K3727" t="str">
            <v>YASSIE</v>
          </cell>
          <cell r="L3727" t="str">
            <v>True</v>
          </cell>
          <cell r="M3727" t="str">
            <v>True</v>
          </cell>
          <cell r="N3727" t="str">
            <v>True</v>
          </cell>
          <cell r="O3727" t="str">
            <v>False</v>
          </cell>
          <cell r="P3727">
            <v>316700184</v>
          </cell>
          <cell r="Q3727">
            <v>0</v>
          </cell>
          <cell r="R3727">
            <v>0</v>
          </cell>
          <cell r="S3727" t="str">
            <v>0.00</v>
          </cell>
          <cell r="T3727">
            <v>0</v>
          </cell>
          <cell r="U3727">
            <v>7</v>
          </cell>
          <cell r="V3727">
            <v>7</v>
          </cell>
          <cell r="W3727" t="str">
            <v>2026-02-16</v>
          </cell>
        </row>
        <row r="3728">
          <cell r="A3728">
            <v>136141</v>
          </cell>
          <cell r="B3728">
            <v>46067</v>
          </cell>
          <cell r="C3728" t="str">
            <v>HARITSOA</v>
          </cell>
          <cell r="D3728" t="str">
            <v>3621</v>
          </cell>
          <cell r="E3728" t="str">
            <v>54 920.43</v>
          </cell>
          <cell r="F3728" t="str">
            <v>54 920.43</v>
          </cell>
          <cell r="G3728" t="str">
            <v>EUR</v>
          </cell>
          <cell r="H3728" t="str">
            <v>C500</v>
          </cell>
          <cell r="I3728" t="str">
            <v>E</v>
          </cell>
          <cell r="J3728" t="str">
            <v>2026-02-14</v>
          </cell>
          <cell r="K3728" t="str">
            <v>YASSIE</v>
          </cell>
          <cell r="L3728" t="str">
            <v>True</v>
          </cell>
          <cell r="M3728" t="str">
            <v>True</v>
          </cell>
          <cell r="N3728" t="str">
            <v>True</v>
          </cell>
          <cell r="O3728" t="str">
            <v>False</v>
          </cell>
          <cell r="P3728">
            <v>316600267</v>
          </cell>
          <cell r="Q3728">
            <v>0</v>
          </cell>
          <cell r="R3728">
            <v>0</v>
          </cell>
          <cell r="S3728" t="str">
            <v>0.00</v>
          </cell>
          <cell r="T3728">
            <v>0</v>
          </cell>
          <cell r="U3728">
            <v>7</v>
          </cell>
          <cell r="V3728">
            <v>7</v>
          </cell>
          <cell r="W3728" t="str">
            <v>2026-02-16</v>
          </cell>
        </row>
        <row r="3729">
          <cell r="A3729">
            <v>136140</v>
          </cell>
          <cell r="B3729">
            <v>46067</v>
          </cell>
          <cell r="C3729" t="str">
            <v>HARITSOA</v>
          </cell>
          <cell r="D3729" t="str">
            <v>3621</v>
          </cell>
          <cell r="E3729" t="str">
            <v>7 438.11</v>
          </cell>
          <cell r="F3729" t="str">
            <v>7 438.11</v>
          </cell>
          <cell r="G3729" t="str">
            <v>EUR</v>
          </cell>
          <cell r="H3729" t="str">
            <v>C500</v>
          </cell>
          <cell r="I3729" t="str">
            <v>E</v>
          </cell>
          <cell r="J3729" t="str">
            <v>2026-02-14</v>
          </cell>
          <cell r="K3729" t="str">
            <v>YASSIE</v>
          </cell>
          <cell r="L3729" t="str">
            <v>True</v>
          </cell>
          <cell r="M3729" t="str">
            <v>True</v>
          </cell>
          <cell r="N3729" t="str">
            <v>True</v>
          </cell>
          <cell r="O3729" t="str">
            <v>False</v>
          </cell>
          <cell r="P3729">
            <v>316700168</v>
          </cell>
          <cell r="Q3729">
            <v>0</v>
          </cell>
          <cell r="R3729">
            <v>0</v>
          </cell>
          <cell r="S3729" t="str">
            <v>0.00</v>
          </cell>
          <cell r="T3729">
            <v>0</v>
          </cell>
          <cell r="U3729">
            <v>7</v>
          </cell>
          <cell r="V3729">
            <v>7</v>
          </cell>
          <cell r="W3729" t="str">
            <v>2026-02-16</v>
          </cell>
        </row>
        <row r="3730">
          <cell r="A3730">
            <v>136139</v>
          </cell>
          <cell r="B3730">
            <v>46067</v>
          </cell>
          <cell r="C3730" t="str">
            <v>HARITSOA</v>
          </cell>
          <cell r="D3730" t="str">
            <v>3621</v>
          </cell>
          <cell r="E3730" t="str">
            <v>70 169.48</v>
          </cell>
          <cell r="F3730" t="str">
            <v>70 169.48</v>
          </cell>
          <cell r="G3730" t="str">
            <v>EUR</v>
          </cell>
          <cell r="H3730" t="str">
            <v>C500</v>
          </cell>
          <cell r="I3730" t="str">
            <v>E</v>
          </cell>
          <cell r="J3730" t="str">
            <v>2026-02-14</v>
          </cell>
          <cell r="K3730" t="str">
            <v>YASSIE</v>
          </cell>
          <cell r="L3730" t="str">
            <v>True</v>
          </cell>
          <cell r="M3730" t="str">
            <v>True</v>
          </cell>
          <cell r="N3730" t="str">
            <v>True</v>
          </cell>
          <cell r="O3730" t="str">
            <v>False</v>
          </cell>
          <cell r="P3730">
            <v>316800214</v>
          </cell>
          <cell r="Q3730">
            <v>0</v>
          </cell>
          <cell r="R3730">
            <v>0</v>
          </cell>
          <cell r="S3730" t="str">
            <v>0.00</v>
          </cell>
          <cell r="T3730">
            <v>0</v>
          </cell>
          <cell r="U3730">
            <v>7</v>
          </cell>
          <cell r="V3730">
            <v>7</v>
          </cell>
          <cell r="W3730" t="str">
            <v>2026-02-16</v>
          </cell>
        </row>
        <row r="3731">
          <cell r="A3731">
            <v>136138</v>
          </cell>
          <cell r="B3731">
            <v>46067</v>
          </cell>
          <cell r="C3731" t="str">
            <v>HARITSOA</v>
          </cell>
          <cell r="D3731" t="str">
            <v>3621</v>
          </cell>
          <cell r="E3731" t="str">
            <v>1 487.62</v>
          </cell>
          <cell r="F3731" t="str">
            <v>1 487.62</v>
          </cell>
          <cell r="G3731" t="str">
            <v>EUR</v>
          </cell>
          <cell r="H3731" t="str">
            <v>C500</v>
          </cell>
          <cell r="I3731" t="str">
            <v>E</v>
          </cell>
          <cell r="J3731" t="str">
            <v>2026-02-14</v>
          </cell>
          <cell r="K3731" t="str">
            <v>YASSIE</v>
          </cell>
          <cell r="L3731" t="str">
            <v>True</v>
          </cell>
          <cell r="M3731" t="str">
            <v>True</v>
          </cell>
          <cell r="N3731" t="str">
            <v>True</v>
          </cell>
          <cell r="O3731" t="str">
            <v>False</v>
          </cell>
          <cell r="P3731">
            <v>316600252</v>
          </cell>
          <cell r="Q3731">
            <v>0</v>
          </cell>
          <cell r="R3731">
            <v>0</v>
          </cell>
          <cell r="S3731" t="str">
            <v>0.00</v>
          </cell>
          <cell r="T3731">
            <v>0</v>
          </cell>
          <cell r="U3731">
            <v>7</v>
          </cell>
          <cell r="V3731">
            <v>7</v>
          </cell>
          <cell r="W3731" t="str">
            <v>2026-02-16</v>
          </cell>
        </row>
        <row r="3732">
          <cell r="A3732">
            <v>136137</v>
          </cell>
          <cell r="B3732">
            <v>46067</v>
          </cell>
          <cell r="C3732" t="str">
            <v>HARITSOA</v>
          </cell>
          <cell r="D3732" t="str">
            <v>3621</v>
          </cell>
          <cell r="E3732" t="str">
            <v>53 054.29</v>
          </cell>
          <cell r="F3732" t="str">
            <v>53 054.29</v>
          </cell>
          <cell r="G3732" t="str">
            <v>EUR</v>
          </cell>
          <cell r="H3732" t="str">
            <v>C500</v>
          </cell>
          <cell r="I3732" t="str">
            <v>E</v>
          </cell>
          <cell r="J3732" t="str">
            <v>2026-02-14</v>
          </cell>
          <cell r="K3732" t="str">
            <v>YASSIE</v>
          </cell>
          <cell r="L3732" t="str">
            <v>True</v>
          </cell>
          <cell r="M3732" t="str">
            <v>True</v>
          </cell>
          <cell r="N3732" t="str">
            <v>True</v>
          </cell>
          <cell r="O3732" t="str">
            <v>False</v>
          </cell>
          <cell r="P3732">
            <v>316600214</v>
          </cell>
          <cell r="Q3732">
            <v>0</v>
          </cell>
          <cell r="R3732">
            <v>0</v>
          </cell>
          <cell r="S3732" t="str">
            <v>0.00</v>
          </cell>
          <cell r="T3732">
            <v>0</v>
          </cell>
          <cell r="U3732">
            <v>7</v>
          </cell>
          <cell r="V3732">
            <v>7</v>
          </cell>
          <cell r="W3732" t="str">
            <v>2026-02-16</v>
          </cell>
        </row>
        <row r="3733">
          <cell r="A3733">
            <v>136136</v>
          </cell>
          <cell r="B3733">
            <v>46067</v>
          </cell>
          <cell r="C3733" t="str">
            <v>HARITSOA</v>
          </cell>
          <cell r="D3733" t="str">
            <v>3621</v>
          </cell>
          <cell r="E3733" t="str">
            <v>444 874.39</v>
          </cell>
          <cell r="F3733" t="str">
            <v>444 874.39</v>
          </cell>
          <cell r="G3733" t="str">
            <v>EUR</v>
          </cell>
          <cell r="H3733" t="str">
            <v>C500</v>
          </cell>
          <cell r="I3733" t="str">
            <v>E</v>
          </cell>
          <cell r="J3733" t="str">
            <v>2026-02-14</v>
          </cell>
          <cell r="K3733" t="str">
            <v>YASSIE</v>
          </cell>
          <cell r="L3733" t="str">
            <v>True</v>
          </cell>
          <cell r="M3733" t="str">
            <v>True</v>
          </cell>
          <cell r="N3733" t="str">
            <v>True</v>
          </cell>
          <cell r="O3733" t="str">
            <v>False</v>
          </cell>
          <cell r="P3733">
            <v>316800179</v>
          </cell>
          <cell r="Q3733">
            <v>0</v>
          </cell>
          <cell r="R3733">
            <v>0</v>
          </cell>
          <cell r="S3733" t="str">
            <v>0.00</v>
          </cell>
          <cell r="T3733">
            <v>0</v>
          </cell>
          <cell r="U3733">
            <v>7</v>
          </cell>
          <cell r="V3733">
            <v>7</v>
          </cell>
          <cell r="W3733" t="str">
            <v>2026-02-16</v>
          </cell>
        </row>
        <row r="3734">
          <cell r="A3734">
            <v>136135</v>
          </cell>
          <cell r="B3734">
            <v>46067</v>
          </cell>
          <cell r="C3734" t="str">
            <v>HARITSOA</v>
          </cell>
          <cell r="D3734" t="str">
            <v>3621</v>
          </cell>
          <cell r="E3734" t="str">
            <v>320 526.99</v>
          </cell>
          <cell r="F3734" t="str">
            <v>320 526.99</v>
          </cell>
          <cell r="G3734" t="str">
            <v>EUR</v>
          </cell>
          <cell r="H3734" t="str">
            <v>C500</v>
          </cell>
          <cell r="I3734" t="str">
            <v>E</v>
          </cell>
          <cell r="J3734" t="str">
            <v>2026-02-14</v>
          </cell>
          <cell r="K3734" t="str">
            <v>YASSIE</v>
          </cell>
          <cell r="L3734" t="str">
            <v>True</v>
          </cell>
          <cell r="M3734" t="str">
            <v>True</v>
          </cell>
          <cell r="N3734" t="str">
            <v>True</v>
          </cell>
          <cell r="O3734" t="str">
            <v>False</v>
          </cell>
          <cell r="P3734">
            <v>316600201</v>
          </cell>
          <cell r="Q3734">
            <v>0</v>
          </cell>
          <cell r="R3734">
            <v>0</v>
          </cell>
          <cell r="S3734" t="str">
            <v>0.00</v>
          </cell>
          <cell r="T3734">
            <v>0</v>
          </cell>
          <cell r="U3734">
            <v>7</v>
          </cell>
          <cell r="V3734">
            <v>7</v>
          </cell>
          <cell r="W3734" t="str">
            <v>2026-02-16</v>
          </cell>
        </row>
        <row r="3735">
          <cell r="A3735">
            <v>136134</v>
          </cell>
          <cell r="B3735">
            <v>46067</v>
          </cell>
          <cell r="C3735" t="str">
            <v>HARITSOA</v>
          </cell>
          <cell r="D3735" t="str">
            <v>2071</v>
          </cell>
          <cell r="E3735" t="str">
            <v>70 000.00</v>
          </cell>
          <cell r="F3735" t="str">
            <v>84 000.00</v>
          </cell>
          <cell r="G3735" t="str">
            <v>EUR</v>
          </cell>
          <cell r="H3735" t="str">
            <v>C500</v>
          </cell>
          <cell r="I3735" t="str">
            <v>E</v>
          </cell>
          <cell r="J3735" t="str">
            <v>2026-02-14</v>
          </cell>
          <cell r="K3735" t="str">
            <v>YASSIE</v>
          </cell>
          <cell r="L3735" t="str">
            <v>True</v>
          </cell>
          <cell r="M3735" t="str">
            <v>True</v>
          </cell>
          <cell r="N3735" t="str">
            <v>True</v>
          </cell>
          <cell r="O3735" t="str">
            <v>False</v>
          </cell>
          <cell r="P3735">
            <v>316500142</v>
          </cell>
          <cell r="Q3735">
            <v>0</v>
          </cell>
          <cell r="R3735">
            <v>0</v>
          </cell>
          <cell r="S3735" t="str">
            <v>0.00</v>
          </cell>
          <cell r="T3735">
            <v>0</v>
          </cell>
          <cell r="U3735">
            <v>8</v>
          </cell>
          <cell r="V3735">
            <v>8</v>
          </cell>
          <cell r="W3735" t="str">
            <v>2026-02-16</v>
          </cell>
        </row>
        <row r="3736">
          <cell r="A3736">
            <v>136133</v>
          </cell>
          <cell r="B3736">
            <v>46067</v>
          </cell>
          <cell r="C3736" t="str">
            <v>HARITSOA</v>
          </cell>
          <cell r="D3736" t="str">
            <v>2071</v>
          </cell>
          <cell r="E3736" t="str">
            <v>10 000.00</v>
          </cell>
          <cell r="F3736" t="str">
            <v>12 000.00</v>
          </cell>
          <cell r="G3736" t="str">
            <v>EUR</v>
          </cell>
          <cell r="H3736" t="str">
            <v>C500</v>
          </cell>
          <cell r="I3736" t="str">
            <v>E</v>
          </cell>
          <cell r="J3736" t="str">
            <v>2026-02-14</v>
          </cell>
          <cell r="K3736" t="str">
            <v>YASSIE</v>
          </cell>
          <cell r="L3736" t="str">
            <v>True</v>
          </cell>
          <cell r="M3736" t="str">
            <v>True</v>
          </cell>
          <cell r="N3736" t="str">
            <v>True</v>
          </cell>
          <cell r="O3736" t="str">
            <v>False</v>
          </cell>
          <cell r="P3736">
            <v>316302771</v>
          </cell>
          <cell r="Q3736">
            <v>0</v>
          </cell>
          <cell r="R3736">
            <v>0</v>
          </cell>
          <cell r="S3736" t="str">
            <v>0.00</v>
          </cell>
          <cell r="T3736">
            <v>0</v>
          </cell>
          <cell r="U3736">
            <v>9</v>
          </cell>
          <cell r="V3736">
            <v>9</v>
          </cell>
          <cell r="W3736" t="str">
            <v>2026-02-16</v>
          </cell>
        </row>
        <row r="3737">
          <cell r="A3737">
            <v>136132</v>
          </cell>
          <cell r="B3737">
            <v>46067</v>
          </cell>
          <cell r="C3737" t="str">
            <v>HARITSOA</v>
          </cell>
          <cell r="D3737" t="str">
            <v>2071</v>
          </cell>
          <cell r="E3737" t="str">
            <v>1.00</v>
          </cell>
          <cell r="F3737" t="str">
            <v>1.20</v>
          </cell>
          <cell r="G3737" t="str">
            <v>EUR</v>
          </cell>
          <cell r="H3737" t="str">
            <v>C500</v>
          </cell>
          <cell r="I3737" t="str">
            <v>E</v>
          </cell>
          <cell r="J3737" t="str">
            <v>2026-02-14</v>
          </cell>
          <cell r="K3737" t="str">
            <v>YASSIE</v>
          </cell>
          <cell r="L3737" t="str">
            <v>True</v>
          </cell>
          <cell r="M3737" t="str">
            <v>True</v>
          </cell>
          <cell r="N3737" t="str">
            <v>True</v>
          </cell>
          <cell r="O3737" t="str">
            <v>False</v>
          </cell>
          <cell r="P3737">
            <v>316302768</v>
          </cell>
          <cell r="Q3737">
            <v>0</v>
          </cell>
          <cell r="R3737">
            <v>0</v>
          </cell>
          <cell r="S3737" t="str">
            <v>0.00</v>
          </cell>
          <cell r="T3737">
            <v>0</v>
          </cell>
          <cell r="U3737">
            <v>8</v>
          </cell>
          <cell r="V3737">
            <v>8</v>
          </cell>
          <cell r="W3737" t="str">
            <v>2026-02-16</v>
          </cell>
        </row>
        <row r="3738">
          <cell r="A3738">
            <v>136131</v>
          </cell>
          <cell r="B3738">
            <v>46067</v>
          </cell>
          <cell r="C3738" t="str">
            <v>HARITSOA</v>
          </cell>
          <cell r="D3738" t="str">
            <v>2071</v>
          </cell>
          <cell r="E3738" t="str">
            <v>170 000.00</v>
          </cell>
          <cell r="F3738" t="str">
            <v>204 000.00</v>
          </cell>
          <cell r="G3738" t="str">
            <v>EUR</v>
          </cell>
          <cell r="H3738" t="str">
            <v>C500</v>
          </cell>
          <cell r="I3738" t="str">
            <v>E</v>
          </cell>
          <cell r="J3738" t="str">
            <v>2026-02-14</v>
          </cell>
          <cell r="K3738" t="str">
            <v>YASSIE</v>
          </cell>
          <cell r="L3738" t="str">
            <v>True</v>
          </cell>
          <cell r="M3738" t="str">
            <v>True</v>
          </cell>
          <cell r="N3738" t="str">
            <v>True</v>
          </cell>
          <cell r="O3738" t="str">
            <v>False</v>
          </cell>
          <cell r="P3738">
            <v>316400260</v>
          </cell>
          <cell r="Q3738">
            <v>0</v>
          </cell>
          <cell r="R3738">
            <v>0</v>
          </cell>
          <cell r="S3738" t="str">
            <v>0.00</v>
          </cell>
          <cell r="T3738">
            <v>0</v>
          </cell>
          <cell r="U3738">
            <v>10</v>
          </cell>
          <cell r="V3738">
            <v>10</v>
          </cell>
          <cell r="W3738" t="str">
            <v>2026-02-16</v>
          </cell>
        </row>
        <row r="3739">
          <cell r="A3739">
            <v>136130</v>
          </cell>
          <cell r="B3739">
            <v>46066</v>
          </cell>
          <cell r="C3739" t="str">
            <v>CHRISTELE</v>
          </cell>
          <cell r="D3739" t="str">
            <v>3042</v>
          </cell>
          <cell r="E3739" t="str">
            <v>3 000 000.00</v>
          </cell>
          <cell r="F3739" t="str">
            <v>3 600 000.00</v>
          </cell>
          <cell r="G3739" t="str">
            <v>MGA</v>
          </cell>
          <cell r="H3739" t="str">
            <v>C600</v>
          </cell>
          <cell r="I3739" t="str">
            <v>E</v>
          </cell>
          <cell r="J3739" t="str">
            <v>2026-02-13</v>
          </cell>
          <cell r="K3739" t="str">
            <v>YASSIE</v>
          </cell>
          <cell r="L3739" t="str">
            <v>True</v>
          </cell>
          <cell r="M3739" t="str">
            <v>True</v>
          </cell>
          <cell r="N3739" t="str">
            <v>True</v>
          </cell>
          <cell r="O3739" t="str">
            <v>False</v>
          </cell>
          <cell r="P3739">
            <v>314900137</v>
          </cell>
          <cell r="Q3739">
            <v>314900136</v>
          </cell>
          <cell r="R3739">
            <v>0</v>
          </cell>
          <cell r="S3739" t="str">
            <v>0.00</v>
          </cell>
          <cell r="T3739">
            <v>0</v>
          </cell>
          <cell r="U3739">
            <v>7</v>
          </cell>
          <cell r="V3739">
            <v>7</v>
          </cell>
          <cell r="W3739" t="str">
            <v>2026-02-18</v>
          </cell>
        </row>
        <row r="3740">
          <cell r="A3740">
            <v>136129</v>
          </cell>
          <cell r="B3740">
            <v>46066</v>
          </cell>
          <cell r="C3740" t="str">
            <v>HARITSOA</v>
          </cell>
          <cell r="E3740" t="str">
            <v>64 800 000.00</v>
          </cell>
          <cell r="F3740" t="str">
            <v>77 760 000.00</v>
          </cell>
          <cell r="G3740" t="str">
            <v>MGA</v>
          </cell>
          <cell r="H3740" t="str">
            <v>C500</v>
          </cell>
          <cell r="I3740" t="str">
            <v>E</v>
          </cell>
          <cell r="J3740" t="str">
            <v>2026-02-13</v>
          </cell>
          <cell r="K3740" t="str">
            <v>YASSIE</v>
          </cell>
          <cell r="L3740" t="str">
            <v>True</v>
          </cell>
          <cell r="M3740" t="str">
            <v>True</v>
          </cell>
          <cell r="N3740" t="str">
            <v>True</v>
          </cell>
          <cell r="O3740" t="str">
            <v>False</v>
          </cell>
          <cell r="P3740">
            <v>314600124</v>
          </cell>
          <cell r="Q3740">
            <v>0</v>
          </cell>
          <cell r="R3740">
            <v>0</v>
          </cell>
          <cell r="S3740" t="str">
            <v>0.00</v>
          </cell>
          <cell r="T3740">
            <v>0</v>
          </cell>
          <cell r="U3740">
            <v>9</v>
          </cell>
          <cell r="V3740">
            <v>9</v>
          </cell>
          <cell r="W3740" t="str">
            <v>2026-02-18</v>
          </cell>
        </row>
        <row r="3741">
          <cell r="A3741">
            <v>136128</v>
          </cell>
          <cell r="B3741">
            <v>46066</v>
          </cell>
          <cell r="C3741" t="str">
            <v>HARITSOA</v>
          </cell>
          <cell r="E3741" t="str">
            <v>0.00</v>
          </cell>
          <cell r="F3741" t="str">
            <v>0.00</v>
          </cell>
          <cell r="G3741" t="str">
            <v>MGA</v>
          </cell>
          <cell r="H3741" t="str">
            <v>C500</v>
          </cell>
          <cell r="I3741" t="str">
            <v>E</v>
          </cell>
          <cell r="J3741" t="str">
            <v>2026-02-13</v>
          </cell>
          <cell r="K3741" t="str">
            <v>YASSIE</v>
          </cell>
          <cell r="L3741" t="str">
            <v>True</v>
          </cell>
          <cell r="M3741" t="str">
            <v>False</v>
          </cell>
          <cell r="N3741" t="str">
            <v>True</v>
          </cell>
          <cell r="O3741" t="str">
            <v>False</v>
          </cell>
          <cell r="P3741">
            <v>314700461</v>
          </cell>
          <cell r="Q3741">
            <v>0</v>
          </cell>
          <cell r="R3741">
            <v>0</v>
          </cell>
          <cell r="S3741" t="str">
            <v>0.00</v>
          </cell>
          <cell r="T3741">
            <v>0</v>
          </cell>
          <cell r="U3741">
            <v>7</v>
          </cell>
          <cell r="V3741">
            <v>7</v>
          </cell>
          <cell r="W3741" t="str">
            <v>2026-02-18</v>
          </cell>
        </row>
        <row r="3742">
          <cell r="A3742">
            <v>136127</v>
          </cell>
          <cell r="B3742">
            <v>46066</v>
          </cell>
          <cell r="C3742" t="str">
            <v>LUCA3</v>
          </cell>
          <cell r="D3742" t="str">
            <v>2145</v>
          </cell>
          <cell r="E3742" t="str">
            <v>36 000 000.00</v>
          </cell>
          <cell r="F3742" t="str">
            <v>43 200 000.00</v>
          </cell>
          <cell r="G3742" t="str">
            <v>MGA</v>
          </cell>
          <cell r="H3742" t="str">
            <v>C102</v>
          </cell>
          <cell r="I3742" t="str">
            <v>E</v>
          </cell>
          <cell r="J3742" t="str">
            <v>2026-02-13</v>
          </cell>
          <cell r="K3742" t="str">
            <v>YASSIE</v>
          </cell>
          <cell r="L3742" t="str">
            <v>True</v>
          </cell>
          <cell r="M3742" t="str">
            <v>True</v>
          </cell>
          <cell r="N3742" t="str">
            <v>True</v>
          </cell>
          <cell r="O3742" t="str">
            <v>False</v>
          </cell>
          <cell r="P3742">
            <v>314500256</v>
          </cell>
          <cell r="Q3742">
            <v>0</v>
          </cell>
          <cell r="R3742">
            <v>0</v>
          </cell>
          <cell r="S3742" t="str">
            <v>0.00</v>
          </cell>
          <cell r="T3742">
            <v>0</v>
          </cell>
          <cell r="U3742">
            <v>10</v>
          </cell>
          <cell r="V3742">
            <v>10</v>
          </cell>
          <cell r="W3742" t="str">
            <v>2026-02-16</v>
          </cell>
        </row>
        <row r="3743">
          <cell r="A3743">
            <v>136126</v>
          </cell>
          <cell r="B3743">
            <v>46066</v>
          </cell>
          <cell r="C3743" t="str">
            <v>MIORA46</v>
          </cell>
          <cell r="D3743" t="str">
            <v>2145</v>
          </cell>
          <cell r="E3743" t="str">
            <v>15 000 000.00</v>
          </cell>
          <cell r="F3743" t="str">
            <v>18 000 000.00</v>
          </cell>
          <cell r="G3743" t="str">
            <v>MGA</v>
          </cell>
          <cell r="H3743" t="str">
            <v>C900</v>
          </cell>
          <cell r="I3743" t="str">
            <v>E</v>
          </cell>
          <cell r="J3743" t="str">
            <v>2026-02-13</v>
          </cell>
          <cell r="K3743" t="str">
            <v>YASSIE</v>
          </cell>
          <cell r="L3743" t="str">
            <v>True</v>
          </cell>
          <cell r="M3743" t="str">
            <v>True</v>
          </cell>
          <cell r="N3743" t="str">
            <v>True</v>
          </cell>
          <cell r="O3743" t="str">
            <v>False</v>
          </cell>
          <cell r="P3743">
            <v>314500250</v>
          </cell>
          <cell r="Q3743">
            <v>0</v>
          </cell>
          <cell r="R3743">
            <v>0</v>
          </cell>
          <cell r="S3743" t="str">
            <v>0.00</v>
          </cell>
          <cell r="T3743">
            <v>0</v>
          </cell>
          <cell r="U3743">
            <v>6</v>
          </cell>
          <cell r="V3743">
            <v>6</v>
          </cell>
          <cell r="W3743" t="str">
            <v>2026-02-13</v>
          </cell>
        </row>
        <row r="3744">
          <cell r="A3744">
            <v>136125</v>
          </cell>
          <cell r="B3744">
            <v>46066</v>
          </cell>
          <cell r="C3744" t="str">
            <v>HARITSOA</v>
          </cell>
          <cell r="E3744" t="str">
            <v>0.00</v>
          </cell>
          <cell r="F3744" t="str">
            <v>0.00</v>
          </cell>
          <cell r="G3744" t="str">
            <v>MGA</v>
          </cell>
          <cell r="H3744" t="str">
            <v>C500</v>
          </cell>
          <cell r="I3744" t="str">
            <v>E</v>
          </cell>
          <cell r="J3744" t="str">
            <v>2026-02-13</v>
          </cell>
          <cell r="K3744" t="str">
            <v>YASSIE</v>
          </cell>
          <cell r="L3744" t="str">
            <v>True</v>
          </cell>
          <cell r="M3744" t="str">
            <v>False</v>
          </cell>
          <cell r="N3744" t="str">
            <v>True</v>
          </cell>
          <cell r="O3744" t="str">
            <v>False</v>
          </cell>
          <cell r="P3744">
            <v>314700459</v>
          </cell>
          <cell r="Q3744">
            <v>0</v>
          </cell>
          <cell r="R3744">
            <v>0</v>
          </cell>
          <cell r="S3744" t="str">
            <v>0.00</v>
          </cell>
          <cell r="T3744">
            <v>0</v>
          </cell>
          <cell r="U3744">
            <v>7</v>
          </cell>
          <cell r="V3744">
            <v>7</v>
          </cell>
          <cell r="W3744" t="str">
            <v>2026-02-18</v>
          </cell>
        </row>
        <row r="3745">
          <cell r="A3745">
            <v>136124</v>
          </cell>
          <cell r="B3745">
            <v>46066</v>
          </cell>
          <cell r="C3745" t="str">
            <v>HARITSOA</v>
          </cell>
          <cell r="E3745" t="str">
            <v>0.00</v>
          </cell>
          <cell r="F3745" t="str">
            <v>0.00</v>
          </cell>
          <cell r="G3745" t="str">
            <v>MGA</v>
          </cell>
          <cell r="H3745" t="str">
            <v>C500</v>
          </cell>
          <cell r="I3745" t="str">
            <v>E</v>
          </cell>
          <cell r="J3745" t="str">
            <v>2026-02-13</v>
          </cell>
          <cell r="K3745" t="str">
            <v>YASSIE</v>
          </cell>
          <cell r="L3745" t="str">
            <v>True</v>
          </cell>
          <cell r="M3745" t="str">
            <v>False</v>
          </cell>
          <cell r="N3745" t="str">
            <v>True</v>
          </cell>
          <cell r="O3745" t="str">
            <v>False</v>
          </cell>
          <cell r="P3745">
            <v>314500248</v>
          </cell>
          <cell r="Q3745">
            <v>0</v>
          </cell>
          <cell r="R3745">
            <v>0</v>
          </cell>
          <cell r="S3745" t="str">
            <v>0.00</v>
          </cell>
          <cell r="T3745">
            <v>0</v>
          </cell>
          <cell r="U3745">
            <v>7</v>
          </cell>
          <cell r="V3745">
            <v>7</v>
          </cell>
          <cell r="W3745" t="str">
            <v>2026-02-18</v>
          </cell>
        </row>
        <row r="3746">
          <cell r="A3746">
            <v>136123</v>
          </cell>
          <cell r="B3746">
            <v>46066</v>
          </cell>
          <cell r="C3746" t="str">
            <v>TAFITASOA3</v>
          </cell>
          <cell r="D3746" t="str">
            <v>2886</v>
          </cell>
          <cell r="E3746" t="str">
            <v>5 109 200.00</v>
          </cell>
          <cell r="F3746" t="str">
            <v>6 131 040.00</v>
          </cell>
          <cell r="G3746" t="str">
            <v>MGA</v>
          </cell>
          <cell r="H3746" t="str">
            <v>C700</v>
          </cell>
          <cell r="I3746" t="str">
            <v>E</v>
          </cell>
          <cell r="J3746" t="str">
            <v>2026-02-13</v>
          </cell>
          <cell r="K3746" t="str">
            <v>YASSIE</v>
          </cell>
          <cell r="L3746" t="str">
            <v>True</v>
          </cell>
          <cell r="M3746" t="str">
            <v>True</v>
          </cell>
          <cell r="N3746" t="str">
            <v>True</v>
          </cell>
          <cell r="O3746" t="str">
            <v>False</v>
          </cell>
          <cell r="P3746">
            <v>314600122</v>
          </cell>
          <cell r="Q3746">
            <v>314600121</v>
          </cell>
          <cell r="R3746">
            <v>0</v>
          </cell>
          <cell r="S3746" t="str">
            <v>0.00</v>
          </cell>
          <cell r="T3746">
            <v>0</v>
          </cell>
          <cell r="U3746">
            <v>6</v>
          </cell>
          <cell r="V3746">
            <v>6</v>
          </cell>
          <cell r="W3746" t="str">
            <v>2026-02-13</v>
          </cell>
        </row>
        <row r="3747">
          <cell r="A3747">
            <v>136122</v>
          </cell>
          <cell r="B3747">
            <v>46066</v>
          </cell>
          <cell r="C3747" t="str">
            <v>HARITSOA</v>
          </cell>
          <cell r="E3747" t="str">
            <v>0.00</v>
          </cell>
          <cell r="F3747" t="str">
            <v>0.00</v>
          </cell>
          <cell r="G3747" t="str">
            <v>MGA</v>
          </cell>
          <cell r="H3747" t="str">
            <v>C500</v>
          </cell>
          <cell r="I3747" t="str">
            <v>E</v>
          </cell>
          <cell r="J3747" t="str">
            <v>2026-02-13</v>
          </cell>
          <cell r="K3747" t="str">
            <v>YASSIE</v>
          </cell>
          <cell r="L3747" t="str">
            <v>True</v>
          </cell>
          <cell r="M3747" t="str">
            <v>False</v>
          </cell>
          <cell r="N3747" t="str">
            <v>True</v>
          </cell>
          <cell r="O3747" t="str">
            <v>False</v>
          </cell>
          <cell r="P3747">
            <v>314600119</v>
          </cell>
          <cell r="Q3747">
            <v>0</v>
          </cell>
          <cell r="R3747">
            <v>0</v>
          </cell>
          <cell r="S3747" t="str">
            <v>0.00</v>
          </cell>
          <cell r="T3747">
            <v>0</v>
          </cell>
          <cell r="U3747">
            <v>7</v>
          </cell>
          <cell r="V3747">
            <v>7</v>
          </cell>
          <cell r="W3747" t="str">
            <v>2026-02-18</v>
          </cell>
        </row>
        <row r="3748">
          <cell r="A3748">
            <v>136121</v>
          </cell>
          <cell r="B3748">
            <v>46066</v>
          </cell>
          <cell r="C3748" t="str">
            <v>OLGA</v>
          </cell>
          <cell r="D3748" t="str">
            <v>3338</v>
          </cell>
          <cell r="E3748" t="str">
            <v>4 257 666.66</v>
          </cell>
          <cell r="F3748" t="str">
            <v>5 109 199.99</v>
          </cell>
          <cell r="G3748" t="str">
            <v>MGA</v>
          </cell>
          <cell r="H3748" t="str">
            <v>C901</v>
          </cell>
          <cell r="I3748" t="str">
            <v>E</v>
          </cell>
          <cell r="J3748" t="str">
            <v>2026-02-13</v>
          </cell>
          <cell r="K3748" t="str">
            <v>YASSIE</v>
          </cell>
          <cell r="L3748" t="str">
            <v>True</v>
          </cell>
          <cell r="M3748" t="str">
            <v>True</v>
          </cell>
          <cell r="N3748" t="str">
            <v>True</v>
          </cell>
          <cell r="O3748" t="str">
            <v>False</v>
          </cell>
          <cell r="P3748">
            <v>0</v>
          </cell>
          <cell r="Q3748">
            <v>0</v>
          </cell>
          <cell r="R3748">
            <v>0</v>
          </cell>
          <cell r="S3748" t="str">
            <v>0.00</v>
          </cell>
          <cell r="T3748">
            <v>0</v>
          </cell>
          <cell r="U3748">
            <v>4</v>
          </cell>
          <cell r="V3748">
            <v>4</v>
          </cell>
          <cell r="W3748" t="str">
            <v>2026-02-13</v>
          </cell>
        </row>
        <row r="3749">
          <cell r="A3749">
            <v>136120</v>
          </cell>
          <cell r="B3749">
            <v>46066</v>
          </cell>
          <cell r="C3749" t="str">
            <v>HARITSOA</v>
          </cell>
          <cell r="E3749" t="str">
            <v>0.00</v>
          </cell>
          <cell r="F3749" t="str">
            <v>0.00</v>
          </cell>
          <cell r="G3749" t="str">
            <v>MGA</v>
          </cell>
          <cell r="H3749" t="str">
            <v>C500</v>
          </cell>
          <cell r="I3749" t="str">
            <v>E</v>
          </cell>
          <cell r="J3749" t="str">
            <v>2026-02-13</v>
          </cell>
          <cell r="K3749" t="str">
            <v>YASSIE</v>
          </cell>
          <cell r="L3749" t="str">
            <v>True</v>
          </cell>
          <cell r="M3749" t="str">
            <v>False</v>
          </cell>
          <cell r="N3749" t="str">
            <v>True</v>
          </cell>
          <cell r="O3749" t="str">
            <v>False</v>
          </cell>
          <cell r="P3749">
            <v>314700451</v>
          </cell>
          <cell r="Q3749">
            <v>0</v>
          </cell>
          <cell r="R3749">
            <v>0</v>
          </cell>
          <cell r="S3749" t="str">
            <v>0.00</v>
          </cell>
          <cell r="T3749">
            <v>0</v>
          </cell>
          <cell r="U3749">
            <v>7</v>
          </cell>
          <cell r="V3749">
            <v>7</v>
          </cell>
          <cell r="W3749" t="str">
            <v>2026-02-18</v>
          </cell>
        </row>
        <row r="3750">
          <cell r="A3750">
            <v>136119</v>
          </cell>
          <cell r="B3750">
            <v>46066</v>
          </cell>
          <cell r="C3750" t="str">
            <v>HARITSOA</v>
          </cell>
          <cell r="E3750" t="str">
            <v>0.00</v>
          </cell>
          <cell r="F3750" t="str">
            <v>0.00</v>
          </cell>
          <cell r="G3750" t="str">
            <v>MGA</v>
          </cell>
          <cell r="H3750" t="str">
            <v>C500</v>
          </cell>
          <cell r="I3750" t="str">
            <v>E</v>
          </cell>
          <cell r="J3750" t="str">
            <v>2026-02-13</v>
          </cell>
          <cell r="K3750" t="str">
            <v>YASSIE</v>
          </cell>
          <cell r="L3750" t="str">
            <v>True</v>
          </cell>
          <cell r="M3750" t="str">
            <v>False</v>
          </cell>
          <cell r="N3750" t="str">
            <v>True</v>
          </cell>
          <cell r="O3750" t="str">
            <v>False</v>
          </cell>
          <cell r="P3750">
            <v>314600115</v>
          </cell>
          <cell r="Q3750">
            <v>0</v>
          </cell>
          <cell r="R3750">
            <v>0</v>
          </cell>
          <cell r="S3750" t="str">
            <v>0.00</v>
          </cell>
          <cell r="T3750">
            <v>0</v>
          </cell>
          <cell r="U3750">
            <v>7</v>
          </cell>
          <cell r="V3750">
            <v>7</v>
          </cell>
          <cell r="W3750" t="str">
            <v>2026-02-18</v>
          </cell>
        </row>
        <row r="3751">
          <cell r="A3751">
            <v>136118</v>
          </cell>
          <cell r="B3751">
            <v>46066</v>
          </cell>
          <cell r="C3751" t="str">
            <v>HARITSOA</v>
          </cell>
          <cell r="E3751" t="str">
            <v>0.00</v>
          </cell>
          <cell r="F3751" t="str">
            <v>0.00</v>
          </cell>
          <cell r="G3751" t="str">
            <v>MGA</v>
          </cell>
          <cell r="H3751" t="str">
            <v>C500</v>
          </cell>
          <cell r="I3751" t="str">
            <v>E</v>
          </cell>
          <cell r="J3751" t="str">
            <v>2026-02-13</v>
          </cell>
          <cell r="K3751" t="str">
            <v>YASSIE</v>
          </cell>
          <cell r="L3751" t="str">
            <v>True</v>
          </cell>
          <cell r="M3751" t="str">
            <v>False</v>
          </cell>
          <cell r="N3751" t="str">
            <v>True</v>
          </cell>
          <cell r="O3751" t="str">
            <v>False</v>
          </cell>
          <cell r="P3751">
            <v>314500246</v>
          </cell>
          <cell r="Q3751">
            <v>0</v>
          </cell>
          <cell r="R3751">
            <v>0</v>
          </cell>
          <cell r="S3751" t="str">
            <v>0.00</v>
          </cell>
          <cell r="T3751">
            <v>0</v>
          </cell>
          <cell r="U3751">
            <v>7</v>
          </cell>
          <cell r="V3751">
            <v>7</v>
          </cell>
          <cell r="W3751" t="str">
            <v>2026-02-18</v>
          </cell>
        </row>
        <row r="3752">
          <cell r="A3752">
            <v>136117</v>
          </cell>
          <cell r="B3752">
            <v>46066</v>
          </cell>
          <cell r="C3752" t="str">
            <v>CHRISTELE</v>
          </cell>
          <cell r="D3752" t="str">
            <v>1104</v>
          </cell>
          <cell r="E3752" t="str">
            <v>280 000.00</v>
          </cell>
          <cell r="F3752" t="str">
            <v>280 000.00</v>
          </cell>
          <cell r="G3752" t="str">
            <v>MGA</v>
          </cell>
          <cell r="H3752" t="str">
            <v>C600</v>
          </cell>
          <cell r="I3752" t="str">
            <v>E</v>
          </cell>
          <cell r="J3752" t="str">
            <v>2026-02-13</v>
          </cell>
          <cell r="K3752" t="str">
            <v>YASSIE</v>
          </cell>
          <cell r="L3752" t="str">
            <v>True</v>
          </cell>
          <cell r="M3752" t="str">
            <v>True</v>
          </cell>
          <cell r="N3752" t="str">
            <v>True</v>
          </cell>
          <cell r="O3752" t="str">
            <v>False</v>
          </cell>
          <cell r="P3752">
            <v>314700438</v>
          </cell>
          <cell r="Q3752">
            <v>0</v>
          </cell>
          <cell r="R3752">
            <v>0</v>
          </cell>
          <cell r="S3752" t="str">
            <v>0.00</v>
          </cell>
          <cell r="T3752">
            <v>0</v>
          </cell>
          <cell r="U3752">
            <v>7</v>
          </cell>
          <cell r="V3752">
            <v>7</v>
          </cell>
          <cell r="W3752" t="str">
            <v>2026-02-19</v>
          </cell>
        </row>
        <row r="3753">
          <cell r="A3753">
            <v>136116</v>
          </cell>
          <cell r="B3753">
            <v>46066</v>
          </cell>
          <cell r="C3753" t="str">
            <v>TAFITASOA3</v>
          </cell>
          <cell r="D3753" t="str">
            <v>6760</v>
          </cell>
          <cell r="E3753" t="str">
            <v>3 789 473.68</v>
          </cell>
          <cell r="F3753" t="str">
            <v>4 547 368.42</v>
          </cell>
          <cell r="G3753" t="str">
            <v>MGA</v>
          </cell>
          <cell r="H3753" t="str">
            <v>C700</v>
          </cell>
          <cell r="I3753" t="str">
            <v>E</v>
          </cell>
          <cell r="J3753" t="str">
            <v>2026-02-13</v>
          </cell>
          <cell r="K3753" t="str">
            <v>YASSIE</v>
          </cell>
          <cell r="L3753" t="str">
            <v>True</v>
          </cell>
          <cell r="M3753" t="str">
            <v>True</v>
          </cell>
          <cell r="N3753" t="str">
            <v>True</v>
          </cell>
          <cell r="O3753" t="str">
            <v>False</v>
          </cell>
          <cell r="P3753">
            <v>314600113</v>
          </cell>
          <cell r="Q3753">
            <v>314600112</v>
          </cell>
          <cell r="R3753">
            <v>0</v>
          </cell>
          <cell r="S3753" t="str">
            <v>0.00</v>
          </cell>
          <cell r="T3753">
            <v>0</v>
          </cell>
          <cell r="U3753">
            <v>8</v>
          </cell>
          <cell r="V3753">
            <v>8</v>
          </cell>
          <cell r="W3753" t="str">
            <v>2026-02-13</v>
          </cell>
        </row>
        <row r="3754">
          <cell r="A3754">
            <v>136115</v>
          </cell>
          <cell r="B3754">
            <v>46066</v>
          </cell>
          <cell r="C3754" t="str">
            <v>MIORA46</v>
          </cell>
          <cell r="D3754" t="str">
            <v>6711</v>
          </cell>
          <cell r="E3754" t="str">
            <v>18 000.00</v>
          </cell>
          <cell r="F3754" t="str">
            <v>18 000.00</v>
          </cell>
          <cell r="G3754" t="str">
            <v>EUR</v>
          </cell>
          <cell r="H3754" t="str">
            <v>C900</v>
          </cell>
          <cell r="I3754" t="str">
            <v>E</v>
          </cell>
          <cell r="J3754" t="str">
            <v>2026-02-13</v>
          </cell>
          <cell r="K3754" t="str">
            <v>YASSIE</v>
          </cell>
          <cell r="L3754" t="str">
            <v>True</v>
          </cell>
          <cell r="M3754" t="str">
            <v>True</v>
          </cell>
          <cell r="N3754" t="str">
            <v>True</v>
          </cell>
          <cell r="O3754" t="str">
            <v>False</v>
          </cell>
          <cell r="P3754">
            <v>314000618</v>
          </cell>
          <cell r="Q3754">
            <v>0</v>
          </cell>
          <cell r="R3754">
            <v>0</v>
          </cell>
          <cell r="S3754" t="str">
            <v>0.00</v>
          </cell>
          <cell r="T3754">
            <v>0</v>
          </cell>
          <cell r="U3754">
            <v>6</v>
          </cell>
          <cell r="V3754">
            <v>6</v>
          </cell>
          <cell r="W3754" t="str">
            <v>2026-02-13</v>
          </cell>
        </row>
        <row r="3755">
          <cell r="A3755">
            <v>136114</v>
          </cell>
          <cell r="B3755">
            <v>46066</v>
          </cell>
          <cell r="C3755" t="str">
            <v>PARIS</v>
          </cell>
          <cell r="E3755" t="str">
            <v>0.00</v>
          </cell>
          <cell r="F3755" t="str">
            <v>0.00</v>
          </cell>
          <cell r="G3755" t="str">
            <v>MGA</v>
          </cell>
          <cell r="H3755" t="str">
            <v>C500</v>
          </cell>
          <cell r="I3755" t="str">
            <v>E</v>
          </cell>
          <cell r="J3755" t="str">
            <v>2026-02-13</v>
          </cell>
          <cell r="K3755" t="str">
            <v>YASSIE</v>
          </cell>
          <cell r="L3755" t="str">
            <v>True</v>
          </cell>
          <cell r="M3755" t="str">
            <v>False</v>
          </cell>
          <cell r="N3755" t="str">
            <v>True</v>
          </cell>
          <cell r="O3755" t="str">
            <v>False</v>
          </cell>
          <cell r="P3755">
            <v>314000616</v>
          </cell>
          <cell r="Q3755">
            <v>0</v>
          </cell>
          <cell r="R3755">
            <v>0</v>
          </cell>
          <cell r="S3755" t="str">
            <v>0.00</v>
          </cell>
          <cell r="T3755">
            <v>0</v>
          </cell>
          <cell r="U3755">
            <v>8</v>
          </cell>
          <cell r="V3755">
            <v>8</v>
          </cell>
          <cell r="W3755" t="str">
            <v>2026-02-16</v>
          </cell>
        </row>
        <row r="3756">
          <cell r="A3756">
            <v>136113</v>
          </cell>
          <cell r="B3756">
            <v>46066</v>
          </cell>
          <cell r="C3756" t="str">
            <v>MIORA46</v>
          </cell>
          <cell r="D3756" t="str">
            <v>4257</v>
          </cell>
          <cell r="E3756" t="str">
            <v>957 357 281.20</v>
          </cell>
          <cell r="F3756" t="str">
            <v>1 148 828 737.44</v>
          </cell>
          <cell r="G3756" t="str">
            <v>MGA</v>
          </cell>
          <cell r="H3756" t="str">
            <v>C900</v>
          </cell>
          <cell r="I3756" t="str">
            <v>E</v>
          </cell>
          <cell r="J3756" t="str">
            <v>2026-02-13</v>
          </cell>
          <cell r="K3756" t="str">
            <v>YASSIE</v>
          </cell>
          <cell r="L3756" t="str">
            <v>True</v>
          </cell>
          <cell r="M3756" t="str">
            <v>True</v>
          </cell>
          <cell r="N3756" t="str">
            <v>True</v>
          </cell>
          <cell r="O3756" t="str">
            <v>False</v>
          </cell>
          <cell r="P3756">
            <v>314100163</v>
          </cell>
          <cell r="Q3756">
            <v>0</v>
          </cell>
          <cell r="R3756">
            <v>0</v>
          </cell>
          <cell r="S3756" t="str">
            <v>0.00</v>
          </cell>
          <cell r="T3756">
            <v>0</v>
          </cell>
          <cell r="U3756">
            <v>6</v>
          </cell>
          <cell r="V3756">
            <v>6</v>
          </cell>
          <cell r="W3756" t="str">
            <v>2026-02-13</v>
          </cell>
        </row>
        <row r="3757">
          <cell r="A3757">
            <v>136112</v>
          </cell>
          <cell r="B3757">
            <v>46066</v>
          </cell>
          <cell r="C3757" t="str">
            <v>LUCA3</v>
          </cell>
          <cell r="D3757" t="str">
            <v>2490</v>
          </cell>
          <cell r="E3757" t="str">
            <v>680 000.00</v>
          </cell>
          <cell r="F3757" t="str">
            <v>680 000.00</v>
          </cell>
          <cell r="G3757" t="str">
            <v>MGA</v>
          </cell>
          <cell r="H3757" t="str">
            <v>C102</v>
          </cell>
          <cell r="I3757" t="str">
            <v>E</v>
          </cell>
          <cell r="J3757" t="str">
            <v>2026-02-13</v>
          </cell>
          <cell r="K3757" t="str">
            <v>YASSIE</v>
          </cell>
          <cell r="L3757" t="str">
            <v>True</v>
          </cell>
          <cell r="M3757" t="str">
            <v>True</v>
          </cell>
          <cell r="N3757" t="str">
            <v>True</v>
          </cell>
          <cell r="O3757" t="str">
            <v>False</v>
          </cell>
          <cell r="P3757">
            <v>0</v>
          </cell>
          <cell r="Q3757">
            <v>0</v>
          </cell>
          <cell r="R3757">
            <v>0</v>
          </cell>
          <cell r="S3757" t="str">
            <v>0.00</v>
          </cell>
          <cell r="T3757">
            <v>0</v>
          </cell>
          <cell r="U3757">
            <v>8</v>
          </cell>
          <cell r="V3757">
            <v>8</v>
          </cell>
          <cell r="W3757" t="str">
            <v>2026-02-16</v>
          </cell>
        </row>
        <row r="3758">
          <cell r="A3758">
            <v>136111</v>
          </cell>
          <cell r="B3758">
            <v>46066</v>
          </cell>
          <cell r="C3758" t="str">
            <v>MBOLATIANANJI</v>
          </cell>
          <cell r="D3758" t="str">
            <v>4626</v>
          </cell>
          <cell r="E3758" t="str">
            <v>840 000.00</v>
          </cell>
          <cell r="F3758" t="str">
            <v>840 000.00</v>
          </cell>
          <cell r="G3758" t="str">
            <v>MGA</v>
          </cell>
          <cell r="H3758" t="str">
            <v>C800</v>
          </cell>
          <cell r="I3758" t="str">
            <v>E</v>
          </cell>
          <cell r="J3758" t="str">
            <v>2026-02-13</v>
          </cell>
          <cell r="K3758" t="str">
            <v>YASSIE</v>
          </cell>
          <cell r="L3758" t="str">
            <v>True</v>
          </cell>
          <cell r="M3758" t="str">
            <v>True</v>
          </cell>
          <cell r="N3758" t="str">
            <v>True</v>
          </cell>
          <cell r="O3758" t="str">
            <v>False</v>
          </cell>
          <cell r="P3758">
            <v>0</v>
          </cell>
          <cell r="Q3758">
            <v>0</v>
          </cell>
          <cell r="R3758">
            <v>0</v>
          </cell>
          <cell r="S3758" t="str">
            <v>0.00</v>
          </cell>
          <cell r="T3758">
            <v>0</v>
          </cell>
          <cell r="U3758">
            <v>6</v>
          </cell>
          <cell r="V3758">
            <v>6</v>
          </cell>
          <cell r="W3758" t="str">
            <v>2026-02-16</v>
          </cell>
        </row>
        <row r="3759">
          <cell r="A3759">
            <v>136110</v>
          </cell>
          <cell r="B3759">
            <v>46066</v>
          </cell>
          <cell r="C3759" t="str">
            <v>LUISA</v>
          </cell>
          <cell r="D3759" t="str">
            <v>6773</v>
          </cell>
          <cell r="E3759" t="str">
            <v>11 607 544.00</v>
          </cell>
          <cell r="F3759" t="str">
            <v>11 607 544.00</v>
          </cell>
          <cell r="G3759" t="str">
            <v>MGA</v>
          </cell>
          <cell r="H3759" t="str">
            <v>C700</v>
          </cell>
          <cell r="I3759" t="str">
            <v>E</v>
          </cell>
          <cell r="J3759" t="str">
            <v>2026-02-13</v>
          </cell>
          <cell r="K3759" t="str">
            <v>YASSIE</v>
          </cell>
          <cell r="L3759" t="str">
            <v>True</v>
          </cell>
          <cell r="M3759" t="str">
            <v>True</v>
          </cell>
          <cell r="N3759" t="str">
            <v>True</v>
          </cell>
          <cell r="O3759" t="str">
            <v>False</v>
          </cell>
          <cell r="P3759">
            <v>0</v>
          </cell>
          <cell r="Q3759">
            <v>0</v>
          </cell>
          <cell r="R3759">
            <v>0</v>
          </cell>
          <cell r="S3759" t="str">
            <v>0.00</v>
          </cell>
          <cell r="T3759">
            <v>0</v>
          </cell>
          <cell r="U3759">
            <v>6</v>
          </cell>
          <cell r="V3759">
            <v>6</v>
          </cell>
          <cell r="W3759" t="str">
            <v>2026-02-13</v>
          </cell>
        </row>
        <row r="3760">
          <cell r="A3760">
            <v>136109</v>
          </cell>
          <cell r="B3760">
            <v>46065</v>
          </cell>
          <cell r="C3760" t="str">
            <v>CHRISTELE</v>
          </cell>
          <cell r="D3760" t="str">
            <v>119</v>
          </cell>
          <cell r="E3760" t="str">
            <v>985 000.00</v>
          </cell>
          <cell r="F3760" t="str">
            <v>1 182 000.00</v>
          </cell>
          <cell r="G3760" t="str">
            <v>MGA</v>
          </cell>
          <cell r="H3760" t="str">
            <v>C600</v>
          </cell>
          <cell r="I3760" t="str">
            <v>E</v>
          </cell>
          <cell r="J3760" t="str">
            <v>2026-02-12</v>
          </cell>
          <cell r="K3760" t="str">
            <v>YASSIE</v>
          </cell>
          <cell r="L3760" t="str">
            <v>True</v>
          </cell>
          <cell r="M3760" t="str">
            <v>True</v>
          </cell>
          <cell r="N3760" t="str">
            <v>True</v>
          </cell>
          <cell r="O3760" t="str">
            <v>False</v>
          </cell>
          <cell r="P3760">
            <v>312800388</v>
          </cell>
          <cell r="Q3760">
            <v>312800387</v>
          </cell>
          <cell r="R3760">
            <v>0</v>
          </cell>
          <cell r="S3760" t="str">
            <v>0.00</v>
          </cell>
          <cell r="T3760">
            <v>0</v>
          </cell>
          <cell r="U3760">
            <v>6</v>
          </cell>
          <cell r="V3760">
            <v>6</v>
          </cell>
          <cell r="W3760" t="str">
            <v>2026-02-18</v>
          </cell>
        </row>
        <row r="3761">
          <cell r="A3761">
            <v>136108</v>
          </cell>
          <cell r="B3761">
            <v>46065</v>
          </cell>
          <cell r="C3761" t="str">
            <v>CHRISTELE</v>
          </cell>
          <cell r="D3761" t="str">
            <v>4245</v>
          </cell>
          <cell r="E3761" t="str">
            <v>79 500.00</v>
          </cell>
          <cell r="F3761" t="str">
            <v>95 400.00</v>
          </cell>
          <cell r="G3761" t="str">
            <v>MGA</v>
          </cell>
          <cell r="H3761" t="str">
            <v>C600</v>
          </cell>
          <cell r="I3761" t="str">
            <v>E</v>
          </cell>
          <cell r="J3761" t="str">
            <v>2026-02-12</v>
          </cell>
          <cell r="K3761" t="str">
            <v>YASSIE</v>
          </cell>
          <cell r="L3761" t="str">
            <v>True</v>
          </cell>
          <cell r="M3761" t="str">
            <v>True</v>
          </cell>
          <cell r="N3761" t="str">
            <v>True</v>
          </cell>
          <cell r="O3761" t="str">
            <v>False</v>
          </cell>
          <cell r="P3761">
            <v>312800385</v>
          </cell>
          <cell r="Q3761">
            <v>312800384</v>
          </cell>
          <cell r="R3761">
            <v>0</v>
          </cell>
          <cell r="S3761" t="str">
            <v>0.00</v>
          </cell>
          <cell r="T3761">
            <v>0</v>
          </cell>
          <cell r="U3761">
            <v>7</v>
          </cell>
          <cell r="V3761">
            <v>7</v>
          </cell>
          <cell r="W3761" t="str">
            <v>2026-02-18</v>
          </cell>
        </row>
        <row r="3762">
          <cell r="A3762">
            <v>136107</v>
          </cell>
          <cell r="B3762">
            <v>46065</v>
          </cell>
          <cell r="C3762" t="str">
            <v>CHRISTELE</v>
          </cell>
          <cell r="E3762" t="str">
            <v>79 500.00</v>
          </cell>
          <cell r="F3762" t="str">
            <v>95 400.00</v>
          </cell>
          <cell r="G3762" t="str">
            <v>MGA</v>
          </cell>
          <cell r="H3762" t="str">
            <v>C600</v>
          </cell>
          <cell r="I3762" t="str">
            <v>E</v>
          </cell>
          <cell r="J3762" t="str">
            <v>2026-02-12</v>
          </cell>
          <cell r="K3762" t="str">
            <v>YASSIE</v>
          </cell>
          <cell r="L3762" t="str">
            <v>True</v>
          </cell>
          <cell r="M3762" t="str">
            <v>False</v>
          </cell>
          <cell r="N3762" t="str">
            <v>False</v>
          </cell>
          <cell r="O3762" t="str">
            <v>True</v>
          </cell>
          <cell r="P3762">
            <v>312407049</v>
          </cell>
          <cell r="Q3762">
            <v>312407048</v>
          </cell>
          <cell r="R3762">
            <v>0</v>
          </cell>
          <cell r="S3762" t="str">
            <v>0.00</v>
          </cell>
          <cell r="T3762">
            <v>0</v>
          </cell>
          <cell r="U3762">
            <v>0</v>
          </cell>
          <cell r="V3762">
            <v>0</v>
          </cell>
          <cell r="W3762" t="str">
            <v>0000-00-00</v>
          </cell>
        </row>
        <row r="3763">
          <cell r="A3763">
            <v>136106</v>
          </cell>
          <cell r="B3763">
            <v>46065</v>
          </cell>
          <cell r="C3763" t="str">
            <v>LUCA3</v>
          </cell>
          <cell r="D3763" t="str">
            <v>2443</v>
          </cell>
          <cell r="E3763" t="str">
            <v>57 584 500.00</v>
          </cell>
          <cell r="F3763" t="str">
            <v>69 101 400.00</v>
          </cell>
          <cell r="G3763" t="str">
            <v>MGA</v>
          </cell>
          <cell r="H3763" t="str">
            <v>C104</v>
          </cell>
          <cell r="I3763" t="str">
            <v>E</v>
          </cell>
          <cell r="J3763" t="str">
            <v>2026-02-12</v>
          </cell>
          <cell r="K3763" t="str">
            <v>YASSIE</v>
          </cell>
          <cell r="L3763" t="str">
            <v>True</v>
          </cell>
          <cell r="M3763" t="str">
            <v>True</v>
          </cell>
          <cell r="N3763" t="str">
            <v>True</v>
          </cell>
          <cell r="O3763" t="str">
            <v>False</v>
          </cell>
          <cell r="P3763">
            <v>312407046</v>
          </cell>
          <cell r="Q3763">
            <v>0</v>
          </cell>
          <cell r="R3763">
            <v>0</v>
          </cell>
          <cell r="S3763" t="str">
            <v>0.00</v>
          </cell>
          <cell r="T3763">
            <v>0</v>
          </cell>
          <cell r="U3763">
            <v>13</v>
          </cell>
          <cell r="V3763">
            <v>13</v>
          </cell>
          <cell r="W3763" t="str">
            <v>2026-02-13</v>
          </cell>
        </row>
        <row r="3764">
          <cell r="A3764">
            <v>136105</v>
          </cell>
          <cell r="B3764">
            <v>46065</v>
          </cell>
          <cell r="C3764" t="str">
            <v>CHRISTELE</v>
          </cell>
          <cell r="D3764" t="str">
            <v>4626</v>
          </cell>
          <cell r="E3764" t="str">
            <v>3 024 000.00</v>
          </cell>
          <cell r="F3764" t="str">
            <v>3 628 800.00</v>
          </cell>
          <cell r="G3764" t="str">
            <v>MGA</v>
          </cell>
          <cell r="H3764" t="str">
            <v>C600</v>
          </cell>
          <cell r="I3764" t="str">
            <v>E</v>
          </cell>
          <cell r="J3764" t="str">
            <v>2026-02-12</v>
          </cell>
          <cell r="K3764" t="str">
            <v>YASSIE</v>
          </cell>
          <cell r="L3764" t="str">
            <v>True</v>
          </cell>
          <cell r="M3764" t="str">
            <v>True</v>
          </cell>
          <cell r="N3764" t="str">
            <v>True</v>
          </cell>
          <cell r="O3764" t="str">
            <v>False</v>
          </cell>
          <cell r="P3764">
            <v>312700505</v>
          </cell>
          <cell r="Q3764">
            <v>312700504</v>
          </cell>
          <cell r="R3764">
            <v>0</v>
          </cell>
          <cell r="S3764" t="str">
            <v>0.00</v>
          </cell>
          <cell r="T3764">
            <v>0</v>
          </cell>
          <cell r="U3764">
            <v>7</v>
          </cell>
          <cell r="V3764">
            <v>7</v>
          </cell>
          <cell r="W3764" t="str">
            <v>2026-02-18</v>
          </cell>
        </row>
        <row r="3765">
          <cell r="A3765">
            <v>136104</v>
          </cell>
          <cell r="B3765">
            <v>46065</v>
          </cell>
          <cell r="C3765" t="str">
            <v>LUCA3</v>
          </cell>
          <cell r="D3765" t="str">
            <v>2490</v>
          </cell>
          <cell r="E3765" t="str">
            <v>983 000.00</v>
          </cell>
          <cell r="F3765" t="str">
            <v>983 000.00</v>
          </cell>
          <cell r="G3765" t="str">
            <v>MGA</v>
          </cell>
          <cell r="H3765" t="str">
            <v>C102</v>
          </cell>
          <cell r="I3765" t="str">
            <v>E</v>
          </cell>
          <cell r="J3765" t="str">
            <v>2026-02-12</v>
          </cell>
          <cell r="K3765" t="str">
            <v>YASSIE</v>
          </cell>
          <cell r="L3765" t="str">
            <v>True</v>
          </cell>
          <cell r="M3765" t="str">
            <v>True</v>
          </cell>
          <cell r="N3765" t="str">
            <v>True</v>
          </cell>
          <cell r="O3765" t="str">
            <v>False</v>
          </cell>
          <cell r="P3765">
            <v>312800371</v>
          </cell>
          <cell r="Q3765">
            <v>0</v>
          </cell>
          <cell r="R3765">
            <v>0</v>
          </cell>
          <cell r="S3765" t="str">
            <v>0.00</v>
          </cell>
          <cell r="T3765">
            <v>0</v>
          </cell>
          <cell r="U3765">
            <v>6</v>
          </cell>
          <cell r="V3765">
            <v>6</v>
          </cell>
          <cell r="W3765" t="str">
            <v>2026-02-13</v>
          </cell>
        </row>
        <row r="3766">
          <cell r="A3766">
            <v>136103</v>
          </cell>
          <cell r="B3766">
            <v>46065</v>
          </cell>
          <cell r="C3766" t="str">
            <v>HARITSOA</v>
          </cell>
          <cell r="D3766" t="str">
            <v>765</v>
          </cell>
          <cell r="E3766" t="str">
            <v>1 909 999.98</v>
          </cell>
          <cell r="F3766" t="str">
            <v>2 291 999.98</v>
          </cell>
          <cell r="G3766" t="str">
            <v>MGA</v>
          </cell>
          <cell r="H3766" t="str">
            <v>C500</v>
          </cell>
          <cell r="I3766" t="str">
            <v>E</v>
          </cell>
          <cell r="J3766" t="str">
            <v>2026-02-12</v>
          </cell>
          <cell r="K3766" t="str">
            <v>YASSIE</v>
          </cell>
          <cell r="L3766" t="str">
            <v>True</v>
          </cell>
          <cell r="M3766" t="str">
            <v>True</v>
          </cell>
          <cell r="N3766" t="str">
            <v>True</v>
          </cell>
          <cell r="O3766" t="str">
            <v>False</v>
          </cell>
          <cell r="P3766">
            <v>312800365</v>
          </cell>
          <cell r="Q3766">
            <v>0</v>
          </cell>
          <cell r="R3766">
            <v>0</v>
          </cell>
          <cell r="S3766" t="str">
            <v>0.00</v>
          </cell>
          <cell r="T3766">
            <v>0</v>
          </cell>
          <cell r="U3766">
            <v>8</v>
          </cell>
          <cell r="V3766">
            <v>8</v>
          </cell>
          <cell r="W3766" t="str">
            <v>2026-02-16</v>
          </cell>
        </row>
        <row r="3767">
          <cell r="A3767">
            <v>136102</v>
          </cell>
          <cell r="B3767">
            <v>46065</v>
          </cell>
          <cell r="C3767" t="str">
            <v>LUCA3</v>
          </cell>
          <cell r="D3767" t="str">
            <v>2462</v>
          </cell>
          <cell r="E3767" t="str">
            <v>15 560 464.50</v>
          </cell>
          <cell r="F3767" t="str">
            <v>18 672 557.40</v>
          </cell>
          <cell r="G3767" t="str">
            <v>MGA</v>
          </cell>
          <cell r="H3767" t="str">
            <v>C102</v>
          </cell>
          <cell r="I3767" t="str">
            <v>E</v>
          </cell>
          <cell r="J3767" t="str">
            <v>2026-02-12</v>
          </cell>
          <cell r="K3767" t="str">
            <v>YASSIE</v>
          </cell>
          <cell r="L3767" t="str">
            <v>True</v>
          </cell>
          <cell r="M3767" t="str">
            <v>True</v>
          </cell>
          <cell r="N3767" t="str">
            <v>True</v>
          </cell>
          <cell r="O3767" t="str">
            <v>False</v>
          </cell>
          <cell r="P3767">
            <v>312800360</v>
          </cell>
          <cell r="Q3767">
            <v>0</v>
          </cell>
          <cell r="R3767">
            <v>0</v>
          </cell>
          <cell r="S3767" t="str">
            <v>0.00</v>
          </cell>
          <cell r="T3767">
            <v>0</v>
          </cell>
          <cell r="U3767">
            <v>6</v>
          </cell>
          <cell r="V3767">
            <v>6</v>
          </cell>
          <cell r="W3767" t="str">
            <v>2026-02-13</v>
          </cell>
        </row>
        <row r="3768">
          <cell r="A3768">
            <v>136101</v>
          </cell>
          <cell r="B3768">
            <v>46065</v>
          </cell>
          <cell r="C3768" t="str">
            <v>LUCA3</v>
          </cell>
          <cell r="D3768" t="str">
            <v>2448</v>
          </cell>
          <cell r="E3768" t="str">
            <v>35 477 332.55</v>
          </cell>
          <cell r="F3768" t="str">
            <v>42 572 799.06</v>
          </cell>
          <cell r="G3768" t="str">
            <v>MGA</v>
          </cell>
          <cell r="H3768" t="str">
            <v>C102</v>
          </cell>
          <cell r="I3768" t="str">
            <v>E</v>
          </cell>
          <cell r="J3768" t="str">
            <v>2026-02-12</v>
          </cell>
          <cell r="K3768" t="str">
            <v>YASSIE</v>
          </cell>
          <cell r="L3768" t="str">
            <v>True</v>
          </cell>
          <cell r="M3768" t="str">
            <v>True</v>
          </cell>
          <cell r="N3768" t="str">
            <v>True</v>
          </cell>
          <cell r="O3768" t="str">
            <v>False</v>
          </cell>
          <cell r="P3768">
            <v>312800346</v>
          </cell>
          <cell r="Q3768">
            <v>0</v>
          </cell>
          <cell r="R3768">
            <v>0</v>
          </cell>
          <cell r="S3768" t="str">
            <v>0.00</v>
          </cell>
          <cell r="T3768">
            <v>0</v>
          </cell>
          <cell r="U3768">
            <v>11</v>
          </cell>
          <cell r="V3768">
            <v>11</v>
          </cell>
          <cell r="W3768" t="str">
            <v>2026-02-13</v>
          </cell>
        </row>
        <row r="3769">
          <cell r="A3769">
            <v>136100</v>
          </cell>
          <cell r="B3769">
            <v>46065</v>
          </cell>
          <cell r="C3769" t="str">
            <v>NASANDRATRA1</v>
          </cell>
          <cell r="D3769" t="str">
            <v>2747</v>
          </cell>
          <cell r="E3769" t="str">
            <v>180.00</v>
          </cell>
          <cell r="F3769" t="str">
            <v>216.00</v>
          </cell>
          <cell r="G3769" t="str">
            <v>USD</v>
          </cell>
          <cell r="H3769" t="str">
            <v>C500</v>
          </cell>
          <cell r="I3769" t="str">
            <v>E</v>
          </cell>
          <cell r="J3769" t="str">
            <v>2026-02-12</v>
          </cell>
          <cell r="K3769" t="str">
            <v>YASSIE</v>
          </cell>
          <cell r="L3769" t="str">
            <v>True</v>
          </cell>
          <cell r="M3769" t="str">
            <v>True</v>
          </cell>
          <cell r="N3769" t="str">
            <v>True</v>
          </cell>
          <cell r="O3769" t="str">
            <v>False</v>
          </cell>
          <cell r="P3769">
            <v>312700499</v>
          </cell>
          <cell r="Q3769">
            <v>0</v>
          </cell>
          <cell r="R3769">
            <v>0</v>
          </cell>
          <cell r="S3769" t="str">
            <v>0.00</v>
          </cell>
          <cell r="T3769">
            <v>0</v>
          </cell>
          <cell r="U3769">
            <v>10</v>
          </cell>
          <cell r="V3769">
            <v>10</v>
          </cell>
          <cell r="W3769" t="str">
            <v>2026-02-18</v>
          </cell>
        </row>
        <row r="3770">
          <cell r="A3770">
            <v>136099</v>
          </cell>
          <cell r="B3770">
            <v>46065</v>
          </cell>
          <cell r="C3770" t="str">
            <v>LUCA3</v>
          </cell>
          <cell r="D3770" t="str">
            <v>6121</v>
          </cell>
          <cell r="E3770" t="str">
            <v>12 327 948.08</v>
          </cell>
          <cell r="F3770" t="str">
            <v>14 793 537.70</v>
          </cell>
          <cell r="G3770" t="str">
            <v>MGA</v>
          </cell>
          <cell r="H3770" t="str">
            <v>C102</v>
          </cell>
          <cell r="I3770" t="str">
            <v>E</v>
          </cell>
          <cell r="J3770" t="str">
            <v>2026-02-12</v>
          </cell>
          <cell r="K3770" t="str">
            <v>YASSIE</v>
          </cell>
          <cell r="L3770" t="str">
            <v>True</v>
          </cell>
          <cell r="M3770" t="str">
            <v>True</v>
          </cell>
          <cell r="N3770" t="str">
            <v>True</v>
          </cell>
          <cell r="O3770" t="str">
            <v>False</v>
          </cell>
          <cell r="P3770">
            <v>312700497</v>
          </cell>
          <cell r="Q3770">
            <v>0</v>
          </cell>
          <cell r="R3770">
            <v>0</v>
          </cell>
          <cell r="S3770" t="str">
            <v>0.00</v>
          </cell>
          <cell r="T3770">
            <v>0</v>
          </cell>
          <cell r="U3770">
            <v>7</v>
          </cell>
          <cell r="V3770">
            <v>7</v>
          </cell>
          <cell r="W3770" t="str">
            <v>2026-02-13</v>
          </cell>
        </row>
        <row r="3771">
          <cell r="A3771">
            <v>136098</v>
          </cell>
          <cell r="B3771">
            <v>46065</v>
          </cell>
          <cell r="C3771" t="str">
            <v>LUCA3</v>
          </cell>
          <cell r="D3771" t="str">
            <v>2232</v>
          </cell>
          <cell r="E3771" t="str">
            <v>15 597 823.99</v>
          </cell>
          <cell r="F3771" t="str">
            <v>18 717 388.79</v>
          </cell>
          <cell r="G3771" t="str">
            <v>MGA</v>
          </cell>
          <cell r="H3771" t="str">
            <v>C102</v>
          </cell>
          <cell r="I3771" t="str">
            <v>E</v>
          </cell>
          <cell r="J3771" t="str">
            <v>2026-02-12</v>
          </cell>
          <cell r="K3771" t="str">
            <v>YASSIE</v>
          </cell>
          <cell r="L3771" t="str">
            <v>True</v>
          </cell>
          <cell r="M3771" t="str">
            <v>True</v>
          </cell>
          <cell r="N3771" t="str">
            <v>True</v>
          </cell>
          <cell r="O3771" t="str">
            <v>False</v>
          </cell>
          <cell r="P3771">
            <v>312800331</v>
          </cell>
          <cell r="Q3771">
            <v>0</v>
          </cell>
          <cell r="R3771">
            <v>0</v>
          </cell>
          <cell r="S3771" t="str">
            <v>0.00</v>
          </cell>
          <cell r="T3771">
            <v>0</v>
          </cell>
          <cell r="U3771">
            <v>10</v>
          </cell>
          <cell r="V3771">
            <v>10</v>
          </cell>
          <cell r="W3771" t="str">
            <v>2026-02-13</v>
          </cell>
        </row>
        <row r="3772">
          <cell r="A3772">
            <v>136097</v>
          </cell>
          <cell r="B3772">
            <v>46080</v>
          </cell>
          <cell r="C3772" t="str">
            <v>LUCA3</v>
          </cell>
          <cell r="D3772" t="str">
            <v>6165</v>
          </cell>
          <cell r="E3772" t="str">
            <v>21 003 948.00</v>
          </cell>
          <cell r="F3772" t="str">
            <v>25 204 737.60</v>
          </cell>
          <cell r="G3772" t="str">
            <v>MGA</v>
          </cell>
          <cell r="H3772" t="str">
            <v>C102</v>
          </cell>
          <cell r="I3772" t="str">
            <v>E</v>
          </cell>
          <cell r="J3772" t="str">
            <v>2026-02-27</v>
          </cell>
          <cell r="K3772" t="str">
            <v>YASSIE</v>
          </cell>
          <cell r="L3772" t="str">
            <v>True</v>
          </cell>
          <cell r="M3772" t="str">
            <v>False</v>
          </cell>
          <cell r="N3772" t="str">
            <v>True</v>
          </cell>
          <cell r="O3772" t="str">
            <v>False</v>
          </cell>
          <cell r="P3772">
            <v>312407042</v>
          </cell>
          <cell r="Q3772">
            <v>0</v>
          </cell>
          <cell r="R3772">
            <v>0</v>
          </cell>
          <cell r="S3772" t="str">
            <v>0.00</v>
          </cell>
          <cell r="T3772">
            <v>0</v>
          </cell>
          <cell r="U3772">
            <v>26</v>
          </cell>
          <cell r="V3772">
            <v>26</v>
          </cell>
          <cell r="W3772" t="str">
            <v>2026-03-03</v>
          </cell>
        </row>
        <row r="3773">
          <cell r="A3773">
            <v>136096</v>
          </cell>
          <cell r="B3773">
            <v>46065</v>
          </cell>
          <cell r="C3773" t="str">
            <v>HARITSOA</v>
          </cell>
          <cell r="E3773" t="str">
            <v>0.00</v>
          </cell>
          <cell r="F3773" t="str">
            <v>0.00</v>
          </cell>
          <cell r="G3773" t="str">
            <v>MGA</v>
          </cell>
          <cell r="H3773" t="str">
            <v>C500</v>
          </cell>
          <cell r="I3773" t="str">
            <v>E</v>
          </cell>
          <cell r="J3773" t="str">
            <v>2026-02-12</v>
          </cell>
          <cell r="K3773" t="str">
            <v>YASSIE</v>
          </cell>
          <cell r="L3773" t="str">
            <v>True</v>
          </cell>
          <cell r="M3773" t="str">
            <v>False</v>
          </cell>
          <cell r="N3773" t="str">
            <v>True</v>
          </cell>
          <cell r="O3773" t="str">
            <v>False</v>
          </cell>
          <cell r="P3773">
            <v>312800317</v>
          </cell>
          <cell r="Q3773">
            <v>0</v>
          </cell>
          <cell r="R3773">
            <v>0</v>
          </cell>
          <cell r="S3773" t="str">
            <v>0.00</v>
          </cell>
          <cell r="T3773">
            <v>0</v>
          </cell>
          <cell r="U3773">
            <v>7</v>
          </cell>
          <cell r="V3773">
            <v>7</v>
          </cell>
          <cell r="W3773" t="str">
            <v>2026-02-18</v>
          </cell>
        </row>
        <row r="3774">
          <cell r="A3774">
            <v>136095</v>
          </cell>
          <cell r="B3774">
            <v>46065</v>
          </cell>
          <cell r="C3774" t="str">
            <v>HARITSOA</v>
          </cell>
          <cell r="E3774" t="str">
            <v>0.00</v>
          </cell>
          <cell r="F3774" t="str">
            <v>0.00</v>
          </cell>
          <cell r="G3774" t="str">
            <v>MGA</v>
          </cell>
          <cell r="H3774" t="str">
            <v>C500</v>
          </cell>
          <cell r="I3774" t="str">
            <v>E</v>
          </cell>
          <cell r="J3774" t="str">
            <v>2026-02-12</v>
          </cell>
          <cell r="K3774" t="str">
            <v>YASSIE</v>
          </cell>
          <cell r="L3774" t="str">
            <v>True</v>
          </cell>
          <cell r="M3774" t="str">
            <v>False</v>
          </cell>
          <cell r="N3774" t="str">
            <v>True</v>
          </cell>
          <cell r="O3774" t="str">
            <v>False</v>
          </cell>
          <cell r="P3774">
            <v>312700490</v>
          </cell>
          <cell r="Q3774">
            <v>0</v>
          </cell>
          <cell r="R3774">
            <v>0</v>
          </cell>
          <cell r="S3774" t="str">
            <v>0.00</v>
          </cell>
          <cell r="T3774">
            <v>0</v>
          </cell>
          <cell r="U3774">
            <v>7</v>
          </cell>
          <cell r="V3774">
            <v>7</v>
          </cell>
          <cell r="W3774" t="str">
            <v>2026-02-18</v>
          </cell>
        </row>
        <row r="3775">
          <cell r="A3775">
            <v>136094</v>
          </cell>
          <cell r="B3775">
            <v>46065</v>
          </cell>
          <cell r="C3775" t="str">
            <v>HARITSOA</v>
          </cell>
          <cell r="E3775" t="str">
            <v>0.00</v>
          </cell>
          <cell r="F3775" t="str">
            <v>0.00</v>
          </cell>
          <cell r="G3775" t="str">
            <v>MGA</v>
          </cell>
          <cell r="H3775" t="str">
            <v>C500</v>
          </cell>
          <cell r="I3775" t="str">
            <v>E</v>
          </cell>
          <cell r="J3775" t="str">
            <v>2026-02-12</v>
          </cell>
          <cell r="K3775" t="str">
            <v>YASSIE</v>
          </cell>
          <cell r="L3775" t="str">
            <v>True</v>
          </cell>
          <cell r="M3775" t="str">
            <v>False</v>
          </cell>
          <cell r="N3775" t="str">
            <v>True</v>
          </cell>
          <cell r="O3775" t="str">
            <v>False</v>
          </cell>
          <cell r="P3775">
            <v>312500621</v>
          </cell>
          <cell r="Q3775">
            <v>0</v>
          </cell>
          <cell r="R3775">
            <v>0</v>
          </cell>
          <cell r="S3775" t="str">
            <v>0.00</v>
          </cell>
          <cell r="T3775">
            <v>0</v>
          </cell>
          <cell r="U3775">
            <v>9</v>
          </cell>
          <cell r="V3775">
            <v>9</v>
          </cell>
          <cell r="W3775" t="str">
            <v>2026-02-18</v>
          </cell>
        </row>
        <row r="3776">
          <cell r="A3776">
            <v>136093</v>
          </cell>
          <cell r="B3776">
            <v>46065</v>
          </cell>
          <cell r="C3776" t="str">
            <v>LUCA3</v>
          </cell>
          <cell r="D3776" t="str">
            <v>116</v>
          </cell>
          <cell r="E3776" t="str">
            <v>439 500.00</v>
          </cell>
          <cell r="F3776" t="str">
            <v>527 400.00</v>
          </cell>
          <cell r="G3776" t="str">
            <v>MGA</v>
          </cell>
          <cell r="H3776" t="str">
            <v>C102</v>
          </cell>
          <cell r="I3776" t="str">
            <v>E</v>
          </cell>
          <cell r="J3776" t="str">
            <v>2026-02-12</v>
          </cell>
          <cell r="K3776" t="str">
            <v>YASSIE</v>
          </cell>
          <cell r="L3776" t="str">
            <v>True</v>
          </cell>
          <cell r="M3776" t="str">
            <v>True</v>
          </cell>
          <cell r="N3776" t="str">
            <v>True</v>
          </cell>
          <cell r="O3776" t="str">
            <v>False</v>
          </cell>
          <cell r="P3776">
            <v>312500619</v>
          </cell>
          <cell r="Q3776">
            <v>0</v>
          </cell>
          <cell r="R3776">
            <v>0</v>
          </cell>
          <cell r="S3776" t="str">
            <v>0.00</v>
          </cell>
          <cell r="T3776">
            <v>0</v>
          </cell>
          <cell r="U3776">
            <v>9</v>
          </cell>
          <cell r="V3776">
            <v>9</v>
          </cell>
          <cell r="W3776" t="str">
            <v>2026-02-12</v>
          </cell>
        </row>
        <row r="3777">
          <cell r="A3777">
            <v>136092</v>
          </cell>
          <cell r="B3777">
            <v>46065</v>
          </cell>
          <cell r="C3777" t="str">
            <v>HARITSOA</v>
          </cell>
          <cell r="E3777" t="str">
            <v>3 981 200.00</v>
          </cell>
          <cell r="F3777" t="str">
            <v>3 981 200.00</v>
          </cell>
          <cell r="G3777" t="str">
            <v>MGA</v>
          </cell>
          <cell r="H3777" t="str">
            <v>C500</v>
          </cell>
          <cell r="I3777" t="str">
            <v>E</v>
          </cell>
          <cell r="J3777" t="str">
            <v>2026-02-12</v>
          </cell>
          <cell r="K3777" t="str">
            <v>YASSIE</v>
          </cell>
          <cell r="L3777" t="str">
            <v>True</v>
          </cell>
          <cell r="M3777" t="str">
            <v>True</v>
          </cell>
          <cell r="N3777" t="str">
            <v>True</v>
          </cell>
          <cell r="O3777" t="str">
            <v>False</v>
          </cell>
          <cell r="P3777">
            <v>312500615</v>
          </cell>
          <cell r="Q3777">
            <v>0</v>
          </cell>
          <cell r="R3777">
            <v>0</v>
          </cell>
          <cell r="S3777" t="str">
            <v>0.00</v>
          </cell>
          <cell r="T3777">
            <v>0</v>
          </cell>
          <cell r="U3777">
            <v>11</v>
          </cell>
          <cell r="V3777">
            <v>11</v>
          </cell>
          <cell r="W3777" t="str">
            <v>2026-02-12</v>
          </cell>
        </row>
        <row r="3778">
          <cell r="A3778">
            <v>136091</v>
          </cell>
          <cell r="B3778">
            <v>46065</v>
          </cell>
          <cell r="C3778" t="str">
            <v>MIORA46</v>
          </cell>
          <cell r="D3778" t="str">
            <v>2710</v>
          </cell>
          <cell r="E3778" t="str">
            <v>5 075 000.00</v>
          </cell>
          <cell r="F3778" t="str">
            <v>6 090 000.00</v>
          </cell>
          <cell r="G3778" t="str">
            <v>MGA</v>
          </cell>
          <cell r="H3778" t="str">
            <v>C900</v>
          </cell>
          <cell r="I3778" t="str">
            <v>E</v>
          </cell>
          <cell r="J3778" t="str">
            <v>2026-02-12</v>
          </cell>
          <cell r="K3778" t="str">
            <v>YASSIE</v>
          </cell>
          <cell r="L3778" t="str">
            <v>True</v>
          </cell>
          <cell r="M3778" t="str">
            <v>True</v>
          </cell>
          <cell r="N3778" t="str">
            <v>True</v>
          </cell>
          <cell r="O3778" t="str">
            <v>False</v>
          </cell>
          <cell r="P3778">
            <v>312600227</v>
          </cell>
          <cell r="Q3778">
            <v>0</v>
          </cell>
          <cell r="R3778">
            <v>0</v>
          </cell>
          <cell r="S3778" t="str">
            <v>0.00</v>
          </cell>
          <cell r="T3778">
            <v>0</v>
          </cell>
          <cell r="U3778">
            <v>6</v>
          </cell>
          <cell r="V3778">
            <v>6</v>
          </cell>
          <cell r="W3778" t="str">
            <v>2026-02-12</v>
          </cell>
        </row>
        <row r="3779">
          <cell r="A3779">
            <v>136090</v>
          </cell>
          <cell r="B3779">
            <v>46065</v>
          </cell>
          <cell r="C3779" t="str">
            <v>SETRA3</v>
          </cell>
          <cell r="D3779" t="str">
            <v>765</v>
          </cell>
          <cell r="E3779" t="str">
            <v>286 333.00</v>
          </cell>
          <cell r="F3779" t="str">
            <v>343 599.60</v>
          </cell>
          <cell r="G3779" t="str">
            <v>MGA</v>
          </cell>
          <cell r="H3779" t="str">
            <v>C104</v>
          </cell>
          <cell r="I3779" t="str">
            <v>E</v>
          </cell>
          <cell r="J3779" t="str">
            <v>2026-02-12</v>
          </cell>
          <cell r="K3779" t="str">
            <v>YASSIE</v>
          </cell>
          <cell r="L3779" t="str">
            <v>True</v>
          </cell>
          <cell r="M3779" t="str">
            <v>True</v>
          </cell>
          <cell r="N3779" t="str">
            <v>True</v>
          </cell>
          <cell r="O3779" t="str">
            <v>False</v>
          </cell>
          <cell r="P3779">
            <v>312600223</v>
          </cell>
          <cell r="Q3779">
            <v>0</v>
          </cell>
          <cell r="R3779">
            <v>0</v>
          </cell>
          <cell r="S3779" t="str">
            <v>0.00</v>
          </cell>
          <cell r="T3779">
            <v>0</v>
          </cell>
          <cell r="U3779">
            <v>9</v>
          </cell>
          <cell r="V3779">
            <v>9</v>
          </cell>
          <cell r="W3779" t="str">
            <v>2026-02-19</v>
          </cell>
        </row>
        <row r="3780">
          <cell r="A3780">
            <v>136089</v>
          </cell>
          <cell r="B3780">
            <v>46065</v>
          </cell>
          <cell r="C3780" t="str">
            <v>SETRA3</v>
          </cell>
          <cell r="D3780" t="str">
            <v>765</v>
          </cell>
          <cell r="E3780" t="str">
            <v>261 333.00</v>
          </cell>
          <cell r="F3780" t="str">
            <v>313 599.60</v>
          </cell>
          <cell r="G3780" t="str">
            <v>MGA</v>
          </cell>
          <cell r="H3780" t="str">
            <v>C100</v>
          </cell>
          <cell r="I3780" t="str">
            <v>E</v>
          </cell>
          <cell r="J3780" t="str">
            <v>2026-02-12</v>
          </cell>
          <cell r="K3780" t="str">
            <v>YASSIE</v>
          </cell>
          <cell r="L3780" t="str">
            <v>True</v>
          </cell>
          <cell r="M3780" t="str">
            <v>True</v>
          </cell>
          <cell r="N3780" t="str">
            <v>True</v>
          </cell>
          <cell r="O3780" t="str">
            <v>False</v>
          </cell>
          <cell r="P3780">
            <v>312500612</v>
          </cell>
          <cell r="Q3780">
            <v>0</v>
          </cell>
          <cell r="R3780">
            <v>0</v>
          </cell>
          <cell r="S3780" t="str">
            <v>0.00</v>
          </cell>
          <cell r="T3780">
            <v>0</v>
          </cell>
          <cell r="U3780">
            <v>7</v>
          </cell>
          <cell r="V3780">
            <v>7</v>
          </cell>
          <cell r="W3780" t="str">
            <v>2026-02-16</v>
          </cell>
        </row>
        <row r="3781">
          <cell r="A3781">
            <v>136088</v>
          </cell>
          <cell r="B3781">
            <v>46065</v>
          </cell>
          <cell r="C3781" t="str">
            <v>SETRA3</v>
          </cell>
          <cell r="D3781" t="str">
            <v>765</v>
          </cell>
          <cell r="E3781" t="str">
            <v>884 001.00</v>
          </cell>
          <cell r="F3781" t="str">
            <v>1 060 801.20</v>
          </cell>
          <cell r="G3781" t="str">
            <v>MGA</v>
          </cell>
          <cell r="H3781" t="str">
            <v>C103</v>
          </cell>
          <cell r="I3781" t="str">
            <v>E</v>
          </cell>
          <cell r="J3781" t="str">
            <v>2026-02-12</v>
          </cell>
          <cell r="K3781" t="str">
            <v>YASSIE</v>
          </cell>
          <cell r="L3781" t="str">
            <v>True</v>
          </cell>
          <cell r="M3781" t="str">
            <v>True</v>
          </cell>
          <cell r="N3781" t="str">
            <v>True</v>
          </cell>
          <cell r="O3781" t="str">
            <v>False</v>
          </cell>
          <cell r="P3781">
            <v>312600220</v>
          </cell>
          <cell r="Q3781">
            <v>0</v>
          </cell>
          <cell r="R3781">
            <v>0</v>
          </cell>
          <cell r="S3781" t="str">
            <v>0.00</v>
          </cell>
          <cell r="T3781">
            <v>0</v>
          </cell>
          <cell r="U3781">
            <v>9</v>
          </cell>
          <cell r="V3781">
            <v>9</v>
          </cell>
          <cell r="W3781" t="str">
            <v>2026-02-19</v>
          </cell>
        </row>
        <row r="3782">
          <cell r="A3782">
            <v>136087</v>
          </cell>
          <cell r="B3782">
            <v>46065</v>
          </cell>
          <cell r="C3782" t="str">
            <v>SETRA3</v>
          </cell>
          <cell r="D3782" t="str">
            <v>765</v>
          </cell>
          <cell r="E3782" t="str">
            <v>1 110 000.00</v>
          </cell>
          <cell r="F3782" t="str">
            <v>1 332 000.00</v>
          </cell>
          <cell r="G3782" t="str">
            <v>MGA</v>
          </cell>
          <cell r="H3782" t="str">
            <v>C100</v>
          </cell>
          <cell r="I3782" t="str">
            <v>E</v>
          </cell>
          <cell r="J3782" t="str">
            <v>2026-02-12</v>
          </cell>
          <cell r="K3782" t="str">
            <v>YASSIE</v>
          </cell>
          <cell r="L3782" t="str">
            <v>True</v>
          </cell>
          <cell r="M3782" t="str">
            <v>True</v>
          </cell>
          <cell r="N3782" t="str">
            <v>True</v>
          </cell>
          <cell r="O3782" t="str">
            <v>False</v>
          </cell>
          <cell r="P3782">
            <v>312407040</v>
          </cell>
          <cell r="Q3782">
            <v>0</v>
          </cell>
          <cell r="R3782">
            <v>0</v>
          </cell>
          <cell r="S3782" t="str">
            <v>0.00</v>
          </cell>
          <cell r="T3782">
            <v>0</v>
          </cell>
          <cell r="U3782">
            <v>7</v>
          </cell>
          <cell r="V3782">
            <v>7</v>
          </cell>
          <cell r="W3782" t="str">
            <v>2026-02-16</v>
          </cell>
        </row>
        <row r="3783">
          <cell r="A3783">
            <v>136086</v>
          </cell>
          <cell r="B3783">
            <v>46065</v>
          </cell>
          <cell r="C3783" t="str">
            <v>SETRA3</v>
          </cell>
          <cell r="D3783" t="str">
            <v>765</v>
          </cell>
          <cell r="E3783" t="str">
            <v>1 158 332.00</v>
          </cell>
          <cell r="F3783" t="str">
            <v>1 389 998.40</v>
          </cell>
          <cell r="G3783" t="str">
            <v>MGA</v>
          </cell>
          <cell r="H3783" t="str">
            <v>C100</v>
          </cell>
          <cell r="I3783" t="str">
            <v>E</v>
          </cell>
          <cell r="J3783" t="str">
            <v>2026-02-12</v>
          </cell>
          <cell r="K3783" t="str">
            <v>YASSIE</v>
          </cell>
          <cell r="L3783" t="str">
            <v>True</v>
          </cell>
          <cell r="M3783" t="str">
            <v>True</v>
          </cell>
          <cell r="N3783" t="str">
            <v>True</v>
          </cell>
          <cell r="O3783" t="str">
            <v>False</v>
          </cell>
          <cell r="P3783">
            <v>312500609</v>
          </cell>
          <cell r="Q3783">
            <v>0</v>
          </cell>
          <cell r="R3783">
            <v>0</v>
          </cell>
          <cell r="S3783" t="str">
            <v>0.00</v>
          </cell>
          <cell r="T3783">
            <v>0</v>
          </cell>
          <cell r="U3783">
            <v>6</v>
          </cell>
          <cell r="V3783">
            <v>6</v>
          </cell>
          <cell r="W3783" t="str">
            <v>2026-02-16</v>
          </cell>
        </row>
        <row r="3784">
          <cell r="A3784">
            <v>136085</v>
          </cell>
          <cell r="B3784">
            <v>46065</v>
          </cell>
          <cell r="C3784" t="str">
            <v>SETRA3</v>
          </cell>
          <cell r="D3784" t="str">
            <v>765</v>
          </cell>
          <cell r="E3784" t="str">
            <v>261 333.00</v>
          </cell>
          <cell r="F3784" t="str">
            <v>313 599.60</v>
          </cell>
          <cell r="G3784" t="str">
            <v>MGA</v>
          </cell>
          <cell r="H3784" t="str">
            <v>C100</v>
          </cell>
          <cell r="I3784" t="str">
            <v>E</v>
          </cell>
          <cell r="J3784" t="str">
            <v>2026-02-12</v>
          </cell>
          <cell r="K3784" t="str">
            <v>YASSIE</v>
          </cell>
          <cell r="L3784" t="str">
            <v>True</v>
          </cell>
          <cell r="M3784" t="str">
            <v>True</v>
          </cell>
          <cell r="N3784" t="str">
            <v>True</v>
          </cell>
          <cell r="O3784" t="str">
            <v>False</v>
          </cell>
          <cell r="P3784">
            <v>312600217</v>
          </cell>
          <cell r="Q3784">
            <v>0</v>
          </cell>
          <cell r="R3784">
            <v>0</v>
          </cell>
          <cell r="S3784" t="str">
            <v>0.00</v>
          </cell>
          <cell r="T3784">
            <v>0</v>
          </cell>
          <cell r="U3784">
            <v>8</v>
          </cell>
          <cell r="V3784">
            <v>8</v>
          </cell>
          <cell r="W3784" t="str">
            <v>2026-02-12</v>
          </cell>
        </row>
        <row r="3785">
          <cell r="A3785">
            <v>136084</v>
          </cell>
          <cell r="B3785">
            <v>46065</v>
          </cell>
          <cell r="C3785" t="str">
            <v>MIORA46</v>
          </cell>
          <cell r="D3785" t="str">
            <v>119</v>
          </cell>
          <cell r="E3785" t="str">
            <v>16 017 333.34</v>
          </cell>
          <cell r="F3785" t="str">
            <v>19 220 800.00</v>
          </cell>
          <cell r="G3785" t="str">
            <v>MGA</v>
          </cell>
          <cell r="H3785" t="str">
            <v>C900</v>
          </cell>
          <cell r="I3785" t="str">
            <v>E</v>
          </cell>
          <cell r="J3785" t="str">
            <v>2026-02-12</v>
          </cell>
          <cell r="K3785" t="str">
            <v>YASSIE</v>
          </cell>
          <cell r="L3785" t="str">
            <v>True</v>
          </cell>
          <cell r="M3785" t="str">
            <v>True</v>
          </cell>
          <cell r="N3785" t="str">
            <v>True</v>
          </cell>
          <cell r="O3785" t="str">
            <v>False</v>
          </cell>
          <cell r="P3785">
            <v>312500604</v>
          </cell>
          <cell r="Q3785">
            <v>0</v>
          </cell>
          <cell r="R3785">
            <v>0</v>
          </cell>
          <cell r="S3785" t="str">
            <v>0.00</v>
          </cell>
          <cell r="T3785">
            <v>0</v>
          </cell>
          <cell r="U3785">
            <v>6</v>
          </cell>
          <cell r="V3785">
            <v>6</v>
          </cell>
          <cell r="W3785" t="str">
            <v>2026-02-12</v>
          </cell>
        </row>
        <row r="3786">
          <cell r="A3786">
            <v>136083</v>
          </cell>
          <cell r="B3786">
            <v>46065</v>
          </cell>
          <cell r="C3786" t="str">
            <v>LUCA3</v>
          </cell>
          <cell r="D3786" t="str">
            <v>2335</v>
          </cell>
          <cell r="E3786" t="str">
            <v>10 620 000.00</v>
          </cell>
          <cell r="F3786" t="str">
            <v>10 620 000.00</v>
          </cell>
          <cell r="G3786" t="str">
            <v>MGA</v>
          </cell>
          <cell r="H3786" t="str">
            <v>C100</v>
          </cell>
          <cell r="I3786" t="str">
            <v>E</v>
          </cell>
          <cell r="J3786" t="str">
            <v>2026-02-12</v>
          </cell>
          <cell r="K3786" t="str">
            <v>YASSIE</v>
          </cell>
          <cell r="L3786" t="str">
            <v>True</v>
          </cell>
          <cell r="M3786" t="str">
            <v>True</v>
          </cell>
          <cell r="N3786" t="str">
            <v>True</v>
          </cell>
          <cell r="O3786" t="str">
            <v>False</v>
          </cell>
          <cell r="P3786">
            <v>312600212</v>
          </cell>
          <cell r="Q3786">
            <v>0</v>
          </cell>
          <cell r="R3786">
            <v>0</v>
          </cell>
          <cell r="S3786" t="str">
            <v>0.00</v>
          </cell>
          <cell r="T3786">
            <v>0</v>
          </cell>
          <cell r="U3786">
            <v>8</v>
          </cell>
          <cell r="V3786">
            <v>8</v>
          </cell>
          <cell r="W3786" t="str">
            <v>2026-02-16</v>
          </cell>
        </row>
        <row r="3787">
          <cell r="A3787">
            <v>136082</v>
          </cell>
          <cell r="B3787">
            <v>46065</v>
          </cell>
          <cell r="C3787" t="str">
            <v>HARITSOA</v>
          </cell>
          <cell r="D3787" t="str">
            <v>2633</v>
          </cell>
          <cell r="E3787" t="str">
            <v>4 267 000.00</v>
          </cell>
          <cell r="F3787" t="str">
            <v>5 120 400.00</v>
          </cell>
          <cell r="G3787" t="str">
            <v>MGA</v>
          </cell>
          <cell r="H3787" t="str">
            <v>C500</v>
          </cell>
          <cell r="I3787" t="str">
            <v>E</v>
          </cell>
          <cell r="J3787" t="str">
            <v>2026-02-12</v>
          </cell>
          <cell r="K3787" t="str">
            <v>YASSIE</v>
          </cell>
          <cell r="L3787" t="str">
            <v>True</v>
          </cell>
          <cell r="M3787" t="str">
            <v>True</v>
          </cell>
          <cell r="N3787" t="str">
            <v>True</v>
          </cell>
          <cell r="O3787" t="str">
            <v>False</v>
          </cell>
          <cell r="P3787">
            <v>312300532</v>
          </cell>
          <cell r="Q3787">
            <v>0</v>
          </cell>
          <cell r="R3787">
            <v>0</v>
          </cell>
          <cell r="S3787" t="str">
            <v>0.00</v>
          </cell>
          <cell r="T3787">
            <v>0</v>
          </cell>
          <cell r="U3787">
            <v>6</v>
          </cell>
          <cell r="V3787">
            <v>6</v>
          </cell>
          <cell r="W3787" t="str">
            <v>2026-02-12</v>
          </cell>
        </row>
        <row r="3788">
          <cell r="A3788">
            <v>136081</v>
          </cell>
          <cell r="B3788">
            <v>46065</v>
          </cell>
          <cell r="C3788" t="str">
            <v>HARITSOA</v>
          </cell>
          <cell r="D3788" t="str">
            <v>2053</v>
          </cell>
          <cell r="E3788" t="str">
            <v>8 921 754.00</v>
          </cell>
          <cell r="F3788" t="str">
            <v>10 706 104.80</v>
          </cell>
          <cell r="G3788" t="str">
            <v>MGA</v>
          </cell>
          <cell r="H3788" t="str">
            <v>C500</v>
          </cell>
          <cell r="I3788" t="str">
            <v>E</v>
          </cell>
          <cell r="J3788" t="str">
            <v>2026-02-12</v>
          </cell>
          <cell r="K3788" t="str">
            <v>YASSIE</v>
          </cell>
          <cell r="L3788" t="str">
            <v>True</v>
          </cell>
          <cell r="M3788" t="str">
            <v>True</v>
          </cell>
          <cell r="N3788" t="str">
            <v>True</v>
          </cell>
          <cell r="O3788" t="str">
            <v>False</v>
          </cell>
          <cell r="P3788">
            <v>312200163</v>
          </cell>
          <cell r="Q3788">
            <v>0</v>
          </cell>
          <cell r="R3788">
            <v>0</v>
          </cell>
          <cell r="S3788" t="str">
            <v>0.00</v>
          </cell>
          <cell r="T3788">
            <v>0</v>
          </cell>
          <cell r="U3788">
            <v>8</v>
          </cell>
          <cell r="V3788">
            <v>8</v>
          </cell>
          <cell r="W3788" t="str">
            <v>2026-02-12</v>
          </cell>
        </row>
        <row r="3789">
          <cell r="A3789">
            <v>136080</v>
          </cell>
          <cell r="B3789">
            <v>46065</v>
          </cell>
          <cell r="C3789" t="str">
            <v>HARITSOA</v>
          </cell>
          <cell r="D3789" t="str">
            <v>2633</v>
          </cell>
          <cell r="E3789" t="str">
            <v>12 381 100.00</v>
          </cell>
          <cell r="F3789" t="str">
            <v>14 857 320.00</v>
          </cell>
          <cell r="G3789" t="str">
            <v>MGA</v>
          </cell>
          <cell r="H3789" t="str">
            <v>C500</v>
          </cell>
          <cell r="I3789" t="str">
            <v>E</v>
          </cell>
          <cell r="J3789" t="str">
            <v>2026-02-12</v>
          </cell>
          <cell r="K3789" t="str">
            <v>YASSIE</v>
          </cell>
          <cell r="L3789" t="str">
            <v>True</v>
          </cell>
          <cell r="M3789" t="str">
            <v>True</v>
          </cell>
          <cell r="N3789" t="str">
            <v>True</v>
          </cell>
          <cell r="O3789" t="str">
            <v>False</v>
          </cell>
          <cell r="P3789">
            <v>312100172</v>
          </cell>
          <cell r="Q3789">
            <v>0</v>
          </cell>
          <cell r="R3789">
            <v>0</v>
          </cell>
          <cell r="S3789" t="str">
            <v>0.00</v>
          </cell>
          <cell r="T3789">
            <v>0</v>
          </cell>
          <cell r="U3789">
            <v>6</v>
          </cell>
          <cell r="V3789">
            <v>6</v>
          </cell>
          <cell r="W3789" t="str">
            <v>2026-02-12</v>
          </cell>
        </row>
        <row r="3790">
          <cell r="A3790">
            <v>136079</v>
          </cell>
          <cell r="B3790">
            <v>46065</v>
          </cell>
          <cell r="C3790" t="str">
            <v>HARITSOA</v>
          </cell>
          <cell r="D3790" t="str">
            <v>2633</v>
          </cell>
          <cell r="E3790" t="str">
            <v>14 400 000.00</v>
          </cell>
          <cell r="F3790" t="str">
            <v>17 280 000.00</v>
          </cell>
          <cell r="G3790" t="str">
            <v>MGA</v>
          </cell>
          <cell r="H3790" t="str">
            <v>C500</v>
          </cell>
          <cell r="I3790" t="str">
            <v>E</v>
          </cell>
          <cell r="J3790" t="str">
            <v>2026-02-12</v>
          </cell>
          <cell r="K3790" t="str">
            <v>YASSIE</v>
          </cell>
          <cell r="L3790" t="str">
            <v>True</v>
          </cell>
          <cell r="M3790" t="str">
            <v>True</v>
          </cell>
          <cell r="N3790" t="str">
            <v>True</v>
          </cell>
          <cell r="O3790" t="str">
            <v>False</v>
          </cell>
          <cell r="P3790">
            <v>312100165</v>
          </cell>
          <cell r="Q3790">
            <v>0</v>
          </cell>
          <cell r="R3790">
            <v>0</v>
          </cell>
          <cell r="S3790" t="str">
            <v>0.00</v>
          </cell>
          <cell r="T3790">
            <v>0</v>
          </cell>
          <cell r="U3790">
            <v>10</v>
          </cell>
          <cell r="V3790">
            <v>10</v>
          </cell>
          <cell r="W3790" t="str">
            <v>2026-02-18</v>
          </cell>
        </row>
        <row r="3791">
          <cell r="A3791">
            <v>136078</v>
          </cell>
          <cell r="B3791">
            <v>46065</v>
          </cell>
          <cell r="C3791" t="str">
            <v>SETRA3</v>
          </cell>
          <cell r="D3791" t="str">
            <v>1184</v>
          </cell>
          <cell r="E3791" t="str">
            <v>1 362 350.00</v>
          </cell>
          <cell r="F3791" t="str">
            <v>1 634 820.00</v>
          </cell>
          <cell r="G3791" t="str">
            <v>MGA</v>
          </cell>
          <cell r="H3791" t="str">
            <v>C104</v>
          </cell>
          <cell r="I3791" t="str">
            <v>E</v>
          </cell>
          <cell r="J3791" t="str">
            <v>2026-02-12</v>
          </cell>
          <cell r="K3791" t="str">
            <v>YASSIE</v>
          </cell>
          <cell r="L3791" t="str">
            <v>True</v>
          </cell>
          <cell r="M3791" t="str">
            <v>True</v>
          </cell>
          <cell r="N3791" t="str">
            <v>True</v>
          </cell>
          <cell r="O3791" t="str">
            <v>False</v>
          </cell>
          <cell r="P3791">
            <v>312300526</v>
          </cell>
          <cell r="Q3791">
            <v>0</v>
          </cell>
          <cell r="R3791">
            <v>0</v>
          </cell>
          <cell r="S3791" t="str">
            <v>0.00</v>
          </cell>
          <cell r="T3791">
            <v>0</v>
          </cell>
          <cell r="U3791">
            <v>10</v>
          </cell>
          <cell r="V3791">
            <v>10</v>
          </cell>
          <cell r="W3791" t="str">
            <v>2026-02-12</v>
          </cell>
        </row>
        <row r="3792">
          <cell r="A3792">
            <v>136077</v>
          </cell>
          <cell r="B3792">
            <v>46065</v>
          </cell>
          <cell r="C3792" t="str">
            <v>HARITSOA</v>
          </cell>
          <cell r="D3792" t="str">
            <v>2053</v>
          </cell>
          <cell r="E3792" t="str">
            <v>14 400 000.00</v>
          </cell>
          <cell r="F3792" t="str">
            <v>17 280 000.00</v>
          </cell>
          <cell r="G3792" t="str">
            <v>MGA</v>
          </cell>
          <cell r="H3792" t="str">
            <v>C500</v>
          </cell>
          <cell r="I3792" t="str">
            <v>E</v>
          </cell>
          <cell r="J3792" t="str">
            <v>2026-02-12</v>
          </cell>
          <cell r="K3792" t="str">
            <v>YASSIE</v>
          </cell>
          <cell r="L3792" t="str">
            <v>True</v>
          </cell>
          <cell r="M3792" t="str">
            <v>True</v>
          </cell>
          <cell r="N3792" t="str">
            <v>True</v>
          </cell>
          <cell r="O3792" t="str">
            <v>False</v>
          </cell>
          <cell r="P3792">
            <v>312200157</v>
          </cell>
          <cell r="Q3792">
            <v>0</v>
          </cell>
          <cell r="R3792">
            <v>0</v>
          </cell>
          <cell r="S3792" t="str">
            <v>0.00</v>
          </cell>
          <cell r="T3792">
            <v>0</v>
          </cell>
          <cell r="U3792">
            <v>11</v>
          </cell>
          <cell r="V3792">
            <v>11</v>
          </cell>
          <cell r="W3792" t="str">
            <v>2026-02-16</v>
          </cell>
        </row>
        <row r="3793">
          <cell r="A3793">
            <v>136076</v>
          </cell>
          <cell r="B3793">
            <v>46065</v>
          </cell>
          <cell r="C3793" t="str">
            <v>SETRA3</v>
          </cell>
          <cell r="D3793" t="str">
            <v>3864</v>
          </cell>
          <cell r="E3793" t="str">
            <v>7 280 000.00</v>
          </cell>
          <cell r="F3793" t="str">
            <v>7 280 000.00</v>
          </cell>
          <cell r="G3793" t="str">
            <v>MGA</v>
          </cell>
          <cell r="H3793" t="str">
            <v>C102</v>
          </cell>
          <cell r="I3793" t="str">
            <v>E</v>
          </cell>
          <cell r="J3793" t="str">
            <v>2026-02-12</v>
          </cell>
          <cell r="K3793" t="str">
            <v>YASSIE</v>
          </cell>
          <cell r="L3793" t="str">
            <v>True</v>
          </cell>
          <cell r="M3793" t="str">
            <v>True</v>
          </cell>
          <cell r="N3793" t="str">
            <v>True</v>
          </cell>
          <cell r="O3793" t="str">
            <v>False</v>
          </cell>
          <cell r="P3793">
            <v>312100157</v>
          </cell>
          <cell r="Q3793">
            <v>0</v>
          </cell>
          <cell r="R3793">
            <v>0</v>
          </cell>
          <cell r="S3793" t="str">
            <v>0.00</v>
          </cell>
          <cell r="T3793">
            <v>0</v>
          </cell>
          <cell r="U3793">
            <v>7</v>
          </cell>
          <cell r="V3793">
            <v>7</v>
          </cell>
          <cell r="W3793" t="str">
            <v>2026-02-12</v>
          </cell>
        </row>
        <row r="3794">
          <cell r="A3794">
            <v>136075</v>
          </cell>
          <cell r="B3794">
            <v>46065</v>
          </cell>
          <cell r="C3794" t="str">
            <v>MIORA46</v>
          </cell>
          <cell r="D3794" t="str">
            <v>2886</v>
          </cell>
          <cell r="E3794" t="str">
            <v>1 626 750.00</v>
          </cell>
          <cell r="F3794" t="str">
            <v>1 952 100.00</v>
          </cell>
          <cell r="G3794" t="str">
            <v>MGA</v>
          </cell>
          <cell r="H3794" t="str">
            <v>C900</v>
          </cell>
          <cell r="I3794" t="str">
            <v>E</v>
          </cell>
          <cell r="J3794" t="str">
            <v>2026-02-12</v>
          </cell>
          <cell r="K3794" t="str">
            <v>YASSIE</v>
          </cell>
          <cell r="L3794" t="str">
            <v>True</v>
          </cell>
          <cell r="M3794" t="str">
            <v>True</v>
          </cell>
          <cell r="N3794" t="str">
            <v>True</v>
          </cell>
          <cell r="O3794" t="str">
            <v>False</v>
          </cell>
          <cell r="P3794">
            <v>312100153</v>
          </cell>
          <cell r="Q3794">
            <v>0</v>
          </cell>
          <cell r="R3794">
            <v>0</v>
          </cell>
          <cell r="S3794" t="str">
            <v>0.00</v>
          </cell>
          <cell r="T3794">
            <v>0</v>
          </cell>
          <cell r="U3794">
            <v>6</v>
          </cell>
          <cell r="V3794">
            <v>6</v>
          </cell>
          <cell r="W3794" t="str">
            <v>2026-02-12</v>
          </cell>
        </row>
        <row r="3795">
          <cell r="A3795">
            <v>136074</v>
          </cell>
          <cell r="B3795">
            <v>46065</v>
          </cell>
          <cell r="C3795" t="str">
            <v>NASANDRATRA1</v>
          </cell>
          <cell r="D3795" t="str">
            <v>3159</v>
          </cell>
          <cell r="E3795" t="str">
            <v>2 765.20</v>
          </cell>
          <cell r="F3795" t="str">
            <v>2 765.20</v>
          </cell>
          <cell r="G3795" t="str">
            <v>EUR</v>
          </cell>
          <cell r="H3795" t="str">
            <v>C500</v>
          </cell>
          <cell r="I3795" t="str">
            <v>E</v>
          </cell>
          <cell r="J3795" t="str">
            <v>2026-02-12</v>
          </cell>
          <cell r="K3795" t="str">
            <v>YASSIE</v>
          </cell>
          <cell r="L3795" t="str">
            <v>True</v>
          </cell>
          <cell r="M3795" t="str">
            <v>True</v>
          </cell>
          <cell r="N3795" t="str">
            <v>True</v>
          </cell>
          <cell r="O3795" t="str">
            <v>False</v>
          </cell>
          <cell r="P3795">
            <v>312200147</v>
          </cell>
          <cell r="Q3795">
            <v>0</v>
          </cell>
          <cell r="R3795">
            <v>0</v>
          </cell>
          <cell r="S3795" t="str">
            <v>0.00</v>
          </cell>
          <cell r="T3795">
            <v>0</v>
          </cell>
          <cell r="U3795">
            <v>14</v>
          </cell>
          <cell r="V3795">
            <v>14</v>
          </cell>
          <cell r="W3795" t="str">
            <v>2026-02-18</v>
          </cell>
        </row>
        <row r="3796">
          <cell r="A3796">
            <v>136073</v>
          </cell>
          <cell r="B3796">
            <v>46065</v>
          </cell>
          <cell r="C3796" t="str">
            <v>SETRA3</v>
          </cell>
          <cell r="D3796" t="str">
            <v>119</v>
          </cell>
          <cell r="E3796" t="str">
            <v>25 950 000.00</v>
          </cell>
          <cell r="F3796" t="str">
            <v>31 140 000.00</v>
          </cell>
          <cell r="G3796" t="str">
            <v>MGA</v>
          </cell>
          <cell r="H3796" t="str">
            <v>C102</v>
          </cell>
          <cell r="I3796" t="str">
            <v>E</v>
          </cell>
          <cell r="J3796" t="str">
            <v>2026-02-12</v>
          </cell>
          <cell r="K3796" t="str">
            <v>YASSIE</v>
          </cell>
          <cell r="L3796" t="str">
            <v>True</v>
          </cell>
          <cell r="M3796" t="str">
            <v>True</v>
          </cell>
          <cell r="N3796" t="str">
            <v>True</v>
          </cell>
          <cell r="O3796" t="str">
            <v>False</v>
          </cell>
          <cell r="P3796">
            <v>312300520</v>
          </cell>
          <cell r="Q3796">
            <v>0</v>
          </cell>
          <cell r="R3796">
            <v>0</v>
          </cell>
          <cell r="S3796" t="str">
            <v>0.00</v>
          </cell>
          <cell r="T3796">
            <v>0</v>
          </cell>
          <cell r="U3796">
            <v>8</v>
          </cell>
          <cell r="V3796">
            <v>8</v>
          </cell>
          <cell r="W3796" t="str">
            <v>2026-02-12</v>
          </cell>
        </row>
        <row r="3797">
          <cell r="A3797">
            <v>136072</v>
          </cell>
          <cell r="B3797">
            <v>46065</v>
          </cell>
          <cell r="C3797" t="str">
            <v>MIALY23</v>
          </cell>
          <cell r="D3797" t="str">
            <v>2490</v>
          </cell>
          <cell r="E3797" t="str">
            <v>976 980.00</v>
          </cell>
          <cell r="F3797" t="str">
            <v>1 172 376.00</v>
          </cell>
          <cell r="G3797" t="str">
            <v>MGA</v>
          </cell>
          <cell r="H3797" t="str">
            <v>C100</v>
          </cell>
          <cell r="I3797" t="str">
            <v>E</v>
          </cell>
          <cell r="J3797" t="str">
            <v>2026-02-12</v>
          </cell>
          <cell r="K3797" t="str">
            <v>YASSIE</v>
          </cell>
          <cell r="L3797" t="str">
            <v>True</v>
          </cell>
          <cell r="M3797" t="str">
            <v>True</v>
          </cell>
          <cell r="N3797" t="str">
            <v>True</v>
          </cell>
          <cell r="O3797" t="str">
            <v>False</v>
          </cell>
          <cell r="P3797">
            <v>312200144</v>
          </cell>
          <cell r="Q3797">
            <v>312200143</v>
          </cell>
          <cell r="R3797">
            <v>0</v>
          </cell>
          <cell r="S3797" t="str">
            <v>0.00</v>
          </cell>
          <cell r="T3797">
            <v>0</v>
          </cell>
          <cell r="U3797">
            <v>7</v>
          </cell>
          <cell r="V3797">
            <v>7</v>
          </cell>
          <cell r="W3797" t="str">
            <v>2026-02-18</v>
          </cell>
        </row>
        <row r="3798">
          <cell r="A3798">
            <v>136071</v>
          </cell>
          <cell r="B3798">
            <v>46065</v>
          </cell>
          <cell r="C3798" t="str">
            <v>MIALY23</v>
          </cell>
          <cell r="D3798" t="str">
            <v>2490</v>
          </cell>
          <cell r="E3798" t="str">
            <v>1 233 540.00</v>
          </cell>
          <cell r="F3798" t="str">
            <v>1 480 248.00</v>
          </cell>
          <cell r="G3798" t="str">
            <v>MGA</v>
          </cell>
          <cell r="H3798" t="str">
            <v>C102</v>
          </cell>
          <cell r="I3798" t="str">
            <v>E</v>
          </cell>
          <cell r="J3798" t="str">
            <v>2026-02-12</v>
          </cell>
          <cell r="K3798" t="str">
            <v>YASSIE</v>
          </cell>
          <cell r="L3798" t="str">
            <v>True</v>
          </cell>
          <cell r="M3798" t="str">
            <v>True</v>
          </cell>
          <cell r="N3798" t="str">
            <v>True</v>
          </cell>
          <cell r="O3798" t="str">
            <v>False</v>
          </cell>
          <cell r="P3798">
            <v>312300508</v>
          </cell>
          <cell r="Q3798">
            <v>312300507</v>
          </cell>
          <cell r="R3798">
            <v>0</v>
          </cell>
          <cell r="S3798" t="str">
            <v>0.00</v>
          </cell>
          <cell r="T3798">
            <v>0</v>
          </cell>
          <cell r="U3798">
            <v>7</v>
          </cell>
          <cell r="V3798">
            <v>7</v>
          </cell>
          <cell r="W3798" t="str">
            <v>2026-02-18</v>
          </cell>
        </row>
        <row r="3799">
          <cell r="A3799">
            <v>136070</v>
          </cell>
          <cell r="B3799">
            <v>46065</v>
          </cell>
          <cell r="C3799" t="str">
            <v>MIALY23</v>
          </cell>
          <cell r="D3799" t="str">
            <v>2490</v>
          </cell>
          <cell r="E3799" t="str">
            <v>5 458 200.00</v>
          </cell>
          <cell r="F3799" t="str">
            <v>5 458 200.00</v>
          </cell>
          <cell r="G3799" t="str">
            <v>MGA</v>
          </cell>
          <cell r="H3799" t="str">
            <v>C500</v>
          </cell>
          <cell r="I3799" t="str">
            <v>E</v>
          </cell>
          <cell r="J3799" t="str">
            <v>2026-02-12</v>
          </cell>
          <cell r="K3799" t="str">
            <v>YASSIE</v>
          </cell>
          <cell r="L3799" t="str">
            <v>True</v>
          </cell>
          <cell r="M3799" t="str">
            <v>True</v>
          </cell>
          <cell r="N3799" t="str">
            <v>True</v>
          </cell>
          <cell r="O3799" t="str">
            <v>False</v>
          </cell>
          <cell r="P3799">
            <v>312100147</v>
          </cell>
          <cell r="Q3799">
            <v>312100146</v>
          </cell>
          <cell r="R3799">
            <v>0</v>
          </cell>
          <cell r="S3799" t="str">
            <v>0.00</v>
          </cell>
          <cell r="T3799">
            <v>0</v>
          </cell>
          <cell r="U3799">
            <v>7</v>
          </cell>
          <cell r="V3799">
            <v>7</v>
          </cell>
          <cell r="W3799" t="str">
            <v>2026-02-18</v>
          </cell>
        </row>
        <row r="3800">
          <cell r="A3800">
            <v>136069</v>
          </cell>
          <cell r="B3800">
            <v>46063</v>
          </cell>
          <cell r="C3800" t="str">
            <v>HARITSOA</v>
          </cell>
          <cell r="E3800" t="str">
            <v>0.00</v>
          </cell>
          <cell r="F3800" t="str">
            <v>0.00</v>
          </cell>
          <cell r="G3800" t="str">
            <v>MGA</v>
          </cell>
          <cell r="H3800" t="str">
            <v>C500</v>
          </cell>
          <cell r="I3800" t="str">
            <v>E</v>
          </cell>
          <cell r="J3800" t="str">
            <v>2026-02-10</v>
          </cell>
          <cell r="K3800" t="str">
            <v>YASSIE</v>
          </cell>
          <cell r="L3800" t="str">
            <v>True</v>
          </cell>
          <cell r="M3800" t="str">
            <v>False</v>
          </cell>
          <cell r="N3800" t="str">
            <v>True</v>
          </cell>
          <cell r="O3800" t="str">
            <v>False</v>
          </cell>
          <cell r="P3800">
            <v>308800193</v>
          </cell>
          <cell r="Q3800">
            <v>0</v>
          </cell>
          <cell r="R3800">
            <v>0</v>
          </cell>
          <cell r="S3800" t="str">
            <v>0.00</v>
          </cell>
          <cell r="T3800">
            <v>0</v>
          </cell>
          <cell r="U3800">
            <v>7</v>
          </cell>
          <cell r="V3800">
            <v>7</v>
          </cell>
          <cell r="W3800" t="str">
            <v>2026-02-12</v>
          </cell>
        </row>
        <row r="3801">
          <cell r="A3801">
            <v>136068</v>
          </cell>
          <cell r="B3801">
            <v>46063</v>
          </cell>
          <cell r="C3801" t="str">
            <v>HARITSOA</v>
          </cell>
          <cell r="E3801" t="str">
            <v>0.00</v>
          </cell>
          <cell r="F3801" t="str">
            <v>0.00</v>
          </cell>
          <cell r="G3801" t="str">
            <v>MGA</v>
          </cell>
          <cell r="H3801" t="str">
            <v>C500</v>
          </cell>
          <cell r="I3801" t="str">
            <v>E</v>
          </cell>
          <cell r="J3801" t="str">
            <v>2026-02-10</v>
          </cell>
          <cell r="K3801" t="str">
            <v>YASSIE</v>
          </cell>
          <cell r="L3801" t="str">
            <v>True</v>
          </cell>
          <cell r="M3801" t="str">
            <v>False</v>
          </cell>
          <cell r="N3801" t="str">
            <v>True</v>
          </cell>
          <cell r="O3801" t="str">
            <v>False</v>
          </cell>
          <cell r="P3801">
            <v>309001532</v>
          </cell>
          <cell r="Q3801">
            <v>0</v>
          </cell>
          <cell r="R3801">
            <v>0</v>
          </cell>
          <cell r="S3801" t="str">
            <v>0.00</v>
          </cell>
          <cell r="T3801">
            <v>0</v>
          </cell>
          <cell r="U3801">
            <v>8</v>
          </cell>
          <cell r="V3801">
            <v>8</v>
          </cell>
          <cell r="W3801" t="str">
            <v>2026-02-12</v>
          </cell>
        </row>
        <row r="3802">
          <cell r="A3802">
            <v>136067</v>
          </cell>
          <cell r="B3802">
            <v>46063</v>
          </cell>
          <cell r="C3802" t="str">
            <v>LUCA3</v>
          </cell>
          <cell r="D3802" t="str">
            <v>4921</v>
          </cell>
          <cell r="E3802" t="str">
            <v>17 040 847.00</v>
          </cell>
          <cell r="F3802" t="str">
            <v>20 341 016.40</v>
          </cell>
          <cell r="G3802" t="str">
            <v>MGA</v>
          </cell>
          <cell r="H3802" t="str">
            <v>C100</v>
          </cell>
          <cell r="I3802" t="str">
            <v>E</v>
          </cell>
          <cell r="J3802" t="str">
            <v>2026-02-10</v>
          </cell>
          <cell r="K3802" t="str">
            <v>YASSIE</v>
          </cell>
          <cell r="L3802" t="str">
            <v>True</v>
          </cell>
          <cell r="M3802" t="str">
            <v>True</v>
          </cell>
          <cell r="N3802" t="str">
            <v>True</v>
          </cell>
          <cell r="O3802" t="str">
            <v>False</v>
          </cell>
          <cell r="P3802">
            <v>309001530</v>
          </cell>
          <cell r="Q3802">
            <v>0</v>
          </cell>
          <cell r="R3802">
            <v>0</v>
          </cell>
          <cell r="S3802" t="str">
            <v>0.00</v>
          </cell>
          <cell r="T3802">
            <v>0</v>
          </cell>
          <cell r="U3802">
            <v>6</v>
          </cell>
          <cell r="V3802">
            <v>6</v>
          </cell>
          <cell r="W3802" t="str">
            <v>2026-02-16</v>
          </cell>
        </row>
        <row r="3803">
          <cell r="A3803">
            <v>136066</v>
          </cell>
          <cell r="B3803">
            <v>46063</v>
          </cell>
          <cell r="C3803" t="str">
            <v>HARITSOA</v>
          </cell>
          <cell r="E3803" t="str">
            <v>0.00</v>
          </cell>
          <cell r="F3803" t="str">
            <v>0.00</v>
          </cell>
          <cell r="G3803" t="str">
            <v>MGA</v>
          </cell>
          <cell r="H3803" t="str">
            <v>C500</v>
          </cell>
          <cell r="I3803" t="str">
            <v>E</v>
          </cell>
          <cell r="J3803" t="str">
            <v>2026-02-10</v>
          </cell>
          <cell r="K3803" t="str">
            <v>YASSIE</v>
          </cell>
          <cell r="L3803" t="str">
            <v>True</v>
          </cell>
          <cell r="M3803" t="str">
            <v>False</v>
          </cell>
          <cell r="N3803" t="str">
            <v>True</v>
          </cell>
          <cell r="O3803" t="str">
            <v>False</v>
          </cell>
          <cell r="P3803">
            <v>308800187</v>
          </cell>
          <cell r="Q3803">
            <v>0</v>
          </cell>
          <cell r="R3803">
            <v>0</v>
          </cell>
          <cell r="S3803" t="str">
            <v>0.00</v>
          </cell>
          <cell r="T3803">
            <v>0</v>
          </cell>
          <cell r="U3803">
            <v>7</v>
          </cell>
          <cell r="V3803">
            <v>7</v>
          </cell>
          <cell r="W3803" t="str">
            <v>2026-02-12</v>
          </cell>
        </row>
        <row r="3804">
          <cell r="A3804">
            <v>136065</v>
          </cell>
          <cell r="B3804">
            <v>46063</v>
          </cell>
          <cell r="C3804" t="str">
            <v>HARITSOA</v>
          </cell>
          <cell r="E3804" t="str">
            <v>0.00</v>
          </cell>
          <cell r="F3804" t="str">
            <v>0.00</v>
          </cell>
          <cell r="G3804" t="str">
            <v>MGA</v>
          </cell>
          <cell r="H3804" t="str">
            <v>C500</v>
          </cell>
          <cell r="I3804" t="str">
            <v>E</v>
          </cell>
          <cell r="J3804" t="str">
            <v>2026-02-10</v>
          </cell>
          <cell r="K3804" t="str">
            <v>YASSIE</v>
          </cell>
          <cell r="L3804" t="str">
            <v>True</v>
          </cell>
          <cell r="M3804" t="str">
            <v>False</v>
          </cell>
          <cell r="N3804" t="str">
            <v>True</v>
          </cell>
          <cell r="O3804" t="str">
            <v>False</v>
          </cell>
          <cell r="P3804">
            <v>308800185</v>
          </cell>
          <cell r="Q3804">
            <v>0</v>
          </cell>
          <cell r="R3804">
            <v>0</v>
          </cell>
          <cell r="S3804" t="str">
            <v>0.00</v>
          </cell>
          <cell r="T3804">
            <v>0</v>
          </cell>
          <cell r="U3804">
            <v>8</v>
          </cell>
          <cell r="V3804">
            <v>8</v>
          </cell>
          <cell r="W3804" t="str">
            <v>2026-02-12</v>
          </cell>
        </row>
        <row r="3805">
          <cell r="A3805">
            <v>136064</v>
          </cell>
          <cell r="B3805">
            <v>46063</v>
          </cell>
          <cell r="C3805" t="str">
            <v>HARITSOA</v>
          </cell>
          <cell r="E3805" t="str">
            <v>0.00</v>
          </cell>
          <cell r="F3805" t="str">
            <v>0.00</v>
          </cell>
          <cell r="G3805" t="str">
            <v>MGA</v>
          </cell>
          <cell r="H3805" t="str">
            <v>C500</v>
          </cell>
          <cell r="I3805" t="str">
            <v>E</v>
          </cell>
          <cell r="J3805" t="str">
            <v>2026-02-10</v>
          </cell>
          <cell r="K3805" t="str">
            <v>YASSIE</v>
          </cell>
          <cell r="L3805" t="str">
            <v>True</v>
          </cell>
          <cell r="M3805" t="str">
            <v>False</v>
          </cell>
          <cell r="N3805" t="str">
            <v>True</v>
          </cell>
          <cell r="O3805" t="str">
            <v>False</v>
          </cell>
          <cell r="P3805">
            <v>308800183</v>
          </cell>
          <cell r="Q3805">
            <v>0</v>
          </cell>
          <cell r="R3805">
            <v>0</v>
          </cell>
          <cell r="S3805" t="str">
            <v>0.00</v>
          </cell>
          <cell r="T3805">
            <v>0</v>
          </cell>
          <cell r="U3805">
            <v>9</v>
          </cell>
          <cell r="V3805">
            <v>9</v>
          </cell>
          <cell r="W3805" t="str">
            <v>2026-02-12</v>
          </cell>
        </row>
        <row r="3806">
          <cell r="A3806">
            <v>136063</v>
          </cell>
          <cell r="B3806">
            <v>46063</v>
          </cell>
          <cell r="C3806" t="str">
            <v>MIALY23</v>
          </cell>
          <cell r="D3806" t="str">
            <v>1123</v>
          </cell>
          <cell r="E3806" t="str">
            <v>75 000 000.00</v>
          </cell>
          <cell r="F3806" t="str">
            <v>75 000 000.00</v>
          </cell>
          <cell r="G3806" t="str">
            <v>MGA</v>
          </cell>
          <cell r="H3806" t="str">
            <v>C600</v>
          </cell>
          <cell r="I3806" t="str">
            <v>E</v>
          </cell>
          <cell r="J3806" t="str">
            <v>2026-02-10</v>
          </cell>
          <cell r="K3806" t="str">
            <v>YASSIE</v>
          </cell>
          <cell r="L3806" t="str">
            <v>True</v>
          </cell>
          <cell r="M3806" t="str">
            <v>True</v>
          </cell>
          <cell r="N3806" t="str">
            <v>True</v>
          </cell>
          <cell r="O3806" t="str">
            <v>False</v>
          </cell>
          <cell r="P3806">
            <v>309001524</v>
          </cell>
          <cell r="Q3806">
            <v>309001523</v>
          </cell>
          <cell r="R3806">
            <v>0</v>
          </cell>
          <cell r="S3806" t="str">
            <v>0.00</v>
          </cell>
          <cell r="T3806">
            <v>0</v>
          </cell>
          <cell r="U3806">
            <v>8</v>
          </cell>
          <cell r="V3806">
            <v>8</v>
          </cell>
          <cell r="W3806" t="str">
            <v>2026-02-18</v>
          </cell>
        </row>
        <row r="3807">
          <cell r="A3807">
            <v>136062</v>
          </cell>
          <cell r="B3807">
            <v>46063</v>
          </cell>
          <cell r="C3807" t="str">
            <v>HARITSOA</v>
          </cell>
          <cell r="E3807" t="str">
            <v>1 117.50</v>
          </cell>
          <cell r="F3807" t="str">
            <v>1 341.00</v>
          </cell>
          <cell r="G3807" t="str">
            <v>EUR</v>
          </cell>
          <cell r="H3807" t="str">
            <v>C500</v>
          </cell>
          <cell r="I3807" t="str">
            <v>E</v>
          </cell>
          <cell r="J3807" t="str">
            <v>2026-02-10</v>
          </cell>
          <cell r="K3807" t="str">
            <v>YASSIE</v>
          </cell>
          <cell r="L3807" t="str">
            <v>True</v>
          </cell>
          <cell r="M3807" t="str">
            <v>True</v>
          </cell>
          <cell r="N3807" t="str">
            <v>True</v>
          </cell>
          <cell r="O3807" t="str">
            <v>False</v>
          </cell>
          <cell r="P3807">
            <v>308800173</v>
          </cell>
          <cell r="Q3807">
            <v>0</v>
          </cell>
          <cell r="R3807">
            <v>0</v>
          </cell>
          <cell r="S3807" t="str">
            <v>0.00</v>
          </cell>
          <cell r="T3807">
            <v>0</v>
          </cell>
          <cell r="U3807">
            <v>7</v>
          </cell>
          <cell r="V3807">
            <v>7</v>
          </cell>
          <cell r="W3807" t="str">
            <v>2026-02-12</v>
          </cell>
        </row>
        <row r="3808">
          <cell r="A3808">
            <v>136061</v>
          </cell>
          <cell r="B3808">
            <v>46063</v>
          </cell>
          <cell r="C3808" t="str">
            <v>LUCA3</v>
          </cell>
          <cell r="D3808" t="str">
            <v>2490</v>
          </cell>
          <cell r="E3808" t="str">
            <v>15 353 661.00</v>
          </cell>
          <cell r="F3808" t="str">
            <v>15 353 661.00</v>
          </cell>
          <cell r="G3808" t="str">
            <v>MGA</v>
          </cell>
          <cell r="H3808" t="str">
            <v>C104</v>
          </cell>
          <cell r="I3808" t="str">
            <v>E</v>
          </cell>
          <cell r="J3808" t="str">
            <v>2026-02-10</v>
          </cell>
          <cell r="K3808" t="str">
            <v>YASSIE</v>
          </cell>
          <cell r="L3808" t="str">
            <v>True</v>
          </cell>
          <cell r="M3808" t="str">
            <v>True</v>
          </cell>
          <cell r="N3808" t="str">
            <v>True</v>
          </cell>
          <cell r="O3808" t="str">
            <v>False</v>
          </cell>
          <cell r="P3808">
            <v>309001513</v>
          </cell>
          <cell r="Q3808">
            <v>0</v>
          </cell>
          <cell r="R3808">
            <v>0</v>
          </cell>
          <cell r="S3808" t="str">
            <v>0.00</v>
          </cell>
          <cell r="T3808">
            <v>0</v>
          </cell>
          <cell r="U3808">
            <v>9</v>
          </cell>
          <cell r="V3808">
            <v>9</v>
          </cell>
          <cell r="W3808" t="str">
            <v>2026-02-11</v>
          </cell>
        </row>
        <row r="3809">
          <cell r="A3809">
            <v>136060</v>
          </cell>
          <cell r="B3809">
            <v>46063</v>
          </cell>
          <cell r="C3809" t="str">
            <v>HARITSOA</v>
          </cell>
          <cell r="E3809" t="str">
            <v>98 862.44</v>
          </cell>
          <cell r="F3809" t="str">
            <v>118 634.93</v>
          </cell>
          <cell r="G3809" t="str">
            <v>EUR</v>
          </cell>
          <cell r="H3809" t="str">
            <v>C500</v>
          </cell>
          <cell r="I3809" t="str">
            <v>E</v>
          </cell>
          <cell r="J3809" t="str">
            <v>2026-02-10</v>
          </cell>
          <cell r="K3809" t="str">
            <v>YASSIE</v>
          </cell>
          <cell r="L3809" t="str">
            <v>True</v>
          </cell>
          <cell r="M3809" t="str">
            <v>True</v>
          </cell>
          <cell r="N3809" t="str">
            <v>True</v>
          </cell>
          <cell r="O3809" t="str">
            <v>False</v>
          </cell>
          <cell r="P3809">
            <v>309001487</v>
          </cell>
          <cell r="Q3809">
            <v>0</v>
          </cell>
          <cell r="R3809">
            <v>0</v>
          </cell>
          <cell r="S3809" t="str">
            <v>0.00</v>
          </cell>
          <cell r="T3809">
            <v>0</v>
          </cell>
          <cell r="U3809">
            <v>7</v>
          </cell>
          <cell r="V3809">
            <v>7</v>
          </cell>
          <cell r="W3809" t="str">
            <v>2026-02-12</v>
          </cell>
        </row>
        <row r="3810">
          <cell r="A3810">
            <v>136059</v>
          </cell>
          <cell r="B3810">
            <v>46063</v>
          </cell>
          <cell r="C3810" t="str">
            <v>MIALY23</v>
          </cell>
          <cell r="D3810" t="str">
            <v>723</v>
          </cell>
          <cell r="E3810" t="str">
            <v>2 247 120.00</v>
          </cell>
          <cell r="F3810" t="str">
            <v>2 696 544.00</v>
          </cell>
          <cell r="G3810" t="str">
            <v>MGA</v>
          </cell>
          <cell r="H3810" t="str">
            <v>C102</v>
          </cell>
          <cell r="I3810" t="str">
            <v>E</v>
          </cell>
          <cell r="J3810" t="str">
            <v>2026-02-10</v>
          </cell>
          <cell r="K3810" t="str">
            <v>YASSIE</v>
          </cell>
          <cell r="L3810" t="str">
            <v>True</v>
          </cell>
          <cell r="M3810" t="str">
            <v>True</v>
          </cell>
          <cell r="N3810" t="str">
            <v>True</v>
          </cell>
          <cell r="O3810" t="str">
            <v>False</v>
          </cell>
          <cell r="P3810">
            <v>309001483</v>
          </cell>
          <cell r="Q3810">
            <v>309001482</v>
          </cell>
          <cell r="R3810">
            <v>0</v>
          </cell>
          <cell r="S3810" t="str">
            <v>0.00</v>
          </cell>
          <cell r="T3810">
            <v>0</v>
          </cell>
          <cell r="U3810">
            <v>8</v>
          </cell>
          <cell r="V3810">
            <v>8</v>
          </cell>
          <cell r="W3810" t="str">
            <v>2026-02-18</v>
          </cell>
        </row>
        <row r="3811">
          <cell r="A3811">
            <v>136058</v>
          </cell>
          <cell r="B3811">
            <v>46063</v>
          </cell>
          <cell r="C3811" t="str">
            <v>MIALY23</v>
          </cell>
          <cell r="D3811" t="str">
            <v>723</v>
          </cell>
          <cell r="E3811" t="str">
            <v>220 320.22</v>
          </cell>
          <cell r="F3811" t="str">
            <v>264 384.26</v>
          </cell>
          <cell r="G3811" t="str">
            <v>MGA</v>
          </cell>
          <cell r="H3811" t="str">
            <v>C800</v>
          </cell>
          <cell r="I3811" t="str">
            <v>E</v>
          </cell>
          <cell r="J3811" t="str">
            <v>2026-02-10</v>
          </cell>
          <cell r="K3811" t="str">
            <v>YASSIE</v>
          </cell>
          <cell r="L3811" t="str">
            <v>True</v>
          </cell>
          <cell r="M3811" t="str">
            <v>True</v>
          </cell>
          <cell r="N3811" t="str">
            <v>True</v>
          </cell>
          <cell r="O3811" t="str">
            <v>False</v>
          </cell>
          <cell r="P3811">
            <v>308800169</v>
          </cell>
          <cell r="Q3811">
            <v>308800168</v>
          </cell>
          <cell r="R3811">
            <v>0</v>
          </cell>
          <cell r="S3811" t="str">
            <v>0.00</v>
          </cell>
          <cell r="T3811">
            <v>0</v>
          </cell>
          <cell r="U3811">
            <v>7</v>
          </cell>
          <cell r="V3811">
            <v>7</v>
          </cell>
          <cell r="W3811" t="str">
            <v>2026-02-18</v>
          </cell>
        </row>
        <row r="3812">
          <cell r="A3812">
            <v>136057</v>
          </cell>
          <cell r="B3812">
            <v>46063</v>
          </cell>
          <cell r="C3812" t="str">
            <v>HARITSOA</v>
          </cell>
          <cell r="D3812" t="str">
            <v>1103</v>
          </cell>
          <cell r="E3812" t="str">
            <v>5 282 078.32</v>
          </cell>
          <cell r="F3812" t="str">
            <v>6 338 493.98</v>
          </cell>
          <cell r="G3812" t="str">
            <v>MGA</v>
          </cell>
          <cell r="H3812" t="str">
            <v>C500</v>
          </cell>
          <cell r="I3812" t="str">
            <v>E</v>
          </cell>
          <cell r="J3812" t="str">
            <v>2026-02-10</v>
          </cell>
          <cell r="K3812" t="str">
            <v>YASSIE</v>
          </cell>
          <cell r="L3812" t="str">
            <v>True</v>
          </cell>
          <cell r="M3812" t="str">
            <v>True</v>
          </cell>
          <cell r="N3812" t="str">
            <v>True</v>
          </cell>
          <cell r="O3812" t="str">
            <v>False</v>
          </cell>
          <cell r="P3812">
            <v>308900167</v>
          </cell>
          <cell r="Q3812">
            <v>0</v>
          </cell>
          <cell r="R3812">
            <v>0</v>
          </cell>
          <cell r="S3812" t="str">
            <v>0.00</v>
          </cell>
          <cell r="T3812">
            <v>0</v>
          </cell>
          <cell r="U3812">
            <v>8</v>
          </cell>
          <cell r="V3812">
            <v>8</v>
          </cell>
          <cell r="W3812" t="str">
            <v>2026-02-12</v>
          </cell>
        </row>
        <row r="3813">
          <cell r="A3813">
            <v>136056</v>
          </cell>
          <cell r="B3813">
            <v>46063</v>
          </cell>
          <cell r="C3813" t="str">
            <v>LUCA3</v>
          </cell>
          <cell r="D3813" t="str">
            <v>3726</v>
          </cell>
          <cell r="E3813" t="str">
            <v>5 140 000.00</v>
          </cell>
          <cell r="F3813" t="str">
            <v>5 140 000.00</v>
          </cell>
          <cell r="G3813" t="str">
            <v>MGA</v>
          </cell>
          <cell r="H3813" t="str">
            <v>C102</v>
          </cell>
          <cell r="I3813" t="str">
            <v>E</v>
          </cell>
          <cell r="J3813" t="str">
            <v>2026-02-10</v>
          </cell>
          <cell r="K3813" t="str">
            <v>YASSIE</v>
          </cell>
          <cell r="L3813" t="str">
            <v>True</v>
          </cell>
          <cell r="M3813" t="str">
            <v>True</v>
          </cell>
          <cell r="N3813" t="str">
            <v>True</v>
          </cell>
          <cell r="O3813" t="str">
            <v>False</v>
          </cell>
          <cell r="P3813">
            <v>308601578</v>
          </cell>
          <cell r="Q3813">
            <v>0</v>
          </cell>
          <cell r="R3813">
            <v>0</v>
          </cell>
          <cell r="S3813" t="str">
            <v>0.00</v>
          </cell>
          <cell r="T3813">
            <v>0</v>
          </cell>
          <cell r="U3813">
            <v>9</v>
          </cell>
          <cell r="V3813">
            <v>9</v>
          </cell>
          <cell r="W3813" t="str">
            <v>2026-02-11</v>
          </cell>
        </row>
        <row r="3814">
          <cell r="A3814">
            <v>136055</v>
          </cell>
          <cell r="B3814">
            <v>46063</v>
          </cell>
          <cell r="C3814" t="str">
            <v>OLGA</v>
          </cell>
          <cell r="E3814" t="str">
            <v>0.00</v>
          </cell>
          <cell r="F3814" t="str">
            <v>0.00</v>
          </cell>
          <cell r="G3814" t="str">
            <v>MGA</v>
          </cell>
          <cell r="H3814" t="str">
            <v>C901</v>
          </cell>
          <cell r="I3814" t="str">
            <v>E</v>
          </cell>
          <cell r="J3814" t="str">
            <v>2026-02-10</v>
          </cell>
          <cell r="K3814" t="str">
            <v>YASSIE</v>
          </cell>
          <cell r="L3814" t="str">
            <v>True</v>
          </cell>
          <cell r="M3814" t="str">
            <v>True</v>
          </cell>
          <cell r="N3814" t="str">
            <v>True</v>
          </cell>
          <cell r="O3814" t="str">
            <v>False</v>
          </cell>
          <cell r="P3814">
            <v>0</v>
          </cell>
          <cell r="Q3814">
            <v>0</v>
          </cell>
          <cell r="R3814">
            <v>0</v>
          </cell>
          <cell r="S3814" t="str">
            <v>0.00</v>
          </cell>
          <cell r="T3814">
            <v>0</v>
          </cell>
          <cell r="U3814">
            <v>3</v>
          </cell>
          <cell r="V3814">
            <v>3</v>
          </cell>
          <cell r="W3814" t="str">
            <v>2026-02-13</v>
          </cell>
        </row>
        <row r="3815">
          <cell r="A3815">
            <v>136054</v>
          </cell>
          <cell r="B3815">
            <v>46063</v>
          </cell>
          <cell r="C3815" t="str">
            <v>OLGA</v>
          </cell>
          <cell r="D3815" t="str">
            <v>4245</v>
          </cell>
          <cell r="E3815" t="str">
            <v>2 346 000.00</v>
          </cell>
          <cell r="F3815" t="str">
            <v>2 815 200.00</v>
          </cell>
          <cell r="G3815" t="str">
            <v>MGA</v>
          </cell>
          <cell r="H3815" t="str">
            <v>C901</v>
          </cell>
          <cell r="I3815" t="str">
            <v>E</v>
          </cell>
          <cell r="J3815" t="str">
            <v>2026-02-10</v>
          </cell>
          <cell r="K3815" t="str">
            <v>YASSIE</v>
          </cell>
          <cell r="L3815" t="str">
            <v>True</v>
          </cell>
          <cell r="M3815" t="str">
            <v>True</v>
          </cell>
          <cell r="N3815" t="str">
            <v>True</v>
          </cell>
          <cell r="O3815" t="str">
            <v>False</v>
          </cell>
          <cell r="P3815">
            <v>0</v>
          </cell>
          <cell r="Q3815">
            <v>0</v>
          </cell>
          <cell r="R3815">
            <v>0</v>
          </cell>
          <cell r="S3815" t="str">
            <v>0.00</v>
          </cell>
          <cell r="T3815">
            <v>0</v>
          </cell>
          <cell r="U3815">
            <v>4</v>
          </cell>
          <cell r="V3815">
            <v>4</v>
          </cell>
          <cell r="W3815" t="str">
            <v>2026-02-13</v>
          </cell>
        </row>
        <row r="3816">
          <cell r="A3816">
            <v>136053</v>
          </cell>
          <cell r="B3816">
            <v>46063</v>
          </cell>
          <cell r="C3816" t="str">
            <v>CHRISTELE</v>
          </cell>
          <cell r="D3816" t="str">
            <v>2050</v>
          </cell>
          <cell r="E3816" t="str">
            <v>9 000 000.00</v>
          </cell>
          <cell r="F3816" t="str">
            <v>9 300 000.00</v>
          </cell>
          <cell r="G3816" t="str">
            <v>MGA</v>
          </cell>
          <cell r="H3816" t="str">
            <v>C600</v>
          </cell>
          <cell r="I3816" t="str">
            <v>E</v>
          </cell>
          <cell r="J3816" t="str">
            <v>2026-02-10</v>
          </cell>
          <cell r="K3816" t="str">
            <v>YASSIE</v>
          </cell>
          <cell r="L3816" t="str">
            <v>True</v>
          </cell>
          <cell r="M3816" t="str">
            <v>True</v>
          </cell>
          <cell r="N3816" t="str">
            <v>True</v>
          </cell>
          <cell r="O3816" t="str">
            <v>False</v>
          </cell>
          <cell r="P3816">
            <v>308700237</v>
          </cell>
          <cell r="Q3816">
            <v>308700236</v>
          </cell>
          <cell r="R3816">
            <v>0</v>
          </cell>
          <cell r="S3816" t="str">
            <v>0.00</v>
          </cell>
          <cell r="T3816">
            <v>0</v>
          </cell>
          <cell r="U3816">
            <v>8</v>
          </cell>
          <cell r="V3816">
            <v>8</v>
          </cell>
          <cell r="W3816" t="str">
            <v>2026-02-18</v>
          </cell>
        </row>
        <row r="3817">
          <cell r="A3817">
            <v>136052</v>
          </cell>
          <cell r="B3817">
            <v>46063</v>
          </cell>
          <cell r="C3817" t="str">
            <v>HARITSOA</v>
          </cell>
          <cell r="E3817" t="str">
            <v>0.00</v>
          </cell>
          <cell r="F3817" t="str">
            <v>0.00</v>
          </cell>
          <cell r="G3817" t="str">
            <v>MGA</v>
          </cell>
          <cell r="H3817" t="str">
            <v>C500</v>
          </cell>
          <cell r="I3817" t="str">
            <v>E</v>
          </cell>
          <cell r="J3817" t="str">
            <v>2026-02-10</v>
          </cell>
          <cell r="K3817" t="str">
            <v>YASSIE</v>
          </cell>
          <cell r="L3817" t="str">
            <v>True</v>
          </cell>
          <cell r="M3817" t="str">
            <v>False</v>
          </cell>
          <cell r="N3817" t="str">
            <v>True</v>
          </cell>
          <cell r="O3817" t="str">
            <v>False</v>
          </cell>
          <cell r="P3817">
            <v>308700228</v>
          </cell>
          <cell r="Q3817">
            <v>0</v>
          </cell>
          <cell r="R3817">
            <v>0</v>
          </cell>
          <cell r="S3817" t="str">
            <v>0.00</v>
          </cell>
          <cell r="T3817">
            <v>0</v>
          </cell>
          <cell r="U3817">
            <v>7</v>
          </cell>
          <cell r="V3817">
            <v>7</v>
          </cell>
          <cell r="W3817" t="str">
            <v>2026-02-12</v>
          </cell>
        </row>
        <row r="3818">
          <cell r="A3818">
            <v>136051</v>
          </cell>
          <cell r="B3818">
            <v>46063</v>
          </cell>
          <cell r="C3818" t="str">
            <v>LUCA3</v>
          </cell>
          <cell r="D3818" t="str">
            <v>2490</v>
          </cell>
          <cell r="E3818" t="str">
            <v>1 040 000.00</v>
          </cell>
          <cell r="F3818" t="str">
            <v>1 040 000.00</v>
          </cell>
          <cell r="G3818" t="str">
            <v>MGA</v>
          </cell>
          <cell r="H3818" t="str">
            <v>C102</v>
          </cell>
          <cell r="I3818" t="str">
            <v>E</v>
          </cell>
          <cell r="J3818" t="str">
            <v>2026-02-10</v>
          </cell>
          <cell r="K3818" t="str">
            <v>YASSIE</v>
          </cell>
          <cell r="L3818" t="str">
            <v>True</v>
          </cell>
          <cell r="M3818" t="str">
            <v>True</v>
          </cell>
          <cell r="N3818" t="str">
            <v>True</v>
          </cell>
          <cell r="O3818" t="str">
            <v>False</v>
          </cell>
          <cell r="P3818">
            <v>308700226</v>
          </cell>
          <cell r="Q3818">
            <v>0</v>
          </cell>
          <cell r="R3818">
            <v>0</v>
          </cell>
          <cell r="S3818" t="str">
            <v>0.00</v>
          </cell>
          <cell r="T3818">
            <v>0</v>
          </cell>
          <cell r="U3818">
            <v>6</v>
          </cell>
          <cell r="V3818">
            <v>6</v>
          </cell>
          <cell r="W3818" t="str">
            <v>2026-02-10</v>
          </cell>
        </row>
        <row r="3819">
          <cell r="A3819">
            <v>136050</v>
          </cell>
          <cell r="B3819">
            <v>46063</v>
          </cell>
          <cell r="C3819" t="str">
            <v>HARITSOA</v>
          </cell>
          <cell r="E3819" t="str">
            <v>0.00</v>
          </cell>
          <cell r="F3819" t="str">
            <v>0.00</v>
          </cell>
          <cell r="G3819" t="str">
            <v>MGA</v>
          </cell>
          <cell r="H3819" t="str">
            <v>C500</v>
          </cell>
          <cell r="I3819" t="str">
            <v>E</v>
          </cell>
          <cell r="J3819" t="str">
            <v>2026-02-10</v>
          </cell>
          <cell r="K3819" t="str">
            <v>YASSIE</v>
          </cell>
          <cell r="L3819" t="str">
            <v>True</v>
          </cell>
          <cell r="M3819" t="str">
            <v>False</v>
          </cell>
          <cell r="N3819" t="str">
            <v>True</v>
          </cell>
          <cell r="O3819" t="str">
            <v>False</v>
          </cell>
          <cell r="P3819">
            <v>308601554</v>
          </cell>
          <cell r="Q3819">
            <v>0</v>
          </cell>
          <cell r="R3819">
            <v>0</v>
          </cell>
          <cell r="S3819" t="str">
            <v>0.00</v>
          </cell>
          <cell r="T3819">
            <v>0</v>
          </cell>
          <cell r="U3819">
            <v>6</v>
          </cell>
          <cell r="V3819">
            <v>6</v>
          </cell>
          <cell r="W3819" t="str">
            <v>2026-02-12</v>
          </cell>
        </row>
        <row r="3820">
          <cell r="A3820">
            <v>136049</v>
          </cell>
          <cell r="B3820">
            <v>46063</v>
          </cell>
          <cell r="C3820" t="str">
            <v>TIANA9</v>
          </cell>
          <cell r="D3820" t="str">
            <v>119</v>
          </cell>
          <cell r="E3820" t="str">
            <v>275 000.00</v>
          </cell>
          <cell r="F3820" t="str">
            <v>330 000.00</v>
          </cell>
          <cell r="G3820" t="str">
            <v>MGA</v>
          </cell>
          <cell r="H3820" t="str">
            <v>C600</v>
          </cell>
          <cell r="I3820" t="str">
            <v>E</v>
          </cell>
          <cell r="J3820" t="str">
            <v>2026-02-10</v>
          </cell>
          <cell r="K3820" t="str">
            <v>YASSIE</v>
          </cell>
          <cell r="L3820" t="str">
            <v>True</v>
          </cell>
          <cell r="M3820" t="str">
            <v>True</v>
          </cell>
          <cell r="N3820" t="str">
            <v>True</v>
          </cell>
          <cell r="O3820" t="str">
            <v>False</v>
          </cell>
          <cell r="P3820">
            <v>0</v>
          </cell>
          <cell r="Q3820">
            <v>0</v>
          </cell>
          <cell r="R3820">
            <v>0</v>
          </cell>
          <cell r="S3820" t="str">
            <v>0.00</v>
          </cell>
          <cell r="T3820">
            <v>0</v>
          </cell>
          <cell r="U3820">
            <v>5</v>
          </cell>
          <cell r="V3820">
            <v>5</v>
          </cell>
          <cell r="W3820" t="str">
            <v>2026-02-12</v>
          </cell>
        </row>
        <row r="3821">
          <cell r="A3821">
            <v>136048</v>
          </cell>
          <cell r="B3821">
            <v>46063</v>
          </cell>
          <cell r="C3821" t="str">
            <v>HARITSOA</v>
          </cell>
          <cell r="E3821" t="str">
            <v>0.00</v>
          </cell>
          <cell r="F3821" t="str">
            <v>0.00</v>
          </cell>
          <cell r="G3821" t="str">
            <v>MGA</v>
          </cell>
          <cell r="H3821" t="str">
            <v>C500</v>
          </cell>
          <cell r="I3821" t="str">
            <v>E</v>
          </cell>
          <cell r="J3821" t="str">
            <v>2026-02-10</v>
          </cell>
          <cell r="K3821" t="str">
            <v>YASSIE</v>
          </cell>
          <cell r="L3821" t="str">
            <v>True</v>
          </cell>
          <cell r="M3821" t="str">
            <v>False</v>
          </cell>
          <cell r="N3821" t="str">
            <v>True</v>
          </cell>
          <cell r="O3821" t="str">
            <v>False</v>
          </cell>
          <cell r="P3821">
            <v>308601535</v>
          </cell>
          <cell r="Q3821">
            <v>0</v>
          </cell>
          <cell r="R3821">
            <v>0</v>
          </cell>
          <cell r="S3821" t="str">
            <v>0.00</v>
          </cell>
          <cell r="T3821">
            <v>0</v>
          </cell>
          <cell r="U3821">
            <v>6</v>
          </cell>
          <cell r="V3821">
            <v>6</v>
          </cell>
          <cell r="W3821" t="str">
            <v>2026-02-12</v>
          </cell>
        </row>
        <row r="3822">
          <cell r="A3822">
            <v>136047</v>
          </cell>
          <cell r="B3822">
            <v>46063</v>
          </cell>
          <cell r="C3822" t="str">
            <v>HARITSOA</v>
          </cell>
          <cell r="E3822" t="str">
            <v>0.00</v>
          </cell>
          <cell r="F3822" t="str">
            <v>0.00</v>
          </cell>
          <cell r="G3822" t="str">
            <v>MGA</v>
          </cell>
          <cell r="H3822" t="str">
            <v>C500</v>
          </cell>
          <cell r="I3822" t="str">
            <v>E</v>
          </cell>
          <cell r="J3822" t="str">
            <v>2026-02-10</v>
          </cell>
          <cell r="K3822" t="str">
            <v>YASSIE</v>
          </cell>
          <cell r="L3822" t="str">
            <v>True</v>
          </cell>
          <cell r="M3822" t="str">
            <v>False</v>
          </cell>
          <cell r="N3822" t="str">
            <v>True</v>
          </cell>
          <cell r="O3822" t="str">
            <v>False</v>
          </cell>
          <cell r="P3822">
            <v>308402007</v>
          </cell>
          <cell r="Q3822">
            <v>0</v>
          </cell>
          <cell r="R3822">
            <v>0</v>
          </cell>
          <cell r="S3822" t="str">
            <v>0.00</v>
          </cell>
          <cell r="T3822">
            <v>0</v>
          </cell>
          <cell r="U3822">
            <v>6</v>
          </cell>
          <cell r="V3822">
            <v>6</v>
          </cell>
          <cell r="W3822" t="str">
            <v>2026-02-12</v>
          </cell>
        </row>
        <row r="3823">
          <cell r="A3823">
            <v>136046</v>
          </cell>
          <cell r="B3823">
            <v>46063</v>
          </cell>
          <cell r="C3823" t="str">
            <v>HARITSOA</v>
          </cell>
          <cell r="E3823" t="str">
            <v>0.00</v>
          </cell>
          <cell r="F3823" t="str">
            <v>0.00</v>
          </cell>
          <cell r="G3823" t="str">
            <v>MGA</v>
          </cell>
          <cell r="H3823" t="str">
            <v>C500</v>
          </cell>
          <cell r="I3823" t="str">
            <v>E</v>
          </cell>
          <cell r="J3823" t="str">
            <v>2026-02-10</v>
          </cell>
          <cell r="K3823" t="str">
            <v>YASSIE</v>
          </cell>
          <cell r="L3823" t="str">
            <v>True</v>
          </cell>
          <cell r="M3823" t="str">
            <v>False</v>
          </cell>
          <cell r="N3823" t="str">
            <v>True</v>
          </cell>
          <cell r="O3823" t="str">
            <v>False</v>
          </cell>
          <cell r="P3823">
            <v>308501699</v>
          </cell>
          <cell r="Q3823">
            <v>0</v>
          </cell>
          <cell r="R3823">
            <v>0</v>
          </cell>
          <cell r="S3823" t="str">
            <v>0.00</v>
          </cell>
          <cell r="T3823">
            <v>0</v>
          </cell>
          <cell r="U3823">
            <v>6</v>
          </cell>
          <cell r="V3823">
            <v>6</v>
          </cell>
          <cell r="W3823" t="str">
            <v>2026-02-12</v>
          </cell>
        </row>
        <row r="3824">
          <cell r="A3824">
            <v>136045</v>
          </cell>
          <cell r="B3824">
            <v>46063</v>
          </cell>
          <cell r="C3824" t="str">
            <v>LUCA3</v>
          </cell>
          <cell r="D3824" t="str">
            <v>3298</v>
          </cell>
          <cell r="E3824" t="str">
            <v>8 600 000.00</v>
          </cell>
          <cell r="F3824" t="str">
            <v>8 600 000.00</v>
          </cell>
          <cell r="G3824" t="str">
            <v>MGA</v>
          </cell>
          <cell r="H3824" t="str">
            <v>C102</v>
          </cell>
          <cell r="I3824" t="str">
            <v>E</v>
          </cell>
          <cell r="J3824" t="str">
            <v>2026-02-10</v>
          </cell>
          <cell r="K3824" t="str">
            <v>YASSIE</v>
          </cell>
          <cell r="L3824" t="str">
            <v>True</v>
          </cell>
          <cell r="M3824" t="str">
            <v>True</v>
          </cell>
          <cell r="N3824" t="str">
            <v>True</v>
          </cell>
          <cell r="O3824" t="str">
            <v>False</v>
          </cell>
          <cell r="P3824">
            <v>308402003</v>
          </cell>
          <cell r="Q3824">
            <v>0</v>
          </cell>
          <cell r="R3824">
            <v>0</v>
          </cell>
          <cell r="S3824" t="str">
            <v>0.00</v>
          </cell>
          <cell r="T3824">
            <v>0</v>
          </cell>
          <cell r="U3824">
            <v>6</v>
          </cell>
          <cell r="V3824">
            <v>6</v>
          </cell>
          <cell r="W3824" t="str">
            <v>2026-02-10</v>
          </cell>
        </row>
        <row r="3825">
          <cell r="A3825">
            <v>136044</v>
          </cell>
          <cell r="B3825">
            <v>46063</v>
          </cell>
          <cell r="C3825" t="str">
            <v>LUCA3</v>
          </cell>
          <cell r="D3825" t="str">
            <v>3298</v>
          </cell>
          <cell r="E3825" t="str">
            <v>8 550 000.00</v>
          </cell>
          <cell r="F3825" t="str">
            <v>8 550 000.00</v>
          </cell>
          <cell r="G3825" t="str">
            <v>MGA</v>
          </cell>
          <cell r="H3825" t="str">
            <v>C102</v>
          </cell>
          <cell r="I3825" t="str">
            <v>E</v>
          </cell>
          <cell r="J3825" t="str">
            <v>2026-02-10</v>
          </cell>
          <cell r="K3825" t="str">
            <v>YASSIE</v>
          </cell>
          <cell r="L3825" t="str">
            <v>True</v>
          </cell>
          <cell r="M3825" t="str">
            <v>True</v>
          </cell>
          <cell r="N3825" t="str">
            <v>True</v>
          </cell>
          <cell r="O3825" t="str">
            <v>False</v>
          </cell>
          <cell r="P3825">
            <v>308501693</v>
          </cell>
          <cell r="Q3825">
            <v>0</v>
          </cell>
          <cell r="R3825">
            <v>0</v>
          </cell>
          <cell r="S3825" t="str">
            <v>0.00</v>
          </cell>
          <cell r="T3825">
            <v>0</v>
          </cell>
          <cell r="U3825">
            <v>10</v>
          </cell>
          <cell r="V3825">
            <v>10</v>
          </cell>
          <cell r="W3825" t="str">
            <v>2026-02-10</v>
          </cell>
        </row>
        <row r="3826">
          <cell r="A3826">
            <v>136043</v>
          </cell>
          <cell r="B3826">
            <v>46063</v>
          </cell>
          <cell r="C3826" t="str">
            <v>HARITSOA</v>
          </cell>
          <cell r="E3826" t="str">
            <v>0.00</v>
          </cell>
          <cell r="F3826" t="str">
            <v>0.00</v>
          </cell>
          <cell r="G3826" t="str">
            <v>MGA</v>
          </cell>
          <cell r="H3826" t="str">
            <v>C500</v>
          </cell>
          <cell r="I3826" t="str">
            <v>E</v>
          </cell>
          <cell r="J3826" t="str">
            <v>2026-02-10</v>
          </cell>
          <cell r="K3826" t="str">
            <v>YASSIE</v>
          </cell>
          <cell r="L3826" t="str">
            <v>True</v>
          </cell>
          <cell r="M3826" t="str">
            <v>False</v>
          </cell>
          <cell r="N3826" t="str">
            <v>True</v>
          </cell>
          <cell r="O3826" t="str">
            <v>False</v>
          </cell>
          <cell r="P3826">
            <v>308501687</v>
          </cell>
          <cell r="Q3826">
            <v>0</v>
          </cell>
          <cell r="R3826">
            <v>0</v>
          </cell>
          <cell r="S3826" t="str">
            <v>0.00</v>
          </cell>
          <cell r="T3826">
            <v>0</v>
          </cell>
          <cell r="U3826">
            <v>6</v>
          </cell>
          <cell r="V3826">
            <v>6</v>
          </cell>
          <cell r="W3826" t="str">
            <v>2026-02-12</v>
          </cell>
        </row>
        <row r="3827">
          <cell r="A3827">
            <v>136042</v>
          </cell>
          <cell r="B3827">
            <v>46063</v>
          </cell>
          <cell r="C3827" t="str">
            <v>SETRA3</v>
          </cell>
          <cell r="D3827" t="str">
            <v>3298</v>
          </cell>
          <cell r="E3827" t="str">
            <v>11 550 000.00</v>
          </cell>
          <cell r="F3827" t="str">
            <v>11 940 000.00</v>
          </cell>
          <cell r="G3827" t="str">
            <v>MGA</v>
          </cell>
          <cell r="H3827" t="str">
            <v>C102</v>
          </cell>
          <cell r="I3827" t="str">
            <v>E</v>
          </cell>
          <cell r="J3827" t="str">
            <v>2026-02-10</v>
          </cell>
          <cell r="K3827" t="str">
            <v>YASSIE</v>
          </cell>
          <cell r="L3827" t="str">
            <v>True</v>
          </cell>
          <cell r="M3827" t="str">
            <v>False</v>
          </cell>
          <cell r="N3827" t="str">
            <v>True</v>
          </cell>
          <cell r="O3827" t="str">
            <v>False</v>
          </cell>
          <cell r="P3827">
            <v>308501685</v>
          </cell>
          <cell r="Q3827">
            <v>0</v>
          </cell>
          <cell r="R3827">
            <v>0</v>
          </cell>
          <cell r="S3827" t="str">
            <v>0.00</v>
          </cell>
          <cell r="T3827">
            <v>0</v>
          </cell>
          <cell r="U3827">
            <v>7</v>
          </cell>
          <cell r="V3827">
            <v>7</v>
          </cell>
          <cell r="W3827" t="str">
            <v>2026-02-10</v>
          </cell>
        </row>
        <row r="3828">
          <cell r="A3828">
            <v>136041</v>
          </cell>
          <cell r="B3828">
            <v>46063</v>
          </cell>
          <cell r="C3828" t="str">
            <v>HARITSOA</v>
          </cell>
          <cell r="D3828" t="str">
            <v>2053</v>
          </cell>
          <cell r="E3828" t="str">
            <v>49 349 300.00</v>
          </cell>
          <cell r="F3828" t="str">
            <v>59 219 160.00</v>
          </cell>
          <cell r="G3828" t="str">
            <v>MGA</v>
          </cell>
          <cell r="H3828" t="str">
            <v>C500</v>
          </cell>
          <cell r="I3828" t="str">
            <v>E</v>
          </cell>
          <cell r="J3828" t="str">
            <v>2026-02-10</v>
          </cell>
          <cell r="K3828" t="str">
            <v>YASSIE</v>
          </cell>
          <cell r="L3828" t="str">
            <v>True</v>
          </cell>
          <cell r="M3828" t="str">
            <v>True</v>
          </cell>
          <cell r="N3828" t="str">
            <v>True</v>
          </cell>
          <cell r="O3828" t="str">
            <v>False</v>
          </cell>
          <cell r="P3828">
            <v>308300975</v>
          </cell>
          <cell r="Q3828">
            <v>0</v>
          </cell>
          <cell r="R3828">
            <v>0</v>
          </cell>
          <cell r="S3828" t="str">
            <v>0.00</v>
          </cell>
          <cell r="T3828">
            <v>0</v>
          </cell>
          <cell r="U3828">
            <v>11</v>
          </cell>
          <cell r="V3828">
            <v>11</v>
          </cell>
          <cell r="W3828" t="str">
            <v>2026-02-16</v>
          </cell>
        </row>
        <row r="3829">
          <cell r="A3829">
            <v>136040</v>
          </cell>
          <cell r="B3829">
            <v>46063</v>
          </cell>
          <cell r="C3829" t="str">
            <v>LUCA3</v>
          </cell>
          <cell r="D3829" t="str">
            <v>2490</v>
          </cell>
          <cell r="E3829" t="str">
            <v>733 000.00</v>
          </cell>
          <cell r="F3829" t="str">
            <v>733 000.00</v>
          </cell>
          <cell r="G3829" t="str">
            <v>MGA</v>
          </cell>
          <cell r="H3829" t="str">
            <v>C102</v>
          </cell>
          <cell r="I3829" t="str">
            <v>E</v>
          </cell>
          <cell r="J3829" t="str">
            <v>2026-02-10</v>
          </cell>
          <cell r="K3829" t="str">
            <v>YASSIE</v>
          </cell>
          <cell r="L3829" t="str">
            <v>True</v>
          </cell>
          <cell r="M3829" t="str">
            <v>True</v>
          </cell>
          <cell r="N3829" t="str">
            <v>True</v>
          </cell>
          <cell r="O3829" t="str">
            <v>False</v>
          </cell>
          <cell r="P3829">
            <v>308501668</v>
          </cell>
          <cell r="Q3829">
            <v>0</v>
          </cell>
          <cell r="R3829">
            <v>0</v>
          </cell>
          <cell r="S3829" t="str">
            <v>0.00</v>
          </cell>
          <cell r="T3829">
            <v>0</v>
          </cell>
          <cell r="U3829">
            <v>7</v>
          </cell>
          <cell r="V3829">
            <v>7</v>
          </cell>
          <cell r="W3829" t="str">
            <v>2026-02-10</v>
          </cell>
        </row>
        <row r="3830">
          <cell r="A3830">
            <v>136039</v>
          </cell>
          <cell r="B3830">
            <v>46063</v>
          </cell>
          <cell r="C3830" t="str">
            <v>CHRISTELE</v>
          </cell>
          <cell r="D3830" t="str">
            <v>4442</v>
          </cell>
          <cell r="E3830" t="str">
            <v>3 075 000.00</v>
          </cell>
          <cell r="F3830" t="str">
            <v>3 690 000.00</v>
          </cell>
          <cell r="G3830" t="str">
            <v>MGA</v>
          </cell>
          <cell r="H3830" t="str">
            <v>C600</v>
          </cell>
          <cell r="I3830" t="str">
            <v>E</v>
          </cell>
          <cell r="J3830" t="str">
            <v>2026-02-10</v>
          </cell>
          <cell r="K3830" t="str">
            <v>YASSIE</v>
          </cell>
          <cell r="L3830" t="str">
            <v>True</v>
          </cell>
          <cell r="M3830" t="str">
            <v>True</v>
          </cell>
          <cell r="N3830" t="str">
            <v>True</v>
          </cell>
          <cell r="O3830" t="str">
            <v>False</v>
          </cell>
          <cell r="P3830">
            <v>308401980</v>
          </cell>
          <cell r="Q3830">
            <v>308401979</v>
          </cell>
          <cell r="R3830">
            <v>0</v>
          </cell>
          <cell r="S3830" t="str">
            <v>0.00</v>
          </cell>
          <cell r="T3830">
            <v>0</v>
          </cell>
          <cell r="U3830">
            <v>5</v>
          </cell>
          <cell r="V3830">
            <v>5</v>
          </cell>
          <cell r="W3830" t="str">
            <v>2026-02-12</v>
          </cell>
        </row>
        <row r="3831">
          <cell r="A3831">
            <v>136038</v>
          </cell>
          <cell r="B3831">
            <v>46063</v>
          </cell>
          <cell r="C3831" t="str">
            <v>LUCA3</v>
          </cell>
          <cell r="D3831" t="str">
            <v>80</v>
          </cell>
          <cell r="E3831" t="str">
            <v>1 920 000.00</v>
          </cell>
          <cell r="F3831" t="str">
            <v>2 304 000.00</v>
          </cell>
          <cell r="G3831" t="str">
            <v>MGA</v>
          </cell>
          <cell r="H3831" t="str">
            <v>C102</v>
          </cell>
          <cell r="I3831" t="str">
            <v>E</v>
          </cell>
          <cell r="J3831" t="str">
            <v>2026-02-10</v>
          </cell>
          <cell r="K3831" t="str">
            <v>YASSIE</v>
          </cell>
          <cell r="L3831" t="str">
            <v>True</v>
          </cell>
          <cell r="M3831" t="str">
            <v>True</v>
          </cell>
          <cell r="N3831" t="str">
            <v>True</v>
          </cell>
          <cell r="O3831" t="str">
            <v>False</v>
          </cell>
          <cell r="P3831">
            <v>308300963</v>
          </cell>
          <cell r="Q3831">
            <v>0</v>
          </cell>
          <cell r="R3831">
            <v>0</v>
          </cell>
          <cell r="S3831" t="str">
            <v>0.00</v>
          </cell>
          <cell r="T3831">
            <v>0</v>
          </cell>
          <cell r="U3831">
            <v>7</v>
          </cell>
          <cell r="V3831">
            <v>7</v>
          </cell>
          <cell r="W3831" t="str">
            <v>2026-02-10</v>
          </cell>
        </row>
        <row r="3832">
          <cell r="A3832">
            <v>136037</v>
          </cell>
          <cell r="B3832">
            <v>46063</v>
          </cell>
          <cell r="C3832" t="str">
            <v>MIALY23</v>
          </cell>
          <cell r="D3832" t="str">
            <v>2490</v>
          </cell>
          <cell r="E3832" t="str">
            <v>2 843 000.00</v>
          </cell>
          <cell r="F3832" t="str">
            <v>2 843 000.00</v>
          </cell>
          <cell r="G3832" t="str">
            <v>MGA</v>
          </cell>
          <cell r="H3832" t="str">
            <v>C500</v>
          </cell>
          <cell r="I3832" t="str">
            <v>E</v>
          </cell>
          <cell r="J3832" t="str">
            <v>2026-02-10</v>
          </cell>
          <cell r="K3832" t="str">
            <v>YASSIE</v>
          </cell>
          <cell r="L3832" t="str">
            <v>True</v>
          </cell>
          <cell r="M3832" t="str">
            <v>True</v>
          </cell>
          <cell r="N3832" t="str">
            <v>True</v>
          </cell>
          <cell r="O3832" t="str">
            <v>False</v>
          </cell>
          <cell r="P3832">
            <v>308200259</v>
          </cell>
          <cell r="Q3832">
            <v>308200258</v>
          </cell>
          <cell r="R3832">
            <v>0</v>
          </cell>
          <cell r="S3832" t="str">
            <v>0.00</v>
          </cell>
          <cell r="T3832">
            <v>0</v>
          </cell>
          <cell r="U3832">
            <v>6</v>
          </cell>
          <cell r="V3832">
            <v>6</v>
          </cell>
          <cell r="W3832" t="str">
            <v>2026-02-12</v>
          </cell>
        </row>
        <row r="3833">
          <cell r="A3833">
            <v>136036</v>
          </cell>
          <cell r="B3833">
            <v>46063</v>
          </cell>
          <cell r="C3833" t="str">
            <v>PARIS</v>
          </cell>
          <cell r="E3833" t="str">
            <v>0.00</v>
          </cell>
          <cell r="F3833" t="str">
            <v>0.00</v>
          </cell>
          <cell r="G3833" t="str">
            <v>MGA</v>
          </cell>
          <cell r="H3833" t="str">
            <v>C500</v>
          </cell>
          <cell r="I3833" t="str">
            <v>E</v>
          </cell>
          <cell r="J3833" t="str">
            <v>2026-02-10</v>
          </cell>
          <cell r="K3833" t="str">
            <v>YASSIE</v>
          </cell>
          <cell r="L3833" t="str">
            <v>True</v>
          </cell>
          <cell r="M3833" t="str">
            <v>False</v>
          </cell>
          <cell r="N3833" t="str">
            <v>True</v>
          </cell>
          <cell r="O3833" t="str">
            <v>False</v>
          </cell>
          <cell r="P3833">
            <v>308200256</v>
          </cell>
          <cell r="Q3833">
            <v>0</v>
          </cell>
          <cell r="R3833">
            <v>0</v>
          </cell>
          <cell r="S3833" t="str">
            <v>0.00</v>
          </cell>
          <cell r="T3833">
            <v>0</v>
          </cell>
          <cell r="U3833">
            <v>8</v>
          </cell>
          <cell r="V3833">
            <v>8</v>
          </cell>
          <cell r="W3833" t="str">
            <v>2026-02-12</v>
          </cell>
        </row>
        <row r="3834">
          <cell r="A3834">
            <v>136035</v>
          </cell>
          <cell r="B3834">
            <v>46062</v>
          </cell>
          <cell r="C3834" t="str">
            <v>HARITSOA</v>
          </cell>
          <cell r="E3834" t="str">
            <v>0.00</v>
          </cell>
          <cell r="F3834" t="str">
            <v>0.00</v>
          </cell>
          <cell r="G3834" t="str">
            <v>MGA</v>
          </cell>
          <cell r="H3834" t="str">
            <v>C500</v>
          </cell>
          <cell r="I3834" t="str">
            <v>E</v>
          </cell>
          <cell r="J3834" t="str">
            <v>2026-02-09</v>
          </cell>
          <cell r="K3834" t="str">
            <v>YASSIE</v>
          </cell>
          <cell r="L3834" t="str">
            <v>True</v>
          </cell>
          <cell r="M3834" t="str">
            <v>False</v>
          </cell>
          <cell r="N3834" t="str">
            <v>True</v>
          </cell>
          <cell r="O3834" t="str">
            <v>False</v>
          </cell>
          <cell r="P3834">
            <v>306900393</v>
          </cell>
          <cell r="Q3834">
            <v>0</v>
          </cell>
          <cell r="R3834">
            <v>0</v>
          </cell>
          <cell r="S3834" t="str">
            <v>0.00</v>
          </cell>
          <cell r="T3834">
            <v>0</v>
          </cell>
          <cell r="U3834">
            <v>6</v>
          </cell>
          <cell r="V3834">
            <v>6</v>
          </cell>
          <cell r="W3834" t="str">
            <v>2026-02-12</v>
          </cell>
        </row>
        <row r="3835">
          <cell r="A3835">
            <v>136034</v>
          </cell>
          <cell r="B3835">
            <v>46062</v>
          </cell>
          <cell r="C3835" t="str">
            <v>HARITSOA</v>
          </cell>
          <cell r="E3835" t="str">
            <v>0.00</v>
          </cell>
          <cell r="F3835" t="str">
            <v>0.00</v>
          </cell>
          <cell r="G3835" t="str">
            <v>MGA</v>
          </cell>
          <cell r="H3835" t="str">
            <v>C500</v>
          </cell>
          <cell r="I3835" t="str">
            <v>E</v>
          </cell>
          <cell r="J3835" t="str">
            <v>2026-02-09</v>
          </cell>
          <cell r="K3835" t="str">
            <v>YASSIE</v>
          </cell>
          <cell r="L3835" t="str">
            <v>True</v>
          </cell>
          <cell r="M3835" t="str">
            <v>False</v>
          </cell>
          <cell r="N3835" t="str">
            <v>True</v>
          </cell>
          <cell r="O3835" t="str">
            <v>False</v>
          </cell>
          <cell r="P3835">
            <v>306900371</v>
          </cell>
          <cell r="Q3835">
            <v>0</v>
          </cell>
          <cell r="R3835">
            <v>0</v>
          </cell>
          <cell r="S3835" t="str">
            <v>0.00</v>
          </cell>
          <cell r="T3835">
            <v>0</v>
          </cell>
          <cell r="U3835">
            <v>6</v>
          </cell>
          <cell r="V3835">
            <v>6</v>
          </cell>
          <cell r="W3835" t="str">
            <v>2026-02-12</v>
          </cell>
        </row>
        <row r="3836">
          <cell r="A3836">
            <v>136033</v>
          </cell>
          <cell r="B3836">
            <v>46062</v>
          </cell>
          <cell r="C3836" t="str">
            <v>CHRISTELE</v>
          </cell>
          <cell r="D3836" t="str">
            <v>2245</v>
          </cell>
          <cell r="E3836" t="str">
            <v>232 000 000.00</v>
          </cell>
          <cell r="F3836" t="str">
            <v>278 400 000.00</v>
          </cell>
          <cell r="G3836" t="str">
            <v>MGA</v>
          </cell>
          <cell r="H3836" t="str">
            <v>C600</v>
          </cell>
          <cell r="I3836" t="str">
            <v>E</v>
          </cell>
          <cell r="J3836" t="str">
            <v>2026-02-09</v>
          </cell>
          <cell r="K3836" t="str">
            <v>YASSIE</v>
          </cell>
          <cell r="L3836" t="str">
            <v>True</v>
          </cell>
          <cell r="M3836" t="str">
            <v>True</v>
          </cell>
          <cell r="N3836" t="str">
            <v>True</v>
          </cell>
          <cell r="O3836" t="str">
            <v>False</v>
          </cell>
          <cell r="P3836">
            <v>306900366</v>
          </cell>
          <cell r="Q3836">
            <v>306900365</v>
          </cell>
          <cell r="R3836">
            <v>0</v>
          </cell>
          <cell r="S3836" t="str">
            <v>0.00</v>
          </cell>
          <cell r="T3836">
            <v>0</v>
          </cell>
          <cell r="U3836">
            <v>6</v>
          </cell>
          <cell r="V3836">
            <v>6</v>
          </cell>
          <cell r="W3836" t="str">
            <v>2026-02-10</v>
          </cell>
        </row>
        <row r="3837">
          <cell r="A3837">
            <v>136032</v>
          </cell>
          <cell r="B3837">
            <v>46062</v>
          </cell>
          <cell r="C3837" t="str">
            <v>HARITSOA</v>
          </cell>
          <cell r="E3837" t="str">
            <v>0.00</v>
          </cell>
          <cell r="F3837" t="str">
            <v>0.00</v>
          </cell>
          <cell r="G3837" t="str">
            <v>MGA</v>
          </cell>
          <cell r="H3837" t="str">
            <v>C500</v>
          </cell>
          <cell r="I3837" t="str">
            <v>E</v>
          </cell>
          <cell r="J3837" t="str">
            <v>2026-02-09</v>
          </cell>
          <cell r="K3837" t="str">
            <v>YASSIE</v>
          </cell>
          <cell r="L3837" t="str">
            <v>True</v>
          </cell>
          <cell r="M3837" t="str">
            <v>False</v>
          </cell>
          <cell r="N3837" t="str">
            <v>True</v>
          </cell>
          <cell r="O3837" t="str">
            <v>False</v>
          </cell>
          <cell r="P3837">
            <v>306900361</v>
          </cell>
          <cell r="Q3837">
            <v>0</v>
          </cell>
          <cell r="R3837">
            <v>0</v>
          </cell>
          <cell r="S3837" t="str">
            <v>0.00</v>
          </cell>
          <cell r="T3837">
            <v>0</v>
          </cell>
          <cell r="U3837">
            <v>6</v>
          </cell>
          <cell r="V3837">
            <v>6</v>
          </cell>
          <cell r="W3837" t="str">
            <v>2026-02-12</v>
          </cell>
        </row>
        <row r="3838">
          <cell r="A3838">
            <v>136031</v>
          </cell>
          <cell r="B3838">
            <v>46062</v>
          </cell>
          <cell r="C3838" t="str">
            <v>HARITSOA</v>
          </cell>
          <cell r="E3838" t="str">
            <v>0.00</v>
          </cell>
          <cell r="F3838" t="str">
            <v>0.00</v>
          </cell>
          <cell r="G3838" t="str">
            <v>MGA</v>
          </cell>
          <cell r="H3838" t="str">
            <v>C500</v>
          </cell>
          <cell r="I3838" t="str">
            <v>E</v>
          </cell>
          <cell r="J3838" t="str">
            <v>2026-02-09</v>
          </cell>
          <cell r="K3838" t="str">
            <v>YASSIE</v>
          </cell>
          <cell r="L3838" t="str">
            <v>True</v>
          </cell>
          <cell r="M3838" t="str">
            <v>False</v>
          </cell>
          <cell r="N3838" t="str">
            <v>True</v>
          </cell>
          <cell r="O3838" t="str">
            <v>False</v>
          </cell>
          <cell r="P3838">
            <v>306900358</v>
          </cell>
          <cell r="Q3838">
            <v>0</v>
          </cell>
          <cell r="R3838">
            <v>0</v>
          </cell>
          <cell r="S3838" t="str">
            <v>0.00</v>
          </cell>
          <cell r="T3838">
            <v>0</v>
          </cell>
          <cell r="U3838">
            <v>6</v>
          </cell>
          <cell r="V3838">
            <v>6</v>
          </cell>
          <cell r="W3838" t="str">
            <v>2026-02-12</v>
          </cell>
        </row>
        <row r="3839">
          <cell r="A3839">
            <v>136030</v>
          </cell>
          <cell r="B3839">
            <v>46062</v>
          </cell>
          <cell r="C3839" t="str">
            <v>HARITSOA</v>
          </cell>
          <cell r="E3839" t="str">
            <v>0.00</v>
          </cell>
          <cell r="F3839" t="str">
            <v>0.00</v>
          </cell>
          <cell r="G3839" t="str">
            <v>MGA</v>
          </cell>
          <cell r="H3839" t="str">
            <v>C500</v>
          </cell>
          <cell r="I3839" t="str">
            <v>E</v>
          </cell>
          <cell r="J3839" t="str">
            <v>2026-02-09</v>
          </cell>
          <cell r="K3839" t="str">
            <v>YASSIE</v>
          </cell>
          <cell r="L3839" t="str">
            <v>True</v>
          </cell>
          <cell r="M3839" t="str">
            <v>False</v>
          </cell>
          <cell r="N3839" t="str">
            <v>True</v>
          </cell>
          <cell r="O3839" t="str">
            <v>False</v>
          </cell>
          <cell r="P3839">
            <v>306900356</v>
          </cell>
          <cell r="Q3839">
            <v>0</v>
          </cell>
          <cell r="R3839">
            <v>0</v>
          </cell>
          <cell r="S3839" t="str">
            <v>0.00</v>
          </cell>
          <cell r="T3839">
            <v>0</v>
          </cell>
          <cell r="U3839">
            <v>6</v>
          </cell>
          <cell r="V3839">
            <v>6</v>
          </cell>
          <cell r="W3839" t="str">
            <v>2026-02-12</v>
          </cell>
        </row>
        <row r="3840">
          <cell r="A3840">
            <v>136029</v>
          </cell>
          <cell r="B3840">
            <v>46062</v>
          </cell>
          <cell r="C3840" t="str">
            <v>MIALY23</v>
          </cell>
          <cell r="D3840" t="str">
            <v>2490</v>
          </cell>
          <cell r="E3840" t="str">
            <v>4 015 600.00</v>
          </cell>
          <cell r="F3840" t="str">
            <v>4 015 600.00</v>
          </cell>
          <cell r="G3840" t="str">
            <v>MGA</v>
          </cell>
          <cell r="H3840" t="str">
            <v>C500</v>
          </cell>
          <cell r="I3840" t="str">
            <v>E</v>
          </cell>
          <cell r="J3840" t="str">
            <v>2026-02-09</v>
          </cell>
          <cell r="K3840" t="str">
            <v>YASSIE</v>
          </cell>
          <cell r="L3840" t="str">
            <v>True</v>
          </cell>
          <cell r="M3840" t="str">
            <v>True</v>
          </cell>
          <cell r="N3840" t="str">
            <v>True</v>
          </cell>
          <cell r="O3840" t="str">
            <v>False</v>
          </cell>
          <cell r="P3840">
            <v>306900353</v>
          </cell>
          <cell r="Q3840">
            <v>306900352</v>
          </cell>
          <cell r="R3840">
            <v>0</v>
          </cell>
          <cell r="S3840" t="str">
            <v>0.00</v>
          </cell>
          <cell r="T3840">
            <v>0</v>
          </cell>
          <cell r="U3840">
            <v>6</v>
          </cell>
          <cell r="V3840">
            <v>6</v>
          </cell>
          <cell r="W3840" t="str">
            <v>2026-02-12</v>
          </cell>
        </row>
        <row r="3841">
          <cell r="A3841">
            <v>136028</v>
          </cell>
          <cell r="B3841">
            <v>46062</v>
          </cell>
          <cell r="C3841" t="str">
            <v>MIALY23</v>
          </cell>
          <cell r="D3841" t="str">
            <v>2490</v>
          </cell>
          <cell r="E3841" t="str">
            <v>2 843 000.00</v>
          </cell>
          <cell r="F3841" t="str">
            <v>2 843 000.00</v>
          </cell>
          <cell r="G3841" t="str">
            <v>MGA</v>
          </cell>
          <cell r="H3841" t="str">
            <v>C500</v>
          </cell>
          <cell r="I3841" t="str">
            <v>E</v>
          </cell>
          <cell r="J3841" t="str">
            <v>2026-02-09</v>
          </cell>
          <cell r="K3841" t="str">
            <v>YASSIE</v>
          </cell>
          <cell r="L3841" t="str">
            <v>True</v>
          </cell>
          <cell r="M3841" t="str">
            <v>False</v>
          </cell>
          <cell r="N3841" t="str">
            <v>False</v>
          </cell>
          <cell r="O3841" t="str">
            <v>True</v>
          </cell>
          <cell r="P3841">
            <v>306900350</v>
          </cell>
          <cell r="Q3841">
            <v>306900349</v>
          </cell>
          <cell r="R3841">
            <v>0</v>
          </cell>
          <cell r="S3841" t="str">
            <v>0.00</v>
          </cell>
          <cell r="T3841">
            <v>0</v>
          </cell>
          <cell r="U3841">
            <v>0</v>
          </cell>
          <cell r="V3841">
            <v>0</v>
          </cell>
          <cell r="W3841" t="str">
            <v>0000-00-00</v>
          </cell>
        </row>
        <row r="3842">
          <cell r="A3842">
            <v>136027</v>
          </cell>
          <cell r="B3842">
            <v>46062</v>
          </cell>
          <cell r="C3842" t="str">
            <v>TIANA9</v>
          </cell>
          <cell r="D3842" t="str">
            <v>119</v>
          </cell>
          <cell r="E3842" t="str">
            <v>3 000 000.00</v>
          </cell>
          <cell r="F3842" t="str">
            <v>3 600 000.00</v>
          </cell>
          <cell r="G3842" t="str">
            <v>MGA</v>
          </cell>
          <cell r="H3842" t="str">
            <v>C600</v>
          </cell>
          <cell r="I3842" t="str">
            <v>E</v>
          </cell>
          <cell r="J3842" t="str">
            <v>2026-02-09</v>
          </cell>
          <cell r="K3842" t="str">
            <v>YASSIE</v>
          </cell>
          <cell r="L3842" t="str">
            <v>True</v>
          </cell>
          <cell r="M3842" t="str">
            <v>True</v>
          </cell>
          <cell r="N3842" t="str">
            <v>True</v>
          </cell>
          <cell r="O3842" t="str">
            <v>False</v>
          </cell>
          <cell r="P3842">
            <v>0</v>
          </cell>
          <cell r="Q3842">
            <v>0</v>
          </cell>
          <cell r="R3842">
            <v>0</v>
          </cell>
          <cell r="S3842" t="str">
            <v>0.00</v>
          </cell>
          <cell r="T3842">
            <v>0</v>
          </cell>
          <cell r="U3842">
            <v>5</v>
          </cell>
          <cell r="V3842">
            <v>5</v>
          </cell>
          <cell r="W3842" t="str">
            <v>2026-02-12</v>
          </cell>
        </row>
        <row r="3843">
          <cell r="A3843">
            <v>136026</v>
          </cell>
          <cell r="B3843">
            <v>46062</v>
          </cell>
          <cell r="C3843" t="str">
            <v>OLIMAHEFA</v>
          </cell>
          <cell r="D3843" t="str">
            <v>2520</v>
          </cell>
          <cell r="E3843" t="str">
            <v>172 500.00</v>
          </cell>
          <cell r="F3843" t="str">
            <v>207 000.00</v>
          </cell>
          <cell r="G3843" t="str">
            <v>MGA</v>
          </cell>
          <cell r="H3843" t="str">
            <v>C500</v>
          </cell>
          <cell r="I3843" t="str">
            <v>E</v>
          </cell>
          <cell r="J3843" t="str">
            <v>2026-02-09</v>
          </cell>
          <cell r="K3843" t="str">
            <v>YASSIE</v>
          </cell>
          <cell r="L3843" t="str">
            <v>True</v>
          </cell>
          <cell r="M3843" t="str">
            <v>True</v>
          </cell>
          <cell r="N3843" t="str">
            <v>True</v>
          </cell>
          <cell r="O3843" t="str">
            <v>False</v>
          </cell>
          <cell r="P3843">
            <v>306900334</v>
          </cell>
          <cell r="Q3843">
            <v>0</v>
          </cell>
          <cell r="R3843">
            <v>0</v>
          </cell>
          <cell r="S3843" t="str">
            <v>0.00</v>
          </cell>
          <cell r="T3843">
            <v>0</v>
          </cell>
          <cell r="U3843">
            <v>10</v>
          </cell>
          <cell r="V3843">
            <v>10</v>
          </cell>
          <cell r="W3843" t="str">
            <v>2026-02-12</v>
          </cell>
        </row>
        <row r="3844">
          <cell r="A3844">
            <v>136025</v>
          </cell>
          <cell r="B3844">
            <v>46062</v>
          </cell>
          <cell r="C3844" t="str">
            <v>LUCA3</v>
          </cell>
          <cell r="D3844" t="str">
            <v>2710</v>
          </cell>
          <cell r="E3844" t="str">
            <v>17 600 000.00</v>
          </cell>
          <cell r="F3844" t="str">
            <v>21 120 000.00</v>
          </cell>
          <cell r="G3844" t="str">
            <v>MGA</v>
          </cell>
          <cell r="H3844" t="str">
            <v>C100</v>
          </cell>
          <cell r="I3844" t="str">
            <v>E</v>
          </cell>
          <cell r="J3844" t="str">
            <v>2026-02-09</v>
          </cell>
          <cell r="K3844" t="str">
            <v>YASSIE</v>
          </cell>
          <cell r="L3844" t="str">
            <v>True</v>
          </cell>
          <cell r="M3844" t="str">
            <v>True</v>
          </cell>
          <cell r="N3844" t="str">
            <v>True</v>
          </cell>
          <cell r="O3844" t="str">
            <v>False</v>
          </cell>
          <cell r="P3844">
            <v>306900327</v>
          </cell>
          <cell r="Q3844">
            <v>0</v>
          </cell>
          <cell r="R3844">
            <v>0</v>
          </cell>
          <cell r="S3844" t="str">
            <v>0.00</v>
          </cell>
          <cell r="T3844">
            <v>0</v>
          </cell>
          <cell r="U3844">
            <v>9</v>
          </cell>
          <cell r="V3844">
            <v>9</v>
          </cell>
          <cell r="W3844" t="str">
            <v>2026-02-09</v>
          </cell>
        </row>
        <row r="3845">
          <cell r="A3845">
            <v>136024</v>
          </cell>
          <cell r="B3845">
            <v>46062</v>
          </cell>
          <cell r="C3845" t="str">
            <v>CHRISTELE</v>
          </cell>
          <cell r="D3845" t="str">
            <v>119</v>
          </cell>
          <cell r="E3845" t="str">
            <v>2 250 000.00</v>
          </cell>
          <cell r="F3845" t="str">
            <v>2 700 000.00</v>
          </cell>
          <cell r="G3845" t="str">
            <v>MGA</v>
          </cell>
          <cell r="H3845" t="str">
            <v>C600</v>
          </cell>
          <cell r="I3845" t="str">
            <v>E</v>
          </cell>
          <cell r="J3845" t="str">
            <v>2026-02-09</v>
          </cell>
          <cell r="K3845" t="str">
            <v>YASSIE</v>
          </cell>
          <cell r="L3845" t="str">
            <v>True</v>
          </cell>
          <cell r="M3845" t="str">
            <v>True</v>
          </cell>
          <cell r="N3845" t="str">
            <v>True</v>
          </cell>
          <cell r="O3845" t="str">
            <v>False</v>
          </cell>
          <cell r="P3845">
            <v>306900312</v>
          </cell>
          <cell r="Q3845">
            <v>306900311</v>
          </cell>
          <cell r="R3845">
            <v>0</v>
          </cell>
          <cell r="S3845" t="str">
            <v>0.00</v>
          </cell>
          <cell r="T3845">
            <v>0</v>
          </cell>
          <cell r="U3845">
            <v>6</v>
          </cell>
          <cell r="V3845">
            <v>6</v>
          </cell>
          <cell r="W3845" t="str">
            <v>2026-02-12</v>
          </cell>
        </row>
        <row r="3846">
          <cell r="A3846">
            <v>136023</v>
          </cell>
          <cell r="B3846">
            <v>46062</v>
          </cell>
          <cell r="C3846" t="str">
            <v>LUCA3</v>
          </cell>
          <cell r="D3846" t="str">
            <v>2443</v>
          </cell>
          <cell r="E3846" t="str">
            <v>756 000.00</v>
          </cell>
          <cell r="F3846" t="str">
            <v>907 200.00</v>
          </cell>
          <cell r="G3846" t="str">
            <v>MGA</v>
          </cell>
          <cell r="H3846" t="str">
            <v>C100</v>
          </cell>
          <cell r="I3846" t="str">
            <v>E</v>
          </cell>
          <cell r="J3846" t="str">
            <v>2026-02-09</v>
          </cell>
          <cell r="K3846" t="str">
            <v>YASSIE</v>
          </cell>
          <cell r="L3846" t="str">
            <v>True</v>
          </cell>
          <cell r="M3846" t="str">
            <v>True</v>
          </cell>
          <cell r="N3846" t="str">
            <v>True</v>
          </cell>
          <cell r="O3846" t="str">
            <v>False</v>
          </cell>
          <cell r="P3846">
            <v>306900309</v>
          </cell>
          <cell r="Q3846">
            <v>0</v>
          </cell>
          <cell r="R3846">
            <v>0</v>
          </cell>
          <cell r="S3846" t="str">
            <v>0.00</v>
          </cell>
          <cell r="T3846">
            <v>0</v>
          </cell>
          <cell r="U3846">
            <v>8</v>
          </cell>
          <cell r="V3846">
            <v>8</v>
          </cell>
          <cell r="W3846" t="str">
            <v>2026-02-16</v>
          </cell>
        </row>
        <row r="3847">
          <cell r="A3847">
            <v>136022</v>
          </cell>
          <cell r="B3847">
            <v>46062</v>
          </cell>
          <cell r="C3847" t="str">
            <v>OLGA</v>
          </cell>
          <cell r="E3847" t="str">
            <v>57 600.00</v>
          </cell>
          <cell r="F3847" t="str">
            <v>0.00</v>
          </cell>
          <cell r="G3847" t="str">
            <v>MGA</v>
          </cell>
          <cell r="H3847" t="str">
            <v>C901</v>
          </cell>
          <cell r="I3847" t="str">
            <v>E</v>
          </cell>
          <cell r="J3847" t="str">
            <v>2026-02-09</v>
          </cell>
          <cell r="K3847" t="str">
            <v>YASSIE</v>
          </cell>
          <cell r="L3847" t="str">
            <v>True</v>
          </cell>
          <cell r="M3847" t="str">
            <v>True</v>
          </cell>
          <cell r="N3847" t="str">
            <v>True</v>
          </cell>
          <cell r="O3847" t="str">
            <v>False</v>
          </cell>
          <cell r="P3847">
            <v>0</v>
          </cell>
          <cell r="Q3847">
            <v>0</v>
          </cell>
          <cell r="R3847">
            <v>0</v>
          </cell>
          <cell r="S3847" t="str">
            <v>0.00</v>
          </cell>
          <cell r="T3847">
            <v>0</v>
          </cell>
          <cell r="U3847">
            <v>4</v>
          </cell>
          <cell r="V3847">
            <v>4</v>
          </cell>
          <cell r="W3847" t="str">
            <v>2026-02-09</v>
          </cell>
        </row>
        <row r="3848">
          <cell r="A3848">
            <v>136021</v>
          </cell>
          <cell r="B3848">
            <v>46062</v>
          </cell>
          <cell r="C3848" t="str">
            <v>MIORA46</v>
          </cell>
          <cell r="D3848" t="str">
            <v>119</v>
          </cell>
          <cell r="E3848" t="str">
            <v>870 000.00</v>
          </cell>
          <cell r="F3848" t="str">
            <v>1 044 000.00</v>
          </cell>
          <cell r="G3848" t="str">
            <v>MGA</v>
          </cell>
          <cell r="H3848" t="str">
            <v>C900</v>
          </cell>
          <cell r="I3848" t="str">
            <v>E</v>
          </cell>
          <cell r="J3848" t="str">
            <v>2026-02-09</v>
          </cell>
          <cell r="K3848" t="str">
            <v>YASSIE</v>
          </cell>
          <cell r="L3848" t="str">
            <v>True</v>
          </cell>
          <cell r="M3848" t="str">
            <v>True</v>
          </cell>
          <cell r="N3848" t="str">
            <v>True</v>
          </cell>
          <cell r="O3848" t="str">
            <v>False</v>
          </cell>
          <cell r="P3848">
            <v>306404907</v>
          </cell>
          <cell r="Q3848">
            <v>0</v>
          </cell>
          <cell r="R3848">
            <v>0</v>
          </cell>
          <cell r="S3848" t="str">
            <v>0.00</v>
          </cell>
          <cell r="T3848">
            <v>0</v>
          </cell>
          <cell r="U3848">
            <v>6</v>
          </cell>
          <cell r="V3848">
            <v>6</v>
          </cell>
          <cell r="W3848" t="str">
            <v>2026-02-09</v>
          </cell>
        </row>
        <row r="3849">
          <cell r="A3849">
            <v>136020</v>
          </cell>
          <cell r="B3849">
            <v>46062</v>
          </cell>
          <cell r="C3849" t="str">
            <v>SETRA3</v>
          </cell>
          <cell r="D3849" t="str">
            <v>6770</v>
          </cell>
          <cell r="E3849" t="str">
            <v>9 980 000.00</v>
          </cell>
          <cell r="F3849" t="str">
            <v>9 980 000.00</v>
          </cell>
          <cell r="G3849" t="str">
            <v>MGA</v>
          </cell>
          <cell r="H3849" t="str">
            <v>C102</v>
          </cell>
          <cell r="I3849" t="str">
            <v>E</v>
          </cell>
          <cell r="J3849" t="str">
            <v>2026-02-09</v>
          </cell>
          <cell r="K3849" t="str">
            <v>YASSIE</v>
          </cell>
          <cell r="L3849" t="str">
            <v>True</v>
          </cell>
          <cell r="M3849" t="str">
            <v>True</v>
          </cell>
          <cell r="N3849" t="str">
            <v>True</v>
          </cell>
          <cell r="O3849" t="str">
            <v>False</v>
          </cell>
          <cell r="P3849">
            <v>306301622</v>
          </cell>
          <cell r="Q3849">
            <v>0</v>
          </cell>
          <cell r="R3849">
            <v>0</v>
          </cell>
          <cell r="S3849" t="str">
            <v>0.00</v>
          </cell>
          <cell r="T3849">
            <v>0</v>
          </cell>
          <cell r="U3849">
            <v>9</v>
          </cell>
          <cell r="V3849">
            <v>9</v>
          </cell>
          <cell r="W3849" t="str">
            <v>2026-02-09</v>
          </cell>
        </row>
        <row r="3850">
          <cell r="A3850">
            <v>136019</v>
          </cell>
          <cell r="B3850">
            <v>46062</v>
          </cell>
          <cell r="C3850" t="str">
            <v>HARITSOA</v>
          </cell>
          <cell r="E3850" t="str">
            <v>0.00</v>
          </cell>
          <cell r="F3850" t="str">
            <v>0.00</v>
          </cell>
          <cell r="G3850" t="str">
            <v>MGA</v>
          </cell>
          <cell r="H3850" t="str">
            <v>C500</v>
          </cell>
          <cell r="I3850" t="str">
            <v>E</v>
          </cell>
          <cell r="J3850" t="str">
            <v>2026-02-09</v>
          </cell>
          <cell r="K3850" t="str">
            <v>YASSIE</v>
          </cell>
          <cell r="L3850" t="str">
            <v>True</v>
          </cell>
          <cell r="M3850" t="str">
            <v>False</v>
          </cell>
          <cell r="N3850" t="str">
            <v>True</v>
          </cell>
          <cell r="O3850" t="str">
            <v>False</v>
          </cell>
          <cell r="P3850">
            <v>306300648</v>
          </cell>
          <cell r="Q3850">
            <v>0</v>
          </cell>
          <cell r="R3850">
            <v>0</v>
          </cell>
          <cell r="S3850" t="str">
            <v>0.00</v>
          </cell>
          <cell r="T3850">
            <v>0</v>
          </cell>
          <cell r="U3850">
            <v>7</v>
          </cell>
          <cell r="V3850">
            <v>7</v>
          </cell>
          <cell r="W3850" t="str">
            <v>2026-02-12</v>
          </cell>
        </row>
        <row r="3851">
          <cell r="A3851">
            <v>136018</v>
          </cell>
          <cell r="B3851">
            <v>46062</v>
          </cell>
          <cell r="C3851" t="str">
            <v>MBOLATIANANJI</v>
          </cell>
          <cell r="D3851" t="str">
            <v>4</v>
          </cell>
          <cell r="E3851" t="str">
            <v>33 856 571.66</v>
          </cell>
          <cell r="F3851" t="str">
            <v>40 627 886.00</v>
          </cell>
          <cell r="G3851" t="str">
            <v>MGA</v>
          </cell>
          <cell r="H3851" t="str">
            <v>C800</v>
          </cell>
          <cell r="I3851" t="str">
            <v>E</v>
          </cell>
          <cell r="J3851" t="str">
            <v>2026-02-09</v>
          </cell>
          <cell r="K3851" t="str">
            <v>YASSIE</v>
          </cell>
          <cell r="L3851" t="str">
            <v>True</v>
          </cell>
          <cell r="M3851" t="str">
            <v>True</v>
          </cell>
          <cell r="N3851" t="str">
            <v>True</v>
          </cell>
          <cell r="O3851" t="str">
            <v>False</v>
          </cell>
          <cell r="P3851">
            <v>0</v>
          </cell>
          <cell r="Q3851">
            <v>0</v>
          </cell>
          <cell r="R3851">
            <v>0</v>
          </cell>
          <cell r="S3851" t="str">
            <v>0.00</v>
          </cell>
          <cell r="T3851">
            <v>0</v>
          </cell>
          <cell r="U3851">
            <v>5</v>
          </cell>
          <cell r="V3851">
            <v>5</v>
          </cell>
          <cell r="W3851" t="str">
            <v>2026-02-09</v>
          </cell>
        </row>
        <row r="3852">
          <cell r="A3852">
            <v>136017</v>
          </cell>
          <cell r="B3852">
            <v>46062</v>
          </cell>
          <cell r="C3852" t="str">
            <v>MBOLATIANANJI</v>
          </cell>
          <cell r="D3852" t="str">
            <v>4</v>
          </cell>
          <cell r="E3852" t="str">
            <v>74 170 257.69</v>
          </cell>
          <cell r="F3852" t="str">
            <v>89 004 309.23</v>
          </cell>
          <cell r="G3852" t="str">
            <v>MGA</v>
          </cell>
          <cell r="H3852" t="str">
            <v>C800</v>
          </cell>
          <cell r="I3852" t="str">
            <v>E</v>
          </cell>
          <cell r="J3852" t="str">
            <v>2026-02-09</v>
          </cell>
          <cell r="K3852" t="str">
            <v>YASSIE</v>
          </cell>
          <cell r="L3852" t="str">
            <v>True</v>
          </cell>
          <cell r="M3852" t="str">
            <v>True</v>
          </cell>
          <cell r="N3852" t="str">
            <v>True</v>
          </cell>
          <cell r="O3852" t="str">
            <v>False</v>
          </cell>
          <cell r="P3852">
            <v>0</v>
          </cell>
          <cell r="Q3852">
            <v>0</v>
          </cell>
          <cell r="R3852">
            <v>0</v>
          </cell>
          <cell r="S3852" t="str">
            <v>0.00</v>
          </cell>
          <cell r="T3852">
            <v>0</v>
          </cell>
          <cell r="U3852">
            <v>4</v>
          </cell>
          <cell r="V3852">
            <v>4</v>
          </cell>
          <cell r="W3852" t="str">
            <v>2026-02-09</v>
          </cell>
        </row>
        <row r="3853">
          <cell r="A3853">
            <v>136016</v>
          </cell>
          <cell r="B3853">
            <v>46062</v>
          </cell>
          <cell r="C3853" t="str">
            <v>LUCA3</v>
          </cell>
          <cell r="D3853" t="str">
            <v>2199</v>
          </cell>
          <cell r="E3853" t="str">
            <v>7 200 000.00</v>
          </cell>
          <cell r="F3853" t="str">
            <v>8 640 000.00</v>
          </cell>
          <cell r="G3853" t="str">
            <v>MGA</v>
          </cell>
          <cell r="H3853" t="str">
            <v>C100</v>
          </cell>
          <cell r="I3853" t="str">
            <v>E</v>
          </cell>
          <cell r="J3853" t="str">
            <v>2026-02-09</v>
          </cell>
          <cell r="K3853" t="str">
            <v>YASSIE</v>
          </cell>
          <cell r="L3853" t="str">
            <v>True</v>
          </cell>
          <cell r="M3853" t="str">
            <v>True</v>
          </cell>
          <cell r="N3853" t="str">
            <v>True</v>
          </cell>
          <cell r="O3853" t="str">
            <v>False</v>
          </cell>
          <cell r="P3853">
            <v>306100149</v>
          </cell>
          <cell r="Q3853">
            <v>0</v>
          </cell>
          <cell r="R3853">
            <v>0</v>
          </cell>
          <cell r="S3853" t="str">
            <v>0.00</v>
          </cell>
          <cell r="T3853">
            <v>0</v>
          </cell>
          <cell r="U3853">
            <v>9</v>
          </cell>
          <cell r="V3853">
            <v>9</v>
          </cell>
          <cell r="W3853" t="str">
            <v>2026-02-16</v>
          </cell>
        </row>
        <row r="3854">
          <cell r="A3854">
            <v>136015</v>
          </cell>
          <cell r="B3854">
            <v>46059</v>
          </cell>
          <cell r="C3854" t="str">
            <v>HERY.RAMAROLAHY</v>
          </cell>
          <cell r="E3854" t="str">
            <v>1.00</v>
          </cell>
          <cell r="F3854" t="str">
            <v>1.20</v>
          </cell>
          <cell r="G3854" t="str">
            <v>MGA</v>
          </cell>
          <cell r="H3854" t="str">
            <v>C500</v>
          </cell>
          <cell r="I3854" t="str">
            <v>C</v>
          </cell>
          <cell r="J3854" t="str">
            <v>2026-02-06</v>
          </cell>
          <cell r="K3854" t="str">
            <v>YASSIE</v>
          </cell>
          <cell r="L3854" t="str">
            <v>True</v>
          </cell>
          <cell r="M3854" t="str">
            <v>True</v>
          </cell>
          <cell r="N3854" t="str">
            <v>True</v>
          </cell>
          <cell r="O3854" t="str">
            <v>False</v>
          </cell>
          <cell r="P3854">
            <v>301300340</v>
          </cell>
          <cell r="Q3854">
            <v>0</v>
          </cell>
          <cell r="R3854">
            <v>0</v>
          </cell>
          <cell r="S3854" t="str">
            <v>0.00</v>
          </cell>
          <cell r="T3854">
            <v>0</v>
          </cell>
          <cell r="U3854">
            <v>6</v>
          </cell>
          <cell r="V3854">
            <v>6</v>
          </cell>
          <cell r="W3854" t="str">
            <v>2026-02-09</v>
          </cell>
        </row>
        <row r="3855">
          <cell r="A3855">
            <v>136014</v>
          </cell>
          <cell r="B3855">
            <v>46059</v>
          </cell>
          <cell r="C3855" t="str">
            <v>HERY.RAMAROLAHY</v>
          </cell>
          <cell r="E3855" t="str">
            <v>1.00</v>
          </cell>
          <cell r="F3855" t="str">
            <v>1.20</v>
          </cell>
          <cell r="G3855" t="str">
            <v>MGA</v>
          </cell>
          <cell r="H3855" t="str">
            <v>C500</v>
          </cell>
          <cell r="I3855" t="str">
            <v>C</v>
          </cell>
          <cell r="J3855" t="str">
            <v>2026-02-06</v>
          </cell>
          <cell r="K3855" t="str">
            <v>YASSIE</v>
          </cell>
          <cell r="L3855" t="str">
            <v>True</v>
          </cell>
          <cell r="M3855" t="str">
            <v>True</v>
          </cell>
          <cell r="N3855" t="str">
            <v>True</v>
          </cell>
          <cell r="O3855" t="str">
            <v>False</v>
          </cell>
          <cell r="P3855">
            <v>301300338</v>
          </cell>
          <cell r="Q3855">
            <v>0</v>
          </cell>
          <cell r="R3855">
            <v>0</v>
          </cell>
          <cell r="S3855" t="str">
            <v>0.00</v>
          </cell>
          <cell r="T3855">
            <v>0</v>
          </cell>
          <cell r="U3855">
            <v>6</v>
          </cell>
          <cell r="V3855">
            <v>6</v>
          </cell>
          <cell r="W3855" t="str">
            <v>2026-02-09</v>
          </cell>
        </row>
        <row r="3856">
          <cell r="A3856">
            <v>136013</v>
          </cell>
          <cell r="B3856">
            <v>46059</v>
          </cell>
          <cell r="C3856" t="str">
            <v>CHRISTELE</v>
          </cell>
          <cell r="D3856" t="str">
            <v>119</v>
          </cell>
          <cell r="E3856" t="str">
            <v>2 490 000.00</v>
          </cell>
          <cell r="F3856" t="str">
            <v>2 988 000.00</v>
          </cell>
          <cell r="G3856" t="str">
            <v>MGA</v>
          </cell>
          <cell r="H3856" t="str">
            <v>C600</v>
          </cell>
          <cell r="I3856" t="str">
            <v>E</v>
          </cell>
          <cell r="J3856" t="str">
            <v>2026-02-06</v>
          </cell>
          <cell r="K3856" t="str">
            <v>YASSIE</v>
          </cell>
          <cell r="L3856" t="str">
            <v>True</v>
          </cell>
          <cell r="M3856" t="str">
            <v>True</v>
          </cell>
          <cell r="N3856" t="str">
            <v>True</v>
          </cell>
          <cell r="O3856" t="str">
            <v>False</v>
          </cell>
          <cell r="P3856">
            <v>301201933</v>
          </cell>
          <cell r="Q3856">
            <v>301201932</v>
          </cell>
          <cell r="R3856">
            <v>0</v>
          </cell>
          <cell r="S3856" t="str">
            <v>0.00</v>
          </cell>
          <cell r="T3856">
            <v>0</v>
          </cell>
          <cell r="U3856">
            <v>6</v>
          </cell>
          <cell r="V3856">
            <v>6</v>
          </cell>
          <cell r="W3856" t="str">
            <v>2026-02-12</v>
          </cell>
        </row>
        <row r="3857">
          <cell r="A3857">
            <v>136012</v>
          </cell>
          <cell r="B3857">
            <v>46059</v>
          </cell>
          <cell r="C3857" t="str">
            <v>TIANA9</v>
          </cell>
          <cell r="D3857" t="str">
            <v>119</v>
          </cell>
          <cell r="E3857" t="str">
            <v>1 200 000.00</v>
          </cell>
          <cell r="F3857" t="str">
            <v>1 440 000.00</v>
          </cell>
          <cell r="G3857" t="str">
            <v>MGA</v>
          </cell>
          <cell r="H3857" t="str">
            <v>C600</v>
          </cell>
          <cell r="I3857" t="str">
            <v>E</v>
          </cell>
          <cell r="J3857" t="str">
            <v>2026-02-06</v>
          </cell>
          <cell r="K3857" t="str">
            <v>YASSIE</v>
          </cell>
          <cell r="L3857" t="str">
            <v>True</v>
          </cell>
          <cell r="M3857" t="str">
            <v>True</v>
          </cell>
          <cell r="N3857" t="str">
            <v>True</v>
          </cell>
          <cell r="O3857" t="str">
            <v>False</v>
          </cell>
          <cell r="P3857">
            <v>0</v>
          </cell>
          <cell r="Q3857">
            <v>0</v>
          </cell>
          <cell r="R3857">
            <v>0</v>
          </cell>
          <cell r="S3857" t="str">
            <v>0.00</v>
          </cell>
          <cell r="T3857">
            <v>0</v>
          </cell>
          <cell r="U3857">
            <v>7</v>
          </cell>
          <cell r="V3857">
            <v>7</v>
          </cell>
          <cell r="W3857" t="str">
            <v>2026-02-12</v>
          </cell>
        </row>
        <row r="3858">
          <cell r="A3858">
            <v>136011</v>
          </cell>
          <cell r="B3858">
            <v>46066</v>
          </cell>
          <cell r="C3858" t="str">
            <v>LUCA3</v>
          </cell>
          <cell r="D3858" t="str">
            <v>949</v>
          </cell>
          <cell r="E3858" t="str">
            <v>93 000.00</v>
          </cell>
          <cell r="F3858" t="str">
            <v>111 600.00</v>
          </cell>
          <cell r="G3858" t="str">
            <v>MGA</v>
          </cell>
          <cell r="H3858" t="str">
            <v>C104</v>
          </cell>
          <cell r="I3858" t="str">
            <v>E</v>
          </cell>
          <cell r="J3858" t="str">
            <v>2026-02-13</v>
          </cell>
          <cell r="K3858" t="str">
            <v>YASSIE</v>
          </cell>
          <cell r="L3858" t="str">
            <v>True</v>
          </cell>
          <cell r="M3858" t="str">
            <v>True</v>
          </cell>
          <cell r="N3858" t="str">
            <v>True</v>
          </cell>
          <cell r="O3858" t="str">
            <v>False</v>
          </cell>
          <cell r="P3858">
            <v>301401036</v>
          </cell>
          <cell r="Q3858">
            <v>0</v>
          </cell>
          <cell r="R3858">
            <v>0</v>
          </cell>
          <cell r="S3858" t="str">
            <v>0.00</v>
          </cell>
          <cell r="T3858">
            <v>0</v>
          </cell>
          <cell r="U3858">
            <v>16</v>
          </cell>
          <cell r="V3858">
            <v>16</v>
          </cell>
          <cell r="W3858" t="str">
            <v>2026-02-13</v>
          </cell>
        </row>
        <row r="3859">
          <cell r="A3859">
            <v>136010</v>
          </cell>
          <cell r="B3859">
            <v>46059</v>
          </cell>
          <cell r="C3859" t="str">
            <v>HARITSOA</v>
          </cell>
          <cell r="D3859" t="str">
            <v>2633</v>
          </cell>
          <cell r="E3859" t="str">
            <v>1 963 700.00</v>
          </cell>
          <cell r="F3859" t="str">
            <v>2 356 440.00</v>
          </cell>
          <cell r="G3859" t="str">
            <v>MGA</v>
          </cell>
          <cell r="H3859" t="str">
            <v>C500</v>
          </cell>
          <cell r="I3859" t="str">
            <v>E</v>
          </cell>
          <cell r="J3859" t="str">
            <v>2026-02-06</v>
          </cell>
          <cell r="K3859" t="str">
            <v>YASSIE</v>
          </cell>
          <cell r="L3859" t="str">
            <v>True</v>
          </cell>
          <cell r="M3859" t="str">
            <v>True</v>
          </cell>
          <cell r="N3859" t="str">
            <v>True</v>
          </cell>
          <cell r="O3859" t="str">
            <v>False</v>
          </cell>
          <cell r="P3859">
            <v>301401034</v>
          </cell>
          <cell r="Q3859">
            <v>0</v>
          </cell>
          <cell r="R3859">
            <v>0</v>
          </cell>
          <cell r="S3859" t="str">
            <v>0.00</v>
          </cell>
          <cell r="T3859">
            <v>0</v>
          </cell>
          <cell r="U3859">
            <v>13</v>
          </cell>
          <cell r="V3859">
            <v>13</v>
          </cell>
          <cell r="W3859" t="str">
            <v>2026-03-12</v>
          </cell>
        </row>
        <row r="3860">
          <cell r="A3860">
            <v>136009</v>
          </cell>
          <cell r="B3860">
            <v>46059</v>
          </cell>
          <cell r="C3860" t="str">
            <v>HARITSOA</v>
          </cell>
          <cell r="D3860" t="str">
            <v>2633</v>
          </cell>
          <cell r="E3860" t="str">
            <v>13 984 425.00</v>
          </cell>
          <cell r="F3860" t="str">
            <v>16 781 310.00</v>
          </cell>
          <cell r="G3860" t="str">
            <v>MGA</v>
          </cell>
          <cell r="H3860" t="str">
            <v>C500</v>
          </cell>
          <cell r="I3860" t="str">
            <v>E</v>
          </cell>
          <cell r="J3860" t="str">
            <v>2026-02-06</v>
          </cell>
          <cell r="K3860" t="str">
            <v>YASSIE</v>
          </cell>
          <cell r="L3860" t="str">
            <v>True</v>
          </cell>
          <cell r="M3860" t="str">
            <v>True</v>
          </cell>
          <cell r="N3860" t="str">
            <v>True</v>
          </cell>
          <cell r="O3860" t="str">
            <v>False</v>
          </cell>
          <cell r="P3860">
            <v>301201917</v>
          </cell>
          <cell r="Q3860">
            <v>0</v>
          </cell>
          <cell r="R3860">
            <v>0</v>
          </cell>
          <cell r="S3860" t="str">
            <v>0.00</v>
          </cell>
          <cell r="T3860">
            <v>0</v>
          </cell>
          <cell r="U3860">
            <v>14</v>
          </cell>
          <cell r="V3860">
            <v>14</v>
          </cell>
          <cell r="W3860" t="str">
            <v>2026-03-12</v>
          </cell>
        </row>
        <row r="3861">
          <cell r="A3861">
            <v>136008</v>
          </cell>
          <cell r="B3861">
            <v>46059</v>
          </cell>
          <cell r="C3861" t="str">
            <v>PRISCA11</v>
          </cell>
          <cell r="E3861" t="str">
            <v>1.00</v>
          </cell>
          <cell r="F3861" t="str">
            <v>1.20</v>
          </cell>
          <cell r="G3861" t="str">
            <v>MGA</v>
          </cell>
          <cell r="H3861" t="str">
            <v>C500</v>
          </cell>
          <cell r="I3861" t="str">
            <v>E</v>
          </cell>
          <cell r="J3861" t="str">
            <v>2026-02-06</v>
          </cell>
          <cell r="K3861" t="str">
            <v>YASSIE</v>
          </cell>
          <cell r="L3861" t="str">
            <v>True</v>
          </cell>
          <cell r="M3861" t="str">
            <v>False</v>
          </cell>
          <cell r="N3861" t="str">
            <v>True</v>
          </cell>
          <cell r="O3861" t="str">
            <v>False</v>
          </cell>
          <cell r="P3861">
            <v>301401031</v>
          </cell>
          <cell r="Q3861">
            <v>301401030</v>
          </cell>
          <cell r="R3861">
            <v>0</v>
          </cell>
          <cell r="S3861" t="str">
            <v>0.00</v>
          </cell>
          <cell r="T3861">
            <v>0</v>
          </cell>
          <cell r="U3861">
            <v>11</v>
          </cell>
          <cell r="V3861">
            <v>11</v>
          </cell>
          <cell r="W3861" t="str">
            <v>2026-02-12</v>
          </cell>
        </row>
        <row r="3862">
          <cell r="A3862">
            <v>136007</v>
          </cell>
          <cell r="B3862">
            <v>46059</v>
          </cell>
          <cell r="C3862" t="str">
            <v>HARITSOA</v>
          </cell>
          <cell r="D3862" t="str">
            <v>2053</v>
          </cell>
          <cell r="E3862" t="str">
            <v>5 231 000.00</v>
          </cell>
          <cell r="F3862" t="str">
            <v>6 277 200.00</v>
          </cell>
          <cell r="G3862" t="str">
            <v>MGA</v>
          </cell>
          <cell r="H3862" t="str">
            <v>C500</v>
          </cell>
          <cell r="I3862" t="str">
            <v>E</v>
          </cell>
          <cell r="J3862" t="str">
            <v>2026-02-06</v>
          </cell>
          <cell r="K3862" t="str">
            <v>YASSIE</v>
          </cell>
          <cell r="L3862" t="str">
            <v>True</v>
          </cell>
          <cell r="M3862" t="str">
            <v>True</v>
          </cell>
          <cell r="N3862" t="str">
            <v>True</v>
          </cell>
          <cell r="O3862" t="str">
            <v>False</v>
          </cell>
          <cell r="P3862">
            <v>301401028</v>
          </cell>
          <cell r="Q3862">
            <v>0</v>
          </cell>
          <cell r="R3862">
            <v>0</v>
          </cell>
          <cell r="S3862" t="str">
            <v>0.00</v>
          </cell>
          <cell r="T3862">
            <v>0</v>
          </cell>
          <cell r="U3862">
            <v>14</v>
          </cell>
          <cell r="V3862">
            <v>14</v>
          </cell>
          <cell r="W3862" t="str">
            <v>2026-03-12</v>
          </cell>
        </row>
        <row r="3863">
          <cell r="A3863">
            <v>136006</v>
          </cell>
          <cell r="B3863">
            <v>46059</v>
          </cell>
          <cell r="C3863" t="str">
            <v>MIALY23</v>
          </cell>
          <cell r="D3863" t="str">
            <v>6402</v>
          </cell>
          <cell r="E3863" t="str">
            <v>1 900 000.00</v>
          </cell>
          <cell r="F3863" t="str">
            <v>1 900 000.00</v>
          </cell>
          <cell r="G3863" t="str">
            <v>MGA</v>
          </cell>
          <cell r="H3863" t="str">
            <v>C600</v>
          </cell>
          <cell r="I3863" t="str">
            <v>E</v>
          </cell>
          <cell r="J3863" t="str">
            <v>2026-02-06</v>
          </cell>
          <cell r="K3863" t="str">
            <v>YASSIE</v>
          </cell>
          <cell r="L3863" t="str">
            <v>True</v>
          </cell>
          <cell r="M3863" t="str">
            <v>True</v>
          </cell>
          <cell r="N3863" t="str">
            <v>True</v>
          </cell>
          <cell r="O3863" t="str">
            <v>False</v>
          </cell>
          <cell r="P3863">
            <v>300900139</v>
          </cell>
          <cell r="Q3863">
            <v>300900138</v>
          </cell>
          <cell r="R3863">
            <v>0</v>
          </cell>
          <cell r="S3863" t="str">
            <v>0.00</v>
          </cell>
          <cell r="T3863">
            <v>0</v>
          </cell>
          <cell r="U3863">
            <v>8</v>
          </cell>
          <cell r="V3863">
            <v>8</v>
          </cell>
          <cell r="W3863" t="str">
            <v>2026-02-12</v>
          </cell>
        </row>
        <row r="3864">
          <cell r="A3864">
            <v>136005</v>
          </cell>
          <cell r="B3864">
            <v>46059</v>
          </cell>
          <cell r="C3864" t="str">
            <v>SETRA3</v>
          </cell>
          <cell r="D3864" t="str">
            <v>4932</v>
          </cell>
          <cell r="E3864" t="str">
            <v>1 338 935.55</v>
          </cell>
          <cell r="F3864" t="str">
            <v>1 606 722.66</v>
          </cell>
          <cell r="G3864" t="str">
            <v>MGA</v>
          </cell>
          <cell r="H3864" t="str">
            <v>C104</v>
          </cell>
          <cell r="I3864" t="str">
            <v>E</v>
          </cell>
          <cell r="J3864" t="str">
            <v>2026-02-06</v>
          </cell>
          <cell r="K3864" t="str">
            <v>YASSIE</v>
          </cell>
          <cell r="L3864" t="str">
            <v>True</v>
          </cell>
          <cell r="M3864" t="str">
            <v>True</v>
          </cell>
          <cell r="N3864" t="str">
            <v>True</v>
          </cell>
          <cell r="O3864" t="str">
            <v>False</v>
          </cell>
          <cell r="P3864">
            <v>301100467</v>
          </cell>
          <cell r="Q3864">
            <v>0</v>
          </cell>
          <cell r="R3864">
            <v>0</v>
          </cell>
          <cell r="S3864" t="str">
            <v>0.00</v>
          </cell>
          <cell r="T3864">
            <v>0</v>
          </cell>
          <cell r="U3864">
            <v>11</v>
          </cell>
          <cell r="V3864">
            <v>11</v>
          </cell>
          <cell r="W3864" t="str">
            <v>2026-02-09</v>
          </cell>
        </row>
        <row r="3865">
          <cell r="A3865">
            <v>136004</v>
          </cell>
          <cell r="B3865">
            <v>46059</v>
          </cell>
          <cell r="C3865" t="str">
            <v>LUCA3</v>
          </cell>
          <cell r="D3865" t="str">
            <v>2720</v>
          </cell>
          <cell r="E3865" t="str">
            <v>230 400 000.00</v>
          </cell>
          <cell r="F3865" t="str">
            <v>271 872 000.00</v>
          </cell>
          <cell r="G3865" t="str">
            <v>MGA</v>
          </cell>
          <cell r="H3865" t="str">
            <v>C100</v>
          </cell>
          <cell r="I3865" t="str">
            <v>E</v>
          </cell>
          <cell r="J3865" t="str">
            <v>2026-02-06</v>
          </cell>
          <cell r="K3865" t="str">
            <v>YASSIE</v>
          </cell>
          <cell r="L3865" t="str">
            <v>True</v>
          </cell>
          <cell r="M3865" t="str">
            <v>True</v>
          </cell>
          <cell r="N3865" t="str">
            <v>True</v>
          </cell>
          <cell r="O3865" t="str">
            <v>False</v>
          </cell>
          <cell r="P3865">
            <v>301000234</v>
          </cell>
          <cell r="Q3865">
            <v>0</v>
          </cell>
          <cell r="R3865">
            <v>0</v>
          </cell>
          <cell r="S3865" t="str">
            <v>0.00</v>
          </cell>
          <cell r="T3865">
            <v>0</v>
          </cell>
          <cell r="U3865">
            <v>6</v>
          </cell>
          <cell r="V3865">
            <v>6</v>
          </cell>
          <cell r="W3865" t="str">
            <v>2026-02-09</v>
          </cell>
        </row>
        <row r="3866">
          <cell r="A3866">
            <v>136003</v>
          </cell>
          <cell r="B3866">
            <v>46059</v>
          </cell>
          <cell r="C3866" t="str">
            <v>LUCA3</v>
          </cell>
          <cell r="D3866" t="str">
            <v>2346</v>
          </cell>
          <cell r="E3866" t="str">
            <v>73 920 000.00</v>
          </cell>
          <cell r="F3866" t="str">
            <v>73 920 000.00</v>
          </cell>
          <cell r="G3866" t="str">
            <v>MGA</v>
          </cell>
          <cell r="H3866" t="str">
            <v>C100</v>
          </cell>
          <cell r="I3866" t="str">
            <v>E</v>
          </cell>
          <cell r="J3866" t="str">
            <v>2026-02-06</v>
          </cell>
          <cell r="K3866" t="str">
            <v>YASSIE</v>
          </cell>
          <cell r="L3866" t="str">
            <v>True</v>
          </cell>
          <cell r="M3866" t="str">
            <v>True</v>
          </cell>
          <cell r="N3866" t="str">
            <v>True</v>
          </cell>
          <cell r="O3866" t="str">
            <v>False</v>
          </cell>
          <cell r="P3866">
            <v>301000231</v>
          </cell>
          <cell r="Q3866">
            <v>0</v>
          </cell>
          <cell r="R3866">
            <v>0</v>
          </cell>
          <cell r="S3866" t="str">
            <v>0.00</v>
          </cell>
          <cell r="T3866">
            <v>0</v>
          </cell>
          <cell r="U3866">
            <v>6</v>
          </cell>
          <cell r="V3866">
            <v>6</v>
          </cell>
          <cell r="W3866" t="str">
            <v>2026-02-09</v>
          </cell>
        </row>
        <row r="3867">
          <cell r="A3867">
            <v>136002</v>
          </cell>
          <cell r="B3867">
            <v>46059</v>
          </cell>
          <cell r="C3867" t="str">
            <v>GINAM</v>
          </cell>
          <cell r="D3867" t="str">
            <v>3979</v>
          </cell>
          <cell r="E3867" t="str">
            <v>3 251 281.00</v>
          </cell>
          <cell r="F3867" t="str">
            <v>3 901 537.20</v>
          </cell>
          <cell r="G3867" t="str">
            <v>MGA</v>
          </cell>
          <cell r="H3867" t="str">
            <v>C400</v>
          </cell>
          <cell r="I3867" t="str">
            <v>E</v>
          </cell>
          <cell r="J3867" t="str">
            <v>2026-02-06</v>
          </cell>
          <cell r="K3867" t="str">
            <v>YASSIE</v>
          </cell>
          <cell r="L3867" t="str">
            <v>True</v>
          </cell>
          <cell r="M3867" t="str">
            <v>True</v>
          </cell>
          <cell r="N3867" t="str">
            <v>True</v>
          </cell>
          <cell r="O3867" t="str">
            <v>False</v>
          </cell>
          <cell r="P3867">
            <v>301000228</v>
          </cell>
          <cell r="Q3867">
            <v>301000227</v>
          </cell>
          <cell r="R3867">
            <v>0</v>
          </cell>
          <cell r="S3867" t="str">
            <v>0.00</v>
          </cell>
          <cell r="T3867">
            <v>0</v>
          </cell>
          <cell r="U3867">
            <v>8</v>
          </cell>
          <cell r="V3867">
            <v>8</v>
          </cell>
          <cell r="W3867" t="str">
            <v>2026-02-10</v>
          </cell>
        </row>
        <row r="3868">
          <cell r="A3868">
            <v>136001</v>
          </cell>
          <cell r="B3868">
            <v>46059</v>
          </cell>
          <cell r="C3868" t="str">
            <v>HERY.RAMAROLAHY</v>
          </cell>
          <cell r="D3868" t="str">
            <v>3051</v>
          </cell>
          <cell r="E3868" t="str">
            <v>1 600 000.00</v>
          </cell>
          <cell r="F3868" t="str">
            <v>1 920 000.00</v>
          </cell>
          <cell r="G3868" t="str">
            <v>MGA</v>
          </cell>
          <cell r="H3868" t="str">
            <v>C500</v>
          </cell>
          <cell r="I3868" t="str">
            <v>E</v>
          </cell>
          <cell r="J3868" t="str">
            <v>2026-02-06</v>
          </cell>
          <cell r="K3868" t="str">
            <v>YASSIE</v>
          </cell>
          <cell r="L3868" t="str">
            <v>True</v>
          </cell>
          <cell r="M3868" t="str">
            <v>True</v>
          </cell>
          <cell r="N3868" t="str">
            <v>True</v>
          </cell>
          <cell r="O3868" t="str">
            <v>False</v>
          </cell>
          <cell r="P3868">
            <v>301100465</v>
          </cell>
          <cell r="Q3868">
            <v>0</v>
          </cell>
          <cell r="R3868">
            <v>0</v>
          </cell>
          <cell r="S3868" t="str">
            <v>0.00</v>
          </cell>
          <cell r="T3868">
            <v>0</v>
          </cell>
          <cell r="U3868">
            <v>11</v>
          </cell>
          <cell r="V3868">
            <v>11</v>
          </cell>
          <cell r="W3868" t="str">
            <v>2026-02-12</v>
          </cell>
        </row>
        <row r="3869">
          <cell r="A3869">
            <v>136000</v>
          </cell>
          <cell r="B3869">
            <v>46059</v>
          </cell>
          <cell r="C3869" t="str">
            <v>SETRA3</v>
          </cell>
          <cell r="D3869" t="str">
            <v>1184</v>
          </cell>
          <cell r="E3869" t="str">
            <v>1 270 500.00</v>
          </cell>
          <cell r="F3869" t="str">
            <v>1 524 600.00</v>
          </cell>
          <cell r="G3869" t="str">
            <v>MGA</v>
          </cell>
          <cell r="H3869" t="str">
            <v>C104</v>
          </cell>
          <cell r="I3869" t="str">
            <v>E</v>
          </cell>
          <cell r="J3869" t="str">
            <v>2026-02-06</v>
          </cell>
          <cell r="K3869" t="str">
            <v>YASSIE</v>
          </cell>
          <cell r="L3869" t="str">
            <v>True</v>
          </cell>
          <cell r="M3869" t="str">
            <v>True</v>
          </cell>
          <cell r="N3869" t="str">
            <v>True</v>
          </cell>
          <cell r="O3869" t="str">
            <v>False</v>
          </cell>
          <cell r="P3869">
            <v>301100454</v>
          </cell>
          <cell r="Q3869">
            <v>0</v>
          </cell>
          <cell r="R3869">
            <v>0</v>
          </cell>
          <cell r="S3869" t="str">
            <v>0.00</v>
          </cell>
          <cell r="T3869">
            <v>0</v>
          </cell>
          <cell r="U3869">
            <v>9</v>
          </cell>
          <cell r="V3869">
            <v>9</v>
          </cell>
          <cell r="W3869" t="str">
            <v>2026-02-06</v>
          </cell>
        </row>
        <row r="3870">
          <cell r="A3870">
            <v>135999</v>
          </cell>
          <cell r="B3870">
            <v>46059</v>
          </cell>
          <cell r="C3870" t="str">
            <v>LUCA3</v>
          </cell>
          <cell r="D3870" t="str">
            <v>5701</v>
          </cell>
          <cell r="E3870" t="str">
            <v>857 000.00</v>
          </cell>
          <cell r="F3870" t="str">
            <v>857 000.00</v>
          </cell>
          <cell r="G3870" t="str">
            <v>MGA</v>
          </cell>
          <cell r="H3870" t="str">
            <v>C100</v>
          </cell>
          <cell r="I3870" t="str">
            <v>E</v>
          </cell>
          <cell r="J3870" t="str">
            <v>2026-02-06</v>
          </cell>
          <cell r="K3870" t="str">
            <v>YASSIE</v>
          </cell>
          <cell r="L3870" t="str">
            <v>True</v>
          </cell>
          <cell r="M3870" t="str">
            <v>True</v>
          </cell>
          <cell r="N3870" t="str">
            <v>True</v>
          </cell>
          <cell r="O3870" t="str">
            <v>False</v>
          </cell>
          <cell r="P3870">
            <v>301000225</v>
          </cell>
          <cell r="Q3870">
            <v>0</v>
          </cell>
          <cell r="R3870">
            <v>0</v>
          </cell>
          <cell r="S3870" t="str">
            <v>0.00</v>
          </cell>
          <cell r="T3870">
            <v>0</v>
          </cell>
          <cell r="U3870">
            <v>7</v>
          </cell>
          <cell r="V3870">
            <v>7</v>
          </cell>
          <cell r="W3870" t="str">
            <v>2026-02-09</v>
          </cell>
        </row>
        <row r="3871">
          <cell r="A3871">
            <v>135998</v>
          </cell>
          <cell r="B3871">
            <v>46059</v>
          </cell>
          <cell r="C3871" t="str">
            <v>HARITSOA</v>
          </cell>
          <cell r="D3871" t="str">
            <v>2053</v>
          </cell>
          <cell r="E3871" t="str">
            <v>1 995 500.00</v>
          </cell>
          <cell r="F3871" t="str">
            <v>2 394 600.00</v>
          </cell>
          <cell r="G3871" t="str">
            <v>MGA</v>
          </cell>
          <cell r="H3871" t="str">
            <v>C500</v>
          </cell>
          <cell r="I3871" t="str">
            <v>E</v>
          </cell>
          <cell r="J3871" t="str">
            <v>2026-02-06</v>
          </cell>
          <cell r="K3871" t="str">
            <v>YASSIE</v>
          </cell>
          <cell r="L3871" t="str">
            <v>True</v>
          </cell>
          <cell r="M3871" t="str">
            <v>True</v>
          </cell>
          <cell r="N3871" t="str">
            <v>True</v>
          </cell>
          <cell r="O3871" t="str">
            <v>False</v>
          </cell>
          <cell r="P3871">
            <v>301100452</v>
          </cell>
          <cell r="Q3871">
            <v>0</v>
          </cell>
          <cell r="R3871">
            <v>0</v>
          </cell>
          <cell r="S3871" t="str">
            <v>0.00</v>
          </cell>
          <cell r="T3871">
            <v>0</v>
          </cell>
          <cell r="U3871">
            <v>15</v>
          </cell>
          <cell r="V3871">
            <v>15</v>
          </cell>
          <cell r="W3871" t="str">
            <v>2026-03-12</v>
          </cell>
        </row>
        <row r="3872">
          <cell r="A3872">
            <v>135997</v>
          </cell>
          <cell r="B3872">
            <v>46059</v>
          </cell>
          <cell r="C3872" t="str">
            <v>TAFITASOA3</v>
          </cell>
          <cell r="D3872" t="str">
            <v>102</v>
          </cell>
          <cell r="E3872" t="str">
            <v>428 512.40</v>
          </cell>
          <cell r="F3872" t="str">
            <v>514 214.88</v>
          </cell>
          <cell r="G3872" t="str">
            <v>MGA</v>
          </cell>
          <cell r="H3872" t="str">
            <v>C700</v>
          </cell>
          <cell r="I3872" t="str">
            <v>E</v>
          </cell>
          <cell r="J3872" t="str">
            <v>2026-02-06</v>
          </cell>
          <cell r="K3872" t="str">
            <v>YASSIE</v>
          </cell>
          <cell r="L3872" t="str">
            <v>True</v>
          </cell>
          <cell r="M3872" t="str">
            <v>True</v>
          </cell>
          <cell r="N3872" t="str">
            <v>True</v>
          </cell>
          <cell r="O3872" t="str">
            <v>False</v>
          </cell>
          <cell r="P3872">
            <v>301100438</v>
          </cell>
          <cell r="Q3872">
            <v>301100437</v>
          </cell>
          <cell r="R3872">
            <v>0</v>
          </cell>
          <cell r="S3872" t="str">
            <v>0.00</v>
          </cell>
          <cell r="T3872">
            <v>0</v>
          </cell>
          <cell r="U3872">
            <v>8</v>
          </cell>
          <cell r="V3872">
            <v>8</v>
          </cell>
          <cell r="W3872" t="str">
            <v>2026-02-06</v>
          </cell>
        </row>
        <row r="3873">
          <cell r="A3873">
            <v>135996</v>
          </cell>
          <cell r="B3873">
            <v>46059</v>
          </cell>
          <cell r="C3873" t="str">
            <v>SETRA3</v>
          </cell>
          <cell r="D3873" t="str">
            <v>119</v>
          </cell>
          <cell r="E3873" t="str">
            <v>1 750 000.00</v>
          </cell>
          <cell r="F3873" t="str">
            <v>2 100 000.00</v>
          </cell>
          <cell r="G3873" t="str">
            <v>MGA</v>
          </cell>
          <cell r="H3873" t="str">
            <v>C100</v>
          </cell>
          <cell r="I3873" t="str">
            <v>E</v>
          </cell>
          <cell r="J3873" t="str">
            <v>2026-02-06</v>
          </cell>
          <cell r="K3873" t="str">
            <v>YASSIE</v>
          </cell>
          <cell r="L3873" t="str">
            <v>True</v>
          </cell>
          <cell r="M3873" t="str">
            <v>True</v>
          </cell>
          <cell r="N3873" t="str">
            <v>True</v>
          </cell>
          <cell r="O3873" t="str">
            <v>False</v>
          </cell>
          <cell r="P3873">
            <v>300900136</v>
          </cell>
          <cell r="Q3873">
            <v>0</v>
          </cell>
          <cell r="R3873">
            <v>0</v>
          </cell>
          <cell r="S3873" t="str">
            <v>0.00</v>
          </cell>
          <cell r="T3873">
            <v>0</v>
          </cell>
          <cell r="U3873">
            <v>8</v>
          </cell>
          <cell r="V3873">
            <v>8</v>
          </cell>
          <cell r="W3873" t="str">
            <v>2026-02-09</v>
          </cell>
        </row>
        <row r="3874">
          <cell r="A3874">
            <v>135995</v>
          </cell>
          <cell r="B3874">
            <v>46059</v>
          </cell>
          <cell r="C3874" t="str">
            <v>LUCA3</v>
          </cell>
          <cell r="D3874" t="str">
            <v>2299</v>
          </cell>
          <cell r="E3874" t="str">
            <v>51 811 100.00</v>
          </cell>
          <cell r="F3874" t="str">
            <v>61 741 320.00</v>
          </cell>
          <cell r="G3874" t="str">
            <v>MGA</v>
          </cell>
          <cell r="H3874" t="str">
            <v>C100</v>
          </cell>
          <cell r="I3874" t="str">
            <v>E</v>
          </cell>
          <cell r="J3874" t="str">
            <v>2026-02-06</v>
          </cell>
          <cell r="K3874" t="str">
            <v>YASSIE</v>
          </cell>
          <cell r="L3874" t="str">
            <v>True</v>
          </cell>
          <cell r="M3874" t="str">
            <v>False</v>
          </cell>
          <cell r="N3874" t="str">
            <v>True</v>
          </cell>
          <cell r="O3874" t="str">
            <v>False</v>
          </cell>
          <cell r="P3874">
            <v>300701483</v>
          </cell>
          <cell r="Q3874">
            <v>0</v>
          </cell>
          <cell r="R3874">
            <v>0</v>
          </cell>
          <cell r="S3874" t="str">
            <v>0.00</v>
          </cell>
          <cell r="T3874">
            <v>0</v>
          </cell>
          <cell r="U3874">
            <v>11</v>
          </cell>
          <cell r="V3874">
            <v>11</v>
          </cell>
          <cell r="W3874" t="str">
            <v>2026-02-09</v>
          </cell>
        </row>
        <row r="3875">
          <cell r="A3875">
            <v>135994</v>
          </cell>
          <cell r="B3875">
            <v>46059</v>
          </cell>
          <cell r="C3875" t="str">
            <v>MBOLATIANANJI</v>
          </cell>
          <cell r="D3875" t="str">
            <v>4104</v>
          </cell>
          <cell r="E3875" t="str">
            <v>10 889.56</v>
          </cell>
          <cell r="F3875" t="str">
            <v>10 889.56</v>
          </cell>
          <cell r="G3875" t="str">
            <v>EUR</v>
          </cell>
          <cell r="H3875" t="str">
            <v>C800</v>
          </cell>
          <cell r="I3875" t="str">
            <v>E</v>
          </cell>
          <cell r="J3875" t="str">
            <v>2026-02-06</v>
          </cell>
          <cell r="K3875" t="str">
            <v>YASSIE</v>
          </cell>
          <cell r="L3875" t="str">
            <v>True</v>
          </cell>
          <cell r="M3875" t="str">
            <v>True</v>
          </cell>
          <cell r="N3875" t="str">
            <v>True</v>
          </cell>
          <cell r="O3875" t="str">
            <v>False</v>
          </cell>
          <cell r="P3875">
            <v>300800332</v>
          </cell>
          <cell r="Q3875">
            <v>0</v>
          </cell>
          <cell r="R3875">
            <v>0</v>
          </cell>
          <cell r="S3875" t="str">
            <v>0.00</v>
          </cell>
          <cell r="T3875">
            <v>0</v>
          </cell>
          <cell r="U3875">
            <v>6</v>
          </cell>
          <cell r="V3875">
            <v>6</v>
          </cell>
          <cell r="W3875" t="str">
            <v>2026-02-09</v>
          </cell>
        </row>
        <row r="3876">
          <cell r="A3876">
            <v>135993</v>
          </cell>
          <cell r="B3876">
            <v>46059</v>
          </cell>
          <cell r="C3876" t="str">
            <v>LUCA3</v>
          </cell>
          <cell r="D3876" t="str">
            <v>2720</v>
          </cell>
          <cell r="E3876" t="str">
            <v>71 380 000.02</v>
          </cell>
          <cell r="F3876" t="str">
            <v>85 656 000.02</v>
          </cell>
          <cell r="G3876" t="str">
            <v>MGA</v>
          </cell>
          <cell r="H3876" t="str">
            <v>C100</v>
          </cell>
          <cell r="I3876" t="str">
            <v>E</v>
          </cell>
          <cell r="J3876" t="str">
            <v>2026-02-06</v>
          </cell>
          <cell r="K3876" t="str">
            <v>YASSIE</v>
          </cell>
          <cell r="L3876" t="str">
            <v>True</v>
          </cell>
          <cell r="M3876" t="str">
            <v>True</v>
          </cell>
          <cell r="N3876" t="str">
            <v>True</v>
          </cell>
          <cell r="O3876" t="str">
            <v>False</v>
          </cell>
          <cell r="P3876">
            <v>300701463</v>
          </cell>
          <cell r="Q3876">
            <v>0</v>
          </cell>
          <cell r="R3876">
            <v>0</v>
          </cell>
          <cell r="S3876" t="str">
            <v>0.00</v>
          </cell>
          <cell r="T3876">
            <v>0</v>
          </cell>
          <cell r="U3876">
            <v>7</v>
          </cell>
          <cell r="V3876">
            <v>7</v>
          </cell>
          <cell r="W3876" t="str">
            <v>2026-02-09</v>
          </cell>
        </row>
        <row r="3877">
          <cell r="A3877">
            <v>135992</v>
          </cell>
          <cell r="B3877">
            <v>46059</v>
          </cell>
          <cell r="C3877" t="str">
            <v>LUCA3</v>
          </cell>
          <cell r="D3877" t="str">
            <v>1133</v>
          </cell>
          <cell r="E3877" t="str">
            <v>74 068 100.00</v>
          </cell>
          <cell r="F3877" t="str">
            <v>86 685 720.00</v>
          </cell>
          <cell r="G3877" t="str">
            <v>MGA</v>
          </cell>
          <cell r="H3877" t="str">
            <v>C100</v>
          </cell>
          <cell r="I3877" t="str">
            <v>E</v>
          </cell>
          <cell r="J3877" t="str">
            <v>2026-02-06</v>
          </cell>
          <cell r="K3877" t="str">
            <v>YASSIE</v>
          </cell>
          <cell r="L3877" t="str">
            <v>True</v>
          </cell>
          <cell r="M3877" t="str">
            <v>True</v>
          </cell>
          <cell r="N3877" t="str">
            <v>True</v>
          </cell>
          <cell r="O3877" t="str">
            <v>False</v>
          </cell>
          <cell r="P3877">
            <v>300701456</v>
          </cell>
          <cell r="Q3877">
            <v>0</v>
          </cell>
          <cell r="R3877">
            <v>0</v>
          </cell>
          <cell r="S3877" t="str">
            <v>0.00</v>
          </cell>
          <cell r="T3877">
            <v>0</v>
          </cell>
          <cell r="U3877">
            <v>6</v>
          </cell>
          <cell r="V3877">
            <v>6</v>
          </cell>
          <cell r="W3877" t="str">
            <v>2026-02-09</v>
          </cell>
        </row>
        <row r="3878">
          <cell r="A3878">
            <v>135991</v>
          </cell>
          <cell r="B3878">
            <v>46059</v>
          </cell>
          <cell r="C3878" t="str">
            <v>MIALY23</v>
          </cell>
          <cell r="E3878" t="str">
            <v>0.00</v>
          </cell>
          <cell r="F3878" t="str">
            <v>0.00</v>
          </cell>
          <cell r="G3878" t="str">
            <v>MGA</v>
          </cell>
          <cell r="H3878" t="str">
            <v>C600</v>
          </cell>
          <cell r="I3878" t="str">
            <v>C</v>
          </cell>
          <cell r="J3878" t="str">
            <v>2026-02-06</v>
          </cell>
          <cell r="K3878" t="str">
            <v>YASSIE</v>
          </cell>
          <cell r="L3878" t="str">
            <v>True</v>
          </cell>
          <cell r="M3878" t="str">
            <v>True</v>
          </cell>
          <cell r="N3878" t="str">
            <v>True</v>
          </cell>
          <cell r="O3878" t="str">
            <v>False</v>
          </cell>
          <cell r="P3878">
            <v>300701447</v>
          </cell>
          <cell r="Q3878">
            <v>300701446</v>
          </cell>
          <cell r="R3878">
            <v>0</v>
          </cell>
          <cell r="S3878" t="str">
            <v>0.00</v>
          </cell>
          <cell r="T3878">
            <v>0</v>
          </cell>
          <cell r="U3878">
            <v>5</v>
          </cell>
          <cell r="V3878">
            <v>5</v>
          </cell>
          <cell r="W3878" t="str">
            <v>2026-02-12</v>
          </cell>
        </row>
        <row r="3879">
          <cell r="A3879">
            <v>135990</v>
          </cell>
          <cell r="B3879">
            <v>46059</v>
          </cell>
          <cell r="C3879" t="str">
            <v>MIORA46</v>
          </cell>
          <cell r="D3879" t="str">
            <v>949</v>
          </cell>
          <cell r="E3879" t="str">
            <v>337 500.00</v>
          </cell>
          <cell r="F3879" t="str">
            <v>405 000.00</v>
          </cell>
          <cell r="G3879" t="str">
            <v>MGA</v>
          </cell>
          <cell r="H3879" t="str">
            <v>C900</v>
          </cell>
          <cell r="I3879" t="str">
            <v>E</v>
          </cell>
          <cell r="J3879" t="str">
            <v>2026-02-06</v>
          </cell>
          <cell r="K3879" t="str">
            <v>YASSIE</v>
          </cell>
          <cell r="L3879" t="str">
            <v>True</v>
          </cell>
          <cell r="M3879" t="str">
            <v>True</v>
          </cell>
          <cell r="N3879" t="str">
            <v>True</v>
          </cell>
          <cell r="O3879" t="str">
            <v>False</v>
          </cell>
          <cell r="P3879">
            <v>300800321</v>
          </cell>
          <cell r="Q3879">
            <v>0</v>
          </cell>
          <cell r="R3879">
            <v>0</v>
          </cell>
          <cell r="S3879" t="str">
            <v>0.00</v>
          </cell>
          <cell r="T3879">
            <v>0</v>
          </cell>
          <cell r="U3879">
            <v>6</v>
          </cell>
          <cell r="V3879">
            <v>6</v>
          </cell>
          <cell r="W3879" t="str">
            <v>2026-02-06</v>
          </cell>
        </row>
        <row r="3880">
          <cell r="A3880">
            <v>135989</v>
          </cell>
          <cell r="B3880">
            <v>46059</v>
          </cell>
          <cell r="C3880" t="str">
            <v>LUCA3</v>
          </cell>
          <cell r="D3880" t="str">
            <v>3414</v>
          </cell>
          <cell r="E3880" t="str">
            <v>4 000 000.00</v>
          </cell>
          <cell r="F3880" t="str">
            <v>4 000 000.00</v>
          </cell>
          <cell r="G3880" t="str">
            <v>MGA</v>
          </cell>
          <cell r="H3880" t="str">
            <v>C100</v>
          </cell>
          <cell r="I3880" t="str">
            <v>E</v>
          </cell>
          <cell r="J3880" t="str">
            <v>2026-02-06</v>
          </cell>
          <cell r="K3880" t="str">
            <v>YASSIE</v>
          </cell>
          <cell r="L3880" t="str">
            <v>True</v>
          </cell>
          <cell r="M3880" t="str">
            <v>True</v>
          </cell>
          <cell r="N3880" t="str">
            <v>True</v>
          </cell>
          <cell r="O3880" t="str">
            <v>False</v>
          </cell>
          <cell r="P3880">
            <v>300701438</v>
          </cell>
          <cell r="Q3880">
            <v>0</v>
          </cell>
          <cell r="R3880">
            <v>0</v>
          </cell>
          <cell r="S3880" t="str">
            <v>0.00</v>
          </cell>
          <cell r="T3880">
            <v>0</v>
          </cell>
          <cell r="U3880">
            <v>7</v>
          </cell>
          <cell r="V3880">
            <v>7</v>
          </cell>
          <cell r="W3880" t="str">
            <v>2026-02-09</v>
          </cell>
        </row>
        <row r="3881">
          <cell r="A3881">
            <v>135988</v>
          </cell>
          <cell r="B3881">
            <v>46059</v>
          </cell>
          <cell r="C3881" t="str">
            <v>MIALY23</v>
          </cell>
          <cell r="D3881" t="str">
            <v>723</v>
          </cell>
          <cell r="E3881" t="str">
            <v>3 148 680.00</v>
          </cell>
          <cell r="F3881" t="str">
            <v>3 778 416.00</v>
          </cell>
          <cell r="G3881" t="str">
            <v>MGA</v>
          </cell>
          <cell r="H3881" t="str">
            <v>C104</v>
          </cell>
          <cell r="I3881" t="str">
            <v>E</v>
          </cell>
          <cell r="J3881" t="str">
            <v>2026-02-06</v>
          </cell>
          <cell r="K3881" t="str">
            <v>YASSIE</v>
          </cell>
          <cell r="L3881" t="str">
            <v>True</v>
          </cell>
          <cell r="M3881" t="str">
            <v>True</v>
          </cell>
          <cell r="N3881" t="str">
            <v>True</v>
          </cell>
          <cell r="O3881" t="str">
            <v>False</v>
          </cell>
          <cell r="P3881">
            <v>300701436</v>
          </cell>
          <cell r="Q3881">
            <v>300701435</v>
          </cell>
          <cell r="R3881">
            <v>0</v>
          </cell>
          <cell r="S3881" t="str">
            <v>0.00</v>
          </cell>
          <cell r="T3881">
            <v>0</v>
          </cell>
          <cell r="U3881">
            <v>9</v>
          </cell>
          <cell r="V3881">
            <v>9</v>
          </cell>
          <cell r="W3881" t="str">
            <v>2026-02-12</v>
          </cell>
        </row>
        <row r="3882">
          <cell r="A3882">
            <v>135987</v>
          </cell>
          <cell r="B3882">
            <v>46058</v>
          </cell>
          <cell r="C3882" t="str">
            <v>LUCA3</v>
          </cell>
          <cell r="D3882" t="str">
            <v>1175</v>
          </cell>
          <cell r="E3882" t="str">
            <v>6 307 254.29</v>
          </cell>
          <cell r="F3882" t="str">
            <v>7 568 705.15</v>
          </cell>
          <cell r="G3882" t="str">
            <v>MGA</v>
          </cell>
          <cell r="H3882" t="str">
            <v>C102</v>
          </cell>
          <cell r="I3882" t="str">
            <v>E</v>
          </cell>
          <cell r="J3882" t="str">
            <v>2026-02-05</v>
          </cell>
          <cell r="K3882" t="str">
            <v>YASSIE</v>
          </cell>
          <cell r="L3882" t="str">
            <v>True</v>
          </cell>
          <cell r="M3882" t="str">
            <v>True</v>
          </cell>
          <cell r="N3882" t="str">
            <v>True</v>
          </cell>
          <cell r="O3882" t="str">
            <v>False</v>
          </cell>
          <cell r="P3882">
            <v>299500170</v>
          </cell>
          <cell r="Q3882">
            <v>0</v>
          </cell>
          <cell r="R3882">
            <v>0</v>
          </cell>
          <cell r="S3882" t="str">
            <v>0.00</v>
          </cell>
          <cell r="T3882">
            <v>0</v>
          </cell>
          <cell r="U3882">
            <v>7</v>
          </cell>
          <cell r="V3882">
            <v>7</v>
          </cell>
          <cell r="W3882" t="str">
            <v>2026-02-06</v>
          </cell>
        </row>
        <row r="3883">
          <cell r="A3883">
            <v>135986</v>
          </cell>
          <cell r="B3883">
            <v>46058</v>
          </cell>
          <cell r="C3883" t="str">
            <v>OLIMAHEFA</v>
          </cell>
          <cell r="E3883" t="str">
            <v>1 763 200.00</v>
          </cell>
          <cell r="F3883" t="str">
            <v>1 763 200.00</v>
          </cell>
          <cell r="G3883" t="str">
            <v>MGA</v>
          </cell>
          <cell r="H3883" t="str">
            <v>C500</v>
          </cell>
          <cell r="I3883" t="str">
            <v>E</v>
          </cell>
          <cell r="J3883" t="str">
            <v>2026-02-05</v>
          </cell>
          <cell r="K3883" t="str">
            <v>YASSIE</v>
          </cell>
          <cell r="L3883" t="str">
            <v>True</v>
          </cell>
          <cell r="M3883" t="str">
            <v>True</v>
          </cell>
          <cell r="N3883" t="str">
            <v>True</v>
          </cell>
          <cell r="O3883" t="str">
            <v>False</v>
          </cell>
          <cell r="P3883">
            <v>299600985</v>
          </cell>
          <cell r="Q3883">
            <v>0</v>
          </cell>
          <cell r="R3883">
            <v>0</v>
          </cell>
          <cell r="S3883" t="str">
            <v>0.00</v>
          </cell>
          <cell r="T3883">
            <v>0</v>
          </cell>
          <cell r="U3883">
            <v>8</v>
          </cell>
          <cell r="V3883">
            <v>8</v>
          </cell>
          <cell r="W3883" t="str">
            <v>2026-02-06</v>
          </cell>
        </row>
        <row r="3884">
          <cell r="A3884">
            <v>135985</v>
          </cell>
          <cell r="B3884">
            <v>46058</v>
          </cell>
          <cell r="C3884" t="str">
            <v>OLGA</v>
          </cell>
          <cell r="D3884" t="str">
            <v>132</v>
          </cell>
          <cell r="E3884" t="str">
            <v>3 156 016.00</v>
          </cell>
          <cell r="F3884" t="str">
            <v>3 787 219.20</v>
          </cell>
          <cell r="G3884" t="str">
            <v>MGA</v>
          </cell>
          <cell r="H3884" t="str">
            <v>C901</v>
          </cell>
          <cell r="I3884" t="str">
            <v>E</v>
          </cell>
          <cell r="J3884" t="str">
            <v>2026-02-05</v>
          </cell>
          <cell r="K3884" t="str">
            <v>YASSIE</v>
          </cell>
          <cell r="L3884" t="str">
            <v>True</v>
          </cell>
          <cell r="M3884" t="str">
            <v>True</v>
          </cell>
          <cell r="N3884" t="str">
            <v>True</v>
          </cell>
          <cell r="O3884" t="str">
            <v>False</v>
          </cell>
          <cell r="P3884">
            <v>0</v>
          </cell>
          <cell r="Q3884">
            <v>0</v>
          </cell>
          <cell r="R3884">
            <v>0</v>
          </cell>
          <cell r="S3884" t="str">
            <v>0.00</v>
          </cell>
          <cell r="T3884">
            <v>0</v>
          </cell>
          <cell r="U3884">
            <v>5</v>
          </cell>
          <cell r="V3884">
            <v>5</v>
          </cell>
          <cell r="W3884" t="str">
            <v>2026-02-09</v>
          </cell>
        </row>
        <row r="3885">
          <cell r="A3885">
            <v>135984</v>
          </cell>
          <cell r="B3885">
            <v>46058</v>
          </cell>
          <cell r="C3885" t="str">
            <v>LUCA3</v>
          </cell>
          <cell r="D3885" t="str">
            <v>2630</v>
          </cell>
          <cell r="E3885" t="str">
            <v>350 000.00</v>
          </cell>
          <cell r="F3885" t="str">
            <v>350 000.00</v>
          </cell>
          <cell r="G3885" t="str">
            <v>MGA</v>
          </cell>
          <cell r="H3885" t="str">
            <v>C102</v>
          </cell>
          <cell r="I3885" t="str">
            <v>E</v>
          </cell>
          <cell r="J3885" t="str">
            <v>2026-02-05</v>
          </cell>
          <cell r="K3885" t="str">
            <v>YASSIE</v>
          </cell>
          <cell r="L3885" t="str">
            <v>True</v>
          </cell>
          <cell r="M3885" t="str">
            <v>True</v>
          </cell>
          <cell r="N3885" t="str">
            <v>True</v>
          </cell>
          <cell r="O3885" t="str">
            <v>False</v>
          </cell>
          <cell r="P3885">
            <v>299300494</v>
          </cell>
          <cell r="Q3885">
            <v>0</v>
          </cell>
          <cell r="R3885">
            <v>0</v>
          </cell>
          <cell r="S3885" t="str">
            <v>0.00</v>
          </cell>
          <cell r="T3885">
            <v>0</v>
          </cell>
          <cell r="U3885">
            <v>7</v>
          </cell>
          <cell r="V3885">
            <v>7</v>
          </cell>
          <cell r="W3885" t="str">
            <v>2026-02-06</v>
          </cell>
        </row>
        <row r="3886">
          <cell r="A3886">
            <v>135983</v>
          </cell>
          <cell r="B3886">
            <v>46058</v>
          </cell>
          <cell r="C3886" t="str">
            <v>SETRA3</v>
          </cell>
          <cell r="D3886" t="str">
            <v>80</v>
          </cell>
          <cell r="E3886" t="str">
            <v>3 225 000.00</v>
          </cell>
          <cell r="F3886" t="str">
            <v>3 870 000.00</v>
          </cell>
          <cell r="G3886" t="str">
            <v>MGA</v>
          </cell>
          <cell r="H3886" t="str">
            <v>C102</v>
          </cell>
          <cell r="I3886" t="str">
            <v>E</v>
          </cell>
          <cell r="J3886" t="str">
            <v>2026-02-05</v>
          </cell>
          <cell r="K3886" t="str">
            <v>YASSIE</v>
          </cell>
          <cell r="L3886" t="str">
            <v>True</v>
          </cell>
          <cell r="M3886" t="str">
            <v>True</v>
          </cell>
          <cell r="N3886" t="str">
            <v>True</v>
          </cell>
          <cell r="O3886" t="str">
            <v>False</v>
          </cell>
          <cell r="P3886">
            <v>299300488</v>
          </cell>
          <cell r="Q3886">
            <v>0</v>
          </cell>
          <cell r="R3886">
            <v>0</v>
          </cell>
          <cell r="S3886" t="str">
            <v>0.00</v>
          </cell>
          <cell r="T3886">
            <v>0</v>
          </cell>
          <cell r="U3886">
            <v>9</v>
          </cell>
          <cell r="V3886">
            <v>9</v>
          </cell>
          <cell r="W3886" t="str">
            <v>2026-02-06</v>
          </cell>
        </row>
        <row r="3887">
          <cell r="A3887">
            <v>135982</v>
          </cell>
          <cell r="B3887">
            <v>46058</v>
          </cell>
          <cell r="C3887" t="str">
            <v>TSILAVINA7</v>
          </cell>
          <cell r="D3887" t="str">
            <v>2520</v>
          </cell>
          <cell r="E3887" t="str">
            <v>1 808 333.30</v>
          </cell>
          <cell r="F3887" t="str">
            <v>2 169 999.96</v>
          </cell>
          <cell r="G3887" t="str">
            <v>MGA</v>
          </cell>
          <cell r="H3887" t="str">
            <v>C700</v>
          </cell>
          <cell r="I3887" t="str">
            <v>E</v>
          </cell>
          <cell r="J3887" t="str">
            <v>2026-02-05</v>
          </cell>
          <cell r="K3887" t="str">
            <v>YASSIE</v>
          </cell>
          <cell r="L3887" t="str">
            <v>True</v>
          </cell>
          <cell r="M3887" t="str">
            <v>True</v>
          </cell>
          <cell r="N3887" t="str">
            <v>True</v>
          </cell>
          <cell r="O3887" t="str">
            <v>False</v>
          </cell>
          <cell r="P3887">
            <v>0</v>
          </cell>
          <cell r="Q3887">
            <v>299100488</v>
          </cell>
          <cell r="R3887">
            <v>0</v>
          </cell>
          <cell r="S3887" t="str">
            <v>0.00</v>
          </cell>
          <cell r="T3887">
            <v>0</v>
          </cell>
          <cell r="U3887">
            <v>8</v>
          </cell>
          <cell r="V3887">
            <v>8</v>
          </cell>
          <cell r="W3887" t="str">
            <v>2026-02-09</v>
          </cell>
        </row>
        <row r="3888">
          <cell r="A3888">
            <v>135981</v>
          </cell>
          <cell r="B3888">
            <v>46058</v>
          </cell>
          <cell r="C3888" t="str">
            <v>TSILAVINA7</v>
          </cell>
          <cell r="D3888" t="str">
            <v>6537</v>
          </cell>
          <cell r="E3888" t="str">
            <v>1 400 000.00</v>
          </cell>
          <cell r="F3888" t="str">
            <v>1 680 000.00</v>
          </cell>
          <cell r="G3888" t="str">
            <v>MGA</v>
          </cell>
          <cell r="H3888" t="str">
            <v>C700</v>
          </cell>
          <cell r="I3888" t="str">
            <v>E</v>
          </cell>
          <cell r="J3888" t="str">
            <v>2026-02-05</v>
          </cell>
          <cell r="K3888" t="str">
            <v>YASSIE</v>
          </cell>
          <cell r="L3888" t="str">
            <v>True</v>
          </cell>
          <cell r="M3888" t="str">
            <v>True</v>
          </cell>
          <cell r="N3888" t="str">
            <v>True</v>
          </cell>
          <cell r="O3888" t="str">
            <v>False</v>
          </cell>
          <cell r="P3888">
            <v>0</v>
          </cell>
          <cell r="Q3888">
            <v>298800235</v>
          </cell>
          <cell r="R3888">
            <v>0</v>
          </cell>
          <cell r="S3888" t="str">
            <v>0.00</v>
          </cell>
          <cell r="T3888">
            <v>0</v>
          </cell>
          <cell r="U3888">
            <v>9</v>
          </cell>
          <cell r="V3888">
            <v>9</v>
          </cell>
          <cell r="W3888" t="str">
            <v>2026-02-09</v>
          </cell>
        </row>
        <row r="3889">
          <cell r="A3889">
            <v>135980</v>
          </cell>
          <cell r="B3889">
            <v>46058</v>
          </cell>
          <cell r="C3889" t="str">
            <v>MIALY23</v>
          </cell>
          <cell r="D3889" t="str">
            <v>6751</v>
          </cell>
          <cell r="E3889" t="str">
            <v>147 504 594.00</v>
          </cell>
          <cell r="F3889" t="str">
            <v>147 504 594.00</v>
          </cell>
          <cell r="G3889" t="str">
            <v>MGA</v>
          </cell>
          <cell r="H3889" t="str">
            <v>C600</v>
          </cell>
          <cell r="I3889" t="str">
            <v>E</v>
          </cell>
          <cell r="J3889" t="str">
            <v>2026-02-05</v>
          </cell>
          <cell r="K3889" t="str">
            <v>YASSIE</v>
          </cell>
          <cell r="L3889" t="str">
            <v>True</v>
          </cell>
          <cell r="M3889" t="str">
            <v>True</v>
          </cell>
          <cell r="N3889" t="str">
            <v>True</v>
          </cell>
          <cell r="O3889" t="str">
            <v>False</v>
          </cell>
          <cell r="P3889">
            <v>299000343</v>
          </cell>
          <cell r="Q3889">
            <v>299000342</v>
          </cell>
          <cell r="R3889">
            <v>0</v>
          </cell>
          <cell r="S3889" t="str">
            <v>0.00</v>
          </cell>
          <cell r="T3889">
            <v>0</v>
          </cell>
          <cell r="U3889">
            <v>9</v>
          </cell>
          <cell r="V3889">
            <v>9</v>
          </cell>
          <cell r="W3889" t="str">
            <v>2026-02-09</v>
          </cell>
        </row>
        <row r="3890">
          <cell r="A3890">
            <v>135979</v>
          </cell>
          <cell r="B3890">
            <v>46058</v>
          </cell>
          <cell r="C3890" t="str">
            <v>SETRA3</v>
          </cell>
          <cell r="D3890" t="str">
            <v>32</v>
          </cell>
          <cell r="E3890" t="str">
            <v>430 200 000.00</v>
          </cell>
          <cell r="F3890" t="str">
            <v>516 240 000.00</v>
          </cell>
          <cell r="G3890" t="str">
            <v>MGA</v>
          </cell>
          <cell r="H3890" t="str">
            <v>C100</v>
          </cell>
          <cell r="I3890" t="str">
            <v>E</v>
          </cell>
          <cell r="J3890" t="str">
            <v>2026-02-05</v>
          </cell>
          <cell r="K3890" t="str">
            <v>YASSIE</v>
          </cell>
          <cell r="L3890" t="str">
            <v>True</v>
          </cell>
          <cell r="M3890" t="str">
            <v>True</v>
          </cell>
          <cell r="N3890" t="str">
            <v>True</v>
          </cell>
          <cell r="O3890" t="str">
            <v>False</v>
          </cell>
          <cell r="P3890">
            <v>299000340</v>
          </cell>
          <cell r="Q3890">
            <v>0</v>
          </cell>
          <cell r="R3890">
            <v>0</v>
          </cell>
          <cell r="S3890" t="str">
            <v>0.00</v>
          </cell>
          <cell r="T3890">
            <v>0</v>
          </cell>
          <cell r="U3890">
            <v>8</v>
          </cell>
          <cell r="V3890">
            <v>8</v>
          </cell>
          <cell r="W3890" t="str">
            <v>2026-02-16</v>
          </cell>
        </row>
        <row r="3891">
          <cell r="A3891">
            <v>135978</v>
          </cell>
          <cell r="B3891">
            <v>46058</v>
          </cell>
          <cell r="C3891" t="str">
            <v>HERY.RAMAROLAHY</v>
          </cell>
          <cell r="D3891" t="str">
            <v>5337</v>
          </cell>
          <cell r="E3891" t="str">
            <v>3 550 000.00</v>
          </cell>
          <cell r="F3891" t="str">
            <v>4 260 000.00</v>
          </cell>
          <cell r="G3891" t="str">
            <v>MGA</v>
          </cell>
          <cell r="H3891" t="str">
            <v>C500</v>
          </cell>
          <cell r="I3891" t="str">
            <v>E</v>
          </cell>
          <cell r="J3891" t="str">
            <v>2026-02-05</v>
          </cell>
          <cell r="K3891" t="str">
            <v>YASSIE</v>
          </cell>
          <cell r="L3891" t="str">
            <v>True</v>
          </cell>
          <cell r="M3891" t="str">
            <v>True</v>
          </cell>
          <cell r="N3891" t="str">
            <v>True</v>
          </cell>
          <cell r="O3891" t="str">
            <v>False</v>
          </cell>
          <cell r="P3891">
            <v>299000337</v>
          </cell>
          <cell r="Q3891">
            <v>0</v>
          </cell>
          <cell r="R3891">
            <v>0</v>
          </cell>
          <cell r="S3891" t="str">
            <v>0.00</v>
          </cell>
          <cell r="T3891">
            <v>0</v>
          </cell>
          <cell r="U3891">
            <v>6</v>
          </cell>
          <cell r="V3891">
            <v>6</v>
          </cell>
          <cell r="W3891" t="str">
            <v>2026-02-06</v>
          </cell>
        </row>
        <row r="3892">
          <cell r="A3892">
            <v>135977</v>
          </cell>
          <cell r="B3892">
            <v>46058</v>
          </cell>
          <cell r="C3892" t="str">
            <v>LUCA3</v>
          </cell>
          <cell r="D3892" t="str">
            <v>455</v>
          </cell>
          <cell r="E3892" t="str">
            <v>10 000 000.00</v>
          </cell>
          <cell r="F3892" t="str">
            <v>10 000 000.00</v>
          </cell>
          <cell r="G3892" t="str">
            <v>MGA</v>
          </cell>
          <cell r="H3892" t="str">
            <v>C100</v>
          </cell>
          <cell r="I3892" t="str">
            <v>E</v>
          </cell>
          <cell r="J3892" t="str">
            <v>2026-02-05</v>
          </cell>
          <cell r="K3892" t="str">
            <v>YASSIE</v>
          </cell>
          <cell r="L3892" t="str">
            <v>True</v>
          </cell>
          <cell r="M3892" t="str">
            <v>True</v>
          </cell>
          <cell r="N3892" t="str">
            <v>True</v>
          </cell>
          <cell r="O3892" t="str">
            <v>False</v>
          </cell>
          <cell r="P3892">
            <v>298900717</v>
          </cell>
          <cell r="Q3892">
            <v>0</v>
          </cell>
          <cell r="R3892">
            <v>0</v>
          </cell>
          <cell r="S3892" t="str">
            <v>0.00</v>
          </cell>
          <cell r="T3892">
            <v>0</v>
          </cell>
          <cell r="U3892">
            <v>7</v>
          </cell>
          <cell r="V3892">
            <v>7</v>
          </cell>
          <cell r="W3892" t="str">
            <v>2026-02-09</v>
          </cell>
        </row>
        <row r="3893">
          <cell r="A3893">
            <v>135976</v>
          </cell>
          <cell r="B3893">
            <v>46058</v>
          </cell>
          <cell r="C3893" t="str">
            <v>HERY.RAMAROLAHY</v>
          </cell>
          <cell r="D3893" t="str">
            <v>3042</v>
          </cell>
          <cell r="E3893" t="str">
            <v>1 400 000.00</v>
          </cell>
          <cell r="F3893" t="str">
            <v>1 680 000.00</v>
          </cell>
          <cell r="G3893" t="str">
            <v>MGA</v>
          </cell>
          <cell r="H3893" t="str">
            <v>C500</v>
          </cell>
          <cell r="I3893" t="str">
            <v>E</v>
          </cell>
          <cell r="J3893" t="str">
            <v>2026-02-05</v>
          </cell>
          <cell r="K3893" t="str">
            <v>YASSIE</v>
          </cell>
          <cell r="L3893" t="str">
            <v>True</v>
          </cell>
          <cell r="M3893" t="str">
            <v>True</v>
          </cell>
          <cell r="N3893" t="str">
            <v>True</v>
          </cell>
          <cell r="O3893" t="str">
            <v>False</v>
          </cell>
          <cell r="P3893">
            <v>298800230</v>
          </cell>
          <cell r="Q3893">
            <v>0</v>
          </cell>
          <cell r="R3893">
            <v>0</v>
          </cell>
          <cell r="S3893" t="str">
            <v>0.00</v>
          </cell>
          <cell r="T3893">
            <v>0</v>
          </cell>
          <cell r="U3893">
            <v>6</v>
          </cell>
          <cell r="V3893">
            <v>6</v>
          </cell>
          <cell r="W3893" t="str">
            <v>2026-02-06</v>
          </cell>
        </row>
        <row r="3894">
          <cell r="A3894">
            <v>135975</v>
          </cell>
          <cell r="B3894">
            <v>46058</v>
          </cell>
          <cell r="C3894" t="str">
            <v>HERY.RAMAROLAHY</v>
          </cell>
          <cell r="D3894" t="str">
            <v>3042</v>
          </cell>
          <cell r="E3894" t="str">
            <v>1 200 000.00</v>
          </cell>
          <cell r="F3894" t="str">
            <v>1 440 000.00</v>
          </cell>
          <cell r="G3894" t="str">
            <v>MGA</v>
          </cell>
          <cell r="H3894" t="str">
            <v>C500</v>
          </cell>
          <cell r="I3894" t="str">
            <v>E</v>
          </cell>
          <cell r="J3894" t="str">
            <v>2026-02-05</v>
          </cell>
          <cell r="K3894" t="str">
            <v>YASSIE</v>
          </cell>
          <cell r="L3894" t="str">
            <v>True</v>
          </cell>
          <cell r="M3894" t="str">
            <v>True</v>
          </cell>
          <cell r="N3894" t="str">
            <v>True</v>
          </cell>
          <cell r="O3894" t="str">
            <v>False</v>
          </cell>
          <cell r="P3894">
            <v>299000335</v>
          </cell>
          <cell r="Q3894">
            <v>0</v>
          </cell>
          <cell r="R3894">
            <v>0</v>
          </cell>
          <cell r="S3894" t="str">
            <v>0.00</v>
          </cell>
          <cell r="T3894">
            <v>0</v>
          </cell>
          <cell r="U3894">
            <v>6</v>
          </cell>
          <cell r="V3894">
            <v>6</v>
          </cell>
          <cell r="W3894" t="str">
            <v>2026-02-06</v>
          </cell>
        </row>
        <row r="3895">
          <cell r="A3895">
            <v>135974</v>
          </cell>
          <cell r="B3895">
            <v>46058</v>
          </cell>
          <cell r="C3895" t="str">
            <v>HERY.RAMAROLAHY</v>
          </cell>
          <cell r="D3895" t="str">
            <v>3042</v>
          </cell>
          <cell r="E3895" t="str">
            <v>1 900 000.00</v>
          </cell>
          <cell r="F3895" t="str">
            <v>2 280 000.00</v>
          </cell>
          <cell r="G3895" t="str">
            <v>MGA</v>
          </cell>
          <cell r="H3895" t="str">
            <v>C500</v>
          </cell>
          <cell r="I3895" t="str">
            <v>E</v>
          </cell>
          <cell r="J3895" t="str">
            <v>2026-02-05</v>
          </cell>
          <cell r="K3895" t="str">
            <v>YASSIE</v>
          </cell>
          <cell r="L3895" t="str">
            <v>True</v>
          </cell>
          <cell r="M3895" t="str">
            <v>True</v>
          </cell>
          <cell r="N3895" t="str">
            <v>True</v>
          </cell>
          <cell r="O3895" t="str">
            <v>False</v>
          </cell>
          <cell r="P3895">
            <v>298900711</v>
          </cell>
          <cell r="Q3895">
            <v>0</v>
          </cell>
          <cell r="R3895">
            <v>0</v>
          </cell>
          <cell r="S3895" t="str">
            <v>0.00</v>
          </cell>
          <cell r="T3895">
            <v>0</v>
          </cell>
          <cell r="U3895">
            <v>6</v>
          </cell>
          <cell r="V3895">
            <v>6</v>
          </cell>
          <cell r="W3895" t="str">
            <v>2026-02-06</v>
          </cell>
        </row>
        <row r="3896">
          <cell r="A3896">
            <v>135973</v>
          </cell>
          <cell r="B3896">
            <v>46058</v>
          </cell>
          <cell r="C3896" t="str">
            <v>GINAM</v>
          </cell>
          <cell r="D3896" t="str">
            <v>3605</v>
          </cell>
          <cell r="E3896" t="str">
            <v>418 750.00</v>
          </cell>
          <cell r="F3896" t="str">
            <v>502 500.00</v>
          </cell>
          <cell r="G3896" t="str">
            <v>MGA</v>
          </cell>
          <cell r="H3896" t="str">
            <v>C400</v>
          </cell>
          <cell r="I3896" t="str">
            <v>E</v>
          </cell>
          <cell r="J3896" t="str">
            <v>2026-02-05</v>
          </cell>
          <cell r="K3896" t="str">
            <v>YASSIE</v>
          </cell>
          <cell r="L3896" t="str">
            <v>True</v>
          </cell>
          <cell r="M3896" t="str">
            <v>True</v>
          </cell>
          <cell r="N3896" t="str">
            <v>True</v>
          </cell>
          <cell r="O3896" t="str">
            <v>False</v>
          </cell>
          <cell r="P3896">
            <v>298900709</v>
          </cell>
          <cell r="Q3896">
            <v>298900708</v>
          </cell>
          <cell r="R3896">
            <v>0</v>
          </cell>
          <cell r="S3896" t="str">
            <v>0.00</v>
          </cell>
          <cell r="T3896">
            <v>0</v>
          </cell>
          <cell r="U3896">
            <v>6</v>
          </cell>
          <cell r="V3896">
            <v>6</v>
          </cell>
          <cell r="W3896" t="str">
            <v>2026-02-05</v>
          </cell>
        </row>
        <row r="3897">
          <cell r="A3897">
            <v>135972</v>
          </cell>
          <cell r="B3897">
            <v>46058</v>
          </cell>
          <cell r="C3897" t="str">
            <v>HERY.RAMAROLAHY</v>
          </cell>
          <cell r="D3897" t="str">
            <v>3042</v>
          </cell>
          <cell r="E3897" t="str">
            <v>2 200 000.00</v>
          </cell>
          <cell r="F3897" t="str">
            <v>2 640 000.00</v>
          </cell>
          <cell r="G3897" t="str">
            <v>MGA</v>
          </cell>
          <cell r="H3897" t="str">
            <v>C500</v>
          </cell>
          <cell r="I3897" t="str">
            <v>E</v>
          </cell>
          <cell r="J3897" t="str">
            <v>2026-02-05</v>
          </cell>
          <cell r="K3897" t="str">
            <v>YASSIE</v>
          </cell>
          <cell r="L3897" t="str">
            <v>True</v>
          </cell>
          <cell r="M3897" t="str">
            <v>True</v>
          </cell>
          <cell r="N3897" t="str">
            <v>True</v>
          </cell>
          <cell r="O3897" t="str">
            <v>False</v>
          </cell>
          <cell r="P3897">
            <v>298800218</v>
          </cell>
          <cell r="Q3897">
            <v>0</v>
          </cell>
          <cell r="R3897">
            <v>0</v>
          </cell>
          <cell r="S3897" t="str">
            <v>0.00</v>
          </cell>
          <cell r="T3897">
            <v>0</v>
          </cell>
          <cell r="U3897">
            <v>6</v>
          </cell>
          <cell r="V3897">
            <v>6</v>
          </cell>
          <cell r="W3897" t="str">
            <v>2026-02-06</v>
          </cell>
        </row>
        <row r="3898">
          <cell r="A3898">
            <v>135971</v>
          </cell>
          <cell r="B3898">
            <v>46058</v>
          </cell>
          <cell r="C3898" t="str">
            <v>HERY.RAMAROLAHY</v>
          </cell>
          <cell r="D3898" t="str">
            <v>3463</v>
          </cell>
          <cell r="E3898" t="str">
            <v>9 852 000.00</v>
          </cell>
          <cell r="F3898" t="str">
            <v>11 822 400.00</v>
          </cell>
          <cell r="G3898" t="str">
            <v>MGA</v>
          </cell>
          <cell r="H3898" t="str">
            <v>C500</v>
          </cell>
          <cell r="I3898" t="str">
            <v>E</v>
          </cell>
          <cell r="J3898" t="str">
            <v>2026-02-05</v>
          </cell>
          <cell r="K3898" t="str">
            <v>YASSIE</v>
          </cell>
          <cell r="L3898" t="str">
            <v>True</v>
          </cell>
          <cell r="M3898" t="str">
            <v>True</v>
          </cell>
          <cell r="N3898" t="str">
            <v>True</v>
          </cell>
          <cell r="O3898" t="str">
            <v>False</v>
          </cell>
          <cell r="P3898">
            <v>298800216</v>
          </cell>
          <cell r="Q3898">
            <v>0</v>
          </cell>
          <cell r="R3898">
            <v>0</v>
          </cell>
          <cell r="S3898" t="str">
            <v>0.00</v>
          </cell>
          <cell r="T3898">
            <v>0</v>
          </cell>
          <cell r="U3898">
            <v>8</v>
          </cell>
          <cell r="V3898">
            <v>8</v>
          </cell>
          <cell r="W3898" t="str">
            <v>2026-02-06</v>
          </cell>
        </row>
        <row r="3899">
          <cell r="A3899">
            <v>135970</v>
          </cell>
          <cell r="B3899">
            <v>46058</v>
          </cell>
          <cell r="C3899" t="str">
            <v>CHRISTELE</v>
          </cell>
          <cell r="D3899" t="str">
            <v>5993</v>
          </cell>
          <cell r="E3899" t="str">
            <v>2 000 000.00</v>
          </cell>
          <cell r="F3899" t="str">
            <v>2 000 000.00</v>
          </cell>
          <cell r="G3899" t="str">
            <v>MGA</v>
          </cell>
          <cell r="H3899" t="str">
            <v>C600</v>
          </cell>
          <cell r="I3899" t="str">
            <v>E</v>
          </cell>
          <cell r="J3899" t="str">
            <v>2026-02-05</v>
          </cell>
          <cell r="K3899" t="str">
            <v>YASSIE</v>
          </cell>
          <cell r="L3899" t="str">
            <v>True</v>
          </cell>
          <cell r="M3899" t="str">
            <v>True</v>
          </cell>
          <cell r="N3899" t="str">
            <v>True</v>
          </cell>
          <cell r="O3899" t="str">
            <v>False</v>
          </cell>
          <cell r="P3899">
            <v>298700231</v>
          </cell>
          <cell r="Q3899">
            <v>298700230</v>
          </cell>
          <cell r="R3899">
            <v>0</v>
          </cell>
          <cell r="S3899" t="str">
            <v>0.00</v>
          </cell>
          <cell r="T3899">
            <v>0</v>
          </cell>
          <cell r="U3899">
            <v>6</v>
          </cell>
          <cell r="V3899">
            <v>6</v>
          </cell>
          <cell r="W3899" t="str">
            <v>2026-02-12</v>
          </cell>
        </row>
        <row r="3900">
          <cell r="A3900">
            <v>135969</v>
          </cell>
          <cell r="B3900">
            <v>46058</v>
          </cell>
          <cell r="C3900" t="str">
            <v>CHRISTELE</v>
          </cell>
          <cell r="D3900" t="str">
            <v>119</v>
          </cell>
          <cell r="E3900" t="str">
            <v>120 000.00</v>
          </cell>
          <cell r="F3900" t="str">
            <v>144 000.00</v>
          </cell>
          <cell r="G3900" t="str">
            <v>MGA</v>
          </cell>
          <cell r="H3900" t="str">
            <v>C600</v>
          </cell>
          <cell r="I3900" t="str">
            <v>E</v>
          </cell>
          <cell r="J3900" t="str">
            <v>2026-02-05</v>
          </cell>
          <cell r="K3900" t="str">
            <v>YASSIE</v>
          </cell>
          <cell r="L3900" t="str">
            <v>True</v>
          </cell>
          <cell r="M3900" t="str">
            <v>True</v>
          </cell>
          <cell r="N3900" t="str">
            <v>True</v>
          </cell>
          <cell r="O3900" t="str">
            <v>False</v>
          </cell>
          <cell r="P3900">
            <v>298700228</v>
          </cell>
          <cell r="Q3900">
            <v>298700227</v>
          </cell>
          <cell r="R3900">
            <v>0</v>
          </cell>
          <cell r="S3900" t="str">
            <v>0.00</v>
          </cell>
          <cell r="T3900">
            <v>0</v>
          </cell>
          <cell r="U3900">
            <v>7</v>
          </cell>
          <cell r="V3900">
            <v>7</v>
          </cell>
          <cell r="W3900" t="str">
            <v>2026-02-12</v>
          </cell>
        </row>
        <row r="3901">
          <cell r="A3901">
            <v>135968</v>
          </cell>
          <cell r="B3901">
            <v>46058</v>
          </cell>
          <cell r="C3901" t="str">
            <v>HARITSOA</v>
          </cell>
          <cell r="E3901" t="str">
            <v>2 928 400.00</v>
          </cell>
          <cell r="F3901" t="str">
            <v>2 928 400.00</v>
          </cell>
          <cell r="G3901" t="str">
            <v>MGA</v>
          </cell>
          <cell r="H3901" t="str">
            <v>C500</v>
          </cell>
          <cell r="I3901" t="str">
            <v>E</v>
          </cell>
          <cell r="J3901" t="str">
            <v>2026-02-05</v>
          </cell>
          <cell r="K3901" t="str">
            <v>YASSIE</v>
          </cell>
          <cell r="L3901" t="str">
            <v>True</v>
          </cell>
          <cell r="M3901" t="str">
            <v>True</v>
          </cell>
          <cell r="N3901" t="str">
            <v>True</v>
          </cell>
          <cell r="O3901" t="str">
            <v>False</v>
          </cell>
          <cell r="P3901">
            <v>298700215</v>
          </cell>
          <cell r="Q3901">
            <v>0</v>
          </cell>
          <cell r="R3901">
            <v>0</v>
          </cell>
          <cell r="S3901" t="str">
            <v>0.00</v>
          </cell>
          <cell r="T3901">
            <v>0</v>
          </cell>
          <cell r="U3901">
            <v>11</v>
          </cell>
          <cell r="V3901">
            <v>11</v>
          </cell>
          <cell r="W3901" t="str">
            <v>2026-02-05</v>
          </cell>
        </row>
        <row r="3902">
          <cell r="A3902">
            <v>135967</v>
          </cell>
          <cell r="B3902">
            <v>46058</v>
          </cell>
          <cell r="C3902" t="str">
            <v>SETRA3</v>
          </cell>
          <cell r="D3902" t="str">
            <v>2886</v>
          </cell>
          <cell r="E3902" t="str">
            <v>2 441 100.00</v>
          </cell>
          <cell r="F3902" t="str">
            <v>2 441 100.00</v>
          </cell>
          <cell r="G3902" t="str">
            <v>MGA</v>
          </cell>
          <cell r="H3902" t="str">
            <v>C104</v>
          </cell>
          <cell r="I3902" t="str">
            <v>E</v>
          </cell>
          <cell r="J3902" t="str">
            <v>2026-02-05</v>
          </cell>
          <cell r="K3902" t="str">
            <v>YASSIE</v>
          </cell>
          <cell r="L3902" t="str">
            <v>True</v>
          </cell>
          <cell r="M3902" t="str">
            <v>True</v>
          </cell>
          <cell r="N3902" t="str">
            <v>True</v>
          </cell>
          <cell r="O3902" t="str">
            <v>False</v>
          </cell>
          <cell r="P3902">
            <v>298700201</v>
          </cell>
          <cell r="Q3902">
            <v>0</v>
          </cell>
          <cell r="R3902">
            <v>0</v>
          </cell>
          <cell r="S3902" t="str">
            <v>0.00</v>
          </cell>
          <cell r="T3902">
            <v>0</v>
          </cell>
          <cell r="U3902">
            <v>10</v>
          </cell>
          <cell r="V3902">
            <v>10</v>
          </cell>
          <cell r="W3902" t="str">
            <v>2026-02-05</v>
          </cell>
        </row>
        <row r="3903">
          <cell r="A3903">
            <v>135966</v>
          </cell>
          <cell r="B3903">
            <v>46057</v>
          </cell>
          <cell r="C3903" t="str">
            <v>HARITSOA</v>
          </cell>
          <cell r="E3903" t="str">
            <v>19 635 600.00</v>
          </cell>
          <cell r="F3903" t="str">
            <v>19 635 600.00</v>
          </cell>
          <cell r="G3903" t="str">
            <v>MGA</v>
          </cell>
          <cell r="H3903" t="str">
            <v>C500</v>
          </cell>
          <cell r="I3903" t="str">
            <v>E</v>
          </cell>
          <cell r="J3903" t="str">
            <v>2026-02-04</v>
          </cell>
          <cell r="K3903" t="str">
            <v>YASSIE</v>
          </cell>
          <cell r="L3903" t="str">
            <v>True</v>
          </cell>
          <cell r="M3903" t="str">
            <v>True</v>
          </cell>
          <cell r="N3903" t="str">
            <v>True</v>
          </cell>
          <cell r="O3903" t="str">
            <v>False</v>
          </cell>
          <cell r="P3903">
            <v>297700762</v>
          </cell>
          <cell r="Q3903">
            <v>0</v>
          </cell>
          <cell r="R3903">
            <v>0</v>
          </cell>
          <cell r="S3903" t="str">
            <v>0.00</v>
          </cell>
          <cell r="T3903">
            <v>0</v>
          </cell>
          <cell r="U3903">
            <v>10</v>
          </cell>
          <cell r="V3903">
            <v>10</v>
          </cell>
          <cell r="W3903" t="str">
            <v>2026-02-04</v>
          </cell>
        </row>
        <row r="3904">
          <cell r="A3904">
            <v>135965</v>
          </cell>
          <cell r="B3904">
            <v>46057</v>
          </cell>
          <cell r="C3904" t="str">
            <v>LUCA3</v>
          </cell>
          <cell r="D3904" t="str">
            <v>1095</v>
          </cell>
          <cell r="E3904" t="str">
            <v>9 292 000.00</v>
          </cell>
          <cell r="F3904" t="str">
            <v>11 150 400.00</v>
          </cell>
          <cell r="G3904" t="str">
            <v>MGA</v>
          </cell>
          <cell r="H3904" t="str">
            <v>C102</v>
          </cell>
          <cell r="I3904" t="str">
            <v>E</v>
          </cell>
          <cell r="J3904" t="str">
            <v>2026-02-04</v>
          </cell>
          <cell r="K3904" t="str">
            <v>YASSIE</v>
          </cell>
          <cell r="L3904" t="str">
            <v>True</v>
          </cell>
          <cell r="M3904" t="str">
            <v>True</v>
          </cell>
          <cell r="N3904" t="str">
            <v>True</v>
          </cell>
          <cell r="O3904" t="str">
            <v>False</v>
          </cell>
          <cell r="P3904">
            <v>297600292</v>
          </cell>
          <cell r="Q3904">
            <v>0</v>
          </cell>
          <cell r="R3904">
            <v>0</v>
          </cell>
          <cell r="S3904" t="str">
            <v>0.00</v>
          </cell>
          <cell r="T3904">
            <v>0</v>
          </cell>
          <cell r="U3904">
            <v>9</v>
          </cell>
          <cell r="V3904">
            <v>9</v>
          </cell>
          <cell r="W3904" t="str">
            <v>2026-02-04</v>
          </cell>
        </row>
        <row r="3905">
          <cell r="A3905">
            <v>135964</v>
          </cell>
          <cell r="B3905">
            <v>46057</v>
          </cell>
          <cell r="C3905" t="str">
            <v>MBOLATIANANJI</v>
          </cell>
          <cell r="D3905" t="str">
            <v>770</v>
          </cell>
          <cell r="E3905" t="str">
            <v>15 024 700.00</v>
          </cell>
          <cell r="F3905" t="str">
            <v>15 024 700.00</v>
          </cell>
          <cell r="G3905" t="str">
            <v>MGA</v>
          </cell>
          <cell r="H3905" t="str">
            <v>C800</v>
          </cell>
          <cell r="I3905" t="str">
            <v>E</v>
          </cell>
          <cell r="J3905" t="str">
            <v>2026-02-04</v>
          </cell>
          <cell r="K3905" t="str">
            <v>YASSIE</v>
          </cell>
          <cell r="L3905" t="str">
            <v>True</v>
          </cell>
          <cell r="M3905" t="str">
            <v>True</v>
          </cell>
          <cell r="N3905" t="str">
            <v>True</v>
          </cell>
          <cell r="O3905" t="str">
            <v>False</v>
          </cell>
          <cell r="P3905">
            <v>297600278</v>
          </cell>
          <cell r="Q3905">
            <v>0</v>
          </cell>
          <cell r="R3905">
            <v>0</v>
          </cell>
          <cell r="S3905" t="str">
            <v>0.00</v>
          </cell>
          <cell r="T3905">
            <v>0</v>
          </cell>
          <cell r="U3905">
            <v>4</v>
          </cell>
          <cell r="V3905">
            <v>4</v>
          </cell>
          <cell r="W3905" t="str">
            <v>2026-02-04</v>
          </cell>
        </row>
        <row r="3906">
          <cell r="A3906">
            <v>135963</v>
          </cell>
          <cell r="B3906">
            <v>46057</v>
          </cell>
          <cell r="C3906" t="str">
            <v>MIALY23</v>
          </cell>
          <cell r="D3906" t="str">
            <v>2490</v>
          </cell>
          <cell r="E3906" t="str">
            <v>5 628 300.00</v>
          </cell>
          <cell r="F3906" t="str">
            <v>6 753 960.00</v>
          </cell>
          <cell r="G3906" t="str">
            <v>MGA</v>
          </cell>
          <cell r="H3906" t="str">
            <v>C102</v>
          </cell>
          <cell r="I3906" t="str">
            <v>E</v>
          </cell>
          <cell r="J3906" t="str">
            <v>2026-02-04</v>
          </cell>
          <cell r="K3906" t="str">
            <v>YASSIE</v>
          </cell>
          <cell r="L3906" t="str">
            <v>True</v>
          </cell>
          <cell r="M3906" t="str">
            <v>True</v>
          </cell>
          <cell r="N3906" t="str">
            <v>True</v>
          </cell>
          <cell r="O3906" t="str">
            <v>False</v>
          </cell>
          <cell r="P3906">
            <v>297600267</v>
          </cell>
          <cell r="Q3906">
            <v>297600266</v>
          </cell>
          <cell r="R3906">
            <v>0</v>
          </cell>
          <cell r="S3906" t="str">
            <v>0.00</v>
          </cell>
          <cell r="T3906">
            <v>0</v>
          </cell>
          <cell r="U3906">
            <v>7</v>
          </cell>
          <cell r="V3906">
            <v>7</v>
          </cell>
          <cell r="W3906" t="str">
            <v>2026-02-12</v>
          </cell>
        </row>
        <row r="3907">
          <cell r="A3907">
            <v>135962</v>
          </cell>
          <cell r="B3907">
            <v>46057</v>
          </cell>
          <cell r="C3907" t="str">
            <v>MIALY23</v>
          </cell>
          <cell r="D3907" t="str">
            <v>2490</v>
          </cell>
          <cell r="E3907" t="str">
            <v>6 132 700.00</v>
          </cell>
          <cell r="F3907" t="str">
            <v>7 359 240.00</v>
          </cell>
          <cell r="G3907" t="str">
            <v>MGA</v>
          </cell>
          <cell r="H3907" t="str">
            <v>C700</v>
          </cell>
          <cell r="I3907" t="str">
            <v>E</v>
          </cell>
          <cell r="J3907" t="str">
            <v>2026-02-04</v>
          </cell>
          <cell r="K3907" t="str">
            <v>YASSIE</v>
          </cell>
          <cell r="L3907" t="str">
            <v>True</v>
          </cell>
          <cell r="M3907" t="str">
            <v>True</v>
          </cell>
          <cell r="N3907" t="str">
            <v>True</v>
          </cell>
          <cell r="O3907" t="str">
            <v>False</v>
          </cell>
          <cell r="P3907">
            <v>297600261</v>
          </cell>
          <cell r="Q3907">
            <v>297600260</v>
          </cell>
          <cell r="R3907">
            <v>0</v>
          </cell>
          <cell r="S3907" t="str">
            <v>0.00</v>
          </cell>
          <cell r="T3907">
            <v>0</v>
          </cell>
          <cell r="U3907">
            <v>7</v>
          </cell>
          <cell r="V3907">
            <v>7</v>
          </cell>
          <cell r="W3907" t="str">
            <v>2026-02-12</v>
          </cell>
        </row>
        <row r="3908">
          <cell r="A3908">
            <v>135961</v>
          </cell>
          <cell r="B3908">
            <v>46057</v>
          </cell>
          <cell r="C3908" t="str">
            <v>MIALY23</v>
          </cell>
          <cell r="D3908" t="str">
            <v>2490</v>
          </cell>
          <cell r="E3908" t="str">
            <v>2 814 150.00</v>
          </cell>
          <cell r="F3908" t="str">
            <v>3 376 980.00</v>
          </cell>
          <cell r="G3908" t="str">
            <v>MGA</v>
          </cell>
          <cell r="H3908" t="str">
            <v>C104</v>
          </cell>
          <cell r="I3908" t="str">
            <v>E</v>
          </cell>
          <cell r="J3908" t="str">
            <v>2026-02-04</v>
          </cell>
          <cell r="K3908" t="str">
            <v>YASSIE</v>
          </cell>
          <cell r="L3908" t="str">
            <v>True</v>
          </cell>
          <cell r="M3908" t="str">
            <v>True</v>
          </cell>
          <cell r="N3908" t="str">
            <v>True</v>
          </cell>
          <cell r="O3908" t="str">
            <v>False</v>
          </cell>
          <cell r="P3908">
            <v>297500533</v>
          </cell>
          <cell r="Q3908">
            <v>297500532</v>
          </cell>
          <cell r="R3908">
            <v>0</v>
          </cell>
          <cell r="S3908" t="str">
            <v>0.00</v>
          </cell>
          <cell r="T3908">
            <v>0</v>
          </cell>
          <cell r="U3908">
            <v>7</v>
          </cell>
          <cell r="V3908">
            <v>7</v>
          </cell>
          <cell r="W3908" t="str">
            <v>2026-02-12</v>
          </cell>
        </row>
        <row r="3909">
          <cell r="A3909">
            <v>135960</v>
          </cell>
          <cell r="B3909">
            <v>46057</v>
          </cell>
          <cell r="C3909" t="str">
            <v>PRISCA11</v>
          </cell>
          <cell r="E3909" t="str">
            <v>1.00</v>
          </cell>
          <cell r="F3909" t="str">
            <v>1.20</v>
          </cell>
          <cell r="G3909" t="str">
            <v>MGA</v>
          </cell>
          <cell r="H3909" t="str">
            <v>C500</v>
          </cell>
          <cell r="I3909" t="str">
            <v>E</v>
          </cell>
          <cell r="J3909" t="str">
            <v>2026-02-04</v>
          </cell>
          <cell r="K3909" t="str">
            <v>YASSIE</v>
          </cell>
          <cell r="L3909" t="str">
            <v>True</v>
          </cell>
          <cell r="M3909" t="str">
            <v>False</v>
          </cell>
          <cell r="N3909" t="str">
            <v>True</v>
          </cell>
          <cell r="O3909" t="str">
            <v>False</v>
          </cell>
          <cell r="P3909">
            <v>297300207</v>
          </cell>
          <cell r="Q3909">
            <v>297300206</v>
          </cell>
          <cell r="R3909">
            <v>0</v>
          </cell>
          <cell r="S3909" t="str">
            <v>0.00</v>
          </cell>
          <cell r="T3909">
            <v>0</v>
          </cell>
          <cell r="U3909">
            <v>8</v>
          </cell>
          <cell r="V3909">
            <v>8</v>
          </cell>
          <cell r="W3909" t="str">
            <v>2026-02-04</v>
          </cell>
        </row>
        <row r="3910">
          <cell r="A3910">
            <v>135959</v>
          </cell>
          <cell r="B3910">
            <v>46057</v>
          </cell>
          <cell r="C3910" t="str">
            <v>OLGA</v>
          </cell>
          <cell r="E3910" t="str">
            <v>0.00</v>
          </cell>
          <cell r="F3910" t="str">
            <v>0.00</v>
          </cell>
          <cell r="G3910" t="str">
            <v>MGA</v>
          </cell>
          <cell r="H3910" t="str">
            <v>C901</v>
          </cell>
          <cell r="I3910" t="str">
            <v>E</v>
          </cell>
          <cell r="J3910" t="str">
            <v>2026-02-04</v>
          </cell>
          <cell r="K3910" t="str">
            <v>YASSIE</v>
          </cell>
          <cell r="L3910" t="str">
            <v>True</v>
          </cell>
          <cell r="M3910" t="str">
            <v>False</v>
          </cell>
          <cell r="N3910" t="str">
            <v>True</v>
          </cell>
          <cell r="O3910" t="str">
            <v>False</v>
          </cell>
          <cell r="P3910">
            <v>0</v>
          </cell>
          <cell r="Q3910">
            <v>0</v>
          </cell>
          <cell r="R3910">
            <v>0</v>
          </cell>
          <cell r="S3910" t="str">
            <v>0.00</v>
          </cell>
          <cell r="T3910">
            <v>0</v>
          </cell>
          <cell r="U3910">
            <v>4</v>
          </cell>
          <cell r="V3910">
            <v>4</v>
          </cell>
          <cell r="W3910" t="str">
            <v>2026-02-05</v>
          </cell>
        </row>
        <row r="3911">
          <cell r="A3911">
            <v>135958</v>
          </cell>
          <cell r="B3911">
            <v>46057</v>
          </cell>
          <cell r="C3911" t="str">
            <v>MBOLATIANANJI</v>
          </cell>
          <cell r="D3911" t="str">
            <v>681</v>
          </cell>
          <cell r="E3911" t="str">
            <v>39 711 218.00</v>
          </cell>
          <cell r="F3911" t="str">
            <v>47 653 461.60</v>
          </cell>
          <cell r="G3911" t="str">
            <v>MGA</v>
          </cell>
          <cell r="H3911" t="str">
            <v>C800</v>
          </cell>
          <cell r="I3911" t="str">
            <v>E</v>
          </cell>
          <cell r="J3911" t="str">
            <v>2026-02-04</v>
          </cell>
          <cell r="K3911" t="str">
            <v>YASSIE</v>
          </cell>
          <cell r="L3911" t="str">
            <v>True</v>
          </cell>
          <cell r="M3911" t="str">
            <v>True</v>
          </cell>
          <cell r="N3911" t="str">
            <v>True</v>
          </cell>
          <cell r="O3911" t="str">
            <v>False</v>
          </cell>
          <cell r="P3911">
            <v>190300147</v>
          </cell>
          <cell r="Q3911">
            <v>0</v>
          </cell>
          <cell r="R3911">
            <v>0</v>
          </cell>
          <cell r="S3911" t="str">
            <v>0.00</v>
          </cell>
          <cell r="T3911">
            <v>0</v>
          </cell>
          <cell r="U3911">
            <v>4</v>
          </cell>
          <cell r="V3911">
            <v>4</v>
          </cell>
          <cell r="W3911" t="str">
            <v>2026-02-04</v>
          </cell>
        </row>
        <row r="3912">
          <cell r="A3912">
            <v>135957</v>
          </cell>
          <cell r="B3912">
            <v>46057</v>
          </cell>
          <cell r="C3912" t="str">
            <v>MIALY23</v>
          </cell>
          <cell r="D3912" t="str">
            <v>5780</v>
          </cell>
          <cell r="E3912" t="str">
            <v>2 000 000.00</v>
          </cell>
          <cell r="F3912" t="str">
            <v>2 000 000.00</v>
          </cell>
          <cell r="G3912" t="str">
            <v>MGA</v>
          </cell>
          <cell r="H3912" t="str">
            <v>C600</v>
          </cell>
          <cell r="I3912" t="str">
            <v>E</v>
          </cell>
          <cell r="J3912" t="str">
            <v>2026-02-04</v>
          </cell>
          <cell r="K3912" t="str">
            <v>YASSIE</v>
          </cell>
          <cell r="L3912" t="str">
            <v>True</v>
          </cell>
          <cell r="M3912" t="str">
            <v>True</v>
          </cell>
          <cell r="N3912" t="str">
            <v>True</v>
          </cell>
          <cell r="O3912" t="str">
            <v>False</v>
          </cell>
          <cell r="P3912">
            <v>297300183</v>
          </cell>
          <cell r="Q3912">
            <v>297300182</v>
          </cell>
          <cell r="R3912">
            <v>0</v>
          </cell>
          <cell r="S3912" t="str">
            <v>0.00</v>
          </cell>
          <cell r="T3912">
            <v>0</v>
          </cell>
          <cell r="U3912">
            <v>7</v>
          </cell>
          <cell r="V3912">
            <v>7</v>
          </cell>
          <cell r="W3912" t="str">
            <v>2026-02-12</v>
          </cell>
        </row>
        <row r="3913">
          <cell r="A3913">
            <v>135956</v>
          </cell>
          <cell r="B3913">
            <v>46057</v>
          </cell>
          <cell r="C3913" t="str">
            <v>SETRA3</v>
          </cell>
          <cell r="D3913" t="str">
            <v>1184</v>
          </cell>
          <cell r="E3913" t="str">
            <v>1 300 727.00</v>
          </cell>
          <cell r="F3913" t="str">
            <v>1 560 872.40</v>
          </cell>
          <cell r="G3913" t="str">
            <v>MGA</v>
          </cell>
          <cell r="H3913" t="str">
            <v>C104</v>
          </cell>
          <cell r="I3913" t="str">
            <v>E</v>
          </cell>
          <cell r="J3913" t="str">
            <v>2026-02-04</v>
          </cell>
          <cell r="K3913" t="str">
            <v>YASSIE</v>
          </cell>
          <cell r="L3913" t="str">
            <v>True</v>
          </cell>
          <cell r="M3913" t="str">
            <v>True</v>
          </cell>
          <cell r="N3913" t="str">
            <v>True</v>
          </cell>
          <cell r="O3913" t="str">
            <v>False</v>
          </cell>
          <cell r="P3913">
            <v>297400153</v>
          </cell>
          <cell r="Q3913">
            <v>0</v>
          </cell>
          <cell r="R3913">
            <v>0</v>
          </cell>
          <cell r="S3913" t="str">
            <v>0.00</v>
          </cell>
          <cell r="T3913">
            <v>0</v>
          </cell>
          <cell r="U3913">
            <v>7</v>
          </cell>
          <cell r="V3913">
            <v>7</v>
          </cell>
          <cell r="W3913" t="str">
            <v>2026-02-04</v>
          </cell>
        </row>
        <row r="3914">
          <cell r="A3914">
            <v>135955</v>
          </cell>
          <cell r="B3914">
            <v>46057</v>
          </cell>
          <cell r="C3914" t="str">
            <v>MBOLATIANANJI</v>
          </cell>
          <cell r="D3914" t="str">
            <v>2169</v>
          </cell>
          <cell r="E3914" t="str">
            <v>7 186.20</v>
          </cell>
          <cell r="F3914" t="str">
            <v>7 186.20</v>
          </cell>
          <cell r="G3914" t="str">
            <v>USD</v>
          </cell>
          <cell r="H3914" t="str">
            <v>C800</v>
          </cell>
          <cell r="I3914" t="str">
            <v>E</v>
          </cell>
          <cell r="J3914" t="str">
            <v>2026-02-04</v>
          </cell>
          <cell r="K3914" t="str">
            <v>YASSIE</v>
          </cell>
          <cell r="L3914" t="str">
            <v>True</v>
          </cell>
          <cell r="M3914" t="str">
            <v>True</v>
          </cell>
          <cell r="N3914" t="str">
            <v>True</v>
          </cell>
          <cell r="O3914" t="str">
            <v>False</v>
          </cell>
          <cell r="P3914">
            <v>297300173</v>
          </cell>
          <cell r="Q3914">
            <v>0</v>
          </cell>
          <cell r="R3914">
            <v>0</v>
          </cell>
          <cell r="S3914" t="str">
            <v>0.00</v>
          </cell>
          <cell r="T3914">
            <v>0</v>
          </cell>
          <cell r="U3914">
            <v>6</v>
          </cell>
          <cell r="V3914">
            <v>6</v>
          </cell>
          <cell r="W3914" t="str">
            <v>2026-02-04</v>
          </cell>
        </row>
        <row r="3915">
          <cell r="A3915">
            <v>135954</v>
          </cell>
          <cell r="B3915">
            <v>46057</v>
          </cell>
          <cell r="C3915" t="str">
            <v>HARITSOA</v>
          </cell>
          <cell r="D3915" t="str">
            <v>4216</v>
          </cell>
          <cell r="E3915" t="str">
            <v>116 666.67</v>
          </cell>
          <cell r="F3915" t="str">
            <v>140 000.00</v>
          </cell>
          <cell r="G3915" t="str">
            <v>MGA</v>
          </cell>
          <cell r="H3915" t="str">
            <v>C500</v>
          </cell>
          <cell r="I3915" t="str">
            <v>E</v>
          </cell>
          <cell r="J3915" t="str">
            <v>2026-02-04</v>
          </cell>
          <cell r="K3915" t="str">
            <v>YASSIE</v>
          </cell>
          <cell r="L3915" t="str">
            <v>True</v>
          </cell>
          <cell r="M3915" t="str">
            <v>True</v>
          </cell>
          <cell r="N3915" t="str">
            <v>True</v>
          </cell>
          <cell r="O3915" t="str">
            <v>False</v>
          </cell>
          <cell r="P3915">
            <v>297200931</v>
          </cell>
          <cell r="Q3915">
            <v>0</v>
          </cell>
          <cell r="R3915">
            <v>0</v>
          </cell>
          <cell r="S3915" t="str">
            <v>0.00</v>
          </cell>
          <cell r="T3915">
            <v>0</v>
          </cell>
          <cell r="U3915">
            <v>7</v>
          </cell>
          <cell r="V3915">
            <v>7</v>
          </cell>
          <cell r="W3915" t="str">
            <v>2026-02-04</v>
          </cell>
        </row>
        <row r="3916">
          <cell r="A3916">
            <v>135953</v>
          </cell>
          <cell r="B3916">
            <v>46057</v>
          </cell>
          <cell r="C3916" t="str">
            <v>MIORA46</v>
          </cell>
          <cell r="D3916" t="str">
            <v>2886</v>
          </cell>
          <cell r="E3916" t="str">
            <v>19 101 416.66</v>
          </cell>
          <cell r="F3916" t="str">
            <v>22 921 699.99</v>
          </cell>
          <cell r="G3916" t="str">
            <v>MGA</v>
          </cell>
          <cell r="H3916" t="str">
            <v>C900</v>
          </cell>
          <cell r="I3916" t="str">
            <v>E</v>
          </cell>
          <cell r="J3916" t="str">
            <v>2026-02-04</v>
          </cell>
          <cell r="K3916" t="str">
            <v>YASSIE</v>
          </cell>
          <cell r="L3916" t="str">
            <v>True</v>
          </cell>
          <cell r="M3916" t="str">
            <v>True</v>
          </cell>
          <cell r="N3916" t="str">
            <v>True</v>
          </cell>
          <cell r="O3916" t="str">
            <v>False</v>
          </cell>
          <cell r="P3916">
            <v>297200929</v>
          </cell>
          <cell r="Q3916">
            <v>0</v>
          </cell>
          <cell r="R3916">
            <v>0</v>
          </cell>
          <cell r="S3916" t="str">
            <v>0.00</v>
          </cell>
          <cell r="T3916">
            <v>0</v>
          </cell>
          <cell r="U3916">
            <v>6</v>
          </cell>
          <cell r="V3916">
            <v>6</v>
          </cell>
          <cell r="W3916" t="str">
            <v>2026-02-04</v>
          </cell>
        </row>
        <row r="3917">
          <cell r="A3917">
            <v>135952</v>
          </cell>
          <cell r="B3917">
            <v>46057</v>
          </cell>
          <cell r="C3917" t="str">
            <v>HARITSOA</v>
          </cell>
          <cell r="D3917" t="str">
            <v>4216</v>
          </cell>
          <cell r="E3917" t="str">
            <v>200 833.33</v>
          </cell>
          <cell r="F3917" t="str">
            <v>241 000.00</v>
          </cell>
          <cell r="G3917" t="str">
            <v>MGA</v>
          </cell>
          <cell r="H3917" t="str">
            <v>C500</v>
          </cell>
          <cell r="I3917" t="str">
            <v>E</v>
          </cell>
          <cell r="J3917" t="str">
            <v>2026-02-04</v>
          </cell>
          <cell r="K3917" t="str">
            <v>YASSIE</v>
          </cell>
          <cell r="L3917" t="str">
            <v>True</v>
          </cell>
          <cell r="M3917" t="str">
            <v>True</v>
          </cell>
          <cell r="N3917" t="str">
            <v>True</v>
          </cell>
          <cell r="O3917" t="str">
            <v>False</v>
          </cell>
          <cell r="P3917">
            <v>297200927</v>
          </cell>
          <cell r="Q3917">
            <v>0</v>
          </cell>
          <cell r="R3917">
            <v>0</v>
          </cell>
          <cell r="S3917" t="str">
            <v>0.00</v>
          </cell>
          <cell r="T3917">
            <v>0</v>
          </cell>
          <cell r="U3917">
            <v>7</v>
          </cell>
          <cell r="V3917">
            <v>7</v>
          </cell>
          <cell r="W3917" t="str">
            <v>2026-02-04</v>
          </cell>
        </row>
        <row r="3918">
          <cell r="A3918">
            <v>135951</v>
          </cell>
          <cell r="B3918">
            <v>46057</v>
          </cell>
          <cell r="C3918" t="str">
            <v>LUCA3</v>
          </cell>
          <cell r="D3918" t="str">
            <v>3726</v>
          </cell>
          <cell r="E3918" t="str">
            <v>3 950 000.00</v>
          </cell>
          <cell r="F3918" t="str">
            <v>3 950 000.00</v>
          </cell>
          <cell r="G3918" t="str">
            <v>MGA</v>
          </cell>
          <cell r="H3918" t="str">
            <v>C102</v>
          </cell>
          <cell r="I3918" t="str">
            <v>E</v>
          </cell>
          <cell r="J3918" t="str">
            <v>2026-02-04</v>
          </cell>
          <cell r="K3918" t="str">
            <v>YASSIE</v>
          </cell>
          <cell r="L3918" t="str">
            <v>True</v>
          </cell>
          <cell r="M3918" t="str">
            <v>True</v>
          </cell>
          <cell r="N3918" t="str">
            <v>True</v>
          </cell>
          <cell r="O3918" t="str">
            <v>False</v>
          </cell>
          <cell r="P3918">
            <v>297200923</v>
          </cell>
          <cell r="Q3918">
            <v>0</v>
          </cell>
          <cell r="R3918">
            <v>0</v>
          </cell>
          <cell r="S3918" t="str">
            <v>0.00</v>
          </cell>
          <cell r="T3918">
            <v>0</v>
          </cell>
          <cell r="U3918">
            <v>9</v>
          </cell>
          <cell r="V3918">
            <v>9</v>
          </cell>
          <cell r="W3918" t="str">
            <v>2026-02-04</v>
          </cell>
        </row>
        <row r="3919">
          <cell r="A3919">
            <v>135950</v>
          </cell>
          <cell r="B3919">
            <v>46057</v>
          </cell>
          <cell r="C3919" t="str">
            <v>TAHIANA7</v>
          </cell>
          <cell r="E3919" t="str">
            <v>0.00</v>
          </cell>
          <cell r="F3919" t="str">
            <v>0.00</v>
          </cell>
          <cell r="G3919" t="str">
            <v>MGA</v>
          </cell>
          <cell r="H3919" t="str">
            <v>C500</v>
          </cell>
          <cell r="I3919" t="str">
            <v>E</v>
          </cell>
          <cell r="J3919" t="str">
            <v>2026-02-04</v>
          </cell>
          <cell r="K3919" t="str">
            <v>YASSIE</v>
          </cell>
          <cell r="L3919" t="str">
            <v>True</v>
          </cell>
          <cell r="M3919" t="str">
            <v>False</v>
          </cell>
          <cell r="N3919" t="str">
            <v>True</v>
          </cell>
          <cell r="O3919" t="str">
            <v>False</v>
          </cell>
          <cell r="P3919">
            <v>297100382</v>
          </cell>
          <cell r="Q3919">
            <v>0</v>
          </cell>
          <cell r="R3919">
            <v>0</v>
          </cell>
          <cell r="S3919" t="str">
            <v>0.00</v>
          </cell>
          <cell r="T3919">
            <v>0</v>
          </cell>
          <cell r="U3919">
            <v>9</v>
          </cell>
          <cell r="V3919">
            <v>9</v>
          </cell>
          <cell r="W3919" t="str">
            <v>2026-02-06</v>
          </cell>
        </row>
        <row r="3920">
          <cell r="A3920">
            <v>135949</v>
          </cell>
          <cell r="B3920">
            <v>46056</v>
          </cell>
          <cell r="C3920" t="str">
            <v>LUCA3</v>
          </cell>
          <cell r="D3920" t="str">
            <v>4040</v>
          </cell>
          <cell r="E3920" t="str">
            <v>14 000 000.00</v>
          </cell>
          <cell r="F3920" t="str">
            <v>14 000 000.00</v>
          </cell>
          <cell r="G3920" t="str">
            <v>MGA</v>
          </cell>
          <cell r="H3920" t="str">
            <v>C103</v>
          </cell>
          <cell r="I3920" t="str">
            <v>E</v>
          </cell>
          <cell r="J3920" t="str">
            <v>2026-02-03</v>
          </cell>
          <cell r="K3920" t="str">
            <v>YASSIE</v>
          </cell>
          <cell r="L3920" t="str">
            <v>True</v>
          </cell>
          <cell r="M3920" t="str">
            <v>True</v>
          </cell>
          <cell r="N3920" t="str">
            <v>True</v>
          </cell>
          <cell r="O3920" t="str">
            <v>False</v>
          </cell>
          <cell r="P3920">
            <v>296200449</v>
          </cell>
          <cell r="Q3920">
            <v>296200448</v>
          </cell>
          <cell r="R3920">
            <v>0</v>
          </cell>
          <cell r="S3920" t="str">
            <v>0.00</v>
          </cell>
          <cell r="T3920">
            <v>0</v>
          </cell>
          <cell r="U3920">
            <v>8</v>
          </cell>
          <cell r="V3920">
            <v>8</v>
          </cell>
          <cell r="W3920" t="str">
            <v>2026-02-04</v>
          </cell>
        </row>
        <row r="3921">
          <cell r="A3921">
            <v>135948</v>
          </cell>
          <cell r="B3921">
            <v>46056</v>
          </cell>
          <cell r="C3921" t="str">
            <v>HARITSOA</v>
          </cell>
          <cell r="E3921" t="str">
            <v>0.00</v>
          </cell>
          <cell r="F3921" t="str">
            <v>0.00</v>
          </cell>
          <cell r="G3921" t="str">
            <v>MGA</v>
          </cell>
          <cell r="H3921" t="str">
            <v>C500</v>
          </cell>
          <cell r="I3921" t="str">
            <v>E</v>
          </cell>
          <cell r="J3921" t="str">
            <v>2026-02-03</v>
          </cell>
          <cell r="K3921" t="str">
            <v>YASSIE</v>
          </cell>
          <cell r="L3921" t="str">
            <v>True</v>
          </cell>
          <cell r="M3921" t="str">
            <v>False</v>
          </cell>
          <cell r="N3921" t="str">
            <v>True</v>
          </cell>
          <cell r="O3921" t="str">
            <v>False</v>
          </cell>
          <cell r="P3921">
            <v>296200446</v>
          </cell>
          <cell r="Q3921">
            <v>0</v>
          </cell>
          <cell r="R3921">
            <v>0</v>
          </cell>
          <cell r="S3921" t="str">
            <v>0.00</v>
          </cell>
          <cell r="T3921">
            <v>0</v>
          </cell>
          <cell r="U3921">
            <v>7</v>
          </cell>
          <cell r="V3921">
            <v>7</v>
          </cell>
          <cell r="W3921" t="str">
            <v>2026-02-04</v>
          </cell>
        </row>
        <row r="3922">
          <cell r="A3922">
            <v>135947</v>
          </cell>
          <cell r="B3922">
            <v>46056</v>
          </cell>
          <cell r="C3922" t="str">
            <v>LUCA3</v>
          </cell>
          <cell r="D3922" t="str">
            <v>5701</v>
          </cell>
          <cell r="E3922" t="str">
            <v>865 000.00</v>
          </cell>
          <cell r="F3922" t="str">
            <v>865 000.00</v>
          </cell>
          <cell r="G3922" t="str">
            <v>MGA</v>
          </cell>
          <cell r="H3922" t="str">
            <v>C100</v>
          </cell>
          <cell r="I3922" t="str">
            <v>E</v>
          </cell>
          <cell r="J3922" t="str">
            <v>2026-02-03</v>
          </cell>
          <cell r="K3922" t="str">
            <v>YASSIE</v>
          </cell>
          <cell r="L3922" t="str">
            <v>True</v>
          </cell>
          <cell r="M3922" t="str">
            <v>True</v>
          </cell>
          <cell r="N3922" t="str">
            <v>True</v>
          </cell>
          <cell r="O3922" t="str">
            <v>False</v>
          </cell>
          <cell r="P3922">
            <v>296000445</v>
          </cell>
          <cell r="Q3922">
            <v>0</v>
          </cell>
          <cell r="R3922">
            <v>0</v>
          </cell>
          <cell r="S3922" t="str">
            <v>0.00</v>
          </cell>
          <cell r="T3922">
            <v>0</v>
          </cell>
          <cell r="U3922">
            <v>7</v>
          </cell>
          <cell r="V3922">
            <v>7</v>
          </cell>
          <cell r="W3922" t="str">
            <v>2026-02-09</v>
          </cell>
        </row>
        <row r="3923">
          <cell r="A3923">
            <v>135946</v>
          </cell>
          <cell r="B3923">
            <v>46056</v>
          </cell>
          <cell r="C3923" t="str">
            <v>LUCA3</v>
          </cell>
          <cell r="D3923" t="str">
            <v>39</v>
          </cell>
          <cell r="E3923" t="str">
            <v>400 400.00</v>
          </cell>
          <cell r="F3923" t="str">
            <v>480 480.00</v>
          </cell>
          <cell r="G3923" t="str">
            <v>MGA</v>
          </cell>
          <cell r="H3923" t="str">
            <v>C103</v>
          </cell>
          <cell r="I3923" t="str">
            <v>E</v>
          </cell>
          <cell r="J3923" t="str">
            <v>2026-02-03</v>
          </cell>
          <cell r="K3923" t="str">
            <v>YASSIE</v>
          </cell>
          <cell r="L3923" t="str">
            <v>True</v>
          </cell>
          <cell r="M3923" t="str">
            <v>True</v>
          </cell>
          <cell r="N3923" t="str">
            <v>True</v>
          </cell>
          <cell r="O3923" t="str">
            <v>False</v>
          </cell>
          <cell r="P3923">
            <v>295900145</v>
          </cell>
          <cell r="Q3923">
            <v>0</v>
          </cell>
          <cell r="R3923">
            <v>0</v>
          </cell>
          <cell r="S3923" t="str">
            <v>0.00</v>
          </cell>
          <cell r="T3923">
            <v>0</v>
          </cell>
          <cell r="U3923">
            <v>14</v>
          </cell>
          <cell r="V3923">
            <v>14</v>
          </cell>
          <cell r="W3923" t="str">
            <v>2026-02-03</v>
          </cell>
        </row>
        <row r="3924">
          <cell r="A3924">
            <v>135945</v>
          </cell>
          <cell r="B3924">
            <v>46056</v>
          </cell>
          <cell r="C3924" t="str">
            <v>LUCA3</v>
          </cell>
          <cell r="D3924" t="str">
            <v>2566</v>
          </cell>
          <cell r="E3924" t="str">
            <v>397 685.76</v>
          </cell>
          <cell r="F3924" t="str">
            <v>477 222.91</v>
          </cell>
          <cell r="G3924" t="str">
            <v>MGA</v>
          </cell>
          <cell r="H3924" t="str">
            <v>C103</v>
          </cell>
          <cell r="I3924" t="str">
            <v>E</v>
          </cell>
          <cell r="J3924" t="str">
            <v>2026-02-03</v>
          </cell>
          <cell r="K3924" t="str">
            <v>YASSIE</v>
          </cell>
          <cell r="L3924" t="str">
            <v>True</v>
          </cell>
          <cell r="M3924" t="str">
            <v>True</v>
          </cell>
          <cell r="N3924" t="str">
            <v>True</v>
          </cell>
          <cell r="O3924" t="str">
            <v>False</v>
          </cell>
          <cell r="P3924">
            <v>295900143</v>
          </cell>
          <cell r="Q3924">
            <v>0</v>
          </cell>
          <cell r="R3924">
            <v>0</v>
          </cell>
          <cell r="S3924" t="str">
            <v>0.00</v>
          </cell>
          <cell r="T3924">
            <v>0</v>
          </cell>
          <cell r="U3924">
            <v>17</v>
          </cell>
          <cell r="V3924">
            <v>17</v>
          </cell>
          <cell r="W3924" t="str">
            <v>2026-02-03</v>
          </cell>
        </row>
        <row r="3925">
          <cell r="A3925">
            <v>135944</v>
          </cell>
          <cell r="B3925">
            <v>46056</v>
          </cell>
          <cell r="C3925" t="str">
            <v>LUISA</v>
          </cell>
          <cell r="D3925" t="str">
            <v>6098</v>
          </cell>
          <cell r="E3925" t="str">
            <v>1 250 000.00</v>
          </cell>
          <cell r="F3925" t="str">
            <v>1 250 000.00</v>
          </cell>
          <cell r="G3925" t="str">
            <v>MGA</v>
          </cell>
          <cell r="H3925" t="str">
            <v>C700</v>
          </cell>
          <cell r="I3925" t="str">
            <v>E</v>
          </cell>
          <cell r="J3925" t="str">
            <v>2026-02-03</v>
          </cell>
          <cell r="K3925" t="str">
            <v>YASSIE</v>
          </cell>
          <cell r="L3925" t="str">
            <v>True</v>
          </cell>
          <cell r="M3925" t="str">
            <v>True</v>
          </cell>
          <cell r="N3925" t="str">
            <v>True</v>
          </cell>
          <cell r="O3925" t="str">
            <v>False</v>
          </cell>
          <cell r="P3925">
            <v>0</v>
          </cell>
          <cell r="Q3925">
            <v>0</v>
          </cell>
          <cell r="R3925">
            <v>0</v>
          </cell>
          <cell r="S3925" t="str">
            <v>0.00</v>
          </cell>
          <cell r="T3925">
            <v>0</v>
          </cell>
          <cell r="U3925">
            <v>4</v>
          </cell>
          <cell r="V3925">
            <v>4</v>
          </cell>
          <cell r="W3925" t="str">
            <v>2026-02-03</v>
          </cell>
        </row>
        <row r="3926">
          <cell r="A3926">
            <v>135943</v>
          </cell>
          <cell r="B3926">
            <v>46056</v>
          </cell>
          <cell r="C3926" t="str">
            <v>LUISA</v>
          </cell>
          <cell r="D3926" t="str">
            <v>6098</v>
          </cell>
          <cell r="E3926" t="str">
            <v>1 500 000.00</v>
          </cell>
          <cell r="F3926" t="str">
            <v>1 500 000.00</v>
          </cell>
          <cell r="G3926" t="str">
            <v>MGA</v>
          </cell>
          <cell r="H3926" t="str">
            <v>C700</v>
          </cell>
          <cell r="I3926" t="str">
            <v>E</v>
          </cell>
          <cell r="J3926" t="str">
            <v>2026-02-03</v>
          </cell>
          <cell r="K3926" t="str">
            <v>YASSIE</v>
          </cell>
          <cell r="L3926" t="str">
            <v>True</v>
          </cell>
          <cell r="M3926" t="str">
            <v>True</v>
          </cell>
          <cell r="N3926" t="str">
            <v>True</v>
          </cell>
          <cell r="O3926" t="str">
            <v>False</v>
          </cell>
          <cell r="P3926">
            <v>0</v>
          </cell>
          <cell r="Q3926">
            <v>0</v>
          </cell>
          <cell r="R3926">
            <v>0</v>
          </cell>
          <cell r="S3926" t="str">
            <v>0.00</v>
          </cell>
          <cell r="T3926">
            <v>0</v>
          </cell>
          <cell r="U3926">
            <v>4</v>
          </cell>
          <cell r="V3926">
            <v>4</v>
          </cell>
          <cell r="W3926" t="str">
            <v>2026-02-03</v>
          </cell>
        </row>
        <row r="3927">
          <cell r="A3927">
            <v>135942</v>
          </cell>
          <cell r="B3927">
            <v>46056</v>
          </cell>
          <cell r="C3927" t="str">
            <v>LUISA</v>
          </cell>
          <cell r="D3927" t="str">
            <v>6098</v>
          </cell>
          <cell r="E3927" t="str">
            <v>300 000.00</v>
          </cell>
          <cell r="F3927" t="str">
            <v>300 000.00</v>
          </cell>
          <cell r="G3927" t="str">
            <v>MGA</v>
          </cell>
          <cell r="H3927" t="str">
            <v>C700</v>
          </cell>
          <cell r="I3927" t="str">
            <v>E</v>
          </cell>
          <cell r="J3927" t="str">
            <v>2026-02-03</v>
          </cell>
          <cell r="K3927" t="str">
            <v>YASSIE</v>
          </cell>
          <cell r="L3927" t="str">
            <v>True</v>
          </cell>
          <cell r="M3927" t="str">
            <v>True</v>
          </cell>
          <cell r="N3927" t="str">
            <v>True</v>
          </cell>
          <cell r="O3927" t="str">
            <v>False</v>
          </cell>
          <cell r="P3927">
            <v>0</v>
          </cell>
          <cell r="Q3927">
            <v>0</v>
          </cell>
          <cell r="R3927">
            <v>0</v>
          </cell>
          <cell r="S3927" t="str">
            <v>0.00</v>
          </cell>
          <cell r="T3927">
            <v>0</v>
          </cell>
          <cell r="U3927">
            <v>5</v>
          </cell>
          <cell r="V3927">
            <v>5</v>
          </cell>
          <cell r="W3927" t="str">
            <v>2026-02-03</v>
          </cell>
        </row>
        <row r="3928">
          <cell r="A3928">
            <v>135941</v>
          </cell>
          <cell r="B3928">
            <v>46056</v>
          </cell>
          <cell r="C3928" t="str">
            <v>LUISA</v>
          </cell>
          <cell r="D3928" t="str">
            <v>6098</v>
          </cell>
          <cell r="E3928" t="str">
            <v>160 000.00</v>
          </cell>
          <cell r="F3928" t="str">
            <v>160 000.00</v>
          </cell>
          <cell r="G3928" t="str">
            <v>MGA</v>
          </cell>
          <cell r="H3928" t="str">
            <v>C700</v>
          </cell>
          <cell r="I3928" t="str">
            <v>E</v>
          </cell>
          <cell r="J3928" t="str">
            <v>2026-02-03</v>
          </cell>
          <cell r="K3928" t="str">
            <v>YASSIE</v>
          </cell>
          <cell r="L3928" t="str">
            <v>True</v>
          </cell>
          <cell r="M3928" t="str">
            <v>True</v>
          </cell>
          <cell r="N3928" t="str">
            <v>True</v>
          </cell>
          <cell r="O3928" t="str">
            <v>False</v>
          </cell>
          <cell r="P3928">
            <v>0</v>
          </cell>
          <cell r="Q3928">
            <v>0</v>
          </cell>
          <cell r="R3928">
            <v>0</v>
          </cell>
          <cell r="S3928" t="str">
            <v>0.00</v>
          </cell>
          <cell r="T3928">
            <v>0</v>
          </cell>
          <cell r="U3928">
            <v>4</v>
          </cell>
          <cell r="V3928">
            <v>4</v>
          </cell>
          <cell r="W3928" t="str">
            <v>2026-02-03</v>
          </cell>
        </row>
        <row r="3929">
          <cell r="A3929">
            <v>135940</v>
          </cell>
          <cell r="B3929">
            <v>46056</v>
          </cell>
          <cell r="C3929" t="str">
            <v>LUISA</v>
          </cell>
          <cell r="D3929" t="str">
            <v>6098</v>
          </cell>
          <cell r="E3929" t="str">
            <v>5 000 000.00</v>
          </cell>
          <cell r="F3929" t="str">
            <v>5 000 000.00</v>
          </cell>
          <cell r="G3929" t="str">
            <v>MGA</v>
          </cell>
          <cell r="H3929" t="str">
            <v>C700</v>
          </cell>
          <cell r="I3929" t="str">
            <v>E</v>
          </cell>
          <cell r="J3929" t="str">
            <v>2026-02-03</v>
          </cell>
          <cell r="K3929" t="str">
            <v>YASSIE</v>
          </cell>
          <cell r="L3929" t="str">
            <v>True</v>
          </cell>
          <cell r="M3929" t="str">
            <v>True</v>
          </cell>
          <cell r="N3929" t="str">
            <v>True</v>
          </cell>
          <cell r="O3929" t="str">
            <v>False</v>
          </cell>
          <cell r="P3929">
            <v>0</v>
          </cell>
          <cell r="Q3929">
            <v>0</v>
          </cell>
          <cell r="R3929">
            <v>0</v>
          </cell>
          <cell r="S3929" t="str">
            <v>0.00</v>
          </cell>
          <cell r="T3929">
            <v>0</v>
          </cell>
          <cell r="U3929">
            <v>5</v>
          </cell>
          <cell r="V3929">
            <v>5</v>
          </cell>
          <cell r="W3929" t="str">
            <v>2026-02-03</v>
          </cell>
        </row>
        <row r="3930">
          <cell r="A3930">
            <v>135939</v>
          </cell>
          <cell r="B3930">
            <v>46056</v>
          </cell>
          <cell r="C3930" t="str">
            <v>MIORA46</v>
          </cell>
          <cell r="D3930" t="str">
            <v>6762</v>
          </cell>
          <cell r="E3930" t="str">
            <v>20 833 333.30</v>
          </cell>
          <cell r="F3930" t="str">
            <v>24 999 999.96</v>
          </cell>
          <cell r="G3930" t="str">
            <v>MGA</v>
          </cell>
          <cell r="H3930" t="str">
            <v>C900</v>
          </cell>
          <cell r="I3930" t="str">
            <v>E</v>
          </cell>
          <cell r="J3930" t="str">
            <v>2026-02-03</v>
          </cell>
          <cell r="K3930" t="str">
            <v>YASSIE</v>
          </cell>
          <cell r="L3930" t="str">
            <v>True</v>
          </cell>
          <cell r="M3930" t="str">
            <v>True</v>
          </cell>
          <cell r="N3930" t="str">
            <v>True</v>
          </cell>
          <cell r="O3930" t="str">
            <v>False</v>
          </cell>
          <cell r="P3930">
            <v>295705849</v>
          </cell>
          <cell r="Q3930">
            <v>0</v>
          </cell>
          <cell r="R3930">
            <v>0</v>
          </cell>
          <cell r="S3930" t="str">
            <v>0.00</v>
          </cell>
          <cell r="T3930">
            <v>0</v>
          </cell>
          <cell r="U3930">
            <v>6</v>
          </cell>
          <cell r="V3930">
            <v>6</v>
          </cell>
          <cell r="W3930" t="str">
            <v>2026-02-03</v>
          </cell>
        </row>
        <row r="3931">
          <cell r="A3931">
            <v>135938</v>
          </cell>
          <cell r="B3931">
            <v>46056</v>
          </cell>
          <cell r="C3931" t="str">
            <v>HARITSOA</v>
          </cell>
          <cell r="D3931" t="str">
            <v>5797</v>
          </cell>
          <cell r="E3931" t="str">
            <v>20 000 000.00</v>
          </cell>
          <cell r="F3931" t="str">
            <v>24 000 000.00</v>
          </cell>
          <cell r="G3931" t="str">
            <v>MGA</v>
          </cell>
          <cell r="H3931" t="str">
            <v>C500</v>
          </cell>
          <cell r="I3931" t="str">
            <v>E</v>
          </cell>
          <cell r="J3931" t="str">
            <v>2026-02-03</v>
          </cell>
          <cell r="K3931" t="str">
            <v>YASSIE</v>
          </cell>
          <cell r="L3931" t="str">
            <v>True</v>
          </cell>
          <cell r="M3931" t="str">
            <v>True</v>
          </cell>
          <cell r="N3931" t="str">
            <v>True</v>
          </cell>
          <cell r="O3931" t="str">
            <v>False</v>
          </cell>
          <cell r="P3931">
            <v>295800262</v>
          </cell>
          <cell r="Q3931">
            <v>0</v>
          </cell>
          <cell r="R3931">
            <v>0</v>
          </cell>
          <cell r="S3931" t="str">
            <v>0.00</v>
          </cell>
          <cell r="T3931">
            <v>0</v>
          </cell>
          <cell r="U3931">
            <v>9</v>
          </cell>
          <cell r="V3931">
            <v>9</v>
          </cell>
          <cell r="W3931" t="str">
            <v>2026-02-04</v>
          </cell>
        </row>
        <row r="3932">
          <cell r="A3932">
            <v>135937</v>
          </cell>
          <cell r="B3932">
            <v>46056</v>
          </cell>
          <cell r="C3932" t="str">
            <v>LUCA3</v>
          </cell>
          <cell r="D3932" t="str">
            <v>3321</v>
          </cell>
          <cell r="E3932" t="str">
            <v>2 750 000.00</v>
          </cell>
          <cell r="F3932" t="str">
            <v>2 750 000.00</v>
          </cell>
          <cell r="G3932" t="str">
            <v>MGA</v>
          </cell>
          <cell r="H3932" t="str">
            <v>C102</v>
          </cell>
          <cell r="I3932" t="str">
            <v>E</v>
          </cell>
          <cell r="J3932" t="str">
            <v>2026-02-03</v>
          </cell>
          <cell r="K3932" t="str">
            <v>YASSIE</v>
          </cell>
          <cell r="L3932" t="str">
            <v>True</v>
          </cell>
          <cell r="M3932" t="str">
            <v>True</v>
          </cell>
          <cell r="N3932" t="str">
            <v>True</v>
          </cell>
          <cell r="O3932" t="str">
            <v>False</v>
          </cell>
          <cell r="P3932">
            <v>295500367</v>
          </cell>
          <cell r="Q3932">
            <v>0</v>
          </cell>
          <cell r="R3932">
            <v>0</v>
          </cell>
          <cell r="S3932" t="str">
            <v>0.00</v>
          </cell>
          <cell r="T3932">
            <v>0</v>
          </cell>
          <cell r="U3932">
            <v>8</v>
          </cell>
          <cell r="V3932">
            <v>8</v>
          </cell>
          <cell r="W3932" t="str">
            <v>2026-02-03</v>
          </cell>
        </row>
        <row r="3933">
          <cell r="A3933">
            <v>135936</v>
          </cell>
          <cell r="B3933">
            <v>46056</v>
          </cell>
          <cell r="C3933" t="str">
            <v>LUCA3</v>
          </cell>
          <cell r="D3933" t="str">
            <v>820</v>
          </cell>
          <cell r="E3933" t="str">
            <v>20 000 000.00</v>
          </cell>
          <cell r="F3933" t="str">
            <v>20 000 000.00</v>
          </cell>
          <cell r="G3933" t="str">
            <v>MGA</v>
          </cell>
          <cell r="H3933" t="str">
            <v>C102</v>
          </cell>
          <cell r="I3933" t="str">
            <v>E</v>
          </cell>
          <cell r="J3933" t="str">
            <v>2026-02-03</v>
          </cell>
          <cell r="K3933" t="str">
            <v>YASSIE</v>
          </cell>
          <cell r="L3933" t="str">
            <v>True</v>
          </cell>
          <cell r="M3933" t="str">
            <v>True</v>
          </cell>
          <cell r="N3933" t="str">
            <v>True</v>
          </cell>
          <cell r="O3933" t="str">
            <v>False</v>
          </cell>
          <cell r="P3933">
            <v>295400997</v>
          </cell>
          <cell r="Q3933">
            <v>0</v>
          </cell>
          <cell r="R3933">
            <v>0</v>
          </cell>
          <cell r="S3933" t="str">
            <v>0.00</v>
          </cell>
          <cell r="T3933">
            <v>0</v>
          </cell>
          <cell r="U3933">
            <v>8</v>
          </cell>
          <cell r="V3933">
            <v>8</v>
          </cell>
          <cell r="W3933" t="str">
            <v>2026-02-03</v>
          </cell>
        </row>
        <row r="3934">
          <cell r="A3934">
            <v>135935</v>
          </cell>
          <cell r="B3934">
            <v>46056</v>
          </cell>
          <cell r="C3934" t="str">
            <v>HARITSOA</v>
          </cell>
          <cell r="D3934" t="str">
            <v>3143</v>
          </cell>
          <cell r="E3934" t="str">
            <v>144.00</v>
          </cell>
          <cell r="F3934" t="str">
            <v>144.00</v>
          </cell>
          <cell r="G3934" t="str">
            <v>EUR</v>
          </cell>
          <cell r="H3934" t="str">
            <v>C500</v>
          </cell>
          <cell r="I3934" t="str">
            <v>E</v>
          </cell>
          <cell r="J3934" t="str">
            <v>2026-02-03</v>
          </cell>
          <cell r="K3934" t="str">
            <v>YASSIE</v>
          </cell>
          <cell r="L3934" t="str">
            <v>True</v>
          </cell>
          <cell r="M3934" t="str">
            <v>True</v>
          </cell>
          <cell r="N3934" t="str">
            <v>True</v>
          </cell>
          <cell r="O3934" t="str">
            <v>False</v>
          </cell>
          <cell r="P3934">
            <v>295500352</v>
          </cell>
          <cell r="Q3934">
            <v>0</v>
          </cell>
          <cell r="R3934">
            <v>0</v>
          </cell>
          <cell r="S3934" t="str">
            <v>0.00</v>
          </cell>
          <cell r="T3934">
            <v>0</v>
          </cell>
          <cell r="U3934">
            <v>8</v>
          </cell>
          <cell r="V3934">
            <v>8</v>
          </cell>
          <cell r="W3934" t="str">
            <v>2026-02-04</v>
          </cell>
        </row>
        <row r="3935">
          <cell r="A3935">
            <v>135934</v>
          </cell>
          <cell r="B3935">
            <v>46056</v>
          </cell>
          <cell r="C3935" t="str">
            <v>MIALY23</v>
          </cell>
          <cell r="D3935" t="str">
            <v>86</v>
          </cell>
          <cell r="E3935" t="str">
            <v>8 895 833.33</v>
          </cell>
          <cell r="F3935" t="str">
            <v>10 675 000.00</v>
          </cell>
          <cell r="G3935" t="str">
            <v>MGA</v>
          </cell>
          <cell r="H3935" t="str">
            <v>C600</v>
          </cell>
          <cell r="I3935" t="str">
            <v>E</v>
          </cell>
          <cell r="J3935" t="str">
            <v>2026-02-03</v>
          </cell>
          <cell r="K3935" t="str">
            <v>YASSIE</v>
          </cell>
          <cell r="L3935" t="str">
            <v>True</v>
          </cell>
          <cell r="M3935" t="str">
            <v>True</v>
          </cell>
          <cell r="N3935" t="str">
            <v>True</v>
          </cell>
          <cell r="O3935" t="str">
            <v>False</v>
          </cell>
          <cell r="P3935">
            <v>295400985</v>
          </cell>
          <cell r="Q3935">
            <v>295400984</v>
          </cell>
          <cell r="R3935">
            <v>0</v>
          </cell>
          <cell r="S3935" t="str">
            <v>0.00</v>
          </cell>
          <cell r="T3935">
            <v>0</v>
          </cell>
          <cell r="U3935">
            <v>8</v>
          </cell>
          <cell r="V3935">
            <v>8</v>
          </cell>
          <cell r="W3935" t="str">
            <v>2026-02-12</v>
          </cell>
        </row>
        <row r="3936">
          <cell r="A3936">
            <v>135933</v>
          </cell>
          <cell r="B3936">
            <v>46056</v>
          </cell>
          <cell r="C3936" t="str">
            <v>HARITSOA</v>
          </cell>
          <cell r="D3936" t="str">
            <v>2072</v>
          </cell>
          <cell r="E3936" t="str">
            <v>1 963.81</v>
          </cell>
          <cell r="F3936" t="str">
            <v>1 963.81</v>
          </cell>
          <cell r="G3936" t="str">
            <v>EUR</v>
          </cell>
          <cell r="H3936" t="str">
            <v>C500</v>
          </cell>
          <cell r="I3936" t="str">
            <v>E</v>
          </cell>
          <cell r="J3936" t="str">
            <v>2026-02-03</v>
          </cell>
          <cell r="K3936" t="str">
            <v>YASSIE</v>
          </cell>
          <cell r="L3936" t="str">
            <v>True</v>
          </cell>
          <cell r="M3936" t="str">
            <v>True</v>
          </cell>
          <cell r="N3936" t="str">
            <v>True</v>
          </cell>
          <cell r="O3936" t="str">
            <v>False</v>
          </cell>
          <cell r="P3936">
            <v>295500342</v>
          </cell>
          <cell r="Q3936">
            <v>0</v>
          </cell>
          <cell r="R3936">
            <v>0</v>
          </cell>
          <cell r="S3936" t="str">
            <v>0.00</v>
          </cell>
          <cell r="T3936">
            <v>0</v>
          </cell>
          <cell r="U3936">
            <v>7</v>
          </cell>
          <cell r="V3936">
            <v>7</v>
          </cell>
          <cell r="W3936" t="str">
            <v>2026-02-04</v>
          </cell>
        </row>
        <row r="3937">
          <cell r="A3937">
            <v>135932</v>
          </cell>
          <cell r="B3937">
            <v>46055</v>
          </cell>
          <cell r="C3937" t="str">
            <v>LUCA3</v>
          </cell>
          <cell r="D3937" t="str">
            <v>2490</v>
          </cell>
          <cell r="E3937" t="str">
            <v>3 291 000.00</v>
          </cell>
          <cell r="F3937" t="str">
            <v>3 291 000.00</v>
          </cell>
          <cell r="G3937" t="str">
            <v>MGA</v>
          </cell>
          <cell r="H3937" t="str">
            <v>C102</v>
          </cell>
          <cell r="I3937" t="str">
            <v>E</v>
          </cell>
          <cell r="J3937" t="str">
            <v>2026-02-02</v>
          </cell>
          <cell r="K3937" t="str">
            <v>YASSIE</v>
          </cell>
          <cell r="L3937" t="str">
            <v>True</v>
          </cell>
          <cell r="M3937" t="str">
            <v>True</v>
          </cell>
          <cell r="N3937" t="str">
            <v>True</v>
          </cell>
          <cell r="O3937" t="str">
            <v>False</v>
          </cell>
          <cell r="P3937">
            <v>294002055</v>
          </cell>
          <cell r="Q3937">
            <v>0</v>
          </cell>
          <cell r="R3937">
            <v>0</v>
          </cell>
          <cell r="S3937" t="str">
            <v>0.00</v>
          </cell>
          <cell r="T3937">
            <v>0</v>
          </cell>
          <cell r="U3937">
            <v>6</v>
          </cell>
          <cell r="V3937">
            <v>6</v>
          </cell>
          <cell r="W3937" t="str">
            <v>2026-02-03</v>
          </cell>
        </row>
        <row r="3938">
          <cell r="A3938">
            <v>135931</v>
          </cell>
          <cell r="B3938">
            <v>46055</v>
          </cell>
          <cell r="C3938" t="str">
            <v>TAFITASOA3</v>
          </cell>
          <cell r="D3938" t="str">
            <v>5623</v>
          </cell>
          <cell r="E3938" t="str">
            <v>2 200 000.00</v>
          </cell>
          <cell r="F3938" t="str">
            <v>2 640 000.00</v>
          </cell>
          <cell r="G3938" t="str">
            <v>MGA</v>
          </cell>
          <cell r="H3938" t="str">
            <v>C700</v>
          </cell>
          <cell r="I3938" t="str">
            <v>E</v>
          </cell>
          <cell r="J3938" t="str">
            <v>2026-02-02</v>
          </cell>
          <cell r="K3938" t="str">
            <v>YASSIE</v>
          </cell>
          <cell r="L3938" t="str">
            <v>True</v>
          </cell>
          <cell r="M3938" t="str">
            <v>True</v>
          </cell>
          <cell r="N3938" t="str">
            <v>True</v>
          </cell>
          <cell r="O3938" t="str">
            <v>False</v>
          </cell>
          <cell r="P3938">
            <v>293900177</v>
          </cell>
          <cell r="Q3938">
            <v>293900176</v>
          </cell>
          <cell r="R3938">
            <v>0</v>
          </cell>
          <cell r="S3938" t="str">
            <v>0.00</v>
          </cell>
          <cell r="T3938">
            <v>0</v>
          </cell>
          <cell r="U3938">
            <v>9</v>
          </cell>
          <cell r="V3938">
            <v>9</v>
          </cell>
          <cell r="W3938" t="str">
            <v>2026-02-03</v>
          </cell>
        </row>
        <row r="3939">
          <cell r="A3939">
            <v>135930</v>
          </cell>
          <cell r="B3939">
            <v>46055</v>
          </cell>
          <cell r="C3939" t="str">
            <v>SETRA3</v>
          </cell>
          <cell r="D3939" t="str">
            <v>2886</v>
          </cell>
          <cell r="E3939" t="str">
            <v>4 872 300.00</v>
          </cell>
          <cell r="F3939" t="str">
            <v>4 872 300.00</v>
          </cell>
          <cell r="G3939" t="str">
            <v>MGA</v>
          </cell>
          <cell r="H3939" t="str">
            <v>C103</v>
          </cell>
          <cell r="I3939" t="str">
            <v>E</v>
          </cell>
          <cell r="J3939" t="str">
            <v>2026-02-02</v>
          </cell>
          <cell r="K3939" t="str">
            <v>YASSIE</v>
          </cell>
          <cell r="L3939" t="str">
            <v>True</v>
          </cell>
          <cell r="M3939" t="str">
            <v>True</v>
          </cell>
          <cell r="N3939" t="str">
            <v>True</v>
          </cell>
          <cell r="O3939" t="str">
            <v>False</v>
          </cell>
          <cell r="P3939">
            <v>293900174</v>
          </cell>
          <cell r="Q3939">
            <v>0</v>
          </cell>
          <cell r="R3939">
            <v>0</v>
          </cell>
          <cell r="S3939" t="str">
            <v>0.00</v>
          </cell>
          <cell r="T3939">
            <v>0</v>
          </cell>
          <cell r="U3939">
            <v>6</v>
          </cell>
          <cell r="V3939">
            <v>6</v>
          </cell>
          <cell r="W3939" t="str">
            <v>2026-02-03</v>
          </cell>
        </row>
        <row r="3940">
          <cell r="A3940">
            <v>135929</v>
          </cell>
          <cell r="B3940">
            <v>46055</v>
          </cell>
          <cell r="C3940" t="str">
            <v>LUCA3</v>
          </cell>
          <cell r="D3940" t="str">
            <v>3414</v>
          </cell>
          <cell r="E3940" t="str">
            <v>6 323 000.00</v>
          </cell>
          <cell r="F3940" t="str">
            <v>6 323 000.00</v>
          </cell>
          <cell r="G3940" t="str">
            <v>MGA</v>
          </cell>
          <cell r="H3940" t="str">
            <v>C100</v>
          </cell>
          <cell r="I3940" t="str">
            <v>E</v>
          </cell>
          <cell r="J3940" t="str">
            <v>2026-02-02</v>
          </cell>
          <cell r="K3940" t="str">
            <v>YASSIE</v>
          </cell>
          <cell r="L3940" t="str">
            <v>True</v>
          </cell>
          <cell r="M3940" t="str">
            <v>True</v>
          </cell>
          <cell r="N3940" t="str">
            <v>True</v>
          </cell>
          <cell r="O3940" t="str">
            <v>False</v>
          </cell>
          <cell r="P3940">
            <v>293800179</v>
          </cell>
          <cell r="Q3940">
            <v>0</v>
          </cell>
          <cell r="R3940">
            <v>0</v>
          </cell>
          <cell r="S3940" t="str">
            <v>0.00</v>
          </cell>
          <cell r="T3940">
            <v>0</v>
          </cell>
          <cell r="U3940">
            <v>6</v>
          </cell>
          <cell r="V3940">
            <v>6</v>
          </cell>
          <cell r="W3940" t="str">
            <v>2026-02-09</v>
          </cell>
        </row>
        <row r="3941">
          <cell r="A3941">
            <v>135928</v>
          </cell>
          <cell r="B3941">
            <v>46055</v>
          </cell>
          <cell r="C3941" t="str">
            <v>TAHIANA7</v>
          </cell>
          <cell r="D3941" t="str">
            <v>36</v>
          </cell>
          <cell r="E3941" t="str">
            <v>5 650 000.00</v>
          </cell>
          <cell r="F3941" t="str">
            <v>6 780 000.00</v>
          </cell>
          <cell r="G3941" t="str">
            <v>MGA</v>
          </cell>
          <cell r="H3941" t="str">
            <v>C500</v>
          </cell>
          <cell r="I3941" t="str">
            <v>E</v>
          </cell>
          <cell r="J3941" t="str">
            <v>2026-02-02</v>
          </cell>
          <cell r="K3941" t="str">
            <v>YASSIE</v>
          </cell>
          <cell r="L3941" t="str">
            <v>True</v>
          </cell>
          <cell r="M3941" t="str">
            <v>True</v>
          </cell>
          <cell r="N3941" t="str">
            <v>True</v>
          </cell>
          <cell r="O3941" t="str">
            <v>False</v>
          </cell>
          <cell r="P3941">
            <v>293800177</v>
          </cell>
          <cell r="Q3941">
            <v>0</v>
          </cell>
          <cell r="R3941">
            <v>0</v>
          </cell>
          <cell r="S3941" t="str">
            <v>0.00</v>
          </cell>
          <cell r="T3941">
            <v>0</v>
          </cell>
          <cell r="U3941">
            <v>9</v>
          </cell>
          <cell r="V3941">
            <v>9</v>
          </cell>
          <cell r="W3941" t="str">
            <v>2026-02-06</v>
          </cell>
        </row>
        <row r="3942">
          <cell r="A3942">
            <v>135927</v>
          </cell>
          <cell r="B3942">
            <v>46055</v>
          </cell>
          <cell r="C3942" t="str">
            <v>HARITSOA</v>
          </cell>
          <cell r="E3942" t="str">
            <v>0.00</v>
          </cell>
          <cell r="F3942" t="str">
            <v>0.00</v>
          </cell>
          <cell r="G3942" t="str">
            <v>MGA</v>
          </cell>
          <cell r="H3942" t="str">
            <v>C500</v>
          </cell>
          <cell r="I3942" t="str">
            <v>E</v>
          </cell>
          <cell r="J3942" t="str">
            <v>2026-02-02</v>
          </cell>
          <cell r="K3942" t="str">
            <v>YASSIE</v>
          </cell>
          <cell r="L3942" t="str">
            <v>True</v>
          </cell>
          <cell r="M3942" t="str">
            <v>False</v>
          </cell>
          <cell r="N3942" t="str">
            <v>True</v>
          </cell>
          <cell r="O3942" t="str">
            <v>False</v>
          </cell>
          <cell r="P3942">
            <v>293800175</v>
          </cell>
          <cell r="Q3942">
            <v>0</v>
          </cell>
          <cell r="R3942">
            <v>0</v>
          </cell>
          <cell r="S3942" t="str">
            <v>0.00</v>
          </cell>
          <cell r="T3942">
            <v>0</v>
          </cell>
          <cell r="U3942">
            <v>7</v>
          </cell>
          <cell r="V3942">
            <v>7</v>
          </cell>
          <cell r="W3942" t="str">
            <v>2026-02-04</v>
          </cell>
        </row>
        <row r="3943">
          <cell r="A3943">
            <v>135926</v>
          </cell>
          <cell r="B3943">
            <v>46055</v>
          </cell>
          <cell r="C3943" t="str">
            <v>LUCA3</v>
          </cell>
          <cell r="D3943" t="str">
            <v>1175</v>
          </cell>
          <cell r="E3943" t="str">
            <v>7 572 230.00</v>
          </cell>
          <cell r="F3943" t="str">
            <v>9 086 676.00</v>
          </cell>
          <cell r="G3943" t="str">
            <v>MGA</v>
          </cell>
          <cell r="H3943" t="str">
            <v>C102</v>
          </cell>
          <cell r="I3943" t="str">
            <v>E</v>
          </cell>
          <cell r="J3943" t="str">
            <v>2026-02-02</v>
          </cell>
          <cell r="K3943" t="str">
            <v>YASSIE</v>
          </cell>
          <cell r="L3943" t="str">
            <v>True</v>
          </cell>
          <cell r="M3943" t="str">
            <v>True</v>
          </cell>
          <cell r="N3943" t="str">
            <v>True</v>
          </cell>
          <cell r="O3943" t="str">
            <v>False</v>
          </cell>
          <cell r="P3943">
            <v>293700171</v>
          </cell>
          <cell r="Q3943">
            <v>0</v>
          </cell>
          <cell r="R3943">
            <v>0</v>
          </cell>
          <cell r="S3943" t="str">
            <v>0.00</v>
          </cell>
          <cell r="T3943">
            <v>0</v>
          </cell>
          <cell r="U3943">
            <v>6</v>
          </cell>
          <cell r="V3943">
            <v>6</v>
          </cell>
          <cell r="W3943" t="str">
            <v>2026-02-03</v>
          </cell>
        </row>
        <row r="3944">
          <cell r="A3944">
            <v>135925</v>
          </cell>
          <cell r="B3944">
            <v>46055</v>
          </cell>
          <cell r="C3944" t="str">
            <v>HARITSOA</v>
          </cell>
          <cell r="E3944" t="str">
            <v>0.00</v>
          </cell>
          <cell r="F3944" t="str">
            <v>0.00</v>
          </cell>
          <cell r="G3944" t="str">
            <v>MGA</v>
          </cell>
          <cell r="H3944" t="str">
            <v>C500</v>
          </cell>
          <cell r="I3944" t="str">
            <v>E</v>
          </cell>
          <cell r="J3944" t="str">
            <v>2026-02-02</v>
          </cell>
          <cell r="K3944" t="str">
            <v>YASSIE</v>
          </cell>
          <cell r="L3944" t="str">
            <v>True</v>
          </cell>
          <cell r="M3944" t="str">
            <v>False</v>
          </cell>
          <cell r="N3944" t="str">
            <v>True</v>
          </cell>
          <cell r="O3944" t="str">
            <v>False</v>
          </cell>
          <cell r="P3944">
            <v>293800173</v>
          </cell>
          <cell r="Q3944">
            <v>0</v>
          </cell>
          <cell r="R3944">
            <v>0</v>
          </cell>
          <cell r="S3944" t="str">
            <v>0.00</v>
          </cell>
          <cell r="T3944">
            <v>0</v>
          </cell>
          <cell r="U3944">
            <v>6</v>
          </cell>
          <cell r="V3944">
            <v>6</v>
          </cell>
          <cell r="W3944" t="str">
            <v>2026-02-04</v>
          </cell>
        </row>
        <row r="3945">
          <cell r="A3945">
            <v>135924</v>
          </cell>
          <cell r="B3945">
            <v>46055</v>
          </cell>
          <cell r="C3945" t="str">
            <v>SETRA3</v>
          </cell>
          <cell r="D3945" t="str">
            <v>116</v>
          </cell>
          <cell r="E3945" t="str">
            <v>321 750.00</v>
          </cell>
          <cell r="F3945" t="str">
            <v>386 100.00</v>
          </cell>
          <cell r="G3945" t="str">
            <v>MGA</v>
          </cell>
          <cell r="H3945" t="str">
            <v>C104</v>
          </cell>
          <cell r="I3945" t="str">
            <v>E</v>
          </cell>
          <cell r="J3945" t="str">
            <v>2026-02-02</v>
          </cell>
          <cell r="K3945" t="str">
            <v>YASSIE</v>
          </cell>
          <cell r="L3945" t="str">
            <v>True</v>
          </cell>
          <cell r="M3945" t="str">
            <v>False</v>
          </cell>
          <cell r="N3945" t="str">
            <v>False</v>
          </cell>
          <cell r="O3945" t="str">
            <v>True</v>
          </cell>
          <cell r="P3945">
            <v>293700167</v>
          </cell>
          <cell r="Q3945">
            <v>0</v>
          </cell>
          <cell r="R3945">
            <v>0</v>
          </cell>
          <cell r="S3945" t="str">
            <v>0.00</v>
          </cell>
          <cell r="T3945">
            <v>0</v>
          </cell>
          <cell r="U3945">
            <v>0</v>
          </cell>
          <cell r="V3945">
            <v>0</v>
          </cell>
          <cell r="W3945" t="str">
            <v>0000-00-00</v>
          </cell>
        </row>
        <row r="3946">
          <cell r="A3946">
            <v>135923</v>
          </cell>
          <cell r="B3946">
            <v>46055</v>
          </cell>
          <cell r="C3946" t="str">
            <v>MBOLATIANANJI</v>
          </cell>
          <cell r="D3946" t="str">
            <v>4529</v>
          </cell>
          <cell r="E3946" t="str">
            <v>30 103.00</v>
          </cell>
          <cell r="F3946" t="str">
            <v>30 103.00</v>
          </cell>
          <cell r="G3946" t="str">
            <v>USD</v>
          </cell>
          <cell r="H3946" t="str">
            <v>C800</v>
          </cell>
          <cell r="I3946" t="str">
            <v>E</v>
          </cell>
          <cell r="J3946" t="str">
            <v>2026-02-02</v>
          </cell>
          <cell r="K3946" t="str">
            <v>YASSIE</v>
          </cell>
          <cell r="L3946" t="str">
            <v>True</v>
          </cell>
          <cell r="M3946" t="str">
            <v>True</v>
          </cell>
          <cell r="N3946" t="str">
            <v>True</v>
          </cell>
          <cell r="O3946" t="str">
            <v>False</v>
          </cell>
          <cell r="P3946">
            <v>293700165</v>
          </cell>
          <cell r="Q3946">
            <v>0</v>
          </cell>
          <cell r="R3946">
            <v>0</v>
          </cell>
          <cell r="S3946" t="str">
            <v>0.00</v>
          </cell>
          <cell r="T3946">
            <v>0</v>
          </cell>
          <cell r="U3946">
            <v>5</v>
          </cell>
          <cell r="V3946">
            <v>5</v>
          </cell>
          <cell r="W3946" t="str">
            <v>2026-02-04</v>
          </cell>
        </row>
        <row r="3947">
          <cell r="A3947">
            <v>135922</v>
          </cell>
          <cell r="B3947">
            <v>46055</v>
          </cell>
          <cell r="C3947" t="str">
            <v>TAHIANA7</v>
          </cell>
          <cell r="D3947" t="str">
            <v>703</v>
          </cell>
          <cell r="E3947" t="str">
            <v>14 762 816.64</v>
          </cell>
          <cell r="F3947" t="str">
            <v>17 715 379.97</v>
          </cell>
          <cell r="G3947" t="str">
            <v>MGA</v>
          </cell>
          <cell r="H3947" t="str">
            <v>C500</v>
          </cell>
          <cell r="I3947" t="str">
            <v>E</v>
          </cell>
          <cell r="J3947" t="str">
            <v>2026-02-02</v>
          </cell>
          <cell r="K3947" t="str">
            <v>YASSIE</v>
          </cell>
          <cell r="L3947" t="str">
            <v>True</v>
          </cell>
          <cell r="M3947" t="str">
            <v>True</v>
          </cell>
          <cell r="N3947" t="str">
            <v>True</v>
          </cell>
          <cell r="O3947" t="str">
            <v>False</v>
          </cell>
          <cell r="P3947">
            <v>293800171</v>
          </cell>
          <cell r="Q3947">
            <v>0</v>
          </cell>
          <cell r="R3947">
            <v>0</v>
          </cell>
          <cell r="S3947" t="str">
            <v>0.00</v>
          </cell>
          <cell r="T3947">
            <v>0</v>
          </cell>
          <cell r="U3947">
            <v>7</v>
          </cell>
          <cell r="V3947">
            <v>7</v>
          </cell>
          <cell r="W3947" t="str">
            <v>2026-02-06</v>
          </cell>
        </row>
        <row r="3948">
          <cell r="A3948">
            <v>135921</v>
          </cell>
          <cell r="B3948">
            <v>46057</v>
          </cell>
          <cell r="C3948" t="str">
            <v>MBOLATIANANJI</v>
          </cell>
          <cell r="D3948" t="str">
            <v>3553</v>
          </cell>
          <cell r="E3948" t="str">
            <v>57 600 000.00</v>
          </cell>
          <cell r="F3948" t="str">
            <v>69 120 000.00</v>
          </cell>
          <cell r="G3948" t="str">
            <v>MGA</v>
          </cell>
          <cell r="H3948" t="str">
            <v>C800</v>
          </cell>
          <cell r="I3948" t="str">
            <v>E</v>
          </cell>
          <cell r="J3948" t="str">
            <v>2026-02-04</v>
          </cell>
          <cell r="K3948" t="str">
            <v>YASSIE</v>
          </cell>
          <cell r="L3948" t="str">
            <v>True</v>
          </cell>
          <cell r="M3948" t="str">
            <v>True</v>
          </cell>
          <cell r="N3948" t="str">
            <v>True</v>
          </cell>
          <cell r="O3948" t="str">
            <v>False</v>
          </cell>
          <cell r="P3948">
            <v>293900166</v>
          </cell>
          <cell r="Q3948">
            <v>0</v>
          </cell>
          <cell r="R3948">
            <v>0</v>
          </cell>
          <cell r="S3948" t="str">
            <v>0.00</v>
          </cell>
          <cell r="T3948">
            <v>0</v>
          </cell>
          <cell r="U3948">
            <v>14</v>
          </cell>
          <cell r="V3948">
            <v>14</v>
          </cell>
          <cell r="W3948" t="str">
            <v>2026-02-04</v>
          </cell>
        </row>
        <row r="3949">
          <cell r="A3949">
            <v>135920</v>
          </cell>
          <cell r="B3949">
            <v>46055</v>
          </cell>
          <cell r="C3949" t="str">
            <v>LUCA3</v>
          </cell>
          <cell r="D3949" t="str">
            <v>4245</v>
          </cell>
          <cell r="E3949" t="str">
            <v>664 990.50</v>
          </cell>
          <cell r="F3949" t="str">
            <v>797 988.60</v>
          </cell>
          <cell r="G3949" t="str">
            <v>MGA</v>
          </cell>
          <cell r="H3949" t="str">
            <v>C102</v>
          </cell>
          <cell r="I3949" t="str">
            <v>E</v>
          </cell>
          <cell r="J3949" t="str">
            <v>2026-02-02</v>
          </cell>
          <cell r="K3949" t="str">
            <v>YASSIE</v>
          </cell>
          <cell r="L3949" t="str">
            <v>True</v>
          </cell>
          <cell r="M3949" t="str">
            <v>True</v>
          </cell>
          <cell r="N3949" t="str">
            <v>True</v>
          </cell>
          <cell r="O3949" t="str">
            <v>False</v>
          </cell>
          <cell r="P3949">
            <v>0</v>
          </cell>
          <cell r="Q3949">
            <v>0</v>
          </cell>
          <cell r="R3949">
            <v>0</v>
          </cell>
          <cell r="S3949" t="str">
            <v>0.00</v>
          </cell>
          <cell r="T3949">
            <v>0</v>
          </cell>
          <cell r="U3949">
            <v>8</v>
          </cell>
          <cell r="V3949">
            <v>8</v>
          </cell>
          <cell r="W3949" t="str">
            <v>2026-02-03</v>
          </cell>
        </row>
        <row r="3950">
          <cell r="A3950">
            <v>135919</v>
          </cell>
          <cell r="B3950">
            <v>46055</v>
          </cell>
          <cell r="C3950" t="str">
            <v>LUCA3</v>
          </cell>
          <cell r="D3950" t="str">
            <v>2710</v>
          </cell>
          <cell r="E3950" t="str">
            <v>175 000.00</v>
          </cell>
          <cell r="F3950" t="str">
            <v>210 000.00</v>
          </cell>
          <cell r="G3950" t="str">
            <v>MGA</v>
          </cell>
          <cell r="H3950" t="str">
            <v>C103</v>
          </cell>
          <cell r="I3950" t="str">
            <v>E</v>
          </cell>
          <cell r="J3950" t="str">
            <v>2026-02-02</v>
          </cell>
          <cell r="K3950" t="str">
            <v>YASSIE</v>
          </cell>
          <cell r="L3950" t="str">
            <v>True</v>
          </cell>
          <cell r="M3950" t="str">
            <v>True</v>
          </cell>
          <cell r="N3950" t="str">
            <v>True</v>
          </cell>
          <cell r="O3950" t="str">
            <v>False</v>
          </cell>
          <cell r="P3950">
            <v>293800162</v>
          </cell>
          <cell r="Q3950">
            <v>0</v>
          </cell>
          <cell r="R3950">
            <v>0</v>
          </cell>
          <cell r="S3950" t="str">
            <v>0.00</v>
          </cell>
          <cell r="T3950">
            <v>0</v>
          </cell>
          <cell r="U3950">
            <v>6</v>
          </cell>
          <cell r="V3950">
            <v>6</v>
          </cell>
          <cell r="W3950" t="str">
            <v>2026-02-03</v>
          </cell>
        </row>
        <row r="3951">
          <cell r="A3951">
            <v>135918</v>
          </cell>
          <cell r="B3951">
            <v>46055</v>
          </cell>
          <cell r="C3951" t="str">
            <v>HARITSOA</v>
          </cell>
          <cell r="E3951" t="str">
            <v>8 020 164 349.20</v>
          </cell>
          <cell r="F3951" t="str">
            <v>9 624 197 219.04</v>
          </cell>
          <cell r="G3951" t="str">
            <v>MGA</v>
          </cell>
          <cell r="H3951" t="str">
            <v>C500</v>
          </cell>
          <cell r="I3951" t="str">
            <v>E</v>
          </cell>
          <cell r="J3951" t="str">
            <v>2026-02-02</v>
          </cell>
          <cell r="K3951" t="str">
            <v>YASSIE</v>
          </cell>
          <cell r="L3951" t="str">
            <v>True</v>
          </cell>
          <cell r="M3951" t="str">
            <v>True</v>
          </cell>
          <cell r="N3951" t="str">
            <v>True</v>
          </cell>
          <cell r="O3951" t="str">
            <v>False</v>
          </cell>
          <cell r="P3951">
            <v>293500632</v>
          </cell>
          <cell r="Q3951">
            <v>0</v>
          </cell>
          <cell r="R3951">
            <v>0</v>
          </cell>
          <cell r="S3951" t="str">
            <v>0.00</v>
          </cell>
          <cell r="T3951">
            <v>0</v>
          </cell>
          <cell r="U3951">
            <v>10</v>
          </cell>
          <cell r="V3951">
            <v>10</v>
          </cell>
          <cell r="W3951" t="str">
            <v>2026-02-03</v>
          </cell>
        </row>
        <row r="3952">
          <cell r="A3952">
            <v>135917</v>
          </cell>
          <cell r="B3952">
            <v>46055</v>
          </cell>
          <cell r="C3952" t="str">
            <v>TAHIANA7</v>
          </cell>
          <cell r="D3952" t="str">
            <v>36</v>
          </cell>
          <cell r="E3952" t="str">
            <v>2 775 000.00</v>
          </cell>
          <cell r="F3952" t="str">
            <v>3 330 000.00</v>
          </cell>
          <cell r="G3952" t="str">
            <v>MGA</v>
          </cell>
          <cell r="H3952" t="str">
            <v>C500</v>
          </cell>
          <cell r="I3952" t="str">
            <v>E</v>
          </cell>
          <cell r="J3952" t="str">
            <v>2026-02-02</v>
          </cell>
          <cell r="K3952" t="str">
            <v>YASSIE</v>
          </cell>
          <cell r="L3952" t="str">
            <v>True</v>
          </cell>
          <cell r="M3952" t="str">
            <v>True</v>
          </cell>
          <cell r="N3952" t="str">
            <v>True</v>
          </cell>
          <cell r="O3952" t="str">
            <v>False</v>
          </cell>
          <cell r="P3952">
            <v>293401624</v>
          </cell>
          <cell r="Q3952">
            <v>0</v>
          </cell>
          <cell r="R3952">
            <v>0</v>
          </cell>
          <cell r="S3952" t="str">
            <v>0.00</v>
          </cell>
          <cell r="T3952">
            <v>0</v>
          </cell>
          <cell r="U3952">
            <v>8</v>
          </cell>
          <cell r="V3952">
            <v>8</v>
          </cell>
          <cell r="W3952" t="str">
            <v>2026-02-06</v>
          </cell>
        </row>
        <row r="3953">
          <cell r="A3953">
            <v>135916</v>
          </cell>
          <cell r="B3953">
            <v>46055</v>
          </cell>
          <cell r="C3953" t="str">
            <v>LUCA3</v>
          </cell>
          <cell r="D3953" t="str">
            <v>66</v>
          </cell>
          <cell r="E3953" t="str">
            <v>359 333 839.44</v>
          </cell>
          <cell r="F3953" t="str">
            <v>431 200 607.33</v>
          </cell>
          <cell r="G3953" t="str">
            <v>MGA</v>
          </cell>
          <cell r="H3953" t="str">
            <v>C102</v>
          </cell>
          <cell r="I3953" t="str">
            <v>E</v>
          </cell>
          <cell r="J3953" t="str">
            <v>2026-02-02</v>
          </cell>
          <cell r="K3953" t="str">
            <v>YASSIE</v>
          </cell>
          <cell r="L3953" t="str">
            <v>True</v>
          </cell>
          <cell r="M3953" t="str">
            <v>True</v>
          </cell>
          <cell r="N3953" t="str">
            <v>True</v>
          </cell>
          <cell r="O3953" t="str">
            <v>False</v>
          </cell>
          <cell r="P3953">
            <v>0</v>
          </cell>
          <cell r="Q3953">
            <v>0</v>
          </cell>
          <cell r="R3953">
            <v>0</v>
          </cell>
          <cell r="S3953" t="str">
            <v>0.00</v>
          </cell>
          <cell r="T3953">
            <v>0</v>
          </cell>
          <cell r="U3953">
            <v>6</v>
          </cell>
          <cell r="V3953">
            <v>6</v>
          </cell>
          <cell r="W3953" t="str">
            <v>2026-02-03</v>
          </cell>
        </row>
        <row r="3954">
          <cell r="A3954">
            <v>135915</v>
          </cell>
          <cell r="B3954">
            <v>46055</v>
          </cell>
          <cell r="C3954" t="str">
            <v>HARITSOA</v>
          </cell>
          <cell r="E3954" t="str">
            <v>0.00</v>
          </cell>
          <cell r="F3954" t="str">
            <v>0.00</v>
          </cell>
          <cell r="G3954" t="str">
            <v>MGA</v>
          </cell>
          <cell r="H3954" t="str">
            <v>C500</v>
          </cell>
          <cell r="I3954" t="str">
            <v>E</v>
          </cell>
          <cell r="J3954" t="str">
            <v>2026-02-02</v>
          </cell>
          <cell r="K3954" t="str">
            <v>YASSIE</v>
          </cell>
          <cell r="L3954" t="str">
            <v>True</v>
          </cell>
          <cell r="M3954" t="str">
            <v>False</v>
          </cell>
          <cell r="N3954" t="str">
            <v>True</v>
          </cell>
          <cell r="O3954" t="str">
            <v>False</v>
          </cell>
          <cell r="P3954">
            <v>293401592</v>
          </cell>
          <cell r="Q3954">
            <v>0</v>
          </cell>
          <cell r="R3954">
            <v>0</v>
          </cell>
          <cell r="S3954" t="str">
            <v>0.00</v>
          </cell>
          <cell r="T3954">
            <v>0</v>
          </cell>
          <cell r="U3954">
            <v>6</v>
          </cell>
          <cell r="V3954">
            <v>6</v>
          </cell>
          <cell r="W3954" t="str">
            <v>2026-02-04</v>
          </cell>
        </row>
        <row r="3955">
          <cell r="A3955">
            <v>135914</v>
          </cell>
          <cell r="B3955">
            <v>46055</v>
          </cell>
          <cell r="C3955" t="str">
            <v>HARITSOA</v>
          </cell>
          <cell r="E3955" t="str">
            <v>0.00</v>
          </cell>
          <cell r="F3955" t="str">
            <v>0.00</v>
          </cell>
          <cell r="G3955" t="str">
            <v>MGA</v>
          </cell>
          <cell r="H3955" t="str">
            <v>C500</v>
          </cell>
          <cell r="I3955" t="str">
            <v>E</v>
          </cell>
          <cell r="J3955" t="str">
            <v>2026-02-02</v>
          </cell>
          <cell r="K3955" t="str">
            <v>YASSIE</v>
          </cell>
          <cell r="L3955" t="str">
            <v>True</v>
          </cell>
          <cell r="M3955" t="str">
            <v>False</v>
          </cell>
          <cell r="N3955" t="str">
            <v>True</v>
          </cell>
          <cell r="O3955" t="str">
            <v>False</v>
          </cell>
          <cell r="P3955">
            <v>293200707</v>
          </cell>
          <cell r="Q3955">
            <v>0</v>
          </cell>
          <cell r="R3955">
            <v>0</v>
          </cell>
          <cell r="S3955" t="str">
            <v>0.00</v>
          </cell>
          <cell r="T3955">
            <v>0</v>
          </cell>
          <cell r="U3955">
            <v>6</v>
          </cell>
          <cell r="V3955">
            <v>6</v>
          </cell>
          <cell r="W3955" t="str">
            <v>2026-02-04</v>
          </cell>
        </row>
        <row r="3956">
          <cell r="A3956">
            <v>135913</v>
          </cell>
          <cell r="B3956">
            <v>46055</v>
          </cell>
          <cell r="C3956" t="str">
            <v>HARITSOA</v>
          </cell>
          <cell r="E3956" t="str">
            <v>0.00</v>
          </cell>
          <cell r="F3956" t="str">
            <v>0.00</v>
          </cell>
          <cell r="G3956" t="str">
            <v>MGA</v>
          </cell>
          <cell r="H3956" t="str">
            <v>C500</v>
          </cell>
          <cell r="I3956" t="str">
            <v>E</v>
          </cell>
          <cell r="J3956" t="str">
            <v>2026-02-02</v>
          </cell>
          <cell r="K3956" t="str">
            <v>YASSIE</v>
          </cell>
          <cell r="L3956" t="str">
            <v>True</v>
          </cell>
          <cell r="M3956" t="str">
            <v>False</v>
          </cell>
          <cell r="N3956" t="str">
            <v>True</v>
          </cell>
          <cell r="O3956" t="str">
            <v>False</v>
          </cell>
          <cell r="P3956">
            <v>293100216</v>
          </cell>
          <cell r="Q3956">
            <v>0</v>
          </cell>
          <cell r="R3956">
            <v>0</v>
          </cell>
          <cell r="S3956" t="str">
            <v>0.00</v>
          </cell>
          <cell r="T3956">
            <v>0</v>
          </cell>
          <cell r="U3956">
            <v>6</v>
          </cell>
          <cell r="V3956">
            <v>6</v>
          </cell>
          <cell r="W3956" t="str">
            <v>2026-02-04</v>
          </cell>
        </row>
        <row r="3957">
          <cell r="A3957">
            <v>135912</v>
          </cell>
          <cell r="B3957">
            <v>46055</v>
          </cell>
          <cell r="C3957" t="str">
            <v>OLGA</v>
          </cell>
          <cell r="E3957" t="str">
            <v>0.00</v>
          </cell>
          <cell r="F3957" t="str">
            <v>0.00</v>
          </cell>
          <cell r="G3957" t="str">
            <v>MGA</v>
          </cell>
          <cell r="H3957" t="str">
            <v>C901</v>
          </cell>
          <cell r="I3957" t="str">
            <v>E</v>
          </cell>
          <cell r="J3957" t="str">
            <v>2026-02-02</v>
          </cell>
          <cell r="K3957" t="str">
            <v>YASSIE</v>
          </cell>
          <cell r="L3957" t="str">
            <v>True</v>
          </cell>
          <cell r="M3957" t="str">
            <v>False</v>
          </cell>
          <cell r="N3957" t="str">
            <v>True</v>
          </cell>
          <cell r="O3957" t="str">
            <v>False</v>
          </cell>
          <cell r="P3957">
            <v>0</v>
          </cell>
          <cell r="Q3957">
            <v>0</v>
          </cell>
          <cell r="R3957">
            <v>0</v>
          </cell>
          <cell r="S3957" t="str">
            <v>0.00</v>
          </cell>
          <cell r="T3957">
            <v>0</v>
          </cell>
          <cell r="U3957">
            <v>4</v>
          </cell>
          <cell r="V3957">
            <v>4</v>
          </cell>
          <cell r="W3957" t="str">
            <v>2026-02-02</v>
          </cell>
        </row>
        <row r="3958">
          <cell r="A3958">
            <v>135911</v>
          </cell>
          <cell r="B3958">
            <v>46055</v>
          </cell>
          <cell r="C3958" t="str">
            <v>HARITSOA</v>
          </cell>
          <cell r="E3958" t="str">
            <v>0.00</v>
          </cell>
          <cell r="F3958" t="str">
            <v>0.00</v>
          </cell>
          <cell r="G3958" t="str">
            <v>MGA</v>
          </cell>
          <cell r="H3958" t="str">
            <v>C500</v>
          </cell>
          <cell r="I3958" t="str">
            <v>E</v>
          </cell>
          <cell r="J3958" t="str">
            <v>2026-02-02</v>
          </cell>
          <cell r="K3958" t="str">
            <v>YASSIE</v>
          </cell>
          <cell r="L3958" t="str">
            <v>True</v>
          </cell>
          <cell r="M3958" t="str">
            <v>False</v>
          </cell>
          <cell r="N3958" t="str">
            <v>True</v>
          </cell>
          <cell r="O3958" t="str">
            <v>False</v>
          </cell>
          <cell r="P3958">
            <v>293100155</v>
          </cell>
          <cell r="Q3958">
            <v>0</v>
          </cell>
          <cell r="R3958">
            <v>0</v>
          </cell>
          <cell r="S3958" t="str">
            <v>0.00</v>
          </cell>
          <cell r="T3958">
            <v>0</v>
          </cell>
          <cell r="U3958">
            <v>6</v>
          </cell>
          <cell r="V3958">
            <v>6</v>
          </cell>
          <cell r="W3958" t="str">
            <v>2026-02-04</v>
          </cell>
        </row>
        <row r="3959">
          <cell r="A3959">
            <v>135910</v>
          </cell>
          <cell r="B3959">
            <v>46055</v>
          </cell>
          <cell r="C3959" t="str">
            <v>HARITSOA</v>
          </cell>
          <cell r="E3959" t="str">
            <v>0.00</v>
          </cell>
          <cell r="F3959" t="str">
            <v>0.00</v>
          </cell>
          <cell r="G3959" t="str">
            <v>MGA</v>
          </cell>
          <cell r="H3959" t="str">
            <v>C500</v>
          </cell>
          <cell r="I3959" t="str">
            <v>E</v>
          </cell>
          <cell r="J3959" t="str">
            <v>2026-02-02</v>
          </cell>
          <cell r="K3959" t="str">
            <v>YASSIE</v>
          </cell>
          <cell r="L3959" t="str">
            <v>True</v>
          </cell>
          <cell r="M3959" t="str">
            <v>False</v>
          </cell>
          <cell r="N3959" t="str">
            <v>True</v>
          </cell>
          <cell r="O3959" t="str">
            <v>False</v>
          </cell>
          <cell r="P3959">
            <v>293100142</v>
          </cell>
          <cell r="Q3959">
            <v>0</v>
          </cell>
          <cell r="R3959">
            <v>0</v>
          </cell>
          <cell r="S3959" t="str">
            <v>0.00</v>
          </cell>
          <cell r="T3959">
            <v>0</v>
          </cell>
          <cell r="U3959">
            <v>6</v>
          </cell>
          <cell r="V3959">
            <v>6</v>
          </cell>
          <cell r="W3959" t="str">
            <v>2026-02-04</v>
          </cell>
        </row>
        <row r="3960">
          <cell r="A3960">
            <v>135909</v>
          </cell>
          <cell r="B3960">
            <v>46055</v>
          </cell>
          <cell r="C3960" t="str">
            <v>LUCA3</v>
          </cell>
          <cell r="D3960" t="str">
            <v>4015</v>
          </cell>
          <cell r="E3960" t="str">
            <v>12 640 000.00</v>
          </cell>
          <cell r="F3960" t="str">
            <v>12 640 000.00</v>
          </cell>
          <cell r="G3960" t="str">
            <v>MGA</v>
          </cell>
          <cell r="H3960" t="str">
            <v>C102</v>
          </cell>
          <cell r="I3960" t="str">
            <v>E</v>
          </cell>
          <cell r="J3960" t="str">
            <v>2026-02-02</v>
          </cell>
          <cell r="K3960" t="str">
            <v>YASSIE</v>
          </cell>
          <cell r="L3960" t="str">
            <v>True</v>
          </cell>
          <cell r="M3960" t="str">
            <v>True</v>
          </cell>
          <cell r="N3960" t="str">
            <v>True</v>
          </cell>
          <cell r="O3960" t="str">
            <v>False</v>
          </cell>
          <cell r="P3960">
            <v>293300959</v>
          </cell>
          <cell r="Q3960">
            <v>0</v>
          </cell>
          <cell r="R3960">
            <v>0</v>
          </cell>
          <cell r="S3960" t="str">
            <v>0.00</v>
          </cell>
          <cell r="T3960">
            <v>0</v>
          </cell>
          <cell r="U3960">
            <v>12</v>
          </cell>
          <cell r="V3960">
            <v>12</v>
          </cell>
          <cell r="W3960" t="str">
            <v>2026-02-03</v>
          </cell>
        </row>
        <row r="3961">
          <cell r="A3961">
            <v>135908</v>
          </cell>
          <cell r="B3961">
            <v>46052</v>
          </cell>
          <cell r="C3961" t="str">
            <v>HARITSOA</v>
          </cell>
          <cell r="E3961" t="str">
            <v>0.00</v>
          </cell>
          <cell r="F3961" t="str">
            <v>0.00</v>
          </cell>
          <cell r="G3961" t="str">
            <v>MGA</v>
          </cell>
          <cell r="H3961" t="str">
            <v>C500</v>
          </cell>
          <cell r="I3961" t="str">
            <v>E</v>
          </cell>
          <cell r="J3961" t="str">
            <v>2026-01-30</v>
          </cell>
          <cell r="K3961" t="str">
            <v>YASSIE</v>
          </cell>
          <cell r="L3961" t="str">
            <v>True</v>
          </cell>
          <cell r="M3961" t="str">
            <v>False</v>
          </cell>
          <cell r="N3961" t="str">
            <v>True</v>
          </cell>
          <cell r="O3961" t="str">
            <v>False</v>
          </cell>
          <cell r="P3961">
            <v>288200187</v>
          </cell>
          <cell r="Q3961">
            <v>0</v>
          </cell>
          <cell r="R3961">
            <v>0</v>
          </cell>
          <cell r="S3961" t="str">
            <v>0.00</v>
          </cell>
          <cell r="T3961">
            <v>0</v>
          </cell>
          <cell r="U3961">
            <v>7</v>
          </cell>
          <cell r="V3961">
            <v>7</v>
          </cell>
          <cell r="W3961" t="str">
            <v>2026-02-04</v>
          </cell>
        </row>
        <row r="3962">
          <cell r="A3962">
            <v>135907</v>
          </cell>
          <cell r="B3962">
            <v>46052</v>
          </cell>
          <cell r="C3962" t="str">
            <v>HARITSOA</v>
          </cell>
          <cell r="E3962" t="str">
            <v>0.00</v>
          </cell>
          <cell r="F3962" t="str">
            <v>0.00</v>
          </cell>
          <cell r="G3962" t="str">
            <v>MGA</v>
          </cell>
          <cell r="H3962" t="str">
            <v>C500</v>
          </cell>
          <cell r="I3962" t="str">
            <v>E</v>
          </cell>
          <cell r="J3962" t="str">
            <v>2026-01-30</v>
          </cell>
          <cell r="K3962" t="str">
            <v>YASSIE</v>
          </cell>
          <cell r="L3962" t="str">
            <v>True</v>
          </cell>
          <cell r="M3962" t="str">
            <v>False</v>
          </cell>
          <cell r="N3962" t="str">
            <v>True</v>
          </cell>
          <cell r="O3962" t="str">
            <v>False</v>
          </cell>
          <cell r="P3962">
            <v>288300231</v>
          </cell>
          <cell r="Q3962">
            <v>0</v>
          </cell>
          <cell r="R3962">
            <v>0</v>
          </cell>
          <cell r="S3962" t="str">
            <v>0.00</v>
          </cell>
          <cell r="T3962">
            <v>0</v>
          </cell>
          <cell r="U3962">
            <v>7</v>
          </cell>
          <cell r="V3962">
            <v>7</v>
          </cell>
          <cell r="W3962" t="str">
            <v>2026-02-04</v>
          </cell>
        </row>
        <row r="3963">
          <cell r="A3963">
            <v>135906</v>
          </cell>
          <cell r="B3963">
            <v>46052</v>
          </cell>
          <cell r="C3963" t="str">
            <v>HARITSOA</v>
          </cell>
          <cell r="E3963" t="str">
            <v>0.00</v>
          </cell>
          <cell r="F3963" t="str">
            <v>0.00</v>
          </cell>
          <cell r="G3963" t="str">
            <v>MGA</v>
          </cell>
          <cell r="H3963" t="str">
            <v>C500</v>
          </cell>
          <cell r="I3963" t="str">
            <v>E</v>
          </cell>
          <cell r="J3963" t="str">
            <v>2026-01-30</v>
          </cell>
          <cell r="K3963" t="str">
            <v>YASSIE</v>
          </cell>
          <cell r="L3963" t="str">
            <v>True</v>
          </cell>
          <cell r="M3963" t="str">
            <v>False</v>
          </cell>
          <cell r="N3963" t="str">
            <v>True</v>
          </cell>
          <cell r="O3963" t="str">
            <v>False</v>
          </cell>
          <cell r="P3963">
            <v>288300229</v>
          </cell>
          <cell r="Q3963">
            <v>0</v>
          </cell>
          <cell r="R3963">
            <v>0</v>
          </cell>
          <cell r="S3963" t="str">
            <v>0.00</v>
          </cell>
          <cell r="T3963">
            <v>0</v>
          </cell>
          <cell r="U3963">
            <v>7</v>
          </cell>
          <cell r="V3963">
            <v>7</v>
          </cell>
          <cell r="W3963" t="str">
            <v>2026-02-04</v>
          </cell>
        </row>
        <row r="3964">
          <cell r="A3964">
            <v>135905</v>
          </cell>
          <cell r="B3964">
            <v>46052</v>
          </cell>
          <cell r="C3964" t="str">
            <v>HARITSOA</v>
          </cell>
          <cell r="E3964" t="str">
            <v>0.00</v>
          </cell>
          <cell r="F3964" t="str">
            <v>0.00</v>
          </cell>
          <cell r="G3964" t="str">
            <v>MGA</v>
          </cell>
          <cell r="H3964" t="str">
            <v>C500</v>
          </cell>
          <cell r="I3964" t="str">
            <v>E</v>
          </cell>
          <cell r="J3964" t="str">
            <v>2026-01-30</v>
          </cell>
          <cell r="K3964" t="str">
            <v>YASSIE</v>
          </cell>
          <cell r="L3964" t="str">
            <v>True</v>
          </cell>
          <cell r="M3964" t="str">
            <v>False</v>
          </cell>
          <cell r="N3964" t="str">
            <v>True</v>
          </cell>
          <cell r="O3964" t="str">
            <v>False</v>
          </cell>
          <cell r="P3964">
            <v>288000284</v>
          </cell>
          <cell r="Q3964">
            <v>0</v>
          </cell>
          <cell r="R3964">
            <v>0</v>
          </cell>
          <cell r="S3964" t="str">
            <v>0.00</v>
          </cell>
          <cell r="T3964">
            <v>0</v>
          </cell>
          <cell r="U3964">
            <v>7</v>
          </cell>
          <cell r="V3964">
            <v>7</v>
          </cell>
          <cell r="W3964" t="str">
            <v>2026-02-04</v>
          </cell>
        </row>
        <row r="3965">
          <cell r="A3965">
            <v>135904</v>
          </cell>
          <cell r="B3965">
            <v>46052</v>
          </cell>
          <cell r="C3965" t="str">
            <v>HARITSOA</v>
          </cell>
          <cell r="E3965" t="str">
            <v>0.00</v>
          </cell>
          <cell r="F3965" t="str">
            <v>0.00</v>
          </cell>
          <cell r="G3965" t="str">
            <v>MGA</v>
          </cell>
          <cell r="H3965" t="str">
            <v>C500</v>
          </cell>
          <cell r="I3965" t="str">
            <v>E</v>
          </cell>
          <cell r="J3965" t="str">
            <v>2026-01-30</v>
          </cell>
          <cell r="K3965" t="str">
            <v>YASSIE</v>
          </cell>
          <cell r="L3965" t="str">
            <v>True</v>
          </cell>
          <cell r="M3965" t="str">
            <v>False</v>
          </cell>
          <cell r="N3965" t="str">
            <v>True</v>
          </cell>
          <cell r="O3965" t="str">
            <v>False</v>
          </cell>
          <cell r="P3965">
            <v>288000281</v>
          </cell>
          <cell r="Q3965">
            <v>0</v>
          </cell>
          <cell r="R3965">
            <v>0</v>
          </cell>
          <cell r="S3965" t="str">
            <v>0.00</v>
          </cell>
          <cell r="T3965">
            <v>0</v>
          </cell>
          <cell r="U3965">
            <v>7</v>
          </cell>
          <cell r="V3965">
            <v>7</v>
          </cell>
          <cell r="W3965" t="str">
            <v>2026-02-04</v>
          </cell>
        </row>
        <row r="3966">
          <cell r="A3966">
            <v>135903</v>
          </cell>
          <cell r="B3966">
            <v>46052</v>
          </cell>
          <cell r="C3966" t="str">
            <v>MIALY23</v>
          </cell>
          <cell r="D3966" t="str">
            <v>2490</v>
          </cell>
          <cell r="E3966" t="str">
            <v>0.00</v>
          </cell>
          <cell r="F3966" t="str">
            <v>0.00</v>
          </cell>
          <cell r="G3966" t="str">
            <v>MGA</v>
          </cell>
          <cell r="H3966" t="str">
            <v>C600</v>
          </cell>
          <cell r="I3966" t="str">
            <v>C</v>
          </cell>
          <cell r="J3966" t="str">
            <v>2026-01-30</v>
          </cell>
          <cell r="K3966" t="str">
            <v>YASSIE</v>
          </cell>
          <cell r="L3966" t="str">
            <v>True</v>
          </cell>
          <cell r="M3966" t="str">
            <v>True</v>
          </cell>
          <cell r="N3966" t="str">
            <v>True</v>
          </cell>
          <cell r="O3966" t="str">
            <v>False</v>
          </cell>
          <cell r="P3966">
            <v>288000277</v>
          </cell>
          <cell r="Q3966">
            <v>288000276</v>
          </cell>
          <cell r="R3966">
            <v>0</v>
          </cell>
          <cell r="S3966" t="str">
            <v>0.00</v>
          </cell>
          <cell r="T3966">
            <v>0</v>
          </cell>
          <cell r="U3966">
            <v>6</v>
          </cell>
          <cell r="V3966">
            <v>6</v>
          </cell>
          <cell r="W3966" t="str">
            <v>2026-02-02</v>
          </cell>
        </row>
        <row r="3967">
          <cell r="A3967">
            <v>135902</v>
          </cell>
          <cell r="B3967">
            <v>46052</v>
          </cell>
          <cell r="C3967" t="str">
            <v>HARITSOA</v>
          </cell>
          <cell r="E3967" t="str">
            <v>0.00</v>
          </cell>
          <cell r="F3967" t="str">
            <v>0.00</v>
          </cell>
          <cell r="G3967" t="str">
            <v>MGA</v>
          </cell>
          <cell r="H3967" t="str">
            <v>C500</v>
          </cell>
          <cell r="I3967" t="str">
            <v>E</v>
          </cell>
          <cell r="J3967" t="str">
            <v>2026-01-30</v>
          </cell>
          <cell r="K3967" t="str">
            <v>YASSIE</v>
          </cell>
          <cell r="L3967" t="str">
            <v>True</v>
          </cell>
          <cell r="M3967" t="str">
            <v>False</v>
          </cell>
          <cell r="N3967" t="str">
            <v>True</v>
          </cell>
          <cell r="O3967" t="str">
            <v>False</v>
          </cell>
          <cell r="P3967">
            <v>288000274</v>
          </cell>
          <cell r="Q3967">
            <v>0</v>
          </cell>
          <cell r="R3967">
            <v>0</v>
          </cell>
          <cell r="S3967" t="str">
            <v>0.00</v>
          </cell>
          <cell r="T3967">
            <v>0</v>
          </cell>
          <cell r="U3967">
            <v>7</v>
          </cell>
          <cell r="V3967">
            <v>7</v>
          </cell>
          <cell r="W3967" t="str">
            <v>2026-02-04</v>
          </cell>
        </row>
        <row r="3968">
          <cell r="A3968">
            <v>135901</v>
          </cell>
          <cell r="B3968">
            <v>46052</v>
          </cell>
          <cell r="C3968" t="str">
            <v>HARITSOA</v>
          </cell>
          <cell r="E3968" t="str">
            <v>0.00</v>
          </cell>
          <cell r="F3968" t="str">
            <v>0.00</v>
          </cell>
          <cell r="G3968" t="str">
            <v>MGA</v>
          </cell>
          <cell r="H3968" t="str">
            <v>C500</v>
          </cell>
          <cell r="I3968" t="str">
            <v>E</v>
          </cell>
          <cell r="J3968" t="str">
            <v>2026-01-30</v>
          </cell>
          <cell r="K3968" t="str">
            <v>YASSIE</v>
          </cell>
          <cell r="L3968" t="str">
            <v>True</v>
          </cell>
          <cell r="M3968" t="str">
            <v>False</v>
          </cell>
          <cell r="N3968" t="str">
            <v>True</v>
          </cell>
          <cell r="O3968" t="str">
            <v>False</v>
          </cell>
          <cell r="P3968">
            <v>288000272</v>
          </cell>
          <cell r="Q3968">
            <v>0</v>
          </cell>
          <cell r="R3968">
            <v>0</v>
          </cell>
          <cell r="S3968" t="str">
            <v>0.00</v>
          </cell>
          <cell r="T3968">
            <v>0</v>
          </cell>
          <cell r="U3968">
            <v>7</v>
          </cell>
          <cell r="V3968">
            <v>7</v>
          </cell>
          <cell r="W3968" t="str">
            <v>2026-02-04</v>
          </cell>
        </row>
        <row r="3969">
          <cell r="A3969">
            <v>135900</v>
          </cell>
          <cell r="B3969">
            <v>46052</v>
          </cell>
          <cell r="C3969" t="str">
            <v>HARITSOA</v>
          </cell>
          <cell r="E3969" t="str">
            <v>0.00</v>
          </cell>
          <cell r="F3969" t="str">
            <v>0.00</v>
          </cell>
          <cell r="G3969" t="str">
            <v>MGA</v>
          </cell>
          <cell r="H3969" t="str">
            <v>C500</v>
          </cell>
          <cell r="I3969" t="str">
            <v>E</v>
          </cell>
          <cell r="J3969" t="str">
            <v>2026-01-30</v>
          </cell>
          <cell r="K3969" t="str">
            <v>YASSIE</v>
          </cell>
          <cell r="L3969" t="str">
            <v>True</v>
          </cell>
          <cell r="M3969" t="str">
            <v>False</v>
          </cell>
          <cell r="N3969" t="str">
            <v>True</v>
          </cell>
          <cell r="O3969" t="str">
            <v>False</v>
          </cell>
          <cell r="P3969">
            <v>288000267</v>
          </cell>
          <cell r="Q3969">
            <v>0</v>
          </cell>
          <cell r="R3969">
            <v>0</v>
          </cell>
          <cell r="S3969" t="str">
            <v>0.00</v>
          </cell>
          <cell r="T3969">
            <v>0</v>
          </cell>
          <cell r="U3969">
            <v>7</v>
          </cell>
          <cell r="V3969">
            <v>7</v>
          </cell>
          <cell r="W3969" t="str">
            <v>2026-02-04</v>
          </cell>
        </row>
        <row r="3970">
          <cell r="A3970">
            <v>135899</v>
          </cell>
          <cell r="B3970">
            <v>46052</v>
          </cell>
          <cell r="C3970" t="str">
            <v>HARITSOA</v>
          </cell>
          <cell r="D3970" t="str">
            <v>1381</v>
          </cell>
          <cell r="E3970" t="str">
            <v>10 125 000.00</v>
          </cell>
          <cell r="F3970" t="str">
            <v>10 125 000.00</v>
          </cell>
          <cell r="G3970" t="str">
            <v>MGA</v>
          </cell>
          <cell r="H3970" t="str">
            <v>C500</v>
          </cell>
          <cell r="I3970" t="str">
            <v>E</v>
          </cell>
          <cell r="J3970" t="str">
            <v>2026-01-30</v>
          </cell>
          <cell r="K3970" t="str">
            <v>YASSIE</v>
          </cell>
          <cell r="L3970" t="str">
            <v>True</v>
          </cell>
          <cell r="M3970" t="str">
            <v>True</v>
          </cell>
          <cell r="N3970" t="str">
            <v>True</v>
          </cell>
          <cell r="O3970" t="str">
            <v>False</v>
          </cell>
          <cell r="P3970">
            <v>288100481</v>
          </cell>
          <cell r="Q3970">
            <v>0</v>
          </cell>
          <cell r="R3970">
            <v>0</v>
          </cell>
          <cell r="S3970" t="str">
            <v>0.00</v>
          </cell>
          <cell r="T3970">
            <v>0</v>
          </cell>
          <cell r="U3970">
            <v>8</v>
          </cell>
          <cell r="V3970">
            <v>8</v>
          </cell>
          <cell r="W3970" t="str">
            <v>2026-02-04</v>
          </cell>
        </row>
        <row r="3971">
          <cell r="A3971">
            <v>135898</v>
          </cell>
          <cell r="B3971">
            <v>46052</v>
          </cell>
          <cell r="C3971" t="str">
            <v>MIORA46</v>
          </cell>
          <cell r="D3971" t="str">
            <v>2886</v>
          </cell>
          <cell r="E3971" t="str">
            <v>5 398 250.00</v>
          </cell>
          <cell r="F3971" t="str">
            <v>6 477 900.00</v>
          </cell>
          <cell r="G3971" t="str">
            <v>MGA</v>
          </cell>
          <cell r="H3971" t="str">
            <v>C900</v>
          </cell>
          <cell r="I3971" t="str">
            <v>E</v>
          </cell>
          <cell r="J3971" t="str">
            <v>2026-01-30</v>
          </cell>
          <cell r="K3971" t="str">
            <v>YASSIE</v>
          </cell>
          <cell r="L3971" t="str">
            <v>True</v>
          </cell>
          <cell r="M3971" t="str">
            <v>True</v>
          </cell>
          <cell r="N3971" t="str">
            <v>True</v>
          </cell>
          <cell r="O3971" t="str">
            <v>False</v>
          </cell>
          <cell r="P3971">
            <v>0</v>
          </cell>
          <cell r="Q3971">
            <v>0</v>
          </cell>
          <cell r="R3971">
            <v>0</v>
          </cell>
          <cell r="S3971" t="str">
            <v>0.00</v>
          </cell>
          <cell r="T3971">
            <v>0</v>
          </cell>
          <cell r="U3971">
            <v>6</v>
          </cell>
          <cell r="V3971">
            <v>6</v>
          </cell>
          <cell r="W3971" t="str">
            <v>2026-01-30</v>
          </cell>
        </row>
        <row r="3972">
          <cell r="A3972">
            <v>135897</v>
          </cell>
          <cell r="B3972">
            <v>46052</v>
          </cell>
          <cell r="C3972" t="str">
            <v>HARITSOA</v>
          </cell>
          <cell r="E3972" t="str">
            <v>327 888.00</v>
          </cell>
          <cell r="F3972" t="str">
            <v>393 465.60</v>
          </cell>
          <cell r="G3972" t="str">
            <v>USD</v>
          </cell>
          <cell r="H3972" t="str">
            <v>C500</v>
          </cell>
          <cell r="I3972" t="str">
            <v>E</v>
          </cell>
          <cell r="J3972" t="str">
            <v>2026-01-30</v>
          </cell>
          <cell r="K3972" t="str">
            <v>YASSIE</v>
          </cell>
          <cell r="L3972" t="str">
            <v>True</v>
          </cell>
          <cell r="M3972" t="str">
            <v>True</v>
          </cell>
          <cell r="N3972" t="str">
            <v>True</v>
          </cell>
          <cell r="O3972" t="str">
            <v>False</v>
          </cell>
          <cell r="P3972">
            <v>287800147</v>
          </cell>
          <cell r="Q3972">
            <v>0</v>
          </cell>
          <cell r="R3972">
            <v>0</v>
          </cell>
          <cell r="S3972" t="str">
            <v>0.00</v>
          </cell>
          <cell r="T3972">
            <v>0</v>
          </cell>
          <cell r="U3972">
            <v>9</v>
          </cell>
          <cell r="V3972">
            <v>9</v>
          </cell>
          <cell r="W3972" t="str">
            <v>2026-02-04</v>
          </cell>
        </row>
        <row r="3973">
          <cell r="A3973">
            <v>135896</v>
          </cell>
          <cell r="B3973">
            <v>46052</v>
          </cell>
          <cell r="C3973" t="str">
            <v>HERY.RAMAROLAHY</v>
          </cell>
          <cell r="D3973" t="str">
            <v>3129</v>
          </cell>
          <cell r="E3973" t="str">
            <v>1 350 000.00</v>
          </cell>
          <cell r="F3973" t="str">
            <v>1 620 000.00</v>
          </cell>
          <cell r="G3973" t="str">
            <v>MGA</v>
          </cell>
          <cell r="H3973" t="str">
            <v>C500</v>
          </cell>
          <cell r="I3973" t="str">
            <v>E</v>
          </cell>
          <cell r="J3973" t="str">
            <v>2026-01-30</v>
          </cell>
          <cell r="K3973" t="str">
            <v>YASSIE</v>
          </cell>
          <cell r="L3973" t="str">
            <v>True</v>
          </cell>
          <cell r="M3973" t="str">
            <v>True</v>
          </cell>
          <cell r="N3973" t="str">
            <v>True</v>
          </cell>
          <cell r="O3973" t="str">
            <v>False</v>
          </cell>
          <cell r="P3973">
            <v>287900422</v>
          </cell>
          <cell r="Q3973">
            <v>0</v>
          </cell>
          <cell r="R3973">
            <v>0</v>
          </cell>
          <cell r="S3973" t="str">
            <v>0.00</v>
          </cell>
          <cell r="T3973">
            <v>0</v>
          </cell>
          <cell r="U3973">
            <v>7</v>
          </cell>
          <cell r="V3973">
            <v>7</v>
          </cell>
          <cell r="W3973" t="str">
            <v>2026-02-04</v>
          </cell>
        </row>
        <row r="3974">
          <cell r="A3974">
            <v>135895</v>
          </cell>
          <cell r="B3974">
            <v>46052</v>
          </cell>
          <cell r="C3974" t="str">
            <v>HERY.RAMAROLAHY</v>
          </cell>
          <cell r="D3974" t="str">
            <v>2515</v>
          </cell>
          <cell r="E3974" t="str">
            <v>2 300 000.00</v>
          </cell>
          <cell r="F3974" t="str">
            <v>2 760 000.00</v>
          </cell>
          <cell r="G3974" t="str">
            <v>MGA</v>
          </cell>
          <cell r="H3974" t="str">
            <v>C500</v>
          </cell>
          <cell r="I3974" t="str">
            <v>E</v>
          </cell>
          <cell r="J3974" t="str">
            <v>2026-01-30</v>
          </cell>
          <cell r="K3974" t="str">
            <v>YASSIE</v>
          </cell>
          <cell r="L3974" t="str">
            <v>True</v>
          </cell>
          <cell r="M3974" t="str">
            <v>True</v>
          </cell>
          <cell r="N3974" t="str">
            <v>True</v>
          </cell>
          <cell r="O3974" t="str">
            <v>False</v>
          </cell>
          <cell r="P3974">
            <v>287800145</v>
          </cell>
          <cell r="Q3974">
            <v>0</v>
          </cell>
          <cell r="R3974">
            <v>0</v>
          </cell>
          <cell r="S3974" t="str">
            <v>0.00</v>
          </cell>
          <cell r="T3974">
            <v>0</v>
          </cell>
          <cell r="U3974">
            <v>7</v>
          </cell>
          <cell r="V3974">
            <v>7</v>
          </cell>
          <cell r="W3974" t="str">
            <v>2026-02-04</v>
          </cell>
        </row>
        <row r="3975">
          <cell r="A3975">
            <v>135894</v>
          </cell>
          <cell r="B3975">
            <v>46052</v>
          </cell>
          <cell r="C3975" t="str">
            <v>HARITSOA</v>
          </cell>
          <cell r="E3975" t="str">
            <v>327 888.00</v>
          </cell>
          <cell r="F3975" t="str">
            <v>393 465.60</v>
          </cell>
          <cell r="G3975" t="str">
            <v>USD</v>
          </cell>
          <cell r="H3975" t="str">
            <v>C500</v>
          </cell>
          <cell r="I3975" t="str">
            <v>E</v>
          </cell>
          <cell r="J3975" t="str">
            <v>2026-01-30</v>
          </cell>
          <cell r="K3975" t="str">
            <v>YASSIE</v>
          </cell>
          <cell r="L3975" t="str">
            <v>True</v>
          </cell>
          <cell r="M3975" t="str">
            <v>False</v>
          </cell>
          <cell r="N3975" t="str">
            <v>False</v>
          </cell>
          <cell r="O3975" t="str">
            <v>True</v>
          </cell>
          <cell r="P3975">
            <v>287800140</v>
          </cell>
          <cell r="Q3975">
            <v>0</v>
          </cell>
          <cell r="R3975">
            <v>0</v>
          </cell>
          <cell r="S3975" t="str">
            <v>0.00</v>
          </cell>
          <cell r="T3975">
            <v>0</v>
          </cell>
          <cell r="U3975">
            <v>0</v>
          </cell>
          <cell r="V3975">
            <v>0</v>
          </cell>
          <cell r="W3975" t="str">
            <v>0000-00-00</v>
          </cell>
        </row>
        <row r="3976">
          <cell r="A3976">
            <v>135893</v>
          </cell>
          <cell r="B3976">
            <v>46052</v>
          </cell>
          <cell r="C3976" t="str">
            <v>HERY.RAMAROLAHY</v>
          </cell>
          <cell r="D3976" t="str">
            <v>3726</v>
          </cell>
          <cell r="E3976" t="str">
            <v>6 000 000.00</v>
          </cell>
          <cell r="F3976" t="str">
            <v>7 200 000.00</v>
          </cell>
          <cell r="G3976" t="str">
            <v>MGA</v>
          </cell>
          <cell r="H3976" t="str">
            <v>C500</v>
          </cell>
          <cell r="I3976" t="str">
            <v>E</v>
          </cell>
          <cell r="J3976" t="str">
            <v>2026-01-30</v>
          </cell>
          <cell r="K3976" t="str">
            <v>YASSIE</v>
          </cell>
          <cell r="L3976" t="str">
            <v>True</v>
          </cell>
          <cell r="M3976" t="str">
            <v>True</v>
          </cell>
          <cell r="N3976" t="str">
            <v>True</v>
          </cell>
          <cell r="O3976" t="str">
            <v>False</v>
          </cell>
          <cell r="P3976">
            <v>287700221</v>
          </cell>
          <cell r="Q3976">
            <v>0</v>
          </cell>
          <cell r="R3976">
            <v>0</v>
          </cell>
          <cell r="S3976" t="str">
            <v>0.00</v>
          </cell>
          <cell r="T3976">
            <v>0</v>
          </cell>
          <cell r="U3976">
            <v>7</v>
          </cell>
          <cell r="V3976">
            <v>7</v>
          </cell>
          <cell r="W3976" t="str">
            <v>2026-02-04</v>
          </cell>
        </row>
        <row r="3977">
          <cell r="A3977">
            <v>135892</v>
          </cell>
          <cell r="B3977">
            <v>46052</v>
          </cell>
          <cell r="C3977" t="str">
            <v>HERY.RAMAROLAHY</v>
          </cell>
          <cell r="D3977" t="str">
            <v>2515</v>
          </cell>
          <cell r="E3977" t="str">
            <v>2 700 000.00</v>
          </cell>
          <cell r="F3977" t="str">
            <v>3 240 000.00</v>
          </cell>
          <cell r="G3977" t="str">
            <v>MGA</v>
          </cell>
          <cell r="H3977" t="str">
            <v>C500</v>
          </cell>
          <cell r="I3977" t="str">
            <v>E</v>
          </cell>
          <cell r="J3977" t="str">
            <v>2026-01-30</v>
          </cell>
          <cell r="K3977" t="str">
            <v>YASSIE</v>
          </cell>
          <cell r="L3977" t="str">
            <v>True</v>
          </cell>
          <cell r="M3977" t="str">
            <v>True</v>
          </cell>
          <cell r="N3977" t="str">
            <v>True</v>
          </cell>
          <cell r="O3977" t="str">
            <v>False</v>
          </cell>
          <cell r="P3977">
            <v>287500806</v>
          </cell>
          <cell r="Q3977">
            <v>0</v>
          </cell>
          <cell r="R3977">
            <v>0</v>
          </cell>
          <cell r="S3977" t="str">
            <v>0.00</v>
          </cell>
          <cell r="T3977">
            <v>0</v>
          </cell>
          <cell r="U3977">
            <v>7</v>
          </cell>
          <cell r="V3977">
            <v>7</v>
          </cell>
          <cell r="W3977" t="str">
            <v>2026-02-04</v>
          </cell>
        </row>
        <row r="3978">
          <cell r="A3978">
            <v>135891</v>
          </cell>
          <cell r="B3978">
            <v>46052</v>
          </cell>
          <cell r="C3978" t="str">
            <v>HERY.RAMAROLAHY</v>
          </cell>
          <cell r="D3978" t="str">
            <v>5337</v>
          </cell>
          <cell r="E3978" t="str">
            <v>1 620 000.00</v>
          </cell>
          <cell r="F3978" t="str">
            <v>1 944 000.00</v>
          </cell>
          <cell r="G3978" t="str">
            <v>MGA</v>
          </cell>
          <cell r="H3978" t="str">
            <v>C500</v>
          </cell>
          <cell r="I3978" t="str">
            <v>E</v>
          </cell>
          <cell r="J3978" t="str">
            <v>2026-01-30</v>
          </cell>
          <cell r="K3978" t="str">
            <v>YASSIE</v>
          </cell>
          <cell r="L3978" t="str">
            <v>True</v>
          </cell>
          <cell r="M3978" t="str">
            <v>True</v>
          </cell>
          <cell r="N3978" t="str">
            <v>True</v>
          </cell>
          <cell r="O3978" t="str">
            <v>False</v>
          </cell>
          <cell r="P3978">
            <v>287500801</v>
          </cell>
          <cell r="Q3978">
            <v>0</v>
          </cell>
          <cell r="R3978">
            <v>0</v>
          </cell>
          <cell r="S3978" t="str">
            <v>0.00</v>
          </cell>
          <cell r="T3978">
            <v>0</v>
          </cell>
          <cell r="U3978">
            <v>7</v>
          </cell>
          <cell r="V3978">
            <v>7</v>
          </cell>
          <cell r="W3978" t="str">
            <v>2026-02-04</v>
          </cell>
        </row>
        <row r="3979">
          <cell r="A3979">
            <v>135890</v>
          </cell>
          <cell r="B3979">
            <v>46052</v>
          </cell>
          <cell r="C3979" t="str">
            <v>HERY.RAMAROLAHY</v>
          </cell>
          <cell r="D3979" t="str">
            <v>5337</v>
          </cell>
          <cell r="E3979" t="str">
            <v>3 300 000.00</v>
          </cell>
          <cell r="F3979" t="str">
            <v>3 960 000.00</v>
          </cell>
          <cell r="G3979" t="str">
            <v>MGA</v>
          </cell>
          <cell r="H3979" t="str">
            <v>C500</v>
          </cell>
          <cell r="I3979" t="str">
            <v>E</v>
          </cell>
          <cell r="J3979" t="str">
            <v>2026-01-30</v>
          </cell>
          <cell r="K3979" t="str">
            <v>YASSIE</v>
          </cell>
          <cell r="L3979" t="str">
            <v>True</v>
          </cell>
          <cell r="M3979" t="str">
            <v>True</v>
          </cell>
          <cell r="N3979" t="str">
            <v>True</v>
          </cell>
          <cell r="O3979" t="str">
            <v>False</v>
          </cell>
          <cell r="P3979">
            <v>287500795</v>
          </cell>
          <cell r="Q3979">
            <v>0</v>
          </cell>
          <cell r="R3979">
            <v>0</v>
          </cell>
          <cell r="S3979" t="str">
            <v>0.00</v>
          </cell>
          <cell r="T3979">
            <v>0</v>
          </cell>
          <cell r="U3979">
            <v>7</v>
          </cell>
          <cell r="V3979">
            <v>7</v>
          </cell>
          <cell r="W3979" t="str">
            <v>2026-02-04</v>
          </cell>
        </row>
        <row r="3980">
          <cell r="A3980">
            <v>135889</v>
          </cell>
          <cell r="B3980">
            <v>46052</v>
          </cell>
          <cell r="C3980" t="str">
            <v>HERY.RAMAROLAHY</v>
          </cell>
          <cell r="D3980" t="str">
            <v>2216</v>
          </cell>
          <cell r="E3980" t="str">
            <v>4 500 000.00</v>
          </cell>
          <cell r="F3980" t="str">
            <v>5 400 000.00</v>
          </cell>
          <cell r="G3980" t="str">
            <v>MGA</v>
          </cell>
          <cell r="H3980" t="str">
            <v>C500</v>
          </cell>
          <cell r="I3980" t="str">
            <v>E</v>
          </cell>
          <cell r="J3980" t="str">
            <v>2026-01-30</v>
          </cell>
          <cell r="K3980" t="str">
            <v>YASSIE</v>
          </cell>
          <cell r="L3980" t="str">
            <v>True</v>
          </cell>
          <cell r="M3980" t="str">
            <v>True</v>
          </cell>
          <cell r="N3980" t="str">
            <v>True</v>
          </cell>
          <cell r="O3980" t="str">
            <v>False</v>
          </cell>
          <cell r="P3980">
            <v>287500793</v>
          </cell>
          <cell r="Q3980">
            <v>0</v>
          </cell>
          <cell r="R3980">
            <v>0</v>
          </cell>
          <cell r="S3980" t="str">
            <v>0.00</v>
          </cell>
          <cell r="T3980">
            <v>0</v>
          </cell>
          <cell r="U3980">
            <v>7</v>
          </cell>
          <cell r="V3980">
            <v>7</v>
          </cell>
          <cell r="W3980" t="str">
            <v>2026-02-04</v>
          </cell>
        </row>
        <row r="3981">
          <cell r="A3981">
            <v>135888</v>
          </cell>
          <cell r="B3981">
            <v>46052</v>
          </cell>
          <cell r="C3981" t="str">
            <v>HERY.RAMAROLAHY</v>
          </cell>
          <cell r="D3981" t="str">
            <v>2216</v>
          </cell>
          <cell r="E3981" t="str">
            <v>4 500 000.00</v>
          </cell>
          <cell r="F3981" t="str">
            <v>5 400 000.00</v>
          </cell>
          <cell r="G3981" t="str">
            <v>MGA</v>
          </cell>
          <cell r="H3981" t="str">
            <v>C500</v>
          </cell>
          <cell r="I3981" t="str">
            <v>E</v>
          </cell>
          <cell r="J3981" t="str">
            <v>2026-01-30</v>
          </cell>
          <cell r="K3981" t="str">
            <v>YASSIE</v>
          </cell>
          <cell r="L3981" t="str">
            <v>True</v>
          </cell>
          <cell r="M3981" t="str">
            <v>True</v>
          </cell>
          <cell r="N3981" t="str">
            <v>True</v>
          </cell>
          <cell r="O3981" t="str">
            <v>False</v>
          </cell>
          <cell r="P3981">
            <v>287500783</v>
          </cell>
          <cell r="Q3981">
            <v>0</v>
          </cell>
          <cell r="R3981">
            <v>0</v>
          </cell>
          <cell r="S3981" t="str">
            <v>0.00</v>
          </cell>
          <cell r="T3981">
            <v>0</v>
          </cell>
          <cell r="U3981">
            <v>8</v>
          </cell>
          <cell r="V3981">
            <v>8</v>
          </cell>
          <cell r="W3981" t="str">
            <v>2026-02-04</v>
          </cell>
        </row>
        <row r="3982">
          <cell r="A3982">
            <v>135887</v>
          </cell>
          <cell r="B3982">
            <v>46052</v>
          </cell>
          <cell r="C3982" t="str">
            <v>SETRA3</v>
          </cell>
          <cell r="D3982" t="str">
            <v>3465</v>
          </cell>
          <cell r="E3982" t="str">
            <v>37 900 000.00</v>
          </cell>
          <cell r="F3982" t="str">
            <v>45 480 000.00</v>
          </cell>
          <cell r="G3982" t="str">
            <v>MGA</v>
          </cell>
          <cell r="H3982" t="str">
            <v>C102</v>
          </cell>
          <cell r="I3982" t="str">
            <v>E</v>
          </cell>
          <cell r="J3982" t="str">
            <v>2026-01-30</v>
          </cell>
          <cell r="K3982" t="str">
            <v>YASSIE</v>
          </cell>
          <cell r="L3982" t="str">
            <v>True</v>
          </cell>
          <cell r="M3982" t="str">
            <v>True</v>
          </cell>
          <cell r="N3982" t="str">
            <v>True</v>
          </cell>
          <cell r="O3982" t="str">
            <v>False</v>
          </cell>
          <cell r="P3982">
            <v>287500781</v>
          </cell>
          <cell r="Q3982">
            <v>0</v>
          </cell>
          <cell r="R3982">
            <v>0</v>
          </cell>
          <cell r="S3982" t="str">
            <v>0.00</v>
          </cell>
          <cell r="T3982">
            <v>0</v>
          </cell>
          <cell r="U3982">
            <v>10</v>
          </cell>
          <cell r="V3982">
            <v>10</v>
          </cell>
          <cell r="W3982" t="str">
            <v>2026-02-02</v>
          </cell>
        </row>
        <row r="3983">
          <cell r="A3983">
            <v>135886</v>
          </cell>
          <cell r="B3983">
            <v>46052</v>
          </cell>
          <cell r="C3983" t="str">
            <v>HERY.RAMAROLAHY</v>
          </cell>
          <cell r="D3983" t="str">
            <v>3042</v>
          </cell>
          <cell r="E3983" t="str">
            <v>2 880 000.00</v>
          </cell>
          <cell r="F3983" t="str">
            <v>3 456 000.00</v>
          </cell>
          <cell r="G3983" t="str">
            <v>MGA</v>
          </cell>
          <cell r="H3983" t="str">
            <v>C500</v>
          </cell>
          <cell r="I3983" t="str">
            <v>E</v>
          </cell>
          <cell r="J3983" t="str">
            <v>2026-01-30</v>
          </cell>
          <cell r="K3983" t="str">
            <v>YASSIE</v>
          </cell>
          <cell r="L3983" t="str">
            <v>True</v>
          </cell>
          <cell r="M3983" t="str">
            <v>True</v>
          </cell>
          <cell r="N3983" t="str">
            <v>True</v>
          </cell>
          <cell r="O3983" t="str">
            <v>False</v>
          </cell>
          <cell r="P3983">
            <v>287600250</v>
          </cell>
          <cell r="Q3983">
            <v>0</v>
          </cell>
          <cell r="R3983">
            <v>0</v>
          </cell>
          <cell r="S3983" t="str">
            <v>0.00</v>
          </cell>
          <cell r="T3983">
            <v>0</v>
          </cell>
          <cell r="U3983">
            <v>7</v>
          </cell>
          <cell r="V3983">
            <v>7</v>
          </cell>
          <cell r="W3983" t="str">
            <v>2026-02-04</v>
          </cell>
        </row>
        <row r="3984">
          <cell r="A3984">
            <v>135885</v>
          </cell>
          <cell r="B3984">
            <v>46052</v>
          </cell>
          <cell r="C3984" t="str">
            <v>HARITSOA</v>
          </cell>
          <cell r="D3984" t="str">
            <v>3143</v>
          </cell>
          <cell r="E3984" t="str">
            <v>947.04</v>
          </cell>
          <cell r="F3984" t="str">
            <v>947.04</v>
          </cell>
          <cell r="G3984" t="str">
            <v>EUR</v>
          </cell>
          <cell r="H3984" t="str">
            <v>C500</v>
          </cell>
          <cell r="I3984" t="str">
            <v>E</v>
          </cell>
          <cell r="J3984" t="str">
            <v>2026-01-30</v>
          </cell>
          <cell r="K3984" t="str">
            <v>YASSIE</v>
          </cell>
          <cell r="L3984" t="str">
            <v>True</v>
          </cell>
          <cell r="M3984" t="str">
            <v>True</v>
          </cell>
          <cell r="N3984" t="str">
            <v>True</v>
          </cell>
          <cell r="O3984" t="str">
            <v>False</v>
          </cell>
          <cell r="P3984">
            <v>287600248</v>
          </cell>
          <cell r="Q3984">
            <v>0</v>
          </cell>
          <cell r="R3984">
            <v>0</v>
          </cell>
          <cell r="S3984" t="str">
            <v>0.00</v>
          </cell>
          <cell r="T3984">
            <v>0</v>
          </cell>
          <cell r="U3984">
            <v>9</v>
          </cell>
          <cell r="V3984">
            <v>9</v>
          </cell>
          <cell r="W3984" t="str">
            <v>2026-02-04</v>
          </cell>
        </row>
        <row r="3985">
          <cell r="A3985">
            <v>135884</v>
          </cell>
          <cell r="B3985">
            <v>46051</v>
          </cell>
          <cell r="C3985" t="str">
            <v>PRISCA11</v>
          </cell>
          <cell r="D3985" t="str">
            <v>2025</v>
          </cell>
          <cell r="E3985" t="str">
            <v>3 555 000.00</v>
          </cell>
          <cell r="F3985" t="str">
            <v>4 266 000.00</v>
          </cell>
          <cell r="G3985" t="str">
            <v>MGA</v>
          </cell>
          <cell r="H3985" t="str">
            <v>C500</v>
          </cell>
          <cell r="I3985" t="str">
            <v>E</v>
          </cell>
          <cell r="J3985" t="str">
            <v>2026-01-29</v>
          </cell>
          <cell r="K3985" t="str">
            <v>YASSIE</v>
          </cell>
          <cell r="L3985" t="str">
            <v>True</v>
          </cell>
          <cell r="M3985" t="str">
            <v>True</v>
          </cell>
          <cell r="N3985" t="str">
            <v>True</v>
          </cell>
          <cell r="O3985" t="str">
            <v>False</v>
          </cell>
          <cell r="P3985">
            <v>286500141</v>
          </cell>
          <cell r="Q3985">
            <v>286500140</v>
          </cell>
          <cell r="R3985">
            <v>0</v>
          </cell>
          <cell r="S3985" t="str">
            <v>0.00</v>
          </cell>
          <cell r="T3985">
            <v>0</v>
          </cell>
          <cell r="U3985">
            <v>8</v>
          </cell>
          <cell r="V3985">
            <v>8</v>
          </cell>
          <cell r="W3985" t="str">
            <v>2026-02-04</v>
          </cell>
        </row>
        <row r="3986">
          <cell r="A3986">
            <v>135883</v>
          </cell>
          <cell r="B3986">
            <v>46051</v>
          </cell>
          <cell r="C3986" t="str">
            <v>SETRA3</v>
          </cell>
          <cell r="D3986" t="str">
            <v>3465</v>
          </cell>
          <cell r="E3986" t="str">
            <v>67 200 000.00</v>
          </cell>
          <cell r="F3986" t="str">
            <v>80 640 000.00</v>
          </cell>
          <cell r="G3986" t="str">
            <v>MGA</v>
          </cell>
          <cell r="H3986" t="str">
            <v>C102</v>
          </cell>
          <cell r="I3986" t="str">
            <v>E</v>
          </cell>
          <cell r="J3986" t="str">
            <v>2026-01-29</v>
          </cell>
          <cell r="K3986" t="str">
            <v>YASSIE</v>
          </cell>
          <cell r="L3986" t="str">
            <v>True</v>
          </cell>
          <cell r="M3986" t="str">
            <v>False</v>
          </cell>
          <cell r="N3986" t="str">
            <v>False</v>
          </cell>
          <cell r="O3986" t="str">
            <v>True</v>
          </cell>
          <cell r="P3986">
            <v>286600726</v>
          </cell>
          <cell r="Q3986">
            <v>0</v>
          </cell>
          <cell r="R3986">
            <v>0</v>
          </cell>
          <cell r="S3986" t="str">
            <v>0.00</v>
          </cell>
          <cell r="T3986">
            <v>0</v>
          </cell>
          <cell r="U3986">
            <v>0</v>
          </cell>
          <cell r="V3986">
            <v>0</v>
          </cell>
          <cell r="W3986" t="str">
            <v>0000-00-00</v>
          </cell>
        </row>
        <row r="3987">
          <cell r="A3987">
            <v>135882</v>
          </cell>
          <cell r="B3987">
            <v>46051</v>
          </cell>
          <cell r="C3987" t="str">
            <v>MBOLATIANANJI</v>
          </cell>
          <cell r="D3987" t="str">
            <v>3098</v>
          </cell>
          <cell r="E3987" t="str">
            <v>61 657.75</v>
          </cell>
          <cell r="F3987" t="str">
            <v>61 657.75</v>
          </cell>
          <cell r="G3987" t="str">
            <v>USD</v>
          </cell>
          <cell r="H3987" t="str">
            <v>C800</v>
          </cell>
          <cell r="I3987" t="str">
            <v>E</v>
          </cell>
          <cell r="J3987" t="str">
            <v>2026-01-29</v>
          </cell>
          <cell r="K3987" t="str">
            <v>YASSIE</v>
          </cell>
          <cell r="L3987" t="str">
            <v>True</v>
          </cell>
          <cell r="M3987" t="str">
            <v>True</v>
          </cell>
          <cell r="N3987" t="str">
            <v>True</v>
          </cell>
          <cell r="O3987" t="str">
            <v>False</v>
          </cell>
          <cell r="P3987">
            <v>286300180</v>
          </cell>
          <cell r="Q3987">
            <v>0</v>
          </cell>
          <cell r="R3987">
            <v>0</v>
          </cell>
          <cell r="S3987" t="str">
            <v>0.00</v>
          </cell>
          <cell r="T3987">
            <v>0</v>
          </cell>
          <cell r="U3987">
            <v>6</v>
          </cell>
          <cell r="V3987">
            <v>6</v>
          </cell>
          <cell r="W3987" t="str">
            <v>2026-02-02</v>
          </cell>
        </row>
        <row r="3988">
          <cell r="A3988">
            <v>135881</v>
          </cell>
          <cell r="B3988">
            <v>46051</v>
          </cell>
          <cell r="C3988" t="str">
            <v>LANDRY7</v>
          </cell>
          <cell r="D3988" t="str">
            <v>6102</v>
          </cell>
          <cell r="E3988" t="str">
            <v>313 500.00</v>
          </cell>
          <cell r="F3988" t="str">
            <v>313 500.00</v>
          </cell>
          <cell r="G3988" t="str">
            <v>MGA</v>
          </cell>
          <cell r="H3988" t="str">
            <v>C500</v>
          </cell>
          <cell r="I3988" t="str">
            <v>E</v>
          </cell>
          <cell r="J3988" t="str">
            <v>2026-01-29</v>
          </cell>
          <cell r="K3988" t="str">
            <v>YASSIE</v>
          </cell>
          <cell r="L3988" t="str">
            <v>True</v>
          </cell>
          <cell r="M3988" t="str">
            <v>True</v>
          </cell>
          <cell r="N3988" t="str">
            <v>True</v>
          </cell>
          <cell r="O3988" t="str">
            <v>False</v>
          </cell>
          <cell r="P3988">
            <v>286400309</v>
          </cell>
          <cell r="Q3988">
            <v>0</v>
          </cell>
          <cell r="R3988">
            <v>0</v>
          </cell>
          <cell r="S3988" t="str">
            <v>0.00</v>
          </cell>
          <cell r="T3988">
            <v>0</v>
          </cell>
          <cell r="U3988">
            <v>9</v>
          </cell>
          <cell r="V3988">
            <v>9</v>
          </cell>
          <cell r="W3988" t="str">
            <v>2026-02-02</v>
          </cell>
        </row>
        <row r="3989">
          <cell r="A3989">
            <v>135880</v>
          </cell>
          <cell r="B3989">
            <v>46051</v>
          </cell>
          <cell r="C3989" t="str">
            <v>MBOLATIANANJI</v>
          </cell>
          <cell r="D3989" t="str">
            <v>3098</v>
          </cell>
          <cell r="E3989" t="str">
            <v>435 719.00</v>
          </cell>
          <cell r="F3989" t="str">
            <v>435 719.00</v>
          </cell>
          <cell r="G3989" t="str">
            <v>USD</v>
          </cell>
          <cell r="H3989" t="str">
            <v>C800</v>
          </cell>
          <cell r="I3989" t="str">
            <v>E</v>
          </cell>
          <cell r="J3989" t="str">
            <v>2026-01-29</v>
          </cell>
          <cell r="K3989" t="str">
            <v>YASSIE</v>
          </cell>
          <cell r="L3989" t="str">
            <v>True</v>
          </cell>
          <cell r="M3989" t="str">
            <v>True</v>
          </cell>
          <cell r="N3989" t="str">
            <v>True</v>
          </cell>
          <cell r="O3989" t="str">
            <v>False</v>
          </cell>
          <cell r="P3989">
            <v>286300152</v>
          </cell>
          <cell r="Q3989">
            <v>0</v>
          </cell>
          <cell r="R3989">
            <v>0</v>
          </cell>
          <cell r="S3989" t="str">
            <v>0.00</v>
          </cell>
          <cell r="T3989">
            <v>0</v>
          </cell>
          <cell r="U3989">
            <v>4</v>
          </cell>
          <cell r="V3989">
            <v>4</v>
          </cell>
          <cell r="W3989" t="str">
            <v>2026-01-29</v>
          </cell>
        </row>
        <row r="3990">
          <cell r="A3990">
            <v>135879</v>
          </cell>
          <cell r="B3990">
            <v>46051</v>
          </cell>
          <cell r="C3990" t="str">
            <v>LUCA3</v>
          </cell>
          <cell r="D3990" t="str">
            <v>723</v>
          </cell>
          <cell r="E3990" t="str">
            <v>456 600.00</v>
          </cell>
          <cell r="F3990" t="str">
            <v>456 600.00</v>
          </cell>
          <cell r="G3990" t="str">
            <v>MGA</v>
          </cell>
          <cell r="H3990" t="str">
            <v>C102</v>
          </cell>
          <cell r="I3990" t="str">
            <v>E</v>
          </cell>
          <cell r="J3990" t="str">
            <v>2026-01-29</v>
          </cell>
          <cell r="K3990" t="str">
            <v>YASSIE</v>
          </cell>
          <cell r="L3990" t="str">
            <v>True</v>
          </cell>
          <cell r="M3990" t="str">
            <v>True</v>
          </cell>
          <cell r="N3990" t="str">
            <v>True</v>
          </cell>
          <cell r="O3990" t="str">
            <v>False</v>
          </cell>
          <cell r="P3990">
            <v>0</v>
          </cell>
          <cell r="Q3990">
            <v>0</v>
          </cell>
          <cell r="R3990">
            <v>0</v>
          </cell>
          <cell r="S3990" t="str">
            <v>0.00</v>
          </cell>
          <cell r="T3990">
            <v>0</v>
          </cell>
          <cell r="U3990">
            <v>8</v>
          </cell>
          <cell r="V3990">
            <v>8</v>
          </cell>
          <cell r="W3990" t="str">
            <v>2026-01-30</v>
          </cell>
        </row>
        <row r="3991">
          <cell r="A3991">
            <v>135878</v>
          </cell>
          <cell r="B3991">
            <v>46051</v>
          </cell>
          <cell r="C3991" t="str">
            <v>OLIMAHEFA</v>
          </cell>
          <cell r="E3991" t="str">
            <v>2 801 500.00</v>
          </cell>
          <cell r="F3991" t="str">
            <v>2 801 500.00</v>
          </cell>
          <cell r="G3991" t="str">
            <v>MGA</v>
          </cell>
          <cell r="H3991" t="str">
            <v>C500</v>
          </cell>
          <cell r="I3991" t="str">
            <v>E</v>
          </cell>
          <cell r="J3991" t="str">
            <v>2026-01-29</v>
          </cell>
          <cell r="K3991" t="str">
            <v>YASSIE</v>
          </cell>
          <cell r="L3991" t="str">
            <v>True</v>
          </cell>
          <cell r="M3991" t="str">
            <v>True</v>
          </cell>
          <cell r="N3991" t="str">
            <v>True</v>
          </cell>
          <cell r="O3991" t="str">
            <v>False</v>
          </cell>
          <cell r="P3991">
            <v>286000303</v>
          </cell>
          <cell r="Q3991">
            <v>0</v>
          </cell>
          <cell r="R3991">
            <v>0</v>
          </cell>
          <cell r="S3991" t="str">
            <v>0.00</v>
          </cell>
          <cell r="T3991">
            <v>0</v>
          </cell>
          <cell r="U3991">
            <v>8</v>
          </cell>
          <cell r="V3991">
            <v>8</v>
          </cell>
          <cell r="W3991" t="str">
            <v>2026-02-02</v>
          </cell>
        </row>
        <row r="3992">
          <cell r="A3992">
            <v>135877</v>
          </cell>
          <cell r="B3992">
            <v>46051</v>
          </cell>
          <cell r="C3992" t="str">
            <v>MBOLATIANANJI</v>
          </cell>
          <cell r="D3992" t="str">
            <v>3098</v>
          </cell>
          <cell r="E3992" t="str">
            <v>479 916.00</v>
          </cell>
          <cell r="F3992" t="str">
            <v>479 916.00</v>
          </cell>
          <cell r="G3992" t="str">
            <v>USD</v>
          </cell>
          <cell r="H3992" t="str">
            <v>C800</v>
          </cell>
          <cell r="I3992" t="str">
            <v>E</v>
          </cell>
          <cell r="J3992" t="str">
            <v>2026-01-29</v>
          </cell>
          <cell r="K3992" t="str">
            <v>YASSIE</v>
          </cell>
          <cell r="L3992" t="str">
            <v>True</v>
          </cell>
          <cell r="M3992" t="str">
            <v>True</v>
          </cell>
          <cell r="N3992" t="str">
            <v>True</v>
          </cell>
          <cell r="O3992" t="str">
            <v>False</v>
          </cell>
          <cell r="P3992">
            <v>286000290</v>
          </cell>
          <cell r="Q3992">
            <v>0</v>
          </cell>
          <cell r="R3992">
            <v>0</v>
          </cell>
          <cell r="S3992" t="str">
            <v>0.00</v>
          </cell>
          <cell r="T3992">
            <v>0</v>
          </cell>
          <cell r="U3992">
            <v>4</v>
          </cell>
          <cell r="V3992">
            <v>4</v>
          </cell>
          <cell r="W3992" t="str">
            <v>2026-01-29</v>
          </cell>
        </row>
        <row r="3993">
          <cell r="A3993">
            <v>135876</v>
          </cell>
          <cell r="B3993">
            <v>46051</v>
          </cell>
          <cell r="C3993" t="str">
            <v>MBOLATIANANJI</v>
          </cell>
          <cell r="D3993" t="str">
            <v>3098</v>
          </cell>
          <cell r="E3993" t="str">
            <v>7 933 516.50</v>
          </cell>
          <cell r="F3993" t="str">
            <v>9 386 716.50</v>
          </cell>
          <cell r="G3993" t="str">
            <v>MGA</v>
          </cell>
          <cell r="H3993" t="str">
            <v>C800</v>
          </cell>
          <cell r="I3993" t="str">
            <v>E</v>
          </cell>
          <cell r="J3993" t="str">
            <v>2026-01-29</v>
          </cell>
          <cell r="K3993" t="str">
            <v>YASSIE</v>
          </cell>
          <cell r="L3993" t="str">
            <v>True</v>
          </cell>
          <cell r="M3993" t="str">
            <v>True</v>
          </cell>
          <cell r="N3993" t="str">
            <v>True</v>
          </cell>
          <cell r="O3993" t="str">
            <v>False</v>
          </cell>
          <cell r="P3993">
            <v>286100987</v>
          </cell>
          <cell r="Q3993">
            <v>0</v>
          </cell>
          <cell r="R3993">
            <v>0</v>
          </cell>
          <cell r="S3993" t="str">
            <v>0.00</v>
          </cell>
          <cell r="T3993">
            <v>0</v>
          </cell>
          <cell r="U3993">
            <v>4</v>
          </cell>
          <cell r="V3993">
            <v>4</v>
          </cell>
          <cell r="W3993" t="str">
            <v>2026-01-29</v>
          </cell>
        </row>
        <row r="3994">
          <cell r="A3994">
            <v>135875</v>
          </cell>
          <cell r="B3994">
            <v>46051</v>
          </cell>
          <cell r="C3994" t="str">
            <v>CHRISTELE</v>
          </cell>
          <cell r="D3994" t="str">
            <v>119</v>
          </cell>
          <cell r="E3994" t="str">
            <v>187 500.00</v>
          </cell>
          <cell r="F3994" t="str">
            <v>225 000.00</v>
          </cell>
          <cell r="G3994" t="str">
            <v>MGA</v>
          </cell>
          <cell r="H3994" t="str">
            <v>C600</v>
          </cell>
          <cell r="I3994" t="str">
            <v>E</v>
          </cell>
          <cell r="J3994" t="str">
            <v>2026-01-29</v>
          </cell>
          <cell r="K3994" t="str">
            <v>YASSIE</v>
          </cell>
          <cell r="L3994" t="str">
            <v>True</v>
          </cell>
          <cell r="M3994" t="str">
            <v>True</v>
          </cell>
          <cell r="N3994" t="str">
            <v>True</v>
          </cell>
          <cell r="O3994" t="str">
            <v>False</v>
          </cell>
          <cell r="P3994">
            <v>286000268</v>
          </cell>
          <cell r="Q3994">
            <v>286000267</v>
          </cell>
          <cell r="R3994">
            <v>0</v>
          </cell>
          <cell r="S3994" t="str">
            <v>0.00</v>
          </cell>
          <cell r="T3994">
            <v>0</v>
          </cell>
          <cell r="U3994">
            <v>6</v>
          </cell>
          <cell r="V3994">
            <v>6</v>
          </cell>
          <cell r="W3994" t="str">
            <v>2026-02-02</v>
          </cell>
        </row>
        <row r="3995">
          <cell r="A3995">
            <v>135874</v>
          </cell>
          <cell r="B3995">
            <v>46051</v>
          </cell>
          <cell r="C3995" t="str">
            <v>SETRA3</v>
          </cell>
          <cell r="D3995" t="str">
            <v>119</v>
          </cell>
          <cell r="E3995" t="str">
            <v>1 750 000.00</v>
          </cell>
          <cell r="F3995" t="str">
            <v>2 100 000.00</v>
          </cell>
          <cell r="G3995" t="str">
            <v>MGA</v>
          </cell>
          <cell r="H3995" t="str">
            <v>C100</v>
          </cell>
          <cell r="I3995" t="str">
            <v>E</v>
          </cell>
          <cell r="J3995" t="str">
            <v>2026-01-29</v>
          </cell>
          <cell r="K3995" t="str">
            <v>YASSIE</v>
          </cell>
          <cell r="L3995" t="str">
            <v>True</v>
          </cell>
          <cell r="M3995" t="str">
            <v>True</v>
          </cell>
          <cell r="N3995" t="str">
            <v>True</v>
          </cell>
          <cell r="O3995" t="str">
            <v>False</v>
          </cell>
          <cell r="P3995">
            <v>286200204</v>
          </cell>
          <cell r="Q3995">
            <v>0</v>
          </cell>
          <cell r="R3995">
            <v>0</v>
          </cell>
          <cell r="S3995" t="str">
            <v>0.00</v>
          </cell>
          <cell r="T3995">
            <v>0</v>
          </cell>
          <cell r="U3995">
            <v>9</v>
          </cell>
          <cell r="V3995">
            <v>9</v>
          </cell>
          <cell r="W3995" t="str">
            <v>2026-02-09</v>
          </cell>
        </row>
        <row r="3996">
          <cell r="A3996">
            <v>135873</v>
          </cell>
          <cell r="B3996">
            <v>46051</v>
          </cell>
          <cell r="C3996" t="str">
            <v>MBOLATIANANJI</v>
          </cell>
          <cell r="D3996" t="str">
            <v>5010</v>
          </cell>
          <cell r="E3996" t="str">
            <v>20 000 000.00</v>
          </cell>
          <cell r="F3996" t="str">
            <v>24 000 000.00</v>
          </cell>
          <cell r="G3996" t="str">
            <v>MGA</v>
          </cell>
          <cell r="H3996" t="str">
            <v>C800</v>
          </cell>
          <cell r="I3996" t="str">
            <v>E</v>
          </cell>
          <cell r="J3996" t="str">
            <v>2026-01-29</v>
          </cell>
          <cell r="K3996" t="str">
            <v>YASSIE</v>
          </cell>
          <cell r="L3996" t="str">
            <v>True</v>
          </cell>
          <cell r="M3996" t="str">
            <v>True</v>
          </cell>
          <cell r="N3996" t="str">
            <v>True</v>
          </cell>
          <cell r="O3996" t="str">
            <v>False</v>
          </cell>
          <cell r="P3996">
            <v>285900478</v>
          </cell>
          <cell r="Q3996">
            <v>0</v>
          </cell>
          <cell r="R3996">
            <v>0</v>
          </cell>
          <cell r="S3996" t="str">
            <v>0.00</v>
          </cell>
          <cell r="T3996">
            <v>0</v>
          </cell>
          <cell r="U3996">
            <v>5</v>
          </cell>
          <cell r="V3996">
            <v>5</v>
          </cell>
          <cell r="W3996" t="str">
            <v>2026-01-29</v>
          </cell>
        </row>
        <row r="3997">
          <cell r="A3997">
            <v>135872</v>
          </cell>
          <cell r="B3997">
            <v>46050</v>
          </cell>
          <cell r="C3997" t="str">
            <v>TIANA9</v>
          </cell>
          <cell r="D3997" t="str">
            <v>5058</v>
          </cell>
          <cell r="E3997" t="str">
            <v>250 000.00</v>
          </cell>
          <cell r="F3997" t="str">
            <v>250 000.00</v>
          </cell>
          <cell r="G3997" t="str">
            <v>MGA</v>
          </cell>
          <cell r="H3997" t="str">
            <v>C600</v>
          </cell>
          <cell r="I3997" t="str">
            <v>E</v>
          </cell>
          <cell r="J3997" t="str">
            <v>2026-01-28</v>
          </cell>
          <cell r="K3997" t="str">
            <v>YASSIE</v>
          </cell>
          <cell r="L3997" t="str">
            <v>True</v>
          </cell>
          <cell r="M3997" t="str">
            <v>True</v>
          </cell>
          <cell r="N3997" t="str">
            <v>True</v>
          </cell>
          <cell r="O3997" t="str">
            <v>False</v>
          </cell>
          <cell r="P3997">
            <v>0</v>
          </cell>
          <cell r="Q3997">
            <v>0</v>
          </cell>
          <cell r="R3997">
            <v>0</v>
          </cell>
          <cell r="S3997" t="str">
            <v>0.00</v>
          </cell>
          <cell r="T3997">
            <v>0</v>
          </cell>
          <cell r="U3997">
            <v>7</v>
          </cell>
          <cell r="V3997">
            <v>7</v>
          </cell>
          <cell r="W3997" t="str">
            <v>2026-02-02</v>
          </cell>
        </row>
        <row r="3998">
          <cell r="A3998">
            <v>135871</v>
          </cell>
          <cell r="B3998">
            <v>46050</v>
          </cell>
          <cell r="C3998" t="str">
            <v>LUCA3</v>
          </cell>
          <cell r="D3998" t="str">
            <v>3414</v>
          </cell>
          <cell r="E3998" t="str">
            <v>12 492 144.00</v>
          </cell>
          <cell r="F3998" t="str">
            <v>12 492 144.00</v>
          </cell>
          <cell r="G3998" t="str">
            <v>MGA</v>
          </cell>
          <cell r="H3998" t="str">
            <v>C100</v>
          </cell>
          <cell r="I3998" t="str">
            <v>E</v>
          </cell>
          <cell r="J3998" t="str">
            <v>2026-01-28</v>
          </cell>
          <cell r="K3998" t="str">
            <v>YASSIE</v>
          </cell>
          <cell r="L3998" t="str">
            <v>True</v>
          </cell>
          <cell r="M3998" t="str">
            <v>True</v>
          </cell>
          <cell r="N3998" t="str">
            <v>True</v>
          </cell>
          <cell r="O3998" t="str">
            <v>False</v>
          </cell>
          <cell r="P3998">
            <v>284200814</v>
          </cell>
          <cell r="Q3998">
            <v>0</v>
          </cell>
          <cell r="R3998">
            <v>0</v>
          </cell>
          <cell r="S3998" t="str">
            <v>0.00</v>
          </cell>
          <cell r="T3998">
            <v>0</v>
          </cell>
          <cell r="U3998">
            <v>10</v>
          </cell>
          <cell r="V3998">
            <v>10</v>
          </cell>
          <cell r="W3998" t="str">
            <v>2026-02-09</v>
          </cell>
        </row>
        <row r="3999">
          <cell r="A3999">
            <v>135870</v>
          </cell>
          <cell r="B3999">
            <v>46050</v>
          </cell>
          <cell r="C3999" t="str">
            <v>SETRA3</v>
          </cell>
          <cell r="D3999" t="str">
            <v>4245</v>
          </cell>
          <cell r="E3999" t="str">
            <v>644 999.85</v>
          </cell>
          <cell r="F3999" t="str">
            <v>773 999.82</v>
          </cell>
          <cell r="G3999" t="str">
            <v>MGA</v>
          </cell>
          <cell r="H3999" t="str">
            <v>C102</v>
          </cell>
          <cell r="I3999" t="str">
            <v>E</v>
          </cell>
          <cell r="J3999" t="str">
            <v>2026-01-28</v>
          </cell>
          <cell r="K3999" t="str">
            <v>YASSIE</v>
          </cell>
          <cell r="L3999" t="str">
            <v>True</v>
          </cell>
          <cell r="M3999" t="str">
            <v>True</v>
          </cell>
          <cell r="N3999" t="str">
            <v>True</v>
          </cell>
          <cell r="O3999" t="str">
            <v>False</v>
          </cell>
          <cell r="P3999">
            <v>284200798</v>
          </cell>
          <cell r="Q3999">
            <v>0</v>
          </cell>
          <cell r="R3999">
            <v>0</v>
          </cell>
          <cell r="S3999" t="str">
            <v>0.00</v>
          </cell>
          <cell r="T3999">
            <v>0</v>
          </cell>
          <cell r="U3999">
            <v>6</v>
          </cell>
          <cell r="V3999">
            <v>6</v>
          </cell>
          <cell r="W3999" t="str">
            <v>2026-01-30</v>
          </cell>
        </row>
        <row r="4000">
          <cell r="A4000">
            <v>135869</v>
          </cell>
          <cell r="B4000">
            <v>46050</v>
          </cell>
          <cell r="C4000" t="str">
            <v>LUCA3</v>
          </cell>
          <cell r="D4000" t="str">
            <v>3180</v>
          </cell>
          <cell r="E4000" t="str">
            <v>21 125 000.00</v>
          </cell>
          <cell r="F4000" t="str">
            <v>25 350 000.00</v>
          </cell>
          <cell r="G4000" t="str">
            <v>MGA</v>
          </cell>
          <cell r="H4000" t="str">
            <v>C102</v>
          </cell>
          <cell r="I4000" t="str">
            <v>E</v>
          </cell>
          <cell r="J4000" t="str">
            <v>2026-01-28</v>
          </cell>
          <cell r="K4000" t="str">
            <v>YASSIE</v>
          </cell>
          <cell r="L4000" t="str">
            <v>True</v>
          </cell>
          <cell r="M4000" t="str">
            <v>True</v>
          </cell>
          <cell r="N4000" t="str">
            <v>True</v>
          </cell>
          <cell r="O4000" t="str">
            <v>False</v>
          </cell>
          <cell r="P4000">
            <v>284300473</v>
          </cell>
          <cell r="Q4000">
            <v>0</v>
          </cell>
          <cell r="R4000">
            <v>0</v>
          </cell>
          <cell r="S4000" t="str">
            <v>0.00</v>
          </cell>
          <cell r="T4000">
            <v>0</v>
          </cell>
          <cell r="U4000">
            <v>13</v>
          </cell>
          <cell r="V4000">
            <v>13</v>
          </cell>
          <cell r="W4000" t="str">
            <v>2026-01-30</v>
          </cell>
        </row>
        <row r="4001">
          <cell r="A4001">
            <v>135868</v>
          </cell>
          <cell r="B4001">
            <v>46050</v>
          </cell>
          <cell r="C4001" t="str">
            <v>OLGA</v>
          </cell>
          <cell r="D4001" t="str">
            <v>4263</v>
          </cell>
          <cell r="E4001" t="str">
            <v>11 351 000.00</v>
          </cell>
          <cell r="F4001" t="str">
            <v>13 621 200.00</v>
          </cell>
          <cell r="G4001" t="str">
            <v>MGA</v>
          </cell>
          <cell r="H4001" t="str">
            <v>C901</v>
          </cell>
          <cell r="I4001" t="str">
            <v>E</v>
          </cell>
          <cell r="J4001" t="str">
            <v>2026-01-28</v>
          </cell>
          <cell r="K4001" t="str">
            <v>YASSIE</v>
          </cell>
          <cell r="L4001" t="str">
            <v>True</v>
          </cell>
          <cell r="M4001" t="str">
            <v>True</v>
          </cell>
          <cell r="N4001" t="str">
            <v>True</v>
          </cell>
          <cell r="O4001" t="str">
            <v>False</v>
          </cell>
          <cell r="P4001">
            <v>0</v>
          </cell>
          <cell r="Q4001">
            <v>0</v>
          </cell>
          <cell r="R4001">
            <v>0</v>
          </cell>
          <cell r="S4001" t="str">
            <v>0.00</v>
          </cell>
          <cell r="T4001">
            <v>0</v>
          </cell>
          <cell r="U4001">
            <v>4</v>
          </cell>
          <cell r="V4001">
            <v>4</v>
          </cell>
          <cell r="W4001" t="str">
            <v>2026-02-02</v>
          </cell>
        </row>
        <row r="4002">
          <cell r="A4002">
            <v>135867</v>
          </cell>
          <cell r="B4002">
            <v>46050</v>
          </cell>
          <cell r="C4002" t="str">
            <v>LUCA3</v>
          </cell>
          <cell r="D4002" t="str">
            <v>2490</v>
          </cell>
          <cell r="E4002" t="str">
            <v>720 000.00</v>
          </cell>
          <cell r="F4002" t="str">
            <v>720 000.00</v>
          </cell>
          <cell r="G4002" t="str">
            <v>MGA</v>
          </cell>
          <cell r="H4002" t="str">
            <v>C102</v>
          </cell>
          <cell r="I4002" t="str">
            <v>E</v>
          </cell>
          <cell r="J4002" t="str">
            <v>2026-01-28</v>
          </cell>
          <cell r="K4002" t="str">
            <v>YASSIE</v>
          </cell>
          <cell r="L4002" t="str">
            <v>True</v>
          </cell>
          <cell r="M4002" t="str">
            <v>True</v>
          </cell>
          <cell r="N4002" t="str">
            <v>True</v>
          </cell>
          <cell r="O4002" t="str">
            <v>False</v>
          </cell>
          <cell r="P4002">
            <v>283902060</v>
          </cell>
          <cell r="Q4002">
            <v>0</v>
          </cell>
          <cell r="R4002">
            <v>0</v>
          </cell>
          <cell r="S4002" t="str">
            <v>0.00</v>
          </cell>
          <cell r="T4002">
            <v>0</v>
          </cell>
          <cell r="U4002">
            <v>9</v>
          </cell>
          <cell r="V4002">
            <v>9</v>
          </cell>
          <cell r="W4002" t="str">
            <v>2026-01-30</v>
          </cell>
        </row>
        <row r="4003">
          <cell r="A4003">
            <v>135866</v>
          </cell>
          <cell r="B4003">
            <v>46050</v>
          </cell>
          <cell r="C4003" t="str">
            <v>MBOLATIANANJI</v>
          </cell>
          <cell r="D4003" t="str">
            <v>4</v>
          </cell>
          <cell r="E4003" t="str">
            <v>183 496 720.69</v>
          </cell>
          <cell r="F4003" t="str">
            <v>220 196 064.83</v>
          </cell>
          <cell r="G4003" t="str">
            <v>MGA</v>
          </cell>
          <cell r="H4003" t="str">
            <v>C800</v>
          </cell>
          <cell r="I4003" t="str">
            <v>E</v>
          </cell>
          <cell r="J4003" t="str">
            <v>2026-01-28</v>
          </cell>
          <cell r="K4003" t="str">
            <v>YASSIE</v>
          </cell>
          <cell r="L4003" t="str">
            <v>True</v>
          </cell>
          <cell r="M4003" t="str">
            <v>True</v>
          </cell>
          <cell r="N4003" t="str">
            <v>True</v>
          </cell>
          <cell r="O4003" t="str">
            <v>False</v>
          </cell>
          <cell r="P4003">
            <v>0</v>
          </cell>
          <cell r="Q4003">
            <v>0</v>
          </cell>
          <cell r="R4003">
            <v>0</v>
          </cell>
          <cell r="S4003" t="str">
            <v>0.00</v>
          </cell>
          <cell r="T4003">
            <v>0</v>
          </cell>
          <cell r="U4003">
            <v>4</v>
          </cell>
          <cell r="V4003">
            <v>4</v>
          </cell>
          <cell r="W4003" t="str">
            <v>2026-01-29</v>
          </cell>
        </row>
        <row r="4004">
          <cell r="A4004">
            <v>135865</v>
          </cell>
          <cell r="B4004">
            <v>46050</v>
          </cell>
          <cell r="C4004" t="str">
            <v>HARITSOA</v>
          </cell>
          <cell r="D4004" t="str">
            <v>2633</v>
          </cell>
          <cell r="E4004" t="str">
            <v>15 000 000.00</v>
          </cell>
          <cell r="F4004" t="str">
            <v>18 000 000.00</v>
          </cell>
          <cell r="G4004" t="str">
            <v>MGA</v>
          </cell>
          <cell r="H4004" t="str">
            <v>C500</v>
          </cell>
          <cell r="I4004" t="str">
            <v>E</v>
          </cell>
          <cell r="J4004" t="str">
            <v>2026-01-28</v>
          </cell>
          <cell r="K4004" t="str">
            <v>YASSIE</v>
          </cell>
          <cell r="L4004" t="str">
            <v>True</v>
          </cell>
          <cell r="M4004" t="str">
            <v>True</v>
          </cell>
          <cell r="N4004" t="str">
            <v>True</v>
          </cell>
          <cell r="O4004" t="str">
            <v>False</v>
          </cell>
          <cell r="P4004">
            <v>284000966</v>
          </cell>
          <cell r="Q4004">
            <v>0</v>
          </cell>
          <cell r="R4004">
            <v>0</v>
          </cell>
          <cell r="S4004" t="str">
            <v>0.00</v>
          </cell>
          <cell r="T4004">
            <v>0</v>
          </cell>
          <cell r="U4004">
            <v>10</v>
          </cell>
          <cell r="V4004">
            <v>10</v>
          </cell>
          <cell r="W4004" t="str">
            <v>2026-02-02</v>
          </cell>
        </row>
        <row r="4005">
          <cell r="A4005">
            <v>135864</v>
          </cell>
          <cell r="B4005">
            <v>46050</v>
          </cell>
          <cell r="C4005" t="str">
            <v>HARITSOA</v>
          </cell>
          <cell r="D4005" t="str">
            <v>2053</v>
          </cell>
          <cell r="E4005" t="str">
            <v>15 000 000.00</v>
          </cell>
          <cell r="F4005" t="str">
            <v>18 000 000.00</v>
          </cell>
          <cell r="G4005" t="str">
            <v>MGA</v>
          </cell>
          <cell r="H4005" t="str">
            <v>C500</v>
          </cell>
          <cell r="I4005" t="str">
            <v>E</v>
          </cell>
          <cell r="J4005" t="str">
            <v>2026-01-28</v>
          </cell>
          <cell r="K4005" t="str">
            <v>YASSIE</v>
          </cell>
          <cell r="L4005" t="str">
            <v>True</v>
          </cell>
          <cell r="M4005" t="str">
            <v>True</v>
          </cell>
          <cell r="N4005" t="str">
            <v>True</v>
          </cell>
          <cell r="O4005" t="str">
            <v>False</v>
          </cell>
          <cell r="P4005">
            <v>284100750</v>
          </cell>
          <cell r="Q4005">
            <v>0</v>
          </cell>
          <cell r="R4005">
            <v>0</v>
          </cell>
          <cell r="S4005" t="str">
            <v>0.00</v>
          </cell>
          <cell r="T4005">
            <v>0</v>
          </cell>
          <cell r="U4005">
            <v>9</v>
          </cell>
          <cell r="V4005">
            <v>9</v>
          </cell>
          <cell r="W4005" t="str">
            <v>2026-02-02</v>
          </cell>
        </row>
        <row r="4006">
          <cell r="A4006">
            <v>135863</v>
          </cell>
          <cell r="B4006">
            <v>46050</v>
          </cell>
          <cell r="C4006" t="str">
            <v>TAHIANA7</v>
          </cell>
          <cell r="E4006" t="str">
            <v>0.00</v>
          </cell>
          <cell r="F4006" t="str">
            <v>0.00</v>
          </cell>
          <cell r="G4006" t="str">
            <v>MGA</v>
          </cell>
          <cell r="H4006" t="str">
            <v>C500</v>
          </cell>
          <cell r="I4006" t="str">
            <v>E</v>
          </cell>
          <cell r="J4006" t="str">
            <v>2026-01-28</v>
          </cell>
          <cell r="K4006" t="str">
            <v>YASSIE</v>
          </cell>
          <cell r="L4006" t="str">
            <v>True</v>
          </cell>
          <cell r="M4006" t="str">
            <v>False</v>
          </cell>
          <cell r="N4006" t="str">
            <v>True</v>
          </cell>
          <cell r="O4006" t="str">
            <v>False</v>
          </cell>
          <cell r="P4006">
            <v>284100748</v>
          </cell>
          <cell r="Q4006">
            <v>0</v>
          </cell>
          <cell r="R4006">
            <v>0</v>
          </cell>
          <cell r="S4006" t="str">
            <v>0.00</v>
          </cell>
          <cell r="T4006">
            <v>0</v>
          </cell>
          <cell r="U4006">
            <v>10</v>
          </cell>
          <cell r="V4006">
            <v>10</v>
          </cell>
          <cell r="W4006" t="str">
            <v>2026-02-06</v>
          </cell>
        </row>
        <row r="4007">
          <cell r="A4007">
            <v>135862</v>
          </cell>
          <cell r="B4007">
            <v>46050</v>
          </cell>
          <cell r="C4007" t="str">
            <v>TAHIANA7</v>
          </cell>
          <cell r="E4007" t="str">
            <v>0.00</v>
          </cell>
          <cell r="F4007" t="str">
            <v>0.00</v>
          </cell>
          <cell r="G4007" t="str">
            <v>MGA</v>
          </cell>
          <cell r="H4007" t="str">
            <v>C500</v>
          </cell>
          <cell r="I4007" t="str">
            <v>E</v>
          </cell>
          <cell r="J4007" t="str">
            <v>2026-01-28</v>
          </cell>
          <cell r="K4007" t="str">
            <v>YASSIE</v>
          </cell>
          <cell r="L4007" t="str">
            <v>True</v>
          </cell>
          <cell r="M4007" t="str">
            <v>False</v>
          </cell>
          <cell r="N4007" t="str">
            <v>True</v>
          </cell>
          <cell r="O4007" t="str">
            <v>False</v>
          </cell>
          <cell r="P4007">
            <v>283700176</v>
          </cell>
          <cell r="Q4007">
            <v>0</v>
          </cell>
          <cell r="R4007">
            <v>0</v>
          </cell>
          <cell r="S4007" t="str">
            <v>0.00</v>
          </cell>
          <cell r="T4007">
            <v>0</v>
          </cell>
          <cell r="U4007">
            <v>9</v>
          </cell>
          <cell r="V4007">
            <v>9</v>
          </cell>
          <cell r="W4007" t="str">
            <v>2026-02-06</v>
          </cell>
        </row>
        <row r="4008">
          <cell r="A4008">
            <v>135861</v>
          </cell>
          <cell r="B4008">
            <v>46050</v>
          </cell>
          <cell r="C4008" t="str">
            <v>SETRA3</v>
          </cell>
          <cell r="D4008" t="str">
            <v>2886</v>
          </cell>
          <cell r="E4008" t="str">
            <v>3 957 000.00</v>
          </cell>
          <cell r="F4008" t="str">
            <v>3 957 000.00</v>
          </cell>
          <cell r="G4008" t="str">
            <v>MGA</v>
          </cell>
          <cell r="H4008" t="str">
            <v>C102</v>
          </cell>
          <cell r="I4008" t="str">
            <v>E</v>
          </cell>
          <cell r="J4008" t="str">
            <v>2026-01-28</v>
          </cell>
          <cell r="K4008" t="str">
            <v>YASSIE</v>
          </cell>
          <cell r="L4008" t="str">
            <v>True</v>
          </cell>
          <cell r="M4008" t="str">
            <v>True</v>
          </cell>
          <cell r="N4008" t="str">
            <v>True</v>
          </cell>
          <cell r="O4008" t="str">
            <v>False</v>
          </cell>
          <cell r="P4008">
            <v>283800286</v>
          </cell>
          <cell r="Q4008">
            <v>0</v>
          </cell>
          <cell r="R4008">
            <v>0</v>
          </cell>
          <cell r="S4008" t="str">
            <v>0.00</v>
          </cell>
          <cell r="T4008">
            <v>0</v>
          </cell>
          <cell r="U4008">
            <v>7</v>
          </cell>
          <cell r="V4008">
            <v>7</v>
          </cell>
          <cell r="W4008" t="str">
            <v>2026-01-30</v>
          </cell>
        </row>
        <row r="4009">
          <cell r="A4009">
            <v>135860</v>
          </cell>
          <cell r="B4009">
            <v>46050</v>
          </cell>
          <cell r="C4009" t="str">
            <v>LUCA3</v>
          </cell>
          <cell r="D4009" t="str">
            <v>4038</v>
          </cell>
          <cell r="E4009" t="str">
            <v>40 811 129.11</v>
          </cell>
          <cell r="F4009" t="str">
            <v>40 811 129.11</v>
          </cell>
          <cell r="G4009" t="str">
            <v>MGA</v>
          </cell>
          <cell r="H4009" t="str">
            <v>C102</v>
          </cell>
          <cell r="I4009" t="str">
            <v>E</v>
          </cell>
          <cell r="J4009" t="str">
            <v>2026-01-28</v>
          </cell>
          <cell r="K4009" t="str">
            <v>YASSIE</v>
          </cell>
          <cell r="L4009" t="str">
            <v>True</v>
          </cell>
          <cell r="M4009" t="str">
            <v>True</v>
          </cell>
          <cell r="N4009" t="str">
            <v>True</v>
          </cell>
          <cell r="O4009" t="str">
            <v>False</v>
          </cell>
          <cell r="P4009">
            <v>283800282</v>
          </cell>
          <cell r="Q4009">
            <v>0</v>
          </cell>
          <cell r="R4009">
            <v>0</v>
          </cell>
          <cell r="S4009" t="str">
            <v>0.00</v>
          </cell>
          <cell r="T4009">
            <v>0</v>
          </cell>
          <cell r="U4009">
            <v>9</v>
          </cell>
          <cell r="V4009">
            <v>9</v>
          </cell>
          <cell r="W4009" t="str">
            <v>2026-01-28</v>
          </cell>
        </row>
        <row r="4010">
          <cell r="A4010">
            <v>135859</v>
          </cell>
          <cell r="B4010">
            <v>46050</v>
          </cell>
          <cell r="C4010" t="str">
            <v>GINAM</v>
          </cell>
          <cell r="D4010" t="str">
            <v>6477</v>
          </cell>
          <cell r="E4010" t="str">
            <v>8 100 000.00</v>
          </cell>
          <cell r="F4010" t="str">
            <v>9 720 000.00</v>
          </cell>
          <cell r="G4010" t="str">
            <v>MGA</v>
          </cell>
          <cell r="H4010" t="str">
            <v>C400</v>
          </cell>
          <cell r="I4010" t="str">
            <v>E</v>
          </cell>
          <cell r="J4010" t="str">
            <v>2026-01-28</v>
          </cell>
          <cell r="K4010" t="str">
            <v>YASSIE</v>
          </cell>
          <cell r="L4010" t="str">
            <v>True</v>
          </cell>
          <cell r="M4010" t="str">
            <v>True</v>
          </cell>
          <cell r="N4010" t="str">
            <v>True</v>
          </cell>
          <cell r="O4010" t="str">
            <v>False</v>
          </cell>
          <cell r="P4010">
            <v>283700172</v>
          </cell>
          <cell r="Q4010">
            <v>283700171</v>
          </cell>
          <cell r="R4010">
            <v>0</v>
          </cell>
          <cell r="S4010" t="str">
            <v>0.00</v>
          </cell>
          <cell r="T4010">
            <v>0</v>
          </cell>
          <cell r="U4010">
            <v>6</v>
          </cell>
          <cell r="V4010">
            <v>6</v>
          </cell>
          <cell r="W4010" t="str">
            <v>2026-01-28</v>
          </cell>
        </row>
        <row r="4011">
          <cell r="A4011">
            <v>135858</v>
          </cell>
          <cell r="B4011">
            <v>46050</v>
          </cell>
          <cell r="C4011" t="str">
            <v>HARITSOA</v>
          </cell>
          <cell r="D4011" t="str">
            <v>102</v>
          </cell>
          <cell r="E4011" t="str">
            <v>12 600 000.00</v>
          </cell>
          <cell r="F4011" t="str">
            <v>15 120 000.00</v>
          </cell>
          <cell r="G4011" t="str">
            <v>MGA</v>
          </cell>
          <cell r="H4011" t="str">
            <v>C500</v>
          </cell>
          <cell r="I4011" t="str">
            <v>E</v>
          </cell>
          <cell r="J4011" t="str">
            <v>2026-01-28</v>
          </cell>
          <cell r="K4011" t="str">
            <v>YASSIE</v>
          </cell>
          <cell r="L4011" t="str">
            <v>True</v>
          </cell>
          <cell r="M4011" t="str">
            <v>True</v>
          </cell>
          <cell r="N4011" t="str">
            <v>True</v>
          </cell>
          <cell r="O4011" t="str">
            <v>False</v>
          </cell>
          <cell r="P4011">
            <v>283800277</v>
          </cell>
          <cell r="Q4011">
            <v>0</v>
          </cell>
          <cell r="R4011">
            <v>0</v>
          </cell>
          <cell r="S4011" t="str">
            <v>0.00</v>
          </cell>
          <cell r="T4011">
            <v>0</v>
          </cell>
          <cell r="U4011">
            <v>9</v>
          </cell>
          <cell r="V4011">
            <v>9</v>
          </cell>
          <cell r="W4011" t="str">
            <v>2026-02-02</v>
          </cell>
        </row>
        <row r="4012">
          <cell r="A4012">
            <v>135857</v>
          </cell>
          <cell r="B4012">
            <v>46050</v>
          </cell>
          <cell r="C4012" t="str">
            <v>ERIC13</v>
          </cell>
          <cell r="E4012" t="str">
            <v>47 361 900.00</v>
          </cell>
          <cell r="F4012" t="str">
            <v>56 834 280.00</v>
          </cell>
          <cell r="G4012" t="str">
            <v>MGA</v>
          </cell>
          <cell r="I4012" t="str">
            <v>E</v>
          </cell>
          <cell r="J4012" t="str">
            <v>2026-01-28</v>
          </cell>
          <cell r="K4012" t="str">
            <v>YASSIE</v>
          </cell>
          <cell r="L4012" t="str">
            <v>True</v>
          </cell>
          <cell r="M4012" t="str">
            <v>True</v>
          </cell>
          <cell r="N4012" t="str">
            <v>True</v>
          </cell>
          <cell r="O4012" t="str">
            <v>False</v>
          </cell>
          <cell r="P4012">
            <v>70901913</v>
          </cell>
          <cell r="Q4012">
            <v>0</v>
          </cell>
          <cell r="R4012">
            <v>0</v>
          </cell>
          <cell r="S4012" t="str">
            <v>0.00</v>
          </cell>
          <cell r="T4012">
            <v>0</v>
          </cell>
          <cell r="U4012">
            <v>8</v>
          </cell>
          <cell r="V4012">
            <v>8</v>
          </cell>
          <cell r="W4012" t="str">
            <v>2026-02-02</v>
          </cell>
        </row>
        <row r="4013">
          <cell r="A4013">
            <v>135856</v>
          </cell>
          <cell r="B4013">
            <v>46050</v>
          </cell>
          <cell r="C4013" t="str">
            <v>SETRA3</v>
          </cell>
          <cell r="D4013" t="str">
            <v>2886</v>
          </cell>
          <cell r="E4013" t="str">
            <v>22 248 200.00</v>
          </cell>
          <cell r="F4013" t="str">
            <v>22 248 200.00</v>
          </cell>
          <cell r="G4013" t="str">
            <v>MGA</v>
          </cell>
          <cell r="H4013" t="str">
            <v>C100</v>
          </cell>
          <cell r="I4013" t="str">
            <v>E</v>
          </cell>
          <cell r="J4013" t="str">
            <v>2026-01-28</v>
          </cell>
          <cell r="K4013" t="str">
            <v>YASSIE</v>
          </cell>
          <cell r="L4013" t="str">
            <v>True</v>
          </cell>
          <cell r="M4013" t="str">
            <v>True</v>
          </cell>
          <cell r="N4013" t="str">
            <v>True</v>
          </cell>
          <cell r="O4013" t="str">
            <v>False</v>
          </cell>
          <cell r="P4013">
            <v>283800269</v>
          </cell>
          <cell r="Q4013">
            <v>0</v>
          </cell>
          <cell r="R4013">
            <v>0</v>
          </cell>
          <cell r="S4013" t="str">
            <v>0.00</v>
          </cell>
          <cell r="T4013">
            <v>0</v>
          </cell>
          <cell r="U4013">
            <v>7</v>
          </cell>
          <cell r="V4013">
            <v>7</v>
          </cell>
          <cell r="W4013" t="str">
            <v>2026-01-28</v>
          </cell>
        </row>
        <row r="4014">
          <cell r="A4014">
            <v>135855</v>
          </cell>
          <cell r="B4014">
            <v>46049</v>
          </cell>
          <cell r="C4014" t="str">
            <v>NASANDRATRA1</v>
          </cell>
          <cell r="E4014" t="str">
            <v>0.00</v>
          </cell>
          <cell r="F4014" t="str">
            <v>0.00</v>
          </cell>
          <cell r="G4014" t="str">
            <v>MGA</v>
          </cell>
          <cell r="H4014" t="str">
            <v>C500</v>
          </cell>
          <cell r="I4014" t="str">
            <v>C</v>
          </cell>
          <cell r="J4014" t="str">
            <v>2026-01-27</v>
          </cell>
          <cell r="K4014" t="str">
            <v>YASSIE</v>
          </cell>
          <cell r="L4014" t="str">
            <v>True</v>
          </cell>
          <cell r="M4014" t="str">
            <v>True</v>
          </cell>
          <cell r="N4014" t="str">
            <v>True</v>
          </cell>
          <cell r="O4014" t="str">
            <v>False</v>
          </cell>
          <cell r="P4014">
            <v>282900124</v>
          </cell>
          <cell r="Q4014">
            <v>0</v>
          </cell>
          <cell r="R4014">
            <v>0</v>
          </cell>
          <cell r="S4014" t="str">
            <v>0.00</v>
          </cell>
          <cell r="T4014">
            <v>0</v>
          </cell>
          <cell r="U4014">
            <v>4</v>
          </cell>
          <cell r="V4014">
            <v>4</v>
          </cell>
          <cell r="W4014" t="str">
            <v>2026-01-28</v>
          </cell>
        </row>
        <row r="4015">
          <cell r="A4015">
            <v>135854</v>
          </cell>
          <cell r="B4015">
            <v>46049</v>
          </cell>
          <cell r="C4015" t="str">
            <v>TAFITASOA3</v>
          </cell>
          <cell r="D4015" t="str">
            <v>2848</v>
          </cell>
          <cell r="E4015" t="str">
            <v>200 000.00</v>
          </cell>
          <cell r="F4015" t="str">
            <v>240 000.00</v>
          </cell>
          <cell r="G4015" t="str">
            <v>MGA</v>
          </cell>
          <cell r="H4015" t="str">
            <v>C700</v>
          </cell>
          <cell r="I4015" t="str">
            <v>E</v>
          </cell>
          <cell r="J4015" t="str">
            <v>2026-01-27</v>
          </cell>
          <cell r="K4015" t="str">
            <v>YASSIE</v>
          </cell>
          <cell r="L4015" t="str">
            <v>True</v>
          </cell>
          <cell r="M4015" t="str">
            <v>True</v>
          </cell>
          <cell r="N4015" t="str">
            <v>True</v>
          </cell>
          <cell r="O4015" t="str">
            <v>False</v>
          </cell>
          <cell r="P4015">
            <v>282700272</v>
          </cell>
          <cell r="Q4015">
            <v>282700271</v>
          </cell>
          <cell r="R4015">
            <v>0</v>
          </cell>
          <cell r="S4015" t="str">
            <v>0.00</v>
          </cell>
          <cell r="T4015">
            <v>0</v>
          </cell>
          <cell r="U4015">
            <v>8</v>
          </cell>
          <cell r="V4015">
            <v>8</v>
          </cell>
          <cell r="W4015" t="str">
            <v>2026-01-28</v>
          </cell>
        </row>
        <row r="4016">
          <cell r="A4016">
            <v>135853</v>
          </cell>
          <cell r="B4016">
            <v>46049</v>
          </cell>
          <cell r="C4016" t="str">
            <v>MIALY23</v>
          </cell>
          <cell r="D4016" t="str">
            <v>6735</v>
          </cell>
          <cell r="E4016" t="str">
            <v>200 000.00</v>
          </cell>
          <cell r="F4016" t="str">
            <v>200 000.00</v>
          </cell>
          <cell r="G4016" t="str">
            <v>MGA</v>
          </cell>
          <cell r="H4016" t="str">
            <v>C600</v>
          </cell>
          <cell r="I4016" t="str">
            <v>E</v>
          </cell>
          <cell r="J4016" t="str">
            <v>2026-01-27</v>
          </cell>
          <cell r="K4016" t="str">
            <v>YASSIE</v>
          </cell>
          <cell r="L4016" t="str">
            <v>True</v>
          </cell>
          <cell r="M4016" t="str">
            <v>True</v>
          </cell>
          <cell r="N4016" t="str">
            <v>True</v>
          </cell>
          <cell r="O4016" t="str">
            <v>False</v>
          </cell>
          <cell r="P4016">
            <v>282801207</v>
          </cell>
          <cell r="Q4016">
            <v>282801206</v>
          </cell>
          <cell r="R4016">
            <v>0</v>
          </cell>
          <cell r="S4016" t="str">
            <v>0.00</v>
          </cell>
          <cell r="T4016">
            <v>0</v>
          </cell>
          <cell r="U4016">
            <v>8</v>
          </cell>
          <cell r="V4016">
            <v>8</v>
          </cell>
          <cell r="W4016" t="str">
            <v>2026-02-12</v>
          </cell>
        </row>
        <row r="4017">
          <cell r="A4017">
            <v>135852</v>
          </cell>
          <cell r="B4017">
            <v>46049</v>
          </cell>
          <cell r="C4017" t="str">
            <v>LUCA3</v>
          </cell>
          <cell r="D4017" t="str">
            <v>1089</v>
          </cell>
          <cell r="E4017" t="str">
            <v>5 045 760.00</v>
          </cell>
          <cell r="F4017" t="str">
            <v>6 054 912.00</v>
          </cell>
          <cell r="G4017" t="str">
            <v>MGA</v>
          </cell>
          <cell r="H4017" t="str">
            <v>C102</v>
          </cell>
          <cell r="I4017" t="str">
            <v>E</v>
          </cell>
          <cell r="J4017" t="str">
            <v>2026-01-27</v>
          </cell>
          <cell r="K4017" t="str">
            <v>YASSIE</v>
          </cell>
          <cell r="L4017" t="str">
            <v>True</v>
          </cell>
          <cell r="M4017" t="str">
            <v>True</v>
          </cell>
          <cell r="N4017" t="str">
            <v>True</v>
          </cell>
          <cell r="O4017" t="str">
            <v>False</v>
          </cell>
          <cell r="P4017">
            <v>282600247</v>
          </cell>
          <cell r="Q4017">
            <v>0</v>
          </cell>
          <cell r="R4017">
            <v>0</v>
          </cell>
          <cell r="S4017" t="str">
            <v>0.00</v>
          </cell>
          <cell r="T4017">
            <v>0</v>
          </cell>
          <cell r="U4017">
            <v>11</v>
          </cell>
          <cell r="V4017">
            <v>11</v>
          </cell>
          <cell r="W4017" t="str">
            <v>2026-01-28</v>
          </cell>
        </row>
        <row r="4018">
          <cell r="A4018">
            <v>135851</v>
          </cell>
          <cell r="B4018">
            <v>46049</v>
          </cell>
          <cell r="C4018" t="str">
            <v>MBOLATIANANJI</v>
          </cell>
          <cell r="D4018" t="str">
            <v>3098</v>
          </cell>
          <cell r="E4018" t="str">
            <v>27 747.60</v>
          </cell>
          <cell r="F4018" t="str">
            <v>27 747.60</v>
          </cell>
          <cell r="G4018" t="str">
            <v>USD</v>
          </cell>
          <cell r="H4018" t="str">
            <v>C800</v>
          </cell>
          <cell r="I4018" t="str">
            <v>E</v>
          </cell>
          <cell r="J4018" t="str">
            <v>2026-01-27</v>
          </cell>
          <cell r="K4018" t="str">
            <v>YASSIE</v>
          </cell>
          <cell r="L4018" t="str">
            <v>True</v>
          </cell>
          <cell r="M4018" t="str">
            <v>True</v>
          </cell>
          <cell r="N4018" t="str">
            <v>True</v>
          </cell>
          <cell r="O4018" t="str">
            <v>False</v>
          </cell>
          <cell r="P4018">
            <v>282600245</v>
          </cell>
          <cell r="Q4018">
            <v>0</v>
          </cell>
          <cell r="R4018">
            <v>0</v>
          </cell>
          <cell r="S4018" t="str">
            <v>0.00</v>
          </cell>
          <cell r="T4018">
            <v>0</v>
          </cell>
          <cell r="U4018">
            <v>4</v>
          </cell>
          <cell r="V4018">
            <v>4</v>
          </cell>
          <cell r="W4018" t="str">
            <v>2026-01-28</v>
          </cell>
        </row>
        <row r="4019">
          <cell r="A4019">
            <v>135850</v>
          </cell>
          <cell r="B4019">
            <v>46049</v>
          </cell>
          <cell r="C4019" t="str">
            <v>JOHANNA1</v>
          </cell>
          <cell r="D4019" t="str">
            <v>717</v>
          </cell>
          <cell r="E4019" t="str">
            <v>19 305 000.00</v>
          </cell>
          <cell r="F4019" t="str">
            <v>23 166 000.00</v>
          </cell>
          <cell r="G4019" t="str">
            <v>MGA</v>
          </cell>
          <cell r="H4019" t="str">
            <v>C100</v>
          </cell>
          <cell r="I4019" t="str">
            <v>E</v>
          </cell>
          <cell r="J4019" t="str">
            <v>2026-01-27</v>
          </cell>
          <cell r="K4019" t="str">
            <v>YASSIE</v>
          </cell>
          <cell r="L4019" t="str">
            <v>True</v>
          </cell>
          <cell r="M4019" t="str">
            <v>True</v>
          </cell>
          <cell r="N4019" t="str">
            <v>True</v>
          </cell>
          <cell r="O4019" t="str">
            <v>False</v>
          </cell>
          <cell r="P4019">
            <v>282600231</v>
          </cell>
          <cell r="Q4019">
            <v>0</v>
          </cell>
          <cell r="R4019">
            <v>0</v>
          </cell>
          <cell r="S4019" t="str">
            <v>0.00</v>
          </cell>
          <cell r="T4019">
            <v>0</v>
          </cell>
          <cell r="U4019">
            <v>8</v>
          </cell>
          <cell r="V4019">
            <v>8</v>
          </cell>
          <cell r="W4019" t="str">
            <v>2026-01-30</v>
          </cell>
        </row>
        <row r="4020">
          <cell r="A4020">
            <v>135849</v>
          </cell>
          <cell r="B4020">
            <v>46049</v>
          </cell>
          <cell r="C4020" t="str">
            <v>MBOLATIANANJI</v>
          </cell>
          <cell r="D4020" t="str">
            <v>3098</v>
          </cell>
          <cell r="E4020" t="str">
            <v>148 581.96</v>
          </cell>
          <cell r="F4020" t="str">
            <v>148 581.96</v>
          </cell>
          <cell r="G4020" t="str">
            <v>USD</v>
          </cell>
          <cell r="H4020" t="str">
            <v>C800</v>
          </cell>
          <cell r="I4020" t="str">
            <v>E</v>
          </cell>
          <cell r="J4020" t="str">
            <v>2026-01-27</v>
          </cell>
          <cell r="K4020" t="str">
            <v>YASSIE</v>
          </cell>
          <cell r="L4020" t="str">
            <v>True</v>
          </cell>
          <cell r="M4020" t="str">
            <v>True</v>
          </cell>
          <cell r="N4020" t="str">
            <v>True</v>
          </cell>
          <cell r="O4020" t="str">
            <v>False</v>
          </cell>
          <cell r="P4020">
            <v>282700262</v>
          </cell>
          <cell r="Q4020">
            <v>0</v>
          </cell>
          <cell r="R4020">
            <v>0</v>
          </cell>
          <cell r="S4020" t="str">
            <v>0.00</v>
          </cell>
          <cell r="T4020">
            <v>0</v>
          </cell>
          <cell r="U4020">
            <v>4</v>
          </cell>
          <cell r="V4020">
            <v>4</v>
          </cell>
          <cell r="W4020" t="str">
            <v>2026-01-28</v>
          </cell>
        </row>
        <row r="4021">
          <cell r="A4021">
            <v>135848</v>
          </cell>
          <cell r="B4021">
            <v>46049</v>
          </cell>
          <cell r="C4021" t="str">
            <v>MBOLATIANANJI</v>
          </cell>
          <cell r="D4021" t="str">
            <v>3098</v>
          </cell>
          <cell r="E4021" t="str">
            <v>211 921.32</v>
          </cell>
          <cell r="F4021" t="str">
            <v>211 921.32</v>
          </cell>
          <cell r="G4021" t="str">
            <v>USD</v>
          </cell>
          <cell r="H4021" t="str">
            <v>C800</v>
          </cell>
          <cell r="I4021" t="str">
            <v>E</v>
          </cell>
          <cell r="J4021" t="str">
            <v>2026-01-27</v>
          </cell>
          <cell r="K4021" t="str">
            <v>YASSIE</v>
          </cell>
          <cell r="L4021" t="str">
            <v>True</v>
          </cell>
          <cell r="M4021" t="str">
            <v>True</v>
          </cell>
          <cell r="N4021" t="str">
            <v>True</v>
          </cell>
          <cell r="O4021" t="str">
            <v>False</v>
          </cell>
          <cell r="P4021">
            <v>282700251</v>
          </cell>
          <cell r="Q4021">
            <v>0</v>
          </cell>
          <cell r="R4021">
            <v>0</v>
          </cell>
          <cell r="S4021" t="str">
            <v>0.00</v>
          </cell>
          <cell r="T4021">
            <v>0</v>
          </cell>
          <cell r="U4021">
            <v>4</v>
          </cell>
          <cell r="V4021">
            <v>4</v>
          </cell>
          <cell r="W4021" t="str">
            <v>2026-01-28</v>
          </cell>
        </row>
        <row r="4022">
          <cell r="A4022">
            <v>135847</v>
          </cell>
          <cell r="B4022">
            <v>46049</v>
          </cell>
          <cell r="C4022" t="str">
            <v>OLGA</v>
          </cell>
          <cell r="D4022" t="str">
            <v>4263</v>
          </cell>
          <cell r="E4022" t="str">
            <v>5 180 000.00</v>
          </cell>
          <cell r="F4022" t="str">
            <v>6 216 000.00</v>
          </cell>
          <cell r="G4022" t="str">
            <v>MGA</v>
          </cell>
          <cell r="H4022" t="str">
            <v>C901</v>
          </cell>
          <cell r="I4022" t="str">
            <v>E</v>
          </cell>
          <cell r="J4022" t="str">
            <v>2026-01-27</v>
          </cell>
          <cell r="K4022" t="str">
            <v>YASSIE</v>
          </cell>
          <cell r="L4022" t="str">
            <v>True</v>
          </cell>
          <cell r="M4022" t="str">
            <v>True</v>
          </cell>
          <cell r="N4022" t="str">
            <v>True</v>
          </cell>
          <cell r="O4022" t="str">
            <v>False</v>
          </cell>
          <cell r="P4022">
            <v>0</v>
          </cell>
          <cell r="Q4022">
            <v>0</v>
          </cell>
          <cell r="R4022">
            <v>0</v>
          </cell>
          <cell r="S4022" t="str">
            <v>0.00</v>
          </cell>
          <cell r="T4022">
            <v>0</v>
          </cell>
          <cell r="U4022">
            <v>4</v>
          </cell>
          <cell r="V4022">
            <v>4</v>
          </cell>
          <cell r="W4022" t="str">
            <v>2026-02-02</v>
          </cell>
        </row>
        <row r="4023">
          <cell r="A4023">
            <v>135846</v>
          </cell>
          <cell r="B4023">
            <v>46049</v>
          </cell>
          <cell r="C4023" t="str">
            <v>JOHANNA1</v>
          </cell>
          <cell r="D4023" t="str">
            <v>5010</v>
          </cell>
          <cell r="E4023" t="str">
            <v>9 630 000.00</v>
          </cell>
          <cell r="F4023" t="str">
            <v>11 556 000.00</v>
          </cell>
          <cell r="G4023" t="str">
            <v>MGA</v>
          </cell>
          <cell r="H4023" t="str">
            <v>C100</v>
          </cell>
          <cell r="I4023" t="str">
            <v>E</v>
          </cell>
          <cell r="J4023" t="str">
            <v>2026-01-27</v>
          </cell>
          <cell r="K4023" t="str">
            <v>YASSIE</v>
          </cell>
          <cell r="L4023" t="str">
            <v>True</v>
          </cell>
          <cell r="M4023" t="str">
            <v>True</v>
          </cell>
          <cell r="N4023" t="str">
            <v>True</v>
          </cell>
          <cell r="O4023" t="str">
            <v>False</v>
          </cell>
          <cell r="P4023">
            <v>282600206</v>
          </cell>
          <cell r="Q4023">
            <v>0</v>
          </cell>
          <cell r="R4023">
            <v>0</v>
          </cell>
          <cell r="S4023" t="str">
            <v>0.00</v>
          </cell>
          <cell r="T4023">
            <v>0</v>
          </cell>
          <cell r="U4023">
            <v>8</v>
          </cell>
          <cell r="V4023">
            <v>8</v>
          </cell>
          <cell r="W4023" t="str">
            <v>2026-01-30</v>
          </cell>
        </row>
        <row r="4024">
          <cell r="A4024">
            <v>135845</v>
          </cell>
          <cell r="B4024">
            <v>46049</v>
          </cell>
          <cell r="C4024" t="str">
            <v>MIORA46</v>
          </cell>
          <cell r="D4024" t="str">
            <v>4245</v>
          </cell>
          <cell r="E4024" t="str">
            <v>631 500.01</v>
          </cell>
          <cell r="F4024" t="str">
            <v>757 800.00</v>
          </cell>
          <cell r="G4024" t="str">
            <v>MGA</v>
          </cell>
          <cell r="H4024" t="str">
            <v>C900</v>
          </cell>
          <cell r="I4024" t="str">
            <v>E</v>
          </cell>
          <cell r="J4024" t="str">
            <v>2026-01-27</v>
          </cell>
          <cell r="K4024" t="str">
            <v>YASSIE</v>
          </cell>
          <cell r="L4024" t="str">
            <v>True</v>
          </cell>
          <cell r="M4024" t="str">
            <v>True</v>
          </cell>
          <cell r="N4024" t="str">
            <v>True</v>
          </cell>
          <cell r="O4024" t="str">
            <v>False</v>
          </cell>
          <cell r="P4024">
            <v>0</v>
          </cell>
          <cell r="Q4024">
            <v>0</v>
          </cell>
          <cell r="R4024">
            <v>0</v>
          </cell>
          <cell r="S4024" t="str">
            <v>0.00</v>
          </cell>
          <cell r="T4024">
            <v>0</v>
          </cell>
          <cell r="U4024">
            <v>5</v>
          </cell>
          <cell r="V4024">
            <v>5</v>
          </cell>
          <cell r="W4024" t="str">
            <v>2026-01-27</v>
          </cell>
        </row>
        <row r="4025">
          <cell r="A4025">
            <v>135844</v>
          </cell>
          <cell r="B4025">
            <v>46050</v>
          </cell>
          <cell r="C4025" t="str">
            <v>MBOLATIANANJI</v>
          </cell>
          <cell r="D4025" t="str">
            <v>6060</v>
          </cell>
          <cell r="E4025" t="str">
            <v>108 500.00</v>
          </cell>
          <cell r="F4025" t="str">
            <v>108 500.00</v>
          </cell>
          <cell r="G4025" t="str">
            <v>MGA</v>
          </cell>
          <cell r="H4025" t="str">
            <v>C800</v>
          </cell>
          <cell r="I4025" t="str">
            <v>E</v>
          </cell>
          <cell r="J4025" t="str">
            <v>2026-01-28</v>
          </cell>
          <cell r="K4025" t="str">
            <v>YASSIE</v>
          </cell>
          <cell r="L4025" t="str">
            <v>True</v>
          </cell>
          <cell r="M4025" t="str">
            <v>True</v>
          </cell>
          <cell r="N4025" t="str">
            <v>True</v>
          </cell>
          <cell r="O4025" t="str">
            <v>False</v>
          </cell>
          <cell r="P4025">
            <v>0</v>
          </cell>
          <cell r="Q4025">
            <v>0</v>
          </cell>
          <cell r="R4025">
            <v>0</v>
          </cell>
          <cell r="S4025" t="str">
            <v>0.00</v>
          </cell>
          <cell r="T4025">
            <v>0</v>
          </cell>
          <cell r="U4025">
            <v>13</v>
          </cell>
          <cell r="V4025">
            <v>13</v>
          </cell>
          <cell r="W4025" t="str">
            <v>2026-01-29</v>
          </cell>
        </row>
        <row r="4026">
          <cell r="A4026">
            <v>135843</v>
          </cell>
          <cell r="B4026">
            <v>46049</v>
          </cell>
          <cell r="C4026" t="str">
            <v>HARITSOA</v>
          </cell>
          <cell r="D4026" t="str">
            <v>2053</v>
          </cell>
          <cell r="E4026" t="str">
            <v>3 206 000.00</v>
          </cell>
          <cell r="F4026" t="str">
            <v>3 847 200.00</v>
          </cell>
          <cell r="G4026" t="str">
            <v>MGA</v>
          </cell>
          <cell r="H4026" t="str">
            <v>C500</v>
          </cell>
          <cell r="I4026" t="str">
            <v>E</v>
          </cell>
          <cell r="J4026" t="str">
            <v>2026-01-27</v>
          </cell>
          <cell r="K4026" t="str">
            <v>YASSIE</v>
          </cell>
          <cell r="L4026" t="str">
            <v>True</v>
          </cell>
          <cell r="M4026" t="str">
            <v>True</v>
          </cell>
          <cell r="N4026" t="str">
            <v>True</v>
          </cell>
          <cell r="O4026" t="str">
            <v>False</v>
          </cell>
          <cell r="P4026">
            <v>282700187</v>
          </cell>
          <cell r="Q4026">
            <v>0</v>
          </cell>
          <cell r="R4026">
            <v>0</v>
          </cell>
          <cell r="S4026" t="str">
            <v>0.00</v>
          </cell>
          <cell r="T4026">
            <v>0</v>
          </cell>
          <cell r="U4026">
            <v>9</v>
          </cell>
          <cell r="V4026">
            <v>9</v>
          </cell>
          <cell r="W4026" t="str">
            <v>2026-02-02</v>
          </cell>
        </row>
        <row r="4027">
          <cell r="A4027">
            <v>135842</v>
          </cell>
          <cell r="B4027">
            <v>46049</v>
          </cell>
          <cell r="C4027" t="str">
            <v>ERIC13</v>
          </cell>
          <cell r="E4027" t="str">
            <v>0.00</v>
          </cell>
          <cell r="F4027" t="str">
            <v>0.00</v>
          </cell>
          <cell r="G4027" t="str">
            <v>MGA</v>
          </cell>
          <cell r="I4027" t="str">
            <v>E</v>
          </cell>
          <cell r="J4027" t="str">
            <v>2026-01-27</v>
          </cell>
          <cell r="K4027" t="str">
            <v>YASSIE</v>
          </cell>
          <cell r="L4027" t="str">
            <v>True</v>
          </cell>
          <cell r="M4027" t="str">
            <v>False</v>
          </cell>
          <cell r="N4027" t="str">
            <v>True</v>
          </cell>
          <cell r="O4027" t="str">
            <v>False</v>
          </cell>
          <cell r="P4027">
            <v>377900431</v>
          </cell>
          <cell r="Q4027">
            <v>0</v>
          </cell>
          <cell r="R4027">
            <v>0</v>
          </cell>
          <cell r="S4027" t="str">
            <v>0.00</v>
          </cell>
          <cell r="T4027">
            <v>0</v>
          </cell>
          <cell r="U4027">
            <v>8</v>
          </cell>
          <cell r="V4027">
            <v>8</v>
          </cell>
          <cell r="W4027" t="str">
            <v>2026-02-02</v>
          </cell>
        </row>
        <row r="4028">
          <cell r="A4028">
            <v>135841</v>
          </cell>
          <cell r="B4028">
            <v>46050</v>
          </cell>
          <cell r="C4028" t="str">
            <v>MBOLATIANANJI</v>
          </cell>
          <cell r="D4028" t="str">
            <v>119</v>
          </cell>
          <cell r="E4028" t="str">
            <v>1 750 000.00</v>
          </cell>
          <cell r="F4028" t="str">
            <v>2 100 000.00</v>
          </cell>
          <cell r="G4028" t="str">
            <v>MGA</v>
          </cell>
          <cell r="H4028" t="str">
            <v>C800</v>
          </cell>
          <cell r="I4028" t="str">
            <v>E</v>
          </cell>
          <cell r="J4028" t="str">
            <v>2026-01-28</v>
          </cell>
          <cell r="K4028" t="str">
            <v>YASSIE</v>
          </cell>
          <cell r="L4028" t="str">
            <v>True</v>
          </cell>
          <cell r="M4028" t="str">
            <v>True</v>
          </cell>
          <cell r="N4028" t="str">
            <v>True</v>
          </cell>
          <cell r="O4028" t="str">
            <v>False</v>
          </cell>
          <cell r="P4028">
            <v>0</v>
          </cell>
          <cell r="Q4028">
            <v>0</v>
          </cell>
          <cell r="R4028">
            <v>0</v>
          </cell>
          <cell r="S4028" t="str">
            <v>0.00</v>
          </cell>
          <cell r="T4028">
            <v>0</v>
          </cell>
          <cell r="U4028">
            <v>14</v>
          </cell>
          <cell r="V4028">
            <v>14</v>
          </cell>
          <cell r="W4028" t="str">
            <v>2026-01-29</v>
          </cell>
        </row>
        <row r="4029">
          <cell r="A4029">
            <v>135840</v>
          </cell>
          <cell r="B4029">
            <v>46049</v>
          </cell>
          <cell r="C4029" t="str">
            <v>HARITSOA</v>
          </cell>
          <cell r="D4029" t="str">
            <v>2053</v>
          </cell>
          <cell r="E4029" t="str">
            <v>2 340 500.00</v>
          </cell>
          <cell r="F4029" t="str">
            <v>2 808 600.00</v>
          </cell>
          <cell r="G4029" t="str">
            <v>MGA</v>
          </cell>
          <cell r="H4029" t="str">
            <v>C500</v>
          </cell>
          <cell r="I4029" t="str">
            <v>E</v>
          </cell>
          <cell r="J4029" t="str">
            <v>2026-01-27</v>
          </cell>
          <cell r="K4029" t="str">
            <v>YASSIE</v>
          </cell>
          <cell r="L4029" t="str">
            <v>True</v>
          </cell>
          <cell r="M4029" t="str">
            <v>True</v>
          </cell>
          <cell r="N4029" t="str">
            <v>True</v>
          </cell>
          <cell r="O4029" t="str">
            <v>False</v>
          </cell>
          <cell r="P4029">
            <v>282700170</v>
          </cell>
          <cell r="Q4029">
            <v>0</v>
          </cell>
          <cell r="R4029">
            <v>0</v>
          </cell>
          <cell r="S4029" t="str">
            <v>0.00</v>
          </cell>
          <cell r="T4029">
            <v>0</v>
          </cell>
          <cell r="U4029">
            <v>9</v>
          </cell>
          <cell r="V4029">
            <v>9</v>
          </cell>
          <cell r="W4029" t="str">
            <v>2026-02-02</v>
          </cell>
        </row>
        <row r="4030">
          <cell r="A4030">
            <v>135839</v>
          </cell>
          <cell r="B4030">
            <v>46049</v>
          </cell>
          <cell r="C4030" t="str">
            <v>TIANA9</v>
          </cell>
          <cell r="D4030" t="str">
            <v>717</v>
          </cell>
          <cell r="E4030" t="str">
            <v>2 999 249.00</v>
          </cell>
          <cell r="F4030" t="str">
            <v>3 599 098.80</v>
          </cell>
          <cell r="G4030" t="str">
            <v>MGA</v>
          </cell>
          <cell r="H4030" t="str">
            <v>C600</v>
          </cell>
          <cell r="I4030" t="str">
            <v>E</v>
          </cell>
          <cell r="J4030" t="str">
            <v>2026-01-27</v>
          </cell>
          <cell r="K4030" t="str">
            <v>YASSIE</v>
          </cell>
          <cell r="L4030" t="str">
            <v>True</v>
          </cell>
          <cell r="M4030" t="str">
            <v>True</v>
          </cell>
          <cell r="N4030" t="str">
            <v>True</v>
          </cell>
          <cell r="O4030" t="str">
            <v>False</v>
          </cell>
          <cell r="P4030">
            <v>0</v>
          </cell>
          <cell r="Q4030">
            <v>0</v>
          </cell>
          <cell r="R4030">
            <v>0</v>
          </cell>
          <cell r="S4030" t="str">
            <v>0.00</v>
          </cell>
          <cell r="T4030">
            <v>0</v>
          </cell>
          <cell r="U4030">
            <v>9</v>
          </cell>
          <cell r="V4030">
            <v>9</v>
          </cell>
          <cell r="W4030" t="str">
            <v>2026-02-12</v>
          </cell>
        </row>
        <row r="4031">
          <cell r="A4031">
            <v>135838</v>
          </cell>
          <cell r="B4031">
            <v>46049</v>
          </cell>
          <cell r="C4031" t="str">
            <v>MBOLATIANANJI</v>
          </cell>
          <cell r="D4031" t="str">
            <v>5352</v>
          </cell>
          <cell r="E4031" t="str">
            <v>12 848.54</v>
          </cell>
          <cell r="F4031" t="str">
            <v>12 848.54</v>
          </cell>
          <cell r="G4031" t="str">
            <v>USD</v>
          </cell>
          <cell r="H4031" t="str">
            <v>C800</v>
          </cell>
          <cell r="I4031" t="str">
            <v>E</v>
          </cell>
          <cell r="J4031" t="str">
            <v>2026-01-27</v>
          </cell>
          <cell r="K4031" t="str">
            <v>YASSIE</v>
          </cell>
          <cell r="L4031" t="str">
            <v>True</v>
          </cell>
          <cell r="M4031" t="str">
            <v>True</v>
          </cell>
          <cell r="N4031" t="str">
            <v>True</v>
          </cell>
          <cell r="O4031" t="str">
            <v>False</v>
          </cell>
          <cell r="P4031">
            <v>282400155</v>
          </cell>
          <cell r="Q4031">
            <v>0</v>
          </cell>
          <cell r="R4031">
            <v>0</v>
          </cell>
          <cell r="S4031" t="str">
            <v>0.00</v>
          </cell>
          <cell r="T4031">
            <v>0</v>
          </cell>
          <cell r="U4031">
            <v>5</v>
          </cell>
          <cell r="V4031">
            <v>5</v>
          </cell>
          <cell r="W4031" t="str">
            <v>2026-01-27</v>
          </cell>
        </row>
        <row r="4032">
          <cell r="A4032">
            <v>135837</v>
          </cell>
          <cell r="B4032">
            <v>46049</v>
          </cell>
          <cell r="C4032" t="str">
            <v>MBOLATIANANJI</v>
          </cell>
          <cell r="D4032" t="str">
            <v>5352</v>
          </cell>
          <cell r="E4032" t="str">
            <v>11 360.06</v>
          </cell>
          <cell r="F4032" t="str">
            <v>11 360.06</v>
          </cell>
          <cell r="G4032" t="str">
            <v>USD</v>
          </cell>
          <cell r="H4032" t="str">
            <v>C800</v>
          </cell>
          <cell r="I4032" t="str">
            <v>E</v>
          </cell>
          <cell r="J4032" t="str">
            <v>2026-01-27</v>
          </cell>
          <cell r="K4032" t="str">
            <v>YASSIE</v>
          </cell>
          <cell r="L4032" t="str">
            <v>True</v>
          </cell>
          <cell r="M4032" t="str">
            <v>True</v>
          </cell>
          <cell r="N4032" t="str">
            <v>True</v>
          </cell>
          <cell r="O4032" t="str">
            <v>False</v>
          </cell>
          <cell r="P4032">
            <v>282500203</v>
          </cell>
          <cell r="Q4032">
            <v>0</v>
          </cell>
          <cell r="R4032">
            <v>0</v>
          </cell>
          <cell r="S4032" t="str">
            <v>0.00</v>
          </cell>
          <cell r="T4032">
            <v>0</v>
          </cell>
          <cell r="U4032">
            <v>6</v>
          </cell>
          <cell r="V4032">
            <v>6</v>
          </cell>
          <cell r="W4032" t="str">
            <v>2026-01-27</v>
          </cell>
        </row>
        <row r="4033">
          <cell r="A4033">
            <v>135836</v>
          </cell>
          <cell r="B4033">
            <v>46049</v>
          </cell>
          <cell r="C4033" t="str">
            <v>HARITSOA</v>
          </cell>
          <cell r="D4033" t="str">
            <v>2053</v>
          </cell>
          <cell r="E4033" t="str">
            <v>2 617 500.00</v>
          </cell>
          <cell r="F4033" t="str">
            <v>3 141 000.00</v>
          </cell>
          <cell r="G4033" t="str">
            <v>MGA</v>
          </cell>
          <cell r="H4033" t="str">
            <v>C500</v>
          </cell>
          <cell r="I4033" t="str">
            <v>E</v>
          </cell>
          <cell r="J4033" t="str">
            <v>2026-01-27</v>
          </cell>
          <cell r="K4033" t="str">
            <v>YASSIE</v>
          </cell>
          <cell r="L4033" t="str">
            <v>True</v>
          </cell>
          <cell r="M4033" t="str">
            <v>True</v>
          </cell>
          <cell r="N4033" t="str">
            <v>True</v>
          </cell>
          <cell r="O4033" t="str">
            <v>False</v>
          </cell>
          <cell r="P4033">
            <v>282200199</v>
          </cell>
          <cell r="Q4033">
            <v>0</v>
          </cell>
          <cell r="R4033">
            <v>0</v>
          </cell>
          <cell r="S4033" t="str">
            <v>0.00</v>
          </cell>
          <cell r="T4033">
            <v>0</v>
          </cell>
          <cell r="U4033">
            <v>9</v>
          </cell>
          <cell r="V4033">
            <v>9</v>
          </cell>
          <cell r="W4033" t="str">
            <v>2026-02-02</v>
          </cell>
        </row>
        <row r="4034">
          <cell r="A4034">
            <v>135835</v>
          </cell>
          <cell r="B4034">
            <v>46049</v>
          </cell>
          <cell r="C4034" t="str">
            <v>GINAM</v>
          </cell>
          <cell r="D4034" t="str">
            <v>6519</v>
          </cell>
          <cell r="E4034" t="str">
            <v>8 559 000.00</v>
          </cell>
          <cell r="F4034" t="str">
            <v>10 270 800.00</v>
          </cell>
          <cell r="G4034" t="str">
            <v>MGA</v>
          </cell>
          <cell r="H4034" t="str">
            <v>C400</v>
          </cell>
          <cell r="I4034" t="str">
            <v>E</v>
          </cell>
          <cell r="J4034" t="str">
            <v>2026-01-27</v>
          </cell>
          <cell r="K4034" t="str">
            <v>YASSIE</v>
          </cell>
          <cell r="L4034" t="str">
            <v>True</v>
          </cell>
          <cell r="M4034" t="str">
            <v>True</v>
          </cell>
          <cell r="N4034" t="str">
            <v>True</v>
          </cell>
          <cell r="O4034" t="str">
            <v>False</v>
          </cell>
          <cell r="P4034">
            <v>282300395</v>
          </cell>
          <cell r="Q4034">
            <v>282300394</v>
          </cell>
          <cell r="R4034">
            <v>0</v>
          </cell>
          <cell r="S4034" t="str">
            <v>0.00</v>
          </cell>
          <cell r="T4034">
            <v>0</v>
          </cell>
          <cell r="U4034">
            <v>4</v>
          </cell>
          <cell r="V4034">
            <v>4</v>
          </cell>
          <cell r="W4034" t="str">
            <v>2026-01-27</v>
          </cell>
        </row>
        <row r="4035">
          <cell r="A4035">
            <v>135834</v>
          </cell>
          <cell r="B4035">
            <v>46049</v>
          </cell>
          <cell r="C4035" t="str">
            <v>NASANDRATRA1</v>
          </cell>
          <cell r="E4035" t="str">
            <v>0.00</v>
          </cell>
          <cell r="F4035" t="str">
            <v>0.00</v>
          </cell>
          <cell r="G4035" t="str">
            <v>USD</v>
          </cell>
          <cell r="H4035" t="str">
            <v>C500</v>
          </cell>
          <cell r="I4035" t="str">
            <v>C</v>
          </cell>
          <cell r="J4035" t="str">
            <v>2026-01-27</v>
          </cell>
          <cell r="K4035" t="str">
            <v>YASSIE</v>
          </cell>
          <cell r="L4035" t="str">
            <v>True</v>
          </cell>
          <cell r="M4035" t="str">
            <v>True</v>
          </cell>
          <cell r="N4035" t="str">
            <v>True</v>
          </cell>
          <cell r="O4035" t="str">
            <v>False</v>
          </cell>
          <cell r="P4035">
            <v>282300392</v>
          </cell>
          <cell r="Q4035">
            <v>0</v>
          </cell>
          <cell r="R4035">
            <v>0</v>
          </cell>
          <cell r="S4035" t="str">
            <v>0.00</v>
          </cell>
          <cell r="T4035">
            <v>0</v>
          </cell>
          <cell r="U4035">
            <v>4</v>
          </cell>
          <cell r="V4035">
            <v>4</v>
          </cell>
          <cell r="W4035" t="str">
            <v>2026-01-28</v>
          </cell>
        </row>
        <row r="4036">
          <cell r="A4036">
            <v>135833</v>
          </cell>
          <cell r="B4036">
            <v>46049</v>
          </cell>
          <cell r="C4036" t="str">
            <v>HARITSOA</v>
          </cell>
          <cell r="D4036" t="str">
            <v>2053</v>
          </cell>
          <cell r="E4036" t="str">
            <v>752 500.00</v>
          </cell>
          <cell r="F4036" t="str">
            <v>903 000.00</v>
          </cell>
          <cell r="G4036" t="str">
            <v>MGA</v>
          </cell>
          <cell r="H4036" t="str">
            <v>C500</v>
          </cell>
          <cell r="I4036" t="str">
            <v>E</v>
          </cell>
          <cell r="J4036" t="str">
            <v>2026-01-27</v>
          </cell>
          <cell r="K4036" t="str">
            <v>YASSIE</v>
          </cell>
          <cell r="L4036" t="str">
            <v>True</v>
          </cell>
          <cell r="M4036" t="str">
            <v>True</v>
          </cell>
          <cell r="N4036" t="str">
            <v>True</v>
          </cell>
          <cell r="O4036" t="str">
            <v>False</v>
          </cell>
          <cell r="P4036">
            <v>282200165</v>
          </cell>
          <cell r="Q4036">
            <v>0</v>
          </cell>
          <cell r="R4036">
            <v>0</v>
          </cell>
          <cell r="S4036" t="str">
            <v>0.00</v>
          </cell>
          <cell r="T4036">
            <v>0</v>
          </cell>
          <cell r="U4036">
            <v>10</v>
          </cell>
          <cell r="V4036">
            <v>10</v>
          </cell>
          <cell r="W4036" t="str">
            <v>2026-02-02</v>
          </cell>
        </row>
        <row r="4037">
          <cell r="A4037">
            <v>135832</v>
          </cell>
          <cell r="B4037">
            <v>46049</v>
          </cell>
          <cell r="C4037" t="str">
            <v>NASANDRATRA1</v>
          </cell>
          <cell r="E4037" t="str">
            <v>0.00</v>
          </cell>
          <cell r="F4037" t="str">
            <v>0.00</v>
          </cell>
          <cell r="G4037" t="str">
            <v>USD</v>
          </cell>
          <cell r="H4037" t="str">
            <v>C500</v>
          </cell>
          <cell r="I4037" t="str">
            <v>C</v>
          </cell>
          <cell r="J4037" t="str">
            <v>2026-01-27</v>
          </cell>
          <cell r="K4037" t="str">
            <v>YASSIE</v>
          </cell>
          <cell r="L4037" t="str">
            <v>True</v>
          </cell>
          <cell r="M4037" t="str">
            <v>True</v>
          </cell>
          <cell r="N4037" t="str">
            <v>True</v>
          </cell>
          <cell r="O4037" t="str">
            <v>False</v>
          </cell>
          <cell r="P4037">
            <v>282000360</v>
          </cell>
          <cell r="Q4037">
            <v>0</v>
          </cell>
          <cell r="R4037">
            <v>0</v>
          </cell>
          <cell r="S4037" t="str">
            <v>0.00</v>
          </cell>
          <cell r="T4037">
            <v>0</v>
          </cell>
          <cell r="U4037">
            <v>4</v>
          </cell>
          <cell r="V4037">
            <v>4</v>
          </cell>
          <cell r="W4037" t="str">
            <v>2026-01-28</v>
          </cell>
        </row>
        <row r="4038">
          <cell r="A4038">
            <v>135831</v>
          </cell>
          <cell r="B4038">
            <v>46049</v>
          </cell>
          <cell r="C4038" t="str">
            <v>SETRA3</v>
          </cell>
          <cell r="D4038" t="str">
            <v>1184</v>
          </cell>
          <cell r="E4038" t="str">
            <v>631 400.00</v>
          </cell>
          <cell r="F4038" t="str">
            <v>757 680.00</v>
          </cell>
          <cell r="G4038" t="str">
            <v>MGA</v>
          </cell>
          <cell r="H4038" t="str">
            <v>C104</v>
          </cell>
          <cell r="I4038" t="str">
            <v>E</v>
          </cell>
          <cell r="J4038" t="str">
            <v>2026-01-27</v>
          </cell>
          <cell r="K4038" t="str">
            <v>YASSIE</v>
          </cell>
          <cell r="L4038" t="str">
            <v>True</v>
          </cell>
          <cell r="M4038" t="str">
            <v>True</v>
          </cell>
          <cell r="N4038" t="str">
            <v>True</v>
          </cell>
          <cell r="O4038" t="str">
            <v>False</v>
          </cell>
          <cell r="P4038">
            <v>282200157</v>
          </cell>
          <cell r="Q4038">
            <v>0</v>
          </cell>
          <cell r="R4038">
            <v>0</v>
          </cell>
          <cell r="S4038" t="str">
            <v>0.00</v>
          </cell>
          <cell r="T4038">
            <v>0</v>
          </cell>
          <cell r="U4038">
            <v>8</v>
          </cell>
          <cell r="V4038">
            <v>8</v>
          </cell>
          <cell r="W4038" t="str">
            <v>2026-01-27</v>
          </cell>
        </row>
        <row r="4039">
          <cell r="A4039">
            <v>135830</v>
          </cell>
          <cell r="B4039">
            <v>46049</v>
          </cell>
          <cell r="C4039" t="str">
            <v>GINAM</v>
          </cell>
          <cell r="D4039" t="str">
            <v>6527</v>
          </cell>
          <cell r="E4039" t="str">
            <v>2 100.00</v>
          </cell>
          <cell r="F4039" t="str">
            <v>2 100.00</v>
          </cell>
          <cell r="G4039" t="str">
            <v>EUR</v>
          </cell>
          <cell r="H4039" t="str">
            <v>C400</v>
          </cell>
          <cell r="I4039" t="str">
            <v>E</v>
          </cell>
          <cell r="J4039" t="str">
            <v>2026-01-27</v>
          </cell>
          <cell r="K4039" t="str">
            <v>YASSIE</v>
          </cell>
          <cell r="L4039" t="str">
            <v>True</v>
          </cell>
          <cell r="M4039" t="str">
            <v>True</v>
          </cell>
          <cell r="N4039" t="str">
            <v>True</v>
          </cell>
          <cell r="O4039" t="str">
            <v>False</v>
          </cell>
          <cell r="P4039">
            <v>282000358</v>
          </cell>
          <cell r="Q4039">
            <v>282000357</v>
          </cell>
          <cell r="R4039">
            <v>0</v>
          </cell>
          <cell r="S4039" t="str">
            <v>0.00</v>
          </cell>
          <cell r="T4039">
            <v>0</v>
          </cell>
          <cell r="U4039">
            <v>4</v>
          </cell>
          <cell r="V4039">
            <v>4</v>
          </cell>
          <cell r="W4039" t="str">
            <v>2026-01-27</v>
          </cell>
        </row>
        <row r="4040">
          <cell r="A4040">
            <v>135829</v>
          </cell>
          <cell r="B4040">
            <v>46049</v>
          </cell>
          <cell r="C4040" t="str">
            <v>HARITSOA</v>
          </cell>
          <cell r="D4040" t="str">
            <v>2544</v>
          </cell>
          <cell r="E4040" t="str">
            <v>29 150 000.00</v>
          </cell>
          <cell r="F4040" t="str">
            <v>34 980 000.00</v>
          </cell>
          <cell r="G4040" t="str">
            <v>MGA</v>
          </cell>
          <cell r="H4040" t="str">
            <v>C500</v>
          </cell>
          <cell r="I4040" t="str">
            <v>E</v>
          </cell>
          <cell r="J4040" t="str">
            <v>2026-01-27</v>
          </cell>
          <cell r="K4040" t="str">
            <v>YASSIE</v>
          </cell>
          <cell r="L4040" t="str">
            <v>True</v>
          </cell>
          <cell r="M4040" t="str">
            <v>True</v>
          </cell>
          <cell r="N4040" t="str">
            <v>True</v>
          </cell>
          <cell r="O4040" t="str">
            <v>False</v>
          </cell>
          <cell r="P4040">
            <v>282200144</v>
          </cell>
          <cell r="Q4040">
            <v>0</v>
          </cell>
          <cell r="R4040">
            <v>0</v>
          </cell>
          <cell r="S4040" t="str">
            <v>0.00</v>
          </cell>
          <cell r="T4040">
            <v>0</v>
          </cell>
          <cell r="U4040">
            <v>8</v>
          </cell>
          <cell r="V4040">
            <v>8</v>
          </cell>
          <cell r="W4040" t="str">
            <v>2026-01-28</v>
          </cell>
        </row>
        <row r="4041">
          <cell r="A4041">
            <v>135828</v>
          </cell>
          <cell r="B4041">
            <v>46049</v>
          </cell>
          <cell r="C4041" t="str">
            <v>GINAM</v>
          </cell>
          <cell r="D4041" t="str">
            <v>6555</v>
          </cell>
          <cell r="E4041" t="str">
            <v>3 100 000.00</v>
          </cell>
          <cell r="F4041" t="str">
            <v>3 720 000.00</v>
          </cell>
          <cell r="G4041" t="str">
            <v>MGA</v>
          </cell>
          <cell r="H4041" t="str">
            <v>C400</v>
          </cell>
          <cell r="I4041" t="str">
            <v>E</v>
          </cell>
          <cell r="J4041" t="str">
            <v>2026-01-27</v>
          </cell>
          <cell r="K4041" t="str">
            <v>YASSIE</v>
          </cell>
          <cell r="L4041" t="str">
            <v>True</v>
          </cell>
          <cell r="M4041" t="str">
            <v>True</v>
          </cell>
          <cell r="N4041" t="str">
            <v>True</v>
          </cell>
          <cell r="O4041" t="str">
            <v>False</v>
          </cell>
          <cell r="P4041">
            <v>282300387</v>
          </cell>
          <cell r="Q4041">
            <v>282300386</v>
          </cell>
          <cell r="R4041">
            <v>0</v>
          </cell>
          <cell r="S4041" t="str">
            <v>0.00</v>
          </cell>
          <cell r="T4041">
            <v>0</v>
          </cell>
          <cell r="U4041">
            <v>4</v>
          </cell>
          <cell r="V4041">
            <v>4</v>
          </cell>
          <cell r="W4041" t="str">
            <v>2026-01-27</v>
          </cell>
        </row>
        <row r="4042">
          <cell r="A4042">
            <v>135827</v>
          </cell>
          <cell r="B4042">
            <v>46049</v>
          </cell>
          <cell r="C4042" t="str">
            <v>SETRA3</v>
          </cell>
          <cell r="D4042" t="str">
            <v>4932</v>
          </cell>
          <cell r="E4042" t="str">
            <v>1 896 435.57</v>
          </cell>
          <cell r="F4042" t="str">
            <v>2 275 722.68</v>
          </cell>
          <cell r="G4042" t="str">
            <v>MGA</v>
          </cell>
          <cell r="H4042" t="str">
            <v>C104</v>
          </cell>
          <cell r="I4042" t="str">
            <v>E</v>
          </cell>
          <cell r="J4042" t="str">
            <v>2026-01-27</v>
          </cell>
          <cell r="K4042" t="str">
            <v>YASSIE</v>
          </cell>
          <cell r="L4042" t="str">
            <v>True</v>
          </cell>
          <cell r="M4042" t="str">
            <v>True</v>
          </cell>
          <cell r="N4042" t="str">
            <v>True</v>
          </cell>
          <cell r="O4042" t="str">
            <v>False</v>
          </cell>
          <cell r="P4042">
            <v>281101720</v>
          </cell>
          <cell r="Q4042">
            <v>0</v>
          </cell>
          <cell r="R4042">
            <v>0</v>
          </cell>
          <cell r="S4042" t="str">
            <v>0.00</v>
          </cell>
          <cell r="T4042">
            <v>0</v>
          </cell>
          <cell r="U4042">
            <v>7</v>
          </cell>
          <cell r="V4042">
            <v>7</v>
          </cell>
          <cell r="W4042" t="str">
            <v>2026-01-27</v>
          </cell>
        </row>
        <row r="4043">
          <cell r="A4043">
            <v>135826</v>
          </cell>
          <cell r="B4043">
            <v>46049</v>
          </cell>
          <cell r="C4043" t="str">
            <v>SETRA3</v>
          </cell>
          <cell r="D4043" t="str">
            <v>1184</v>
          </cell>
          <cell r="E4043" t="str">
            <v>2 842 600.00</v>
          </cell>
          <cell r="F4043" t="str">
            <v>3 411 120.00</v>
          </cell>
          <cell r="G4043" t="str">
            <v>MGA</v>
          </cell>
          <cell r="H4043" t="str">
            <v>C104</v>
          </cell>
          <cell r="I4043" t="str">
            <v>E</v>
          </cell>
          <cell r="J4043" t="str">
            <v>2026-01-27</v>
          </cell>
          <cell r="K4043" t="str">
            <v>YASSIE</v>
          </cell>
          <cell r="L4043" t="str">
            <v>True</v>
          </cell>
          <cell r="M4043" t="str">
            <v>True</v>
          </cell>
          <cell r="N4043" t="str">
            <v>True</v>
          </cell>
          <cell r="O4043" t="str">
            <v>False</v>
          </cell>
          <cell r="P4043">
            <v>281101718</v>
          </cell>
          <cell r="Q4043">
            <v>0</v>
          </cell>
          <cell r="R4043">
            <v>0</v>
          </cell>
          <cell r="S4043" t="str">
            <v>0.00</v>
          </cell>
          <cell r="T4043">
            <v>0</v>
          </cell>
          <cell r="U4043">
            <v>8</v>
          </cell>
          <cell r="V4043">
            <v>8</v>
          </cell>
          <cell r="W4043" t="str">
            <v>2026-01-27</v>
          </cell>
        </row>
        <row r="4044">
          <cell r="A4044">
            <v>135825</v>
          </cell>
          <cell r="B4044">
            <v>46049</v>
          </cell>
          <cell r="C4044" t="str">
            <v>GINAM</v>
          </cell>
          <cell r="D4044" t="str">
            <v>6162</v>
          </cell>
          <cell r="E4044" t="str">
            <v>46 876 050.00</v>
          </cell>
          <cell r="F4044" t="str">
            <v>56 251 260.00</v>
          </cell>
          <cell r="G4044" t="str">
            <v>MGA</v>
          </cell>
          <cell r="H4044" t="str">
            <v>C400</v>
          </cell>
          <cell r="I4044" t="str">
            <v>E</v>
          </cell>
          <cell r="J4044" t="str">
            <v>2026-01-27</v>
          </cell>
          <cell r="K4044" t="str">
            <v>YASSIE</v>
          </cell>
          <cell r="L4044" t="str">
            <v>True</v>
          </cell>
          <cell r="M4044" t="str">
            <v>True</v>
          </cell>
          <cell r="N4044" t="str">
            <v>True</v>
          </cell>
          <cell r="O4044" t="str">
            <v>False</v>
          </cell>
          <cell r="P4044">
            <v>281101715</v>
          </cell>
          <cell r="Q4044">
            <v>281101714</v>
          </cell>
          <cell r="R4044">
            <v>0</v>
          </cell>
          <cell r="S4044" t="str">
            <v>0.00</v>
          </cell>
          <cell r="T4044">
            <v>0</v>
          </cell>
          <cell r="U4044">
            <v>5</v>
          </cell>
          <cell r="V4044">
            <v>5</v>
          </cell>
          <cell r="W4044" t="str">
            <v>2026-01-27</v>
          </cell>
        </row>
        <row r="4045">
          <cell r="A4045">
            <v>135824</v>
          </cell>
          <cell r="B4045">
            <v>46049</v>
          </cell>
          <cell r="C4045" t="str">
            <v>SETRA3</v>
          </cell>
          <cell r="D4045" t="str">
            <v>3465</v>
          </cell>
          <cell r="E4045" t="str">
            <v>79 300 000.00</v>
          </cell>
          <cell r="F4045" t="str">
            <v>95 160 000.00</v>
          </cell>
          <cell r="G4045" t="str">
            <v>MGA</v>
          </cell>
          <cell r="H4045" t="str">
            <v>C102</v>
          </cell>
          <cell r="I4045" t="str">
            <v>E</v>
          </cell>
          <cell r="J4045" t="str">
            <v>2026-01-27</v>
          </cell>
          <cell r="K4045" t="str">
            <v>YASSIE</v>
          </cell>
          <cell r="L4045" t="str">
            <v>True</v>
          </cell>
          <cell r="M4045" t="str">
            <v>False</v>
          </cell>
          <cell r="N4045" t="str">
            <v>True</v>
          </cell>
          <cell r="O4045" t="str">
            <v>False</v>
          </cell>
          <cell r="P4045">
            <v>281101712</v>
          </cell>
          <cell r="Q4045">
            <v>0</v>
          </cell>
          <cell r="R4045">
            <v>0</v>
          </cell>
          <cell r="S4045" t="str">
            <v>0.00</v>
          </cell>
          <cell r="T4045">
            <v>0</v>
          </cell>
          <cell r="U4045">
            <v>9</v>
          </cell>
          <cell r="V4045">
            <v>9</v>
          </cell>
          <cell r="W4045" t="str">
            <v>2026-01-27</v>
          </cell>
        </row>
        <row r="4046">
          <cell r="A4046">
            <v>135823</v>
          </cell>
          <cell r="B4046">
            <v>46049</v>
          </cell>
          <cell r="C4046" t="str">
            <v>JOHANNA1</v>
          </cell>
          <cell r="D4046" t="str">
            <v>6642</v>
          </cell>
          <cell r="E4046" t="str">
            <v>3 000 000.00</v>
          </cell>
          <cell r="F4046" t="str">
            <v>3 000 000.00</v>
          </cell>
          <cell r="G4046" t="str">
            <v>MGA</v>
          </cell>
          <cell r="H4046" t="str">
            <v>C104</v>
          </cell>
          <cell r="I4046" t="str">
            <v>E</v>
          </cell>
          <cell r="J4046" t="str">
            <v>2026-01-27</v>
          </cell>
          <cell r="K4046" t="str">
            <v>YASSIE</v>
          </cell>
          <cell r="L4046" t="str">
            <v>True</v>
          </cell>
          <cell r="M4046" t="str">
            <v>True</v>
          </cell>
          <cell r="N4046" t="str">
            <v>True</v>
          </cell>
          <cell r="O4046" t="str">
            <v>False</v>
          </cell>
          <cell r="P4046">
            <v>281101709</v>
          </cell>
          <cell r="Q4046">
            <v>0</v>
          </cell>
          <cell r="R4046">
            <v>0</v>
          </cell>
          <cell r="S4046" t="str">
            <v>0.00</v>
          </cell>
          <cell r="T4046">
            <v>0</v>
          </cell>
          <cell r="U4046">
            <v>7</v>
          </cell>
          <cell r="V4046">
            <v>7</v>
          </cell>
          <cell r="W4046" t="str">
            <v>2026-01-27</v>
          </cell>
        </row>
        <row r="4047">
          <cell r="A4047">
            <v>135822</v>
          </cell>
          <cell r="B4047">
            <v>46049</v>
          </cell>
          <cell r="C4047" t="str">
            <v>GINAM</v>
          </cell>
          <cell r="D4047" t="str">
            <v>6376</v>
          </cell>
          <cell r="E4047" t="str">
            <v>41 667 600.00</v>
          </cell>
          <cell r="F4047" t="str">
            <v>50 001 120.00</v>
          </cell>
          <cell r="G4047" t="str">
            <v>MGA</v>
          </cell>
          <cell r="H4047" t="str">
            <v>C400</v>
          </cell>
          <cell r="I4047" t="str">
            <v>E</v>
          </cell>
          <cell r="J4047" t="str">
            <v>2026-01-27</v>
          </cell>
          <cell r="K4047" t="str">
            <v>YASSIE</v>
          </cell>
          <cell r="L4047" t="str">
            <v>True</v>
          </cell>
          <cell r="M4047" t="str">
            <v>True</v>
          </cell>
          <cell r="N4047" t="str">
            <v>True</v>
          </cell>
          <cell r="O4047" t="str">
            <v>False</v>
          </cell>
          <cell r="P4047">
            <v>281101705</v>
          </cell>
          <cell r="Q4047">
            <v>281101704</v>
          </cell>
          <cell r="R4047">
            <v>0</v>
          </cell>
          <cell r="S4047" t="str">
            <v>0.00</v>
          </cell>
          <cell r="T4047">
            <v>0</v>
          </cell>
          <cell r="U4047">
            <v>7</v>
          </cell>
          <cell r="V4047">
            <v>7</v>
          </cell>
          <cell r="W4047" t="str">
            <v>2026-01-27</v>
          </cell>
        </row>
        <row r="4048">
          <cell r="A4048">
            <v>135821</v>
          </cell>
          <cell r="B4048">
            <v>46048</v>
          </cell>
          <cell r="C4048" t="str">
            <v>TAFITASOA3</v>
          </cell>
          <cell r="D4048" t="str">
            <v>133</v>
          </cell>
          <cell r="E4048" t="str">
            <v>19 500 000.00</v>
          </cell>
          <cell r="F4048" t="str">
            <v>23 400 000.00</v>
          </cell>
          <cell r="G4048" t="str">
            <v>MGA</v>
          </cell>
          <cell r="H4048" t="str">
            <v>C700</v>
          </cell>
          <cell r="I4048" t="str">
            <v>E</v>
          </cell>
          <cell r="J4048" t="str">
            <v>2026-01-26</v>
          </cell>
          <cell r="K4048" t="str">
            <v>YASSIE</v>
          </cell>
          <cell r="L4048" t="str">
            <v>True</v>
          </cell>
          <cell r="M4048" t="str">
            <v>False</v>
          </cell>
          <cell r="N4048" t="str">
            <v>False</v>
          </cell>
          <cell r="O4048" t="str">
            <v>True</v>
          </cell>
          <cell r="P4048">
            <v>279900547</v>
          </cell>
          <cell r="Q4048">
            <v>279900546</v>
          </cell>
          <cell r="R4048">
            <v>0</v>
          </cell>
          <cell r="S4048" t="str">
            <v>0.00</v>
          </cell>
          <cell r="T4048">
            <v>0</v>
          </cell>
          <cell r="U4048">
            <v>0</v>
          </cell>
          <cell r="V4048">
            <v>0</v>
          </cell>
          <cell r="W4048" t="str">
            <v>0000-00-00</v>
          </cell>
        </row>
        <row r="4049">
          <cell r="A4049">
            <v>135820</v>
          </cell>
          <cell r="B4049">
            <v>46048</v>
          </cell>
          <cell r="C4049" t="str">
            <v>NASANDRATRA1</v>
          </cell>
          <cell r="E4049" t="str">
            <v>0.00</v>
          </cell>
          <cell r="F4049" t="str">
            <v>0.00</v>
          </cell>
          <cell r="G4049" t="str">
            <v>MGA</v>
          </cell>
          <cell r="H4049" t="str">
            <v>C500</v>
          </cell>
          <cell r="I4049" t="str">
            <v>C</v>
          </cell>
          <cell r="J4049" t="str">
            <v>2026-01-26</v>
          </cell>
          <cell r="K4049" t="str">
            <v>YASSIE</v>
          </cell>
          <cell r="L4049" t="str">
            <v>True</v>
          </cell>
          <cell r="M4049" t="str">
            <v>True</v>
          </cell>
          <cell r="N4049" t="str">
            <v>True</v>
          </cell>
          <cell r="O4049" t="str">
            <v>False</v>
          </cell>
          <cell r="P4049">
            <v>279401462</v>
          </cell>
          <cell r="Q4049">
            <v>0</v>
          </cell>
          <cell r="R4049">
            <v>0</v>
          </cell>
          <cell r="S4049" t="str">
            <v>0.00</v>
          </cell>
          <cell r="T4049">
            <v>0</v>
          </cell>
          <cell r="U4049">
            <v>8</v>
          </cell>
          <cell r="V4049">
            <v>8</v>
          </cell>
          <cell r="W4049" t="str">
            <v>2026-01-28</v>
          </cell>
        </row>
        <row r="4050">
          <cell r="A4050">
            <v>135819</v>
          </cell>
          <cell r="B4050">
            <v>46048</v>
          </cell>
          <cell r="C4050" t="str">
            <v>MIALY23</v>
          </cell>
          <cell r="D4050" t="str">
            <v>6744</v>
          </cell>
          <cell r="E4050" t="str">
            <v>3 000 000.00</v>
          </cell>
          <cell r="F4050" t="str">
            <v>3 000 000.00</v>
          </cell>
          <cell r="G4050" t="str">
            <v>MGA</v>
          </cell>
          <cell r="H4050" t="str">
            <v>C600</v>
          </cell>
          <cell r="I4050" t="str">
            <v>E</v>
          </cell>
          <cell r="J4050" t="str">
            <v>2026-01-26</v>
          </cell>
          <cell r="K4050" t="str">
            <v>YASSIE</v>
          </cell>
          <cell r="L4050" t="str">
            <v>True</v>
          </cell>
          <cell r="M4050" t="str">
            <v>True</v>
          </cell>
          <cell r="N4050" t="str">
            <v>True</v>
          </cell>
          <cell r="O4050" t="str">
            <v>False</v>
          </cell>
          <cell r="P4050">
            <v>279500283</v>
          </cell>
          <cell r="Q4050">
            <v>279500282</v>
          </cell>
          <cell r="R4050">
            <v>0</v>
          </cell>
          <cell r="S4050" t="str">
            <v>0.00</v>
          </cell>
          <cell r="T4050">
            <v>0</v>
          </cell>
          <cell r="U4050">
            <v>8</v>
          </cell>
          <cell r="V4050">
            <v>8</v>
          </cell>
          <cell r="W4050" t="str">
            <v>2026-02-12</v>
          </cell>
        </row>
        <row r="4051">
          <cell r="A4051">
            <v>135818</v>
          </cell>
          <cell r="B4051">
            <v>46048</v>
          </cell>
          <cell r="C4051" t="str">
            <v>MIALY23</v>
          </cell>
          <cell r="D4051" t="str">
            <v>6715</v>
          </cell>
          <cell r="E4051" t="str">
            <v>3 000 000.00</v>
          </cell>
          <cell r="F4051" t="str">
            <v>3 000 000.00</v>
          </cell>
          <cell r="G4051" t="str">
            <v>MGA</v>
          </cell>
          <cell r="H4051" t="str">
            <v>C600</v>
          </cell>
          <cell r="I4051" t="str">
            <v>E</v>
          </cell>
          <cell r="J4051" t="str">
            <v>2026-01-26</v>
          </cell>
          <cell r="K4051" t="str">
            <v>YASSIE</v>
          </cell>
          <cell r="L4051" t="str">
            <v>True</v>
          </cell>
          <cell r="M4051" t="str">
            <v>True</v>
          </cell>
          <cell r="N4051" t="str">
            <v>True</v>
          </cell>
          <cell r="O4051" t="str">
            <v>False</v>
          </cell>
          <cell r="P4051">
            <v>279500277</v>
          </cell>
          <cell r="Q4051">
            <v>279500276</v>
          </cell>
          <cell r="R4051">
            <v>0</v>
          </cell>
          <cell r="S4051" t="str">
            <v>0.00</v>
          </cell>
          <cell r="T4051">
            <v>0</v>
          </cell>
          <cell r="U4051">
            <v>8</v>
          </cell>
          <cell r="V4051">
            <v>8</v>
          </cell>
          <cell r="W4051" t="str">
            <v>2026-02-12</v>
          </cell>
        </row>
        <row r="4052">
          <cell r="A4052">
            <v>135817</v>
          </cell>
          <cell r="B4052">
            <v>46048</v>
          </cell>
          <cell r="C4052" t="str">
            <v>SETRA3</v>
          </cell>
          <cell r="D4052" t="str">
            <v>1133</v>
          </cell>
          <cell r="E4052" t="str">
            <v>202 345.00</v>
          </cell>
          <cell r="F4052" t="str">
            <v>242 814.00</v>
          </cell>
          <cell r="G4052" t="str">
            <v>MGA</v>
          </cell>
          <cell r="H4052" t="str">
            <v>C104</v>
          </cell>
          <cell r="I4052" t="str">
            <v>E</v>
          </cell>
          <cell r="J4052" t="str">
            <v>2026-01-26</v>
          </cell>
          <cell r="K4052" t="str">
            <v>YASSIE</v>
          </cell>
          <cell r="L4052" t="str">
            <v>True</v>
          </cell>
          <cell r="M4052" t="str">
            <v>True</v>
          </cell>
          <cell r="N4052" t="str">
            <v>True</v>
          </cell>
          <cell r="O4052" t="str">
            <v>False</v>
          </cell>
          <cell r="P4052">
            <v>279401457</v>
          </cell>
          <cell r="Q4052">
            <v>0</v>
          </cell>
          <cell r="R4052">
            <v>0</v>
          </cell>
          <cell r="S4052" t="str">
            <v>0.00</v>
          </cell>
          <cell r="T4052">
            <v>0</v>
          </cell>
          <cell r="U4052">
            <v>8</v>
          </cell>
          <cell r="V4052">
            <v>8</v>
          </cell>
          <cell r="W4052" t="str">
            <v>2026-01-27</v>
          </cell>
        </row>
        <row r="4053">
          <cell r="A4053">
            <v>135816</v>
          </cell>
          <cell r="B4053">
            <v>46048</v>
          </cell>
          <cell r="C4053" t="str">
            <v>SETRA3</v>
          </cell>
          <cell r="D4053" t="str">
            <v>947</v>
          </cell>
          <cell r="E4053" t="str">
            <v>366 000.00</v>
          </cell>
          <cell r="F4053" t="str">
            <v>366 000.00</v>
          </cell>
          <cell r="G4053" t="str">
            <v>MGA</v>
          </cell>
          <cell r="H4053" t="str">
            <v>C104</v>
          </cell>
          <cell r="I4053" t="str">
            <v>E</v>
          </cell>
          <cell r="J4053" t="str">
            <v>2026-01-26</v>
          </cell>
          <cell r="K4053" t="str">
            <v>YASSIE</v>
          </cell>
          <cell r="L4053" t="str">
            <v>True</v>
          </cell>
          <cell r="M4053" t="str">
            <v>True</v>
          </cell>
          <cell r="N4053" t="str">
            <v>True</v>
          </cell>
          <cell r="O4053" t="str">
            <v>False</v>
          </cell>
          <cell r="P4053">
            <v>279500268</v>
          </cell>
          <cell r="Q4053">
            <v>0</v>
          </cell>
          <cell r="R4053">
            <v>0</v>
          </cell>
          <cell r="S4053" t="str">
            <v>0.00</v>
          </cell>
          <cell r="T4053">
            <v>0</v>
          </cell>
          <cell r="U4053">
            <v>9</v>
          </cell>
          <cell r="V4053">
            <v>9</v>
          </cell>
          <cell r="W4053" t="str">
            <v>2026-01-27</v>
          </cell>
        </row>
        <row r="4054">
          <cell r="A4054">
            <v>135815</v>
          </cell>
          <cell r="B4054">
            <v>46048</v>
          </cell>
          <cell r="C4054" t="str">
            <v>HARITSOA</v>
          </cell>
          <cell r="D4054" t="str">
            <v>6362</v>
          </cell>
          <cell r="E4054" t="str">
            <v>712 800 000.00</v>
          </cell>
          <cell r="F4054" t="str">
            <v>855 360 000.00</v>
          </cell>
          <cell r="G4054" t="str">
            <v>MGA</v>
          </cell>
          <cell r="H4054" t="str">
            <v>C500</v>
          </cell>
          <cell r="I4054" t="str">
            <v>E</v>
          </cell>
          <cell r="J4054" t="str">
            <v>2026-01-26</v>
          </cell>
          <cell r="K4054" t="str">
            <v>YASSIE</v>
          </cell>
          <cell r="L4054" t="str">
            <v>True</v>
          </cell>
          <cell r="M4054" t="str">
            <v>True</v>
          </cell>
          <cell r="N4054" t="str">
            <v>True</v>
          </cell>
          <cell r="O4054" t="str">
            <v>False</v>
          </cell>
          <cell r="P4054">
            <v>279401449</v>
          </cell>
          <cell r="Q4054">
            <v>0</v>
          </cell>
          <cell r="R4054">
            <v>0</v>
          </cell>
          <cell r="S4054" t="str">
            <v>0.00</v>
          </cell>
          <cell r="T4054">
            <v>0</v>
          </cell>
          <cell r="U4054">
            <v>7</v>
          </cell>
          <cell r="V4054">
            <v>7</v>
          </cell>
          <cell r="W4054" t="str">
            <v>2026-02-02</v>
          </cell>
        </row>
        <row r="4055">
          <cell r="A4055">
            <v>135814</v>
          </cell>
          <cell r="B4055">
            <v>46048</v>
          </cell>
          <cell r="C4055" t="str">
            <v>HARITSOA</v>
          </cell>
          <cell r="D4055" t="str">
            <v>6</v>
          </cell>
          <cell r="E4055" t="str">
            <v>1 715 580 000.00</v>
          </cell>
          <cell r="F4055" t="str">
            <v>2 058 696 000.00</v>
          </cell>
          <cell r="G4055" t="str">
            <v>MGA</v>
          </cell>
          <cell r="H4055" t="str">
            <v>C500</v>
          </cell>
          <cell r="I4055" t="str">
            <v>E</v>
          </cell>
          <cell r="J4055" t="str">
            <v>2026-01-26</v>
          </cell>
          <cell r="K4055" t="str">
            <v>YASSIE</v>
          </cell>
          <cell r="L4055" t="str">
            <v>True</v>
          </cell>
          <cell r="M4055" t="str">
            <v>True</v>
          </cell>
          <cell r="N4055" t="str">
            <v>True</v>
          </cell>
          <cell r="O4055" t="str">
            <v>False</v>
          </cell>
          <cell r="P4055">
            <v>279500234</v>
          </cell>
          <cell r="Q4055">
            <v>0</v>
          </cell>
          <cell r="R4055">
            <v>0</v>
          </cell>
          <cell r="S4055" t="str">
            <v>0.00</v>
          </cell>
          <cell r="T4055">
            <v>0</v>
          </cell>
          <cell r="U4055">
            <v>9</v>
          </cell>
          <cell r="V4055">
            <v>9</v>
          </cell>
          <cell r="W4055" t="str">
            <v>2026-02-02</v>
          </cell>
        </row>
        <row r="4056">
          <cell r="A4056">
            <v>135813</v>
          </cell>
          <cell r="B4056">
            <v>46048</v>
          </cell>
          <cell r="C4056" t="str">
            <v>MIALY23</v>
          </cell>
          <cell r="D4056" t="str">
            <v>2490</v>
          </cell>
          <cell r="E4056" t="str">
            <v>1 603 000.00</v>
          </cell>
          <cell r="F4056" t="str">
            <v>1 603 000.00</v>
          </cell>
          <cell r="G4056" t="str">
            <v>MGA</v>
          </cell>
          <cell r="H4056" t="str">
            <v>C500</v>
          </cell>
          <cell r="I4056" t="str">
            <v>E</v>
          </cell>
          <cell r="J4056" t="str">
            <v>2026-01-26</v>
          </cell>
          <cell r="K4056" t="str">
            <v>YASSIE</v>
          </cell>
          <cell r="L4056" t="str">
            <v>True</v>
          </cell>
          <cell r="M4056" t="str">
            <v>True</v>
          </cell>
          <cell r="N4056" t="str">
            <v>True</v>
          </cell>
          <cell r="O4056" t="str">
            <v>False</v>
          </cell>
          <cell r="P4056">
            <v>279401443</v>
          </cell>
          <cell r="Q4056">
            <v>279401442</v>
          </cell>
          <cell r="R4056">
            <v>0</v>
          </cell>
          <cell r="S4056" t="str">
            <v>0.00</v>
          </cell>
          <cell r="T4056">
            <v>0</v>
          </cell>
          <cell r="U4056">
            <v>9</v>
          </cell>
          <cell r="V4056">
            <v>9</v>
          </cell>
          <cell r="W4056" t="str">
            <v>2026-02-09</v>
          </cell>
        </row>
        <row r="4057">
          <cell r="A4057">
            <v>135812</v>
          </cell>
          <cell r="B4057">
            <v>46048</v>
          </cell>
          <cell r="C4057" t="str">
            <v>MIALY23</v>
          </cell>
          <cell r="D4057" t="str">
            <v>2490</v>
          </cell>
          <cell r="E4057" t="str">
            <v>9 438 000.00</v>
          </cell>
          <cell r="F4057" t="str">
            <v>9 438 000.00</v>
          </cell>
          <cell r="G4057" t="str">
            <v>MGA</v>
          </cell>
          <cell r="H4057" t="str">
            <v>C500</v>
          </cell>
          <cell r="I4057" t="str">
            <v>E</v>
          </cell>
          <cell r="J4057" t="str">
            <v>2026-01-26</v>
          </cell>
          <cell r="K4057" t="str">
            <v>YASSIE</v>
          </cell>
          <cell r="L4057" t="str">
            <v>True</v>
          </cell>
          <cell r="M4057" t="str">
            <v>True</v>
          </cell>
          <cell r="N4057" t="str">
            <v>True</v>
          </cell>
          <cell r="O4057" t="str">
            <v>False</v>
          </cell>
          <cell r="P4057">
            <v>279401440</v>
          </cell>
          <cell r="Q4057">
            <v>279401439</v>
          </cell>
          <cell r="R4057">
            <v>0</v>
          </cell>
          <cell r="S4057" t="str">
            <v>0.00</v>
          </cell>
          <cell r="T4057">
            <v>0</v>
          </cell>
          <cell r="U4057">
            <v>8</v>
          </cell>
          <cell r="V4057">
            <v>8</v>
          </cell>
          <cell r="W4057" t="str">
            <v>2026-02-06</v>
          </cell>
        </row>
        <row r="4058">
          <cell r="A4058">
            <v>135811</v>
          </cell>
          <cell r="B4058">
            <v>46048</v>
          </cell>
          <cell r="C4058" t="str">
            <v>NASANDRATRA1</v>
          </cell>
          <cell r="E4058" t="str">
            <v>0.00</v>
          </cell>
          <cell r="F4058" t="str">
            <v>0.00</v>
          </cell>
          <cell r="G4058" t="str">
            <v>MGA</v>
          </cell>
          <cell r="H4058" t="str">
            <v>C500</v>
          </cell>
          <cell r="I4058" t="str">
            <v>C</v>
          </cell>
          <cell r="J4058" t="str">
            <v>2026-01-26</v>
          </cell>
          <cell r="K4058" t="str">
            <v>YASSIE</v>
          </cell>
          <cell r="L4058" t="str">
            <v>True</v>
          </cell>
          <cell r="M4058" t="str">
            <v>True</v>
          </cell>
          <cell r="N4058" t="str">
            <v>True</v>
          </cell>
          <cell r="O4058" t="str">
            <v>False</v>
          </cell>
          <cell r="P4058">
            <v>279300294</v>
          </cell>
          <cell r="Q4058">
            <v>0</v>
          </cell>
          <cell r="R4058">
            <v>0</v>
          </cell>
          <cell r="S4058" t="str">
            <v>0.00</v>
          </cell>
          <cell r="T4058">
            <v>0</v>
          </cell>
          <cell r="U4058">
            <v>5</v>
          </cell>
          <cell r="V4058">
            <v>5</v>
          </cell>
          <cell r="W4058" t="str">
            <v>2026-01-26</v>
          </cell>
        </row>
        <row r="4059">
          <cell r="A4059">
            <v>135810</v>
          </cell>
          <cell r="B4059">
            <v>46048</v>
          </cell>
          <cell r="C4059" t="str">
            <v>TAFITASOA3</v>
          </cell>
          <cell r="D4059" t="str">
            <v>700</v>
          </cell>
          <cell r="E4059" t="str">
            <v>289 717.00</v>
          </cell>
          <cell r="F4059" t="str">
            <v>347 660.40</v>
          </cell>
          <cell r="G4059" t="str">
            <v>MGA</v>
          </cell>
          <cell r="H4059" t="str">
            <v>C700</v>
          </cell>
          <cell r="I4059" t="str">
            <v>E</v>
          </cell>
          <cell r="J4059" t="str">
            <v>2026-01-26</v>
          </cell>
          <cell r="K4059" t="str">
            <v>YASSIE</v>
          </cell>
          <cell r="L4059" t="str">
            <v>True</v>
          </cell>
          <cell r="M4059" t="str">
            <v>True</v>
          </cell>
          <cell r="N4059" t="str">
            <v>True</v>
          </cell>
          <cell r="O4059" t="str">
            <v>False</v>
          </cell>
          <cell r="P4059">
            <v>279200995</v>
          </cell>
          <cell r="Q4059">
            <v>279200994</v>
          </cell>
          <cell r="R4059">
            <v>0</v>
          </cell>
          <cell r="S4059" t="str">
            <v>0.00</v>
          </cell>
          <cell r="T4059">
            <v>0</v>
          </cell>
          <cell r="U4059">
            <v>8</v>
          </cell>
          <cell r="V4059">
            <v>8</v>
          </cell>
          <cell r="W4059" t="str">
            <v>2026-01-26</v>
          </cell>
        </row>
        <row r="4060">
          <cell r="A4060">
            <v>135809</v>
          </cell>
          <cell r="B4060">
            <v>46048</v>
          </cell>
          <cell r="C4060" t="str">
            <v>LUCA3</v>
          </cell>
          <cell r="D4060" t="str">
            <v>2801</v>
          </cell>
          <cell r="E4060" t="str">
            <v>10 779 739.77</v>
          </cell>
          <cell r="F4060" t="str">
            <v>10 779 739.77</v>
          </cell>
          <cell r="G4060" t="str">
            <v>MGA</v>
          </cell>
          <cell r="H4060" t="str">
            <v>C100</v>
          </cell>
          <cell r="I4060" t="str">
            <v>E</v>
          </cell>
          <cell r="J4060" t="str">
            <v>2026-01-26</v>
          </cell>
          <cell r="K4060" t="str">
            <v>YASSIE</v>
          </cell>
          <cell r="L4060" t="str">
            <v>True</v>
          </cell>
          <cell r="M4060" t="str">
            <v>True</v>
          </cell>
          <cell r="N4060" t="str">
            <v>True</v>
          </cell>
          <cell r="O4060" t="str">
            <v>False</v>
          </cell>
          <cell r="P4060">
            <v>279300287</v>
          </cell>
          <cell r="Q4060">
            <v>0</v>
          </cell>
          <cell r="R4060">
            <v>0</v>
          </cell>
          <cell r="S4060" t="str">
            <v>0.00</v>
          </cell>
          <cell r="T4060">
            <v>0</v>
          </cell>
          <cell r="U4060">
            <v>7</v>
          </cell>
          <cell r="V4060">
            <v>7</v>
          </cell>
          <cell r="W4060" t="str">
            <v>2026-02-09</v>
          </cell>
        </row>
        <row r="4061">
          <cell r="A4061">
            <v>135808</v>
          </cell>
          <cell r="B4061">
            <v>46048</v>
          </cell>
          <cell r="C4061" t="str">
            <v>GINAM</v>
          </cell>
          <cell r="D4061" t="str">
            <v>1556</v>
          </cell>
          <cell r="E4061" t="str">
            <v>360 000.00</v>
          </cell>
          <cell r="F4061" t="str">
            <v>432 000.00</v>
          </cell>
          <cell r="G4061" t="str">
            <v>MGA</v>
          </cell>
          <cell r="H4061" t="str">
            <v>C400</v>
          </cell>
          <cell r="I4061" t="str">
            <v>E</v>
          </cell>
          <cell r="J4061" t="str">
            <v>2026-01-26</v>
          </cell>
          <cell r="K4061" t="str">
            <v>YASSIE</v>
          </cell>
          <cell r="L4061" t="str">
            <v>True</v>
          </cell>
          <cell r="M4061" t="str">
            <v>True</v>
          </cell>
          <cell r="N4061" t="str">
            <v>True</v>
          </cell>
          <cell r="O4061" t="str">
            <v>False</v>
          </cell>
          <cell r="P4061">
            <v>279300283</v>
          </cell>
          <cell r="Q4061">
            <v>279300282</v>
          </cell>
          <cell r="R4061">
            <v>0</v>
          </cell>
          <cell r="S4061" t="str">
            <v>0.00</v>
          </cell>
          <cell r="T4061">
            <v>0</v>
          </cell>
          <cell r="U4061">
            <v>5</v>
          </cell>
          <cell r="V4061">
            <v>5</v>
          </cell>
          <cell r="W4061" t="str">
            <v>2026-01-26</v>
          </cell>
        </row>
        <row r="4062">
          <cell r="A4062">
            <v>135807</v>
          </cell>
          <cell r="B4062">
            <v>46048</v>
          </cell>
          <cell r="C4062" t="str">
            <v>LUCA3</v>
          </cell>
          <cell r="D4062" t="str">
            <v>4949</v>
          </cell>
          <cell r="E4062" t="str">
            <v>14 440 000.00</v>
          </cell>
          <cell r="F4062" t="str">
            <v>14 440 000.00</v>
          </cell>
          <cell r="G4062" t="str">
            <v>MGA</v>
          </cell>
          <cell r="H4062" t="str">
            <v>C100</v>
          </cell>
          <cell r="I4062" t="str">
            <v>E</v>
          </cell>
          <cell r="J4062" t="str">
            <v>2026-01-26</v>
          </cell>
          <cell r="K4062" t="str">
            <v>YASSIE</v>
          </cell>
          <cell r="L4062" t="str">
            <v>True</v>
          </cell>
          <cell r="M4062" t="str">
            <v>True</v>
          </cell>
          <cell r="N4062" t="str">
            <v>True</v>
          </cell>
          <cell r="O4062" t="str">
            <v>False</v>
          </cell>
          <cell r="P4062">
            <v>0</v>
          </cell>
          <cell r="Q4062">
            <v>0</v>
          </cell>
          <cell r="R4062">
            <v>0</v>
          </cell>
          <cell r="S4062" t="str">
            <v>0.00</v>
          </cell>
          <cell r="T4062">
            <v>0</v>
          </cell>
          <cell r="U4062">
            <v>22</v>
          </cell>
          <cell r="V4062">
            <v>22</v>
          </cell>
          <cell r="W4062" t="str">
            <v>2026-02-09</v>
          </cell>
        </row>
        <row r="4063">
          <cell r="A4063">
            <v>135806</v>
          </cell>
          <cell r="B4063">
            <v>46048</v>
          </cell>
          <cell r="C4063" t="str">
            <v>MIORA46</v>
          </cell>
          <cell r="D4063" t="str">
            <v>36</v>
          </cell>
          <cell r="E4063" t="str">
            <v>104 729 000.00</v>
          </cell>
          <cell r="F4063" t="str">
            <v>125 674 800.00</v>
          </cell>
          <cell r="G4063" t="str">
            <v>MGA</v>
          </cell>
          <cell r="H4063" t="str">
            <v>C900</v>
          </cell>
          <cell r="I4063" t="str">
            <v>E</v>
          </cell>
          <cell r="J4063" t="str">
            <v>2026-01-26</v>
          </cell>
          <cell r="K4063" t="str">
            <v>YASSIE</v>
          </cell>
          <cell r="L4063" t="str">
            <v>True</v>
          </cell>
          <cell r="M4063" t="str">
            <v>True</v>
          </cell>
          <cell r="N4063" t="str">
            <v>True</v>
          </cell>
          <cell r="O4063" t="str">
            <v>False</v>
          </cell>
          <cell r="P4063">
            <v>278900264</v>
          </cell>
          <cell r="Q4063">
            <v>0</v>
          </cell>
          <cell r="R4063">
            <v>0</v>
          </cell>
          <cell r="S4063" t="str">
            <v>0.00</v>
          </cell>
          <cell r="T4063">
            <v>0</v>
          </cell>
          <cell r="U4063">
            <v>5</v>
          </cell>
          <cell r="V4063">
            <v>5</v>
          </cell>
          <cell r="W4063" t="str">
            <v>2026-01-26</v>
          </cell>
        </row>
        <row r="4064">
          <cell r="A4064">
            <v>135805</v>
          </cell>
          <cell r="B4064">
            <v>46045</v>
          </cell>
          <cell r="C4064" t="str">
            <v>LUCA3</v>
          </cell>
          <cell r="D4064" t="str">
            <v>119</v>
          </cell>
          <cell r="E4064" t="str">
            <v>43 193 427.27</v>
          </cell>
          <cell r="F4064" t="str">
            <v>51 832 112.72</v>
          </cell>
          <cell r="G4064" t="str">
            <v>MGA</v>
          </cell>
          <cell r="H4064" t="str">
            <v>C102</v>
          </cell>
          <cell r="I4064" t="str">
            <v>E</v>
          </cell>
          <cell r="J4064" t="str">
            <v>2026-01-23</v>
          </cell>
          <cell r="K4064" t="str">
            <v>YASSIE</v>
          </cell>
          <cell r="L4064" t="str">
            <v>True</v>
          </cell>
          <cell r="M4064" t="str">
            <v>True</v>
          </cell>
          <cell r="N4064" t="str">
            <v>True</v>
          </cell>
          <cell r="O4064" t="str">
            <v>False</v>
          </cell>
          <cell r="P4064">
            <v>274200508</v>
          </cell>
          <cell r="Q4064">
            <v>0</v>
          </cell>
          <cell r="R4064">
            <v>0</v>
          </cell>
          <cell r="S4064" t="str">
            <v>0.00</v>
          </cell>
          <cell r="T4064">
            <v>0</v>
          </cell>
          <cell r="U4064">
            <v>7</v>
          </cell>
          <cell r="V4064">
            <v>7</v>
          </cell>
          <cell r="W4064" t="str">
            <v>2026-01-26</v>
          </cell>
        </row>
        <row r="4065">
          <cell r="A4065">
            <v>135804</v>
          </cell>
          <cell r="B4065">
            <v>46045</v>
          </cell>
          <cell r="C4065" t="str">
            <v>MIORA46</v>
          </cell>
          <cell r="D4065" t="str">
            <v>119</v>
          </cell>
          <cell r="E4065" t="str">
            <v>67 165 293.84</v>
          </cell>
          <cell r="F4065" t="str">
            <v>80 598 352.61</v>
          </cell>
          <cell r="G4065" t="str">
            <v>MGA</v>
          </cell>
          <cell r="H4065" t="str">
            <v>C900</v>
          </cell>
          <cell r="I4065" t="str">
            <v>E</v>
          </cell>
          <cell r="J4065" t="str">
            <v>2026-01-23</v>
          </cell>
          <cell r="K4065" t="str">
            <v>YASSIE</v>
          </cell>
          <cell r="L4065" t="str">
            <v>True</v>
          </cell>
          <cell r="M4065" t="str">
            <v>True</v>
          </cell>
          <cell r="N4065" t="str">
            <v>True</v>
          </cell>
          <cell r="O4065" t="str">
            <v>False</v>
          </cell>
          <cell r="P4065">
            <v>274200500</v>
          </cell>
          <cell r="Q4065">
            <v>0</v>
          </cell>
          <cell r="R4065">
            <v>0</v>
          </cell>
          <cell r="S4065" t="str">
            <v>0.00</v>
          </cell>
          <cell r="T4065">
            <v>0</v>
          </cell>
          <cell r="U4065">
            <v>5</v>
          </cell>
          <cell r="V4065">
            <v>5</v>
          </cell>
          <cell r="W4065" t="str">
            <v>2026-01-26</v>
          </cell>
        </row>
        <row r="4066">
          <cell r="A4066">
            <v>135803</v>
          </cell>
          <cell r="B4066">
            <v>46045</v>
          </cell>
          <cell r="C4066" t="str">
            <v>LUCA3</v>
          </cell>
          <cell r="D4066" t="str">
            <v>3979</v>
          </cell>
          <cell r="E4066" t="str">
            <v>2 500 000.00</v>
          </cell>
          <cell r="F4066" t="str">
            <v>3 000 000.00</v>
          </cell>
          <cell r="G4066" t="str">
            <v>MGA</v>
          </cell>
          <cell r="H4066" t="str">
            <v>C104</v>
          </cell>
          <cell r="I4066" t="str">
            <v>E</v>
          </cell>
          <cell r="J4066" t="str">
            <v>2026-01-23</v>
          </cell>
          <cell r="K4066" t="str">
            <v>YASSIE</v>
          </cell>
          <cell r="L4066" t="str">
            <v>True</v>
          </cell>
          <cell r="M4066" t="str">
            <v>True</v>
          </cell>
          <cell r="N4066" t="str">
            <v>True</v>
          </cell>
          <cell r="O4066" t="str">
            <v>False</v>
          </cell>
          <cell r="P4066">
            <v>0</v>
          </cell>
          <cell r="Q4066">
            <v>0</v>
          </cell>
          <cell r="R4066">
            <v>0</v>
          </cell>
          <cell r="S4066" t="str">
            <v>0.00</v>
          </cell>
          <cell r="T4066">
            <v>0</v>
          </cell>
          <cell r="U4066">
            <v>8</v>
          </cell>
          <cell r="V4066">
            <v>8</v>
          </cell>
          <cell r="W4066" t="str">
            <v>2026-01-26</v>
          </cell>
        </row>
        <row r="4067">
          <cell r="A4067">
            <v>135802</v>
          </cell>
          <cell r="B4067">
            <v>46045</v>
          </cell>
          <cell r="C4067" t="str">
            <v>MIORA46</v>
          </cell>
          <cell r="D4067" t="str">
            <v>4245</v>
          </cell>
          <cell r="E4067" t="str">
            <v>388 066.70</v>
          </cell>
          <cell r="F4067" t="str">
            <v>465 680.04</v>
          </cell>
          <cell r="G4067" t="str">
            <v>MGA</v>
          </cell>
          <cell r="H4067" t="str">
            <v>C900</v>
          </cell>
          <cell r="I4067" t="str">
            <v>E</v>
          </cell>
          <cell r="J4067" t="str">
            <v>2026-01-23</v>
          </cell>
          <cell r="K4067" t="str">
            <v>YASSIE</v>
          </cell>
          <cell r="L4067" t="str">
            <v>True</v>
          </cell>
          <cell r="M4067" t="str">
            <v>True</v>
          </cell>
          <cell r="N4067" t="str">
            <v>True</v>
          </cell>
          <cell r="O4067" t="str">
            <v>False</v>
          </cell>
          <cell r="P4067">
            <v>274300400</v>
          </cell>
          <cell r="Q4067">
            <v>0</v>
          </cell>
          <cell r="R4067">
            <v>0</v>
          </cell>
          <cell r="S4067" t="str">
            <v>0.00</v>
          </cell>
          <cell r="T4067">
            <v>0</v>
          </cell>
          <cell r="U4067">
            <v>6</v>
          </cell>
          <cell r="V4067">
            <v>6</v>
          </cell>
          <cell r="W4067" t="str">
            <v>2026-01-26</v>
          </cell>
        </row>
        <row r="4068">
          <cell r="A4068">
            <v>135801</v>
          </cell>
          <cell r="B4068">
            <v>46045</v>
          </cell>
          <cell r="C4068" t="str">
            <v>LUCA3</v>
          </cell>
          <cell r="D4068" t="str">
            <v>3979</v>
          </cell>
          <cell r="E4068" t="str">
            <v>4 241 719.00</v>
          </cell>
          <cell r="F4068" t="str">
            <v>5 090 062.80</v>
          </cell>
          <cell r="G4068" t="str">
            <v>MGA</v>
          </cell>
          <cell r="H4068" t="str">
            <v>C104</v>
          </cell>
          <cell r="I4068" t="str">
            <v>E</v>
          </cell>
          <cell r="J4068" t="str">
            <v>2026-01-23</v>
          </cell>
          <cell r="K4068" t="str">
            <v>YASSIE</v>
          </cell>
          <cell r="L4068" t="str">
            <v>True</v>
          </cell>
          <cell r="M4068" t="str">
            <v>True</v>
          </cell>
          <cell r="N4068" t="str">
            <v>True</v>
          </cell>
          <cell r="O4068" t="str">
            <v>False</v>
          </cell>
          <cell r="P4068">
            <v>274300391</v>
          </cell>
          <cell r="Q4068">
            <v>0</v>
          </cell>
          <cell r="R4068">
            <v>0</v>
          </cell>
          <cell r="S4068" t="str">
            <v>0.00</v>
          </cell>
          <cell r="T4068">
            <v>0</v>
          </cell>
          <cell r="U4068">
            <v>8</v>
          </cell>
          <cell r="V4068">
            <v>8</v>
          </cell>
          <cell r="W4068" t="str">
            <v>2026-01-26</v>
          </cell>
        </row>
        <row r="4069">
          <cell r="A4069">
            <v>135800</v>
          </cell>
          <cell r="B4069">
            <v>46045</v>
          </cell>
          <cell r="C4069" t="str">
            <v>HARITSOA</v>
          </cell>
          <cell r="E4069" t="str">
            <v>0.00</v>
          </cell>
          <cell r="F4069" t="str">
            <v>0.00</v>
          </cell>
          <cell r="G4069" t="str">
            <v>MGA</v>
          </cell>
          <cell r="H4069" t="str">
            <v>C500</v>
          </cell>
          <cell r="I4069" t="str">
            <v>E</v>
          </cell>
          <cell r="J4069" t="str">
            <v>2026-01-23</v>
          </cell>
          <cell r="K4069" t="str">
            <v>YASSIE</v>
          </cell>
          <cell r="L4069" t="str">
            <v>True</v>
          </cell>
          <cell r="M4069" t="str">
            <v>False</v>
          </cell>
          <cell r="N4069" t="str">
            <v>True</v>
          </cell>
          <cell r="O4069" t="str">
            <v>False</v>
          </cell>
          <cell r="P4069">
            <v>274400500</v>
          </cell>
          <cell r="Q4069">
            <v>274400499</v>
          </cell>
          <cell r="R4069">
            <v>0</v>
          </cell>
          <cell r="S4069" t="str">
            <v>0.00</v>
          </cell>
          <cell r="T4069">
            <v>0</v>
          </cell>
          <cell r="U4069">
            <v>8</v>
          </cell>
          <cell r="V4069">
            <v>8</v>
          </cell>
          <cell r="W4069" t="str">
            <v>2026-01-28</v>
          </cell>
        </row>
        <row r="4070">
          <cell r="A4070">
            <v>135799</v>
          </cell>
          <cell r="B4070">
            <v>46045</v>
          </cell>
          <cell r="C4070" t="str">
            <v>MBOLATIANANJI</v>
          </cell>
          <cell r="D4070" t="str">
            <v>2797</v>
          </cell>
          <cell r="E4070" t="str">
            <v>6 667.00</v>
          </cell>
          <cell r="F4070" t="str">
            <v>6 667.00</v>
          </cell>
          <cell r="G4070" t="str">
            <v>USD</v>
          </cell>
          <cell r="H4070" t="str">
            <v>C800</v>
          </cell>
          <cell r="I4070" t="str">
            <v>E</v>
          </cell>
          <cell r="J4070" t="str">
            <v>2026-01-23</v>
          </cell>
          <cell r="K4070" t="str">
            <v>YASSIE</v>
          </cell>
          <cell r="L4070" t="str">
            <v>True</v>
          </cell>
          <cell r="M4070" t="str">
            <v>True</v>
          </cell>
          <cell r="N4070" t="str">
            <v>True</v>
          </cell>
          <cell r="O4070" t="str">
            <v>False</v>
          </cell>
          <cell r="P4070">
            <v>0</v>
          </cell>
          <cell r="Q4070">
            <v>0</v>
          </cell>
          <cell r="R4070">
            <v>0</v>
          </cell>
          <cell r="S4070" t="str">
            <v>0.00</v>
          </cell>
          <cell r="T4070">
            <v>0</v>
          </cell>
          <cell r="U4070">
            <v>4</v>
          </cell>
          <cell r="V4070">
            <v>4</v>
          </cell>
          <cell r="W4070" t="str">
            <v>2026-01-23</v>
          </cell>
        </row>
        <row r="4071">
          <cell r="A4071">
            <v>135798</v>
          </cell>
          <cell r="B4071">
            <v>46045</v>
          </cell>
          <cell r="C4071" t="str">
            <v>MIORA46</v>
          </cell>
          <cell r="D4071" t="str">
            <v>820</v>
          </cell>
          <cell r="E4071" t="str">
            <v>390 150 000.00</v>
          </cell>
          <cell r="F4071" t="str">
            <v>468 180 000.00</v>
          </cell>
          <cell r="G4071" t="str">
            <v>MGA</v>
          </cell>
          <cell r="H4071" t="str">
            <v>C900</v>
          </cell>
          <cell r="I4071" t="str">
            <v>E</v>
          </cell>
          <cell r="J4071" t="str">
            <v>2026-01-23</v>
          </cell>
          <cell r="K4071" t="str">
            <v>YASSIE</v>
          </cell>
          <cell r="L4071" t="str">
            <v>True</v>
          </cell>
          <cell r="M4071" t="str">
            <v>True</v>
          </cell>
          <cell r="N4071" t="str">
            <v>True</v>
          </cell>
          <cell r="O4071" t="str">
            <v>False</v>
          </cell>
          <cell r="P4071">
            <v>274000270</v>
          </cell>
          <cell r="Q4071">
            <v>0</v>
          </cell>
          <cell r="R4071">
            <v>0</v>
          </cell>
          <cell r="S4071" t="str">
            <v>0.00</v>
          </cell>
          <cell r="T4071">
            <v>0</v>
          </cell>
          <cell r="U4071">
            <v>6</v>
          </cell>
          <cell r="V4071">
            <v>6</v>
          </cell>
          <cell r="W4071" t="str">
            <v>2026-01-27</v>
          </cell>
        </row>
        <row r="4072">
          <cell r="A4072">
            <v>135797</v>
          </cell>
          <cell r="B4072">
            <v>46045</v>
          </cell>
          <cell r="C4072" t="str">
            <v>HARITSOA</v>
          </cell>
          <cell r="E4072" t="str">
            <v>0.00</v>
          </cell>
          <cell r="F4072" t="str">
            <v>0.00</v>
          </cell>
          <cell r="G4072" t="str">
            <v>MGA</v>
          </cell>
          <cell r="H4072" t="str">
            <v>C500</v>
          </cell>
          <cell r="I4072" t="str">
            <v>E</v>
          </cell>
          <cell r="J4072" t="str">
            <v>2026-01-23</v>
          </cell>
          <cell r="K4072" t="str">
            <v>YASSIE</v>
          </cell>
          <cell r="L4072" t="str">
            <v>True</v>
          </cell>
          <cell r="M4072" t="str">
            <v>False</v>
          </cell>
          <cell r="N4072" t="str">
            <v>True</v>
          </cell>
          <cell r="O4072" t="str">
            <v>False</v>
          </cell>
          <cell r="P4072">
            <v>274000258</v>
          </cell>
          <cell r="Q4072">
            <v>274000257</v>
          </cell>
          <cell r="R4072">
            <v>0</v>
          </cell>
          <cell r="S4072" t="str">
            <v>0.00</v>
          </cell>
          <cell r="T4072">
            <v>0</v>
          </cell>
          <cell r="U4072">
            <v>8</v>
          </cell>
          <cell r="V4072">
            <v>8</v>
          </cell>
          <cell r="W4072" t="str">
            <v>2026-01-28</v>
          </cell>
        </row>
        <row r="4073">
          <cell r="A4073">
            <v>135796</v>
          </cell>
          <cell r="B4073">
            <v>46045</v>
          </cell>
          <cell r="C4073" t="str">
            <v>HARITSOA</v>
          </cell>
          <cell r="E4073" t="str">
            <v>0.00</v>
          </cell>
          <cell r="F4073" t="str">
            <v>0.00</v>
          </cell>
          <cell r="G4073" t="str">
            <v>MGA</v>
          </cell>
          <cell r="H4073" t="str">
            <v>C500</v>
          </cell>
          <cell r="I4073" t="str">
            <v>E</v>
          </cell>
          <cell r="J4073" t="str">
            <v>2026-01-23</v>
          </cell>
          <cell r="K4073" t="str">
            <v>YASSIE</v>
          </cell>
          <cell r="L4073" t="str">
            <v>True</v>
          </cell>
          <cell r="M4073" t="str">
            <v>False</v>
          </cell>
          <cell r="N4073" t="str">
            <v>True</v>
          </cell>
          <cell r="O4073" t="str">
            <v>False</v>
          </cell>
          <cell r="P4073">
            <v>274000253</v>
          </cell>
          <cell r="Q4073">
            <v>0</v>
          </cell>
          <cell r="R4073">
            <v>0</v>
          </cell>
          <cell r="S4073" t="str">
            <v>0.00</v>
          </cell>
          <cell r="T4073">
            <v>0</v>
          </cell>
          <cell r="U4073">
            <v>8</v>
          </cell>
          <cell r="V4073">
            <v>8</v>
          </cell>
          <cell r="W4073" t="str">
            <v>2026-01-28</v>
          </cell>
        </row>
        <row r="4074">
          <cell r="A4074">
            <v>135795</v>
          </cell>
          <cell r="B4074">
            <v>46045</v>
          </cell>
          <cell r="C4074" t="str">
            <v>JOHANNA1</v>
          </cell>
          <cell r="D4074" t="str">
            <v>2633</v>
          </cell>
          <cell r="E4074" t="str">
            <v>1 325 000.00</v>
          </cell>
          <cell r="F4074" t="str">
            <v>1 325 000.00</v>
          </cell>
          <cell r="G4074" t="str">
            <v>MGA</v>
          </cell>
          <cell r="H4074" t="str">
            <v>C104</v>
          </cell>
          <cell r="I4074" t="str">
            <v>E</v>
          </cell>
          <cell r="J4074" t="str">
            <v>2026-01-23</v>
          </cell>
          <cell r="K4074" t="str">
            <v>YASSIE</v>
          </cell>
          <cell r="L4074" t="str">
            <v>True</v>
          </cell>
          <cell r="M4074" t="str">
            <v>True</v>
          </cell>
          <cell r="N4074" t="str">
            <v>True</v>
          </cell>
          <cell r="O4074" t="str">
            <v>False</v>
          </cell>
          <cell r="P4074">
            <v>274100279</v>
          </cell>
          <cell r="Q4074">
            <v>0</v>
          </cell>
          <cell r="R4074">
            <v>0</v>
          </cell>
          <cell r="S4074" t="str">
            <v>0.00</v>
          </cell>
          <cell r="T4074">
            <v>0</v>
          </cell>
          <cell r="U4074">
            <v>8</v>
          </cell>
          <cell r="V4074">
            <v>8</v>
          </cell>
          <cell r="W4074" t="str">
            <v>2026-01-26</v>
          </cell>
        </row>
        <row r="4075">
          <cell r="A4075">
            <v>135794</v>
          </cell>
          <cell r="B4075">
            <v>46045</v>
          </cell>
          <cell r="C4075" t="str">
            <v>TIANA9</v>
          </cell>
          <cell r="D4075" t="str">
            <v>119</v>
          </cell>
          <cell r="E4075" t="str">
            <v>425 000.00</v>
          </cell>
          <cell r="F4075" t="str">
            <v>510 000.00</v>
          </cell>
          <cell r="G4075" t="str">
            <v>MGA</v>
          </cell>
          <cell r="H4075" t="str">
            <v>C600</v>
          </cell>
          <cell r="I4075" t="str">
            <v>E</v>
          </cell>
          <cell r="J4075" t="str">
            <v>2026-01-23</v>
          </cell>
          <cell r="K4075" t="str">
            <v>YASSIE</v>
          </cell>
          <cell r="L4075" t="str">
            <v>True</v>
          </cell>
          <cell r="M4075" t="str">
            <v>True</v>
          </cell>
          <cell r="N4075" t="str">
            <v>True</v>
          </cell>
          <cell r="O4075" t="str">
            <v>False</v>
          </cell>
          <cell r="P4075">
            <v>0</v>
          </cell>
          <cell r="Q4075">
            <v>0</v>
          </cell>
          <cell r="R4075">
            <v>0</v>
          </cell>
          <cell r="S4075" t="str">
            <v>0.00</v>
          </cell>
          <cell r="T4075">
            <v>0</v>
          </cell>
          <cell r="U4075">
            <v>7</v>
          </cell>
          <cell r="V4075">
            <v>7</v>
          </cell>
          <cell r="W4075" t="str">
            <v>2026-02-02</v>
          </cell>
        </row>
        <row r="4076">
          <cell r="A4076">
            <v>135793</v>
          </cell>
          <cell r="B4076">
            <v>46045</v>
          </cell>
          <cell r="C4076" t="str">
            <v>HERY.RAMAROLAHY</v>
          </cell>
          <cell r="E4076" t="str">
            <v>1.00</v>
          </cell>
          <cell r="F4076" t="str">
            <v>1.20</v>
          </cell>
          <cell r="G4076" t="str">
            <v>MGA</v>
          </cell>
          <cell r="H4076" t="str">
            <v>C500</v>
          </cell>
          <cell r="I4076" t="str">
            <v>C</v>
          </cell>
          <cell r="J4076" t="str">
            <v>2026-01-23</v>
          </cell>
          <cell r="K4076" t="str">
            <v>YASSIE</v>
          </cell>
          <cell r="L4076" t="str">
            <v>True</v>
          </cell>
          <cell r="M4076" t="str">
            <v>True</v>
          </cell>
          <cell r="N4076" t="str">
            <v>True</v>
          </cell>
          <cell r="O4076" t="str">
            <v>False</v>
          </cell>
          <cell r="P4076">
            <v>274000244</v>
          </cell>
          <cell r="Q4076">
            <v>0</v>
          </cell>
          <cell r="R4076">
            <v>0</v>
          </cell>
          <cell r="S4076" t="str">
            <v>0.00</v>
          </cell>
          <cell r="T4076">
            <v>0</v>
          </cell>
          <cell r="U4076">
            <v>6</v>
          </cell>
          <cell r="V4076">
            <v>6</v>
          </cell>
          <cell r="W4076" t="str">
            <v>2026-01-27</v>
          </cell>
        </row>
        <row r="4077">
          <cell r="A4077">
            <v>135792</v>
          </cell>
          <cell r="B4077">
            <v>46045</v>
          </cell>
          <cell r="C4077" t="str">
            <v>HERY.RAMAROLAHY</v>
          </cell>
          <cell r="E4077" t="str">
            <v>1.00</v>
          </cell>
          <cell r="F4077" t="str">
            <v>1.20</v>
          </cell>
          <cell r="G4077" t="str">
            <v>MGA</v>
          </cell>
          <cell r="H4077" t="str">
            <v>C500</v>
          </cell>
          <cell r="I4077" t="str">
            <v>C</v>
          </cell>
          <cell r="J4077" t="str">
            <v>2026-01-23</v>
          </cell>
          <cell r="K4077" t="str">
            <v>YASSIE</v>
          </cell>
          <cell r="L4077" t="str">
            <v>True</v>
          </cell>
          <cell r="M4077" t="str">
            <v>True</v>
          </cell>
          <cell r="N4077" t="str">
            <v>True</v>
          </cell>
          <cell r="O4077" t="str">
            <v>False</v>
          </cell>
          <cell r="P4077">
            <v>274100261</v>
          </cell>
          <cell r="Q4077">
            <v>0</v>
          </cell>
          <cell r="R4077">
            <v>0</v>
          </cell>
          <cell r="S4077" t="str">
            <v>0.00</v>
          </cell>
          <cell r="T4077">
            <v>0</v>
          </cell>
          <cell r="U4077">
            <v>6</v>
          </cell>
          <cell r="V4077">
            <v>6</v>
          </cell>
          <cell r="W4077" t="str">
            <v>2026-01-27</v>
          </cell>
        </row>
        <row r="4078">
          <cell r="A4078">
            <v>135791</v>
          </cell>
          <cell r="B4078">
            <v>46045</v>
          </cell>
          <cell r="C4078" t="str">
            <v>HERY.RAMAROLAHY</v>
          </cell>
          <cell r="E4078" t="str">
            <v>1.00</v>
          </cell>
          <cell r="F4078" t="str">
            <v>1.20</v>
          </cell>
          <cell r="G4078" t="str">
            <v>MGA</v>
          </cell>
          <cell r="H4078" t="str">
            <v>C500</v>
          </cell>
          <cell r="I4078" t="str">
            <v>C</v>
          </cell>
          <cell r="J4078" t="str">
            <v>2026-01-23</v>
          </cell>
          <cell r="K4078" t="str">
            <v>YASSIE</v>
          </cell>
          <cell r="L4078" t="str">
            <v>True</v>
          </cell>
          <cell r="M4078" t="str">
            <v>True</v>
          </cell>
          <cell r="N4078" t="str">
            <v>True</v>
          </cell>
          <cell r="O4078" t="str">
            <v>False</v>
          </cell>
          <cell r="P4078">
            <v>274100259</v>
          </cell>
          <cell r="Q4078">
            <v>0</v>
          </cell>
          <cell r="R4078">
            <v>0</v>
          </cell>
          <cell r="S4078" t="str">
            <v>0.00</v>
          </cell>
          <cell r="T4078">
            <v>0</v>
          </cell>
          <cell r="U4078">
            <v>5</v>
          </cell>
          <cell r="V4078">
            <v>5</v>
          </cell>
          <cell r="W4078" t="str">
            <v>2026-01-27</v>
          </cell>
        </row>
        <row r="4079">
          <cell r="A4079">
            <v>135790</v>
          </cell>
          <cell r="B4079">
            <v>46045</v>
          </cell>
          <cell r="C4079" t="str">
            <v>HARITSOA</v>
          </cell>
          <cell r="D4079" t="str">
            <v>6390</v>
          </cell>
          <cell r="E4079" t="str">
            <v>475 000.00</v>
          </cell>
          <cell r="F4079" t="str">
            <v>570 000.00</v>
          </cell>
          <cell r="G4079" t="str">
            <v>MGA</v>
          </cell>
          <cell r="H4079" t="str">
            <v>C500</v>
          </cell>
          <cell r="I4079" t="str">
            <v>E</v>
          </cell>
          <cell r="J4079" t="str">
            <v>2026-01-23</v>
          </cell>
          <cell r="K4079" t="str">
            <v>YASSIE</v>
          </cell>
          <cell r="L4079" t="str">
            <v>True</v>
          </cell>
          <cell r="M4079" t="str">
            <v>True</v>
          </cell>
          <cell r="N4079" t="str">
            <v>True</v>
          </cell>
          <cell r="O4079" t="str">
            <v>False</v>
          </cell>
          <cell r="P4079">
            <v>273800406</v>
          </cell>
          <cell r="Q4079">
            <v>0</v>
          </cell>
          <cell r="R4079">
            <v>0</v>
          </cell>
          <cell r="S4079" t="str">
            <v>0.00</v>
          </cell>
          <cell r="T4079">
            <v>0</v>
          </cell>
          <cell r="U4079">
            <v>11</v>
          </cell>
          <cell r="V4079">
            <v>11</v>
          </cell>
          <cell r="W4079" t="str">
            <v>2026-01-26</v>
          </cell>
        </row>
        <row r="4080">
          <cell r="A4080">
            <v>135789</v>
          </cell>
          <cell r="B4080">
            <v>46045</v>
          </cell>
          <cell r="C4080" t="str">
            <v>LUCA3</v>
          </cell>
          <cell r="D4080" t="str">
            <v>5993</v>
          </cell>
          <cell r="E4080" t="str">
            <v>1 320 000.00</v>
          </cell>
          <cell r="F4080" t="str">
            <v>1 320 000.00</v>
          </cell>
          <cell r="G4080" t="str">
            <v>MGA</v>
          </cell>
          <cell r="H4080" t="str">
            <v>C104</v>
          </cell>
          <cell r="I4080" t="str">
            <v>E</v>
          </cell>
          <cell r="J4080" t="str">
            <v>2026-01-23</v>
          </cell>
          <cell r="K4080" t="str">
            <v>YASSIE</v>
          </cell>
          <cell r="L4080" t="str">
            <v>True</v>
          </cell>
          <cell r="M4080" t="str">
            <v>True</v>
          </cell>
          <cell r="N4080" t="str">
            <v>True</v>
          </cell>
          <cell r="O4080" t="str">
            <v>False</v>
          </cell>
          <cell r="P4080">
            <v>273800404</v>
          </cell>
          <cell r="Q4080">
            <v>0</v>
          </cell>
          <cell r="R4080">
            <v>0</v>
          </cell>
          <cell r="S4080" t="str">
            <v>0.00</v>
          </cell>
          <cell r="T4080">
            <v>0</v>
          </cell>
          <cell r="U4080">
            <v>8</v>
          </cell>
          <cell r="V4080">
            <v>8</v>
          </cell>
          <cell r="W4080" t="str">
            <v>2026-01-26</v>
          </cell>
        </row>
        <row r="4081">
          <cell r="A4081">
            <v>135788</v>
          </cell>
          <cell r="B4081">
            <v>46045</v>
          </cell>
          <cell r="C4081" t="str">
            <v>LUCA3</v>
          </cell>
          <cell r="D4081" t="str">
            <v>4975</v>
          </cell>
          <cell r="E4081" t="str">
            <v>200 000.00</v>
          </cell>
          <cell r="F4081" t="str">
            <v>200 000.00</v>
          </cell>
          <cell r="G4081" t="str">
            <v>MGA</v>
          </cell>
          <cell r="H4081" t="str">
            <v>C104</v>
          </cell>
          <cell r="I4081" t="str">
            <v>E</v>
          </cell>
          <cell r="J4081" t="str">
            <v>2026-01-23</v>
          </cell>
          <cell r="K4081" t="str">
            <v>YASSIE</v>
          </cell>
          <cell r="L4081" t="str">
            <v>True</v>
          </cell>
          <cell r="M4081" t="str">
            <v>True</v>
          </cell>
          <cell r="N4081" t="str">
            <v>True</v>
          </cell>
          <cell r="O4081" t="str">
            <v>False</v>
          </cell>
          <cell r="P4081">
            <v>273800400</v>
          </cell>
          <cell r="Q4081">
            <v>0</v>
          </cell>
          <cell r="R4081">
            <v>0</v>
          </cell>
          <cell r="S4081" t="str">
            <v>0.00</v>
          </cell>
          <cell r="T4081">
            <v>0</v>
          </cell>
          <cell r="U4081">
            <v>9</v>
          </cell>
          <cell r="V4081">
            <v>9</v>
          </cell>
          <cell r="W4081" t="str">
            <v>2026-01-26</v>
          </cell>
        </row>
        <row r="4082">
          <cell r="A4082">
            <v>135787</v>
          </cell>
          <cell r="B4082">
            <v>46045</v>
          </cell>
          <cell r="C4082" t="str">
            <v>LUISA</v>
          </cell>
          <cell r="D4082" t="str">
            <v>4245</v>
          </cell>
          <cell r="E4082" t="str">
            <v>499 083.33</v>
          </cell>
          <cell r="F4082" t="str">
            <v>598 900.00</v>
          </cell>
          <cell r="G4082" t="str">
            <v>MGA</v>
          </cell>
          <cell r="H4082" t="str">
            <v>C700</v>
          </cell>
          <cell r="I4082" t="str">
            <v>E</v>
          </cell>
          <cell r="J4082" t="str">
            <v>2026-01-23</v>
          </cell>
          <cell r="K4082" t="str">
            <v>YASSIE</v>
          </cell>
          <cell r="L4082" t="str">
            <v>True</v>
          </cell>
          <cell r="M4082" t="str">
            <v>True</v>
          </cell>
          <cell r="N4082" t="str">
            <v>True</v>
          </cell>
          <cell r="O4082" t="str">
            <v>False</v>
          </cell>
          <cell r="P4082">
            <v>0</v>
          </cell>
          <cell r="Q4082">
            <v>0</v>
          </cell>
          <cell r="R4082">
            <v>0</v>
          </cell>
          <cell r="S4082" t="str">
            <v>0.00</v>
          </cell>
          <cell r="T4082">
            <v>0</v>
          </cell>
          <cell r="U4082">
            <v>6</v>
          </cell>
          <cell r="V4082">
            <v>6</v>
          </cell>
          <cell r="W4082" t="str">
            <v>2026-01-26</v>
          </cell>
        </row>
        <row r="4083">
          <cell r="A4083">
            <v>135786</v>
          </cell>
          <cell r="B4083">
            <v>46045</v>
          </cell>
          <cell r="C4083" t="str">
            <v>JOHANNA1</v>
          </cell>
          <cell r="D4083" t="str">
            <v>1759</v>
          </cell>
          <cell r="E4083" t="str">
            <v>7 473 333.00</v>
          </cell>
          <cell r="F4083" t="str">
            <v>8 967 999.60</v>
          </cell>
          <cell r="G4083" t="str">
            <v>MGA</v>
          </cell>
          <cell r="H4083" t="str">
            <v>C100</v>
          </cell>
          <cell r="I4083" t="str">
            <v>E</v>
          </cell>
          <cell r="J4083" t="str">
            <v>2026-01-23</v>
          </cell>
          <cell r="K4083" t="str">
            <v>YASSIE</v>
          </cell>
          <cell r="L4083" t="str">
            <v>True</v>
          </cell>
          <cell r="M4083" t="str">
            <v>True</v>
          </cell>
          <cell r="N4083" t="str">
            <v>True</v>
          </cell>
          <cell r="O4083" t="str">
            <v>False</v>
          </cell>
          <cell r="P4083">
            <v>273800377</v>
          </cell>
          <cell r="Q4083">
            <v>0</v>
          </cell>
          <cell r="R4083">
            <v>0</v>
          </cell>
          <cell r="S4083" t="str">
            <v>0.00</v>
          </cell>
          <cell r="T4083">
            <v>0</v>
          </cell>
          <cell r="U4083">
            <v>8</v>
          </cell>
          <cell r="V4083">
            <v>8</v>
          </cell>
          <cell r="W4083" t="str">
            <v>2026-01-26</v>
          </cell>
        </row>
        <row r="4084">
          <cell r="A4084">
            <v>135785</v>
          </cell>
          <cell r="B4084">
            <v>46045</v>
          </cell>
          <cell r="C4084" t="str">
            <v>MBOLATIANANJI</v>
          </cell>
          <cell r="D4084" t="str">
            <v>681</v>
          </cell>
          <cell r="E4084" t="str">
            <v>6 000 000.00</v>
          </cell>
          <cell r="F4084" t="str">
            <v>7 200 000.00</v>
          </cell>
          <cell r="G4084" t="str">
            <v>MGA</v>
          </cell>
          <cell r="H4084" t="str">
            <v>C800</v>
          </cell>
          <cell r="I4084" t="str">
            <v>E</v>
          </cell>
          <cell r="J4084" t="str">
            <v>2026-01-23</v>
          </cell>
          <cell r="K4084" t="str">
            <v>YASSIE</v>
          </cell>
          <cell r="L4084" t="str">
            <v>True</v>
          </cell>
          <cell r="M4084" t="str">
            <v>True</v>
          </cell>
          <cell r="N4084" t="str">
            <v>True</v>
          </cell>
          <cell r="O4084" t="str">
            <v>False</v>
          </cell>
          <cell r="P4084">
            <v>0</v>
          </cell>
          <cell r="Q4084">
            <v>0</v>
          </cell>
          <cell r="R4084">
            <v>0</v>
          </cell>
          <cell r="S4084" t="str">
            <v>0.00</v>
          </cell>
          <cell r="T4084">
            <v>0</v>
          </cell>
          <cell r="U4084">
            <v>4</v>
          </cell>
          <cell r="V4084">
            <v>4</v>
          </cell>
          <cell r="W4084" t="str">
            <v>2026-01-23</v>
          </cell>
        </row>
        <row r="4085">
          <cell r="A4085">
            <v>135784</v>
          </cell>
          <cell r="B4085">
            <v>46044</v>
          </cell>
          <cell r="C4085" t="str">
            <v>SETRA3</v>
          </cell>
          <cell r="D4085" t="str">
            <v>6740</v>
          </cell>
          <cell r="E4085" t="str">
            <v>943 350.00</v>
          </cell>
          <cell r="F4085" t="str">
            <v>943 350.00</v>
          </cell>
          <cell r="G4085" t="str">
            <v>MGA</v>
          </cell>
          <cell r="H4085" t="str">
            <v>C104</v>
          </cell>
          <cell r="I4085" t="str">
            <v>E</v>
          </cell>
          <cell r="J4085" t="str">
            <v>2026-01-22</v>
          </cell>
          <cell r="K4085" t="str">
            <v>YASSIE</v>
          </cell>
          <cell r="L4085" t="str">
            <v>True</v>
          </cell>
          <cell r="M4085" t="str">
            <v>True</v>
          </cell>
          <cell r="N4085" t="str">
            <v>True</v>
          </cell>
          <cell r="O4085" t="str">
            <v>False</v>
          </cell>
          <cell r="P4085">
            <v>272400586</v>
          </cell>
          <cell r="Q4085">
            <v>0</v>
          </cell>
          <cell r="R4085">
            <v>0</v>
          </cell>
          <cell r="S4085" t="str">
            <v>0.00</v>
          </cell>
          <cell r="T4085">
            <v>0</v>
          </cell>
          <cell r="U4085">
            <v>9</v>
          </cell>
          <cell r="V4085">
            <v>9</v>
          </cell>
          <cell r="W4085" t="str">
            <v>2026-01-26</v>
          </cell>
        </row>
        <row r="4086">
          <cell r="A4086">
            <v>135783</v>
          </cell>
          <cell r="B4086">
            <v>46044</v>
          </cell>
          <cell r="C4086" t="str">
            <v>MIORA46</v>
          </cell>
          <cell r="D4086" t="str">
            <v>41</v>
          </cell>
          <cell r="E4086" t="str">
            <v>7 986 721.03</v>
          </cell>
          <cell r="F4086" t="str">
            <v>9 584 065.24</v>
          </cell>
          <cell r="G4086" t="str">
            <v>MGA</v>
          </cell>
          <cell r="H4086" t="str">
            <v>C900</v>
          </cell>
          <cell r="I4086" t="str">
            <v>E</v>
          </cell>
          <cell r="J4086" t="str">
            <v>2026-01-22</v>
          </cell>
          <cell r="K4086" t="str">
            <v>YASSIE</v>
          </cell>
          <cell r="L4086" t="str">
            <v>True</v>
          </cell>
          <cell r="M4086" t="str">
            <v>True</v>
          </cell>
          <cell r="N4086" t="str">
            <v>True</v>
          </cell>
          <cell r="O4086" t="str">
            <v>False</v>
          </cell>
          <cell r="P4086">
            <v>272300170</v>
          </cell>
          <cell r="Q4086">
            <v>0</v>
          </cell>
          <cell r="R4086">
            <v>0</v>
          </cell>
          <cell r="S4086" t="str">
            <v>0.00</v>
          </cell>
          <cell r="T4086">
            <v>0</v>
          </cell>
          <cell r="U4086">
            <v>5</v>
          </cell>
          <cell r="V4086">
            <v>5</v>
          </cell>
          <cell r="W4086" t="str">
            <v>2026-01-26</v>
          </cell>
        </row>
        <row r="4087">
          <cell r="A4087">
            <v>135782</v>
          </cell>
          <cell r="B4087">
            <v>46044</v>
          </cell>
          <cell r="C4087" t="str">
            <v>LUCA3</v>
          </cell>
          <cell r="D4087" t="str">
            <v>820</v>
          </cell>
          <cell r="E4087" t="str">
            <v>58 000.00</v>
          </cell>
          <cell r="F4087" t="str">
            <v>58 000.00</v>
          </cell>
          <cell r="G4087" t="str">
            <v>MGA</v>
          </cell>
          <cell r="H4087" t="str">
            <v>C104</v>
          </cell>
          <cell r="I4087" t="str">
            <v>E</v>
          </cell>
          <cell r="J4087" t="str">
            <v>2026-01-22</v>
          </cell>
          <cell r="K4087" t="str">
            <v>YASSIE</v>
          </cell>
          <cell r="L4087" t="str">
            <v>True</v>
          </cell>
          <cell r="M4087" t="str">
            <v>True</v>
          </cell>
          <cell r="N4087" t="str">
            <v>True</v>
          </cell>
          <cell r="O4087" t="str">
            <v>False</v>
          </cell>
          <cell r="P4087">
            <v>272400583</v>
          </cell>
          <cell r="Q4087">
            <v>0</v>
          </cell>
          <cell r="R4087">
            <v>0</v>
          </cell>
          <cell r="S4087" t="str">
            <v>0.00</v>
          </cell>
          <cell r="T4087">
            <v>0</v>
          </cell>
          <cell r="U4087">
            <v>10</v>
          </cell>
          <cell r="V4087">
            <v>10</v>
          </cell>
          <cell r="W4087" t="str">
            <v>2026-01-26</v>
          </cell>
        </row>
        <row r="4088">
          <cell r="A4088">
            <v>135781</v>
          </cell>
          <cell r="B4088">
            <v>46044</v>
          </cell>
          <cell r="C4088" t="str">
            <v>MBOLATIANANJI</v>
          </cell>
          <cell r="D4088" t="str">
            <v>3953</v>
          </cell>
          <cell r="E4088" t="str">
            <v>89 200.00</v>
          </cell>
          <cell r="F4088" t="str">
            <v>89 200.00</v>
          </cell>
          <cell r="G4088" t="str">
            <v>MGA</v>
          </cell>
          <cell r="H4088" t="str">
            <v>C800</v>
          </cell>
          <cell r="I4088" t="str">
            <v>E</v>
          </cell>
          <cell r="J4088" t="str">
            <v>2026-01-22</v>
          </cell>
          <cell r="K4088" t="str">
            <v>YASSIE</v>
          </cell>
          <cell r="L4088" t="str">
            <v>True</v>
          </cell>
          <cell r="M4088" t="str">
            <v>True</v>
          </cell>
          <cell r="N4088" t="str">
            <v>True</v>
          </cell>
          <cell r="O4088" t="str">
            <v>False</v>
          </cell>
          <cell r="P4088">
            <v>0</v>
          </cell>
          <cell r="Q4088">
            <v>0</v>
          </cell>
          <cell r="R4088">
            <v>0</v>
          </cell>
          <cell r="S4088" t="str">
            <v>0.00</v>
          </cell>
          <cell r="T4088">
            <v>0</v>
          </cell>
          <cell r="U4088">
            <v>5</v>
          </cell>
          <cell r="V4088">
            <v>5</v>
          </cell>
          <cell r="W4088" t="str">
            <v>2026-01-23</v>
          </cell>
        </row>
        <row r="4089">
          <cell r="A4089">
            <v>135780</v>
          </cell>
          <cell r="B4089">
            <v>46044</v>
          </cell>
          <cell r="C4089" t="str">
            <v>LUCA3</v>
          </cell>
          <cell r="D4089" t="str">
            <v>1133</v>
          </cell>
          <cell r="E4089" t="str">
            <v>512 230.00</v>
          </cell>
          <cell r="F4089" t="str">
            <v>614 676.00</v>
          </cell>
          <cell r="G4089" t="str">
            <v>MGA</v>
          </cell>
          <cell r="H4089" t="str">
            <v>C104</v>
          </cell>
          <cell r="I4089" t="str">
            <v>E</v>
          </cell>
          <cell r="J4089" t="str">
            <v>2026-01-22</v>
          </cell>
          <cell r="K4089" t="str">
            <v>YASSIE</v>
          </cell>
          <cell r="L4089" t="str">
            <v>True</v>
          </cell>
          <cell r="M4089" t="str">
            <v>True</v>
          </cell>
          <cell r="N4089" t="str">
            <v>True</v>
          </cell>
          <cell r="O4089" t="str">
            <v>False</v>
          </cell>
          <cell r="P4089">
            <v>272501464</v>
          </cell>
          <cell r="Q4089">
            <v>0</v>
          </cell>
          <cell r="R4089">
            <v>0</v>
          </cell>
          <cell r="S4089" t="str">
            <v>0.00</v>
          </cell>
          <cell r="T4089">
            <v>0</v>
          </cell>
          <cell r="U4089">
            <v>7</v>
          </cell>
          <cell r="V4089">
            <v>7</v>
          </cell>
          <cell r="W4089" t="str">
            <v>2026-01-26</v>
          </cell>
        </row>
        <row r="4090">
          <cell r="A4090">
            <v>135779</v>
          </cell>
          <cell r="B4090">
            <v>46044</v>
          </cell>
          <cell r="C4090" t="str">
            <v>MBOLATIANANJI</v>
          </cell>
          <cell r="D4090" t="str">
            <v>3953</v>
          </cell>
          <cell r="E4090" t="str">
            <v>1 250 000.00</v>
          </cell>
          <cell r="F4090" t="str">
            <v>1 250 000.00</v>
          </cell>
          <cell r="G4090" t="str">
            <v>MGA</v>
          </cell>
          <cell r="H4090" t="str">
            <v>C800</v>
          </cell>
          <cell r="I4090" t="str">
            <v>E</v>
          </cell>
          <cell r="J4090" t="str">
            <v>2026-01-22</v>
          </cell>
          <cell r="K4090" t="str">
            <v>YASSIE</v>
          </cell>
          <cell r="L4090" t="str">
            <v>True</v>
          </cell>
          <cell r="M4090" t="str">
            <v>True</v>
          </cell>
          <cell r="N4090" t="str">
            <v>True</v>
          </cell>
          <cell r="O4090" t="str">
            <v>False</v>
          </cell>
          <cell r="P4090">
            <v>0</v>
          </cell>
          <cell r="Q4090">
            <v>0</v>
          </cell>
          <cell r="R4090">
            <v>0</v>
          </cell>
          <cell r="S4090" t="str">
            <v>0.00</v>
          </cell>
          <cell r="T4090">
            <v>0</v>
          </cell>
          <cell r="U4090">
            <v>5</v>
          </cell>
          <cell r="V4090">
            <v>5</v>
          </cell>
          <cell r="W4090" t="str">
            <v>2026-01-23</v>
          </cell>
        </row>
        <row r="4091">
          <cell r="A4091">
            <v>135778</v>
          </cell>
          <cell r="B4091">
            <v>46044</v>
          </cell>
          <cell r="C4091" t="str">
            <v>MIORA46</v>
          </cell>
          <cell r="D4091" t="str">
            <v>41</v>
          </cell>
          <cell r="E4091" t="str">
            <v>107 273 505.63</v>
          </cell>
          <cell r="F4091" t="str">
            <v>128 728 206.76</v>
          </cell>
          <cell r="G4091" t="str">
            <v>MGA</v>
          </cell>
          <cell r="H4091" t="str">
            <v>C900</v>
          </cell>
          <cell r="I4091" t="str">
            <v>E</v>
          </cell>
          <cell r="J4091" t="str">
            <v>2026-01-22</v>
          </cell>
          <cell r="K4091" t="str">
            <v>YASSIE</v>
          </cell>
          <cell r="L4091" t="str">
            <v>True</v>
          </cell>
          <cell r="M4091" t="str">
            <v>True</v>
          </cell>
          <cell r="N4091" t="str">
            <v>True</v>
          </cell>
          <cell r="O4091" t="str">
            <v>False</v>
          </cell>
          <cell r="P4091">
            <v>272300166</v>
          </cell>
          <cell r="Q4091">
            <v>0</v>
          </cell>
          <cell r="R4091">
            <v>0</v>
          </cell>
          <cell r="S4091" t="str">
            <v>0.00</v>
          </cell>
          <cell r="T4091">
            <v>0</v>
          </cell>
          <cell r="U4091">
            <v>7</v>
          </cell>
          <cell r="V4091">
            <v>7</v>
          </cell>
          <cell r="W4091" t="str">
            <v>2026-01-26</v>
          </cell>
        </row>
        <row r="4092">
          <cell r="A4092">
            <v>135777</v>
          </cell>
          <cell r="B4092">
            <v>46044</v>
          </cell>
          <cell r="C4092" t="str">
            <v>LUCA3</v>
          </cell>
          <cell r="D4092" t="str">
            <v>949</v>
          </cell>
          <cell r="E4092" t="str">
            <v>160 140.00</v>
          </cell>
          <cell r="F4092" t="str">
            <v>192 168.00</v>
          </cell>
          <cell r="G4092" t="str">
            <v>MGA</v>
          </cell>
          <cell r="H4092" t="str">
            <v>C104</v>
          </cell>
          <cell r="I4092" t="str">
            <v>E</v>
          </cell>
          <cell r="J4092" t="str">
            <v>2026-01-22</v>
          </cell>
          <cell r="K4092" t="str">
            <v>YASSIE</v>
          </cell>
          <cell r="L4092" t="str">
            <v>True</v>
          </cell>
          <cell r="M4092" t="str">
            <v>True</v>
          </cell>
          <cell r="N4092" t="str">
            <v>True</v>
          </cell>
          <cell r="O4092" t="str">
            <v>False</v>
          </cell>
          <cell r="P4092">
            <v>272501455</v>
          </cell>
          <cell r="Q4092">
            <v>0</v>
          </cell>
          <cell r="R4092">
            <v>0</v>
          </cell>
          <cell r="S4092" t="str">
            <v>0.00</v>
          </cell>
          <cell r="T4092">
            <v>0</v>
          </cell>
          <cell r="U4092">
            <v>10</v>
          </cell>
          <cell r="V4092">
            <v>10</v>
          </cell>
          <cell r="W4092" t="str">
            <v>2026-01-26</v>
          </cell>
        </row>
        <row r="4093">
          <cell r="A4093">
            <v>135776</v>
          </cell>
          <cell r="B4093">
            <v>46044</v>
          </cell>
          <cell r="C4093" t="str">
            <v>MIORA46</v>
          </cell>
          <cell r="D4093" t="str">
            <v>41</v>
          </cell>
          <cell r="E4093" t="str">
            <v>3 936 248.60</v>
          </cell>
          <cell r="F4093" t="str">
            <v>4 723 498.32</v>
          </cell>
          <cell r="G4093" t="str">
            <v>MGA</v>
          </cell>
          <cell r="H4093" t="str">
            <v>C900</v>
          </cell>
          <cell r="I4093" t="str">
            <v>E</v>
          </cell>
          <cell r="J4093" t="str">
            <v>2026-01-22</v>
          </cell>
          <cell r="K4093" t="str">
            <v>YASSIE</v>
          </cell>
          <cell r="L4093" t="str">
            <v>True</v>
          </cell>
          <cell r="M4093" t="str">
            <v>True</v>
          </cell>
          <cell r="N4093" t="str">
            <v>True</v>
          </cell>
          <cell r="O4093" t="str">
            <v>False</v>
          </cell>
          <cell r="P4093">
            <v>272300161</v>
          </cell>
          <cell r="Q4093">
            <v>0</v>
          </cell>
          <cell r="R4093">
            <v>0</v>
          </cell>
          <cell r="S4093" t="str">
            <v>0.00</v>
          </cell>
          <cell r="T4093">
            <v>0</v>
          </cell>
          <cell r="U4093">
            <v>6</v>
          </cell>
          <cell r="V4093">
            <v>6</v>
          </cell>
          <cell r="W4093" t="str">
            <v>2026-01-26</v>
          </cell>
        </row>
        <row r="4094">
          <cell r="A4094">
            <v>135775</v>
          </cell>
          <cell r="B4094">
            <v>46044</v>
          </cell>
          <cell r="C4094" t="str">
            <v>MIORA46</v>
          </cell>
          <cell r="D4094" t="str">
            <v>41</v>
          </cell>
          <cell r="E4094" t="str">
            <v>210 859 206.00</v>
          </cell>
          <cell r="F4094" t="str">
            <v>253 031 047.20</v>
          </cell>
          <cell r="G4094" t="str">
            <v>MGA</v>
          </cell>
          <cell r="H4094" t="str">
            <v>C900</v>
          </cell>
          <cell r="I4094" t="str">
            <v>E</v>
          </cell>
          <cell r="J4094" t="str">
            <v>2026-01-22</v>
          </cell>
          <cell r="K4094" t="str">
            <v>YASSIE</v>
          </cell>
          <cell r="L4094" t="str">
            <v>True</v>
          </cell>
          <cell r="M4094" t="str">
            <v>True</v>
          </cell>
          <cell r="N4094" t="str">
            <v>True</v>
          </cell>
          <cell r="O4094" t="str">
            <v>False</v>
          </cell>
          <cell r="P4094">
            <v>272300159</v>
          </cell>
          <cell r="Q4094">
            <v>0</v>
          </cell>
          <cell r="R4094">
            <v>0</v>
          </cell>
          <cell r="S4094" t="str">
            <v>0.00</v>
          </cell>
          <cell r="T4094">
            <v>0</v>
          </cell>
          <cell r="U4094">
            <v>6</v>
          </cell>
          <cell r="V4094">
            <v>6</v>
          </cell>
          <cell r="W4094" t="str">
            <v>2026-01-26</v>
          </cell>
        </row>
        <row r="4095">
          <cell r="A4095">
            <v>135774</v>
          </cell>
          <cell r="B4095">
            <v>46044</v>
          </cell>
          <cell r="C4095" t="str">
            <v>MIORA46</v>
          </cell>
          <cell r="D4095" t="str">
            <v>36</v>
          </cell>
          <cell r="E4095" t="str">
            <v>672 471 333.33</v>
          </cell>
          <cell r="F4095" t="str">
            <v>806 965 600.00</v>
          </cell>
          <cell r="G4095" t="str">
            <v>MGA</v>
          </cell>
          <cell r="H4095" t="str">
            <v>C900</v>
          </cell>
          <cell r="I4095" t="str">
            <v>E</v>
          </cell>
          <cell r="J4095" t="str">
            <v>2026-01-22</v>
          </cell>
          <cell r="K4095" t="str">
            <v>YASSIE</v>
          </cell>
          <cell r="L4095" t="str">
            <v>True</v>
          </cell>
          <cell r="M4095" t="str">
            <v>True</v>
          </cell>
          <cell r="N4095" t="str">
            <v>True</v>
          </cell>
          <cell r="O4095" t="str">
            <v>False</v>
          </cell>
          <cell r="P4095">
            <v>272400572</v>
          </cell>
          <cell r="Q4095">
            <v>0</v>
          </cell>
          <cell r="R4095">
            <v>0</v>
          </cell>
          <cell r="S4095" t="str">
            <v>0.00</v>
          </cell>
          <cell r="T4095">
            <v>0</v>
          </cell>
          <cell r="U4095">
            <v>7</v>
          </cell>
          <cell r="V4095">
            <v>7</v>
          </cell>
          <cell r="W4095" t="str">
            <v>2026-01-26</v>
          </cell>
        </row>
        <row r="4096">
          <cell r="A4096">
            <v>135773</v>
          </cell>
          <cell r="B4096">
            <v>46044</v>
          </cell>
          <cell r="C4096" t="str">
            <v>OLGA</v>
          </cell>
          <cell r="E4096" t="str">
            <v>0.00</v>
          </cell>
          <cell r="F4096" t="str">
            <v>0.00</v>
          </cell>
          <cell r="G4096" t="str">
            <v>MGA</v>
          </cell>
          <cell r="H4096" t="str">
            <v>C901</v>
          </cell>
          <cell r="I4096" t="str">
            <v>E</v>
          </cell>
          <cell r="J4096" t="str">
            <v>2026-01-22</v>
          </cell>
          <cell r="K4096" t="str">
            <v>YASSIE</v>
          </cell>
          <cell r="L4096" t="str">
            <v>True</v>
          </cell>
          <cell r="M4096" t="str">
            <v>True</v>
          </cell>
          <cell r="N4096" t="str">
            <v>True</v>
          </cell>
          <cell r="O4096" t="str">
            <v>False</v>
          </cell>
          <cell r="P4096">
            <v>0</v>
          </cell>
          <cell r="Q4096">
            <v>0</v>
          </cell>
          <cell r="R4096">
            <v>0</v>
          </cell>
          <cell r="S4096" t="str">
            <v>0.00</v>
          </cell>
          <cell r="T4096">
            <v>0</v>
          </cell>
          <cell r="U4096">
            <v>4</v>
          </cell>
          <cell r="V4096">
            <v>4</v>
          </cell>
          <cell r="W4096" t="str">
            <v>2026-01-23</v>
          </cell>
        </row>
        <row r="4097">
          <cell r="A4097">
            <v>135772</v>
          </cell>
          <cell r="B4097">
            <v>46044</v>
          </cell>
          <cell r="C4097" t="str">
            <v>HARITSOA</v>
          </cell>
          <cell r="E4097" t="str">
            <v>0.00</v>
          </cell>
          <cell r="F4097" t="str">
            <v>0.00</v>
          </cell>
          <cell r="G4097" t="str">
            <v>MGA</v>
          </cell>
          <cell r="H4097" t="str">
            <v>C500</v>
          </cell>
          <cell r="I4097" t="str">
            <v>E</v>
          </cell>
          <cell r="J4097" t="str">
            <v>2026-01-22</v>
          </cell>
          <cell r="K4097" t="str">
            <v>YASSIE</v>
          </cell>
          <cell r="L4097" t="str">
            <v>True</v>
          </cell>
          <cell r="M4097" t="str">
            <v>False</v>
          </cell>
          <cell r="N4097" t="str">
            <v>True</v>
          </cell>
          <cell r="O4097" t="str">
            <v>False</v>
          </cell>
          <cell r="P4097">
            <v>272501446</v>
          </cell>
          <cell r="Q4097">
            <v>0</v>
          </cell>
          <cell r="R4097">
            <v>0</v>
          </cell>
          <cell r="S4097" t="str">
            <v>0.00</v>
          </cell>
          <cell r="T4097">
            <v>0</v>
          </cell>
          <cell r="U4097">
            <v>8</v>
          </cell>
          <cell r="V4097">
            <v>8</v>
          </cell>
          <cell r="W4097" t="str">
            <v>2026-01-28</v>
          </cell>
        </row>
        <row r="4098">
          <cell r="A4098">
            <v>135771</v>
          </cell>
          <cell r="B4098">
            <v>46044</v>
          </cell>
          <cell r="C4098" t="str">
            <v>LUCA3</v>
          </cell>
          <cell r="D4098" t="str">
            <v>717</v>
          </cell>
          <cell r="E4098" t="str">
            <v>5 749 999.98</v>
          </cell>
          <cell r="F4098" t="str">
            <v>6 899 999.98</v>
          </cell>
          <cell r="G4098" t="str">
            <v>MGA</v>
          </cell>
          <cell r="H4098" t="str">
            <v>C100</v>
          </cell>
          <cell r="I4098" t="str">
            <v>E</v>
          </cell>
          <cell r="J4098" t="str">
            <v>2026-01-22</v>
          </cell>
          <cell r="K4098" t="str">
            <v>YASSIE</v>
          </cell>
          <cell r="L4098" t="str">
            <v>True</v>
          </cell>
          <cell r="M4098" t="str">
            <v>True</v>
          </cell>
          <cell r="N4098" t="str">
            <v>True</v>
          </cell>
          <cell r="O4098" t="str">
            <v>False</v>
          </cell>
          <cell r="P4098">
            <v>272400567</v>
          </cell>
          <cell r="Q4098">
            <v>0</v>
          </cell>
          <cell r="R4098">
            <v>0</v>
          </cell>
          <cell r="S4098" t="str">
            <v>0.00</v>
          </cell>
          <cell r="T4098">
            <v>0</v>
          </cell>
          <cell r="U4098">
            <v>8</v>
          </cell>
          <cell r="V4098">
            <v>8</v>
          </cell>
          <cell r="W4098" t="str">
            <v>2026-01-22</v>
          </cell>
        </row>
        <row r="4099">
          <cell r="A4099">
            <v>135770</v>
          </cell>
          <cell r="B4099">
            <v>46044</v>
          </cell>
          <cell r="C4099" t="str">
            <v>HARITSOA</v>
          </cell>
          <cell r="D4099" t="str">
            <v>1893</v>
          </cell>
          <cell r="E4099" t="str">
            <v>40 000 000.00</v>
          </cell>
          <cell r="F4099" t="str">
            <v>48 000 000.00</v>
          </cell>
          <cell r="G4099" t="str">
            <v>MGA</v>
          </cell>
          <cell r="H4099" t="str">
            <v>C500</v>
          </cell>
          <cell r="I4099" t="str">
            <v>E</v>
          </cell>
          <cell r="J4099" t="str">
            <v>2026-01-22</v>
          </cell>
          <cell r="K4099" t="str">
            <v>YASSIE</v>
          </cell>
          <cell r="L4099" t="str">
            <v>True</v>
          </cell>
          <cell r="M4099" t="str">
            <v>False</v>
          </cell>
          <cell r="N4099" t="str">
            <v>True</v>
          </cell>
          <cell r="O4099" t="str">
            <v>False</v>
          </cell>
          <cell r="P4099">
            <v>272200469</v>
          </cell>
          <cell r="Q4099">
            <v>0</v>
          </cell>
          <cell r="R4099">
            <v>0</v>
          </cell>
          <cell r="S4099" t="str">
            <v>0.00</v>
          </cell>
          <cell r="T4099">
            <v>0</v>
          </cell>
          <cell r="U4099">
            <v>10</v>
          </cell>
          <cell r="V4099">
            <v>10</v>
          </cell>
          <cell r="W4099" t="str">
            <v>2026-01-23</v>
          </cell>
        </row>
        <row r="4100">
          <cell r="A4100">
            <v>135769</v>
          </cell>
          <cell r="B4100">
            <v>46044</v>
          </cell>
          <cell r="C4100" t="str">
            <v>HARITSOA</v>
          </cell>
          <cell r="E4100" t="str">
            <v>0.00</v>
          </cell>
          <cell r="F4100" t="str">
            <v>0.00</v>
          </cell>
          <cell r="G4100" t="str">
            <v>MGA</v>
          </cell>
          <cell r="H4100" t="str">
            <v>C500</v>
          </cell>
          <cell r="I4100" t="str">
            <v>E</v>
          </cell>
          <cell r="J4100" t="str">
            <v>2026-01-22</v>
          </cell>
          <cell r="K4100" t="str">
            <v>YASSIE</v>
          </cell>
          <cell r="L4100" t="str">
            <v>True</v>
          </cell>
          <cell r="M4100" t="str">
            <v>False</v>
          </cell>
          <cell r="N4100" t="str">
            <v>True</v>
          </cell>
          <cell r="O4100" t="str">
            <v>False</v>
          </cell>
          <cell r="P4100">
            <v>272300157</v>
          </cell>
          <cell r="Q4100">
            <v>0</v>
          </cell>
          <cell r="R4100">
            <v>0</v>
          </cell>
          <cell r="S4100" t="str">
            <v>0.00</v>
          </cell>
          <cell r="T4100">
            <v>0</v>
          </cell>
          <cell r="U4100">
            <v>7</v>
          </cell>
          <cell r="V4100">
            <v>7</v>
          </cell>
          <cell r="W4100" t="str">
            <v>2026-01-28</v>
          </cell>
        </row>
        <row r="4101">
          <cell r="A4101">
            <v>135768</v>
          </cell>
          <cell r="B4101">
            <v>46044</v>
          </cell>
          <cell r="C4101" t="str">
            <v>HARITSOA</v>
          </cell>
          <cell r="E4101" t="str">
            <v>0.00</v>
          </cell>
          <cell r="F4101" t="str">
            <v>0.00</v>
          </cell>
          <cell r="G4101" t="str">
            <v>MGA</v>
          </cell>
          <cell r="H4101" t="str">
            <v>C500</v>
          </cell>
          <cell r="I4101" t="str">
            <v>E</v>
          </cell>
          <cell r="J4101" t="str">
            <v>2026-01-22</v>
          </cell>
          <cell r="K4101" t="str">
            <v>YASSIE</v>
          </cell>
          <cell r="L4101" t="str">
            <v>True</v>
          </cell>
          <cell r="M4101" t="str">
            <v>False</v>
          </cell>
          <cell r="N4101" t="str">
            <v>True</v>
          </cell>
          <cell r="O4101" t="str">
            <v>False</v>
          </cell>
          <cell r="P4101">
            <v>272200459</v>
          </cell>
          <cell r="Q4101">
            <v>0</v>
          </cell>
          <cell r="R4101">
            <v>0</v>
          </cell>
          <cell r="S4101" t="str">
            <v>0.00</v>
          </cell>
          <cell r="T4101">
            <v>0</v>
          </cell>
          <cell r="U4101">
            <v>7</v>
          </cell>
          <cell r="V4101">
            <v>7</v>
          </cell>
          <cell r="W4101" t="str">
            <v>2026-01-28</v>
          </cell>
        </row>
        <row r="4102">
          <cell r="A4102">
            <v>135767</v>
          </cell>
          <cell r="B4102">
            <v>46044</v>
          </cell>
          <cell r="C4102" t="str">
            <v>HARITSOA</v>
          </cell>
          <cell r="E4102" t="str">
            <v>0.00</v>
          </cell>
          <cell r="F4102" t="str">
            <v>0.00</v>
          </cell>
          <cell r="G4102" t="str">
            <v>MGA</v>
          </cell>
          <cell r="H4102" t="str">
            <v>C500</v>
          </cell>
          <cell r="I4102" t="str">
            <v>E</v>
          </cell>
          <cell r="J4102" t="str">
            <v>2026-01-22</v>
          </cell>
          <cell r="K4102" t="str">
            <v>YASSIE</v>
          </cell>
          <cell r="L4102" t="str">
            <v>True</v>
          </cell>
          <cell r="M4102" t="str">
            <v>False</v>
          </cell>
          <cell r="N4102" t="str">
            <v>True</v>
          </cell>
          <cell r="O4102" t="str">
            <v>False</v>
          </cell>
          <cell r="P4102">
            <v>272200453</v>
          </cell>
          <cell r="Q4102">
            <v>0</v>
          </cell>
          <cell r="R4102">
            <v>0</v>
          </cell>
          <cell r="S4102" t="str">
            <v>0.00</v>
          </cell>
          <cell r="T4102">
            <v>0</v>
          </cell>
          <cell r="U4102">
            <v>7</v>
          </cell>
          <cell r="V4102">
            <v>7</v>
          </cell>
          <cell r="W4102" t="str">
            <v>2026-01-28</v>
          </cell>
        </row>
        <row r="4103">
          <cell r="A4103">
            <v>135766</v>
          </cell>
          <cell r="B4103">
            <v>46044</v>
          </cell>
          <cell r="C4103" t="str">
            <v>HARITSOA</v>
          </cell>
          <cell r="E4103" t="str">
            <v>0.00</v>
          </cell>
          <cell r="F4103" t="str">
            <v>0.00</v>
          </cell>
          <cell r="G4103" t="str">
            <v>MGA</v>
          </cell>
          <cell r="H4103" t="str">
            <v>C500</v>
          </cell>
          <cell r="I4103" t="str">
            <v>E</v>
          </cell>
          <cell r="J4103" t="str">
            <v>2026-01-22</v>
          </cell>
          <cell r="K4103" t="str">
            <v>YASSIE</v>
          </cell>
          <cell r="L4103" t="str">
            <v>True</v>
          </cell>
          <cell r="M4103" t="str">
            <v>False</v>
          </cell>
          <cell r="N4103" t="str">
            <v>True</v>
          </cell>
          <cell r="O4103" t="str">
            <v>False</v>
          </cell>
          <cell r="P4103">
            <v>272300155</v>
          </cell>
          <cell r="Q4103">
            <v>0</v>
          </cell>
          <cell r="R4103">
            <v>0</v>
          </cell>
          <cell r="S4103" t="str">
            <v>0.00</v>
          </cell>
          <cell r="T4103">
            <v>0</v>
          </cell>
          <cell r="U4103">
            <v>7</v>
          </cell>
          <cell r="V4103">
            <v>7</v>
          </cell>
          <cell r="W4103" t="str">
            <v>2026-01-28</v>
          </cell>
        </row>
        <row r="4104">
          <cell r="A4104">
            <v>135765</v>
          </cell>
          <cell r="B4104">
            <v>46044</v>
          </cell>
          <cell r="C4104" t="str">
            <v>HARITSOA</v>
          </cell>
          <cell r="E4104" t="str">
            <v>0.00</v>
          </cell>
          <cell r="F4104" t="str">
            <v>0.00</v>
          </cell>
          <cell r="G4104" t="str">
            <v>MGA</v>
          </cell>
          <cell r="H4104" t="str">
            <v>C500</v>
          </cell>
          <cell r="I4104" t="str">
            <v>E</v>
          </cell>
          <cell r="J4104" t="str">
            <v>2026-01-22</v>
          </cell>
          <cell r="K4104" t="str">
            <v>YASSIE</v>
          </cell>
          <cell r="L4104" t="str">
            <v>True</v>
          </cell>
          <cell r="M4104" t="str">
            <v>False</v>
          </cell>
          <cell r="N4104" t="str">
            <v>True</v>
          </cell>
          <cell r="O4104" t="str">
            <v>False</v>
          </cell>
          <cell r="P4104">
            <v>272300140</v>
          </cell>
          <cell r="Q4104">
            <v>0</v>
          </cell>
          <cell r="R4104">
            <v>0</v>
          </cell>
          <cell r="S4104" t="str">
            <v>0.00</v>
          </cell>
          <cell r="T4104">
            <v>0</v>
          </cell>
          <cell r="U4104">
            <v>7</v>
          </cell>
          <cell r="V4104">
            <v>7</v>
          </cell>
          <cell r="W4104" t="str">
            <v>2026-01-28</v>
          </cell>
        </row>
        <row r="4105">
          <cell r="A4105">
            <v>135764</v>
          </cell>
          <cell r="B4105">
            <v>46044</v>
          </cell>
          <cell r="C4105" t="str">
            <v>HARITSOA</v>
          </cell>
          <cell r="D4105" t="str">
            <v>1184</v>
          </cell>
          <cell r="E4105" t="str">
            <v>106 750.00</v>
          </cell>
          <cell r="F4105" t="str">
            <v>128 100.00</v>
          </cell>
          <cell r="G4105" t="str">
            <v>MGA</v>
          </cell>
          <cell r="H4105" t="str">
            <v>C500</v>
          </cell>
          <cell r="I4105" t="str">
            <v>E</v>
          </cell>
          <cell r="J4105" t="str">
            <v>2026-01-22</v>
          </cell>
          <cell r="K4105" t="str">
            <v>YASSIE</v>
          </cell>
          <cell r="L4105" t="str">
            <v>True</v>
          </cell>
          <cell r="M4105" t="str">
            <v>True</v>
          </cell>
          <cell r="N4105" t="str">
            <v>True</v>
          </cell>
          <cell r="O4105" t="str">
            <v>False</v>
          </cell>
          <cell r="P4105">
            <v>272300138</v>
          </cell>
          <cell r="Q4105">
            <v>0</v>
          </cell>
          <cell r="R4105">
            <v>0</v>
          </cell>
          <cell r="S4105" t="str">
            <v>0.00</v>
          </cell>
          <cell r="T4105">
            <v>0</v>
          </cell>
          <cell r="U4105">
            <v>8</v>
          </cell>
          <cell r="V4105">
            <v>8</v>
          </cell>
          <cell r="W4105" t="str">
            <v>2026-01-23</v>
          </cell>
        </row>
        <row r="4106">
          <cell r="A4106">
            <v>135763</v>
          </cell>
          <cell r="B4106">
            <v>46044</v>
          </cell>
          <cell r="C4106" t="str">
            <v>JOHANNA1</v>
          </cell>
          <cell r="D4106" t="str">
            <v>2886</v>
          </cell>
          <cell r="E4106" t="str">
            <v>658 300.00</v>
          </cell>
          <cell r="F4106" t="str">
            <v>658 300.00</v>
          </cell>
          <cell r="G4106" t="str">
            <v>MGA</v>
          </cell>
          <cell r="H4106" t="str">
            <v>C100</v>
          </cell>
          <cell r="I4106" t="str">
            <v>E</v>
          </cell>
          <cell r="J4106" t="str">
            <v>2026-01-22</v>
          </cell>
          <cell r="K4106" t="str">
            <v>YASSIE</v>
          </cell>
          <cell r="L4106" t="str">
            <v>True</v>
          </cell>
          <cell r="M4106" t="str">
            <v>True</v>
          </cell>
          <cell r="N4106" t="str">
            <v>True</v>
          </cell>
          <cell r="O4106" t="str">
            <v>False</v>
          </cell>
          <cell r="P4106">
            <v>272200445</v>
          </cell>
          <cell r="Q4106">
            <v>0</v>
          </cell>
          <cell r="R4106">
            <v>0</v>
          </cell>
          <cell r="S4106" t="str">
            <v>0.00</v>
          </cell>
          <cell r="T4106">
            <v>0</v>
          </cell>
          <cell r="U4106">
            <v>7</v>
          </cell>
          <cell r="V4106">
            <v>7</v>
          </cell>
          <cell r="W4106" t="str">
            <v>2026-01-22</v>
          </cell>
        </row>
        <row r="4107">
          <cell r="A4107">
            <v>135762</v>
          </cell>
          <cell r="B4107">
            <v>46044</v>
          </cell>
          <cell r="C4107" t="str">
            <v>MBOLATIANANJI</v>
          </cell>
          <cell r="D4107" t="str">
            <v>5352</v>
          </cell>
          <cell r="E4107" t="str">
            <v>19 055.00</v>
          </cell>
          <cell r="F4107" t="str">
            <v>19 055.00</v>
          </cell>
          <cell r="G4107" t="str">
            <v>USD</v>
          </cell>
          <cell r="H4107" t="str">
            <v>C800</v>
          </cell>
          <cell r="I4107" t="str">
            <v>E</v>
          </cell>
          <cell r="J4107" t="str">
            <v>2026-01-22</v>
          </cell>
          <cell r="K4107" t="str">
            <v>YASSIE</v>
          </cell>
          <cell r="L4107" t="str">
            <v>True</v>
          </cell>
          <cell r="M4107" t="str">
            <v>False</v>
          </cell>
          <cell r="N4107" t="str">
            <v>False</v>
          </cell>
          <cell r="O4107" t="str">
            <v>True</v>
          </cell>
          <cell r="P4107">
            <v>0</v>
          </cell>
          <cell r="Q4107">
            <v>0</v>
          </cell>
          <cell r="R4107">
            <v>0</v>
          </cell>
          <cell r="S4107" t="str">
            <v>0.00</v>
          </cell>
          <cell r="T4107">
            <v>0</v>
          </cell>
          <cell r="U4107">
            <v>0</v>
          </cell>
          <cell r="V4107">
            <v>0</v>
          </cell>
          <cell r="W4107" t="str">
            <v>0000-00-00</v>
          </cell>
        </row>
        <row r="4108">
          <cell r="A4108">
            <v>135761</v>
          </cell>
          <cell r="B4108">
            <v>46044</v>
          </cell>
          <cell r="C4108" t="str">
            <v>MBOLATIANANJI</v>
          </cell>
          <cell r="D4108" t="str">
            <v>5352</v>
          </cell>
          <cell r="E4108" t="str">
            <v>19 055.00</v>
          </cell>
          <cell r="F4108" t="str">
            <v>19 055.00</v>
          </cell>
          <cell r="G4108" t="str">
            <v>USD</v>
          </cell>
          <cell r="H4108" t="str">
            <v>C800</v>
          </cell>
          <cell r="I4108" t="str">
            <v>E</v>
          </cell>
          <cell r="J4108" t="str">
            <v>2026-01-22</v>
          </cell>
          <cell r="K4108" t="str">
            <v>YASSIE</v>
          </cell>
          <cell r="L4108" t="str">
            <v>True</v>
          </cell>
          <cell r="M4108" t="str">
            <v>True</v>
          </cell>
          <cell r="N4108" t="str">
            <v>True</v>
          </cell>
          <cell r="O4108" t="str">
            <v>False</v>
          </cell>
          <cell r="P4108">
            <v>0</v>
          </cell>
          <cell r="Q4108">
            <v>0</v>
          </cell>
          <cell r="R4108">
            <v>0</v>
          </cell>
          <cell r="S4108" t="str">
            <v>0.00</v>
          </cell>
          <cell r="T4108">
            <v>0</v>
          </cell>
          <cell r="U4108">
            <v>8</v>
          </cell>
          <cell r="V4108">
            <v>8</v>
          </cell>
          <cell r="W4108" t="str">
            <v>2026-01-22</v>
          </cell>
        </row>
        <row r="4109">
          <cell r="A4109">
            <v>135760</v>
          </cell>
          <cell r="B4109">
            <v>46044</v>
          </cell>
          <cell r="C4109" t="str">
            <v>MBOLATIANANJI</v>
          </cell>
          <cell r="D4109" t="str">
            <v>5352</v>
          </cell>
          <cell r="E4109" t="str">
            <v>24 208.60</v>
          </cell>
          <cell r="F4109" t="str">
            <v>24 208.60</v>
          </cell>
          <cell r="G4109" t="str">
            <v>USD</v>
          </cell>
          <cell r="H4109" t="str">
            <v>C800</v>
          </cell>
          <cell r="I4109" t="str">
            <v>E</v>
          </cell>
          <cell r="J4109" t="str">
            <v>2026-01-22</v>
          </cell>
          <cell r="K4109" t="str">
            <v>YASSIE</v>
          </cell>
          <cell r="L4109" t="str">
            <v>True</v>
          </cell>
          <cell r="M4109" t="str">
            <v>True</v>
          </cell>
          <cell r="N4109" t="str">
            <v>True</v>
          </cell>
          <cell r="O4109" t="str">
            <v>False</v>
          </cell>
          <cell r="P4109">
            <v>0</v>
          </cell>
          <cell r="Q4109">
            <v>0</v>
          </cell>
          <cell r="R4109">
            <v>0</v>
          </cell>
          <cell r="S4109" t="str">
            <v>0.00</v>
          </cell>
          <cell r="T4109">
            <v>0</v>
          </cell>
          <cell r="U4109">
            <v>6</v>
          </cell>
          <cell r="V4109">
            <v>6</v>
          </cell>
          <cell r="W4109" t="str">
            <v>2026-01-22</v>
          </cell>
        </row>
        <row r="4110">
          <cell r="A4110">
            <v>135759</v>
          </cell>
          <cell r="B4110">
            <v>46044</v>
          </cell>
          <cell r="C4110" t="str">
            <v>LUCA3</v>
          </cell>
          <cell r="D4110" t="str">
            <v>4520</v>
          </cell>
          <cell r="E4110" t="str">
            <v>53 850 000.00</v>
          </cell>
          <cell r="F4110" t="str">
            <v>56 170 000.00</v>
          </cell>
          <cell r="G4110" t="str">
            <v>MGA</v>
          </cell>
          <cell r="H4110" t="str">
            <v>C100</v>
          </cell>
          <cell r="I4110" t="str">
            <v>E</v>
          </cell>
          <cell r="J4110" t="str">
            <v>2026-01-22</v>
          </cell>
          <cell r="K4110" t="str">
            <v>YASSIE</v>
          </cell>
          <cell r="L4110" t="str">
            <v>True</v>
          </cell>
          <cell r="M4110" t="str">
            <v>True</v>
          </cell>
          <cell r="N4110" t="str">
            <v>True</v>
          </cell>
          <cell r="O4110" t="str">
            <v>False</v>
          </cell>
          <cell r="P4110">
            <v>272100466</v>
          </cell>
          <cell r="Q4110">
            <v>0</v>
          </cell>
          <cell r="R4110">
            <v>0</v>
          </cell>
          <cell r="S4110" t="str">
            <v>0.00</v>
          </cell>
          <cell r="T4110">
            <v>0</v>
          </cell>
          <cell r="U4110">
            <v>6</v>
          </cell>
          <cell r="V4110">
            <v>6</v>
          </cell>
          <cell r="W4110" t="str">
            <v>2026-01-22</v>
          </cell>
        </row>
        <row r="4111">
          <cell r="A4111">
            <v>135758</v>
          </cell>
          <cell r="B4111">
            <v>46044</v>
          </cell>
          <cell r="C4111" t="str">
            <v>HARITSOA</v>
          </cell>
          <cell r="E4111" t="str">
            <v>0.00</v>
          </cell>
          <cell r="F4111" t="str">
            <v>0.00</v>
          </cell>
          <cell r="G4111" t="str">
            <v>MGA</v>
          </cell>
          <cell r="H4111" t="str">
            <v>C500</v>
          </cell>
          <cell r="I4111" t="str">
            <v>E</v>
          </cell>
          <cell r="J4111" t="str">
            <v>2026-01-22</v>
          </cell>
          <cell r="K4111" t="str">
            <v>YASSIE</v>
          </cell>
          <cell r="L4111" t="str">
            <v>True</v>
          </cell>
          <cell r="M4111" t="str">
            <v>False</v>
          </cell>
          <cell r="N4111" t="str">
            <v>True</v>
          </cell>
          <cell r="O4111" t="str">
            <v>False</v>
          </cell>
          <cell r="P4111">
            <v>272000205</v>
          </cell>
          <cell r="Q4111">
            <v>0</v>
          </cell>
          <cell r="R4111">
            <v>0</v>
          </cell>
          <cell r="S4111" t="str">
            <v>0.00</v>
          </cell>
          <cell r="T4111">
            <v>0</v>
          </cell>
          <cell r="U4111">
            <v>7</v>
          </cell>
          <cell r="V4111">
            <v>7</v>
          </cell>
          <cell r="W4111" t="str">
            <v>2026-01-28</v>
          </cell>
        </row>
        <row r="4112">
          <cell r="A4112">
            <v>135757</v>
          </cell>
          <cell r="B4112">
            <v>46044</v>
          </cell>
          <cell r="C4112" t="str">
            <v>HARITSOA</v>
          </cell>
          <cell r="E4112" t="str">
            <v>0.00</v>
          </cell>
          <cell r="F4112" t="str">
            <v>0.00</v>
          </cell>
          <cell r="G4112" t="str">
            <v>MGA</v>
          </cell>
          <cell r="H4112" t="str">
            <v>C500</v>
          </cell>
          <cell r="I4112" t="str">
            <v>E</v>
          </cell>
          <cell r="J4112" t="str">
            <v>2026-01-22</v>
          </cell>
          <cell r="K4112" t="str">
            <v>YASSIE</v>
          </cell>
          <cell r="L4112" t="str">
            <v>True</v>
          </cell>
          <cell r="M4112" t="str">
            <v>False</v>
          </cell>
          <cell r="N4112" t="str">
            <v>True</v>
          </cell>
          <cell r="O4112" t="str">
            <v>False</v>
          </cell>
          <cell r="P4112">
            <v>272100429</v>
          </cell>
          <cell r="Q4112">
            <v>0</v>
          </cell>
          <cell r="R4112">
            <v>0</v>
          </cell>
          <cell r="S4112" t="str">
            <v>0.00</v>
          </cell>
          <cell r="T4112">
            <v>0</v>
          </cell>
          <cell r="U4112">
            <v>7</v>
          </cell>
          <cell r="V4112">
            <v>7</v>
          </cell>
          <cell r="W4112" t="str">
            <v>2026-01-28</v>
          </cell>
        </row>
        <row r="4113">
          <cell r="A4113">
            <v>135756</v>
          </cell>
          <cell r="B4113">
            <v>46044</v>
          </cell>
          <cell r="C4113" t="str">
            <v>HARITSOA</v>
          </cell>
          <cell r="E4113" t="str">
            <v>0.00</v>
          </cell>
          <cell r="F4113" t="str">
            <v>0.00</v>
          </cell>
          <cell r="G4113" t="str">
            <v>MGA</v>
          </cell>
          <cell r="H4113" t="str">
            <v>C500</v>
          </cell>
          <cell r="I4113" t="str">
            <v>E</v>
          </cell>
          <cell r="J4113" t="str">
            <v>2026-01-22</v>
          </cell>
          <cell r="K4113" t="str">
            <v>YASSIE</v>
          </cell>
          <cell r="L4113" t="str">
            <v>True</v>
          </cell>
          <cell r="M4113" t="str">
            <v>False</v>
          </cell>
          <cell r="N4113" t="str">
            <v>True</v>
          </cell>
          <cell r="O4113" t="str">
            <v>False</v>
          </cell>
          <cell r="P4113">
            <v>272100413</v>
          </cell>
          <cell r="Q4113">
            <v>0</v>
          </cell>
          <cell r="R4113">
            <v>0</v>
          </cell>
          <cell r="S4113" t="str">
            <v>0.00</v>
          </cell>
          <cell r="T4113">
            <v>0</v>
          </cell>
          <cell r="U4113">
            <v>7</v>
          </cell>
          <cell r="V4113">
            <v>7</v>
          </cell>
          <cell r="W4113" t="str">
            <v>2026-01-28</v>
          </cell>
        </row>
        <row r="4114">
          <cell r="A4114">
            <v>135755</v>
          </cell>
          <cell r="B4114">
            <v>46044</v>
          </cell>
          <cell r="C4114" t="str">
            <v>MBOLATIANANJI</v>
          </cell>
          <cell r="D4114" t="str">
            <v>6737</v>
          </cell>
          <cell r="E4114" t="str">
            <v>3 135.89</v>
          </cell>
          <cell r="F4114" t="str">
            <v>3 135.89</v>
          </cell>
          <cell r="G4114" t="str">
            <v>USD</v>
          </cell>
          <cell r="H4114" t="str">
            <v>C800</v>
          </cell>
          <cell r="I4114" t="str">
            <v>E</v>
          </cell>
          <cell r="J4114" t="str">
            <v>2026-01-22</v>
          </cell>
          <cell r="K4114" t="str">
            <v>YASSIE</v>
          </cell>
          <cell r="L4114" t="str">
            <v>True</v>
          </cell>
          <cell r="M4114" t="str">
            <v>True</v>
          </cell>
          <cell r="N4114" t="str">
            <v>True</v>
          </cell>
          <cell r="O4114" t="str">
            <v>False</v>
          </cell>
          <cell r="P4114">
            <v>0</v>
          </cell>
          <cell r="Q4114">
            <v>0</v>
          </cell>
          <cell r="R4114">
            <v>0</v>
          </cell>
          <cell r="S4114" t="str">
            <v>0.00</v>
          </cell>
          <cell r="T4114">
            <v>0</v>
          </cell>
          <cell r="U4114">
            <v>6</v>
          </cell>
          <cell r="V4114">
            <v>6</v>
          </cell>
          <cell r="W4114" t="str">
            <v>2026-01-22</v>
          </cell>
        </row>
        <row r="4115">
          <cell r="A4115">
            <v>135754</v>
          </cell>
          <cell r="B4115">
            <v>46044</v>
          </cell>
          <cell r="C4115" t="str">
            <v>HARITSOA</v>
          </cell>
          <cell r="E4115" t="str">
            <v>0.00</v>
          </cell>
          <cell r="F4115" t="str">
            <v>0.00</v>
          </cell>
          <cell r="G4115" t="str">
            <v>MGA</v>
          </cell>
          <cell r="H4115" t="str">
            <v>C500</v>
          </cell>
          <cell r="I4115" t="str">
            <v>E</v>
          </cell>
          <cell r="J4115" t="str">
            <v>2026-01-22</v>
          </cell>
          <cell r="K4115" t="str">
            <v>YASSIE</v>
          </cell>
          <cell r="L4115" t="str">
            <v>True</v>
          </cell>
          <cell r="M4115" t="str">
            <v>False</v>
          </cell>
          <cell r="N4115" t="str">
            <v>True</v>
          </cell>
          <cell r="O4115" t="str">
            <v>False</v>
          </cell>
          <cell r="P4115">
            <v>272100395</v>
          </cell>
          <cell r="Q4115">
            <v>0</v>
          </cell>
          <cell r="R4115">
            <v>0</v>
          </cell>
          <cell r="S4115" t="str">
            <v>0.00</v>
          </cell>
          <cell r="T4115">
            <v>0</v>
          </cell>
          <cell r="U4115">
            <v>7</v>
          </cell>
          <cell r="V4115">
            <v>7</v>
          </cell>
          <cell r="W4115" t="str">
            <v>2026-01-28</v>
          </cell>
        </row>
        <row r="4116">
          <cell r="A4116">
            <v>135753</v>
          </cell>
          <cell r="B4116">
            <v>46044</v>
          </cell>
          <cell r="C4116" t="str">
            <v>LUCA3</v>
          </cell>
          <cell r="D4116" t="str">
            <v>2490</v>
          </cell>
          <cell r="E4116" t="str">
            <v>1 810 600.00</v>
          </cell>
          <cell r="F4116" t="str">
            <v>1 810 600.00</v>
          </cell>
          <cell r="G4116" t="str">
            <v>MGA</v>
          </cell>
          <cell r="H4116" t="str">
            <v>C100</v>
          </cell>
          <cell r="I4116" t="str">
            <v>E</v>
          </cell>
          <cell r="J4116" t="str">
            <v>2026-01-22</v>
          </cell>
          <cell r="K4116" t="str">
            <v>YASSIE</v>
          </cell>
          <cell r="L4116" t="str">
            <v>True</v>
          </cell>
          <cell r="M4116" t="str">
            <v>True</v>
          </cell>
          <cell r="N4116" t="str">
            <v>True</v>
          </cell>
          <cell r="O4116" t="str">
            <v>False</v>
          </cell>
          <cell r="P4116">
            <v>272100391</v>
          </cell>
          <cell r="Q4116">
            <v>0</v>
          </cell>
          <cell r="R4116">
            <v>0</v>
          </cell>
          <cell r="S4116" t="str">
            <v>0.00</v>
          </cell>
          <cell r="T4116">
            <v>0</v>
          </cell>
          <cell r="U4116">
            <v>7</v>
          </cell>
          <cell r="V4116">
            <v>7</v>
          </cell>
          <cell r="W4116" t="str">
            <v>2026-01-22</v>
          </cell>
        </row>
        <row r="4117">
          <cell r="A4117">
            <v>135752</v>
          </cell>
          <cell r="B4117">
            <v>46044</v>
          </cell>
          <cell r="C4117" t="str">
            <v>HARITSOA</v>
          </cell>
          <cell r="E4117" t="str">
            <v>0.00</v>
          </cell>
          <cell r="F4117" t="str">
            <v>0.00</v>
          </cell>
          <cell r="G4117" t="str">
            <v>MGA</v>
          </cell>
          <cell r="H4117" t="str">
            <v>C500</v>
          </cell>
          <cell r="I4117" t="str">
            <v>E</v>
          </cell>
          <cell r="J4117" t="str">
            <v>2026-01-22</v>
          </cell>
          <cell r="K4117" t="str">
            <v>YASSIE</v>
          </cell>
          <cell r="L4117" t="str">
            <v>True</v>
          </cell>
          <cell r="M4117" t="str">
            <v>False</v>
          </cell>
          <cell r="N4117" t="str">
            <v>True</v>
          </cell>
          <cell r="O4117" t="str">
            <v>False</v>
          </cell>
          <cell r="P4117">
            <v>272000178</v>
          </cell>
          <cell r="Q4117">
            <v>272000177</v>
          </cell>
          <cell r="R4117">
            <v>0</v>
          </cell>
          <cell r="S4117" t="str">
            <v>0.00</v>
          </cell>
          <cell r="T4117">
            <v>0</v>
          </cell>
          <cell r="U4117">
            <v>7</v>
          </cell>
          <cell r="V4117">
            <v>7</v>
          </cell>
          <cell r="W4117" t="str">
            <v>2026-01-28</v>
          </cell>
        </row>
        <row r="4118">
          <cell r="A4118">
            <v>135751</v>
          </cell>
          <cell r="B4118">
            <v>46044</v>
          </cell>
          <cell r="C4118" t="str">
            <v>HARITSOA</v>
          </cell>
          <cell r="E4118" t="str">
            <v>0.00</v>
          </cell>
          <cell r="F4118" t="str">
            <v>0.00</v>
          </cell>
          <cell r="G4118" t="str">
            <v>MGA</v>
          </cell>
          <cell r="H4118" t="str">
            <v>C500</v>
          </cell>
          <cell r="I4118" t="str">
            <v>E</v>
          </cell>
          <cell r="J4118" t="str">
            <v>2026-01-22</v>
          </cell>
          <cell r="K4118" t="str">
            <v>YASSIE</v>
          </cell>
          <cell r="L4118" t="str">
            <v>True</v>
          </cell>
          <cell r="M4118" t="str">
            <v>False</v>
          </cell>
          <cell r="N4118" t="str">
            <v>True</v>
          </cell>
          <cell r="O4118" t="str">
            <v>False</v>
          </cell>
          <cell r="P4118">
            <v>272000131</v>
          </cell>
          <cell r="Q4118">
            <v>0</v>
          </cell>
          <cell r="R4118">
            <v>0</v>
          </cell>
          <cell r="S4118" t="str">
            <v>0.00</v>
          </cell>
          <cell r="T4118">
            <v>0</v>
          </cell>
          <cell r="U4118">
            <v>8</v>
          </cell>
          <cell r="V4118">
            <v>8</v>
          </cell>
          <cell r="W4118" t="str">
            <v>2026-01-28</v>
          </cell>
        </row>
        <row r="4119">
          <cell r="A4119">
            <v>135750</v>
          </cell>
          <cell r="B4119">
            <v>46044</v>
          </cell>
          <cell r="C4119" t="str">
            <v>LUCA3</v>
          </cell>
          <cell r="D4119" t="str">
            <v>2490</v>
          </cell>
          <cell r="E4119" t="str">
            <v>6 667 775.00</v>
          </cell>
          <cell r="F4119" t="str">
            <v>7 193 535.00</v>
          </cell>
          <cell r="G4119" t="str">
            <v>MGA</v>
          </cell>
          <cell r="H4119" t="str">
            <v>C100</v>
          </cell>
          <cell r="I4119" t="str">
            <v>E</v>
          </cell>
          <cell r="J4119" t="str">
            <v>2026-01-22</v>
          </cell>
          <cell r="K4119" t="str">
            <v>YASSIE</v>
          </cell>
          <cell r="L4119" t="str">
            <v>True</v>
          </cell>
          <cell r="M4119" t="str">
            <v>True</v>
          </cell>
          <cell r="N4119" t="str">
            <v>True</v>
          </cell>
          <cell r="O4119" t="str">
            <v>False</v>
          </cell>
          <cell r="P4119">
            <v>272000127</v>
          </cell>
          <cell r="Q4119">
            <v>0</v>
          </cell>
          <cell r="R4119">
            <v>0</v>
          </cell>
          <cell r="S4119" t="str">
            <v>0.00</v>
          </cell>
          <cell r="T4119">
            <v>0</v>
          </cell>
          <cell r="U4119">
            <v>7</v>
          </cell>
          <cell r="V4119">
            <v>7</v>
          </cell>
          <cell r="W4119" t="str">
            <v>2026-01-22</v>
          </cell>
        </row>
        <row r="4120">
          <cell r="A4120">
            <v>135749</v>
          </cell>
          <cell r="B4120">
            <v>46044</v>
          </cell>
          <cell r="C4120" t="str">
            <v>SETRA3</v>
          </cell>
          <cell r="D4120" t="str">
            <v>6692</v>
          </cell>
          <cell r="E4120" t="str">
            <v>2 900 000.00</v>
          </cell>
          <cell r="F4120" t="str">
            <v>2 900 000.00</v>
          </cell>
          <cell r="G4120" t="str">
            <v>MGA</v>
          </cell>
          <cell r="H4120" t="str">
            <v>C103</v>
          </cell>
          <cell r="I4120" t="str">
            <v>E</v>
          </cell>
          <cell r="J4120" t="str">
            <v>2026-01-22</v>
          </cell>
          <cell r="K4120" t="str">
            <v>YASSIE</v>
          </cell>
          <cell r="L4120" t="str">
            <v>True</v>
          </cell>
          <cell r="M4120" t="str">
            <v>True</v>
          </cell>
          <cell r="N4120" t="str">
            <v>True</v>
          </cell>
          <cell r="O4120" t="str">
            <v>False</v>
          </cell>
          <cell r="P4120">
            <v>272100389</v>
          </cell>
          <cell r="Q4120">
            <v>0</v>
          </cell>
          <cell r="R4120">
            <v>0</v>
          </cell>
          <cell r="S4120" t="str">
            <v>0.00</v>
          </cell>
          <cell r="T4120">
            <v>0</v>
          </cell>
          <cell r="U4120">
            <v>6</v>
          </cell>
          <cell r="V4120">
            <v>6</v>
          </cell>
          <cell r="W4120" t="str">
            <v>2026-01-26</v>
          </cell>
        </row>
        <row r="4121">
          <cell r="A4121">
            <v>135748</v>
          </cell>
          <cell r="B4121">
            <v>46044</v>
          </cell>
          <cell r="C4121" t="str">
            <v>LUCA3</v>
          </cell>
          <cell r="D4121" t="str">
            <v>3180</v>
          </cell>
          <cell r="E4121" t="str">
            <v>22 291 667.00</v>
          </cell>
          <cell r="F4121" t="str">
            <v>26 750 000.40</v>
          </cell>
          <cell r="G4121" t="str">
            <v>MGA</v>
          </cell>
          <cell r="H4121" t="str">
            <v>C104</v>
          </cell>
          <cell r="I4121" t="str">
            <v>E</v>
          </cell>
          <cell r="J4121" t="str">
            <v>2026-01-22</v>
          </cell>
          <cell r="K4121" t="str">
            <v>YASSIE</v>
          </cell>
          <cell r="L4121" t="str">
            <v>True</v>
          </cell>
          <cell r="M4121" t="str">
            <v>True</v>
          </cell>
          <cell r="N4121" t="str">
            <v>True</v>
          </cell>
          <cell r="O4121" t="str">
            <v>False</v>
          </cell>
          <cell r="P4121">
            <v>272100385</v>
          </cell>
          <cell r="Q4121">
            <v>0</v>
          </cell>
          <cell r="R4121">
            <v>0</v>
          </cell>
          <cell r="S4121" t="str">
            <v>0.00</v>
          </cell>
          <cell r="T4121">
            <v>0</v>
          </cell>
          <cell r="U4121">
            <v>8</v>
          </cell>
          <cell r="V4121">
            <v>8</v>
          </cell>
          <cell r="W4121" t="str">
            <v>2026-01-22</v>
          </cell>
        </row>
        <row r="4122">
          <cell r="A4122">
            <v>135747</v>
          </cell>
          <cell r="B4122">
            <v>46043</v>
          </cell>
          <cell r="C4122" t="str">
            <v>TIANA9</v>
          </cell>
          <cell r="D4122" t="str">
            <v>5176</v>
          </cell>
          <cell r="E4122" t="str">
            <v>39 937 500.00</v>
          </cell>
          <cell r="F4122" t="str">
            <v>39 937 500.00</v>
          </cell>
          <cell r="G4122" t="str">
            <v>MGA</v>
          </cell>
          <cell r="H4122" t="str">
            <v>C600</v>
          </cell>
          <cell r="I4122" t="str">
            <v>E</v>
          </cell>
          <cell r="J4122" t="str">
            <v>2026-01-21</v>
          </cell>
          <cell r="K4122" t="str">
            <v>YASSIE</v>
          </cell>
          <cell r="L4122" t="str">
            <v>True</v>
          </cell>
          <cell r="M4122" t="str">
            <v>True</v>
          </cell>
          <cell r="N4122" t="str">
            <v>True</v>
          </cell>
          <cell r="O4122" t="str">
            <v>False</v>
          </cell>
          <cell r="P4122">
            <v>0</v>
          </cell>
          <cell r="Q4122">
            <v>0</v>
          </cell>
          <cell r="R4122">
            <v>0</v>
          </cell>
          <cell r="S4122" t="str">
            <v>0.00</v>
          </cell>
          <cell r="T4122">
            <v>0</v>
          </cell>
          <cell r="U4122">
            <v>7</v>
          </cell>
          <cell r="V4122">
            <v>7</v>
          </cell>
          <cell r="W4122" t="str">
            <v>2026-02-02</v>
          </cell>
        </row>
        <row r="4123">
          <cell r="A4123">
            <v>135746</v>
          </cell>
          <cell r="B4123">
            <v>46043</v>
          </cell>
          <cell r="C4123" t="str">
            <v>LUCA3</v>
          </cell>
          <cell r="D4123" t="str">
            <v>2467</v>
          </cell>
          <cell r="E4123" t="str">
            <v>40 811 500.00</v>
          </cell>
          <cell r="F4123" t="str">
            <v>40 811 500.00</v>
          </cell>
          <cell r="G4123" t="str">
            <v>MGA</v>
          </cell>
          <cell r="H4123" t="str">
            <v>C100</v>
          </cell>
          <cell r="I4123" t="str">
            <v>E</v>
          </cell>
          <cell r="J4123" t="str">
            <v>2026-01-21</v>
          </cell>
          <cell r="K4123" t="str">
            <v>YASSIE</v>
          </cell>
          <cell r="L4123" t="str">
            <v>True</v>
          </cell>
          <cell r="M4123" t="str">
            <v>True</v>
          </cell>
          <cell r="N4123" t="str">
            <v>True</v>
          </cell>
          <cell r="O4123" t="str">
            <v>False</v>
          </cell>
          <cell r="P4123">
            <v>270500114</v>
          </cell>
          <cell r="Q4123">
            <v>0</v>
          </cell>
          <cell r="R4123">
            <v>0</v>
          </cell>
          <cell r="S4123" t="str">
            <v>0.00</v>
          </cell>
          <cell r="T4123">
            <v>0</v>
          </cell>
          <cell r="U4123">
            <v>13</v>
          </cell>
          <cell r="V4123">
            <v>13</v>
          </cell>
          <cell r="W4123" t="str">
            <v>2026-02-09</v>
          </cell>
        </row>
        <row r="4124">
          <cell r="A4124">
            <v>135745</v>
          </cell>
          <cell r="B4124">
            <v>46043</v>
          </cell>
          <cell r="C4124" t="str">
            <v>MBOLATIANANJI</v>
          </cell>
          <cell r="D4124" t="str">
            <v>3098</v>
          </cell>
          <cell r="E4124" t="str">
            <v>528.00</v>
          </cell>
          <cell r="F4124" t="str">
            <v>528.00</v>
          </cell>
          <cell r="G4124" t="str">
            <v>USD</v>
          </cell>
          <cell r="H4124" t="str">
            <v>C800</v>
          </cell>
          <cell r="I4124" t="str">
            <v>E</v>
          </cell>
          <cell r="J4124" t="str">
            <v>2026-01-21</v>
          </cell>
          <cell r="K4124" t="str">
            <v>YASSIE</v>
          </cell>
          <cell r="L4124" t="str">
            <v>True</v>
          </cell>
          <cell r="M4124" t="str">
            <v>True</v>
          </cell>
          <cell r="N4124" t="str">
            <v>True</v>
          </cell>
          <cell r="O4124" t="str">
            <v>False</v>
          </cell>
          <cell r="P4124">
            <v>0</v>
          </cell>
          <cell r="Q4124">
            <v>0</v>
          </cell>
          <cell r="R4124">
            <v>0</v>
          </cell>
          <cell r="S4124" t="str">
            <v>0.00</v>
          </cell>
          <cell r="T4124">
            <v>0</v>
          </cell>
          <cell r="U4124">
            <v>6</v>
          </cell>
          <cell r="V4124">
            <v>6</v>
          </cell>
          <cell r="W4124" t="str">
            <v>2026-01-21</v>
          </cell>
        </row>
        <row r="4125">
          <cell r="A4125">
            <v>135744</v>
          </cell>
          <cell r="B4125">
            <v>46043</v>
          </cell>
          <cell r="C4125" t="str">
            <v>SETRA3</v>
          </cell>
          <cell r="D4125" t="str">
            <v>3196</v>
          </cell>
          <cell r="E4125" t="str">
            <v>2 000 000.00</v>
          </cell>
          <cell r="F4125" t="str">
            <v>2 400 000.00</v>
          </cell>
          <cell r="G4125" t="str">
            <v>MGA</v>
          </cell>
          <cell r="H4125" t="str">
            <v>C104</v>
          </cell>
          <cell r="I4125" t="str">
            <v>E</v>
          </cell>
          <cell r="J4125" t="str">
            <v>2026-01-21</v>
          </cell>
          <cell r="K4125" t="str">
            <v>YASSIE</v>
          </cell>
          <cell r="L4125" t="str">
            <v>True</v>
          </cell>
          <cell r="M4125" t="str">
            <v>True</v>
          </cell>
          <cell r="N4125" t="str">
            <v>True</v>
          </cell>
          <cell r="O4125" t="str">
            <v>False</v>
          </cell>
          <cell r="P4125">
            <v>270600222</v>
          </cell>
          <cell r="Q4125">
            <v>0</v>
          </cell>
          <cell r="R4125">
            <v>0</v>
          </cell>
          <cell r="S4125" t="str">
            <v>0.00</v>
          </cell>
          <cell r="T4125">
            <v>0</v>
          </cell>
          <cell r="U4125">
            <v>7</v>
          </cell>
          <cell r="V4125">
            <v>7</v>
          </cell>
          <cell r="W4125" t="str">
            <v>2026-01-22</v>
          </cell>
        </row>
        <row r="4126">
          <cell r="A4126">
            <v>135743</v>
          </cell>
          <cell r="B4126">
            <v>46043</v>
          </cell>
          <cell r="C4126" t="str">
            <v>LUCA3</v>
          </cell>
          <cell r="D4126" t="str">
            <v>797</v>
          </cell>
          <cell r="E4126" t="str">
            <v>1 875 000.00</v>
          </cell>
          <cell r="F4126" t="str">
            <v>2 250 000.00</v>
          </cell>
          <cell r="G4126" t="str">
            <v>MGA</v>
          </cell>
          <cell r="H4126" t="str">
            <v>C104</v>
          </cell>
          <cell r="I4126" t="str">
            <v>E</v>
          </cell>
          <cell r="J4126" t="str">
            <v>2026-01-21</v>
          </cell>
          <cell r="K4126" t="str">
            <v>YASSIE</v>
          </cell>
          <cell r="L4126" t="str">
            <v>True</v>
          </cell>
          <cell r="M4126" t="str">
            <v>True</v>
          </cell>
          <cell r="N4126" t="str">
            <v>True</v>
          </cell>
          <cell r="O4126" t="str">
            <v>False</v>
          </cell>
          <cell r="P4126">
            <v>0</v>
          </cell>
          <cell r="Q4126">
            <v>0</v>
          </cell>
          <cell r="R4126">
            <v>0</v>
          </cell>
          <cell r="S4126" t="str">
            <v>0.00</v>
          </cell>
          <cell r="T4126">
            <v>0</v>
          </cell>
          <cell r="U4126">
            <v>7</v>
          </cell>
          <cell r="V4126">
            <v>7</v>
          </cell>
          <cell r="W4126" t="str">
            <v>2026-01-22</v>
          </cell>
        </row>
        <row r="4127">
          <cell r="A4127">
            <v>135742</v>
          </cell>
          <cell r="B4127">
            <v>46043</v>
          </cell>
          <cell r="C4127" t="str">
            <v>TSILAVINA7</v>
          </cell>
          <cell r="D4127" t="str">
            <v>820</v>
          </cell>
          <cell r="E4127" t="str">
            <v>660 000.00</v>
          </cell>
          <cell r="F4127" t="str">
            <v>660 000.00</v>
          </cell>
          <cell r="G4127" t="str">
            <v>MGA</v>
          </cell>
          <cell r="H4127" t="str">
            <v>C700</v>
          </cell>
          <cell r="I4127" t="str">
            <v>E</v>
          </cell>
          <cell r="J4127" t="str">
            <v>2026-01-21</v>
          </cell>
          <cell r="K4127" t="str">
            <v>YASSIE</v>
          </cell>
          <cell r="L4127" t="str">
            <v>True</v>
          </cell>
          <cell r="M4127" t="str">
            <v>True</v>
          </cell>
          <cell r="N4127" t="str">
            <v>True</v>
          </cell>
          <cell r="O4127" t="str">
            <v>False</v>
          </cell>
          <cell r="P4127">
            <v>0</v>
          </cell>
          <cell r="Q4127">
            <v>270500109</v>
          </cell>
          <cell r="R4127">
            <v>0</v>
          </cell>
          <cell r="S4127" t="str">
            <v>0.00</v>
          </cell>
          <cell r="T4127">
            <v>0</v>
          </cell>
          <cell r="U4127">
            <v>8</v>
          </cell>
          <cell r="V4127">
            <v>8</v>
          </cell>
          <cell r="W4127" t="str">
            <v>2026-01-21</v>
          </cell>
        </row>
        <row r="4128">
          <cell r="A4128">
            <v>135741</v>
          </cell>
          <cell r="B4128">
            <v>46043</v>
          </cell>
          <cell r="C4128" t="str">
            <v>LUCA3</v>
          </cell>
          <cell r="D4128" t="str">
            <v>1175</v>
          </cell>
          <cell r="E4128" t="str">
            <v>11 144 299.99</v>
          </cell>
          <cell r="F4128" t="str">
            <v>13 373 159.99</v>
          </cell>
          <cell r="G4128" t="str">
            <v>MGA</v>
          </cell>
          <cell r="H4128" t="str">
            <v>C102</v>
          </cell>
          <cell r="I4128" t="str">
            <v>E</v>
          </cell>
          <cell r="J4128" t="str">
            <v>2026-01-21</v>
          </cell>
          <cell r="K4128" t="str">
            <v>YASSIE</v>
          </cell>
          <cell r="L4128" t="str">
            <v>True</v>
          </cell>
          <cell r="M4128" t="str">
            <v>True</v>
          </cell>
          <cell r="N4128" t="str">
            <v>True</v>
          </cell>
          <cell r="O4128" t="str">
            <v>False</v>
          </cell>
          <cell r="P4128">
            <v>270100215</v>
          </cell>
          <cell r="Q4128">
            <v>0</v>
          </cell>
          <cell r="R4128">
            <v>0</v>
          </cell>
          <cell r="S4128" t="str">
            <v>0.00</v>
          </cell>
          <cell r="T4128">
            <v>0</v>
          </cell>
          <cell r="U4128">
            <v>13</v>
          </cell>
          <cell r="V4128">
            <v>13</v>
          </cell>
          <cell r="W4128" t="str">
            <v>2026-01-26</v>
          </cell>
        </row>
        <row r="4129">
          <cell r="A4129">
            <v>135740</v>
          </cell>
          <cell r="B4129">
            <v>46043</v>
          </cell>
          <cell r="C4129" t="str">
            <v>HARITSOA</v>
          </cell>
          <cell r="D4129" t="str">
            <v>738</v>
          </cell>
          <cell r="E4129" t="str">
            <v>1 635 000.00</v>
          </cell>
          <cell r="F4129" t="str">
            <v>1 962 000.00</v>
          </cell>
          <cell r="G4129" t="str">
            <v>MGA</v>
          </cell>
          <cell r="H4129" t="str">
            <v>C500</v>
          </cell>
          <cell r="I4129" t="str">
            <v>E</v>
          </cell>
          <cell r="J4129" t="str">
            <v>2026-01-21</v>
          </cell>
          <cell r="K4129" t="str">
            <v>YASSIE</v>
          </cell>
          <cell r="L4129" t="str">
            <v>True</v>
          </cell>
          <cell r="M4129" t="str">
            <v>True</v>
          </cell>
          <cell r="N4129" t="str">
            <v>True</v>
          </cell>
          <cell r="O4129" t="str">
            <v>False</v>
          </cell>
          <cell r="P4129">
            <v>270100213</v>
          </cell>
          <cell r="Q4129">
            <v>0</v>
          </cell>
          <cell r="R4129">
            <v>0</v>
          </cell>
          <cell r="S4129" t="str">
            <v>0.00</v>
          </cell>
          <cell r="T4129">
            <v>0</v>
          </cell>
          <cell r="U4129">
            <v>7</v>
          </cell>
          <cell r="V4129">
            <v>7</v>
          </cell>
          <cell r="W4129" t="str">
            <v>2026-01-23</v>
          </cell>
        </row>
        <row r="4130">
          <cell r="A4130">
            <v>135739</v>
          </cell>
          <cell r="B4130">
            <v>46043</v>
          </cell>
          <cell r="C4130" t="str">
            <v>MIALY23</v>
          </cell>
          <cell r="D4130" t="str">
            <v>6736</v>
          </cell>
          <cell r="E4130" t="str">
            <v>1 848 000.00</v>
          </cell>
          <cell r="F4130" t="str">
            <v>1 848 000.00</v>
          </cell>
          <cell r="G4130" t="str">
            <v>MGA</v>
          </cell>
          <cell r="H4130" t="str">
            <v>C600</v>
          </cell>
          <cell r="I4130" t="str">
            <v>E</v>
          </cell>
          <cell r="J4130" t="str">
            <v>2026-01-21</v>
          </cell>
          <cell r="K4130" t="str">
            <v>YASSIE</v>
          </cell>
          <cell r="L4130" t="str">
            <v>True</v>
          </cell>
          <cell r="M4130" t="str">
            <v>True</v>
          </cell>
          <cell r="N4130" t="str">
            <v>True</v>
          </cell>
          <cell r="O4130" t="str">
            <v>False</v>
          </cell>
          <cell r="P4130">
            <v>270100205</v>
          </cell>
          <cell r="Q4130">
            <v>270100204</v>
          </cell>
          <cell r="R4130">
            <v>0</v>
          </cell>
          <cell r="S4130" t="str">
            <v>0.00</v>
          </cell>
          <cell r="T4130">
            <v>0</v>
          </cell>
          <cell r="U4130">
            <v>11</v>
          </cell>
          <cell r="V4130">
            <v>11</v>
          </cell>
          <cell r="W4130" t="str">
            <v>2026-02-12</v>
          </cell>
        </row>
        <row r="4131">
          <cell r="A4131">
            <v>135738</v>
          </cell>
          <cell r="B4131">
            <v>46043</v>
          </cell>
          <cell r="C4131" t="str">
            <v>HARITSOA</v>
          </cell>
          <cell r="D4131" t="str">
            <v>1184</v>
          </cell>
          <cell r="E4131" t="str">
            <v>500 000.00</v>
          </cell>
          <cell r="F4131" t="str">
            <v>600 000.00</v>
          </cell>
          <cell r="G4131" t="str">
            <v>MGA</v>
          </cell>
          <cell r="H4131" t="str">
            <v>C500</v>
          </cell>
          <cell r="I4131" t="str">
            <v>E</v>
          </cell>
          <cell r="J4131" t="str">
            <v>2026-01-21</v>
          </cell>
          <cell r="K4131" t="str">
            <v>YASSIE</v>
          </cell>
          <cell r="L4131" t="str">
            <v>True</v>
          </cell>
          <cell r="M4131" t="str">
            <v>True</v>
          </cell>
          <cell r="N4131" t="str">
            <v>True</v>
          </cell>
          <cell r="O4131" t="str">
            <v>False</v>
          </cell>
          <cell r="P4131">
            <v>270100202</v>
          </cell>
          <cell r="Q4131">
            <v>0</v>
          </cell>
          <cell r="R4131">
            <v>0</v>
          </cell>
          <cell r="S4131" t="str">
            <v>0.00</v>
          </cell>
          <cell r="T4131">
            <v>0</v>
          </cell>
          <cell r="U4131">
            <v>8</v>
          </cell>
          <cell r="V4131">
            <v>8</v>
          </cell>
          <cell r="W4131" t="str">
            <v>2026-01-23</v>
          </cell>
        </row>
        <row r="4132">
          <cell r="A4132">
            <v>135737</v>
          </cell>
          <cell r="B4132">
            <v>46043</v>
          </cell>
          <cell r="C4132" t="str">
            <v>SETRA3</v>
          </cell>
          <cell r="D4132" t="str">
            <v>1184</v>
          </cell>
          <cell r="E4132" t="str">
            <v>3 231 800.00</v>
          </cell>
          <cell r="F4132" t="str">
            <v>3 878 160.00</v>
          </cell>
          <cell r="G4132" t="str">
            <v>MGA</v>
          </cell>
          <cell r="H4132" t="str">
            <v>C104</v>
          </cell>
          <cell r="I4132" t="str">
            <v>E</v>
          </cell>
          <cell r="J4132" t="str">
            <v>2026-01-21</v>
          </cell>
          <cell r="K4132" t="str">
            <v>YASSIE</v>
          </cell>
          <cell r="L4132" t="str">
            <v>True</v>
          </cell>
          <cell r="M4132" t="str">
            <v>True</v>
          </cell>
          <cell r="N4132" t="str">
            <v>True</v>
          </cell>
          <cell r="O4132" t="str">
            <v>False</v>
          </cell>
          <cell r="P4132">
            <v>270200567</v>
          </cell>
          <cell r="Q4132">
            <v>0</v>
          </cell>
          <cell r="R4132">
            <v>0</v>
          </cell>
          <cell r="S4132" t="str">
            <v>0.00</v>
          </cell>
          <cell r="T4132">
            <v>0</v>
          </cell>
          <cell r="U4132">
            <v>6</v>
          </cell>
          <cell r="V4132">
            <v>6</v>
          </cell>
          <cell r="W4132" t="str">
            <v>2026-01-21</v>
          </cell>
        </row>
        <row r="4133">
          <cell r="A4133">
            <v>135736</v>
          </cell>
          <cell r="B4133">
            <v>46043</v>
          </cell>
          <cell r="C4133" t="str">
            <v>LUCA3</v>
          </cell>
          <cell r="D4133" t="str">
            <v>3726</v>
          </cell>
          <cell r="E4133" t="str">
            <v>1 685 000.00</v>
          </cell>
          <cell r="F4133" t="str">
            <v>1 685 000.00</v>
          </cell>
          <cell r="G4133" t="str">
            <v>MGA</v>
          </cell>
          <cell r="H4133" t="str">
            <v>C100</v>
          </cell>
          <cell r="I4133" t="str">
            <v>E</v>
          </cell>
          <cell r="J4133" t="str">
            <v>2026-01-21</v>
          </cell>
          <cell r="K4133" t="str">
            <v>YASSIE</v>
          </cell>
          <cell r="L4133" t="str">
            <v>True</v>
          </cell>
          <cell r="M4133" t="str">
            <v>True</v>
          </cell>
          <cell r="N4133" t="str">
            <v>True</v>
          </cell>
          <cell r="O4133" t="str">
            <v>False</v>
          </cell>
          <cell r="P4133">
            <v>270000215</v>
          </cell>
          <cell r="Q4133">
            <v>0</v>
          </cell>
          <cell r="R4133">
            <v>0</v>
          </cell>
          <cell r="S4133" t="str">
            <v>0.00</v>
          </cell>
          <cell r="T4133">
            <v>0</v>
          </cell>
          <cell r="U4133">
            <v>6</v>
          </cell>
          <cell r="V4133">
            <v>6</v>
          </cell>
          <cell r="W4133" t="str">
            <v>2026-01-21</v>
          </cell>
        </row>
        <row r="4134">
          <cell r="A4134">
            <v>135735</v>
          </cell>
          <cell r="B4134">
            <v>46043</v>
          </cell>
          <cell r="C4134" t="str">
            <v>HARITSOA</v>
          </cell>
          <cell r="D4134" t="str">
            <v>4216</v>
          </cell>
          <cell r="E4134" t="str">
            <v>3 852 233.33</v>
          </cell>
          <cell r="F4134" t="str">
            <v>4 622 680.00</v>
          </cell>
          <cell r="G4134" t="str">
            <v>MGA</v>
          </cell>
          <cell r="H4134" t="str">
            <v>C500</v>
          </cell>
          <cell r="I4134" t="str">
            <v>E</v>
          </cell>
          <cell r="J4134" t="str">
            <v>2026-01-21</v>
          </cell>
          <cell r="K4134" t="str">
            <v>YASSIE</v>
          </cell>
          <cell r="L4134" t="str">
            <v>True</v>
          </cell>
          <cell r="M4134" t="str">
            <v>True</v>
          </cell>
          <cell r="N4134" t="str">
            <v>True</v>
          </cell>
          <cell r="O4134" t="str">
            <v>False</v>
          </cell>
          <cell r="P4134">
            <v>270000211</v>
          </cell>
          <cell r="Q4134">
            <v>0</v>
          </cell>
          <cell r="R4134">
            <v>0</v>
          </cell>
          <cell r="S4134" t="str">
            <v>0.00</v>
          </cell>
          <cell r="T4134">
            <v>0</v>
          </cell>
          <cell r="U4134">
            <v>8</v>
          </cell>
          <cell r="V4134">
            <v>8</v>
          </cell>
          <cell r="W4134" t="str">
            <v>2026-01-23</v>
          </cell>
        </row>
        <row r="4135">
          <cell r="A4135">
            <v>135734</v>
          </cell>
          <cell r="B4135">
            <v>46043</v>
          </cell>
          <cell r="C4135" t="str">
            <v>SETRA3</v>
          </cell>
          <cell r="D4135" t="str">
            <v>4932</v>
          </cell>
          <cell r="E4135" t="str">
            <v>1 912 083.33</v>
          </cell>
          <cell r="F4135" t="str">
            <v>2 294 500.00</v>
          </cell>
          <cell r="G4135" t="str">
            <v>MGA</v>
          </cell>
          <cell r="H4135" t="str">
            <v>C104</v>
          </cell>
          <cell r="I4135" t="str">
            <v>E</v>
          </cell>
          <cell r="J4135" t="str">
            <v>2026-01-21</v>
          </cell>
          <cell r="K4135" t="str">
            <v>YASSIE</v>
          </cell>
          <cell r="L4135" t="str">
            <v>True</v>
          </cell>
          <cell r="M4135" t="str">
            <v>True</v>
          </cell>
          <cell r="N4135" t="str">
            <v>True</v>
          </cell>
          <cell r="O4135" t="str">
            <v>False</v>
          </cell>
          <cell r="P4135">
            <v>270000208</v>
          </cell>
          <cell r="Q4135">
            <v>0</v>
          </cell>
          <cell r="R4135">
            <v>0</v>
          </cell>
          <cell r="S4135" t="str">
            <v>0.00</v>
          </cell>
          <cell r="T4135">
            <v>0</v>
          </cell>
          <cell r="U4135">
            <v>8</v>
          </cell>
          <cell r="V4135">
            <v>8</v>
          </cell>
          <cell r="W4135" t="str">
            <v>2026-01-21</v>
          </cell>
        </row>
        <row r="4136">
          <cell r="A4136">
            <v>135733</v>
          </cell>
          <cell r="B4136">
            <v>46043</v>
          </cell>
          <cell r="C4136" t="str">
            <v>HARITSOA</v>
          </cell>
          <cell r="E4136" t="str">
            <v>8 900 000.00</v>
          </cell>
          <cell r="F4136" t="str">
            <v>10 680 000.00</v>
          </cell>
          <cell r="G4136" t="str">
            <v>MGA</v>
          </cell>
          <cell r="H4136" t="str">
            <v>C500</v>
          </cell>
          <cell r="I4136" t="str">
            <v>E</v>
          </cell>
          <cell r="J4136" t="str">
            <v>2026-01-21</v>
          </cell>
          <cell r="K4136" t="str">
            <v>YASSIE</v>
          </cell>
          <cell r="L4136" t="str">
            <v>True</v>
          </cell>
          <cell r="M4136" t="str">
            <v>True</v>
          </cell>
          <cell r="N4136" t="str">
            <v>True</v>
          </cell>
          <cell r="O4136" t="str">
            <v>False</v>
          </cell>
          <cell r="P4136">
            <v>270000206</v>
          </cell>
          <cell r="Q4136">
            <v>0</v>
          </cell>
          <cell r="R4136">
            <v>0</v>
          </cell>
          <cell r="S4136" t="str">
            <v>0.00</v>
          </cell>
          <cell r="T4136">
            <v>0</v>
          </cell>
          <cell r="U4136">
            <v>12</v>
          </cell>
          <cell r="V4136">
            <v>12</v>
          </cell>
          <cell r="W4136" t="str">
            <v>2026-02-02</v>
          </cell>
        </row>
        <row r="4137">
          <cell r="A4137">
            <v>135732</v>
          </cell>
          <cell r="B4137">
            <v>46043</v>
          </cell>
          <cell r="C4137" t="str">
            <v>NASANDRATRA1</v>
          </cell>
          <cell r="E4137" t="str">
            <v>0.00</v>
          </cell>
          <cell r="F4137" t="str">
            <v>0.00</v>
          </cell>
          <cell r="G4137" t="str">
            <v>MGA</v>
          </cell>
          <cell r="H4137" t="str">
            <v>C500</v>
          </cell>
          <cell r="I4137" t="str">
            <v>C</v>
          </cell>
          <cell r="J4137" t="str">
            <v>2026-01-21</v>
          </cell>
          <cell r="K4137" t="str">
            <v>YASSIE</v>
          </cell>
          <cell r="L4137" t="str">
            <v>True</v>
          </cell>
          <cell r="M4137" t="str">
            <v>True</v>
          </cell>
          <cell r="N4137" t="str">
            <v>True</v>
          </cell>
          <cell r="O4137" t="str">
            <v>False</v>
          </cell>
          <cell r="P4137">
            <v>270100198</v>
          </cell>
          <cell r="Q4137">
            <v>0</v>
          </cell>
          <cell r="R4137">
            <v>0</v>
          </cell>
          <cell r="S4137" t="str">
            <v>0.00</v>
          </cell>
          <cell r="T4137">
            <v>0</v>
          </cell>
          <cell r="U4137">
            <v>5</v>
          </cell>
          <cell r="V4137">
            <v>5</v>
          </cell>
          <cell r="W4137" t="str">
            <v>2026-01-23</v>
          </cell>
        </row>
        <row r="4138">
          <cell r="A4138">
            <v>135731</v>
          </cell>
          <cell r="B4138">
            <v>46043</v>
          </cell>
          <cell r="C4138" t="str">
            <v>LUCA3</v>
          </cell>
          <cell r="D4138" t="str">
            <v>3180</v>
          </cell>
          <cell r="E4138" t="str">
            <v>861 618.00</v>
          </cell>
          <cell r="F4138" t="str">
            <v>861 618.00</v>
          </cell>
          <cell r="G4138" t="str">
            <v>MGA</v>
          </cell>
          <cell r="H4138" t="str">
            <v>C104</v>
          </cell>
          <cell r="I4138" t="str">
            <v>E</v>
          </cell>
          <cell r="J4138" t="str">
            <v>2026-01-21</v>
          </cell>
          <cell r="K4138" t="str">
            <v>YASSIE</v>
          </cell>
          <cell r="L4138" t="str">
            <v>True</v>
          </cell>
          <cell r="M4138" t="str">
            <v>True</v>
          </cell>
          <cell r="N4138" t="str">
            <v>True</v>
          </cell>
          <cell r="O4138" t="str">
            <v>False</v>
          </cell>
          <cell r="P4138">
            <v>0</v>
          </cell>
          <cell r="Q4138">
            <v>0</v>
          </cell>
          <cell r="R4138">
            <v>0</v>
          </cell>
          <cell r="S4138" t="str">
            <v>0.00</v>
          </cell>
          <cell r="T4138">
            <v>0</v>
          </cell>
          <cell r="U4138">
            <v>7</v>
          </cell>
          <cell r="V4138">
            <v>7</v>
          </cell>
          <cell r="W4138" t="str">
            <v>2026-01-22</v>
          </cell>
        </row>
        <row r="4139">
          <cell r="A4139">
            <v>135730</v>
          </cell>
          <cell r="B4139">
            <v>46043</v>
          </cell>
          <cell r="C4139" t="str">
            <v>MIALY23</v>
          </cell>
          <cell r="D4139" t="str">
            <v>6497</v>
          </cell>
          <cell r="E4139" t="str">
            <v>1 600 000.00</v>
          </cell>
          <cell r="F4139" t="str">
            <v>1 600 000.00</v>
          </cell>
          <cell r="G4139" t="str">
            <v>MGA</v>
          </cell>
          <cell r="H4139" t="str">
            <v>C600</v>
          </cell>
          <cell r="I4139" t="str">
            <v>E</v>
          </cell>
          <cell r="J4139" t="str">
            <v>2026-01-21</v>
          </cell>
          <cell r="K4139" t="str">
            <v>YASSIE</v>
          </cell>
          <cell r="L4139" t="str">
            <v>True</v>
          </cell>
          <cell r="M4139" t="str">
            <v>True</v>
          </cell>
          <cell r="N4139" t="str">
            <v>True</v>
          </cell>
          <cell r="O4139" t="str">
            <v>False</v>
          </cell>
          <cell r="P4139">
            <v>269600151</v>
          </cell>
          <cell r="Q4139">
            <v>269600150</v>
          </cell>
          <cell r="R4139">
            <v>0</v>
          </cell>
          <cell r="S4139" t="str">
            <v>0.00</v>
          </cell>
          <cell r="T4139">
            <v>0</v>
          </cell>
          <cell r="U4139">
            <v>9</v>
          </cell>
          <cell r="V4139">
            <v>9</v>
          </cell>
          <cell r="W4139" t="str">
            <v>2026-02-02</v>
          </cell>
        </row>
        <row r="4140">
          <cell r="A4140">
            <v>135729</v>
          </cell>
          <cell r="B4140">
            <v>46043</v>
          </cell>
          <cell r="C4140" t="str">
            <v>LUCA3</v>
          </cell>
          <cell r="D4140" t="str">
            <v>1645</v>
          </cell>
          <cell r="E4140" t="str">
            <v>4 643 900.00</v>
          </cell>
          <cell r="F4140" t="str">
            <v>5 572 680.00</v>
          </cell>
          <cell r="G4140" t="str">
            <v>MGA</v>
          </cell>
          <cell r="H4140" t="str">
            <v>C100</v>
          </cell>
          <cell r="I4140" t="str">
            <v>E</v>
          </cell>
          <cell r="J4140" t="str">
            <v>2026-01-21</v>
          </cell>
          <cell r="K4140" t="str">
            <v>YASSIE</v>
          </cell>
          <cell r="L4140" t="str">
            <v>True</v>
          </cell>
          <cell r="M4140" t="str">
            <v>True</v>
          </cell>
          <cell r="N4140" t="str">
            <v>True</v>
          </cell>
          <cell r="O4140" t="str">
            <v>False</v>
          </cell>
          <cell r="P4140">
            <v>269600145</v>
          </cell>
          <cell r="Q4140">
            <v>0</v>
          </cell>
          <cell r="R4140">
            <v>0</v>
          </cell>
          <cell r="S4140" t="str">
            <v>0.00</v>
          </cell>
          <cell r="T4140">
            <v>0</v>
          </cell>
          <cell r="U4140">
            <v>6</v>
          </cell>
          <cell r="V4140">
            <v>6</v>
          </cell>
          <cell r="W4140" t="str">
            <v>2026-01-21</v>
          </cell>
        </row>
        <row r="4141">
          <cell r="A4141">
            <v>135728</v>
          </cell>
          <cell r="B4141">
            <v>46043</v>
          </cell>
          <cell r="C4141" t="str">
            <v>SETRA3</v>
          </cell>
          <cell r="D4141" t="str">
            <v>947</v>
          </cell>
          <cell r="E4141" t="str">
            <v>2 440 000.00</v>
          </cell>
          <cell r="F4141" t="str">
            <v>2 440 000.00</v>
          </cell>
          <cell r="G4141" t="str">
            <v>MGA</v>
          </cell>
          <cell r="H4141" t="str">
            <v>C104</v>
          </cell>
          <cell r="I4141" t="str">
            <v>E</v>
          </cell>
          <cell r="J4141" t="str">
            <v>2026-01-21</v>
          </cell>
          <cell r="K4141" t="str">
            <v>YASSIE</v>
          </cell>
          <cell r="L4141" t="str">
            <v>True</v>
          </cell>
          <cell r="M4141" t="str">
            <v>True</v>
          </cell>
          <cell r="N4141" t="str">
            <v>True</v>
          </cell>
          <cell r="O4141" t="str">
            <v>False</v>
          </cell>
          <cell r="P4141">
            <v>269000337</v>
          </cell>
          <cell r="Q4141">
            <v>0</v>
          </cell>
          <cell r="R4141">
            <v>0</v>
          </cell>
          <cell r="S4141" t="str">
            <v>0.00</v>
          </cell>
          <cell r="T4141">
            <v>0</v>
          </cell>
          <cell r="U4141">
            <v>9</v>
          </cell>
          <cell r="V4141">
            <v>9</v>
          </cell>
          <cell r="W4141" t="str">
            <v>2026-01-22</v>
          </cell>
        </row>
        <row r="4142">
          <cell r="A4142">
            <v>135727</v>
          </cell>
          <cell r="B4142">
            <v>46043</v>
          </cell>
          <cell r="C4142" t="str">
            <v>LUCA3</v>
          </cell>
          <cell r="D4142" t="str">
            <v>1645</v>
          </cell>
          <cell r="E4142" t="str">
            <v>112 000.00</v>
          </cell>
          <cell r="F4142" t="str">
            <v>134 400.00</v>
          </cell>
          <cell r="G4142" t="str">
            <v>MGA</v>
          </cell>
          <cell r="H4142" t="str">
            <v>C104</v>
          </cell>
          <cell r="I4142" t="str">
            <v>E</v>
          </cell>
          <cell r="J4142" t="str">
            <v>2026-01-21</v>
          </cell>
          <cell r="K4142" t="str">
            <v>YASSIE</v>
          </cell>
          <cell r="L4142" t="str">
            <v>True</v>
          </cell>
          <cell r="M4142" t="str">
            <v>True</v>
          </cell>
          <cell r="N4142" t="str">
            <v>True</v>
          </cell>
          <cell r="O4142" t="str">
            <v>False</v>
          </cell>
          <cell r="P4142">
            <v>0</v>
          </cell>
          <cell r="Q4142">
            <v>0</v>
          </cell>
          <cell r="R4142">
            <v>0</v>
          </cell>
          <cell r="S4142" t="str">
            <v>0.00</v>
          </cell>
          <cell r="T4142">
            <v>0</v>
          </cell>
          <cell r="U4142">
            <v>10</v>
          </cell>
          <cell r="V4142">
            <v>10</v>
          </cell>
          <cell r="W4142" t="str">
            <v>2026-01-22</v>
          </cell>
        </row>
        <row r="4143">
          <cell r="A4143">
            <v>135726</v>
          </cell>
          <cell r="B4143">
            <v>46043</v>
          </cell>
          <cell r="C4143" t="str">
            <v>TAFITASOA3</v>
          </cell>
          <cell r="D4143" t="str">
            <v>2142</v>
          </cell>
          <cell r="E4143" t="str">
            <v>363 000.00</v>
          </cell>
          <cell r="F4143" t="str">
            <v>435 600.00</v>
          </cell>
          <cell r="G4143" t="str">
            <v>MGA</v>
          </cell>
          <cell r="H4143" t="str">
            <v>C700</v>
          </cell>
          <cell r="I4143" t="str">
            <v>E</v>
          </cell>
          <cell r="J4143" t="str">
            <v>2026-01-21</v>
          </cell>
          <cell r="K4143" t="str">
            <v>YASSIE</v>
          </cell>
          <cell r="L4143" t="str">
            <v>True</v>
          </cell>
          <cell r="M4143" t="str">
            <v>True</v>
          </cell>
          <cell r="N4143" t="str">
            <v>True</v>
          </cell>
          <cell r="O4143" t="str">
            <v>False</v>
          </cell>
          <cell r="P4143">
            <v>268900409</v>
          </cell>
          <cell r="Q4143">
            <v>268900408</v>
          </cell>
          <cell r="R4143">
            <v>0</v>
          </cell>
          <cell r="S4143" t="str">
            <v>0.00</v>
          </cell>
          <cell r="T4143">
            <v>0</v>
          </cell>
          <cell r="U4143">
            <v>7</v>
          </cell>
          <cell r="V4143">
            <v>7</v>
          </cell>
          <cell r="W4143" t="str">
            <v>2026-01-21</v>
          </cell>
        </row>
        <row r="4144">
          <cell r="A4144">
            <v>135725</v>
          </cell>
          <cell r="B4144">
            <v>46043</v>
          </cell>
          <cell r="C4144" t="str">
            <v>GINAM</v>
          </cell>
          <cell r="D4144" t="str">
            <v>1709</v>
          </cell>
          <cell r="E4144" t="str">
            <v>132 000 000.00</v>
          </cell>
          <cell r="F4144" t="str">
            <v>158 400 000.00</v>
          </cell>
          <cell r="G4144" t="str">
            <v>MGA</v>
          </cell>
          <cell r="H4144" t="str">
            <v>C400</v>
          </cell>
          <cell r="I4144" t="str">
            <v>E</v>
          </cell>
          <cell r="J4144" t="str">
            <v>2026-01-21</v>
          </cell>
          <cell r="K4144" t="str">
            <v>YASSIE</v>
          </cell>
          <cell r="L4144" t="str">
            <v>True</v>
          </cell>
          <cell r="M4144" t="str">
            <v>True</v>
          </cell>
          <cell r="N4144" t="str">
            <v>True</v>
          </cell>
          <cell r="O4144" t="str">
            <v>False</v>
          </cell>
          <cell r="P4144">
            <v>269000328</v>
          </cell>
          <cell r="Q4144">
            <v>269000327</v>
          </cell>
          <cell r="R4144">
            <v>0</v>
          </cell>
          <cell r="S4144" t="str">
            <v>0.00</v>
          </cell>
          <cell r="T4144">
            <v>0</v>
          </cell>
          <cell r="U4144">
            <v>7</v>
          </cell>
          <cell r="V4144">
            <v>7</v>
          </cell>
          <cell r="W4144" t="str">
            <v>2026-01-21</v>
          </cell>
        </row>
        <row r="4145">
          <cell r="A4145">
            <v>135724</v>
          </cell>
          <cell r="B4145">
            <v>46043</v>
          </cell>
          <cell r="C4145" t="str">
            <v>SETRA3</v>
          </cell>
          <cell r="D4145" t="str">
            <v>6683</v>
          </cell>
          <cell r="E4145" t="str">
            <v>1 000 000.00</v>
          </cell>
          <cell r="F4145" t="str">
            <v>1 000 000.00</v>
          </cell>
          <cell r="G4145" t="str">
            <v>MGA</v>
          </cell>
          <cell r="H4145" t="str">
            <v>C104</v>
          </cell>
          <cell r="I4145" t="str">
            <v>E</v>
          </cell>
          <cell r="J4145" t="str">
            <v>2026-01-21</v>
          </cell>
          <cell r="K4145" t="str">
            <v>YASSIE</v>
          </cell>
          <cell r="L4145" t="str">
            <v>True</v>
          </cell>
          <cell r="M4145" t="str">
            <v>True</v>
          </cell>
          <cell r="N4145" t="str">
            <v>True</v>
          </cell>
          <cell r="O4145" t="str">
            <v>False</v>
          </cell>
          <cell r="P4145">
            <v>269000325</v>
          </cell>
          <cell r="Q4145">
            <v>0</v>
          </cell>
          <cell r="R4145">
            <v>0</v>
          </cell>
          <cell r="S4145" t="str">
            <v>0.00</v>
          </cell>
          <cell r="T4145">
            <v>0</v>
          </cell>
          <cell r="U4145">
            <v>7</v>
          </cell>
          <cell r="V4145">
            <v>7</v>
          </cell>
          <cell r="W4145" t="str">
            <v>2026-01-21</v>
          </cell>
        </row>
        <row r="4146">
          <cell r="A4146">
            <v>135723</v>
          </cell>
          <cell r="B4146">
            <v>46043</v>
          </cell>
          <cell r="C4146" t="str">
            <v>NASANDRATRA1</v>
          </cell>
          <cell r="E4146" t="str">
            <v>0.00</v>
          </cell>
          <cell r="F4146" t="str">
            <v>0.00</v>
          </cell>
          <cell r="G4146" t="str">
            <v>MGA</v>
          </cell>
          <cell r="H4146" t="str">
            <v>C500</v>
          </cell>
          <cell r="I4146" t="str">
            <v>C</v>
          </cell>
          <cell r="J4146" t="str">
            <v>2026-01-21</v>
          </cell>
          <cell r="K4146" t="str">
            <v>YASSIE</v>
          </cell>
          <cell r="L4146" t="str">
            <v>True</v>
          </cell>
          <cell r="M4146" t="str">
            <v>True</v>
          </cell>
          <cell r="N4146" t="str">
            <v>True</v>
          </cell>
          <cell r="O4146" t="str">
            <v>False</v>
          </cell>
          <cell r="P4146">
            <v>269000320</v>
          </cell>
          <cell r="Q4146">
            <v>0</v>
          </cell>
          <cell r="R4146">
            <v>0</v>
          </cell>
          <cell r="S4146" t="str">
            <v>0.00</v>
          </cell>
          <cell r="T4146">
            <v>0</v>
          </cell>
          <cell r="U4146">
            <v>4</v>
          </cell>
          <cell r="V4146">
            <v>4</v>
          </cell>
          <cell r="W4146" t="str">
            <v>2026-01-23</v>
          </cell>
        </row>
        <row r="4147">
          <cell r="A4147">
            <v>135722</v>
          </cell>
          <cell r="B4147">
            <v>46043</v>
          </cell>
          <cell r="C4147" t="str">
            <v>LUCA3</v>
          </cell>
          <cell r="D4147" t="str">
            <v>2490</v>
          </cell>
          <cell r="E4147" t="str">
            <v>9 614 907.00</v>
          </cell>
          <cell r="F4147" t="str">
            <v>9 614 907.00</v>
          </cell>
          <cell r="G4147" t="str">
            <v>MGA</v>
          </cell>
          <cell r="H4147" t="str">
            <v>C104</v>
          </cell>
          <cell r="I4147" t="str">
            <v>E</v>
          </cell>
          <cell r="J4147" t="str">
            <v>2026-01-21</v>
          </cell>
          <cell r="K4147" t="str">
            <v>YASSIE</v>
          </cell>
          <cell r="L4147" t="str">
            <v>True</v>
          </cell>
          <cell r="M4147" t="str">
            <v>True</v>
          </cell>
          <cell r="N4147" t="str">
            <v>True</v>
          </cell>
          <cell r="O4147" t="str">
            <v>False</v>
          </cell>
          <cell r="P4147">
            <v>0</v>
          </cell>
          <cell r="Q4147">
            <v>0</v>
          </cell>
          <cell r="R4147">
            <v>0</v>
          </cell>
          <cell r="S4147" t="str">
            <v>0.00</v>
          </cell>
          <cell r="T4147">
            <v>0</v>
          </cell>
          <cell r="U4147">
            <v>10</v>
          </cell>
          <cell r="V4147">
            <v>10</v>
          </cell>
          <cell r="W4147" t="str">
            <v>2026-01-21</v>
          </cell>
        </row>
        <row r="4148">
          <cell r="A4148">
            <v>135721</v>
          </cell>
          <cell r="B4148">
            <v>46043</v>
          </cell>
          <cell r="C4148" t="str">
            <v>TAFITASOA3</v>
          </cell>
          <cell r="D4148" t="str">
            <v>14</v>
          </cell>
          <cell r="E4148" t="str">
            <v>38 038 000.00</v>
          </cell>
          <cell r="F4148" t="str">
            <v>45 645 600.00</v>
          </cell>
          <cell r="G4148" t="str">
            <v>MGA</v>
          </cell>
          <cell r="H4148" t="str">
            <v>C700</v>
          </cell>
          <cell r="I4148" t="str">
            <v>E</v>
          </cell>
          <cell r="J4148" t="str">
            <v>2026-01-21</v>
          </cell>
          <cell r="K4148" t="str">
            <v>YASSIE</v>
          </cell>
          <cell r="L4148" t="str">
            <v>True</v>
          </cell>
          <cell r="M4148" t="str">
            <v>True</v>
          </cell>
          <cell r="N4148" t="str">
            <v>True</v>
          </cell>
          <cell r="O4148" t="str">
            <v>False</v>
          </cell>
          <cell r="P4148">
            <v>269000313</v>
          </cell>
          <cell r="Q4148">
            <v>269000312</v>
          </cell>
          <cell r="R4148">
            <v>0</v>
          </cell>
          <cell r="S4148" t="str">
            <v>0.00</v>
          </cell>
          <cell r="T4148">
            <v>0</v>
          </cell>
          <cell r="U4148">
            <v>8</v>
          </cell>
          <cell r="V4148">
            <v>8</v>
          </cell>
          <cell r="W4148" t="str">
            <v>2026-01-26</v>
          </cell>
        </row>
        <row r="4149">
          <cell r="A4149">
            <v>135720</v>
          </cell>
          <cell r="B4149">
            <v>46043</v>
          </cell>
          <cell r="C4149" t="str">
            <v>HARITSOA</v>
          </cell>
          <cell r="E4149" t="str">
            <v>8 995 000.00</v>
          </cell>
          <cell r="F4149" t="str">
            <v>10 794 000.00</v>
          </cell>
          <cell r="G4149" t="str">
            <v>MGA</v>
          </cell>
          <cell r="H4149" t="str">
            <v>C500</v>
          </cell>
          <cell r="I4149" t="str">
            <v>E</v>
          </cell>
          <cell r="J4149" t="str">
            <v>2026-01-21</v>
          </cell>
          <cell r="K4149" t="str">
            <v>YASSIE</v>
          </cell>
          <cell r="L4149" t="str">
            <v>True</v>
          </cell>
          <cell r="M4149" t="str">
            <v>True</v>
          </cell>
          <cell r="N4149" t="str">
            <v>True</v>
          </cell>
          <cell r="O4149" t="str">
            <v>False</v>
          </cell>
          <cell r="P4149">
            <v>268900350</v>
          </cell>
          <cell r="Q4149">
            <v>0</v>
          </cell>
          <cell r="R4149">
            <v>0</v>
          </cell>
          <cell r="S4149" t="str">
            <v>0.00</v>
          </cell>
          <cell r="T4149">
            <v>0</v>
          </cell>
          <cell r="U4149">
            <v>10</v>
          </cell>
          <cell r="V4149">
            <v>10</v>
          </cell>
          <cell r="W4149" t="str">
            <v>2026-02-02</v>
          </cell>
        </row>
        <row r="4150">
          <cell r="A4150">
            <v>135719</v>
          </cell>
          <cell r="B4150">
            <v>46043</v>
          </cell>
          <cell r="C4150" t="str">
            <v>CHRISTELE</v>
          </cell>
          <cell r="D4150" t="str">
            <v>6060</v>
          </cell>
          <cell r="E4150" t="str">
            <v>609 000.00</v>
          </cell>
          <cell r="F4150" t="str">
            <v>730 800.00</v>
          </cell>
          <cell r="G4150" t="str">
            <v>MGA</v>
          </cell>
          <cell r="H4150" t="str">
            <v>C600</v>
          </cell>
          <cell r="I4150" t="str">
            <v>E</v>
          </cell>
          <cell r="J4150" t="str">
            <v>2026-01-21</v>
          </cell>
          <cell r="K4150" t="str">
            <v>YASSIE</v>
          </cell>
          <cell r="L4150" t="str">
            <v>True</v>
          </cell>
          <cell r="M4150" t="str">
            <v>True</v>
          </cell>
          <cell r="N4150" t="str">
            <v>True</v>
          </cell>
          <cell r="O4150" t="str">
            <v>False</v>
          </cell>
          <cell r="P4150">
            <v>269000310</v>
          </cell>
          <cell r="Q4150">
            <v>269000309</v>
          </cell>
          <cell r="R4150">
            <v>0</v>
          </cell>
          <cell r="S4150" t="str">
            <v>0.00</v>
          </cell>
          <cell r="T4150">
            <v>0</v>
          </cell>
          <cell r="U4150">
            <v>8</v>
          </cell>
          <cell r="V4150">
            <v>8</v>
          </cell>
          <cell r="W4150" t="str">
            <v>2026-02-02</v>
          </cell>
        </row>
        <row r="4151">
          <cell r="A4151">
            <v>135718</v>
          </cell>
          <cell r="B4151">
            <v>46043</v>
          </cell>
          <cell r="C4151" t="str">
            <v>TSILAVINA7</v>
          </cell>
          <cell r="D4151" t="str">
            <v>132</v>
          </cell>
          <cell r="E4151" t="str">
            <v>528 000.00</v>
          </cell>
          <cell r="F4151" t="str">
            <v>633 600.00</v>
          </cell>
          <cell r="G4151" t="str">
            <v>MGA</v>
          </cell>
          <cell r="H4151" t="str">
            <v>C700</v>
          </cell>
          <cell r="I4151" t="str">
            <v>E</v>
          </cell>
          <cell r="J4151" t="str">
            <v>2026-01-21</v>
          </cell>
          <cell r="K4151" t="str">
            <v>YASSIE</v>
          </cell>
          <cell r="L4151" t="str">
            <v>True</v>
          </cell>
          <cell r="M4151" t="str">
            <v>True</v>
          </cell>
          <cell r="N4151" t="str">
            <v>True</v>
          </cell>
          <cell r="O4151" t="str">
            <v>False</v>
          </cell>
          <cell r="P4151">
            <v>0</v>
          </cell>
          <cell r="Q4151">
            <v>269000307</v>
          </cell>
          <cell r="R4151">
            <v>0</v>
          </cell>
          <cell r="S4151" t="str">
            <v>0.00</v>
          </cell>
          <cell r="T4151">
            <v>0</v>
          </cell>
          <cell r="U4151">
            <v>8</v>
          </cell>
          <cell r="V4151">
            <v>8</v>
          </cell>
          <cell r="W4151" t="str">
            <v>2026-01-21</v>
          </cell>
        </row>
        <row r="4152">
          <cell r="A4152">
            <v>135717</v>
          </cell>
          <cell r="B4152">
            <v>46043</v>
          </cell>
          <cell r="C4152" t="str">
            <v>CHRISTELE</v>
          </cell>
          <cell r="D4152" t="str">
            <v>6060</v>
          </cell>
          <cell r="E4152" t="str">
            <v>484 800.00</v>
          </cell>
          <cell r="F4152" t="str">
            <v>581 760.00</v>
          </cell>
          <cell r="G4152" t="str">
            <v>MGA</v>
          </cell>
          <cell r="H4152" t="str">
            <v>C600</v>
          </cell>
          <cell r="I4152" t="str">
            <v>E</v>
          </cell>
          <cell r="J4152" t="str">
            <v>2026-01-21</v>
          </cell>
          <cell r="K4152" t="str">
            <v>YASSIE</v>
          </cell>
          <cell r="L4152" t="str">
            <v>True</v>
          </cell>
          <cell r="M4152" t="str">
            <v>True</v>
          </cell>
          <cell r="N4152" t="str">
            <v>True</v>
          </cell>
          <cell r="O4152" t="str">
            <v>False</v>
          </cell>
          <cell r="P4152">
            <v>269000202</v>
          </cell>
          <cell r="Q4152">
            <v>269000201</v>
          </cell>
          <cell r="R4152">
            <v>0</v>
          </cell>
          <cell r="S4152" t="str">
            <v>0.00</v>
          </cell>
          <cell r="T4152">
            <v>0</v>
          </cell>
          <cell r="U4152">
            <v>7</v>
          </cell>
          <cell r="V4152">
            <v>7</v>
          </cell>
          <cell r="W4152" t="str">
            <v>2026-02-02</v>
          </cell>
        </row>
        <row r="4153">
          <cell r="A4153">
            <v>135716</v>
          </cell>
          <cell r="B4153">
            <v>46043</v>
          </cell>
          <cell r="C4153" t="str">
            <v>SETRA3</v>
          </cell>
          <cell r="D4153" t="str">
            <v>102</v>
          </cell>
          <cell r="E4153" t="str">
            <v>12 300 000.00</v>
          </cell>
          <cell r="F4153" t="str">
            <v>14 760 000.00</v>
          </cell>
          <cell r="G4153" t="str">
            <v>MGA</v>
          </cell>
          <cell r="H4153" t="str">
            <v>C100</v>
          </cell>
          <cell r="I4153" t="str">
            <v>E</v>
          </cell>
          <cell r="J4153" t="str">
            <v>2026-01-21</v>
          </cell>
          <cell r="K4153" t="str">
            <v>YASSIE</v>
          </cell>
          <cell r="L4153" t="str">
            <v>True</v>
          </cell>
          <cell r="M4153" t="str">
            <v>True</v>
          </cell>
          <cell r="N4153" t="str">
            <v>True</v>
          </cell>
          <cell r="O4153" t="str">
            <v>False</v>
          </cell>
          <cell r="P4153">
            <v>268800296</v>
          </cell>
          <cell r="Q4153">
            <v>0</v>
          </cell>
          <cell r="R4153">
            <v>0</v>
          </cell>
          <cell r="S4153" t="str">
            <v>0.00</v>
          </cell>
          <cell r="T4153">
            <v>0</v>
          </cell>
          <cell r="U4153">
            <v>6</v>
          </cell>
          <cell r="V4153">
            <v>6</v>
          </cell>
          <cell r="W4153" t="str">
            <v>2026-01-22</v>
          </cell>
        </row>
        <row r="4154">
          <cell r="A4154">
            <v>135715</v>
          </cell>
          <cell r="B4154">
            <v>46043</v>
          </cell>
          <cell r="C4154" t="str">
            <v>MIALY23</v>
          </cell>
          <cell r="D4154" t="str">
            <v>6735</v>
          </cell>
          <cell r="E4154" t="str">
            <v>300 000.00</v>
          </cell>
          <cell r="F4154" t="str">
            <v>300 000.00</v>
          </cell>
          <cell r="G4154" t="str">
            <v>MGA</v>
          </cell>
          <cell r="H4154" t="str">
            <v>C600</v>
          </cell>
          <cell r="I4154" t="str">
            <v>E</v>
          </cell>
          <cell r="J4154" t="str">
            <v>2026-01-21</v>
          </cell>
          <cell r="K4154" t="str">
            <v>YASSIE</v>
          </cell>
          <cell r="L4154" t="str">
            <v>True</v>
          </cell>
          <cell r="M4154" t="str">
            <v>True</v>
          </cell>
          <cell r="N4154" t="str">
            <v>True</v>
          </cell>
          <cell r="O4154" t="str">
            <v>False</v>
          </cell>
          <cell r="P4154">
            <v>268800289</v>
          </cell>
          <cell r="Q4154">
            <v>268800288</v>
          </cell>
          <cell r="R4154">
            <v>0</v>
          </cell>
          <cell r="S4154" t="str">
            <v>0.00</v>
          </cell>
          <cell r="T4154">
            <v>0</v>
          </cell>
          <cell r="U4154">
            <v>8</v>
          </cell>
          <cell r="V4154">
            <v>8</v>
          </cell>
          <cell r="W4154" t="str">
            <v>2026-02-02</v>
          </cell>
        </row>
        <row r="4155">
          <cell r="A4155">
            <v>135714</v>
          </cell>
          <cell r="B4155">
            <v>46042</v>
          </cell>
          <cell r="C4155" t="str">
            <v>TAFITASOA3</v>
          </cell>
          <cell r="D4155" t="str">
            <v>3726</v>
          </cell>
          <cell r="E4155" t="str">
            <v>1 200 000.00</v>
          </cell>
          <cell r="F4155" t="str">
            <v>1 440 000.00</v>
          </cell>
          <cell r="G4155" t="str">
            <v>MGA</v>
          </cell>
          <cell r="H4155" t="str">
            <v>C700</v>
          </cell>
          <cell r="I4155" t="str">
            <v>E</v>
          </cell>
          <cell r="J4155" t="str">
            <v>2026-01-20</v>
          </cell>
          <cell r="K4155" t="str">
            <v>YASSIE</v>
          </cell>
          <cell r="L4155" t="str">
            <v>True</v>
          </cell>
          <cell r="M4155" t="str">
            <v>True</v>
          </cell>
          <cell r="N4155" t="str">
            <v>True</v>
          </cell>
          <cell r="O4155" t="str">
            <v>False</v>
          </cell>
          <cell r="P4155">
            <v>267800552</v>
          </cell>
          <cell r="Q4155">
            <v>267800551</v>
          </cell>
          <cell r="R4155">
            <v>0</v>
          </cell>
          <cell r="S4155" t="str">
            <v>0.00</v>
          </cell>
          <cell r="T4155">
            <v>0</v>
          </cell>
          <cell r="U4155">
            <v>5</v>
          </cell>
          <cell r="V4155">
            <v>5</v>
          </cell>
          <cell r="W4155" t="str">
            <v>2026-01-20</v>
          </cell>
        </row>
        <row r="4156">
          <cell r="A4156">
            <v>135713</v>
          </cell>
          <cell r="B4156">
            <v>46042</v>
          </cell>
          <cell r="C4156" t="str">
            <v>TAFITASOA3</v>
          </cell>
          <cell r="D4156" t="str">
            <v>127</v>
          </cell>
          <cell r="E4156" t="str">
            <v>9 292 004.04</v>
          </cell>
          <cell r="F4156" t="str">
            <v>11 150 404.85</v>
          </cell>
          <cell r="G4156" t="str">
            <v>MGA</v>
          </cell>
          <cell r="H4156" t="str">
            <v>C700</v>
          </cell>
          <cell r="I4156" t="str">
            <v>E</v>
          </cell>
          <cell r="J4156" t="str">
            <v>2026-01-20</v>
          </cell>
          <cell r="K4156" t="str">
            <v>YASSIE</v>
          </cell>
          <cell r="L4156" t="str">
            <v>True</v>
          </cell>
          <cell r="M4156" t="str">
            <v>True</v>
          </cell>
          <cell r="N4156" t="str">
            <v>True</v>
          </cell>
          <cell r="O4156" t="str">
            <v>False</v>
          </cell>
          <cell r="P4156">
            <v>267800548</v>
          </cell>
          <cell r="Q4156">
            <v>267800547</v>
          </cell>
          <cell r="R4156">
            <v>0</v>
          </cell>
          <cell r="S4156" t="str">
            <v>0.00</v>
          </cell>
          <cell r="T4156">
            <v>0</v>
          </cell>
          <cell r="U4156">
            <v>6</v>
          </cell>
          <cell r="V4156">
            <v>6</v>
          </cell>
          <cell r="W4156" t="str">
            <v>2026-01-20</v>
          </cell>
        </row>
        <row r="4157">
          <cell r="A4157">
            <v>135712</v>
          </cell>
          <cell r="B4157">
            <v>46042</v>
          </cell>
          <cell r="C4157" t="str">
            <v>HARITSOA</v>
          </cell>
          <cell r="D4157" t="str">
            <v>2053</v>
          </cell>
          <cell r="E4157" t="str">
            <v>1 248 800.00</v>
          </cell>
          <cell r="F4157" t="str">
            <v>1 498 560.00</v>
          </cell>
          <cell r="G4157" t="str">
            <v>MGA</v>
          </cell>
          <cell r="H4157" t="str">
            <v>C500</v>
          </cell>
          <cell r="I4157" t="str">
            <v>E</v>
          </cell>
          <cell r="J4157" t="str">
            <v>2026-01-20</v>
          </cell>
          <cell r="K4157" t="str">
            <v>YASSIE</v>
          </cell>
          <cell r="L4157" t="str">
            <v>True</v>
          </cell>
          <cell r="M4157" t="str">
            <v>True</v>
          </cell>
          <cell r="N4157" t="str">
            <v>True</v>
          </cell>
          <cell r="O4157" t="str">
            <v>False</v>
          </cell>
          <cell r="P4157">
            <v>267601293</v>
          </cell>
          <cell r="Q4157">
            <v>0</v>
          </cell>
          <cell r="R4157">
            <v>0</v>
          </cell>
          <cell r="S4157" t="str">
            <v>0.00</v>
          </cell>
          <cell r="T4157">
            <v>0</v>
          </cell>
          <cell r="U4157">
            <v>11</v>
          </cell>
          <cell r="V4157">
            <v>11</v>
          </cell>
          <cell r="W4157" t="str">
            <v>2026-02-02</v>
          </cell>
        </row>
        <row r="4158">
          <cell r="A4158">
            <v>135711</v>
          </cell>
          <cell r="B4158">
            <v>46042</v>
          </cell>
          <cell r="C4158" t="str">
            <v>SETRA3</v>
          </cell>
          <cell r="D4158" t="str">
            <v>3747</v>
          </cell>
          <cell r="E4158" t="str">
            <v>906 500.00</v>
          </cell>
          <cell r="F4158" t="str">
            <v>906 500.00</v>
          </cell>
          <cell r="G4158" t="str">
            <v>MGA</v>
          </cell>
          <cell r="H4158" t="str">
            <v>C104</v>
          </cell>
          <cell r="I4158" t="str">
            <v>E</v>
          </cell>
          <cell r="J4158" t="str">
            <v>2026-01-20</v>
          </cell>
          <cell r="K4158" t="str">
            <v>YASSIE</v>
          </cell>
          <cell r="L4158" t="str">
            <v>True</v>
          </cell>
          <cell r="M4158" t="str">
            <v>True</v>
          </cell>
          <cell r="N4158" t="str">
            <v>True</v>
          </cell>
          <cell r="O4158" t="str">
            <v>False</v>
          </cell>
          <cell r="P4158">
            <v>267800545</v>
          </cell>
          <cell r="Q4158">
            <v>0</v>
          </cell>
          <cell r="R4158">
            <v>0</v>
          </cell>
          <cell r="S4158" t="str">
            <v>0.00</v>
          </cell>
          <cell r="T4158">
            <v>0</v>
          </cell>
          <cell r="U4158">
            <v>7</v>
          </cell>
          <cell r="V4158">
            <v>7</v>
          </cell>
          <cell r="W4158" t="str">
            <v>2026-01-21</v>
          </cell>
        </row>
        <row r="4159">
          <cell r="A4159">
            <v>135710</v>
          </cell>
          <cell r="B4159">
            <v>46042</v>
          </cell>
          <cell r="C4159" t="str">
            <v>SETRA3</v>
          </cell>
          <cell r="D4159" t="str">
            <v>2886</v>
          </cell>
          <cell r="E4159" t="str">
            <v>4 539 400.00</v>
          </cell>
          <cell r="F4159" t="str">
            <v>4 539 400.00</v>
          </cell>
          <cell r="G4159" t="str">
            <v>MGA</v>
          </cell>
          <cell r="H4159" t="str">
            <v>C102</v>
          </cell>
          <cell r="I4159" t="str">
            <v>E</v>
          </cell>
          <cell r="J4159" t="str">
            <v>2026-01-20</v>
          </cell>
          <cell r="K4159" t="str">
            <v>YASSIE</v>
          </cell>
          <cell r="L4159" t="str">
            <v>True</v>
          </cell>
          <cell r="M4159" t="str">
            <v>True</v>
          </cell>
          <cell r="N4159" t="str">
            <v>True</v>
          </cell>
          <cell r="O4159" t="str">
            <v>False</v>
          </cell>
          <cell r="P4159">
            <v>267800541</v>
          </cell>
          <cell r="Q4159">
            <v>0</v>
          </cell>
          <cell r="R4159">
            <v>0</v>
          </cell>
          <cell r="S4159" t="str">
            <v>0.00</v>
          </cell>
          <cell r="T4159">
            <v>0</v>
          </cell>
          <cell r="U4159">
            <v>10</v>
          </cell>
          <cell r="V4159">
            <v>10</v>
          </cell>
          <cell r="W4159" t="str">
            <v>2026-01-21</v>
          </cell>
        </row>
        <row r="4160">
          <cell r="A4160">
            <v>135709</v>
          </cell>
          <cell r="B4160">
            <v>46042</v>
          </cell>
          <cell r="C4160" t="str">
            <v>HARITSOA</v>
          </cell>
          <cell r="D4160" t="str">
            <v>2633</v>
          </cell>
          <cell r="E4160" t="str">
            <v>960 000.00</v>
          </cell>
          <cell r="F4160" t="str">
            <v>1 152 000.00</v>
          </cell>
          <cell r="G4160" t="str">
            <v>MGA</v>
          </cell>
          <cell r="H4160" t="str">
            <v>C500</v>
          </cell>
          <cell r="I4160" t="str">
            <v>E</v>
          </cell>
          <cell r="J4160" t="str">
            <v>2026-01-20</v>
          </cell>
          <cell r="K4160" t="str">
            <v>YASSIE</v>
          </cell>
          <cell r="L4160" t="str">
            <v>True</v>
          </cell>
          <cell r="M4160" t="str">
            <v>True</v>
          </cell>
          <cell r="N4160" t="str">
            <v>True</v>
          </cell>
          <cell r="O4160" t="str">
            <v>False</v>
          </cell>
          <cell r="P4160">
            <v>267700491</v>
          </cell>
          <cell r="Q4160">
            <v>0</v>
          </cell>
          <cell r="R4160">
            <v>0</v>
          </cell>
          <cell r="S4160" t="str">
            <v>0.00</v>
          </cell>
          <cell r="T4160">
            <v>0</v>
          </cell>
          <cell r="U4160">
            <v>12</v>
          </cell>
          <cell r="V4160">
            <v>12</v>
          </cell>
          <cell r="W4160" t="str">
            <v>2026-02-02</v>
          </cell>
        </row>
        <row r="4161">
          <cell r="A4161">
            <v>135708</v>
          </cell>
          <cell r="B4161">
            <v>46042</v>
          </cell>
          <cell r="C4161" t="str">
            <v>TAFITASOA3</v>
          </cell>
          <cell r="D4161" t="str">
            <v>713</v>
          </cell>
          <cell r="E4161" t="str">
            <v>489 312 960.00</v>
          </cell>
          <cell r="F4161" t="str">
            <v>587 175 552.00</v>
          </cell>
          <cell r="G4161" t="str">
            <v>MGA</v>
          </cell>
          <cell r="H4161" t="str">
            <v>C700</v>
          </cell>
          <cell r="I4161" t="str">
            <v>E</v>
          </cell>
          <cell r="J4161" t="str">
            <v>2026-01-20</v>
          </cell>
          <cell r="K4161" t="str">
            <v>YASSIE</v>
          </cell>
          <cell r="L4161" t="str">
            <v>True</v>
          </cell>
          <cell r="M4161" t="str">
            <v>True</v>
          </cell>
          <cell r="N4161" t="str">
            <v>True</v>
          </cell>
          <cell r="O4161" t="str">
            <v>False</v>
          </cell>
          <cell r="P4161">
            <v>267700473</v>
          </cell>
          <cell r="Q4161">
            <v>267700472</v>
          </cell>
          <cell r="R4161">
            <v>0</v>
          </cell>
          <cell r="S4161" t="str">
            <v>0.00</v>
          </cell>
          <cell r="T4161">
            <v>0</v>
          </cell>
          <cell r="U4161">
            <v>7</v>
          </cell>
          <cell r="V4161">
            <v>7</v>
          </cell>
          <cell r="W4161" t="str">
            <v>2026-01-20</v>
          </cell>
        </row>
        <row r="4162">
          <cell r="A4162">
            <v>135707</v>
          </cell>
          <cell r="B4162">
            <v>46042</v>
          </cell>
          <cell r="C4162" t="str">
            <v>LUCA3</v>
          </cell>
          <cell r="D4162" t="str">
            <v>2490</v>
          </cell>
          <cell r="E4162" t="str">
            <v>3 971 000.00</v>
          </cell>
          <cell r="F4162" t="str">
            <v>3 971 000.00</v>
          </cell>
          <cell r="G4162" t="str">
            <v>MGA</v>
          </cell>
          <cell r="H4162" t="str">
            <v>C104</v>
          </cell>
          <cell r="I4162" t="str">
            <v>E</v>
          </cell>
          <cell r="J4162" t="str">
            <v>2026-01-20</v>
          </cell>
          <cell r="K4162" t="str">
            <v>YASSIE</v>
          </cell>
          <cell r="L4162" t="str">
            <v>True</v>
          </cell>
          <cell r="M4162" t="str">
            <v>True</v>
          </cell>
          <cell r="N4162" t="str">
            <v>True</v>
          </cell>
          <cell r="O4162" t="str">
            <v>False</v>
          </cell>
          <cell r="P4162">
            <v>0</v>
          </cell>
          <cell r="Q4162">
            <v>0</v>
          </cell>
          <cell r="R4162">
            <v>0</v>
          </cell>
          <cell r="S4162" t="str">
            <v>0.00</v>
          </cell>
          <cell r="T4162">
            <v>0</v>
          </cell>
          <cell r="U4162">
            <v>9</v>
          </cell>
          <cell r="V4162">
            <v>9</v>
          </cell>
          <cell r="W4162" t="str">
            <v>2026-01-21</v>
          </cell>
        </row>
        <row r="4163">
          <cell r="A4163">
            <v>135706</v>
          </cell>
          <cell r="B4163">
            <v>46042</v>
          </cell>
          <cell r="C4163" t="str">
            <v>TSILAVINA7</v>
          </cell>
          <cell r="D4163" t="str">
            <v>2546</v>
          </cell>
          <cell r="E4163" t="str">
            <v>226 540.00</v>
          </cell>
          <cell r="F4163" t="str">
            <v>226 540.00</v>
          </cell>
          <cell r="G4163" t="str">
            <v>USD</v>
          </cell>
          <cell r="H4163" t="str">
            <v>C700</v>
          </cell>
          <cell r="I4163" t="str">
            <v>E</v>
          </cell>
          <cell r="J4163" t="str">
            <v>2026-01-20</v>
          </cell>
          <cell r="K4163" t="str">
            <v>YASSIE</v>
          </cell>
          <cell r="L4163" t="str">
            <v>True</v>
          </cell>
          <cell r="M4163" t="str">
            <v>True</v>
          </cell>
          <cell r="N4163" t="str">
            <v>True</v>
          </cell>
          <cell r="O4163" t="str">
            <v>False</v>
          </cell>
          <cell r="P4163">
            <v>0</v>
          </cell>
          <cell r="Q4163">
            <v>267300178</v>
          </cell>
          <cell r="R4163">
            <v>0</v>
          </cell>
          <cell r="S4163" t="str">
            <v>0.00</v>
          </cell>
          <cell r="T4163">
            <v>0</v>
          </cell>
          <cell r="U4163">
            <v>9</v>
          </cell>
          <cell r="V4163">
            <v>9</v>
          </cell>
          <cell r="W4163" t="str">
            <v>2026-01-20</v>
          </cell>
        </row>
        <row r="4164">
          <cell r="A4164">
            <v>135705</v>
          </cell>
          <cell r="B4164">
            <v>46042</v>
          </cell>
          <cell r="C4164" t="str">
            <v>TSILAVINA7</v>
          </cell>
          <cell r="D4164" t="str">
            <v>2546</v>
          </cell>
          <cell r="E4164" t="str">
            <v>750.00</v>
          </cell>
          <cell r="F4164" t="str">
            <v>750.00</v>
          </cell>
          <cell r="G4164" t="str">
            <v>USD</v>
          </cell>
          <cell r="H4164" t="str">
            <v>C700</v>
          </cell>
          <cell r="I4164" t="str">
            <v>E</v>
          </cell>
          <cell r="J4164" t="str">
            <v>2026-01-20</v>
          </cell>
          <cell r="K4164" t="str">
            <v>YASSIE</v>
          </cell>
          <cell r="L4164" t="str">
            <v>True</v>
          </cell>
          <cell r="M4164" t="str">
            <v>True</v>
          </cell>
          <cell r="N4164" t="str">
            <v>True</v>
          </cell>
          <cell r="O4164" t="str">
            <v>False</v>
          </cell>
          <cell r="P4164">
            <v>0</v>
          </cell>
          <cell r="Q4164">
            <v>267400153</v>
          </cell>
          <cell r="R4164">
            <v>0</v>
          </cell>
          <cell r="S4164" t="str">
            <v>0.00</v>
          </cell>
          <cell r="T4164">
            <v>0</v>
          </cell>
          <cell r="U4164">
            <v>8</v>
          </cell>
          <cell r="V4164">
            <v>8</v>
          </cell>
          <cell r="W4164" t="str">
            <v>2026-01-20</v>
          </cell>
        </row>
        <row r="4165">
          <cell r="A4165">
            <v>135704</v>
          </cell>
          <cell r="B4165">
            <v>46042</v>
          </cell>
          <cell r="C4165" t="str">
            <v>TIANA9</v>
          </cell>
          <cell r="D4165" t="str">
            <v>2537</v>
          </cell>
          <cell r="E4165" t="str">
            <v>191 232.00</v>
          </cell>
          <cell r="F4165" t="str">
            <v>229 478.40</v>
          </cell>
          <cell r="G4165" t="str">
            <v>MGA</v>
          </cell>
          <cell r="H4165" t="str">
            <v>C600</v>
          </cell>
          <cell r="I4165" t="str">
            <v>E</v>
          </cell>
          <cell r="J4165" t="str">
            <v>2026-01-20</v>
          </cell>
          <cell r="K4165" t="str">
            <v>YASSIE</v>
          </cell>
          <cell r="L4165" t="str">
            <v>True</v>
          </cell>
          <cell r="M4165" t="str">
            <v>True</v>
          </cell>
          <cell r="N4165" t="str">
            <v>True</v>
          </cell>
          <cell r="O4165" t="str">
            <v>False</v>
          </cell>
          <cell r="P4165">
            <v>0</v>
          </cell>
          <cell r="Q4165">
            <v>0</v>
          </cell>
          <cell r="R4165">
            <v>0</v>
          </cell>
          <cell r="S4165" t="str">
            <v>0.00</v>
          </cell>
          <cell r="T4165">
            <v>0</v>
          </cell>
          <cell r="U4165">
            <v>8</v>
          </cell>
          <cell r="V4165">
            <v>8</v>
          </cell>
          <cell r="W4165" t="str">
            <v>2026-02-02</v>
          </cell>
        </row>
        <row r="4166">
          <cell r="A4166">
            <v>135703</v>
          </cell>
          <cell r="B4166">
            <v>46042</v>
          </cell>
          <cell r="C4166" t="str">
            <v>LUCA3</v>
          </cell>
          <cell r="D4166" t="str">
            <v>1645</v>
          </cell>
          <cell r="E4166" t="str">
            <v>56 000.00</v>
          </cell>
          <cell r="F4166" t="str">
            <v>67 200.00</v>
          </cell>
          <cell r="G4166" t="str">
            <v>MGA</v>
          </cell>
          <cell r="H4166" t="str">
            <v>C104</v>
          </cell>
          <cell r="I4166" t="str">
            <v>E</v>
          </cell>
          <cell r="J4166" t="str">
            <v>2026-01-20</v>
          </cell>
          <cell r="K4166" t="str">
            <v>YASSIE</v>
          </cell>
          <cell r="L4166" t="str">
            <v>True</v>
          </cell>
          <cell r="M4166" t="str">
            <v>False</v>
          </cell>
          <cell r="N4166" t="str">
            <v>False</v>
          </cell>
          <cell r="O4166" t="str">
            <v>True</v>
          </cell>
          <cell r="P4166">
            <v>267100458</v>
          </cell>
          <cell r="Q4166">
            <v>0</v>
          </cell>
          <cell r="R4166">
            <v>0</v>
          </cell>
          <cell r="S4166" t="str">
            <v>0.00</v>
          </cell>
          <cell r="T4166">
            <v>0</v>
          </cell>
          <cell r="U4166">
            <v>0</v>
          </cell>
          <cell r="V4166">
            <v>0</v>
          </cell>
          <cell r="W4166" t="str">
            <v>0000-00-00</v>
          </cell>
        </row>
        <row r="4167">
          <cell r="A4167">
            <v>135702</v>
          </cell>
          <cell r="B4167">
            <v>46042</v>
          </cell>
          <cell r="C4167" t="str">
            <v>SETRA3</v>
          </cell>
          <cell r="E4167" t="str">
            <v>0.00</v>
          </cell>
          <cell r="F4167" t="str">
            <v>0.00</v>
          </cell>
          <cell r="G4167" t="str">
            <v>MGA</v>
          </cell>
          <cell r="H4167" t="str">
            <v>C100</v>
          </cell>
          <cell r="I4167" t="str">
            <v>C</v>
          </cell>
          <cell r="J4167" t="str">
            <v>2026-01-20</v>
          </cell>
          <cell r="K4167" t="str">
            <v>YASSIE</v>
          </cell>
          <cell r="L4167" t="str">
            <v>True</v>
          </cell>
          <cell r="M4167" t="str">
            <v>False</v>
          </cell>
          <cell r="N4167" t="str">
            <v>True</v>
          </cell>
          <cell r="O4167" t="str">
            <v>False</v>
          </cell>
          <cell r="P4167">
            <v>267000963</v>
          </cell>
          <cell r="Q4167">
            <v>0</v>
          </cell>
          <cell r="R4167">
            <v>0</v>
          </cell>
          <cell r="S4167" t="str">
            <v>0.00</v>
          </cell>
          <cell r="T4167">
            <v>0</v>
          </cell>
          <cell r="U4167">
            <v>5</v>
          </cell>
          <cell r="V4167">
            <v>5</v>
          </cell>
          <cell r="W4167" t="str">
            <v>2026-01-20</v>
          </cell>
        </row>
        <row r="4168">
          <cell r="A4168">
            <v>135701</v>
          </cell>
          <cell r="B4168">
            <v>46042</v>
          </cell>
          <cell r="C4168" t="str">
            <v>HARITSOA</v>
          </cell>
          <cell r="E4168" t="str">
            <v>8 020 164 349.68</v>
          </cell>
          <cell r="F4168" t="str">
            <v>9 624 197 219.62</v>
          </cell>
          <cell r="G4168" t="str">
            <v>MGA</v>
          </cell>
          <cell r="H4168" t="str">
            <v>C500</v>
          </cell>
          <cell r="I4168" t="str">
            <v>E</v>
          </cell>
          <cell r="J4168" t="str">
            <v>2026-01-20</v>
          </cell>
          <cell r="K4168" t="str">
            <v>YASSIE</v>
          </cell>
          <cell r="L4168" t="str">
            <v>True</v>
          </cell>
          <cell r="M4168" t="str">
            <v>False</v>
          </cell>
          <cell r="N4168" t="str">
            <v>False</v>
          </cell>
          <cell r="O4168" t="str">
            <v>True</v>
          </cell>
          <cell r="P4168">
            <v>266900142</v>
          </cell>
          <cell r="Q4168">
            <v>0</v>
          </cell>
          <cell r="R4168">
            <v>0</v>
          </cell>
          <cell r="S4168" t="str">
            <v>0.00</v>
          </cell>
          <cell r="T4168">
            <v>0</v>
          </cell>
          <cell r="U4168">
            <v>0</v>
          </cell>
          <cell r="V4168">
            <v>0</v>
          </cell>
          <cell r="W4168" t="str">
            <v>0000-00-00</v>
          </cell>
        </row>
        <row r="4169">
          <cell r="A4169">
            <v>135700</v>
          </cell>
          <cell r="B4169">
            <v>46042</v>
          </cell>
          <cell r="C4169" t="str">
            <v>LUISA</v>
          </cell>
          <cell r="D4169" t="str">
            <v>3098</v>
          </cell>
          <cell r="E4169" t="str">
            <v>6 442 186.92</v>
          </cell>
          <cell r="F4169" t="str">
            <v>7 730 624.30</v>
          </cell>
          <cell r="G4169" t="str">
            <v>MGA</v>
          </cell>
          <cell r="H4169" t="str">
            <v>C700</v>
          </cell>
          <cell r="I4169" t="str">
            <v>E</v>
          </cell>
          <cell r="J4169" t="str">
            <v>2026-01-20</v>
          </cell>
          <cell r="K4169" t="str">
            <v>YASSIE</v>
          </cell>
          <cell r="L4169" t="str">
            <v>True</v>
          </cell>
          <cell r="M4169" t="str">
            <v>True</v>
          </cell>
          <cell r="N4169" t="str">
            <v>True</v>
          </cell>
          <cell r="O4169" t="str">
            <v>False</v>
          </cell>
          <cell r="P4169">
            <v>267100451</v>
          </cell>
          <cell r="Q4169">
            <v>0</v>
          </cell>
          <cell r="R4169">
            <v>0</v>
          </cell>
          <cell r="S4169" t="str">
            <v>0.00</v>
          </cell>
          <cell r="T4169">
            <v>0</v>
          </cell>
          <cell r="U4169">
            <v>5</v>
          </cell>
          <cell r="V4169">
            <v>5</v>
          </cell>
          <cell r="W4169" t="str">
            <v>2026-01-20</v>
          </cell>
        </row>
        <row r="4170">
          <cell r="A4170">
            <v>135699</v>
          </cell>
          <cell r="B4170">
            <v>46042</v>
          </cell>
          <cell r="C4170" t="str">
            <v>LUCA3</v>
          </cell>
          <cell r="D4170" t="str">
            <v>2490</v>
          </cell>
          <cell r="E4170" t="str">
            <v>8 515 829.00</v>
          </cell>
          <cell r="F4170" t="str">
            <v>8 515 829.00</v>
          </cell>
          <cell r="G4170" t="str">
            <v>MGA</v>
          </cell>
          <cell r="H4170" t="str">
            <v>C104</v>
          </cell>
          <cell r="I4170" t="str">
            <v>E</v>
          </cell>
          <cell r="J4170" t="str">
            <v>2026-01-20</v>
          </cell>
          <cell r="K4170" t="str">
            <v>YASSIE</v>
          </cell>
          <cell r="L4170" t="str">
            <v>True</v>
          </cell>
          <cell r="M4170" t="str">
            <v>True</v>
          </cell>
          <cell r="N4170" t="str">
            <v>True</v>
          </cell>
          <cell r="O4170" t="str">
            <v>False</v>
          </cell>
          <cell r="P4170">
            <v>267100449</v>
          </cell>
          <cell r="Q4170">
            <v>0</v>
          </cell>
          <cell r="R4170">
            <v>0</v>
          </cell>
          <cell r="S4170" t="str">
            <v>0.00</v>
          </cell>
          <cell r="T4170">
            <v>0</v>
          </cell>
          <cell r="U4170">
            <v>9</v>
          </cell>
          <cell r="V4170">
            <v>9</v>
          </cell>
          <cell r="W4170" t="str">
            <v>2026-01-20</v>
          </cell>
        </row>
        <row r="4171">
          <cell r="A4171">
            <v>135698</v>
          </cell>
          <cell r="B4171">
            <v>46042</v>
          </cell>
          <cell r="C4171" t="str">
            <v>HARITSOA</v>
          </cell>
          <cell r="D4171" t="str">
            <v>1261</v>
          </cell>
          <cell r="E4171" t="str">
            <v>9 400 000.00</v>
          </cell>
          <cell r="F4171" t="str">
            <v>11 280 000.00</v>
          </cell>
          <cell r="G4171" t="str">
            <v>MGA</v>
          </cell>
          <cell r="H4171" t="str">
            <v>C500</v>
          </cell>
          <cell r="I4171" t="str">
            <v>E</v>
          </cell>
          <cell r="J4171" t="str">
            <v>2026-01-20</v>
          </cell>
          <cell r="K4171" t="str">
            <v>YASSIE</v>
          </cell>
          <cell r="L4171" t="str">
            <v>True</v>
          </cell>
          <cell r="M4171" t="str">
            <v>True</v>
          </cell>
          <cell r="N4171" t="str">
            <v>True</v>
          </cell>
          <cell r="O4171" t="str">
            <v>False</v>
          </cell>
          <cell r="P4171">
            <v>267100441</v>
          </cell>
          <cell r="Q4171">
            <v>0</v>
          </cell>
          <cell r="R4171">
            <v>0</v>
          </cell>
          <cell r="S4171" t="str">
            <v>0.00</v>
          </cell>
          <cell r="T4171">
            <v>0</v>
          </cell>
          <cell r="U4171">
            <v>10</v>
          </cell>
          <cell r="V4171">
            <v>10</v>
          </cell>
          <cell r="W4171" t="str">
            <v>2026-01-23</v>
          </cell>
        </row>
        <row r="4172">
          <cell r="A4172">
            <v>135697</v>
          </cell>
          <cell r="B4172">
            <v>46042</v>
          </cell>
          <cell r="C4172" t="str">
            <v>MBOLATIANANJI</v>
          </cell>
          <cell r="D4172" t="str">
            <v>3098</v>
          </cell>
          <cell r="E4172" t="str">
            <v>6 338 099.00</v>
          </cell>
          <cell r="F4172" t="str">
            <v>6 338 099.00</v>
          </cell>
          <cell r="G4172" t="str">
            <v>MGA</v>
          </cell>
          <cell r="H4172" t="str">
            <v>C800</v>
          </cell>
          <cell r="I4172" t="str">
            <v>E</v>
          </cell>
          <cell r="J4172" t="str">
            <v>2026-01-20</v>
          </cell>
          <cell r="K4172" t="str">
            <v>YASSIE</v>
          </cell>
          <cell r="L4172" t="str">
            <v>True</v>
          </cell>
          <cell r="M4172" t="str">
            <v>True</v>
          </cell>
          <cell r="N4172" t="str">
            <v>True</v>
          </cell>
          <cell r="O4172" t="str">
            <v>False</v>
          </cell>
          <cell r="P4172">
            <v>0</v>
          </cell>
          <cell r="Q4172">
            <v>0</v>
          </cell>
          <cell r="R4172">
            <v>0</v>
          </cell>
          <cell r="S4172" t="str">
            <v>0.00</v>
          </cell>
          <cell r="T4172">
            <v>0</v>
          </cell>
          <cell r="U4172">
            <v>4</v>
          </cell>
          <cell r="V4172">
            <v>4</v>
          </cell>
          <cell r="W4172" t="str">
            <v>2026-01-21</v>
          </cell>
        </row>
        <row r="4173">
          <cell r="A4173">
            <v>135696</v>
          </cell>
          <cell r="B4173">
            <v>46041</v>
          </cell>
          <cell r="C4173" t="str">
            <v>GINAM</v>
          </cell>
          <cell r="D4173" t="str">
            <v>2886</v>
          </cell>
          <cell r="E4173" t="str">
            <v>295 600.00</v>
          </cell>
          <cell r="F4173" t="str">
            <v>354 720.00</v>
          </cell>
          <cell r="G4173" t="str">
            <v>MGA</v>
          </cell>
          <cell r="H4173" t="str">
            <v>C400</v>
          </cell>
          <cell r="I4173" t="str">
            <v>E</v>
          </cell>
          <cell r="J4173" t="str">
            <v>2026-01-19</v>
          </cell>
          <cell r="K4173" t="str">
            <v>YASSIE</v>
          </cell>
          <cell r="L4173" t="str">
            <v>True</v>
          </cell>
          <cell r="M4173" t="str">
            <v>True</v>
          </cell>
          <cell r="N4173" t="str">
            <v>True</v>
          </cell>
          <cell r="O4173" t="str">
            <v>False</v>
          </cell>
          <cell r="P4173">
            <v>265700135</v>
          </cell>
          <cell r="Q4173">
            <v>265700134</v>
          </cell>
          <cell r="R4173">
            <v>0</v>
          </cell>
          <cell r="S4173" t="str">
            <v>0.00</v>
          </cell>
          <cell r="T4173">
            <v>0</v>
          </cell>
          <cell r="U4173">
            <v>6</v>
          </cell>
          <cell r="V4173">
            <v>6</v>
          </cell>
          <cell r="W4173" t="str">
            <v>2026-01-20</v>
          </cell>
        </row>
        <row r="4174">
          <cell r="A4174">
            <v>135695</v>
          </cell>
          <cell r="B4174">
            <v>46041</v>
          </cell>
          <cell r="C4174" t="str">
            <v>HARITSOA</v>
          </cell>
          <cell r="E4174" t="str">
            <v>0.00</v>
          </cell>
          <cell r="F4174" t="str">
            <v>0.00</v>
          </cell>
          <cell r="G4174" t="str">
            <v>EUR</v>
          </cell>
          <cell r="H4174" t="str">
            <v>C500</v>
          </cell>
          <cell r="I4174" t="str">
            <v>E</v>
          </cell>
          <cell r="J4174" t="str">
            <v>2026-01-19</v>
          </cell>
          <cell r="K4174" t="str">
            <v>YASSIE</v>
          </cell>
          <cell r="L4174" t="str">
            <v>True</v>
          </cell>
          <cell r="M4174" t="str">
            <v>False</v>
          </cell>
          <cell r="N4174" t="str">
            <v>True</v>
          </cell>
          <cell r="O4174" t="str">
            <v>False</v>
          </cell>
          <cell r="P4174">
            <v>265800322</v>
          </cell>
          <cell r="Q4174">
            <v>265800321</v>
          </cell>
          <cell r="R4174">
            <v>0</v>
          </cell>
          <cell r="S4174" t="str">
            <v>0.00</v>
          </cell>
          <cell r="T4174">
            <v>0</v>
          </cell>
          <cell r="U4174">
            <v>6</v>
          </cell>
          <cell r="V4174">
            <v>6</v>
          </cell>
          <cell r="W4174" t="str">
            <v>2026-01-23</v>
          </cell>
        </row>
        <row r="4175">
          <cell r="A4175">
            <v>135694</v>
          </cell>
          <cell r="B4175">
            <v>46041</v>
          </cell>
          <cell r="C4175" t="str">
            <v>SETRA3</v>
          </cell>
          <cell r="D4175" t="str">
            <v>6731</v>
          </cell>
          <cell r="E4175" t="str">
            <v>6 200 000.00</v>
          </cell>
          <cell r="F4175" t="str">
            <v>6 200 000.00</v>
          </cell>
          <cell r="G4175" t="str">
            <v>MGA</v>
          </cell>
          <cell r="H4175" t="str">
            <v>C103</v>
          </cell>
          <cell r="I4175" t="str">
            <v>E</v>
          </cell>
          <cell r="J4175" t="str">
            <v>2026-01-19</v>
          </cell>
          <cell r="K4175" t="str">
            <v>YASSIE</v>
          </cell>
          <cell r="L4175" t="str">
            <v>True</v>
          </cell>
          <cell r="M4175" t="str">
            <v>True</v>
          </cell>
          <cell r="N4175" t="str">
            <v>True</v>
          </cell>
          <cell r="O4175" t="str">
            <v>False</v>
          </cell>
          <cell r="P4175">
            <v>265700132</v>
          </cell>
          <cell r="Q4175">
            <v>0</v>
          </cell>
          <cell r="R4175">
            <v>0</v>
          </cell>
          <cell r="S4175" t="str">
            <v>0.00</v>
          </cell>
          <cell r="T4175">
            <v>0</v>
          </cell>
          <cell r="U4175">
            <v>7</v>
          </cell>
          <cell r="V4175">
            <v>7</v>
          </cell>
          <cell r="W4175" t="str">
            <v>2026-01-26</v>
          </cell>
        </row>
        <row r="4176">
          <cell r="A4176">
            <v>135693</v>
          </cell>
          <cell r="B4176">
            <v>46041</v>
          </cell>
          <cell r="C4176" t="str">
            <v>HARITSOA</v>
          </cell>
          <cell r="E4176" t="str">
            <v>0.00</v>
          </cell>
          <cell r="F4176" t="str">
            <v>0.00</v>
          </cell>
          <cell r="G4176" t="str">
            <v>EUR</v>
          </cell>
          <cell r="H4176" t="str">
            <v>C500</v>
          </cell>
          <cell r="I4176" t="str">
            <v>E</v>
          </cell>
          <cell r="J4176" t="str">
            <v>2026-01-19</v>
          </cell>
          <cell r="K4176" t="str">
            <v>YASSIE</v>
          </cell>
          <cell r="L4176" t="str">
            <v>True</v>
          </cell>
          <cell r="M4176" t="str">
            <v>False</v>
          </cell>
          <cell r="N4176" t="str">
            <v>True</v>
          </cell>
          <cell r="O4176" t="str">
            <v>False</v>
          </cell>
          <cell r="P4176">
            <v>265800319</v>
          </cell>
          <cell r="Q4176">
            <v>265800318</v>
          </cell>
          <cell r="R4176">
            <v>0</v>
          </cell>
          <cell r="S4176" t="str">
            <v>0.00</v>
          </cell>
          <cell r="T4176">
            <v>0</v>
          </cell>
          <cell r="U4176">
            <v>6</v>
          </cell>
          <cell r="V4176">
            <v>6</v>
          </cell>
          <cell r="W4176" t="str">
            <v>2026-01-23</v>
          </cell>
        </row>
        <row r="4177">
          <cell r="A4177">
            <v>135692</v>
          </cell>
          <cell r="B4177">
            <v>46041</v>
          </cell>
          <cell r="C4177" t="str">
            <v>HARITSOA</v>
          </cell>
          <cell r="E4177" t="str">
            <v>0.00</v>
          </cell>
          <cell r="F4177" t="str">
            <v>0.00</v>
          </cell>
          <cell r="G4177" t="str">
            <v>EUR</v>
          </cell>
          <cell r="H4177" t="str">
            <v>C500</v>
          </cell>
          <cell r="I4177" t="str">
            <v>E</v>
          </cell>
          <cell r="J4177" t="str">
            <v>2026-01-19</v>
          </cell>
          <cell r="K4177" t="str">
            <v>YASSIE</v>
          </cell>
          <cell r="L4177" t="str">
            <v>True</v>
          </cell>
          <cell r="M4177" t="str">
            <v>False</v>
          </cell>
          <cell r="N4177" t="str">
            <v>True</v>
          </cell>
          <cell r="O4177" t="str">
            <v>False</v>
          </cell>
          <cell r="P4177">
            <v>265800316</v>
          </cell>
          <cell r="Q4177">
            <v>265800315</v>
          </cell>
          <cell r="R4177">
            <v>0</v>
          </cell>
          <cell r="S4177" t="str">
            <v>0.00</v>
          </cell>
          <cell r="T4177">
            <v>0</v>
          </cell>
          <cell r="U4177">
            <v>6</v>
          </cell>
          <cell r="V4177">
            <v>6</v>
          </cell>
          <cell r="W4177" t="str">
            <v>2026-01-23</v>
          </cell>
        </row>
        <row r="4178">
          <cell r="A4178">
            <v>135691</v>
          </cell>
          <cell r="B4178">
            <v>46041</v>
          </cell>
          <cell r="C4178" t="str">
            <v>TAHIANA7</v>
          </cell>
          <cell r="E4178" t="str">
            <v>0.00</v>
          </cell>
          <cell r="F4178" t="str">
            <v>0.00</v>
          </cell>
          <cell r="G4178" t="str">
            <v>MGA</v>
          </cell>
          <cell r="H4178" t="str">
            <v>C500</v>
          </cell>
          <cell r="I4178" t="str">
            <v>C</v>
          </cell>
          <cell r="J4178" t="str">
            <v>2026-01-19</v>
          </cell>
          <cell r="K4178" t="str">
            <v>YASSIE</v>
          </cell>
          <cell r="L4178" t="str">
            <v>True</v>
          </cell>
          <cell r="M4178" t="str">
            <v>True</v>
          </cell>
          <cell r="N4178" t="str">
            <v>True</v>
          </cell>
          <cell r="O4178" t="str">
            <v>False</v>
          </cell>
          <cell r="P4178">
            <v>265800313</v>
          </cell>
          <cell r="Q4178">
            <v>0</v>
          </cell>
          <cell r="R4178">
            <v>0</v>
          </cell>
          <cell r="S4178" t="str">
            <v>0.00</v>
          </cell>
          <cell r="T4178">
            <v>0</v>
          </cell>
          <cell r="U4178">
            <v>4</v>
          </cell>
          <cell r="V4178">
            <v>4</v>
          </cell>
          <cell r="W4178" t="str">
            <v>2026-01-22</v>
          </cell>
        </row>
        <row r="4179">
          <cell r="A4179">
            <v>135690</v>
          </cell>
          <cell r="B4179">
            <v>46041</v>
          </cell>
          <cell r="C4179" t="str">
            <v>HARITSOA</v>
          </cell>
          <cell r="E4179" t="str">
            <v>0.00</v>
          </cell>
          <cell r="F4179" t="str">
            <v>0.00</v>
          </cell>
          <cell r="G4179" t="str">
            <v>EUR</v>
          </cell>
          <cell r="H4179" t="str">
            <v>C500</v>
          </cell>
          <cell r="I4179" t="str">
            <v>E</v>
          </cell>
          <cell r="J4179" t="str">
            <v>2026-01-19</v>
          </cell>
          <cell r="K4179" t="str">
            <v>YASSIE</v>
          </cell>
          <cell r="L4179" t="str">
            <v>True</v>
          </cell>
          <cell r="M4179" t="str">
            <v>False</v>
          </cell>
          <cell r="N4179" t="str">
            <v>True</v>
          </cell>
          <cell r="O4179" t="str">
            <v>False</v>
          </cell>
          <cell r="P4179">
            <v>265800310</v>
          </cell>
          <cell r="Q4179">
            <v>265800309</v>
          </cell>
          <cell r="R4179">
            <v>0</v>
          </cell>
          <cell r="S4179" t="str">
            <v>0.00</v>
          </cell>
          <cell r="T4179">
            <v>0</v>
          </cell>
          <cell r="U4179">
            <v>6</v>
          </cell>
          <cell r="V4179">
            <v>6</v>
          </cell>
          <cell r="W4179" t="str">
            <v>2026-01-23</v>
          </cell>
        </row>
        <row r="4180">
          <cell r="A4180">
            <v>135689</v>
          </cell>
          <cell r="B4180">
            <v>46041</v>
          </cell>
          <cell r="C4180" t="str">
            <v>LUCA3</v>
          </cell>
          <cell r="D4180" t="str">
            <v>3278</v>
          </cell>
          <cell r="E4180" t="str">
            <v>11 200 000.00</v>
          </cell>
          <cell r="F4180" t="str">
            <v>11 200 000.00</v>
          </cell>
          <cell r="G4180" t="str">
            <v>MGA</v>
          </cell>
          <cell r="H4180" t="str">
            <v>C103</v>
          </cell>
          <cell r="I4180" t="str">
            <v>E</v>
          </cell>
          <cell r="J4180" t="str">
            <v>2026-01-19</v>
          </cell>
          <cell r="K4180" t="str">
            <v>YASSIE</v>
          </cell>
          <cell r="L4180" t="str">
            <v>True</v>
          </cell>
          <cell r="M4180" t="str">
            <v>True</v>
          </cell>
          <cell r="N4180" t="str">
            <v>True</v>
          </cell>
          <cell r="O4180" t="str">
            <v>False</v>
          </cell>
          <cell r="P4180">
            <v>265700126</v>
          </cell>
          <cell r="Q4180">
            <v>0</v>
          </cell>
          <cell r="R4180">
            <v>0</v>
          </cell>
          <cell r="S4180" t="str">
            <v>0.00</v>
          </cell>
          <cell r="T4180">
            <v>0</v>
          </cell>
          <cell r="U4180">
            <v>7</v>
          </cell>
          <cell r="V4180">
            <v>7</v>
          </cell>
          <cell r="W4180" t="str">
            <v>2026-01-26</v>
          </cell>
        </row>
        <row r="4181">
          <cell r="A4181">
            <v>135688</v>
          </cell>
          <cell r="B4181">
            <v>46041</v>
          </cell>
          <cell r="C4181" t="str">
            <v>HARITSOA</v>
          </cell>
          <cell r="E4181" t="str">
            <v>0.00</v>
          </cell>
          <cell r="F4181" t="str">
            <v>0.00</v>
          </cell>
          <cell r="G4181" t="str">
            <v>EUR</v>
          </cell>
          <cell r="H4181" t="str">
            <v>C500</v>
          </cell>
          <cell r="I4181" t="str">
            <v>E</v>
          </cell>
          <cell r="J4181" t="str">
            <v>2026-01-19</v>
          </cell>
          <cell r="K4181" t="str">
            <v>YASSIE</v>
          </cell>
          <cell r="L4181" t="str">
            <v>True</v>
          </cell>
          <cell r="M4181" t="str">
            <v>False</v>
          </cell>
          <cell r="N4181" t="str">
            <v>True</v>
          </cell>
          <cell r="O4181" t="str">
            <v>False</v>
          </cell>
          <cell r="P4181">
            <v>265800303</v>
          </cell>
          <cell r="Q4181">
            <v>265800302</v>
          </cell>
          <cell r="R4181">
            <v>0</v>
          </cell>
          <cell r="S4181" t="str">
            <v>0.00</v>
          </cell>
          <cell r="T4181">
            <v>0</v>
          </cell>
          <cell r="U4181">
            <v>6</v>
          </cell>
          <cell r="V4181">
            <v>6</v>
          </cell>
          <cell r="W4181" t="str">
            <v>2026-01-23</v>
          </cell>
        </row>
        <row r="4182">
          <cell r="A4182">
            <v>135687</v>
          </cell>
          <cell r="B4182">
            <v>46041</v>
          </cell>
          <cell r="C4182" t="str">
            <v>HARITSOA</v>
          </cell>
          <cell r="E4182" t="str">
            <v>0.00</v>
          </cell>
          <cell r="F4182" t="str">
            <v>0.00</v>
          </cell>
          <cell r="G4182" t="str">
            <v>EUR</v>
          </cell>
          <cell r="H4182" t="str">
            <v>C500</v>
          </cell>
          <cell r="I4182" t="str">
            <v>E</v>
          </cell>
          <cell r="J4182" t="str">
            <v>2026-01-19</v>
          </cell>
          <cell r="K4182" t="str">
            <v>YASSIE</v>
          </cell>
          <cell r="L4182" t="str">
            <v>True</v>
          </cell>
          <cell r="M4182" t="str">
            <v>False</v>
          </cell>
          <cell r="N4182" t="str">
            <v>True</v>
          </cell>
          <cell r="O4182" t="str">
            <v>False</v>
          </cell>
          <cell r="P4182">
            <v>265700117</v>
          </cell>
          <cell r="Q4182">
            <v>265700116</v>
          </cell>
          <cell r="R4182">
            <v>0</v>
          </cell>
          <cell r="S4182" t="str">
            <v>0.00</v>
          </cell>
          <cell r="T4182">
            <v>0</v>
          </cell>
          <cell r="U4182">
            <v>6</v>
          </cell>
          <cell r="V4182">
            <v>6</v>
          </cell>
          <cell r="W4182" t="str">
            <v>2026-01-23</v>
          </cell>
        </row>
        <row r="4183">
          <cell r="A4183">
            <v>135686</v>
          </cell>
          <cell r="B4183">
            <v>46041</v>
          </cell>
          <cell r="C4183" t="str">
            <v>HARITSOA</v>
          </cell>
          <cell r="E4183" t="str">
            <v>0.00</v>
          </cell>
          <cell r="F4183" t="str">
            <v>0.00</v>
          </cell>
          <cell r="G4183" t="str">
            <v>MGA</v>
          </cell>
          <cell r="H4183" t="str">
            <v>C500</v>
          </cell>
          <cell r="I4183" t="str">
            <v>E</v>
          </cell>
          <cell r="J4183" t="str">
            <v>2026-01-19</v>
          </cell>
          <cell r="K4183" t="str">
            <v>YASSIE</v>
          </cell>
          <cell r="L4183" t="str">
            <v>True</v>
          </cell>
          <cell r="M4183" t="str">
            <v>False</v>
          </cell>
          <cell r="N4183" t="str">
            <v>True</v>
          </cell>
          <cell r="O4183" t="str">
            <v>False</v>
          </cell>
          <cell r="P4183">
            <v>265400494</v>
          </cell>
          <cell r="Q4183">
            <v>0</v>
          </cell>
          <cell r="R4183">
            <v>0</v>
          </cell>
          <cell r="S4183" t="str">
            <v>0.00</v>
          </cell>
          <cell r="T4183">
            <v>0</v>
          </cell>
          <cell r="U4183">
            <v>7</v>
          </cell>
          <cell r="V4183">
            <v>7</v>
          </cell>
          <cell r="W4183" t="str">
            <v>2026-01-23</v>
          </cell>
        </row>
        <row r="4184">
          <cell r="A4184">
            <v>135685</v>
          </cell>
          <cell r="B4184">
            <v>46041</v>
          </cell>
          <cell r="C4184" t="str">
            <v>LUCA3</v>
          </cell>
          <cell r="D4184" t="str">
            <v>2957</v>
          </cell>
          <cell r="E4184" t="str">
            <v>8 000 000.00</v>
          </cell>
          <cell r="F4184" t="str">
            <v>10 664 000.00</v>
          </cell>
          <cell r="G4184" t="str">
            <v>MGA</v>
          </cell>
          <cell r="H4184" t="str">
            <v>C104</v>
          </cell>
          <cell r="I4184" t="str">
            <v>E</v>
          </cell>
          <cell r="J4184" t="str">
            <v>2026-01-19</v>
          </cell>
          <cell r="K4184" t="str">
            <v>YASSIE</v>
          </cell>
          <cell r="L4184" t="str">
            <v>True</v>
          </cell>
          <cell r="M4184" t="str">
            <v>True</v>
          </cell>
          <cell r="N4184" t="str">
            <v>True</v>
          </cell>
          <cell r="O4184" t="str">
            <v>False</v>
          </cell>
          <cell r="P4184">
            <v>265400488</v>
          </cell>
          <cell r="Q4184">
            <v>0</v>
          </cell>
          <cell r="R4184">
            <v>0</v>
          </cell>
          <cell r="S4184" t="str">
            <v>0.00</v>
          </cell>
          <cell r="T4184">
            <v>0</v>
          </cell>
          <cell r="U4184">
            <v>7</v>
          </cell>
          <cell r="V4184">
            <v>7</v>
          </cell>
          <cell r="W4184" t="str">
            <v>2026-01-20</v>
          </cell>
        </row>
        <row r="4185">
          <cell r="A4185">
            <v>135684</v>
          </cell>
          <cell r="B4185">
            <v>46041</v>
          </cell>
          <cell r="C4185" t="str">
            <v>HARITSOA</v>
          </cell>
          <cell r="E4185" t="str">
            <v>0.00</v>
          </cell>
          <cell r="F4185" t="str">
            <v>0.00</v>
          </cell>
          <cell r="G4185" t="str">
            <v>EUR</v>
          </cell>
          <cell r="H4185" t="str">
            <v>C500</v>
          </cell>
          <cell r="I4185" t="str">
            <v>E</v>
          </cell>
          <cell r="J4185" t="str">
            <v>2026-01-19</v>
          </cell>
          <cell r="K4185" t="str">
            <v>YASSIE</v>
          </cell>
          <cell r="L4185" t="str">
            <v>True</v>
          </cell>
          <cell r="M4185" t="str">
            <v>False</v>
          </cell>
          <cell r="N4185" t="str">
            <v>True</v>
          </cell>
          <cell r="O4185" t="str">
            <v>False</v>
          </cell>
          <cell r="P4185">
            <v>265400486</v>
          </cell>
          <cell r="Q4185">
            <v>265400485</v>
          </cell>
          <cell r="R4185">
            <v>0</v>
          </cell>
          <cell r="S4185" t="str">
            <v>0.00</v>
          </cell>
          <cell r="T4185">
            <v>0</v>
          </cell>
          <cell r="U4185">
            <v>8</v>
          </cell>
          <cell r="V4185">
            <v>8</v>
          </cell>
          <cell r="W4185" t="str">
            <v>2026-01-20</v>
          </cell>
        </row>
        <row r="4186">
          <cell r="A4186">
            <v>135683</v>
          </cell>
          <cell r="B4186">
            <v>46041</v>
          </cell>
          <cell r="C4186" t="str">
            <v>MIALY23</v>
          </cell>
          <cell r="E4186" t="str">
            <v>0.00</v>
          </cell>
          <cell r="F4186" t="str">
            <v>0.00</v>
          </cell>
          <cell r="G4186" t="str">
            <v>MGA</v>
          </cell>
          <cell r="H4186" t="str">
            <v>C600</v>
          </cell>
          <cell r="I4186" t="str">
            <v>C</v>
          </cell>
          <cell r="J4186" t="str">
            <v>2026-01-19</v>
          </cell>
          <cell r="K4186" t="str">
            <v>YASSIE</v>
          </cell>
          <cell r="L4186" t="str">
            <v>True</v>
          </cell>
          <cell r="M4186" t="str">
            <v>True</v>
          </cell>
          <cell r="N4186" t="str">
            <v>True</v>
          </cell>
          <cell r="O4186" t="str">
            <v>False</v>
          </cell>
          <cell r="P4186">
            <v>265500297</v>
          </cell>
          <cell r="Q4186">
            <v>265500296</v>
          </cell>
          <cell r="R4186">
            <v>0</v>
          </cell>
          <cell r="S4186" t="str">
            <v>0.00</v>
          </cell>
          <cell r="T4186">
            <v>0</v>
          </cell>
          <cell r="U4186">
            <v>6</v>
          </cell>
          <cell r="V4186">
            <v>6</v>
          </cell>
          <cell r="W4186" t="str">
            <v>2026-02-02</v>
          </cell>
        </row>
        <row r="4187">
          <cell r="A4187">
            <v>135682</v>
          </cell>
          <cell r="B4187">
            <v>46041</v>
          </cell>
          <cell r="C4187" t="str">
            <v>LUCA3</v>
          </cell>
          <cell r="D4187" t="str">
            <v>4408</v>
          </cell>
          <cell r="E4187" t="str">
            <v>6 000 000.00</v>
          </cell>
          <cell r="F4187" t="str">
            <v>7 200 000.00</v>
          </cell>
          <cell r="G4187" t="str">
            <v>MGA</v>
          </cell>
          <cell r="H4187" t="str">
            <v>C104</v>
          </cell>
          <cell r="I4187" t="str">
            <v>E</v>
          </cell>
          <cell r="J4187" t="str">
            <v>2026-01-19</v>
          </cell>
          <cell r="K4187" t="str">
            <v>YASSIE</v>
          </cell>
          <cell r="L4187" t="str">
            <v>True</v>
          </cell>
          <cell r="M4187" t="str">
            <v>True</v>
          </cell>
          <cell r="N4187" t="str">
            <v>True</v>
          </cell>
          <cell r="O4187" t="str">
            <v>False</v>
          </cell>
          <cell r="P4187">
            <v>265500288</v>
          </cell>
          <cell r="Q4187">
            <v>0</v>
          </cell>
          <cell r="R4187">
            <v>0</v>
          </cell>
          <cell r="S4187" t="str">
            <v>0.00</v>
          </cell>
          <cell r="T4187">
            <v>0</v>
          </cell>
          <cell r="U4187">
            <v>7</v>
          </cell>
          <cell r="V4187">
            <v>7</v>
          </cell>
          <cell r="W4187" t="str">
            <v>2026-01-20</v>
          </cell>
        </row>
        <row r="4188">
          <cell r="A4188">
            <v>135681</v>
          </cell>
          <cell r="B4188">
            <v>46041</v>
          </cell>
          <cell r="C4188" t="str">
            <v>MIALY23</v>
          </cell>
          <cell r="D4188" t="str">
            <v>3753</v>
          </cell>
          <cell r="E4188" t="str">
            <v>736 000.00</v>
          </cell>
          <cell r="F4188" t="str">
            <v>883 200.00</v>
          </cell>
          <cell r="G4188" t="str">
            <v>MGA</v>
          </cell>
          <cell r="H4188" t="str">
            <v>C600</v>
          </cell>
          <cell r="I4188" t="str">
            <v>E</v>
          </cell>
          <cell r="J4188" t="str">
            <v>2026-01-19</v>
          </cell>
          <cell r="K4188" t="str">
            <v>YASSIE</v>
          </cell>
          <cell r="L4188" t="str">
            <v>True</v>
          </cell>
          <cell r="M4188" t="str">
            <v>True</v>
          </cell>
          <cell r="N4188" t="str">
            <v>True</v>
          </cell>
          <cell r="O4188" t="str">
            <v>False</v>
          </cell>
          <cell r="P4188">
            <v>265500285</v>
          </cell>
          <cell r="Q4188">
            <v>265500284</v>
          </cell>
          <cell r="R4188">
            <v>0</v>
          </cell>
          <cell r="S4188" t="str">
            <v>0.00</v>
          </cell>
          <cell r="T4188">
            <v>0</v>
          </cell>
          <cell r="U4188">
            <v>6</v>
          </cell>
          <cell r="V4188">
            <v>6</v>
          </cell>
          <cell r="W4188" t="str">
            <v>2026-01-20</v>
          </cell>
        </row>
        <row r="4189">
          <cell r="A4189">
            <v>135680</v>
          </cell>
          <cell r="B4189">
            <v>46041</v>
          </cell>
          <cell r="C4189" t="str">
            <v>LUCA3</v>
          </cell>
          <cell r="D4189" t="str">
            <v>3180</v>
          </cell>
          <cell r="E4189" t="str">
            <v>2 916 667.00</v>
          </cell>
          <cell r="F4189" t="str">
            <v>3 500 000.40</v>
          </cell>
          <cell r="G4189" t="str">
            <v>MGA</v>
          </cell>
          <cell r="H4189" t="str">
            <v>C104</v>
          </cell>
          <cell r="I4189" t="str">
            <v>E</v>
          </cell>
          <cell r="J4189" t="str">
            <v>2026-01-19</v>
          </cell>
          <cell r="K4189" t="str">
            <v>YASSIE</v>
          </cell>
          <cell r="L4189" t="str">
            <v>True</v>
          </cell>
          <cell r="M4189" t="str">
            <v>True</v>
          </cell>
          <cell r="N4189" t="str">
            <v>True</v>
          </cell>
          <cell r="O4189" t="str">
            <v>False</v>
          </cell>
          <cell r="P4189">
            <v>0</v>
          </cell>
          <cell r="Q4189">
            <v>0</v>
          </cell>
          <cell r="R4189">
            <v>0</v>
          </cell>
          <cell r="S4189" t="str">
            <v>0.00</v>
          </cell>
          <cell r="T4189">
            <v>0</v>
          </cell>
          <cell r="U4189">
            <v>19</v>
          </cell>
          <cell r="V4189">
            <v>19</v>
          </cell>
          <cell r="W4189" t="str">
            <v>2026-01-20</v>
          </cell>
        </row>
        <row r="4190">
          <cell r="A4190">
            <v>135679</v>
          </cell>
          <cell r="B4190">
            <v>46041</v>
          </cell>
          <cell r="C4190" t="str">
            <v>LUCA3</v>
          </cell>
          <cell r="D4190" t="str">
            <v>3726</v>
          </cell>
          <cell r="E4190" t="str">
            <v>3 500 000.00</v>
          </cell>
          <cell r="F4190" t="str">
            <v>3 500 000.00</v>
          </cell>
          <cell r="G4190" t="str">
            <v>MGA</v>
          </cell>
          <cell r="H4190" t="str">
            <v>C100</v>
          </cell>
          <cell r="I4190" t="str">
            <v>E</v>
          </cell>
          <cell r="J4190" t="str">
            <v>2026-01-19</v>
          </cell>
          <cell r="K4190" t="str">
            <v>YASSIE</v>
          </cell>
          <cell r="L4190" t="str">
            <v>True</v>
          </cell>
          <cell r="M4190" t="str">
            <v>True</v>
          </cell>
          <cell r="N4190" t="str">
            <v>True</v>
          </cell>
          <cell r="O4190" t="str">
            <v>False</v>
          </cell>
          <cell r="P4190">
            <v>0</v>
          </cell>
          <cell r="Q4190">
            <v>0</v>
          </cell>
          <cell r="R4190">
            <v>0</v>
          </cell>
          <cell r="S4190" t="str">
            <v>0.00</v>
          </cell>
          <cell r="T4190">
            <v>0</v>
          </cell>
          <cell r="U4190">
            <v>7</v>
          </cell>
          <cell r="V4190">
            <v>7</v>
          </cell>
          <cell r="W4190" t="str">
            <v>2026-01-20</v>
          </cell>
        </row>
        <row r="4191">
          <cell r="A4191">
            <v>135678</v>
          </cell>
          <cell r="B4191">
            <v>46041</v>
          </cell>
          <cell r="C4191" t="str">
            <v>MIORA46</v>
          </cell>
          <cell r="D4191" t="str">
            <v>119</v>
          </cell>
          <cell r="E4191" t="str">
            <v>1 068 164 759.82</v>
          </cell>
          <cell r="F4191" t="str">
            <v>1 281 797 711.78</v>
          </cell>
          <cell r="G4191" t="str">
            <v>MGA</v>
          </cell>
          <cell r="H4191" t="str">
            <v>C900</v>
          </cell>
          <cell r="I4191" t="str">
            <v>E</v>
          </cell>
          <cell r="J4191" t="str">
            <v>2026-01-19</v>
          </cell>
          <cell r="K4191" t="str">
            <v>YASSIE</v>
          </cell>
          <cell r="L4191" t="str">
            <v>True</v>
          </cell>
          <cell r="M4191" t="str">
            <v>True</v>
          </cell>
          <cell r="N4191" t="str">
            <v>True</v>
          </cell>
          <cell r="O4191" t="str">
            <v>False</v>
          </cell>
          <cell r="P4191">
            <v>265400379</v>
          </cell>
          <cell r="Q4191">
            <v>0</v>
          </cell>
          <cell r="R4191">
            <v>0</v>
          </cell>
          <cell r="S4191" t="str">
            <v>0.00</v>
          </cell>
          <cell r="T4191">
            <v>0</v>
          </cell>
          <cell r="U4191">
            <v>6</v>
          </cell>
          <cell r="V4191">
            <v>6</v>
          </cell>
          <cell r="W4191" t="str">
            <v>2026-01-20</v>
          </cell>
        </row>
        <row r="4192">
          <cell r="A4192">
            <v>135677</v>
          </cell>
          <cell r="B4192">
            <v>46041</v>
          </cell>
          <cell r="C4192" t="str">
            <v>SETRA3</v>
          </cell>
          <cell r="D4192" t="str">
            <v>2886</v>
          </cell>
          <cell r="E4192" t="str">
            <v>2 354 500.00</v>
          </cell>
          <cell r="F4192" t="str">
            <v>2 354 500.00</v>
          </cell>
          <cell r="G4192" t="str">
            <v>MGA</v>
          </cell>
          <cell r="H4192" t="str">
            <v>C100</v>
          </cell>
          <cell r="I4192" t="str">
            <v>E</v>
          </cell>
          <cell r="J4192" t="str">
            <v>2026-01-19</v>
          </cell>
          <cell r="K4192" t="str">
            <v>YASSIE</v>
          </cell>
          <cell r="L4192" t="str">
            <v>True</v>
          </cell>
          <cell r="M4192" t="str">
            <v>True</v>
          </cell>
          <cell r="N4192" t="str">
            <v>True</v>
          </cell>
          <cell r="O4192" t="str">
            <v>False</v>
          </cell>
          <cell r="P4192">
            <v>265200363</v>
          </cell>
          <cell r="Q4192">
            <v>0</v>
          </cell>
          <cell r="R4192">
            <v>0</v>
          </cell>
          <cell r="S4192" t="str">
            <v>0.00</v>
          </cell>
          <cell r="T4192">
            <v>0</v>
          </cell>
          <cell r="U4192">
            <v>8</v>
          </cell>
          <cell r="V4192">
            <v>8</v>
          </cell>
          <cell r="W4192" t="str">
            <v>2026-01-21</v>
          </cell>
        </row>
        <row r="4193">
          <cell r="A4193">
            <v>135676</v>
          </cell>
          <cell r="B4193">
            <v>46041</v>
          </cell>
          <cell r="C4193" t="str">
            <v>TSILAVINA7</v>
          </cell>
          <cell r="D4193" t="str">
            <v>1074</v>
          </cell>
          <cell r="E4193" t="str">
            <v>780 499.96</v>
          </cell>
          <cell r="F4193" t="str">
            <v>936 599.97</v>
          </cell>
          <cell r="G4193" t="str">
            <v>MGA</v>
          </cell>
          <cell r="H4193" t="str">
            <v>C700</v>
          </cell>
          <cell r="I4193" t="str">
            <v>E</v>
          </cell>
          <cell r="J4193" t="str">
            <v>2026-01-19</v>
          </cell>
          <cell r="K4193" t="str">
            <v>YASSIE</v>
          </cell>
          <cell r="L4193" t="str">
            <v>True</v>
          </cell>
          <cell r="M4193" t="str">
            <v>True</v>
          </cell>
          <cell r="N4193" t="str">
            <v>True</v>
          </cell>
          <cell r="O4193" t="str">
            <v>False</v>
          </cell>
          <cell r="P4193">
            <v>0</v>
          </cell>
          <cell r="Q4193">
            <v>265300550</v>
          </cell>
          <cell r="R4193">
            <v>0</v>
          </cell>
          <cell r="S4193" t="str">
            <v>0.00</v>
          </cell>
          <cell r="T4193">
            <v>0</v>
          </cell>
          <cell r="U4193">
            <v>7</v>
          </cell>
          <cell r="V4193">
            <v>7</v>
          </cell>
          <cell r="W4193" t="str">
            <v>2026-01-19</v>
          </cell>
        </row>
        <row r="4194">
          <cell r="A4194">
            <v>135675</v>
          </cell>
          <cell r="B4194">
            <v>46041</v>
          </cell>
          <cell r="C4194" t="str">
            <v>LUCA3</v>
          </cell>
          <cell r="D4194" t="str">
            <v>3979</v>
          </cell>
          <cell r="E4194" t="str">
            <v>725 000.00</v>
          </cell>
          <cell r="F4194" t="str">
            <v>870 000.00</v>
          </cell>
          <cell r="G4194" t="str">
            <v>MGA</v>
          </cell>
          <cell r="H4194" t="str">
            <v>C104</v>
          </cell>
          <cell r="I4194" t="str">
            <v>E</v>
          </cell>
          <cell r="J4194" t="str">
            <v>2026-01-19</v>
          </cell>
          <cell r="K4194" t="str">
            <v>YASSIE</v>
          </cell>
          <cell r="L4194" t="str">
            <v>True</v>
          </cell>
          <cell r="M4194" t="str">
            <v>True</v>
          </cell>
          <cell r="N4194" t="str">
            <v>True</v>
          </cell>
          <cell r="O4194" t="str">
            <v>False</v>
          </cell>
          <cell r="P4194">
            <v>265300532</v>
          </cell>
          <cell r="Q4194">
            <v>0</v>
          </cell>
          <cell r="R4194">
            <v>0</v>
          </cell>
          <cell r="S4194" t="str">
            <v>0.00</v>
          </cell>
          <cell r="T4194">
            <v>0</v>
          </cell>
          <cell r="U4194">
            <v>7</v>
          </cell>
          <cell r="V4194">
            <v>7</v>
          </cell>
          <cell r="W4194" t="str">
            <v>2026-01-20</v>
          </cell>
        </row>
        <row r="4195">
          <cell r="A4195">
            <v>135674</v>
          </cell>
          <cell r="B4195">
            <v>46041</v>
          </cell>
          <cell r="C4195" t="str">
            <v>HERY.RAMAROLAHY</v>
          </cell>
          <cell r="E4195" t="str">
            <v>1 174 000.00</v>
          </cell>
          <cell r="F4195" t="str">
            <v>1 408 800.00</v>
          </cell>
          <cell r="G4195" t="str">
            <v>MGA</v>
          </cell>
          <cell r="H4195" t="str">
            <v>C500</v>
          </cell>
          <cell r="I4195" t="str">
            <v>E</v>
          </cell>
          <cell r="J4195" t="str">
            <v>2026-01-19</v>
          </cell>
          <cell r="K4195" t="str">
            <v>YASSIE</v>
          </cell>
          <cell r="L4195" t="str">
            <v>True</v>
          </cell>
          <cell r="M4195" t="str">
            <v>True</v>
          </cell>
          <cell r="N4195" t="str">
            <v>True</v>
          </cell>
          <cell r="O4195" t="str">
            <v>False</v>
          </cell>
          <cell r="P4195">
            <v>265200346</v>
          </cell>
          <cell r="Q4195">
            <v>0</v>
          </cell>
          <cell r="R4195">
            <v>0</v>
          </cell>
          <cell r="S4195" t="str">
            <v>0.00</v>
          </cell>
          <cell r="T4195">
            <v>0</v>
          </cell>
          <cell r="U4195">
            <v>8</v>
          </cell>
          <cell r="V4195">
            <v>8</v>
          </cell>
          <cell r="W4195" t="str">
            <v>2026-01-23</v>
          </cell>
        </row>
        <row r="4196">
          <cell r="A4196">
            <v>135673</v>
          </cell>
          <cell r="B4196">
            <v>46041</v>
          </cell>
          <cell r="C4196" t="str">
            <v>LUCA3</v>
          </cell>
          <cell r="D4196" t="str">
            <v>4038</v>
          </cell>
          <cell r="E4196" t="str">
            <v>4 614 500.00</v>
          </cell>
          <cell r="F4196" t="str">
            <v>4 614 500.00</v>
          </cell>
          <cell r="G4196" t="str">
            <v>MGA</v>
          </cell>
          <cell r="H4196" t="str">
            <v>C102</v>
          </cell>
          <cell r="I4196" t="str">
            <v>E</v>
          </cell>
          <cell r="J4196" t="str">
            <v>2026-01-19</v>
          </cell>
          <cell r="K4196" t="str">
            <v>YASSIE</v>
          </cell>
          <cell r="L4196" t="str">
            <v>True</v>
          </cell>
          <cell r="M4196" t="str">
            <v>True</v>
          </cell>
          <cell r="N4196" t="str">
            <v>True</v>
          </cell>
          <cell r="O4196" t="str">
            <v>False</v>
          </cell>
          <cell r="P4196">
            <v>0</v>
          </cell>
          <cell r="Q4196">
            <v>0</v>
          </cell>
          <cell r="R4196">
            <v>0</v>
          </cell>
          <cell r="S4196" t="str">
            <v>0.00</v>
          </cell>
          <cell r="T4196">
            <v>0</v>
          </cell>
          <cell r="U4196">
            <v>7</v>
          </cell>
          <cell r="V4196">
            <v>7</v>
          </cell>
          <cell r="W4196" t="str">
            <v>2026-01-20</v>
          </cell>
        </row>
        <row r="4197">
          <cell r="A4197">
            <v>135672</v>
          </cell>
          <cell r="B4197">
            <v>46041</v>
          </cell>
          <cell r="C4197" t="str">
            <v>HARITSOA</v>
          </cell>
          <cell r="D4197" t="str">
            <v>6390</v>
          </cell>
          <cell r="E4197" t="str">
            <v>29 500 000.00</v>
          </cell>
          <cell r="F4197" t="str">
            <v>35 400 000.00</v>
          </cell>
          <cell r="G4197" t="str">
            <v>MGA</v>
          </cell>
          <cell r="H4197" t="str">
            <v>C500</v>
          </cell>
          <cell r="I4197" t="str">
            <v>E</v>
          </cell>
          <cell r="J4197" t="str">
            <v>2026-01-19</v>
          </cell>
          <cell r="K4197" t="str">
            <v>YASSIE</v>
          </cell>
          <cell r="L4197" t="str">
            <v>True</v>
          </cell>
          <cell r="M4197" t="str">
            <v>True</v>
          </cell>
          <cell r="N4197" t="str">
            <v>True</v>
          </cell>
          <cell r="O4197" t="str">
            <v>False</v>
          </cell>
          <cell r="P4197">
            <v>265300521</v>
          </cell>
          <cell r="Q4197">
            <v>0</v>
          </cell>
          <cell r="R4197">
            <v>0</v>
          </cell>
          <cell r="S4197" t="str">
            <v>0.00</v>
          </cell>
          <cell r="T4197">
            <v>0</v>
          </cell>
          <cell r="U4197">
            <v>8</v>
          </cell>
          <cell r="V4197">
            <v>8</v>
          </cell>
          <cell r="W4197" t="str">
            <v>2026-01-20</v>
          </cell>
        </row>
        <row r="4198">
          <cell r="A4198">
            <v>135671</v>
          </cell>
          <cell r="B4198">
            <v>46041</v>
          </cell>
          <cell r="C4198" t="str">
            <v>LUCA3</v>
          </cell>
          <cell r="D4198" t="str">
            <v>5255</v>
          </cell>
          <cell r="E4198" t="str">
            <v>522 500.00</v>
          </cell>
          <cell r="F4198" t="str">
            <v>522 500.00</v>
          </cell>
          <cell r="G4198" t="str">
            <v>MGA</v>
          </cell>
          <cell r="H4198" t="str">
            <v>C100</v>
          </cell>
          <cell r="I4198" t="str">
            <v>E</v>
          </cell>
          <cell r="J4198" t="str">
            <v>2026-01-19</v>
          </cell>
          <cell r="K4198" t="str">
            <v>YASSIE</v>
          </cell>
          <cell r="L4198" t="str">
            <v>True</v>
          </cell>
          <cell r="M4198" t="str">
            <v>True</v>
          </cell>
          <cell r="N4198" t="str">
            <v>True</v>
          </cell>
          <cell r="O4198" t="str">
            <v>False</v>
          </cell>
          <cell r="P4198">
            <v>0</v>
          </cell>
          <cell r="Q4198">
            <v>0</v>
          </cell>
          <cell r="R4198">
            <v>0</v>
          </cell>
          <cell r="S4198" t="str">
            <v>0.00</v>
          </cell>
          <cell r="T4198">
            <v>0</v>
          </cell>
          <cell r="U4198">
            <v>6</v>
          </cell>
          <cell r="V4198">
            <v>6</v>
          </cell>
          <cell r="W4198" t="str">
            <v>2026-01-21</v>
          </cell>
        </row>
        <row r="4199">
          <cell r="A4199">
            <v>135670</v>
          </cell>
          <cell r="B4199">
            <v>46041</v>
          </cell>
          <cell r="C4199" t="str">
            <v>JOHANNA1</v>
          </cell>
          <cell r="D4199" t="str">
            <v>32</v>
          </cell>
          <cell r="E4199" t="str">
            <v>349 440 000.00</v>
          </cell>
          <cell r="F4199" t="str">
            <v>419 328 000.00</v>
          </cell>
          <cell r="G4199" t="str">
            <v>MGA</v>
          </cell>
          <cell r="H4199" t="str">
            <v>C104</v>
          </cell>
          <cell r="I4199" t="str">
            <v>E</v>
          </cell>
          <cell r="J4199" t="str">
            <v>2026-01-19</v>
          </cell>
          <cell r="K4199" t="str">
            <v>YASSIE</v>
          </cell>
          <cell r="L4199" t="str">
            <v>True</v>
          </cell>
          <cell r="M4199" t="str">
            <v>True</v>
          </cell>
          <cell r="N4199" t="str">
            <v>True</v>
          </cell>
          <cell r="O4199" t="str">
            <v>False</v>
          </cell>
          <cell r="P4199">
            <v>265200340</v>
          </cell>
          <cell r="Q4199">
            <v>0</v>
          </cell>
          <cell r="R4199">
            <v>0</v>
          </cell>
          <cell r="S4199" t="str">
            <v>0.00</v>
          </cell>
          <cell r="T4199">
            <v>0</v>
          </cell>
          <cell r="U4199">
            <v>9</v>
          </cell>
          <cell r="V4199">
            <v>9</v>
          </cell>
          <cell r="W4199" t="str">
            <v>2026-01-19</v>
          </cell>
        </row>
        <row r="4200">
          <cell r="A4200">
            <v>135669</v>
          </cell>
          <cell r="B4200">
            <v>46041</v>
          </cell>
          <cell r="C4200" t="str">
            <v>LUCA3</v>
          </cell>
          <cell r="D4200" t="str">
            <v>5268</v>
          </cell>
          <cell r="E4200" t="str">
            <v>3 325 000.00</v>
          </cell>
          <cell r="F4200" t="str">
            <v>3 325 000.00</v>
          </cell>
          <cell r="G4200" t="str">
            <v>MGA</v>
          </cell>
          <cell r="H4200" t="str">
            <v>C100</v>
          </cell>
          <cell r="I4200" t="str">
            <v>E</v>
          </cell>
          <cell r="J4200" t="str">
            <v>2026-01-19</v>
          </cell>
          <cell r="K4200" t="str">
            <v>YASSIE</v>
          </cell>
          <cell r="L4200" t="str">
            <v>True</v>
          </cell>
          <cell r="M4200" t="str">
            <v>True</v>
          </cell>
          <cell r="N4200" t="str">
            <v>True</v>
          </cell>
          <cell r="O4200" t="str">
            <v>False</v>
          </cell>
          <cell r="P4200">
            <v>265300516</v>
          </cell>
          <cell r="Q4200">
            <v>0</v>
          </cell>
          <cell r="R4200">
            <v>0</v>
          </cell>
          <cell r="S4200" t="str">
            <v>0.00</v>
          </cell>
          <cell r="T4200">
            <v>0</v>
          </cell>
          <cell r="U4200">
            <v>7</v>
          </cell>
          <cell r="V4200">
            <v>7</v>
          </cell>
          <cell r="W4200" t="str">
            <v>2026-01-21</v>
          </cell>
        </row>
        <row r="4201">
          <cell r="A4201">
            <v>135668</v>
          </cell>
          <cell r="B4201">
            <v>46041</v>
          </cell>
          <cell r="C4201" t="str">
            <v>JOHANNA1</v>
          </cell>
          <cell r="D4201" t="str">
            <v>102</v>
          </cell>
          <cell r="E4201" t="str">
            <v>117 120 000.00</v>
          </cell>
          <cell r="F4201" t="str">
            <v>140 544 000.00</v>
          </cell>
          <cell r="G4201" t="str">
            <v>MGA</v>
          </cell>
          <cell r="H4201" t="str">
            <v>C100</v>
          </cell>
          <cell r="I4201" t="str">
            <v>E</v>
          </cell>
          <cell r="J4201" t="str">
            <v>2026-01-19</v>
          </cell>
          <cell r="K4201" t="str">
            <v>YASSIE</v>
          </cell>
          <cell r="L4201" t="str">
            <v>True</v>
          </cell>
          <cell r="M4201" t="str">
            <v>True</v>
          </cell>
          <cell r="N4201" t="str">
            <v>True</v>
          </cell>
          <cell r="O4201" t="str">
            <v>False</v>
          </cell>
          <cell r="P4201">
            <v>265200337</v>
          </cell>
          <cell r="Q4201">
            <v>0</v>
          </cell>
          <cell r="R4201">
            <v>0</v>
          </cell>
          <cell r="S4201" t="str">
            <v>0.00</v>
          </cell>
          <cell r="T4201">
            <v>0</v>
          </cell>
          <cell r="U4201">
            <v>6</v>
          </cell>
          <cell r="V4201">
            <v>6</v>
          </cell>
          <cell r="W4201" t="str">
            <v>2026-01-22</v>
          </cell>
        </row>
        <row r="4202">
          <cell r="A4202">
            <v>135667</v>
          </cell>
          <cell r="B4202">
            <v>46041</v>
          </cell>
          <cell r="C4202" t="str">
            <v>SETRA3</v>
          </cell>
          <cell r="E4202" t="str">
            <v>0.00</v>
          </cell>
          <cell r="F4202" t="str">
            <v>0.00</v>
          </cell>
          <cell r="G4202" t="str">
            <v>MGA</v>
          </cell>
          <cell r="H4202" t="str">
            <v>C100</v>
          </cell>
          <cell r="I4202" t="str">
            <v>C</v>
          </cell>
          <cell r="J4202" t="str">
            <v>2026-01-19</v>
          </cell>
          <cell r="K4202" t="str">
            <v>YASSIE</v>
          </cell>
          <cell r="L4202" t="str">
            <v>True</v>
          </cell>
          <cell r="M4202" t="str">
            <v>False</v>
          </cell>
          <cell r="N4202" t="str">
            <v>True</v>
          </cell>
          <cell r="O4202" t="str">
            <v>False</v>
          </cell>
          <cell r="P4202">
            <v>265300514</v>
          </cell>
          <cell r="Q4202">
            <v>0</v>
          </cell>
          <cell r="R4202">
            <v>0</v>
          </cell>
          <cell r="S4202" t="str">
            <v>0.00</v>
          </cell>
          <cell r="T4202">
            <v>0</v>
          </cell>
          <cell r="U4202">
            <v>6</v>
          </cell>
          <cell r="V4202">
            <v>6</v>
          </cell>
          <cell r="W4202" t="str">
            <v>2026-01-19</v>
          </cell>
        </row>
        <row r="4203">
          <cell r="A4203">
            <v>135666</v>
          </cell>
          <cell r="B4203">
            <v>46041</v>
          </cell>
          <cell r="C4203" t="str">
            <v>HERY.RAMAROLAHY</v>
          </cell>
          <cell r="E4203" t="str">
            <v>1.00</v>
          </cell>
          <cell r="F4203" t="str">
            <v>1.20</v>
          </cell>
          <cell r="G4203" t="str">
            <v>MGA</v>
          </cell>
          <cell r="H4203" t="str">
            <v>C500</v>
          </cell>
          <cell r="I4203" t="str">
            <v>C</v>
          </cell>
          <cell r="J4203" t="str">
            <v>2026-01-19</v>
          </cell>
          <cell r="K4203" t="str">
            <v>YASSIE</v>
          </cell>
          <cell r="L4203" t="str">
            <v>True</v>
          </cell>
          <cell r="M4203" t="str">
            <v>True</v>
          </cell>
          <cell r="N4203" t="str">
            <v>True</v>
          </cell>
          <cell r="O4203" t="str">
            <v>False</v>
          </cell>
          <cell r="P4203">
            <v>265101401</v>
          </cell>
          <cell r="Q4203">
            <v>0</v>
          </cell>
          <cell r="R4203">
            <v>0</v>
          </cell>
          <cell r="S4203" t="str">
            <v>0.00</v>
          </cell>
          <cell r="T4203">
            <v>0</v>
          </cell>
          <cell r="U4203">
            <v>5</v>
          </cell>
          <cell r="V4203">
            <v>5</v>
          </cell>
          <cell r="W4203" t="str">
            <v>2026-01-27</v>
          </cell>
        </row>
        <row r="4204">
          <cell r="A4204">
            <v>135665</v>
          </cell>
          <cell r="B4204">
            <v>46041</v>
          </cell>
          <cell r="C4204" t="str">
            <v>SETRA3</v>
          </cell>
          <cell r="D4204" t="str">
            <v>3753</v>
          </cell>
          <cell r="E4204" t="str">
            <v>2 435 000.00</v>
          </cell>
          <cell r="F4204" t="str">
            <v>2 435 000.00</v>
          </cell>
          <cell r="G4204" t="str">
            <v>MGA</v>
          </cell>
          <cell r="H4204" t="str">
            <v>C103</v>
          </cell>
          <cell r="I4204" t="str">
            <v>E</v>
          </cell>
          <cell r="J4204" t="str">
            <v>2026-01-19</v>
          </cell>
          <cell r="K4204" t="str">
            <v>YASSIE</v>
          </cell>
          <cell r="L4204" t="str">
            <v>True</v>
          </cell>
          <cell r="M4204" t="str">
            <v>True</v>
          </cell>
          <cell r="N4204" t="str">
            <v>True</v>
          </cell>
          <cell r="O4204" t="str">
            <v>False</v>
          </cell>
          <cell r="P4204">
            <v>265101392</v>
          </cell>
          <cell r="Q4204">
            <v>0</v>
          </cell>
          <cell r="R4204">
            <v>0</v>
          </cell>
          <cell r="S4204" t="str">
            <v>0.00</v>
          </cell>
          <cell r="T4204">
            <v>0</v>
          </cell>
          <cell r="U4204">
            <v>8</v>
          </cell>
          <cell r="V4204">
            <v>8</v>
          </cell>
          <cell r="W4204" t="str">
            <v>2026-01-26</v>
          </cell>
        </row>
        <row r="4205">
          <cell r="A4205">
            <v>135664</v>
          </cell>
          <cell r="B4205">
            <v>46040</v>
          </cell>
          <cell r="C4205" t="str">
            <v>OLGA</v>
          </cell>
          <cell r="D4205" t="str">
            <v>4263</v>
          </cell>
          <cell r="E4205" t="str">
            <v>2 567 000.00</v>
          </cell>
          <cell r="F4205" t="str">
            <v>3 080 400.00</v>
          </cell>
          <cell r="G4205" t="str">
            <v>MGA</v>
          </cell>
          <cell r="H4205" t="str">
            <v>C901</v>
          </cell>
          <cell r="I4205" t="str">
            <v>E</v>
          </cell>
          <cell r="J4205" t="str">
            <v>2026-01-18</v>
          </cell>
          <cell r="K4205" t="str">
            <v>YASSIE</v>
          </cell>
          <cell r="L4205" t="str">
            <v>True</v>
          </cell>
          <cell r="M4205" t="str">
            <v>True</v>
          </cell>
          <cell r="N4205" t="str">
            <v>True</v>
          </cell>
          <cell r="O4205" t="str">
            <v>False</v>
          </cell>
          <cell r="P4205">
            <v>0</v>
          </cell>
          <cell r="Q4205">
            <v>0</v>
          </cell>
          <cell r="R4205">
            <v>0</v>
          </cell>
          <cell r="S4205" t="str">
            <v>0.00</v>
          </cell>
          <cell r="T4205">
            <v>0</v>
          </cell>
          <cell r="U4205">
            <v>4</v>
          </cell>
          <cell r="V4205">
            <v>4</v>
          </cell>
          <cell r="W4205" t="str">
            <v>2026-01-19</v>
          </cell>
        </row>
        <row r="4206">
          <cell r="A4206">
            <v>135663</v>
          </cell>
          <cell r="B4206">
            <v>46040</v>
          </cell>
          <cell r="C4206" t="str">
            <v>OLGA</v>
          </cell>
          <cell r="D4206" t="str">
            <v>4263</v>
          </cell>
          <cell r="E4206" t="str">
            <v>8 829 000.00</v>
          </cell>
          <cell r="F4206" t="str">
            <v>10 594 800.00</v>
          </cell>
          <cell r="G4206" t="str">
            <v>MGA</v>
          </cell>
          <cell r="H4206" t="str">
            <v>C901</v>
          </cell>
          <cell r="I4206" t="str">
            <v>E</v>
          </cell>
          <cell r="J4206" t="str">
            <v>2026-01-18</v>
          </cell>
          <cell r="K4206" t="str">
            <v>YASSIE</v>
          </cell>
          <cell r="L4206" t="str">
            <v>True</v>
          </cell>
          <cell r="M4206" t="str">
            <v>True</v>
          </cell>
          <cell r="N4206" t="str">
            <v>True</v>
          </cell>
          <cell r="O4206" t="str">
            <v>False</v>
          </cell>
          <cell r="P4206">
            <v>0</v>
          </cell>
          <cell r="Q4206">
            <v>0</v>
          </cell>
          <cell r="R4206">
            <v>0</v>
          </cell>
          <cell r="S4206" t="str">
            <v>0.00</v>
          </cell>
          <cell r="T4206">
            <v>0</v>
          </cell>
          <cell r="U4206">
            <v>4</v>
          </cell>
          <cell r="V4206">
            <v>4</v>
          </cell>
          <cell r="W4206" t="str">
            <v>2026-01-23</v>
          </cell>
        </row>
        <row r="4207">
          <cell r="A4207">
            <v>135662</v>
          </cell>
          <cell r="B4207">
            <v>46038</v>
          </cell>
          <cell r="C4207" t="str">
            <v>MIORA46</v>
          </cell>
          <cell r="D4207" t="str">
            <v>119</v>
          </cell>
          <cell r="E4207" t="str">
            <v>1 000 000.00</v>
          </cell>
          <cell r="F4207" t="str">
            <v>1 200 000.00</v>
          </cell>
          <cell r="G4207" t="str">
            <v>MGA</v>
          </cell>
          <cell r="H4207" t="str">
            <v>C900</v>
          </cell>
          <cell r="I4207" t="str">
            <v>E</v>
          </cell>
          <cell r="J4207" t="str">
            <v>2026-01-16</v>
          </cell>
          <cell r="K4207" t="str">
            <v>YASSIE</v>
          </cell>
          <cell r="L4207" t="str">
            <v>True</v>
          </cell>
          <cell r="M4207" t="str">
            <v>True</v>
          </cell>
          <cell r="N4207" t="str">
            <v>True</v>
          </cell>
          <cell r="O4207" t="str">
            <v>False</v>
          </cell>
          <cell r="P4207">
            <v>260100164</v>
          </cell>
          <cell r="Q4207">
            <v>0</v>
          </cell>
          <cell r="R4207">
            <v>0</v>
          </cell>
          <cell r="S4207" t="str">
            <v>0.00</v>
          </cell>
          <cell r="T4207">
            <v>0</v>
          </cell>
          <cell r="U4207">
            <v>6</v>
          </cell>
          <cell r="V4207">
            <v>6</v>
          </cell>
          <cell r="W4207" t="str">
            <v>2026-01-16</v>
          </cell>
        </row>
        <row r="4208">
          <cell r="A4208">
            <v>135661</v>
          </cell>
          <cell r="B4208">
            <v>46038</v>
          </cell>
          <cell r="C4208" t="str">
            <v>MBOLATIANANJI</v>
          </cell>
          <cell r="D4208" t="str">
            <v>3052</v>
          </cell>
          <cell r="E4208" t="str">
            <v>233 399 072.00</v>
          </cell>
          <cell r="F4208" t="str">
            <v>280 078 886.40</v>
          </cell>
          <cell r="G4208" t="str">
            <v>MGA</v>
          </cell>
          <cell r="H4208" t="str">
            <v>C800</v>
          </cell>
          <cell r="I4208" t="str">
            <v>E</v>
          </cell>
          <cell r="J4208" t="str">
            <v>2026-01-16</v>
          </cell>
          <cell r="K4208" t="str">
            <v>YASSIE</v>
          </cell>
          <cell r="L4208" t="str">
            <v>True</v>
          </cell>
          <cell r="M4208" t="str">
            <v>True</v>
          </cell>
          <cell r="N4208" t="str">
            <v>True</v>
          </cell>
          <cell r="O4208" t="str">
            <v>False</v>
          </cell>
          <cell r="P4208">
            <v>0</v>
          </cell>
          <cell r="Q4208">
            <v>0</v>
          </cell>
          <cell r="R4208">
            <v>0</v>
          </cell>
          <cell r="S4208" t="str">
            <v>0.00</v>
          </cell>
          <cell r="T4208">
            <v>0</v>
          </cell>
          <cell r="U4208">
            <v>5</v>
          </cell>
          <cell r="V4208">
            <v>5</v>
          </cell>
          <cell r="W4208" t="str">
            <v>2026-01-21</v>
          </cell>
        </row>
        <row r="4209">
          <cell r="A4209">
            <v>135660</v>
          </cell>
          <cell r="B4209">
            <v>46038</v>
          </cell>
          <cell r="C4209" t="str">
            <v>LUCA3</v>
          </cell>
          <cell r="D4209" t="str">
            <v>2404</v>
          </cell>
          <cell r="E4209" t="str">
            <v>1 544 046.00</v>
          </cell>
          <cell r="F4209" t="str">
            <v>1 852 855.20</v>
          </cell>
          <cell r="G4209" t="str">
            <v>MGA</v>
          </cell>
          <cell r="H4209" t="str">
            <v>C102</v>
          </cell>
          <cell r="I4209" t="str">
            <v>E</v>
          </cell>
          <cell r="J4209" t="str">
            <v>2026-01-16</v>
          </cell>
          <cell r="K4209" t="str">
            <v>YASSIE</v>
          </cell>
          <cell r="L4209" t="str">
            <v>True</v>
          </cell>
          <cell r="M4209" t="str">
            <v>True</v>
          </cell>
          <cell r="N4209" t="str">
            <v>True</v>
          </cell>
          <cell r="O4209" t="str">
            <v>False</v>
          </cell>
          <cell r="P4209">
            <v>260100150</v>
          </cell>
          <cell r="Q4209">
            <v>0</v>
          </cell>
          <cell r="R4209">
            <v>0</v>
          </cell>
          <cell r="S4209" t="str">
            <v>0.00</v>
          </cell>
          <cell r="T4209">
            <v>0</v>
          </cell>
          <cell r="U4209">
            <v>8</v>
          </cell>
          <cell r="V4209">
            <v>8</v>
          </cell>
          <cell r="W4209" t="str">
            <v>2026-01-20</v>
          </cell>
        </row>
        <row r="4210">
          <cell r="A4210">
            <v>135659</v>
          </cell>
          <cell r="B4210">
            <v>46038</v>
          </cell>
          <cell r="C4210" t="str">
            <v>JOHANNA1</v>
          </cell>
          <cell r="D4210" t="str">
            <v>1994</v>
          </cell>
          <cell r="E4210" t="str">
            <v>943 258 277.00</v>
          </cell>
          <cell r="F4210" t="str">
            <v>1 131 909 932.40</v>
          </cell>
          <cell r="G4210" t="str">
            <v>MGA</v>
          </cell>
          <cell r="H4210" t="str">
            <v>C100</v>
          </cell>
          <cell r="I4210" t="str">
            <v>E</v>
          </cell>
          <cell r="J4210" t="str">
            <v>2026-01-16</v>
          </cell>
          <cell r="K4210" t="str">
            <v>YASSIE</v>
          </cell>
          <cell r="L4210" t="str">
            <v>True</v>
          </cell>
          <cell r="M4210" t="str">
            <v>True</v>
          </cell>
          <cell r="N4210" t="str">
            <v>True</v>
          </cell>
          <cell r="O4210" t="str">
            <v>False</v>
          </cell>
          <cell r="P4210">
            <v>259700145</v>
          </cell>
          <cell r="Q4210">
            <v>0</v>
          </cell>
          <cell r="R4210">
            <v>0</v>
          </cell>
          <cell r="S4210" t="str">
            <v>0.00</v>
          </cell>
          <cell r="T4210">
            <v>0</v>
          </cell>
          <cell r="U4210">
            <v>8</v>
          </cell>
          <cell r="V4210">
            <v>8</v>
          </cell>
          <cell r="W4210" t="str">
            <v>2026-01-22</v>
          </cell>
        </row>
        <row r="4211">
          <cell r="A4211">
            <v>135658</v>
          </cell>
          <cell r="B4211">
            <v>46038</v>
          </cell>
          <cell r="C4211" t="str">
            <v>OLGA</v>
          </cell>
          <cell r="E4211" t="str">
            <v>0.00</v>
          </cell>
          <cell r="F4211" t="str">
            <v>0.00</v>
          </cell>
          <cell r="G4211" t="str">
            <v>MGA</v>
          </cell>
          <cell r="H4211" t="str">
            <v>C901</v>
          </cell>
          <cell r="I4211" t="str">
            <v>E</v>
          </cell>
          <cell r="J4211" t="str">
            <v>2026-01-16</v>
          </cell>
          <cell r="K4211" t="str">
            <v>YASSIE</v>
          </cell>
          <cell r="L4211" t="str">
            <v>True</v>
          </cell>
          <cell r="M4211" t="str">
            <v>True</v>
          </cell>
          <cell r="N4211" t="str">
            <v>True</v>
          </cell>
          <cell r="O4211" t="str">
            <v>False</v>
          </cell>
          <cell r="P4211">
            <v>0</v>
          </cell>
          <cell r="Q4211">
            <v>0</v>
          </cell>
          <cell r="R4211">
            <v>0</v>
          </cell>
          <cell r="S4211" t="str">
            <v>0.00</v>
          </cell>
          <cell r="T4211">
            <v>0</v>
          </cell>
          <cell r="U4211">
            <v>4</v>
          </cell>
          <cell r="V4211">
            <v>4</v>
          </cell>
          <cell r="W4211" t="str">
            <v>2026-01-19</v>
          </cell>
        </row>
        <row r="4212">
          <cell r="A4212">
            <v>135657</v>
          </cell>
          <cell r="B4212">
            <v>46038</v>
          </cell>
          <cell r="C4212" t="str">
            <v>OLGA</v>
          </cell>
          <cell r="E4212" t="str">
            <v>4 166 670.00</v>
          </cell>
          <cell r="F4212" t="str">
            <v>0.00</v>
          </cell>
          <cell r="G4212" t="str">
            <v>MGA</v>
          </cell>
          <cell r="H4212" t="str">
            <v>C901</v>
          </cell>
          <cell r="I4212" t="str">
            <v>E</v>
          </cell>
          <cell r="J4212" t="str">
            <v>2026-01-16</v>
          </cell>
          <cell r="K4212" t="str">
            <v>YASSIE</v>
          </cell>
          <cell r="L4212" t="str">
            <v>True</v>
          </cell>
          <cell r="M4212" t="str">
            <v>True</v>
          </cell>
          <cell r="N4212" t="str">
            <v>True</v>
          </cell>
          <cell r="O4212" t="str">
            <v>False</v>
          </cell>
          <cell r="P4212">
            <v>0</v>
          </cell>
          <cell r="Q4212">
            <v>0</v>
          </cell>
          <cell r="R4212">
            <v>0</v>
          </cell>
          <cell r="S4212" t="str">
            <v>0.00</v>
          </cell>
          <cell r="T4212">
            <v>0</v>
          </cell>
          <cell r="U4212">
            <v>5</v>
          </cell>
          <cell r="V4212">
            <v>5</v>
          </cell>
          <cell r="W4212" t="str">
            <v>2026-01-19</v>
          </cell>
        </row>
        <row r="4213">
          <cell r="A4213">
            <v>135656</v>
          </cell>
          <cell r="B4213">
            <v>46038</v>
          </cell>
          <cell r="C4213" t="str">
            <v>LUCA3</v>
          </cell>
          <cell r="D4213" t="str">
            <v>2886</v>
          </cell>
          <cell r="E4213" t="str">
            <v>1 513 200.00</v>
          </cell>
          <cell r="F4213" t="str">
            <v>1 513 200.00</v>
          </cell>
          <cell r="G4213" t="str">
            <v>MGA</v>
          </cell>
          <cell r="H4213" t="str">
            <v>C100</v>
          </cell>
          <cell r="I4213" t="str">
            <v>E</v>
          </cell>
          <cell r="J4213" t="str">
            <v>2026-01-16</v>
          </cell>
          <cell r="K4213" t="str">
            <v>YASSIE</v>
          </cell>
          <cell r="L4213" t="str">
            <v>True</v>
          </cell>
          <cell r="M4213" t="str">
            <v>True</v>
          </cell>
          <cell r="N4213" t="str">
            <v>True</v>
          </cell>
          <cell r="O4213" t="str">
            <v>False</v>
          </cell>
          <cell r="P4213">
            <v>0</v>
          </cell>
          <cell r="Q4213">
            <v>0</v>
          </cell>
          <cell r="R4213">
            <v>0</v>
          </cell>
          <cell r="S4213" t="str">
            <v>0.00</v>
          </cell>
          <cell r="T4213">
            <v>0</v>
          </cell>
          <cell r="U4213">
            <v>8</v>
          </cell>
          <cell r="V4213">
            <v>8</v>
          </cell>
          <cell r="W4213" t="str">
            <v>2026-01-16</v>
          </cell>
        </row>
        <row r="4214">
          <cell r="A4214">
            <v>135655</v>
          </cell>
          <cell r="B4214">
            <v>46038</v>
          </cell>
          <cell r="C4214" t="str">
            <v>CHRISTELE</v>
          </cell>
          <cell r="D4214" t="str">
            <v>6723</v>
          </cell>
          <cell r="E4214" t="str">
            <v>2 916 666.67</v>
          </cell>
          <cell r="F4214" t="str">
            <v>3 500 000.00</v>
          </cell>
          <cell r="G4214" t="str">
            <v>MGA</v>
          </cell>
          <cell r="H4214" t="str">
            <v>C600</v>
          </cell>
          <cell r="I4214" t="str">
            <v>E</v>
          </cell>
          <cell r="J4214" t="str">
            <v>2026-01-16</v>
          </cell>
          <cell r="K4214" t="str">
            <v>YASSIE</v>
          </cell>
          <cell r="L4214" t="str">
            <v>True</v>
          </cell>
          <cell r="M4214" t="str">
            <v>True</v>
          </cell>
          <cell r="N4214" t="str">
            <v>True</v>
          </cell>
          <cell r="O4214" t="str">
            <v>False</v>
          </cell>
          <cell r="P4214">
            <v>259500138</v>
          </cell>
          <cell r="Q4214">
            <v>259500137</v>
          </cell>
          <cell r="R4214">
            <v>0</v>
          </cell>
          <cell r="S4214" t="str">
            <v>0.00</v>
          </cell>
          <cell r="T4214">
            <v>0</v>
          </cell>
          <cell r="U4214">
            <v>8</v>
          </cell>
          <cell r="V4214">
            <v>8</v>
          </cell>
          <cell r="W4214" t="str">
            <v>2026-01-29</v>
          </cell>
        </row>
        <row r="4215">
          <cell r="A4215">
            <v>135654</v>
          </cell>
          <cell r="B4215">
            <v>46038</v>
          </cell>
          <cell r="C4215" t="str">
            <v>ERIC13</v>
          </cell>
          <cell r="E4215" t="str">
            <v>10 920 000.00</v>
          </cell>
          <cell r="F4215" t="str">
            <v>13 104 000.00</v>
          </cell>
          <cell r="G4215" t="str">
            <v>MGA</v>
          </cell>
          <cell r="H4215" t="str">
            <v>C500</v>
          </cell>
          <cell r="I4215" t="str">
            <v>E</v>
          </cell>
          <cell r="J4215" t="str">
            <v>2026-01-16</v>
          </cell>
          <cell r="K4215" t="str">
            <v>YASSIE</v>
          </cell>
          <cell r="L4215" t="str">
            <v>True</v>
          </cell>
          <cell r="M4215" t="str">
            <v>True</v>
          </cell>
          <cell r="N4215" t="str">
            <v>True</v>
          </cell>
          <cell r="O4215" t="str">
            <v>False</v>
          </cell>
          <cell r="P4215">
            <v>268100152</v>
          </cell>
          <cell r="Q4215">
            <v>0</v>
          </cell>
          <cell r="R4215">
            <v>0</v>
          </cell>
          <cell r="S4215" t="str">
            <v>10 920 000.00</v>
          </cell>
          <cell r="T4215">
            <v>0</v>
          </cell>
          <cell r="U4215">
            <v>7</v>
          </cell>
          <cell r="V4215">
            <v>7</v>
          </cell>
          <cell r="W4215" t="str">
            <v>2026-01-20</v>
          </cell>
        </row>
        <row r="4216">
          <cell r="A4216">
            <v>135653</v>
          </cell>
          <cell r="B4216">
            <v>46038</v>
          </cell>
          <cell r="C4216" t="str">
            <v>LUCA3</v>
          </cell>
          <cell r="D4216" t="str">
            <v>2490</v>
          </cell>
          <cell r="E4216" t="str">
            <v>946 000.00</v>
          </cell>
          <cell r="F4216" t="str">
            <v>946 000.00</v>
          </cell>
          <cell r="G4216" t="str">
            <v>MGA</v>
          </cell>
          <cell r="H4216" t="str">
            <v>C102</v>
          </cell>
          <cell r="I4216" t="str">
            <v>E</v>
          </cell>
          <cell r="J4216" t="str">
            <v>2026-01-16</v>
          </cell>
          <cell r="K4216" t="str">
            <v>YASSIE</v>
          </cell>
          <cell r="L4216" t="str">
            <v>True</v>
          </cell>
          <cell r="M4216" t="str">
            <v>True</v>
          </cell>
          <cell r="N4216" t="str">
            <v>True</v>
          </cell>
          <cell r="O4216" t="str">
            <v>False</v>
          </cell>
          <cell r="P4216">
            <v>0</v>
          </cell>
          <cell r="Q4216">
            <v>0</v>
          </cell>
          <cell r="R4216">
            <v>0</v>
          </cell>
          <cell r="S4216" t="str">
            <v>0.00</v>
          </cell>
          <cell r="T4216">
            <v>0</v>
          </cell>
          <cell r="U4216">
            <v>8</v>
          </cell>
          <cell r="V4216">
            <v>8</v>
          </cell>
          <cell r="W4216" t="str">
            <v>2026-01-20</v>
          </cell>
        </row>
        <row r="4217">
          <cell r="A4217">
            <v>135652</v>
          </cell>
          <cell r="B4217">
            <v>46038</v>
          </cell>
          <cell r="C4217" t="str">
            <v>LUCA3</v>
          </cell>
          <cell r="D4217" t="str">
            <v>2490</v>
          </cell>
          <cell r="E4217" t="str">
            <v>373 000.00</v>
          </cell>
          <cell r="F4217" t="str">
            <v>373 000.00</v>
          </cell>
          <cell r="G4217" t="str">
            <v>MGA</v>
          </cell>
          <cell r="H4217" t="str">
            <v>C102</v>
          </cell>
          <cell r="I4217" t="str">
            <v>E</v>
          </cell>
          <cell r="J4217" t="str">
            <v>2026-01-16</v>
          </cell>
          <cell r="K4217" t="str">
            <v>YASSIE</v>
          </cell>
          <cell r="L4217" t="str">
            <v>True</v>
          </cell>
          <cell r="M4217" t="str">
            <v>True</v>
          </cell>
          <cell r="N4217" t="str">
            <v>True</v>
          </cell>
          <cell r="O4217" t="str">
            <v>False</v>
          </cell>
          <cell r="P4217">
            <v>0</v>
          </cell>
          <cell r="Q4217">
            <v>0</v>
          </cell>
          <cell r="R4217">
            <v>0</v>
          </cell>
          <cell r="S4217" t="str">
            <v>0.00</v>
          </cell>
          <cell r="T4217">
            <v>0</v>
          </cell>
          <cell r="U4217">
            <v>8</v>
          </cell>
          <cell r="V4217">
            <v>8</v>
          </cell>
          <cell r="W4217" t="str">
            <v>2026-01-20</v>
          </cell>
        </row>
        <row r="4218">
          <cell r="A4218">
            <v>135651</v>
          </cell>
          <cell r="B4218">
            <v>46038</v>
          </cell>
          <cell r="C4218" t="str">
            <v>PARIS</v>
          </cell>
          <cell r="D4218" t="str">
            <v>3301</v>
          </cell>
          <cell r="E4218" t="str">
            <v>0.00</v>
          </cell>
          <cell r="F4218" t="str">
            <v>0.00</v>
          </cell>
          <cell r="G4218" t="str">
            <v>MGA</v>
          </cell>
          <cell r="H4218" t="str">
            <v>C500</v>
          </cell>
          <cell r="I4218" t="str">
            <v>E</v>
          </cell>
          <cell r="J4218" t="str">
            <v>2026-01-16</v>
          </cell>
          <cell r="K4218" t="str">
            <v>YASSIE</v>
          </cell>
          <cell r="L4218" t="str">
            <v>True</v>
          </cell>
          <cell r="M4218" t="str">
            <v>False</v>
          </cell>
          <cell r="N4218" t="str">
            <v>True</v>
          </cell>
          <cell r="O4218" t="str">
            <v>False</v>
          </cell>
          <cell r="P4218">
            <v>259500123</v>
          </cell>
          <cell r="Q4218">
            <v>0</v>
          </cell>
          <cell r="R4218">
            <v>0</v>
          </cell>
          <cell r="S4218" t="str">
            <v>0.00</v>
          </cell>
          <cell r="T4218">
            <v>0</v>
          </cell>
          <cell r="U4218">
            <v>9</v>
          </cell>
          <cell r="V4218">
            <v>9</v>
          </cell>
          <cell r="W4218" t="str">
            <v>2026-01-20</v>
          </cell>
        </row>
        <row r="4219">
          <cell r="A4219">
            <v>135650</v>
          </cell>
          <cell r="B4219">
            <v>46038</v>
          </cell>
          <cell r="C4219" t="str">
            <v>LUCA3</v>
          </cell>
          <cell r="D4219" t="str">
            <v>3726</v>
          </cell>
          <cell r="E4219" t="str">
            <v>4 000 000.00</v>
          </cell>
          <cell r="F4219" t="str">
            <v>4 000 000.00</v>
          </cell>
          <cell r="G4219" t="str">
            <v>MGA</v>
          </cell>
          <cell r="H4219" t="str">
            <v>C103</v>
          </cell>
          <cell r="I4219" t="str">
            <v>E</v>
          </cell>
          <cell r="J4219" t="str">
            <v>2026-01-16</v>
          </cell>
          <cell r="K4219" t="str">
            <v>YASSIE</v>
          </cell>
          <cell r="L4219" t="str">
            <v>True</v>
          </cell>
          <cell r="M4219" t="str">
            <v>True</v>
          </cell>
          <cell r="N4219" t="str">
            <v>True</v>
          </cell>
          <cell r="O4219" t="str">
            <v>False</v>
          </cell>
          <cell r="P4219">
            <v>0</v>
          </cell>
          <cell r="Q4219">
            <v>0</v>
          </cell>
          <cell r="R4219">
            <v>0</v>
          </cell>
          <cell r="S4219" t="str">
            <v>0.00</v>
          </cell>
          <cell r="T4219">
            <v>0</v>
          </cell>
          <cell r="U4219">
            <v>9</v>
          </cell>
          <cell r="V4219">
            <v>9</v>
          </cell>
          <cell r="W4219" t="str">
            <v>2026-01-19</v>
          </cell>
        </row>
        <row r="4220">
          <cell r="A4220">
            <v>135649</v>
          </cell>
          <cell r="B4220">
            <v>46037</v>
          </cell>
          <cell r="C4220" t="str">
            <v>CHRISTELE</v>
          </cell>
          <cell r="D4220" t="str">
            <v>5461</v>
          </cell>
          <cell r="E4220" t="str">
            <v>12 500 000.00</v>
          </cell>
          <cell r="F4220" t="str">
            <v>12 500 000.00</v>
          </cell>
          <cell r="G4220" t="str">
            <v>MGA</v>
          </cell>
          <cell r="H4220" t="str">
            <v>C600</v>
          </cell>
          <cell r="I4220" t="str">
            <v>E</v>
          </cell>
          <cell r="J4220" t="str">
            <v>2026-01-15</v>
          </cell>
          <cell r="K4220" t="str">
            <v>YASSIE</v>
          </cell>
          <cell r="L4220" t="str">
            <v>True</v>
          </cell>
          <cell r="M4220" t="str">
            <v>True</v>
          </cell>
          <cell r="N4220" t="str">
            <v>True</v>
          </cell>
          <cell r="O4220" t="str">
            <v>False</v>
          </cell>
          <cell r="P4220">
            <v>258300370</v>
          </cell>
          <cell r="Q4220">
            <v>258300369</v>
          </cell>
          <cell r="R4220">
            <v>0</v>
          </cell>
          <cell r="S4220" t="str">
            <v>0.00</v>
          </cell>
          <cell r="T4220">
            <v>0</v>
          </cell>
          <cell r="U4220">
            <v>9</v>
          </cell>
          <cell r="V4220">
            <v>9</v>
          </cell>
          <cell r="W4220" t="str">
            <v>2026-02-02</v>
          </cell>
        </row>
        <row r="4221">
          <cell r="A4221">
            <v>135648</v>
          </cell>
          <cell r="B4221">
            <v>46037</v>
          </cell>
          <cell r="C4221" t="str">
            <v>HARITSOA</v>
          </cell>
          <cell r="E4221" t="str">
            <v>0.00</v>
          </cell>
          <cell r="F4221" t="str">
            <v>0.00</v>
          </cell>
          <cell r="G4221" t="str">
            <v>MGA</v>
          </cell>
          <cell r="H4221" t="str">
            <v>C500</v>
          </cell>
          <cell r="I4221" t="str">
            <v>E</v>
          </cell>
          <cell r="J4221" t="str">
            <v>2026-01-15</v>
          </cell>
          <cell r="K4221" t="str">
            <v>YASSIE</v>
          </cell>
          <cell r="L4221" t="str">
            <v>True</v>
          </cell>
          <cell r="M4221" t="str">
            <v>False</v>
          </cell>
          <cell r="N4221" t="str">
            <v>True</v>
          </cell>
          <cell r="O4221" t="str">
            <v>False</v>
          </cell>
          <cell r="P4221">
            <v>258000323</v>
          </cell>
          <cell r="Q4221">
            <v>0</v>
          </cell>
          <cell r="R4221">
            <v>0</v>
          </cell>
          <cell r="S4221" t="str">
            <v>0.00</v>
          </cell>
          <cell r="T4221">
            <v>0</v>
          </cell>
          <cell r="U4221">
            <v>7</v>
          </cell>
          <cell r="V4221">
            <v>7</v>
          </cell>
          <cell r="W4221" t="str">
            <v>2026-01-20</v>
          </cell>
        </row>
        <row r="4222">
          <cell r="A4222">
            <v>135647</v>
          </cell>
          <cell r="B4222">
            <v>46037</v>
          </cell>
          <cell r="C4222" t="str">
            <v>JOHANNA1</v>
          </cell>
          <cell r="D4222" t="str">
            <v>5977</v>
          </cell>
          <cell r="E4222" t="str">
            <v>57 900 000.00</v>
          </cell>
          <cell r="F4222" t="str">
            <v>57 900 000.00</v>
          </cell>
          <cell r="G4222" t="str">
            <v>MGA</v>
          </cell>
          <cell r="H4222" t="str">
            <v>C100</v>
          </cell>
          <cell r="I4222" t="str">
            <v>E</v>
          </cell>
          <cell r="J4222" t="str">
            <v>2026-01-15</v>
          </cell>
          <cell r="K4222" t="str">
            <v>YASSIE</v>
          </cell>
          <cell r="L4222" t="str">
            <v>True</v>
          </cell>
          <cell r="M4222" t="str">
            <v>True</v>
          </cell>
          <cell r="N4222" t="str">
            <v>True</v>
          </cell>
          <cell r="O4222" t="str">
            <v>False</v>
          </cell>
          <cell r="P4222">
            <v>258000309</v>
          </cell>
          <cell r="Q4222">
            <v>0</v>
          </cell>
          <cell r="R4222">
            <v>0</v>
          </cell>
          <cell r="S4222" t="str">
            <v>0.00</v>
          </cell>
          <cell r="T4222">
            <v>0</v>
          </cell>
          <cell r="U4222">
            <v>9</v>
          </cell>
          <cell r="V4222">
            <v>9</v>
          </cell>
          <cell r="W4222" t="str">
            <v>2026-01-21</v>
          </cell>
        </row>
        <row r="4223">
          <cell r="A4223">
            <v>135646</v>
          </cell>
          <cell r="B4223">
            <v>46037</v>
          </cell>
          <cell r="C4223" t="str">
            <v>MIALY23</v>
          </cell>
          <cell r="D4223" t="str">
            <v>6724</v>
          </cell>
          <cell r="E4223" t="str">
            <v>490 000.00</v>
          </cell>
          <cell r="F4223" t="str">
            <v>490 000.00</v>
          </cell>
          <cell r="G4223" t="str">
            <v>MGA</v>
          </cell>
          <cell r="H4223" t="str">
            <v>C600</v>
          </cell>
          <cell r="I4223" t="str">
            <v>E</v>
          </cell>
          <cell r="J4223" t="str">
            <v>2026-01-15</v>
          </cell>
          <cell r="K4223" t="str">
            <v>YASSIE</v>
          </cell>
          <cell r="L4223" t="str">
            <v>True</v>
          </cell>
          <cell r="M4223" t="str">
            <v>True</v>
          </cell>
          <cell r="N4223" t="str">
            <v>True</v>
          </cell>
          <cell r="O4223" t="str">
            <v>False</v>
          </cell>
          <cell r="P4223">
            <v>258000302</v>
          </cell>
          <cell r="Q4223">
            <v>258000301</v>
          </cell>
          <cell r="R4223">
            <v>0</v>
          </cell>
          <cell r="S4223" t="str">
            <v>0.00</v>
          </cell>
          <cell r="T4223">
            <v>0</v>
          </cell>
          <cell r="U4223">
            <v>7</v>
          </cell>
          <cell r="V4223">
            <v>7</v>
          </cell>
          <cell r="W4223" t="str">
            <v>2026-01-26</v>
          </cell>
        </row>
        <row r="4224">
          <cell r="A4224">
            <v>135645</v>
          </cell>
          <cell r="B4224">
            <v>46037</v>
          </cell>
          <cell r="C4224" t="str">
            <v>BRINA</v>
          </cell>
          <cell r="D4224" t="str">
            <v>3058</v>
          </cell>
          <cell r="E4224" t="str">
            <v>2 319 139.55</v>
          </cell>
          <cell r="F4224" t="str">
            <v>2 319 139.55</v>
          </cell>
          <cell r="G4224" t="str">
            <v>MGA</v>
          </cell>
          <cell r="H4224" t="str">
            <v>C300</v>
          </cell>
          <cell r="I4224" t="str">
            <v>E</v>
          </cell>
          <cell r="J4224" t="str">
            <v>2026-01-15</v>
          </cell>
          <cell r="K4224" t="str">
            <v>YASSIE</v>
          </cell>
          <cell r="L4224" t="str">
            <v>True</v>
          </cell>
          <cell r="M4224" t="str">
            <v>True</v>
          </cell>
          <cell r="N4224" t="str">
            <v>True</v>
          </cell>
          <cell r="O4224" t="str">
            <v>False</v>
          </cell>
          <cell r="P4224">
            <v>0</v>
          </cell>
          <cell r="Q4224">
            <v>0</v>
          </cell>
          <cell r="R4224">
            <v>0</v>
          </cell>
          <cell r="S4224" t="str">
            <v>0.00</v>
          </cell>
          <cell r="T4224">
            <v>0</v>
          </cell>
          <cell r="U4224">
            <v>6</v>
          </cell>
          <cell r="V4224">
            <v>6</v>
          </cell>
          <cell r="W4224" t="str">
            <v>2026-01-15</v>
          </cell>
        </row>
        <row r="4225">
          <cell r="A4225">
            <v>135644</v>
          </cell>
          <cell r="B4225">
            <v>46037</v>
          </cell>
          <cell r="C4225" t="str">
            <v>LUCA3</v>
          </cell>
          <cell r="D4225" t="str">
            <v>102</v>
          </cell>
          <cell r="E4225" t="str">
            <v>351 360 000.00</v>
          </cell>
          <cell r="F4225" t="str">
            <v>421 632 000.00</v>
          </cell>
          <cell r="G4225" t="str">
            <v>MGA</v>
          </cell>
          <cell r="H4225" t="str">
            <v>C100</v>
          </cell>
          <cell r="I4225" t="str">
            <v>E</v>
          </cell>
          <cell r="J4225" t="str">
            <v>2026-01-15</v>
          </cell>
          <cell r="K4225" t="str">
            <v>YASSIE</v>
          </cell>
          <cell r="L4225" t="str">
            <v>True</v>
          </cell>
          <cell r="M4225" t="str">
            <v>True</v>
          </cell>
          <cell r="N4225" t="str">
            <v>True</v>
          </cell>
          <cell r="O4225" t="str">
            <v>False</v>
          </cell>
          <cell r="P4225">
            <v>0</v>
          </cell>
          <cell r="Q4225">
            <v>0</v>
          </cell>
          <cell r="R4225">
            <v>0</v>
          </cell>
          <cell r="S4225" t="str">
            <v>0.00</v>
          </cell>
          <cell r="T4225">
            <v>0</v>
          </cell>
          <cell r="U4225">
            <v>8</v>
          </cell>
          <cell r="V4225">
            <v>8</v>
          </cell>
          <cell r="W4225" t="str">
            <v>2026-01-15</v>
          </cell>
        </row>
        <row r="4226">
          <cell r="A4226">
            <v>135643</v>
          </cell>
          <cell r="B4226">
            <v>46037</v>
          </cell>
          <cell r="C4226" t="str">
            <v>TAFITASOA3</v>
          </cell>
          <cell r="D4226" t="str">
            <v>2426</v>
          </cell>
          <cell r="E4226" t="str">
            <v>200 201.28</v>
          </cell>
          <cell r="F4226" t="str">
            <v>240 241.54</v>
          </cell>
          <cell r="G4226" t="str">
            <v>MGA</v>
          </cell>
          <cell r="H4226" t="str">
            <v>C700</v>
          </cell>
          <cell r="I4226" t="str">
            <v>E</v>
          </cell>
          <cell r="J4226" t="str">
            <v>2026-01-15</v>
          </cell>
          <cell r="K4226" t="str">
            <v>YASSIE</v>
          </cell>
          <cell r="L4226" t="str">
            <v>True</v>
          </cell>
          <cell r="M4226" t="str">
            <v>True</v>
          </cell>
          <cell r="N4226" t="str">
            <v>True</v>
          </cell>
          <cell r="O4226" t="str">
            <v>False</v>
          </cell>
          <cell r="P4226">
            <v>257900157</v>
          </cell>
          <cell r="Q4226">
            <v>257900156</v>
          </cell>
          <cell r="R4226">
            <v>0</v>
          </cell>
          <cell r="S4226" t="str">
            <v>0.00</v>
          </cell>
          <cell r="T4226">
            <v>0</v>
          </cell>
          <cell r="U4226">
            <v>9</v>
          </cell>
          <cell r="V4226">
            <v>9</v>
          </cell>
          <cell r="W4226" t="str">
            <v>2026-01-16</v>
          </cell>
        </row>
        <row r="4227">
          <cell r="A4227">
            <v>135642</v>
          </cell>
          <cell r="B4227">
            <v>46037</v>
          </cell>
          <cell r="C4227" t="str">
            <v>LUCA3</v>
          </cell>
          <cell r="D4227" t="str">
            <v>102</v>
          </cell>
          <cell r="E4227" t="str">
            <v>234 240 000.00</v>
          </cell>
          <cell r="F4227" t="str">
            <v>281 088 000.00</v>
          </cell>
          <cell r="G4227" t="str">
            <v>MGA</v>
          </cell>
          <cell r="H4227" t="str">
            <v>C104</v>
          </cell>
          <cell r="I4227" t="str">
            <v>E</v>
          </cell>
          <cell r="J4227" t="str">
            <v>2026-01-15</v>
          </cell>
          <cell r="K4227" t="str">
            <v>YASSIE</v>
          </cell>
          <cell r="L4227" t="str">
            <v>True</v>
          </cell>
          <cell r="M4227" t="str">
            <v>True</v>
          </cell>
          <cell r="N4227" t="str">
            <v>True</v>
          </cell>
          <cell r="O4227" t="str">
            <v>False</v>
          </cell>
          <cell r="P4227">
            <v>0</v>
          </cell>
          <cell r="Q4227">
            <v>0</v>
          </cell>
          <cell r="R4227">
            <v>0</v>
          </cell>
          <cell r="S4227" t="str">
            <v>0.00</v>
          </cell>
          <cell r="T4227">
            <v>0</v>
          </cell>
          <cell r="U4227">
            <v>10</v>
          </cell>
          <cell r="V4227">
            <v>10</v>
          </cell>
          <cell r="W4227" t="str">
            <v>2026-01-15</v>
          </cell>
        </row>
        <row r="4228">
          <cell r="A4228">
            <v>135641</v>
          </cell>
          <cell r="B4228">
            <v>46037</v>
          </cell>
          <cell r="C4228" t="str">
            <v>MBOLATIANANJI</v>
          </cell>
          <cell r="D4228" t="str">
            <v>2455</v>
          </cell>
          <cell r="E4228" t="str">
            <v>44 584 550.00</v>
          </cell>
          <cell r="F4228" t="str">
            <v>53 501 460.00</v>
          </cell>
          <cell r="G4228" t="str">
            <v>MGA</v>
          </cell>
          <cell r="H4228" t="str">
            <v>C800</v>
          </cell>
          <cell r="I4228" t="str">
            <v>E</v>
          </cell>
          <cell r="J4228" t="str">
            <v>2026-01-15</v>
          </cell>
          <cell r="K4228" t="str">
            <v>YASSIE</v>
          </cell>
          <cell r="L4228" t="str">
            <v>True</v>
          </cell>
          <cell r="M4228" t="str">
            <v>True</v>
          </cell>
          <cell r="N4228" t="str">
            <v>True</v>
          </cell>
          <cell r="O4228" t="str">
            <v>False</v>
          </cell>
          <cell r="P4228">
            <v>0</v>
          </cell>
          <cell r="Q4228">
            <v>0</v>
          </cell>
          <cell r="R4228">
            <v>0</v>
          </cell>
          <cell r="S4228" t="str">
            <v>0.00</v>
          </cell>
          <cell r="T4228">
            <v>0</v>
          </cell>
          <cell r="U4228">
            <v>7</v>
          </cell>
          <cell r="V4228">
            <v>7</v>
          </cell>
          <cell r="W4228" t="str">
            <v>2026-01-21</v>
          </cell>
        </row>
        <row r="4229">
          <cell r="A4229">
            <v>135640</v>
          </cell>
          <cell r="B4229">
            <v>46037</v>
          </cell>
          <cell r="C4229" t="str">
            <v>LUCA3</v>
          </cell>
          <cell r="D4229" t="str">
            <v>964</v>
          </cell>
          <cell r="E4229" t="str">
            <v>326 646.00</v>
          </cell>
          <cell r="F4229" t="str">
            <v>391 975.20</v>
          </cell>
          <cell r="G4229" t="str">
            <v>MGA</v>
          </cell>
          <cell r="H4229" t="str">
            <v>C103</v>
          </cell>
          <cell r="I4229" t="str">
            <v>E</v>
          </cell>
          <cell r="J4229" t="str">
            <v>2026-01-15</v>
          </cell>
          <cell r="K4229" t="str">
            <v>YASSIE</v>
          </cell>
          <cell r="L4229" t="str">
            <v>True</v>
          </cell>
          <cell r="M4229" t="str">
            <v>True</v>
          </cell>
          <cell r="N4229" t="str">
            <v>True</v>
          </cell>
          <cell r="O4229" t="str">
            <v>False</v>
          </cell>
          <cell r="P4229">
            <v>0</v>
          </cell>
          <cell r="Q4229">
            <v>0</v>
          </cell>
          <cell r="R4229">
            <v>0</v>
          </cell>
          <cell r="S4229" t="str">
            <v>0.00</v>
          </cell>
          <cell r="T4229">
            <v>0</v>
          </cell>
          <cell r="U4229">
            <v>12</v>
          </cell>
          <cell r="V4229">
            <v>12</v>
          </cell>
          <cell r="W4229" t="str">
            <v>2026-01-19</v>
          </cell>
        </row>
        <row r="4230">
          <cell r="A4230">
            <v>135639</v>
          </cell>
          <cell r="B4230">
            <v>46037</v>
          </cell>
          <cell r="C4230" t="str">
            <v>LUCA3</v>
          </cell>
          <cell r="D4230" t="str">
            <v>2491</v>
          </cell>
          <cell r="E4230" t="str">
            <v>4 604 000.00</v>
          </cell>
          <cell r="F4230" t="str">
            <v>4 604 000.00</v>
          </cell>
          <cell r="G4230" t="str">
            <v>MGA</v>
          </cell>
          <cell r="H4230" t="str">
            <v>C103</v>
          </cell>
          <cell r="I4230" t="str">
            <v>E</v>
          </cell>
          <cell r="J4230" t="str">
            <v>2026-01-15</v>
          </cell>
          <cell r="K4230" t="str">
            <v>YASSIE</v>
          </cell>
          <cell r="L4230" t="str">
            <v>True</v>
          </cell>
          <cell r="M4230" t="str">
            <v>True</v>
          </cell>
          <cell r="N4230" t="str">
            <v>True</v>
          </cell>
          <cell r="O4230" t="str">
            <v>False</v>
          </cell>
          <cell r="P4230">
            <v>0</v>
          </cell>
          <cell r="Q4230">
            <v>0</v>
          </cell>
          <cell r="R4230">
            <v>0</v>
          </cell>
          <cell r="S4230" t="str">
            <v>0.00</v>
          </cell>
          <cell r="T4230">
            <v>0</v>
          </cell>
          <cell r="U4230">
            <v>8</v>
          </cell>
          <cell r="V4230">
            <v>8</v>
          </cell>
          <cell r="W4230" t="str">
            <v>2026-01-19</v>
          </cell>
        </row>
        <row r="4231">
          <cell r="A4231">
            <v>135638</v>
          </cell>
          <cell r="B4231">
            <v>46037</v>
          </cell>
          <cell r="C4231" t="str">
            <v>CHRISTELE</v>
          </cell>
          <cell r="D4231" t="str">
            <v>30</v>
          </cell>
          <cell r="E4231" t="str">
            <v>1 430 000.00</v>
          </cell>
          <cell r="F4231" t="str">
            <v>1 716 000.00</v>
          </cell>
          <cell r="G4231" t="str">
            <v>MGA</v>
          </cell>
          <cell r="H4231" t="str">
            <v>C600</v>
          </cell>
          <cell r="I4231" t="str">
            <v>E</v>
          </cell>
          <cell r="J4231" t="str">
            <v>2026-01-15</v>
          </cell>
          <cell r="K4231" t="str">
            <v>YASSIE</v>
          </cell>
          <cell r="L4231" t="str">
            <v>True</v>
          </cell>
          <cell r="M4231" t="str">
            <v>True</v>
          </cell>
          <cell r="N4231" t="str">
            <v>True</v>
          </cell>
          <cell r="O4231" t="str">
            <v>False</v>
          </cell>
          <cell r="P4231">
            <v>257400159</v>
          </cell>
          <cell r="Q4231">
            <v>257400158</v>
          </cell>
          <cell r="R4231">
            <v>0</v>
          </cell>
          <cell r="S4231" t="str">
            <v>0.00</v>
          </cell>
          <cell r="T4231">
            <v>0</v>
          </cell>
          <cell r="U4231">
            <v>10</v>
          </cell>
          <cell r="V4231">
            <v>10</v>
          </cell>
          <cell r="W4231" t="str">
            <v>2026-02-02</v>
          </cell>
        </row>
        <row r="4232">
          <cell r="A4232">
            <v>135637</v>
          </cell>
          <cell r="B4232">
            <v>46037</v>
          </cell>
          <cell r="C4232" t="str">
            <v>OLGA</v>
          </cell>
          <cell r="E4232" t="str">
            <v>3 083 000.00</v>
          </cell>
          <cell r="F4232" t="str">
            <v>0.00</v>
          </cell>
          <cell r="G4232" t="str">
            <v>MGA</v>
          </cell>
          <cell r="H4232" t="str">
            <v>C901</v>
          </cell>
          <cell r="I4232" t="str">
            <v>E</v>
          </cell>
          <cell r="J4232" t="str">
            <v>2026-01-15</v>
          </cell>
          <cell r="K4232" t="str">
            <v>YASSIE</v>
          </cell>
          <cell r="L4232" t="str">
            <v>True</v>
          </cell>
          <cell r="M4232" t="str">
            <v>False</v>
          </cell>
          <cell r="N4232" t="str">
            <v>True</v>
          </cell>
          <cell r="O4232" t="str">
            <v>False</v>
          </cell>
          <cell r="P4232">
            <v>0</v>
          </cell>
          <cell r="Q4232">
            <v>0</v>
          </cell>
          <cell r="R4232">
            <v>0</v>
          </cell>
          <cell r="S4232" t="str">
            <v>0.00</v>
          </cell>
          <cell r="T4232">
            <v>0</v>
          </cell>
          <cell r="U4232">
            <v>4</v>
          </cell>
          <cell r="V4232">
            <v>4</v>
          </cell>
          <cell r="W4232" t="str">
            <v>2026-01-15</v>
          </cell>
        </row>
        <row r="4233">
          <cell r="A4233">
            <v>135636</v>
          </cell>
          <cell r="B4233">
            <v>46037</v>
          </cell>
          <cell r="C4233" t="str">
            <v>JOHANNA1</v>
          </cell>
          <cell r="D4233" t="str">
            <v>30</v>
          </cell>
          <cell r="E4233" t="str">
            <v>4 631 581.14</v>
          </cell>
          <cell r="F4233" t="str">
            <v>5 557 897.37</v>
          </cell>
          <cell r="G4233" t="str">
            <v>MGA</v>
          </cell>
          <cell r="H4233" t="str">
            <v>C102</v>
          </cell>
          <cell r="I4233" t="str">
            <v>E</v>
          </cell>
          <cell r="J4233" t="str">
            <v>2026-01-15</v>
          </cell>
          <cell r="K4233" t="str">
            <v>YASSIE</v>
          </cell>
          <cell r="L4233" t="str">
            <v>True</v>
          </cell>
          <cell r="M4233" t="str">
            <v>True</v>
          </cell>
          <cell r="N4233" t="str">
            <v>True</v>
          </cell>
          <cell r="O4233" t="str">
            <v>False</v>
          </cell>
          <cell r="P4233">
            <v>257400156</v>
          </cell>
          <cell r="Q4233">
            <v>0</v>
          </cell>
          <cell r="R4233">
            <v>0</v>
          </cell>
          <cell r="S4233" t="str">
            <v>0.00</v>
          </cell>
          <cell r="T4233">
            <v>0</v>
          </cell>
          <cell r="U4233">
            <v>8</v>
          </cell>
          <cell r="V4233">
            <v>8</v>
          </cell>
          <cell r="W4233" t="str">
            <v>2026-01-20</v>
          </cell>
        </row>
        <row r="4234">
          <cell r="A4234">
            <v>135635</v>
          </cell>
          <cell r="B4234">
            <v>46037</v>
          </cell>
          <cell r="C4234" t="str">
            <v>PARIS</v>
          </cell>
          <cell r="E4234" t="str">
            <v>6 999 450.20</v>
          </cell>
          <cell r="F4234" t="str">
            <v>8 399 340.24</v>
          </cell>
          <cell r="G4234" t="str">
            <v>MGA</v>
          </cell>
          <cell r="H4234" t="str">
            <v>C500</v>
          </cell>
          <cell r="I4234" t="str">
            <v>E</v>
          </cell>
          <cell r="J4234" t="str">
            <v>2026-01-15</v>
          </cell>
          <cell r="K4234" t="str">
            <v>YASSIE</v>
          </cell>
          <cell r="L4234" t="str">
            <v>True</v>
          </cell>
          <cell r="M4234" t="str">
            <v>True</v>
          </cell>
          <cell r="N4234" t="str">
            <v>True</v>
          </cell>
          <cell r="O4234" t="str">
            <v>False</v>
          </cell>
          <cell r="P4234">
            <v>257200144</v>
          </cell>
          <cell r="Q4234">
            <v>0</v>
          </cell>
          <cell r="R4234">
            <v>0</v>
          </cell>
          <cell r="S4234" t="str">
            <v>0.00</v>
          </cell>
          <cell r="T4234">
            <v>0</v>
          </cell>
          <cell r="U4234">
            <v>9</v>
          </cell>
          <cell r="V4234">
            <v>9</v>
          </cell>
          <cell r="W4234" t="str">
            <v>2026-01-16</v>
          </cell>
        </row>
        <row r="4235">
          <cell r="A4235">
            <v>135634</v>
          </cell>
          <cell r="B4235">
            <v>46037</v>
          </cell>
          <cell r="C4235" t="str">
            <v>LUCA3</v>
          </cell>
          <cell r="D4235" t="str">
            <v>119</v>
          </cell>
          <cell r="E4235" t="str">
            <v>110 358 720.91</v>
          </cell>
          <cell r="F4235" t="str">
            <v>132 430 465.09</v>
          </cell>
          <cell r="G4235" t="str">
            <v>MGA</v>
          </cell>
          <cell r="H4235" t="str">
            <v>C102</v>
          </cell>
          <cell r="I4235" t="str">
            <v>E</v>
          </cell>
          <cell r="J4235" t="str">
            <v>2026-01-15</v>
          </cell>
          <cell r="K4235" t="str">
            <v>YASSIE</v>
          </cell>
          <cell r="L4235" t="str">
            <v>True</v>
          </cell>
          <cell r="M4235" t="str">
            <v>True</v>
          </cell>
          <cell r="N4235" t="str">
            <v>True</v>
          </cell>
          <cell r="O4235" t="str">
            <v>False</v>
          </cell>
          <cell r="P4235">
            <v>0</v>
          </cell>
          <cell r="Q4235">
            <v>0</v>
          </cell>
          <cell r="R4235">
            <v>0</v>
          </cell>
          <cell r="S4235" t="str">
            <v>0.00</v>
          </cell>
          <cell r="T4235">
            <v>0</v>
          </cell>
          <cell r="U4235">
            <v>9</v>
          </cell>
          <cell r="V4235">
            <v>9</v>
          </cell>
          <cell r="W4235" t="str">
            <v>2026-01-20</v>
          </cell>
        </row>
        <row r="4236">
          <cell r="A4236">
            <v>135633</v>
          </cell>
          <cell r="B4236">
            <v>46036</v>
          </cell>
          <cell r="C4236" t="str">
            <v>PRISCA11</v>
          </cell>
          <cell r="D4236" t="str">
            <v>3301</v>
          </cell>
          <cell r="E4236" t="str">
            <v>3 000 000.00</v>
          </cell>
          <cell r="F4236" t="str">
            <v>3 600 000.00</v>
          </cell>
          <cell r="G4236" t="str">
            <v>MGA</v>
          </cell>
          <cell r="H4236" t="str">
            <v>C500</v>
          </cell>
          <cell r="I4236" t="str">
            <v>E</v>
          </cell>
          <cell r="J4236" t="str">
            <v>2026-01-14</v>
          </cell>
          <cell r="K4236" t="str">
            <v>YASSIE</v>
          </cell>
          <cell r="L4236" t="str">
            <v>True</v>
          </cell>
          <cell r="M4236" t="str">
            <v>True</v>
          </cell>
          <cell r="N4236" t="str">
            <v>True</v>
          </cell>
          <cell r="O4236" t="str">
            <v>False</v>
          </cell>
          <cell r="P4236">
            <v>256100376</v>
          </cell>
          <cell r="Q4236">
            <v>256100375</v>
          </cell>
          <cell r="R4236">
            <v>0</v>
          </cell>
          <cell r="S4236" t="str">
            <v>0.00</v>
          </cell>
          <cell r="T4236">
            <v>0</v>
          </cell>
          <cell r="U4236">
            <v>7</v>
          </cell>
          <cell r="V4236">
            <v>7</v>
          </cell>
          <cell r="W4236" t="str">
            <v>2026-01-20</v>
          </cell>
        </row>
        <row r="4237">
          <cell r="A4237">
            <v>135632</v>
          </cell>
          <cell r="B4237">
            <v>46036</v>
          </cell>
          <cell r="C4237" t="str">
            <v>PRISCA11</v>
          </cell>
          <cell r="D4237" t="str">
            <v>2599</v>
          </cell>
          <cell r="E4237" t="str">
            <v>7 539 000.00</v>
          </cell>
          <cell r="F4237" t="str">
            <v>9 046 800.00</v>
          </cell>
          <cell r="G4237" t="str">
            <v>MGA</v>
          </cell>
          <cell r="H4237" t="str">
            <v>C500</v>
          </cell>
          <cell r="I4237" t="str">
            <v>E</v>
          </cell>
          <cell r="J4237" t="str">
            <v>2026-01-14</v>
          </cell>
          <cell r="K4237" t="str">
            <v>YASSIE</v>
          </cell>
          <cell r="L4237" t="str">
            <v>True</v>
          </cell>
          <cell r="M4237" t="str">
            <v>True</v>
          </cell>
          <cell r="N4237" t="str">
            <v>True</v>
          </cell>
          <cell r="O4237" t="str">
            <v>False</v>
          </cell>
          <cell r="P4237">
            <v>256200363</v>
          </cell>
          <cell r="Q4237">
            <v>256200362</v>
          </cell>
          <cell r="R4237">
            <v>0</v>
          </cell>
          <cell r="S4237" t="str">
            <v>0.00</v>
          </cell>
          <cell r="T4237">
            <v>0</v>
          </cell>
          <cell r="U4237">
            <v>8</v>
          </cell>
          <cell r="V4237">
            <v>8</v>
          </cell>
          <cell r="W4237" t="str">
            <v>2026-01-20</v>
          </cell>
        </row>
        <row r="4238">
          <cell r="A4238">
            <v>135631</v>
          </cell>
          <cell r="B4238">
            <v>46036</v>
          </cell>
          <cell r="C4238" t="str">
            <v>PRISCA11</v>
          </cell>
          <cell r="D4238" t="str">
            <v>2025</v>
          </cell>
          <cell r="E4238" t="str">
            <v>8 820 000.00</v>
          </cell>
          <cell r="F4238" t="str">
            <v>10 584 000.00</v>
          </cell>
          <cell r="G4238" t="str">
            <v>MGA</v>
          </cell>
          <cell r="H4238" t="str">
            <v>C500</v>
          </cell>
          <cell r="I4238" t="str">
            <v>E</v>
          </cell>
          <cell r="J4238" t="str">
            <v>2026-01-14</v>
          </cell>
          <cell r="K4238" t="str">
            <v>YASSIE</v>
          </cell>
          <cell r="L4238" t="str">
            <v>True</v>
          </cell>
          <cell r="M4238" t="str">
            <v>True</v>
          </cell>
          <cell r="N4238" t="str">
            <v>True</v>
          </cell>
          <cell r="O4238" t="str">
            <v>False</v>
          </cell>
          <cell r="P4238">
            <v>256200360</v>
          </cell>
          <cell r="Q4238">
            <v>256200359</v>
          </cell>
          <cell r="R4238">
            <v>0</v>
          </cell>
          <cell r="S4238" t="str">
            <v>0.00</v>
          </cell>
          <cell r="T4238">
            <v>0</v>
          </cell>
          <cell r="U4238">
            <v>8</v>
          </cell>
          <cell r="V4238">
            <v>8</v>
          </cell>
          <cell r="W4238" t="str">
            <v>2026-01-20</v>
          </cell>
        </row>
        <row r="4239">
          <cell r="A4239">
            <v>135630</v>
          </cell>
          <cell r="B4239">
            <v>46036</v>
          </cell>
          <cell r="C4239" t="str">
            <v>LUCA3</v>
          </cell>
          <cell r="D4239" t="str">
            <v>949</v>
          </cell>
          <cell r="E4239" t="str">
            <v>2 201 700.00</v>
          </cell>
          <cell r="F4239" t="str">
            <v>2 642 040.00</v>
          </cell>
          <cell r="G4239" t="str">
            <v>MGA</v>
          </cell>
          <cell r="H4239" t="str">
            <v>C103</v>
          </cell>
          <cell r="I4239" t="str">
            <v>E</v>
          </cell>
          <cell r="J4239" t="str">
            <v>2026-01-14</v>
          </cell>
          <cell r="K4239" t="str">
            <v>YASSIE</v>
          </cell>
          <cell r="L4239" t="str">
            <v>True</v>
          </cell>
          <cell r="M4239" t="str">
            <v>True</v>
          </cell>
          <cell r="N4239" t="str">
            <v>True</v>
          </cell>
          <cell r="O4239" t="str">
            <v>False</v>
          </cell>
          <cell r="P4239">
            <v>0</v>
          </cell>
          <cell r="Q4239">
            <v>0</v>
          </cell>
          <cell r="R4239">
            <v>0</v>
          </cell>
          <cell r="S4239" t="str">
            <v>0.00</v>
          </cell>
          <cell r="T4239">
            <v>0</v>
          </cell>
          <cell r="U4239">
            <v>6</v>
          </cell>
          <cell r="V4239">
            <v>6</v>
          </cell>
          <cell r="W4239" t="str">
            <v>2026-01-15</v>
          </cell>
        </row>
        <row r="4240">
          <cell r="A4240">
            <v>135629</v>
          </cell>
          <cell r="B4240">
            <v>46036</v>
          </cell>
          <cell r="C4240" t="str">
            <v>PRISCA11</v>
          </cell>
          <cell r="D4240" t="str">
            <v>1033</v>
          </cell>
          <cell r="E4240" t="str">
            <v>18 000 000.00</v>
          </cell>
          <cell r="F4240" t="str">
            <v>21 600 000.00</v>
          </cell>
          <cell r="G4240" t="str">
            <v>MGA</v>
          </cell>
          <cell r="H4240" t="str">
            <v>C500</v>
          </cell>
          <cell r="I4240" t="str">
            <v>E</v>
          </cell>
          <cell r="J4240" t="str">
            <v>2026-01-14</v>
          </cell>
          <cell r="K4240" t="str">
            <v>YASSIE</v>
          </cell>
          <cell r="L4240" t="str">
            <v>True</v>
          </cell>
          <cell r="M4240" t="str">
            <v>True</v>
          </cell>
          <cell r="N4240" t="str">
            <v>True</v>
          </cell>
          <cell r="O4240" t="str">
            <v>False</v>
          </cell>
          <cell r="P4240">
            <v>256200255</v>
          </cell>
          <cell r="Q4240">
            <v>256200254</v>
          </cell>
          <cell r="R4240">
            <v>0</v>
          </cell>
          <cell r="S4240" t="str">
            <v>0.00</v>
          </cell>
          <cell r="T4240">
            <v>0</v>
          </cell>
          <cell r="U4240">
            <v>8</v>
          </cell>
          <cell r="V4240">
            <v>8</v>
          </cell>
          <cell r="W4240" t="str">
            <v>2026-01-20</v>
          </cell>
        </row>
        <row r="4241">
          <cell r="A4241">
            <v>135628</v>
          </cell>
          <cell r="B4241">
            <v>46036</v>
          </cell>
          <cell r="C4241" t="str">
            <v>LUCA3</v>
          </cell>
          <cell r="D4241" t="str">
            <v>6692</v>
          </cell>
          <cell r="E4241" t="str">
            <v>20 850 000.00</v>
          </cell>
          <cell r="F4241" t="str">
            <v>20 850 000.00</v>
          </cell>
          <cell r="G4241" t="str">
            <v>MGA</v>
          </cell>
          <cell r="H4241" t="str">
            <v>C103</v>
          </cell>
          <cell r="I4241" t="str">
            <v>E</v>
          </cell>
          <cell r="J4241" t="str">
            <v>2026-01-14</v>
          </cell>
          <cell r="K4241" t="str">
            <v>YASSIE</v>
          </cell>
          <cell r="L4241" t="str">
            <v>True</v>
          </cell>
          <cell r="M4241" t="str">
            <v>True</v>
          </cell>
          <cell r="N4241" t="str">
            <v>True</v>
          </cell>
          <cell r="O4241" t="str">
            <v>False</v>
          </cell>
          <cell r="P4241">
            <v>0</v>
          </cell>
          <cell r="Q4241">
            <v>0</v>
          </cell>
          <cell r="R4241">
            <v>0</v>
          </cell>
          <cell r="S4241" t="str">
            <v>0.00</v>
          </cell>
          <cell r="T4241">
            <v>0</v>
          </cell>
          <cell r="U4241">
            <v>7</v>
          </cell>
          <cell r="V4241">
            <v>7</v>
          </cell>
          <cell r="W4241" t="str">
            <v>2026-01-15</v>
          </cell>
        </row>
        <row r="4242">
          <cell r="A4242">
            <v>135627</v>
          </cell>
          <cell r="B4242">
            <v>46036</v>
          </cell>
          <cell r="C4242" t="str">
            <v>LUCA3</v>
          </cell>
          <cell r="D4242" t="str">
            <v>2490</v>
          </cell>
          <cell r="E4242" t="str">
            <v>3 143 450.00</v>
          </cell>
          <cell r="F4242" t="str">
            <v>3 143 450.00</v>
          </cell>
          <cell r="G4242" t="str">
            <v>MGA</v>
          </cell>
          <cell r="H4242" t="str">
            <v>C100</v>
          </cell>
          <cell r="I4242" t="str">
            <v>E</v>
          </cell>
          <cell r="J4242" t="str">
            <v>2026-01-14</v>
          </cell>
          <cell r="K4242" t="str">
            <v>YASSIE</v>
          </cell>
          <cell r="L4242" t="str">
            <v>True</v>
          </cell>
          <cell r="M4242" t="str">
            <v>True</v>
          </cell>
          <cell r="N4242" t="str">
            <v>True</v>
          </cell>
          <cell r="O4242" t="str">
            <v>False</v>
          </cell>
          <cell r="P4242">
            <v>0</v>
          </cell>
          <cell r="Q4242">
            <v>0</v>
          </cell>
          <cell r="R4242">
            <v>0</v>
          </cell>
          <cell r="S4242" t="str">
            <v>0.00</v>
          </cell>
          <cell r="T4242">
            <v>0</v>
          </cell>
          <cell r="U4242">
            <v>6</v>
          </cell>
          <cell r="V4242">
            <v>6</v>
          </cell>
          <cell r="W4242" t="str">
            <v>2026-01-15</v>
          </cell>
        </row>
        <row r="4243">
          <cell r="A4243">
            <v>135626</v>
          </cell>
          <cell r="B4243">
            <v>46036</v>
          </cell>
          <cell r="C4243" t="str">
            <v>LUCA3</v>
          </cell>
          <cell r="D4243" t="str">
            <v>2490</v>
          </cell>
          <cell r="E4243" t="str">
            <v>2 628 800.00</v>
          </cell>
          <cell r="F4243" t="str">
            <v>3 154 560.00</v>
          </cell>
          <cell r="G4243" t="str">
            <v>MGA</v>
          </cell>
          <cell r="H4243" t="str">
            <v>C100</v>
          </cell>
          <cell r="I4243" t="str">
            <v>E</v>
          </cell>
          <cell r="J4243" t="str">
            <v>2026-01-14</v>
          </cell>
          <cell r="K4243" t="str">
            <v>YASSIE</v>
          </cell>
          <cell r="L4243" t="str">
            <v>True</v>
          </cell>
          <cell r="M4243" t="str">
            <v>True</v>
          </cell>
          <cell r="N4243" t="str">
            <v>True</v>
          </cell>
          <cell r="O4243" t="str">
            <v>False</v>
          </cell>
          <cell r="P4243">
            <v>0</v>
          </cell>
          <cell r="Q4243">
            <v>0</v>
          </cell>
          <cell r="R4243">
            <v>0</v>
          </cell>
          <cell r="S4243" t="str">
            <v>0.00</v>
          </cell>
          <cell r="T4243">
            <v>0</v>
          </cell>
          <cell r="U4243">
            <v>7</v>
          </cell>
          <cell r="V4243">
            <v>7</v>
          </cell>
          <cell r="W4243" t="str">
            <v>2026-01-15</v>
          </cell>
        </row>
        <row r="4244">
          <cell r="A4244">
            <v>135625</v>
          </cell>
          <cell r="B4244">
            <v>46036</v>
          </cell>
          <cell r="C4244" t="str">
            <v>LUCA3</v>
          </cell>
          <cell r="D4244" t="str">
            <v>820</v>
          </cell>
          <cell r="E4244" t="str">
            <v>7 830 000.00</v>
          </cell>
          <cell r="F4244" t="str">
            <v>7 830 000.00</v>
          </cell>
          <cell r="G4244" t="str">
            <v>MGA</v>
          </cell>
          <cell r="H4244" t="str">
            <v>C104</v>
          </cell>
          <cell r="I4244" t="str">
            <v>E</v>
          </cell>
          <cell r="J4244" t="str">
            <v>2026-01-15</v>
          </cell>
          <cell r="K4244" t="str">
            <v>YASSIE</v>
          </cell>
          <cell r="L4244" t="str">
            <v>True</v>
          </cell>
          <cell r="M4244" t="str">
            <v>True</v>
          </cell>
          <cell r="N4244" t="str">
            <v>True</v>
          </cell>
          <cell r="O4244" t="str">
            <v>False</v>
          </cell>
          <cell r="P4244">
            <v>0</v>
          </cell>
          <cell r="Q4244">
            <v>0</v>
          </cell>
          <cell r="R4244">
            <v>0</v>
          </cell>
          <cell r="S4244" t="str">
            <v>0.00</v>
          </cell>
          <cell r="T4244">
            <v>0</v>
          </cell>
          <cell r="U4244">
            <v>10</v>
          </cell>
          <cell r="V4244">
            <v>10</v>
          </cell>
          <cell r="W4244" t="str">
            <v>2026-01-20</v>
          </cell>
        </row>
        <row r="4245">
          <cell r="A4245">
            <v>135624</v>
          </cell>
          <cell r="B4245">
            <v>46036</v>
          </cell>
          <cell r="C4245" t="str">
            <v>LUCA3</v>
          </cell>
          <cell r="D4245" t="str">
            <v>6720</v>
          </cell>
          <cell r="E4245" t="str">
            <v>2 500 000.00</v>
          </cell>
          <cell r="F4245" t="str">
            <v>2 500 000.00</v>
          </cell>
          <cell r="G4245" t="str">
            <v>MGA</v>
          </cell>
          <cell r="H4245" t="str">
            <v>C104</v>
          </cell>
          <cell r="I4245" t="str">
            <v>E</v>
          </cell>
          <cell r="J4245" t="str">
            <v>2026-01-14</v>
          </cell>
          <cell r="K4245" t="str">
            <v>YASSIE</v>
          </cell>
          <cell r="L4245" t="str">
            <v>True</v>
          </cell>
          <cell r="M4245" t="str">
            <v>True</v>
          </cell>
          <cell r="N4245" t="str">
            <v>True</v>
          </cell>
          <cell r="O4245" t="str">
            <v>False</v>
          </cell>
          <cell r="P4245">
            <v>0</v>
          </cell>
          <cell r="Q4245">
            <v>0</v>
          </cell>
          <cell r="R4245">
            <v>0</v>
          </cell>
          <cell r="S4245" t="str">
            <v>0.00</v>
          </cell>
          <cell r="T4245">
            <v>0</v>
          </cell>
          <cell r="U4245">
            <v>12</v>
          </cell>
          <cell r="V4245">
            <v>12</v>
          </cell>
          <cell r="W4245" t="str">
            <v>2026-01-14</v>
          </cell>
        </row>
        <row r="4246">
          <cell r="A4246">
            <v>135623</v>
          </cell>
          <cell r="B4246">
            <v>46036</v>
          </cell>
          <cell r="C4246" t="str">
            <v>LUCA3</v>
          </cell>
          <cell r="D4246" t="str">
            <v>6719</v>
          </cell>
          <cell r="E4246" t="str">
            <v>44 402 100.00</v>
          </cell>
          <cell r="F4246" t="str">
            <v>53 282 520.00</v>
          </cell>
          <cell r="G4246" t="str">
            <v>MGA</v>
          </cell>
          <cell r="H4246" t="str">
            <v>C104</v>
          </cell>
          <cell r="I4246" t="str">
            <v>E</v>
          </cell>
          <cell r="J4246" t="str">
            <v>2026-01-14</v>
          </cell>
          <cell r="K4246" t="str">
            <v>YASSIE</v>
          </cell>
          <cell r="L4246" t="str">
            <v>True</v>
          </cell>
          <cell r="M4246" t="str">
            <v>True</v>
          </cell>
          <cell r="N4246" t="str">
            <v>True</v>
          </cell>
          <cell r="O4246" t="str">
            <v>False</v>
          </cell>
          <cell r="P4246">
            <v>0</v>
          </cell>
          <cell r="Q4246">
            <v>0</v>
          </cell>
          <cell r="R4246">
            <v>0</v>
          </cell>
          <cell r="S4246" t="str">
            <v>0.00</v>
          </cell>
          <cell r="T4246">
            <v>0</v>
          </cell>
          <cell r="U4246">
            <v>11</v>
          </cell>
          <cell r="V4246">
            <v>11</v>
          </cell>
          <cell r="W4246" t="str">
            <v>2026-01-14</v>
          </cell>
        </row>
        <row r="4247">
          <cell r="A4247">
            <v>135622</v>
          </cell>
          <cell r="B4247">
            <v>46036</v>
          </cell>
          <cell r="C4247" t="str">
            <v>LUISA</v>
          </cell>
          <cell r="D4247" t="str">
            <v>32</v>
          </cell>
          <cell r="E4247" t="str">
            <v>169 920 000.00</v>
          </cell>
          <cell r="F4247" t="str">
            <v>203 904 000.00</v>
          </cell>
          <cell r="G4247" t="str">
            <v>MGA</v>
          </cell>
          <cell r="H4247" t="str">
            <v>C700</v>
          </cell>
          <cell r="I4247" t="str">
            <v>E</v>
          </cell>
          <cell r="J4247" t="str">
            <v>2026-01-14</v>
          </cell>
          <cell r="K4247" t="str">
            <v>YASSIE</v>
          </cell>
          <cell r="L4247" t="str">
            <v>True</v>
          </cell>
          <cell r="M4247" t="str">
            <v>True</v>
          </cell>
          <cell r="N4247" t="str">
            <v>True</v>
          </cell>
          <cell r="O4247" t="str">
            <v>False</v>
          </cell>
          <cell r="P4247">
            <v>0</v>
          </cell>
          <cell r="Q4247">
            <v>0</v>
          </cell>
          <cell r="R4247">
            <v>0</v>
          </cell>
          <cell r="S4247" t="str">
            <v>0.00</v>
          </cell>
          <cell r="T4247">
            <v>0</v>
          </cell>
          <cell r="U4247">
            <v>6</v>
          </cell>
          <cell r="V4247">
            <v>6</v>
          </cell>
          <cell r="W4247" t="str">
            <v>2026-01-14</v>
          </cell>
        </row>
        <row r="4248">
          <cell r="A4248">
            <v>135621</v>
          </cell>
          <cell r="B4248">
            <v>46036</v>
          </cell>
          <cell r="C4248" t="str">
            <v>GINAM</v>
          </cell>
          <cell r="D4248" t="str">
            <v>6082</v>
          </cell>
          <cell r="E4248" t="str">
            <v>50 752 800.00</v>
          </cell>
          <cell r="F4248" t="str">
            <v>60 903 360.00</v>
          </cell>
          <cell r="G4248" t="str">
            <v>MGA</v>
          </cell>
          <cell r="H4248" t="str">
            <v>C400</v>
          </cell>
          <cell r="I4248" t="str">
            <v>E</v>
          </cell>
          <cell r="J4248" t="str">
            <v>2026-01-14</v>
          </cell>
          <cell r="K4248" t="str">
            <v>YASSIE</v>
          </cell>
          <cell r="L4248" t="str">
            <v>True</v>
          </cell>
          <cell r="M4248" t="str">
            <v>True</v>
          </cell>
          <cell r="N4248" t="str">
            <v>True</v>
          </cell>
          <cell r="O4248" t="str">
            <v>False</v>
          </cell>
          <cell r="P4248">
            <v>255700336</v>
          </cell>
          <cell r="Q4248">
            <v>255700335</v>
          </cell>
          <cell r="R4248">
            <v>0</v>
          </cell>
          <cell r="S4248" t="str">
            <v>0.00</v>
          </cell>
          <cell r="T4248">
            <v>0</v>
          </cell>
          <cell r="U4248">
            <v>7</v>
          </cell>
          <cell r="V4248">
            <v>7</v>
          </cell>
          <cell r="W4248" t="str">
            <v>2026-01-14</v>
          </cell>
        </row>
        <row r="4249">
          <cell r="A4249">
            <v>135620</v>
          </cell>
          <cell r="B4249">
            <v>46036</v>
          </cell>
          <cell r="C4249" t="str">
            <v>HERY.RAMAROLAHY</v>
          </cell>
          <cell r="D4249" t="str">
            <v>2328</v>
          </cell>
          <cell r="E4249" t="str">
            <v>6 000 000.00</v>
          </cell>
          <cell r="F4249" t="str">
            <v>7 200 000.00</v>
          </cell>
          <cell r="G4249" t="str">
            <v>MGA</v>
          </cell>
          <cell r="H4249" t="str">
            <v>C500</v>
          </cell>
          <cell r="I4249" t="str">
            <v>E</v>
          </cell>
          <cell r="J4249" t="str">
            <v>2026-01-14</v>
          </cell>
          <cell r="K4249" t="str">
            <v>YASSIE</v>
          </cell>
          <cell r="L4249" t="str">
            <v>True</v>
          </cell>
          <cell r="M4249" t="str">
            <v>True</v>
          </cell>
          <cell r="N4249" t="str">
            <v>True</v>
          </cell>
          <cell r="O4249" t="str">
            <v>False</v>
          </cell>
          <cell r="P4249">
            <v>255800181</v>
          </cell>
          <cell r="Q4249">
            <v>0</v>
          </cell>
          <cell r="R4249">
            <v>0</v>
          </cell>
          <cell r="S4249" t="str">
            <v>0.00</v>
          </cell>
          <cell r="T4249">
            <v>0</v>
          </cell>
          <cell r="U4249">
            <v>6</v>
          </cell>
          <cell r="V4249">
            <v>6</v>
          </cell>
          <cell r="W4249" t="str">
            <v>2026-01-16</v>
          </cell>
        </row>
        <row r="4250">
          <cell r="A4250">
            <v>135619</v>
          </cell>
          <cell r="B4250">
            <v>46036</v>
          </cell>
          <cell r="C4250" t="str">
            <v>HERY.RAMAROLAHY</v>
          </cell>
          <cell r="D4250" t="str">
            <v>5337</v>
          </cell>
          <cell r="E4250" t="str">
            <v>4 000 000.00</v>
          </cell>
          <cell r="F4250" t="str">
            <v>4 800 000.00</v>
          </cell>
          <cell r="G4250" t="str">
            <v>MGA</v>
          </cell>
          <cell r="H4250" t="str">
            <v>C500</v>
          </cell>
          <cell r="I4250" t="str">
            <v>E</v>
          </cell>
          <cell r="J4250" t="str">
            <v>2026-01-14</v>
          </cell>
          <cell r="K4250" t="str">
            <v>YASSIE</v>
          </cell>
          <cell r="L4250" t="str">
            <v>True</v>
          </cell>
          <cell r="M4250" t="str">
            <v>True</v>
          </cell>
          <cell r="N4250" t="str">
            <v>True</v>
          </cell>
          <cell r="O4250" t="str">
            <v>False</v>
          </cell>
          <cell r="P4250">
            <v>255700326</v>
          </cell>
          <cell r="Q4250">
            <v>0</v>
          </cell>
          <cell r="R4250">
            <v>0</v>
          </cell>
          <cell r="S4250" t="str">
            <v>0.00</v>
          </cell>
          <cell r="T4250">
            <v>0</v>
          </cell>
          <cell r="U4250">
            <v>6</v>
          </cell>
          <cell r="V4250">
            <v>6</v>
          </cell>
          <cell r="W4250" t="str">
            <v>2026-01-16</v>
          </cell>
        </row>
        <row r="4251">
          <cell r="A4251">
            <v>135618</v>
          </cell>
          <cell r="B4251">
            <v>46036</v>
          </cell>
          <cell r="C4251" t="str">
            <v>HERY.RAMAROLAHY</v>
          </cell>
          <cell r="D4251" t="str">
            <v>2322</v>
          </cell>
          <cell r="E4251" t="str">
            <v>920 000.00</v>
          </cell>
          <cell r="F4251" t="str">
            <v>1 104 000.00</v>
          </cell>
          <cell r="G4251" t="str">
            <v>MGA</v>
          </cell>
          <cell r="H4251" t="str">
            <v>C500</v>
          </cell>
          <cell r="I4251" t="str">
            <v>E</v>
          </cell>
          <cell r="J4251" t="str">
            <v>2026-01-14</v>
          </cell>
          <cell r="K4251" t="str">
            <v>YASSIE</v>
          </cell>
          <cell r="L4251" t="str">
            <v>True</v>
          </cell>
          <cell r="M4251" t="str">
            <v>True</v>
          </cell>
          <cell r="N4251" t="str">
            <v>True</v>
          </cell>
          <cell r="O4251" t="str">
            <v>False</v>
          </cell>
          <cell r="P4251">
            <v>255800179</v>
          </cell>
          <cell r="Q4251">
            <v>0</v>
          </cell>
          <cell r="R4251">
            <v>0</v>
          </cell>
          <cell r="S4251" t="str">
            <v>0.00</v>
          </cell>
          <cell r="T4251">
            <v>0</v>
          </cell>
          <cell r="U4251">
            <v>6</v>
          </cell>
          <cell r="V4251">
            <v>6</v>
          </cell>
          <cell r="W4251" t="str">
            <v>2026-01-16</v>
          </cell>
        </row>
        <row r="4252">
          <cell r="A4252">
            <v>135617</v>
          </cell>
          <cell r="B4252">
            <v>46036</v>
          </cell>
          <cell r="C4252" t="str">
            <v>HERY.RAMAROLAHY</v>
          </cell>
          <cell r="D4252" t="str">
            <v>3463</v>
          </cell>
          <cell r="E4252" t="str">
            <v>8 052 000.00</v>
          </cell>
          <cell r="F4252" t="str">
            <v>9 662 400.00</v>
          </cell>
          <cell r="G4252" t="str">
            <v>MGA</v>
          </cell>
          <cell r="H4252" t="str">
            <v>C500</v>
          </cell>
          <cell r="I4252" t="str">
            <v>E</v>
          </cell>
          <cell r="J4252" t="str">
            <v>2026-01-14</v>
          </cell>
          <cell r="K4252" t="str">
            <v>YASSIE</v>
          </cell>
          <cell r="L4252" t="str">
            <v>True</v>
          </cell>
          <cell r="M4252" t="str">
            <v>True</v>
          </cell>
          <cell r="N4252" t="str">
            <v>True</v>
          </cell>
          <cell r="O4252" t="str">
            <v>False</v>
          </cell>
          <cell r="P4252">
            <v>255800177</v>
          </cell>
          <cell r="Q4252">
            <v>0</v>
          </cell>
          <cell r="R4252">
            <v>0</v>
          </cell>
          <cell r="S4252" t="str">
            <v>0.00</v>
          </cell>
          <cell r="T4252">
            <v>0</v>
          </cell>
          <cell r="U4252">
            <v>6</v>
          </cell>
          <cell r="V4252">
            <v>6</v>
          </cell>
          <cell r="W4252" t="str">
            <v>2026-01-16</v>
          </cell>
        </row>
        <row r="4253">
          <cell r="A4253">
            <v>135616</v>
          </cell>
          <cell r="B4253">
            <v>46036</v>
          </cell>
          <cell r="C4253" t="str">
            <v>HERY.RAMAROLAHY</v>
          </cell>
          <cell r="D4253" t="str">
            <v>2322</v>
          </cell>
          <cell r="E4253" t="str">
            <v>3 550 000.00</v>
          </cell>
          <cell r="F4253" t="str">
            <v>4 260 000.00</v>
          </cell>
          <cell r="G4253" t="str">
            <v>MGA</v>
          </cell>
          <cell r="H4253" t="str">
            <v>C500</v>
          </cell>
          <cell r="I4253" t="str">
            <v>E</v>
          </cell>
          <cell r="J4253" t="str">
            <v>2026-01-14</v>
          </cell>
          <cell r="K4253" t="str">
            <v>YASSIE</v>
          </cell>
          <cell r="L4253" t="str">
            <v>True</v>
          </cell>
          <cell r="M4253" t="str">
            <v>True</v>
          </cell>
          <cell r="N4253" t="str">
            <v>True</v>
          </cell>
          <cell r="O4253" t="str">
            <v>False</v>
          </cell>
          <cell r="P4253">
            <v>255800175</v>
          </cell>
          <cell r="Q4253">
            <v>0</v>
          </cell>
          <cell r="R4253">
            <v>0</v>
          </cell>
          <cell r="S4253" t="str">
            <v>0.00</v>
          </cell>
          <cell r="T4253">
            <v>0</v>
          </cell>
          <cell r="U4253">
            <v>6</v>
          </cell>
          <cell r="V4253">
            <v>6</v>
          </cell>
          <cell r="W4253" t="str">
            <v>2026-01-16</v>
          </cell>
        </row>
        <row r="4254">
          <cell r="A4254">
            <v>135615</v>
          </cell>
          <cell r="B4254">
            <v>46036</v>
          </cell>
          <cell r="C4254" t="str">
            <v>HERY.RAMAROLAHY</v>
          </cell>
          <cell r="D4254" t="str">
            <v>2322</v>
          </cell>
          <cell r="E4254" t="str">
            <v>7 650 000.00</v>
          </cell>
          <cell r="F4254" t="str">
            <v>9 180 000.00</v>
          </cell>
          <cell r="G4254" t="str">
            <v>MGA</v>
          </cell>
          <cell r="H4254" t="str">
            <v>C500</v>
          </cell>
          <cell r="I4254" t="str">
            <v>E</v>
          </cell>
          <cell r="J4254" t="str">
            <v>2026-01-14</v>
          </cell>
          <cell r="K4254" t="str">
            <v>YASSIE</v>
          </cell>
          <cell r="L4254" t="str">
            <v>True</v>
          </cell>
          <cell r="M4254" t="str">
            <v>True</v>
          </cell>
          <cell r="N4254" t="str">
            <v>True</v>
          </cell>
          <cell r="O4254" t="str">
            <v>False</v>
          </cell>
          <cell r="P4254">
            <v>255902269</v>
          </cell>
          <cell r="Q4254">
            <v>0</v>
          </cell>
          <cell r="R4254">
            <v>0</v>
          </cell>
          <cell r="S4254" t="str">
            <v>0.00</v>
          </cell>
          <cell r="T4254">
            <v>0</v>
          </cell>
          <cell r="U4254">
            <v>6</v>
          </cell>
          <cell r="V4254">
            <v>6</v>
          </cell>
          <cell r="W4254" t="str">
            <v>2026-01-16</v>
          </cell>
        </row>
        <row r="4255">
          <cell r="A4255">
            <v>135614</v>
          </cell>
          <cell r="B4255">
            <v>46036</v>
          </cell>
          <cell r="C4255" t="str">
            <v>HERY.RAMAROLAHY</v>
          </cell>
          <cell r="D4255" t="str">
            <v>2322</v>
          </cell>
          <cell r="E4255" t="str">
            <v>5 050 000.00</v>
          </cell>
          <cell r="F4255" t="str">
            <v>6 060 000.00</v>
          </cell>
          <cell r="G4255" t="str">
            <v>MGA</v>
          </cell>
          <cell r="H4255" t="str">
            <v>C500</v>
          </cell>
          <cell r="I4255" t="str">
            <v>E</v>
          </cell>
          <cell r="J4255" t="str">
            <v>2026-01-14</v>
          </cell>
          <cell r="K4255" t="str">
            <v>YASSIE</v>
          </cell>
          <cell r="L4255" t="str">
            <v>True</v>
          </cell>
          <cell r="M4255" t="str">
            <v>True</v>
          </cell>
          <cell r="N4255" t="str">
            <v>True</v>
          </cell>
          <cell r="O4255" t="str">
            <v>False</v>
          </cell>
          <cell r="P4255">
            <v>255400186</v>
          </cell>
          <cell r="Q4255">
            <v>0</v>
          </cell>
          <cell r="R4255">
            <v>0</v>
          </cell>
          <cell r="S4255" t="str">
            <v>0.00</v>
          </cell>
          <cell r="T4255">
            <v>0</v>
          </cell>
          <cell r="U4255">
            <v>6</v>
          </cell>
          <cell r="V4255">
            <v>6</v>
          </cell>
          <cell r="W4255" t="str">
            <v>2026-01-16</v>
          </cell>
        </row>
        <row r="4256">
          <cell r="A4256">
            <v>135613</v>
          </cell>
          <cell r="B4256">
            <v>46036</v>
          </cell>
          <cell r="C4256" t="str">
            <v>JOHANNA1</v>
          </cell>
          <cell r="D4256" t="str">
            <v>2886</v>
          </cell>
          <cell r="E4256" t="str">
            <v>5 993 200.00</v>
          </cell>
          <cell r="F4256" t="str">
            <v>6 292 860.00</v>
          </cell>
          <cell r="G4256" t="str">
            <v>MGA</v>
          </cell>
          <cell r="H4256" t="str">
            <v>C100</v>
          </cell>
          <cell r="I4256" t="str">
            <v>E</v>
          </cell>
          <cell r="J4256" t="str">
            <v>2026-01-14</v>
          </cell>
          <cell r="K4256" t="str">
            <v>YASSIE</v>
          </cell>
          <cell r="L4256" t="str">
            <v>True</v>
          </cell>
          <cell r="M4256" t="str">
            <v>True</v>
          </cell>
          <cell r="N4256" t="str">
            <v>True</v>
          </cell>
          <cell r="O4256" t="str">
            <v>False</v>
          </cell>
          <cell r="P4256">
            <v>255400184</v>
          </cell>
          <cell r="Q4256">
            <v>0</v>
          </cell>
          <cell r="R4256">
            <v>0</v>
          </cell>
          <cell r="S4256" t="str">
            <v>0.00</v>
          </cell>
          <cell r="T4256">
            <v>0</v>
          </cell>
          <cell r="U4256">
            <v>8</v>
          </cell>
          <cell r="V4256">
            <v>8</v>
          </cell>
          <cell r="W4256" t="str">
            <v>2026-01-14</v>
          </cell>
        </row>
        <row r="4257">
          <cell r="A4257">
            <v>135612</v>
          </cell>
          <cell r="B4257">
            <v>46036</v>
          </cell>
          <cell r="C4257" t="str">
            <v>HERY.RAMAROLAHY</v>
          </cell>
          <cell r="D4257" t="str">
            <v>2322</v>
          </cell>
          <cell r="E4257" t="str">
            <v>10 550 000.00</v>
          </cell>
          <cell r="F4257" t="str">
            <v>12 660 000.00</v>
          </cell>
          <cell r="G4257" t="str">
            <v>MGA</v>
          </cell>
          <cell r="H4257" t="str">
            <v>C500</v>
          </cell>
          <cell r="I4257" t="str">
            <v>E</v>
          </cell>
          <cell r="J4257" t="str">
            <v>2026-01-14</v>
          </cell>
          <cell r="K4257" t="str">
            <v>YASSIE</v>
          </cell>
          <cell r="L4257" t="str">
            <v>True</v>
          </cell>
          <cell r="M4257" t="str">
            <v>True</v>
          </cell>
          <cell r="N4257" t="str">
            <v>True</v>
          </cell>
          <cell r="O4257" t="str">
            <v>False</v>
          </cell>
          <cell r="P4257">
            <v>255600768</v>
          </cell>
          <cell r="Q4257">
            <v>0</v>
          </cell>
          <cell r="R4257">
            <v>0</v>
          </cell>
          <cell r="S4257" t="str">
            <v>0.00</v>
          </cell>
          <cell r="T4257">
            <v>0</v>
          </cell>
          <cell r="U4257">
            <v>6</v>
          </cell>
          <cell r="V4257">
            <v>6</v>
          </cell>
          <cell r="W4257" t="str">
            <v>2026-01-16</v>
          </cell>
        </row>
        <row r="4258">
          <cell r="A4258">
            <v>135611</v>
          </cell>
          <cell r="B4258">
            <v>46036</v>
          </cell>
          <cell r="C4258" t="str">
            <v>JOHANNA1</v>
          </cell>
          <cell r="D4258" t="str">
            <v>2886</v>
          </cell>
          <cell r="E4258" t="str">
            <v>13 007 800.00</v>
          </cell>
          <cell r="F4258" t="str">
            <v>13 007 800.00</v>
          </cell>
          <cell r="G4258" t="str">
            <v>MGA</v>
          </cell>
          <cell r="H4258" t="str">
            <v>C103</v>
          </cell>
          <cell r="I4258" t="str">
            <v>E</v>
          </cell>
          <cell r="J4258" t="str">
            <v>2026-01-14</v>
          </cell>
          <cell r="K4258" t="str">
            <v>YASSIE</v>
          </cell>
          <cell r="L4258" t="str">
            <v>True</v>
          </cell>
          <cell r="M4258" t="str">
            <v>True</v>
          </cell>
          <cell r="N4258" t="str">
            <v>True</v>
          </cell>
          <cell r="O4258" t="str">
            <v>False</v>
          </cell>
          <cell r="P4258">
            <v>255600766</v>
          </cell>
          <cell r="Q4258">
            <v>0</v>
          </cell>
          <cell r="R4258">
            <v>0</v>
          </cell>
          <cell r="S4258" t="str">
            <v>0.00</v>
          </cell>
          <cell r="T4258">
            <v>0</v>
          </cell>
          <cell r="U4258">
            <v>7</v>
          </cell>
          <cell r="V4258">
            <v>7</v>
          </cell>
          <cell r="W4258" t="str">
            <v>2026-01-15</v>
          </cell>
        </row>
        <row r="4259">
          <cell r="A4259">
            <v>135610</v>
          </cell>
          <cell r="B4259">
            <v>46036</v>
          </cell>
          <cell r="C4259" t="str">
            <v>HERY.RAMAROLAHY</v>
          </cell>
          <cell r="D4259" t="str">
            <v>2322</v>
          </cell>
          <cell r="E4259" t="str">
            <v>4 100 000.00</v>
          </cell>
          <cell r="F4259" t="str">
            <v>4 920 000.00</v>
          </cell>
          <cell r="G4259" t="str">
            <v>MGA</v>
          </cell>
          <cell r="H4259" t="str">
            <v>C500</v>
          </cell>
          <cell r="I4259" t="str">
            <v>E</v>
          </cell>
          <cell r="J4259" t="str">
            <v>2026-01-14</v>
          </cell>
          <cell r="K4259" t="str">
            <v>YASSIE</v>
          </cell>
          <cell r="L4259" t="str">
            <v>True</v>
          </cell>
          <cell r="M4259" t="str">
            <v>True</v>
          </cell>
          <cell r="N4259" t="str">
            <v>True</v>
          </cell>
          <cell r="O4259" t="str">
            <v>False</v>
          </cell>
          <cell r="P4259">
            <v>255600744</v>
          </cell>
          <cell r="Q4259">
            <v>0</v>
          </cell>
          <cell r="R4259">
            <v>0</v>
          </cell>
          <cell r="S4259" t="str">
            <v>0.00</v>
          </cell>
          <cell r="T4259">
            <v>0</v>
          </cell>
          <cell r="U4259">
            <v>6</v>
          </cell>
          <cell r="V4259">
            <v>6</v>
          </cell>
          <cell r="W4259" t="str">
            <v>2026-01-16</v>
          </cell>
        </row>
        <row r="4260">
          <cell r="A4260">
            <v>135609</v>
          </cell>
          <cell r="B4260">
            <v>46036</v>
          </cell>
          <cell r="C4260" t="str">
            <v>HERY.RAMAROLAHY</v>
          </cell>
          <cell r="D4260" t="str">
            <v>2322</v>
          </cell>
          <cell r="E4260" t="str">
            <v>4 100 000.00</v>
          </cell>
          <cell r="F4260" t="str">
            <v>4 920 000.00</v>
          </cell>
          <cell r="G4260" t="str">
            <v>MGA</v>
          </cell>
          <cell r="H4260" t="str">
            <v>C500</v>
          </cell>
          <cell r="I4260" t="str">
            <v>E</v>
          </cell>
          <cell r="J4260" t="str">
            <v>2026-01-14</v>
          </cell>
          <cell r="K4260" t="str">
            <v>YASSIE</v>
          </cell>
          <cell r="L4260" t="str">
            <v>True</v>
          </cell>
          <cell r="M4260" t="str">
            <v>True</v>
          </cell>
          <cell r="N4260" t="str">
            <v>True</v>
          </cell>
          <cell r="O4260" t="str">
            <v>False</v>
          </cell>
          <cell r="P4260">
            <v>255504147</v>
          </cell>
          <cell r="Q4260">
            <v>0</v>
          </cell>
          <cell r="R4260">
            <v>0</v>
          </cell>
          <cell r="S4260" t="str">
            <v>0.00</v>
          </cell>
          <cell r="T4260">
            <v>0</v>
          </cell>
          <cell r="U4260">
            <v>6</v>
          </cell>
          <cell r="V4260">
            <v>6</v>
          </cell>
          <cell r="W4260" t="str">
            <v>2026-01-16</v>
          </cell>
        </row>
        <row r="4261">
          <cell r="A4261">
            <v>135608</v>
          </cell>
          <cell r="B4261">
            <v>46036</v>
          </cell>
          <cell r="C4261" t="str">
            <v>HERY.RAMAROLAHY</v>
          </cell>
          <cell r="D4261" t="str">
            <v>2322</v>
          </cell>
          <cell r="E4261" t="str">
            <v>4 100 000.00</v>
          </cell>
          <cell r="F4261" t="str">
            <v>4 920 000.00</v>
          </cell>
          <cell r="G4261" t="str">
            <v>MGA</v>
          </cell>
          <cell r="H4261" t="str">
            <v>C500</v>
          </cell>
          <cell r="I4261" t="str">
            <v>E</v>
          </cell>
          <cell r="J4261" t="str">
            <v>2026-01-14</v>
          </cell>
          <cell r="K4261" t="str">
            <v>YASSIE</v>
          </cell>
          <cell r="L4261" t="str">
            <v>True</v>
          </cell>
          <cell r="M4261" t="str">
            <v>True</v>
          </cell>
          <cell r="N4261" t="str">
            <v>True</v>
          </cell>
          <cell r="O4261" t="str">
            <v>False</v>
          </cell>
          <cell r="P4261">
            <v>255400176</v>
          </cell>
          <cell r="Q4261">
            <v>0</v>
          </cell>
          <cell r="R4261">
            <v>0</v>
          </cell>
          <cell r="S4261" t="str">
            <v>0.00</v>
          </cell>
          <cell r="T4261">
            <v>0</v>
          </cell>
          <cell r="U4261">
            <v>6</v>
          </cell>
          <cell r="V4261">
            <v>6</v>
          </cell>
          <cell r="W4261" t="str">
            <v>2026-01-16</v>
          </cell>
        </row>
        <row r="4262">
          <cell r="A4262">
            <v>135607</v>
          </cell>
          <cell r="B4262">
            <v>46036</v>
          </cell>
          <cell r="C4262" t="str">
            <v>HERY.RAMAROLAHY</v>
          </cell>
          <cell r="D4262" t="str">
            <v>2322</v>
          </cell>
          <cell r="E4262" t="str">
            <v>4 100 000.00</v>
          </cell>
          <cell r="F4262" t="str">
            <v>4 920 000.00</v>
          </cell>
          <cell r="G4262" t="str">
            <v>MGA</v>
          </cell>
          <cell r="H4262" t="str">
            <v>C500</v>
          </cell>
          <cell r="I4262" t="str">
            <v>E</v>
          </cell>
          <cell r="J4262" t="str">
            <v>2026-01-14</v>
          </cell>
          <cell r="K4262" t="str">
            <v>YASSIE</v>
          </cell>
          <cell r="L4262" t="str">
            <v>True</v>
          </cell>
          <cell r="M4262" t="str">
            <v>True</v>
          </cell>
          <cell r="N4262" t="str">
            <v>True</v>
          </cell>
          <cell r="O4262" t="str">
            <v>False</v>
          </cell>
          <cell r="P4262">
            <v>255400171</v>
          </cell>
          <cell r="Q4262">
            <v>0</v>
          </cell>
          <cell r="R4262">
            <v>0</v>
          </cell>
          <cell r="S4262" t="str">
            <v>0.00</v>
          </cell>
          <cell r="T4262">
            <v>0</v>
          </cell>
          <cell r="U4262">
            <v>6</v>
          </cell>
          <cell r="V4262">
            <v>6</v>
          </cell>
          <cell r="W4262" t="str">
            <v>2026-01-16</v>
          </cell>
        </row>
        <row r="4263">
          <cell r="A4263">
            <v>135606</v>
          </cell>
          <cell r="B4263">
            <v>46036</v>
          </cell>
          <cell r="C4263" t="str">
            <v>HERY.RAMAROLAHY</v>
          </cell>
          <cell r="D4263" t="str">
            <v>2322</v>
          </cell>
          <cell r="E4263" t="str">
            <v>4 100 000.00</v>
          </cell>
          <cell r="F4263" t="str">
            <v>4 920 000.00</v>
          </cell>
          <cell r="G4263" t="str">
            <v>MGA</v>
          </cell>
          <cell r="H4263" t="str">
            <v>C500</v>
          </cell>
          <cell r="I4263" t="str">
            <v>E</v>
          </cell>
          <cell r="J4263" t="str">
            <v>2026-01-14</v>
          </cell>
          <cell r="K4263" t="str">
            <v>YASSIE</v>
          </cell>
          <cell r="L4263" t="str">
            <v>True</v>
          </cell>
          <cell r="M4263" t="str">
            <v>True</v>
          </cell>
          <cell r="N4263" t="str">
            <v>True</v>
          </cell>
          <cell r="O4263" t="str">
            <v>False</v>
          </cell>
          <cell r="P4263">
            <v>255600716</v>
          </cell>
          <cell r="Q4263">
            <v>0</v>
          </cell>
          <cell r="R4263">
            <v>0</v>
          </cell>
          <cell r="S4263" t="str">
            <v>0.00</v>
          </cell>
          <cell r="T4263">
            <v>0</v>
          </cell>
          <cell r="U4263">
            <v>6</v>
          </cell>
          <cell r="V4263">
            <v>6</v>
          </cell>
          <cell r="W4263" t="str">
            <v>2026-01-16</v>
          </cell>
        </row>
        <row r="4264">
          <cell r="A4264">
            <v>135605</v>
          </cell>
          <cell r="B4264">
            <v>46036</v>
          </cell>
          <cell r="C4264" t="str">
            <v>LUCA3</v>
          </cell>
          <cell r="D4264" t="str">
            <v>6718</v>
          </cell>
          <cell r="E4264" t="str">
            <v>30 500 000.00</v>
          </cell>
          <cell r="F4264" t="str">
            <v>30 500 000.00</v>
          </cell>
          <cell r="G4264" t="str">
            <v>MGA</v>
          </cell>
          <cell r="H4264" t="str">
            <v>C104</v>
          </cell>
          <cell r="I4264" t="str">
            <v>E</v>
          </cell>
          <cell r="J4264" t="str">
            <v>2026-01-14</v>
          </cell>
          <cell r="K4264" t="str">
            <v>YASSIE</v>
          </cell>
          <cell r="L4264" t="str">
            <v>True</v>
          </cell>
          <cell r="M4264" t="str">
            <v>True</v>
          </cell>
          <cell r="N4264" t="str">
            <v>True</v>
          </cell>
          <cell r="O4264" t="str">
            <v>False</v>
          </cell>
          <cell r="P4264">
            <v>0</v>
          </cell>
          <cell r="Q4264">
            <v>0</v>
          </cell>
          <cell r="R4264">
            <v>0</v>
          </cell>
          <cell r="S4264" t="str">
            <v>0.00</v>
          </cell>
          <cell r="T4264">
            <v>0</v>
          </cell>
          <cell r="U4264">
            <v>7</v>
          </cell>
          <cell r="V4264">
            <v>7</v>
          </cell>
          <cell r="W4264" t="str">
            <v>2026-01-14</v>
          </cell>
        </row>
        <row r="4265">
          <cell r="A4265">
            <v>135604</v>
          </cell>
          <cell r="B4265">
            <v>46036</v>
          </cell>
          <cell r="C4265" t="str">
            <v>TSILAVINA7</v>
          </cell>
          <cell r="D4265" t="str">
            <v>4038</v>
          </cell>
          <cell r="E4265" t="str">
            <v>5 937 910.00</v>
          </cell>
          <cell r="F4265" t="str">
            <v>5 937 910.00</v>
          </cell>
          <cell r="G4265" t="str">
            <v>MGA</v>
          </cell>
          <cell r="H4265" t="str">
            <v>C700</v>
          </cell>
          <cell r="I4265" t="str">
            <v>E</v>
          </cell>
          <cell r="J4265" t="str">
            <v>2026-01-14</v>
          </cell>
          <cell r="K4265" t="str">
            <v>YASSIE</v>
          </cell>
          <cell r="L4265" t="str">
            <v>True</v>
          </cell>
          <cell r="M4265" t="str">
            <v>True</v>
          </cell>
          <cell r="N4265" t="str">
            <v>True</v>
          </cell>
          <cell r="O4265" t="str">
            <v>False</v>
          </cell>
          <cell r="P4265">
            <v>0</v>
          </cell>
          <cell r="Q4265">
            <v>255504142</v>
          </cell>
          <cell r="R4265">
            <v>0</v>
          </cell>
          <cell r="S4265" t="str">
            <v>0.00</v>
          </cell>
          <cell r="T4265">
            <v>0</v>
          </cell>
          <cell r="U4265">
            <v>8</v>
          </cell>
          <cell r="V4265">
            <v>8</v>
          </cell>
          <cell r="W4265" t="str">
            <v>2026-01-15</v>
          </cell>
        </row>
        <row r="4266">
          <cell r="A4266">
            <v>135603</v>
          </cell>
          <cell r="B4266">
            <v>46036</v>
          </cell>
          <cell r="C4266" t="str">
            <v>HERY.RAMAROLAHY</v>
          </cell>
          <cell r="D4266" t="str">
            <v>2322</v>
          </cell>
          <cell r="E4266" t="str">
            <v>4 100 000.00</v>
          </cell>
          <cell r="F4266" t="str">
            <v>4 920 000.00</v>
          </cell>
          <cell r="G4266" t="str">
            <v>MGA</v>
          </cell>
          <cell r="H4266" t="str">
            <v>C500</v>
          </cell>
          <cell r="I4266" t="str">
            <v>E</v>
          </cell>
          <cell r="J4266" t="str">
            <v>2026-01-14</v>
          </cell>
          <cell r="K4266" t="str">
            <v>YASSIE</v>
          </cell>
          <cell r="L4266" t="str">
            <v>True</v>
          </cell>
          <cell r="M4266" t="str">
            <v>True</v>
          </cell>
          <cell r="N4266" t="str">
            <v>True</v>
          </cell>
          <cell r="O4266" t="str">
            <v>False</v>
          </cell>
          <cell r="P4266">
            <v>255400169</v>
          </cell>
          <cell r="Q4266">
            <v>0</v>
          </cell>
          <cell r="R4266">
            <v>0</v>
          </cell>
          <cell r="S4266" t="str">
            <v>0.00</v>
          </cell>
          <cell r="T4266">
            <v>0</v>
          </cell>
          <cell r="U4266">
            <v>6</v>
          </cell>
          <cell r="V4266">
            <v>6</v>
          </cell>
          <cell r="W4266" t="str">
            <v>2026-01-16</v>
          </cell>
        </row>
        <row r="4267">
          <cell r="A4267">
            <v>135602</v>
          </cell>
          <cell r="B4267">
            <v>46036</v>
          </cell>
          <cell r="C4267" t="str">
            <v>LUCA3</v>
          </cell>
          <cell r="D4267" t="str">
            <v>6713</v>
          </cell>
          <cell r="E4267" t="str">
            <v>1 900 000.00</v>
          </cell>
          <cell r="F4267" t="str">
            <v>1 900 000.00</v>
          </cell>
          <cell r="G4267" t="str">
            <v>MGA</v>
          </cell>
          <cell r="H4267" t="str">
            <v>C104</v>
          </cell>
          <cell r="I4267" t="str">
            <v>E</v>
          </cell>
          <cell r="J4267" t="str">
            <v>2026-01-14</v>
          </cell>
          <cell r="K4267" t="str">
            <v>YASSIE</v>
          </cell>
          <cell r="L4267" t="str">
            <v>True</v>
          </cell>
          <cell r="M4267" t="str">
            <v>True</v>
          </cell>
          <cell r="N4267" t="str">
            <v>True</v>
          </cell>
          <cell r="O4267" t="str">
            <v>False</v>
          </cell>
          <cell r="P4267">
            <v>0</v>
          </cell>
          <cell r="Q4267">
            <v>0</v>
          </cell>
          <cell r="R4267">
            <v>0</v>
          </cell>
          <cell r="S4267" t="str">
            <v>0.00</v>
          </cell>
          <cell r="T4267">
            <v>0</v>
          </cell>
          <cell r="U4267">
            <v>8</v>
          </cell>
          <cell r="V4267">
            <v>8</v>
          </cell>
          <cell r="W4267" t="str">
            <v>2026-01-14</v>
          </cell>
        </row>
        <row r="4268">
          <cell r="A4268">
            <v>135601</v>
          </cell>
          <cell r="B4268">
            <v>46036</v>
          </cell>
          <cell r="C4268" t="str">
            <v>HERY.RAMAROLAHY</v>
          </cell>
          <cell r="D4268" t="str">
            <v>2322</v>
          </cell>
          <cell r="E4268" t="str">
            <v>4 100 000.00</v>
          </cell>
          <cell r="F4268" t="str">
            <v>4 920 000.00</v>
          </cell>
          <cell r="G4268" t="str">
            <v>MGA</v>
          </cell>
          <cell r="H4268" t="str">
            <v>C500</v>
          </cell>
          <cell r="I4268" t="str">
            <v>E</v>
          </cell>
          <cell r="J4268" t="str">
            <v>2026-01-14</v>
          </cell>
          <cell r="K4268" t="str">
            <v>YASSIE</v>
          </cell>
          <cell r="L4268" t="str">
            <v>True</v>
          </cell>
          <cell r="M4268" t="str">
            <v>True</v>
          </cell>
          <cell r="N4268" t="str">
            <v>True</v>
          </cell>
          <cell r="O4268" t="str">
            <v>False</v>
          </cell>
          <cell r="P4268">
            <v>255400165</v>
          </cell>
          <cell r="Q4268">
            <v>0</v>
          </cell>
          <cell r="R4268">
            <v>0</v>
          </cell>
          <cell r="S4268" t="str">
            <v>0.00</v>
          </cell>
          <cell r="T4268">
            <v>0</v>
          </cell>
          <cell r="U4268">
            <v>7</v>
          </cell>
          <cell r="V4268">
            <v>7</v>
          </cell>
          <cell r="W4268" t="str">
            <v>2026-01-16</v>
          </cell>
        </row>
        <row r="4269">
          <cell r="A4269">
            <v>135600</v>
          </cell>
          <cell r="B4269">
            <v>46036</v>
          </cell>
          <cell r="C4269" t="str">
            <v>HERY.RAMAROLAHY</v>
          </cell>
          <cell r="D4269" t="str">
            <v>5338</v>
          </cell>
          <cell r="E4269" t="str">
            <v>5 000 000.00</v>
          </cell>
          <cell r="F4269" t="str">
            <v>6 000 000.00</v>
          </cell>
          <cell r="G4269" t="str">
            <v>MGA</v>
          </cell>
          <cell r="H4269" t="str">
            <v>C500</v>
          </cell>
          <cell r="I4269" t="str">
            <v>E</v>
          </cell>
          <cell r="J4269" t="str">
            <v>2026-01-14</v>
          </cell>
          <cell r="K4269" t="str">
            <v>YASSIE</v>
          </cell>
          <cell r="L4269" t="str">
            <v>True</v>
          </cell>
          <cell r="M4269" t="str">
            <v>True</v>
          </cell>
          <cell r="N4269" t="str">
            <v>True</v>
          </cell>
          <cell r="O4269" t="str">
            <v>False</v>
          </cell>
          <cell r="P4269">
            <v>255504140</v>
          </cell>
          <cell r="Q4269">
            <v>0</v>
          </cell>
          <cell r="R4269">
            <v>0</v>
          </cell>
          <cell r="S4269" t="str">
            <v>0.00</v>
          </cell>
          <cell r="T4269">
            <v>0</v>
          </cell>
          <cell r="U4269">
            <v>6</v>
          </cell>
          <cell r="V4269">
            <v>6</v>
          </cell>
          <cell r="W4269" t="str">
            <v>2026-01-16</v>
          </cell>
        </row>
        <row r="4270">
          <cell r="A4270">
            <v>135599</v>
          </cell>
          <cell r="B4270">
            <v>46036</v>
          </cell>
          <cell r="C4270" t="str">
            <v>HERY.RAMAROLAHY</v>
          </cell>
          <cell r="D4270" t="str">
            <v>3221</v>
          </cell>
          <cell r="E4270" t="str">
            <v>1 211 500.00</v>
          </cell>
          <cell r="F4270" t="str">
            <v>1 453 800.00</v>
          </cell>
          <cell r="G4270" t="str">
            <v>MGA</v>
          </cell>
          <cell r="H4270" t="str">
            <v>C500</v>
          </cell>
          <cell r="I4270" t="str">
            <v>E</v>
          </cell>
          <cell r="J4270" t="str">
            <v>2026-01-14</v>
          </cell>
          <cell r="K4270" t="str">
            <v>YASSIE</v>
          </cell>
          <cell r="L4270" t="str">
            <v>True</v>
          </cell>
          <cell r="M4270" t="str">
            <v>True</v>
          </cell>
          <cell r="N4270" t="str">
            <v>True</v>
          </cell>
          <cell r="O4270" t="str">
            <v>False</v>
          </cell>
          <cell r="P4270">
            <v>255400154</v>
          </cell>
          <cell r="Q4270">
            <v>0</v>
          </cell>
          <cell r="R4270">
            <v>0</v>
          </cell>
          <cell r="S4270" t="str">
            <v>0.00</v>
          </cell>
          <cell r="T4270">
            <v>0</v>
          </cell>
          <cell r="U4270">
            <v>7</v>
          </cell>
          <cell r="V4270">
            <v>7</v>
          </cell>
          <cell r="W4270" t="str">
            <v>2026-01-16</v>
          </cell>
        </row>
        <row r="4271">
          <cell r="A4271">
            <v>135598</v>
          </cell>
          <cell r="B4271">
            <v>46036</v>
          </cell>
          <cell r="C4271" t="str">
            <v>HARITSOA</v>
          </cell>
          <cell r="D4271" t="str">
            <v>4216</v>
          </cell>
          <cell r="E4271" t="str">
            <v>322 166.66</v>
          </cell>
          <cell r="F4271" t="str">
            <v>386 599.99</v>
          </cell>
          <cell r="G4271" t="str">
            <v>MGA</v>
          </cell>
          <cell r="H4271" t="str">
            <v>C500</v>
          </cell>
          <cell r="I4271" t="str">
            <v>E</v>
          </cell>
          <cell r="J4271" t="str">
            <v>2026-01-14</v>
          </cell>
          <cell r="K4271" t="str">
            <v>YASSIE</v>
          </cell>
          <cell r="L4271" t="str">
            <v>True</v>
          </cell>
          <cell r="M4271" t="str">
            <v>True</v>
          </cell>
          <cell r="N4271" t="str">
            <v>True</v>
          </cell>
          <cell r="O4271" t="str">
            <v>False</v>
          </cell>
          <cell r="P4271">
            <v>255504134</v>
          </cell>
          <cell r="Q4271">
            <v>0</v>
          </cell>
          <cell r="R4271">
            <v>0</v>
          </cell>
          <cell r="S4271" t="str">
            <v>0.00</v>
          </cell>
          <cell r="T4271">
            <v>0</v>
          </cell>
          <cell r="U4271">
            <v>6</v>
          </cell>
          <cell r="V4271">
            <v>6</v>
          </cell>
          <cell r="W4271" t="str">
            <v>2026-01-16</v>
          </cell>
        </row>
        <row r="4272">
          <cell r="A4272">
            <v>135597</v>
          </cell>
          <cell r="B4272">
            <v>46036</v>
          </cell>
          <cell r="C4272" t="str">
            <v>MIORA46</v>
          </cell>
          <cell r="D4272" t="str">
            <v>119</v>
          </cell>
          <cell r="E4272" t="str">
            <v>356 054 919.94</v>
          </cell>
          <cell r="F4272" t="str">
            <v>427 265 903.93</v>
          </cell>
          <cell r="G4272" t="str">
            <v>MGA</v>
          </cell>
          <cell r="H4272" t="str">
            <v>C900</v>
          </cell>
          <cell r="I4272" t="str">
            <v>E</v>
          </cell>
          <cell r="J4272" t="str">
            <v>2026-01-14</v>
          </cell>
          <cell r="K4272" t="str">
            <v>YASSIE</v>
          </cell>
          <cell r="L4272" t="str">
            <v>True</v>
          </cell>
          <cell r="M4272" t="str">
            <v>True</v>
          </cell>
          <cell r="N4272" t="str">
            <v>True</v>
          </cell>
          <cell r="O4272" t="str">
            <v>False</v>
          </cell>
          <cell r="P4272">
            <v>255400152</v>
          </cell>
          <cell r="Q4272">
            <v>0</v>
          </cell>
          <cell r="R4272">
            <v>0</v>
          </cell>
          <cell r="S4272" t="str">
            <v>0.00</v>
          </cell>
          <cell r="T4272">
            <v>0</v>
          </cell>
          <cell r="U4272">
            <v>5</v>
          </cell>
          <cell r="V4272">
            <v>5</v>
          </cell>
          <cell r="W4272" t="str">
            <v>2026-01-14</v>
          </cell>
        </row>
        <row r="4273">
          <cell r="A4273">
            <v>135596</v>
          </cell>
          <cell r="B4273">
            <v>46035</v>
          </cell>
          <cell r="C4273" t="str">
            <v>HARITSOA</v>
          </cell>
          <cell r="D4273" t="str">
            <v>3211</v>
          </cell>
          <cell r="E4273" t="str">
            <v>2 550.00</v>
          </cell>
          <cell r="F4273" t="str">
            <v>2 550.00</v>
          </cell>
          <cell r="G4273" t="str">
            <v>EUR</v>
          </cell>
          <cell r="H4273" t="str">
            <v>C500</v>
          </cell>
          <cell r="I4273" t="str">
            <v>E</v>
          </cell>
          <cell r="J4273" t="str">
            <v>2026-01-13</v>
          </cell>
          <cell r="K4273" t="str">
            <v>YASSIE</v>
          </cell>
          <cell r="L4273" t="str">
            <v>True</v>
          </cell>
          <cell r="M4273" t="str">
            <v>True</v>
          </cell>
          <cell r="N4273" t="str">
            <v>True</v>
          </cell>
          <cell r="O4273" t="str">
            <v>False</v>
          </cell>
          <cell r="P4273">
            <v>254202093</v>
          </cell>
          <cell r="Q4273">
            <v>0</v>
          </cell>
          <cell r="R4273">
            <v>0</v>
          </cell>
          <cell r="S4273" t="str">
            <v>0.00</v>
          </cell>
          <cell r="T4273">
            <v>0</v>
          </cell>
          <cell r="U4273">
            <v>7</v>
          </cell>
          <cell r="V4273">
            <v>7</v>
          </cell>
          <cell r="W4273" t="str">
            <v>2026-01-16</v>
          </cell>
        </row>
        <row r="4274">
          <cell r="A4274">
            <v>135595</v>
          </cell>
          <cell r="B4274">
            <v>46036</v>
          </cell>
          <cell r="C4274" t="str">
            <v>LUCA3</v>
          </cell>
          <cell r="D4274" t="str">
            <v>6712</v>
          </cell>
          <cell r="E4274" t="str">
            <v>1 050 000.00</v>
          </cell>
          <cell r="F4274" t="str">
            <v>1 050 000.00</v>
          </cell>
          <cell r="G4274" t="str">
            <v>MGA</v>
          </cell>
          <cell r="H4274" t="str">
            <v>C104</v>
          </cell>
          <cell r="I4274" t="str">
            <v>E</v>
          </cell>
          <cell r="J4274" t="str">
            <v>2026-01-14</v>
          </cell>
          <cell r="K4274" t="str">
            <v>YASSIE</v>
          </cell>
          <cell r="L4274" t="str">
            <v>True</v>
          </cell>
          <cell r="M4274" t="str">
            <v>True</v>
          </cell>
          <cell r="N4274" t="str">
            <v>True</v>
          </cell>
          <cell r="O4274" t="str">
            <v>False</v>
          </cell>
          <cell r="P4274">
            <v>0</v>
          </cell>
          <cell r="Q4274">
            <v>0</v>
          </cell>
          <cell r="R4274">
            <v>0</v>
          </cell>
          <cell r="S4274" t="str">
            <v>0.00</v>
          </cell>
          <cell r="T4274">
            <v>0</v>
          </cell>
          <cell r="U4274">
            <v>14</v>
          </cell>
          <cell r="V4274">
            <v>14</v>
          </cell>
          <cell r="W4274" t="str">
            <v>2026-01-14</v>
          </cell>
        </row>
        <row r="4275">
          <cell r="A4275">
            <v>135594</v>
          </cell>
          <cell r="B4275">
            <v>46035</v>
          </cell>
          <cell r="C4275" t="str">
            <v>MIALY23</v>
          </cell>
          <cell r="D4275" t="str">
            <v>2886</v>
          </cell>
          <cell r="E4275" t="str">
            <v>1 857 400.00</v>
          </cell>
          <cell r="F4275" t="str">
            <v>1 857 400.00</v>
          </cell>
          <cell r="G4275" t="str">
            <v>MGA</v>
          </cell>
          <cell r="H4275" t="str">
            <v>C600</v>
          </cell>
          <cell r="I4275" t="str">
            <v>E</v>
          </cell>
          <cell r="J4275" t="str">
            <v>2026-01-13</v>
          </cell>
          <cell r="K4275" t="str">
            <v>YASSIE</v>
          </cell>
          <cell r="L4275" t="str">
            <v>True</v>
          </cell>
          <cell r="M4275" t="str">
            <v>True</v>
          </cell>
          <cell r="N4275" t="str">
            <v>True</v>
          </cell>
          <cell r="O4275" t="str">
            <v>False</v>
          </cell>
          <cell r="P4275">
            <v>254202089</v>
          </cell>
          <cell r="Q4275">
            <v>254202088</v>
          </cell>
          <cell r="R4275">
            <v>0</v>
          </cell>
          <cell r="S4275" t="str">
            <v>0.00</v>
          </cell>
          <cell r="T4275">
            <v>0</v>
          </cell>
          <cell r="U4275">
            <v>7</v>
          </cell>
          <cell r="V4275">
            <v>7</v>
          </cell>
          <cell r="W4275" t="str">
            <v>2026-01-13</v>
          </cell>
        </row>
        <row r="4276">
          <cell r="A4276">
            <v>135593</v>
          </cell>
          <cell r="B4276">
            <v>46035</v>
          </cell>
          <cell r="C4276" t="str">
            <v>LUCA3</v>
          </cell>
          <cell r="D4276" t="str">
            <v>5270</v>
          </cell>
          <cell r="E4276" t="str">
            <v>4 000 000.00</v>
          </cell>
          <cell r="F4276" t="str">
            <v>4 000 000.00</v>
          </cell>
          <cell r="G4276" t="str">
            <v>MGA</v>
          </cell>
          <cell r="H4276" t="str">
            <v>C100</v>
          </cell>
          <cell r="I4276" t="str">
            <v>E</v>
          </cell>
          <cell r="J4276" t="str">
            <v>2026-01-13</v>
          </cell>
          <cell r="K4276" t="str">
            <v>YASSIE</v>
          </cell>
          <cell r="L4276" t="str">
            <v>True</v>
          </cell>
          <cell r="M4276" t="str">
            <v>True</v>
          </cell>
          <cell r="N4276" t="str">
            <v>True</v>
          </cell>
          <cell r="O4276" t="str">
            <v>False</v>
          </cell>
          <cell r="P4276">
            <v>0</v>
          </cell>
          <cell r="Q4276">
            <v>0</v>
          </cell>
          <cell r="R4276">
            <v>0</v>
          </cell>
          <cell r="S4276" t="str">
            <v>0.00</v>
          </cell>
          <cell r="T4276">
            <v>0</v>
          </cell>
          <cell r="U4276">
            <v>7</v>
          </cell>
          <cell r="V4276">
            <v>7</v>
          </cell>
          <cell r="W4276" t="str">
            <v>2026-01-20</v>
          </cell>
        </row>
        <row r="4277">
          <cell r="A4277">
            <v>135592</v>
          </cell>
          <cell r="B4277">
            <v>46035</v>
          </cell>
          <cell r="C4277" t="str">
            <v>LUCA3</v>
          </cell>
          <cell r="D4277" t="str">
            <v>5329</v>
          </cell>
          <cell r="E4277" t="str">
            <v>332 500.00</v>
          </cell>
          <cell r="F4277" t="str">
            <v>332 500.00</v>
          </cell>
          <cell r="G4277" t="str">
            <v>MGA</v>
          </cell>
          <cell r="H4277" t="str">
            <v>C100</v>
          </cell>
          <cell r="I4277" t="str">
            <v>E</v>
          </cell>
          <cell r="J4277" t="str">
            <v>2026-01-13</v>
          </cell>
          <cell r="K4277" t="str">
            <v>YASSIE</v>
          </cell>
          <cell r="L4277" t="str">
            <v>True</v>
          </cell>
          <cell r="M4277" t="str">
            <v>True</v>
          </cell>
          <cell r="N4277" t="str">
            <v>True</v>
          </cell>
          <cell r="O4277" t="str">
            <v>False</v>
          </cell>
          <cell r="P4277">
            <v>0</v>
          </cell>
          <cell r="Q4277">
            <v>0</v>
          </cell>
          <cell r="R4277">
            <v>0</v>
          </cell>
          <cell r="S4277" t="str">
            <v>0.00</v>
          </cell>
          <cell r="T4277">
            <v>0</v>
          </cell>
          <cell r="U4277">
            <v>8</v>
          </cell>
          <cell r="V4277">
            <v>8</v>
          </cell>
          <cell r="W4277" t="str">
            <v>2026-01-20</v>
          </cell>
        </row>
        <row r="4278">
          <cell r="A4278">
            <v>135591</v>
          </cell>
          <cell r="B4278">
            <v>46035</v>
          </cell>
          <cell r="C4278" t="str">
            <v>LUCA3</v>
          </cell>
          <cell r="D4278" t="str">
            <v>2886</v>
          </cell>
          <cell r="E4278" t="str">
            <v>1 286 500.00</v>
          </cell>
          <cell r="F4278" t="str">
            <v>1 286 500.00</v>
          </cell>
          <cell r="G4278" t="str">
            <v>MGA</v>
          </cell>
          <cell r="H4278" t="str">
            <v>C100</v>
          </cell>
          <cell r="I4278" t="str">
            <v>E</v>
          </cell>
          <cell r="J4278" t="str">
            <v>2026-01-13</v>
          </cell>
          <cell r="K4278" t="str">
            <v>YASSIE</v>
          </cell>
          <cell r="L4278" t="str">
            <v>True</v>
          </cell>
          <cell r="M4278" t="str">
            <v>True</v>
          </cell>
          <cell r="N4278" t="str">
            <v>True</v>
          </cell>
          <cell r="O4278" t="str">
            <v>False</v>
          </cell>
          <cell r="P4278">
            <v>0</v>
          </cell>
          <cell r="Q4278">
            <v>0</v>
          </cell>
          <cell r="R4278">
            <v>0</v>
          </cell>
          <cell r="S4278" t="str">
            <v>0.00</v>
          </cell>
          <cell r="T4278">
            <v>0</v>
          </cell>
          <cell r="U4278">
            <v>9</v>
          </cell>
          <cell r="V4278">
            <v>9</v>
          </cell>
          <cell r="W4278" t="str">
            <v>2026-01-14</v>
          </cell>
        </row>
        <row r="4279">
          <cell r="A4279">
            <v>135590</v>
          </cell>
          <cell r="B4279">
            <v>46035</v>
          </cell>
          <cell r="C4279" t="str">
            <v>HARITSOA</v>
          </cell>
          <cell r="D4279" t="str">
            <v>2633</v>
          </cell>
          <cell r="E4279" t="str">
            <v>6 393 200.00</v>
          </cell>
          <cell r="F4279" t="str">
            <v>7 671 840.00</v>
          </cell>
          <cell r="G4279" t="str">
            <v>MGA</v>
          </cell>
          <cell r="H4279" t="str">
            <v>C500</v>
          </cell>
          <cell r="I4279" t="str">
            <v>E</v>
          </cell>
          <cell r="J4279" t="str">
            <v>2026-01-13</v>
          </cell>
          <cell r="K4279" t="str">
            <v>YASSIE</v>
          </cell>
          <cell r="L4279" t="str">
            <v>True</v>
          </cell>
          <cell r="M4279" t="str">
            <v>True</v>
          </cell>
          <cell r="N4279" t="str">
            <v>True</v>
          </cell>
          <cell r="O4279" t="str">
            <v>False</v>
          </cell>
          <cell r="P4279">
            <v>254000319</v>
          </cell>
          <cell r="Q4279">
            <v>0</v>
          </cell>
          <cell r="R4279">
            <v>0</v>
          </cell>
          <cell r="S4279" t="str">
            <v>0.00</v>
          </cell>
          <cell r="T4279">
            <v>0</v>
          </cell>
          <cell r="U4279">
            <v>9</v>
          </cell>
          <cell r="V4279">
            <v>9</v>
          </cell>
          <cell r="W4279" t="str">
            <v>2026-01-23</v>
          </cell>
        </row>
        <row r="4280">
          <cell r="A4280">
            <v>135589</v>
          </cell>
          <cell r="B4280">
            <v>46035</v>
          </cell>
          <cell r="C4280" t="str">
            <v>HARITSOA</v>
          </cell>
          <cell r="E4280" t="str">
            <v>6 755 000.00</v>
          </cell>
          <cell r="F4280" t="str">
            <v>8 106 000.00</v>
          </cell>
          <cell r="G4280" t="str">
            <v>MGA</v>
          </cell>
          <cell r="H4280" t="str">
            <v>C500</v>
          </cell>
          <cell r="I4280" t="str">
            <v>E</v>
          </cell>
          <cell r="J4280" t="str">
            <v>2026-01-13</v>
          </cell>
          <cell r="K4280" t="str">
            <v>YASSIE</v>
          </cell>
          <cell r="L4280" t="str">
            <v>True</v>
          </cell>
          <cell r="M4280" t="str">
            <v>True</v>
          </cell>
          <cell r="N4280" t="str">
            <v>True</v>
          </cell>
          <cell r="O4280" t="str">
            <v>False</v>
          </cell>
          <cell r="P4280">
            <v>253900656</v>
          </cell>
          <cell r="Q4280">
            <v>0</v>
          </cell>
          <cell r="R4280">
            <v>0</v>
          </cell>
          <cell r="S4280" t="str">
            <v>0.00</v>
          </cell>
          <cell r="T4280">
            <v>0</v>
          </cell>
          <cell r="U4280">
            <v>11</v>
          </cell>
          <cell r="V4280">
            <v>11</v>
          </cell>
          <cell r="W4280" t="str">
            <v>2026-01-23</v>
          </cell>
        </row>
        <row r="4281">
          <cell r="A4281">
            <v>135588</v>
          </cell>
          <cell r="B4281">
            <v>46035</v>
          </cell>
          <cell r="C4281" t="str">
            <v>HARITSOA</v>
          </cell>
          <cell r="D4281" t="str">
            <v>32</v>
          </cell>
          <cell r="E4281" t="str">
            <v>187 200 000.00</v>
          </cell>
          <cell r="F4281" t="str">
            <v>224 640 000.00</v>
          </cell>
          <cell r="G4281" t="str">
            <v>MGA</v>
          </cell>
          <cell r="H4281" t="str">
            <v>C500</v>
          </cell>
          <cell r="I4281" t="str">
            <v>E</v>
          </cell>
          <cell r="J4281" t="str">
            <v>2026-01-13</v>
          </cell>
          <cell r="K4281" t="str">
            <v>YASSIE</v>
          </cell>
          <cell r="L4281" t="str">
            <v>True</v>
          </cell>
          <cell r="M4281" t="str">
            <v>True</v>
          </cell>
          <cell r="N4281" t="str">
            <v>True</v>
          </cell>
          <cell r="O4281" t="str">
            <v>False</v>
          </cell>
          <cell r="P4281">
            <v>254000283</v>
          </cell>
          <cell r="Q4281">
            <v>0</v>
          </cell>
          <cell r="R4281">
            <v>0</v>
          </cell>
          <cell r="S4281" t="str">
            <v>0.00</v>
          </cell>
          <cell r="T4281">
            <v>0</v>
          </cell>
          <cell r="U4281">
            <v>7</v>
          </cell>
          <cell r="V4281">
            <v>7</v>
          </cell>
          <cell r="W4281" t="str">
            <v>2026-01-20</v>
          </cell>
        </row>
        <row r="4282">
          <cell r="A4282">
            <v>135587</v>
          </cell>
          <cell r="B4282">
            <v>46035</v>
          </cell>
          <cell r="C4282" t="str">
            <v>HARITSOA</v>
          </cell>
          <cell r="D4282" t="str">
            <v>32</v>
          </cell>
          <cell r="E4282" t="str">
            <v>1 005 120 000.00</v>
          </cell>
          <cell r="F4282" t="str">
            <v>1 206 144 000.00</v>
          </cell>
          <cell r="G4282" t="str">
            <v>MGA</v>
          </cell>
          <cell r="H4282" t="str">
            <v>C500</v>
          </cell>
          <cell r="I4282" t="str">
            <v>E</v>
          </cell>
          <cell r="J4282" t="str">
            <v>2026-01-13</v>
          </cell>
          <cell r="K4282" t="str">
            <v>YASSIE</v>
          </cell>
          <cell r="L4282" t="str">
            <v>True</v>
          </cell>
          <cell r="M4282" t="str">
            <v>True</v>
          </cell>
          <cell r="N4282" t="str">
            <v>True</v>
          </cell>
          <cell r="O4282" t="str">
            <v>False</v>
          </cell>
          <cell r="P4282">
            <v>254000281</v>
          </cell>
          <cell r="Q4282">
            <v>0</v>
          </cell>
          <cell r="R4282">
            <v>0</v>
          </cell>
          <cell r="S4282" t="str">
            <v>0.00</v>
          </cell>
          <cell r="T4282">
            <v>0</v>
          </cell>
          <cell r="U4282">
            <v>12</v>
          </cell>
          <cell r="V4282">
            <v>12</v>
          </cell>
          <cell r="W4282" t="str">
            <v>2026-01-27</v>
          </cell>
        </row>
        <row r="4283">
          <cell r="A4283">
            <v>135586</v>
          </cell>
          <cell r="B4283">
            <v>46035</v>
          </cell>
          <cell r="C4283" t="str">
            <v>LUCA3</v>
          </cell>
          <cell r="D4283" t="str">
            <v>5967</v>
          </cell>
          <cell r="E4283" t="str">
            <v>27 000 000.00</v>
          </cell>
          <cell r="F4283" t="str">
            <v>27 000 000.00</v>
          </cell>
          <cell r="G4283" t="str">
            <v>MGA</v>
          </cell>
          <cell r="H4283" t="str">
            <v>C104</v>
          </cell>
          <cell r="I4283" t="str">
            <v>E</v>
          </cell>
          <cell r="J4283" t="str">
            <v>2026-01-13</v>
          </cell>
          <cell r="K4283" t="str">
            <v>YASSIE</v>
          </cell>
          <cell r="L4283" t="str">
            <v>True</v>
          </cell>
          <cell r="M4283" t="str">
            <v>True</v>
          </cell>
          <cell r="N4283" t="str">
            <v>True</v>
          </cell>
          <cell r="O4283" t="str">
            <v>False</v>
          </cell>
          <cell r="P4283">
            <v>0</v>
          </cell>
          <cell r="Q4283">
            <v>0</v>
          </cell>
          <cell r="R4283">
            <v>0</v>
          </cell>
          <cell r="S4283" t="str">
            <v>0.00</v>
          </cell>
          <cell r="T4283">
            <v>0</v>
          </cell>
          <cell r="U4283">
            <v>9</v>
          </cell>
          <cell r="V4283">
            <v>9</v>
          </cell>
          <cell r="W4283" t="str">
            <v>2026-01-14</v>
          </cell>
        </row>
        <row r="4284">
          <cell r="A4284">
            <v>135585</v>
          </cell>
          <cell r="B4284">
            <v>46035</v>
          </cell>
          <cell r="C4284" t="str">
            <v>HARITSOA</v>
          </cell>
          <cell r="D4284" t="str">
            <v>2053</v>
          </cell>
          <cell r="E4284" t="str">
            <v>10 308 300.00</v>
          </cell>
          <cell r="F4284" t="str">
            <v>12 369 960.00</v>
          </cell>
          <cell r="G4284" t="str">
            <v>MGA</v>
          </cell>
          <cell r="H4284" t="str">
            <v>C500</v>
          </cell>
          <cell r="I4284" t="str">
            <v>E</v>
          </cell>
          <cell r="J4284" t="str">
            <v>2026-01-13</v>
          </cell>
          <cell r="K4284" t="str">
            <v>YASSIE</v>
          </cell>
          <cell r="L4284" t="str">
            <v>True</v>
          </cell>
          <cell r="M4284" t="str">
            <v>True</v>
          </cell>
          <cell r="N4284" t="str">
            <v>True</v>
          </cell>
          <cell r="O4284" t="str">
            <v>False</v>
          </cell>
          <cell r="P4284">
            <v>253300345</v>
          </cell>
          <cell r="Q4284">
            <v>0</v>
          </cell>
          <cell r="R4284">
            <v>0</v>
          </cell>
          <cell r="S4284" t="str">
            <v>0.00</v>
          </cell>
          <cell r="T4284">
            <v>0</v>
          </cell>
          <cell r="U4284">
            <v>9</v>
          </cell>
          <cell r="V4284">
            <v>9</v>
          </cell>
          <cell r="W4284" t="str">
            <v>2026-01-23</v>
          </cell>
        </row>
        <row r="4285">
          <cell r="A4285">
            <v>135584</v>
          </cell>
          <cell r="B4285">
            <v>46035</v>
          </cell>
          <cell r="C4285" t="str">
            <v>HARITSOA</v>
          </cell>
          <cell r="D4285" t="str">
            <v>2053</v>
          </cell>
          <cell r="E4285" t="str">
            <v>2 060 500.00</v>
          </cell>
          <cell r="F4285" t="str">
            <v>2 472 600.00</v>
          </cell>
          <cell r="G4285" t="str">
            <v>MGA</v>
          </cell>
          <cell r="H4285" t="str">
            <v>C500</v>
          </cell>
          <cell r="I4285" t="str">
            <v>E</v>
          </cell>
          <cell r="J4285" t="str">
            <v>2026-01-13</v>
          </cell>
          <cell r="K4285" t="str">
            <v>YASSIE</v>
          </cell>
          <cell r="L4285" t="str">
            <v>True</v>
          </cell>
          <cell r="M4285" t="str">
            <v>True</v>
          </cell>
          <cell r="N4285" t="str">
            <v>True</v>
          </cell>
          <cell r="O4285" t="str">
            <v>False</v>
          </cell>
          <cell r="P4285">
            <v>253300188</v>
          </cell>
          <cell r="Q4285">
            <v>0</v>
          </cell>
          <cell r="R4285">
            <v>0</v>
          </cell>
          <cell r="S4285" t="str">
            <v>0.00</v>
          </cell>
          <cell r="T4285">
            <v>0</v>
          </cell>
          <cell r="U4285">
            <v>13</v>
          </cell>
          <cell r="V4285">
            <v>13</v>
          </cell>
          <cell r="W4285" t="str">
            <v>2026-01-23</v>
          </cell>
        </row>
        <row r="4286">
          <cell r="A4286">
            <v>135583</v>
          </cell>
          <cell r="B4286">
            <v>46036</v>
          </cell>
          <cell r="C4286" t="str">
            <v>JIMMY7</v>
          </cell>
          <cell r="D4286" t="str">
            <v>1739</v>
          </cell>
          <cell r="E4286" t="str">
            <v>15 450 000.00</v>
          </cell>
          <cell r="F4286" t="str">
            <v>18 540 000.00</v>
          </cell>
          <cell r="G4286" t="str">
            <v>MGA</v>
          </cell>
          <cell r="H4286" t="str">
            <v>C700</v>
          </cell>
          <cell r="I4286" t="str">
            <v>E</v>
          </cell>
          <cell r="J4286" t="str">
            <v>2026-01-14</v>
          </cell>
          <cell r="K4286" t="str">
            <v>YASSIE</v>
          </cell>
          <cell r="L4286" t="str">
            <v>True</v>
          </cell>
          <cell r="M4286" t="str">
            <v>True</v>
          </cell>
          <cell r="N4286" t="str">
            <v>True</v>
          </cell>
          <cell r="O4286" t="str">
            <v>False</v>
          </cell>
          <cell r="P4286">
            <v>0</v>
          </cell>
          <cell r="Q4286">
            <v>0</v>
          </cell>
          <cell r="R4286">
            <v>0</v>
          </cell>
          <cell r="S4286" t="str">
            <v>0.00</v>
          </cell>
          <cell r="T4286">
            <v>0</v>
          </cell>
          <cell r="U4286">
            <v>11</v>
          </cell>
          <cell r="V4286">
            <v>11</v>
          </cell>
          <cell r="W4286" t="str">
            <v>2026-01-14</v>
          </cell>
        </row>
        <row r="4287">
          <cell r="A4287">
            <v>135582</v>
          </cell>
          <cell r="B4287">
            <v>46035</v>
          </cell>
          <cell r="C4287" t="str">
            <v>HARITSOA</v>
          </cell>
          <cell r="D4287" t="str">
            <v>41</v>
          </cell>
          <cell r="E4287" t="str">
            <v>45 954 000.00</v>
          </cell>
          <cell r="F4287" t="str">
            <v>55 144 800.00</v>
          </cell>
          <cell r="G4287" t="str">
            <v>MGA</v>
          </cell>
          <cell r="H4287" t="str">
            <v>C500</v>
          </cell>
          <cell r="I4287" t="str">
            <v>E</v>
          </cell>
          <cell r="J4287" t="str">
            <v>2026-01-13</v>
          </cell>
          <cell r="K4287" t="str">
            <v>YASSIE</v>
          </cell>
          <cell r="L4287" t="str">
            <v>True</v>
          </cell>
          <cell r="M4287" t="str">
            <v>True</v>
          </cell>
          <cell r="N4287" t="str">
            <v>True</v>
          </cell>
          <cell r="O4287" t="str">
            <v>False</v>
          </cell>
          <cell r="P4287">
            <v>253700432</v>
          </cell>
          <cell r="Q4287">
            <v>0</v>
          </cell>
          <cell r="R4287">
            <v>0</v>
          </cell>
          <cell r="S4287" t="str">
            <v>0.00</v>
          </cell>
          <cell r="T4287">
            <v>0</v>
          </cell>
          <cell r="U4287">
            <v>7</v>
          </cell>
          <cell r="V4287">
            <v>7</v>
          </cell>
          <cell r="W4287" t="str">
            <v>2026-01-15</v>
          </cell>
        </row>
        <row r="4288">
          <cell r="A4288">
            <v>135581</v>
          </cell>
          <cell r="B4288">
            <v>46035</v>
          </cell>
          <cell r="C4288" t="str">
            <v>LUCA3</v>
          </cell>
          <cell r="D4288" t="str">
            <v>5269</v>
          </cell>
          <cell r="E4288" t="str">
            <v>380 000.00</v>
          </cell>
          <cell r="F4288" t="str">
            <v>380 000.00</v>
          </cell>
          <cell r="G4288" t="str">
            <v>MGA</v>
          </cell>
          <cell r="H4288" t="str">
            <v>C100</v>
          </cell>
          <cell r="I4288" t="str">
            <v>E</v>
          </cell>
          <cell r="J4288" t="str">
            <v>2026-01-13</v>
          </cell>
          <cell r="K4288" t="str">
            <v>YASSIE</v>
          </cell>
          <cell r="L4288" t="str">
            <v>True</v>
          </cell>
          <cell r="M4288" t="str">
            <v>True</v>
          </cell>
          <cell r="N4288" t="str">
            <v>True</v>
          </cell>
          <cell r="O4288" t="str">
            <v>False</v>
          </cell>
          <cell r="P4288">
            <v>0</v>
          </cell>
          <cell r="Q4288">
            <v>0</v>
          </cell>
          <cell r="R4288">
            <v>0</v>
          </cell>
          <cell r="S4288" t="str">
            <v>0.00</v>
          </cell>
          <cell r="T4288">
            <v>0</v>
          </cell>
          <cell r="U4288">
            <v>9</v>
          </cell>
          <cell r="V4288">
            <v>9</v>
          </cell>
          <cell r="W4288" t="str">
            <v>2026-01-20</v>
          </cell>
        </row>
        <row r="4289">
          <cell r="A4289">
            <v>135580</v>
          </cell>
          <cell r="B4289">
            <v>46035</v>
          </cell>
          <cell r="C4289" t="str">
            <v>TSILAVINA7</v>
          </cell>
          <cell r="E4289" t="str">
            <v>0.00</v>
          </cell>
          <cell r="F4289" t="str">
            <v>0.00</v>
          </cell>
          <cell r="G4289" t="str">
            <v>MGA</v>
          </cell>
          <cell r="H4289" t="str">
            <v>C700</v>
          </cell>
          <cell r="I4289" t="str">
            <v>C</v>
          </cell>
          <cell r="J4289" t="str">
            <v>2026-01-13</v>
          </cell>
          <cell r="K4289" t="str">
            <v>YASSIE</v>
          </cell>
          <cell r="L4289" t="str">
            <v>True</v>
          </cell>
          <cell r="M4289" t="str">
            <v>True</v>
          </cell>
          <cell r="N4289" t="str">
            <v>True</v>
          </cell>
          <cell r="O4289" t="str">
            <v>False</v>
          </cell>
          <cell r="P4289">
            <v>0</v>
          </cell>
          <cell r="Q4289">
            <v>253500262</v>
          </cell>
          <cell r="R4289">
            <v>0</v>
          </cell>
          <cell r="S4289" t="str">
            <v>0.00</v>
          </cell>
          <cell r="T4289">
            <v>0</v>
          </cell>
          <cell r="U4289">
            <v>6</v>
          </cell>
          <cell r="V4289">
            <v>6</v>
          </cell>
          <cell r="W4289" t="str">
            <v>2026-01-14</v>
          </cell>
        </row>
        <row r="4290">
          <cell r="A4290">
            <v>135579</v>
          </cell>
          <cell r="B4290">
            <v>46034</v>
          </cell>
          <cell r="C4290" t="str">
            <v>LUCA3</v>
          </cell>
          <cell r="D4290" t="str">
            <v>2886</v>
          </cell>
          <cell r="E4290" t="str">
            <v>6 009 900.00</v>
          </cell>
          <cell r="F4290" t="str">
            <v>6 009 900.00</v>
          </cell>
          <cell r="G4290" t="str">
            <v>MGA</v>
          </cell>
          <cell r="H4290" t="str">
            <v>C100</v>
          </cell>
          <cell r="I4290" t="str">
            <v>E</v>
          </cell>
          <cell r="J4290" t="str">
            <v>2026-01-12</v>
          </cell>
          <cell r="K4290" t="str">
            <v>YASSIE</v>
          </cell>
          <cell r="L4290" t="str">
            <v>True</v>
          </cell>
          <cell r="M4290" t="str">
            <v>True</v>
          </cell>
          <cell r="N4290" t="str">
            <v>True</v>
          </cell>
          <cell r="O4290" t="str">
            <v>False</v>
          </cell>
          <cell r="P4290">
            <v>0</v>
          </cell>
          <cell r="Q4290">
            <v>0</v>
          </cell>
          <cell r="R4290">
            <v>0</v>
          </cell>
          <cell r="S4290" t="str">
            <v>0.00</v>
          </cell>
          <cell r="T4290">
            <v>0</v>
          </cell>
          <cell r="U4290">
            <v>8</v>
          </cell>
          <cell r="V4290">
            <v>8</v>
          </cell>
          <cell r="W4290" t="str">
            <v>2026-01-13</v>
          </cell>
        </row>
        <row r="4291">
          <cell r="A4291">
            <v>135578</v>
          </cell>
          <cell r="B4291">
            <v>46034</v>
          </cell>
          <cell r="C4291" t="str">
            <v>HARITSOA</v>
          </cell>
          <cell r="D4291" t="str">
            <v>2599</v>
          </cell>
          <cell r="E4291" t="str">
            <v>120 758 850.00</v>
          </cell>
          <cell r="F4291" t="str">
            <v>144 910 620.00</v>
          </cell>
          <cell r="G4291" t="str">
            <v>MGA</v>
          </cell>
          <cell r="H4291" t="str">
            <v>C500</v>
          </cell>
          <cell r="I4291" t="str">
            <v>E</v>
          </cell>
          <cell r="J4291" t="str">
            <v>2026-01-12</v>
          </cell>
          <cell r="K4291" t="str">
            <v>YASSIE</v>
          </cell>
          <cell r="L4291" t="str">
            <v>True</v>
          </cell>
          <cell r="M4291" t="str">
            <v>True</v>
          </cell>
          <cell r="N4291" t="str">
            <v>True</v>
          </cell>
          <cell r="O4291" t="str">
            <v>False</v>
          </cell>
          <cell r="P4291">
            <v>252200632</v>
          </cell>
          <cell r="Q4291">
            <v>0</v>
          </cell>
          <cell r="R4291">
            <v>0</v>
          </cell>
          <cell r="S4291" t="str">
            <v>0.00</v>
          </cell>
          <cell r="T4291">
            <v>0</v>
          </cell>
          <cell r="U4291">
            <v>9</v>
          </cell>
          <cell r="V4291">
            <v>9</v>
          </cell>
          <cell r="W4291" t="str">
            <v>2026-01-15</v>
          </cell>
        </row>
        <row r="4292">
          <cell r="A4292">
            <v>135577</v>
          </cell>
          <cell r="B4292">
            <v>46034</v>
          </cell>
          <cell r="C4292" t="str">
            <v>HARITSOA</v>
          </cell>
          <cell r="D4292" t="str">
            <v>3301</v>
          </cell>
          <cell r="E4292" t="str">
            <v>120 000 000.00</v>
          </cell>
          <cell r="F4292" t="str">
            <v>144 000 000.00</v>
          </cell>
          <cell r="G4292" t="str">
            <v>MGA</v>
          </cell>
          <cell r="H4292" t="str">
            <v>C500</v>
          </cell>
          <cell r="I4292" t="str">
            <v>E</v>
          </cell>
          <cell r="J4292" t="str">
            <v>2026-01-12</v>
          </cell>
          <cell r="K4292" t="str">
            <v>YASSIE</v>
          </cell>
          <cell r="L4292" t="str">
            <v>True</v>
          </cell>
          <cell r="M4292" t="str">
            <v>True</v>
          </cell>
          <cell r="N4292" t="str">
            <v>True</v>
          </cell>
          <cell r="O4292" t="str">
            <v>False</v>
          </cell>
          <cell r="P4292">
            <v>251900543</v>
          </cell>
          <cell r="Q4292">
            <v>0</v>
          </cell>
          <cell r="R4292">
            <v>0</v>
          </cell>
          <cell r="S4292" t="str">
            <v>0.00</v>
          </cell>
          <cell r="T4292">
            <v>0</v>
          </cell>
          <cell r="U4292">
            <v>7</v>
          </cell>
          <cell r="V4292">
            <v>7</v>
          </cell>
          <cell r="W4292" t="str">
            <v>2026-01-15</v>
          </cell>
        </row>
        <row r="4293">
          <cell r="A4293">
            <v>135576</v>
          </cell>
          <cell r="B4293">
            <v>46034</v>
          </cell>
          <cell r="C4293" t="str">
            <v>HARITSOA</v>
          </cell>
          <cell r="D4293" t="str">
            <v>681</v>
          </cell>
          <cell r="E4293" t="str">
            <v>127 500 000.00</v>
          </cell>
          <cell r="F4293" t="str">
            <v>153 000 000.00</v>
          </cell>
          <cell r="G4293" t="str">
            <v>MGA</v>
          </cell>
          <cell r="H4293" t="str">
            <v>C500</v>
          </cell>
          <cell r="I4293" t="str">
            <v>E</v>
          </cell>
          <cell r="J4293" t="str">
            <v>2026-01-12</v>
          </cell>
          <cell r="K4293" t="str">
            <v>YASSIE</v>
          </cell>
          <cell r="L4293" t="str">
            <v>True</v>
          </cell>
          <cell r="M4293" t="str">
            <v>True</v>
          </cell>
          <cell r="N4293" t="str">
            <v>True</v>
          </cell>
          <cell r="O4293" t="str">
            <v>False</v>
          </cell>
          <cell r="P4293">
            <v>252100184</v>
          </cell>
          <cell r="Q4293">
            <v>0</v>
          </cell>
          <cell r="R4293">
            <v>0</v>
          </cell>
          <cell r="S4293" t="str">
            <v>0.00</v>
          </cell>
          <cell r="T4293">
            <v>0</v>
          </cell>
          <cell r="U4293">
            <v>6</v>
          </cell>
          <cell r="V4293">
            <v>6</v>
          </cell>
          <cell r="W4293" t="str">
            <v>2026-01-15</v>
          </cell>
        </row>
        <row r="4294">
          <cell r="A4294">
            <v>135575</v>
          </cell>
          <cell r="B4294">
            <v>46034</v>
          </cell>
          <cell r="C4294" t="str">
            <v>GINAM</v>
          </cell>
          <cell r="D4294" t="str">
            <v>1709</v>
          </cell>
          <cell r="E4294" t="str">
            <v>11 000 000.00</v>
          </cell>
          <cell r="F4294" t="str">
            <v>13 200 000.00</v>
          </cell>
          <cell r="G4294" t="str">
            <v>MGA</v>
          </cell>
          <cell r="H4294" t="str">
            <v>C400</v>
          </cell>
          <cell r="I4294" t="str">
            <v>E</v>
          </cell>
          <cell r="J4294" t="str">
            <v>2026-01-12</v>
          </cell>
          <cell r="K4294" t="str">
            <v>YASSIE</v>
          </cell>
          <cell r="L4294" t="str">
            <v>True</v>
          </cell>
          <cell r="M4294" t="str">
            <v>True</v>
          </cell>
          <cell r="N4294" t="str">
            <v>True</v>
          </cell>
          <cell r="O4294" t="str">
            <v>False</v>
          </cell>
          <cell r="P4294">
            <v>251900536</v>
          </cell>
          <cell r="Q4294">
            <v>251900535</v>
          </cell>
          <cell r="R4294">
            <v>0</v>
          </cell>
          <cell r="S4294" t="str">
            <v>0.00</v>
          </cell>
          <cell r="T4294">
            <v>0</v>
          </cell>
          <cell r="U4294">
            <v>6</v>
          </cell>
          <cell r="V4294">
            <v>6</v>
          </cell>
          <cell r="W4294" t="str">
            <v>2026-01-14</v>
          </cell>
        </row>
        <row r="4295">
          <cell r="A4295">
            <v>135574</v>
          </cell>
          <cell r="B4295">
            <v>46034</v>
          </cell>
          <cell r="C4295" t="str">
            <v>SETRA3</v>
          </cell>
          <cell r="E4295" t="str">
            <v>0.00</v>
          </cell>
          <cell r="F4295" t="str">
            <v>0.00</v>
          </cell>
          <cell r="G4295" t="str">
            <v>MGA</v>
          </cell>
          <cell r="H4295" t="str">
            <v>C100</v>
          </cell>
          <cell r="I4295" t="str">
            <v>E</v>
          </cell>
          <cell r="J4295" t="str">
            <v>2026-01-12</v>
          </cell>
          <cell r="K4295" t="str">
            <v>YASSIE</v>
          </cell>
          <cell r="L4295" t="str">
            <v>True</v>
          </cell>
          <cell r="M4295" t="str">
            <v>False</v>
          </cell>
          <cell r="N4295" t="str">
            <v>True</v>
          </cell>
          <cell r="O4295" t="str">
            <v>False</v>
          </cell>
          <cell r="P4295">
            <v>251900533</v>
          </cell>
          <cell r="Q4295">
            <v>0</v>
          </cell>
          <cell r="R4295">
            <v>0</v>
          </cell>
          <cell r="S4295" t="str">
            <v>0.00</v>
          </cell>
          <cell r="T4295">
            <v>0</v>
          </cell>
          <cell r="U4295">
            <v>6</v>
          </cell>
          <cell r="V4295">
            <v>6</v>
          </cell>
          <cell r="W4295" t="str">
            <v>2026-01-13</v>
          </cell>
        </row>
        <row r="4296">
          <cell r="A4296">
            <v>135573</v>
          </cell>
          <cell r="B4296">
            <v>46034</v>
          </cell>
          <cell r="C4296" t="str">
            <v>LUCA3</v>
          </cell>
          <cell r="D4296" t="str">
            <v>3042</v>
          </cell>
          <cell r="E4296" t="str">
            <v>1 400 000.00</v>
          </cell>
          <cell r="F4296" t="str">
            <v>1 680 000.00</v>
          </cell>
          <cell r="G4296" t="str">
            <v>MGA</v>
          </cell>
          <cell r="H4296" t="str">
            <v>C100</v>
          </cell>
          <cell r="I4296" t="str">
            <v>E</v>
          </cell>
          <cell r="J4296" t="str">
            <v>2026-01-12</v>
          </cell>
          <cell r="K4296" t="str">
            <v>YASSIE</v>
          </cell>
          <cell r="L4296" t="str">
            <v>True</v>
          </cell>
          <cell r="M4296" t="str">
            <v>True</v>
          </cell>
          <cell r="N4296" t="str">
            <v>True</v>
          </cell>
          <cell r="O4296" t="str">
            <v>False</v>
          </cell>
          <cell r="P4296">
            <v>0</v>
          </cell>
          <cell r="Q4296">
            <v>0</v>
          </cell>
          <cell r="R4296">
            <v>0</v>
          </cell>
          <cell r="S4296" t="str">
            <v>0.00</v>
          </cell>
          <cell r="T4296">
            <v>0</v>
          </cell>
          <cell r="U4296">
            <v>6</v>
          </cell>
          <cell r="V4296">
            <v>6</v>
          </cell>
          <cell r="W4296" t="str">
            <v>2026-01-13</v>
          </cell>
        </row>
        <row r="4297">
          <cell r="A4297">
            <v>135572</v>
          </cell>
          <cell r="B4297">
            <v>46048</v>
          </cell>
          <cell r="C4297" t="str">
            <v>SETRA3</v>
          </cell>
          <cell r="D4297" t="str">
            <v>1645</v>
          </cell>
          <cell r="E4297" t="str">
            <v>2 071 460.00</v>
          </cell>
          <cell r="F4297" t="str">
            <v>2 485 752.00</v>
          </cell>
          <cell r="G4297" t="str">
            <v>MGA</v>
          </cell>
          <cell r="H4297" t="str">
            <v>C102</v>
          </cell>
          <cell r="I4297" t="str">
            <v>E</v>
          </cell>
          <cell r="J4297" t="str">
            <v>2026-01-26</v>
          </cell>
          <cell r="K4297" t="str">
            <v>YASSIE</v>
          </cell>
          <cell r="L4297" t="str">
            <v>True</v>
          </cell>
          <cell r="M4297" t="str">
            <v>True</v>
          </cell>
          <cell r="N4297" t="str">
            <v>True</v>
          </cell>
          <cell r="O4297" t="str">
            <v>False</v>
          </cell>
          <cell r="P4297">
            <v>251900525</v>
          </cell>
          <cell r="Q4297">
            <v>0</v>
          </cell>
          <cell r="R4297">
            <v>0</v>
          </cell>
          <cell r="S4297" t="str">
            <v>0.00</v>
          </cell>
          <cell r="T4297">
            <v>0</v>
          </cell>
          <cell r="U4297">
            <v>22</v>
          </cell>
          <cell r="V4297">
            <v>22</v>
          </cell>
          <cell r="W4297" t="str">
            <v>2026-01-26</v>
          </cell>
        </row>
        <row r="4298">
          <cell r="A4298">
            <v>135571</v>
          </cell>
          <cell r="B4298">
            <v>46034</v>
          </cell>
          <cell r="C4298" t="str">
            <v>HARITSOA</v>
          </cell>
          <cell r="D4298" t="str">
            <v>2633</v>
          </cell>
          <cell r="E4298" t="str">
            <v>45 964 800.00</v>
          </cell>
          <cell r="F4298" t="str">
            <v>55 157 760.00</v>
          </cell>
          <cell r="G4298" t="str">
            <v>MGA</v>
          </cell>
          <cell r="H4298" t="str">
            <v>C500</v>
          </cell>
          <cell r="I4298" t="str">
            <v>E</v>
          </cell>
          <cell r="J4298" t="str">
            <v>2026-01-12</v>
          </cell>
          <cell r="K4298" t="str">
            <v>YASSIE</v>
          </cell>
          <cell r="L4298" t="str">
            <v>True</v>
          </cell>
          <cell r="M4298" t="str">
            <v>True</v>
          </cell>
          <cell r="N4298" t="str">
            <v>True</v>
          </cell>
          <cell r="O4298" t="str">
            <v>False</v>
          </cell>
          <cell r="P4298">
            <v>251500213</v>
          </cell>
          <cell r="Q4298">
            <v>0</v>
          </cell>
          <cell r="R4298">
            <v>0</v>
          </cell>
          <cell r="S4298" t="str">
            <v>0.00</v>
          </cell>
          <cell r="T4298">
            <v>0</v>
          </cell>
          <cell r="U4298">
            <v>11</v>
          </cell>
          <cell r="V4298">
            <v>11</v>
          </cell>
          <cell r="W4298" t="str">
            <v>2026-01-20</v>
          </cell>
        </row>
        <row r="4299">
          <cell r="A4299">
            <v>135570</v>
          </cell>
          <cell r="B4299">
            <v>46034</v>
          </cell>
          <cell r="C4299" t="str">
            <v>HARITSOA</v>
          </cell>
          <cell r="D4299" t="str">
            <v>2633</v>
          </cell>
          <cell r="E4299" t="str">
            <v>9 576 000.00</v>
          </cell>
          <cell r="F4299" t="str">
            <v>11 491 200.00</v>
          </cell>
          <cell r="G4299" t="str">
            <v>MGA</v>
          </cell>
          <cell r="H4299" t="str">
            <v>C500</v>
          </cell>
          <cell r="I4299" t="str">
            <v>E</v>
          </cell>
          <cell r="J4299" t="str">
            <v>2026-01-12</v>
          </cell>
          <cell r="K4299" t="str">
            <v>YASSIE</v>
          </cell>
          <cell r="L4299" t="str">
            <v>True</v>
          </cell>
          <cell r="M4299" t="str">
            <v>True</v>
          </cell>
          <cell r="N4299" t="str">
            <v>True</v>
          </cell>
          <cell r="O4299" t="str">
            <v>False</v>
          </cell>
          <cell r="P4299">
            <v>251801299</v>
          </cell>
          <cell r="Q4299">
            <v>0</v>
          </cell>
          <cell r="R4299">
            <v>0</v>
          </cell>
          <cell r="S4299" t="str">
            <v>0.00</v>
          </cell>
          <cell r="T4299">
            <v>0</v>
          </cell>
          <cell r="U4299">
            <v>13</v>
          </cell>
          <cell r="V4299">
            <v>13</v>
          </cell>
          <cell r="W4299" t="str">
            <v>2026-01-20</v>
          </cell>
        </row>
        <row r="4300">
          <cell r="A4300">
            <v>135569</v>
          </cell>
          <cell r="B4300">
            <v>46034</v>
          </cell>
          <cell r="C4300" t="str">
            <v>HARITSOA</v>
          </cell>
          <cell r="D4300" t="str">
            <v>2633</v>
          </cell>
          <cell r="E4300" t="str">
            <v>45 964 800.00</v>
          </cell>
          <cell r="F4300" t="str">
            <v>55 157 760.00</v>
          </cell>
          <cell r="G4300" t="str">
            <v>MGA</v>
          </cell>
          <cell r="H4300" t="str">
            <v>C500</v>
          </cell>
          <cell r="I4300" t="str">
            <v>E</v>
          </cell>
          <cell r="J4300" t="str">
            <v>2026-01-12</v>
          </cell>
          <cell r="K4300" t="str">
            <v>YASSIE</v>
          </cell>
          <cell r="L4300" t="str">
            <v>True</v>
          </cell>
          <cell r="M4300" t="str">
            <v>False</v>
          </cell>
          <cell r="N4300" t="str">
            <v>False</v>
          </cell>
          <cell r="O4300" t="str">
            <v>True</v>
          </cell>
          <cell r="P4300">
            <v>251801289</v>
          </cell>
          <cell r="Q4300">
            <v>0</v>
          </cell>
          <cell r="R4300">
            <v>0</v>
          </cell>
          <cell r="S4300" t="str">
            <v>0.00</v>
          </cell>
          <cell r="T4300">
            <v>0</v>
          </cell>
          <cell r="U4300">
            <v>0</v>
          </cell>
          <cell r="V4300">
            <v>0</v>
          </cell>
          <cell r="W4300" t="str">
            <v>0000-00-00</v>
          </cell>
        </row>
        <row r="4301">
          <cell r="A4301">
            <v>135568</v>
          </cell>
          <cell r="B4301">
            <v>46034</v>
          </cell>
          <cell r="C4301" t="str">
            <v>SETRA3</v>
          </cell>
          <cell r="D4301" t="str">
            <v>5310</v>
          </cell>
          <cell r="E4301" t="str">
            <v>1 186 550.00</v>
          </cell>
          <cell r="F4301" t="str">
            <v>1 186 550.00</v>
          </cell>
          <cell r="G4301" t="str">
            <v>MGA</v>
          </cell>
          <cell r="H4301" t="str">
            <v>C100</v>
          </cell>
          <cell r="I4301" t="str">
            <v>E</v>
          </cell>
          <cell r="J4301" t="str">
            <v>2026-01-12</v>
          </cell>
          <cell r="K4301" t="str">
            <v>YASSIE</v>
          </cell>
          <cell r="L4301" t="str">
            <v>True</v>
          </cell>
          <cell r="M4301" t="str">
            <v>True</v>
          </cell>
          <cell r="N4301" t="str">
            <v>True</v>
          </cell>
          <cell r="O4301" t="str">
            <v>False</v>
          </cell>
          <cell r="P4301">
            <v>251600113</v>
          </cell>
          <cell r="Q4301">
            <v>0</v>
          </cell>
          <cell r="R4301">
            <v>0</v>
          </cell>
          <cell r="S4301" t="str">
            <v>0.00</v>
          </cell>
          <cell r="T4301">
            <v>0</v>
          </cell>
          <cell r="U4301">
            <v>8</v>
          </cell>
          <cell r="V4301">
            <v>8</v>
          </cell>
          <cell r="W4301" t="str">
            <v>2026-01-13</v>
          </cell>
        </row>
        <row r="4302">
          <cell r="A4302">
            <v>135567</v>
          </cell>
          <cell r="B4302">
            <v>46034</v>
          </cell>
          <cell r="C4302" t="str">
            <v>HARITSOA</v>
          </cell>
          <cell r="D4302" t="str">
            <v>2633</v>
          </cell>
          <cell r="E4302" t="str">
            <v>9 576 000.00</v>
          </cell>
          <cell r="F4302" t="str">
            <v>11 491 200.00</v>
          </cell>
          <cell r="G4302" t="str">
            <v>MGA</v>
          </cell>
          <cell r="H4302" t="str">
            <v>C500</v>
          </cell>
          <cell r="I4302" t="str">
            <v>E</v>
          </cell>
          <cell r="J4302" t="str">
            <v>2026-01-12</v>
          </cell>
          <cell r="K4302" t="str">
            <v>YASSIE</v>
          </cell>
          <cell r="L4302" t="str">
            <v>True</v>
          </cell>
          <cell r="M4302" t="str">
            <v>False</v>
          </cell>
          <cell r="N4302" t="str">
            <v>False</v>
          </cell>
          <cell r="O4302" t="str">
            <v>True</v>
          </cell>
          <cell r="P4302">
            <v>251801286</v>
          </cell>
          <cell r="Q4302">
            <v>0</v>
          </cell>
          <cell r="R4302">
            <v>0</v>
          </cell>
          <cell r="S4302" t="str">
            <v>0.00</v>
          </cell>
          <cell r="T4302">
            <v>0</v>
          </cell>
          <cell r="U4302">
            <v>0</v>
          </cell>
          <cell r="V4302">
            <v>0</v>
          </cell>
          <cell r="W4302" t="str">
            <v>0000-00-00</v>
          </cell>
        </row>
        <row r="4303">
          <cell r="A4303">
            <v>135566</v>
          </cell>
          <cell r="B4303">
            <v>46034</v>
          </cell>
          <cell r="C4303" t="str">
            <v>HERY.RAMAROLAHY</v>
          </cell>
          <cell r="E4303" t="str">
            <v>1.00</v>
          </cell>
          <cell r="F4303" t="str">
            <v>1.20</v>
          </cell>
          <cell r="G4303" t="str">
            <v>MGA</v>
          </cell>
          <cell r="H4303" t="str">
            <v>C500</v>
          </cell>
          <cell r="I4303" t="str">
            <v>C</v>
          </cell>
          <cell r="J4303" t="str">
            <v>2026-01-12</v>
          </cell>
          <cell r="K4303" t="str">
            <v>YASSIE</v>
          </cell>
          <cell r="L4303" t="str">
            <v>True</v>
          </cell>
          <cell r="M4303" t="str">
            <v>True</v>
          </cell>
          <cell r="N4303" t="str">
            <v>True</v>
          </cell>
          <cell r="O4303" t="str">
            <v>False</v>
          </cell>
          <cell r="P4303">
            <v>251801282</v>
          </cell>
          <cell r="Q4303">
            <v>0</v>
          </cell>
          <cell r="R4303">
            <v>0</v>
          </cell>
          <cell r="S4303" t="str">
            <v>0.00</v>
          </cell>
          <cell r="T4303">
            <v>0</v>
          </cell>
          <cell r="U4303">
            <v>4</v>
          </cell>
          <cell r="V4303">
            <v>4</v>
          </cell>
          <cell r="W4303" t="str">
            <v>2026-01-13</v>
          </cell>
        </row>
        <row r="4304">
          <cell r="A4304">
            <v>135565</v>
          </cell>
          <cell r="B4304">
            <v>46034</v>
          </cell>
          <cell r="C4304" t="str">
            <v>SETRA3</v>
          </cell>
          <cell r="D4304" t="str">
            <v>5256</v>
          </cell>
          <cell r="E4304" t="str">
            <v>237 500.00</v>
          </cell>
          <cell r="F4304" t="str">
            <v>237 500.00</v>
          </cell>
          <cell r="G4304" t="str">
            <v>MGA</v>
          </cell>
          <cell r="H4304" t="str">
            <v>C100</v>
          </cell>
          <cell r="I4304" t="str">
            <v>E</v>
          </cell>
          <cell r="J4304" t="str">
            <v>2026-01-12</v>
          </cell>
          <cell r="K4304" t="str">
            <v>YASSIE</v>
          </cell>
          <cell r="L4304" t="str">
            <v>True</v>
          </cell>
          <cell r="M4304" t="str">
            <v>True</v>
          </cell>
          <cell r="N4304" t="str">
            <v>True</v>
          </cell>
          <cell r="O4304" t="str">
            <v>False</v>
          </cell>
          <cell r="P4304">
            <v>251801280</v>
          </cell>
          <cell r="Q4304">
            <v>0</v>
          </cell>
          <cell r="R4304">
            <v>0</v>
          </cell>
          <cell r="S4304" t="str">
            <v>0.00</v>
          </cell>
          <cell r="T4304">
            <v>0</v>
          </cell>
          <cell r="U4304">
            <v>6</v>
          </cell>
          <cell r="V4304">
            <v>6</v>
          </cell>
          <cell r="W4304" t="str">
            <v>2026-01-13</v>
          </cell>
        </row>
        <row r="4305">
          <cell r="A4305">
            <v>135564</v>
          </cell>
          <cell r="B4305">
            <v>46034</v>
          </cell>
          <cell r="C4305" t="str">
            <v>SETRA3</v>
          </cell>
          <cell r="D4305" t="str">
            <v>5876</v>
          </cell>
          <cell r="E4305" t="str">
            <v>1 662 500.00</v>
          </cell>
          <cell r="F4305" t="str">
            <v>1 662 500.00</v>
          </cell>
          <cell r="G4305" t="str">
            <v>MGA</v>
          </cell>
          <cell r="H4305" t="str">
            <v>C100</v>
          </cell>
          <cell r="I4305" t="str">
            <v>E</v>
          </cell>
          <cell r="J4305" t="str">
            <v>2026-01-12</v>
          </cell>
          <cell r="K4305" t="str">
            <v>YASSIE</v>
          </cell>
          <cell r="L4305" t="str">
            <v>True</v>
          </cell>
          <cell r="M4305" t="str">
            <v>True</v>
          </cell>
          <cell r="N4305" t="str">
            <v>True</v>
          </cell>
          <cell r="O4305" t="str">
            <v>False</v>
          </cell>
          <cell r="P4305">
            <v>251801272</v>
          </cell>
          <cell r="Q4305">
            <v>0</v>
          </cell>
          <cell r="R4305">
            <v>0</v>
          </cell>
          <cell r="S4305" t="str">
            <v>0.00</v>
          </cell>
          <cell r="T4305">
            <v>0</v>
          </cell>
          <cell r="U4305">
            <v>7</v>
          </cell>
          <cell r="V4305">
            <v>7</v>
          </cell>
          <cell r="W4305" t="str">
            <v>2026-01-13</v>
          </cell>
        </row>
        <row r="4306">
          <cell r="A4306">
            <v>135563</v>
          </cell>
          <cell r="B4306">
            <v>46034</v>
          </cell>
          <cell r="C4306" t="str">
            <v>LUCA3</v>
          </cell>
          <cell r="D4306" t="str">
            <v>820</v>
          </cell>
          <cell r="E4306" t="str">
            <v>247 350 000.00</v>
          </cell>
          <cell r="F4306" t="str">
            <v>247 350 000.00</v>
          </cell>
          <cell r="G4306" t="str">
            <v>MGA</v>
          </cell>
          <cell r="H4306" t="str">
            <v>C100</v>
          </cell>
          <cell r="I4306" t="str">
            <v>E</v>
          </cell>
          <cell r="J4306" t="str">
            <v>2026-01-12</v>
          </cell>
          <cell r="K4306" t="str">
            <v>YASSIE</v>
          </cell>
          <cell r="L4306" t="str">
            <v>True</v>
          </cell>
          <cell r="M4306" t="str">
            <v>True</v>
          </cell>
          <cell r="N4306" t="str">
            <v>True</v>
          </cell>
          <cell r="O4306" t="str">
            <v>False</v>
          </cell>
          <cell r="P4306">
            <v>0</v>
          </cell>
          <cell r="Q4306">
            <v>0</v>
          </cell>
          <cell r="R4306">
            <v>0</v>
          </cell>
          <cell r="S4306" t="str">
            <v>0.00</v>
          </cell>
          <cell r="T4306">
            <v>0</v>
          </cell>
          <cell r="U4306">
            <v>11</v>
          </cell>
          <cell r="V4306">
            <v>11</v>
          </cell>
          <cell r="W4306" t="str">
            <v>2026-01-14</v>
          </cell>
        </row>
        <row r="4307">
          <cell r="A4307">
            <v>135562</v>
          </cell>
          <cell r="B4307">
            <v>46034</v>
          </cell>
          <cell r="C4307" t="str">
            <v>LUCA3</v>
          </cell>
          <cell r="D4307" t="str">
            <v>2368</v>
          </cell>
          <cell r="E4307" t="str">
            <v>5 467 870.99</v>
          </cell>
          <cell r="F4307" t="str">
            <v>5 467 870.99</v>
          </cell>
          <cell r="G4307" t="str">
            <v>MGA</v>
          </cell>
          <cell r="H4307" t="str">
            <v>C100</v>
          </cell>
          <cell r="I4307" t="str">
            <v>E</v>
          </cell>
          <cell r="J4307" t="str">
            <v>2026-01-12</v>
          </cell>
          <cell r="K4307" t="str">
            <v>YASSIE</v>
          </cell>
          <cell r="L4307" t="str">
            <v>True</v>
          </cell>
          <cell r="M4307" t="str">
            <v>True</v>
          </cell>
          <cell r="N4307" t="str">
            <v>True</v>
          </cell>
          <cell r="O4307" t="str">
            <v>False</v>
          </cell>
          <cell r="P4307">
            <v>0</v>
          </cell>
          <cell r="Q4307">
            <v>0</v>
          </cell>
          <cell r="R4307">
            <v>0</v>
          </cell>
          <cell r="S4307" t="str">
            <v>0.00</v>
          </cell>
          <cell r="T4307">
            <v>0</v>
          </cell>
          <cell r="U4307">
            <v>7</v>
          </cell>
          <cell r="V4307">
            <v>7</v>
          </cell>
          <cell r="W4307" t="str">
            <v>2026-01-14</v>
          </cell>
        </row>
        <row r="4308">
          <cell r="A4308">
            <v>135561</v>
          </cell>
          <cell r="B4308">
            <v>46034</v>
          </cell>
          <cell r="C4308" t="str">
            <v>LUCA3</v>
          </cell>
          <cell r="D4308" t="str">
            <v>30</v>
          </cell>
          <cell r="E4308" t="str">
            <v>76 000.00</v>
          </cell>
          <cell r="F4308" t="str">
            <v>91 200.00</v>
          </cell>
          <cell r="G4308" t="str">
            <v>MGA</v>
          </cell>
          <cell r="H4308" t="str">
            <v>C104</v>
          </cell>
          <cell r="I4308" t="str">
            <v>E</v>
          </cell>
          <cell r="J4308" t="str">
            <v>2026-01-12</v>
          </cell>
          <cell r="K4308" t="str">
            <v>YASSIE</v>
          </cell>
          <cell r="L4308" t="str">
            <v>True</v>
          </cell>
          <cell r="M4308" t="str">
            <v>True</v>
          </cell>
          <cell r="N4308" t="str">
            <v>True</v>
          </cell>
          <cell r="O4308" t="str">
            <v>False</v>
          </cell>
          <cell r="P4308">
            <v>0</v>
          </cell>
          <cell r="Q4308">
            <v>0</v>
          </cell>
          <cell r="R4308">
            <v>0</v>
          </cell>
          <cell r="S4308" t="str">
            <v>0.00</v>
          </cell>
          <cell r="T4308">
            <v>0</v>
          </cell>
          <cell r="U4308">
            <v>9</v>
          </cell>
          <cell r="V4308">
            <v>9</v>
          </cell>
          <cell r="W4308" t="str">
            <v>2026-01-13</v>
          </cell>
        </row>
        <row r="4309">
          <cell r="A4309">
            <v>135560</v>
          </cell>
          <cell r="B4309">
            <v>46034</v>
          </cell>
          <cell r="C4309" t="str">
            <v>HARITSOA</v>
          </cell>
          <cell r="D4309" t="str">
            <v>2747</v>
          </cell>
          <cell r="E4309" t="str">
            <v>2 820.00</v>
          </cell>
          <cell r="F4309" t="str">
            <v>2 820.00</v>
          </cell>
          <cell r="G4309" t="str">
            <v>USD</v>
          </cell>
          <cell r="H4309" t="str">
            <v>C500</v>
          </cell>
          <cell r="I4309" t="str">
            <v>E</v>
          </cell>
          <cell r="J4309" t="str">
            <v>2026-01-12</v>
          </cell>
          <cell r="K4309" t="str">
            <v>YASSIE</v>
          </cell>
          <cell r="L4309" t="str">
            <v>True</v>
          </cell>
          <cell r="M4309" t="str">
            <v>True</v>
          </cell>
          <cell r="N4309" t="str">
            <v>True</v>
          </cell>
          <cell r="O4309" t="str">
            <v>False</v>
          </cell>
          <cell r="P4309">
            <v>251700186</v>
          </cell>
          <cell r="Q4309">
            <v>0</v>
          </cell>
          <cell r="R4309">
            <v>0</v>
          </cell>
          <cell r="S4309" t="str">
            <v>0.00</v>
          </cell>
          <cell r="T4309">
            <v>0</v>
          </cell>
          <cell r="U4309">
            <v>8</v>
          </cell>
          <cell r="V4309">
            <v>8</v>
          </cell>
          <cell r="W4309" t="str">
            <v>2026-01-12</v>
          </cell>
        </row>
        <row r="4310">
          <cell r="A4310">
            <v>135559</v>
          </cell>
          <cell r="B4310">
            <v>46034</v>
          </cell>
          <cell r="C4310" t="str">
            <v>SETRA3</v>
          </cell>
          <cell r="D4310" t="str">
            <v>5387</v>
          </cell>
          <cell r="E4310" t="str">
            <v>1 140 000.00</v>
          </cell>
          <cell r="F4310" t="str">
            <v>1 140 000.00</v>
          </cell>
          <cell r="G4310" t="str">
            <v>MGA</v>
          </cell>
          <cell r="H4310" t="str">
            <v>C100</v>
          </cell>
          <cell r="I4310" t="str">
            <v>E</v>
          </cell>
          <cell r="J4310" t="str">
            <v>2026-01-12</v>
          </cell>
          <cell r="K4310" t="str">
            <v>YASSIE</v>
          </cell>
          <cell r="L4310" t="str">
            <v>True</v>
          </cell>
          <cell r="M4310" t="str">
            <v>True</v>
          </cell>
          <cell r="N4310" t="str">
            <v>True</v>
          </cell>
          <cell r="O4310" t="str">
            <v>False</v>
          </cell>
          <cell r="P4310">
            <v>251600108</v>
          </cell>
          <cell r="Q4310">
            <v>0</v>
          </cell>
          <cell r="R4310">
            <v>0</v>
          </cell>
          <cell r="S4310" t="str">
            <v>0.00</v>
          </cell>
          <cell r="T4310">
            <v>0</v>
          </cell>
          <cell r="U4310">
            <v>7</v>
          </cell>
          <cell r="V4310">
            <v>7</v>
          </cell>
          <cell r="W4310" t="str">
            <v>2026-01-14</v>
          </cell>
        </row>
        <row r="4311">
          <cell r="A4311">
            <v>135558</v>
          </cell>
          <cell r="B4311">
            <v>46034</v>
          </cell>
          <cell r="C4311" t="str">
            <v>HARITSOA</v>
          </cell>
          <cell r="D4311" t="str">
            <v>2053</v>
          </cell>
          <cell r="E4311" t="str">
            <v>195 294 574.08</v>
          </cell>
          <cell r="F4311" t="str">
            <v>234 353 488.90</v>
          </cell>
          <cell r="G4311" t="str">
            <v>MGA</v>
          </cell>
          <cell r="H4311" t="str">
            <v>C500</v>
          </cell>
          <cell r="I4311" t="str">
            <v>E</v>
          </cell>
          <cell r="J4311" t="str">
            <v>2026-01-12</v>
          </cell>
          <cell r="K4311" t="str">
            <v>YASSIE</v>
          </cell>
          <cell r="L4311" t="str">
            <v>True</v>
          </cell>
          <cell r="M4311" t="str">
            <v>True</v>
          </cell>
          <cell r="N4311" t="str">
            <v>True</v>
          </cell>
          <cell r="O4311" t="str">
            <v>False</v>
          </cell>
          <cell r="P4311">
            <v>251801262</v>
          </cell>
          <cell r="Q4311">
            <v>0</v>
          </cell>
          <cell r="R4311">
            <v>0</v>
          </cell>
          <cell r="S4311" t="str">
            <v>0.00</v>
          </cell>
          <cell r="T4311">
            <v>0</v>
          </cell>
          <cell r="U4311">
            <v>8</v>
          </cell>
          <cell r="V4311">
            <v>8</v>
          </cell>
          <cell r="W4311" t="str">
            <v>2026-01-12</v>
          </cell>
        </row>
        <row r="4312">
          <cell r="A4312">
            <v>135557</v>
          </cell>
          <cell r="B4312">
            <v>46034</v>
          </cell>
          <cell r="C4312" t="str">
            <v>SETRA3</v>
          </cell>
          <cell r="D4312" t="str">
            <v>5906</v>
          </cell>
          <cell r="E4312" t="str">
            <v>997 500.00</v>
          </cell>
          <cell r="F4312" t="str">
            <v>997 500.00</v>
          </cell>
          <cell r="G4312" t="str">
            <v>MGA</v>
          </cell>
          <cell r="H4312" t="str">
            <v>C100</v>
          </cell>
          <cell r="I4312" t="str">
            <v>E</v>
          </cell>
          <cell r="J4312" t="str">
            <v>2026-01-12</v>
          </cell>
          <cell r="K4312" t="str">
            <v>YASSIE</v>
          </cell>
          <cell r="L4312" t="str">
            <v>True</v>
          </cell>
          <cell r="M4312" t="str">
            <v>True</v>
          </cell>
          <cell r="N4312" t="str">
            <v>True</v>
          </cell>
          <cell r="O4312" t="str">
            <v>False</v>
          </cell>
          <cell r="P4312">
            <v>251400141</v>
          </cell>
          <cell r="Q4312">
            <v>0</v>
          </cell>
          <cell r="R4312">
            <v>0</v>
          </cell>
          <cell r="S4312" t="str">
            <v>0.00</v>
          </cell>
          <cell r="T4312">
            <v>0</v>
          </cell>
          <cell r="U4312">
            <v>6</v>
          </cell>
          <cell r="V4312">
            <v>6</v>
          </cell>
          <cell r="W4312" t="str">
            <v>2026-01-14</v>
          </cell>
        </row>
        <row r="4313">
          <cell r="A4313">
            <v>135556</v>
          </cell>
          <cell r="B4313">
            <v>46034</v>
          </cell>
          <cell r="C4313" t="str">
            <v>SETRA3</v>
          </cell>
          <cell r="D4313" t="str">
            <v>5332</v>
          </cell>
          <cell r="E4313" t="str">
            <v>190 000.00</v>
          </cell>
          <cell r="F4313" t="str">
            <v>190 000.00</v>
          </cell>
          <cell r="G4313" t="str">
            <v>MGA</v>
          </cell>
          <cell r="H4313" t="str">
            <v>C100</v>
          </cell>
          <cell r="I4313" t="str">
            <v>E</v>
          </cell>
          <cell r="J4313" t="str">
            <v>2026-01-12</v>
          </cell>
          <cell r="K4313" t="str">
            <v>YASSIE</v>
          </cell>
          <cell r="L4313" t="str">
            <v>True</v>
          </cell>
          <cell r="M4313" t="str">
            <v>True</v>
          </cell>
          <cell r="N4313" t="str">
            <v>True</v>
          </cell>
          <cell r="O4313" t="str">
            <v>False</v>
          </cell>
          <cell r="P4313">
            <v>251302306</v>
          </cell>
          <cell r="Q4313">
            <v>0</v>
          </cell>
          <cell r="R4313">
            <v>0</v>
          </cell>
          <cell r="S4313" t="str">
            <v>0.00</v>
          </cell>
          <cell r="T4313">
            <v>0</v>
          </cell>
          <cell r="U4313">
            <v>7</v>
          </cell>
          <cell r="V4313">
            <v>7</v>
          </cell>
          <cell r="W4313" t="str">
            <v>2026-01-13</v>
          </cell>
        </row>
        <row r="4314">
          <cell r="A4314">
            <v>135555</v>
          </cell>
          <cell r="B4314">
            <v>46034</v>
          </cell>
          <cell r="C4314" t="str">
            <v>SETRA3</v>
          </cell>
          <cell r="D4314" t="str">
            <v>5874</v>
          </cell>
          <cell r="E4314" t="str">
            <v>1 425 000.00</v>
          </cell>
          <cell r="F4314" t="str">
            <v>1 425 000.00</v>
          </cell>
          <cell r="G4314" t="str">
            <v>MGA</v>
          </cell>
          <cell r="H4314" t="str">
            <v>C100</v>
          </cell>
          <cell r="I4314" t="str">
            <v>E</v>
          </cell>
          <cell r="J4314" t="str">
            <v>2026-01-12</v>
          </cell>
          <cell r="K4314" t="str">
            <v>YASSIE</v>
          </cell>
          <cell r="L4314" t="str">
            <v>True</v>
          </cell>
          <cell r="M4314" t="str">
            <v>True</v>
          </cell>
          <cell r="N4314" t="str">
            <v>True</v>
          </cell>
          <cell r="O4314" t="str">
            <v>False</v>
          </cell>
          <cell r="P4314">
            <v>251302297</v>
          </cell>
          <cell r="Q4314">
            <v>0</v>
          </cell>
          <cell r="R4314">
            <v>0</v>
          </cell>
          <cell r="S4314" t="str">
            <v>0.00</v>
          </cell>
          <cell r="T4314">
            <v>0</v>
          </cell>
          <cell r="U4314">
            <v>6</v>
          </cell>
          <cell r="V4314">
            <v>6</v>
          </cell>
          <cell r="W4314" t="str">
            <v>2026-01-14</v>
          </cell>
        </row>
        <row r="4315">
          <cell r="A4315">
            <v>135554</v>
          </cell>
          <cell r="B4315">
            <v>46034</v>
          </cell>
          <cell r="C4315" t="str">
            <v>SETRA3</v>
          </cell>
          <cell r="D4315" t="str">
            <v>5267</v>
          </cell>
          <cell r="E4315" t="str">
            <v>1 805 000.00</v>
          </cell>
          <cell r="F4315" t="str">
            <v>1 805 000.00</v>
          </cell>
          <cell r="G4315" t="str">
            <v>MGA</v>
          </cell>
          <cell r="H4315" t="str">
            <v>C100</v>
          </cell>
          <cell r="I4315" t="str">
            <v>E</v>
          </cell>
          <cell r="J4315" t="str">
            <v>2026-01-12</v>
          </cell>
          <cell r="K4315" t="str">
            <v>YASSIE</v>
          </cell>
          <cell r="L4315" t="str">
            <v>True</v>
          </cell>
          <cell r="M4315" t="str">
            <v>True</v>
          </cell>
          <cell r="N4315" t="str">
            <v>True</v>
          </cell>
          <cell r="O4315" t="str">
            <v>False</v>
          </cell>
          <cell r="P4315">
            <v>251400127</v>
          </cell>
          <cell r="Q4315">
            <v>0</v>
          </cell>
          <cell r="R4315">
            <v>0</v>
          </cell>
          <cell r="S4315" t="str">
            <v>0.00</v>
          </cell>
          <cell r="T4315">
            <v>0</v>
          </cell>
          <cell r="U4315">
            <v>8</v>
          </cell>
          <cell r="V4315">
            <v>8</v>
          </cell>
          <cell r="W4315" t="str">
            <v>2026-01-14</v>
          </cell>
        </row>
        <row r="4316">
          <cell r="A4316">
            <v>135553</v>
          </cell>
          <cell r="B4316">
            <v>46031</v>
          </cell>
          <cell r="C4316" t="str">
            <v>HARITSOA</v>
          </cell>
          <cell r="D4316" t="str">
            <v>2568</v>
          </cell>
          <cell r="E4316" t="str">
            <v>2 725.00</v>
          </cell>
          <cell r="F4316" t="str">
            <v>2 725.00</v>
          </cell>
          <cell r="G4316" t="str">
            <v>USD</v>
          </cell>
          <cell r="H4316" t="str">
            <v>C500</v>
          </cell>
          <cell r="I4316" t="str">
            <v>E</v>
          </cell>
          <cell r="J4316" t="str">
            <v>2026-01-09</v>
          </cell>
          <cell r="K4316" t="str">
            <v>YASSIE</v>
          </cell>
          <cell r="L4316" t="str">
            <v>True</v>
          </cell>
          <cell r="M4316" t="str">
            <v>True</v>
          </cell>
          <cell r="N4316" t="str">
            <v>True</v>
          </cell>
          <cell r="O4316" t="str">
            <v>False</v>
          </cell>
          <cell r="P4316">
            <v>246200178</v>
          </cell>
          <cell r="Q4316">
            <v>0</v>
          </cell>
          <cell r="R4316">
            <v>0</v>
          </cell>
          <cell r="S4316" t="str">
            <v>0.00</v>
          </cell>
          <cell r="T4316">
            <v>0</v>
          </cell>
          <cell r="U4316">
            <v>9</v>
          </cell>
          <cell r="V4316">
            <v>9</v>
          </cell>
          <cell r="W4316" t="str">
            <v>2026-01-15</v>
          </cell>
        </row>
        <row r="4317">
          <cell r="A4317">
            <v>135552</v>
          </cell>
          <cell r="B4317">
            <v>46031</v>
          </cell>
          <cell r="C4317" t="str">
            <v>MIALY23</v>
          </cell>
          <cell r="D4317" t="str">
            <v>30</v>
          </cell>
          <cell r="E4317" t="str">
            <v>727 568.00</v>
          </cell>
          <cell r="F4317" t="str">
            <v>873 081.60</v>
          </cell>
          <cell r="G4317" t="str">
            <v>MGA</v>
          </cell>
          <cell r="H4317" t="str">
            <v>C600</v>
          </cell>
          <cell r="I4317" t="str">
            <v>E</v>
          </cell>
          <cell r="J4317" t="str">
            <v>2026-01-09</v>
          </cell>
          <cell r="K4317" t="str">
            <v>YASSIE</v>
          </cell>
          <cell r="L4317" t="str">
            <v>True</v>
          </cell>
          <cell r="M4317" t="str">
            <v>True</v>
          </cell>
          <cell r="N4317" t="str">
            <v>True</v>
          </cell>
          <cell r="O4317" t="str">
            <v>False</v>
          </cell>
          <cell r="P4317">
            <v>246400387</v>
          </cell>
          <cell r="Q4317">
            <v>246400386</v>
          </cell>
          <cell r="R4317">
            <v>0</v>
          </cell>
          <cell r="S4317" t="str">
            <v>0.00</v>
          </cell>
          <cell r="T4317">
            <v>0</v>
          </cell>
          <cell r="U4317">
            <v>9</v>
          </cell>
          <cell r="V4317">
            <v>9</v>
          </cell>
          <cell r="W4317" t="str">
            <v>2026-02-02</v>
          </cell>
        </row>
        <row r="4318">
          <cell r="A4318">
            <v>135551</v>
          </cell>
          <cell r="B4318">
            <v>46031</v>
          </cell>
          <cell r="C4318" t="str">
            <v>MIORA46</v>
          </cell>
          <cell r="D4318" t="str">
            <v>2886</v>
          </cell>
          <cell r="E4318" t="str">
            <v>2 246 250.00</v>
          </cell>
          <cell r="F4318" t="str">
            <v>2 695 500.00</v>
          </cell>
          <cell r="G4318" t="str">
            <v>MGA</v>
          </cell>
          <cell r="H4318" t="str">
            <v>C900</v>
          </cell>
          <cell r="I4318" t="str">
            <v>E</v>
          </cell>
          <cell r="J4318" t="str">
            <v>2026-01-09</v>
          </cell>
          <cell r="K4318" t="str">
            <v>YASSIE</v>
          </cell>
          <cell r="L4318" t="str">
            <v>True</v>
          </cell>
          <cell r="M4318" t="str">
            <v>True</v>
          </cell>
          <cell r="N4318" t="str">
            <v>True</v>
          </cell>
          <cell r="O4318" t="str">
            <v>False</v>
          </cell>
          <cell r="P4318">
            <v>246400384</v>
          </cell>
          <cell r="Q4318">
            <v>0</v>
          </cell>
          <cell r="R4318">
            <v>0</v>
          </cell>
          <cell r="S4318" t="str">
            <v>0.00</v>
          </cell>
          <cell r="T4318">
            <v>0</v>
          </cell>
          <cell r="U4318">
            <v>6</v>
          </cell>
          <cell r="V4318">
            <v>6</v>
          </cell>
          <cell r="W4318" t="str">
            <v>2026-01-09</v>
          </cell>
        </row>
        <row r="4319">
          <cell r="A4319">
            <v>135550</v>
          </cell>
          <cell r="B4319">
            <v>46031</v>
          </cell>
          <cell r="C4319" t="str">
            <v>HARITSOA</v>
          </cell>
          <cell r="D4319" t="str">
            <v>4216</v>
          </cell>
          <cell r="E4319" t="str">
            <v>450 833.33</v>
          </cell>
          <cell r="F4319" t="str">
            <v>541 000.00</v>
          </cell>
          <cell r="G4319" t="str">
            <v>MGA</v>
          </cell>
          <cell r="H4319" t="str">
            <v>C500</v>
          </cell>
          <cell r="I4319" t="str">
            <v>E</v>
          </cell>
          <cell r="J4319" t="str">
            <v>2026-01-09</v>
          </cell>
          <cell r="K4319" t="str">
            <v>YASSIE</v>
          </cell>
          <cell r="L4319" t="str">
            <v>True</v>
          </cell>
          <cell r="M4319" t="str">
            <v>True</v>
          </cell>
          <cell r="N4319" t="str">
            <v>True</v>
          </cell>
          <cell r="O4319" t="str">
            <v>False</v>
          </cell>
          <cell r="P4319">
            <v>246200175</v>
          </cell>
          <cell r="Q4319">
            <v>0</v>
          </cell>
          <cell r="R4319">
            <v>0</v>
          </cell>
          <cell r="S4319" t="str">
            <v>0.00</v>
          </cell>
          <cell r="T4319">
            <v>0</v>
          </cell>
          <cell r="U4319">
            <v>7</v>
          </cell>
          <cell r="V4319">
            <v>7</v>
          </cell>
          <cell r="W4319" t="str">
            <v>2026-01-12</v>
          </cell>
        </row>
        <row r="4320">
          <cell r="A4320">
            <v>135549</v>
          </cell>
          <cell r="B4320">
            <v>46031</v>
          </cell>
          <cell r="C4320" t="str">
            <v>JOHANNA1</v>
          </cell>
          <cell r="D4320" t="str">
            <v>119</v>
          </cell>
          <cell r="E4320" t="str">
            <v>7 800 000.00</v>
          </cell>
          <cell r="F4320" t="str">
            <v>9 360 000.00</v>
          </cell>
          <cell r="G4320" t="str">
            <v>MGA</v>
          </cell>
          <cell r="H4320" t="str">
            <v>C102</v>
          </cell>
          <cell r="I4320" t="str">
            <v>E</v>
          </cell>
          <cell r="J4320" t="str">
            <v>2026-01-09</v>
          </cell>
          <cell r="K4320" t="str">
            <v>YASSIE</v>
          </cell>
          <cell r="L4320" t="str">
            <v>True</v>
          </cell>
          <cell r="M4320" t="str">
            <v>True</v>
          </cell>
          <cell r="N4320" t="str">
            <v>True</v>
          </cell>
          <cell r="O4320" t="str">
            <v>False</v>
          </cell>
          <cell r="P4320">
            <v>246200173</v>
          </cell>
          <cell r="Q4320">
            <v>0</v>
          </cell>
          <cell r="R4320">
            <v>0</v>
          </cell>
          <cell r="S4320" t="str">
            <v>0.00</v>
          </cell>
          <cell r="T4320">
            <v>0</v>
          </cell>
          <cell r="U4320">
            <v>11</v>
          </cell>
          <cell r="V4320">
            <v>11</v>
          </cell>
          <cell r="W4320" t="str">
            <v>2026-01-15</v>
          </cell>
        </row>
        <row r="4321">
          <cell r="A4321">
            <v>135548</v>
          </cell>
          <cell r="B4321">
            <v>46031</v>
          </cell>
          <cell r="C4321" t="str">
            <v>HARITSOA</v>
          </cell>
          <cell r="D4321" t="str">
            <v>2053</v>
          </cell>
          <cell r="E4321" t="str">
            <v>14 000 000.00</v>
          </cell>
          <cell r="F4321" t="str">
            <v>16 800 000.00</v>
          </cell>
          <cell r="G4321" t="str">
            <v>MGA</v>
          </cell>
          <cell r="H4321" t="str">
            <v>C500</v>
          </cell>
          <cell r="I4321" t="str">
            <v>E</v>
          </cell>
          <cell r="J4321" t="str">
            <v>2026-01-09</v>
          </cell>
          <cell r="K4321" t="str">
            <v>YASSIE</v>
          </cell>
          <cell r="L4321" t="str">
            <v>True</v>
          </cell>
          <cell r="M4321" t="str">
            <v>True</v>
          </cell>
          <cell r="N4321" t="str">
            <v>True</v>
          </cell>
          <cell r="O4321" t="str">
            <v>False</v>
          </cell>
          <cell r="P4321">
            <v>246300528</v>
          </cell>
          <cell r="Q4321">
            <v>0</v>
          </cell>
          <cell r="R4321">
            <v>0</v>
          </cell>
          <cell r="S4321" t="str">
            <v>0.00</v>
          </cell>
          <cell r="T4321">
            <v>0</v>
          </cell>
          <cell r="U4321">
            <v>9</v>
          </cell>
          <cell r="V4321">
            <v>9</v>
          </cell>
          <cell r="W4321" t="str">
            <v>2026-01-12</v>
          </cell>
        </row>
        <row r="4322">
          <cell r="A4322">
            <v>135547</v>
          </cell>
          <cell r="B4322">
            <v>46031</v>
          </cell>
          <cell r="C4322" t="str">
            <v>JOHANNA1</v>
          </cell>
          <cell r="D4322" t="str">
            <v>1175</v>
          </cell>
          <cell r="E4322" t="str">
            <v>8 271 077.50</v>
          </cell>
          <cell r="F4322" t="str">
            <v>9 925 293.00</v>
          </cell>
          <cell r="G4322" t="str">
            <v>MGA</v>
          </cell>
          <cell r="H4322" t="str">
            <v>C102</v>
          </cell>
          <cell r="I4322" t="str">
            <v>E</v>
          </cell>
          <cell r="J4322" t="str">
            <v>2026-01-09</v>
          </cell>
          <cell r="K4322" t="str">
            <v>YASSIE</v>
          </cell>
          <cell r="L4322" t="str">
            <v>True</v>
          </cell>
          <cell r="M4322" t="str">
            <v>True</v>
          </cell>
          <cell r="N4322" t="str">
            <v>True</v>
          </cell>
          <cell r="O4322" t="str">
            <v>False</v>
          </cell>
          <cell r="P4322">
            <v>246300526</v>
          </cell>
          <cell r="Q4322">
            <v>0</v>
          </cell>
          <cell r="R4322">
            <v>0</v>
          </cell>
          <cell r="S4322" t="str">
            <v>0.00</v>
          </cell>
          <cell r="T4322">
            <v>0</v>
          </cell>
          <cell r="U4322">
            <v>9</v>
          </cell>
          <cell r="V4322">
            <v>9</v>
          </cell>
          <cell r="W4322" t="str">
            <v>2026-01-20</v>
          </cell>
        </row>
        <row r="4323">
          <cell r="A4323">
            <v>135546</v>
          </cell>
          <cell r="B4323">
            <v>46031</v>
          </cell>
          <cell r="C4323" t="str">
            <v>HARITSOA</v>
          </cell>
          <cell r="D4323" t="str">
            <v>2633</v>
          </cell>
          <cell r="E4323" t="str">
            <v>14 000 000.00</v>
          </cell>
          <cell r="F4323" t="str">
            <v>16 800 000.00</v>
          </cell>
          <cell r="G4323" t="str">
            <v>MGA</v>
          </cell>
          <cell r="H4323" t="str">
            <v>C500</v>
          </cell>
          <cell r="I4323" t="str">
            <v>E</v>
          </cell>
          <cell r="J4323" t="str">
            <v>2026-01-09</v>
          </cell>
          <cell r="K4323" t="str">
            <v>YASSIE</v>
          </cell>
          <cell r="L4323" t="str">
            <v>True</v>
          </cell>
          <cell r="M4323" t="str">
            <v>True</v>
          </cell>
          <cell r="N4323" t="str">
            <v>True</v>
          </cell>
          <cell r="O4323" t="str">
            <v>False</v>
          </cell>
          <cell r="P4323">
            <v>246300524</v>
          </cell>
          <cell r="Q4323">
            <v>0</v>
          </cell>
          <cell r="R4323">
            <v>0</v>
          </cell>
          <cell r="S4323" t="str">
            <v>0.00</v>
          </cell>
          <cell r="T4323">
            <v>0</v>
          </cell>
          <cell r="U4323">
            <v>12</v>
          </cell>
          <cell r="V4323">
            <v>12</v>
          </cell>
          <cell r="W4323" t="str">
            <v>2026-01-12</v>
          </cell>
        </row>
        <row r="4324">
          <cell r="A4324">
            <v>135545</v>
          </cell>
          <cell r="B4324">
            <v>46031</v>
          </cell>
          <cell r="C4324" t="str">
            <v>MIORA46</v>
          </cell>
          <cell r="D4324" t="str">
            <v>3753</v>
          </cell>
          <cell r="E4324" t="str">
            <v>425 000.00</v>
          </cell>
          <cell r="F4324" t="str">
            <v>510 000.00</v>
          </cell>
          <cell r="G4324" t="str">
            <v>MGA</v>
          </cell>
          <cell r="H4324" t="str">
            <v>C900</v>
          </cell>
          <cell r="I4324" t="str">
            <v>E</v>
          </cell>
          <cell r="J4324" t="str">
            <v>2026-01-09</v>
          </cell>
          <cell r="K4324" t="str">
            <v>YASSIE</v>
          </cell>
          <cell r="L4324" t="str">
            <v>True</v>
          </cell>
          <cell r="M4324" t="str">
            <v>True</v>
          </cell>
          <cell r="N4324" t="str">
            <v>True</v>
          </cell>
          <cell r="O4324" t="str">
            <v>False</v>
          </cell>
          <cell r="P4324">
            <v>246300522</v>
          </cell>
          <cell r="Q4324">
            <v>0</v>
          </cell>
          <cell r="R4324">
            <v>0</v>
          </cell>
          <cell r="S4324" t="str">
            <v>0.00</v>
          </cell>
          <cell r="T4324">
            <v>0</v>
          </cell>
          <cell r="U4324">
            <v>6</v>
          </cell>
          <cell r="V4324">
            <v>6</v>
          </cell>
          <cell r="W4324" t="str">
            <v>2026-01-09</v>
          </cell>
        </row>
        <row r="4325">
          <cell r="A4325">
            <v>135544</v>
          </cell>
          <cell r="B4325">
            <v>46031</v>
          </cell>
          <cell r="C4325" t="str">
            <v>HARITSOA</v>
          </cell>
          <cell r="D4325" t="str">
            <v>2633</v>
          </cell>
          <cell r="E4325" t="str">
            <v>14 000 000.00</v>
          </cell>
          <cell r="F4325" t="str">
            <v>16 800 000.00</v>
          </cell>
          <cell r="G4325" t="str">
            <v>MGA</v>
          </cell>
          <cell r="H4325" t="str">
            <v>C500</v>
          </cell>
          <cell r="I4325" t="str">
            <v>E</v>
          </cell>
          <cell r="J4325" t="str">
            <v>2026-01-09</v>
          </cell>
          <cell r="K4325" t="str">
            <v>YASSIE</v>
          </cell>
          <cell r="L4325" t="str">
            <v>True</v>
          </cell>
          <cell r="M4325" t="str">
            <v>True</v>
          </cell>
          <cell r="N4325" t="str">
            <v>True</v>
          </cell>
          <cell r="O4325" t="str">
            <v>False</v>
          </cell>
          <cell r="P4325">
            <v>246300519</v>
          </cell>
          <cell r="Q4325">
            <v>0</v>
          </cell>
          <cell r="R4325">
            <v>0</v>
          </cell>
          <cell r="S4325" t="str">
            <v>0.00</v>
          </cell>
          <cell r="T4325">
            <v>0</v>
          </cell>
          <cell r="U4325">
            <v>7</v>
          </cell>
          <cell r="V4325">
            <v>7</v>
          </cell>
          <cell r="W4325" t="str">
            <v>2026-01-12</v>
          </cell>
        </row>
        <row r="4326">
          <cell r="A4326">
            <v>135543</v>
          </cell>
          <cell r="B4326">
            <v>46031</v>
          </cell>
          <cell r="C4326" t="str">
            <v>HARITSOA</v>
          </cell>
          <cell r="E4326" t="str">
            <v>14 000 000.00</v>
          </cell>
          <cell r="F4326" t="str">
            <v>16 800 000.00</v>
          </cell>
          <cell r="G4326" t="str">
            <v>MGA</v>
          </cell>
          <cell r="H4326" t="str">
            <v>C500</v>
          </cell>
          <cell r="I4326" t="str">
            <v>E</v>
          </cell>
          <cell r="J4326" t="str">
            <v>2026-01-09</v>
          </cell>
          <cell r="K4326" t="str">
            <v>YASSIE</v>
          </cell>
          <cell r="L4326" t="str">
            <v>True</v>
          </cell>
          <cell r="M4326" t="str">
            <v>True</v>
          </cell>
          <cell r="N4326" t="str">
            <v>True</v>
          </cell>
          <cell r="O4326" t="str">
            <v>False</v>
          </cell>
          <cell r="P4326">
            <v>246300514</v>
          </cell>
          <cell r="Q4326">
            <v>0</v>
          </cell>
          <cell r="R4326">
            <v>0</v>
          </cell>
          <cell r="S4326" t="str">
            <v>0.00</v>
          </cell>
          <cell r="T4326">
            <v>0</v>
          </cell>
          <cell r="U4326">
            <v>7</v>
          </cell>
          <cell r="V4326">
            <v>7</v>
          </cell>
          <cell r="W4326" t="str">
            <v>2026-01-12</v>
          </cell>
        </row>
        <row r="4327">
          <cell r="A4327">
            <v>135542</v>
          </cell>
          <cell r="B4327">
            <v>46031</v>
          </cell>
          <cell r="C4327" t="str">
            <v>JOHANNA1</v>
          </cell>
          <cell r="D4327" t="str">
            <v>3309</v>
          </cell>
          <cell r="E4327" t="str">
            <v>6 000 000.00</v>
          </cell>
          <cell r="F4327" t="str">
            <v>6 000 000.00</v>
          </cell>
          <cell r="G4327" t="str">
            <v>MGA</v>
          </cell>
          <cell r="H4327" t="str">
            <v>C100</v>
          </cell>
          <cell r="I4327" t="str">
            <v>E</v>
          </cell>
          <cell r="J4327" t="str">
            <v>2026-01-09</v>
          </cell>
          <cell r="K4327" t="str">
            <v>YASSIE</v>
          </cell>
          <cell r="L4327" t="str">
            <v>True</v>
          </cell>
          <cell r="M4327" t="str">
            <v>True</v>
          </cell>
          <cell r="N4327" t="str">
            <v>True</v>
          </cell>
          <cell r="O4327" t="str">
            <v>False</v>
          </cell>
          <cell r="P4327">
            <v>246300504</v>
          </cell>
          <cell r="Q4327">
            <v>0</v>
          </cell>
          <cell r="R4327">
            <v>0</v>
          </cell>
          <cell r="S4327" t="str">
            <v>0.00</v>
          </cell>
          <cell r="T4327">
            <v>0</v>
          </cell>
          <cell r="U4327">
            <v>8</v>
          </cell>
          <cell r="V4327">
            <v>8</v>
          </cell>
          <cell r="W4327" t="str">
            <v>2026-01-14</v>
          </cell>
        </row>
        <row r="4328">
          <cell r="A4328">
            <v>135541</v>
          </cell>
          <cell r="B4328">
            <v>46031</v>
          </cell>
          <cell r="C4328" t="str">
            <v>HARITSOA</v>
          </cell>
          <cell r="D4328" t="str">
            <v>2633</v>
          </cell>
          <cell r="E4328" t="str">
            <v>1 886 400 000.00</v>
          </cell>
          <cell r="F4328" t="str">
            <v>2 263 680 000.00</v>
          </cell>
          <cell r="G4328" t="str">
            <v>MGA</v>
          </cell>
          <cell r="H4328" t="str">
            <v>C500</v>
          </cell>
          <cell r="I4328" t="str">
            <v>E</v>
          </cell>
          <cell r="J4328" t="str">
            <v>2026-01-09</v>
          </cell>
          <cell r="K4328" t="str">
            <v>YASSIE</v>
          </cell>
          <cell r="L4328" t="str">
            <v>True</v>
          </cell>
          <cell r="M4328" t="str">
            <v>True</v>
          </cell>
          <cell r="N4328" t="str">
            <v>True</v>
          </cell>
          <cell r="O4328" t="str">
            <v>False</v>
          </cell>
          <cell r="P4328">
            <v>246000253</v>
          </cell>
          <cell r="Q4328">
            <v>0</v>
          </cell>
          <cell r="R4328">
            <v>0</v>
          </cell>
          <cell r="S4328" t="str">
            <v>0.00</v>
          </cell>
          <cell r="T4328">
            <v>0</v>
          </cell>
          <cell r="U4328">
            <v>8</v>
          </cell>
          <cell r="V4328">
            <v>8</v>
          </cell>
          <cell r="W4328" t="str">
            <v>2026-01-12</v>
          </cell>
        </row>
        <row r="4329">
          <cell r="A4329">
            <v>135540</v>
          </cell>
          <cell r="B4329">
            <v>46031</v>
          </cell>
          <cell r="C4329" t="str">
            <v>HARITSOA</v>
          </cell>
          <cell r="E4329" t="str">
            <v>1 760 400 000.00</v>
          </cell>
          <cell r="F4329" t="str">
            <v>2 112 480 000.00</v>
          </cell>
          <cell r="G4329" t="str">
            <v>MGA</v>
          </cell>
          <cell r="H4329" t="str">
            <v>C500</v>
          </cell>
          <cell r="I4329" t="str">
            <v>E</v>
          </cell>
          <cell r="J4329" t="str">
            <v>2026-01-09</v>
          </cell>
          <cell r="K4329" t="str">
            <v>YASSIE</v>
          </cell>
          <cell r="L4329" t="str">
            <v>True</v>
          </cell>
          <cell r="M4329" t="str">
            <v>True</v>
          </cell>
          <cell r="N4329" t="str">
            <v>True</v>
          </cell>
          <cell r="O4329" t="str">
            <v>False</v>
          </cell>
          <cell r="P4329">
            <v>246000250</v>
          </cell>
          <cell r="Q4329">
            <v>0</v>
          </cell>
          <cell r="R4329">
            <v>0</v>
          </cell>
          <cell r="S4329" t="str">
            <v>0.00</v>
          </cell>
          <cell r="T4329">
            <v>0</v>
          </cell>
          <cell r="U4329">
            <v>9</v>
          </cell>
          <cell r="V4329">
            <v>9</v>
          </cell>
          <cell r="W4329" t="str">
            <v>2026-01-12</v>
          </cell>
        </row>
        <row r="4330">
          <cell r="A4330">
            <v>135539</v>
          </cell>
          <cell r="B4330">
            <v>46031</v>
          </cell>
          <cell r="C4330" t="str">
            <v>MIALY23</v>
          </cell>
          <cell r="D4330" t="str">
            <v>119</v>
          </cell>
          <cell r="E4330" t="str">
            <v>8 640 000.00</v>
          </cell>
          <cell r="F4330" t="str">
            <v>10 368 000.00</v>
          </cell>
          <cell r="G4330" t="str">
            <v>MGA</v>
          </cell>
          <cell r="H4330" t="str">
            <v>C600</v>
          </cell>
          <cell r="I4330" t="str">
            <v>E</v>
          </cell>
          <cell r="J4330" t="str">
            <v>2026-01-09</v>
          </cell>
          <cell r="K4330" t="str">
            <v>YASSIE</v>
          </cell>
          <cell r="L4330" t="str">
            <v>True</v>
          </cell>
          <cell r="M4330" t="str">
            <v>True</v>
          </cell>
          <cell r="N4330" t="str">
            <v>True</v>
          </cell>
          <cell r="O4330" t="str">
            <v>False</v>
          </cell>
          <cell r="P4330">
            <v>246100272</v>
          </cell>
          <cell r="Q4330">
            <v>246100271</v>
          </cell>
          <cell r="R4330">
            <v>0</v>
          </cell>
          <cell r="S4330" t="str">
            <v>0.00</v>
          </cell>
          <cell r="T4330">
            <v>0</v>
          </cell>
          <cell r="U4330">
            <v>7</v>
          </cell>
          <cell r="V4330">
            <v>7</v>
          </cell>
          <cell r="W4330" t="str">
            <v>2026-01-14</v>
          </cell>
        </row>
        <row r="4331">
          <cell r="A4331">
            <v>135538</v>
          </cell>
          <cell r="B4331">
            <v>46031</v>
          </cell>
          <cell r="C4331" t="str">
            <v>MIORA46</v>
          </cell>
          <cell r="D4331" t="str">
            <v>41</v>
          </cell>
          <cell r="E4331" t="str">
            <v>2 568 428 836.36</v>
          </cell>
          <cell r="F4331" t="str">
            <v>3 082 114 603.63</v>
          </cell>
          <cell r="G4331" t="str">
            <v>MGA</v>
          </cell>
          <cell r="H4331" t="str">
            <v>C900</v>
          </cell>
          <cell r="I4331" t="str">
            <v>E</v>
          </cell>
          <cell r="J4331" t="str">
            <v>2026-01-09</v>
          </cell>
          <cell r="K4331" t="str">
            <v>YASSIE</v>
          </cell>
          <cell r="L4331" t="str">
            <v>True</v>
          </cell>
          <cell r="M4331" t="str">
            <v>True</v>
          </cell>
          <cell r="N4331" t="str">
            <v>True</v>
          </cell>
          <cell r="O4331" t="str">
            <v>False</v>
          </cell>
          <cell r="P4331">
            <v>246000235</v>
          </cell>
          <cell r="Q4331">
            <v>0</v>
          </cell>
          <cell r="R4331">
            <v>0</v>
          </cell>
          <cell r="S4331" t="str">
            <v>0.00</v>
          </cell>
          <cell r="T4331">
            <v>0</v>
          </cell>
          <cell r="U4331">
            <v>4</v>
          </cell>
          <cell r="V4331">
            <v>4</v>
          </cell>
          <cell r="W4331" t="str">
            <v>2026-01-09</v>
          </cell>
        </row>
        <row r="4332">
          <cell r="A4332">
            <v>135537</v>
          </cell>
          <cell r="B4332">
            <v>46031</v>
          </cell>
          <cell r="C4332" t="str">
            <v>MIORA46</v>
          </cell>
          <cell r="D4332" t="str">
            <v>119</v>
          </cell>
          <cell r="E4332" t="str">
            <v>30 000 000.00</v>
          </cell>
          <cell r="F4332" t="str">
            <v>36 000 000.00</v>
          </cell>
          <cell r="G4332" t="str">
            <v>MGA</v>
          </cell>
          <cell r="H4332" t="str">
            <v>C900</v>
          </cell>
          <cell r="I4332" t="str">
            <v>E</v>
          </cell>
          <cell r="J4332" t="str">
            <v>2026-01-09</v>
          </cell>
          <cell r="K4332" t="str">
            <v>YASSIE</v>
          </cell>
          <cell r="L4332" t="str">
            <v>True</v>
          </cell>
          <cell r="M4332" t="str">
            <v>True</v>
          </cell>
          <cell r="N4332" t="str">
            <v>True</v>
          </cell>
          <cell r="O4332" t="str">
            <v>False</v>
          </cell>
          <cell r="P4332">
            <v>245800254</v>
          </cell>
          <cell r="Q4332">
            <v>0</v>
          </cell>
          <cell r="R4332">
            <v>0</v>
          </cell>
          <cell r="S4332" t="str">
            <v>0.00</v>
          </cell>
          <cell r="T4332">
            <v>0</v>
          </cell>
          <cell r="U4332">
            <v>6</v>
          </cell>
          <cell r="V4332">
            <v>6</v>
          </cell>
          <cell r="W4332" t="str">
            <v>2026-01-09</v>
          </cell>
        </row>
        <row r="4333">
          <cell r="A4333">
            <v>135536</v>
          </cell>
          <cell r="B4333">
            <v>46031</v>
          </cell>
          <cell r="C4333" t="str">
            <v>HERY.RAMAROLAHY</v>
          </cell>
          <cell r="D4333" t="str">
            <v>5337</v>
          </cell>
          <cell r="E4333" t="str">
            <v>990 000.00</v>
          </cell>
          <cell r="F4333" t="str">
            <v>1 188 000.00</v>
          </cell>
          <cell r="G4333" t="str">
            <v>MGA</v>
          </cell>
          <cell r="H4333" t="str">
            <v>C500</v>
          </cell>
          <cell r="I4333" t="str">
            <v>E</v>
          </cell>
          <cell r="J4333" t="str">
            <v>2026-01-09</v>
          </cell>
          <cell r="K4333" t="str">
            <v>YASSIE</v>
          </cell>
          <cell r="L4333" t="str">
            <v>True</v>
          </cell>
          <cell r="M4333" t="str">
            <v>True</v>
          </cell>
          <cell r="N4333" t="str">
            <v>True</v>
          </cell>
          <cell r="O4333" t="str">
            <v>False</v>
          </cell>
          <cell r="P4333">
            <v>245800252</v>
          </cell>
          <cell r="Q4333">
            <v>0</v>
          </cell>
          <cell r="R4333">
            <v>0</v>
          </cell>
          <cell r="S4333" t="str">
            <v>0.00</v>
          </cell>
          <cell r="T4333">
            <v>0</v>
          </cell>
          <cell r="U4333">
            <v>9</v>
          </cell>
          <cell r="V4333">
            <v>9</v>
          </cell>
          <cell r="W4333" t="str">
            <v>2026-01-12</v>
          </cell>
        </row>
        <row r="4334">
          <cell r="A4334">
            <v>135535</v>
          </cell>
          <cell r="B4334">
            <v>46031</v>
          </cell>
          <cell r="C4334" t="str">
            <v>HARITSOA</v>
          </cell>
          <cell r="D4334" t="str">
            <v>2053</v>
          </cell>
          <cell r="E4334" t="str">
            <v>1 080 000 000.00</v>
          </cell>
          <cell r="F4334" t="str">
            <v>1 296 000 000.00</v>
          </cell>
          <cell r="G4334" t="str">
            <v>MGA</v>
          </cell>
          <cell r="H4334" t="str">
            <v>C500</v>
          </cell>
          <cell r="I4334" t="str">
            <v>E</v>
          </cell>
          <cell r="J4334" t="str">
            <v>2026-01-09</v>
          </cell>
          <cell r="K4334" t="str">
            <v>YASSIE</v>
          </cell>
          <cell r="L4334" t="str">
            <v>True</v>
          </cell>
          <cell r="M4334" t="str">
            <v>False</v>
          </cell>
          <cell r="N4334" t="str">
            <v>False</v>
          </cell>
          <cell r="O4334" t="str">
            <v>True</v>
          </cell>
          <cell r="P4334">
            <v>245901501</v>
          </cell>
          <cell r="Q4334">
            <v>0</v>
          </cell>
          <cell r="R4334">
            <v>0</v>
          </cell>
          <cell r="S4334" t="str">
            <v>0.00</v>
          </cell>
          <cell r="T4334">
            <v>0</v>
          </cell>
          <cell r="U4334">
            <v>0</v>
          </cell>
          <cell r="V4334">
            <v>0</v>
          </cell>
          <cell r="W4334" t="str">
            <v>0000-00-00</v>
          </cell>
        </row>
        <row r="4335">
          <cell r="A4335">
            <v>135534</v>
          </cell>
          <cell r="B4335">
            <v>46031</v>
          </cell>
          <cell r="C4335" t="str">
            <v>HARITSOA</v>
          </cell>
          <cell r="D4335" t="str">
            <v>2053</v>
          </cell>
          <cell r="E4335" t="str">
            <v>720 000 000.00</v>
          </cell>
          <cell r="F4335" t="str">
            <v>864 000 000.00</v>
          </cell>
          <cell r="G4335" t="str">
            <v>MGA</v>
          </cell>
          <cell r="H4335" t="str">
            <v>C500</v>
          </cell>
          <cell r="I4335" t="str">
            <v>E</v>
          </cell>
          <cell r="J4335" t="str">
            <v>2026-01-09</v>
          </cell>
          <cell r="K4335" t="str">
            <v>YASSIE</v>
          </cell>
          <cell r="L4335" t="str">
            <v>True</v>
          </cell>
          <cell r="M4335" t="str">
            <v>True</v>
          </cell>
          <cell r="N4335" t="str">
            <v>True</v>
          </cell>
          <cell r="O4335" t="str">
            <v>False</v>
          </cell>
          <cell r="P4335">
            <v>245800246</v>
          </cell>
          <cell r="Q4335">
            <v>0</v>
          </cell>
          <cell r="R4335">
            <v>0</v>
          </cell>
          <cell r="S4335" t="str">
            <v>0.00</v>
          </cell>
          <cell r="T4335">
            <v>0</v>
          </cell>
          <cell r="U4335">
            <v>13</v>
          </cell>
          <cell r="V4335">
            <v>13</v>
          </cell>
          <cell r="W4335" t="str">
            <v>2026-01-12</v>
          </cell>
        </row>
        <row r="4336">
          <cell r="A4336">
            <v>135533</v>
          </cell>
          <cell r="B4336">
            <v>46031</v>
          </cell>
          <cell r="C4336" t="str">
            <v>JIMMY7</v>
          </cell>
          <cell r="D4336" t="str">
            <v>4038</v>
          </cell>
          <cell r="E4336" t="str">
            <v>967 846.00</v>
          </cell>
          <cell r="F4336" t="str">
            <v>967 846.00</v>
          </cell>
          <cell r="G4336" t="str">
            <v>MGA</v>
          </cell>
          <cell r="H4336" t="str">
            <v>C700</v>
          </cell>
          <cell r="I4336" t="str">
            <v>E</v>
          </cell>
          <cell r="J4336" t="str">
            <v>2026-01-09</v>
          </cell>
          <cell r="K4336" t="str">
            <v>YASSIE</v>
          </cell>
          <cell r="L4336" t="str">
            <v>True</v>
          </cell>
          <cell r="M4336" t="str">
            <v>True</v>
          </cell>
          <cell r="N4336" t="str">
            <v>True</v>
          </cell>
          <cell r="O4336" t="str">
            <v>False</v>
          </cell>
          <cell r="P4336">
            <v>0</v>
          </cell>
          <cell r="Q4336">
            <v>0</v>
          </cell>
          <cell r="R4336">
            <v>0</v>
          </cell>
          <cell r="S4336" t="str">
            <v>0.00</v>
          </cell>
          <cell r="T4336">
            <v>0</v>
          </cell>
          <cell r="U4336">
            <v>8</v>
          </cell>
          <cell r="V4336">
            <v>8</v>
          </cell>
          <cell r="W4336" t="str">
            <v>2026-01-09</v>
          </cell>
        </row>
        <row r="4337">
          <cell r="A4337">
            <v>135532</v>
          </cell>
          <cell r="B4337">
            <v>46031</v>
          </cell>
          <cell r="C4337" t="str">
            <v>JIMMY7</v>
          </cell>
          <cell r="D4337" t="str">
            <v>4038</v>
          </cell>
          <cell r="E4337" t="str">
            <v>2 311 166.00</v>
          </cell>
          <cell r="F4337" t="str">
            <v>2 311 166.00</v>
          </cell>
          <cell r="G4337" t="str">
            <v>MGA</v>
          </cell>
          <cell r="H4337" t="str">
            <v>C700</v>
          </cell>
          <cell r="I4337" t="str">
            <v>E</v>
          </cell>
          <cell r="J4337" t="str">
            <v>2026-01-09</v>
          </cell>
          <cell r="K4337" t="str">
            <v>YASSIE</v>
          </cell>
          <cell r="L4337" t="str">
            <v>True</v>
          </cell>
          <cell r="M4337" t="str">
            <v>True</v>
          </cell>
          <cell r="N4337" t="str">
            <v>True</v>
          </cell>
          <cell r="O4337" t="str">
            <v>False</v>
          </cell>
          <cell r="P4337">
            <v>0</v>
          </cell>
          <cell r="Q4337">
            <v>0</v>
          </cell>
          <cell r="R4337">
            <v>0</v>
          </cell>
          <cell r="S4337" t="str">
            <v>0.00</v>
          </cell>
          <cell r="T4337">
            <v>0</v>
          </cell>
          <cell r="U4337">
            <v>8</v>
          </cell>
          <cell r="V4337">
            <v>8</v>
          </cell>
          <cell r="W4337" t="str">
            <v>2026-01-09</v>
          </cell>
        </row>
        <row r="4338">
          <cell r="A4338">
            <v>135531</v>
          </cell>
          <cell r="B4338">
            <v>46031</v>
          </cell>
          <cell r="C4338" t="str">
            <v>HARITSOA</v>
          </cell>
          <cell r="D4338" t="str">
            <v>3098</v>
          </cell>
          <cell r="E4338" t="str">
            <v>120.00</v>
          </cell>
          <cell r="F4338" t="str">
            <v>144.00</v>
          </cell>
          <cell r="G4338" t="str">
            <v>EUR</v>
          </cell>
          <cell r="H4338" t="str">
            <v>C500</v>
          </cell>
          <cell r="I4338" t="str">
            <v>E</v>
          </cell>
          <cell r="J4338" t="str">
            <v>2026-01-09</v>
          </cell>
          <cell r="K4338" t="str">
            <v>YASSIE</v>
          </cell>
          <cell r="L4338" t="str">
            <v>True</v>
          </cell>
          <cell r="M4338" t="str">
            <v>True</v>
          </cell>
          <cell r="N4338" t="str">
            <v>True</v>
          </cell>
          <cell r="O4338" t="str">
            <v>False</v>
          </cell>
          <cell r="P4338">
            <v>245800227</v>
          </cell>
          <cell r="Q4338">
            <v>0</v>
          </cell>
          <cell r="R4338">
            <v>0</v>
          </cell>
          <cell r="S4338" t="str">
            <v>0.00</v>
          </cell>
          <cell r="T4338">
            <v>0</v>
          </cell>
          <cell r="U4338">
            <v>8</v>
          </cell>
          <cell r="V4338">
            <v>8</v>
          </cell>
          <cell r="W4338" t="str">
            <v>2026-01-12</v>
          </cell>
        </row>
        <row r="4339">
          <cell r="A4339">
            <v>135530</v>
          </cell>
          <cell r="B4339">
            <v>46031</v>
          </cell>
          <cell r="C4339" t="str">
            <v>HARITSOA</v>
          </cell>
          <cell r="D4339" t="str">
            <v>3098</v>
          </cell>
          <cell r="E4339" t="str">
            <v>1 314.00</v>
          </cell>
          <cell r="F4339" t="str">
            <v>1 576.80</v>
          </cell>
          <cell r="G4339" t="str">
            <v>EUR</v>
          </cell>
          <cell r="H4339" t="str">
            <v>C500</v>
          </cell>
          <cell r="I4339" t="str">
            <v>E</v>
          </cell>
          <cell r="J4339" t="str">
            <v>2026-01-09</v>
          </cell>
          <cell r="K4339" t="str">
            <v>YASSIE</v>
          </cell>
          <cell r="L4339" t="str">
            <v>True</v>
          </cell>
          <cell r="M4339" t="str">
            <v>True</v>
          </cell>
          <cell r="N4339" t="str">
            <v>True</v>
          </cell>
          <cell r="O4339" t="str">
            <v>False</v>
          </cell>
          <cell r="P4339">
            <v>245700193</v>
          </cell>
          <cell r="Q4339">
            <v>0</v>
          </cell>
          <cell r="R4339">
            <v>0</v>
          </cell>
          <cell r="S4339" t="str">
            <v>0.00</v>
          </cell>
          <cell r="T4339">
            <v>0</v>
          </cell>
          <cell r="U4339">
            <v>9</v>
          </cell>
          <cell r="V4339">
            <v>9</v>
          </cell>
          <cell r="W4339" t="str">
            <v>2026-01-12</v>
          </cell>
        </row>
        <row r="4340">
          <cell r="A4340">
            <v>135529</v>
          </cell>
          <cell r="B4340">
            <v>46031</v>
          </cell>
          <cell r="C4340" t="str">
            <v>HARITSOA</v>
          </cell>
          <cell r="D4340" t="str">
            <v>4216</v>
          </cell>
          <cell r="E4340" t="str">
            <v>42 000.00</v>
          </cell>
          <cell r="F4340" t="str">
            <v>50 400.00</v>
          </cell>
          <cell r="G4340" t="str">
            <v>MGA</v>
          </cell>
          <cell r="H4340" t="str">
            <v>C500</v>
          </cell>
          <cell r="I4340" t="str">
            <v>E</v>
          </cell>
          <cell r="J4340" t="str">
            <v>2026-01-09</v>
          </cell>
          <cell r="K4340" t="str">
            <v>YASSIE</v>
          </cell>
          <cell r="L4340" t="str">
            <v>True</v>
          </cell>
          <cell r="M4340" t="str">
            <v>True</v>
          </cell>
          <cell r="N4340" t="str">
            <v>True</v>
          </cell>
          <cell r="O4340" t="str">
            <v>False</v>
          </cell>
          <cell r="P4340">
            <v>245800225</v>
          </cell>
          <cell r="Q4340">
            <v>0</v>
          </cell>
          <cell r="R4340">
            <v>0</v>
          </cell>
          <cell r="S4340" t="str">
            <v>0.00</v>
          </cell>
          <cell r="T4340">
            <v>0</v>
          </cell>
          <cell r="U4340">
            <v>8</v>
          </cell>
          <cell r="V4340">
            <v>8</v>
          </cell>
          <cell r="W4340" t="str">
            <v>2026-01-12</v>
          </cell>
        </row>
        <row r="4341">
          <cell r="A4341">
            <v>135528</v>
          </cell>
          <cell r="B4341">
            <v>46031</v>
          </cell>
          <cell r="C4341" t="str">
            <v>MIORA46</v>
          </cell>
          <cell r="D4341" t="str">
            <v>119</v>
          </cell>
          <cell r="E4341" t="str">
            <v>1 100 000.00</v>
          </cell>
          <cell r="F4341" t="str">
            <v>1 320 000.00</v>
          </cell>
          <cell r="G4341" t="str">
            <v>MGA</v>
          </cell>
          <cell r="H4341" t="str">
            <v>C900</v>
          </cell>
          <cell r="I4341" t="str">
            <v>E</v>
          </cell>
          <cell r="J4341" t="str">
            <v>2026-01-09</v>
          </cell>
          <cell r="K4341" t="str">
            <v>YASSIE</v>
          </cell>
          <cell r="L4341" t="str">
            <v>True</v>
          </cell>
          <cell r="M4341" t="str">
            <v>True</v>
          </cell>
          <cell r="N4341" t="str">
            <v>True</v>
          </cell>
          <cell r="O4341" t="str">
            <v>False</v>
          </cell>
          <cell r="P4341">
            <v>245600141</v>
          </cell>
          <cell r="Q4341">
            <v>0</v>
          </cell>
          <cell r="R4341">
            <v>0</v>
          </cell>
          <cell r="S4341" t="str">
            <v>0.00</v>
          </cell>
          <cell r="T4341">
            <v>0</v>
          </cell>
          <cell r="U4341">
            <v>6</v>
          </cell>
          <cell r="V4341">
            <v>6</v>
          </cell>
          <cell r="W4341" t="str">
            <v>2026-01-09</v>
          </cell>
        </row>
        <row r="4342">
          <cell r="A4342">
            <v>135527</v>
          </cell>
          <cell r="B4342">
            <v>46031</v>
          </cell>
          <cell r="C4342" t="str">
            <v>OLGA</v>
          </cell>
          <cell r="E4342" t="str">
            <v>0.00</v>
          </cell>
          <cell r="F4342" t="str">
            <v>0.00</v>
          </cell>
          <cell r="G4342" t="str">
            <v>MGA</v>
          </cell>
          <cell r="H4342" t="str">
            <v>C901</v>
          </cell>
          <cell r="I4342" t="str">
            <v>E</v>
          </cell>
          <cell r="J4342" t="str">
            <v>2026-01-09</v>
          </cell>
          <cell r="K4342" t="str">
            <v>YASSIE</v>
          </cell>
          <cell r="L4342" t="str">
            <v>True</v>
          </cell>
          <cell r="M4342" t="str">
            <v>False</v>
          </cell>
          <cell r="N4342" t="str">
            <v>True</v>
          </cell>
          <cell r="O4342" t="str">
            <v>False</v>
          </cell>
          <cell r="P4342">
            <v>0</v>
          </cell>
          <cell r="Q4342">
            <v>0</v>
          </cell>
          <cell r="R4342">
            <v>0</v>
          </cell>
          <cell r="S4342" t="str">
            <v>0.00</v>
          </cell>
          <cell r="T4342">
            <v>0</v>
          </cell>
          <cell r="U4342">
            <v>3</v>
          </cell>
          <cell r="V4342">
            <v>3</v>
          </cell>
          <cell r="W4342" t="str">
            <v>2026-01-09</v>
          </cell>
        </row>
        <row r="4343">
          <cell r="A4343">
            <v>135526</v>
          </cell>
          <cell r="B4343">
            <v>46031</v>
          </cell>
          <cell r="C4343" t="str">
            <v>OLGA</v>
          </cell>
          <cell r="E4343" t="str">
            <v>0.00</v>
          </cell>
          <cell r="F4343" t="str">
            <v>0.00</v>
          </cell>
          <cell r="G4343" t="str">
            <v>MGA</v>
          </cell>
          <cell r="H4343" t="str">
            <v>C901</v>
          </cell>
          <cell r="I4343" t="str">
            <v>E</v>
          </cell>
          <cell r="J4343" t="str">
            <v>2026-01-09</v>
          </cell>
          <cell r="K4343" t="str">
            <v>YASSIE</v>
          </cell>
          <cell r="L4343" t="str">
            <v>True</v>
          </cell>
          <cell r="M4343" t="str">
            <v>False</v>
          </cell>
          <cell r="N4343" t="str">
            <v>True</v>
          </cell>
          <cell r="O4343" t="str">
            <v>False</v>
          </cell>
          <cell r="P4343">
            <v>0</v>
          </cell>
          <cell r="Q4343">
            <v>0</v>
          </cell>
          <cell r="R4343">
            <v>0</v>
          </cell>
          <cell r="S4343" t="str">
            <v>0.00</v>
          </cell>
          <cell r="T4343">
            <v>0</v>
          </cell>
          <cell r="U4343">
            <v>3</v>
          </cell>
          <cell r="V4343">
            <v>3</v>
          </cell>
          <cell r="W4343" t="str">
            <v>2026-01-09</v>
          </cell>
        </row>
        <row r="4344">
          <cell r="A4344">
            <v>135525</v>
          </cell>
          <cell r="B4344">
            <v>46030</v>
          </cell>
          <cell r="C4344" t="str">
            <v>MIALY23</v>
          </cell>
          <cell r="D4344" t="str">
            <v>2490</v>
          </cell>
          <cell r="E4344" t="str">
            <v>53 690.00</v>
          </cell>
          <cell r="F4344" t="str">
            <v>64 428.00</v>
          </cell>
          <cell r="G4344" t="str">
            <v>MGA</v>
          </cell>
          <cell r="H4344" t="str">
            <v>C100</v>
          </cell>
          <cell r="I4344" t="str">
            <v>E</v>
          </cell>
          <cell r="J4344" t="str">
            <v>2026-01-08</v>
          </cell>
          <cell r="K4344" t="str">
            <v>YASSIE</v>
          </cell>
          <cell r="L4344" t="str">
            <v>True</v>
          </cell>
          <cell r="M4344" t="str">
            <v>False</v>
          </cell>
          <cell r="N4344" t="str">
            <v>False</v>
          </cell>
          <cell r="O4344" t="str">
            <v>True</v>
          </cell>
          <cell r="P4344">
            <v>244400435</v>
          </cell>
          <cell r="Q4344">
            <v>244400434</v>
          </cell>
          <cell r="R4344">
            <v>0</v>
          </cell>
          <cell r="S4344" t="str">
            <v>0.00</v>
          </cell>
          <cell r="T4344">
            <v>0</v>
          </cell>
          <cell r="U4344">
            <v>0</v>
          </cell>
          <cell r="V4344">
            <v>0</v>
          </cell>
          <cell r="W4344" t="str">
            <v>0000-00-00</v>
          </cell>
        </row>
        <row r="4345">
          <cell r="A4345">
            <v>135524</v>
          </cell>
          <cell r="B4345">
            <v>46030</v>
          </cell>
          <cell r="C4345" t="str">
            <v>PARIS</v>
          </cell>
          <cell r="E4345" t="str">
            <v>0.00</v>
          </cell>
          <cell r="F4345" t="str">
            <v>0.00</v>
          </cell>
          <cell r="G4345" t="str">
            <v>MGA</v>
          </cell>
          <cell r="H4345" t="str">
            <v>C500</v>
          </cell>
          <cell r="I4345" t="str">
            <v>E</v>
          </cell>
          <cell r="J4345" t="str">
            <v>2026-01-08</v>
          </cell>
          <cell r="K4345" t="str">
            <v>YASSIE</v>
          </cell>
          <cell r="L4345" t="str">
            <v>True</v>
          </cell>
          <cell r="M4345" t="str">
            <v>False</v>
          </cell>
          <cell r="N4345" t="str">
            <v>True</v>
          </cell>
          <cell r="O4345" t="str">
            <v>False</v>
          </cell>
          <cell r="P4345">
            <v>244400425</v>
          </cell>
          <cell r="Q4345">
            <v>0</v>
          </cell>
          <cell r="R4345">
            <v>0</v>
          </cell>
          <cell r="S4345" t="str">
            <v>0.00</v>
          </cell>
          <cell r="T4345">
            <v>0</v>
          </cell>
          <cell r="U4345">
            <v>7</v>
          </cell>
          <cell r="V4345">
            <v>7</v>
          </cell>
          <cell r="W4345" t="str">
            <v>2026-01-09</v>
          </cell>
        </row>
        <row r="4346">
          <cell r="A4346">
            <v>135523</v>
          </cell>
          <cell r="B4346">
            <v>46030</v>
          </cell>
          <cell r="C4346" t="str">
            <v>PARIS</v>
          </cell>
          <cell r="E4346" t="str">
            <v>0.00</v>
          </cell>
          <cell r="F4346" t="str">
            <v>0.00</v>
          </cell>
          <cell r="G4346" t="str">
            <v>MGA</v>
          </cell>
          <cell r="H4346" t="str">
            <v>C500</v>
          </cell>
          <cell r="I4346" t="str">
            <v>E</v>
          </cell>
          <cell r="J4346" t="str">
            <v>2026-01-08</v>
          </cell>
          <cell r="K4346" t="str">
            <v>YASSIE</v>
          </cell>
          <cell r="L4346" t="str">
            <v>True</v>
          </cell>
          <cell r="M4346" t="str">
            <v>False</v>
          </cell>
          <cell r="N4346" t="str">
            <v>True</v>
          </cell>
          <cell r="O4346" t="str">
            <v>False</v>
          </cell>
          <cell r="P4346">
            <v>244300273</v>
          </cell>
          <cell r="Q4346">
            <v>0</v>
          </cell>
          <cell r="R4346">
            <v>0</v>
          </cell>
          <cell r="S4346" t="str">
            <v>0.00</v>
          </cell>
          <cell r="T4346">
            <v>0</v>
          </cell>
          <cell r="U4346">
            <v>7</v>
          </cell>
          <cell r="V4346">
            <v>7</v>
          </cell>
          <cell r="W4346" t="str">
            <v>2026-01-09</v>
          </cell>
        </row>
        <row r="4347">
          <cell r="A4347">
            <v>135522</v>
          </cell>
          <cell r="B4347">
            <v>46030</v>
          </cell>
          <cell r="C4347" t="str">
            <v>HERY.RAMAROLAHY</v>
          </cell>
          <cell r="D4347" t="str">
            <v>4824</v>
          </cell>
          <cell r="E4347" t="str">
            <v>4 631 250.00</v>
          </cell>
          <cell r="F4347" t="str">
            <v>5 557 500.00</v>
          </cell>
          <cell r="G4347" t="str">
            <v>MGA</v>
          </cell>
          <cell r="H4347" t="str">
            <v>C500</v>
          </cell>
          <cell r="I4347" t="str">
            <v>E</v>
          </cell>
          <cell r="J4347" t="str">
            <v>2026-01-08</v>
          </cell>
          <cell r="K4347" t="str">
            <v>YASSIE</v>
          </cell>
          <cell r="L4347" t="str">
            <v>True</v>
          </cell>
          <cell r="M4347" t="str">
            <v>True</v>
          </cell>
          <cell r="N4347" t="str">
            <v>True</v>
          </cell>
          <cell r="O4347" t="str">
            <v>False</v>
          </cell>
          <cell r="P4347">
            <v>244300271</v>
          </cell>
          <cell r="Q4347">
            <v>0</v>
          </cell>
          <cell r="R4347">
            <v>0</v>
          </cell>
          <cell r="S4347" t="str">
            <v>0.00</v>
          </cell>
          <cell r="T4347">
            <v>0</v>
          </cell>
          <cell r="U4347">
            <v>6</v>
          </cell>
          <cell r="V4347">
            <v>6</v>
          </cell>
          <cell r="W4347" t="str">
            <v>2026-01-09</v>
          </cell>
        </row>
        <row r="4348">
          <cell r="A4348">
            <v>135521</v>
          </cell>
          <cell r="B4348">
            <v>46030</v>
          </cell>
          <cell r="C4348" t="str">
            <v>HERY.RAMAROLAHY</v>
          </cell>
          <cell r="D4348" t="str">
            <v>2332</v>
          </cell>
          <cell r="E4348" t="str">
            <v>500 000.00</v>
          </cell>
          <cell r="F4348" t="str">
            <v>600 000.00</v>
          </cell>
          <cell r="G4348" t="str">
            <v>MGA</v>
          </cell>
          <cell r="H4348" t="str">
            <v>C500</v>
          </cell>
          <cell r="I4348" t="str">
            <v>E</v>
          </cell>
          <cell r="J4348" t="str">
            <v>2026-01-08</v>
          </cell>
          <cell r="K4348" t="str">
            <v>YASSIE</v>
          </cell>
          <cell r="L4348" t="str">
            <v>True</v>
          </cell>
          <cell r="M4348" t="str">
            <v>True</v>
          </cell>
          <cell r="N4348" t="str">
            <v>True</v>
          </cell>
          <cell r="O4348" t="str">
            <v>False</v>
          </cell>
          <cell r="P4348">
            <v>244300269</v>
          </cell>
          <cell r="Q4348">
            <v>0</v>
          </cell>
          <cell r="R4348">
            <v>0</v>
          </cell>
          <cell r="S4348" t="str">
            <v>0.00</v>
          </cell>
          <cell r="T4348">
            <v>0</v>
          </cell>
          <cell r="U4348">
            <v>6</v>
          </cell>
          <cell r="V4348">
            <v>6</v>
          </cell>
          <cell r="W4348" t="str">
            <v>2026-01-09</v>
          </cell>
        </row>
        <row r="4349">
          <cell r="A4349">
            <v>135520</v>
          </cell>
          <cell r="B4349">
            <v>46030</v>
          </cell>
          <cell r="C4349" t="str">
            <v>HERY.RAMAROLAHY</v>
          </cell>
          <cell r="D4349" t="str">
            <v>2332</v>
          </cell>
          <cell r="E4349" t="str">
            <v>4 000 000.00</v>
          </cell>
          <cell r="F4349" t="str">
            <v>4 800 000.00</v>
          </cell>
          <cell r="G4349" t="str">
            <v>MGA</v>
          </cell>
          <cell r="H4349" t="str">
            <v>C500</v>
          </cell>
          <cell r="I4349" t="str">
            <v>E</v>
          </cell>
          <cell r="J4349" t="str">
            <v>2026-01-08</v>
          </cell>
          <cell r="K4349" t="str">
            <v>YASSIE</v>
          </cell>
          <cell r="L4349" t="str">
            <v>True</v>
          </cell>
          <cell r="M4349" t="str">
            <v>True</v>
          </cell>
          <cell r="N4349" t="str">
            <v>True</v>
          </cell>
          <cell r="O4349" t="str">
            <v>False</v>
          </cell>
          <cell r="P4349">
            <v>244201735</v>
          </cell>
          <cell r="Q4349">
            <v>0</v>
          </cell>
          <cell r="R4349">
            <v>0</v>
          </cell>
          <cell r="S4349" t="str">
            <v>0.00</v>
          </cell>
          <cell r="T4349">
            <v>0</v>
          </cell>
          <cell r="U4349">
            <v>6</v>
          </cell>
          <cell r="V4349">
            <v>6</v>
          </cell>
          <cell r="W4349" t="str">
            <v>2026-01-09</v>
          </cell>
        </row>
        <row r="4350">
          <cell r="A4350">
            <v>135519</v>
          </cell>
          <cell r="B4350">
            <v>46030</v>
          </cell>
          <cell r="C4350" t="str">
            <v>HERY.RAMAROLAHY</v>
          </cell>
          <cell r="D4350" t="str">
            <v>2332</v>
          </cell>
          <cell r="E4350" t="str">
            <v>4 000 000.00</v>
          </cell>
          <cell r="F4350" t="str">
            <v>4 800 000.00</v>
          </cell>
          <cell r="G4350" t="str">
            <v>MGA</v>
          </cell>
          <cell r="H4350" t="str">
            <v>C500</v>
          </cell>
          <cell r="I4350" t="str">
            <v>E</v>
          </cell>
          <cell r="J4350" t="str">
            <v>2026-01-08</v>
          </cell>
          <cell r="K4350" t="str">
            <v>YASSIE</v>
          </cell>
          <cell r="L4350" t="str">
            <v>True</v>
          </cell>
          <cell r="M4350" t="str">
            <v>True</v>
          </cell>
          <cell r="N4350" t="str">
            <v>True</v>
          </cell>
          <cell r="O4350" t="str">
            <v>False</v>
          </cell>
          <cell r="P4350">
            <v>244300261</v>
          </cell>
          <cell r="Q4350">
            <v>0</v>
          </cell>
          <cell r="R4350">
            <v>0</v>
          </cell>
          <cell r="S4350" t="str">
            <v>0.00</v>
          </cell>
          <cell r="T4350">
            <v>0</v>
          </cell>
          <cell r="U4350">
            <v>6</v>
          </cell>
          <cell r="V4350">
            <v>6</v>
          </cell>
          <cell r="W4350" t="str">
            <v>2026-01-09</v>
          </cell>
        </row>
        <row r="4351">
          <cell r="A4351">
            <v>135518</v>
          </cell>
          <cell r="B4351">
            <v>46030</v>
          </cell>
          <cell r="C4351" t="str">
            <v>HERY.RAMAROLAHY</v>
          </cell>
          <cell r="D4351" t="str">
            <v>3129</v>
          </cell>
          <cell r="E4351" t="str">
            <v>990 000.00</v>
          </cell>
          <cell r="F4351" t="str">
            <v>1 188 000.00</v>
          </cell>
          <cell r="G4351" t="str">
            <v>MGA</v>
          </cell>
          <cell r="H4351" t="str">
            <v>C500</v>
          </cell>
          <cell r="I4351" t="str">
            <v>E</v>
          </cell>
          <cell r="J4351" t="str">
            <v>2026-01-08</v>
          </cell>
          <cell r="K4351" t="str">
            <v>YASSIE</v>
          </cell>
          <cell r="L4351" t="str">
            <v>True</v>
          </cell>
          <cell r="M4351" t="str">
            <v>True</v>
          </cell>
          <cell r="N4351" t="str">
            <v>True</v>
          </cell>
          <cell r="O4351" t="str">
            <v>False</v>
          </cell>
          <cell r="P4351">
            <v>244201730</v>
          </cell>
          <cell r="Q4351">
            <v>0</v>
          </cell>
          <cell r="R4351">
            <v>0</v>
          </cell>
          <cell r="S4351" t="str">
            <v>0.00</v>
          </cell>
          <cell r="T4351">
            <v>0</v>
          </cell>
          <cell r="U4351">
            <v>8</v>
          </cell>
          <cell r="V4351">
            <v>8</v>
          </cell>
          <cell r="W4351" t="str">
            <v>2026-01-09</v>
          </cell>
        </row>
        <row r="4352">
          <cell r="A4352">
            <v>135517</v>
          </cell>
          <cell r="B4352">
            <v>46030</v>
          </cell>
          <cell r="C4352" t="str">
            <v>LUCA3</v>
          </cell>
          <cell r="D4352" t="str">
            <v>2490</v>
          </cell>
          <cell r="E4352" t="str">
            <v>4 846 100.00</v>
          </cell>
          <cell r="F4352" t="str">
            <v>4 846 100.00</v>
          </cell>
          <cell r="G4352" t="str">
            <v>MGA</v>
          </cell>
          <cell r="H4352" t="str">
            <v>C104</v>
          </cell>
          <cell r="I4352" t="str">
            <v>E</v>
          </cell>
          <cell r="J4352" t="str">
            <v>2026-01-08</v>
          </cell>
          <cell r="K4352" t="str">
            <v>YASSIE</v>
          </cell>
          <cell r="L4352" t="str">
            <v>True</v>
          </cell>
          <cell r="M4352" t="str">
            <v>True</v>
          </cell>
          <cell r="N4352" t="str">
            <v>True</v>
          </cell>
          <cell r="O4352" t="str">
            <v>False</v>
          </cell>
          <cell r="P4352">
            <v>0</v>
          </cell>
          <cell r="Q4352">
            <v>0</v>
          </cell>
          <cell r="R4352">
            <v>0</v>
          </cell>
          <cell r="S4352" t="str">
            <v>0.00</v>
          </cell>
          <cell r="T4352">
            <v>0</v>
          </cell>
          <cell r="U4352">
            <v>10</v>
          </cell>
          <cell r="V4352">
            <v>10</v>
          </cell>
          <cell r="W4352" t="str">
            <v>2026-01-08</v>
          </cell>
        </row>
        <row r="4353">
          <cell r="A4353">
            <v>135516</v>
          </cell>
          <cell r="B4353">
            <v>46030</v>
          </cell>
          <cell r="C4353" t="str">
            <v>MIALY23</v>
          </cell>
          <cell r="D4353" t="str">
            <v>2886</v>
          </cell>
          <cell r="E4353" t="str">
            <v>2 202 700.00</v>
          </cell>
          <cell r="F4353" t="str">
            <v>2 202 700.00</v>
          </cell>
          <cell r="G4353" t="str">
            <v>MGA</v>
          </cell>
          <cell r="H4353" t="str">
            <v>C600</v>
          </cell>
          <cell r="I4353" t="str">
            <v>E</v>
          </cell>
          <cell r="J4353" t="str">
            <v>2026-01-08</v>
          </cell>
          <cell r="K4353" t="str">
            <v>YASSIE</v>
          </cell>
          <cell r="L4353" t="str">
            <v>True</v>
          </cell>
          <cell r="M4353" t="str">
            <v>True</v>
          </cell>
          <cell r="N4353" t="str">
            <v>True</v>
          </cell>
          <cell r="O4353" t="str">
            <v>False</v>
          </cell>
          <cell r="P4353">
            <v>244201710</v>
          </cell>
          <cell r="Q4353">
            <v>244201709</v>
          </cell>
          <cell r="R4353">
            <v>0</v>
          </cell>
          <cell r="S4353" t="str">
            <v>0.00</v>
          </cell>
          <cell r="T4353">
            <v>0</v>
          </cell>
          <cell r="U4353">
            <v>6</v>
          </cell>
          <cell r="V4353">
            <v>6</v>
          </cell>
          <cell r="W4353" t="str">
            <v>2026-01-08</v>
          </cell>
        </row>
        <row r="4354">
          <cell r="A4354">
            <v>135515</v>
          </cell>
          <cell r="B4354">
            <v>46030</v>
          </cell>
          <cell r="C4354" t="str">
            <v>GINAM</v>
          </cell>
          <cell r="D4354" t="str">
            <v>3605</v>
          </cell>
          <cell r="E4354" t="str">
            <v>545 650.00</v>
          </cell>
          <cell r="F4354" t="str">
            <v>654 780.00</v>
          </cell>
          <cell r="G4354" t="str">
            <v>MGA</v>
          </cell>
          <cell r="H4354" t="str">
            <v>C400</v>
          </cell>
          <cell r="I4354" t="str">
            <v>E</v>
          </cell>
          <cell r="J4354" t="str">
            <v>2026-01-08</v>
          </cell>
          <cell r="K4354" t="str">
            <v>YASSIE</v>
          </cell>
          <cell r="L4354" t="str">
            <v>True</v>
          </cell>
          <cell r="M4354" t="str">
            <v>True</v>
          </cell>
          <cell r="N4354" t="str">
            <v>True</v>
          </cell>
          <cell r="O4354" t="str">
            <v>False</v>
          </cell>
          <cell r="P4354">
            <v>244000194</v>
          </cell>
          <cell r="Q4354">
            <v>244000193</v>
          </cell>
          <cell r="R4354">
            <v>0</v>
          </cell>
          <cell r="S4354" t="str">
            <v>0.00</v>
          </cell>
          <cell r="T4354">
            <v>0</v>
          </cell>
          <cell r="U4354">
            <v>5</v>
          </cell>
          <cell r="V4354">
            <v>5</v>
          </cell>
          <cell r="W4354" t="str">
            <v>2026-01-08</v>
          </cell>
        </row>
        <row r="4355">
          <cell r="A4355">
            <v>135514</v>
          </cell>
          <cell r="B4355">
            <v>46030</v>
          </cell>
          <cell r="C4355" t="str">
            <v>MIALY23</v>
          </cell>
          <cell r="D4355" t="str">
            <v>3042</v>
          </cell>
          <cell r="E4355" t="str">
            <v>1 900 000.00</v>
          </cell>
          <cell r="F4355" t="str">
            <v>2 280 000.00</v>
          </cell>
          <cell r="G4355" t="str">
            <v>MGA</v>
          </cell>
          <cell r="H4355" t="str">
            <v>C600</v>
          </cell>
          <cell r="I4355" t="str">
            <v>E</v>
          </cell>
          <cell r="J4355" t="str">
            <v>2026-01-08</v>
          </cell>
          <cell r="K4355" t="str">
            <v>YASSIE</v>
          </cell>
          <cell r="L4355" t="str">
            <v>True</v>
          </cell>
          <cell r="M4355" t="str">
            <v>True</v>
          </cell>
          <cell r="N4355" t="str">
            <v>True</v>
          </cell>
          <cell r="O4355" t="str">
            <v>False</v>
          </cell>
          <cell r="P4355">
            <v>244000191</v>
          </cell>
          <cell r="Q4355">
            <v>244000190</v>
          </cell>
          <cell r="R4355">
            <v>0</v>
          </cell>
          <cell r="S4355" t="str">
            <v>0.00</v>
          </cell>
          <cell r="T4355">
            <v>0</v>
          </cell>
          <cell r="U4355">
            <v>10</v>
          </cell>
          <cell r="V4355">
            <v>10</v>
          </cell>
          <cell r="W4355" t="str">
            <v>2026-01-26</v>
          </cell>
        </row>
        <row r="4356">
          <cell r="A4356">
            <v>135513</v>
          </cell>
          <cell r="B4356">
            <v>46030</v>
          </cell>
          <cell r="C4356" t="str">
            <v>LUCA3</v>
          </cell>
          <cell r="D4356" t="str">
            <v>1101</v>
          </cell>
          <cell r="E4356" t="str">
            <v>2 750 000.00</v>
          </cell>
          <cell r="F4356" t="str">
            <v>3 300 000.00</v>
          </cell>
          <cell r="G4356" t="str">
            <v>MGA</v>
          </cell>
          <cell r="H4356" t="str">
            <v>C104</v>
          </cell>
          <cell r="I4356" t="str">
            <v>E</v>
          </cell>
          <cell r="J4356" t="str">
            <v>2026-01-08</v>
          </cell>
          <cell r="K4356" t="str">
            <v>YASSIE</v>
          </cell>
          <cell r="L4356" t="str">
            <v>True</v>
          </cell>
          <cell r="M4356" t="str">
            <v>True</v>
          </cell>
          <cell r="N4356" t="str">
            <v>True</v>
          </cell>
          <cell r="O4356" t="str">
            <v>False</v>
          </cell>
          <cell r="P4356">
            <v>0</v>
          </cell>
          <cell r="Q4356">
            <v>0</v>
          </cell>
          <cell r="R4356">
            <v>0</v>
          </cell>
          <cell r="S4356" t="str">
            <v>0.00</v>
          </cell>
          <cell r="T4356">
            <v>0</v>
          </cell>
          <cell r="U4356">
            <v>12</v>
          </cell>
          <cell r="V4356">
            <v>12</v>
          </cell>
          <cell r="W4356" t="str">
            <v>2026-01-14</v>
          </cell>
        </row>
        <row r="4357">
          <cell r="A4357">
            <v>135512</v>
          </cell>
          <cell r="B4357">
            <v>46030</v>
          </cell>
          <cell r="C4357" t="str">
            <v>GINAM</v>
          </cell>
          <cell r="D4357" t="str">
            <v>6082</v>
          </cell>
          <cell r="E4357" t="str">
            <v>294 000.00</v>
          </cell>
          <cell r="F4357" t="str">
            <v>352 800.00</v>
          </cell>
          <cell r="G4357" t="str">
            <v>MGA</v>
          </cell>
          <cell r="H4357" t="str">
            <v>C400</v>
          </cell>
          <cell r="I4357" t="str">
            <v>E</v>
          </cell>
          <cell r="J4357" t="str">
            <v>2026-01-08</v>
          </cell>
          <cell r="K4357" t="str">
            <v>YASSIE</v>
          </cell>
          <cell r="L4357" t="str">
            <v>True</v>
          </cell>
          <cell r="M4357" t="str">
            <v>True</v>
          </cell>
          <cell r="N4357" t="str">
            <v>True</v>
          </cell>
          <cell r="O4357" t="str">
            <v>False</v>
          </cell>
          <cell r="P4357">
            <v>244000184</v>
          </cell>
          <cell r="Q4357">
            <v>244000183</v>
          </cell>
          <cell r="R4357">
            <v>0</v>
          </cell>
          <cell r="S4357" t="str">
            <v>0.00</v>
          </cell>
          <cell r="T4357">
            <v>0</v>
          </cell>
          <cell r="U4357">
            <v>7</v>
          </cell>
          <cell r="V4357">
            <v>7</v>
          </cell>
          <cell r="W4357" t="str">
            <v>2026-01-08</v>
          </cell>
        </row>
        <row r="4358">
          <cell r="A4358">
            <v>135511</v>
          </cell>
          <cell r="B4358">
            <v>46030</v>
          </cell>
          <cell r="C4358" t="str">
            <v>LUCA3</v>
          </cell>
          <cell r="D4358" t="str">
            <v>4530</v>
          </cell>
          <cell r="E4358" t="str">
            <v>6 000 000.00</v>
          </cell>
          <cell r="F4358" t="str">
            <v>6 000 000.00</v>
          </cell>
          <cell r="G4358" t="str">
            <v>MGA</v>
          </cell>
          <cell r="I4358" t="str">
            <v>E</v>
          </cell>
          <cell r="J4358" t="str">
            <v>2026-01-08</v>
          </cell>
          <cell r="K4358" t="str">
            <v>YASSIE</v>
          </cell>
          <cell r="L4358" t="str">
            <v>True</v>
          </cell>
          <cell r="M4358" t="str">
            <v>True</v>
          </cell>
          <cell r="N4358" t="str">
            <v>True</v>
          </cell>
          <cell r="O4358" t="str">
            <v>False</v>
          </cell>
          <cell r="P4358">
            <v>0</v>
          </cell>
          <cell r="Q4358">
            <v>0</v>
          </cell>
          <cell r="R4358">
            <v>0</v>
          </cell>
          <cell r="S4358" t="str">
            <v>0.00</v>
          </cell>
          <cell r="T4358">
            <v>0</v>
          </cell>
          <cell r="U4358">
            <v>11</v>
          </cell>
          <cell r="V4358">
            <v>11</v>
          </cell>
          <cell r="W4358" t="str">
            <v>2026-01-20</v>
          </cell>
        </row>
        <row r="4359">
          <cell r="A4359">
            <v>135510</v>
          </cell>
          <cell r="B4359">
            <v>46030</v>
          </cell>
          <cell r="C4359" t="str">
            <v>TSILAVINA7</v>
          </cell>
          <cell r="D4359" t="str">
            <v>4038</v>
          </cell>
          <cell r="E4359" t="str">
            <v>2 330 450.00</v>
          </cell>
          <cell r="F4359" t="str">
            <v>2 330 450.00</v>
          </cell>
          <cell r="G4359" t="str">
            <v>MGA</v>
          </cell>
          <cell r="H4359" t="str">
            <v>C700</v>
          </cell>
          <cell r="I4359" t="str">
            <v>E</v>
          </cell>
          <cell r="J4359" t="str">
            <v>2026-01-08</v>
          </cell>
          <cell r="K4359" t="str">
            <v>YASSIE</v>
          </cell>
          <cell r="L4359" t="str">
            <v>True</v>
          </cell>
          <cell r="M4359" t="str">
            <v>True</v>
          </cell>
          <cell r="N4359" t="str">
            <v>True</v>
          </cell>
          <cell r="O4359" t="str">
            <v>False</v>
          </cell>
          <cell r="P4359">
            <v>0</v>
          </cell>
          <cell r="Q4359">
            <v>244100745</v>
          </cell>
          <cell r="R4359">
            <v>0</v>
          </cell>
          <cell r="S4359" t="str">
            <v>0.00</v>
          </cell>
          <cell r="T4359">
            <v>0</v>
          </cell>
          <cell r="U4359">
            <v>7</v>
          </cell>
          <cell r="V4359">
            <v>7</v>
          </cell>
          <cell r="W4359" t="str">
            <v>2026-01-08</v>
          </cell>
        </row>
        <row r="4360">
          <cell r="A4360">
            <v>135509</v>
          </cell>
          <cell r="B4360">
            <v>46030</v>
          </cell>
          <cell r="C4360" t="str">
            <v>JOHANNA1</v>
          </cell>
          <cell r="D4360" t="str">
            <v>1301</v>
          </cell>
          <cell r="E4360" t="str">
            <v>3 000 000.00</v>
          </cell>
          <cell r="F4360" t="str">
            <v>3 600 000.00</v>
          </cell>
          <cell r="G4360" t="str">
            <v>MGA</v>
          </cell>
          <cell r="H4360" t="str">
            <v>C102</v>
          </cell>
          <cell r="I4360" t="str">
            <v>E</v>
          </cell>
          <cell r="J4360" t="str">
            <v>2026-01-08</v>
          </cell>
          <cell r="K4360" t="str">
            <v>YASSIE</v>
          </cell>
          <cell r="L4360" t="str">
            <v>True</v>
          </cell>
          <cell r="M4360" t="str">
            <v>True</v>
          </cell>
          <cell r="N4360" t="str">
            <v>True</v>
          </cell>
          <cell r="O4360" t="str">
            <v>False</v>
          </cell>
          <cell r="P4360">
            <v>244100730</v>
          </cell>
          <cell r="Q4360">
            <v>0</v>
          </cell>
          <cell r="R4360">
            <v>0</v>
          </cell>
          <cell r="S4360" t="str">
            <v>0.00</v>
          </cell>
          <cell r="T4360">
            <v>0</v>
          </cell>
          <cell r="U4360">
            <v>13</v>
          </cell>
          <cell r="V4360">
            <v>13</v>
          </cell>
          <cell r="W4360" t="str">
            <v>2026-01-15</v>
          </cell>
        </row>
        <row r="4361">
          <cell r="A4361">
            <v>135508</v>
          </cell>
          <cell r="B4361">
            <v>46030</v>
          </cell>
          <cell r="C4361" t="str">
            <v>TSILAVINA7</v>
          </cell>
          <cell r="D4361" t="str">
            <v>3052</v>
          </cell>
          <cell r="E4361" t="str">
            <v>4 691 666.65</v>
          </cell>
          <cell r="F4361" t="str">
            <v>5 629 999.98</v>
          </cell>
          <cell r="G4361" t="str">
            <v>MGA</v>
          </cell>
          <cell r="H4361" t="str">
            <v>C700</v>
          </cell>
          <cell r="I4361" t="str">
            <v>E</v>
          </cell>
          <cell r="J4361" t="str">
            <v>2026-01-08</v>
          </cell>
          <cell r="K4361" t="str">
            <v>YASSIE</v>
          </cell>
          <cell r="L4361" t="str">
            <v>True</v>
          </cell>
          <cell r="M4361" t="str">
            <v>True</v>
          </cell>
          <cell r="N4361" t="str">
            <v>True</v>
          </cell>
          <cell r="O4361" t="str">
            <v>False</v>
          </cell>
          <cell r="P4361">
            <v>0</v>
          </cell>
          <cell r="Q4361">
            <v>243900498</v>
          </cell>
          <cell r="R4361">
            <v>0</v>
          </cell>
          <cell r="S4361" t="str">
            <v>0.00</v>
          </cell>
          <cell r="T4361">
            <v>0</v>
          </cell>
          <cell r="U4361">
            <v>5</v>
          </cell>
          <cell r="V4361">
            <v>5</v>
          </cell>
          <cell r="W4361" t="str">
            <v>2026-01-08</v>
          </cell>
        </row>
        <row r="4362">
          <cell r="A4362">
            <v>135507</v>
          </cell>
          <cell r="B4362">
            <v>46030</v>
          </cell>
          <cell r="C4362" t="str">
            <v>OLGA</v>
          </cell>
          <cell r="D4362" t="str">
            <v>132</v>
          </cell>
          <cell r="E4362" t="str">
            <v>2 853 594.50</v>
          </cell>
          <cell r="F4362" t="str">
            <v>3 424 313.40</v>
          </cell>
          <cell r="G4362" t="str">
            <v>MGA</v>
          </cell>
          <cell r="H4362" t="str">
            <v>C901</v>
          </cell>
          <cell r="I4362" t="str">
            <v>E</v>
          </cell>
          <cell r="J4362" t="str">
            <v>2026-01-08</v>
          </cell>
          <cell r="K4362" t="str">
            <v>YASSIE</v>
          </cell>
          <cell r="L4362" t="str">
            <v>True</v>
          </cell>
          <cell r="M4362" t="str">
            <v>True</v>
          </cell>
          <cell r="N4362" t="str">
            <v>True</v>
          </cell>
          <cell r="O4362" t="str">
            <v>False</v>
          </cell>
          <cell r="P4362">
            <v>0</v>
          </cell>
          <cell r="Q4362">
            <v>0</v>
          </cell>
          <cell r="R4362">
            <v>0</v>
          </cell>
          <cell r="S4362" t="str">
            <v>0.00</v>
          </cell>
          <cell r="T4362">
            <v>0</v>
          </cell>
          <cell r="U4362">
            <v>4</v>
          </cell>
          <cell r="V4362">
            <v>4</v>
          </cell>
          <cell r="W4362" t="str">
            <v>2026-01-09</v>
          </cell>
        </row>
        <row r="4363">
          <cell r="A4363">
            <v>135506</v>
          </cell>
          <cell r="B4363">
            <v>46030</v>
          </cell>
          <cell r="C4363" t="str">
            <v>MIALY23</v>
          </cell>
          <cell r="D4363" t="str">
            <v>30</v>
          </cell>
          <cell r="E4363" t="str">
            <v>1 709 920.00</v>
          </cell>
          <cell r="F4363" t="str">
            <v>2 051 904.00</v>
          </cell>
          <cell r="G4363" t="str">
            <v>MGA</v>
          </cell>
          <cell r="H4363" t="str">
            <v>C600</v>
          </cell>
          <cell r="I4363" t="str">
            <v>E</v>
          </cell>
          <cell r="J4363" t="str">
            <v>2026-01-08</v>
          </cell>
          <cell r="K4363" t="str">
            <v>YASSIE</v>
          </cell>
          <cell r="L4363" t="str">
            <v>True</v>
          </cell>
          <cell r="M4363" t="str">
            <v>True</v>
          </cell>
          <cell r="N4363" t="str">
            <v>True</v>
          </cell>
          <cell r="O4363" t="str">
            <v>False</v>
          </cell>
          <cell r="P4363">
            <v>243700587</v>
          </cell>
          <cell r="Q4363">
            <v>243700586</v>
          </cell>
          <cell r="R4363">
            <v>0</v>
          </cell>
          <cell r="S4363" t="str">
            <v>0.00</v>
          </cell>
          <cell r="T4363">
            <v>0</v>
          </cell>
          <cell r="U4363">
            <v>9</v>
          </cell>
          <cell r="V4363">
            <v>9</v>
          </cell>
          <cell r="W4363" t="str">
            <v>2026-02-02</v>
          </cell>
        </row>
        <row r="4364">
          <cell r="A4364">
            <v>135505</v>
          </cell>
          <cell r="B4364">
            <v>46029</v>
          </cell>
          <cell r="C4364" t="str">
            <v>LUISA</v>
          </cell>
          <cell r="D4364" t="str">
            <v>2886</v>
          </cell>
          <cell r="E4364" t="str">
            <v>750 000.00</v>
          </cell>
          <cell r="F4364" t="str">
            <v>900 000.00</v>
          </cell>
          <cell r="G4364" t="str">
            <v>MGA</v>
          </cell>
          <cell r="H4364" t="str">
            <v>C700</v>
          </cell>
          <cell r="I4364" t="str">
            <v>E</v>
          </cell>
          <cell r="J4364" t="str">
            <v>2026-01-07</v>
          </cell>
          <cell r="K4364" t="str">
            <v>YASSIE</v>
          </cell>
          <cell r="L4364" t="str">
            <v>True</v>
          </cell>
          <cell r="M4364" t="str">
            <v>True</v>
          </cell>
          <cell r="N4364" t="str">
            <v>True</v>
          </cell>
          <cell r="O4364" t="str">
            <v>False</v>
          </cell>
          <cell r="P4364">
            <v>242700193</v>
          </cell>
          <cell r="Q4364">
            <v>0</v>
          </cell>
          <cell r="R4364">
            <v>0</v>
          </cell>
          <cell r="S4364" t="str">
            <v>0.00</v>
          </cell>
          <cell r="T4364">
            <v>0</v>
          </cell>
          <cell r="U4364">
            <v>6</v>
          </cell>
          <cell r="V4364">
            <v>6</v>
          </cell>
          <cell r="W4364" t="str">
            <v>2026-01-07</v>
          </cell>
        </row>
        <row r="4365">
          <cell r="A4365">
            <v>135504</v>
          </cell>
          <cell r="B4365">
            <v>46029</v>
          </cell>
          <cell r="C4365" t="str">
            <v>MIALY23</v>
          </cell>
          <cell r="D4365" t="str">
            <v>2902</v>
          </cell>
          <cell r="E4365" t="str">
            <v>1 600 000.00</v>
          </cell>
          <cell r="F4365" t="str">
            <v>1 600 000.00</v>
          </cell>
          <cell r="G4365" t="str">
            <v>MGA</v>
          </cell>
          <cell r="H4365" t="str">
            <v>C600</v>
          </cell>
          <cell r="I4365" t="str">
            <v>E</v>
          </cell>
          <cell r="J4365" t="str">
            <v>2026-01-07</v>
          </cell>
          <cell r="K4365" t="str">
            <v>YASSIE</v>
          </cell>
          <cell r="L4365" t="str">
            <v>True</v>
          </cell>
          <cell r="M4365" t="str">
            <v>True</v>
          </cell>
          <cell r="N4365" t="str">
            <v>True</v>
          </cell>
          <cell r="O4365" t="str">
            <v>False</v>
          </cell>
          <cell r="P4365">
            <v>242600166</v>
          </cell>
          <cell r="Q4365">
            <v>242600165</v>
          </cell>
          <cell r="R4365">
            <v>0</v>
          </cell>
          <cell r="S4365" t="str">
            <v>0.00</v>
          </cell>
          <cell r="T4365">
            <v>0</v>
          </cell>
          <cell r="U4365">
            <v>9</v>
          </cell>
          <cell r="V4365">
            <v>9</v>
          </cell>
          <cell r="W4365" t="str">
            <v>2026-02-02</v>
          </cell>
        </row>
        <row r="4366">
          <cell r="A4366">
            <v>135503</v>
          </cell>
          <cell r="B4366">
            <v>46029</v>
          </cell>
          <cell r="C4366" t="str">
            <v>MIALY23</v>
          </cell>
          <cell r="D4366" t="str">
            <v>6702</v>
          </cell>
          <cell r="E4366" t="str">
            <v>2 358 500.00</v>
          </cell>
          <cell r="F4366" t="str">
            <v>2 358 500.00</v>
          </cell>
          <cell r="G4366" t="str">
            <v>MGA</v>
          </cell>
          <cell r="H4366" t="str">
            <v>C600</v>
          </cell>
          <cell r="I4366" t="str">
            <v>E</v>
          </cell>
          <cell r="J4366" t="str">
            <v>2026-01-07</v>
          </cell>
          <cell r="K4366" t="str">
            <v>YASSIE</v>
          </cell>
          <cell r="L4366" t="str">
            <v>True</v>
          </cell>
          <cell r="M4366" t="str">
            <v>True</v>
          </cell>
          <cell r="N4366" t="str">
            <v>True</v>
          </cell>
          <cell r="O4366" t="str">
            <v>False</v>
          </cell>
          <cell r="P4366">
            <v>242600163</v>
          </cell>
          <cell r="Q4366">
            <v>242600162</v>
          </cell>
          <cell r="R4366">
            <v>0</v>
          </cell>
          <cell r="S4366" t="str">
            <v>0.00</v>
          </cell>
          <cell r="T4366">
            <v>0</v>
          </cell>
          <cell r="U4366">
            <v>10</v>
          </cell>
          <cell r="V4366">
            <v>10</v>
          </cell>
          <cell r="W4366" t="str">
            <v>2026-02-02</v>
          </cell>
        </row>
        <row r="4367">
          <cell r="A4367">
            <v>135502</v>
          </cell>
          <cell r="B4367">
            <v>46147</v>
          </cell>
          <cell r="C4367" t="str">
            <v>TAHIANA7</v>
          </cell>
          <cell r="D4367" t="str">
            <v>678</v>
          </cell>
          <cell r="E4367" t="str">
            <v>80 000 000.00</v>
          </cell>
          <cell r="F4367" t="str">
            <v>96 000 000.00</v>
          </cell>
          <cell r="G4367" t="str">
            <v>MGA</v>
          </cell>
          <cell r="H4367" t="str">
            <v>C500</v>
          </cell>
          <cell r="I4367" t="str">
            <v>E</v>
          </cell>
          <cell r="J4367" t="str">
            <v>2026-05-05</v>
          </cell>
          <cell r="K4367" t="str">
            <v>YASSIE</v>
          </cell>
          <cell r="L4367" t="str">
            <v>True</v>
          </cell>
          <cell r="M4367" t="str">
            <v>False</v>
          </cell>
          <cell r="N4367" t="str">
            <v>False</v>
          </cell>
          <cell r="O4367" t="str">
            <v>True</v>
          </cell>
          <cell r="P4367">
            <v>242600154</v>
          </cell>
          <cell r="Q4367">
            <v>0</v>
          </cell>
          <cell r="R4367">
            <v>0</v>
          </cell>
          <cell r="S4367" t="str">
            <v>0.00</v>
          </cell>
          <cell r="T4367">
            <v>0</v>
          </cell>
          <cell r="U4367">
            <v>0</v>
          </cell>
          <cell r="V4367">
            <v>0</v>
          </cell>
          <cell r="W4367" t="str">
            <v>0000-00-00</v>
          </cell>
        </row>
        <row r="4368">
          <cell r="A4368">
            <v>135501</v>
          </cell>
          <cell r="B4368">
            <v>46029</v>
          </cell>
          <cell r="C4368" t="str">
            <v>GINAM</v>
          </cell>
          <cell r="D4368" t="str">
            <v>5824</v>
          </cell>
          <cell r="E4368" t="str">
            <v>3 600 000.00</v>
          </cell>
          <cell r="F4368" t="str">
            <v>4 320 000.00</v>
          </cell>
          <cell r="G4368" t="str">
            <v>MGA</v>
          </cell>
          <cell r="H4368" t="str">
            <v>C400</v>
          </cell>
          <cell r="I4368" t="str">
            <v>E</v>
          </cell>
          <cell r="J4368" t="str">
            <v>2026-01-07</v>
          </cell>
          <cell r="K4368" t="str">
            <v>YASSIE</v>
          </cell>
          <cell r="L4368" t="str">
            <v>True</v>
          </cell>
          <cell r="M4368" t="str">
            <v>True</v>
          </cell>
          <cell r="N4368" t="str">
            <v>True</v>
          </cell>
          <cell r="O4368" t="str">
            <v>False</v>
          </cell>
          <cell r="P4368">
            <v>242301853</v>
          </cell>
          <cell r="Q4368">
            <v>242301852</v>
          </cell>
          <cell r="R4368">
            <v>0</v>
          </cell>
          <cell r="S4368" t="str">
            <v>0.00</v>
          </cell>
          <cell r="T4368">
            <v>0</v>
          </cell>
          <cell r="U4368">
            <v>5</v>
          </cell>
          <cell r="V4368">
            <v>5</v>
          </cell>
          <cell r="W4368" t="str">
            <v>2026-01-07</v>
          </cell>
        </row>
        <row r="4369">
          <cell r="A4369">
            <v>135500</v>
          </cell>
          <cell r="B4369">
            <v>46029</v>
          </cell>
          <cell r="C4369" t="str">
            <v>GINAM</v>
          </cell>
          <cell r="D4369" t="str">
            <v>4244</v>
          </cell>
          <cell r="E4369" t="str">
            <v>3 600 000.00</v>
          </cell>
          <cell r="F4369" t="str">
            <v>4 320 000.00</v>
          </cell>
          <cell r="G4369" t="str">
            <v>MGA</v>
          </cell>
          <cell r="H4369" t="str">
            <v>C400</v>
          </cell>
          <cell r="I4369" t="str">
            <v>E</v>
          </cell>
          <cell r="J4369" t="str">
            <v>2026-01-07</v>
          </cell>
          <cell r="K4369" t="str">
            <v>YASSIE</v>
          </cell>
          <cell r="L4369" t="str">
            <v>True</v>
          </cell>
          <cell r="M4369" t="str">
            <v>True</v>
          </cell>
          <cell r="N4369" t="str">
            <v>True</v>
          </cell>
          <cell r="O4369" t="str">
            <v>False</v>
          </cell>
          <cell r="P4369">
            <v>242200139</v>
          </cell>
          <cell r="Q4369">
            <v>242200138</v>
          </cell>
          <cell r="R4369">
            <v>0</v>
          </cell>
          <cell r="S4369" t="str">
            <v>0.00</v>
          </cell>
          <cell r="T4369">
            <v>0</v>
          </cell>
          <cell r="U4369">
            <v>6</v>
          </cell>
          <cell r="V4369">
            <v>6</v>
          </cell>
          <cell r="W4369" t="str">
            <v>2026-01-07</v>
          </cell>
        </row>
        <row r="4370">
          <cell r="A4370">
            <v>135499</v>
          </cell>
          <cell r="B4370">
            <v>46029</v>
          </cell>
          <cell r="C4370" t="str">
            <v>GINAM</v>
          </cell>
          <cell r="D4370" t="str">
            <v>5827</v>
          </cell>
          <cell r="E4370" t="str">
            <v>3 600 000.00</v>
          </cell>
          <cell r="F4370" t="str">
            <v>4 320 000.00</v>
          </cell>
          <cell r="G4370" t="str">
            <v>MGA</v>
          </cell>
          <cell r="H4370" t="str">
            <v>C400</v>
          </cell>
          <cell r="I4370" t="str">
            <v>E</v>
          </cell>
          <cell r="J4370" t="str">
            <v>2026-01-07</v>
          </cell>
          <cell r="K4370" t="str">
            <v>YASSIE</v>
          </cell>
          <cell r="L4370" t="str">
            <v>True</v>
          </cell>
          <cell r="M4370" t="str">
            <v>True</v>
          </cell>
          <cell r="N4370" t="str">
            <v>True</v>
          </cell>
          <cell r="O4370" t="str">
            <v>False</v>
          </cell>
          <cell r="P4370">
            <v>242404260</v>
          </cell>
          <cell r="Q4370">
            <v>242404259</v>
          </cell>
          <cell r="R4370">
            <v>0</v>
          </cell>
          <cell r="S4370" t="str">
            <v>0.00</v>
          </cell>
          <cell r="T4370">
            <v>0</v>
          </cell>
          <cell r="U4370">
            <v>7</v>
          </cell>
          <cell r="V4370">
            <v>7</v>
          </cell>
          <cell r="W4370" t="str">
            <v>2026-01-07</v>
          </cell>
        </row>
        <row r="4371">
          <cell r="A4371">
            <v>135498</v>
          </cell>
          <cell r="B4371">
            <v>46029</v>
          </cell>
          <cell r="C4371" t="str">
            <v>HARITSOA</v>
          </cell>
          <cell r="D4371" t="str">
            <v>4216</v>
          </cell>
          <cell r="E4371" t="str">
            <v>60 833.33</v>
          </cell>
          <cell r="F4371" t="str">
            <v>73 000.00</v>
          </cell>
          <cell r="G4371" t="str">
            <v>MGA</v>
          </cell>
          <cell r="H4371" t="str">
            <v>C500</v>
          </cell>
          <cell r="I4371" t="str">
            <v>E</v>
          </cell>
          <cell r="J4371" t="str">
            <v>2026-01-07</v>
          </cell>
          <cell r="K4371" t="str">
            <v>YASSIE</v>
          </cell>
          <cell r="L4371" t="str">
            <v>True</v>
          </cell>
          <cell r="M4371" t="str">
            <v>True</v>
          </cell>
          <cell r="N4371" t="str">
            <v>True</v>
          </cell>
          <cell r="O4371" t="str">
            <v>False</v>
          </cell>
          <cell r="P4371">
            <v>242301849</v>
          </cell>
          <cell r="Q4371">
            <v>0</v>
          </cell>
          <cell r="R4371">
            <v>0</v>
          </cell>
          <cell r="S4371" t="str">
            <v>0.00</v>
          </cell>
          <cell r="T4371">
            <v>0</v>
          </cell>
          <cell r="U4371">
            <v>6</v>
          </cell>
          <cell r="V4371">
            <v>6</v>
          </cell>
          <cell r="W4371" t="str">
            <v>2026-01-09</v>
          </cell>
        </row>
        <row r="4372">
          <cell r="A4372">
            <v>135497</v>
          </cell>
          <cell r="B4372">
            <v>46029</v>
          </cell>
          <cell r="C4372" t="str">
            <v>LUCA3</v>
          </cell>
          <cell r="D4372" t="str">
            <v>5042</v>
          </cell>
          <cell r="E4372" t="str">
            <v>1 850 000.00</v>
          </cell>
          <cell r="F4372" t="str">
            <v>1 850 000.00</v>
          </cell>
          <cell r="G4372" t="str">
            <v>MGA</v>
          </cell>
          <cell r="H4372" t="str">
            <v>C104</v>
          </cell>
          <cell r="I4372" t="str">
            <v>E</v>
          </cell>
          <cell r="J4372" t="str">
            <v>2026-01-07</v>
          </cell>
          <cell r="K4372" t="str">
            <v>YASSIE</v>
          </cell>
          <cell r="L4372" t="str">
            <v>True</v>
          </cell>
          <cell r="M4372" t="str">
            <v>True</v>
          </cell>
          <cell r="N4372" t="str">
            <v>True</v>
          </cell>
          <cell r="O4372" t="str">
            <v>False</v>
          </cell>
          <cell r="P4372">
            <v>0</v>
          </cell>
          <cell r="Q4372">
            <v>0</v>
          </cell>
          <cell r="R4372">
            <v>0</v>
          </cell>
          <cell r="S4372" t="str">
            <v>0.00</v>
          </cell>
          <cell r="T4372">
            <v>0</v>
          </cell>
          <cell r="U4372">
            <v>9</v>
          </cell>
          <cell r="V4372">
            <v>9</v>
          </cell>
          <cell r="W4372" t="str">
            <v>2026-01-07</v>
          </cell>
        </row>
        <row r="4373">
          <cell r="A4373">
            <v>135496</v>
          </cell>
          <cell r="B4373">
            <v>46029</v>
          </cell>
          <cell r="C4373" t="str">
            <v>LUCA3</v>
          </cell>
          <cell r="D4373" t="str">
            <v>6642</v>
          </cell>
          <cell r="E4373" t="str">
            <v>8 400 000.00</v>
          </cell>
          <cell r="F4373" t="str">
            <v>8 400 000.00</v>
          </cell>
          <cell r="G4373" t="str">
            <v>MGA</v>
          </cell>
          <cell r="H4373" t="str">
            <v>C104</v>
          </cell>
          <cell r="I4373" t="str">
            <v>E</v>
          </cell>
          <cell r="J4373" t="str">
            <v>2026-01-07</v>
          </cell>
          <cell r="K4373" t="str">
            <v>YASSIE</v>
          </cell>
          <cell r="L4373" t="str">
            <v>True</v>
          </cell>
          <cell r="M4373" t="str">
            <v>True</v>
          </cell>
          <cell r="N4373" t="str">
            <v>True</v>
          </cell>
          <cell r="O4373" t="str">
            <v>False</v>
          </cell>
          <cell r="P4373">
            <v>0</v>
          </cell>
          <cell r="Q4373">
            <v>0</v>
          </cell>
          <cell r="R4373">
            <v>0</v>
          </cell>
          <cell r="S4373" t="str">
            <v>0.00</v>
          </cell>
          <cell r="T4373">
            <v>0</v>
          </cell>
          <cell r="U4373">
            <v>9</v>
          </cell>
          <cell r="V4373">
            <v>9</v>
          </cell>
          <cell r="W4373" t="str">
            <v>2026-01-07</v>
          </cell>
        </row>
        <row r="4374">
          <cell r="A4374">
            <v>135495</v>
          </cell>
          <cell r="B4374">
            <v>46092</v>
          </cell>
          <cell r="C4374" t="str">
            <v>TAHIANA7</v>
          </cell>
          <cell r="E4374" t="str">
            <v>15 105 814.00</v>
          </cell>
          <cell r="F4374" t="str">
            <v>18 126 976.80</v>
          </cell>
          <cell r="G4374" t="str">
            <v>MGA</v>
          </cell>
          <cell r="H4374" t="str">
            <v>C500</v>
          </cell>
          <cell r="I4374" t="str">
            <v>E</v>
          </cell>
          <cell r="J4374" t="str">
            <v>2026-03-11</v>
          </cell>
          <cell r="K4374" t="str">
            <v>YASSIE</v>
          </cell>
          <cell r="L4374" t="str">
            <v>True</v>
          </cell>
          <cell r="M4374" t="str">
            <v>True</v>
          </cell>
          <cell r="N4374" t="str">
            <v>True</v>
          </cell>
          <cell r="O4374" t="str">
            <v>False</v>
          </cell>
          <cell r="P4374">
            <v>242100203</v>
          </cell>
          <cell r="Q4374">
            <v>0</v>
          </cell>
          <cell r="R4374">
            <v>0</v>
          </cell>
          <cell r="S4374" t="str">
            <v>0.00</v>
          </cell>
          <cell r="T4374">
            <v>0</v>
          </cell>
          <cell r="U4374">
            <v>23</v>
          </cell>
          <cell r="V4374">
            <v>23</v>
          </cell>
          <cell r="W4374" t="str">
            <v>2026-03-16</v>
          </cell>
        </row>
        <row r="4375">
          <cell r="A4375">
            <v>135494</v>
          </cell>
          <cell r="B4375">
            <v>46029</v>
          </cell>
          <cell r="C4375" t="str">
            <v>TSILAVINA7</v>
          </cell>
          <cell r="D4375" t="str">
            <v>820</v>
          </cell>
          <cell r="E4375" t="str">
            <v>8 613 600.00</v>
          </cell>
          <cell r="F4375" t="str">
            <v>8 613 600.00</v>
          </cell>
          <cell r="G4375" t="str">
            <v>MGA</v>
          </cell>
          <cell r="H4375" t="str">
            <v>C700</v>
          </cell>
          <cell r="I4375" t="str">
            <v>E</v>
          </cell>
          <cell r="J4375" t="str">
            <v>2026-01-07</v>
          </cell>
          <cell r="K4375" t="str">
            <v>YASSIE</v>
          </cell>
          <cell r="L4375" t="str">
            <v>True</v>
          </cell>
          <cell r="M4375" t="str">
            <v>True</v>
          </cell>
          <cell r="N4375" t="str">
            <v>True</v>
          </cell>
          <cell r="O4375" t="str">
            <v>False</v>
          </cell>
          <cell r="P4375">
            <v>0</v>
          </cell>
          <cell r="Q4375">
            <v>242001126</v>
          </cell>
          <cell r="R4375">
            <v>0</v>
          </cell>
          <cell r="S4375" t="str">
            <v>0.00</v>
          </cell>
          <cell r="T4375">
            <v>0</v>
          </cell>
          <cell r="U4375">
            <v>6</v>
          </cell>
          <cell r="V4375">
            <v>6</v>
          </cell>
          <cell r="W4375" t="str">
            <v>2026-01-08</v>
          </cell>
        </row>
        <row r="4376">
          <cell r="A4376">
            <v>135493</v>
          </cell>
          <cell r="B4376">
            <v>46029</v>
          </cell>
          <cell r="C4376" t="str">
            <v>HARITSOA</v>
          </cell>
          <cell r="D4376" t="str">
            <v>2072</v>
          </cell>
          <cell r="E4376" t="str">
            <v>47 342.84</v>
          </cell>
          <cell r="F4376" t="str">
            <v>47 342.84</v>
          </cell>
          <cell r="G4376" t="str">
            <v>EUR</v>
          </cell>
          <cell r="H4376" t="str">
            <v>C500</v>
          </cell>
          <cell r="I4376" t="str">
            <v>E</v>
          </cell>
          <cell r="J4376" t="str">
            <v>2026-01-07</v>
          </cell>
          <cell r="K4376" t="str">
            <v>YASSIE</v>
          </cell>
          <cell r="L4376" t="str">
            <v>True</v>
          </cell>
          <cell r="M4376" t="str">
            <v>True</v>
          </cell>
          <cell r="N4376" t="str">
            <v>True</v>
          </cell>
          <cell r="O4376" t="str">
            <v>False</v>
          </cell>
          <cell r="P4376">
            <v>242001124</v>
          </cell>
          <cell r="Q4376">
            <v>0</v>
          </cell>
          <cell r="R4376">
            <v>0</v>
          </cell>
          <cell r="S4376" t="str">
            <v>0.00</v>
          </cell>
          <cell r="T4376">
            <v>0</v>
          </cell>
          <cell r="U4376">
            <v>8</v>
          </cell>
          <cell r="V4376">
            <v>8</v>
          </cell>
          <cell r="W4376" t="str">
            <v>2026-01-09</v>
          </cell>
        </row>
        <row r="4377">
          <cell r="A4377">
            <v>135492</v>
          </cell>
          <cell r="B4377">
            <v>46029</v>
          </cell>
          <cell r="C4377" t="str">
            <v>HARITSOA</v>
          </cell>
          <cell r="D4377" t="str">
            <v>2071</v>
          </cell>
          <cell r="E4377" t="str">
            <v>45 300.00</v>
          </cell>
          <cell r="F4377" t="str">
            <v>45 300.00</v>
          </cell>
          <cell r="G4377" t="str">
            <v>EUR</v>
          </cell>
          <cell r="H4377" t="str">
            <v>C500</v>
          </cell>
          <cell r="I4377" t="str">
            <v>E</v>
          </cell>
          <cell r="J4377" t="str">
            <v>2026-01-07</v>
          </cell>
          <cell r="K4377" t="str">
            <v>YASSIE</v>
          </cell>
          <cell r="L4377" t="str">
            <v>True</v>
          </cell>
          <cell r="M4377" t="str">
            <v>True</v>
          </cell>
          <cell r="N4377" t="str">
            <v>True</v>
          </cell>
          <cell r="O4377" t="str">
            <v>False</v>
          </cell>
          <cell r="P4377">
            <v>242001102</v>
          </cell>
          <cell r="Q4377">
            <v>0</v>
          </cell>
          <cell r="R4377">
            <v>0</v>
          </cell>
          <cell r="S4377" t="str">
            <v>0.00</v>
          </cell>
          <cell r="T4377">
            <v>0</v>
          </cell>
          <cell r="U4377">
            <v>7</v>
          </cell>
          <cell r="V4377">
            <v>7</v>
          </cell>
          <cell r="W4377" t="str">
            <v>2026-01-07</v>
          </cell>
        </row>
        <row r="4378">
          <cell r="A4378">
            <v>135491</v>
          </cell>
          <cell r="B4378">
            <v>46029</v>
          </cell>
          <cell r="C4378" t="str">
            <v>OLGA</v>
          </cell>
          <cell r="D4378" t="str">
            <v>4263</v>
          </cell>
          <cell r="E4378" t="str">
            <v>6 457 500.00</v>
          </cell>
          <cell r="F4378" t="str">
            <v>7 749 000.00</v>
          </cell>
          <cell r="G4378" t="str">
            <v>MGA</v>
          </cell>
          <cell r="H4378" t="str">
            <v>C901</v>
          </cell>
          <cell r="I4378" t="str">
            <v>E</v>
          </cell>
          <cell r="J4378" t="str">
            <v>2026-01-07</v>
          </cell>
          <cell r="K4378" t="str">
            <v>YASSIE</v>
          </cell>
          <cell r="L4378" t="str">
            <v>True</v>
          </cell>
          <cell r="M4378" t="str">
            <v>True</v>
          </cell>
          <cell r="N4378" t="str">
            <v>True</v>
          </cell>
          <cell r="O4378" t="str">
            <v>False</v>
          </cell>
          <cell r="P4378">
            <v>0</v>
          </cell>
          <cell r="Q4378">
            <v>0</v>
          </cell>
          <cell r="R4378">
            <v>0</v>
          </cell>
          <cell r="S4378" t="str">
            <v>0.00</v>
          </cell>
          <cell r="T4378">
            <v>0</v>
          </cell>
          <cell r="U4378">
            <v>4</v>
          </cell>
          <cell r="V4378">
            <v>4</v>
          </cell>
          <cell r="W4378" t="str">
            <v>2026-01-07</v>
          </cell>
        </row>
        <row r="4379">
          <cell r="A4379">
            <v>135490</v>
          </cell>
          <cell r="B4379">
            <v>46029</v>
          </cell>
          <cell r="C4379" t="str">
            <v>LUCA3</v>
          </cell>
          <cell r="D4379" t="str">
            <v>2884</v>
          </cell>
          <cell r="E4379" t="str">
            <v>14 400 000.00</v>
          </cell>
          <cell r="F4379" t="str">
            <v>17 280 000.00</v>
          </cell>
          <cell r="G4379" t="str">
            <v>MGA</v>
          </cell>
          <cell r="H4379" t="str">
            <v>C100</v>
          </cell>
          <cell r="I4379" t="str">
            <v>E</v>
          </cell>
          <cell r="J4379" t="str">
            <v>2026-01-07</v>
          </cell>
          <cell r="K4379" t="str">
            <v>YASSIE</v>
          </cell>
          <cell r="L4379" t="str">
            <v>True</v>
          </cell>
          <cell r="M4379" t="str">
            <v>True</v>
          </cell>
          <cell r="N4379" t="str">
            <v>True</v>
          </cell>
          <cell r="O4379" t="str">
            <v>False</v>
          </cell>
          <cell r="P4379">
            <v>0</v>
          </cell>
          <cell r="Q4379">
            <v>0</v>
          </cell>
          <cell r="R4379">
            <v>0</v>
          </cell>
          <cell r="S4379" t="str">
            <v>0.00</v>
          </cell>
          <cell r="T4379">
            <v>0</v>
          </cell>
          <cell r="U4379">
            <v>8</v>
          </cell>
          <cell r="V4379">
            <v>8</v>
          </cell>
          <cell r="W4379" t="str">
            <v>2026-01-14</v>
          </cell>
        </row>
        <row r="4380">
          <cell r="A4380">
            <v>135489</v>
          </cell>
          <cell r="B4380">
            <v>46029</v>
          </cell>
          <cell r="C4380" t="str">
            <v>LUCA3</v>
          </cell>
          <cell r="D4380" t="str">
            <v>973</v>
          </cell>
          <cell r="E4380" t="str">
            <v>10 800 000.00</v>
          </cell>
          <cell r="F4380" t="str">
            <v>12 960 000.00</v>
          </cell>
          <cell r="G4380" t="str">
            <v>MGA</v>
          </cell>
          <cell r="H4380" t="str">
            <v>C100</v>
          </cell>
          <cell r="I4380" t="str">
            <v>E</v>
          </cell>
          <cell r="J4380" t="str">
            <v>2026-01-07</v>
          </cell>
          <cell r="K4380" t="str">
            <v>YASSIE</v>
          </cell>
          <cell r="L4380" t="str">
            <v>True</v>
          </cell>
          <cell r="M4380" t="str">
            <v>True</v>
          </cell>
          <cell r="N4380" t="str">
            <v>True</v>
          </cell>
          <cell r="O4380" t="str">
            <v>False</v>
          </cell>
          <cell r="P4380">
            <v>0</v>
          </cell>
          <cell r="Q4380">
            <v>0</v>
          </cell>
          <cell r="R4380">
            <v>0</v>
          </cell>
          <cell r="S4380" t="str">
            <v>0.00</v>
          </cell>
          <cell r="T4380">
            <v>0</v>
          </cell>
          <cell r="U4380">
            <v>8</v>
          </cell>
          <cell r="V4380">
            <v>8</v>
          </cell>
          <cell r="W4380" t="str">
            <v>2026-01-14</v>
          </cell>
        </row>
        <row r="4381">
          <cell r="A4381">
            <v>135488</v>
          </cell>
          <cell r="B4381">
            <v>46029</v>
          </cell>
          <cell r="C4381" t="str">
            <v>LUCA3</v>
          </cell>
          <cell r="D4381" t="str">
            <v>2167</v>
          </cell>
          <cell r="E4381" t="str">
            <v>9 600 000.00</v>
          </cell>
          <cell r="F4381" t="str">
            <v>9 600 000.00</v>
          </cell>
          <cell r="G4381" t="str">
            <v>MGA</v>
          </cell>
          <cell r="H4381" t="str">
            <v>C100</v>
          </cell>
          <cell r="I4381" t="str">
            <v>E</v>
          </cell>
          <cell r="J4381" t="str">
            <v>2026-01-07</v>
          </cell>
          <cell r="K4381" t="str">
            <v>YASSIE</v>
          </cell>
          <cell r="L4381" t="str">
            <v>True</v>
          </cell>
          <cell r="M4381" t="str">
            <v>True</v>
          </cell>
          <cell r="N4381" t="str">
            <v>True</v>
          </cell>
          <cell r="O4381" t="str">
            <v>False</v>
          </cell>
          <cell r="P4381">
            <v>0</v>
          </cell>
          <cell r="Q4381">
            <v>0</v>
          </cell>
          <cell r="R4381">
            <v>0</v>
          </cell>
          <cell r="S4381" t="str">
            <v>0.00</v>
          </cell>
          <cell r="T4381">
            <v>0</v>
          </cell>
          <cell r="U4381">
            <v>8</v>
          </cell>
          <cell r="V4381">
            <v>8</v>
          </cell>
          <cell r="W4381" t="str">
            <v>2026-01-14</v>
          </cell>
        </row>
        <row r="4382">
          <cell r="A4382">
            <v>135487</v>
          </cell>
          <cell r="B4382">
            <v>46029</v>
          </cell>
          <cell r="C4382" t="str">
            <v>LUCA3</v>
          </cell>
          <cell r="D4382" t="str">
            <v>964</v>
          </cell>
          <cell r="E4382" t="str">
            <v>8 100 000.00</v>
          </cell>
          <cell r="F4382" t="str">
            <v>9 720 000.00</v>
          </cell>
          <cell r="G4382" t="str">
            <v>MGA</v>
          </cell>
          <cell r="H4382" t="str">
            <v>C100</v>
          </cell>
          <cell r="I4382" t="str">
            <v>E</v>
          </cell>
          <cell r="J4382" t="str">
            <v>2026-01-07</v>
          </cell>
          <cell r="K4382" t="str">
            <v>YASSIE</v>
          </cell>
          <cell r="L4382" t="str">
            <v>True</v>
          </cell>
          <cell r="M4382" t="str">
            <v>True</v>
          </cell>
          <cell r="N4382" t="str">
            <v>True</v>
          </cell>
          <cell r="O4382" t="str">
            <v>False</v>
          </cell>
          <cell r="P4382">
            <v>0</v>
          </cell>
          <cell r="Q4382">
            <v>0</v>
          </cell>
          <cell r="R4382">
            <v>0</v>
          </cell>
          <cell r="S4382" t="str">
            <v>0.00</v>
          </cell>
          <cell r="T4382">
            <v>0</v>
          </cell>
          <cell r="U4382">
            <v>12</v>
          </cell>
          <cell r="V4382">
            <v>12</v>
          </cell>
          <cell r="W4382" t="str">
            <v>2026-01-14</v>
          </cell>
        </row>
        <row r="4383">
          <cell r="A4383">
            <v>135486</v>
          </cell>
          <cell r="B4383">
            <v>46029</v>
          </cell>
          <cell r="C4383" t="str">
            <v>PARIS</v>
          </cell>
          <cell r="E4383" t="str">
            <v>0.00</v>
          </cell>
          <cell r="F4383" t="str">
            <v>0.00</v>
          </cell>
          <cell r="G4383" t="str">
            <v>MGA</v>
          </cell>
          <cell r="H4383" t="str">
            <v>C500</v>
          </cell>
          <cell r="I4383" t="str">
            <v>E</v>
          </cell>
          <cell r="J4383" t="str">
            <v>2026-01-07</v>
          </cell>
          <cell r="K4383" t="str">
            <v>YASSIE</v>
          </cell>
          <cell r="L4383" t="str">
            <v>True</v>
          </cell>
          <cell r="M4383" t="str">
            <v>False</v>
          </cell>
          <cell r="N4383" t="str">
            <v>True</v>
          </cell>
          <cell r="O4383" t="str">
            <v>False</v>
          </cell>
          <cell r="P4383">
            <v>242100187</v>
          </cell>
          <cell r="Q4383">
            <v>0</v>
          </cell>
          <cell r="R4383">
            <v>0</v>
          </cell>
          <cell r="S4383" t="str">
            <v>0.00</v>
          </cell>
          <cell r="T4383">
            <v>0</v>
          </cell>
          <cell r="U4383">
            <v>8</v>
          </cell>
          <cell r="V4383">
            <v>8</v>
          </cell>
          <cell r="W4383" t="str">
            <v>2026-01-07</v>
          </cell>
        </row>
        <row r="4384">
          <cell r="A4384">
            <v>135485</v>
          </cell>
          <cell r="B4384">
            <v>46029</v>
          </cell>
          <cell r="C4384" t="str">
            <v>HARITSOA</v>
          </cell>
          <cell r="D4384" t="str">
            <v>2605</v>
          </cell>
          <cell r="E4384" t="str">
            <v>7 110.00</v>
          </cell>
          <cell r="F4384" t="str">
            <v>7 110.00</v>
          </cell>
          <cell r="G4384" t="str">
            <v>USD</v>
          </cell>
          <cell r="H4384" t="str">
            <v>C500</v>
          </cell>
          <cell r="I4384" t="str">
            <v>E</v>
          </cell>
          <cell r="J4384" t="str">
            <v>2026-01-07</v>
          </cell>
          <cell r="K4384" t="str">
            <v>YASSIE</v>
          </cell>
          <cell r="L4384" t="str">
            <v>True</v>
          </cell>
          <cell r="M4384" t="str">
            <v>True</v>
          </cell>
          <cell r="N4384" t="str">
            <v>True</v>
          </cell>
          <cell r="O4384" t="str">
            <v>False</v>
          </cell>
          <cell r="P4384">
            <v>242100185</v>
          </cell>
          <cell r="Q4384">
            <v>0</v>
          </cell>
          <cell r="R4384">
            <v>0</v>
          </cell>
          <cell r="S4384" t="str">
            <v>0.00</v>
          </cell>
          <cell r="T4384">
            <v>0</v>
          </cell>
          <cell r="U4384">
            <v>7</v>
          </cell>
          <cell r="V4384">
            <v>7</v>
          </cell>
          <cell r="W4384" t="str">
            <v>2026-01-07</v>
          </cell>
        </row>
        <row r="4385">
          <cell r="A4385">
            <v>135484</v>
          </cell>
          <cell r="B4385">
            <v>46029</v>
          </cell>
          <cell r="C4385" t="str">
            <v>HARITSOA</v>
          </cell>
          <cell r="D4385" t="str">
            <v>2605</v>
          </cell>
          <cell r="E4385" t="str">
            <v>38 635.90</v>
          </cell>
          <cell r="F4385" t="str">
            <v>38 635.90</v>
          </cell>
          <cell r="G4385" t="str">
            <v>USD</v>
          </cell>
          <cell r="H4385" t="str">
            <v>C500</v>
          </cell>
          <cell r="I4385" t="str">
            <v>E</v>
          </cell>
          <cell r="J4385" t="str">
            <v>2026-01-07</v>
          </cell>
          <cell r="K4385" t="str">
            <v>YASSIE</v>
          </cell>
          <cell r="L4385" t="str">
            <v>True</v>
          </cell>
          <cell r="M4385" t="str">
            <v>True</v>
          </cell>
          <cell r="N4385" t="str">
            <v>True</v>
          </cell>
          <cell r="O4385" t="str">
            <v>False</v>
          </cell>
          <cell r="P4385">
            <v>242100183</v>
          </cell>
          <cell r="Q4385">
            <v>0</v>
          </cell>
          <cell r="R4385">
            <v>0</v>
          </cell>
          <cell r="S4385" t="str">
            <v>0.00</v>
          </cell>
          <cell r="T4385">
            <v>0</v>
          </cell>
          <cell r="U4385">
            <v>6</v>
          </cell>
          <cell r="V4385">
            <v>6</v>
          </cell>
          <cell r="W4385" t="str">
            <v>2026-01-07</v>
          </cell>
        </row>
        <row r="4386">
          <cell r="A4386">
            <v>135483</v>
          </cell>
          <cell r="B4386">
            <v>46029</v>
          </cell>
          <cell r="C4386" t="str">
            <v>HARITSOA</v>
          </cell>
          <cell r="D4386" t="str">
            <v>2072</v>
          </cell>
          <cell r="E4386" t="str">
            <v>47 342.84</v>
          </cell>
          <cell r="F4386" t="str">
            <v>47 342.84</v>
          </cell>
          <cell r="G4386" t="str">
            <v>EUR</v>
          </cell>
          <cell r="H4386" t="str">
            <v>C500</v>
          </cell>
          <cell r="I4386" t="str">
            <v>E</v>
          </cell>
          <cell r="J4386" t="str">
            <v>2026-01-07</v>
          </cell>
          <cell r="K4386" t="str">
            <v>YASSIE</v>
          </cell>
          <cell r="L4386" t="str">
            <v>True</v>
          </cell>
          <cell r="M4386" t="str">
            <v>False</v>
          </cell>
          <cell r="N4386" t="str">
            <v>False</v>
          </cell>
          <cell r="O4386" t="str">
            <v>True</v>
          </cell>
          <cell r="P4386">
            <v>241900235</v>
          </cell>
          <cell r="Q4386">
            <v>0</v>
          </cell>
          <cell r="R4386">
            <v>0</v>
          </cell>
          <cell r="S4386" t="str">
            <v>0.00</v>
          </cell>
          <cell r="T4386">
            <v>0</v>
          </cell>
          <cell r="U4386">
            <v>0</v>
          </cell>
          <cell r="V4386">
            <v>0</v>
          </cell>
          <cell r="W4386" t="str">
            <v>0000-00-00</v>
          </cell>
        </row>
        <row r="4387">
          <cell r="A4387">
            <v>135482</v>
          </cell>
          <cell r="B4387">
            <v>46029</v>
          </cell>
          <cell r="C4387" t="str">
            <v>HARITSOA</v>
          </cell>
          <cell r="D4387" t="str">
            <v>3211</v>
          </cell>
          <cell r="E4387" t="str">
            <v>119 612.00</v>
          </cell>
          <cell r="F4387" t="str">
            <v>119 612.00</v>
          </cell>
          <cell r="G4387" t="str">
            <v>EUR</v>
          </cell>
          <cell r="H4387" t="str">
            <v>C500</v>
          </cell>
          <cell r="I4387" t="str">
            <v>E</v>
          </cell>
          <cell r="J4387" t="str">
            <v>2026-01-07</v>
          </cell>
          <cell r="K4387" t="str">
            <v>YASSIE</v>
          </cell>
          <cell r="L4387" t="str">
            <v>True</v>
          </cell>
          <cell r="M4387" t="str">
            <v>True</v>
          </cell>
          <cell r="N4387" t="str">
            <v>True</v>
          </cell>
          <cell r="O4387" t="str">
            <v>False</v>
          </cell>
          <cell r="P4387">
            <v>241700697</v>
          </cell>
          <cell r="Q4387">
            <v>0</v>
          </cell>
          <cell r="R4387">
            <v>0</v>
          </cell>
          <cell r="S4387" t="str">
            <v>0.00</v>
          </cell>
          <cell r="T4387">
            <v>0</v>
          </cell>
          <cell r="U4387">
            <v>6</v>
          </cell>
          <cell r="V4387">
            <v>6</v>
          </cell>
          <cell r="W4387" t="str">
            <v>2026-01-07</v>
          </cell>
        </row>
        <row r="4388">
          <cell r="A4388">
            <v>135481</v>
          </cell>
          <cell r="B4388">
            <v>46029</v>
          </cell>
          <cell r="C4388" t="str">
            <v>HARITSOA</v>
          </cell>
          <cell r="E4388" t="str">
            <v>2 101 653 120.00</v>
          </cell>
          <cell r="F4388" t="str">
            <v>2 521 983 744.00</v>
          </cell>
          <cell r="G4388" t="str">
            <v>MGA</v>
          </cell>
          <cell r="H4388" t="str">
            <v>C500</v>
          </cell>
          <cell r="I4388" t="str">
            <v>E</v>
          </cell>
          <cell r="J4388" t="str">
            <v>2026-01-07</v>
          </cell>
          <cell r="K4388" t="str">
            <v>YASSIE</v>
          </cell>
          <cell r="L4388" t="str">
            <v>True</v>
          </cell>
          <cell r="M4388" t="str">
            <v>True</v>
          </cell>
          <cell r="N4388" t="str">
            <v>True</v>
          </cell>
          <cell r="O4388" t="str">
            <v>False</v>
          </cell>
          <cell r="P4388">
            <v>241800593</v>
          </cell>
          <cell r="Q4388">
            <v>0</v>
          </cell>
          <cell r="R4388">
            <v>0</v>
          </cell>
          <cell r="S4388" t="str">
            <v>0.00</v>
          </cell>
          <cell r="T4388">
            <v>0</v>
          </cell>
          <cell r="U4388">
            <v>8</v>
          </cell>
          <cell r="V4388">
            <v>8</v>
          </cell>
          <cell r="W4388" t="str">
            <v>2026-01-07</v>
          </cell>
        </row>
        <row r="4389">
          <cell r="A4389">
            <v>135480</v>
          </cell>
          <cell r="B4389">
            <v>46028</v>
          </cell>
          <cell r="C4389" t="str">
            <v>LUISA</v>
          </cell>
          <cell r="D4389" t="str">
            <v>2886</v>
          </cell>
          <cell r="E4389" t="str">
            <v>835 100.00</v>
          </cell>
          <cell r="F4389" t="str">
            <v>1 002 120.00</v>
          </cell>
          <cell r="G4389" t="str">
            <v>MGA</v>
          </cell>
          <cell r="H4389" t="str">
            <v>C700</v>
          </cell>
          <cell r="I4389" t="str">
            <v>E</v>
          </cell>
          <cell r="J4389" t="str">
            <v>2026-01-06</v>
          </cell>
          <cell r="K4389" t="str">
            <v>YASSIE</v>
          </cell>
          <cell r="L4389" t="str">
            <v>True</v>
          </cell>
          <cell r="M4389" t="str">
            <v>True</v>
          </cell>
          <cell r="N4389" t="str">
            <v>True</v>
          </cell>
          <cell r="O4389" t="str">
            <v>False</v>
          </cell>
          <cell r="P4389">
            <v>240600174</v>
          </cell>
          <cell r="Q4389">
            <v>0</v>
          </cell>
          <cell r="R4389">
            <v>0</v>
          </cell>
          <cell r="S4389" t="str">
            <v>0.00</v>
          </cell>
          <cell r="T4389">
            <v>0</v>
          </cell>
          <cell r="U4389">
            <v>6</v>
          </cell>
          <cell r="V4389">
            <v>6</v>
          </cell>
          <cell r="W4389" t="str">
            <v>2026-01-06</v>
          </cell>
        </row>
        <row r="4390">
          <cell r="A4390">
            <v>135479</v>
          </cell>
          <cell r="B4390">
            <v>46028</v>
          </cell>
          <cell r="C4390" t="str">
            <v>HARITSOA</v>
          </cell>
          <cell r="D4390" t="str">
            <v>2071</v>
          </cell>
          <cell r="E4390" t="str">
            <v>45 300.00</v>
          </cell>
          <cell r="F4390" t="str">
            <v>45 300.00</v>
          </cell>
          <cell r="G4390" t="str">
            <v>EUR</v>
          </cell>
          <cell r="H4390" t="str">
            <v>C500</v>
          </cell>
          <cell r="I4390" t="str">
            <v>E</v>
          </cell>
          <cell r="J4390" t="str">
            <v>2026-01-06</v>
          </cell>
          <cell r="K4390" t="str">
            <v>YASSIE</v>
          </cell>
          <cell r="L4390" t="str">
            <v>True</v>
          </cell>
          <cell r="M4390" t="str">
            <v>False</v>
          </cell>
          <cell r="N4390" t="str">
            <v>False</v>
          </cell>
          <cell r="O4390" t="str">
            <v>True</v>
          </cell>
          <cell r="P4390">
            <v>240500120</v>
          </cell>
          <cell r="Q4390">
            <v>0</v>
          </cell>
          <cell r="R4390">
            <v>0</v>
          </cell>
          <cell r="S4390" t="str">
            <v>0.00</v>
          </cell>
          <cell r="T4390">
            <v>0</v>
          </cell>
          <cell r="U4390">
            <v>0</v>
          </cell>
          <cell r="V4390">
            <v>0</v>
          </cell>
          <cell r="W4390" t="str">
            <v>0000-00-00</v>
          </cell>
        </row>
        <row r="4391">
          <cell r="A4391">
            <v>135478</v>
          </cell>
          <cell r="B4391">
            <v>46028</v>
          </cell>
          <cell r="C4391" t="str">
            <v>LUCA3</v>
          </cell>
          <cell r="D4391" t="str">
            <v>2630</v>
          </cell>
          <cell r="E4391" t="str">
            <v>11 900 000.00</v>
          </cell>
          <cell r="F4391" t="str">
            <v>11 900 000.00</v>
          </cell>
          <cell r="G4391" t="str">
            <v>MGA</v>
          </cell>
          <cell r="H4391" t="str">
            <v>C100</v>
          </cell>
          <cell r="I4391" t="str">
            <v>E</v>
          </cell>
          <cell r="J4391" t="str">
            <v>2026-01-06</v>
          </cell>
          <cell r="K4391" t="str">
            <v>YASSIE</v>
          </cell>
          <cell r="L4391" t="str">
            <v>True</v>
          </cell>
          <cell r="M4391" t="str">
            <v>True</v>
          </cell>
          <cell r="N4391" t="str">
            <v>True</v>
          </cell>
          <cell r="O4391" t="str">
            <v>False</v>
          </cell>
          <cell r="P4391">
            <v>0</v>
          </cell>
          <cell r="Q4391">
            <v>0</v>
          </cell>
          <cell r="R4391">
            <v>0</v>
          </cell>
          <cell r="S4391" t="str">
            <v>0.00</v>
          </cell>
          <cell r="T4391">
            <v>0</v>
          </cell>
          <cell r="U4391">
            <v>6</v>
          </cell>
          <cell r="V4391">
            <v>6</v>
          </cell>
          <cell r="W4391" t="str">
            <v>2026-01-06</v>
          </cell>
        </row>
        <row r="4392">
          <cell r="A4392">
            <v>135477</v>
          </cell>
          <cell r="B4392">
            <v>46028</v>
          </cell>
          <cell r="C4392" t="str">
            <v>LUCA3</v>
          </cell>
          <cell r="D4392" t="str">
            <v>2630</v>
          </cell>
          <cell r="E4392" t="str">
            <v>11 000 000.00</v>
          </cell>
          <cell r="F4392" t="str">
            <v>11 000 000.00</v>
          </cell>
          <cell r="G4392" t="str">
            <v>MGA</v>
          </cell>
          <cell r="H4392" t="str">
            <v>C100</v>
          </cell>
          <cell r="I4392" t="str">
            <v>E</v>
          </cell>
          <cell r="J4392" t="str">
            <v>2026-01-06</v>
          </cell>
          <cell r="K4392" t="str">
            <v>YASSIE</v>
          </cell>
          <cell r="L4392" t="str">
            <v>True</v>
          </cell>
          <cell r="M4392" t="str">
            <v>True</v>
          </cell>
          <cell r="N4392" t="str">
            <v>True</v>
          </cell>
          <cell r="O4392" t="str">
            <v>False</v>
          </cell>
          <cell r="P4392">
            <v>0</v>
          </cell>
          <cell r="Q4392">
            <v>0</v>
          </cell>
          <cell r="R4392">
            <v>0</v>
          </cell>
          <cell r="S4392" t="str">
            <v>0.00</v>
          </cell>
          <cell r="T4392">
            <v>0</v>
          </cell>
          <cell r="U4392">
            <v>6</v>
          </cell>
          <cell r="V4392">
            <v>6</v>
          </cell>
          <cell r="W4392" t="str">
            <v>2026-01-06</v>
          </cell>
        </row>
        <row r="4393">
          <cell r="A4393">
            <v>135476</v>
          </cell>
          <cell r="B4393">
            <v>46028</v>
          </cell>
          <cell r="C4393" t="str">
            <v>MIALY23</v>
          </cell>
          <cell r="D4393" t="str">
            <v>2490</v>
          </cell>
          <cell r="E4393" t="str">
            <v>313 150.00</v>
          </cell>
          <cell r="F4393" t="str">
            <v>375 780.00</v>
          </cell>
          <cell r="G4393" t="str">
            <v>MGA</v>
          </cell>
          <cell r="H4393" t="str">
            <v>C100</v>
          </cell>
          <cell r="I4393" t="str">
            <v>E</v>
          </cell>
          <cell r="J4393" t="str">
            <v>2026-01-06</v>
          </cell>
          <cell r="K4393" t="str">
            <v>YASSIE</v>
          </cell>
          <cell r="L4393" t="str">
            <v>True</v>
          </cell>
          <cell r="M4393" t="str">
            <v>True</v>
          </cell>
          <cell r="N4393" t="str">
            <v>True</v>
          </cell>
          <cell r="O4393" t="str">
            <v>False</v>
          </cell>
          <cell r="P4393">
            <v>240400193</v>
          </cell>
          <cell r="Q4393">
            <v>240400192</v>
          </cell>
          <cell r="R4393">
            <v>0</v>
          </cell>
          <cell r="S4393" t="str">
            <v>0.00</v>
          </cell>
          <cell r="T4393">
            <v>0</v>
          </cell>
          <cell r="U4393">
            <v>6</v>
          </cell>
          <cell r="V4393">
            <v>6</v>
          </cell>
          <cell r="W4393" t="str">
            <v>2026-01-13</v>
          </cell>
        </row>
        <row r="4394">
          <cell r="A4394">
            <v>135475</v>
          </cell>
          <cell r="B4394">
            <v>46028</v>
          </cell>
          <cell r="C4394" t="str">
            <v>LUCA3</v>
          </cell>
          <cell r="D4394" t="str">
            <v>3293</v>
          </cell>
          <cell r="E4394" t="str">
            <v>1 000 000.00</v>
          </cell>
          <cell r="F4394" t="str">
            <v>1 000 000.00</v>
          </cell>
          <cell r="G4394" t="str">
            <v>USD</v>
          </cell>
          <cell r="H4394" t="str">
            <v>C100</v>
          </cell>
          <cell r="I4394" t="str">
            <v>E</v>
          </cell>
          <cell r="J4394" t="str">
            <v>2026-01-06</v>
          </cell>
          <cell r="K4394" t="str">
            <v>YASSIE</v>
          </cell>
          <cell r="L4394" t="str">
            <v>True</v>
          </cell>
          <cell r="M4394" t="str">
            <v>True</v>
          </cell>
          <cell r="N4394" t="str">
            <v>True</v>
          </cell>
          <cell r="O4394" t="str">
            <v>False</v>
          </cell>
          <cell r="P4394">
            <v>0</v>
          </cell>
          <cell r="Q4394">
            <v>0</v>
          </cell>
          <cell r="R4394">
            <v>0</v>
          </cell>
          <cell r="S4394" t="str">
            <v>0.00</v>
          </cell>
          <cell r="T4394">
            <v>0</v>
          </cell>
          <cell r="U4394">
            <v>8</v>
          </cell>
          <cell r="V4394">
            <v>8</v>
          </cell>
          <cell r="W4394" t="str">
            <v>2026-01-06</v>
          </cell>
        </row>
        <row r="4395">
          <cell r="A4395">
            <v>135474</v>
          </cell>
          <cell r="B4395">
            <v>46028</v>
          </cell>
          <cell r="C4395" t="str">
            <v>GINAM</v>
          </cell>
          <cell r="D4395" t="str">
            <v>2886</v>
          </cell>
          <cell r="E4395" t="str">
            <v>2 682 200.00</v>
          </cell>
          <cell r="F4395" t="str">
            <v>3 218 640.00</v>
          </cell>
          <cell r="G4395" t="str">
            <v>MGA</v>
          </cell>
          <cell r="H4395" t="str">
            <v>C400</v>
          </cell>
          <cell r="I4395" t="str">
            <v>E</v>
          </cell>
          <cell r="J4395" t="str">
            <v>2026-01-06</v>
          </cell>
          <cell r="K4395" t="str">
            <v>YASSIE</v>
          </cell>
          <cell r="L4395" t="str">
            <v>True</v>
          </cell>
          <cell r="M4395" t="str">
            <v>True</v>
          </cell>
          <cell r="N4395" t="str">
            <v>True</v>
          </cell>
          <cell r="O4395" t="str">
            <v>False</v>
          </cell>
          <cell r="P4395">
            <v>240000158</v>
          </cell>
          <cell r="Q4395">
            <v>240000157</v>
          </cell>
          <cell r="R4395">
            <v>0</v>
          </cell>
          <cell r="S4395" t="str">
            <v>0.00</v>
          </cell>
          <cell r="T4395">
            <v>0</v>
          </cell>
          <cell r="U4395">
            <v>7</v>
          </cell>
          <cell r="V4395">
            <v>7</v>
          </cell>
          <cell r="W4395" t="str">
            <v>2026-01-06</v>
          </cell>
        </row>
        <row r="4396">
          <cell r="A4396">
            <v>135473</v>
          </cell>
          <cell r="B4396">
            <v>46028</v>
          </cell>
          <cell r="C4396" t="str">
            <v>LUCA3</v>
          </cell>
          <cell r="D4396" t="str">
            <v>3620</v>
          </cell>
          <cell r="E4396" t="str">
            <v>1 900 000.00</v>
          </cell>
          <cell r="F4396" t="str">
            <v>1 900 000.00</v>
          </cell>
          <cell r="G4396" t="str">
            <v>MGA</v>
          </cell>
          <cell r="H4396" t="str">
            <v>C100</v>
          </cell>
          <cell r="I4396" t="str">
            <v>E</v>
          </cell>
          <cell r="J4396" t="str">
            <v>2026-01-06</v>
          </cell>
          <cell r="K4396" t="str">
            <v>YASSIE</v>
          </cell>
          <cell r="L4396" t="str">
            <v>True</v>
          </cell>
          <cell r="M4396" t="str">
            <v>True</v>
          </cell>
          <cell r="N4396" t="str">
            <v>True</v>
          </cell>
          <cell r="O4396" t="str">
            <v>False</v>
          </cell>
          <cell r="P4396">
            <v>0</v>
          </cell>
          <cell r="Q4396">
            <v>0</v>
          </cell>
          <cell r="R4396">
            <v>0</v>
          </cell>
          <cell r="S4396" t="str">
            <v>0.00</v>
          </cell>
          <cell r="T4396">
            <v>0</v>
          </cell>
          <cell r="U4396">
            <v>8</v>
          </cell>
          <cell r="V4396">
            <v>8</v>
          </cell>
          <cell r="W4396" t="str">
            <v>2026-01-13</v>
          </cell>
        </row>
        <row r="4397">
          <cell r="A4397">
            <v>135472</v>
          </cell>
          <cell r="B4397">
            <v>46028</v>
          </cell>
          <cell r="C4397" t="str">
            <v>MIALY23</v>
          </cell>
          <cell r="D4397" t="str">
            <v>2490</v>
          </cell>
          <cell r="E4397" t="str">
            <v>342 650.00</v>
          </cell>
          <cell r="F4397" t="str">
            <v>411 180.00</v>
          </cell>
          <cell r="G4397" t="str">
            <v>MGA</v>
          </cell>
          <cell r="H4397" t="str">
            <v>C100</v>
          </cell>
          <cell r="I4397" t="str">
            <v>E</v>
          </cell>
          <cell r="J4397" t="str">
            <v>2026-01-06</v>
          </cell>
          <cell r="K4397" t="str">
            <v>YASSIE</v>
          </cell>
          <cell r="L4397" t="str">
            <v>True</v>
          </cell>
          <cell r="M4397" t="str">
            <v>True</v>
          </cell>
          <cell r="N4397" t="str">
            <v>True</v>
          </cell>
          <cell r="O4397" t="str">
            <v>False</v>
          </cell>
          <cell r="P4397">
            <v>240200276</v>
          </cell>
          <cell r="Q4397">
            <v>240200275</v>
          </cell>
          <cell r="R4397">
            <v>0</v>
          </cell>
          <cell r="S4397" t="str">
            <v>0.00</v>
          </cell>
          <cell r="T4397">
            <v>0</v>
          </cell>
          <cell r="U4397">
            <v>6</v>
          </cell>
          <cell r="V4397">
            <v>6</v>
          </cell>
          <cell r="W4397" t="str">
            <v>2026-01-13</v>
          </cell>
        </row>
        <row r="4398">
          <cell r="A4398">
            <v>135471</v>
          </cell>
          <cell r="B4398">
            <v>46028</v>
          </cell>
          <cell r="C4398" t="str">
            <v>MIALY23</v>
          </cell>
          <cell r="D4398" t="str">
            <v>2490</v>
          </cell>
          <cell r="E4398" t="str">
            <v>814 150.00</v>
          </cell>
          <cell r="F4398" t="str">
            <v>976 980.00</v>
          </cell>
          <cell r="G4398" t="str">
            <v>MGA</v>
          </cell>
          <cell r="H4398" t="str">
            <v>C100</v>
          </cell>
          <cell r="I4398" t="str">
            <v>E</v>
          </cell>
          <cell r="J4398" t="str">
            <v>2026-01-06</v>
          </cell>
          <cell r="K4398" t="str">
            <v>YASSIE</v>
          </cell>
          <cell r="L4398" t="str">
            <v>True</v>
          </cell>
          <cell r="M4398" t="str">
            <v>True</v>
          </cell>
          <cell r="N4398" t="str">
            <v>True</v>
          </cell>
          <cell r="O4398" t="str">
            <v>False</v>
          </cell>
          <cell r="P4398">
            <v>240200273</v>
          </cell>
          <cell r="Q4398">
            <v>240200272</v>
          </cell>
          <cell r="R4398">
            <v>0</v>
          </cell>
          <cell r="S4398" t="str">
            <v>0.00</v>
          </cell>
          <cell r="T4398">
            <v>0</v>
          </cell>
          <cell r="U4398">
            <v>6</v>
          </cell>
          <cell r="V4398">
            <v>6</v>
          </cell>
          <cell r="W4398" t="str">
            <v>2026-01-13</v>
          </cell>
        </row>
        <row r="4399">
          <cell r="A4399">
            <v>135470</v>
          </cell>
          <cell r="B4399">
            <v>46028</v>
          </cell>
          <cell r="C4399" t="str">
            <v>LUCA3</v>
          </cell>
          <cell r="D4399" t="str">
            <v>723</v>
          </cell>
          <cell r="E4399" t="str">
            <v>2 285 500.00</v>
          </cell>
          <cell r="F4399" t="str">
            <v>2 285 500.00</v>
          </cell>
          <cell r="G4399" t="str">
            <v>MGA</v>
          </cell>
          <cell r="H4399" t="str">
            <v>C104</v>
          </cell>
          <cell r="I4399" t="str">
            <v>E</v>
          </cell>
          <cell r="J4399" t="str">
            <v>2026-01-06</v>
          </cell>
          <cell r="K4399" t="str">
            <v>YASSIE</v>
          </cell>
          <cell r="L4399" t="str">
            <v>True</v>
          </cell>
          <cell r="M4399" t="str">
            <v>True</v>
          </cell>
          <cell r="N4399" t="str">
            <v>True</v>
          </cell>
          <cell r="O4399" t="str">
            <v>False</v>
          </cell>
          <cell r="P4399">
            <v>0</v>
          </cell>
          <cell r="Q4399">
            <v>0</v>
          </cell>
          <cell r="R4399">
            <v>0</v>
          </cell>
          <cell r="S4399" t="str">
            <v>0.00</v>
          </cell>
          <cell r="T4399">
            <v>0</v>
          </cell>
          <cell r="U4399">
            <v>8</v>
          </cell>
          <cell r="V4399">
            <v>8</v>
          </cell>
          <cell r="W4399" t="str">
            <v>2026-01-06</v>
          </cell>
        </row>
        <row r="4400">
          <cell r="A4400">
            <v>135469</v>
          </cell>
          <cell r="B4400">
            <v>46028</v>
          </cell>
          <cell r="C4400" t="str">
            <v>LUCA3</v>
          </cell>
          <cell r="D4400" t="str">
            <v>2490</v>
          </cell>
          <cell r="E4400" t="str">
            <v>35 659 000.00</v>
          </cell>
          <cell r="F4400" t="str">
            <v>35 659 000.00</v>
          </cell>
          <cell r="G4400" t="str">
            <v>MGA</v>
          </cell>
          <cell r="H4400" t="str">
            <v>C104</v>
          </cell>
          <cell r="I4400" t="str">
            <v>E</v>
          </cell>
          <cell r="J4400" t="str">
            <v>2026-01-06</v>
          </cell>
          <cell r="K4400" t="str">
            <v>YASSIE</v>
          </cell>
          <cell r="L4400" t="str">
            <v>True</v>
          </cell>
          <cell r="M4400" t="str">
            <v>True</v>
          </cell>
          <cell r="N4400" t="str">
            <v>True</v>
          </cell>
          <cell r="O4400" t="str">
            <v>False</v>
          </cell>
          <cell r="P4400">
            <v>0</v>
          </cell>
          <cell r="Q4400">
            <v>0</v>
          </cell>
          <cell r="R4400">
            <v>0</v>
          </cell>
          <cell r="S4400" t="str">
            <v>0.00</v>
          </cell>
          <cell r="T4400">
            <v>0</v>
          </cell>
          <cell r="U4400">
            <v>16</v>
          </cell>
          <cell r="V4400">
            <v>16</v>
          </cell>
          <cell r="W4400" t="str">
            <v>2026-01-06</v>
          </cell>
        </row>
        <row r="4401">
          <cell r="A4401">
            <v>135468</v>
          </cell>
          <cell r="B4401">
            <v>46028</v>
          </cell>
          <cell r="C4401" t="str">
            <v>LUCA3</v>
          </cell>
          <cell r="D4401" t="str">
            <v>2886</v>
          </cell>
          <cell r="E4401" t="str">
            <v>27 944 500.00</v>
          </cell>
          <cell r="F4401" t="str">
            <v>27 944 500.00</v>
          </cell>
          <cell r="G4401" t="str">
            <v>MGA</v>
          </cell>
          <cell r="H4401" t="str">
            <v>C104</v>
          </cell>
          <cell r="I4401" t="str">
            <v>E</v>
          </cell>
          <cell r="J4401" t="str">
            <v>2026-01-06</v>
          </cell>
          <cell r="K4401" t="str">
            <v>YASSIE</v>
          </cell>
          <cell r="L4401" t="str">
            <v>True</v>
          </cell>
          <cell r="M4401" t="str">
            <v>True</v>
          </cell>
          <cell r="N4401" t="str">
            <v>True</v>
          </cell>
          <cell r="O4401" t="str">
            <v>False</v>
          </cell>
          <cell r="P4401">
            <v>239800439</v>
          </cell>
          <cell r="Q4401">
            <v>0</v>
          </cell>
          <cell r="R4401">
            <v>0</v>
          </cell>
          <cell r="S4401" t="str">
            <v>0.00</v>
          </cell>
          <cell r="T4401">
            <v>0</v>
          </cell>
          <cell r="U4401">
            <v>11</v>
          </cell>
          <cell r="V4401">
            <v>11</v>
          </cell>
          <cell r="W4401" t="str">
            <v>2026-01-06</v>
          </cell>
        </row>
        <row r="4402">
          <cell r="A4402">
            <v>135467</v>
          </cell>
          <cell r="B4402">
            <v>46028</v>
          </cell>
          <cell r="C4402" t="str">
            <v>HERY.RAMAROLAHY</v>
          </cell>
          <cell r="D4402" t="str">
            <v>2328</v>
          </cell>
          <cell r="E4402" t="str">
            <v>5 100 000.00</v>
          </cell>
          <cell r="F4402" t="str">
            <v>6 120 000.00</v>
          </cell>
          <cell r="G4402" t="str">
            <v>MGA</v>
          </cell>
          <cell r="H4402" t="str">
            <v>C500</v>
          </cell>
          <cell r="I4402" t="str">
            <v>E</v>
          </cell>
          <cell r="J4402" t="str">
            <v>2026-01-06</v>
          </cell>
          <cell r="K4402" t="str">
            <v>YASSIE</v>
          </cell>
          <cell r="L4402" t="str">
            <v>True</v>
          </cell>
          <cell r="M4402" t="str">
            <v>True</v>
          </cell>
          <cell r="N4402" t="str">
            <v>True</v>
          </cell>
          <cell r="O4402" t="str">
            <v>False</v>
          </cell>
          <cell r="P4402">
            <v>239800424</v>
          </cell>
          <cell r="Q4402">
            <v>0</v>
          </cell>
          <cell r="R4402">
            <v>0</v>
          </cell>
          <cell r="S4402" t="str">
            <v>0.00</v>
          </cell>
          <cell r="T4402">
            <v>0</v>
          </cell>
          <cell r="U4402">
            <v>7</v>
          </cell>
          <cell r="V4402">
            <v>7</v>
          </cell>
          <cell r="W4402" t="str">
            <v>2026-01-07</v>
          </cell>
        </row>
        <row r="4403">
          <cell r="A4403">
            <v>135466</v>
          </cell>
          <cell r="B4403">
            <v>46028</v>
          </cell>
          <cell r="C4403" t="str">
            <v>MIALY23</v>
          </cell>
          <cell r="D4403" t="str">
            <v>723</v>
          </cell>
          <cell r="E4403" t="str">
            <v>2 256 600.00</v>
          </cell>
          <cell r="F4403" t="str">
            <v>2 707 920.00</v>
          </cell>
          <cell r="G4403" t="str">
            <v>MGA</v>
          </cell>
          <cell r="H4403" t="str">
            <v>C700</v>
          </cell>
          <cell r="I4403" t="str">
            <v>E</v>
          </cell>
          <cell r="J4403" t="str">
            <v>2026-01-06</v>
          </cell>
          <cell r="K4403" t="str">
            <v>YASSIE</v>
          </cell>
          <cell r="L4403" t="str">
            <v>True</v>
          </cell>
          <cell r="M4403" t="str">
            <v>True</v>
          </cell>
          <cell r="N4403" t="str">
            <v>True</v>
          </cell>
          <cell r="O4403" t="str">
            <v>False</v>
          </cell>
          <cell r="P4403">
            <v>239900178</v>
          </cell>
          <cell r="Q4403">
            <v>239900177</v>
          </cell>
          <cell r="R4403">
            <v>0</v>
          </cell>
          <cell r="S4403" t="str">
            <v>0.00</v>
          </cell>
          <cell r="T4403">
            <v>0</v>
          </cell>
          <cell r="U4403">
            <v>7</v>
          </cell>
          <cell r="V4403">
            <v>7</v>
          </cell>
          <cell r="W4403" t="str">
            <v>2026-01-13</v>
          </cell>
        </row>
        <row r="4404">
          <cell r="A4404">
            <v>135465</v>
          </cell>
          <cell r="B4404">
            <v>46028</v>
          </cell>
          <cell r="C4404" t="str">
            <v>MIALY23</v>
          </cell>
          <cell r="D4404" t="str">
            <v>723</v>
          </cell>
          <cell r="E4404" t="str">
            <v>1 248 400.00</v>
          </cell>
          <cell r="F4404" t="str">
            <v>1 498 080.00</v>
          </cell>
          <cell r="G4404" t="str">
            <v>MGA</v>
          </cell>
          <cell r="H4404" t="str">
            <v>C100</v>
          </cell>
          <cell r="I4404" t="str">
            <v>E</v>
          </cell>
          <cell r="J4404" t="str">
            <v>2026-01-06</v>
          </cell>
          <cell r="K4404" t="str">
            <v>YASSIE</v>
          </cell>
          <cell r="L4404" t="str">
            <v>True</v>
          </cell>
          <cell r="M4404" t="str">
            <v>True</v>
          </cell>
          <cell r="N4404" t="str">
            <v>True</v>
          </cell>
          <cell r="O4404" t="str">
            <v>False</v>
          </cell>
          <cell r="P4404">
            <v>239900175</v>
          </cell>
          <cell r="Q4404">
            <v>239900174</v>
          </cell>
          <cell r="R4404">
            <v>0</v>
          </cell>
          <cell r="S4404" t="str">
            <v>0.00</v>
          </cell>
          <cell r="T4404">
            <v>0</v>
          </cell>
          <cell r="U4404">
            <v>6</v>
          </cell>
          <cell r="V4404">
            <v>6</v>
          </cell>
          <cell r="W4404" t="str">
            <v>2026-01-13</v>
          </cell>
        </row>
        <row r="4405">
          <cell r="A4405">
            <v>135464</v>
          </cell>
          <cell r="B4405">
            <v>46028</v>
          </cell>
          <cell r="C4405" t="str">
            <v>MIALY23</v>
          </cell>
          <cell r="D4405" t="str">
            <v>723</v>
          </cell>
          <cell r="E4405" t="str">
            <v>792 800.00</v>
          </cell>
          <cell r="F4405" t="str">
            <v>951 360.00</v>
          </cell>
          <cell r="G4405" t="str">
            <v>MGA</v>
          </cell>
          <cell r="H4405" t="str">
            <v>C100</v>
          </cell>
          <cell r="I4405" t="str">
            <v>E</v>
          </cell>
          <cell r="J4405" t="str">
            <v>2026-01-06</v>
          </cell>
          <cell r="K4405" t="str">
            <v>YASSIE</v>
          </cell>
          <cell r="L4405" t="str">
            <v>True</v>
          </cell>
          <cell r="M4405" t="str">
            <v>True</v>
          </cell>
          <cell r="N4405" t="str">
            <v>True</v>
          </cell>
          <cell r="O4405" t="str">
            <v>False</v>
          </cell>
          <cell r="P4405">
            <v>239800403</v>
          </cell>
          <cell r="Q4405">
            <v>239800402</v>
          </cell>
          <cell r="R4405">
            <v>0</v>
          </cell>
          <cell r="S4405" t="str">
            <v>0.00</v>
          </cell>
          <cell r="T4405">
            <v>0</v>
          </cell>
          <cell r="U4405">
            <v>6</v>
          </cell>
          <cell r="V4405">
            <v>6</v>
          </cell>
          <cell r="W4405" t="str">
            <v>2026-01-13</v>
          </cell>
        </row>
        <row r="4406">
          <cell r="A4406">
            <v>135463</v>
          </cell>
          <cell r="B4406">
            <v>46027</v>
          </cell>
          <cell r="C4406" t="str">
            <v>LUCA3</v>
          </cell>
          <cell r="D4406" t="str">
            <v>2404</v>
          </cell>
          <cell r="E4406" t="str">
            <v>8 114 140.00</v>
          </cell>
          <cell r="F4406" t="str">
            <v>9 736 968.00</v>
          </cell>
          <cell r="G4406" t="str">
            <v>MGA</v>
          </cell>
          <cell r="H4406" t="str">
            <v>C102</v>
          </cell>
          <cell r="I4406" t="str">
            <v>E</v>
          </cell>
          <cell r="J4406" t="str">
            <v>2026-01-05</v>
          </cell>
          <cell r="K4406" t="str">
            <v>YASSIE</v>
          </cell>
          <cell r="L4406" t="str">
            <v>True</v>
          </cell>
          <cell r="M4406" t="str">
            <v>True</v>
          </cell>
          <cell r="N4406" t="str">
            <v>True</v>
          </cell>
          <cell r="O4406" t="str">
            <v>False</v>
          </cell>
          <cell r="P4406">
            <v>0</v>
          </cell>
          <cell r="Q4406">
            <v>0</v>
          </cell>
          <cell r="R4406">
            <v>0</v>
          </cell>
          <cell r="S4406" t="str">
            <v>0.00</v>
          </cell>
          <cell r="T4406">
            <v>0</v>
          </cell>
          <cell r="U4406">
            <v>10</v>
          </cell>
          <cell r="V4406">
            <v>10</v>
          </cell>
          <cell r="W4406" t="str">
            <v>2026-01-20</v>
          </cell>
        </row>
        <row r="4407">
          <cell r="A4407">
            <v>135462</v>
          </cell>
          <cell r="B4407">
            <v>46027</v>
          </cell>
          <cell r="C4407" t="str">
            <v>LUCA3</v>
          </cell>
          <cell r="D4407" t="str">
            <v>3979</v>
          </cell>
          <cell r="E4407" t="str">
            <v>249 882 564.00</v>
          </cell>
          <cell r="F4407" t="str">
            <v>299 859 076.80</v>
          </cell>
          <cell r="G4407" t="str">
            <v>MGA</v>
          </cell>
          <cell r="H4407" t="str">
            <v>C104</v>
          </cell>
          <cell r="I4407" t="str">
            <v>E</v>
          </cell>
          <cell r="J4407" t="str">
            <v>2026-01-05</v>
          </cell>
          <cell r="K4407" t="str">
            <v>YASSIE</v>
          </cell>
          <cell r="L4407" t="str">
            <v>True</v>
          </cell>
          <cell r="M4407" t="str">
            <v>True</v>
          </cell>
          <cell r="N4407" t="str">
            <v>True</v>
          </cell>
          <cell r="O4407" t="str">
            <v>False</v>
          </cell>
          <cell r="P4407">
            <v>0</v>
          </cell>
          <cell r="Q4407">
            <v>0</v>
          </cell>
          <cell r="R4407">
            <v>0</v>
          </cell>
          <cell r="S4407" t="str">
            <v>0.00</v>
          </cell>
          <cell r="T4407">
            <v>0</v>
          </cell>
          <cell r="U4407">
            <v>9</v>
          </cell>
          <cell r="V4407">
            <v>9</v>
          </cell>
          <cell r="W4407" t="str">
            <v>2026-01-05</v>
          </cell>
        </row>
        <row r="4408">
          <cell r="A4408">
            <v>135461</v>
          </cell>
          <cell r="B4408">
            <v>46027</v>
          </cell>
          <cell r="C4408" t="str">
            <v>SETRA3</v>
          </cell>
          <cell r="D4408" t="str">
            <v>2848</v>
          </cell>
          <cell r="E4408" t="str">
            <v>440 000.00</v>
          </cell>
          <cell r="F4408" t="str">
            <v>440 000.00</v>
          </cell>
          <cell r="G4408" t="str">
            <v>MGA</v>
          </cell>
          <cell r="H4408" t="str">
            <v>C100</v>
          </cell>
          <cell r="I4408" t="str">
            <v>E</v>
          </cell>
          <cell r="J4408" t="str">
            <v>2026-01-05</v>
          </cell>
          <cell r="K4408" t="str">
            <v>YASSIE</v>
          </cell>
          <cell r="L4408" t="str">
            <v>True</v>
          </cell>
          <cell r="M4408" t="str">
            <v>True</v>
          </cell>
          <cell r="N4408" t="str">
            <v>True</v>
          </cell>
          <cell r="O4408" t="str">
            <v>False</v>
          </cell>
          <cell r="P4408">
            <v>238100275</v>
          </cell>
          <cell r="Q4408">
            <v>0</v>
          </cell>
          <cell r="R4408">
            <v>0</v>
          </cell>
          <cell r="S4408" t="str">
            <v>0.00</v>
          </cell>
          <cell r="T4408">
            <v>0</v>
          </cell>
          <cell r="U4408">
            <v>8</v>
          </cell>
          <cell r="V4408">
            <v>8</v>
          </cell>
          <cell r="W4408" t="str">
            <v>2026-01-14</v>
          </cell>
        </row>
        <row r="4409">
          <cell r="A4409">
            <v>135460</v>
          </cell>
          <cell r="B4409">
            <v>46027</v>
          </cell>
          <cell r="C4409" t="str">
            <v>OLGA</v>
          </cell>
          <cell r="E4409" t="str">
            <v>0.00</v>
          </cell>
          <cell r="F4409" t="str">
            <v>0.00</v>
          </cell>
          <cell r="G4409" t="str">
            <v>MGA</v>
          </cell>
          <cell r="H4409" t="str">
            <v>C901</v>
          </cell>
          <cell r="I4409" t="str">
            <v>E</v>
          </cell>
          <cell r="J4409" t="str">
            <v>2026-01-05</v>
          </cell>
          <cell r="K4409" t="str">
            <v>YASSIE</v>
          </cell>
          <cell r="L4409" t="str">
            <v>True</v>
          </cell>
          <cell r="M4409" t="str">
            <v>True</v>
          </cell>
          <cell r="N4409" t="str">
            <v>True</v>
          </cell>
          <cell r="O4409" t="str">
            <v>False</v>
          </cell>
          <cell r="P4409">
            <v>0</v>
          </cell>
          <cell r="Q4409">
            <v>0</v>
          </cell>
          <cell r="R4409">
            <v>0</v>
          </cell>
          <cell r="S4409" t="str">
            <v>0.00</v>
          </cell>
          <cell r="T4409">
            <v>0</v>
          </cell>
          <cell r="U4409">
            <v>3</v>
          </cell>
          <cell r="V4409">
            <v>3</v>
          </cell>
          <cell r="W4409" t="str">
            <v>2026-01-07</v>
          </cell>
        </row>
        <row r="4410">
          <cell r="A4410">
            <v>135459</v>
          </cell>
          <cell r="B4410">
            <v>46027</v>
          </cell>
          <cell r="C4410" t="str">
            <v>OLGA</v>
          </cell>
          <cell r="E4410" t="str">
            <v>8 653 840.00</v>
          </cell>
          <cell r="F4410" t="str">
            <v>0.00</v>
          </cell>
          <cell r="G4410" t="str">
            <v>MGA</v>
          </cell>
          <cell r="H4410" t="str">
            <v>C901</v>
          </cell>
          <cell r="I4410" t="str">
            <v>E</v>
          </cell>
          <cell r="J4410" t="str">
            <v>2026-01-05</v>
          </cell>
          <cell r="K4410" t="str">
            <v>YASSIE</v>
          </cell>
          <cell r="L4410" t="str">
            <v>True</v>
          </cell>
          <cell r="M4410" t="str">
            <v>True</v>
          </cell>
          <cell r="N4410" t="str">
            <v>True</v>
          </cell>
          <cell r="O4410" t="str">
            <v>False</v>
          </cell>
          <cell r="P4410">
            <v>0</v>
          </cell>
          <cell r="Q4410">
            <v>0</v>
          </cell>
          <cell r="R4410">
            <v>0</v>
          </cell>
          <cell r="S4410" t="str">
            <v>0.00</v>
          </cell>
          <cell r="T4410">
            <v>0</v>
          </cell>
          <cell r="U4410">
            <v>3</v>
          </cell>
          <cell r="V4410">
            <v>3</v>
          </cell>
          <cell r="W4410" t="str">
            <v>2026-01-07</v>
          </cell>
        </row>
        <row r="4411">
          <cell r="A4411">
            <v>135458</v>
          </cell>
          <cell r="B4411">
            <v>46027</v>
          </cell>
          <cell r="C4411" t="str">
            <v>OLGA</v>
          </cell>
          <cell r="E4411" t="str">
            <v>685 000.00</v>
          </cell>
          <cell r="F4411" t="str">
            <v>822 000.00</v>
          </cell>
          <cell r="G4411" t="str">
            <v>MGA</v>
          </cell>
          <cell r="H4411" t="str">
            <v>C901</v>
          </cell>
          <cell r="I4411" t="str">
            <v>E</v>
          </cell>
          <cell r="J4411" t="str">
            <v>2026-01-05</v>
          </cell>
          <cell r="K4411" t="str">
            <v>YASSIE</v>
          </cell>
          <cell r="L4411" t="str">
            <v>True</v>
          </cell>
          <cell r="M4411" t="str">
            <v>True</v>
          </cell>
          <cell r="N4411" t="str">
            <v>True</v>
          </cell>
          <cell r="O4411" t="str">
            <v>False</v>
          </cell>
          <cell r="P4411">
            <v>0</v>
          </cell>
          <cell r="Q4411">
            <v>0</v>
          </cell>
          <cell r="R4411">
            <v>0</v>
          </cell>
          <cell r="S4411" t="str">
            <v>0.00</v>
          </cell>
          <cell r="T4411">
            <v>0</v>
          </cell>
          <cell r="U4411">
            <v>3</v>
          </cell>
          <cell r="V4411">
            <v>3</v>
          </cell>
          <cell r="W4411" t="str">
            <v>2026-01-07</v>
          </cell>
        </row>
        <row r="4412">
          <cell r="A4412">
            <v>135457</v>
          </cell>
          <cell r="B4412">
            <v>46027</v>
          </cell>
          <cell r="C4412" t="str">
            <v>CHRISTELE</v>
          </cell>
          <cell r="E4412" t="str">
            <v>14 250 000.00</v>
          </cell>
          <cell r="F4412" t="str">
            <v>14 250 000.00</v>
          </cell>
          <cell r="G4412" t="str">
            <v>MGA</v>
          </cell>
          <cell r="H4412" t="str">
            <v>C600</v>
          </cell>
          <cell r="I4412" t="str">
            <v>E</v>
          </cell>
          <cell r="J4412" t="str">
            <v>2026-01-05</v>
          </cell>
          <cell r="K4412" t="str">
            <v>YASSIE</v>
          </cell>
          <cell r="L4412" t="str">
            <v>True</v>
          </cell>
          <cell r="M4412" t="str">
            <v>True</v>
          </cell>
          <cell r="N4412" t="str">
            <v>True</v>
          </cell>
          <cell r="O4412" t="str">
            <v>False</v>
          </cell>
          <cell r="P4412">
            <v>238000972</v>
          </cell>
          <cell r="Q4412">
            <v>238000971</v>
          </cell>
          <cell r="R4412">
            <v>0</v>
          </cell>
          <cell r="S4412" t="str">
            <v>0.00</v>
          </cell>
          <cell r="T4412">
            <v>0</v>
          </cell>
          <cell r="U4412">
            <v>10</v>
          </cell>
          <cell r="V4412">
            <v>10</v>
          </cell>
          <cell r="W4412" t="str">
            <v>2026-02-02</v>
          </cell>
        </row>
        <row r="4413">
          <cell r="A4413">
            <v>135456</v>
          </cell>
          <cell r="B4413">
            <v>46027</v>
          </cell>
          <cell r="C4413" t="str">
            <v>OLGA</v>
          </cell>
          <cell r="E4413" t="str">
            <v>240 833.32</v>
          </cell>
          <cell r="F4413" t="str">
            <v>288 999.98</v>
          </cell>
          <cell r="G4413" t="str">
            <v>MGA</v>
          </cell>
          <cell r="H4413" t="str">
            <v>C901</v>
          </cell>
          <cell r="I4413" t="str">
            <v>E</v>
          </cell>
          <cell r="J4413" t="str">
            <v>2026-01-05</v>
          </cell>
          <cell r="K4413" t="str">
            <v>YASSIE</v>
          </cell>
          <cell r="L4413" t="str">
            <v>True</v>
          </cell>
          <cell r="M4413" t="str">
            <v>True</v>
          </cell>
          <cell r="N4413" t="str">
            <v>True</v>
          </cell>
          <cell r="O4413" t="str">
            <v>False</v>
          </cell>
          <cell r="P4413">
            <v>0</v>
          </cell>
          <cell r="Q4413">
            <v>0</v>
          </cell>
          <cell r="R4413">
            <v>0</v>
          </cell>
          <cell r="S4413" t="str">
            <v>0.00</v>
          </cell>
          <cell r="T4413">
            <v>0</v>
          </cell>
          <cell r="U4413">
            <v>3</v>
          </cell>
          <cell r="V4413">
            <v>3</v>
          </cell>
          <cell r="W4413" t="str">
            <v>2026-01-07</v>
          </cell>
        </row>
        <row r="4414">
          <cell r="A4414">
            <v>135455</v>
          </cell>
          <cell r="B4414">
            <v>46027</v>
          </cell>
          <cell r="C4414" t="str">
            <v>OLGA</v>
          </cell>
          <cell r="D4414" t="str">
            <v>2636</v>
          </cell>
          <cell r="E4414" t="str">
            <v>3 000 000.00</v>
          </cell>
          <cell r="F4414" t="str">
            <v>3 600 000.00</v>
          </cell>
          <cell r="G4414" t="str">
            <v>MGA</v>
          </cell>
          <cell r="H4414" t="str">
            <v>C901</v>
          </cell>
          <cell r="I4414" t="str">
            <v>E</v>
          </cell>
          <cell r="J4414" t="str">
            <v>2026-01-05</v>
          </cell>
          <cell r="K4414" t="str">
            <v>YASSIE</v>
          </cell>
          <cell r="L4414" t="str">
            <v>True</v>
          </cell>
          <cell r="M4414" t="str">
            <v>True</v>
          </cell>
          <cell r="N4414" t="str">
            <v>True</v>
          </cell>
          <cell r="O4414" t="str">
            <v>False</v>
          </cell>
          <cell r="P4414">
            <v>0</v>
          </cell>
          <cell r="Q4414">
            <v>0</v>
          </cell>
          <cell r="R4414">
            <v>0</v>
          </cell>
          <cell r="S4414" t="str">
            <v>0.00</v>
          </cell>
          <cell r="T4414">
            <v>0</v>
          </cell>
          <cell r="U4414">
            <v>4</v>
          </cell>
          <cell r="V4414">
            <v>4</v>
          </cell>
          <cell r="W4414" t="str">
            <v>2026-01-07</v>
          </cell>
        </row>
        <row r="4415">
          <cell r="A4415">
            <v>135454</v>
          </cell>
          <cell r="B4415">
            <v>46027</v>
          </cell>
          <cell r="C4415" t="str">
            <v>LUCA3</v>
          </cell>
          <cell r="D4415" t="str">
            <v>6666</v>
          </cell>
          <cell r="E4415" t="str">
            <v>900 000.00</v>
          </cell>
          <cell r="F4415" t="str">
            <v>900 000.00</v>
          </cell>
          <cell r="G4415" t="str">
            <v>MGA</v>
          </cell>
          <cell r="H4415" t="str">
            <v>C100</v>
          </cell>
          <cell r="I4415" t="str">
            <v>E</v>
          </cell>
          <cell r="J4415" t="str">
            <v>2026-01-05</v>
          </cell>
          <cell r="K4415" t="str">
            <v>YASSIE</v>
          </cell>
          <cell r="L4415" t="str">
            <v>True</v>
          </cell>
          <cell r="M4415" t="str">
            <v>True</v>
          </cell>
          <cell r="N4415" t="str">
            <v>True</v>
          </cell>
          <cell r="O4415" t="str">
            <v>False</v>
          </cell>
          <cell r="P4415">
            <v>0</v>
          </cell>
          <cell r="Q4415">
            <v>0</v>
          </cell>
          <cell r="R4415">
            <v>0</v>
          </cell>
          <cell r="S4415" t="str">
            <v>0.00</v>
          </cell>
          <cell r="T4415">
            <v>0</v>
          </cell>
          <cell r="U4415">
            <v>9</v>
          </cell>
          <cell r="V4415">
            <v>9</v>
          </cell>
          <cell r="W4415" t="str">
            <v>2026-01-13</v>
          </cell>
        </row>
        <row r="4416">
          <cell r="A4416">
            <v>135453</v>
          </cell>
          <cell r="B4416">
            <v>46027</v>
          </cell>
          <cell r="C4416" t="str">
            <v>HARITSOA</v>
          </cell>
          <cell r="D4416" t="str">
            <v>4216</v>
          </cell>
          <cell r="E4416" t="str">
            <v>460 733.33</v>
          </cell>
          <cell r="F4416" t="str">
            <v>552 880.00</v>
          </cell>
          <cell r="G4416" t="str">
            <v>MGA</v>
          </cell>
          <cell r="H4416" t="str">
            <v>C500</v>
          </cell>
          <cell r="I4416" t="str">
            <v>E</v>
          </cell>
          <cell r="J4416" t="str">
            <v>2026-01-05</v>
          </cell>
          <cell r="K4416" t="str">
            <v>YASSIE</v>
          </cell>
          <cell r="L4416" t="str">
            <v>True</v>
          </cell>
          <cell r="M4416" t="str">
            <v>True</v>
          </cell>
          <cell r="N4416" t="str">
            <v>True</v>
          </cell>
          <cell r="O4416" t="str">
            <v>False</v>
          </cell>
          <cell r="P4416">
            <v>238000969</v>
          </cell>
          <cell r="Q4416">
            <v>0</v>
          </cell>
          <cell r="R4416">
            <v>0</v>
          </cell>
          <cell r="S4416" t="str">
            <v>0.00</v>
          </cell>
          <cell r="T4416">
            <v>0</v>
          </cell>
          <cell r="U4416">
            <v>6</v>
          </cell>
          <cell r="V4416">
            <v>6</v>
          </cell>
          <cell r="W4416" t="str">
            <v>2026-01-06</v>
          </cell>
        </row>
        <row r="4417">
          <cell r="A4417">
            <v>135452</v>
          </cell>
          <cell r="B4417">
            <v>46027</v>
          </cell>
          <cell r="C4417" t="str">
            <v>HARITSOA</v>
          </cell>
          <cell r="D4417" t="str">
            <v>4216</v>
          </cell>
          <cell r="E4417" t="str">
            <v>116 383.33</v>
          </cell>
          <cell r="F4417" t="str">
            <v>139 660.00</v>
          </cell>
          <cell r="G4417" t="str">
            <v>MGA</v>
          </cell>
          <cell r="H4417" t="str">
            <v>C500</v>
          </cell>
          <cell r="I4417" t="str">
            <v>E</v>
          </cell>
          <cell r="J4417" t="str">
            <v>2026-01-05</v>
          </cell>
          <cell r="K4417" t="str">
            <v>YASSIE</v>
          </cell>
          <cell r="L4417" t="str">
            <v>True</v>
          </cell>
          <cell r="M4417" t="str">
            <v>True</v>
          </cell>
          <cell r="N4417" t="str">
            <v>True</v>
          </cell>
          <cell r="O4417" t="str">
            <v>False</v>
          </cell>
          <cell r="P4417">
            <v>237800705</v>
          </cell>
          <cell r="Q4417">
            <v>0</v>
          </cell>
          <cell r="R4417">
            <v>0</v>
          </cell>
          <cell r="S4417" t="str">
            <v>0.00</v>
          </cell>
          <cell r="T4417">
            <v>0</v>
          </cell>
          <cell r="U4417">
            <v>9</v>
          </cell>
          <cell r="V4417">
            <v>9</v>
          </cell>
          <cell r="W4417" t="str">
            <v>2026-01-06</v>
          </cell>
        </row>
        <row r="4418">
          <cell r="A4418">
            <v>135249</v>
          </cell>
          <cell r="B4418">
            <v>46093</v>
          </cell>
          <cell r="C4418" t="str">
            <v>SETRA3</v>
          </cell>
          <cell r="D4418" t="str">
            <v>4550</v>
          </cell>
          <cell r="E4418" t="str">
            <v>200 000.00</v>
          </cell>
          <cell r="F4418" t="str">
            <v>200 000.00</v>
          </cell>
          <cell r="G4418" t="str">
            <v>MGA</v>
          </cell>
          <cell r="H4418" t="str">
            <v>C100</v>
          </cell>
          <cell r="I4418" t="str">
            <v>E</v>
          </cell>
          <cell r="J4418" t="str">
            <v>2026-03-12</v>
          </cell>
          <cell r="K4418" t="str">
            <v>YASSIE</v>
          </cell>
          <cell r="L4418" t="str">
            <v>True</v>
          </cell>
          <cell r="M4418" t="str">
            <v>True</v>
          </cell>
          <cell r="N4418" t="str">
            <v>True</v>
          </cell>
          <cell r="O4418" t="str">
            <v>False</v>
          </cell>
          <cell r="P4418">
            <v>200600201</v>
          </cell>
          <cell r="Q4418">
            <v>0</v>
          </cell>
          <cell r="R4418">
            <v>0</v>
          </cell>
          <cell r="S4418" t="str">
            <v>0.00</v>
          </cell>
          <cell r="T4418">
            <v>0</v>
          </cell>
          <cell r="U4418">
            <v>20</v>
          </cell>
          <cell r="V4418">
            <v>20</v>
          </cell>
          <cell r="W4418" t="str">
            <v>2026-03-16</v>
          </cell>
        </row>
        <row r="4419">
          <cell r="A4419">
            <v>134070</v>
          </cell>
          <cell r="B4419">
            <v>46049</v>
          </cell>
          <cell r="C4419" t="str">
            <v>OLGA</v>
          </cell>
          <cell r="D4419" t="str">
            <v>717</v>
          </cell>
          <cell r="E4419" t="str">
            <v>2 082 500.00</v>
          </cell>
          <cell r="F4419" t="str">
            <v>2 499 000.00</v>
          </cell>
          <cell r="G4419" t="str">
            <v>MGA</v>
          </cell>
          <cell r="H4419" t="str">
            <v>C901</v>
          </cell>
          <cell r="I4419" t="str">
            <v>E</v>
          </cell>
          <cell r="J4419" t="str">
            <v>2026-01-27</v>
          </cell>
          <cell r="K4419" t="str">
            <v>YASSIE</v>
          </cell>
          <cell r="L4419" t="str">
            <v>True</v>
          </cell>
          <cell r="M4419" t="str">
            <v>True</v>
          </cell>
          <cell r="N4419" t="str">
            <v>True</v>
          </cell>
          <cell r="O4419" t="str">
            <v>False</v>
          </cell>
          <cell r="P4419">
            <v>0</v>
          </cell>
          <cell r="Q4419">
            <v>0</v>
          </cell>
          <cell r="R4419">
            <v>0</v>
          </cell>
          <cell r="S4419" t="str">
            <v>0.00</v>
          </cell>
          <cell r="T4419">
            <v>0</v>
          </cell>
          <cell r="U4419">
            <v>18</v>
          </cell>
          <cell r="V4419">
            <v>18</v>
          </cell>
          <cell r="W4419" t="str">
            <v>2026-02-02</v>
          </cell>
        </row>
        <row r="4420">
          <cell r="A4420">
            <v>134063</v>
          </cell>
          <cell r="B4420">
            <v>46048</v>
          </cell>
          <cell r="C4420" t="str">
            <v>OLGA</v>
          </cell>
          <cell r="D4420" t="str">
            <v>6102</v>
          </cell>
          <cell r="E4420" t="str">
            <v>20 430 000.00</v>
          </cell>
          <cell r="F4420" t="str">
            <v>24 516 000.00</v>
          </cell>
          <cell r="G4420" t="str">
            <v>MGA</v>
          </cell>
          <cell r="H4420" t="str">
            <v>C901</v>
          </cell>
          <cell r="I4420" t="str">
            <v>E</v>
          </cell>
          <cell r="J4420" t="str">
            <v>2026-01-26</v>
          </cell>
          <cell r="K4420" t="str">
            <v>YASSIE</v>
          </cell>
          <cell r="L4420" t="str">
            <v>True</v>
          </cell>
          <cell r="M4420" t="str">
            <v>True</v>
          </cell>
          <cell r="N4420" t="str">
            <v>True</v>
          </cell>
          <cell r="O4420" t="str">
            <v>False</v>
          </cell>
          <cell r="P4420">
            <v>0</v>
          </cell>
          <cell r="Q4420">
            <v>0</v>
          </cell>
          <cell r="R4420">
            <v>0</v>
          </cell>
          <cell r="S4420" t="str">
            <v>0.00</v>
          </cell>
          <cell r="T4420">
            <v>0</v>
          </cell>
          <cell r="U4420">
            <v>14</v>
          </cell>
          <cell r="V4420">
            <v>14</v>
          </cell>
          <cell r="W4420" t="str">
            <v>2026-01-26</v>
          </cell>
        </row>
        <row r="4421">
          <cell r="A4421">
            <v>134061</v>
          </cell>
          <cell r="B4421">
            <v>46045</v>
          </cell>
          <cell r="C4421" t="str">
            <v>OLGA</v>
          </cell>
          <cell r="D4421" t="str">
            <v>6739</v>
          </cell>
          <cell r="E4421" t="str">
            <v>9 450 000.00</v>
          </cell>
          <cell r="F4421" t="str">
            <v>11 340 000.00</v>
          </cell>
          <cell r="G4421" t="str">
            <v>MGA</v>
          </cell>
          <cell r="H4421" t="str">
            <v>C901</v>
          </cell>
          <cell r="I4421" t="str">
            <v>E</v>
          </cell>
          <cell r="J4421" t="str">
            <v>2026-01-23</v>
          </cell>
          <cell r="K4421" t="str">
            <v>YASSIE</v>
          </cell>
          <cell r="L4421" t="str">
            <v>True</v>
          </cell>
          <cell r="M4421" t="str">
            <v>True</v>
          </cell>
          <cell r="N4421" t="str">
            <v>True</v>
          </cell>
          <cell r="O4421" t="str">
            <v>False</v>
          </cell>
          <cell r="P4421">
            <v>0</v>
          </cell>
          <cell r="Q4421">
            <v>0</v>
          </cell>
          <cell r="R4421">
            <v>0</v>
          </cell>
          <cell r="S4421" t="str">
            <v>0.00</v>
          </cell>
          <cell r="T4421">
            <v>0</v>
          </cell>
          <cell r="U4421">
            <v>13</v>
          </cell>
          <cell r="V4421">
            <v>13</v>
          </cell>
          <cell r="W4421" t="str">
            <v>2026-01-23</v>
          </cell>
        </row>
      </sheetData>
      <sheetData sheetId="2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niry RAVOROMBATO" refreshedDate="46281.420398032409" createdVersion="8" refreshedVersion="8" minRefreshableVersion="3" recordCount="988" xr:uid="{39928247-37AE-4898-B959-A825606C1639}">
  <cacheSource type="worksheet">
    <worksheetSource ref="A1:BH989" sheet="Base Test"/>
  </cacheSource>
  <cacheFields count="60">
    <cacheField name="N__de_Cde" numFmtId="0">
      <sharedItems containsSemiMixedTypes="0" containsString="0" containsNumber="1" containsInteger="1" minValue="136058" maxValue="136545" count="488">
        <n v="136058"/>
        <n v="136059"/>
        <n v="136060"/>
        <n v="136061"/>
        <n v="136062"/>
        <n v="136063"/>
        <n v="136064"/>
        <n v="136065"/>
        <n v="136066"/>
        <n v="136067"/>
        <n v="136068"/>
        <n v="136069"/>
        <n v="136070"/>
        <n v="136071"/>
        <n v="136072"/>
        <n v="136073"/>
        <n v="136074"/>
        <n v="136075"/>
        <n v="136076"/>
        <n v="136077"/>
        <n v="136078"/>
        <n v="136079"/>
        <n v="136080"/>
        <n v="136081"/>
        <n v="136082"/>
        <n v="136083"/>
        <n v="136084"/>
        <n v="136085"/>
        <n v="136086"/>
        <n v="136087"/>
        <n v="136088"/>
        <n v="136089"/>
        <n v="136090"/>
        <n v="136091"/>
        <n v="136092"/>
        <n v="136093"/>
        <n v="136094"/>
        <n v="136095"/>
        <n v="136096"/>
        <n v="136097"/>
        <n v="136098"/>
        <n v="136099"/>
        <n v="136100"/>
        <n v="136101"/>
        <n v="136102"/>
        <n v="136103"/>
        <n v="136104"/>
        <n v="136105"/>
        <n v="136106"/>
        <n v="136107"/>
        <n v="136108"/>
        <n v="136109"/>
        <n v="136110"/>
        <n v="136111"/>
        <n v="136112"/>
        <n v="136113"/>
        <n v="136114"/>
        <n v="136115"/>
        <n v="136116"/>
        <n v="136117"/>
        <n v="136118"/>
        <n v="136119"/>
        <n v="136120"/>
        <n v="136121"/>
        <n v="136122"/>
        <n v="136123"/>
        <n v="136124"/>
        <n v="136125"/>
        <n v="136126"/>
        <n v="136127"/>
        <n v="136128"/>
        <n v="136129"/>
        <n v="136130"/>
        <n v="136131"/>
        <n v="136132"/>
        <n v="136133"/>
        <n v="136134"/>
        <n v="136135"/>
        <n v="136136"/>
        <n v="136137"/>
        <n v="136138"/>
        <n v="136139"/>
        <n v="136140"/>
        <n v="136141"/>
        <n v="136142"/>
        <n v="136143"/>
        <n v="136144"/>
        <n v="136145"/>
        <n v="136146"/>
        <n v="136147"/>
        <n v="136148"/>
        <n v="136149"/>
        <n v="136150"/>
        <n v="136151"/>
        <n v="136152"/>
        <n v="136153"/>
        <n v="136154"/>
        <n v="136155"/>
        <n v="136156"/>
        <n v="136157"/>
        <n v="136158"/>
        <n v="136159"/>
        <n v="136160"/>
        <n v="136161"/>
        <n v="136162"/>
        <n v="136163"/>
        <n v="136164"/>
        <n v="136165"/>
        <n v="136166"/>
        <n v="136167"/>
        <n v="136168"/>
        <n v="136169"/>
        <n v="136170"/>
        <n v="136171"/>
        <n v="136172"/>
        <n v="136173"/>
        <n v="136174"/>
        <n v="136175"/>
        <n v="136176"/>
        <n v="136177"/>
        <n v="136178"/>
        <n v="136179"/>
        <n v="136180"/>
        <n v="136181"/>
        <n v="136182"/>
        <n v="136183"/>
        <n v="136184"/>
        <n v="136185"/>
        <n v="136186"/>
        <n v="136187"/>
        <n v="136188"/>
        <n v="136189"/>
        <n v="136190"/>
        <n v="136191"/>
        <n v="136192"/>
        <n v="136193"/>
        <n v="136194"/>
        <n v="136195"/>
        <n v="136196"/>
        <n v="136197"/>
        <n v="136198"/>
        <n v="136199"/>
        <n v="136200"/>
        <n v="136201"/>
        <n v="136202"/>
        <n v="136203"/>
        <n v="136204"/>
        <n v="136205"/>
        <n v="136206"/>
        <n v="136207"/>
        <n v="136208"/>
        <n v="136209"/>
        <n v="136210"/>
        <n v="136211"/>
        <n v="136212"/>
        <n v="136213"/>
        <n v="136214"/>
        <n v="136215"/>
        <n v="136216"/>
        <n v="136217"/>
        <n v="136218"/>
        <n v="136219"/>
        <n v="136220"/>
        <n v="136221"/>
        <n v="136222"/>
        <n v="136223"/>
        <n v="136224"/>
        <n v="136225"/>
        <n v="136226"/>
        <n v="136227"/>
        <n v="136228"/>
        <n v="136229"/>
        <n v="136230"/>
        <n v="136231"/>
        <n v="136232"/>
        <n v="136233"/>
        <n v="136234"/>
        <n v="136235"/>
        <n v="136236"/>
        <n v="136237"/>
        <n v="136238"/>
        <n v="136239"/>
        <n v="136240"/>
        <n v="136241"/>
        <n v="136242"/>
        <n v="136243"/>
        <n v="136244"/>
        <n v="136245"/>
        <n v="136246"/>
        <n v="136247"/>
        <n v="136248"/>
        <n v="136249"/>
        <n v="136250"/>
        <n v="136251"/>
        <n v="136252"/>
        <n v="136253"/>
        <n v="136254"/>
        <n v="136255"/>
        <n v="136256"/>
        <n v="136257"/>
        <n v="136258"/>
        <n v="136259"/>
        <n v="136260"/>
        <n v="136261"/>
        <n v="136262"/>
        <n v="136263"/>
        <n v="136264"/>
        <n v="136265"/>
        <n v="136266"/>
        <n v="136267"/>
        <n v="136268"/>
        <n v="136269"/>
        <n v="136270"/>
        <n v="136271"/>
        <n v="136272"/>
        <n v="136273"/>
        <n v="136274"/>
        <n v="136275"/>
        <n v="136276"/>
        <n v="136277"/>
        <n v="136278"/>
        <n v="136279"/>
        <n v="136280"/>
        <n v="136281"/>
        <n v="136282"/>
        <n v="136283"/>
        <n v="136284"/>
        <n v="136285"/>
        <n v="136286"/>
        <n v="136287"/>
        <n v="136288"/>
        <n v="136289"/>
        <n v="136290"/>
        <n v="136291"/>
        <n v="136292"/>
        <n v="136293"/>
        <n v="136294"/>
        <n v="136295"/>
        <n v="136296"/>
        <n v="136297"/>
        <n v="136298"/>
        <n v="136299"/>
        <n v="136300"/>
        <n v="136301"/>
        <n v="136302"/>
        <n v="136303"/>
        <n v="136304"/>
        <n v="136305"/>
        <n v="136306"/>
        <n v="136307"/>
        <n v="136308"/>
        <n v="136309"/>
        <n v="136310"/>
        <n v="136311"/>
        <n v="136312"/>
        <n v="136313"/>
        <n v="136314"/>
        <n v="136315"/>
        <n v="136316"/>
        <n v="136317"/>
        <n v="136318"/>
        <n v="136319"/>
        <n v="136320"/>
        <n v="136321"/>
        <n v="136322"/>
        <n v="136323"/>
        <n v="136324"/>
        <n v="136325"/>
        <n v="136326"/>
        <n v="136327"/>
        <n v="136328"/>
        <n v="136329"/>
        <n v="136330"/>
        <n v="136331"/>
        <n v="136332"/>
        <n v="136333"/>
        <n v="136334"/>
        <n v="136335"/>
        <n v="136336"/>
        <n v="136337"/>
        <n v="136338"/>
        <n v="136339"/>
        <n v="136340"/>
        <n v="136341"/>
        <n v="136342"/>
        <n v="136343"/>
        <n v="136344"/>
        <n v="136345"/>
        <n v="136346"/>
        <n v="136347"/>
        <n v="136348"/>
        <n v="136349"/>
        <n v="136350"/>
        <n v="136351"/>
        <n v="136352"/>
        <n v="136353"/>
        <n v="136354"/>
        <n v="136355"/>
        <n v="136356"/>
        <n v="136357"/>
        <n v="136358"/>
        <n v="136359"/>
        <n v="136360"/>
        <n v="136361"/>
        <n v="136362"/>
        <n v="136363"/>
        <n v="136364"/>
        <n v="136365"/>
        <n v="136366"/>
        <n v="136367"/>
        <n v="136368"/>
        <n v="136369"/>
        <n v="136370"/>
        <n v="136371"/>
        <n v="136372"/>
        <n v="136373"/>
        <n v="136374"/>
        <n v="136375"/>
        <n v="136376"/>
        <n v="136377"/>
        <n v="136378"/>
        <n v="136379"/>
        <n v="136380"/>
        <n v="136381"/>
        <n v="136382"/>
        <n v="136383"/>
        <n v="136384"/>
        <n v="136385"/>
        <n v="136386"/>
        <n v="136387"/>
        <n v="136388"/>
        <n v="136389"/>
        <n v="136390"/>
        <n v="136391"/>
        <n v="136392"/>
        <n v="136393"/>
        <n v="136394"/>
        <n v="136395"/>
        <n v="136396"/>
        <n v="136397"/>
        <n v="136398"/>
        <n v="136399"/>
        <n v="136400"/>
        <n v="136401"/>
        <n v="136402"/>
        <n v="136403"/>
        <n v="136404"/>
        <n v="136405"/>
        <n v="136406"/>
        <n v="136407"/>
        <n v="136408"/>
        <n v="136409"/>
        <n v="136410"/>
        <n v="136411"/>
        <n v="136412"/>
        <n v="136413"/>
        <n v="136414"/>
        <n v="136415"/>
        <n v="136416"/>
        <n v="136417"/>
        <n v="136418"/>
        <n v="136419"/>
        <n v="136420"/>
        <n v="136421"/>
        <n v="136422"/>
        <n v="136423"/>
        <n v="136424"/>
        <n v="136425"/>
        <n v="136426"/>
        <n v="136427"/>
        <n v="136428"/>
        <n v="136429"/>
        <n v="136430"/>
        <n v="136431"/>
        <n v="136432"/>
        <n v="136433"/>
        <n v="136434"/>
        <n v="136435"/>
        <n v="136436"/>
        <n v="136437"/>
        <n v="136438"/>
        <n v="136439"/>
        <n v="136440"/>
        <n v="136441"/>
        <n v="136442"/>
        <n v="136443"/>
        <n v="136444"/>
        <n v="136445"/>
        <n v="136446"/>
        <n v="136447"/>
        <n v="136448"/>
        <n v="136449"/>
        <n v="136450"/>
        <n v="136451"/>
        <n v="136452"/>
        <n v="136453"/>
        <n v="136454"/>
        <n v="136455"/>
        <n v="136456"/>
        <n v="136457"/>
        <n v="136458"/>
        <n v="136459"/>
        <n v="136460"/>
        <n v="136461"/>
        <n v="136462"/>
        <n v="136463"/>
        <n v="136464"/>
        <n v="136465"/>
        <n v="136466"/>
        <n v="136467"/>
        <n v="136468"/>
        <n v="136469"/>
        <n v="136470"/>
        <n v="136471"/>
        <n v="136472"/>
        <n v="136473"/>
        <n v="136474"/>
        <n v="136475"/>
        <n v="136476"/>
        <n v="136477"/>
        <n v="136478"/>
        <n v="136479"/>
        <n v="136480"/>
        <n v="136481"/>
        <n v="136482"/>
        <n v="136483"/>
        <n v="136484"/>
        <n v="136485"/>
        <n v="136486"/>
        <n v="136487"/>
        <n v="136488"/>
        <n v="136489"/>
        <n v="136490"/>
        <n v="136491"/>
        <n v="136492"/>
        <n v="136493"/>
        <n v="136494"/>
        <n v="136495"/>
        <n v="136496"/>
        <n v="136497"/>
        <n v="136498"/>
        <n v="136499"/>
        <n v="136500"/>
        <n v="136501"/>
        <n v="136502"/>
        <n v="136503"/>
        <n v="136504"/>
        <n v="136505"/>
        <n v="136506"/>
        <n v="136507"/>
        <n v="136508"/>
        <n v="136509"/>
        <n v="136510"/>
        <n v="136511"/>
        <n v="136512"/>
        <n v="136513"/>
        <n v="136514"/>
        <n v="136515"/>
        <n v="136516"/>
        <n v="136517"/>
        <n v="136518"/>
        <n v="136519"/>
        <n v="136520"/>
        <n v="136521"/>
        <n v="136522"/>
        <n v="136523"/>
        <n v="136524"/>
        <n v="136525"/>
        <n v="136526"/>
        <n v="136527"/>
        <n v="136528"/>
        <n v="136529"/>
        <n v="136530"/>
        <n v="136531"/>
        <n v="136532"/>
        <n v="136533"/>
        <n v="136534"/>
        <n v="136535"/>
        <n v="136536"/>
        <n v="136537"/>
        <n v="136538"/>
        <n v="136539"/>
        <n v="136540"/>
        <n v="136541"/>
        <n v="136542"/>
        <n v="136543"/>
        <n v="136544"/>
        <n v="136545"/>
      </sharedItems>
    </cacheField>
    <cacheField name="Raison_sociale_Fournisseur" numFmtId="49">
      <sharedItems/>
    </cacheField>
    <cacheField name="Design__sommaire" numFmtId="49">
      <sharedItems/>
    </cacheField>
    <cacheField name="Designation_Complémentaire" numFmtId="49">
      <sharedItems containsBlank="1" count="964">
        <s v="SPOT - RECORD TV - suivant Facture N°RD000000270"/>
        <s v="SPOT - RECORD TV - suivant Facture N°RD000000250"/>
        <s v="SPOT - RECORD TV - suivant Facture N°RD000000280"/>
        <s v="SPOT - RECORD TV - suivant Facture N°TV000000282"/>
        <s v="SPOT - RECORD TV - suivant Facture N°RD000000296"/>
        <s v="SPOT - RECORD TV - suivant Facture N°RD000000297"/>
        <s v="SPOT - RECORD TV - suivant Facture N°RD000000288"/>
        <s v="Stickers Home Plus -  3,5x2 cm (sticker pour cacher logo Sunking sur l'image du boîtier du_x000a_facing) - suivant proforma N° FP05186"/>
        <s v="Stickers Home Plus - 2,8x2,8 cm (sticker rond) - suivant proforma N° FP05186"/>
        <s v="Stickers Home Plus -  7x2 cm (sticker dos) - suivant proforma N° FP05186"/>
        <s v="Stickers Home Plus -  11x5,3 cm sticker côté jaune - suivant proforma N° FP05186"/>
        <s v="Stickers Home Plus -  7,5 x 6 cm - suivant proforma N° FP05186"/>
        <s v="Stickers Home Plus - 13x19 cm (sticker facing) - suivant proforma N° FP05186"/>
        <s v="POSE A ANDRAHARO"/>
        <s v="TRAVAUX DE COULLAGE DALLE EN BETON YAS STORE AMBOHIPO - suivant Devis N° 206/2026 INDICE 0"/>
        <s v="TRAVAUX DE POSE CARREAUX MURAUX - suivant devis N° 205/2026 INDICE 0"/>
        <s v="REMBOURSEMENT FRAIS BAC CDZ S20 - PROFORMA N°243-A/FP/TELMA/2026"/>
        <s v="REMBOURSEMENT FRAIS BAC CDZ S14 - PROFORMA N°192-A/FP/TELMA/2026"/>
        <s v="REMBOURSEMENT FRAIS BAC CDZ S15 - PROFORMA N°194-A/FP/TELMA/2026"/>
        <s v="REMBOURSEMENT FRAIS BAC CDZ S17 - PROFORMA N°214-A/FP/TELMA/2026"/>
        <s v="REMBOURSEMENT FRAIS BAC CDZ S16 - PROFORMA N°212-A/FP/TELMA/2026"/>
        <s v="REMBOURSEMENT FRAIS BAC CDZ S21 - PROFORMA N°285-A/FP/TELMA/2026"/>
        <s v="REMBOURSEMENT FRAIS BAC CDZ S22 - PROFORMA N°283-A/FP/TELMA/2026"/>
        <s v="Rajout de 150 ARS dans la région du Grand Axe Nord pour une durée de 5 mois - août 2026 à décembre 2026 - suivant proforma N° 402-A/FP/TELMA /2026"/>
        <s v="Prestation intérimaire Telma 265 VAD dont 166 Tàna et 99 Région mois d'août 2026 - suivant proforma N°400-A/FP/TELMA/2026"/>
        <s v="Prestation intérimaire Telma 265 VAD dont 166 Tàna et 99 Région mois de septembre 2026 - suivant proforma N°401-A/FP/TELMA/2026"/>
        <s v="Prestation de défilé africain ( Danse africaine / DJ ambiance africaine /Maquillage / Transport) # PROFORMA NO 001"/>
        <s v="ENTRETIEN MOTO - 15556WWT - MORONDAVA - PROFORMA N°111"/>
        <s v="ENTRETIEN MOTO - 46608WWT - TANA - devis 1de2478442 du 13/07/2026"/>
        <s v="Apport Numéraire FESTIVAL DONA BE - FACTURE N°12"/>
        <s v="Gazetiko 1/8 page Quadrichromie - FA N° FAC/2026/2997"/>
        <s v="Gazetiko 1/8 page Quadrichromie - FA N° FAC/2026/3004"/>
        <s v="Midi 1/8 page Quadrichromie - FA N° FAC/2026/2996"/>
        <s v="Midi 1/8 page Quadrichromie - FA N° FAC/2026/3003"/>
        <s v="Gazetiko 1/8 page Quadrichromie - FA N° FAC/2026/2332"/>
        <s v="Midi 1/8 page Quadrichromie - FA N° FAC/2026/1810"/>
        <s v="Gazetiko 1/8 page Quadrichromie - FA N° FAC/2026/2994"/>
        <s v="Midi 1/8 page Quadrichromie - FA N° FAC/2026/2993"/>
        <s v="Gazetiko 1/8 page Quadrichromie - FA N° FAC/2026/2335"/>
        <s v="Gazetiko 1/8 page Quadrichromie - FA N° FAC/2026/2333"/>
        <s v="Midi 1/8 page Quadrichromie - FA N° FAC/2026/2336"/>
        <s v="Midi 1/8 page Quadrichromie - FA N° FAC/2026/2334"/>
        <s v="Sponsoring l'évenementiel pour l'organisation du Bal de promo ANTSALY - FACTURE FAC-2026-001 - Représentée par Mme RANAIVO Harinarindrasariaka Fenohasina"/>
        <s v="PRESTATION INFLUENCEUR - FIANTSO - FACTURE CF-0078 DU 21-07-26"/>
        <s v="Festival Mazava Loha et Championnat Beach Soccer du 03 au 09 Juin 2025 - FACTURE N°05"/>
        <s v="Prise en Charge d'Organisation - FESTIVAL TSAKARAKA 2026"/>
        <s v="Cachet Ambassadeur Yas Madagascar"/>
        <s v="SPONSORING FANOMPOAMBE 2026"/>
        <s v="Transport PLV YAS : Estrade + Panneau - PROFORMA N°190-07/LC/2026"/>
        <s v="Remise"/>
        <s v="Service chauffeur hors ville"/>
        <s v="Location du 05/08 au 12/08# FACTURE PROFORMA-J498 DU 31/07/2026"/>
        <s v="Réf 06080/A026 En tête facture DSI, ft A4, imp quadri recto sur offset 90g, 1 visuel * 15000 ex# DEVIS DU 24/07/2026"/>
        <s v="Prestation intérimaire: 01 Technicien Drive Test et Performance Radio pour 2 mois# DEVIS N°3914 DU 03/07/2026"/>
        <s v="Prestation intérimaire: 582 AR Terrain en Axe Régions pour 2 mois# FACTURE PROFORMA N°356-A/FP/TELMA /2026 DU 17/07/2026"/>
        <s v="Remboursement frais colis AR MBALIK mois de Juin 2026 - suivant proforma N°339-A/FP/TELMA/2026"/>
        <s v="Remboursement IM CDV MBALIK mois de mai 2026 - suivant proforma N°329-A/FP/TELMA/2026"/>
        <s v="Remboursement IM AR MBALIK mois de Juin 2026 - suivant proforma N°338-A/FP/TELMA/2026"/>
        <s v="Prestation intérimaire: 01 Analyste Fonctionnel VE pour 2 mois# FACTURE PROFORMA N°366-A/FP/TELMA/2026 DU 17/07/2026"/>
        <s v="Prestation intérimaire: 75 AR Roadshow pour 2 mois# FACTURE PROFORMA N°355-A/FP/TELMA /2026 DU 17/07/2026"/>
        <s v="COLLATION NOUVELLE RECRUE LE 24 JUILLET 2026 : Gâteaux entier - PROFORMA/EVENT/PRKL/2026 DU 21/07/26"/>
        <s v="Prestation intérimaire: PERDIEM Mission - Rina juillet 26# FACTURE PROFORMA N°398-A/FP/TELMA/2026 du 28/07/2026"/>
        <s v="Cachet Ambassadeur YAS MADADASCAR"/>
        <s v="Soutien de lévènement  Festival Sorogno - FACTURE DU 14/07/2026"/>
        <s v="Prestation intérimaire: Frais d'installation 01 Tech Pol en juillet 2026# FACTURE PROFORMA N°395-A/FP/TELMA/2026 du 28/07/2026"/>
        <s v="HOUSSE CHAPITEAU - DRB - JUILLET 2026 - DEVIS B-PR0726-0131 DU  30/07/2026"/>
        <s v="Prestation intérimaire: PERDIEM Suivi routier - Steve juillet 26# FACTURE PROFORMA N°397-A/FP/TELMA/2026 du 28/07/2026"/>
        <s v="Prestation intérimaire: PERDIEM Suivi routier - Tsiry, Nirintsoa, Thierry, Tahiry août 26# FACTURE PROFORMA N°396-A/FP/TELMA/2026 du 28/07/2026"/>
        <s v="Prestation intérimaire: 02 AR Micro Tanà pour 2 mois# DEVIS N° 002880 DU 20/07/2026"/>
        <s v="Prestation intérimaire: IM 02 AR Micro Tanà pour 2 mois# DEVIS N° 002882 DU 20/07/2026"/>
        <s v="ACHAT MOTO HONDA ACE 125 SHH 6DK - DEVIS DU 5/6/2026"/>
        <s v="ACHAT MOTO PEUGEOT KIBSEE 49.9CC - Modèle 2 temps - DEVIS DU 5/6/2026"/>
        <s v="ACHAT MOTO HONDA ACE 125 -SHH 6DK - DEVIS DU 27/7/2026"/>
        <s v="Prestation intérimaire: IM 30 AR Roadshow Tanà pour 2 mois# DEVIS N° 002881 DU 20/07/2026"/>
        <s v="Couverture 1/8 page en une du 23 et 30/01/2026 dans LA VERITE HEBDO - FACTURE N°11FI2321 DU 10/02/26"/>
        <s v="Prestation intérimaire: 30 AR Roadshow Tanà pour 2 mois# DEVIS N° 002879 DU 20/07/2026"/>
        <s v="Prestation intérimaire: 13 BO Tanà pour 2 mois# DEVIS N°002878 DU 20/07/2026"/>
        <s v="Sponsoring YAS x NAS PRODUCTION - FACTURE N°F-2026-32"/>
        <s v="ATL RESOURCES - N°86071 #2026/05/04"/>
        <s v="DIGITAL RESOURCES - N°86071"/>
        <s v="Prestation intérimaire: 20 AR en Poste Fixe pour 2 mois# DEVIS N° 002877 DU 20/07/2026"/>
        <s v="Prestation intérimaire: 02 Tech Superv Filaire pour 2 mois# DEVIS N°3915 DU 03/07/2026"/>
        <s v="Prestation intérimaire: 44 AR en Kioska pour 2 mois# DEVIS N° 002876 DU 20/07/2026"/>
        <s v="Prestation intérimaire: 19 AR en Shop pour 2 mois# DEVIS N° 002875 DU 20/07/2026"/>
        <s v="IM- Un (07) VAD - TAMATAVE -STE MARIE -TAMATAVE du 10/07 au 20/07/2026 - suivant proforma N°331-A/FP/TELMA/2026"/>
        <s v="PLATINUM MIC B20 WIRELESS PKPWM200 - suivant proforma N°SQ26-0005528"/>
        <s v="JBL PORTABLE PARTY SPEAKER  JBLPBSTAGE320UK - suivant proforma N°SQ26-0005528"/>
        <s v="Prestation intérimaire: 01 Tech Testeur Service Perf pour 2 mois# DEVIS N°3916 DU 03/07/2026"/>
        <s v="Prestation intérimaire: 01 Support BI pour 2 mois# DEVIS N°3913 DU 03/07/2026"/>
        <s v="Prestation intérimaire: 01 PHD pour 2 mois# DEVIS N°3912 DU 03/07/2026"/>
        <s v="Prestation intérimaire: 01 Gest de Stock Xts vendables TITAN3 pour 2 mois# DEVIS N°3910 DU 03/07/2026"/>
        <s v="Prestation intérimaire: 02 Juriste pour 2 mois# DEVIS N° 3911 DU 03/07/2026"/>
        <s v="Prestation intérimaire: 01 Gest de Stock Xts vendables pour 2 mois# DEVIS N° 3909 DU 03/07/2026"/>
        <s v="Prestation intérimaire: 01 Chargé QVT/DEI pour 2 mois# DEVIS N° 3906 DU 03/07/2026"/>
        <s v="Prestation intérimaire: 10 Coordinateur Sales Outsourcing Tanà et Région pour 2 mois# DEVIS N° 3908 DU 03/07/2026"/>
        <s v="Prestation intérimaire: 01 Comptable pour 2 mois# DEVIS N° 3907 DU 03/07/2026"/>
        <s v="Prestation intérimaire: 01 Gestionnaire Recouvrement pour 2 mois# DEVIS N° 3905 DU 03/07/2026"/>
        <s v="Prestation intérimaire: 01 BO Admin et Orga pour 2 mois# DEVIS N° 3904 DU 03/07/2026"/>
        <s v="Prestation intérimaire: 01 Assistants RH pour 2 mois# DEVIS N° 3903 DU 03/07/2026"/>
        <s v="CABLE 5to12V - suivant devis N°V/26/15226"/>
        <s v="INSTALLATION BORNE TICKETING - YAS STORE AMBATOBE LP - AMBATOBE 1 - AMBOHIPO - AMPASAMPITO - ITAOSY - TSARALALANA - DEVIS n° MNJ2605-072"/>
        <s v="INSTALLATION BORNE TICKETING - YAS STORE FENERIVE EST - TAMATAVE : AVENUE - STREAMLINER - JOFFRE - GARE"/>
        <s v="INSTALLATION BORNE TICKETING - YAS STORE MAJUNGA CATHEDRALE - WELLO - AMPASIKA - ANTANIMASAJA - BAOBAB CITY - AKASYA"/>
        <s v="Prestation intérimaire: 02 Agent de mis sous pli pour 2 mois# devis N° 3902 du 03/07/2026"/>
        <s v="Prestation intérimaire: 08 ADV Tanà et Région pour 2 mois# DEVIS N° 3901 DU 03/07/2026"/>
        <s v="Prestation intérimaire: Frais de déplac 01 Tech Pol mois de juillet 2026# FACTURE PROFORMA N°388-A/FP/TELMA/2026 DU 23/07/2026"/>
        <s v="Collation intégration Yas // pour 15 personnes, Parklife 27 juillet 2026# DEVIS DU 23/07/2026"/>
        <s v="Location petite salle de réunion à Ihosy - du 060726 au 100726# DEVIS DU 02/07/2026"/>
        <s v="Incentives"/>
        <s v="MiniLink SW Upgrade Licenses"/>
        <s v="Flocage NotyFolio - proforma n°F/P072600065"/>
        <s v="COLLATION CONFERENCE Lancement de Moris Mada Connect - 6 AOUT - FACTURE PROFORMA/EVENT/PRKL/2026 DU 7/30/2026"/>
        <s v="Prestation 08 agents Intérimaires KYC pour 3 mois - Proforma n°350-A/FP/TELMA/2026"/>
        <s v="Prestation intérimaire: IM 66 AR Terrain en Siège pour 2 mois# FACTURE PROFORMA N° 376-A/FP/TELMA /2026 du 17/07/2026"/>
        <s v="Prestation intérimaire: IM 37 CT Tanà et Régions pour 2 mois# FACTURE PROFORMA N° 375-A/FP/TELMA /2026 DU 17/07/2026"/>
        <s v="Prestation intérimaire: IM 75 AR Roadshow Régions pour 2 mois# FACTURE PROFORMA N°374-A/FP/TELMA/2026 DU 17/07/2026"/>
        <s v="Prestation intérimaire: IM 05 AR Micro Régions pour 2 mois# FACTURE PROFORMA N°373-A/FP/TELMA /2026 DU 17/07/2026"/>
        <s v="Prestation intérimaire: Logement 22 Tech Pol pour 2 mois# FACTURE PROFORMA N°372-A/FP/TELMA/2026 DU 17/07/2026"/>
        <s v="Prestation intérimaire: 23 Tech Pol pour 2 mois# FACTURE PROFORMA N°371-A/FP/TELMA/2026 du 17/07/2026"/>
        <s v="Prestation intérimaire: 02 Ing d'Audit Filaire et FO pour 2 mois# FACTURE PROFORMA N°370-A/FP/TELMA/2026 du 17/07/2026"/>
        <s v="Prestation intérimaire: 191 CDZ Tanà et Régions pour 2 mois# FACTURE PROFORMA N°359-A/FP/TELMA /2026 DU 17/07/2026"/>
        <s v="Travaux Energie lie au projet déplacement équipements Energie de R+1 au RDC # Devis : 20260726V1"/>
        <s v="Prestation intérimaire: 01 Formateur Commercial Junior pour 2 mois# FACTURE PROFORMA N°369-A/FP/TELMA/2026 DU 17/07/2026"/>
        <s v="Prestation intérimaire: 22 CYS Tanà pour 2 mois# FACTURE PROFORMA N°368-A/FP/TELMA/2026 DU 17/07/2026"/>
        <s v="Prestation intérimaire: 08 CYS Région pour 2 mois# FACTURE PROFORMA N°367-A/FP/TELMA/2026 DU 17/07/2026"/>
        <s v="Prestation intérimaire: 02 Chargés d'Accueil pour 2 mois# FACTURE PROFORMA N°365-A/FP/TELMA/2026 DU 17/07/2026"/>
        <s v="Prestation intérimaire: 03 AR en Kioska Région pour 2 mois# FACTURE PROFORMA N°364-A/FP/TELMA /2026 DU 17/07/2026"/>
        <s v="Prestation intérimaire: 77 AR Renfort Tanà et Région pour 2 mois# FACTURE PROFORMA N°362-A/FP/TELMA /2026 DU 17/07/2026"/>
        <s v="Prestation intérimaire: 20 AR en Shop Région pour 2 mois# FACTURE PROFORMA N°363-A/FP/TELMA /2026 DU 17/07/2026"/>
        <s v="Prestation intérimaire: 37 CT Tanà et Région pour 2 mois# FACTURE PROFORMA N°360-A/FP/TELMA /2026 DU 17/07/2026"/>
        <s v="Prestation intérimaire: 25 BO Régions pour 2 mois# FACTURE PROFORMA N°358-A/FP/TELMA /2026 DU 17/07/2026"/>
        <s v="Prestation intérimaire: 66 AR Terrain en Siège pour 2 mois# FACTURE PROFORMA N°357-A/FP/TELMA /2026 DU 17/07/2026"/>
        <s v="Prestation intérimaire: 05 AR Micro Régions pour 2 mois# FACTURE PROFORMA N°354-A/FP/TELMA /2026 DU 17/07/2026"/>
        <s v="Prestation intérimaire: 150 AR Gemini Tanà et Régions pour 2 mois# FACTURE PROFORMA N°353-A/FP/TELMA /2026 DU 17/07/2026"/>
        <s v="Prestation intérimaire: 01 NOC Spécialist HC pour 4 mois (annulation BC  n°135794)# DEVIS N°2873"/>
        <s v="RSE - Publipostage Page RSE Yas dans le magazine EcoAustral - ECOAUSTRAL# FACTURE VTE F214 du 6/30/26 DU"/>
        <s v="Transport bagages SAMBATRA suite rapatriement# DEVIS N° 058 DU 13/06/2026"/>
        <s v="Prestation intérimaire: PERDIEM Suivi routier - Tsiry, Niriana, Thierry, Tahiry mai au juillet 26# FACTURE PROFORMA N°336-A/FP/TELMA/2026 DU 13/07/2026"/>
        <s v="Prestation intérimaire: PERDIEM Suivi routier - Eudes, Aldo, Tolotra mars au juillet 26# FACTURE PROFORMA N°335-A/FP/TELMA/2026 DU 10/07/2026"/>
        <s v="Prestation intérimaire: PERDIEM Suivi routier - Eric juillet 26# FACTURE PROFORMA N°333-A/FP/TELMA/2026 DU 10/07/2026"/>
        <s v="Prestation intérimaire: PERDIEM mission - 01 Formateur Commercial du 130726 au 040826# FACTURE PROFORMA N°332-A/FP/TELMA/2026 DU 09/07/2026"/>
        <s v="Prestation intérimaire: PERDIEM Mission - Moïbe, Bernard, Haja, Hilaire,Chistien avril au juillet 26# FACTURE PROFORMA N°334-A/FP/TELMA/2026 DU 10/07/2026"/>
        <s v="DSI PP/039/24 - Facture mois de Juillet 2024# DORDEREAU D'ENVOI N°DSI PP/039/24"/>
        <s v="24/008/PAOSITRA/RS/RP/TEL - Envoi TEL# FACTURE N° 24/008/PAOSITRA/Rs/RP/TEL"/>
        <s v="DSI PP/025/24 - Facture mois d'Avril 2024# DORDEREAU D'ENVOI N°DSI PP/025/24 DU 07/05/2024"/>
        <s v="24/005/PAOSITRA/Rs/RP/TEL - Envoi TEL# FACTURE N° 24/005/PAOSITRA/Rs/RP/TEL"/>
        <s v="24/034/PAOSITRA/Rs/RP/TEL - Envoi TEL# FACTURE N° 24/034/PAOSITRA/Rs/RP/TEL"/>
        <s v="LOCATION CAR 31 JUILLET 2026_x000a_TRANSPORT ET REMISAGE TRAM COMPTA - TEAM BUILDING_x000a_GALAXY-ANOSIALA- REMISAGE DOM ( Carbu inclu)# DEVIS N° 6030726 DU 29/07/2026"/>
        <s v="RSE - Chèque Cadeau - Concours de projet Fokontany Madio 2026 - INJET# Devis # 02280PUB26 du 21/07/2026"/>
        <s v="TRAVAUX D' INSTALLATION VENTILATEUR MURAL DE YAS STORE BAOBAB CITY MAHAJANGA - Suivant Devis N°68/26-EHM"/>
        <s v="TRAVAUX D'AMENAGEMENT DU LOCAL YAS  - BUREAU SAM MANDRITSARA"/>
        <s v="TRAVAUX D'AMENAGEMENT DU LOCAL YAS STORE MANDRITSARA"/>
        <s v="TRAVAUX D'AMENAGEMENT DU LOCAL YAS STORE ANTANINARENINA - suivant devis N° 215/2026"/>
        <s v="COFI 2026 - TOYOTA HILUX HILUX 2.8GD DC BVA 4X4 GR-S - GRS MAXICOM - PROFORMA PRVNANKA0019124 - AFF0055412"/>
        <s v="COFI 2026 - TOYOTA HILUX 2.4GD Country Double Cab 6-MT 4x4 - GRS GASI PRO - PROFORMA PRVNANKA0019194 - AFF0055412"/>
        <s v="Extension du stockage de la boîte mail micha@moov.mg à 10 Go sur 12 mois - DEVIS_ST_YAS_09072026 DU 09/07/2026"/>
        <s v="ENTRETIEN MOTO - 7625WWT - FORT DAUPHIN"/>
        <s v="REPARATION ET INTERVENTION EN URGENCE FUITE D'EAU BOUTIQUE YAS LE MALL NOSY BE SUITE AU PERCAGE MUR PAR LES TECHNICIENS DE YAS - FACTURE N°018NB/26 du 08/06/2026"/>
        <s v="Prestataire PRIMA_x000a_Formation HABILITATION _x000a_ELECTRIQUE H0B0# DEVIS N° DV AXU001731 DU 28/07/2026"/>
        <s v="Gestion des déchets CAMPUS et envoi pour recyclage - Période du 01/07/26 au _x000a_30/09/2026# FACTURE N°SGEM/028/2026 DU 20/047/2026"/>
        <s v="Prestataire 2MI_x000a_Formation HABILITATION _x000a_ELECTRIQUE H0B0# DEVIS N°DV AXU001732 DU 28/07/2026"/>
        <s v="Prestataire ENC_x000a_Formation HABILITATION _x000a_ELECTRIQUE H0B0# DEVIS N°DV AXU001733 DU 28/07/2026"/>
        <s v="TUBE ICT ANNELE N°20 50M DIAMETRE_x000a_20/15,5 # DEVIS : DEV26SAMB004062"/>
        <s v="4 GE 33KVA et 4 Inverseur CTI63 pour le projet double GE 2026 site ATS003 Brickaville et MAT002 Ambalavao"/>
        <s v="PROJET MODERNISATION ENERGIE 2026: GE 33 KVA et Inverseur CPI63 SITE Amparafaravola"/>
        <s v="Projet double GE MAT002 Ambalavao prestation Installation et mise en service # PROFORMA: FOURNITURE ET INSTALLATION DOUBLE GE -AMBALAVAO"/>
        <s v="Travaux Energie projet double GE 2026 Installation et mise en service # PROFORMA: FOURNITURE ET INSTALLATION DOUBLE GE -BRICKAVILLE"/>
        <s v="TRUST bouilloire _x000a_KES1708IN électrique en _x000a_inox 1,7L TC#Devis 2026-08-05_09:32:27"/>
        <s v="ACHAT MOTO HONDA ACE 125 SHH 6DK # DEvis du 13/4/2026"/>
        <s v="Modification et Frais Emis Aerien Ahmad et Famille# FACTURE N° FR-068 0002931 DU 30/06/2026"/>
        <s v="Ref 05469/A026 Enveloppe blanche standard  FT 22x32cm_x000a_impression Quadri recto/1visuel# DEVIS DU 03/07/2026"/>
        <s v="Moto Honda 125 ace TUFF TAXI"/>
        <s v="Moto Honda  XL  125L (Monocylindre-essence-4 temps-cylindrée 125cm3-vitesse à 5 rapports+equipements) (3 pour Maintirano-3 pour Nosy Varika)"/>
        <s v="Réparation moto 18892WWT(MO+nettoyage carburateur +remplacement bougie...)# DEVIS n° PFA35400"/>
        <s v="Réparation moto 38477WWT(MO+vidange moteur+remplacement câble embrayage+reglage chaine...)"/>
        <s v="AR TANA/NAIROBI Séminaire Next 2030 (modification de billet)# FACTURE N° FR-068 0002931 DU 30/06/2026 - Ref: F-068 0054982"/>
        <s v="Panneau Gris"/>
        <s v="Panneau bleu"/>
        <s v="Extincteur à eau 06L PP"/>
        <s v="Extincteur CO2 5KG# DEVIS N°PR2607-10254 DU 20/07/2026"/>
        <s v="SOFTY Serviette papier rose 100 feuilles"/>
        <s v="CANDIA Lait Entier 1 L"/>
        <s v="EAU VIVE Eau De Source Naturelle 50 cl - Pack de 12"/>
        <s v="EAU VIVE Eau de source naturelle 1,5 L - Pack de 6"/>
        <s v="CRISTALLINE Eau de source naturelle 2 L - Pack de 6"/>
        <s v="CARREFOUR CLASSIC' Chicorée Café Soluble 100 G"/>
        <s v="NESPRESSO 10 Capsules à café Volluto# DEVIS N° B-PR0826-0004 DU 05/08/2026 - Livraison : 0340033956 ou 0340032728"/>
        <s v="Facture d'honoraires 3eme trimestre 2026# FACTURE N° JLF-26-0464 DU 01/07/2026"/>
        <s v="Consommable  MP ( ZONE : MEL, BOE, SOF) -LOT 2 # QUOTE Ref:DE39716"/>
        <s v="Implémentation - Service Câblage MP ( ZONE : MEL, BOE, SOF)-LOT 2 # QUOTE Ref:DE39716"/>
        <s v="Remise 10%"/>
        <s v="Consommable MP- LOT 3 # Devis : DTG-2026-185 Consumables V1"/>
        <s v="Maintenance preventive activity -LOT 3 # Devis : DTG-2026-185 Consumables V1"/>
        <s v="Maintenance Preventive  LOT 4 (ANJ-ATS-ALA) # Devis: S02254"/>
        <s v="One Time Strategy Discount"/>
        <s v="TANA Scope Engineering Service :(Swap to MMIMO B1B3B7 67 sites; Activate B40 33 sites; Add B40 1 site; Swap to B1B3B7 8 sites)"/>
        <s v="PARTENAIRE BRONZE  - suivant facture N°004"/>
        <s v="A-068 0010142 - APPEL 210087 LE 01MAY A 0057 AIR INFO - RANDRIAMANANTENA Rija Tsioritiana"/>
        <s v="A-068 0010143 - APPEL 210623 LE 04MAY A 1930 INFO AIR - RANDRIAMANANTENA Rija Tsioritiana"/>
        <s v="A-068 0010145 - APPEL 210246 LE 01MAY A 2017 BOARDING PASS - RANDRIAMANANTENA Rija Tsioritiana"/>
        <s v="F-068 0057879 - Billet d'avion JOHANNESBURG / King Shaka Intl AR - MBOLANOMENA Fanilo Banah"/>
        <s v="F-068 0056622 - Billet d'avion JOHANNESBURG / King Shaka Intl AR - TCHI HONG JOC TSUNE Marco"/>
        <s v="F-068 0056618 - Location City Lodge Hotel Umhlanga Ridge - TCHI HONG JOC TSUNE Marco"/>
        <s v="F-068 0053403 - Location Hilton Garden Inn Umhlanga Arch - RAHERINANDRASANA Samy"/>
        <s v="F-068 0053405 - Location Hilton Garden Inn Umhlanga Arch - RAJAONARIVONY Fidy"/>
        <s v="F-068 0052848 - Location Hilton Garden Inn Umhlanga Arch - RAJAONARIVONY Fidy"/>
        <s v="F-068 0057880 - Billet d'avion ANTANANARIVO / JOHANNESBURG AR - MBOLANOMENA Fanilo Banah"/>
        <s v="F-068 0056624 - Billet d'avion ANTANANARIVO / JOHANNESBURG AR - TCHI HONG JOC TSUNE Marco"/>
        <s v="F-068 0057919 - Billet d'avion ANTANANARIVO / ADDIS ABABA / MORONI / ADDIS ABABA / ANTANANARIVO - AVISOA Inaya Aelis Madeleine"/>
        <s v="F-068 0057921 - Billet d'avion ANTANANARIVO / ADDIS ABABA / MORONI / ADDIS ABABA / ANTANANARIVO - ZAFIAVISOA Omega"/>
        <s v="F-068 0057922 - Billet d'avion ANTANANARIVO / ADDIS ABABA / MORONI / ADDIS ABABA / ANTANANARIVO - RANDRIANASOLO Ambinintsoa Owen"/>
        <s v="F-068 0053139 - Billet d'avion ANTANANARIVO / JOHANNESBURG / King Shaka Intl / JOHANNESBURG / ANTANANARIVO - RAJAONARIVONY Fidy"/>
        <s v="F-068 0053140 - Billet d'avion ANTANANARIVO / JOHANNESBURG / King Shaka Intl / JOHANNESBURG / ANTANANARIVO - RAHERINANDRASANA Samy"/>
        <s v="Apport numéraire au titre de sponsor institutionnel pour l'organisationnel de Vak'Ranty 2026 - FACTURE PROFORMA N°VAK'RANTY 2026"/>
        <s v="Sponsor Platinium au salon des acteurs économiques de Mahajanga du 20 au 23 aout 2026 - REFERENCE 033/26-SAEM/MGA/CO"/>
        <s v="Ouverture d'une chambre non soudée à A01 Analakely CSP-20260309-47637- DAET 13748 "/>
        <s v="Tirage de 1 jusqu'à 144FO en souterrain et Ouverture  chambre non soudée à AMBOLONKANDRINA ITP-20260209-00010- DAET 13748 "/>
        <s v="Tirage de 1 jusqu'à 144FO en aérien (600ml) au DST-L02 ARMOIRE DE RUE AMBOHIMANARINA ITP-20260114-00005- DAET 13748 "/>
        <s v="Tirage de 1 jusqu'à 144FO en souterrain (800ml) au A08 Ambohijatovo ITP-20251106-00004- DAET 13748 "/>
        <s v="Tirage de 1 jusqu'à 144FO en aérien (250ml) et  (300ml) et  (250ml) à AMBOLONKANDRINA ITP-20260209-00010- DAET 13748 "/>
        <s v="Tirage de 1 jusqu'à 144FO en aérien (1200ml ) à Ambohimanarina ITP-20260114-00005- DAET 13748 "/>
        <s v="TIrage de 1 jusqu'à 144FO en aérien (1330ML) au E01 DP149D AMBOHIDRATRIMO 2130908037- DAET 13748 "/>
        <s v="Tirage de 1 jusqu'à 144FO en aérien (1700ml) à AMBOLONKANDRINA ITP-20260209-00010- DAET 13748 "/>
        <s v="Tirage de 1 jusqu'à 144FO en aérien (1800ml) à Ambolokandrina ITP-20260209-00010- DAET 13748 "/>
        <s v="Tirage de 1 jusqu'à 144FO en aérien (2000ml) au M00 DP33B Ambatobe 2085212310- DAET 13748 "/>
        <s v="Gateau # FACTURE PROFORMA/EVENT/PRKL/2026"/>
        <s v="Menu: 5 pcs salées et sucrées, boisson: jus de fruits # FACTURE PROFORMA/EVENT/PRKL/2026"/>
        <s v="Livraison # FACTURE PROFORMA/EVENT/PRKL/2026"/>
        <s v="SCOOTER ELECTRIQUE - DEVIS DU 30/07/2026"/>
        <s v="Transfert du nom de domaine gem.mg sur 12 mois - DEVIS_29072026 DU 29/07/2026"/>
        <s v="Rajout de deux packs d'adresses mail à 1Go de stockage"/>
        <s v="CHAISE VISITEUR - suivant Devis N°DE037253"/>
        <s v="BUREAU 1M*0.50*0.75 MARRON - suivant proforma N°DVT602501"/>
        <s v="Frais de Gardiennage - MOTO 7613WWT - FACTURE N°005077/AT/2026"/>
        <s v="Frais de Gardiennage - MOTO 7627WWT  - FACTURE N°005078/AT/2026"/>
        <s v="FLYERS 10x21CM  GENESIS YAS TOUR - JUILLET 2026 - devis du 10/7/2026"/>
        <s v="ENVOI CHAUFEUR POUR RENFORT A NOSY BEDU 05 AU 09 AOUT 2026 - DEVIS V.26.27416"/>
        <s v="Pose (1U) traverse à AVARABOHITRA ITAOSY 2117978853- DAET 13751 "/>
        <s v="Travaux de fourniture et pose anti-escalade  à Sabotsy Namehana 1915868998- DAET 13803 "/>
        <s v="Dépose poteau PJ et Dépose BMX à Ankorondrano ITP-20260127-00009- DAET 13746 "/>
        <s v="Réglage câble 100 ml à AMPANDRIANOMBY ITP-20260307-00001- DAET 13746 "/>
        <s v="Travaux  dépose poteau PJ et Implantation poteau PJ après dépose à Ankerana suite à dde Mr SIMONE Jean Baptiste REC-20240915-00150- DAET 13751 "/>
        <s v="Dépose (1u) poteau bois de 8m au E04 DP67B Ambohijanahary 2065378693- DAET 13730 "/>
        <s v="Implantation (1U) poteau bois de 8m au A11 DP43 AMBAVAHADIMITAFO ANDAFIAVARATRA 2123316018- DAET 13731 "/>
        <s v="Implantation (1U) poteau bois de 8m à 67ha SUD 2064172476- DAET 13731 "/>
        <s v="Implantation (1U) poteau bois de 8m à Ambohimanambola 2026174814- DAET 13731 "/>
        <s v="Implantation (1U) poteau bois de 8m au LOT FAIV 233 MALAHO BEVALALA 2115944495- DAET 13746 "/>
        <s v="Travaux d' Implantation (1U) poteau bois de 8ml à Ivato 2132406045- DAET 13751 "/>
        <s v="Implantation (1U) poteau bois de 8m à Ampefiloha 2120028447- DAET 13802 "/>
        <s v="Implantation (1U) poteau bois de 8m à MAHAMASINA 2094420427- DAET 13802 "/>
        <s v="Implantation (1U) poteau bois de 8m à Ambohitrarahaba 2132941543- DAET 13802 "/>
        <s v="Implantation (1U) poteau bois de 8m à Ambohijanahary 2149317852- DAET 13802 "/>
        <s v="Implantation (1U) poteau bois de 8ml  au I00 DP190D Ambohimangakely 2147189128- DAET 13752 "/>
        <s v="Implantation (1U) poteau bois de 8m à Ambodisaha Ampitatafika 2150837257- DAET 13803 "/>
        <s v="Implantation (1U) poteau bois de 8m à Mahintsy  2189932399- DAET 13803 "/>
        <s v="Implantation (1U) poteau PJ et Confection d'un socle en béton à Ivandry 2126297393- DAET 13802 "/>
        <s v="Ouverture  chambre soudée et Soudure chambre K2C avec trappes en fonte au A40 DP63D AMPANDRANA 2149369218- DAET 13752 "/>
        <s v="Dépose (2U) poteau bois de 8m à MANDROSOA ALAKAMISY AMBOHIDRATRIMO 2123315423- DAET 13730 "/>
        <s v="Implantation (1U) poteau bois de 8m et dépose (1U) poteau bois de 8m à Ambohibe 2073753205- DAET 13731 "/>
        <s v="Dépose (1U) poteau bois de 8m et Implantation (1u) poteau bois de 8m après dépose à AMBOHITRIMANJAKA 2127905969- DAET 13730 "/>
        <s v="Implantation (1U) poteau bois de 8m et dépose (1U) poteau bois de 8m à ANDRANONAHOATRA ITAOSY TGC-20260319-00020- DAET 13751 "/>
        <s v="Dépose poteau bois de 8m et Implantation poteau bois de 8m à Ambohimirary 2158111577- DAET 13802 "/>
        <s v="Implantation (2U) poteau bois 8m à A32 DP62E Anosibe 2000537306- DAET 13731 "/>
        <s v="Implantation (2U) poteau bois de 8m à Ankadindramamy 2154722083 / 2180222424- DAET 13802 "/>
        <s v="Pose potelet (2U) et Déplacement câble FO à Ivato REC-20250805-00568- DAET 13730 "/>
        <s v="Implantation (1U) poteau bois de 8m, dépose et Réglage câble FO au LOT II60A bis Ivandry 2098069867- DAET 13730 "/>
        <s v="Dépose , Implantation (1U) poteau bois de 8m après dépose et Réglage câble FO à IVATO ITP-20260413-00001- DAET 13751 "/>
        <s v="Extension au H05 DP32B Ankorondrano 2158773147- DAET 13752 "/>
        <s v="Déplacement câble FO, Dépose DP, Pose DP après dépose et Dépose bois de 8m à Ankadikely ilafy ITP-20260330-00005- DAET 13730 "/>
        <s v="Travaux de déplacement au F03 DP234D Antanjona Itaosy 2099400063- DAET 13730 "/>
        <s v="Implantation (3U) poteau bois de 8m  Z02 DP1B Bevalala 2118206706- DAET 13731 "/>
        <s v="Implantation (3U) poteau en bois 8m au D05 DP129D Sabotsy Namehana 2115728877- DAET 13747 "/>
        <s v="Implantation (3U) poteau bois de 8m au AD04 DP10B Anosiala 2133160544- DAET 13752 "/>
        <s v="Implantation (4U) poteau bois de 8m au E01 DP149D Ambohidratrimo 2130908037- DAET 13752 "/>
        <s v="Implantation (4U) poteau bois de 8m au F03 DP254D ITAOSY 2163827077- DAET 13803 "/>
        <s v="Implantation (4U) poteau bois de 8m au E05 DP419D Andranomena 2199986496- DAET 13803 "/>
        <s v="Implantation (4U) poteau bois de 8m à Alasora Ankadievo 2184789505- DAET 13803 "/>
        <s v="Dépose et Implantation (1U) poteau bois de 8m après dépose et Implantation (1U) poteau bois de 8m à MANJAKANDRIANA 2089678439- DAET 13730 "/>
        <s v="Implantation (5U) poteau en bois 8m au F04 DP61D Itaosy 2120277406- DAET 13731 "/>
        <s v="Implantation (5U) poteau bois de 8ml  au C00 DP64D Andoharanofotsy 2133075251- DAET 13752 "/>
        <s v="Implantation (6U) poteau bois de 8m au I02 DP32D AMBOHIMALAZA 2119030873- DAET 13731 "/>
        <s v="Implantation (6U) poteau bois 8m au M00 DP24 AMBOHIBE BETSIZARAINA, 1973071156- DAET 13731 "/>
        <s v="Implantation (6U) poteau bois de 8m au N02 DP7BAmbohitrimanjaka. 2127905969- DAET 13731 "/>
        <s v="Implantation (3U) poteau bois de 8m au V01 DP3B Manjakandriana 2127348727- DAET 13731 "/>
        <s v="Implantation (6U) poteau en bois 8m et Implantation d'un poteau en bois 5m au F08 DP69D ANKASINA 2065191191- DAET 13731 "/>
        <s v="Implantation (7U) poteau bois de 8m à F03 DP160D Itaosy 2123141429- DAET 13731 "/>
        <s v="Implantation (7U) poteau bois de 8m à Anjomakely 2155437496- DAET 13803 "/>
        <s v="Implantation (8U) poteau bois de 8m au I02 DP33D Ambohimalaza, 2117496360- DAET 13731 "/>
        <s v="Implantation (8U) poteau bois de 8m  au G04 DP154D Alasora 2188287734- DAET 13803 "/>
        <s v="Implantation (8U) poteau bois de 8m au Q03 DP4B Ankaditany 2120525619- DAET 13803 "/>
        <s v="Implantation (14U) poteau bois de 8m au D05 DP129D Sabotsy Namehana,  2115728877- DAET 13747 "/>
        <s v="Travaux de dépose poteau bois de 8m à Ambohimanambola 2026174814- DAET 13732 "/>
        <s v="Ouverture chambre soudée et Soudure  chambre K2C avec trappes en fonte  au F10 DP46D 67HA 2115840588- DAET 13732 "/>
        <s v="Ouverture  chambre soudée et Soudure  chambre L5T avec trappes en fonte au C01 DP41D TANJOMBATO 2118992524- DAET 13732 "/>
        <s v="Ouverture  chambre soudée et Soudure  chambre L6T avec trappes en fonte à Antsakaviro 2109853492- DAET 13732 "/>
        <s v="Ouverture  chambre soudée et Soudure  chambre K3C avec trappes en fonte au G04 DP199D AMBOHIMANAMBOLA 2121593892- DAET 13732 "/>
        <s v="Ouverture chambre soudée, Soudure  chambre K2C avec trappes en fonte, Démolition et réfection tabouret et Tirage de 1 jusqu'à 144FO en souterrain à Ambohijatovo  2012095271- DAET 13732 "/>
        <s v="Ouverture (2U) chambre soudée, Soudure  chambre L3T et en   K2C avec trappes en fonte  à Andoharanofotsy  2060415431- DAET 13732 "/>
        <s v="Tirage de 1 jusqu'à 144FO en aérien (500ml) à Ambohimalaza ITP-20260318-00002- DAET 13732 "/>
        <s v="Tirage de 1 jusqu'à 144 FO souterrain, Ouverture (4U) chambre soudée, Soudure (2U) chambre L5T et en  L6T avec trappes en fonte pour DESATURATION AU B00 AMBATOBE ITP-20250714-00002- DAET 13732 "/>
        <s v="Ouverture , Soudure (2U) chambre K2C avec trappes en fonte, ,Tirage de 1 jusqu'à 144FO en souterrain Confection Socle en BA et Pose tuyaux PVC 45 au A30 DP84D Ampitatafika 2117464902- DAET 13732 "/>
        <s v="Travaux de tirage de 1 jusqu'à 144FO en aérien (1100ml) au C05 DP67D IAVOLOHA 2117651700- DAET 13732 "/>
        <s v="Reprise tirage câble 24FO suite extension au D01 DP110D Ankorondrano  Ivandry 2116595775- DAET 13732 "/>
        <s v="Tirage de 1 jusqu'à 144FO en aérien (1500) à Ivato ITP-20260226-00002- DAET 13732 "/>
        <s v="Pose trappe définitive sur une chambre et Soudure  chambre L2T avec trappes en fonte à Analamahitsy ITP-20260305-00001- DAET 13754 "/>
        <s v="Ramassage poteau bois de 8ml à Manjakaray  2121670645- DAET 13754 "/>
        <s v="Implantation (1U) poteau bois de 8m à By Pass Alasora ITP-20260311-00002- DAET 13749 "/>
        <s v="Implantation poteau bois de 8ml à Ambohijanaka TGC-20250904-00012- DAET 13749 "/>
        <s v="Dépose jarretière, Dépose tête MFA, Dépose porte 2m et  porte 1m à AMBOHIMAILALA ITP-20260505-00001- DAET 13750 "/>
        <s v="Implantation poteau bois de 8ml et Réglage câble FO au A251 DP10B ANDRAVOAHANGY BOA-20260401-00006- DAET 13754 "/>
        <s v="Ouverture  chambre soudée et Soudure  chambre L6T avec trappes en fonte à Anosibe 2120347352- DAET 13749 "/>
        <s v="Ouverture  chambre soudée et Soudure  chambre L6T avec trappes en fonte à Antanimena 2120182356- DAET 13749 "/>
        <s v="Ouverture chambre soudée et Soudure  chambre L6T avec trappes en fonte  à Anosibe 2121593389- DAET 13749 "/>
        <s v="Dépose jarretière, Dépose tête MFA et Dépose porte 2m50 à AMBATOBE ITP-20260504-00006- DAET 13750 "/>
        <s v="Ouverture  chambre soudée et Soudure  chambre L10T avec trappes en fonte au A19 DP46 FORT VOYRON 2148395268- DAET 13754 "/>
        <s v="Ouverture  chambre soudée et soudure  pourtour  chambre L4T avec trappes en fonte Norinco à Ambatomaro 2126652076- DAET 13749 "/>
        <s v="Ouverture  chambre soudée et Soudure du pourtour  chambre L4T avec trappes en fonte Norinco à Ambatomaro TGC-20260316-00026- DAET 13754 "/>
        <s v="Dépose, Implantation (1U) poteau bois de 8m et Réglage câble FO à ALASORA ITP-20260402-00003- DAET 13754 "/>
        <s v="Confection trappe en béton pour une chambre L5T à Ambohidahy près du Ministère du Commerce ITP-20260302-00004- DAET 13749 "/>
        <s v="Implantation (1U) poteau bois de 8m, Dépose (1U) poteau bois de 8m et Réglage câble FO à Ambohijanahary ITP-20260311-00009- DAET 13749 "/>
        <s v="Dépose jarretière, Dépose tête MFA et Dépose porte 2m50 à Andoharanofotsy ITP-20260504-00001- DAET 13750 "/>
        <s v="Implantation poteau bois de 8m, Dépose poteau bois de 8m et Réglage câble FO à Antalamohitra Antehiroka ITP-20260318-00009- DAET 13749 "/>
        <s v="Ouverture d'une chambre soudée pour intervention  au C02 DP37-40 Ambohijanaka CSP-20260317-72762- DAET 13749 "/>
        <s v="Dépose jarretière, Dépose tête MFA et Dépose porte 2m50 à Talatamaty ITP-20260429-00001- DAET 13750 "/>
        <s v="Dépose câble, Dépose jarretière, Dépose tête MFA, Dépose porte 1m et porte 2m50 à Ivandry ITP-20260421-00001- DAET 13750 "/>
        <s v="Dépose jarretière, Dépose tête MFA, Dépose porte 1m et Dépose porte 2m50 à Ampasampito ITP-20260428-00001- DAET 13750 "/>
        <s v="Dépose jarretière, Dépose tête MFA et Dépose porte 1m à 67 HA ITP-20260427-00001- DAET 13750 "/>
        <s v="Confection socle pour armoire de rue, Confection  tabouret pour sortie d'antenne et Installation armoire de rue à Ampandrianomby ITP-20260114-00008- DAET 13749 "/>
        <s v="Dépose câble jarretière, Dépose tête MFA et Dépose porte 1m20 à Ambanidia ITP-20260423-00001- DAET 13750 "/>
        <s v="Travaux de fixation boîte T1 au G04 DP245 pres du FJKM BETELA Sud AmbohipoAnkadindratombo ITP-20260302-00005- DAET 13733 "/>
        <s v="Travaux de dépose (2U) poteau PJ à Ivato REC-20250805-00568- DAET 13733 "/>
        <s v="Confection d'un socle en béton 40x70cm pour poteau avec finition à Mahazoarivo (TS) REC-20251127-00859- DAET 13733 "/>
        <s v="Dépose (1U) poteau bois de 8m à Anosiavaratra -18.811314° 47.559030 ITP-20251210-00003- DAET 13733 "/>
        <s v="Implantation (1U) poteau bois de 8m à Anosiavaratra ITP-20260305-00001- DAET 13733 "/>
        <s v="Implantation (1u° poteau bois de 8m  au E04 DP72D AMBOHIJANAHARY ANTEHIROKA 2130925821- DAET 13733 "/>
        <s v="Implantation (1U) poteau bois de 8m au U01 DP1 ALAKAMISY FENOARIVO 2133883915- DAET 13733 "/>
        <s v="Soudure d'une chambre K2C avec trappes en fonte à Ampetsapetsa Ivandry ITP-20251202-00001- DAET 13733 "/>
        <s v="Ouverture  chambre soudée et Soudure chambre L6T en fonte  au A32DP38 1648903255- DAET 13758 "/>
        <s v="Soudure du pourtour d'une chambre L4T avec trappes en fonte Norinco à Androhibe (TS) ITP-20251108-00001- DAET 13733 "/>
        <s v="Implantation (2U) poteau bois de 8m à Ambohimahintsy ITP-20260414-00005- DAET 13804 "/>
        <s v="Implantation (2U) poteau bois de 8m  2123315423- DAET 13733 "/>
        <s v="Implantation (1U) poteau bois de 8m et ramassage câble FO au AMBOHITRARAHABA route vers POLYCLINIQUE TGC-20260330-00026 / TGC-20260330-00027- DAET 13733 "/>
        <s v="Dépose (1U) poteau PJ, Implantation (1U) poteau bois de 8m, Dépose, Pose Boite T1 après dépose et Réglage câble FO à AMPANDRIANOMBY ITP-20260303-00002- DAET 13733 "/>
        <s v="Dépose (2U) poteau bois de 8m et Dépose câble 1FO à Fiadanana -18.932990° 47.525424 REQ-20260303-00557- DAET 13733 "/>
        <s v="Dépose (1U) poteau bois de 8m, Implantation (1U) poteau et Réglage câble FO à Ambohitrimanjaka ITP-20260123-00007- DAET 13733 "/>
        <s v="Confection trappe en béton pour L5T à MAHAMASINA ITP-20260331-00003- DAET 13733 "/>
        <s v="Réglage câble FO axe Ankadilalana vers Toby Gendarmerie ITP-20260302-00003- DAET 13733 "/>
        <s v="Réglage câble FO au B01 DP157D à MANJAKARAY ITP-20260330-00003- DAET 13733 "/>
        <s v="Soudure (3U) chambre L2T avec trappes en fonte et Soudure chambre L5T avec trappes en fonte à Ambodivoanjo Ampetsapetsa ITP-20251202-00001- DAET 13733 "/>
        <s v="Implantation (1U) poteau bois de 8m, dépose (1U) poteau bois de 9m et Réglage câble FO à Anosy Avaratra ITP-20251222-00002- DAET 13733 "/>
        <s v="Implantation (1U) poteau bois de 8m, dépose (1U) poteau et Réglage câble FO au B02 DP41B Mandrosoa IlafyAmbtobe TGC-20260320-00006- DAET 13733 "/>
        <s v="Dépose (2U) poteau bois de 8m, Implantation (1U) poteau bois de 8m et Réglage câble FO à ANKADIKELY ILAFY ITP-20260330-00005- DAET 13733 "/>
        <s v="Ouverture chambre non soudée et Tirage de 1 jusqu'à 144FO en souterrain au A18 DP48B ANKADIMBAHOAKA 2082163628- DAET 13733 "/>
        <s v="Travaux de Implantation (4U) poteau bois de 8m à Ivato ITP-20260226-00002- DAET 13733 "/>
        <s v="Tirage de 1 jusqu'à 144FO en aérien au E07 DP18-20 Mandrosoa Ivato ITP-20260403-00001- DAET 13753 "/>
        <s v="Tirage de 1 jusqu'à 144FO en aérien à Ivato 2109774782- DAET 13753 "/>
        <s v="Tirage de 24FO en souterrain, Tirage de 24FO en sur façade et Pose gaine vert au H04 DP33D ANKORONDRANO 1859867690- DAET 13804 "/>
        <s v="Travaux de confection Socle en BA Q350 armé à Ankasina 2065191191- DAET 13733 "/>
        <s v="Implantation (9U) poteau bois de 8m à Iavoloha 2117651700- DAET 13733 "/>
        <s v="Confection socle pour armoire de rue et Installation armoire de rue à Ambohimanarina ITP-20251219-00003- DAET 13733 "/>
        <s v="Tirage de 1 jusqu'à 144FO en souterrain (800ml), Ouverture chambre  L10T à Ambohijatovo ITP-20251106-00004- DAET 13804 "/>
        <s v="Travaux de tirage de 1 jusqu'à 144FO en aérien (1700ml) au I02 DP5-7 Ambohimalaza ITP-20260318-00002- DAET 13733 "/>
        <s v="Travaux de tirage de 1 jusqu'à 144FO en aérien (2000ml) à Ivato ITP-20260420-00001- DAET 13804 "/>
        <s v="DA Paiement droit d'abonnement PARKING NOC Analakely_x000a_FA SMGD# FACTURE N° F015180 DU 04/08/2026"/>
        <s v="HABILLAGE VOITURE GRS Eric photo &amp; GRS Heritiana &amp; GRS FLS - suivant devis N° 092-C/05/E/26 DU 03/05/2026"/>
        <s v="DEPANNAGE VOITURE - 19786WWT - DEVIS Q-S-044940"/>
        <s v="Prestation 04 ARM MBALIK TANA mois d'août 2026 - suivant proforma N°482/FA/TELMA/2026"/>
        <s v="Prestation 22 Coordinateur de Vente Mbalik mois d'AOUT 2026 - Suivant proforma N°409-A/FP/TELMA/2026"/>
        <s v="Prestation 555 ARS MBALIK dont 19 TANA et 536 REGION mois d'août 2026 - suivant proforma N°408-A/FP/TELMA/2026"/>
        <s v="Dépose (1U) poteaux de 8ml à AMBATOFOTSY TS REC-20260227-00536- DAET 13735 "/>
        <s v="Dépose (1U) poteaux de 8ml à ANKADINDRATOMBO TS ITP-20260123-00010- DAET 13756 "/>
        <s v="Implantation (1U) poteaux de 8ml à MENDRILOKOLOVANA ITP-20260316-00004- DAET 13735 "/>
        <s v="Implantation (1U) poteaux de 8m à AMBATOFOTSY REC-20260227-00536- DAET 13807 "/>
        <s v="Remplacement (Pose) trappe manquante et Soudure d'une chambre K2C avec trappes en fonte sécurisées à AMPANDRIANOMBY VOL-20260219-00002- DAET 13739 "/>
        <s v="Dépose (1U) poteaux de 8 ml, Implantation (1u° poteaux de 8 ml et Déplacement(dépose et repose) des câbles sur le nouveau poteau à AMBOHIJANAKA ITP-20260209-00007- DAET 13808 "/>
        <s v="Remplacement (Pose) trappe manquante K3C et securisatoin  chambre K3C  à ANKORONDRANO ITP-20260223-00003- DAET 13737 "/>
        <s v="Confection et pose de trappe en béton pour L2T Curage d'une chambre L2T et Soudure d'une chambre L2T avec trappes en béton à Ambatoroka ITP-20260415-00001- DAET 13808 "/>
        <s v="Implantation (5U) poteaux de 8ml  à ANJOMAKELY 2116417586- DAET 13736 "/>
        <s v="Tirage câble FO souterrain et Ouverture et fermeture chambre non soudée  à AMBOLOMAILALA 2081075294- DAET 13736 "/>
        <s v="Tirage câble souterrain, Tirage câble aérien, Tirage câble sur façade et Ouverture (3U) chambre non soudée à IVATO AEROPORT 2098300088- DAET 13808 "/>
        <s v="Remplacement (2U) trappe en béton  chambre L6T existante et Soudure (2U) chambre L6T avec trappes en béton à UCM AMBATOROKA ITP-20260302-00001- DAET 13808 "/>
        <s v="Travaux de transformation chambre existante en chambre L2T sécurisée d'une chambre existante à ANKADINDRATOMBO ITP-20251211-00003- DAET 13737 "/>
        <s v="Tirage souterraine FO pour desaturation G04  à MANDROSEZA ITP-20251103-00007- DAET 13737 "/>
        <s v="Transformation 08 chambres existante endommagé en trappe métallique sécurisée à Ampitatafika ITP-20251021-00002- DAET 13808 "/>
        <s v="Ouverture d'une chambre non soudée à Ambohibao 2180054111- DAET 13805 "/>
        <s v="Ouverture (2U) chambre non soudée à Analamahitsy REC-20260521-00885- DAET 13805 "/>
        <s v="Ouverture chambre non soudée et Démolition et réfection de trottoir bétonné à Ambohibao 2117584120- DAET 13805 "/>
        <s v="Travaux de dépose (1U) potelet et Dépose câble FO à Ankorondrano ITP-20260604-00001- DAET 13805 "/>
        <s v="Travaux de dépose (1U) SR à Ambohimanarina ITP-20251219-00003- DAET 13805 "/>
        <s v="Pose (1U) trappe définitive  chambre et Soudure chambre L2T avec trappes en fonte  à Mausolée VOL-20260303-00004- DAET 13734 "/>
        <s v="Travaux de dépose (1U) poteau bois de 8ml à Andraharo galaxy  TGC-20260413-00035- DAET 13805 "/>
        <s v="Travaux de dépose (1U) poteau bois de 8m à  Andranobevava 2185014251- DAET 13805 "/>
        <s v="Travaux de dépose (1U) poteau bois de 8ml à Ambohimanarina 2150884007- DAET 13805 "/>
        <s v="Redressement poteau bois de 8ml à Ambohibao Bongatsara REC-20251208-00004- DAET 13805 "/>
        <s v="Implantation (1U) poteau bois de 8m à Antalamohitra Manerinerina (Karibo Hôtel) ITP-20260529-00004- DAET 13805 "/>
        <s v="Implantation (1U) poteau Bois 8m à Ambodifasina ITP-20260605-00001- DAET 13805 "/>
        <s v="Implantation (1U) Poteau Bois 8m à Ambodifasina ITP-20260605-00006- DAET 13805 "/>
        <s v="Implantation (1U) poteau bois de 8m à Ankadindravola  ITP-20260508-00010- DAET 13805 "/>
        <s v="Implantation (1U) poteau bois de 8m à Soavinimerina DGA-20260422-00001- DAET 13806 "/>
        <s v="Implantation (1U) poteau bois de 8m à Androhibe DGA-20260428-00002- DAET 13806 "/>
        <s v="Travaux d'elagage au G01 DP49E Ankatso REC-20250808-00592- DAET 13801 "/>
        <s v="Pose (2U) trappe définitive  chambre et Soudure  chambre L4T avec trappes en fonte à Ampasandrainiharo ITP-20260416-00001- DAET 13805 "/>
        <s v="Ouverture  chambre soudée et Soudure  chambre L5T avec trappes en fonte  2180222210- DAET 13805 "/>
        <s v="Ouverture  chambre soudée et Soudure  chambre K2C avec trappes en fonte  à Tanjombato 2163656989- DAET 13805 "/>
        <s v="Pose trappe définitive (3U)  chambre, Curage  et Soudure  chambre L3T avec trappes en fonte à Manandriana ILAFY VOL-20260304-00003- DAET 13734 "/>
        <s v="Ouverture  chambre soudée et Soudure  chambre L6T avec trappes en fonte à Anosibe 2163686569- DAET 13805 "/>
        <s v="Ouverture  chambre soudée et Soudure  chambre K3C avec trappes en fonte à Ivandry TUR-20260505-00752- DAET 13805 "/>
        <s v="Ouverture  chambre soudée et Soudure  chambre L6T avec trappes en fonte à Antanimena DGA-20260516-00001- DAET 13806 "/>
        <s v="Dépose (500)jarretière, Dépose (24) tête, Dépose (2U) porte 1m et Dépose (2U) PC à Ivato ITP-20260430-00001- DAET 13805 "/>
        <s v="Dépose de câble aérien 28/2 aérien et Dépose de câble aérien 56/2 aérien à Isoraka ITP-20251222-00004- DAET 13805 "/>
        <s v="Implantation (1U) poteau bois de 8m et Redressement (1U) poteau bois de 8m au L02 T0 DP1-7 AMBOHIMANARINA DGA-20260328-00001- DAET 13734 "/>
        <s v="Implantation poteau bois de 8m à Bevalala REQ-20260413-00656- DAET 13805 "/>
        <s v="Ouverture (2U) chambre soudée, Soudure (2U) chambre L2T avec trappes en fonte et Curage d'une chambre L2T à Ambohimangakely 2154288433- DAET 13805 "/>
        <s v="Implantation poteau (1U) bois de 8m, Ramassage (1U) poteau bois de 8m et câble FO au LAKE IARIVO IVATO DGA-20260411-00001- DAET 13755 "/>
        <s v="Confection d'un socle en béton et Création tranchée à Tanjombato CSP-20260528-95911- DAET 13805 "/>
        <s v="Implantation (1U) poteau bios 9m, Implantation (1U) poteau PJ et Réfection dalle à Galaxy. ANDRAHARO ITP-20251013-00002- DAET 13805 "/>
        <s v="Pose trappe (2U) définitive  chambre, Soudure  chambre L2T et  L10T avec trappes en fonte à ALAROBIA et IVANDRY IMATEP VOL-20260303-00003- DAET 13734 "/>
        <s v="Ouverture (2U) chambre soudée et Soudure (2U) chambre L5T avec trappes en fonte à Ivandry CSP-20260531-91559- DAET 13805 "/>
        <s v="Implantation (1U) poteau bois de 8m, Déplacement câble FO et Dépose (1U) poteau bois de 8m ITP-20260529-00001- DAET 13805 "/>
        <s v="Implantation (1U) poteau bois de 8m , dépose (1U) poteau bois de 9m Réglage câble FO à Bevalala -18.973182° 47.516249° DGA-20260305-00003- DAET 13734 "/>
        <s v="Dépose jarretière, Dépose câble et Dépose tête à Tanjombato ITP-20260504-00002- DAET 13805 "/>
        <s v="Implantation (4U) poteau bois de 8m à Mahitsy ITP-20251229-00003- DAET 13805 "/>
        <s v="Pose trappe définitive sur une chambre et Soudure  chambre L5T avec trappes en fonte à Ambohijatovo ITP-20240502-00002- DAET 13805 "/>
        <s v="Dépose poteau bois de 8m, Implantation poteau bois de 8m, Réglage câble FO et Dépose câble FO à Ampatsy 2048986155- DAET 13805 "/>
        <s v="Implantation (1U) poteau bois de 8m, Réglage câble FO,Dépose poteau PJ , Dépose  câble néoprène et  câble FO au F03 DP41E Itaosy DGA-20260316-00002- DAET 13734 "/>
        <s v="Dépose ,Implantation (1U) poteau bois de 8m, Dépose,Pose DP après dépose et Réglage câble FO au F03 ITAOSY HOPITAL DGA-20260330-00004- DAET 13734 "/>
        <s v="Confection socle pour armoire de rue à Tsimbazaza ITP-20251021-00001- DAET 13805 "/>
        <s v="Pose  tuyau PVC 20mm sur façade, Tirage 144 FO sur façade, Création (3U) tranchée et réfection, Pose (3U) tuyau PVC 20mm enrobé et Tirage 144FO en souterrain à Analamahintsy 2127782075- DAET 13805 "/>
        <s v="Réglage câble FO (1900ml) à Itaosy DGA-20260223-00001- DAET 13734 "/>
        <s v="Confection socle pour armoire de rue et Installation armoire de rue à Ambohimangakely  ITP-20250710-00005- DAET 13805 "/>
        <s v="Aiguillage et tirage de 1 jusqu'à 144FO en souterrain Ouverture (4U) chambre soudée, Soudure chambre L4T, Soudure (2U) chambre L5T avec trappes en fonte et Soudure  chambre L6T avec trappes en fonte à Ambohijatovo  ITP-20251106-00004- DAET 13805 "/>
        <s v="Tirage câble 24FO souterrain, Pose de 01 tuyaux PVC 45 enrobé (profondeur 0,8m) ,Confection tabouret pour sortie d'antenne ,Ouverture et Soudure  chambre K2C fonte au C06 Tanjombato DST-20250702-20000128-885- DAET 13805 "/>
        <s v="Redressement (1U) poteaux de 5 ml à Tsiadana ITP-20260303-00007- DAET 13738 "/>
        <s v="Fourniture et confection socle 50x50 A ANKORONDRANO ITP-20260127-00008- DAET 13738 "/>
        <s v="Implantation (1U) poteaux de 8ml à AMPAMATANANA ANDRONDRA ITP-20260407-00003- DAET 13757 "/>
        <s v="Remplacement (Pose) trappe manquante L2T, Soudure d'une chambre L2T avec trappes en fonte sécurisées  à ANALAKELY ITP-20260224-00004- DAET 13738 "/>
        <s v="Redressement de poteaux de 8 ml et Fourniture et pose de socle 50x50 à Ankatso ITP-20251209-00009- DAET 13738 "/>
        <s v="Redressement de poteaux de 8 ml et Fourniture et confection socle 50x50 à IFARIHY BY PASS ITP-20260311-00007- DAET 13738 "/>
        <s v="Dépose (1U) poteaux de 8m et Implantation (1U) poteaux de 8m à Ambohimanambola ITP-20260129-00005- DAET 13738 "/>
        <s v="Transformation (1U) chambre existante en chambre  L2T en fonte sécurisé  à ANKAZOMANGA ITP-20260116-00001- DAET 13738 "/>
        <s v="Transformation chambre existante en chambre L2T sécurisée en fonte securisé à Ampandrianomby ITP-20260218-00001- DAET 13738 "/>
        <s v="Transformation chambre existante en chambre K3C sécurisées plafonné à TSARALALANA ITP-20260224-00003- DAET 13738 "/>
        <s v="Transformation chambre existante en chambre K3C en trappe securisée  à ANDRAHARO REQ-20260413-00228- DAET 13757 "/>
        <s v="Transformation chambre existante en chambre K3C à NAZA ANALAKELY ITP-20260311-00001- DAET 13757 "/>
        <s v="THE AL LIMON CITRON 303"/>
        <s v="CREMA &amp; AROMA 408# DEVIS N° PF192115 DU 20/07/2026 - Livraison: Santa 0340032106"/>
        <s v="BLUENOCS/V TOI VENEZIA LUNGO 4087"/>
        <s v="REFAC FRAIS DE LIVRAISON"/>
        <s v="Bouilloire 1.8 L# DEVIS N° DT1057848 DU 03/08/2026 - Annule et remplace BC N° 136182"/>
        <s v="DTG/DOM: Transport et manutention de 200 poteaux de 8Ml TANA (Ambohimangakely) vers MAHAJANGA."/>
        <s v="RRC Connected User for LTE TDD (per RRC Connected User)"/>
        <s v="UBBP Massive MIMO Extended Channel 1*16T16R License (FDD)"/>
        <s v="UBBP Massive MIMO Extended Channel 1*16T16R License (TDD)(per 16T16R)"/>
        <s v="BB Transmit Channel (per Channel)"/>
        <s v="BB Receive Channel (per Channel)"/>
        <s v="20W Power License for 5000 Series RF Module (FDD)"/>
        <s v="UMPT Multi Mode license(LTE TDD) (per UMPT)"/>
        <s v="Massive MIMO 20W Power License for 5000 Series RF Module (UMTS) (per 20W)"/>
        <s v="Massive MIMO 20W Power License for 5000 Series RF Module(FDD)"/>
        <s v="Massive MIMO 20W Power License for 5000 Series RF Module (TDD)(per 20W)"/>
        <s v="5MHz Cell Bandwidth License for 5000 Series RF Module (FDD)"/>
        <s v="Massive MIMO 5MHz Cell Bandwidth License for 5000 Series RF Module(FDD)"/>
        <s v="Massive MIMO 5MHz Cell Bandwidth License for 5000 Series RF Module (TDD)(per 5MHz per Carrier)"/>
        <s v="Multi-carrier License for 5000 Series RF Module (FDD)"/>
        <s v="Massive MIMO Multi-carrier License for 5000 Series RF Module(FDD)"/>
        <s v="UBBP Massive MIMO Operating Bandwidth 1*20MHz License (FDD)"/>
        <s v="UBBP Massive MIMO Operating Bandwidth 1*20MHz License (TDD)(per 20MHz)"/>
        <s v="Massive MIMO Multi-mode License for 5000 Series RF Module (UMTS) (per RU)"/>
        <s v="Massive MIMO Multimode License for 5000 Series RF Module (FDD)"/>
        <s v="Massive MIMO Multimode License for 5000 Series RF Module (TDD) (per RU)"/>
        <s v="UBBP Antenna Bandwidth 3*20MHz*2T2R License (FDD)"/>
        <s v="Massive MIMO DL 2-Layers Extended Processing Unit License(FDD)"/>
        <s v="Massive MIMO UL 2-Layers Extended Processing Unit License(TDD) (per 2 Layers)"/>
        <s v="Massive MIMO DL 2-Layers Extended Processing Unit License (TDD) (per 2 Layers)"/>
        <s v="Multi-band License for 5000 Series Multi-band RF Module (FDD)"/>
        <s v="Massive MIMO Multi-band License for 5000 Series Multi-band RF Module (FDD)"/>
        <s v="Massive MIMO Multi-band License for 5000 Series Multi-band RF Module (TDD)(per Band per RU)"/>
        <s v="Top Jumper Cable Unit for 2T/4T 4.3-10 Interface RRU-with cold shrink sealing sleeve"/>
        <s v="DC Power Distribution Unit DCDU16D-02"/>
        <s v="CPRI Optical Transmission Materials (9.8G/10G) (Single Mode)"/>
        <s v="DC Power Distribution Unit DCDU17E"/>
        <s v="RXU Power Cable Package (&lt;=100m)"/>
        <s v="CPRI Optical Transmission Materials(25G)(Single Mode,Short Distance)"/>
        <s v="BBP for 3.5G upgrade to 2.3G+3.5G (UBBPg2a upgrade to UBBPg3b)"/>
        <s v="RRU5915 for Multi-Mode 1800MHz(2*80W)"/>
        <s v="Universal Baseband Processing Unit g1a"/>
        <s v="BBP for Tri-band 4T upgrade to Tri-band MM (UBBPh1 upgrade to UBBPh3a)"/>
        <s v="AAU for 3.5G upgrade to 2.3G+3.5G (AAU5356 upgrade to AAU5638md)"/>
        <s v="AAU for Tri-band 4T upgrade to Tri-band MM (RRU5527t upgrade to AAU5767t)"/>
        <s v="Transport and Assurance CIP Tamatave by Sea"/>
        <s v="Abonnement  Claude Team  siège Standard (annuelle)(Qté :10) # PF-2026-0805-YAS"/>
        <s v="Inspection et traitement 347 poteaux bois-ITP-20260608-00002 (IVATO-AMBOHITRATRIMO) #  026/05615/ENC-HR"/>
        <s v="Inspection et traitement de poteau bois par des produits chimiques compris déplacement (transport des materiels :groupe ,perçeuse ,petit outillage .)-ITP-20260615-00002"/>
        <s v="Inspection et traitement 345 poteaux bois-ITP-20260701-00002 #DEVIS: 026/05886/ENC-HR"/>
        <s v="Inspection et traitement de poteau bois par des produits chimiques compris déplacement (transport des materiels :groupe ,perçeuse ,petit outillage .)-ITP-20260701-00001"/>
        <s v="Travaux LASTMILE FTTX TAMATAVE AXE CENTRE DE LA VILLE du 06/07 au 11/07/2026- ITP-20260706-00001"/>
        <s v="Maintenance Preventive  LOT 6  (AAN-ANO-AND-MAT-IHO) # Devis # S02256"/>
        <s v="Travaux LASTMILE FTTX TOLIARA du 13/07 au 25/07/2026-ITP-20260710-00007(2 équipes) # DEV/2606-6149"/>
        <s v="Travaux de conseils et de d'assistance pour la période du 29  au 31 juillet 2026#_x000a_FACTURE N°2026-0593 DU 04/08/2026"/>
        <s v="DA MAGENTA Travaux de Conseills et d'assistance pour la période du 08 au 28 07 2026# FACTURE N° 2026-0578  DU 29/07/2026"/>
        <s v="DA MAGENTA Travaux de conseils et d'assistance pour la période du 01 au 28 février 2026# FACTURE N°2026-0400  DU 21/05/2026"/>
        <s v="Transport des mobiliers( 8 Bureaux avec caisson mobile (Longueur : 1 200 mm/) -8 Chaises  visiteur) de Tanà vers Brickaville"/>
        <s v="Consommables  LOT 5 (118 sites) (ANM-BON-ITA) # Devis : Q-HTL-040826_01"/>
        <s v="Maintenance Preventive   LOT 5 (118 sites) (ANM-BON-ITA) # Devis : Q-HTL-040826_02"/>
        <s v="DTG/DOM: Installation client à MANDRITSARA SOAFIAVY"/>
        <s v="DTG/DOM: Survey et inventaire avant désinstallation des câbles sur SR03 DTG-208606 # PF N° : 014/ART/2026"/>
        <s v="DTG/DOM: Survey et inventaire avant désinstallation des câbles sur SR04 DTG-208607 # PF N° : 015/ART/2026"/>
        <s v="DTG/DOM: Survey et inventaire avant désinstallation des câbles sur SR02 DTG-208605 # PF N° : 013/ART/2026"/>
        <s v="DTG/DOM: Transport et manutention de 200 poteaux de 8Ml TANA (Ambohimangakely) vers AMBANJA."/>
        <s v="NETTOYAGE CONDENSEUR MOIS DE JUIN 2026-PROVINCE # Devis N° DEV- 0375-2026-6-PCT-R00"/>
        <s v="PRESTATION TRAVAUX DIVERS# DEVIS N° 206/2026 INDICE 0  du 24/07/2026"/>
        <s v="Facture Ste Andry Moi Juin 2026# FACTURE N° ADV/06/26 DU 03/07/2026"/>
        <s v="Demande achat billet d'avion M FIENENA RICHARD Mission à tolanaro"/>
        <s v="BILLET D'AVION - RAZAFINDRAFARA NANCY - TMM/SMS/TMM"/>
        <s v="Chariot élévateur _x000a_Confection tuyau flexible 2SN en 1/4&quot; L=410mm# DEVIS N° DEV0826STR00015 DU 04 août 2026"/>
        <s v="DTG/DOM: CLIENT AMBONDROMAMY (Tojonirina JEAN PIERRE RANDRIAMITANTSOA) # Devis: 69/26-EHM"/>
        <s v="REMISE (5%*2 122 810)+ (40%*582 683)"/>
        <s v="CONSOMMABLES PM  LOT1 ( BET, DIAN, SAV) (197 sites)"/>
        <s v="MAINTENANCE  PM LOT 1  ( BET, DIAN, SAV) (197 sites)"/>
        <s v="Fiber Cleaner SC type for SC/FC/ST connector SPTK-FSM-2.5 SC # Quotation No.: QS260731004"/>
        <s v="Fiber Cleaner LC type SPTK-FSM-1.25-LC # Quotation No.: QS260731004"/>
        <s v="Freight Charge by FedEx # Quotation No.: QS260731004"/>
        <s v="Travaux GC FO sur ANJ099 MANAMBATO # DEVIS n°221/06"/>
        <s v="Mise en emballage"/>
        <s v="Forfait assurances"/>
        <s v="TRANSPORT IMMOBILIER VERS YS MANDRITSARA - suivant devis N°DV2606-2558"/>
        <s v="ENTRETIEN MOTO - 7638WWT - FORT DAUPHIN - FACTURE N°3188"/>
        <s v="ENTRETIEN MOTO - 38453WWT - FORT DAUPHIN - FACTURE N°2073"/>
        <s v="ENTRETIEN MOTO - 21979WWT - FORT DAUPHIN - FACTURE N°2070 DU 28/07/2026"/>
        <s v="ENTRETIEN MOTO - 38429WWT - FORT DAUPHIN - FACTURE N°3193 ET N°3187"/>
        <s v="HABILLAGE VEHICULE EN LOGO MBALIK - suivant devis N°DEV01888"/>
        <s v="Habillage Voiture PEUGEOT 206 3 portes - suivant proforma N° 08/Août/2026 - A ANNULER - REMPLACER PAR BC 136256"/>
        <s v="Accompagnement 5S du personnel des 02 dépots Yas: AGL et ADV# Devis # S00213 DU 06/08/2026"/>
        <s v="Renouvellement d'hébergement  du Nom de domaine interpol.mg pour l'année 2026-2027 - DEVIS STX YAS 30062026 DU 30/06/2026"/>
        <s v="Matériaux pour fabrication &quot;Etagère magasin DVI-R TSIROANOMANDIDY&quot;"/>
        <s v="Prestation Animateurs MBALIK Mois Mars au Juillet 2026 - suivant devis N° 2883"/>
        <s v="Prestation Animateurs MBALIK Mois Aout  2026 - suivant devis N° 2887"/>
        <s v="FRAIS DE LIVRAISON"/>
        <s v="COLONNE PRODUIT VITRE MANDRITSARA - suivant devis N°FP2608-130"/>
        <s v="COMPTOIR 1M MANDRITSARA - suivant devis N°FP2608-130"/>
        <s v="TABLEDEMO MANDRITSARA - suivant devis N°FP2608-130"/>
        <s v="COLONNE PRODUIT VITRE VANGAINDRANO - suivant devis N°FP2608-131"/>
        <s v="COMPTOIR 1M VANGAINDRANO - suivant devis N°FP2608-131"/>
        <s v="TABLEDEMO VANGAINDRANO - suivant devis N°FP2608-131"/>
        <s v="Stickers collant pour clavier AZERTY# DEVIS N°SO178696 DU 06/08/2026"/>
        <s v="TANA/06/26: Distribution par unité de facture TANA - Juin 2026# FACTURE N° TANA/06/26 DU 15/07/2026"/>
        <s v="PROV/05/26: Distribution des factures en Province - Juin 2026# FACTURE N° PROV/06/26 DU 15/07/2026"/>
        <s v="Mobile Developer"/>
        <s v="Backend Developer"/>
        <s v="QA Engineer"/>
        <s v="DevOps"/>
        <s v="Project Manager"/>
        <s v="System Analyst# DEVIS N° EST-20260716-527 DU 30/07/2026"/>
        <s v="Web Developer"/>
        <s v="Simu.IQ software and services for calendar year 2026 _x000a_- ADD + EIR + CEP _x000a_- DMS and OTA _x000a_- Campaign Services# DEVIS N°EIN    35-2677506  DU 02/07/2026"/>
        <s v="Service 3 Projets Financiers, mois d'Avril2026"/>
        <s v="Service 1 Office Automation, mois d'Avril2026# DEVIS N° DV PUL000748 du 10/06/2026"/>
        <s v="KGT-Coupleur RJ45 FEMELLE/FEMELLE# DEVIS N°SO178600 DU 03/08/2026"/>
        <s v="Pénalité sur changement date (Billet d'avion MR  LIWAG GREGORIO JR MIRAL-MANILA MNL -ADDIS ABABA ADD-TANA-(19/08/26 au 15/04/27)"/>
        <s v="DTG/DOM: Transport et Manutention de 50 Poteaux de ANTALAHA vers SAMBAVA # PF YAS N° 191-07/LC/2026"/>
        <s v="Remise  40%  sur  LOT 4 et LOT 6  # Devis: S02642"/>
        <s v="Consommable - Maintenance préventive LOT 4 # Devis: S02642"/>
        <s v="Consommable - Maintenance préventive Lot6  # Devis: S02642"/>
        <s v="DA Me Andry FIANKINANA abonnement mois de'août 26# FACTURE N°10/26 DU 04/08/2026"/>
        <s v="Nettoyage YAS BEHORIRIKA# NUMERO CONTRAT : 198 du 06/08/2026"/>
        <s v="Pour demande de manutentionnaires , _x000a_Déchargement de 02 conteneurs de poteaux à Ambohimangakely"/>
        <s v="Base List Price (per license per year) - All 3 licenses (WHT &amp; discounts included)"/>
        <s v="Consommation RICOH et Loyer mensuel TELMA SA - Juillet2026"/>
        <s v="Consommation RICOH et Loyer mensuel TELMA SA - Août2026"/>
        <s v="Consommation RICOH et Loyer mensuel TELMA SA - Sept2026"/>
        <s v="Consommation RICOH et Loyer mensuel TELMA SA - Oct2026"/>
        <s v="Consommation RICOH et Loyer mensuel TELMA SA - Nov2026"/>
        <s v="Consommation RICOH et Loyer mensuel TELMA SA - Déc2026"/>
        <s v="Don Q3 2026 - #FACTURE ALT/020F/2026 DU 11/08/2026"/>
        <s v="Hébergement a l'annexe /petit déjeuner inclus - du  11 au 17 aout 2026 - DEVIS DU 5/8/2026"/>
        <s v="SAMSUN A26  6.7&quot; 5G 6+128GB - DEVIS SQ26-0011183 DU 04/08/26"/>
        <s v="Achat billet d'avion KALVIN, Tanà - Sambava"/>
        <s v="Devis Manutentionaire Ilafy PO4 # Devis N°DMD-EX-01-2026-8"/>
        <s v="Billet d'avion de Rakotoarivelo Lova Sata pour Sambava suite prise de poste à Antalaha"/>
        <s v="RSE - Vérification technique avant travaux EPP Garbit Antsirabe - SOCOTEC# DEVIS N° : DEV2607JS31000000226/2    DATE : 20/07/2026"/>
        <s v="LOCATION 728 CADDIES/ MOIS - INDEMNITE D'OCCUPATION MOIS DE JUILLET 2026"/>
        <s v="CATERING FILM - SANDWICH ET FRAIS DE LIVRAISON - FACTURE N°2026-56 DU 25/07/2026"/>
        <s v="SPONSOR FESTIVAL DES BALEINES 2026 - suivant facture N°200726"/>
        <s v="Transport PLV YAS - 10 Panneau kitra + Chapiteau - suivant proforma N°FP YAS N° 194-07/LC/2026"/>
        <s v="Sponsoring URBAN TRAIL 8 7 juin 2026 - FACTURE N° FAC 051/TR/26"/>
        <s v="Ambassadeur YAS Madagascar - Mamani Tsôlôlô - FA DU 01/08/2026"/>
        <s v="Agent de sécurité équipe YAS du 29/07/2026 au 10/08/2026 - DEVIS N°OC012807 DU 28/07/2026"/>
        <s v="Billet dAvion Nosy Be - Ste Marie, Aller et Retour_x000a_(Nosy Be - Antananarivo / Antananarivo - Ste  Marie) et (Ste Marie - Anatananarivo / _x000a_Antananarivo - Nosy Be)"/>
        <s v="CHAISE PLASTIQUE - MBALIK - JUILLET 2026"/>
        <s v="TABLE PLASTIQUE - MBALIK - JUILLET 2026"/>
        <s v="DANCING MAN - MBALIK - JUILLET 2026"/>
        <s v="ARCHE GONFLABLE 9X6 - MBALIK - JUILLET 2026"/>
        <s v="ROLL UP MBALIK - MBALIK - JUILLET 2026"/>
        <s v="FLYING BANNER PM 4M MBALIK AVEC SOCLE - MBALIK - JUILLET 2026"/>
        <s v="FLYING BANNER GM 5M MBALIK AVEC SOCLE - MBALIK - JUILLET 2026"/>
        <s v="TENTE 3X3 MBALIK - MBALIK - JUILLET 2026 - PROFORMA F/P072600069"/>
        <s v="Sponsoring  Partenariat officiel Farafangana Festival pour YAS - FACTURE DE 13/07/2026"/>
        <s v="SPONSORING FESTIVAL VOLAMENA 2ème EDITION - FACTURE N°001/07/2026/FV"/>
        <s v="CONTRIBUTION FINANCIERE AU PARTENARIAT DE LA SEMAINE DU  GENIE ELECTRIQUE 6.0 EN TANT QUE SPONSOR SILVER"/>
        <s v="Ventes billets concert GAZO &amp; LA FOUINE, 10/04/25 Stade Barea - application YAS &amp; MOI  - suivant facture N°F-2026-30"/>
        <s v="FLYERS 10 21CM -  CAMPAGNE FIBRE - AOUT 2026 - DEVIS DU 9/7/2026"/>
        <s v="CALENDRIER SOUS MAIN - 6 FEUILLETS - JUILLET 2026"/>
        <s v="SONORISATION YAS COUPE MADAGASCAR - suivant Devis N° 411/26"/>
        <s v="PRESTATION INFLUENCEUR - JE CROIS PAS - FACTURE PROFORMA N°0089/2026"/>
        <s v="Sponsoring Activités AFT 2026 - FA N°FA/26/COMM/239"/>
        <s v="PRESTATION INFLUENCEUR - BLAST'IN DANSE - FA DU 20/07/2026"/>
        <s v="Sponsoring du 4ème Edition du Festival de la Diaconie de la beauté 2ème Edition de la Foire de l'Association Diocèse Vert à Sambava - FA N°03-FDB/2026"/>
        <s v="APPORT DE YAS POUR L'EVENNEMENT &quot;BAIN SACRE&quot; AMPASINANTENINA"/>
        <s v="DIFFUXION SPOT TV LAUNCH  NET WEEK MONTH - FACTURE NTV000000301"/>
        <s v="TOP HORAIRE  - MOIS DECEMBRE 2025 - FACTURE N°445/2025"/>
        <s v="Analytics &amp; Data Specialist (Telco / CVM) Africa - Jul 2026 - suivant M2607-9J6I4 - A ANNULER"/>
        <s v="Analytics &amp; Data Specialist (Telco / CVM) Africa - Jul 2026 - suivant M2607-MGMLS - A ANNULER"/>
        <s v="Analytics &amp; Data Specialist (Telco / CVM) Africa - Jul 2026 - suivant M2607-VAW6Y - A ANNULER"/>
        <s v="Remise 7%"/>
        <s v="HSSES"/>
        <s v="TIRAGE CABLES"/>
        <s v="TRAVAUX GENIE CIVL SOUTERRAIN"/>
        <s v="INSTALLATION"/>
        <s v="DTG/DOM: Transport et manutention de 50 Poteaux en bois 08ML de TOAMASINA vers SAINTE MARIE."/>
        <s v="Réparation moto CITI31(rear brake pad(set)+MO) # Devis: 26PVM0042"/>
        <s v="Réparation moto CITI31(Front brake pad(set)+MO) # Devis: 26PVM0042"/>
        <s v="RSE - Rénovation Médiathèque Lycée JJRabearivelo - AVRA - DEVIS DU 14/07/2026"/>
        <s v="Remise 10% # Devis Réf :026/05846/ENC-HR"/>
        <s v="HSSES # Devis Réf :026/05846/ENC-HR"/>
        <s v="TIRAGE CABLES # Devis Réf :026/05846/ENC-HR"/>
        <s v="INSTALLATION # Devis Réf :026/05846/ENC-HR"/>
        <s v="TRAVAUX GENIE CIVL SOUTERRAIN # Devis Réf :026/05846/ENC-HR"/>
        <s v="CASQUETTE - OPE DVI - JUILLET 2026"/>
        <s v="SIM CARD HOLDER - OPE DVI - JUILLET 2026"/>
        <s v="TSHIRT - OPE DVI - JUILLET 2026"/>
        <s v="CHAUSSURE DE SECURITE S3 SRC EN2034 5 SS-201 P40 U956165 N* PAIR SECUR +"/>
        <s v="CHAUSSURE DE SECURITE S3 SRC EN2034 5 SS-201 P41 U956166 N* PAIR SECUR +"/>
        <s v="CHAUSSURE DE SECURITE S3 SRC EN2034 5 SS-201 P42 U956167 N* PAIR SECUR +"/>
        <s v="Réparation moto 23693WWT(MO+vidange moteur+remplacement chaine+distribution carter volant..)"/>
        <s v="Anémomètre portable pour les techniciens# Devis # S01131 DU 11/08/2026 - Incoterm: FCA France"/>
        <s v="Billet d'avion SAMBAVA-TANA-SAMBAVA pour RAMAROSON LEONG Tong Michel  _x000a_Motif : Formations et remise à niveau des tech Pol Région_x000a__x0009_Départ : 15/08/2026_x000a__x0009_Retour : 22/08/2026"/>
        <s v="WOWsolar60 Solar Kit  - PRO FORMA  1990 - PRO FORMA # 1990 DU 06/02/2026"/>
        <s v="WowSolarâ¢ Television 32 - PRO FORMA  1991"/>
        <m/>
        <s v="DA Location  LLD véhicule de service DJUR   _x000a_Devis CONTINENTAL AUTO N°V.2.27507 du 31/07/2026"/>
        <s v="Expéditions MOTOS  vers MORAMANGA &amp; MAHAJANGA - suivant proforma N°PF YAS N°169-07/LC/2026"/>
        <s v="Expéditions MOTOS  vers REGION - suivant proforma N°PF YAS N°195-07/LC/2026"/>
        <s v="BILLET D'AVION - ANDRIAMPARANY SANDRA - TNR/DIE/TNR"/>
        <s v="Rajout Restauration et boissons# Facture N°:     FAP030/B/RAJOUT/07/2026 du 31/07/2026"/>
        <s v="REPARATION CAMION - 1374TCC - TANA - DEVIS N° S14059"/>
        <s v="Prestation Ambassadrice SOMAROHO 2026 - Mamani Tsôlôlô - Facture du 1/08/2026"/>
        <s v="BC DE COUVERTURE ACHATS GROUPES REGIONS 2026 - RADIO NOSY MAGNITRY du 01/07/2026 au 30/06/2027"/>
        <s v="Main doeuvre pour dépose de quatre films opaques- suivant Devis N° S15432"/>
        <s v="Remplacement vitre 8mm clair trempé - suivant devis N°S15432"/>
        <s v="Lot Film Opaque Blanc - suivant Devis N° S15432"/>
        <s v="COFI 2026 - HERO XPULSE 200 NBW - GRS ARC EN CIEL - DEVIS DVISIE0226-002524 DU 21/07/2026"/>
        <s v="DA DGE paiement droit d'enregistrement Contrat de bail Yas Maroantsetra et Ambatolampy"/>
        <s v="PRESTATION CHAUFFEUR - DU 13/01/2026 AU 08/04/2026"/>
        <s v="RALLONGE D'UTILISATION - FOTON GRATOUR 22678WWT - 3894TBR - DU 13/01/2026 AU 08/04/2026 - DEVIS V.26.20848"/>
        <s v="ENTRETIEN CAMION - 1369TCC - TOAMASINA - DEVIS DU 23/07/2026"/>
        <s v="Transport des  bagages - TANA vers MANANARA - suivant proforma N°PF 202-08-LC-26"/>
        <s v="Remboursement frais colis AR MBALIK mois de juiillet 2026 - PROFORMA N°426-A/FP/TELMA/2026"/>
        <s v="Remboursement IM AR MBALIK mois de Juillet 2026 - PROFORMA N°425-A/FP/TELMA/2026"/>
        <s v="Installation Powerplay sur Vakinakaratra - Devis n°EN 0561"/>
        <s v="Installation Easy Freeze sur Sofia - Devis n°EN 0564"/>
        <s v="Installation Easy Freeze sur Sofia - Devis n°EN 0565"/>
        <s v="Installation Easy Freeze sur Sofia - Devis n°EN 0566"/>
        <s v="Installation Easy Freeze sur Sofia - Devis n°EN 0574"/>
        <s v="BILLET D'AVION - TAHINARISATA HASINA FABRICE - TNR/SMS/TNR"/>
        <s v="Taxe Communale - PROFORMA N° 02648"/>
        <s v="Rajout de location de 15 Sucettes à double face à TANANARIVE pour la période du 1er AOUT au 31 Décembre 2026 - PROFORMA N° 02648"/>
        <s v="PERDIEM COORDIANATEUR - NOSY BE JUILLET 2026 - FACTURE INV-13096"/>
        <s v="Cisco Duo Advantage edition (formerly Access)"/>
        <s v="Cisco Duo Premium Support"/>
        <s v="CAISSON LUMINEUX A BACHE TENDUE 304x40cm - suivant proforma N°013A/148/TSI/0504/26 du 21/05/2026 - ANNULE ET REMPLACE BC 134883"/>
        <s v="TRAVAUX D'AMENAGEMENT DU LOCAL YAS STORE VANGAINDRANO - suivant devis N°182/ 2026 INDICE  C"/>
        <s v="SUPPORT TV - Compatible avec téléviseurs de 32 à 75 - suivant proforma N°F/P082600063"/>
        <s v="TV HISENSE 55A6Q UHD  55 - suivant proforma N° F/P082600057"/>
        <s v="TV HISENSE 65A6Q UHD  65 - suivant proforma N° F/P082600057"/>
        <s v="SUPPORT TV - Compatible avec téléviseurs de 32 à 75- suivant proforma N°F/P072600027"/>
        <s v="IM VAD - NOSY BE AMBANJA - 30/07 AU 11/08/2026 - PROFORMA N°399-A/FP/TELMA/2026"/>
        <s v="IM  04 VAD - SAMBAVA -VOHEMAR -SAMBAVA et ANTALAHA -VOHEMAR -ANTALAHA du 12/08 au 17/08/2026 - PROFORMA N°416-A/FP/TELMA/2026"/>
        <s v="IM VAD - MAJUNGA ANTSOHIHY - 17 AU 24/07/2026 - PROFORMA N°388-A/FP/TELMA/2026"/>
        <s v="HISENSE QLED 4K 60HZ TV 55&quot; DOLBY DTS VIRTUAL 55Q6Q - suivant devis N°SQ26-0009763"/>
        <s v="SECURITE PENDANT SOMAROHO - ref 022/as/26 du 6/08/2026"/>
        <s v="Remplacement 5 pneus 235/85R 16 MUD # PROFORMA N° 2026-5246"/>
        <s v="SUPPORT TV - Compatible avec téléviseurs de 32 à 75 - suivant proforma N°F/P082600061"/>
        <s v="TV HISENS 55A6Q - 55&quot; - suivant proforma N°F/P082600059"/>
        <s v="TV HISENSE 65A6Q UHD - 65&quot; - suivant proforma N°F/P082600059"/>
        <s v="Prestation chauffeur LLD (05/02/26 au 28/04/26)# Devis:V.26.20841"/>
        <s v="Rallonge utilisation-FOTON GRATOUR- voiture  22680WWT- 4009TBU (05/02/26 au 28/04/26) #DEVIS : V.26.20841"/>
        <s v="LLD 48 MOIS - HILUX COUNTRY 2.4L 150CV 5PL - POUR TANA CENTRE 3 AVEC PRESTATION CHAUFFEUR - PROFORMA N°PF0100826"/>
        <s v="LLD 48 MOIS - HILUX COUNTRY 2.4L 150CV 5PL - POUR TANA OUEST 2 AVEC PRESTATION CHAUFFEUR"/>
        <s v="LLD 48 MOIS - HILUX COUNTRY 2.4L 150CV 5PL - POUR TANA AVEC PRESTATION CHAUFFEUR"/>
        <s v="LLD 48 MOIS - HILUX COUNTRY 2.4L 150CV 5PL - POUR IHOSY AVEC PRESTATION CHAUFFEUR"/>
        <s v="LLD 48 MOIS - HILUX COUNTRY 2.4L 150CV 5PL - POUR MANANJARY AVEC PRESTATION CHAUFFEUR"/>
        <s v="LLD 48 MOIS - LAND CRUISER 76 STANDARD 4.2L 131CV 10PL AVEC PRESTATION CHAUFFEUR - PROFORMA N°PF18032026-228"/>
        <s v="PRESTATION CHAUFFEUR SUR TANA - POUR VEHICULE ISUZU D-MAX"/>
        <s v="LLD 48 MOIS - ISUZU D-MAX PRO 5PL 4*4 - DEVIS V.26.27511"/>
        <s v="(Renewal Octobre) Analytics &amp; Data Specialist (Telco / CVM) Africa - jul 2026 - suivant  _x000a_M2607-9J6I4"/>
        <s v="(Renewal September) Analytics &amp; Data Specialist (Telco / CVM) Africa - jul 2026 - suivant M2607-VAW6Y"/>
        <s v="(Renew August) Analytics &amp; Data Specialist (Telco / CVM) Africa - Jul 2026 - suivant M2607-MGMLS"/>
        <s v="Prestation intérimaire: IM 191 CDZ Tanà et Région pour 2 mois# FACTURE PROFORMA N° 377-A/FP/TELMA /2026 du 17/07/2026"/>
        <s v="Prestation intérimaire: 142 AR Terrain en Axes pour 2 mois# DEVIS N° 002874 DU 20/07/2026"/>
        <s v="RSE - Formation numérique régionale vague 2_ Région 2_ 2026 - Tanora Now - ONG IDEA ACADEMY# Facture n° 020-2026 DU 15/05/2026"/>
        <s v="Location holiday inn Express Utrecht# FACTURE N° F-068 0056150 DU 30/06/2026"/>
        <s v="Achat billet d'avion Riantsoa - VoyagExpert"/>
        <s v="Collecet et traitement des déchets issue de refueling_x000a_Gasoil _x000a_Chiffons souillés# DEVIS N° 040/DAE/2026 DU 01/06/2026"/>
        <s v="Transport bagages RAPHAEL suite affectation# N° Proforma : FP-2026-063 du 30/06/2026"/>
        <s v="Transport bagages FRANCISCO suite affectation# DEVIS N° AR2607DIE0866982 DU 13/07/2026"/>
        <s v="Collation intégration Yas 10/08/2026, 15 personnes, Parklife# FACTURE PROFORMA/EVENT/PRKL/2026 du 07/08/2026"/>
        <s v="RSE - Annule et remplace DA 138741 peinture et plaque MDN Tana - RAITRA ROYAL_x000a_Main d'oeuvre pour les travaux"/>
        <s v="RSE - Annule et remplace DA 138741 peinture et plaque MDN Tana - RAITRA ROYAL_x000a_Changement de la plaque actuelle côté rue"/>
        <s v="RSE - Annule et remplace DA 138741 - BC N°135789 peinture et plaque MDN Tana - RAITRA ROYAL_x000a_Rebranding du mur de la seconde salle# Devis 2683MAJ DU 22/05/2026"/>
        <s v="Honoraire Huissier - Mtre Virginie du 030626# FACTURE N°045/26 DU 07/08/2026"/>
        <s v="Survêtement Sport YAS - Impression logo + pattern DTF# DEVIS N°F/P072600327 DU 30/07/2026"/>
        <s v="Bon d'achat 125 000 Ar x 4, Magasin KIBO, cadeau meilleur joueurs Pronostic Game 2025 lors de la CAN2025#DEVIS N° KIB012608SQN00000040 DU  06/08/2026"/>
        <s v="Prestation intérimaire: PERDIEM mission - Moïbe, Bernard, Manda, Hilaire, Christien juillet 26# FACTURE PROFORMA N°424-A/FP/TELMA/2026 du 11/08/2026"/>
        <s v="Transport bagages FABIEN suite prise de poste# FACTURE N° 013/FRN/2026 DU 21/07/2026"/>
        <s v="Prestation de service - Residence des filles Akamasoa (travaux supplémentaires- lot métallique- alu)- 053-04 rev1"/>
        <s v="QVT - Analyse microbiologique et physico-chimique de l'eau - Institut Pasteur# FACTURE N°2026002112 DU 07/08/2026"/>
        <s v="Prestation de service - Residence des filles Akamasoa - AK_TS_01_3007"/>
        <s v="Transport bagages TSIAHIANA suite affectation# DEVIS N° PF 201-08-LC-26 DU 10/08/2026 COMPLEMENT BC N° 136335"/>
        <s v="COMODO SSL Wildcard Certificate - 3 Year # DEVIS NO DV_STX-YAS MG-2026_1161"/>
        <s v="DTG/DOM: Implantation de 30 poteaux à Majunga 91ème vague # DEVIS 56/26-EHM"/>
        <s v="DTG/DOM: Implantation de 30 poteaux Fianarantsoa 26eme vague BC GLOBAL"/>
        <s v="DTG/DOM: Implantation de 30 poteaux à Majunga 92ème vague # DEVIS 57/26-EHM"/>
        <s v="DTG/DOM: Rehausse 2 chambres L3T et curage 1 chambre à sainte Marie # DEV/2607-6366"/>
        <s v="DTG/DOM: DAET Travaux PRIMA Lot N°78 # DEVIS: DEV/2509- 5647+ DEV/2509- 5648"/>
        <s v="DTG/DOM: DAET Travaux PRIMA Lot N°77 Toamasina # DEVIS: DEV/2511- 5760+DEV/2509- 5649+DEV/2509- 5650"/>
        <s v="DTG/DOM: Implantation de 30 poteaux à Majunga 93ème vague# DEVIS: 58/26-EHM"/>
        <s v="DTG/DOM: Lalatiana William Jacquis RATSIMBAZAFY 2254135765/SUR-20260728-12020164 Fénérive Est"/>
        <s v="Remise # DEVIS N° 151/2026- Indice : A"/>
        <s v="HSSE # DEVIS N° 151/2026- Indice : A"/>
        <s v="Installations # DEVIS N° 151/2026- Indice : A"/>
        <s v="CLOTURE# DEVIS N° 151/2026- Indice : A"/>
        <s v="BATIMENT ADMIN # DEVIS N° 151/2026- Indice : A"/>
        <s v="Frais émis aérien long courrier_ N° pièce F-68 0049062 sur vol AR TANA/NAIROBI# FACTURE N° F-068 0053086 DU 02/06/2026"/>
        <s v="1% Warranty Buffer Discount - PI N° USQT260100000041"/>
        <s v="Sun King 2*Mid Clamp/300mm Mini Rail for30mm Solar Panel - PI N° USQT260100000041"/>
        <s v="Sun King 4*End Clamp/300mm Mini Rail for30mm Solar Panel - PI N° USQT260100000041"/>
        <s v="Sun King Torch - PI N° USQT260100000041"/>
        <s v="Sun King PowerHub 5000 0.3m Busba - PI N° USQT260100000041"/>
        <s v="Sun King Boom Gen 2 EasyBuy Solar Lantern - PI N° USQT260100000041"/>
        <s v="Sun King HomePlus EasyBuy Solar Lamp System - PI N° USQT260100000041"/>
        <s v="Sun King Solar Powered Fan EasyBuy"/>
        <s v="Sun King HomePlus Pro EasyBuy Solar LampSystem - PI N° USQT260100000041"/>
        <s v="Sun King PowerHub 5000 Mains Box - PI N° USQT260100000041"/>
        <s v="Sun King HomePlus Max EasyBuy - PI N° USQT260100000041"/>
        <s v="Sun King 43&quot;TV - PI N° USQT260100000041"/>
        <s v="Sun King PowerHub Pro (5 kW) - PI N° USQT260100000041"/>
        <s v="Sun King PowerHub Max (10 kW) - PI N° USQT260100000041"/>
        <s v="Remise # DEVIS N° 119/2026 - Indice : A"/>
        <s v="ABRI GE # DEVIS N° 119/2026 - Indice : A"/>
        <s v="CAGE ESCALIER # DEVIS N° 119/2026 - Indice : A"/>
        <s v="R+1 # DEVIS N° 119/2026 - Indice : A"/>
        <s v="Installations # DEVIS N° 119/2026 - Indice : A"/>
        <s v="RDC # DEVIS N° 119/2026 - Indice : A"/>
        <s v="R+2 # DEVIS N° 119/2026 - Indice : A"/>
        <s v="2eme Remise"/>
        <s v="Rehabilitation total infra 2026-BET012 Maevatanana"/>
        <s v="WowSolar Lighting 400 - 40W - PRO FORMA n° 1993"/>
        <s v="Travaux Energie lié au projet réhabilitation MEN010 Morondava Admin"/>
        <s v="Travaux Energie lié au projet réhabilitation VAT002 Manakara # Devis :  20260325 REV2"/>
        <s v="Travaux Energie lié au projet réhabilitation AAT001 Farafangana # Devis :  20260315 REV2"/>
        <s v="Travaux Energie lié au projet réhabilitation bureau Admin DIA032 # Devis :  20260623 REV 1"/>
        <s v="travaux Energie lié au projet réhabilitation BOE018 AMBONDROMAMY Devis :  20260326 REV2"/>
        <s v="Travaux Energie lié au projet réhabilitation MEN001 Morondava # DEVIS:  20260330 REV 2"/>
        <s v="Travaux Energie lié au projet réhabilitation ANM062  Ankazobe"/>
        <s v="travaux Energie réhabilitation site Mananjary VAT001 # Devis  20260316 REV 2"/>
        <s v="Location du 24/07 au 17/09# DEVIS N° J496 DU 30/07/2026"/>
        <s v="Travaux Energie lie au projet réhabilitation Bureau Admin Maeavatanana BET012 # Devis: 20260624 REV1"/>
        <s v="[STO:CLAV-02962] CLAVIER +SOURIS LOGITECH MK220 AZERTY# Devis # DV/26/07/29372 DU 29/07/2026 - Livraison Analakely: 0340033414"/>
        <s v="Remise # DEVIS N° 208/2026 - INDICE A"/>
        <s v="HSE # DEVIS N° 208/2026 - INDICE A"/>
        <s v="Installations # DEVIS N° 208/2026 - INDICE A"/>
        <s v="RDC CDMA # DEVIS N° 208/2026 - INDICE A"/>
        <s v="co-terming a 1user and a 2user license to create a 3user _x000a_license"/>
        <s v="Burp Suite Professional - 1 year subscription License renewal. The current license will expire on Thursday, 26 November 2026. If you renew now, the license will run until Friday, 26 _x000a_November 2027.# DEVIS N° DV_STX_YAS MG-2026_1002 du 02/06/2026"/>
        <s v="Réhabilitation Data Center Morondava MEN001(Installations-salle equipements-salle GE-salle NRJ-WC Homme)"/>
        <s v="Travaux Energie lié au projet réhabilitation ATS010 Mahanoro # Devis  20260506 REV 2"/>
        <s v="Remise # DEVIS N° 125/2026 - Indice : A"/>
        <s v="Réhabilitation  Bâtiment  Admin MEN010 Morondava # DEVIS N° 125/2026 - Indice : A"/>
        <s v="Transport 46 rouleaux de PEHD TANA  vers Mananara_x000a_ pour Projet correction atténuation 60km (Backbone)"/>
        <s v="One Time Discount for Phoenix Project"/>
        <s v="One Time Discount"/>
        <s v="One Time Group Discount"/>
        <s v="Maintenance Quotation Before Discount"/>
        <s v="Adapt IT 3rd level support services:_x000a_- USSD _x000a_- SMSC _x000a_- SMS Firewall _x000a_- v.Services Framework_x000a_ (01/01/2027 au 31/12/2027)# DEVIS N°AITLC-2251 DU 22/07/2026"/>
        <s v="REFRESH PEINTURE MOBILIER ZONE EST - DEVIS N° MNJ2607-105"/>
        <s v="COFI 2026 - Grs Kassamaly Richard  - Moto HONDA  ACE 125 - SHH 6DK - DEvis du 22/7/2026"/>
        <s v="COUVERTURE PHOTO YAS COUPE MADA 2026 - PROF:100-131/0726 DU 23/07/2026"/>
        <s v="Prestation des Hôtesses pour « Lancement New Concept STORE »,  le 04 Septembre 2026 - Devis du 19/08/2026"/>
        <s v="PUBLICATION TEXTE ET IMAGE - suivant proforma N°DAUM2073"/>
        <s v="RSE - Réhabilitation Sekoly Amika Tuléar_Maison du Numérique - TADECO# DEVIS N°N°01PROF/YAS/TDC26  DU 10/08/2026"/>
        <s v="Kit Sono - 1 BOSE S1 PRO PLUS - PROFORMA du 27/08/2026"/>
        <s v="Conception d'une uvre Numérique pour l'habillage de points de ventes (tout droits cedés au client) - Facture n° 26/0806"/>
        <s v="Transport mobiliers vers YS VANGAINDRANO - N° PF YAS N°200-08/LC/2026"/>
        <s v="IM 01 VAD - FIANARANTSOA -MANANJARY -FIANARANTSOA du 10/08 au 17/08/2026 - PROFORMA N°427-A/FP/TELMA/2026"/>
        <s v="1 PAGE QUADRI DERNIERE PAGE EXPRESS - DECEMBRE 2025 - Facture cpta n°A327960"/>
        <s v="Visuel publié sur les réseaux sociaux sans publication sur le site webou dans le journal - PUBLICATION PAGE FACEBOOK - suivant proforma N°PRO2026/45422"/>
        <s v="Taxe aéroport - Proforma n°DE000090"/>
        <s v="Reconduction Pilier Salle Contrôle Visa 2026 - 2027 - Proforma n°DE000091"/>
        <s v="Location statique Aéroport Ivato 2026-2027 - Proforma n°DE000090"/>
        <s v="BC de Couverture - Diffusion Radio SOA FY ANTSOHIHY - Juin 2026 au Mai 2027"/>
        <s v="Changement Visuel Mur CENTRAL HOTEL - Devis n°155/08/E/26"/>
        <s v="Confection et Installation Arche - Proforma n°036/JRPRINT/PX/26"/>
        <s v="DA Paiement logement Filao Eden SAKALAVA, prestation de l'ambassadrice YAS, Jacquia RAKOTOARISOA# FACTURE DU 18/08/2026"/>
        <s v="BC DE COUVERTURE ACHATS GROUPES REGIONS 2026 - RNA du 01/01/2026 au 31/12/2026"/>
        <s v="DA DE COUVERTURE - SPONSORING EMISSIONS VIVA du 01/08/2026 au 31/07/2027"/>
        <s v="Régie Vidéo le 23 au 26 Juillet 2026 - N° MG 027-P-26"/>
        <s v="Rajout Support Abribus 67HA - PROFORMA 340-ZP-2026"/>
        <s v="BC DE COUVERTURE ACHATS GROUPES REGIONS 2026 - RADIO AMBILOBE RLA du 01/08/2026 au 31/07/2027"/>
        <s v="PRESTATION DE SECURISATION EQUIPE - TOURNAGE A DIEGO - DEVIS N°OC022807"/>
        <s v="SPOT PUBLICITAIRE TV - Lancement Fibre Générique + Super App - FACTURE N°880/F24"/>
        <s v="SPOT PUBLICITAIRE TV - Lancement Yellow One - FACTURE N°881/F24"/>
        <s v="SPOT PUBLICITAIRE TV - Lancement RAPIDE ET YAS - FACTURE N°882/F24"/>
        <s v="Sponsor officiel- Electro Week 2026 - FACTURE N°26-0002"/>
        <s v="Rajout Support Abribus - Devis n°DEV01918"/>
        <s v="Sponsoring Numéraire Jazz @Tohatohabato - FACTURE N° f-2026/08-007"/>
        <s v="Sponsoring course Majunga du 14/08/2026 au 16/08/2026 - Facture no.29"/>
        <s v="Sponsoring YAS Championnat des Nations Zone 7 Madagascar U18 Garçons et Filles 2026 - FACTURE N°003/FMVB/26"/>
        <s v="Sponsoring des Jeux de Melaky - FA DU 30/07/2026"/>
        <s v="Cachet ambassadeur SOMAROHO 2026 - Basta Lion - FA n° 2027_MADAJAM_03"/>
        <s v="Prestation Ambassadrice SOMAROHO 2026 - TENCE MENA - FA n°06 du 06/08/2026"/>
        <s v="Prestation Ambassadrice Somaroho 2026 - Rijade"/>
        <s v="HOODIES - AOUT 2026"/>
        <s v="DOUDOUNE MANCHES COURTES - AOUT 2026 - PROFORMA F/P072600321"/>
        <s v="Partenariat Commune Urbaine d'Antsohihy - devis le 11/08/2026"/>
        <s v="PRESTATION ANIMATEUR POUR LES 02 CAMIONS PENDANT 10 JOURS"/>
        <s v="Pack location camion roadshow 31 AOUT 2026"/>
        <s v="Pack location camion roadshow 05/12/19 ET 26 SEPTEMBRE 2026"/>
        <s v="Confection Flight Cage 60x70x50 - proforma le 26/03/2026"/>
        <s v="MC Evenement officiel - Ilan Ramakavelo - FA n°594/08/YAS"/>
        <s v="DTG/DOM: DEAT Travaux Maintenance InfraFTTx - Fenerive-Est (DTG-202105) # DEVIS n°226/07"/>
        <s v="Frais d'autorisation, Installation, Repli de chantier,HSE CONCERNE +Frais de déplacement prestataire # 004-3/2026/HM"/>
        <s v="TOTAL TRAVAUX FO # 004-3/2026/HM"/>
        <s v="DTG/DOM: DAET Travaux GC  Murielle RAKOTOMANANTSOA - MANANJARY"/>
        <s v="TS BC N° 130039 Repose de câble backbone à Tanandava Toamasina # Devis : DEVIS n°220/06"/>
        <s v="Survey"/>
        <s v="Elaboration plan et confection support"/>
        <s v="Pose support sur site et acceptance"/>
        <s v="Transport PLV YAS - N° FP YAS N° 208-08/LC/2026"/>
        <s v="Prestation du développeur senior - 12 Juin au 14 Juillet 2026 - FACTURE N°ITW-TELMA-087"/>
        <s v="Prestation du développeur senior - Développement Resao Vocal - FACTURE N°ITW-TELMA-088"/>
        <s v="Prestation du développeur senior - 11 Mai au 11 Juin 2026 - FACTURE N°ITW-TELMA-086"/>
        <s v="Prestation de l'architecte - Développement Resao Vocal - FACTURE N°ITW-TELMA-088"/>
        <s v="Impression Stickers équipements - Stickers différents à chaque fois - DEVIS N°0526-46115"/>
        <s v="PARTENAIRE OFFICIEL STAND SUR MESURE - FACTURE N°E001/YAS-01"/>
        <s v="DESINSTALLATIONS ET REINSTALLATIONS PANNEAU SOLAIRE STORE MAJUNGA - suivant proforma N°MG-YAS-26-A3892-D0001"/>
        <s v="Rajout de 54 Ars (Ambatolampy:15, Ihosy: 05,Mananjary: 06, Manakara: 01,Tuléar: 09, Fort Dauphin: 10, Ambositra:08) pour 1 mois - suivant proforma N° 386-A/FP/TELMA /202"/>
        <s v="Habillage Arc d'entrée CCI Ivato - Dimension pied : 600 cm (hauteur) x 60 cm (largeur)"/>
        <s v="Frais de déplacement et de pose au CCI + frais désinstallation"/>
        <s v="Habillage Arc d'entrée CCI Ivato - Dimension haut : 1740 cm (longueur) x 121 cm (hauteur) - devis n°FP05341"/>
        <s v="Support de communication pour le sponsoring de l'événement - FACTURE DU 12/08/2026"/>
        <s v="COLLATION 10 AOUT 13 AOUT ET 21 AOUT - PROFORMA/EVENT/PRKL/2026 DU 05/08/26"/>
        <s v="COFI 2026 - MOTO YAMAHA MOTORCYCLE CRUX REV DELUXE - GRS R.RADO - PROFORMA PRVNANKA0019071 - AFF0060544"/>
        <s v="RSE- réhabilitation de la toiture EPP Garbit Antsirabe- Maison du Numérique - SOA ENTREPRISE_ latte et structure madrier - DEVIS N° 04/YAS/2026"/>
        <s v="RSE- réhabilitation de la toiture EPP Garbit Antsirabe- Maison du Numérique - SOA ENTREPRISE - DEVIS N°03/YAS/2026"/>
        <s v="COFI 2026 - MOTO HONDA ACE  110 avec kit de pièces de rechanges offerts - GRS R.RADO - DEVIS DU 21/5/2026"/>
        <s v="BILLET D'AVION - RAJAONAH SEHENO MIORA - TRN/SMS/TNR"/>
        <s v="BILLET D'AVION - RANAIVOARIVELO KOLOINA - TRN/SMS/TNR"/>
        <s v="BILLET D'AVION - RANDRIANJATOVONARIVO HENINTSOA - TNR/SMS/TNR"/>
        <s v="ENTRETIEN MOTO - 38420WWT - TANA - DEVIS 1DE249235 DU 13/08/2026"/>
        <s v="ENTRETIEN MOTO - 31594WWT - TANA - DEVIS 1DE248952 DU 07/08/2026"/>
        <s v="PRESTATION INFLUENCEUR - ODILON - FACTURE DU 20/08/2026"/>
        <s v="Diffusion Spot Tv 10s - Proforma SMPC 342/2026"/>
        <s v="Diffusion Spot en Prime 10s - PROFORMA N° REAL/2026/175 du 17/08/2026"/>
        <s v="Refresh Panneau - Devis n°02423PUB26"/>
        <s v="Refresh Panneau - Campagne salon de l'auto - Devis n° 02424PUB26"/>
        <s v="APF Q2_APF26_AUTRES"/>
        <s v="APF Q2_APF26_SYAS"/>
        <s v="AR TANA-MAJUNGA 11-14/09"/>
        <s v="Frais de déplacement et de pose autocollant sur baterrie et onduleur à ANDRAHARO - Devis n°FP04523"/>
        <s v="Managed Services - RightQ Mix-use Mobile Kiosk 11&quot; - HWaaS  - Quotation SO/MU/574"/>
        <s v="RightCom Enterprise Software for Yas - Subscription - Per Store - Quotation SO/MU/574"/>
        <s v="Integration back-end systems (Yas Website) per Opco - Optional - Quotation SO/MU/574"/>
        <s v="Integration back-end systems (WhatsApp / Zoom / Teams for remote support) - Quotation SO/MU/574"/>
        <s v="Other Costs -  International Freight - Quotation SO/MU/574"/>
        <s v="Integration back-end systems (CRM) per Opco - Recommended - Quotation SO/MU/574"/>
        <s v="Integration back-end systems (Yas App) per Opco - Optional - Quotation SO/MU/574"/>
        <s v="Réhabilitation infra 2026-SAV003 Sambava(Survey)"/>
        <s v="Survey-Réhabilitation infra 2026-SOF001 ANTSOHIHY"/>
        <s v="Survey-Réhabilitation infra 2026-SAV018_ANTALAHA"/>
        <s v="MISE EN RFI DU SITE GALAXY MSC02 DANS LE CADRE DU PROJET DWDM MODERNIZATION # DV STX_YASMG-2026_0952"/>
        <s v="Travaux GC FO Souterrain"/>
        <s v="Tirages cables"/>
        <s v="Travaux GC FO Aérien"/>
        <s v="Implémentation - Service Ingénierie# DEVIS N°DE40832 DU 13/07/2026"/>
        <s v="Décommissionnement des assets:_x000a_- BAIE 1A_x000a_- BAIE 1B_x000a_-  BAIE 3# DEVIS N°DV_STX-YAS MG-2026_1265 DU 17/08/2026"/>
        <s v="Décommissionnement des assets:_x000a_. Rack G03 : _x000a_. CORE_EXT_GAL_1 (U42) _x000a_. OOB-MGMT-TEL-GAL-01 (U40)  Volume (confondue) : 2 _x000a_Décommissionnement des câbles _x000a_cuivre Volume (confondue) : 118"/>
        <s v="OFFICE CHAIR VISTOR BLACK"/>
        <s v="OFFICE CHAIR MESH 50*58*92# DEVIS N°SQ26-0011839 DU 17/08/2026"/>
        <s v="OFFICE DESK 140*60*75"/>
        <s v="Prestation intérimaire: PERDIEM Suivi routier - Christien, Manda, Moïbe, Tojo, Alphonse août 26# FACTURE PROFORMA N°434-A/FP/TELMA/2026 DU 17/08/2026"/>
        <s v="Prestation intérimaire: PERDIEM mission - Alphonse et Rija juillet 26# FACTURE PROFORMA N°414-A/FP/TELMA/2026du 05/08/2026"/>
        <s v="Prestation intérimaire: 01 CYS Tanà Eddinoh HC pour 3 mois# FACTURE PROFORMA N°411-A/FP/TELMA/2026 du 03/08/2026"/>
        <s v="Prestation intérimaire: 01 TAS HC du 040826 au 210826, suite prolongation# FACTURE PROFORMA N°412-A/FP/TELMA/2026 du 03/08/2026"/>
        <s v="Prestation intérimaire: 01 Comptable HC pour 3 mois# FACTURE PROFORMA N°413-A/FP/TELMA/2026 DU 03/08/2026"/>
        <s v="Prestation intérimaire: 01 Juriste HC pour 3 mois# DEVIS N°2888 DU 03/08/2026"/>
        <s v="Régul salaire AR en AXE Tanà suite à l'augmentation salariale, mars - juillet 2026# DEVIS N° 002884 DU 20/07/2026"/>
        <s v="Régul salaire AR en Siège suite à l'augmentation salariale, mars - juillet 2026# FACTURE PROFORMA N°430-A/FP/TELMA /2026 du 17/08/2026"/>
        <s v="Régul salaire AR en AXE Région suite à l'augmentation salariale, mars - juillet 2026# FACTURE PROFORMA N°429-A/FP/TELMA /2026 du 17/08/2026"/>
        <s v="Régul frais Voyagexpert Paris - DRH F-068 0052271# FACTURE N° F-068 0053086 DU 02/06/2026"/>
        <s v="Badge employé sans puce# DEVIS N°PR2607-10201 13/07/2026"/>
        <s v="DA SOKA AFRIKA direction et pilotage de projet Août 2026# _x000a_FACTURE N° FA_2026_ 018 du 18/08/2026"/>
        <s v="DA SOKA HOLDING direction et pilotage de projet Août 2026# _x000a_FACTURE N°2026-0018 DU 18/08/2026"/>
        <s v="DA INVIKTUS CORP monthly pack ferox &amp;Soka août  2026# _x000a_FACTURE N° 260804 DU 19/08/2026"/>
        <s v="DA ARNO TRIGALLEZ EI Fractional CTO pour SOKA prestation août  2026_x000a_#FACTURE N°F-08-2026-83 DU 19/08/202"/>
        <s v="DA MARIE ESTHER RASOAMAMONJY Community Manangement SOKA août 2026# FACTURE N° 055 DU 19/08/2026"/>
        <s v="DA Erick ANDRINIRINA Develppeur fullstack SOKA  août  2026# _x000a_FACTURE N° F2600008 DU 11/08/2026"/>
        <s v="RESA BILLET D AVION TANA vers FORT DAUPHIN"/>
        <s v="MOBILISATION ET DEMOBILISATION du Chariot Elévateur"/>
        <s v="Location Chariot 2T5# DEVIS N° OFFRE-LCD 1377 - IDR - YAS - CHARIOT2T5 - 20082026 DU 20/08/2026"/>
        <s v="Remise: Certificats et PV : BCL et Attestation : SML"/>
        <s v="Calibration des Anemomètre portable#DEVIS N°CND/105-0123  DU 03/08/2026"/>
        <s v="Contenu de la trousse_x000a_Band-aid adhesive_x000a_Lingette nettoyant_x000a_Tampon alcoolisé_x000a_Nettoyant antiseptique_x000a_Soulagement de piqûre_x000a_Pansement bandage_x000a_Bandage triangulaire_x000a_Garrot_x000a_Ciseau_x000a_PBT Bandage_x000a_Gant nitrile# Devis # V/2026/08/12175 du 10/08/2026"/>
        <s v="Gant de manutention marqué CE# Devis # V/2026/07/11822 DU 23/07/2026"/>
        <s v="CHEQUE CADEAU - Dim:1,20m x 0,60m - suivant devis N°DEV01955"/>
        <s v="YAS BUSINESS TOURNAMENT (17 OCTOBRE  2026) - FACTURE N°MPT-2026/06/37 DU 22/06/2026"/>
        <s v="Réparation moto 12855WWT(MO+vidange moteur+remplacement kit chaine+complet frein...)#PFA35653"/>
        <s v="Régularisation de la différence de salaire  AR MBALIK suite à l'augmentation salariale (à _x000a_compter de mars 2026-juillet 2026) - suivant proforma N°437-A/FP/TELMA/2026"/>
        <s v="Sécurisation de YAS à la CCI Ivato le 12 au 13 août 2026 - suivant proforma N°10072536/26"/>
        <s v="Diffusion de Spot TV de 10s à 19h - proforma n°TVP/2026 DE260387 du 14/08/2026"/>
        <s v="Diffusion spot 10 s - Facture N° 02/26 du  18/08/2026"/>
        <s v="Diffusion TV spot 10 sec à 19h et 20h - devis du 17/08/2026"/>
        <s v="Diffusion Spot TV 10s - FA n°025/PIX/HAND/2026"/>
        <s v="Prestation Imperial Tobacco -  Décembre 2025 - Proforma n°012/2025"/>
        <s v="Prestation Imperial Tobacco - Novembre  2025 - Proforma n°011/2025"/>
        <s v="Prestation Imperial Tobacco - Octobre 2025 - Proforma n°010/2025"/>
        <s v="Location fourgon pour le transport des matériels - N°FA YAS 205-08/LC-26"/>
        <s v="Renouvellement contrat Berto : service de nettoyage TITAN III# DEVIS N°PF0408 DU 04/08/2026 - BC DE COUVERTURE DU 11/08/2026 AU 11/08/2027"/>
        <s v="RABEONY HAINGONIRINA - TNR/TLE/TNR"/>
        <s v="Travaux Energie lie au  PROJET MSAN 2026"/>
        <s v="Démontage climatiseur AIRWELL  Salle OCB Analakely avec transfert des équipements vers Ilafy"/>
        <s v="&quot;Lightbox Yas Campus Galaxy Andraharo&quot;(Différence 50% ) # DEVIS N°338/2026"/>
        <s v="Réparation moto 18879WWT(MO+vidange moteur+remplacement retroviseur+reglage chaine...) # PFA35665"/>
        <s v="SUR TANA PENDANT 48H"/>
        <s v="48 mois - ISUZU DMAX PRO 5PL 4X4# DEVIS N° V.26.27509 DU 31/07/2026"/>
        <s v="PTO - with YAS Branding - 1 x SC/APC Adapter + Pigtail SC/APC G657A2 0,9µm diameter 30cm # PI N° : YAS-2026-08-14-001"/>
        <s v="SPOT PUBLICITAIRE hors émission 0 à 15 sec - Devis N° 482 / DE du 18/08/2026"/>
        <s v="Diffusion Pop Up 10s - devis n° DV0000001 14 du 14/08/2026"/>
        <s v="Gazetiko - 1 page Quadrichromie 26 x 32 Dernière de couverture - YAS 21-26-27-28 AOÛT - Proforma PRO2026/45461 du 12/08/2026"/>
        <s v="Midi - 1 page Quadrichromie 26 x 32 Dernière de couverture - YAS 26-27 AOÛT - Proforma PRO2026/45460"/>
        <s v="Insertion DDC - TARATRA - DEVIS DVTR/00060/26 n° 12/08/2026"/>
        <s v="Insertion Presse -  Ao Raha - PROFORMA N° PRO014406 du 12/08/2026"/>
        <s v="Insertion Presse -  L'Express de Madagascar - PROFORMA N° PRO014406 du 12/08/2026"/>
        <s v="BILLET D'AVION - TNR/TLE/TNR - SANDRINE ANDRIAMBOAVONJY"/>
        <s v="BILLET D'AVION - TNR/TLE/TNR - ANDRIANIERENANA TOMY"/>
        <s v="BILLET D'AVION - TNR/TLE/TNR - LALARISON CASSIDI"/>
        <s v="BILLET D'AVION - TNR/TLE/TNR - RAKOTONIRAINY RADO"/>
        <s v="BILLET D'AVION - TNR/TLE/TNR - Rova Rabezaka"/>
        <s v="BILLET D'AVION - TNR/TLE/TNR - RAMANGALAHY RANTO"/>
        <s v="BILLET D'AVION - TNR/TLE/TNR - RAMILISON HERIMANDA"/>
        <s v="60x40x40# DEVIS N° IP 0405/26 DU 19/08/2026"/>
        <s v="AMC : Partner Relationship Management (PRM)_x000a_Duration : Dec'26 to Nov'27# DEVIS DU 14/07/2026"/>
        <s v="Couverture photo dun évènement Yas Madagascar à Vohemar du 27 au 30 aout 2026"/>
        <s v="Couverture photo dun évènement Yas Madagascar à Vohemar du 13 au 16 aout 2026"/>
        <s v="Couverture photo pour un événement de 18juillet à Antsiranana 2026"/>
        <s v="Couverture photo dun évènement Yas Madagascar à Nosy Be du 5 au 9 août 2026"/>
        <s v="Location plantes vertes pour 2 jours - FACTURE PROFORMA N°164/26"/>
        <s v="Prestation de récupération, installation, désinstallation,_x000a_retour de 2 cadres 3000x2300 et 2840x2300  - Devis N° DEV/2026/0694"/>
        <s v="Prise de vue et transmission image et son du 20 Août 2026 Apres midi - PROF 100-136/0726 du 18/08/2026"/>
        <s v="Ruban 500m de long * 20cm large - PROFORMA F/P082600219"/>
        <s v="HONORAIRE HUISSIER - 2è BC DE COUVERTURE POUR 2026_x000a_MAITRE BAHOLY CLARA"/>
        <s v="NOIR DOLLAR"/>
        <s v="48*100# DEVIS N°V/2026/08/12394 DU 18/08/2026"/>
        <s v="HABILLAGE VITRE PORTE-annule et remplace BC136040# DEVIS N°142-B/07/E/26  DU 22/07/2026"/>
        <s v="COMPLEMENTAIRE  BC135734 _x000a_SONDE TEMPERATURE ET HUMIDITE difference BC135734 et devis complément (1490 Euro)  # devis : 160033968"/>
      </sharedItems>
    </cacheField>
    <cacheField name="Quantité_comm" numFmtId="0">
      <sharedItems containsSemiMixedTypes="0" containsString="0" containsNumber="1" containsInteger="1" minValue="1" maxValue="61000"/>
    </cacheField>
    <cacheField name="Unité" numFmtId="49">
      <sharedItems/>
    </cacheField>
    <cacheField name="Prix_Unitaire" numFmtId="164">
      <sharedItems containsSemiMixedTypes="0" containsString="0" containsNumber="1" minValue="0.99" maxValue="2267500000"/>
    </cacheField>
    <cacheField name="PU USD" numFmtId="164">
      <sharedItems containsNonDate="0" containsString="0" containsBlank="1"/>
    </cacheField>
    <cacheField name="Total HT " numFmtId="164">
      <sharedItems containsSemiMixedTypes="0" containsString="0" containsNumber="1" minValue="4" maxValue="2267500000"/>
    </cacheField>
    <cacheField name="Valeur remise" numFmtId="164">
      <sharedItems containsString="0" containsBlank="1" containsNumber="1" minValue="44" maxValue="153872414"/>
    </cacheField>
    <cacheField name="% remise" numFmtId="0">
      <sharedItems containsString="0" containsBlank="1" containsNumber="1" minValue="2" maxValue="41.17"/>
    </cacheField>
    <cacheField name="Total remisé" numFmtId="0">
      <sharedItems containsNonDate="0" containsString="0" containsBlank="1"/>
    </cacheField>
    <cacheField name="Total HT USD" numFmtId="164">
      <sharedItems containsNonDate="0" containsString="0" containsBlank="1"/>
    </cacheField>
    <cacheField name="Devise" numFmtId="49">
      <sharedItems/>
    </cacheField>
    <cacheField name="Remise" numFmtId="0">
      <sharedItems containsSemiMixedTypes="0" containsString="0" containsNumber="1" minValue="0" maxValue="41.17"/>
    </cacheField>
    <cacheField name="Date_creat" numFmtId="14">
      <sharedItems containsSemiMixedTypes="0" containsNonDate="0" containsDate="1" containsString="0" minDate="2026-08-03T00:00:00" maxDate="2026-08-29T00:00:00" count="20">
        <d v="2026-08-03T00:00:00"/>
        <d v="2026-08-04T00:00:00"/>
        <d v="2026-08-05T00:00:00"/>
        <d v="2026-08-06T00:00:00"/>
        <d v="2026-08-07T00:00:00"/>
        <d v="2026-08-10T00:00:00"/>
        <d v="2026-08-11T00:00:00"/>
        <d v="2026-08-12T00:00:00"/>
        <d v="2026-08-13T00:00:00"/>
        <d v="2026-08-14T00:00:00"/>
        <d v="2026-08-17T00:00:00"/>
        <d v="2026-08-18T00:00:00"/>
        <d v="2026-08-19T00:00:00"/>
        <d v="2026-08-20T00:00:00"/>
        <d v="2026-08-21T00:00:00"/>
        <d v="2026-08-24T00:00:00"/>
        <d v="2026-08-25T00:00:00"/>
        <d v="2026-08-26T00:00:00"/>
        <d v="2026-08-27T00:00:00"/>
        <d v="2026-08-28T00:00:00"/>
      </sharedItems>
    </cacheField>
    <cacheField name="Date_de_Validation" numFmtId="49">
      <sharedItems/>
    </cacheField>
    <cacheField name="N__DA" numFmtId="0">
      <sharedItems containsSemiMixedTypes="0" containsString="0" containsNumber="1" containsInteger="1" minValue="0" maxValue="139835"/>
    </cacheField>
    <cacheField name="Date_creat2" numFmtId="0">
      <sharedItems containsNonDate="0" containsString="0" containsBlank="1"/>
    </cacheField>
    <cacheField name="Date_de_Validation2" numFmtId="0">
      <sharedItems containsNonDate="0" containsString="0" containsBlank="1"/>
    </cacheField>
    <cacheField name="V_Total_Ligne_TTC" numFmtId="49">
      <sharedItems/>
    </cacheField>
    <cacheField name="TVA" numFmtId="0">
      <sharedItems containsSemiMixedTypes="0" containsString="0" containsNumber="1" containsInteger="1" minValue="-10" maxValue="20"/>
    </cacheField>
    <cacheField name="N__Poste_DA" numFmtId="0">
      <sharedItems containsSemiMixedTypes="0" containsString="0" containsNumber="1" containsInteger="1" minValue="0" maxValue="54"/>
    </cacheField>
    <cacheField name="Site_Stock" numFmtId="49">
      <sharedItems containsNonDate="0" containsString="0" containsBlank="1"/>
    </cacheField>
    <cacheField name="Code_ss_famille" numFmtId="49">
      <sharedItems/>
    </cacheField>
    <cacheField name="Saisie_de_réception__" numFmtId="49">
      <sharedItems/>
    </cacheField>
    <cacheField name="Code_Direction" numFmtId="49">
      <sharedItems/>
    </cacheField>
    <cacheField name="Code_complément" numFmtId="49">
      <sharedItems/>
    </cacheField>
    <cacheField name="SS_compte_anal" numFmtId="49">
      <sharedItems/>
    </cacheField>
    <cacheField name="Centre_d_Analyse" numFmtId="49">
      <sharedItems/>
    </cacheField>
    <cacheField name="Accord_Cadre" numFmtId="49">
      <sharedItems containsNonDate="0" containsString="0" containsBlank="1"/>
    </cacheField>
    <cacheField name="RAL" numFmtId="0">
      <sharedItems containsSemiMixedTypes="0" containsString="0" containsNumber="1" minValue="0" maxValue="61000"/>
    </cacheField>
    <cacheField name="V_Montant_RAL" numFmtId="49">
      <sharedItems/>
    </cacheField>
    <cacheField name="Code_Société" numFmtId="49">
      <sharedItems/>
    </cacheField>
    <cacheField name="Avenant" numFmtId="49">
      <sharedItems containsNonDate="0" containsString="0" containsBlank="1"/>
    </cacheField>
    <cacheField name="Acheteur" numFmtId="49">
      <sharedItems/>
    </cacheField>
    <cacheField name="Tot_CA_HT" numFmtId="49">
      <sharedItems/>
    </cacheField>
    <cacheField name="Tot_CA_TTC" numFmtId="49">
      <sharedItems/>
    </cacheField>
    <cacheField name="Etat_Financ_" numFmtId="49">
      <sharedItems containsBlank="1"/>
    </cacheField>
    <cacheField name="Date_Période" numFmtId="14">
      <sharedItems containsSemiMixedTypes="0" containsNonDate="0" containsDate="1" containsString="0" minDate="2026-08-03T00:00:00" maxDate="2026-08-29T00:00:00"/>
    </cacheField>
    <cacheField name="Date_AR" numFmtId="49">
      <sharedItems/>
    </cacheField>
    <cacheField name="Objet_CA" numFmtId="49">
      <sharedItems containsBlank="1"/>
    </cacheField>
    <cacheField name="Ctr_Emetteur_entete" numFmtId="49">
      <sharedItems/>
    </cacheField>
    <cacheField name="Ctr_Livraison_entete" numFmtId="49">
      <sharedItems/>
    </cacheField>
    <cacheField name="Sect_Imputation_entete" numFmtId="49">
      <sharedItems/>
    </cacheField>
    <cacheField name="Code_Complémentaire_entete" numFmtId="49">
      <sharedItems/>
    </cacheField>
    <cacheField name="Sous_Compte_d_Analyse_entete" numFmtId="49">
      <sharedItems/>
    </cacheField>
    <cacheField name="Type_document" numFmtId="49">
      <sharedItems/>
    </cacheField>
    <cacheField name="V_Expédition_soldée" numFmtId="49">
      <sharedItems containsNonDate="0" containsString="0" containsBlank="1"/>
    </cacheField>
    <cacheField name="Code_du_Modèle_de_Cde" numFmtId="49">
      <sharedItems containsNonDate="0" containsString="0" containsBlank="1"/>
    </cacheField>
    <cacheField name="V_Etat_commande_en_tête" numFmtId="49">
      <sharedItems/>
    </cacheField>
    <cacheField name="V_Etat_commande_ligne" numFmtId="49">
      <sharedItems/>
    </cacheField>
    <cacheField name="Nom_Acheteur" numFmtId="49">
      <sharedItems/>
    </cacheField>
    <cacheField name="Nom_demandeur" numFmtId="49">
      <sharedItems containsBlank="1"/>
    </cacheField>
    <cacheField name="V_Critère_de_saisie" numFmtId="49">
      <sharedItems containsNonDate="0" containsString="0" containsBlank="1"/>
    </cacheField>
    <cacheField name="Code_Article" numFmtId="0">
      <sharedItems containsSemiMixedTypes="0" containsString="0" containsNumber="1" containsInteger="1" minValue="135" maxValue="31410"/>
    </cacheField>
    <cacheField name="Section_d_imput" numFmtId="49">
      <sharedItems/>
    </cacheField>
    <cacheField name="Code_Fournis" numFmtId="0">
      <sharedItems containsSemiMixedTypes="0" containsString="0" containsNumber="1" containsInteger="1" minValue="4" maxValue="7299"/>
    </cacheField>
    <cacheField name="N_Poste" numFmtId="0">
      <sharedItems containsSemiMixedTypes="0" containsString="0" containsNumber="1" containsInteger="1" minValue="1" maxValue="54"/>
    </cacheField>
    <cacheField name="Date_de_livr__prev_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hanala Razanarimanana" refreshedDate="46283.621321990744" createdVersion="7" refreshedVersion="7" minRefreshableVersion="3" recordCount="487" xr:uid="{C68FE2FC-0BB3-442D-ADE1-D678B53E76CC}">
  <cacheSource type="worksheet">
    <worksheetSource ref="A1:M1048576" sheet="s"/>
  </cacheSource>
  <cacheFields count="13">
    <cacheField name="N° BC" numFmtId="0">
      <sharedItems containsString="0" containsBlank="1" containsNumber="1" containsInteger="1" minValue="136058" maxValue="136545"/>
    </cacheField>
    <cacheField name="Fournisseur" numFmtId="0">
      <sharedItems containsBlank="1"/>
    </cacheField>
    <cacheField name="Désignation" numFmtId="0">
      <sharedItems containsBlank="1" containsMixedTypes="1" containsNumber="1" containsInteger="1" minValue="0" maxValue="0"/>
    </cacheField>
    <cacheField name="Total HT " numFmtId="0">
      <sharedItems containsString="0" containsBlank="1" containsNumber="1" minValue="4" maxValue="3370000000"/>
    </cacheField>
    <cacheField name="Total HT USD" numFmtId="0">
      <sharedItems containsString="0" containsBlank="1" containsNumber="1" minValue="4.68" maxValue="3967603.9000000008"/>
    </cacheField>
    <cacheField name="Valeur remise" numFmtId="0">
      <sharedItems containsString="0" containsBlank="1" containsNumber="1" minValue="0" maxValue="153872414"/>
    </cacheField>
    <cacheField name="Valeur remise USD" numFmtId="0">
      <sharedItems containsString="0" containsBlank="1" containsNumber="1" minValue="9.8976978260869579" maxValue="1054192.892922"/>
    </cacheField>
    <cacheField name="% remise" numFmtId="0">
      <sharedItems containsString="0" containsBlank="1" containsNumber="1" minValue="1.4084092416584223E-2" maxValue="0.46350702206796651"/>
    </cacheField>
    <cacheField name="Valeur total remisé" numFmtId="0">
      <sharedItems containsString="0" containsBlank="1" containsNumber="1" minValue="4" maxValue="3370000000"/>
    </cacheField>
    <cacheField name="Valeur total remisé USD" numFmtId="0">
      <sharedItems containsString="0" containsBlank="1" containsNumber="1" minValue="4.68" maxValue="3911723.8000000007"/>
    </cacheField>
    <cacheField name="N° DA" numFmtId="0">
      <sharedItems containsString="0" containsBlank="1" containsNumber="1" containsInteger="1" minValue="138888" maxValue="139835"/>
    </cacheField>
    <cacheField name="Code_direction" numFmtId="0">
      <sharedItems containsBlank="1" count="8">
        <s v="HSSES"/>
        <s v="DTG"/>
        <s v="DCG"/>
        <s v="DRH"/>
        <s v="DFG"/>
        <s v="DG"/>
        <s v="DSI"/>
        <m/>
      </sharedItems>
    </cacheField>
    <cacheField name="Acheteur" numFmtId="0">
      <sharedItems containsBlank="1" count="4">
        <s v="NADIA7"/>
        <s v="ELIE3"/>
        <s v="FELANA13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hanala Razanarimanana" refreshedDate="46283.635092129633" createdVersion="7" refreshedVersion="7" minRefreshableVersion="3" recordCount="487" xr:uid="{EC29305F-4826-48A8-95CD-F75C1285331A}">
  <cacheSource type="worksheet">
    <worksheetSource ref="A1:M1048576" sheet="Base Volume&amp;Valeur"/>
  </cacheSource>
  <cacheFields count="13">
    <cacheField name="N° BC" numFmtId="0">
      <sharedItems containsString="0" containsBlank="1" containsNumber="1" containsInteger="1" minValue="136058" maxValue="136545"/>
    </cacheField>
    <cacheField name="Fournisseur" numFmtId="0">
      <sharedItems containsBlank="1"/>
    </cacheField>
    <cacheField name="Désignation" numFmtId="0">
      <sharedItems containsBlank="1" containsMixedTypes="1" containsNumber="1" containsInteger="1" minValue="0" maxValue="0"/>
    </cacheField>
    <cacheField name="Total HT " numFmtId="164">
      <sharedItems containsString="0" containsBlank="1" containsNumber="1" minValue="4" maxValue="3370000000"/>
    </cacheField>
    <cacheField name="Total HT USD" numFmtId="164">
      <sharedItems containsString="0" containsBlank="1" containsNumber="1" minValue="4.68" maxValue="3967603.9000000008"/>
    </cacheField>
    <cacheField name="Valeur remise" numFmtId="164">
      <sharedItems containsString="0" containsBlank="1" containsNumber="1" minValue="0" maxValue="153872414"/>
    </cacheField>
    <cacheField name="Valeur remise USD" numFmtId="164">
      <sharedItems containsString="0" containsBlank="1" containsNumber="1" minValue="9.8976978260869579" maxValue="1054192.892922"/>
    </cacheField>
    <cacheField name="% remise" numFmtId="9">
      <sharedItems containsString="0" containsBlank="1" containsNumber="1" minValue="1.4084092416584223E-2" maxValue="0.46350702206796651"/>
    </cacheField>
    <cacheField name="Valeur total remisé" numFmtId="0">
      <sharedItems containsString="0" containsBlank="1" containsNumber="1" minValue="4" maxValue="3370000000"/>
    </cacheField>
    <cacheField name="Valeur total remisé USD" numFmtId="0">
      <sharedItems containsString="0" containsBlank="1" containsNumber="1" minValue="4.68" maxValue="3911723.8000000007"/>
    </cacheField>
    <cacheField name="N° DA" numFmtId="0">
      <sharedItems containsString="0" containsBlank="1" containsNumber="1" containsInteger="1" minValue="138888" maxValue="139835"/>
    </cacheField>
    <cacheField name="Code_direction" numFmtId="0">
      <sharedItems containsBlank="1" count="8">
        <s v="HSSES"/>
        <s v="DTG"/>
        <s v="DCG"/>
        <s v="DRH"/>
        <s v="DFG"/>
        <s v="DG"/>
        <s v="DSI"/>
        <m/>
      </sharedItems>
    </cacheField>
    <cacheField name="Acheteur" numFmtId="0">
      <sharedItems containsBlank="1" count="4">
        <s v="NADIA7"/>
        <s v="ELIE3"/>
        <s v="FELANA13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8">
  <r>
    <x v="0"/>
    <s v="RTV RECORD"/>
    <s v="PUBLICITE ET ANNONCE"/>
    <x v="0"/>
    <n v="1"/>
    <s v="UN"/>
    <n v="82944"/>
    <m/>
    <n v="82944"/>
    <m/>
    <m/>
    <m/>
    <m/>
    <s v="MGA"/>
    <n v="0"/>
    <x v="0"/>
    <s v="2026-08-03"/>
    <n v="139303"/>
    <m/>
    <m/>
    <s v="99 532.80"/>
    <n v="20"/>
    <n v="3"/>
    <m/>
    <s v="MEDMEDI"/>
    <s v="True"/>
    <s v="DCG"/>
    <s v="E110_MD_DCOM"/>
    <s v="DCG-COM-MEDIA"/>
    <s v="NA"/>
    <m/>
    <n v="1"/>
    <s v="82 944.00"/>
    <s v="YASMG"/>
    <m/>
    <s v="FELANA13"/>
    <s v="3 926 784.00"/>
    <s v="4 712 140.80"/>
    <s v="F"/>
    <d v="2026-08-03T00:00:00"/>
    <s v="0000-00-00"/>
    <s v="SPOT - RECORD TV"/>
    <s v="YASSIE"/>
    <s v="YASSIE"/>
    <s v="C100"/>
    <s v="E110_MD_DCOM"/>
    <s v="DCG-COM-MEDIA"/>
    <s v="STD"/>
    <m/>
    <m/>
    <s v="E"/>
    <s v="E"/>
    <s v="Felana RARIVOSON"/>
    <s v="RAZAFINDRAHAGA Setra"/>
    <m/>
    <n v="1265"/>
    <s v="C100"/>
    <n v="973"/>
    <n v="3"/>
    <s v="2026-07-29"/>
  </r>
  <r>
    <x v="0"/>
    <s v="RTV RECORD"/>
    <s v="PUBLICITE ET ANNONCE"/>
    <x v="1"/>
    <n v="1"/>
    <s v="UN"/>
    <n v="403200"/>
    <m/>
    <n v="403200"/>
    <m/>
    <m/>
    <m/>
    <m/>
    <s v="MGA"/>
    <n v="0"/>
    <x v="0"/>
    <s v="2026-08-03"/>
    <n v="139303"/>
    <m/>
    <m/>
    <s v="483 840.00"/>
    <n v="20"/>
    <n v="2"/>
    <m/>
    <s v="MEDMEDI"/>
    <s v="True"/>
    <s v="DCG"/>
    <s v="E110_MD_DCOM"/>
    <s v="DCG-COM-MEDIA"/>
    <s v="NA"/>
    <m/>
    <n v="1"/>
    <s v="403 200.00"/>
    <s v="YASMG"/>
    <m/>
    <s v="FELANA13"/>
    <s v="3 926 784.00"/>
    <s v="4 712 140.80"/>
    <s v="F"/>
    <d v="2026-08-03T00:00:00"/>
    <s v="0000-00-00"/>
    <s v="SPOT - RECORD TV"/>
    <s v="YASSIE"/>
    <s v="YASSIE"/>
    <s v="C100"/>
    <s v="E110_MD_DCOM"/>
    <s v="DCG-COM-MEDIA"/>
    <s v="STD"/>
    <m/>
    <m/>
    <s v="E"/>
    <s v="E"/>
    <s v="Felana RARIVOSON"/>
    <s v="RAZAFINDRAHAGA Setra"/>
    <m/>
    <n v="1265"/>
    <s v="C100"/>
    <n v="973"/>
    <n v="2"/>
    <s v="2026-07-29"/>
  </r>
  <r>
    <x v="0"/>
    <s v="RTV RECORD"/>
    <s v="PUBLICITE ET ANNONCE"/>
    <x v="2"/>
    <n v="1"/>
    <s v="UN"/>
    <n v="403200"/>
    <m/>
    <n v="403200"/>
    <m/>
    <m/>
    <m/>
    <m/>
    <s v="MGA"/>
    <n v="0"/>
    <x v="0"/>
    <s v="2026-08-03"/>
    <n v="139303"/>
    <m/>
    <m/>
    <s v="483 840.00"/>
    <n v="20"/>
    <n v="4"/>
    <m/>
    <s v="MEDMEDI"/>
    <s v="True"/>
    <s v="DCG"/>
    <s v="E110_MD_DCOM"/>
    <s v="DCG-COM-MEDIA"/>
    <s v="NA"/>
    <m/>
    <n v="1"/>
    <s v="403 200.00"/>
    <s v="YASMG"/>
    <m/>
    <s v="FELANA13"/>
    <s v="3 926 784.00"/>
    <s v="4 712 140.80"/>
    <s v="F"/>
    <d v="2026-08-03T00:00:00"/>
    <s v="0000-00-00"/>
    <s v="SPOT - RECORD TV"/>
    <s v="YASSIE"/>
    <s v="YASSIE"/>
    <s v="C100"/>
    <s v="E110_MD_DCOM"/>
    <s v="DCG-COM-MEDIA"/>
    <s v="STD"/>
    <m/>
    <m/>
    <s v="E"/>
    <s v="E"/>
    <s v="Felana RARIVOSON"/>
    <s v="RAZAFINDRAHAGA Setra"/>
    <m/>
    <n v="1265"/>
    <s v="C100"/>
    <n v="973"/>
    <n v="4"/>
    <s v="2026-07-29"/>
  </r>
  <r>
    <x v="0"/>
    <s v="RTV RECORD"/>
    <s v="PUBLICITE ET ANNONCE"/>
    <x v="3"/>
    <n v="1"/>
    <s v="UN"/>
    <n v="549120"/>
    <m/>
    <n v="549120"/>
    <m/>
    <m/>
    <m/>
    <m/>
    <s v="MGA"/>
    <n v="0"/>
    <x v="0"/>
    <s v="2026-08-03"/>
    <n v="139303"/>
    <m/>
    <m/>
    <s v="658 944.00"/>
    <n v="20"/>
    <n v="1"/>
    <m/>
    <s v="MEDMEDI"/>
    <s v="True"/>
    <s v="DCG"/>
    <s v="E110_MD_DCOM"/>
    <s v="DCG-COM-MEDIA"/>
    <s v="NA"/>
    <m/>
    <n v="1"/>
    <s v="549 120.00"/>
    <s v="YASMG"/>
    <m/>
    <s v="FELANA13"/>
    <s v="3 926 784.00"/>
    <s v="4 712 140.80"/>
    <s v="F"/>
    <d v="2026-08-03T00:00:00"/>
    <s v="0000-00-00"/>
    <s v="SPOT - RECORD TV"/>
    <s v="YASSIE"/>
    <s v="YASSIE"/>
    <s v="C100"/>
    <s v="E110_MD_DCOM"/>
    <s v="DCG-COM-MEDIA"/>
    <s v="STD"/>
    <m/>
    <m/>
    <s v="E"/>
    <s v="E"/>
    <s v="Felana RARIVOSON"/>
    <s v="RAZAFINDRAHAGA Setra"/>
    <m/>
    <n v="1265"/>
    <s v="C100"/>
    <n v="973"/>
    <n v="1"/>
    <s v="2026-07-29"/>
  </r>
  <r>
    <x v="0"/>
    <s v="RTV RECORD"/>
    <s v="PUBLICITE ET ANNONCE"/>
    <x v="4"/>
    <n v="1"/>
    <s v="UN"/>
    <n v="829440"/>
    <m/>
    <n v="829440"/>
    <m/>
    <m/>
    <m/>
    <m/>
    <s v="MGA"/>
    <n v="0"/>
    <x v="0"/>
    <s v="2026-08-03"/>
    <n v="139303"/>
    <m/>
    <m/>
    <s v="995 328.00"/>
    <n v="20"/>
    <n v="5"/>
    <m/>
    <s v="MEDMEDI"/>
    <s v="True"/>
    <s v="DCG"/>
    <s v="E110_MD_DCOM"/>
    <s v="DCG-COM-MEDIA"/>
    <s v="NA"/>
    <m/>
    <n v="1"/>
    <s v="829 440.00"/>
    <s v="YASMG"/>
    <m/>
    <s v="FELANA13"/>
    <s v="3 926 784.00"/>
    <s v="4 712 140.80"/>
    <s v="F"/>
    <d v="2026-08-03T00:00:00"/>
    <s v="0000-00-00"/>
    <s v="SPOT - RECORD TV"/>
    <s v="YASSIE"/>
    <s v="YASSIE"/>
    <s v="C100"/>
    <s v="E110_MD_DCOM"/>
    <s v="DCG-COM-MEDIA"/>
    <s v="STD"/>
    <m/>
    <m/>
    <s v="E"/>
    <s v="E"/>
    <s v="Felana RARIVOSON"/>
    <s v="RAZAFINDRAHAGA Setra"/>
    <m/>
    <n v="1265"/>
    <s v="C100"/>
    <n v="973"/>
    <n v="5"/>
    <s v="2026-07-29"/>
  </r>
  <r>
    <x v="0"/>
    <s v="RTV RECORD"/>
    <s v="PUBLICITE ET ANNONCE"/>
    <x v="5"/>
    <n v="1"/>
    <s v="UN"/>
    <n v="829440"/>
    <m/>
    <n v="829440"/>
    <m/>
    <m/>
    <m/>
    <m/>
    <s v="MGA"/>
    <n v="0"/>
    <x v="0"/>
    <s v="2026-08-03"/>
    <n v="139303"/>
    <m/>
    <m/>
    <s v="995 328.00"/>
    <n v="20"/>
    <n v="6"/>
    <m/>
    <s v="MEDMEDI"/>
    <s v="True"/>
    <s v="DCG"/>
    <s v="E110_MD_DCOM"/>
    <s v="DCG-COM-MEDIA"/>
    <s v="NA"/>
    <m/>
    <n v="1"/>
    <s v="829 440.00"/>
    <s v="YASMG"/>
    <m/>
    <s v="FELANA13"/>
    <s v="3 926 784.00"/>
    <s v="4 712 140.80"/>
    <s v="F"/>
    <d v="2026-08-03T00:00:00"/>
    <s v="0000-00-00"/>
    <s v="SPOT - RECORD TV"/>
    <s v="YASSIE"/>
    <s v="YASSIE"/>
    <s v="C100"/>
    <s v="E110_MD_DCOM"/>
    <s v="DCG-COM-MEDIA"/>
    <s v="STD"/>
    <m/>
    <m/>
    <s v="E"/>
    <s v="E"/>
    <s v="Felana RARIVOSON"/>
    <s v="RAZAFINDRAHAGA Setra"/>
    <m/>
    <n v="1265"/>
    <s v="C100"/>
    <n v="973"/>
    <n v="6"/>
    <s v="2026-07-29"/>
  </r>
  <r>
    <x v="0"/>
    <s v="RTV RECORD"/>
    <s v="PUBLICITE ET ANNONCE"/>
    <x v="6"/>
    <n v="1"/>
    <s v="UN"/>
    <n v="829440"/>
    <m/>
    <n v="829440"/>
    <m/>
    <m/>
    <m/>
    <m/>
    <s v="MGA"/>
    <n v="0"/>
    <x v="0"/>
    <s v="2026-08-03"/>
    <n v="139303"/>
    <m/>
    <m/>
    <s v="995 328.00"/>
    <n v="20"/>
    <n v="7"/>
    <m/>
    <s v="MEDMEDI"/>
    <s v="True"/>
    <s v="DCG"/>
    <s v="E110_MD_DCOM"/>
    <s v="DCG-COM-MEDIA"/>
    <s v="NA"/>
    <m/>
    <n v="1"/>
    <s v="829 440.00"/>
    <s v="YASMG"/>
    <m/>
    <s v="FELANA13"/>
    <s v="3 926 784.00"/>
    <s v="4 712 140.80"/>
    <s v="F"/>
    <d v="2026-08-03T00:00:00"/>
    <s v="0000-00-00"/>
    <s v="SPOT - RECORD TV"/>
    <s v="YASSIE"/>
    <s v="YASSIE"/>
    <s v="C100"/>
    <s v="E110_MD_DCOM"/>
    <s v="DCG-COM-MEDIA"/>
    <s v="STD"/>
    <m/>
    <m/>
    <s v="E"/>
    <s v="E"/>
    <s v="Felana RARIVOSON"/>
    <s v="RAZAFINDRAHAGA Setra"/>
    <m/>
    <n v="1265"/>
    <s v="C100"/>
    <n v="973"/>
    <n v="7"/>
    <s v="2026-07-29"/>
  </r>
  <r>
    <x v="1"/>
    <s v="SIGN"/>
    <s v="STICKERS AUTOCOLLANT - MBALIK - JUILLET 2025"/>
    <x v="7"/>
    <n v="30500"/>
    <s v="UN"/>
    <n v="28"/>
    <m/>
    <n v="854000"/>
    <m/>
    <m/>
    <m/>
    <m/>
    <s v="MGA"/>
    <n v="0"/>
    <x v="0"/>
    <s v="2026-08-03"/>
    <n v="139299"/>
    <m/>
    <m/>
    <s v="1 024 800.00"/>
    <n v="20"/>
    <n v="4"/>
    <m/>
    <s v="GELACCS"/>
    <s v="True"/>
    <s v="DCG"/>
    <s v="E110_TR_MBLK"/>
    <s v="DCG-SHS"/>
    <s v="NA"/>
    <m/>
    <n v="30500"/>
    <s v="854 000.00"/>
    <s v="YASMG"/>
    <m/>
    <s v="FELANA13"/>
    <s v="39 000 000.00"/>
    <s v="46 800 000.00"/>
    <m/>
    <d v="2026-08-03T00:00:00"/>
    <s v="0000-00-00"/>
    <s v="STICKERS MBALIK"/>
    <s v="YASSIE"/>
    <s v="GALE"/>
    <s v="C100"/>
    <s v="E110_TR_MBLK"/>
    <s v="DCG-SHS"/>
    <s v="STD"/>
    <m/>
    <m/>
    <s v="E"/>
    <s v="E"/>
    <s v="Felana RARIVOSON"/>
    <s v="RAZAFINDRAHAGA Setra"/>
    <m/>
    <n v="24694"/>
    <s v="C100"/>
    <n v="1089"/>
    <n v="4"/>
    <s v="2026-07-29"/>
  </r>
  <r>
    <x v="1"/>
    <s v="SIGN"/>
    <s v="STICKERS AUTOCOLLANT - MBALIK - JUILLET 2025"/>
    <x v="8"/>
    <n v="30500"/>
    <s v="UN"/>
    <n v="36"/>
    <m/>
    <n v="1098000"/>
    <m/>
    <m/>
    <m/>
    <m/>
    <s v="MGA"/>
    <n v="0"/>
    <x v="0"/>
    <s v="2026-08-03"/>
    <n v="139299"/>
    <m/>
    <m/>
    <s v="1 317 600.00"/>
    <n v="20"/>
    <n v="3"/>
    <m/>
    <s v="GELACCS"/>
    <s v="True"/>
    <s v="DCG"/>
    <s v="E110_TR_MBLK"/>
    <s v="DCG-SHS"/>
    <s v="NA"/>
    <m/>
    <n v="30500"/>
    <s v="1 098 000.00"/>
    <s v="YASMG"/>
    <m/>
    <s v="FELANA13"/>
    <s v="39 000 000.00"/>
    <s v="46 800 000.00"/>
    <m/>
    <d v="2026-08-03T00:00:00"/>
    <s v="0000-00-00"/>
    <s v="STICKERS MBALIK"/>
    <s v="YASSIE"/>
    <s v="GALE"/>
    <s v="C100"/>
    <s v="E110_TR_MBLK"/>
    <s v="DCG-SHS"/>
    <s v="STD"/>
    <m/>
    <m/>
    <s v="E"/>
    <s v="E"/>
    <s v="Felana RARIVOSON"/>
    <s v="RAZAFINDRAHAGA Setra"/>
    <m/>
    <n v="24694"/>
    <s v="C100"/>
    <n v="1089"/>
    <n v="3"/>
    <s v="2026-07-29"/>
  </r>
  <r>
    <x v="1"/>
    <s v="SIGN"/>
    <s v="STICKERS AUTOCOLLANT - MBALIK - JUILLET 2025"/>
    <x v="9"/>
    <n v="30500"/>
    <s v="UN"/>
    <n v="48.8"/>
    <m/>
    <n v="1488400"/>
    <m/>
    <m/>
    <m/>
    <m/>
    <s v="MGA"/>
    <n v="0"/>
    <x v="0"/>
    <s v="2026-08-03"/>
    <n v="139299"/>
    <m/>
    <m/>
    <s v="1 786 080.00"/>
    <n v="20"/>
    <n v="5"/>
    <m/>
    <s v="GELACCS"/>
    <s v="True"/>
    <s v="DCG"/>
    <s v="E110_TR_MBLK"/>
    <s v="DCG-SHS"/>
    <s v="NA"/>
    <m/>
    <n v="30500"/>
    <s v="1 488 400.00"/>
    <s v="YASMG"/>
    <m/>
    <s v="FELANA13"/>
    <s v="39 000 000.00"/>
    <s v="46 800 000.00"/>
    <m/>
    <d v="2026-08-03T00:00:00"/>
    <s v="0000-00-00"/>
    <s v="STICKERS MBALIK"/>
    <s v="YASSIE"/>
    <s v="GALE"/>
    <s v="C100"/>
    <s v="E110_TR_MBLK"/>
    <s v="DCG-SHS"/>
    <s v="STD"/>
    <m/>
    <m/>
    <s v="E"/>
    <s v="E"/>
    <s v="Felana RARIVOSON"/>
    <s v="RAZAFINDRAHAGA Setra"/>
    <m/>
    <n v="24694"/>
    <s v="C100"/>
    <n v="1089"/>
    <n v="5"/>
    <s v="2026-07-29"/>
  </r>
  <r>
    <x v="1"/>
    <s v="SIGN"/>
    <s v="STICKERS AUTOCOLLANT - MBALIK - JUILLET 2025"/>
    <x v="10"/>
    <n v="61000"/>
    <s v="UN"/>
    <n v="153"/>
    <m/>
    <n v="9333000"/>
    <m/>
    <m/>
    <m/>
    <m/>
    <s v="MGA"/>
    <n v="0"/>
    <x v="0"/>
    <s v="2026-08-03"/>
    <n v="139299"/>
    <m/>
    <m/>
    <s v="11 199 600.00"/>
    <n v="20"/>
    <n v="6"/>
    <m/>
    <s v="GELACCS"/>
    <s v="True"/>
    <s v="DCG"/>
    <s v="E110_TR_MBLK"/>
    <s v="DCG-SHS"/>
    <s v="NA"/>
    <m/>
    <n v="61000"/>
    <s v="9 333 000.00"/>
    <s v="YASMG"/>
    <m/>
    <s v="FELANA13"/>
    <s v="39 000 000.00"/>
    <s v="46 800 000.00"/>
    <m/>
    <d v="2026-08-03T00:00:00"/>
    <s v="0000-00-00"/>
    <s v="STICKERS MBALIK"/>
    <s v="YASSIE"/>
    <s v="GALE"/>
    <s v="C100"/>
    <s v="E110_TR_MBLK"/>
    <s v="DCG-SHS"/>
    <s v="STD"/>
    <m/>
    <m/>
    <s v="E"/>
    <s v="E"/>
    <s v="Felana RARIVOSON"/>
    <s v="RAZAFINDRAHAGA Setra"/>
    <m/>
    <n v="24694"/>
    <s v="C100"/>
    <n v="1089"/>
    <n v="6"/>
    <s v="2026-07-29"/>
  </r>
  <r>
    <x v="1"/>
    <s v="SIGN"/>
    <s v="STICKERS AUTOCOLLANT - MBALIK - JUILLET 2025"/>
    <x v="11"/>
    <n v="30500"/>
    <s v="UN"/>
    <n v="168"/>
    <m/>
    <n v="5124000"/>
    <m/>
    <m/>
    <m/>
    <m/>
    <s v="MGA"/>
    <n v="0"/>
    <x v="0"/>
    <s v="2026-08-03"/>
    <n v="139299"/>
    <m/>
    <m/>
    <s v="6 148 800.00"/>
    <n v="20"/>
    <n v="1"/>
    <m/>
    <s v="GELACCS"/>
    <s v="True"/>
    <s v="DCG"/>
    <s v="E110_TR_MBLK"/>
    <s v="DCG-SHS"/>
    <s v="NA"/>
    <m/>
    <n v="30500"/>
    <s v="5 124 000.00"/>
    <s v="YASMG"/>
    <m/>
    <s v="FELANA13"/>
    <s v="39 000 000.00"/>
    <s v="46 800 000.00"/>
    <m/>
    <d v="2026-08-03T00:00:00"/>
    <s v="0000-00-00"/>
    <s v="STICKERS MBALIK"/>
    <s v="YASSIE"/>
    <s v="GALE"/>
    <s v="C100"/>
    <s v="E110_TR_MBLK"/>
    <s v="DCG-SHS"/>
    <s v="STD"/>
    <m/>
    <m/>
    <s v="E"/>
    <s v="E"/>
    <s v="Felana RARIVOSON"/>
    <s v="RAZAFINDRAHAGA Setra"/>
    <m/>
    <n v="24694"/>
    <s v="C100"/>
    <n v="1089"/>
    <n v="1"/>
    <s v="2026-07-29"/>
  </r>
  <r>
    <x v="1"/>
    <s v="SIGN"/>
    <s v="STICKERS AUTOCOLLANT - MBALIK - JUILLET 2025"/>
    <x v="12"/>
    <n v="30500"/>
    <s v="UN"/>
    <n v="648"/>
    <m/>
    <n v="19764000"/>
    <m/>
    <m/>
    <m/>
    <m/>
    <s v="MGA"/>
    <n v="0"/>
    <x v="0"/>
    <s v="2026-08-03"/>
    <n v="139299"/>
    <m/>
    <m/>
    <s v="23 716 800.00"/>
    <n v="20"/>
    <n v="2"/>
    <m/>
    <s v="GELACCS"/>
    <s v="True"/>
    <s v="DCG"/>
    <s v="E110_TR_MBLK"/>
    <s v="DCG-SHS"/>
    <s v="NA"/>
    <m/>
    <n v="30500"/>
    <s v="19 764 000.00"/>
    <s v="YASMG"/>
    <m/>
    <s v="FELANA13"/>
    <s v="39 000 000.00"/>
    <s v="46 800 000.00"/>
    <m/>
    <d v="2026-08-03T00:00:00"/>
    <s v="0000-00-00"/>
    <s v="STICKERS MBALIK"/>
    <s v="YASSIE"/>
    <s v="GALE"/>
    <s v="C100"/>
    <s v="E110_TR_MBLK"/>
    <s v="DCG-SHS"/>
    <s v="STD"/>
    <m/>
    <m/>
    <s v="E"/>
    <s v="E"/>
    <s v="Felana RARIVOSON"/>
    <s v="RAZAFINDRAHAGA Setra"/>
    <m/>
    <n v="24694"/>
    <s v="C100"/>
    <n v="1089"/>
    <n v="2"/>
    <s v="2026-07-29"/>
  </r>
  <r>
    <x v="1"/>
    <s v="SIGN"/>
    <s v="FRAIS DE POSE"/>
    <x v="13"/>
    <n v="1"/>
    <s v="UN"/>
    <n v="1338600"/>
    <m/>
    <n v="1338600"/>
    <m/>
    <m/>
    <m/>
    <m/>
    <s v="MGA"/>
    <n v="0"/>
    <x v="0"/>
    <s v="2026-08-03"/>
    <n v="139299"/>
    <m/>
    <m/>
    <s v="1 606 320.00"/>
    <n v="20"/>
    <n v="7"/>
    <m/>
    <s v="ELEMCEL"/>
    <s v="True"/>
    <s v="DCG"/>
    <s v="E110_TR_MBLK"/>
    <s v="DCG-SHS"/>
    <s v="NA"/>
    <m/>
    <n v="1"/>
    <s v="1 338 600.00"/>
    <s v="YASMG"/>
    <m/>
    <s v="FELANA13"/>
    <s v="39 000 000.00"/>
    <s v="46 800 000.00"/>
    <m/>
    <d v="2026-08-03T00:00:00"/>
    <s v="0000-00-00"/>
    <s v="STICKERS MBALIK"/>
    <s v="YASSIE"/>
    <s v="GALE"/>
    <s v="C100"/>
    <s v="E110_TR_MBLK"/>
    <s v="DCG-SHS"/>
    <s v="STD"/>
    <m/>
    <m/>
    <s v="E"/>
    <s v="E"/>
    <s v="Felana RARIVOSON"/>
    <s v="RAZAFINDRAHAGA Setra"/>
    <m/>
    <n v="2061"/>
    <s v="C100"/>
    <n v="1089"/>
    <n v="7"/>
    <s v="2026-07-29"/>
  </r>
  <r>
    <x v="2"/>
    <s v="AVRA BTP"/>
    <s v="TRAVAUX SUPPLEMENTAIRES"/>
    <x v="14"/>
    <n v="1"/>
    <s v="UN"/>
    <n v="782000"/>
    <m/>
    <n v="782000"/>
    <m/>
    <m/>
    <m/>
    <m/>
    <s v="MGA"/>
    <n v="0"/>
    <x v="0"/>
    <s v="2026-08-03"/>
    <n v="139284"/>
    <m/>
    <m/>
    <s v="782 000.00"/>
    <n v="0"/>
    <n v="1"/>
    <m/>
    <s v="INFPYLX"/>
    <s v="True"/>
    <s v="DCG"/>
    <s v="E250_DRB"/>
    <s v="DCG-DRB"/>
    <s v="NA"/>
    <m/>
    <n v="1"/>
    <s v="782 000.00"/>
    <s v="YASMG"/>
    <m/>
    <s v="FELANA13"/>
    <s v="782 000.00"/>
    <s v="782 000.00"/>
    <s v="F"/>
    <d v="2026-08-03T00:00:00"/>
    <s v="0000-00-00"/>
    <s v="YS AMBOHIPO"/>
    <s v="YASSIE"/>
    <s v="YASSIE"/>
    <s v="C102"/>
    <s v="E250_DRB"/>
    <s v="DCG-DRB"/>
    <s v="STD"/>
    <m/>
    <m/>
    <s v="E"/>
    <s v="E"/>
    <s v="Felana RARIVOSON"/>
    <s v="RAZAFINDRAHAGA Setra"/>
    <m/>
    <n v="1526"/>
    <s v="C102"/>
    <n v="4038"/>
    <n v="1"/>
    <s v="2026-07-28"/>
  </r>
  <r>
    <x v="3"/>
    <s v="AVRA BTP"/>
    <s v="TRAVAUX SUPPLEMENTAIRES"/>
    <x v="15"/>
    <n v="1"/>
    <s v="UN"/>
    <n v="824000"/>
    <m/>
    <n v="824000"/>
    <m/>
    <m/>
    <m/>
    <m/>
    <s v="MGA"/>
    <n v="0"/>
    <x v="0"/>
    <s v="2026-08-03"/>
    <n v="139283"/>
    <m/>
    <m/>
    <s v="824 000.00"/>
    <n v="0"/>
    <n v="1"/>
    <m/>
    <s v="INFPYLX"/>
    <s v="True"/>
    <s v="DCG"/>
    <s v="E250_DRB"/>
    <s v="DCG-DRB"/>
    <s v="NA"/>
    <m/>
    <n v="1"/>
    <s v="824 000.00"/>
    <s v="YASMG"/>
    <m/>
    <s v="FELANA13"/>
    <s v="824 000.00"/>
    <s v="824 000.00"/>
    <m/>
    <d v="2026-08-03T00:00:00"/>
    <s v="0000-00-00"/>
    <s v="YS ITAOSY"/>
    <s v="YASSIE"/>
    <s v="YASSIE"/>
    <s v="C102"/>
    <s v="E250_DRB"/>
    <s v="DCG-DRB"/>
    <s v="STD"/>
    <m/>
    <m/>
    <s v="E"/>
    <s v="E"/>
    <s v="Felana RARIVOSON"/>
    <s v="RAZAFINDRAHAGA Setra"/>
    <m/>
    <n v="1526"/>
    <s v="C102"/>
    <n v="4038"/>
    <n v="1"/>
    <s v="2026-07-28"/>
  </r>
  <r>
    <x v="4"/>
    <s v="LCS CONSULTING"/>
    <s v="PRESTATION DIVERS"/>
    <x v="16"/>
    <n v="1"/>
    <s v="PIE"/>
    <n v="1247000"/>
    <m/>
    <n v="1247000"/>
    <m/>
    <m/>
    <m/>
    <m/>
    <s v="MGA"/>
    <n v="0"/>
    <x v="0"/>
    <s v="2026-08-03"/>
    <n v="139333"/>
    <m/>
    <m/>
    <s v="1 247 000.00"/>
    <n v="0"/>
    <n v="5"/>
    <m/>
    <s v="PRICTRL"/>
    <s v="False"/>
    <s v="DCG"/>
    <s v="E214_DCG"/>
    <s v="DCG-DVIR"/>
    <s v="NA"/>
    <m/>
    <n v="0"/>
    <s v="0.00"/>
    <s v="YASMG"/>
    <m/>
    <s v="FELANA13"/>
    <s v="11 417 000.00"/>
    <s v="11 417 000.00"/>
    <s v="F"/>
    <d v="2026-08-03T00:00:00"/>
    <s v="0000-00-00"/>
    <s v="REMBOURSEMENT FRAIS BAC CDZ"/>
    <s v="YASSIE"/>
    <s v="YASSIE"/>
    <s v="C104"/>
    <s v="E214_DCG"/>
    <s v="DCG-DVIR"/>
    <s v="STD"/>
    <m/>
    <m/>
    <s v="S"/>
    <s v="S"/>
    <s v="Felana RARIVOSON"/>
    <s v="RAZAFINDRAHAGA Setra"/>
    <m/>
    <n v="11533"/>
    <s v="C104"/>
    <n v="2490"/>
    <n v="5"/>
    <s v="2026-07-30"/>
  </r>
  <r>
    <x v="4"/>
    <s v="LCS CONSULTING"/>
    <s v="PRESTATION DIVERS"/>
    <x v="17"/>
    <n v="1"/>
    <s v="PIE"/>
    <n v="1480000"/>
    <m/>
    <n v="1480000"/>
    <m/>
    <m/>
    <m/>
    <m/>
    <s v="MGA"/>
    <n v="0"/>
    <x v="0"/>
    <s v="2026-08-03"/>
    <n v="139333"/>
    <m/>
    <m/>
    <s v="1 480 000.00"/>
    <n v="0"/>
    <n v="1"/>
    <m/>
    <s v="PRICTRL"/>
    <s v="False"/>
    <s v="DCG"/>
    <s v="E214_DCG"/>
    <s v="DCG-DVIR"/>
    <s v="NA"/>
    <m/>
    <n v="0"/>
    <s v="0.00"/>
    <s v="YASMG"/>
    <m/>
    <s v="FELANA13"/>
    <s v="11 417 000.00"/>
    <s v="11 417 000.00"/>
    <s v="F"/>
    <d v="2026-08-03T00:00:00"/>
    <s v="0000-00-00"/>
    <s v="REMBOURSEMENT FRAIS BAC CDZ"/>
    <s v="YASSIE"/>
    <s v="YASSIE"/>
    <s v="C104"/>
    <s v="E214_DCG"/>
    <s v="DCG-DVIR"/>
    <s v="STD"/>
    <m/>
    <m/>
    <s v="S"/>
    <s v="S"/>
    <s v="Felana RARIVOSON"/>
    <s v="RAZAFINDRAHAGA Setra"/>
    <m/>
    <n v="11533"/>
    <s v="C104"/>
    <n v="2490"/>
    <n v="1"/>
    <s v="2026-07-30"/>
  </r>
  <r>
    <x v="4"/>
    <s v="LCS CONSULTING"/>
    <s v="PRESTATION DIVERS"/>
    <x v="18"/>
    <n v="1"/>
    <s v="PIE"/>
    <n v="1483000"/>
    <m/>
    <n v="1483000"/>
    <m/>
    <m/>
    <m/>
    <m/>
    <s v="MGA"/>
    <n v="0"/>
    <x v="0"/>
    <s v="2026-08-03"/>
    <n v="139333"/>
    <m/>
    <m/>
    <s v="1 483 000.00"/>
    <n v="0"/>
    <n v="2"/>
    <m/>
    <s v="PRICTRL"/>
    <s v="False"/>
    <s v="DCG"/>
    <s v="E214_DCG"/>
    <s v="DCG-DVIR"/>
    <s v="NA"/>
    <m/>
    <n v="0"/>
    <s v="0.00"/>
    <s v="YASMG"/>
    <m/>
    <s v="FELANA13"/>
    <s v="11 417 000.00"/>
    <s v="11 417 000.00"/>
    <s v="F"/>
    <d v="2026-08-03T00:00:00"/>
    <s v="0000-00-00"/>
    <s v="REMBOURSEMENT FRAIS BAC CDZ"/>
    <s v="YASSIE"/>
    <s v="YASSIE"/>
    <s v="C104"/>
    <s v="E214_DCG"/>
    <s v="DCG-DVIR"/>
    <s v="STD"/>
    <m/>
    <m/>
    <s v="S"/>
    <s v="S"/>
    <s v="Felana RARIVOSON"/>
    <s v="RAZAFINDRAHAGA Setra"/>
    <m/>
    <n v="11533"/>
    <s v="C104"/>
    <n v="2490"/>
    <n v="2"/>
    <s v="2026-07-30"/>
  </r>
  <r>
    <x v="4"/>
    <s v="LCS CONSULTING"/>
    <s v="PRESTATION DIVERS"/>
    <x v="19"/>
    <n v="1"/>
    <s v="PIE"/>
    <n v="1593000"/>
    <m/>
    <n v="1593000"/>
    <m/>
    <m/>
    <m/>
    <m/>
    <s v="MGA"/>
    <n v="0"/>
    <x v="0"/>
    <s v="2026-08-03"/>
    <n v="139333"/>
    <m/>
    <m/>
    <s v="1 593 000.00"/>
    <n v="0"/>
    <n v="4"/>
    <m/>
    <s v="PRICTRL"/>
    <s v="False"/>
    <s v="DCG"/>
    <s v="E214_DCG"/>
    <s v="DCG-DVIR"/>
    <s v="NA"/>
    <m/>
    <n v="0"/>
    <s v="0.00"/>
    <s v="YASMG"/>
    <m/>
    <s v="FELANA13"/>
    <s v="11 417 000.00"/>
    <s v="11 417 000.00"/>
    <s v="F"/>
    <d v="2026-08-03T00:00:00"/>
    <s v="0000-00-00"/>
    <s v="REMBOURSEMENT FRAIS BAC CDZ"/>
    <s v="YASSIE"/>
    <s v="YASSIE"/>
    <s v="C104"/>
    <s v="E214_DCG"/>
    <s v="DCG-DVIR"/>
    <s v="STD"/>
    <m/>
    <m/>
    <s v="S"/>
    <s v="S"/>
    <s v="Felana RARIVOSON"/>
    <s v="RAZAFINDRAHAGA Setra"/>
    <m/>
    <n v="11533"/>
    <s v="C104"/>
    <n v="2490"/>
    <n v="4"/>
    <s v="2026-07-30"/>
  </r>
  <r>
    <x v="4"/>
    <s v="LCS CONSULTING"/>
    <s v="PRESTATION DIVERS"/>
    <x v="20"/>
    <n v="1"/>
    <s v="PIE"/>
    <n v="1717000"/>
    <m/>
    <n v="1717000"/>
    <m/>
    <m/>
    <m/>
    <m/>
    <s v="MGA"/>
    <n v="0"/>
    <x v="0"/>
    <s v="2026-08-03"/>
    <n v="139333"/>
    <m/>
    <m/>
    <s v="1 717 000.00"/>
    <n v="0"/>
    <n v="3"/>
    <m/>
    <s v="PRICTRL"/>
    <s v="False"/>
    <s v="DCG"/>
    <s v="E214_DCG"/>
    <s v="DCG-DVIR"/>
    <s v="NA"/>
    <m/>
    <n v="0"/>
    <s v="0.00"/>
    <s v="YASMG"/>
    <m/>
    <s v="FELANA13"/>
    <s v="11 417 000.00"/>
    <s v="11 417 000.00"/>
    <s v="F"/>
    <d v="2026-08-03T00:00:00"/>
    <s v="0000-00-00"/>
    <s v="REMBOURSEMENT FRAIS BAC CDZ"/>
    <s v="YASSIE"/>
    <s v="YASSIE"/>
    <s v="C104"/>
    <s v="E214_DCG"/>
    <s v="DCG-DVIR"/>
    <s v="STD"/>
    <m/>
    <m/>
    <s v="S"/>
    <s v="S"/>
    <s v="Felana RARIVOSON"/>
    <s v="RAZAFINDRAHAGA Setra"/>
    <m/>
    <n v="11533"/>
    <s v="C104"/>
    <n v="2490"/>
    <n v="3"/>
    <s v="2026-07-30"/>
  </r>
  <r>
    <x v="4"/>
    <s v="LCS CONSULTING"/>
    <s v="PRESTATION DIVERS"/>
    <x v="21"/>
    <n v="1"/>
    <s v="PIE"/>
    <n v="1851000"/>
    <m/>
    <n v="1851000"/>
    <m/>
    <m/>
    <m/>
    <m/>
    <s v="MGA"/>
    <n v="0"/>
    <x v="0"/>
    <s v="2026-08-03"/>
    <n v="139333"/>
    <m/>
    <m/>
    <s v="1 851 000.00"/>
    <n v="0"/>
    <n v="7"/>
    <m/>
    <s v="PRICTRL"/>
    <s v="False"/>
    <s v="DCG"/>
    <s v="E214_DCG"/>
    <s v="DCG-DVIR"/>
    <s v="NA"/>
    <m/>
    <n v="0"/>
    <s v="0.00"/>
    <s v="YASMG"/>
    <m/>
    <s v="FELANA13"/>
    <s v="11 417 000.00"/>
    <s v="11 417 000.00"/>
    <s v="F"/>
    <d v="2026-08-03T00:00:00"/>
    <s v="0000-00-00"/>
    <s v="REMBOURSEMENT FRAIS BAC CDZ"/>
    <s v="YASSIE"/>
    <s v="YASSIE"/>
    <s v="C104"/>
    <s v="E214_DCG"/>
    <s v="DCG-DVIR"/>
    <s v="STD"/>
    <m/>
    <m/>
    <s v="S"/>
    <s v="S"/>
    <s v="Felana RARIVOSON"/>
    <s v="RAZAFINDRAHAGA Setra"/>
    <m/>
    <n v="11533"/>
    <s v="C104"/>
    <n v="2490"/>
    <n v="7"/>
    <s v="2026-07-30"/>
  </r>
  <r>
    <x v="4"/>
    <s v="LCS CONSULTING"/>
    <s v="PRESTATION DIVERS"/>
    <x v="22"/>
    <n v="1"/>
    <s v="PIE"/>
    <n v="2046000"/>
    <m/>
    <n v="2046000"/>
    <m/>
    <m/>
    <m/>
    <m/>
    <s v="MGA"/>
    <n v="0"/>
    <x v="0"/>
    <s v="2026-08-03"/>
    <n v="139333"/>
    <m/>
    <m/>
    <s v="2 046 000.00"/>
    <n v="0"/>
    <n v="6"/>
    <m/>
    <s v="PRICTRL"/>
    <s v="False"/>
    <s v="DCG"/>
    <s v="E214_DCG"/>
    <s v="DCG-DVIR"/>
    <s v="NA"/>
    <m/>
    <n v="0"/>
    <s v="0.00"/>
    <s v="YASMG"/>
    <m/>
    <s v="FELANA13"/>
    <s v="11 417 000.00"/>
    <s v="11 417 000.00"/>
    <s v="F"/>
    <d v="2026-08-03T00:00:00"/>
    <s v="0000-00-00"/>
    <s v="REMBOURSEMENT FRAIS BAC CDZ"/>
    <s v="YASSIE"/>
    <s v="YASSIE"/>
    <s v="C104"/>
    <s v="E214_DCG"/>
    <s v="DCG-DVIR"/>
    <s v="STD"/>
    <m/>
    <m/>
    <s v="S"/>
    <s v="S"/>
    <s v="Felana RARIVOSON"/>
    <s v="RAZAFINDRAHAGA Setra"/>
    <m/>
    <n v="11533"/>
    <s v="C104"/>
    <n v="2490"/>
    <n v="6"/>
    <s v="2026-07-30"/>
  </r>
  <r>
    <x v="5"/>
    <s v="LCS CONSULTING"/>
    <s v="PRESTATION EXTERNE"/>
    <x v="23"/>
    <n v="1"/>
    <s v="UN"/>
    <n v="302775000"/>
    <m/>
    <n v="302775000"/>
    <m/>
    <m/>
    <m/>
    <m/>
    <s v="MGA"/>
    <n v="0"/>
    <x v="0"/>
    <s v="2026-08-03"/>
    <n v="139331"/>
    <m/>
    <m/>
    <s v="363 330 000.00"/>
    <n v="20"/>
    <n v="1"/>
    <m/>
    <s v="PRICTRL"/>
    <s v="True"/>
    <s v="DCG"/>
    <s v="E214_DCG"/>
    <s v="DCG-DVIR"/>
    <s v="NA"/>
    <m/>
    <n v="1"/>
    <s v="302 775 000.00"/>
    <s v="YASMG"/>
    <m/>
    <s v="FELANA13"/>
    <s v="302 775 000.00"/>
    <s v="363 330 000.00"/>
    <m/>
    <d v="2026-08-03T00:00:00"/>
    <s v="0000-00-00"/>
    <s v="RAJOUT ARS DANS LA ZONE NORD"/>
    <s v="YASSIE"/>
    <s v="YASSIE"/>
    <s v="C104"/>
    <s v="E214_DCG"/>
    <s v="DCG-DVIR"/>
    <s v="STD"/>
    <m/>
    <m/>
    <s v="E"/>
    <s v="E"/>
    <s v="Felana RARIVOSON"/>
    <s v="RAZAFINDRAHAGA Setra"/>
    <m/>
    <n v="1264"/>
    <s v="C104"/>
    <n v="2490"/>
    <n v="1"/>
    <s v="2026-07-30"/>
  </r>
  <r>
    <x v="6"/>
    <s v="LCS CONSULTING"/>
    <s v="PRESTATION EXTERNE"/>
    <x v="24"/>
    <n v="1"/>
    <s v="UN"/>
    <n v="119162000"/>
    <m/>
    <n v="119162000"/>
    <m/>
    <m/>
    <m/>
    <m/>
    <s v="MGA"/>
    <n v="0"/>
    <x v="0"/>
    <s v="2026-08-03"/>
    <n v="139328"/>
    <m/>
    <m/>
    <s v="142 994 400.00"/>
    <n v="20"/>
    <n v="1"/>
    <m/>
    <s v="PRICTRL"/>
    <s v="True"/>
    <s v="DCG"/>
    <s v="E214_DCG"/>
    <s v="DCG-DRB"/>
    <s v="NA"/>
    <m/>
    <n v="1"/>
    <s v="119 162 000.00"/>
    <s v="YASMG"/>
    <m/>
    <s v="FELANA13"/>
    <s v="238 324 000.00"/>
    <s v="285 988 800.00"/>
    <s v="F"/>
    <d v="2026-08-03T00:00:00"/>
    <s v="0000-00-00"/>
    <s v="Salaire VAD AOUT et SEPTEMBRE 2026"/>
    <s v="YASSIE"/>
    <s v="YASSIE"/>
    <s v="C102"/>
    <s v="E214_DCG"/>
    <s v="DCG-DRB"/>
    <s v="STD"/>
    <m/>
    <m/>
    <s v="E"/>
    <s v="E"/>
    <s v="Felana RARIVOSON"/>
    <s v="RAZAFINDRAHAGA Setra"/>
    <m/>
    <n v="1264"/>
    <s v="C102"/>
    <n v="2490"/>
    <n v="1"/>
    <s v="2026-07-30"/>
  </r>
  <r>
    <x v="6"/>
    <s v="LCS CONSULTING"/>
    <s v="PRESTATION EXTERNE"/>
    <x v="25"/>
    <n v="1"/>
    <s v="UN"/>
    <n v="119162000"/>
    <m/>
    <n v="119162000"/>
    <m/>
    <m/>
    <m/>
    <m/>
    <s v="MGA"/>
    <n v="0"/>
    <x v="0"/>
    <s v="2026-08-03"/>
    <n v="139328"/>
    <m/>
    <m/>
    <s v="142 994 400.00"/>
    <n v="20"/>
    <n v="2"/>
    <m/>
    <s v="PRICTRL"/>
    <s v="True"/>
    <s v="DCG"/>
    <s v="E214_DCG"/>
    <s v="DCG-DRB"/>
    <s v="NA"/>
    <m/>
    <n v="1"/>
    <s v="119 162 000.00"/>
    <s v="YASMG"/>
    <m/>
    <s v="FELANA13"/>
    <s v="238 324 000.00"/>
    <s v="285 988 800.00"/>
    <s v="F"/>
    <d v="2026-08-03T00:00:00"/>
    <s v="0000-00-00"/>
    <s v="Salaire VAD AOUT et SEPTEMBRE 2026"/>
    <s v="YASSIE"/>
    <s v="YASSIE"/>
    <s v="C102"/>
    <s v="E214_DCG"/>
    <s v="DCG-DRB"/>
    <s v="STD"/>
    <m/>
    <m/>
    <s v="E"/>
    <s v="E"/>
    <s v="Felana RARIVOSON"/>
    <s v="RAZAFINDRAHAGA Setra"/>
    <m/>
    <n v="1264"/>
    <s v="C102"/>
    <n v="2490"/>
    <n v="2"/>
    <s v="2026-07-30"/>
  </r>
  <r>
    <x v="7"/>
    <s v="ROOTS CONSEILS"/>
    <s v="PRESTATION DIVERS"/>
    <x v="26"/>
    <n v="1"/>
    <s v="PIE"/>
    <n v="7000000"/>
    <m/>
    <n v="7000000"/>
    <m/>
    <m/>
    <m/>
    <m/>
    <s v="MGA"/>
    <n v="0"/>
    <x v="0"/>
    <s v="2026-08-03"/>
    <n v="139315"/>
    <m/>
    <m/>
    <s v="7 000 000.00"/>
    <n v="0"/>
    <n v="1"/>
    <m/>
    <s v="PRICTRL"/>
    <s v="False"/>
    <s v="DCG"/>
    <s v="E110_AP_DCOM"/>
    <s v="DCG-COM"/>
    <s v="NA"/>
    <m/>
    <n v="1"/>
    <s v="7 000 000.00"/>
    <s v="YASMG"/>
    <m/>
    <s v="FELANA13"/>
    <s v="7 000 000.00"/>
    <s v="7 000 000.00"/>
    <m/>
    <d v="2026-08-03T00:00:00"/>
    <s v="0000-00-00"/>
    <s v="AFRICA DAY"/>
    <s v="YASSIE"/>
    <s v="YASSIE"/>
    <s v="C100"/>
    <s v="E110_AP_DCOM"/>
    <s v="DCG-COM"/>
    <s v="STD"/>
    <m/>
    <m/>
    <s v="E"/>
    <s v="E"/>
    <s v="Felana RARIVOSON"/>
    <s v="RAZAFINDRAHAGA Setra"/>
    <m/>
    <n v="11533"/>
    <s v="C100"/>
    <n v="7090"/>
    <n v="1"/>
    <s v="2026-07-29"/>
  </r>
  <r>
    <x v="8"/>
    <s v="RAMANAMBONONA LALANIRIANA HANITRINIAINA"/>
    <s v="ENTRETIEN ET REPARATION VEHICULE  Y COMPRIS PIECES DE RECHAN"/>
    <x v="27"/>
    <n v="1"/>
    <s v="UN"/>
    <n v="817000"/>
    <m/>
    <n v="817000"/>
    <m/>
    <m/>
    <m/>
    <m/>
    <s v="MGA"/>
    <n v="0"/>
    <x v="0"/>
    <s v="2026-08-03"/>
    <n v="139310"/>
    <m/>
    <m/>
    <s v="817 000.00"/>
    <n v="0"/>
    <n v="1"/>
    <m/>
    <s v="PRMVEHI"/>
    <s v="True"/>
    <s v="DCG"/>
    <s v="E222_DCG"/>
    <s v="DCG-SHS"/>
    <s v="NA"/>
    <m/>
    <n v="1"/>
    <s v="817 000.00"/>
    <s v="YASMG"/>
    <m/>
    <s v="FELANA13"/>
    <s v="817 000.00"/>
    <s v="817 000.00"/>
    <m/>
    <d v="2026-08-03T00:00:00"/>
    <s v="0000-00-00"/>
    <s v="ENTRETIEN MOTO - MORONDAVA"/>
    <s v="YASSIE"/>
    <s v="YASSIE"/>
    <s v="C100"/>
    <s v="E222_DCG"/>
    <s v="DCG-SHS"/>
    <s v="STD"/>
    <m/>
    <m/>
    <s v="E"/>
    <s v="E"/>
    <s v="Felana RARIVOSON"/>
    <s v="RAZAFINDRAHAGA Setra"/>
    <m/>
    <n v="1185"/>
    <s v="C100"/>
    <n v="6740"/>
    <n v="1"/>
    <s v="2026-07-29"/>
  </r>
  <r>
    <x v="9"/>
    <s v="MADAGASCAR AUTOMOBILE"/>
    <s v="ENTRETIEN ET REPARATION VEHICULE  Y COMPRIS PIECES DE RECHAN"/>
    <x v="28"/>
    <n v="1"/>
    <s v="UN"/>
    <n v="90500"/>
    <m/>
    <n v="90500"/>
    <m/>
    <m/>
    <m/>
    <m/>
    <s v="MGA"/>
    <n v="0"/>
    <x v="0"/>
    <s v="2026-08-03"/>
    <n v="139309"/>
    <m/>
    <m/>
    <s v="108 600.00"/>
    <n v="20"/>
    <n v="1"/>
    <m/>
    <s v="PRMVEHI"/>
    <s v="True"/>
    <s v="DCG"/>
    <s v="E222_DCG"/>
    <s v="DCG-SHS"/>
    <s v="NA"/>
    <m/>
    <n v="1"/>
    <s v="90 500.00"/>
    <s v="YASMG"/>
    <m/>
    <s v="FELANA13"/>
    <s v="90 500.00"/>
    <s v="108 600.00"/>
    <m/>
    <d v="2026-08-03T00:00:00"/>
    <s v="0000-00-00"/>
    <s v="ENTRETIEN MOTO - MBALIK"/>
    <s v="YASSIE"/>
    <s v="YASSIE"/>
    <s v="C100"/>
    <s v="E222_DCG"/>
    <s v="DCG-SHS"/>
    <s v="STD"/>
    <m/>
    <m/>
    <s v="E"/>
    <s v="E"/>
    <s v="Felana RARIVOSON"/>
    <s v="RAZAFINDRAHAGA Setra"/>
    <m/>
    <n v="1185"/>
    <s v="C100"/>
    <n v="1184"/>
    <n v="1"/>
    <s v="2026-07-29"/>
  </r>
  <r>
    <x v="10"/>
    <s v="JUMELLES PRODUCTION"/>
    <s v="SPONSORING"/>
    <x v="29"/>
    <n v="1"/>
    <s v="UN"/>
    <n v="40000000"/>
    <m/>
    <n v="40000000"/>
    <m/>
    <m/>
    <m/>
    <m/>
    <s v="MGA"/>
    <n v="0"/>
    <x v="0"/>
    <s v="2026-08-12"/>
    <n v="139337"/>
    <m/>
    <m/>
    <s v="40 000 000.00"/>
    <n v="0"/>
    <n v="1"/>
    <m/>
    <s v="MECSPDC"/>
    <s v="True"/>
    <s v="DCG"/>
    <s v="E110_AC_DCOM"/>
    <s v="DCG-COM-PART"/>
    <s v="NA"/>
    <m/>
    <n v="1"/>
    <s v="40 000 000.00"/>
    <s v="YASMG"/>
    <m/>
    <s v="FELANA13"/>
    <s v="40 000 000.00"/>
    <s v="40 000 000.00"/>
    <s v="F"/>
    <d v="2026-08-03T00:00:00"/>
    <s v="0000-00-00"/>
    <s v="FESTIVAL DONA BE"/>
    <s v="YASSIE"/>
    <s v="YASSIE"/>
    <s v="C100"/>
    <s v="E110_AC_DCOM"/>
    <s v="DCG-COM-PART"/>
    <s v="STD"/>
    <m/>
    <m/>
    <s v="E"/>
    <s v="E"/>
    <s v="Felana RARIVOSON"/>
    <s v="RAZAFINDRAHAGA Setra"/>
    <m/>
    <n v="1267"/>
    <s v="C100"/>
    <n v="4323"/>
    <n v="1"/>
    <s v="2026-07-30"/>
  </r>
  <r>
    <x v="11"/>
    <s v="MIDI PUBLICITE"/>
    <s v="PUBLICITE ET ANNONCE"/>
    <x v="30"/>
    <n v="1"/>
    <s v="UN"/>
    <n v="6234785.4000000004"/>
    <m/>
    <n v="6234785.4000000004"/>
    <m/>
    <m/>
    <m/>
    <m/>
    <s v="MGA"/>
    <n v="0"/>
    <x v="0"/>
    <s v="2026-08-03"/>
    <n v="139307"/>
    <m/>
    <m/>
    <s v="7 481 742.48"/>
    <n v="20"/>
    <n v="1"/>
    <m/>
    <s v="MEDMEDI"/>
    <s v="True"/>
    <s v="DCG"/>
    <s v="E110_MD_DCOM"/>
    <s v="DCG-COM-MEDIA"/>
    <s v="NA"/>
    <m/>
    <n v="1"/>
    <s v="6 234 785.40"/>
    <s v="YASMG"/>
    <m/>
    <s v="FELANA13"/>
    <s v="29 855 556.88"/>
    <s v="35 826 668.26"/>
    <s v="F"/>
    <d v="2026-08-03T00:00:00"/>
    <s v="0000-00-00"/>
    <s v="ANNULE ET REMPLACE DA 139119"/>
    <s v="YASSIE"/>
    <s v="YASSIE"/>
    <s v="C100"/>
    <s v="E110_MD_DCOM"/>
    <s v="DCG-COM-MEDIA"/>
    <s v="STD"/>
    <m/>
    <m/>
    <s v="E"/>
    <s v="E"/>
    <s v="Felana RARIVOSON"/>
    <s v="RAZAFINDRAHAGA Setra"/>
    <m/>
    <n v="1265"/>
    <s v="C100"/>
    <n v="2566"/>
    <n v="1"/>
    <s v="2026-07-29"/>
  </r>
  <r>
    <x v="11"/>
    <s v="MIDI PUBLICITE"/>
    <s v="PUBLICITE ET ANNONCE"/>
    <x v="31"/>
    <n v="1"/>
    <s v="UN"/>
    <n v="6607983"/>
    <m/>
    <n v="6607983"/>
    <m/>
    <m/>
    <m/>
    <m/>
    <s v="MGA"/>
    <n v="0"/>
    <x v="0"/>
    <s v="2026-08-03"/>
    <n v="139307"/>
    <m/>
    <m/>
    <s v="7 929 579.60"/>
    <n v="20"/>
    <n v="3"/>
    <m/>
    <s v="MEDMEDI"/>
    <s v="True"/>
    <s v="DCG"/>
    <s v="E110_MD_DCOM"/>
    <s v="DCG-COM-MEDIA"/>
    <s v="NA"/>
    <m/>
    <n v="1"/>
    <s v="6 607 983.00"/>
    <s v="YASMG"/>
    <m/>
    <s v="FELANA13"/>
    <s v="29 855 556.88"/>
    <s v="35 826 668.26"/>
    <s v="F"/>
    <d v="2026-08-03T00:00:00"/>
    <s v="0000-00-00"/>
    <s v="ANNULE ET REMPLACE DA 139119"/>
    <s v="YASSIE"/>
    <s v="YASSIE"/>
    <s v="C100"/>
    <s v="E110_MD_DCOM"/>
    <s v="DCG-COM-MEDIA"/>
    <s v="STD"/>
    <m/>
    <m/>
    <s v="E"/>
    <s v="E"/>
    <s v="Felana RARIVOSON"/>
    <s v="RAZAFINDRAHAGA Setra"/>
    <m/>
    <n v="1265"/>
    <s v="C100"/>
    <n v="2566"/>
    <n v="3"/>
    <s v="2026-07-29"/>
  </r>
  <r>
    <x v="11"/>
    <s v="MIDI PUBLICITE"/>
    <s v="PUBLICITE ET ANNONCE"/>
    <x v="32"/>
    <n v="1"/>
    <s v="UN"/>
    <n v="8314553.5999999996"/>
    <m/>
    <n v="8314553.5999999996"/>
    <m/>
    <m/>
    <m/>
    <m/>
    <s v="MGA"/>
    <n v="0"/>
    <x v="0"/>
    <s v="2026-08-03"/>
    <n v="139307"/>
    <m/>
    <m/>
    <s v="9 977 464.32"/>
    <n v="20"/>
    <n v="2"/>
    <m/>
    <s v="MEDMEDI"/>
    <s v="True"/>
    <s v="DCG"/>
    <s v="E110_MD_DCOM"/>
    <s v="DCG-COM-MEDIA"/>
    <s v="NA"/>
    <m/>
    <n v="1"/>
    <s v="8 314 553.60"/>
    <s v="YASMG"/>
    <m/>
    <s v="FELANA13"/>
    <s v="29 855 556.88"/>
    <s v="35 826 668.26"/>
    <s v="F"/>
    <d v="2026-08-03T00:00:00"/>
    <s v="0000-00-00"/>
    <s v="ANNULE ET REMPLACE DA 139119"/>
    <s v="YASSIE"/>
    <s v="YASSIE"/>
    <s v="C100"/>
    <s v="E110_MD_DCOM"/>
    <s v="DCG-COM-MEDIA"/>
    <s v="STD"/>
    <m/>
    <m/>
    <s v="E"/>
    <s v="E"/>
    <s v="Felana RARIVOSON"/>
    <s v="RAZAFINDRAHAGA Setra"/>
    <m/>
    <n v="1265"/>
    <s v="C100"/>
    <n v="2566"/>
    <n v="2"/>
    <s v="2026-07-29"/>
  </r>
  <r>
    <x v="11"/>
    <s v="MIDI PUBLICITE"/>
    <s v="PUBLICITE ET ANNONCE"/>
    <x v="33"/>
    <n v="1"/>
    <s v="UN"/>
    <n v="8698234.8800000008"/>
    <m/>
    <n v="8698234.8800000008"/>
    <m/>
    <m/>
    <m/>
    <m/>
    <s v="MGA"/>
    <n v="0"/>
    <x v="0"/>
    <s v="2026-08-03"/>
    <n v="139307"/>
    <m/>
    <m/>
    <s v="10 437 881.86"/>
    <n v="20"/>
    <n v="4"/>
    <m/>
    <s v="MEDMEDI"/>
    <s v="True"/>
    <s v="DCG"/>
    <s v="E110_MD_DCOM"/>
    <s v="DCG-COM-MEDIA"/>
    <s v="NA"/>
    <m/>
    <n v="1"/>
    <s v="8 698 234.88"/>
    <s v="YASMG"/>
    <m/>
    <s v="FELANA13"/>
    <s v="29 855 556.88"/>
    <s v="35 826 668.26"/>
    <s v="F"/>
    <d v="2026-08-03T00:00:00"/>
    <s v="0000-00-00"/>
    <s v="ANNULE ET REMPLACE DA 139119"/>
    <s v="YASSIE"/>
    <s v="YASSIE"/>
    <s v="C100"/>
    <s v="E110_MD_DCOM"/>
    <s v="DCG-COM-MEDIA"/>
    <s v="STD"/>
    <m/>
    <m/>
    <s v="E"/>
    <s v="E"/>
    <s v="Felana RARIVOSON"/>
    <s v="RAZAFINDRAHAGA Setra"/>
    <m/>
    <n v="1265"/>
    <s v="C100"/>
    <n v="2566"/>
    <n v="4"/>
    <s v="2026-07-29"/>
  </r>
  <r>
    <x v="12"/>
    <s v="MIDI PUBLICITE"/>
    <s v="PUBLICITE ET ANNONCE"/>
    <x v="34"/>
    <n v="1"/>
    <s v="UN"/>
    <n v="3109980"/>
    <m/>
    <n v="3109980"/>
    <m/>
    <m/>
    <m/>
    <m/>
    <s v="MGA"/>
    <n v="0"/>
    <x v="0"/>
    <s v="2026-08-03"/>
    <n v="139305"/>
    <m/>
    <m/>
    <s v="3 731 976.00"/>
    <n v="20"/>
    <n v="1"/>
    <m/>
    <s v="MEDMEDI"/>
    <s v="True"/>
    <s v="DCG"/>
    <s v="E110_MD_DCOM"/>
    <s v="DCG-COM-MEDIA"/>
    <s v="NA"/>
    <m/>
    <n v="1"/>
    <s v="3 109 980.00"/>
    <s v="YASMG"/>
    <m/>
    <s v="FELANA13"/>
    <s v="20 941 238.56"/>
    <s v="25 129 486.28"/>
    <s v="F"/>
    <d v="2026-08-03T00:00:00"/>
    <s v="0000-00-00"/>
    <s v="ANNULE ET REMPLACE DA 139119"/>
    <s v="YASSIE"/>
    <s v="YASSIE"/>
    <s v="C100"/>
    <s v="E110_MD_DCOM"/>
    <s v="DCG-COM-MEDIA"/>
    <s v="STD"/>
    <m/>
    <m/>
    <s v="E"/>
    <s v="E"/>
    <s v="Felana RARIVOSON"/>
    <s v="RAZAFINDRAHAGA Setra"/>
    <m/>
    <n v="1265"/>
    <s v="C100"/>
    <n v="2566"/>
    <n v="1"/>
    <s v="2026-07-29"/>
  </r>
  <r>
    <x v="12"/>
    <s v="MIDI PUBLICITE"/>
    <s v="PUBLICITE ET ANNONCE"/>
    <x v="35"/>
    <n v="1"/>
    <s v="UN"/>
    <n v="4136906.88"/>
    <m/>
    <n v="4136906.88"/>
    <m/>
    <m/>
    <m/>
    <m/>
    <s v="MGA"/>
    <n v="0"/>
    <x v="0"/>
    <s v="2026-08-03"/>
    <n v="139305"/>
    <m/>
    <m/>
    <s v="4 964 288.26"/>
    <n v="20"/>
    <n v="2"/>
    <m/>
    <s v="MEDMEDI"/>
    <s v="True"/>
    <s v="DCG"/>
    <s v="E110_MD_DCOM"/>
    <s v="DCG-COM-MEDIA"/>
    <s v="NA"/>
    <m/>
    <n v="1"/>
    <s v="4 136 906.88"/>
    <s v="YASMG"/>
    <m/>
    <s v="FELANA13"/>
    <s v="20 941 238.56"/>
    <s v="25 129 486.28"/>
    <s v="F"/>
    <d v="2026-08-03T00:00:00"/>
    <s v="0000-00-00"/>
    <s v="ANNULE ET REMPLACE DA 139119"/>
    <s v="YASSIE"/>
    <s v="YASSIE"/>
    <s v="C100"/>
    <s v="E110_MD_DCOM"/>
    <s v="DCG-COM-MEDIA"/>
    <s v="STD"/>
    <m/>
    <m/>
    <s v="E"/>
    <s v="E"/>
    <s v="Felana RARIVOSON"/>
    <s v="RAZAFINDRAHAGA Setra"/>
    <m/>
    <n v="1265"/>
    <s v="C100"/>
    <n v="2566"/>
    <n v="2"/>
    <s v="2026-07-29"/>
  </r>
  <r>
    <x v="12"/>
    <s v="MIDI PUBLICITE"/>
    <s v="PUBLICITE ET ANNONCE"/>
    <x v="36"/>
    <n v="1"/>
    <s v="UN"/>
    <n v="5908382.4000000004"/>
    <m/>
    <n v="5908382.4000000004"/>
    <m/>
    <m/>
    <m/>
    <m/>
    <s v="MGA"/>
    <n v="0"/>
    <x v="0"/>
    <s v="2026-08-03"/>
    <n v="139305"/>
    <m/>
    <m/>
    <s v="7 090 058.88"/>
    <n v="20"/>
    <n v="4"/>
    <m/>
    <s v="MEDMEDI"/>
    <s v="True"/>
    <s v="DCG"/>
    <s v="E110_MD_DCOM"/>
    <s v="DCG-COM-MEDIA"/>
    <s v="NA"/>
    <m/>
    <n v="1"/>
    <s v="5 908 382.40"/>
    <s v="YASMG"/>
    <m/>
    <s v="FELANA13"/>
    <s v="20 941 238.56"/>
    <s v="25 129 486.28"/>
    <s v="F"/>
    <d v="2026-08-03T00:00:00"/>
    <s v="0000-00-00"/>
    <s v="ANNULE ET REMPLACE DA 139119"/>
    <s v="YASSIE"/>
    <s v="YASSIE"/>
    <s v="C100"/>
    <s v="E110_MD_DCOM"/>
    <s v="DCG-COM-MEDIA"/>
    <s v="STD"/>
    <m/>
    <m/>
    <s v="E"/>
    <s v="E"/>
    <s v="Felana RARIVOSON"/>
    <s v="RAZAFINDRAHAGA Setra"/>
    <m/>
    <n v="1265"/>
    <s v="C100"/>
    <n v="2566"/>
    <n v="4"/>
    <s v="2026-07-29"/>
  </r>
  <r>
    <x v="12"/>
    <s v="MIDI PUBLICITE"/>
    <s v="PUBLICITE ET ANNONCE"/>
    <x v="37"/>
    <n v="1"/>
    <s v="UN"/>
    <n v="7785969.2800000003"/>
    <m/>
    <n v="7785969.2800000003"/>
    <m/>
    <m/>
    <m/>
    <m/>
    <s v="MGA"/>
    <n v="0"/>
    <x v="0"/>
    <s v="2026-08-03"/>
    <n v="139305"/>
    <m/>
    <m/>
    <s v="9 343 163.14"/>
    <n v="20"/>
    <n v="3"/>
    <m/>
    <s v="MEDMEDI"/>
    <s v="True"/>
    <s v="DCG"/>
    <s v="E110_MD_DCOM"/>
    <s v="DCG-COM-MEDIA"/>
    <s v="NA"/>
    <m/>
    <n v="1"/>
    <s v="7 785 969.28"/>
    <s v="YASMG"/>
    <m/>
    <s v="FELANA13"/>
    <s v="20 941 238.56"/>
    <s v="25 129 486.28"/>
    <s v="F"/>
    <d v="2026-08-03T00:00:00"/>
    <s v="0000-00-00"/>
    <s v="ANNULE ET REMPLACE DA 139119"/>
    <s v="YASSIE"/>
    <s v="YASSIE"/>
    <s v="C100"/>
    <s v="E110_MD_DCOM"/>
    <s v="DCG-COM-MEDIA"/>
    <s v="STD"/>
    <m/>
    <m/>
    <s v="E"/>
    <s v="E"/>
    <s v="Felana RARIVOSON"/>
    <s v="RAZAFINDRAHAGA Setra"/>
    <m/>
    <n v="1265"/>
    <s v="C100"/>
    <n v="2566"/>
    <n v="3"/>
    <s v="2026-07-29"/>
  </r>
  <r>
    <x v="13"/>
    <s v="MIDI PUBLICITE"/>
    <s v="PUBLICITE ET ANNONCE"/>
    <x v="38"/>
    <n v="1"/>
    <s v="UN"/>
    <n v="3809580.6"/>
    <m/>
    <n v="3809580.6"/>
    <m/>
    <m/>
    <m/>
    <m/>
    <s v="MGA"/>
    <n v="0"/>
    <x v="0"/>
    <s v="2026-08-03"/>
    <n v="139304"/>
    <m/>
    <m/>
    <s v="4 571 496.72"/>
    <n v="20"/>
    <n v="2"/>
    <m/>
    <s v="MEDMEDI"/>
    <s v="True"/>
    <s v="DCG"/>
    <s v="E110_MD_DCOM"/>
    <s v="DCG-COM-MEDIA"/>
    <s v="NA"/>
    <m/>
    <n v="1"/>
    <s v="3 809 580.60"/>
    <s v="YASMG"/>
    <m/>
    <s v="FELANA13"/>
    <s v="21 710 626.88"/>
    <s v="26 052 752.26"/>
    <s v="F"/>
    <d v="2026-08-03T00:00:00"/>
    <s v="0000-00-00"/>
    <s v="ANNULE ET REMPLACE DA 139119"/>
    <s v="YASSIE"/>
    <s v="YASSIE"/>
    <s v="C100"/>
    <s v="E110_MD_DCOM"/>
    <s v="DCG-COM-MEDIA"/>
    <s v="STD"/>
    <m/>
    <m/>
    <s v="E"/>
    <s v="E"/>
    <s v="Felana RARIVOSON"/>
    <s v="RAZAFINDRAHAGA Setra"/>
    <m/>
    <n v="1265"/>
    <s v="C100"/>
    <n v="2566"/>
    <n v="2"/>
    <s v="2026-07-29"/>
  </r>
  <r>
    <x v="13"/>
    <s v="MIDI PUBLICITE"/>
    <s v="PUBLICITE ET ANNONCE"/>
    <x v="39"/>
    <n v="1"/>
    <s v="UN"/>
    <n v="5084382.5999999996"/>
    <m/>
    <n v="5084382.5999999996"/>
    <m/>
    <m/>
    <m/>
    <m/>
    <s v="MGA"/>
    <n v="0"/>
    <x v="0"/>
    <s v="2026-08-03"/>
    <n v="139304"/>
    <m/>
    <m/>
    <s v="6 101 259.12"/>
    <n v="20"/>
    <n v="1"/>
    <m/>
    <s v="MEDMEDI"/>
    <s v="True"/>
    <s v="DCG"/>
    <s v="E110_MD_DCOM"/>
    <s v="DCG-COM-MEDIA"/>
    <s v="NA"/>
    <m/>
    <n v="1"/>
    <s v="5 084 382.60"/>
    <s v="YASMG"/>
    <m/>
    <s v="FELANA13"/>
    <s v="21 710 626.88"/>
    <s v="26 052 752.26"/>
    <s v="F"/>
    <d v="2026-08-03T00:00:00"/>
    <s v="0000-00-00"/>
    <s v="ANNULE ET REMPLACE DA 139119"/>
    <s v="YASSIE"/>
    <s v="YASSIE"/>
    <s v="C100"/>
    <s v="E110_MD_DCOM"/>
    <s v="DCG-COM-MEDIA"/>
    <s v="STD"/>
    <m/>
    <m/>
    <s v="E"/>
    <s v="E"/>
    <s v="Felana RARIVOSON"/>
    <s v="RAZAFINDRAHAGA Setra"/>
    <m/>
    <n v="1265"/>
    <s v="C100"/>
    <n v="2566"/>
    <n v="1"/>
    <s v="2026-07-29"/>
  </r>
  <r>
    <x v="13"/>
    <s v="MIDI PUBLICITE"/>
    <s v="PUBLICITE ET ANNONCE"/>
    <x v="40"/>
    <n v="1"/>
    <s v="UN"/>
    <n v="5149494.4000000004"/>
    <m/>
    <n v="5149494.4000000004"/>
    <m/>
    <m/>
    <m/>
    <m/>
    <s v="MGA"/>
    <n v="0"/>
    <x v="0"/>
    <s v="2026-08-03"/>
    <n v="139304"/>
    <m/>
    <m/>
    <s v="6 179 393.28"/>
    <n v="20"/>
    <n v="3"/>
    <m/>
    <s v="MEDMEDI"/>
    <s v="True"/>
    <s v="DCG"/>
    <s v="E110_MD_DCOM"/>
    <s v="DCG-COM-MEDIA"/>
    <s v="NA"/>
    <m/>
    <n v="1"/>
    <s v="5 149 494.40"/>
    <s v="YASMG"/>
    <m/>
    <s v="FELANA13"/>
    <s v="21 710 626.88"/>
    <s v="26 052 752.26"/>
    <s v="F"/>
    <d v="2026-08-03T00:00:00"/>
    <s v="0000-00-00"/>
    <s v="ANNULE ET REMPLACE DA 139119"/>
    <s v="YASSIE"/>
    <s v="YASSIE"/>
    <s v="C100"/>
    <s v="E110_MD_DCOM"/>
    <s v="DCG-COM-MEDIA"/>
    <s v="STD"/>
    <m/>
    <m/>
    <s v="E"/>
    <s v="E"/>
    <s v="Felana RARIVOSON"/>
    <s v="RAZAFINDRAHAGA Setra"/>
    <m/>
    <n v="1265"/>
    <s v="C100"/>
    <n v="2566"/>
    <n v="3"/>
    <s v="2026-07-29"/>
  </r>
  <r>
    <x v="13"/>
    <s v="MIDI PUBLICITE"/>
    <s v="PUBLICITE ET ANNONCE"/>
    <x v="41"/>
    <n v="1"/>
    <s v="UN"/>
    <n v="7667169.2800000003"/>
    <m/>
    <n v="7667169.2800000003"/>
    <m/>
    <m/>
    <m/>
    <m/>
    <s v="MGA"/>
    <n v="0"/>
    <x v="0"/>
    <s v="2026-08-03"/>
    <n v="139304"/>
    <m/>
    <m/>
    <s v="9 200 603.14"/>
    <n v="20"/>
    <n v="4"/>
    <m/>
    <s v="MEDMEDI"/>
    <s v="True"/>
    <s v="DCG"/>
    <s v="E110_MD_DCOM"/>
    <s v="DCG-COM-MEDIA"/>
    <s v="NA"/>
    <m/>
    <n v="1"/>
    <s v="7 667 169.28"/>
    <s v="YASMG"/>
    <m/>
    <s v="FELANA13"/>
    <s v="21 710 626.88"/>
    <s v="26 052 752.26"/>
    <s v="F"/>
    <d v="2026-08-03T00:00:00"/>
    <s v="0000-00-00"/>
    <s v="ANNULE ET REMPLACE DA 139119"/>
    <s v="YASSIE"/>
    <s v="YASSIE"/>
    <s v="C100"/>
    <s v="E110_MD_DCOM"/>
    <s v="DCG-COM-MEDIA"/>
    <s v="STD"/>
    <m/>
    <m/>
    <s v="E"/>
    <s v="E"/>
    <s v="Felana RARIVOSON"/>
    <s v="RAZAFINDRAHAGA Setra"/>
    <m/>
    <n v="1265"/>
    <s v="C100"/>
    <n v="2566"/>
    <n v="4"/>
    <s v="2026-07-29"/>
  </r>
  <r>
    <x v="14"/>
    <s v="ALLIANCE FRANCAISE ANTSAHABE"/>
    <s v="SPONSORING"/>
    <x v="42"/>
    <n v="1"/>
    <s v="UN"/>
    <n v="3500000"/>
    <m/>
    <n v="3500000"/>
    <m/>
    <m/>
    <m/>
    <m/>
    <s v="MGA"/>
    <n v="0"/>
    <x v="0"/>
    <s v="2026-08-05"/>
    <n v="139247"/>
    <m/>
    <m/>
    <s v="3 500 000.00"/>
    <n v="0"/>
    <n v="1"/>
    <m/>
    <s v="MECSPDC"/>
    <s v="True"/>
    <s v="DCG"/>
    <s v="E111_SG_MBLK"/>
    <s v="DCG-SHS"/>
    <s v="NA"/>
    <m/>
    <n v="1"/>
    <s v="3 500 000.00"/>
    <s v="YASMG"/>
    <m/>
    <s v="FELANA13"/>
    <s v="3 500 000.00"/>
    <s v="3 500 000.00"/>
    <s v="F"/>
    <d v="2026-08-03T00:00:00"/>
    <s v="0000-00-00"/>
    <s v="SPONSORING"/>
    <s v="YASSIE"/>
    <s v="YASSIE"/>
    <s v="C100"/>
    <s v="E111_SG_MBLK"/>
    <s v="DCG-SHS"/>
    <s v="STD"/>
    <m/>
    <m/>
    <s v="E"/>
    <s v="E"/>
    <s v="Felana RARIVOSON"/>
    <s v="RAZAFINDRAHAGA Setra"/>
    <m/>
    <n v="1267"/>
    <s v="C100"/>
    <n v="7224"/>
    <n v="1"/>
    <s v="2026-07-28"/>
  </r>
  <r>
    <x v="15"/>
    <s v="MONDE PARALLELE AGENCY"/>
    <s v="PRESTATION DE SERVICE"/>
    <x v="43"/>
    <n v="1"/>
    <s v="UN"/>
    <n v="600000"/>
    <m/>
    <n v="600000"/>
    <m/>
    <m/>
    <m/>
    <m/>
    <s v="MGA"/>
    <n v="0"/>
    <x v="0"/>
    <s v="2026-08-03"/>
    <n v="139246"/>
    <m/>
    <m/>
    <s v="600 000.00"/>
    <n v="0"/>
    <n v="1"/>
    <m/>
    <s v="PRICTRL"/>
    <s v="True"/>
    <s v="DCG"/>
    <s v="E110_DG_DCOM"/>
    <s v="DCG-COM"/>
    <s v="NA"/>
    <m/>
    <n v="1"/>
    <s v="600 000.00"/>
    <s v="YASMG"/>
    <m/>
    <s v="FELANA13"/>
    <s v="600 000.00"/>
    <s v="600 000.00"/>
    <s v="F"/>
    <d v="2026-08-03T00:00:00"/>
    <s v="0000-00-00"/>
    <s v="INFLUENCEUR - FIANTSO"/>
    <s v="YASSIE"/>
    <s v="YASSIE"/>
    <s v="C100"/>
    <s v="E110_DG_DCOM"/>
    <s v="DCG-COM"/>
    <s v="STD"/>
    <m/>
    <m/>
    <s v="E"/>
    <s v="E"/>
    <s v="Felana RARIVOSON"/>
    <s v="RAZAFINDRAHAGA Setra"/>
    <m/>
    <n v="14862"/>
    <s v="C100"/>
    <n v="6526"/>
    <n v="1"/>
    <s v="2026-07-28"/>
  </r>
  <r>
    <x v="16"/>
    <s v="FEDERATION MALAGASY DE FOOT BALL"/>
    <s v="SPONSORING"/>
    <x v="44"/>
    <n v="1"/>
    <s v="UN"/>
    <n v="8000000"/>
    <m/>
    <n v="8000000"/>
    <m/>
    <m/>
    <m/>
    <m/>
    <s v="MGA"/>
    <n v="0"/>
    <x v="0"/>
    <s v="2026-08-03"/>
    <n v="139238"/>
    <m/>
    <m/>
    <s v="8 000 000.00"/>
    <n v="0"/>
    <n v="1"/>
    <m/>
    <s v="MECSPDC"/>
    <s v="True"/>
    <s v="DCG"/>
    <s v="E110_SP_DCOM"/>
    <s v="DCG-COM-PART"/>
    <s v="NA"/>
    <m/>
    <n v="1"/>
    <s v="8 000 000.00"/>
    <s v="YASMG"/>
    <m/>
    <s v="FELANA13"/>
    <s v="8 000 000.00"/>
    <s v="8 000 000.00"/>
    <s v="F"/>
    <d v="2026-08-03T00:00:00"/>
    <s v="0000-00-00"/>
    <s v="CHAMPIONNAT NATIONAL BEACH SOCCER"/>
    <s v="YASSIE"/>
    <s v="YASSIE"/>
    <s v="C100"/>
    <s v="E110_SP_DCOM"/>
    <s v="DCG-COM-PART"/>
    <s v="STD"/>
    <m/>
    <m/>
    <s v="E"/>
    <s v="E"/>
    <s v="Felana RARIVOSON"/>
    <s v="RAZAFINDRAHAGA Setra"/>
    <m/>
    <n v="1267"/>
    <s v="C100"/>
    <n v="2369"/>
    <n v="1"/>
    <s v="2026-07-27"/>
  </r>
  <r>
    <x v="17"/>
    <s v="ZANAKIHARANA TONGASAINA"/>
    <s v="SPONSORING"/>
    <x v="45"/>
    <n v="1"/>
    <s v="UN"/>
    <n v="15000000"/>
    <m/>
    <n v="15000000"/>
    <m/>
    <m/>
    <m/>
    <m/>
    <s v="MGA"/>
    <n v="0"/>
    <x v="0"/>
    <s v="2026-08-03"/>
    <n v="139231"/>
    <m/>
    <m/>
    <s v="15 000 000.00"/>
    <n v="0"/>
    <n v="1"/>
    <m/>
    <s v="MECSPDC"/>
    <s v="True"/>
    <s v="DCG"/>
    <s v="E110_AC_DCOM"/>
    <s v="DCG-COM-PART"/>
    <s v="NA"/>
    <m/>
    <n v="1"/>
    <s v="15 000 000.00"/>
    <s v="YASMG"/>
    <m/>
    <s v="FELANA13"/>
    <s v="35 000 000.00"/>
    <s v="35 000 000.00"/>
    <s v="F"/>
    <d v="2026-08-03T00:00:00"/>
    <s v="0000-00-00"/>
    <s v="SPONSORING"/>
    <s v="YASSIE"/>
    <s v="YASSIE"/>
    <s v="C100"/>
    <s v="E110_AC_DCOM"/>
    <s v="DCG-COM-PART"/>
    <s v="STD"/>
    <m/>
    <m/>
    <s v="E"/>
    <s v="E"/>
    <s v="Felana RARIVOSON"/>
    <s v="RAZAFINDRAHAGA Setra"/>
    <m/>
    <n v="1267"/>
    <s v="C100"/>
    <n v="5561"/>
    <n v="1"/>
    <s v="2026-07-27"/>
  </r>
  <r>
    <x v="17"/>
    <s v="ZANAKIHARANA TONGASAINA"/>
    <s v="CACHET"/>
    <x v="46"/>
    <n v="1"/>
    <s v="PIE"/>
    <n v="20000000"/>
    <m/>
    <n v="20000000"/>
    <m/>
    <m/>
    <m/>
    <m/>
    <s v="MGA"/>
    <n v="0"/>
    <x v="0"/>
    <s v="2026-08-03"/>
    <n v="139231"/>
    <m/>
    <m/>
    <s v="20 000 000.00"/>
    <n v="0"/>
    <n v="2"/>
    <m/>
    <s v="FRNPAPF"/>
    <s v="True"/>
    <s v="DCG"/>
    <s v="E110_AC_DCOM"/>
    <s v="DCG-COM-PART"/>
    <s v="NA"/>
    <m/>
    <n v="1"/>
    <s v="20 000 000.00"/>
    <s v="YASMG"/>
    <m/>
    <s v="FELANA13"/>
    <s v="35 000 000.00"/>
    <s v="35 000 000.00"/>
    <s v="F"/>
    <d v="2026-08-03T00:00:00"/>
    <s v="0000-00-00"/>
    <s v="SPONSORING"/>
    <s v="YASSIE"/>
    <s v="YASSIE"/>
    <s v="C100"/>
    <s v="E110_AC_DCOM"/>
    <s v="DCG-COM-PART"/>
    <s v="STD"/>
    <m/>
    <m/>
    <s v="E"/>
    <s v="E"/>
    <s v="Felana RARIVOSON"/>
    <s v="RAZAFINDRAHAGA Setra"/>
    <m/>
    <n v="3307"/>
    <s v="C100"/>
    <n v="5561"/>
    <n v="2"/>
    <s v="2026-07-27"/>
  </r>
  <r>
    <x v="18"/>
    <s v="TSOTRA JESCARD DESTIN( MOUJANGAYA PROD)"/>
    <s v="SPONSORING"/>
    <x v="47"/>
    <n v="1"/>
    <s v="UN"/>
    <n v="3000000"/>
    <m/>
    <n v="3000000"/>
    <m/>
    <m/>
    <m/>
    <m/>
    <s v="MGA"/>
    <n v="0"/>
    <x v="0"/>
    <s v="2026-08-03"/>
    <n v="139227"/>
    <m/>
    <m/>
    <s v="3 000 000.00"/>
    <n v="0"/>
    <n v="1"/>
    <m/>
    <s v="MECSPDC"/>
    <s v="True"/>
    <s v="DCG"/>
    <s v="E110_AC_DCOM"/>
    <s v="DCG-COM-PART"/>
    <s v="NA"/>
    <m/>
    <n v="1"/>
    <s v="3 000 000.00"/>
    <s v="YASMG"/>
    <m/>
    <s v="FELANA13"/>
    <s v="3 000 000.00"/>
    <s v="3 000 000.00"/>
    <s v="F"/>
    <d v="2026-08-03T00:00:00"/>
    <s v="0000-00-00"/>
    <s v="SPONSORING"/>
    <s v="YASSIE"/>
    <s v="YASSIE"/>
    <s v="C100"/>
    <s v="E110_AC_DCOM"/>
    <s v="DCG-COM-PART"/>
    <s v="STD"/>
    <m/>
    <m/>
    <s v="E"/>
    <s v="E"/>
    <s v="Felana RARIVOSON"/>
    <s v="RAZAFINDRAHAGA Setra"/>
    <m/>
    <n v="1267"/>
    <s v="C100"/>
    <n v="5139"/>
    <n v="1"/>
    <s v="2026-07-27"/>
  </r>
  <r>
    <x v="19"/>
    <s v="LUCKKY COMPANY"/>
    <s v="TRANSPORT"/>
    <x v="48"/>
    <n v="2"/>
    <s v="UN"/>
    <n v="300000"/>
    <m/>
    <n v="600000"/>
    <m/>
    <m/>
    <m/>
    <m/>
    <s v="MGA"/>
    <n v="0"/>
    <x v="0"/>
    <s v="2026-08-03"/>
    <n v="139225"/>
    <m/>
    <m/>
    <s v="600 000.00"/>
    <n v="0"/>
    <n v="1"/>
    <m/>
    <s v="TRNTERM"/>
    <s v="True"/>
    <s v="DCG"/>
    <s v="E110_SP_DCOM"/>
    <s v="DCG-COM-PART"/>
    <s v="NA"/>
    <m/>
    <n v="0"/>
    <s v="0.00"/>
    <s v="YASMG"/>
    <m/>
    <s v="FELANA13"/>
    <s v="600 000.00"/>
    <s v="600 000.00"/>
    <s v="F"/>
    <d v="2026-08-03T00:00:00"/>
    <s v="0000-00-00"/>
    <s v="FINALE YAS COUPE DE MADA 2026"/>
    <s v="YASSIE"/>
    <s v="YASSIE"/>
    <s v="C100"/>
    <s v="E110_SP_DCOM"/>
    <s v="DCG-COM-PART"/>
    <s v="STD"/>
    <m/>
    <m/>
    <s v="S"/>
    <s v="S"/>
    <s v="Felana RARIVOSON"/>
    <s v="RAZAFINDRAHAGA Setra"/>
    <m/>
    <n v="4276"/>
    <s v="C100"/>
    <n v="3726"/>
    <n v="1"/>
    <s v="0000-00-00"/>
  </r>
  <r>
    <x v="20"/>
    <s v="LOXEA MADAGASCAR"/>
    <s v="REMISE"/>
    <x v="49"/>
    <n v="1"/>
    <s v="UN"/>
    <n v="100000"/>
    <m/>
    <n v="100000"/>
    <n v="100000"/>
    <m/>
    <m/>
    <m/>
    <s v="MGA"/>
    <n v="0"/>
    <x v="0"/>
    <s v="2026-08-03"/>
    <n v="139362"/>
    <m/>
    <m/>
    <s v="-120 000.00"/>
    <n v="20"/>
    <n v="3"/>
    <m/>
    <s v="GELACCS"/>
    <s v="True"/>
    <s v="DSI"/>
    <s v="E215_DSI"/>
    <s v="DSI"/>
    <s v="NA"/>
    <m/>
    <n v="1"/>
    <s v="-100 000.00"/>
    <s v="YASMG"/>
    <m/>
    <s v="NADIA7"/>
    <s v="2 440 000.00"/>
    <s v="2 928 000.00"/>
    <m/>
    <d v="2026-08-03T00:00:00"/>
    <s v="0000-00-00"/>
    <s v="Location LCD-Mission Tafita à Mahanoro 05 au 12 Août 2026"/>
    <s v="YASSIE"/>
    <s v="YASSIE"/>
    <s v="C800"/>
    <s v="E215_DSI"/>
    <s v="DSI"/>
    <s v="STD"/>
    <m/>
    <m/>
    <s v="E"/>
    <s v="E"/>
    <s v="RAVONINJATOVO Nadia"/>
    <s v="NJIVA Mbolatiana"/>
    <m/>
    <n v="2057"/>
    <s v="C800"/>
    <n v="629"/>
    <n v="3"/>
    <s v="2026-07-31"/>
  </r>
  <r>
    <x v="20"/>
    <s v="LOXEA MADAGASCAR"/>
    <s v="PRESTATION DE SERVICES EXTERNE"/>
    <x v="50"/>
    <n v="8"/>
    <s v="UN"/>
    <n v="67500"/>
    <m/>
    <n v="540000"/>
    <m/>
    <m/>
    <m/>
    <m/>
    <s v="MGA"/>
    <n v="0"/>
    <x v="0"/>
    <s v="2026-08-03"/>
    <n v="139362"/>
    <m/>
    <m/>
    <s v="648 000.00"/>
    <n v="20"/>
    <n v="2"/>
    <m/>
    <s v="PRICTRL"/>
    <s v="True"/>
    <s v="DSI"/>
    <s v="E215_DSI"/>
    <s v="DSI"/>
    <s v="NA"/>
    <m/>
    <n v="8"/>
    <s v="540 000.00"/>
    <s v="YASMG"/>
    <m/>
    <s v="NADIA7"/>
    <s v="2 440 000.00"/>
    <s v="2 928 000.00"/>
    <m/>
    <d v="2026-08-03T00:00:00"/>
    <s v="0000-00-00"/>
    <s v="Location LCD-Mission Tafita à Mahanoro 05 au 12 Août 2026"/>
    <s v="YASSIE"/>
    <s v="YASSIE"/>
    <s v="C800"/>
    <s v="E215_DSI"/>
    <s v="DSI"/>
    <s v="STD"/>
    <m/>
    <m/>
    <s v="E"/>
    <s v="E"/>
    <s v="RAVONINJATOVO Nadia"/>
    <s v="NJIVA Mbolatiana"/>
    <m/>
    <n v="6965"/>
    <s v="C800"/>
    <n v="629"/>
    <n v="2"/>
    <s v="2026-07-31"/>
  </r>
  <r>
    <x v="20"/>
    <s v="LOXEA MADAGASCAR"/>
    <s v="LOCATION DE VOITURE COURTE DUREE"/>
    <x v="51"/>
    <n v="8"/>
    <s v="PIE"/>
    <n v="250000"/>
    <m/>
    <n v="2000000"/>
    <m/>
    <m/>
    <m/>
    <m/>
    <s v="MGA"/>
    <n v="0"/>
    <x v="0"/>
    <s v="2026-08-03"/>
    <n v="139362"/>
    <m/>
    <m/>
    <s v="2 400 000.00"/>
    <n v="20"/>
    <n v="1"/>
    <m/>
    <s v="LOCLOCT"/>
    <s v="True"/>
    <s v="DSI"/>
    <s v="E215_DSI"/>
    <s v="DSI"/>
    <s v="NA"/>
    <m/>
    <n v="8"/>
    <s v="2 000 000.00"/>
    <s v="YASMG"/>
    <m/>
    <s v="NADIA7"/>
    <s v="2 440 000.00"/>
    <s v="2 928 000.00"/>
    <m/>
    <d v="2026-08-03T00:00:00"/>
    <s v="0000-00-00"/>
    <s v="Location LCD-Mission Tafita à Mahanoro 05 au 12 Août 2026"/>
    <s v="YASSIE"/>
    <s v="YASSIE"/>
    <s v="C800"/>
    <s v="E215_DSI"/>
    <s v="DSI"/>
    <s v="STD"/>
    <m/>
    <m/>
    <s v="E"/>
    <s v="E"/>
    <s v="RAVONINJATOVO Nadia"/>
    <s v="NJIVA Mbolatiana"/>
    <m/>
    <n v="10626"/>
    <s v="C800"/>
    <n v="629"/>
    <n v="1"/>
    <s v="2026-07-31"/>
  </r>
  <r>
    <x v="21"/>
    <s v="MEGAPRINT"/>
    <s v="REMISE"/>
    <x v="49"/>
    <n v="1"/>
    <s v="UN"/>
    <n v="305294.09999999998"/>
    <m/>
    <n v="305294.09999999998"/>
    <n v="305294.09999999998"/>
    <m/>
    <m/>
    <m/>
    <s v="MGA"/>
    <n v="0"/>
    <x v="0"/>
    <s v="2026-08-03"/>
    <n v="139295"/>
    <m/>
    <m/>
    <s v="-366 352.92"/>
    <n v="20"/>
    <n v="2"/>
    <m/>
    <s v="GELACCS"/>
    <s v="True"/>
    <s v="DSI"/>
    <s v="E218_DSI"/>
    <s v="DSI"/>
    <s v="NA"/>
    <m/>
    <n v="1"/>
    <s v="-305 294.10"/>
    <s v="YASMG"/>
    <m/>
    <s v="NADIA7"/>
    <s v="1 530 000.00"/>
    <s v="1 836 000.00"/>
    <m/>
    <d v="2026-08-03T00:00:00"/>
    <s v="0000-00-00"/>
    <s v="Achat 15000 Enveloppes GM En tête pour facturation"/>
    <s v="YASSIE"/>
    <s v="GALE"/>
    <s v="C800"/>
    <s v="E218_DSI"/>
    <s v="DSI"/>
    <s v="STD"/>
    <m/>
    <m/>
    <s v="E"/>
    <s v="E"/>
    <s v="RAVONINJATOVO Nadia"/>
    <s v="NJIVA Mbolatiana"/>
    <m/>
    <n v="2057"/>
    <s v="C800"/>
    <n v="88"/>
    <n v="2"/>
    <s v="2026-07-31"/>
  </r>
  <r>
    <x v="21"/>
    <s v="MEGAPRINT"/>
    <s v="ENTETE  FACTURE"/>
    <x v="52"/>
    <n v="15000"/>
    <s v="UN"/>
    <n v="122.35294"/>
    <m/>
    <n v="1835294.1"/>
    <m/>
    <m/>
    <m/>
    <m/>
    <s v="MGA"/>
    <n v="0"/>
    <x v="0"/>
    <s v="2026-08-03"/>
    <n v="139295"/>
    <m/>
    <m/>
    <s v="2 202 352.92"/>
    <n v="20"/>
    <n v="1"/>
    <m/>
    <s v="FRNPAPF"/>
    <s v="True"/>
    <s v="DSI"/>
    <s v="E218_DSI"/>
    <s v="DSI"/>
    <s v="NA"/>
    <m/>
    <n v="15000"/>
    <s v="1 835 294.10"/>
    <s v="YASMG"/>
    <m/>
    <s v="NADIA7"/>
    <s v="1 530 000.00"/>
    <s v="1 836 000.00"/>
    <m/>
    <d v="2026-08-03T00:00:00"/>
    <s v="0000-00-00"/>
    <s v="Achat 15000 Enveloppes GM En tête pour facturation"/>
    <s v="YASSIE"/>
    <s v="GALE"/>
    <s v="C800"/>
    <s v="E218_DSI"/>
    <s v="DSI"/>
    <s v="STD"/>
    <m/>
    <m/>
    <s v="E"/>
    <s v="E"/>
    <s v="RAVONINJATOVO Nadia"/>
    <s v="NJIVA Mbolatiana"/>
    <m/>
    <n v="9753"/>
    <s v="C800"/>
    <n v="88"/>
    <n v="1"/>
    <s v="2026-07-31"/>
  </r>
  <r>
    <x v="22"/>
    <s v="MADAJOB"/>
    <s v="PRESTATION DE SERVICE"/>
    <x v="53"/>
    <n v="1"/>
    <s v="UN"/>
    <n v="1504400"/>
    <m/>
    <n v="1504400"/>
    <m/>
    <m/>
    <m/>
    <m/>
    <s v="MGA"/>
    <n v="0"/>
    <x v="0"/>
    <s v="2026-08-03"/>
    <n v="139266"/>
    <m/>
    <m/>
    <s v="1 805 280.00"/>
    <n v="20"/>
    <n v="1"/>
    <m/>
    <s v="PRICTRL"/>
    <s v="True"/>
    <s v="DTG"/>
    <s v="E214_DTG"/>
    <s v="DRH-ADMIN"/>
    <s v="NA"/>
    <m/>
    <n v="1"/>
    <s v="1 504 400.00"/>
    <s v="YASMG"/>
    <m/>
    <s v="NADIA7"/>
    <s v="1 504 400.00"/>
    <s v="1 805 280.00"/>
    <s v="F"/>
    <d v="2026-08-03T00:00:00"/>
    <s v="0000-00-00"/>
    <m/>
    <s v="YASSIE"/>
    <s v="YASSIE"/>
    <s v="C500"/>
    <s v="E214_DTG"/>
    <s v="DRH-ADMIN"/>
    <s v="STD"/>
    <m/>
    <m/>
    <s v="E"/>
    <s v="E"/>
    <s v="RAVONINJATOVO Nadia"/>
    <s v="ANDRIANINA Rebecca"/>
    <m/>
    <n v="14862"/>
    <s v="C500"/>
    <n v="723"/>
    <n v="1"/>
    <s v="2026-07-28"/>
  </r>
  <r>
    <x v="23"/>
    <s v="LCS CONSULTING"/>
    <s v="PRESTATION DE SERVICE"/>
    <x v="54"/>
    <n v="582"/>
    <s v="UN"/>
    <n v="807400"/>
    <m/>
    <n v="469906800"/>
    <m/>
    <m/>
    <m/>
    <m/>
    <s v="MGA"/>
    <n v="0"/>
    <x v="0"/>
    <s v="2026-08-03"/>
    <n v="139174"/>
    <m/>
    <m/>
    <s v="563 888 160.00"/>
    <n v="20"/>
    <n v="1"/>
    <m/>
    <s v="PRICTRL"/>
    <s v="True"/>
    <s v="DCG"/>
    <s v="E214_DVI"/>
    <s v="DRH-ADMIN"/>
    <s v="NA"/>
    <m/>
    <n v="582"/>
    <s v="469 906 800.00"/>
    <s v="YASMG"/>
    <m/>
    <s v="NADIA7"/>
    <s v="469 906 800.00"/>
    <s v="563 888 160.00"/>
    <m/>
    <d v="2026-08-03T00:00:00"/>
    <s v="0000-00-00"/>
    <m/>
    <s v="YASSIE"/>
    <s v="YASSIE"/>
    <s v="C104"/>
    <s v="E214_DVI"/>
    <s v="DRH-ADMIN"/>
    <s v="STD"/>
    <m/>
    <m/>
    <s v="E"/>
    <s v="E"/>
    <s v="RAVONINJATOVO Nadia"/>
    <s v="ANDRIANINA Rebecca"/>
    <m/>
    <n v="14862"/>
    <s v="C104"/>
    <n v="2490"/>
    <n v="1"/>
    <s v="2026-07-22"/>
  </r>
  <r>
    <x v="24"/>
    <s v="LCS CONSULTING"/>
    <s v="PRESTATION EXTERNE"/>
    <x v="55"/>
    <n v="1"/>
    <s v="UN"/>
    <n v="2214900"/>
    <m/>
    <n v="2214900"/>
    <m/>
    <m/>
    <m/>
    <m/>
    <s v="MGA"/>
    <n v="0"/>
    <x v="0"/>
    <s v="2026-08-03"/>
    <n v="139206"/>
    <m/>
    <m/>
    <s v="2 214 900.00"/>
    <n v="0"/>
    <n v="2"/>
    <m/>
    <s v="PRICTRL"/>
    <s v="True"/>
    <s v="DCG"/>
    <s v="E214_DCG"/>
    <s v="DCG-SHS"/>
    <s v="NA"/>
    <m/>
    <n v="1"/>
    <s v="2 214 900.00"/>
    <s v="YASMG"/>
    <m/>
    <s v="FELANA13"/>
    <s v="9 325 575.00"/>
    <s v="9 325 575.00"/>
    <s v="F"/>
    <d v="2026-08-03T00:00:00"/>
    <s v="0000-00-00"/>
    <s v="REMBOURSEMENT IM AR &amp; FRAIS COLIS &amp; IM ADV"/>
    <s v="YASSIE"/>
    <s v="YASSIE"/>
    <s v="C100"/>
    <s v="E214_DCG"/>
    <s v="DCG-SHS"/>
    <s v="STD"/>
    <m/>
    <m/>
    <s v="E"/>
    <s v="E"/>
    <s v="Felana RARIVOSON"/>
    <s v="RAZAFINDRAHAGA Setra"/>
    <m/>
    <n v="1264"/>
    <s v="C100"/>
    <n v="2490"/>
    <n v="2"/>
    <s v="2026-07-22"/>
  </r>
  <r>
    <x v="24"/>
    <s v="LCS CONSULTING"/>
    <s v="PRESTATION EXTERNE"/>
    <x v="56"/>
    <n v="1"/>
    <s v="UN"/>
    <n v="3449900"/>
    <m/>
    <n v="3449900"/>
    <m/>
    <m/>
    <m/>
    <m/>
    <s v="MGA"/>
    <n v="0"/>
    <x v="0"/>
    <s v="2026-08-03"/>
    <n v="139206"/>
    <m/>
    <m/>
    <s v="3 449 900.00"/>
    <n v="0"/>
    <n v="3"/>
    <m/>
    <s v="PRICTRL"/>
    <s v="True"/>
    <s v="DCG"/>
    <s v="E214_DCG"/>
    <s v="DCG-SHS"/>
    <s v="NA"/>
    <m/>
    <n v="1"/>
    <s v="3 449 900.00"/>
    <s v="YASMG"/>
    <m/>
    <s v="FELANA13"/>
    <s v="9 325 575.00"/>
    <s v="9 325 575.00"/>
    <s v="F"/>
    <d v="2026-08-03T00:00:00"/>
    <s v="0000-00-00"/>
    <s v="REMBOURSEMENT IM AR &amp; FRAIS COLIS &amp; IM ADV"/>
    <s v="YASSIE"/>
    <s v="YASSIE"/>
    <s v="C100"/>
    <s v="E214_DCG"/>
    <s v="DCG-SHS"/>
    <s v="STD"/>
    <m/>
    <m/>
    <s v="E"/>
    <s v="E"/>
    <s v="Felana RARIVOSON"/>
    <s v="RAZAFINDRAHAGA Setra"/>
    <m/>
    <n v="1264"/>
    <s v="C100"/>
    <n v="2490"/>
    <n v="3"/>
    <s v="2026-07-22"/>
  </r>
  <r>
    <x v="24"/>
    <s v="LCS CONSULTING"/>
    <s v="PRESTATION EXTERNE"/>
    <x v="57"/>
    <n v="1"/>
    <s v="UN"/>
    <n v="3660775"/>
    <m/>
    <n v="3660775"/>
    <m/>
    <m/>
    <m/>
    <m/>
    <s v="MGA"/>
    <n v="0"/>
    <x v="0"/>
    <s v="2026-08-03"/>
    <n v="139206"/>
    <m/>
    <m/>
    <s v="3 660 775.00"/>
    <n v="0"/>
    <n v="1"/>
    <m/>
    <s v="PRICTRL"/>
    <s v="True"/>
    <s v="DCG"/>
    <s v="E214_DCG"/>
    <s v="DCG-SHS"/>
    <s v="NA"/>
    <m/>
    <n v="1"/>
    <s v="3 660 775.00"/>
    <s v="YASMG"/>
    <m/>
    <s v="FELANA13"/>
    <s v="9 325 575.00"/>
    <s v="9 325 575.00"/>
    <s v="F"/>
    <d v="2026-08-03T00:00:00"/>
    <s v="0000-00-00"/>
    <s v="REMBOURSEMENT IM AR &amp; FRAIS COLIS &amp; IM ADV"/>
    <s v="YASSIE"/>
    <s v="YASSIE"/>
    <s v="C100"/>
    <s v="E214_DCG"/>
    <s v="DCG-SHS"/>
    <s v="STD"/>
    <m/>
    <m/>
    <s v="E"/>
    <s v="E"/>
    <s v="Felana RARIVOSON"/>
    <s v="RAZAFINDRAHAGA Setra"/>
    <m/>
    <n v="1264"/>
    <s v="C100"/>
    <n v="2490"/>
    <n v="1"/>
    <s v="2026-07-22"/>
  </r>
  <r>
    <x v="25"/>
    <s v="LCS CONSULTING"/>
    <s v="PRESTATION DE SERVICE"/>
    <x v="58"/>
    <n v="1"/>
    <s v="UN"/>
    <n v="2247800"/>
    <m/>
    <n v="2247800"/>
    <m/>
    <m/>
    <m/>
    <m/>
    <s v="MGA"/>
    <n v="0"/>
    <x v="0"/>
    <s v="2026-08-03"/>
    <n v="139190"/>
    <m/>
    <m/>
    <s v="2 697 360.00"/>
    <n v="20"/>
    <n v="1"/>
    <m/>
    <s v="PRICTRL"/>
    <s v="True"/>
    <s v="DCG"/>
    <s v="E214_DVE"/>
    <s v="DRH-ADMIN"/>
    <s v="NA"/>
    <m/>
    <n v="1"/>
    <s v="2 247 800.00"/>
    <s v="YASMG"/>
    <m/>
    <s v="NADIA7"/>
    <s v="2 247 800.00"/>
    <s v="2 697 360.00"/>
    <m/>
    <d v="2026-08-03T00:00:00"/>
    <s v="0000-00-00"/>
    <m/>
    <s v="YASSIE"/>
    <s v="YASSIE"/>
    <s v="C103"/>
    <s v="E214_DVE"/>
    <s v="DRH-ADMIN"/>
    <s v="STD"/>
    <m/>
    <m/>
    <s v="E"/>
    <s v="E"/>
    <s v="RAVONINJATOVO Nadia"/>
    <s v="ANDRIANINA Rebecca"/>
    <m/>
    <n v="14862"/>
    <s v="C103"/>
    <n v="2490"/>
    <n v="1"/>
    <s v="2026-07-22"/>
  </r>
  <r>
    <x v="26"/>
    <s v="LCS CONSULTING"/>
    <s v="PRESTATION DE SERVICE"/>
    <x v="59"/>
    <n v="75"/>
    <s v="UN"/>
    <n v="807400"/>
    <m/>
    <n v="60555000"/>
    <m/>
    <m/>
    <m/>
    <m/>
    <s v="MGA"/>
    <n v="0"/>
    <x v="0"/>
    <s v="2026-08-03"/>
    <n v="139173"/>
    <m/>
    <m/>
    <s v="72 666 000.00"/>
    <n v="20"/>
    <n v="1"/>
    <m/>
    <s v="PRICTRL"/>
    <s v="True"/>
    <s v="DCG"/>
    <s v="E214_DVI"/>
    <s v="DRH-ADMIN"/>
    <s v="NA"/>
    <m/>
    <n v="75"/>
    <s v="60 555 000.00"/>
    <s v="YASMG"/>
    <m/>
    <s v="NADIA7"/>
    <s v="60 555 000.00"/>
    <s v="72 666 000.00"/>
    <m/>
    <d v="2026-08-03T00:00:00"/>
    <s v="0000-00-00"/>
    <m/>
    <s v="YASSIE"/>
    <s v="YASSIE"/>
    <s v="C104"/>
    <s v="E214_DVI"/>
    <s v="DRH-ADMIN"/>
    <s v="STD"/>
    <m/>
    <m/>
    <s v="E"/>
    <s v="E"/>
    <s v="RAVONINJATOVO Nadia"/>
    <s v="ANDRIANINA Rebecca"/>
    <m/>
    <n v="14862"/>
    <s v="C104"/>
    <n v="2490"/>
    <n v="1"/>
    <s v="2026-07-22"/>
  </r>
  <r>
    <x v="27"/>
    <s v="SOCIETE DE GESTION ET EXPLOITATION DE M/CAR"/>
    <s v="COLLATION"/>
    <x v="60"/>
    <n v="12"/>
    <s v="UN"/>
    <n v="10000"/>
    <m/>
    <n v="120000"/>
    <m/>
    <m/>
    <m/>
    <m/>
    <s v="MGA"/>
    <n v="0"/>
    <x v="0"/>
    <s v="2026-08-03"/>
    <n v="139200"/>
    <m/>
    <m/>
    <s v="144 000.00"/>
    <n v="20"/>
    <n v="1"/>
    <m/>
    <s v="VDPPERD"/>
    <s v="True"/>
    <s v="DCG"/>
    <s v="E219_DCG"/>
    <s v="DCG-BEF"/>
    <s v="NA"/>
    <m/>
    <n v="12"/>
    <s v="120 000.00"/>
    <s v="YASMG"/>
    <m/>
    <s v="FELANA13"/>
    <s v="120 000.00"/>
    <s v="144 000.00"/>
    <s v="F"/>
    <d v="2026-08-03T00:00:00"/>
    <s v="0000-00-00"/>
    <s v="COLLATION LE 24/07/2026"/>
    <s v="YASSIE"/>
    <s v="YASSIE"/>
    <s v="C100"/>
    <s v="E219_DCG"/>
    <s v="DCG-BEF"/>
    <s v="STD"/>
    <m/>
    <m/>
    <s v="E"/>
    <s v="E"/>
    <s v="Felana RARIVOSON"/>
    <s v="RAZAFINDRAHAGA Setra"/>
    <m/>
    <n v="12682"/>
    <s v="C100"/>
    <n v="119"/>
    <n v="1"/>
    <s v="2026-07-22"/>
  </r>
  <r>
    <x v="28"/>
    <s v="LCS CONSULTING"/>
    <s v="PRESTATION DE SERVICE"/>
    <x v="61"/>
    <n v="1"/>
    <s v="UN"/>
    <n v="162300"/>
    <m/>
    <n v="162300"/>
    <m/>
    <m/>
    <m/>
    <m/>
    <s v="MGA"/>
    <n v="0"/>
    <x v="0"/>
    <s v="2026-08-03"/>
    <n v="139294"/>
    <m/>
    <m/>
    <s v="162 300.00"/>
    <n v="0"/>
    <n v="1"/>
    <m/>
    <s v="PRICTRL"/>
    <s v="True"/>
    <s v="DRH"/>
    <s v="E214_DRH"/>
    <s v="DRH-ADMIN"/>
    <s v="NA"/>
    <m/>
    <n v="1"/>
    <s v="162 300.00"/>
    <s v="YASMG"/>
    <m/>
    <s v="NADIA7"/>
    <s v="162 300.00"/>
    <s v="162 300.00"/>
    <s v="F"/>
    <d v="2026-08-03T00:00:00"/>
    <s v="0000-00-00"/>
    <m/>
    <s v="YASSIE"/>
    <s v="YASSIE"/>
    <s v="C600"/>
    <s v="E214_DRH"/>
    <s v="DRH-ADMIN"/>
    <s v="STD"/>
    <m/>
    <m/>
    <s v="E"/>
    <s v="E"/>
    <s v="RAVONINJATOVO Nadia"/>
    <s v="ANDRIANINA Rebecca"/>
    <m/>
    <n v="14862"/>
    <s v="C600"/>
    <n v="2490"/>
    <n v="1"/>
    <s v="2026-07-28"/>
  </r>
  <r>
    <x v="29"/>
    <s v="ONG SOROGNO"/>
    <s v="CACHET"/>
    <x v="62"/>
    <n v="5"/>
    <s v="PIE"/>
    <n v="4000000"/>
    <m/>
    <n v="20000000"/>
    <m/>
    <m/>
    <m/>
    <m/>
    <s v="MGA"/>
    <n v="0"/>
    <x v="0"/>
    <s v="2026-08-03"/>
    <n v="139363"/>
    <m/>
    <m/>
    <s v="20 000 000.00"/>
    <n v="0"/>
    <n v="2"/>
    <m/>
    <s v="FRNPAPF"/>
    <s v="True"/>
    <s v="DCG"/>
    <s v="E110_AC_DCOM"/>
    <s v="DCG-COM-PART"/>
    <s v="NA"/>
    <m/>
    <n v="0"/>
    <s v="0.00"/>
    <s v="YASMG"/>
    <m/>
    <s v="FELANA13"/>
    <s v="40 000 000.00"/>
    <s v="40 000 000.00"/>
    <s v="F"/>
    <d v="2026-08-03T00:00:00"/>
    <s v="0000-00-00"/>
    <s v="FESTIVAL SOROGNO 2026"/>
    <s v="YASSIE"/>
    <s v="YASSIE"/>
    <s v="C100"/>
    <s v="E110_AC_DCOM"/>
    <s v="DCG-COM-PART"/>
    <s v="STD"/>
    <m/>
    <m/>
    <s v="S"/>
    <s v="S"/>
    <s v="Felana RARIVOSON"/>
    <s v="RAZAFINDRAHAGA Setra"/>
    <m/>
    <n v="3307"/>
    <s v="C100"/>
    <n v="4331"/>
    <n v="2"/>
    <s v="0000-00-00"/>
  </r>
  <r>
    <x v="29"/>
    <s v="ONG SOROGNO"/>
    <s v="SPONSORING"/>
    <x v="63"/>
    <n v="1"/>
    <s v="UN"/>
    <n v="20000000"/>
    <m/>
    <n v="20000000"/>
    <m/>
    <m/>
    <m/>
    <m/>
    <s v="MGA"/>
    <n v="0"/>
    <x v="0"/>
    <s v="2026-08-03"/>
    <n v="139363"/>
    <m/>
    <m/>
    <s v="20 000 000.00"/>
    <n v="0"/>
    <n v="1"/>
    <m/>
    <s v="MECSPDC"/>
    <s v="True"/>
    <s v="DCG"/>
    <s v="E110_AC_DCOM"/>
    <s v="DCG-COM-PART"/>
    <s v="NA"/>
    <m/>
    <n v="0"/>
    <s v="0.00"/>
    <s v="YASMG"/>
    <m/>
    <s v="FELANA13"/>
    <s v="40 000 000.00"/>
    <s v="40 000 000.00"/>
    <s v="F"/>
    <d v="2026-08-03T00:00:00"/>
    <s v="0000-00-00"/>
    <s v="FESTIVAL SOROGNO 2026"/>
    <s v="YASSIE"/>
    <s v="YASSIE"/>
    <s v="C100"/>
    <s v="E110_AC_DCOM"/>
    <s v="DCG-COM-PART"/>
    <s v="STD"/>
    <m/>
    <m/>
    <s v="S"/>
    <s v="S"/>
    <s v="Felana RARIVOSON"/>
    <s v="RAZAFINDRAHAGA Setra"/>
    <m/>
    <n v="1267"/>
    <s v="C100"/>
    <n v="4331"/>
    <n v="1"/>
    <s v="0000-00-00"/>
  </r>
  <r>
    <x v="30"/>
    <s v="LCS CONSULTING"/>
    <s v="PRESTATION DE SERVICE"/>
    <x v="64"/>
    <n v="1"/>
    <s v="UN"/>
    <n v="1027700"/>
    <m/>
    <n v="1027700"/>
    <m/>
    <m/>
    <m/>
    <m/>
    <s v="MGA"/>
    <n v="0"/>
    <x v="0"/>
    <s v="2026-08-03"/>
    <n v="139281"/>
    <m/>
    <m/>
    <s v="1 027 700.00"/>
    <n v="0"/>
    <n v="1"/>
    <m/>
    <s v="PRICTRL"/>
    <s v="True"/>
    <s v="DTG"/>
    <s v="E214_DTG"/>
    <s v="DRH-ADMIN"/>
    <s v="NA"/>
    <m/>
    <n v="1"/>
    <s v="1 027 700.00"/>
    <s v="YASMG"/>
    <m/>
    <s v="NADIA7"/>
    <s v="1 027 700.00"/>
    <s v="1 027 700.00"/>
    <s v="F"/>
    <d v="2026-08-03T00:00:00"/>
    <s v="0000-00-00"/>
    <m/>
    <s v="YASSIE"/>
    <s v="YASSIE"/>
    <s v="C500"/>
    <s v="E214_DTG"/>
    <s v="DRH-ADMIN"/>
    <s v="STD"/>
    <m/>
    <m/>
    <s v="E"/>
    <s v="E"/>
    <s v="RAVONINJATOVO Nadia"/>
    <s v="ANDRIANINA Rebecca"/>
    <m/>
    <n v="14862"/>
    <s v="C500"/>
    <n v="2490"/>
    <n v="1"/>
    <s v="2026-07-28"/>
  </r>
  <r>
    <x v="31"/>
    <s v="MORA MARKET"/>
    <s v="HOUSSE CHAPITEAU - DRB - JUILLET 2026"/>
    <x v="65"/>
    <n v="15"/>
    <s v="UN"/>
    <n v="540500"/>
    <m/>
    <n v="8107500"/>
    <m/>
    <n v="2"/>
    <m/>
    <m/>
    <s v="MGA"/>
    <n v="2"/>
    <x v="0"/>
    <s v="2026-08-03"/>
    <n v="139357"/>
    <m/>
    <m/>
    <s v="9 534 420.00"/>
    <n v="20"/>
    <n v="1"/>
    <m/>
    <s v="PLVPLES"/>
    <s v="True"/>
    <s v="DCG"/>
    <s v="E110_TR_DRB"/>
    <s v="DCG-DRB"/>
    <s v="NA"/>
    <m/>
    <n v="15"/>
    <s v="7 945 350.00"/>
    <s v="YASMG"/>
    <m/>
    <s v="FELANA13"/>
    <s v="7 945 350.00"/>
    <s v="9 534 420.00"/>
    <s v="F"/>
    <d v="2026-08-03T00:00:00"/>
    <s v="0000-00-00"/>
    <s v="HOUSSE CHAPITEAU"/>
    <s v="YASSIE"/>
    <s v="GALE"/>
    <s v="C102"/>
    <s v="E110_TR_DRB"/>
    <s v="DCG-DRB"/>
    <s v="STD"/>
    <m/>
    <m/>
    <s v="E"/>
    <s v="E"/>
    <s v="Felana RARIVOSON"/>
    <s v="RAZAFINDRAHAGA Setra"/>
    <m/>
    <n v="31274"/>
    <s v="C102"/>
    <n v="4245"/>
    <n v="1"/>
    <s v="2026-07-31"/>
  </r>
  <r>
    <x v="32"/>
    <s v="LCS CONSULTING"/>
    <s v="PRESTATION DE SERVICE"/>
    <x v="66"/>
    <n v="1"/>
    <s v="UN"/>
    <n v="1603000"/>
    <m/>
    <n v="1603000"/>
    <m/>
    <m/>
    <m/>
    <m/>
    <s v="MGA"/>
    <n v="0"/>
    <x v="0"/>
    <s v="2026-08-03"/>
    <n v="139286"/>
    <m/>
    <m/>
    <s v="1 603 000.00"/>
    <n v="0"/>
    <n v="1"/>
    <m/>
    <s v="PRICTRL"/>
    <s v="True"/>
    <s v="DTG"/>
    <s v="E214_DTG"/>
    <s v="DRH-ADMIN"/>
    <s v="NA"/>
    <m/>
    <n v="1"/>
    <s v="1 603 000.00"/>
    <s v="YASMG"/>
    <m/>
    <s v="NADIA7"/>
    <s v="1 603 000.00"/>
    <s v="1 603 000.00"/>
    <s v="F"/>
    <d v="2026-08-03T00:00:00"/>
    <s v="0000-00-00"/>
    <m/>
    <s v="YASSIE"/>
    <s v="YASSIE"/>
    <s v="C500"/>
    <s v="E214_DTG"/>
    <s v="DRH-ADMIN"/>
    <s v="STD"/>
    <m/>
    <m/>
    <s v="E"/>
    <s v="E"/>
    <s v="RAVONINJATOVO Nadia"/>
    <s v="ANDRIANINA Rebecca"/>
    <m/>
    <n v="14862"/>
    <s v="C500"/>
    <n v="2490"/>
    <n v="1"/>
    <s v="2026-07-28"/>
  </r>
  <r>
    <x v="33"/>
    <s v="LCS CONSULTING"/>
    <s v="PRESTATION DE SERVICE"/>
    <x v="67"/>
    <n v="1"/>
    <s v="UN"/>
    <n v="6412000"/>
    <m/>
    <n v="6412000"/>
    <m/>
    <m/>
    <m/>
    <m/>
    <s v="MGA"/>
    <n v="0"/>
    <x v="0"/>
    <s v="2026-08-03"/>
    <n v="139288"/>
    <m/>
    <m/>
    <s v="6 412 000.00"/>
    <n v="0"/>
    <n v="1"/>
    <m/>
    <s v="PRICTRL"/>
    <s v="True"/>
    <s v="DTG"/>
    <s v="E214_DTG"/>
    <s v="DRH-ADMIN"/>
    <s v="NA"/>
    <m/>
    <n v="1"/>
    <s v="6 412 000.00"/>
    <s v="YASMG"/>
    <m/>
    <s v="NADIA7"/>
    <s v="6 412 000.00"/>
    <s v="6 412 000.00"/>
    <s v="F"/>
    <d v="2026-08-03T00:00:00"/>
    <s v="0000-00-00"/>
    <m/>
    <s v="YASSIE"/>
    <s v="YASSIE"/>
    <s v="C500"/>
    <s v="E214_DTG"/>
    <s v="DRH-ADMIN"/>
    <s v="STD"/>
    <m/>
    <m/>
    <s v="E"/>
    <s v="E"/>
    <s v="RAVONINJATOVO Nadia"/>
    <s v="ANDRIANINA Rebecca"/>
    <m/>
    <n v="14862"/>
    <s v="C500"/>
    <n v="2490"/>
    <n v="1"/>
    <s v="2026-07-28"/>
  </r>
  <r>
    <x v="34"/>
    <s v="MADAJOB"/>
    <s v="PRESTATION DE SERVICE"/>
    <x v="68"/>
    <n v="1"/>
    <s v="UN"/>
    <n v="1494800"/>
    <m/>
    <n v="1494800"/>
    <m/>
    <m/>
    <m/>
    <m/>
    <s v="MGA"/>
    <n v="0"/>
    <x v="0"/>
    <s v="2026-08-03"/>
    <n v="139277"/>
    <m/>
    <m/>
    <s v="1 793 760.00"/>
    <n v="20"/>
    <n v="1"/>
    <m/>
    <s v="PRICTRL"/>
    <s v="True"/>
    <s v="DCG"/>
    <s v="E214_DVI"/>
    <s v="DRH-ADMIN"/>
    <s v="NA"/>
    <m/>
    <n v="1"/>
    <s v="1 494 800.00"/>
    <s v="YASMG"/>
    <m/>
    <s v="NADIA7"/>
    <s v="1 494 800.00"/>
    <s v="1 793 760.00"/>
    <s v="F"/>
    <d v="2026-08-03T00:00:00"/>
    <s v="0000-00-00"/>
    <m/>
    <s v="YASSIE"/>
    <s v="YASSIE"/>
    <s v="C104"/>
    <s v="E214_DVI"/>
    <s v="DRH-ADMIN"/>
    <s v="STD"/>
    <m/>
    <m/>
    <s v="E"/>
    <s v="E"/>
    <s v="RAVONINJATOVO Nadia"/>
    <s v="ANDRIANINA Rebecca"/>
    <m/>
    <n v="14862"/>
    <s v="C104"/>
    <n v="723"/>
    <n v="1"/>
    <s v="2026-07-28"/>
  </r>
  <r>
    <x v="35"/>
    <s v="MADAJOB"/>
    <s v="PRESTATION DE SERVICE"/>
    <x v="69"/>
    <n v="1"/>
    <s v="UN"/>
    <n v="1458000"/>
    <m/>
    <n v="1458000"/>
    <m/>
    <m/>
    <m/>
    <m/>
    <s v="MGA"/>
    <n v="0"/>
    <x v="0"/>
    <s v="2026-08-03"/>
    <n v="139279"/>
    <m/>
    <m/>
    <s v="1 458 000.00"/>
    <n v="0"/>
    <n v="1"/>
    <m/>
    <s v="PRICTRL"/>
    <s v="True"/>
    <s v="DCG"/>
    <s v="E214_DVI"/>
    <s v="DRH-ADMIN"/>
    <s v="NA"/>
    <m/>
    <n v="1"/>
    <s v="1 458 000.00"/>
    <s v="YASMG"/>
    <m/>
    <s v="NADIA7"/>
    <s v="1 458 000.00"/>
    <s v="1 458 000.00"/>
    <s v="F"/>
    <d v="2026-08-03T00:00:00"/>
    <s v="0000-00-00"/>
    <m/>
    <s v="YASSIE"/>
    <s v="YASSIE"/>
    <s v="C104"/>
    <s v="E214_DVI"/>
    <s v="DRH-ADMIN"/>
    <s v="STD"/>
    <m/>
    <m/>
    <s v="E"/>
    <s v="E"/>
    <s v="RAVONINJATOVO Nadia"/>
    <s v="ANDRIANINA Rebecca"/>
    <m/>
    <n v="14862"/>
    <s v="C104"/>
    <n v="723"/>
    <n v="1"/>
    <s v="2026-07-28"/>
  </r>
  <r>
    <x v="36"/>
    <s v="MADAGASCAR AUTOMOBILE"/>
    <s v="MOTO"/>
    <x v="70"/>
    <n v="1"/>
    <s v="UN"/>
    <n v="7100000"/>
    <m/>
    <n v="7100000"/>
    <m/>
    <m/>
    <m/>
    <m/>
    <s v="MGA"/>
    <n v="0"/>
    <x v="0"/>
    <s v="2026-08-03"/>
    <n v="139356"/>
    <m/>
    <m/>
    <s v="8 520 000.00"/>
    <n v="20"/>
    <n v="1"/>
    <m/>
    <s v="PRMVEHI"/>
    <s v="True"/>
    <s v="DCG"/>
    <s v="2026-CO-000001"/>
    <s v="DCG-DVI"/>
    <s v="NA"/>
    <m/>
    <n v="1"/>
    <s v="7 100 000.00"/>
    <s v="YASMG"/>
    <m/>
    <s v="FELANA13"/>
    <s v="7 100 000.00"/>
    <s v="8 520 000.00"/>
    <s v="F"/>
    <d v="2026-08-03T00:00:00"/>
    <s v="0000-00-00"/>
    <s v="ACHAT MOTO"/>
    <s v="YASSIE"/>
    <s v="GALE"/>
    <s v="C104"/>
    <s v="2026-CO-000001"/>
    <s v="DCG-DVI"/>
    <s v="STD"/>
    <m/>
    <m/>
    <s v="E"/>
    <s v="E"/>
    <s v="Felana RARIVOSON"/>
    <s v="RAZAFINDRAHAGA Setra"/>
    <m/>
    <n v="4155"/>
    <s v="C104"/>
    <n v="1184"/>
    <n v="1"/>
    <s v="2026-07-31"/>
  </r>
  <r>
    <x v="37"/>
    <s v="MADAGASCAR AUTOMOBILE"/>
    <s v="MOTO"/>
    <x v="71"/>
    <n v="2"/>
    <s v="UN"/>
    <n v="6050000"/>
    <m/>
    <n v="12100000"/>
    <m/>
    <m/>
    <m/>
    <m/>
    <s v="MGA"/>
    <n v="0"/>
    <x v="0"/>
    <s v="2026-08-03"/>
    <n v="139355"/>
    <m/>
    <m/>
    <s v="14 520 000.00"/>
    <n v="20"/>
    <n v="1"/>
    <m/>
    <s v="PRMVEHI"/>
    <s v="True"/>
    <s v="DCG"/>
    <s v="2026-CO-000001"/>
    <s v="DCG-DVE"/>
    <s v="NA"/>
    <m/>
    <n v="2"/>
    <s v="12 100 000.00"/>
    <s v="YASMG"/>
    <m/>
    <s v="FELANA13"/>
    <s v="12 100 000.00"/>
    <s v="14 520 000.00"/>
    <s v="F"/>
    <d v="2026-08-03T00:00:00"/>
    <s v="0000-00-00"/>
    <s v="ACHAT MOTO"/>
    <s v="YASSIE"/>
    <s v="GALE"/>
    <s v="C103"/>
    <s v="2026-CO-000001"/>
    <s v="DCG-DVE"/>
    <s v="STD"/>
    <m/>
    <m/>
    <s v="E"/>
    <s v="E"/>
    <s v="Felana RARIVOSON"/>
    <s v="RAZAFINDRAHAGA Setra"/>
    <m/>
    <n v="4155"/>
    <s v="C103"/>
    <n v="1184"/>
    <n v="1"/>
    <s v="2026-07-31"/>
  </r>
  <r>
    <x v="38"/>
    <s v="MADAGASCAR AUTOMOBILE"/>
    <s v="MOTO"/>
    <x v="72"/>
    <n v="55"/>
    <s v="UN"/>
    <n v="7100000"/>
    <m/>
    <n v="390500000"/>
    <m/>
    <m/>
    <m/>
    <m/>
    <s v="MGA"/>
    <n v="0"/>
    <x v="0"/>
    <s v="2026-08-03"/>
    <n v="139349"/>
    <m/>
    <m/>
    <s v="468 600 000.00"/>
    <n v="20"/>
    <n v="1"/>
    <m/>
    <s v="PRMVEHI"/>
    <s v="True"/>
    <s v="DCG"/>
    <s v="2026-CO-000001"/>
    <s v="DCG-DVIR"/>
    <s v="NA"/>
    <m/>
    <n v="55"/>
    <s v="390 500 000.00"/>
    <s v="YASMG"/>
    <m/>
    <s v="FELANA13"/>
    <s v="390 500 000.00"/>
    <s v="468 600 000.00"/>
    <s v="F"/>
    <d v="2026-08-03T00:00:00"/>
    <s v="0000-00-00"/>
    <s v="ACHAT MOTO"/>
    <s v="YASSIE"/>
    <s v="GALE"/>
    <s v="C104"/>
    <s v="2026-CO-000001"/>
    <s v="DCG-DVIR"/>
    <s v="STD"/>
    <m/>
    <m/>
    <s v="E"/>
    <s v="E"/>
    <s v="Felana RARIVOSON"/>
    <s v="RAZAFINDRAHAGA Setra"/>
    <m/>
    <n v="4155"/>
    <s v="C104"/>
    <n v="1184"/>
    <n v="1"/>
    <s v="2026-07-30"/>
  </r>
  <r>
    <x v="39"/>
    <s v="MADAJOB"/>
    <s v="PRESTATION DE SERVICE"/>
    <x v="73"/>
    <n v="1"/>
    <s v="UN"/>
    <n v="21870000"/>
    <m/>
    <n v="21870000"/>
    <m/>
    <m/>
    <m/>
    <m/>
    <s v="MGA"/>
    <n v="0"/>
    <x v="0"/>
    <s v="2026-08-03"/>
    <n v="139278"/>
    <m/>
    <m/>
    <s v="21 870 000.00"/>
    <n v="0"/>
    <n v="1"/>
    <m/>
    <s v="PRICTRL"/>
    <s v="True"/>
    <s v="DCG"/>
    <s v="E214_DVI"/>
    <s v="DRH-ADMIN"/>
    <s v="NA"/>
    <m/>
    <n v="1"/>
    <s v="21 870 000.00"/>
    <s v="YASMG"/>
    <m/>
    <s v="NADIA7"/>
    <s v="21 870 000.00"/>
    <s v="21 870 000.00"/>
    <m/>
    <d v="2026-08-03T00:00:00"/>
    <s v="0000-00-00"/>
    <m/>
    <s v="YASSIE"/>
    <s v="YASSIE"/>
    <s v="C104"/>
    <s v="E214_DVI"/>
    <s v="DRH-ADMIN"/>
    <s v="STD"/>
    <m/>
    <m/>
    <s v="E"/>
    <s v="E"/>
    <s v="RAVONINJATOVO Nadia"/>
    <s v="ANDRIANINA Rebecca"/>
    <m/>
    <n v="14862"/>
    <s v="C104"/>
    <n v="723"/>
    <n v="1"/>
    <s v="2026-07-28"/>
  </r>
  <r>
    <x v="40"/>
    <s v="STE MALGACHE DE COMMUNICATION ET DE PRESSE"/>
    <s v="PUBLICITE ET ANNONCE"/>
    <x v="74"/>
    <n v="1"/>
    <s v="UN"/>
    <n v="117000"/>
    <m/>
    <n v="117000"/>
    <m/>
    <m/>
    <m/>
    <m/>
    <s v="MGA"/>
    <n v="0"/>
    <x v="0"/>
    <s v="2026-08-03"/>
    <n v="139346"/>
    <m/>
    <m/>
    <s v="140 400.00"/>
    <n v="20"/>
    <n v="1"/>
    <m/>
    <s v="MEDMEDI"/>
    <s v="True"/>
    <s v="DCG"/>
    <s v="E110_MD_DCOM"/>
    <s v="DCG-COM-MEDIA"/>
    <s v="NA"/>
    <m/>
    <n v="1"/>
    <s v="117 000.00"/>
    <s v="YASMG"/>
    <m/>
    <s v="FELANA13"/>
    <s v="117 000.00"/>
    <s v="140 400.00"/>
    <s v="F"/>
    <d v="2026-08-03T00:00:00"/>
    <s v="0000-00-00"/>
    <s v="REGUL LA VERITE"/>
    <s v="YASSIE"/>
    <s v="YASSIE"/>
    <s v="C100"/>
    <s v="E110_MD_DCOM"/>
    <s v="DCG-COM-MEDIA"/>
    <s v="STD"/>
    <m/>
    <m/>
    <s v="E"/>
    <s v="E"/>
    <s v="Felana RARIVOSON"/>
    <s v="RAZAFINDRAHAGA Setra"/>
    <m/>
    <n v="1265"/>
    <s v="C100"/>
    <n v="2487"/>
    <n v="1"/>
    <s v="2026-07-30"/>
  </r>
  <r>
    <x v="41"/>
    <s v="MADAJOB"/>
    <s v="PRESTATION DE SERVICE"/>
    <x v="75"/>
    <n v="1"/>
    <s v="UN"/>
    <n v="22422000"/>
    <m/>
    <n v="22422000"/>
    <m/>
    <m/>
    <m/>
    <m/>
    <s v="MGA"/>
    <n v="0"/>
    <x v="0"/>
    <s v="2026-08-03"/>
    <n v="139276"/>
    <m/>
    <m/>
    <s v="26 906 400.00"/>
    <n v="20"/>
    <n v="1"/>
    <m/>
    <s v="PRICTRL"/>
    <s v="True"/>
    <s v="DCG"/>
    <s v="E214_DVI"/>
    <s v="DRH-ADMIN"/>
    <s v="NA"/>
    <m/>
    <n v="1"/>
    <s v="22 422 000.00"/>
    <s v="YASMG"/>
    <m/>
    <s v="NADIA7"/>
    <s v="22 422 000.00"/>
    <s v="26 906 400.00"/>
    <m/>
    <d v="2026-08-03T00:00:00"/>
    <s v="0000-00-00"/>
    <m/>
    <s v="YASSIE"/>
    <s v="YASSIE"/>
    <s v="C104"/>
    <s v="E214_DVI"/>
    <s v="DRH-ADMIN"/>
    <s v="STD"/>
    <m/>
    <m/>
    <s v="E"/>
    <s v="E"/>
    <s v="RAVONINJATOVO Nadia"/>
    <s v="ANDRIANINA Rebecca"/>
    <m/>
    <n v="14862"/>
    <s v="C104"/>
    <n v="723"/>
    <n v="1"/>
    <s v="2026-07-28"/>
  </r>
  <r>
    <x v="42"/>
    <s v="MADAJOB"/>
    <s v="PRESTATION DE SERVICE"/>
    <x v="76"/>
    <n v="1"/>
    <s v="UN"/>
    <n v="9716200"/>
    <m/>
    <n v="9716200"/>
    <m/>
    <m/>
    <m/>
    <m/>
    <s v="MGA"/>
    <n v="0"/>
    <x v="0"/>
    <s v="2026-08-03"/>
    <n v="139274"/>
    <m/>
    <m/>
    <s v="11 659 440.00"/>
    <n v="20"/>
    <n v="1"/>
    <m/>
    <s v="PRICTRL"/>
    <s v="True"/>
    <s v="DCG"/>
    <s v="E214_DVI"/>
    <s v="DRH-ADMIN"/>
    <s v="NA"/>
    <m/>
    <n v="1"/>
    <s v="9 716 200.00"/>
    <s v="YASMG"/>
    <m/>
    <s v="NADIA7"/>
    <s v="9 716 200.00"/>
    <s v="11 659 440.00"/>
    <m/>
    <d v="2026-08-03T00:00:00"/>
    <s v="0000-00-00"/>
    <m/>
    <s v="YASSIE"/>
    <s v="YASSIE"/>
    <s v="C104"/>
    <s v="E214_DVI"/>
    <s v="DRH-ADMIN"/>
    <s v="STD"/>
    <m/>
    <m/>
    <s v="E"/>
    <s v="E"/>
    <s v="RAVONINJATOVO Nadia"/>
    <s v="ANDRIANINA Rebecca"/>
    <m/>
    <n v="14862"/>
    <s v="C104"/>
    <n v="723"/>
    <n v="1"/>
    <s v="2026-07-28"/>
  </r>
  <r>
    <x v="43"/>
    <s v="EATIFA HOLDING SRL U"/>
    <s v="SPONSORING"/>
    <x v="77"/>
    <n v="1"/>
    <s v="UN"/>
    <n v="60000000"/>
    <m/>
    <n v="60000000"/>
    <m/>
    <m/>
    <m/>
    <m/>
    <s v="MGA"/>
    <n v="0"/>
    <x v="0"/>
    <s v="2026-08-04"/>
    <n v="139345"/>
    <m/>
    <m/>
    <s v="60 000 000.00"/>
    <n v="0"/>
    <n v="1"/>
    <m/>
    <s v="MECSPDC"/>
    <s v="True"/>
    <s v="DCG"/>
    <s v="E110_AC_DCOM"/>
    <s v="DCG-COM-PART"/>
    <s v="NA"/>
    <m/>
    <n v="1"/>
    <s v="60 000 000.00"/>
    <s v="YASMG"/>
    <m/>
    <s v="FELANA13"/>
    <s v="60 000 000.00"/>
    <s v="60 000 000.00"/>
    <s v="F"/>
    <d v="2026-08-03T00:00:00"/>
    <s v="0000-00-00"/>
    <s v="SPONSORING"/>
    <s v="YASSIE"/>
    <s v="YASSIE"/>
    <s v="C100"/>
    <s v="E110_AC_DCOM"/>
    <s v="DCG-COM-PART"/>
    <s v="STD"/>
    <m/>
    <m/>
    <s v="E"/>
    <s v="E"/>
    <s v="Felana RARIVOSON"/>
    <s v="RAZAFINDRAHAGA Setra"/>
    <m/>
    <n v="1267"/>
    <s v="C100"/>
    <n v="7080"/>
    <n v="1"/>
    <s v="2026-07-30"/>
  </r>
  <r>
    <x v="44"/>
    <s v="Ogilvy South Africa - Johannesburg"/>
    <s v="PRESTATION DIVERS"/>
    <x v="78"/>
    <n v="1"/>
    <s v="PIE"/>
    <n v="55182.38"/>
    <m/>
    <n v="55182.38"/>
    <m/>
    <m/>
    <m/>
    <m/>
    <s v="USD"/>
    <n v="0"/>
    <x v="0"/>
    <s v="2026-08-04"/>
    <n v="139343"/>
    <m/>
    <m/>
    <s v="49 664.14"/>
    <n v="-10"/>
    <n v="1"/>
    <m/>
    <s v="PRICTRL"/>
    <s v="False"/>
    <s v="DCG"/>
    <s v="E110_DG_DCOM"/>
    <s v="DCG-COM"/>
    <s v="NA"/>
    <m/>
    <n v="0"/>
    <s v="0.00"/>
    <s v="YASMG"/>
    <m/>
    <s v="FELANA13"/>
    <s v="135 766.00"/>
    <s v="122 189.40"/>
    <s v="F"/>
    <d v="2026-08-03T00:00:00"/>
    <s v="0000-00-00"/>
    <s v="ATL &amp; DIGITAL RESSOURCES"/>
    <s v="YASSIE"/>
    <s v="YASSIE"/>
    <s v="C100"/>
    <s v="E110_DG_DCOM"/>
    <s v="DCG-COM"/>
    <s v="IMPORT"/>
    <m/>
    <m/>
    <s v="S"/>
    <s v="S"/>
    <s v="Felana RARIVOSON"/>
    <s v="RAZAFINDRAHAGA Setra"/>
    <m/>
    <n v="11533"/>
    <s v="C100"/>
    <n v="7154"/>
    <n v="1"/>
    <s v="2026-07-30"/>
  </r>
  <r>
    <x v="44"/>
    <s v="Ogilvy South Africa - Johannesburg"/>
    <s v="PRESTATION DIVERS"/>
    <x v="79"/>
    <n v="1"/>
    <s v="PIE"/>
    <n v="80583.62"/>
    <m/>
    <n v="80583.62"/>
    <m/>
    <m/>
    <m/>
    <m/>
    <s v="USD"/>
    <n v="0"/>
    <x v="0"/>
    <s v="2026-08-04"/>
    <n v="139343"/>
    <m/>
    <m/>
    <s v="72 525.26"/>
    <n v="-10"/>
    <n v="2"/>
    <m/>
    <s v="PRICTRL"/>
    <s v="False"/>
    <s v="DCG"/>
    <s v="E110_DG_DCOM"/>
    <s v="DCG-COM"/>
    <s v="NA"/>
    <m/>
    <n v="0"/>
    <s v="0.00"/>
    <s v="YASMG"/>
    <m/>
    <s v="FELANA13"/>
    <s v="135 766.00"/>
    <s v="122 189.40"/>
    <s v="F"/>
    <d v="2026-08-03T00:00:00"/>
    <s v="0000-00-00"/>
    <s v="ATL &amp; DIGITAL RESSOURCES"/>
    <s v="YASSIE"/>
    <s v="YASSIE"/>
    <s v="C100"/>
    <s v="E110_DG_DCOM"/>
    <s v="DCG-COM"/>
    <s v="IMPORT"/>
    <m/>
    <m/>
    <s v="S"/>
    <s v="S"/>
    <s v="Felana RARIVOSON"/>
    <s v="RAZAFINDRAHAGA Setra"/>
    <m/>
    <n v="11533"/>
    <s v="C100"/>
    <n v="7154"/>
    <n v="2"/>
    <s v="2026-07-30"/>
  </r>
  <r>
    <x v="45"/>
    <s v="MADAJOB"/>
    <s v="PRESTATION DE SERVICE"/>
    <x v="80"/>
    <n v="1"/>
    <s v="UN"/>
    <n v="14948000"/>
    <m/>
    <n v="14948000"/>
    <m/>
    <m/>
    <m/>
    <m/>
    <s v="MGA"/>
    <n v="0"/>
    <x v="0"/>
    <s v="2026-08-03"/>
    <n v="139273"/>
    <m/>
    <m/>
    <s v="17 937 600.00"/>
    <n v="20"/>
    <n v="1"/>
    <m/>
    <s v="PRICTRL"/>
    <s v="True"/>
    <s v="DCG"/>
    <s v="E214_DRB"/>
    <s v="DRH-ADMIN"/>
    <s v="NA"/>
    <m/>
    <n v="1"/>
    <s v="14 948 000.00"/>
    <s v="YASMG"/>
    <m/>
    <s v="NADIA7"/>
    <s v="14 948 000.00"/>
    <s v="17 937 600.00"/>
    <m/>
    <d v="2026-08-03T00:00:00"/>
    <s v="0000-00-00"/>
    <m/>
    <s v="YASSIE"/>
    <s v="YASSIE"/>
    <s v="C102"/>
    <s v="E214_DRB"/>
    <s v="DRH-ADMIN"/>
    <s v="STD"/>
    <m/>
    <m/>
    <s v="E"/>
    <s v="E"/>
    <s v="RAVONINJATOVO Nadia"/>
    <s v="ANDRIANINA Rebecca"/>
    <m/>
    <n v="14862"/>
    <s v="C102"/>
    <n v="723"/>
    <n v="1"/>
    <s v="2026-07-28"/>
  </r>
  <r>
    <x v="46"/>
    <s v="MADAJOB"/>
    <s v="PRESTATION DE SERVICE"/>
    <x v="81"/>
    <n v="1"/>
    <s v="UN"/>
    <n v="1248400"/>
    <m/>
    <n v="1248400"/>
    <m/>
    <m/>
    <m/>
    <m/>
    <s v="MGA"/>
    <n v="0"/>
    <x v="0"/>
    <s v="2026-08-03"/>
    <n v="139267"/>
    <m/>
    <m/>
    <s v="1 498 080.00"/>
    <n v="20"/>
    <n v="1"/>
    <m/>
    <s v="PRICTRL"/>
    <s v="True"/>
    <s v="DTG"/>
    <s v="E214_DTG"/>
    <s v="DRH-ADMIN"/>
    <s v="NA"/>
    <m/>
    <n v="1"/>
    <s v="1 248 400.00"/>
    <s v="YASMG"/>
    <m/>
    <s v="NADIA7"/>
    <s v="1 248 400.00"/>
    <s v="1 498 080.00"/>
    <m/>
    <d v="2026-08-03T00:00:00"/>
    <s v="0000-00-00"/>
    <m/>
    <s v="YASSIE"/>
    <s v="YASSIE"/>
    <s v="C500"/>
    <s v="E214_DTG"/>
    <s v="DRH-ADMIN"/>
    <s v="STD"/>
    <m/>
    <m/>
    <s v="E"/>
    <s v="E"/>
    <s v="RAVONINJATOVO Nadia"/>
    <s v="ANDRIANINA Rebecca"/>
    <m/>
    <n v="14862"/>
    <s v="C500"/>
    <n v="723"/>
    <n v="1"/>
    <s v="2026-07-28"/>
  </r>
  <r>
    <x v="47"/>
    <s v="MADAJOB"/>
    <s v="PRESTATION DE SERVICE"/>
    <x v="82"/>
    <n v="1"/>
    <s v="UN"/>
    <n v="32885600"/>
    <m/>
    <n v="32885600"/>
    <m/>
    <m/>
    <m/>
    <m/>
    <s v="MGA"/>
    <n v="0"/>
    <x v="0"/>
    <s v="2026-08-04"/>
    <n v="139271"/>
    <m/>
    <m/>
    <s v="39 462 720.00"/>
    <n v="20"/>
    <n v="1"/>
    <m/>
    <s v="PRICTRL"/>
    <s v="True"/>
    <s v="DCG"/>
    <s v="E214_DRB"/>
    <s v="DRH-ADMIN"/>
    <s v="NA"/>
    <m/>
    <n v="1"/>
    <s v="32 885 600.00"/>
    <s v="YASMG"/>
    <m/>
    <s v="NADIA7"/>
    <s v="32 885 600.00"/>
    <s v="39 462 720.00"/>
    <m/>
    <d v="2026-08-03T00:00:00"/>
    <s v="0000-00-00"/>
    <m/>
    <s v="YASSIE"/>
    <s v="YASSIE"/>
    <s v="C102"/>
    <s v="E214_DRB"/>
    <s v="DRH-ADMIN"/>
    <s v="STD"/>
    <m/>
    <m/>
    <s v="E"/>
    <s v="E"/>
    <s v="RAVONINJATOVO Nadia"/>
    <s v="ANDRIANINA Rebecca"/>
    <m/>
    <n v="14862"/>
    <s v="C102"/>
    <n v="723"/>
    <n v="1"/>
    <s v="2026-07-28"/>
  </r>
  <r>
    <x v="48"/>
    <s v="MADAJOB"/>
    <s v="PRESTATION DE SERVICE"/>
    <x v="83"/>
    <n v="1"/>
    <s v="UN"/>
    <n v="14200600"/>
    <m/>
    <n v="14200600"/>
    <m/>
    <m/>
    <m/>
    <m/>
    <s v="MGA"/>
    <n v="0"/>
    <x v="0"/>
    <s v="2026-08-03"/>
    <n v="139270"/>
    <m/>
    <m/>
    <s v="17 040 720.00"/>
    <n v="20"/>
    <n v="1"/>
    <m/>
    <s v="PRICTRL"/>
    <s v="True"/>
    <s v="DCG"/>
    <s v="E214_DRB"/>
    <s v="DRH-ADMIN"/>
    <s v="NA"/>
    <m/>
    <n v="1"/>
    <s v="14 200 600.00"/>
    <s v="YASMG"/>
    <m/>
    <s v="NADIA7"/>
    <s v="14 200 600.00"/>
    <s v="17 040 720.00"/>
    <m/>
    <d v="2026-08-03T00:00:00"/>
    <s v="0000-00-00"/>
    <m/>
    <s v="YASSIE"/>
    <s v="YASSIE"/>
    <s v="C102"/>
    <s v="E214_DRB"/>
    <s v="DRH-ADMIN"/>
    <s v="STD"/>
    <m/>
    <m/>
    <s v="E"/>
    <s v="E"/>
    <s v="RAVONINJATOVO Nadia"/>
    <s v="ANDRIANINA Rebecca"/>
    <m/>
    <n v="14862"/>
    <s v="C102"/>
    <n v="723"/>
    <n v="1"/>
    <s v="2026-07-28"/>
  </r>
  <r>
    <x v="49"/>
    <s v="LCS CONSULTING"/>
    <s v="INDEMNITE"/>
    <x v="84"/>
    <n v="1"/>
    <s v="UN"/>
    <n v="6230000"/>
    <m/>
    <n v="6230000"/>
    <m/>
    <m/>
    <m/>
    <m/>
    <s v="MGA"/>
    <n v="0"/>
    <x v="0"/>
    <s v="2026-08-03"/>
    <n v="139341"/>
    <m/>
    <m/>
    <s v="6 230 000.00"/>
    <n v="0"/>
    <n v="1"/>
    <m/>
    <s v="PRICTRL"/>
    <s v="True"/>
    <s v="DCG"/>
    <s v="E214_DCG"/>
    <s v="DCG-DRB"/>
    <s v="NA"/>
    <m/>
    <n v="1"/>
    <s v="6 230 000.00"/>
    <s v="YASMG"/>
    <m/>
    <s v="FELANA13"/>
    <s v="6 230 000.00"/>
    <s v="6 230 000.00"/>
    <s v="F"/>
    <d v="2026-08-03T00:00:00"/>
    <s v="0000-00-00"/>
    <s v="IM VAD JUILLET 2026"/>
    <s v="YASSIE"/>
    <s v="YASSIE"/>
    <s v="C102"/>
    <s v="E214_DCG"/>
    <s v="DCG-DRB"/>
    <s v="STD"/>
    <m/>
    <m/>
    <s v="E"/>
    <s v="E"/>
    <s v="Felana RARIVOSON"/>
    <s v="RAZAFINDRAHAGA Setra"/>
    <m/>
    <n v="21266"/>
    <s v="C102"/>
    <n v="2490"/>
    <n v="1"/>
    <s v="2026-07-30"/>
  </r>
  <r>
    <x v="50"/>
    <s v="UNITE DE DISTRIBUTION TECHNOLOGIQUE - UDITEC"/>
    <s v="JBL MICROPHONE JBLWIRELESSMIC"/>
    <x v="85"/>
    <n v="76"/>
    <s v="UN"/>
    <n v="374999.9939"/>
    <m/>
    <n v="28499999.536400001"/>
    <m/>
    <m/>
    <m/>
    <m/>
    <s v="MGA"/>
    <n v="0"/>
    <x v="0"/>
    <s v="2026-08-03"/>
    <n v="139314"/>
    <m/>
    <m/>
    <s v="34 199 999.44"/>
    <n v="20"/>
    <n v="2"/>
    <m/>
    <s v="TCORADI"/>
    <s v="True"/>
    <s v="DCG"/>
    <s v="2026-CO-000001"/>
    <s v="DCG-SHS"/>
    <s v="NA"/>
    <m/>
    <n v="76"/>
    <s v="28 499 999.54"/>
    <s v="YASMG"/>
    <m/>
    <s v="FELANA13"/>
    <s v="115 585 960.97"/>
    <s v="138 703 153.16"/>
    <m/>
    <d v="2026-08-03T00:00:00"/>
    <s v="0000-00-00"/>
    <s v="SONO"/>
    <s v="YASSIE"/>
    <s v="GALE"/>
    <s v="C100"/>
    <s v="2026-CO-000001"/>
    <s v="DCG-SHS"/>
    <s v="STD"/>
    <m/>
    <m/>
    <s v="E"/>
    <s v="E"/>
    <s v="Felana RARIVOSON"/>
    <s v="RAZAFINDRAHAGA Setra"/>
    <m/>
    <n v="17182"/>
    <s v="C100"/>
    <n v="717"/>
    <n v="2"/>
    <s v="2026-07-29"/>
  </r>
  <r>
    <x v="50"/>
    <s v="UNITE DE DISTRIBUTION TECHNOLOGIQUE - UDITEC"/>
    <s v="JBL PORTABLE PARTY SPEAKER JBLPBSTAGE320UK"/>
    <x v="86"/>
    <n v="38"/>
    <s v="UN"/>
    <n v="2291735.8270999999"/>
    <m/>
    <n v="87085961.429799989"/>
    <m/>
    <m/>
    <m/>
    <m/>
    <s v="MGA"/>
    <n v="0"/>
    <x v="0"/>
    <s v="2026-08-03"/>
    <n v="139314"/>
    <m/>
    <m/>
    <s v="104 503 153.72"/>
    <n v="20"/>
    <n v="1"/>
    <m/>
    <s v="EEEELEC"/>
    <s v="True"/>
    <s v="DCG"/>
    <s v="2026-CO-000001"/>
    <s v="DCG-SHS"/>
    <s v="NA"/>
    <m/>
    <n v="38"/>
    <s v="87 085 961.43"/>
    <s v="YASMG"/>
    <m/>
    <s v="FELANA13"/>
    <s v="115 585 960.97"/>
    <s v="138 703 153.16"/>
    <m/>
    <d v="2026-08-03T00:00:00"/>
    <s v="0000-00-00"/>
    <s v="SONO"/>
    <s v="YASSIE"/>
    <s v="GALE"/>
    <s v="C100"/>
    <s v="2026-CO-000001"/>
    <s v="DCG-SHS"/>
    <s v="STD"/>
    <m/>
    <m/>
    <s v="E"/>
    <s v="E"/>
    <s v="Felana RARIVOSON"/>
    <s v="RAZAFINDRAHAGA Setra"/>
    <m/>
    <n v="23072"/>
    <s v="C100"/>
    <n v="717"/>
    <n v="1"/>
    <s v="2026-07-29"/>
  </r>
  <r>
    <x v="51"/>
    <s v="MADAJOB"/>
    <s v="PRESTATION DE SERVICE"/>
    <x v="87"/>
    <n v="1"/>
    <s v="UN"/>
    <n v="1504400"/>
    <m/>
    <n v="1504400"/>
    <m/>
    <m/>
    <m/>
    <m/>
    <s v="MGA"/>
    <n v="0"/>
    <x v="0"/>
    <s v="2026-08-03"/>
    <n v="139268"/>
    <m/>
    <m/>
    <s v="1 805 280.00"/>
    <n v="20"/>
    <n v="1"/>
    <m/>
    <s v="PRICTRL"/>
    <s v="True"/>
    <s v="DTG"/>
    <s v="E214_DTG"/>
    <s v="DRH-ADMIN"/>
    <s v="NA"/>
    <m/>
    <n v="1"/>
    <s v="1 504 400.00"/>
    <s v="YASMG"/>
    <m/>
    <s v="NADIA7"/>
    <s v="1 504 400.00"/>
    <s v="1 805 280.00"/>
    <s v="F"/>
    <d v="2026-08-03T00:00:00"/>
    <s v="0000-00-00"/>
    <m/>
    <s v="YASSIE"/>
    <s v="YASSIE"/>
    <s v="C500"/>
    <s v="E214_DTG"/>
    <s v="DRH-ADMIN"/>
    <s v="STD"/>
    <m/>
    <m/>
    <s v="E"/>
    <s v="E"/>
    <s v="RAVONINJATOVO Nadia"/>
    <s v="ANDRIANINA Rebecca"/>
    <m/>
    <n v="14862"/>
    <s v="C500"/>
    <n v="723"/>
    <n v="1"/>
    <s v="2026-07-28"/>
  </r>
  <r>
    <x v="52"/>
    <s v="MADAJOB"/>
    <s v="PRESTATION DE SERVICE"/>
    <x v="88"/>
    <n v="1"/>
    <s v="UN"/>
    <n v="1566350"/>
    <m/>
    <n v="1566350"/>
    <m/>
    <m/>
    <m/>
    <m/>
    <s v="MGA"/>
    <n v="0"/>
    <x v="0"/>
    <s v="2026-08-03"/>
    <n v="139265"/>
    <m/>
    <m/>
    <s v="1 879 620.00"/>
    <n v="20"/>
    <n v="1"/>
    <m/>
    <s v="PRICTRL"/>
    <s v="True"/>
    <s v="DFG"/>
    <s v="E214_DAF"/>
    <s v="DRH-ADMIN"/>
    <s v="NA"/>
    <m/>
    <n v="1"/>
    <s v="1 566 350.00"/>
    <s v="YASMG"/>
    <m/>
    <s v="NADIA7"/>
    <s v="1 566 350.00"/>
    <s v="1 879 620.00"/>
    <m/>
    <d v="2026-08-03T00:00:00"/>
    <s v="0000-00-00"/>
    <m/>
    <s v="YASSIE"/>
    <s v="YASSIE"/>
    <s v="C700"/>
    <s v="E214_DAF"/>
    <s v="DRH-ADMIN"/>
    <s v="STD"/>
    <m/>
    <m/>
    <s v="E"/>
    <s v="E"/>
    <s v="RAVONINJATOVO Nadia"/>
    <s v="ANDRIANINA Rebecca"/>
    <m/>
    <n v="14862"/>
    <s v="C700"/>
    <n v="723"/>
    <n v="1"/>
    <s v="2026-07-28"/>
  </r>
  <r>
    <x v="53"/>
    <s v="MADAJOB"/>
    <s v="PRESTATION DE SERVICE"/>
    <x v="89"/>
    <n v="1"/>
    <s v="UN"/>
    <n v="1628300"/>
    <m/>
    <n v="1628300"/>
    <m/>
    <m/>
    <m/>
    <m/>
    <s v="MGA"/>
    <n v="0"/>
    <x v="0"/>
    <s v="2026-08-03"/>
    <n v="139264"/>
    <m/>
    <m/>
    <s v="1 953 960.00"/>
    <n v="20"/>
    <n v="1"/>
    <m/>
    <s v="PRICTRL"/>
    <s v="True"/>
    <s v="DFG"/>
    <s v="E214_DAF"/>
    <s v="DRH-ADMIN"/>
    <s v="NA"/>
    <m/>
    <n v="1"/>
    <s v="1 628 300.00"/>
    <s v="YASMG"/>
    <m/>
    <s v="NADIA7"/>
    <s v="1 628 300.00"/>
    <s v="1 953 960.00"/>
    <s v="F"/>
    <d v="2026-08-03T00:00:00"/>
    <s v="0000-00-00"/>
    <m/>
    <s v="YASSIE"/>
    <s v="YASSIE"/>
    <s v="C700"/>
    <s v="E214_DAF"/>
    <s v="DRH-ADMIN"/>
    <s v="STD"/>
    <m/>
    <m/>
    <s v="E"/>
    <s v="E"/>
    <s v="RAVONINJATOVO Nadia"/>
    <s v="ANDRIANINA Rebecca"/>
    <m/>
    <n v="14862"/>
    <s v="C700"/>
    <n v="723"/>
    <n v="1"/>
    <s v="2026-07-28"/>
  </r>
  <r>
    <x v="54"/>
    <s v="MADAJOB"/>
    <s v="PRESTATION DE SERVICE"/>
    <x v="90"/>
    <n v="1"/>
    <s v="UN"/>
    <n v="1504400"/>
    <m/>
    <n v="1504400"/>
    <m/>
    <m/>
    <m/>
    <m/>
    <s v="MGA"/>
    <n v="0"/>
    <x v="0"/>
    <s v="2026-08-03"/>
    <n v="139262"/>
    <m/>
    <m/>
    <s v="1 805 280.00"/>
    <n v="20"/>
    <n v="1"/>
    <m/>
    <s v="PRICTRL"/>
    <s v="True"/>
    <s v="DFG"/>
    <s v="E214_DAF"/>
    <s v="DRH-ADMIN"/>
    <s v="NA"/>
    <m/>
    <n v="1"/>
    <s v="1 504 400.00"/>
    <s v="YASMG"/>
    <m/>
    <s v="NADIA7"/>
    <s v="1 504 400.00"/>
    <s v="1 805 280.00"/>
    <s v="F"/>
    <d v="2026-08-03T00:00:00"/>
    <s v="0000-00-00"/>
    <m/>
    <s v="YASSIE"/>
    <s v="YASSIE"/>
    <s v="C700"/>
    <s v="E214_DAF"/>
    <s v="DRH-ADMIN"/>
    <s v="STD"/>
    <m/>
    <m/>
    <s v="E"/>
    <s v="E"/>
    <s v="RAVONINJATOVO Nadia"/>
    <s v="ANDRIANINA Rebecca"/>
    <m/>
    <n v="14862"/>
    <s v="C700"/>
    <n v="723"/>
    <n v="1"/>
    <s v="2026-07-28"/>
  </r>
  <r>
    <x v="55"/>
    <s v="MADAJOB"/>
    <s v="PRESTATION DE SERVICE"/>
    <x v="91"/>
    <n v="1"/>
    <s v="UN"/>
    <n v="4000000"/>
    <m/>
    <n v="4000000"/>
    <m/>
    <m/>
    <m/>
    <m/>
    <s v="MGA"/>
    <n v="0"/>
    <x v="0"/>
    <s v="2026-08-03"/>
    <n v="139263"/>
    <m/>
    <m/>
    <s v="4 800 000.00"/>
    <n v="20"/>
    <n v="1"/>
    <m/>
    <s v="PRICTRL"/>
    <s v="True"/>
    <s v="DG"/>
    <s v="E214_DJU"/>
    <s v="DRH-ADMIN"/>
    <s v="NA"/>
    <m/>
    <n v="1"/>
    <s v="4 000 000.00"/>
    <s v="YASMG"/>
    <m/>
    <s v="NADIA7"/>
    <s v="4 000 000.00"/>
    <s v="4 800 000.00"/>
    <m/>
    <d v="2026-08-03T00:00:00"/>
    <s v="0000-00-00"/>
    <m/>
    <s v="YASSIE"/>
    <s v="YASSIE"/>
    <s v="C400"/>
    <s v="E214_DJU"/>
    <s v="DRH-ADMIN"/>
    <s v="STD"/>
    <m/>
    <m/>
    <s v="E"/>
    <s v="E"/>
    <s v="RAVONINJATOVO Nadia"/>
    <s v="ANDRIANINA Rebecca"/>
    <m/>
    <n v="14862"/>
    <s v="C400"/>
    <n v="723"/>
    <n v="1"/>
    <s v="2026-07-28"/>
  </r>
  <r>
    <x v="56"/>
    <s v="MADAJOB"/>
    <s v="PRESTATION DE SERVICE"/>
    <x v="92"/>
    <n v="1"/>
    <s v="UN"/>
    <n v="1439972"/>
    <m/>
    <n v="1439972"/>
    <m/>
    <m/>
    <m/>
    <m/>
    <s v="MGA"/>
    <n v="0"/>
    <x v="0"/>
    <s v="2026-08-03"/>
    <n v="139261"/>
    <m/>
    <m/>
    <s v="1 727 966.40"/>
    <n v="20"/>
    <n v="1"/>
    <m/>
    <s v="PRICTRL"/>
    <s v="True"/>
    <s v="DFG"/>
    <s v="E214_DAF"/>
    <s v="DRH-ADMIN"/>
    <s v="NA"/>
    <m/>
    <n v="1"/>
    <s v="1 439 972.00"/>
    <s v="YASMG"/>
    <m/>
    <s v="NADIA7"/>
    <s v="1 439 972.00"/>
    <s v="1 727 966.40"/>
    <m/>
    <d v="2026-08-03T00:00:00"/>
    <s v="0000-00-00"/>
    <m/>
    <s v="YASSIE"/>
    <s v="YASSIE"/>
    <s v="C700"/>
    <s v="E214_DAF"/>
    <s v="DRH-ADMIN"/>
    <s v="STD"/>
    <m/>
    <m/>
    <s v="E"/>
    <s v="E"/>
    <s v="RAVONINJATOVO Nadia"/>
    <s v="ANDRIANINA Rebecca"/>
    <m/>
    <n v="14862"/>
    <s v="C700"/>
    <n v="723"/>
    <n v="1"/>
    <s v="2026-07-28"/>
  </r>
  <r>
    <x v="57"/>
    <s v="MADAJOB"/>
    <s v="PRESTATION DE SERVICE"/>
    <x v="93"/>
    <n v="1"/>
    <s v="UN"/>
    <n v="1628300"/>
    <m/>
    <n v="1628300"/>
    <m/>
    <m/>
    <m/>
    <m/>
    <s v="MGA"/>
    <n v="0"/>
    <x v="0"/>
    <s v="2026-08-03"/>
    <n v="139258"/>
    <m/>
    <m/>
    <s v="1 953 960.00"/>
    <n v="20"/>
    <n v="1"/>
    <m/>
    <s v="PRICTRL"/>
    <s v="True"/>
    <s v="DRH"/>
    <s v="E214_DRH"/>
    <s v="DRH-ADMIN"/>
    <s v="NA"/>
    <m/>
    <n v="1"/>
    <s v="1 628 300.00"/>
    <s v="YASMG"/>
    <m/>
    <s v="NADIA7"/>
    <s v="1 628 300.00"/>
    <s v="1 953 960.00"/>
    <m/>
    <d v="2026-08-03T00:00:00"/>
    <s v="0000-00-00"/>
    <m/>
    <s v="YASSIE"/>
    <s v="YASSIE"/>
    <s v="C600"/>
    <s v="E214_DRH"/>
    <s v="DRH-ADMIN"/>
    <s v="STD"/>
    <m/>
    <m/>
    <s v="E"/>
    <s v="E"/>
    <s v="RAVONINJATOVO Nadia"/>
    <s v="ANDRIANINA Rebecca"/>
    <m/>
    <n v="14862"/>
    <s v="C600"/>
    <n v="723"/>
    <n v="1"/>
    <s v="2026-07-28"/>
  </r>
  <r>
    <x v="58"/>
    <s v="MADAJOB"/>
    <s v="PRESTATION DE SERVICE"/>
    <x v="94"/>
    <n v="1"/>
    <s v="UN"/>
    <n v="13310000"/>
    <m/>
    <n v="13310000"/>
    <m/>
    <m/>
    <m/>
    <m/>
    <s v="MGA"/>
    <n v="0"/>
    <x v="0"/>
    <s v="2026-08-03"/>
    <n v="139260"/>
    <m/>
    <m/>
    <s v="15 972 000.00"/>
    <n v="20"/>
    <n v="1"/>
    <m/>
    <s v="PRICTRL"/>
    <s v="True"/>
    <s v="DCG"/>
    <s v="E214_DRB"/>
    <s v="DRH-ADMIN"/>
    <s v="NA"/>
    <m/>
    <n v="1"/>
    <s v="13 310 000.00"/>
    <s v="YASMG"/>
    <m/>
    <s v="NADIA7"/>
    <s v="13 310 000.00"/>
    <s v="15 972 000.00"/>
    <m/>
    <d v="2026-08-03T00:00:00"/>
    <s v="0000-00-00"/>
    <m/>
    <s v="YASSIE"/>
    <s v="YASSIE"/>
    <s v="C102"/>
    <s v="E214_DRB"/>
    <s v="DRH-ADMIN"/>
    <s v="STD"/>
    <m/>
    <m/>
    <s v="E"/>
    <s v="E"/>
    <s v="RAVONINJATOVO Nadia"/>
    <s v="ANDRIANINA Rebecca"/>
    <m/>
    <n v="14862"/>
    <s v="C102"/>
    <n v="723"/>
    <n v="1"/>
    <s v="2026-07-28"/>
  </r>
  <r>
    <x v="59"/>
    <s v="MADAJOB"/>
    <s v="PRESTATION DE SERVICE"/>
    <x v="95"/>
    <n v="1"/>
    <s v="UN"/>
    <n v="1504400"/>
    <m/>
    <n v="1504400"/>
    <m/>
    <m/>
    <m/>
    <m/>
    <s v="MGA"/>
    <n v="0"/>
    <x v="0"/>
    <s v="2026-08-03"/>
    <n v="139259"/>
    <m/>
    <m/>
    <s v="1 805 280.00"/>
    <n v="20"/>
    <n v="1"/>
    <m/>
    <s v="PRICTRL"/>
    <s v="True"/>
    <s v="DFG"/>
    <s v="E214_DAF"/>
    <s v="DRH-ADMIN"/>
    <s v="NA"/>
    <m/>
    <n v="1"/>
    <s v="1 504 400.00"/>
    <s v="YASMG"/>
    <m/>
    <s v="NADIA7"/>
    <s v="1 504 400.00"/>
    <s v="1 805 280.00"/>
    <m/>
    <d v="2026-08-03T00:00:00"/>
    <s v="0000-00-00"/>
    <m/>
    <s v="YASSIE"/>
    <s v="YASSIE"/>
    <s v="C700"/>
    <s v="E214_DAF"/>
    <s v="DRH-ADMIN"/>
    <s v="STD"/>
    <m/>
    <m/>
    <s v="E"/>
    <s v="E"/>
    <s v="RAVONINJATOVO Nadia"/>
    <s v="ANDRIANINA Rebecca"/>
    <m/>
    <n v="14862"/>
    <s v="C700"/>
    <n v="723"/>
    <n v="1"/>
    <s v="2026-07-28"/>
  </r>
  <r>
    <x v="60"/>
    <s v="MADAJOB"/>
    <s v="PRESTATION DE SERVICE"/>
    <x v="96"/>
    <n v="1"/>
    <s v="UN"/>
    <n v="1439972"/>
    <m/>
    <n v="1439972"/>
    <m/>
    <m/>
    <m/>
    <m/>
    <s v="MGA"/>
    <n v="0"/>
    <x v="0"/>
    <s v="2026-08-03"/>
    <n v="139257"/>
    <m/>
    <m/>
    <s v="1 727 966.40"/>
    <n v="20"/>
    <n v="1"/>
    <m/>
    <s v="PRICTRL"/>
    <s v="True"/>
    <s v="DFG"/>
    <s v="E214_DAF"/>
    <s v="DRH-ADMIN"/>
    <s v="NA"/>
    <m/>
    <n v="1"/>
    <s v="1 439 972.00"/>
    <s v="YASMG"/>
    <m/>
    <s v="NADIA7"/>
    <s v="1 439 972.00"/>
    <s v="1 727 966.40"/>
    <m/>
    <d v="2026-08-03T00:00:00"/>
    <s v="0000-00-00"/>
    <m/>
    <s v="YASSIE"/>
    <s v="YASSIE"/>
    <s v="C700"/>
    <s v="E214_DAF"/>
    <s v="DRH-ADMIN"/>
    <s v="STD"/>
    <m/>
    <m/>
    <s v="E"/>
    <s v="E"/>
    <s v="RAVONINJATOVO Nadia"/>
    <s v="ANDRIANINA Rebecca"/>
    <m/>
    <n v="14862"/>
    <s v="C700"/>
    <n v="723"/>
    <n v="1"/>
    <s v="2026-07-28"/>
  </r>
  <r>
    <x v="61"/>
    <s v="MADAJOB"/>
    <s v="PRESTATION DE SERVICE"/>
    <x v="97"/>
    <n v="1"/>
    <s v="UN"/>
    <n v="1566350"/>
    <m/>
    <n v="1566350"/>
    <m/>
    <m/>
    <m/>
    <m/>
    <s v="MGA"/>
    <n v="0"/>
    <x v="0"/>
    <s v="2026-08-03"/>
    <n v="139256"/>
    <m/>
    <m/>
    <s v="1 879 620.00"/>
    <n v="20"/>
    <n v="1"/>
    <m/>
    <s v="PRICTRL"/>
    <s v="True"/>
    <s v="DFG"/>
    <s v="E214_DAF"/>
    <s v="DRH-ADMIN"/>
    <s v="NA"/>
    <m/>
    <n v="1"/>
    <s v="1 566 350.00"/>
    <s v="YASMG"/>
    <m/>
    <s v="NADIA7"/>
    <s v="1 566 350.00"/>
    <s v="1 879 620.00"/>
    <m/>
    <d v="2026-08-03T00:00:00"/>
    <s v="0000-00-00"/>
    <m/>
    <s v="YASSIE"/>
    <s v="YASSIE"/>
    <s v="C700"/>
    <s v="E214_DAF"/>
    <s v="DRH-ADMIN"/>
    <s v="STD"/>
    <m/>
    <m/>
    <s v="E"/>
    <s v="E"/>
    <s v="RAVONINJATOVO Nadia"/>
    <s v="ANDRIANINA Rebecca"/>
    <m/>
    <n v="14862"/>
    <s v="C700"/>
    <n v="723"/>
    <n v="1"/>
    <s v="2026-07-28"/>
  </r>
  <r>
    <x v="62"/>
    <s v="MADAJOB"/>
    <s v="PRESTATION DE SERVICE"/>
    <x v="98"/>
    <n v="1"/>
    <s v="UN"/>
    <n v="1628300"/>
    <m/>
    <n v="1628300"/>
    <m/>
    <m/>
    <m/>
    <m/>
    <s v="MGA"/>
    <n v="0"/>
    <x v="0"/>
    <s v="2026-08-03"/>
    <n v="139255"/>
    <m/>
    <m/>
    <s v="1 953 960.00"/>
    <n v="20"/>
    <n v="1"/>
    <m/>
    <s v="PRICTRL"/>
    <s v="True"/>
    <s v="DRH"/>
    <s v="E214_DRH"/>
    <s v="DRH-ADMIN"/>
    <s v="NA"/>
    <m/>
    <n v="1"/>
    <s v="1 628 300.00"/>
    <s v="YASMG"/>
    <m/>
    <s v="NADIA7"/>
    <s v="1 628 300.00"/>
    <s v="1 953 960.00"/>
    <s v="F"/>
    <d v="2026-08-03T00:00:00"/>
    <s v="0000-00-00"/>
    <m/>
    <s v="YASSIE"/>
    <s v="YASSIE"/>
    <s v="C600"/>
    <s v="E214_DRH"/>
    <s v="DRH-ADMIN"/>
    <s v="STD"/>
    <m/>
    <m/>
    <s v="E"/>
    <s v="E"/>
    <s v="RAVONINJATOVO Nadia"/>
    <s v="ANDRIANINA Rebecca"/>
    <m/>
    <n v="14862"/>
    <s v="C600"/>
    <n v="723"/>
    <n v="1"/>
    <s v="2026-07-28"/>
  </r>
  <r>
    <x v="63"/>
    <s v="PRICE"/>
    <s v="FLAT  CABLE"/>
    <x v="99"/>
    <n v="525"/>
    <s v="PIE"/>
    <n v="26000"/>
    <m/>
    <n v="13650000"/>
    <m/>
    <m/>
    <m/>
    <m/>
    <s v="MGA"/>
    <n v="0"/>
    <x v="0"/>
    <s v="2026-08-03"/>
    <n v="139252"/>
    <m/>
    <m/>
    <s v="16 380 000.00"/>
    <n v="20"/>
    <n v="1"/>
    <m/>
    <s v="FRNPAPF"/>
    <s v="True"/>
    <s v="DCG"/>
    <s v="CM_MBL_DCG"/>
    <s v="DCG-SHS"/>
    <s v="NA"/>
    <m/>
    <n v="525"/>
    <s v="13 650 000.00"/>
    <s v="YASMG"/>
    <m/>
    <s v="FELANA13"/>
    <s v="13 650 000.00"/>
    <s v="16 380 000.00"/>
    <s v="F"/>
    <d v="2026-08-03T00:00:00"/>
    <s v="0000-00-00"/>
    <s v="CABLE"/>
    <s v="YASSIE"/>
    <s v="GALE"/>
    <s v="C100"/>
    <s v="CM_MBL_DCG"/>
    <s v="DCG-SHS"/>
    <s v="STD"/>
    <m/>
    <m/>
    <s v="E"/>
    <s v="E"/>
    <s v="Felana RARIVOSON"/>
    <s v="RAZAFINDRAHAGA Setra"/>
    <m/>
    <n v="10011"/>
    <s v="C100"/>
    <n v="2632"/>
    <n v="1"/>
    <s v="2026-07-28"/>
  </r>
  <r>
    <x v="64"/>
    <s v="MANAJ SARL"/>
    <s v="PRESTATION DE SERVICE"/>
    <x v="100"/>
    <n v="1"/>
    <s v="UN"/>
    <n v="1950000"/>
    <m/>
    <n v="1950000"/>
    <m/>
    <m/>
    <m/>
    <m/>
    <s v="MGA"/>
    <n v="0"/>
    <x v="0"/>
    <s v="2026-08-03"/>
    <n v="139214"/>
    <m/>
    <m/>
    <s v="1 950 000.00"/>
    <n v="0"/>
    <n v="1"/>
    <m/>
    <s v="PRICTRL"/>
    <s v="True"/>
    <s v="DCG"/>
    <s v="E250_DRB"/>
    <s v="DCG-DRB"/>
    <s v="NA"/>
    <m/>
    <n v="1"/>
    <s v="1 950 000.00"/>
    <s v="YASMG"/>
    <m/>
    <s v="FELANA13"/>
    <s v="6 450 000.00"/>
    <s v="6 450 000.00"/>
    <m/>
    <d v="2026-08-03T00:00:00"/>
    <s v="0000-00-00"/>
    <s v="INSTALLATION BORNE TICKETING TANA &amp; EST &amp; MAJUNGA"/>
    <s v="YASSIE"/>
    <s v="YASSIE"/>
    <s v="C102"/>
    <s v="E250_DRB"/>
    <s v="DCG-DRB"/>
    <s v="STD"/>
    <m/>
    <m/>
    <s v="E"/>
    <s v="E"/>
    <s v="Felana RARIVOSON"/>
    <s v="RAZAFINDRAHAGA Setra"/>
    <m/>
    <n v="14862"/>
    <s v="C102"/>
    <n v="2536"/>
    <n v="1"/>
    <s v="2026-07-23"/>
  </r>
  <r>
    <x v="64"/>
    <s v="MANAJ SARL"/>
    <s v="PRESTATION DE SERVICE"/>
    <x v="101"/>
    <n v="1"/>
    <s v="UN"/>
    <n v="2200000"/>
    <m/>
    <n v="2200000"/>
    <m/>
    <m/>
    <m/>
    <m/>
    <s v="MGA"/>
    <n v="0"/>
    <x v="0"/>
    <s v="2026-08-03"/>
    <n v="139214"/>
    <m/>
    <m/>
    <s v="2 200 000.00"/>
    <n v="0"/>
    <n v="2"/>
    <m/>
    <s v="PRICTRL"/>
    <s v="True"/>
    <s v="DCG"/>
    <s v="E250_DRB"/>
    <s v="DCG-DRB"/>
    <s v="NA"/>
    <m/>
    <n v="1"/>
    <s v="2 200 000.00"/>
    <s v="YASMG"/>
    <m/>
    <s v="FELANA13"/>
    <s v="6 450 000.00"/>
    <s v="6 450 000.00"/>
    <m/>
    <d v="2026-08-03T00:00:00"/>
    <s v="0000-00-00"/>
    <s v="INSTALLATION BORNE TICKETING TANA &amp; EST &amp; MAJUNGA"/>
    <s v="YASSIE"/>
    <s v="YASSIE"/>
    <s v="C102"/>
    <s v="E250_DRB"/>
    <s v="DCG-DRB"/>
    <s v="STD"/>
    <m/>
    <m/>
    <s v="E"/>
    <s v="E"/>
    <s v="Felana RARIVOSON"/>
    <s v="RAZAFINDRAHAGA Setra"/>
    <m/>
    <n v="14862"/>
    <s v="C102"/>
    <n v="2536"/>
    <n v="2"/>
    <s v="2026-07-23"/>
  </r>
  <r>
    <x v="64"/>
    <s v="MANAJ SARL"/>
    <s v="PRESTATION DE SERVICE"/>
    <x v="102"/>
    <n v="1"/>
    <s v="UN"/>
    <n v="2300000"/>
    <m/>
    <n v="2300000"/>
    <m/>
    <m/>
    <m/>
    <m/>
    <s v="MGA"/>
    <n v="0"/>
    <x v="0"/>
    <s v="2026-08-03"/>
    <n v="139214"/>
    <m/>
    <m/>
    <s v="2 300 000.00"/>
    <n v="0"/>
    <n v="3"/>
    <m/>
    <s v="PRICTRL"/>
    <s v="True"/>
    <s v="DCG"/>
    <s v="E250_DRB"/>
    <s v="DCG-DRB"/>
    <s v="NA"/>
    <m/>
    <n v="1"/>
    <s v="2 300 000.00"/>
    <s v="YASMG"/>
    <m/>
    <s v="FELANA13"/>
    <s v="6 450 000.00"/>
    <s v="6 450 000.00"/>
    <m/>
    <d v="2026-08-03T00:00:00"/>
    <s v="0000-00-00"/>
    <s v="INSTALLATION BORNE TICKETING TANA &amp; EST &amp; MAJUNGA"/>
    <s v="YASSIE"/>
    <s v="YASSIE"/>
    <s v="C102"/>
    <s v="E250_DRB"/>
    <s v="DCG-DRB"/>
    <s v="STD"/>
    <m/>
    <m/>
    <s v="E"/>
    <s v="E"/>
    <s v="Felana RARIVOSON"/>
    <s v="RAZAFINDRAHAGA Setra"/>
    <m/>
    <n v="14862"/>
    <s v="C102"/>
    <n v="2536"/>
    <n v="3"/>
    <s v="2026-07-23"/>
  </r>
  <r>
    <x v="65"/>
    <s v="MADAJOB"/>
    <s v="PRESTATION DE SERVICE"/>
    <x v="103"/>
    <n v="1"/>
    <s v="UN"/>
    <n v="122400.12"/>
    <m/>
    <n v="122400.12"/>
    <m/>
    <m/>
    <m/>
    <m/>
    <s v="MGA"/>
    <n v="0"/>
    <x v="0"/>
    <s v="2026-08-03"/>
    <n v="139254"/>
    <m/>
    <m/>
    <s v="146 880.14"/>
    <n v="20"/>
    <n v="1"/>
    <m/>
    <s v="PRICTRL"/>
    <s v="True"/>
    <s v="DSI"/>
    <s v="E214_DSI"/>
    <s v="DRH-ADMIN"/>
    <s v="NA"/>
    <m/>
    <n v="1"/>
    <s v="122 400.12"/>
    <s v="YASMG"/>
    <m/>
    <s v="NADIA7"/>
    <s v="122 400.12"/>
    <s v="146 880.14"/>
    <m/>
    <d v="2026-08-03T00:00:00"/>
    <s v="0000-00-00"/>
    <m/>
    <s v="YASSIE"/>
    <s v="YASSIE"/>
    <s v="C800"/>
    <s v="E214_DSI"/>
    <s v="DRH-ADMIN"/>
    <s v="STD"/>
    <m/>
    <m/>
    <s v="E"/>
    <s v="E"/>
    <s v="RAVONINJATOVO Nadia"/>
    <s v="ANDRIANINA Rebecca"/>
    <m/>
    <n v="14862"/>
    <s v="C800"/>
    <n v="723"/>
    <n v="1"/>
    <s v="2026-07-28"/>
  </r>
  <r>
    <x v="66"/>
    <s v="MADAJOB"/>
    <s v="PRESTATION DE SERVICE"/>
    <x v="104"/>
    <n v="1"/>
    <s v="UN"/>
    <n v="6707900"/>
    <m/>
    <n v="6707900"/>
    <m/>
    <m/>
    <m/>
    <m/>
    <s v="MGA"/>
    <n v="0"/>
    <x v="0"/>
    <s v="2026-08-03"/>
    <n v="139253"/>
    <m/>
    <m/>
    <s v="8 049 480.00"/>
    <n v="20"/>
    <n v="1"/>
    <m/>
    <s v="PRICTRL"/>
    <s v="True"/>
    <s v="DFG"/>
    <s v="E214_DAF"/>
    <s v="DRH-ADMIN"/>
    <s v="NA"/>
    <m/>
    <n v="1"/>
    <s v="6 707 900.00"/>
    <s v="YASMG"/>
    <m/>
    <s v="NADIA7"/>
    <s v="6 707 900.00"/>
    <s v="8 049 480.00"/>
    <m/>
    <d v="2026-08-03T00:00:00"/>
    <s v="0000-00-00"/>
    <m/>
    <s v="YASSIE"/>
    <s v="YASSIE"/>
    <s v="C700"/>
    <s v="E214_DAF"/>
    <s v="DRH-ADMIN"/>
    <s v="STD"/>
    <m/>
    <m/>
    <s v="E"/>
    <s v="E"/>
    <s v="RAVONINJATOVO Nadia"/>
    <s v="ANDRIANINA Rebecca"/>
    <m/>
    <n v="14862"/>
    <s v="C700"/>
    <n v="723"/>
    <n v="1"/>
    <s v="2026-07-28"/>
  </r>
  <r>
    <x v="67"/>
    <s v="LCS CONSULTING"/>
    <s v="PRESTATION DE SERVICE"/>
    <x v="105"/>
    <n v="1"/>
    <s v="UN"/>
    <n v="155300"/>
    <m/>
    <n v="155300"/>
    <m/>
    <m/>
    <m/>
    <m/>
    <s v="MGA"/>
    <n v="0"/>
    <x v="0"/>
    <s v="2026-08-03"/>
    <n v="139250"/>
    <m/>
    <m/>
    <s v="155 300.00"/>
    <n v="0"/>
    <n v="1"/>
    <m/>
    <s v="PRICTRL"/>
    <s v="True"/>
    <s v="DTG"/>
    <s v="E214_DTG"/>
    <s v="DRH-ADMIN"/>
    <s v="NA"/>
    <m/>
    <n v="1"/>
    <s v="155 300.00"/>
    <s v="YASMG"/>
    <m/>
    <s v="NADIA7"/>
    <s v="155 300.00"/>
    <s v="155 300.00"/>
    <s v="F"/>
    <d v="2026-08-03T00:00:00"/>
    <s v="0000-00-00"/>
    <m/>
    <s v="YASSIE"/>
    <s v="YASSIE"/>
    <s v="C500"/>
    <s v="E214_DTG"/>
    <s v="DRH-ADMIN"/>
    <s v="STD"/>
    <m/>
    <m/>
    <s v="E"/>
    <s v="E"/>
    <s v="RAVONINJATOVO Nadia"/>
    <s v="ANDRIANINA Rebecca"/>
    <m/>
    <n v="14862"/>
    <s v="C500"/>
    <n v="2490"/>
    <n v="1"/>
    <s v="2026-07-28"/>
  </r>
  <r>
    <x v="68"/>
    <s v="SOCIETE DE GESTION ET EXPLOITATION DE M/CAR"/>
    <s v="COLLATION"/>
    <x v="106"/>
    <n v="15"/>
    <s v="UN"/>
    <n v="25000"/>
    <m/>
    <n v="375000"/>
    <m/>
    <m/>
    <m/>
    <m/>
    <s v="MGA"/>
    <n v="0"/>
    <x v="0"/>
    <s v="2026-08-03"/>
    <n v="139220"/>
    <m/>
    <m/>
    <s v="450 000.00"/>
    <n v="20"/>
    <n v="1"/>
    <m/>
    <s v="VDPPERD"/>
    <s v="True"/>
    <s v="DRH"/>
    <s v="E219_DRH"/>
    <s v="DRH-DRH"/>
    <s v="NA"/>
    <m/>
    <n v="15"/>
    <s v="375 000.00"/>
    <s v="YASMG"/>
    <m/>
    <s v="NADIA7"/>
    <s v="375 000.00"/>
    <s v="450 000.00"/>
    <s v="F"/>
    <d v="2026-08-03T00:00:00"/>
    <s v="0000-00-00"/>
    <m/>
    <s v="YASSIE"/>
    <s v="YASSIE"/>
    <s v="C600"/>
    <s v="E219_DRH"/>
    <s v="DRH-DRH"/>
    <s v="STD"/>
    <m/>
    <m/>
    <s v="E"/>
    <s v="E"/>
    <s v="RAVONINJATOVO Nadia"/>
    <s v="BRUSCAGNIN Tiana"/>
    <m/>
    <n v="12682"/>
    <s v="C600"/>
    <n v="119"/>
    <n v="1"/>
    <s v="2026-07-23"/>
  </r>
  <r>
    <x v="69"/>
    <s v="ANDRIANOMENJANAHARY Brice Marie Jocelyn"/>
    <s v="LOCATION BUREAU"/>
    <x v="107"/>
    <n v="1"/>
    <s v="PIE"/>
    <n v="1000000"/>
    <m/>
    <n v="1000000"/>
    <m/>
    <m/>
    <m/>
    <m/>
    <s v="MGA"/>
    <n v="0"/>
    <x v="0"/>
    <s v="2026-08-03"/>
    <n v="139215"/>
    <m/>
    <m/>
    <s v="1 000 000.00"/>
    <n v="0"/>
    <n v="1"/>
    <m/>
    <s v="LOCLOCT"/>
    <s v="True"/>
    <s v="DRH"/>
    <s v="E250_DRH"/>
    <s v="DRH-ADMIN"/>
    <s v="NA"/>
    <m/>
    <n v="1"/>
    <s v="1 000 000.00"/>
    <s v="YASMG"/>
    <m/>
    <s v="NADIA7"/>
    <s v="1 000 000.00"/>
    <s v="1 000 000.00"/>
    <s v="F"/>
    <d v="2026-08-03T00:00:00"/>
    <s v="0000-00-00"/>
    <m/>
    <s v="YASSIE"/>
    <s v="YASSIE"/>
    <s v="C600"/>
    <s v="E250_DRH"/>
    <s v="DRH-ADMIN"/>
    <s v="STD"/>
    <m/>
    <m/>
    <s v="E"/>
    <s v="E"/>
    <s v="RAVONINJATOVO Nadia"/>
    <s v="ANDRIANINA Rebecca"/>
    <m/>
    <n v="13858"/>
    <s v="C600"/>
    <n v="7100"/>
    <n v="1"/>
    <s v="2026-07-23"/>
  </r>
  <r>
    <x v="70"/>
    <s v="ERICSSON AB SWEDEN"/>
    <s v="REMISE"/>
    <x v="108"/>
    <n v="1"/>
    <s v="UN"/>
    <n v="643"/>
    <m/>
    <n v="643"/>
    <n v="643"/>
    <m/>
    <m/>
    <m/>
    <s v="EUR"/>
    <n v="0"/>
    <x v="0"/>
    <s v="2026-08-04"/>
    <n v="139336"/>
    <m/>
    <m/>
    <s v="-643.00"/>
    <n v="0"/>
    <n v="2"/>
    <m/>
    <s v="GELACCS"/>
    <s v="True"/>
    <s v="DTG"/>
    <s v="2026-DT-021002"/>
    <s v="DTG"/>
    <s v="NA"/>
    <m/>
    <n v="1"/>
    <s v="-643.00"/>
    <s v="YASMG"/>
    <m/>
    <s v="ELIE3"/>
    <s v="2 574.00"/>
    <s v="2 574.00"/>
    <m/>
    <d v="2026-08-03T00:00:00"/>
    <s v="0000-00-00"/>
    <s v="Achat de license capacité FH"/>
    <s v="YASSIE"/>
    <s v="YASSIE"/>
    <s v="C500"/>
    <s v="2026-DT-021002"/>
    <s v="DTG"/>
    <s v="IMPORT"/>
    <m/>
    <m/>
    <s v="E"/>
    <s v="E"/>
    <s v="ANDRIAMANANTSOA Elie"/>
    <s v="RASAMOELINA Haritsoa Oliva"/>
    <m/>
    <n v="2057"/>
    <s v="C500"/>
    <n v="3211"/>
    <n v="2"/>
    <s v="2026-07-30"/>
  </r>
  <r>
    <x v="70"/>
    <s v="ERICSSON AB SWEDEN"/>
    <s v="LICENCE"/>
    <x v="109"/>
    <n v="1"/>
    <s v="UN"/>
    <n v="3217"/>
    <m/>
    <n v="3217"/>
    <m/>
    <m/>
    <m/>
    <m/>
    <s v="EUR"/>
    <n v="0"/>
    <x v="0"/>
    <s v="2026-08-04"/>
    <n v="139336"/>
    <m/>
    <m/>
    <s v="3 217.00"/>
    <n v="0"/>
    <n v="1"/>
    <m/>
    <s v="DOCLICD"/>
    <s v="True"/>
    <s v="DTG"/>
    <s v="2026-DT-021002"/>
    <s v="DTG"/>
    <s v="NA"/>
    <m/>
    <n v="1"/>
    <s v="3 217.00"/>
    <s v="YASMG"/>
    <m/>
    <s v="ELIE3"/>
    <s v="2 574.00"/>
    <s v="2 574.00"/>
    <m/>
    <d v="2026-08-03T00:00:00"/>
    <s v="0000-00-00"/>
    <s v="Achat de license capacité FH"/>
    <s v="YASSIE"/>
    <s v="YASSIE"/>
    <s v="C500"/>
    <s v="2026-DT-021002"/>
    <s v="DTG"/>
    <s v="IMPORT"/>
    <m/>
    <m/>
    <s v="E"/>
    <s v="E"/>
    <s v="ANDRIAMANANTSOA Elie"/>
    <s v="RASAMOELINA Haritsoa Oliva"/>
    <m/>
    <n v="7130"/>
    <s v="C500"/>
    <n v="3211"/>
    <n v="1"/>
    <s v="2026-07-30"/>
  </r>
  <r>
    <x v="71"/>
    <s v="GRANDE DISTRIBUTION SERVICE"/>
    <s v="PRESTATION DIVERS"/>
    <x v="110"/>
    <n v="93"/>
    <s v="PIE"/>
    <n v="5000"/>
    <m/>
    <n v="465000"/>
    <m/>
    <m/>
    <m/>
    <m/>
    <s v="MGA"/>
    <n v="0"/>
    <x v="0"/>
    <s v="2026-08-03"/>
    <n v="139130"/>
    <m/>
    <m/>
    <s v="465 000.00"/>
    <n v="0"/>
    <n v="1"/>
    <m/>
    <s v="PRICTRL"/>
    <s v="False"/>
    <s v="DCG"/>
    <s v="E110_TR_DCOM"/>
    <s v="DCG-COM"/>
    <s v="NA"/>
    <m/>
    <n v="0"/>
    <s v="0.00"/>
    <s v="YASMG"/>
    <m/>
    <s v="FELANA13"/>
    <s v="465 000.00"/>
    <s v="465 000.00"/>
    <s v="F"/>
    <d v="2026-08-03T00:00:00"/>
    <s v="0000-00-00"/>
    <s v="Flocage Notyfolio - Validé en IC le 16/07/2026"/>
    <s v="YASSIE"/>
    <s v="YASSIE"/>
    <s v="C100"/>
    <s v="E110_TR_DCOM"/>
    <s v="DCG-COM"/>
    <s v="STD"/>
    <m/>
    <m/>
    <s v="S"/>
    <s v="S"/>
    <s v="Felana RARIVOSON"/>
    <s v="RAZAFINDRAHAGA Setra"/>
    <m/>
    <n v="11533"/>
    <s v="C100"/>
    <n v="820"/>
    <n v="1"/>
    <s v="2026-07-30"/>
  </r>
  <r>
    <x v="72"/>
    <s v="SOCIETE DE GESTION ET EXPLOITATION DE M/CAR"/>
    <s v="COLLATION"/>
    <x v="111"/>
    <n v="50"/>
    <s v="UN"/>
    <n v="35000"/>
    <m/>
    <n v="1750000"/>
    <m/>
    <m/>
    <m/>
    <m/>
    <s v="MGA"/>
    <n v="0"/>
    <x v="0"/>
    <s v="2026-08-03"/>
    <n v="139373"/>
    <m/>
    <m/>
    <s v="2 100 000.00"/>
    <n v="20"/>
    <n v="1"/>
    <m/>
    <s v="VDPPERD"/>
    <s v="True"/>
    <s v="DCG"/>
    <s v="E219_DCG"/>
    <s v="DCG-DVE"/>
    <s v="NA"/>
    <m/>
    <n v="50"/>
    <s v="1 750 000.00"/>
    <s v="YASMG"/>
    <m/>
    <s v="FELANA13"/>
    <s v="1 750 000.00"/>
    <s v="2 100 000.00"/>
    <s v="F"/>
    <d v="2026-08-03T00:00:00"/>
    <s v="0000-00-00"/>
    <s v="Lancement de Moris Mada Connect - 6 AOUT"/>
    <s v="YASSIE"/>
    <s v="YASSIE"/>
    <s v="C103"/>
    <s v="E219_DCG"/>
    <s v="DCG-DVE"/>
    <s v="STD"/>
    <m/>
    <m/>
    <s v="E"/>
    <s v="E"/>
    <s v="Felana RARIVOSON"/>
    <s v="RAZAFINDRAHAGA Setra"/>
    <m/>
    <n v="12682"/>
    <s v="C103"/>
    <n v="119"/>
    <n v="1"/>
    <s v="2026-08-03"/>
  </r>
  <r>
    <x v="73"/>
    <s v="LCS CONSULTING"/>
    <s v="PRESTATION EXTERNE"/>
    <x v="112"/>
    <n v="8"/>
    <s v="UN"/>
    <n v="1315050"/>
    <m/>
    <n v="10520400"/>
    <m/>
    <m/>
    <m/>
    <m/>
    <s v="MGA"/>
    <n v="0"/>
    <x v="0"/>
    <s v="2026-08-03"/>
    <n v="139161"/>
    <m/>
    <m/>
    <s v="12 624 480.00"/>
    <n v="20"/>
    <n v="1"/>
    <m/>
    <s v="PRICTRL"/>
    <s v="True"/>
    <s v="DCG"/>
    <s v="E214_DCG"/>
    <s v="DCG-SHS"/>
    <s v="NA"/>
    <m/>
    <n v="8"/>
    <s v="10 520 400.00"/>
    <s v="YASMG"/>
    <m/>
    <s v="FELANA13"/>
    <s v="10 520 400.00"/>
    <s v="12 624 480.00"/>
    <m/>
    <d v="2026-08-03T00:00:00"/>
    <s v="0000-00-00"/>
    <s v="Agents Intérimaires KYC"/>
    <s v="YASSIE"/>
    <s v="YASSIE"/>
    <s v="C100"/>
    <s v="E214_DCG"/>
    <s v="DCG-SHS"/>
    <s v="STD"/>
    <m/>
    <m/>
    <s v="E"/>
    <s v="E"/>
    <s v="Felana RARIVOSON"/>
    <s v="ANDRIAMIRIJA Luca"/>
    <m/>
    <n v="1264"/>
    <s v="C100"/>
    <n v="2490"/>
    <n v="1"/>
    <s v="2026-07-21"/>
  </r>
  <r>
    <x v="74"/>
    <s v="LCS CONSULTING"/>
    <s v="PRESTATION DE SERVICE"/>
    <x v="113"/>
    <n v="1"/>
    <s v="UN"/>
    <n v="24057000"/>
    <m/>
    <n v="24057000"/>
    <m/>
    <m/>
    <m/>
    <m/>
    <s v="MGA"/>
    <n v="0"/>
    <x v="0"/>
    <s v="2026-08-03"/>
    <n v="139194"/>
    <m/>
    <m/>
    <s v="24 057 000.00"/>
    <n v="0"/>
    <n v="1"/>
    <m/>
    <s v="PRICTRL"/>
    <s v="True"/>
    <s v="DCG"/>
    <s v="E214_DVI"/>
    <s v="DRH-ADMIN"/>
    <s v="NA"/>
    <m/>
    <n v="1"/>
    <s v="24 057 000.00"/>
    <s v="YASMG"/>
    <m/>
    <s v="NADIA7"/>
    <s v="24 057 000.00"/>
    <s v="24 057 000.00"/>
    <m/>
    <d v="2026-08-03T00:00:00"/>
    <s v="0000-00-00"/>
    <m/>
    <s v="YASSIE"/>
    <s v="YASSIE"/>
    <s v="C104"/>
    <s v="E214_DVI"/>
    <s v="DRH-ADMIN"/>
    <s v="STD"/>
    <m/>
    <m/>
    <s v="E"/>
    <s v="E"/>
    <s v="RAVONINJATOVO Nadia"/>
    <s v="ANDRIANINA Rebecca"/>
    <m/>
    <n v="14862"/>
    <s v="C104"/>
    <n v="2490"/>
    <n v="1"/>
    <s v="2026-07-22"/>
  </r>
  <r>
    <x v="75"/>
    <s v="LCS CONSULTING"/>
    <s v="PRESTATION DE SERVICE"/>
    <x v="114"/>
    <n v="1"/>
    <s v="UN"/>
    <n v="35520000"/>
    <m/>
    <n v="35520000"/>
    <m/>
    <m/>
    <m/>
    <m/>
    <s v="MGA"/>
    <n v="0"/>
    <x v="0"/>
    <s v="2026-08-03"/>
    <n v="139193"/>
    <m/>
    <m/>
    <s v="35 520 000.00"/>
    <n v="0"/>
    <n v="1"/>
    <m/>
    <s v="PRICTRL"/>
    <s v="True"/>
    <s v="DCG"/>
    <s v="E214_DVI"/>
    <s v="DRH-ADMIN"/>
    <s v="NA"/>
    <m/>
    <n v="1"/>
    <s v="35 520 000.00"/>
    <s v="YASMG"/>
    <m/>
    <s v="NADIA7"/>
    <s v="35 520 000.00"/>
    <s v="35 520 000.00"/>
    <m/>
    <d v="2026-08-03T00:00:00"/>
    <s v="0000-00-00"/>
    <m/>
    <s v="YASSIE"/>
    <s v="YASSIE"/>
    <s v="C104"/>
    <s v="E214_DVI"/>
    <s v="DRH-ADMIN"/>
    <s v="STD"/>
    <m/>
    <m/>
    <s v="E"/>
    <s v="E"/>
    <s v="RAVONINJATOVO Nadia"/>
    <s v="ANDRIANINA Rebecca"/>
    <m/>
    <n v="14862"/>
    <s v="C104"/>
    <n v="2490"/>
    <n v="1"/>
    <s v="2026-07-22"/>
  </r>
  <r>
    <x v="76"/>
    <s v="LCS CONSULTING"/>
    <s v="PRESTATION DE SERVICE"/>
    <x v="115"/>
    <n v="1"/>
    <s v="UN"/>
    <n v="54675000"/>
    <m/>
    <n v="54675000"/>
    <m/>
    <m/>
    <m/>
    <m/>
    <s v="MGA"/>
    <n v="0"/>
    <x v="0"/>
    <s v="2026-08-03"/>
    <n v="139192"/>
    <m/>
    <m/>
    <s v="54 675 000.00"/>
    <n v="0"/>
    <n v="1"/>
    <m/>
    <s v="PRICTRL"/>
    <s v="True"/>
    <s v="DCG"/>
    <s v="E214_DVI"/>
    <s v="DRH-ADMIN"/>
    <s v="NA"/>
    <m/>
    <n v="1"/>
    <s v="54 675 000.00"/>
    <s v="YASMG"/>
    <m/>
    <s v="NADIA7"/>
    <s v="54 675 000.00"/>
    <s v="54 675 000.00"/>
    <m/>
    <d v="2026-08-03T00:00:00"/>
    <s v="0000-00-00"/>
    <m/>
    <s v="YASSIE"/>
    <s v="YASSIE"/>
    <s v="C104"/>
    <s v="E214_DVI"/>
    <s v="DRH-ADMIN"/>
    <s v="STD"/>
    <m/>
    <m/>
    <s v="E"/>
    <s v="E"/>
    <s v="RAVONINJATOVO Nadia"/>
    <s v="ANDRIANINA Rebecca"/>
    <m/>
    <n v="14862"/>
    <s v="C104"/>
    <n v="2490"/>
    <n v="1"/>
    <s v="2026-07-22"/>
  </r>
  <r>
    <x v="77"/>
    <s v="LCS CONSULTING"/>
    <s v="PRESTATION DE SERVICE"/>
    <x v="116"/>
    <n v="1"/>
    <s v="UN"/>
    <n v="3645000"/>
    <m/>
    <n v="3645000"/>
    <m/>
    <m/>
    <m/>
    <m/>
    <s v="MGA"/>
    <n v="0"/>
    <x v="0"/>
    <s v="2026-08-03"/>
    <n v="139191"/>
    <m/>
    <m/>
    <s v="3 645 000.00"/>
    <n v="0"/>
    <n v="1"/>
    <m/>
    <s v="PRICTRL"/>
    <s v="True"/>
    <s v="DCG"/>
    <s v="E214_DVI"/>
    <s v="DRH-ADMIN"/>
    <s v="NA"/>
    <m/>
    <n v="1"/>
    <s v="3 645 000.00"/>
    <s v="YASMG"/>
    <m/>
    <s v="NADIA7"/>
    <s v="3 645 000.00"/>
    <s v="3 645 000.00"/>
    <s v="F"/>
    <d v="2026-08-03T00:00:00"/>
    <s v="0000-00-00"/>
    <m/>
    <s v="YASSIE"/>
    <s v="YASSIE"/>
    <s v="C104"/>
    <s v="E214_DVI"/>
    <s v="DRH-ADMIN"/>
    <s v="STD"/>
    <m/>
    <m/>
    <s v="E"/>
    <s v="E"/>
    <s v="RAVONINJATOVO Nadia"/>
    <s v="ANDRIANINA Rebecca"/>
    <m/>
    <n v="14862"/>
    <s v="C104"/>
    <n v="2490"/>
    <n v="1"/>
    <s v="2026-07-22"/>
  </r>
  <r>
    <x v="78"/>
    <s v="LCS CONSULTING"/>
    <s v="PRESTATION DE SERVICE"/>
    <x v="117"/>
    <n v="1"/>
    <s v="UN"/>
    <n v="3804200"/>
    <m/>
    <n v="3804200"/>
    <m/>
    <m/>
    <m/>
    <m/>
    <s v="MGA"/>
    <n v="0"/>
    <x v="0"/>
    <s v="2026-08-03"/>
    <n v="139189"/>
    <m/>
    <m/>
    <s v="3 804 200.00"/>
    <n v="0"/>
    <n v="1"/>
    <m/>
    <s v="PRICTRL"/>
    <s v="True"/>
    <s v="DTG"/>
    <s v="E214_DTG"/>
    <s v="DRH-ADMIN"/>
    <s v="NA"/>
    <m/>
    <n v="1"/>
    <s v="3 804 200.00"/>
    <s v="YASMG"/>
    <m/>
    <s v="NADIA7"/>
    <s v="3 804 200.00"/>
    <s v="3 804 200.00"/>
    <m/>
    <d v="2026-08-03T00:00:00"/>
    <s v="0000-00-00"/>
    <m/>
    <s v="YASSIE"/>
    <s v="YASSIE"/>
    <s v="C500"/>
    <s v="E214_DTG"/>
    <s v="DRH-ADMIN"/>
    <s v="STD"/>
    <m/>
    <m/>
    <s v="E"/>
    <s v="E"/>
    <s v="RAVONINJATOVO Nadia"/>
    <s v="ANDRIANINA Rebecca"/>
    <m/>
    <n v="14862"/>
    <s v="C500"/>
    <n v="2490"/>
    <n v="1"/>
    <s v="2026-07-22"/>
  </r>
  <r>
    <x v="79"/>
    <s v="LCS CONSULTING"/>
    <s v="PRESTATION DE SERVICE"/>
    <x v="118"/>
    <n v="1"/>
    <s v="UN"/>
    <n v="50342400"/>
    <m/>
    <n v="50342400"/>
    <m/>
    <m/>
    <m/>
    <m/>
    <s v="MGA"/>
    <n v="0"/>
    <x v="0"/>
    <s v="2026-08-03"/>
    <n v="139188"/>
    <m/>
    <m/>
    <s v="60 410 880.00"/>
    <n v="20"/>
    <n v="1"/>
    <m/>
    <s v="PRICTRL"/>
    <s v="True"/>
    <s v="DTG"/>
    <s v="E214_DTG"/>
    <s v="DRH-ADMIN"/>
    <s v="NA"/>
    <m/>
    <n v="1"/>
    <s v="50 342 400.00"/>
    <s v="YASMG"/>
    <m/>
    <s v="NADIA7"/>
    <s v="50 342 400.00"/>
    <s v="60 410 880.00"/>
    <m/>
    <d v="2026-08-03T00:00:00"/>
    <s v="0000-00-00"/>
    <m/>
    <s v="YASSIE"/>
    <s v="YASSIE"/>
    <s v="C500"/>
    <s v="E214_DTG"/>
    <s v="DRH-ADMIN"/>
    <s v="STD"/>
    <m/>
    <m/>
    <s v="E"/>
    <s v="E"/>
    <s v="RAVONINJATOVO Nadia"/>
    <s v="ANDRIANINA Rebecca"/>
    <m/>
    <n v="14862"/>
    <s v="C500"/>
    <n v="2490"/>
    <n v="1"/>
    <s v="2026-07-22"/>
  </r>
  <r>
    <x v="80"/>
    <s v="LCS CONSULTING"/>
    <s v="PRESTATION DE SERVICE"/>
    <x v="119"/>
    <n v="1"/>
    <s v="UN"/>
    <n v="4991200"/>
    <m/>
    <n v="4991200"/>
    <m/>
    <m/>
    <m/>
    <m/>
    <s v="MGA"/>
    <n v="0"/>
    <x v="0"/>
    <s v="2026-08-03"/>
    <n v="139187"/>
    <m/>
    <m/>
    <s v="5 989 440.00"/>
    <n v="20"/>
    <n v="1"/>
    <m/>
    <s v="PRICTRL"/>
    <s v="True"/>
    <s v="DTG"/>
    <s v="E214_DTG"/>
    <s v="DRH-ADMIN"/>
    <s v="NA"/>
    <m/>
    <n v="1"/>
    <s v="4 991 200.00"/>
    <s v="YASMG"/>
    <m/>
    <s v="NADIA7"/>
    <s v="4 991 200.00"/>
    <s v="5 989 440.00"/>
    <m/>
    <d v="2026-08-03T00:00:00"/>
    <s v="0000-00-00"/>
    <m/>
    <s v="YASSIE"/>
    <s v="YASSIE"/>
    <s v="C500"/>
    <s v="E214_DTG"/>
    <s v="DRH-ADMIN"/>
    <s v="STD"/>
    <m/>
    <m/>
    <s v="E"/>
    <s v="E"/>
    <s v="RAVONINJATOVO Nadia"/>
    <s v="ANDRIANINA Rebecca"/>
    <m/>
    <n v="14862"/>
    <s v="C500"/>
    <n v="2490"/>
    <n v="1"/>
    <s v="2026-07-22"/>
  </r>
  <r>
    <x v="81"/>
    <s v="LCS CONSULTING"/>
    <s v="PRESTATION DE SERVICE"/>
    <x v="120"/>
    <n v="1"/>
    <s v="UN"/>
    <n v="153043400"/>
    <m/>
    <n v="153043400"/>
    <m/>
    <m/>
    <m/>
    <m/>
    <s v="MGA"/>
    <n v="0"/>
    <x v="0"/>
    <s v="2026-08-03"/>
    <n v="139178"/>
    <m/>
    <m/>
    <s v="183 652 080.00"/>
    <n v="20"/>
    <n v="1"/>
    <m/>
    <s v="PRICTRL"/>
    <s v="True"/>
    <s v="DCG"/>
    <s v="E214_DVI"/>
    <s v="DRH-ADMIN"/>
    <s v="NA"/>
    <m/>
    <n v="1"/>
    <s v="153 043 400.00"/>
    <s v="YASMG"/>
    <m/>
    <s v="NADIA7"/>
    <s v="153 043 400.00"/>
    <s v="183 652 080.00"/>
    <m/>
    <d v="2026-08-03T00:00:00"/>
    <s v="0000-00-00"/>
    <m/>
    <s v="YASSIE"/>
    <s v="YASSIE"/>
    <s v="C104"/>
    <s v="E214_DVI"/>
    <s v="DRH-ADMIN"/>
    <s v="STD"/>
    <m/>
    <m/>
    <s v="E"/>
    <s v="E"/>
    <s v="RAVONINJATOVO Nadia"/>
    <s v="ANDRIANINA Rebecca"/>
    <m/>
    <n v="14862"/>
    <s v="C104"/>
    <n v="2490"/>
    <n v="1"/>
    <s v="2026-07-22"/>
  </r>
  <r>
    <x v="82"/>
    <s v="SMART Elec"/>
    <s v="TRAVAUX D ENERGIE"/>
    <x v="121"/>
    <n v="1"/>
    <s v="UN"/>
    <n v="41644834"/>
    <m/>
    <n v="41644834"/>
    <m/>
    <m/>
    <m/>
    <m/>
    <s v="MGA"/>
    <n v="0"/>
    <x v="0"/>
    <s v="2026-08-03"/>
    <n v="139321"/>
    <m/>
    <m/>
    <s v="49 973 800.80"/>
    <n v="20"/>
    <n v="1"/>
    <m/>
    <s v="INFPYLX"/>
    <s v="True"/>
    <s v="DTG"/>
    <s v="2026-DT-051005"/>
    <s v="DTG-ENERGIE"/>
    <s v="NA"/>
    <m/>
    <n v="1"/>
    <s v="41 644 834.00"/>
    <s v="YASMG"/>
    <m/>
    <s v="ELIE3"/>
    <s v="41 644 834.00"/>
    <s v="49 973 800.80"/>
    <s v="F"/>
    <d v="2026-08-03T00:00:00"/>
    <s v="0000-00-00"/>
    <s v="Déplacement Equipement Energie au RDC Analakely"/>
    <s v="YASSIE"/>
    <s v="YASSIE"/>
    <s v="C500"/>
    <s v="2026-DT-051005"/>
    <s v="DTG-ENERGIE"/>
    <s v="STD"/>
    <m/>
    <m/>
    <s v="E"/>
    <s v="E"/>
    <s v="ANDRIAMANANTSOA Elie"/>
    <s v="RABENINTANY Paris Andrianirina"/>
    <m/>
    <n v="1522"/>
    <s v="C500"/>
    <n v="6049"/>
    <n v="1"/>
    <s v="2026-07-31"/>
  </r>
  <r>
    <x v="83"/>
    <s v="LCS CONSULTING"/>
    <s v="PRESTATION DE SERVICE"/>
    <x v="122"/>
    <n v="1"/>
    <s v="UN"/>
    <n v="2000000"/>
    <m/>
    <n v="2000000"/>
    <m/>
    <m/>
    <m/>
    <m/>
    <s v="MGA"/>
    <n v="0"/>
    <x v="0"/>
    <s v="2026-08-03"/>
    <n v="139186"/>
    <m/>
    <m/>
    <s v="2 400 000.00"/>
    <n v="20"/>
    <n v="1"/>
    <m/>
    <s v="PRICTRL"/>
    <s v="True"/>
    <s v="DCG"/>
    <s v="E214_DRB"/>
    <s v="DRH-ADMIN"/>
    <s v="NA"/>
    <m/>
    <n v="1"/>
    <s v="2 000 000.00"/>
    <s v="YASMG"/>
    <m/>
    <s v="NADIA7"/>
    <s v="2 000 000.00"/>
    <s v="2 400 000.00"/>
    <s v="F"/>
    <d v="2026-08-03T00:00:00"/>
    <s v="0000-00-00"/>
    <m/>
    <s v="YASSIE"/>
    <s v="YASSIE"/>
    <s v="C102"/>
    <s v="E214_DRB"/>
    <s v="DRH-ADMIN"/>
    <s v="STD"/>
    <m/>
    <m/>
    <s v="E"/>
    <s v="E"/>
    <s v="RAVONINJATOVO Nadia"/>
    <s v="ANDRIANINA Rebecca"/>
    <m/>
    <n v="14862"/>
    <s v="C102"/>
    <n v="2490"/>
    <n v="1"/>
    <s v="2026-07-22"/>
  </r>
  <r>
    <x v="84"/>
    <s v="LCS CONSULTING"/>
    <s v="PRESTATION DE SERVICE"/>
    <x v="123"/>
    <n v="1"/>
    <s v="UN"/>
    <n v="22242003.333330002"/>
    <m/>
    <n v="22242003.333330002"/>
    <m/>
    <m/>
    <m/>
    <m/>
    <s v="MGA"/>
    <n v="0"/>
    <x v="0"/>
    <s v="2026-08-03"/>
    <n v="139185"/>
    <m/>
    <m/>
    <s v="26 690 404.00"/>
    <n v="20"/>
    <n v="1"/>
    <m/>
    <s v="PRICTRL"/>
    <s v="True"/>
    <s v="DCG"/>
    <s v="E214_DRB"/>
    <s v="DRH-ADMIN"/>
    <s v="NA"/>
    <m/>
    <n v="1"/>
    <s v="22 242 003.33"/>
    <s v="YASMG"/>
    <m/>
    <s v="NADIA7"/>
    <s v="22 242 003.33"/>
    <s v="26 690 404.00"/>
    <m/>
    <d v="2026-08-03T00:00:00"/>
    <s v="0000-00-00"/>
    <m/>
    <s v="YASSIE"/>
    <s v="YASSIE"/>
    <s v="C102"/>
    <s v="E214_DRB"/>
    <s v="DRH-ADMIN"/>
    <s v="STD"/>
    <m/>
    <m/>
    <s v="E"/>
    <s v="E"/>
    <s v="RAVONINJATOVO Nadia"/>
    <s v="ANDRIANINA Rebecca"/>
    <m/>
    <n v="14862"/>
    <s v="C102"/>
    <n v="2490"/>
    <n v="1"/>
    <s v="2026-07-22"/>
  </r>
  <r>
    <x v="85"/>
    <s v="LCS CONSULTING"/>
    <s v="PRESTATION DE SERVICE"/>
    <x v="124"/>
    <n v="1"/>
    <s v="UN"/>
    <n v="8851125"/>
    <m/>
    <n v="8851125"/>
    <m/>
    <m/>
    <m/>
    <m/>
    <s v="MGA"/>
    <n v="0"/>
    <x v="0"/>
    <s v="2026-08-03"/>
    <n v="139184"/>
    <m/>
    <m/>
    <s v="10 621 350.00"/>
    <n v="20"/>
    <n v="1"/>
    <m/>
    <s v="PRICTRL"/>
    <s v="True"/>
    <s v="DCG"/>
    <s v="E214_DRB"/>
    <s v="DRH-ADMIN"/>
    <s v="NA"/>
    <m/>
    <n v="1"/>
    <s v="8 851 125.00"/>
    <s v="YASMG"/>
    <m/>
    <s v="NADIA7"/>
    <s v="8 851 125.00"/>
    <s v="10 621 350.00"/>
    <m/>
    <d v="2026-08-03T00:00:00"/>
    <s v="0000-00-00"/>
    <m/>
    <s v="YASSIE"/>
    <s v="YASSIE"/>
    <s v="C102"/>
    <s v="E214_DRB"/>
    <s v="DRH-ADMIN"/>
    <s v="STD"/>
    <m/>
    <m/>
    <s v="E"/>
    <s v="E"/>
    <s v="RAVONINJATOVO Nadia"/>
    <s v="ANDRIANINA Rebecca"/>
    <m/>
    <n v="14862"/>
    <s v="C102"/>
    <n v="2490"/>
    <n v="1"/>
    <s v="2026-07-22"/>
  </r>
  <r>
    <x v="86"/>
    <s v="LCS CONSULTING"/>
    <s v="PRESTATION DE SERVICE"/>
    <x v="125"/>
    <n v="1"/>
    <s v="UN"/>
    <n v="1505600"/>
    <m/>
    <n v="1505600"/>
    <m/>
    <m/>
    <m/>
    <m/>
    <s v="MGA"/>
    <n v="0"/>
    <x v="0"/>
    <s v="2026-08-03"/>
    <n v="139183"/>
    <m/>
    <m/>
    <s v="1 806 720.00"/>
    <n v="20"/>
    <n v="1"/>
    <m/>
    <s v="PRICTRL"/>
    <s v="True"/>
    <s v="DCG"/>
    <s v="E214_DRB"/>
    <s v="DRH-ADMIN"/>
    <s v="NA"/>
    <m/>
    <n v="1"/>
    <s v="1 505 600.00"/>
    <s v="YASMG"/>
    <m/>
    <s v="NADIA7"/>
    <s v="1 505 600.00"/>
    <s v="1 806 720.00"/>
    <s v="F"/>
    <d v="2026-08-03T00:00:00"/>
    <s v="0000-00-00"/>
    <m/>
    <s v="YASSIE"/>
    <s v="YASSIE"/>
    <s v="C102"/>
    <s v="E214_DRB"/>
    <s v="DRH-ADMIN"/>
    <s v="STD"/>
    <m/>
    <m/>
    <s v="E"/>
    <s v="E"/>
    <s v="RAVONINJATOVO Nadia"/>
    <s v="ANDRIANINA Rebecca"/>
    <m/>
    <n v="14862"/>
    <s v="C102"/>
    <n v="2490"/>
    <n v="1"/>
    <s v="2026-07-22"/>
  </r>
  <r>
    <x v="87"/>
    <s v="LCS CONSULTING"/>
    <s v="PRESTATION DE SERVICE"/>
    <x v="126"/>
    <n v="1"/>
    <s v="UN"/>
    <n v="2422200"/>
    <m/>
    <n v="2422200"/>
    <m/>
    <m/>
    <m/>
    <m/>
    <s v="MGA"/>
    <n v="0"/>
    <x v="0"/>
    <s v="2026-08-03"/>
    <n v="139182"/>
    <m/>
    <m/>
    <s v="2 906 640.00"/>
    <n v="20"/>
    <n v="1"/>
    <m/>
    <s v="PRICTRL"/>
    <s v="True"/>
    <s v="DCG"/>
    <s v="E214_DRB"/>
    <s v="DRH-ADMIN"/>
    <s v="NA"/>
    <m/>
    <n v="1"/>
    <s v="2 422 200.00"/>
    <s v="YASMG"/>
    <m/>
    <s v="NADIA7"/>
    <s v="2 422 200.00"/>
    <s v="2 906 640.00"/>
    <s v="F"/>
    <d v="2026-08-03T00:00:00"/>
    <s v="0000-00-00"/>
    <m/>
    <s v="YASSIE"/>
    <s v="YASSIE"/>
    <s v="C102"/>
    <s v="E214_DRB"/>
    <s v="DRH-ADMIN"/>
    <s v="STD"/>
    <m/>
    <m/>
    <s v="E"/>
    <s v="E"/>
    <s v="RAVONINJATOVO Nadia"/>
    <s v="ANDRIANINA Rebecca"/>
    <m/>
    <n v="14862"/>
    <s v="C102"/>
    <n v="2490"/>
    <n v="1"/>
    <s v="2026-07-22"/>
  </r>
  <r>
    <x v="88"/>
    <s v="LCS CONSULTING"/>
    <s v="PRESTATION DE SERVICE"/>
    <x v="127"/>
    <n v="1"/>
    <s v="UN"/>
    <n v="60249800"/>
    <m/>
    <n v="60249800"/>
    <m/>
    <m/>
    <m/>
    <m/>
    <s v="MGA"/>
    <n v="0"/>
    <x v="0"/>
    <s v="2026-08-03"/>
    <n v="139180"/>
    <m/>
    <m/>
    <s v="72 299 760.00"/>
    <n v="20"/>
    <n v="1"/>
    <m/>
    <s v="PRICTRL"/>
    <s v="True"/>
    <s v="DCG"/>
    <s v="E214_DRB"/>
    <s v="DRH-ADMIN"/>
    <s v="NA"/>
    <m/>
    <n v="1"/>
    <s v="60 249 800.00"/>
    <s v="YASMG"/>
    <m/>
    <s v="NADIA7"/>
    <s v="60 249 800.00"/>
    <s v="72 299 760.00"/>
    <s v="F"/>
    <d v="2026-08-03T00:00:00"/>
    <s v="0000-00-00"/>
    <m/>
    <s v="YASSIE"/>
    <s v="YASSIE"/>
    <s v="C102"/>
    <s v="E214_DRB"/>
    <s v="DRH-ADMIN"/>
    <s v="STD"/>
    <m/>
    <m/>
    <s v="E"/>
    <s v="E"/>
    <s v="RAVONINJATOVO Nadia"/>
    <s v="ANDRIANINA Rebecca"/>
    <m/>
    <n v="14862"/>
    <s v="C102"/>
    <n v="2490"/>
    <n v="1"/>
    <s v="2026-07-22"/>
  </r>
  <r>
    <x v="89"/>
    <s v="LCS CONSULTING"/>
    <s v="PRESTATION DE SERVICE"/>
    <x v="128"/>
    <n v="1"/>
    <s v="UN"/>
    <n v="16148000"/>
    <m/>
    <n v="16148000"/>
    <m/>
    <m/>
    <m/>
    <m/>
    <s v="MGA"/>
    <n v="0"/>
    <x v="0"/>
    <s v="2026-08-03"/>
    <n v="139181"/>
    <m/>
    <m/>
    <s v="19 377 600.00"/>
    <n v="20"/>
    <n v="1"/>
    <m/>
    <s v="PRICTRL"/>
    <s v="True"/>
    <s v="DCG"/>
    <s v="E214_DRB"/>
    <s v="DRH-ADMIN"/>
    <s v="NA"/>
    <m/>
    <n v="1"/>
    <s v="16 148 000.00"/>
    <s v="YASMG"/>
    <m/>
    <s v="NADIA7"/>
    <s v="16 148 000.00"/>
    <s v="19 377 600.00"/>
    <s v="F"/>
    <d v="2026-08-03T00:00:00"/>
    <s v="0000-00-00"/>
    <m/>
    <s v="YASSIE"/>
    <s v="YASSIE"/>
    <s v="C102"/>
    <s v="E214_DRB"/>
    <s v="DRH-ADMIN"/>
    <s v="STD"/>
    <m/>
    <m/>
    <s v="E"/>
    <s v="E"/>
    <s v="RAVONINJATOVO Nadia"/>
    <s v="ANDRIANINA Rebecca"/>
    <m/>
    <n v="14862"/>
    <s v="C102"/>
    <n v="2490"/>
    <n v="1"/>
    <s v="2026-07-22"/>
  </r>
  <r>
    <x v="90"/>
    <s v="LCS CONSULTING"/>
    <s v="PRESTATION DE SERVICE"/>
    <x v="129"/>
    <n v="1"/>
    <s v="UN"/>
    <n v="72666200"/>
    <m/>
    <n v="72666200"/>
    <m/>
    <m/>
    <m/>
    <m/>
    <s v="MGA"/>
    <n v="0"/>
    <x v="0"/>
    <s v="2026-08-03"/>
    <n v="139179"/>
    <m/>
    <m/>
    <s v="87 199 440.00"/>
    <n v="20"/>
    <n v="1"/>
    <m/>
    <s v="PRICTRL"/>
    <s v="True"/>
    <s v="DCG"/>
    <s v="E214_DVI"/>
    <s v="DRH-ADMIN"/>
    <s v="NA"/>
    <m/>
    <n v="1"/>
    <s v="72 666 200.00"/>
    <s v="YASMG"/>
    <m/>
    <s v="NADIA7"/>
    <s v="72 666 200.00"/>
    <s v="87 199 440.00"/>
    <m/>
    <d v="2026-08-03T00:00:00"/>
    <s v="0000-00-00"/>
    <m/>
    <s v="YASSIE"/>
    <s v="YASSIE"/>
    <s v="C104"/>
    <s v="E214_DVI"/>
    <s v="DRH-ADMIN"/>
    <s v="STD"/>
    <m/>
    <m/>
    <s v="E"/>
    <s v="E"/>
    <s v="RAVONINJATOVO Nadia"/>
    <s v="ANDRIANINA Rebecca"/>
    <m/>
    <n v="14862"/>
    <s v="C104"/>
    <n v="2490"/>
    <n v="1"/>
    <s v="2026-07-22"/>
  </r>
  <r>
    <x v="91"/>
    <s v="LCS CONSULTING"/>
    <s v="PRESTATION DE SERVICE"/>
    <x v="130"/>
    <n v="1"/>
    <s v="UN"/>
    <n v="20185000"/>
    <m/>
    <n v="20185000"/>
    <m/>
    <m/>
    <m/>
    <m/>
    <s v="MGA"/>
    <n v="0"/>
    <x v="0"/>
    <s v="2026-08-03"/>
    <n v="139177"/>
    <m/>
    <m/>
    <s v="24 222 000.00"/>
    <n v="20"/>
    <n v="1"/>
    <m/>
    <s v="PRICTRL"/>
    <s v="True"/>
    <s v="DCG"/>
    <s v="E214_DVI"/>
    <s v="DRH-ADMIN"/>
    <s v="NA"/>
    <m/>
    <n v="1"/>
    <s v="20 185 000.00"/>
    <s v="YASMG"/>
    <m/>
    <s v="NADIA7"/>
    <s v="20 185 000.00"/>
    <s v="24 222 000.00"/>
    <m/>
    <d v="2026-08-03T00:00:00"/>
    <s v="0000-00-00"/>
    <m/>
    <s v="YASSIE"/>
    <s v="YASSIE"/>
    <s v="C104"/>
    <s v="E214_DVI"/>
    <s v="DRH-ADMIN"/>
    <s v="STD"/>
    <m/>
    <m/>
    <s v="E"/>
    <s v="E"/>
    <s v="RAVONINJATOVO Nadia"/>
    <s v="ANDRIANINA Rebecca"/>
    <m/>
    <n v="14862"/>
    <s v="C104"/>
    <n v="2490"/>
    <n v="1"/>
    <s v="2026-07-22"/>
  </r>
  <r>
    <x v="92"/>
    <s v="LCS CONSULTING"/>
    <s v="PRESTATION DE SERVICE"/>
    <x v="131"/>
    <n v="1"/>
    <s v="UN"/>
    <n v="53288400"/>
    <m/>
    <n v="53288400"/>
    <m/>
    <m/>
    <m/>
    <m/>
    <s v="MGA"/>
    <n v="0"/>
    <x v="0"/>
    <s v="2026-08-03"/>
    <n v="139176"/>
    <m/>
    <m/>
    <s v="63 946 080.00"/>
    <n v="20"/>
    <n v="1"/>
    <m/>
    <s v="PRICTRL"/>
    <s v="True"/>
    <s v="DCG"/>
    <s v="E214_DVI"/>
    <s v="DRH-ADMIN"/>
    <s v="NA"/>
    <m/>
    <n v="1"/>
    <s v="53 288 400.00"/>
    <s v="YASMG"/>
    <m/>
    <s v="NADIA7"/>
    <s v="53 288 400.00"/>
    <s v="63 946 080.00"/>
    <m/>
    <d v="2026-08-03T00:00:00"/>
    <s v="0000-00-00"/>
    <m/>
    <s v="YASSIE"/>
    <s v="YASSIE"/>
    <s v="C104"/>
    <s v="E214_DVI"/>
    <s v="DRH-ADMIN"/>
    <s v="STD"/>
    <m/>
    <m/>
    <s v="E"/>
    <s v="E"/>
    <s v="RAVONINJATOVO Nadia"/>
    <s v="ANDRIANINA Rebecca"/>
    <m/>
    <n v="14862"/>
    <s v="C104"/>
    <n v="2490"/>
    <n v="1"/>
    <s v="2026-07-22"/>
  </r>
  <r>
    <x v="93"/>
    <s v="LCS CONSULTING"/>
    <s v="PRESTATION DE SERVICE"/>
    <x v="132"/>
    <n v="1"/>
    <s v="UN"/>
    <n v="4037000"/>
    <m/>
    <n v="4037000"/>
    <m/>
    <m/>
    <m/>
    <m/>
    <s v="MGA"/>
    <n v="0"/>
    <x v="0"/>
    <s v="2026-08-03"/>
    <n v="139171"/>
    <m/>
    <m/>
    <s v="4 844 400.00"/>
    <n v="20"/>
    <n v="1"/>
    <m/>
    <s v="PRICTRL"/>
    <s v="True"/>
    <s v="DCG"/>
    <s v="E214_DVI"/>
    <s v="DRH-ADMIN"/>
    <s v="NA"/>
    <m/>
    <n v="1"/>
    <s v="4 037 000.00"/>
    <s v="YASMG"/>
    <m/>
    <s v="NADIA7"/>
    <s v="4 037 000.00"/>
    <s v="4 844 400.00"/>
    <s v="F"/>
    <d v="2026-08-03T00:00:00"/>
    <s v="0000-00-00"/>
    <m/>
    <s v="YASSIE"/>
    <s v="YASSIE"/>
    <s v="C104"/>
    <s v="E214_DVI"/>
    <s v="DRH-ADMIN"/>
    <s v="STD"/>
    <m/>
    <m/>
    <s v="E"/>
    <s v="E"/>
    <s v="RAVONINJATOVO Nadia"/>
    <s v="ANDRIANINA Rebecca"/>
    <m/>
    <n v="14862"/>
    <s v="C104"/>
    <n v="2490"/>
    <n v="1"/>
    <s v="2026-07-22"/>
  </r>
  <r>
    <x v="94"/>
    <s v="LCS CONSULTING"/>
    <s v="PRESTATION DE SERVICE"/>
    <x v="133"/>
    <n v="1"/>
    <s v="UN"/>
    <n v="118350000"/>
    <m/>
    <n v="118350000"/>
    <m/>
    <m/>
    <m/>
    <m/>
    <s v="MGA"/>
    <n v="0"/>
    <x v="0"/>
    <s v="2026-08-03"/>
    <n v="139169"/>
    <m/>
    <m/>
    <s v="142 020 000.00"/>
    <n v="20"/>
    <n v="1"/>
    <m/>
    <s v="PRICTRL"/>
    <s v="True"/>
    <s v="DCG"/>
    <s v="E214_DVI"/>
    <s v="DRH-ADMIN"/>
    <s v="NA"/>
    <m/>
    <n v="1"/>
    <s v="118 350 000.00"/>
    <s v="YASMG"/>
    <m/>
    <s v="NADIA7"/>
    <s v="118 350 000.00"/>
    <s v="142 020 000.00"/>
    <m/>
    <d v="2026-08-03T00:00:00"/>
    <s v="0000-00-00"/>
    <m/>
    <s v="YASSIE"/>
    <s v="YASSIE"/>
    <s v="C104"/>
    <s v="E214_DVI"/>
    <s v="DRH-ADMIN"/>
    <s v="STD"/>
    <m/>
    <m/>
    <s v="E"/>
    <s v="E"/>
    <s v="RAVONINJATOVO Nadia"/>
    <s v="ANDRIANINA Rebecca"/>
    <m/>
    <n v="14862"/>
    <s v="C104"/>
    <n v="2490"/>
    <n v="1"/>
    <s v="2026-07-22"/>
  </r>
  <r>
    <x v="95"/>
    <s v="MADAJOB"/>
    <s v="PRESTATION DE SERVICE"/>
    <x v="134"/>
    <n v="1"/>
    <s v="UN"/>
    <n v="2637100"/>
    <m/>
    <n v="2637100"/>
    <m/>
    <m/>
    <m/>
    <m/>
    <s v="MGA"/>
    <n v="0"/>
    <x v="0"/>
    <s v="2026-08-03"/>
    <n v="139145"/>
    <m/>
    <m/>
    <s v="3 164 520.00"/>
    <n v="20"/>
    <n v="1"/>
    <m/>
    <s v="PRICTRL"/>
    <s v="True"/>
    <s v="DTG"/>
    <s v="E214_DTG"/>
    <s v="DRH-ADMIN"/>
    <s v="NA"/>
    <m/>
    <n v="1"/>
    <s v="2 637 100.00"/>
    <s v="YASMG"/>
    <m/>
    <s v="NADIA7"/>
    <s v="2 637 100.00"/>
    <s v="3 164 520.00"/>
    <m/>
    <d v="2026-08-03T00:00:00"/>
    <s v="0000-00-00"/>
    <m/>
    <s v="YASSIE"/>
    <s v="YASSIE"/>
    <s v="C500"/>
    <s v="E214_DTG"/>
    <s v="DRH-ADMIN"/>
    <s v="STD"/>
    <m/>
    <m/>
    <s v="E"/>
    <s v="E"/>
    <s v="RAVONINJATOVO Nadia"/>
    <s v="ANDRIANINA Rebecca"/>
    <m/>
    <n v="14862"/>
    <s v="C500"/>
    <n v="723"/>
    <n v="1"/>
    <s v="2026-07-21"/>
  </r>
  <r>
    <x v="96"/>
    <s v="EDITIONS AUSTRALES INTERNATIONALES LTD"/>
    <s v="PRESTATION DE SERVICE"/>
    <x v="135"/>
    <n v="1"/>
    <s v="UN"/>
    <n v="6480000"/>
    <m/>
    <n v="6480000"/>
    <m/>
    <m/>
    <m/>
    <m/>
    <s v="MGA"/>
    <n v="0"/>
    <x v="0"/>
    <s v="2026-08-03"/>
    <n v="139090"/>
    <m/>
    <m/>
    <s v="6 480 000.00"/>
    <n v="0"/>
    <n v="1"/>
    <m/>
    <s v="PRICTRL"/>
    <s v="True"/>
    <s v="DRH"/>
    <s v="E219_DRH"/>
    <s v="DRH-DRH"/>
    <s v="NA"/>
    <m/>
    <n v="1"/>
    <s v="6 480 000.00"/>
    <s v="YASMG"/>
    <m/>
    <s v="NADIA7"/>
    <s v="6 480 000.00"/>
    <s v="6 480 000.00"/>
    <m/>
    <d v="2026-08-03T00:00:00"/>
    <s v="0000-00-00"/>
    <s v="RSE - Page RSE Yas dans le magazine EcoAustral"/>
    <s v="YASSIE"/>
    <s v="YASSIE"/>
    <s v="C600"/>
    <s v="E219_DRH"/>
    <s v="DRH-DRH"/>
    <s v="STD"/>
    <m/>
    <m/>
    <s v="E"/>
    <s v="E"/>
    <s v="RAVONINJATOVO Nadia"/>
    <s v="RABENJAMINA Christele"/>
    <m/>
    <n v="14862"/>
    <s v="C600"/>
    <n v="7201"/>
    <n v="1"/>
    <s v="2026-07-20"/>
  </r>
  <r>
    <x v="97"/>
    <s v="RAHANTAMALALA FANJANIRINA SYLVIENE"/>
    <s v="PRESTATION DE SERVICE"/>
    <x v="136"/>
    <n v="1"/>
    <s v="UN"/>
    <n v="1500000"/>
    <m/>
    <n v="1500000"/>
    <m/>
    <m/>
    <m/>
    <m/>
    <s v="MGA"/>
    <n v="0"/>
    <x v="0"/>
    <s v="2026-08-03"/>
    <n v="139038"/>
    <m/>
    <m/>
    <s v="1 500 000.00"/>
    <n v="0"/>
    <n v="1"/>
    <m/>
    <s v="PRICTRL"/>
    <s v="True"/>
    <s v="DRH"/>
    <s v="E254_DRH"/>
    <s v="DRH-ADMIN"/>
    <s v="NA"/>
    <m/>
    <n v="1"/>
    <s v="1 500 000.00"/>
    <s v="YASMG"/>
    <m/>
    <s v="NADIA7"/>
    <s v="1 500 000.00"/>
    <s v="1 500 000.00"/>
    <s v="F"/>
    <d v="2026-08-03T00:00:00"/>
    <s v="0000-00-00"/>
    <m/>
    <s v="YASSIE"/>
    <s v="YASSIE"/>
    <s v="C600"/>
    <s v="E254_DRH"/>
    <s v="DRH-ADMIN"/>
    <s v="STD"/>
    <m/>
    <m/>
    <s v="E"/>
    <s v="E"/>
    <s v="RAVONINJATOVO Nadia"/>
    <s v="ANDRIANINA Rebecca"/>
    <m/>
    <n v="14862"/>
    <s v="C600"/>
    <n v="7191"/>
    <n v="1"/>
    <s v="2026-07-16"/>
  </r>
  <r>
    <x v="98"/>
    <s v="LCS CONSULTING"/>
    <s v="PRESTATION DE SERVICE"/>
    <x v="137"/>
    <n v="1"/>
    <s v="UN"/>
    <n v="12737800"/>
    <m/>
    <n v="12737800"/>
    <m/>
    <m/>
    <m/>
    <m/>
    <s v="MGA"/>
    <n v="0"/>
    <x v="0"/>
    <s v="2026-08-03"/>
    <n v="139005"/>
    <m/>
    <m/>
    <s v="12 737 800.00"/>
    <n v="0"/>
    <n v="1"/>
    <m/>
    <s v="PRICTRL"/>
    <s v="True"/>
    <s v="DTG"/>
    <s v="E214_DTG"/>
    <s v="DRH-ADMIN"/>
    <s v="NA"/>
    <m/>
    <n v="1"/>
    <s v="12 737 800.00"/>
    <s v="YASMG"/>
    <m/>
    <s v="NADIA7"/>
    <s v="12 737 800.00"/>
    <s v="12 737 800.00"/>
    <s v="F"/>
    <d v="2026-08-03T00:00:00"/>
    <s v="0000-00-00"/>
    <m/>
    <s v="YASSIE"/>
    <s v="YASSIE"/>
    <s v="C500"/>
    <s v="E214_DTG"/>
    <s v="DRH-ADMIN"/>
    <s v="STD"/>
    <m/>
    <m/>
    <s v="E"/>
    <s v="E"/>
    <s v="RAVONINJATOVO Nadia"/>
    <s v="ANDRIANINA Rebecca"/>
    <m/>
    <n v="14862"/>
    <s v="C500"/>
    <n v="2490"/>
    <n v="1"/>
    <s v="2026-07-14"/>
  </r>
  <r>
    <x v="99"/>
    <s v="LCS CONSULTING"/>
    <s v="PRESTATION DE SERVICE"/>
    <x v="138"/>
    <n v="1"/>
    <s v="UN"/>
    <n v="11131500"/>
    <m/>
    <n v="11131500"/>
    <m/>
    <m/>
    <m/>
    <m/>
    <s v="MGA"/>
    <n v="0"/>
    <x v="0"/>
    <s v="2026-08-03"/>
    <n v="138949"/>
    <m/>
    <m/>
    <s v="11 131 500.00"/>
    <n v="0"/>
    <n v="1"/>
    <m/>
    <s v="PRICTRL"/>
    <s v="True"/>
    <s v="DTG"/>
    <s v="E214_DTG"/>
    <s v="DRH-ADMIN"/>
    <s v="NA"/>
    <m/>
    <n v="1"/>
    <s v="11 131 500.00"/>
    <s v="YASMG"/>
    <m/>
    <s v="NADIA7"/>
    <s v="11 131 500.00"/>
    <s v="11 131 500.00"/>
    <s v="F"/>
    <d v="2026-08-03T00:00:00"/>
    <s v="0000-00-00"/>
    <m/>
    <s v="YASSIE"/>
    <s v="YASSIE"/>
    <s v="C500"/>
    <s v="E214_DTG"/>
    <s v="DRH-ADMIN"/>
    <s v="STD"/>
    <m/>
    <m/>
    <s v="E"/>
    <s v="E"/>
    <s v="RAVONINJATOVO Nadia"/>
    <s v="ANDRIANINA Rebecca"/>
    <m/>
    <n v="14862"/>
    <s v="C500"/>
    <n v="2490"/>
    <n v="1"/>
    <s v="2026-07-10"/>
  </r>
  <r>
    <x v="100"/>
    <s v="LCS CONSULTING"/>
    <s v="PRESTATION DE SERVICE"/>
    <x v="139"/>
    <n v="1"/>
    <s v="UN"/>
    <n v="1573000"/>
    <m/>
    <n v="1573000"/>
    <m/>
    <m/>
    <m/>
    <m/>
    <s v="MGA"/>
    <n v="0"/>
    <x v="0"/>
    <s v="2026-08-03"/>
    <n v="138947"/>
    <m/>
    <m/>
    <s v="1 573 000.00"/>
    <n v="0"/>
    <n v="1"/>
    <m/>
    <s v="PRICTRL"/>
    <s v="True"/>
    <s v="DTG"/>
    <s v="E214_DTG"/>
    <s v="DRH-ADMIN"/>
    <s v="NA"/>
    <m/>
    <n v="1"/>
    <s v="1 573 000.00"/>
    <s v="YASMG"/>
    <m/>
    <s v="NADIA7"/>
    <s v="1 573 000.00"/>
    <s v="1 573 000.00"/>
    <s v="F"/>
    <d v="2026-08-03T00:00:00"/>
    <s v="0000-00-00"/>
    <m/>
    <s v="YASSIE"/>
    <s v="YASSIE"/>
    <s v="C500"/>
    <s v="E214_DTG"/>
    <s v="DRH-ADMIN"/>
    <s v="STD"/>
    <m/>
    <m/>
    <s v="E"/>
    <s v="E"/>
    <s v="RAVONINJATOVO Nadia"/>
    <s v="ANDRIANINA Rebecca"/>
    <m/>
    <n v="14862"/>
    <s v="C500"/>
    <n v="2490"/>
    <n v="1"/>
    <s v="2026-07-10"/>
  </r>
  <r>
    <x v="101"/>
    <s v="LCS CONSULTING"/>
    <s v="PRESTATION DE SERVICE"/>
    <x v="140"/>
    <n v="1"/>
    <s v="UN"/>
    <n v="1550000"/>
    <m/>
    <n v="1550000"/>
    <m/>
    <m/>
    <m/>
    <m/>
    <s v="MGA"/>
    <n v="0"/>
    <x v="0"/>
    <s v="2026-08-03"/>
    <n v="138931"/>
    <m/>
    <m/>
    <s v="1 550 000.00"/>
    <n v="0"/>
    <n v="1"/>
    <m/>
    <s v="PRICTRL"/>
    <s v="True"/>
    <s v="DCG"/>
    <s v="E214_DCG"/>
    <s v="DRH-ADMIN"/>
    <s v="NA"/>
    <m/>
    <n v="1"/>
    <s v="1 550 000.00"/>
    <s v="YASMG"/>
    <m/>
    <s v="NADIA7"/>
    <s v="1 550 000.00"/>
    <s v="1 550 000.00"/>
    <s v="F"/>
    <d v="2026-08-03T00:00:00"/>
    <s v="0000-00-00"/>
    <m/>
    <s v="YASSIE"/>
    <s v="YASSIE"/>
    <s v="C100"/>
    <s v="E214_DCG"/>
    <s v="DRH-ADMIN"/>
    <s v="STD"/>
    <m/>
    <m/>
    <s v="E"/>
    <s v="E"/>
    <s v="RAVONINJATOVO Nadia"/>
    <s v="ANDRIANINA Rebecca"/>
    <m/>
    <n v="14862"/>
    <s v="C100"/>
    <n v="2490"/>
    <n v="1"/>
    <s v="2026-07-10"/>
  </r>
  <r>
    <x v="102"/>
    <s v="LCS CONSULTING"/>
    <s v="PRESTATION DE SERVICE"/>
    <x v="141"/>
    <n v="1"/>
    <s v="UN"/>
    <n v="3101000"/>
    <m/>
    <n v="3101000"/>
    <m/>
    <m/>
    <m/>
    <m/>
    <s v="MGA"/>
    <n v="0"/>
    <x v="0"/>
    <s v="2026-08-03"/>
    <n v="138945"/>
    <m/>
    <m/>
    <s v="3 101 000.00"/>
    <n v="0"/>
    <n v="1"/>
    <m/>
    <s v="PRICTRL"/>
    <s v="True"/>
    <s v="DTG"/>
    <s v="E214_DTG"/>
    <s v="DRH-ADMIN"/>
    <s v="NA"/>
    <m/>
    <n v="1"/>
    <s v="3 101 000.00"/>
    <s v="YASMG"/>
    <m/>
    <s v="NADIA7"/>
    <s v="3 101 000.00"/>
    <s v="3 101 000.00"/>
    <s v="F"/>
    <d v="2026-08-03T00:00:00"/>
    <s v="0000-00-00"/>
    <m/>
    <s v="YASSIE"/>
    <s v="YASSIE"/>
    <s v="C500"/>
    <s v="E214_DTG"/>
    <s v="DRH-ADMIN"/>
    <s v="STD"/>
    <m/>
    <m/>
    <s v="E"/>
    <s v="E"/>
    <s v="RAVONINJATOVO Nadia"/>
    <s v="ANDRIANINA Rebecca"/>
    <m/>
    <n v="14862"/>
    <s v="C500"/>
    <n v="2490"/>
    <n v="1"/>
    <s v="2026-07-10"/>
  </r>
  <r>
    <x v="103"/>
    <s v="PAOSITRA MALAGASY"/>
    <s v="PRESTATION DE SERVICES EXTERNE"/>
    <x v="142"/>
    <n v="1"/>
    <s v="UN"/>
    <n v="10000"/>
    <m/>
    <n v="10000"/>
    <m/>
    <m/>
    <m/>
    <m/>
    <s v="MGA"/>
    <n v="0"/>
    <x v="0"/>
    <s v="2026-08-03"/>
    <n v="139313"/>
    <m/>
    <m/>
    <s v="10 000.00"/>
    <n v="0"/>
    <n v="1"/>
    <m/>
    <s v="PRICTRL"/>
    <s v="True"/>
    <s v="DSI"/>
    <s v="E324_DSI"/>
    <s v="DSI"/>
    <s v="NA"/>
    <m/>
    <n v="1"/>
    <s v="10 000.00"/>
    <s v="YASMG"/>
    <m/>
    <s v="NADIA7"/>
    <s v="56 000.00"/>
    <s v="56 000.00"/>
    <m/>
    <d v="2026-08-03T00:00:00"/>
    <s v="0000-00-00"/>
    <s v="Paiement facture Paositra Malagasy 2024"/>
    <s v="YASSIE"/>
    <s v="YASSIE"/>
    <s v="C800"/>
    <s v="E324_DSI"/>
    <s v="DSI"/>
    <s v="STD"/>
    <m/>
    <m/>
    <s v="E"/>
    <s v="E"/>
    <s v="RAVONINJATOVO Nadia"/>
    <s v="NJIVA Mbolatiana"/>
    <m/>
    <n v="6965"/>
    <s v="C800"/>
    <n v="2620"/>
    <n v="1"/>
    <s v="2026-07-29"/>
  </r>
  <r>
    <x v="103"/>
    <s v="PAOSITRA MALAGASY"/>
    <s v="PRESTATION DE SERVICES EXTERNE"/>
    <x v="143"/>
    <n v="1"/>
    <s v="UN"/>
    <n v="10000"/>
    <m/>
    <n v="10000"/>
    <m/>
    <m/>
    <m/>
    <m/>
    <s v="MGA"/>
    <n v="0"/>
    <x v="0"/>
    <s v="2026-08-03"/>
    <n v="139313"/>
    <m/>
    <m/>
    <s v="10 000.00"/>
    <n v="0"/>
    <n v="4"/>
    <m/>
    <s v="PRICTRL"/>
    <s v="True"/>
    <s v="DSI"/>
    <s v="E324_DSI"/>
    <s v="DSI"/>
    <s v="NA"/>
    <m/>
    <n v="1"/>
    <s v="10 000.00"/>
    <s v="YASMG"/>
    <m/>
    <s v="NADIA7"/>
    <s v="56 000.00"/>
    <s v="56 000.00"/>
    <m/>
    <d v="2026-08-03T00:00:00"/>
    <s v="0000-00-00"/>
    <s v="Paiement facture Paositra Malagasy 2024"/>
    <s v="YASSIE"/>
    <s v="YASSIE"/>
    <s v="C800"/>
    <s v="E324_DSI"/>
    <s v="DSI"/>
    <s v="STD"/>
    <m/>
    <m/>
    <s v="E"/>
    <s v="E"/>
    <s v="RAVONINJATOVO Nadia"/>
    <s v="NJIVA Mbolatiana"/>
    <m/>
    <n v="6965"/>
    <s v="C800"/>
    <n v="2620"/>
    <n v="4"/>
    <s v="2026-07-29"/>
  </r>
  <r>
    <x v="103"/>
    <s v="PAOSITRA MALAGASY"/>
    <s v="PRESTATION DE SERVICES EXTERNE"/>
    <x v="144"/>
    <n v="1"/>
    <s v="UN"/>
    <n v="12000"/>
    <m/>
    <n v="12000"/>
    <m/>
    <m/>
    <m/>
    <m/>
    <s v="MGA"/>
    <n v="0"/>
    <x v="0"/>
    <s v="2026-08-03"/>
    <n v="139313"/>
    <m/>
    <m/>
    <s v="12 000.00"/>
    <n v="0"/>
    <n v="2"/>
    <m/>
    <s v="PRICTRL"/>
    <s v="True"/>
    <s v="DSI"/>
    <s v="E324_DSI"/>
    <s v="DSI"/>
    <s v="NA"/>
    <m/>
    <n v="1"/>
    <s v="12 000.00"/>
    <s v="YASMG"/>
    <m/>
    <s v="NADIA7"/>
    <s v="56 000.00"/>
    <s v="56 000.00"/>
    <m/>
    <d v="2026-08-03T00:00:00"/>
    <s v="0000-00-00"/>
    <s v="Paiement facture Paositra Malagasy 2024"/>
    <s v="YASSIE"/>
    <s v="YASSIE"/>
    <s v="C800"/>
    <s v="E324_DSI"/>
    <s v="DSI"/>
    <s v="STD"/>
    <m/>
    <m/>
    <s v="E"/>
    <s v="E"/>
    <s v="RAVONINJATOVO Nadia"/>
    <s v="NJIVA Mbolatiana"/>
    <m/>
    <n v="6965"/>
    <s v="C800"/>
    <n v="2620"/>
    <n v="2"/>
    <s v="2026-07-29"/>
  </r>
  <r>
    <x v="103"/>
    <s v="PAOSITRA MALAGASY"/>
    <s v="PRESTATION DE SERVICES EXTERNE"/>
    <x v="145"/>
    <n v="1"/>
    <s v="UN"/>
    <n v="12000"/>
    <m/>
    <n v="12000"/>
    <m/>
    <m/>
    <m/>
    <m/>
    <s v="MGA"/>
    <n v="0"/>
    <x v="0"/>
    <s v="2026-08-03"/>
    <n v="139313"/>
    <m/>
    <m/>
    <s v="12 000.00"/>
    <n v="0"/>
    <n v="3"/>
    <m/>
    <s v="PRICTRL"/>
    <s v="True"/>
    <s v="DSI"/>
    <s v="E324_DSI"/>
    <s v="DSI"/>
    <s v="NA"/>
    <m/>
    <n v="1"/>
    <s v="12 000.00"/>
    <s v="YASMG"/>
    <m/>
    <s v="NADIA7"/>
    <s v="56 000.00"/>
    <s v="56 000.00"/>
    <m/>
    <d v="2026-08-03T00:00:00"/>
    <s v="0000-00-00"/>
    <s v="Paiement facture Paositra Malagasy 2024"/>
    <s v="YASSIE"/>
    <s v="YASSIE"/>
    <s v="C800"/>
    <s v="E324_DSI"/>
    <s v="DSI"/>
    <s v="STD"/>
    <m/>
    <m/>
    <s v="E"/>
    <s v="E"/>
    <s v="RAVONINJATOVO Nadia"/>
    <s v="NJIVA Mbolatiana"/>
    <m/>
    <n v="6965"/>
    <s v="C800"/>
    <n v="2620"/>
    <n v="3"/>
    <s v="2026-07-29"/>
  </r>
  <r>
    <x v="103"/>
    <s v="PAOSITRA MALAGASY"/>
    <s v="PRESTATION DE SERVICES EXTERNE"/>
    <x v="146"/>
    <n v="1"/>
    <s v="UN"/>
    <n v="12000"/>
    <m/>
    <n v="12000"/>
    <m/>
    <m/>
    <m/>
    <m/>
    <s v="MGA"/>
    <n v="0"/>
    <x v="0"/>
    <s v="2026-08-03"/>
    <n v="139313"/>
    <m/>
    <m/>
    <s v="12 000.00"/>
    <n v="0"/>
    <n v="5"/>
    <m/>
    <s v="PRICTRL"/>
    <s v="True"/>
    <s v="DSI"/>
    <s v="E324_DSI"/>
    <s v="DSI"/>
    <s v="NA"/>
    <m/>
    <n v="1"/>
    <s v="12 000.00"/>
    <s v="YASMG"/>
    <m/>
    <s v="NADIA7"/>
    <s v="56 000.00"/>
    <s v="56 000.00"/>
    <m/>
    <d v="2026-08-03T00:00:00"/>
    <s v="0000-00-00"/>
    <s v="Paiement facture Paositra Malagasy 2024"/>
    <s v="YASSIE"/>
    <s v="YASSIE"/>
    <s v="C800"/>
    <s v="E324_DSI"/>
    <s v="DSI"/>
    <s v="STD"/>
    <m/>
    <m/>
    <s v="E"/>
    <s v="E"/>
    <s v="RAVONINJATOVO Nadia"/>
    <s v="NJIVA Mbolatiana"/>
    <m/>
    <n v="6965"/>
    <s v="C800"/>
    <n v="2620"/>
    <n v="5"/>
    <s v="2026-07-29"/>
  </r>
  <r>
    <x v="104"/>
    <s v="RAMPARISON ANDRIAMIHAJA HANITRI (TOP LINK)"/>
    <s v="LOCATION VEHICULE PONCTUELLE (COURTE DUREE)"/>
    <x v="147"/>
    <n v="1"/>
    <s v="UN"/>
    <n v="690000"/>
    <m/>
    <n v="690000"/>
    <m/>
    <m/>
    <m/>
    <m/>
    <s v="MGA"/>
    <n v="0"/>
    <x v="0"/>
    <s v="2026-08-03"/>
    <n v="139378"/>
    <m/>
    <m/>
    <s v="690 000.00"/>
    <n v="0"/>
    <n v="1"/>
    <m/>
    <s v="LOCLOCT"/>
    <s v="True"/>
    <s v="DFG"/>
    <s v="E219_DAF"/>
    <s v="DFG-DAF"/>
    <s v="NA"/>
    <m/>
    <n v="1"/>
    <s v="690 000.00"/>
    <s v="YASMG"/>
    <m/>
    <s v="NADIA7"/>
    <s v="690 000.00"/>
    <s v="690 000.00"/>
    <s v="F"/>
    <d v="2026-08-03T00:00:00"/>
    <s v="0000-00-00"/>
    <s v="TRANSPORT TEAM COMPTA TEAM BUILDING 31 JUILLET 2026"/>
    <s v="YASSIE"/>
    <s v="YASSIE"/>
    <s v="C700"/>
    <s v="E219_DAF"/>
    <s v="DFG-DAF"/>
    <s v="STD"/>
    <m/>
    <m/>
    <s v="E"/>
    <s v="E"/>
    <s v="RAVONINJATOVO Nadia"/>
    <s v="RAZANADRAKOTO Santa Luisa"/>
    <m/>
    <n v="2144"/>
    <s v="C700"/>
    <n v="1104"/>
    <n v="1"/>
    <s v="2026-08-04"/>
  </r>
  <r>
    <x v="105"/>
    <s v="INJET"/>
    <s v="CHEQUE CADEAU - RSE - JUIN 2026"/>
    <x v="148"/>
    <n v="1"/>
    <s v="UN"/>
    <n v="107440"/>
    <m/>
    <n v="107440"/>
    <m/>
    <m/>
    <m/>
    <m/>
    <s v="MGA"/>
    <n v="0"/>
    <x v="0"/>
    <s v="2026-08-03"/>
    <n v="139209"/>
    <m/>
    <m/>
    <s v="128 928.00"/>
    <n v="20"/>
    <n v="1"/>
    <m/>
    <s v="GOOHABI"/>
    <s v="True"/>
    <s v="DRH"/>
    <s v="E219_DRH"/>
    <s v="DRH-DRH"/>
    <s v="NA"/>
    <m/>
    <n v="1"/>
    <s v="107 440.00"/>
    <s v="YASMG"/>
    <m/>
    <s v="NADIA7"/>
    <s v="107 440.00"/>
    <s v="128 928.00"/>
    <m/>
    <d v="2026-08-03T00:00:00"/>
    <s v="0000-00-00"/>
    <s v="RSE - Chèque Cadeau - Concours de projet Fokontany Madio"/>
    <s v="YASSIE"/>
    <s v="YASSIE"/>
    <s v="C600"/>
    <s v="E219_DRH"/>
    <s v="DRH-DRH"/>
    <s v="STD"/>
    <m/>
    <m/>
    <s v="E"/>
    <s v="E"/>
    <s v="RAVONINJATOVO Nadia"/>
    <s v="RABENJAMINA Christele"/>
    <m/>
    <n v="27561"/>
    <s v="C600"/>
    <n v="1133"/>
    <n v="1"/>
    <s v="2026-07-23"/>
  </r>
  <r>
    <x v="106"/>
    <s v="RANDRIANASOLO HANTA BEBY"/>
    <s v="Travaux d'installation des équipements"/>
    <x v="149"/>
    <n v="3"/>
    <s v="UN"/>
    <n v="350000"/>
    <m/>
    <n v="1050000"/>
    <m/>
    <m/>
    <m/>
    <m/>
    <s v="MGA"/>
    <n v="0"/>
    <x v="1"/>
    <s v="2026-08-04"/>
    <n v="139387"/>
    <m/>
    <m/>
    <s v="1 050 000.00"/>
    <n v="0"/>
    <n v="1"/>
    <m/>
    <s v="PRICTRL"/>
    <s v="True"/>
    <s v="DCG"/>
    <s v="E250_DRB"/>
    <s v="DCG-DRB"/>
    <s v="NA"/>
    <m/>
    <n v="0"/>
    <s v="0.00"/>
    <s v="YASMG"/>
    <m/>
    <s v="FELANA13"/>
    <s v="1 050 000.00"/>
    <s v="1 050 000.00"/>
    <s v="F"/>
    <d v="2026-08-04T00:00:00"/>
    <s v="0000-00-00"/>
    <s v="YS BAOBAB CITY MAHAJANGA"/>
    <s v="YASSIE"/>
    <s v="YASSIE"/>
    <s v="C102"/>
    <s v="E250_DRB"/>
    <s v="DCG-DRB"/>
    <s v="STD"/>
    <m/>
    <m/>
    <s v="S"/>
    <s v="S"/>
    <s v="Felana RARIVOSON"/>
    <s v="RAZAFINDRAHAGA Setra"/>
    <m/>
    <n v="22426"/>
    <s v="C102"/>
    <n v="2322"/>
    <n v="1"/>
    <s v="0000-00-00"/>
  </r>
  <r>
    <x v="107"/>
    <s v="SOCIETE ML STONE"/>
    <s v="AMENAGEMENT"/>
    <x v="150"/>
    <n v="1"/>
    <s v="UN"/>
    <n v="40507551.409999996"/>
    <m/>
    <n v="40507551.409999996"/>
    <m/>
    <m/>
    <m/>
    <m/>
    <s v="MGA"/>
    <n v="0"/>
    <x v="1"/>
    <s v="2026-08-04"/>
    <n v="139385"/>
    <m/>
    <m/>
    <s v="48 609 061.69"/>
    <n v="20"/>
    <n v="1"/>
    <m/>
    <s v="TVXAMDO"/>
    <s v="True"/>
    <s v="DCG"/>
    <s v="2026-CO-000001"/>
    <s v="DCG-DVIR"/>
    <s v="NA"/>
    <m/>
    <n v="1"/>
    <s v="40 507 551.41"/>
    <s v="YASMG"/>
    <m/>
    <s v="FELANA13"/>
    <s v="40 507 551.41"/>
    <s v="48 609 061.69"/>
    <m/>
    <d v="2026-08-04T00:00:00"/>
    <s v="0000-00-00"/>
    <s v="ANNULE ET REMPLACE DA 139381"/>
    <s v="YASSIE"/>
    <s v="YASSIE"/>
    <s v="C104"/>
    <s v="2026-CO-000001"/>
    <s v="DCG-DVIR"/>
    <s v="STD"/>
    <m/>
    <m/>
    <s v="E"/>
    <s v="E"/>
    <s v="Felana RARIVOSON"/>
    <s v="RAZAFINDRAHAGA Setra"/>
    <m/>
    <n v="1533"/>
    <s v="C104"/>
    <n v="1103"/>
    <n v="1"/>
    <s v="2026-08-03"/>
  </r>
  <r>
    <x v="108"/>
    <s v="SOCIETE ML STONE"/>
    <s v="AMENAGEMENT"/>
    <x v="151"/>
    <n v="1"/>
    <s v="UN"/>
    <n v="66992448.590000004"/>
    <m/>
    <n v="66992448.590000004"/>
    <m/>
    <m/>
    <m/>
    <m/>
    <s v="MGA"/>
    <n v="0"/>
    <x v="1"/>
    <s v="2026-08-04"/>
    <n v="139383"/>
    <m/>
    <m/>
    <s v="80 390 938.31"/>
    <n v="20"/>
    <n v="1"/>
    <m/>
    <s v="TVXAMDO"/>
    <s v="True"/>
    <s v="DCG"/>
    <s v="2026-CO-000001"/>
    <s v="DCG-DRB"/>
    <s v="NA"/>
    <m/>
    <n v="1"/>
    <s v="66 992 448.59"/>
    <s v="YASMG"/>
    <m/>
    <s v="FELANA13"/>
    <s v="66 992 448.59"/>
    <s v="80 390 938.31"/>
    <m/>
    <d v="2026-08-04T00:00:00"/>
    <s v="0000-00-00"/>
    <s v="ANNULE ET REMPLACE DA 139381"/>
    <s v="YASSIE"/>
    <s v="YASSIE"/>
    <s v="C102"/>
    <s v="2026-CO-000001"/>
    <s v="DCG-DRB"/>
    <s v="STD"/>
    <m/>
    <m/>
    <s v="E"/>
    <s v="E"/>
    <s v="Felana RARIVOSON"/>
    <s v="RAZAFINDRAHAGA Setra"/>
    <m/>
    <n v="1533"/>
    <s v="C102"/>
    <n v="1103"/>
    <n v="1"/>
    <s v="2026-08-03"/>
  </r>
  <r>
    <x v="109"/>
    <s v="AVRA BTP"/>
    <s v="AMENAGEMENT"/>
    <x v="152"/>
    <n v="1"/>
    <s v="UN"/>
    <n v="22524405.699999999"/>
    <m/>
    <n v="22524405.699999999"/>
    <m/>
    <m/>
    <m/>
    <m/>
    <s v="MGA"/>
    <n v="0"/>
    <x v="1"/>
    <s v="2026-08-04"/>
    <n v="139380"/>
    <m/>
    <m/>
    <s v="22 524 405.70"/>
    <n v="0"/>
    <n v="1"/>
    <m/>
    <s v="TVXAMDO"/>
    <s v="True"/>
    <s v="DCG"/>
    <s v="2026-CO-000001"/>
    <s v="DCG-DRB"/>
    <s v="NA"/>
    <m/>
    <n v="1"/>
    <s v="22 524 405.70"/>
    <s v="YASMG"/>
    <m/>
    <s v="FELANA13"/>
    <s v="22 524 405.70"/>
    <s v="22 524 405.70"/>
    <m/>
    <d v="2026-08-04T00:00:00"/>
    <s v="0000-00-00"/>
    <s v="YS ANTANINARENINA"/>
    <s v="YASSIE"/>
    <s v="YASSIE"/>
    <s v="C102"/>
    <s v="2026-CO-000001"/>
    <s v="DCG-DRB"/>
    <s v="STD"/>
    <m/>
    <m/>
    <s v="E"/>
    <s v="E"/>
    <s v="Felana RARIVOSON"/>
    <s v="RAZAFINDRAHAGA Setra"/>
    <m/>
    <n v="1533"/>
    <s v="C102"/>
    <n v="4038"/>
    <n v="1"/>
    <s v="2026-08-03"/>
  </r>
  <r>
    <x v="110"/>
    <s v="CFAO MOBILITY MADAGASCAR"/>
    <s v="VOITURE"/>
    <x v="153"/>
    <n v="1"/>
    <s v="UN"/>
    <n v="241666667"/>
    <m/>
    <n v="241666667"/>
    <m/>
    <m/>
    <m/>
    <m/>
    <s v="MGA"/>
    <n v="0"/>
    <x v="1"/>
    <s v="2026-08-04"/>
    <n v="139375"/>
    <m/>
    <m/>
    <s v="290 000 000.40"/>
    <n v="20"/>
    <n v="1"/>
    <m/>
    <s v="AVHAVEH"/>
    <s v="True"/>
    <s v="DCG"/>
    <s v="2026-COFI"/>
    <s v="DCG-DVI"/>
    <s v="NA"/>
    <m/>
    <n v="1"/>
    <s v="241 666 667.00"/>
    <s v="YASMG"/>
    <m/>
    <s v="FELANA13"/>
    <s v="241 666 667.00"/>
    <s v="290 000 000.40"/>
    <s v="F"/>
    <d v="2026-08-04T00:00:00"/>
    <s v="0000-00-00"/>
    <s v="COFI 2026 - VOITURE GRS MAXICOM"/>
    <s v="YASSIE"/>
    <s v="YASSIE"/>
    <s v="C104"/>
    <s v="2026-COFI"/>
    <s v="DCG-DVI"/>
    <s v="STD"/>
    <m/>
    <m/>
    <s v="E"/>
    <s v="E"/>
    <s v="Felana RARIVOSON"/>
    <s v="RAZAFINDRAHAGA Setra"/>
    <m/>
    <n v="4120"/>
    <s v="C104"/>
    <n v="123"/>
    <n v="1"/>
    <s v="2026-08-03"/>
  </r>
  <r>
    <x v="111"/>
    <s v="CFAO MOBILITY MADAGASCAR"/>
    <s v="VOITURE"/>
    <x v="154"/>
    <n v="1"/>
    <s v="UN"/>
    <n v="112500000"/>
    <m/>
    <n v="112500000"/>
    <m/>
    <m/>
    <m/>
    <m/>
    <s v="MGA"/>
    <n v="0"/>
    <x v="1"/>
    <s v="2026-08-06"/>
    <n v="139367"/>
    <m/>
    <m/>
    <s v="135 000 000.00"/>
    <n v="20"/>
    <n v="1"/>
    <m/>
    <s v="AVHAVEH"/>
    <s v="True"/>
    <s v="DCG"/>
    <s v="2026-COFI"/>
    <s v="DCG-DVI"/>
    <s v="NA"/>
    <m/>
    <n v="1"/>
    <s v="112 500 000.00"/>
    <s v="YASMG"/>
    <m/>
    <s v="FELANA13"/>
    <s v="112 500 000.00"/>
    <s v="135 000 000.00"/>
    <s v="F"/>
    <d v="2026-08-04T00:00:00"/>
    <s v="0000-00-00"/>
    <s v="COFI 2026 - VOITURE GRS GASI PRO"/>
    <s v="YASSIE"/>
    <s v="YASSIE"/>
    <s v="C104"/>
    <s v="2026-COFI"/>
    <s v="DCG-DVI"/>
    <s v="STD"/>
    <m/>
    <m/>
    <s v="E"/>
    <s v="E"/>
    <s v="Felana RARIVOSON"/>
    <s v="RAZAFINDRAHAGA Setra"/>
    <m/>
    <n v="4120"/>
    <s v="C104"/>
    <n v="123"/>
    <n v="1"/>
    <s v="2026-07-31"/>
  </r>
  <r>
    <x v="112"/>
    <s v="STELLAR - IX SA"/>
    <s v="LICENCE"/>
    <x v="155"/>
    <n v="12"/>
    <s v="UN"/>
    <n v="25000"/>
    <m/>
    <n v="300000"/>
    <m/>
    <m/>
    <m/>
    <m/>
    <s v="MGA"/>
    <n v="0"/>
    <x v="1"/>
    <s v="2026-08-04"/>
    <n v="139348"/>
    <m/>
    <m/>
    <s v="360 000.00"/>
    <n v="20"/>
    <n v="1"/>
    <m/>
    <s v="DOCLICD"/>
    <s v="True"/>
    <s v="DCG"/>
    <s v="E250_DCG"/>
    <s v="DCG-DVE"/>
    <s v="NA"/>
    <m/>
    <n v="12"/>
    <s v="300 000.00"/>
    <s v="YASMG"/>
    <m/>
    <s v="FELANA13"/>
    <s v="300 000.00"/>
    <s v="360 000.00"/>
    <s v="F"/>
    <d v="2026-08-04T00:00:00"/>
    <s v="0000-00-00"/>
    <s v="Stockage Mail - 1 an"/>
    <s v="YASSIE"/>
    <s v="YASSIE"/>
    <s v="C103"/>
    <s v="E250_DCG"/>
    <s v="DCG-DVE"/>
    <s v="STD"/>
    <m/>
    <m/>
    <s v="E"/>
    <s v="E"/>
    <s v="Felana RARIVOSON"/>
    <s v="RAZAFINDRAHAGA Setra"/>
    <m/>
    <n v="7130"/>
    <s v="C103"/>
    <n v="3098"/>
    <n v="1"/>
    <s v="2026-07-30"/>
  </r>
  <r>
    <x v="113"/>
    <s v="RANDRIAMBAO Vola(MADA SCOOT RACING"/>
    <s v="ENTRETIEN ET REPARATION VEHICULE  Y COMPRIS PIECES DE RECHAN"/>
    <x v="156"/>
    <n v="1"/>
    <s v="UN"/>
    <n v="1195000"/>
    <m/>
    <n v="1195000"/>
    <m/>
    <m/>
    <m/>
    <m/>
    <s v="MGA"/>
    <n v="0"/>
    <x v="1"/>
    <s v="2026-08-04"/>
    <n v="139366"/>
    <m/>
    <m/>
    <s v="1 195 000.00"/>
    <n v="0"/>
    <n v="1"/>
    <m/>
    <s v="PRMVEHI"/>
    <s v="True"/>
    <s v="DCG"/>
    <s v="E222_DCG"/>
    <s v="DCG-DVIR"/>
    <s v="NA"/>
    <m/>
    <n v="1"/>
    <s v="1 195 000.00"/>
    <s v="YASMG"/>
    <m/>
    <s v="FELANA13"/>
    <s v="1 195 000.00"/>
    <s v="1 195 000.00"/>
    <s v="F"/>
    <d v="2026-08-04T00:00:00"/>
    <s v="0000-00-00"/>
    <s v="ENTRETIEN MOTO - FORT DAUPHIN"/>
    <s v="YASSIE"/>
    <s v="YASSIE"/>
    <s v="C104"/>
    <s v="E222_DCG"/>
    <s v="DCG-DVIR"/>
    <s v="STD"/>
    <m/>
    <m/>
    <s v="E"/>
    <s v="E"/>
    <s v="Felana RARIVOSON"/>
    <s v="RAZAFINDRAHAGA Setra"/>
    <m/>
    <n v="1185"/>
    <s v="C104"/>
    <n v="7094"/>
    <n v="1"/>
    <s v="2026-07-31"/>
  </r>
  <r>
    <x v="114"/>
    <s v="STRUCTURES SARL"/>
    <s v="TRAVAUX SUPPLEMENTAIRES"/>
    <x v="157"/>
    <n v="1"/>
    <s v="UN"/>
    <n v="1380000"/>
    <m/>
    <n v="1380000"/>
    <m/>
    <m/>
    <m/>
    <m/>
    <s v="MGA"/>
    <n v="0"/>
    <x v="1"/>
    <s v="2026-09-09"/>
    <n v="139379"/>
    <m/>
    <m/>
    <s v="1 656 000.00"/>
    <n v="20"/>
    <n v="1"/>
    <m/>
    <s v="INFPYLX"/>
    <s v="True"/>
    <s v="DCG"/>
    <s v="E250_DRB"/>
    <s v="DCG-DRB"/>
    <s v="NA"/>
    <m/>
    <n v="1"/>
    <s v="1 380 000.00"/>
    <s v="YASMG"/>
    <m/>
    <s v="FELANA13"/>
    <s v="1 380 000.00"/>
    <s v="1 656 000.00"/>
    <s v="F"/>
    <d v="2026-08-04T00:00:00"/>
    <s v="0000-00-00"/>
    <s v="REMISE EN ETAT FUITE D'EAU"/>
    <s v="YASSIE"/>
    <s v="YASSIE"/>
    <s v="C102"/>
    <s v="E250_DRB"/>
    <s v="DCG-DRB"/>
    <s v="STD"/>
    <m/>
    <m/>
    <s v="E"/>
    <s v="E"/>
    <s v="Felana RARIVOSON"/>
    <s v="RAZAFINDRAHAGA Setra"/>
    <m/>
    <n v="1526"/>
    <s v="C102"/>
    <n v="1269"/>
    <n v="1"/>
    <s v="2026-08-03"/>
  </r>
  <r>
    <x v="115"/>
    <s v="AXIAN UNIVERSITY"/>
    <s v="FORMATION"/>
    <x v="158"/>
    <n v="20"/>
    <s v="FFT"/>
    <n v="154000"/>
    <m/>
    <n v="3080000"/>
    <m/>
    <m/>
    <m/>
    <m/>
    <s v="MGA"/>
    <n v="0"/>
    <x v="1"/>
    <s v="2026-08-04"/>
    <n v="139382"/>
    <m/>
    <m/>
    <s v="3 696 000.00"/>
    <n v="20"/>
    <n v="1"/>
    <m/>
    <s v="RECFSSA"/>
    <s v="True"/>
    <s v="HSSES"/>
    <s v="E216_DHE"/>
    <s v="HSSES"/>
    <s v="NA"/>
    <m/>
    <n v="20"/>
    <s v="3 080 000.00"/>
    <s v="YASMG"/>
    <m/>
    <s v="NADIA7"/>
    <s v="3 080 000.00"/>
    <s v="3 696 000.00"/>
    <m/>
    <d v="2026-08-04T00:00:00"/>
    <s v="0000-00-00"/>
    <s v="Formation Habilitation électrique H0B0-PRIMA"/>
    <s v="YASSIE"/>
    <s v="YASSIE"/>
    <s v="C901"/>
    <s v="E216_DHE"/>
    <s v="HSSES"/>
    <s v="STD"/>
    <m/>
    <m/>
    <s v="E"/>
    <s v="E"/>
    <s v="RAVONINJATOVO Nadia"/>
    <s v="TSILIZY Olga Hasina"/>
    <m/>
    <n v="2967"/>
    <s v="C901"/>
    <n v="1301"/>
    <n v="1"/>
    <s v="2026-08-03"/>
  </r>
  <r>
    <x v="116"/>
    <s v="SOCIETE DE GESTION ET EXPLOITATION DE M/CAR"/>
    <s v="GESTION DE DECHETS"/>
    <x v="159"/>
    <n v="1"/>
    <s v="UN"/>
    <n v="1591350"/>
    <m/>
    <n v="1591350"/>
    <m/>
    <m/>
    <m/>
    <m/>
    <s v="MGA"/>
    <n v="0"/>
    <x v="1"/>
    <s v="2026-08-04"/>
    <n v="139390"/>
    <m/>
    <m/>
    <s v="1 909 620.00"/>
    <n v="20"/>
    <n v="1"/>
    <m/>
    <s v="PRICTRL"/>
    <s v="True"/>
    <s v="HSSES"/>
    <s v="E250_DHE"/>
    <s v="HSSES"/>
    <s v="NA"/>
    <m/>
    <n v="1"/>
    <s v="1 591 350.00"/>
    <s v="YASMG"/>
    <m/>
    <s v="NADIA7"/>
    <s v="1 591 350.00"/>
    <s v="1 909 620.00"/>
    <s v="F"/>
    <d v="2026-08-04T00:00:00"/>
    <s v="0000-00-00"/>
    <s v="Prestation Gestion de déchets CAMPUS- Trimestre 3"/>
    <s v="YASSIE"/>
    <s v="YASSIE"/>
    <s v="C901"/>
    <s v="E250_DHE"/>
    <s v="HSSES"/>
    <s v="STD"/>
    <m/>
    <m/>
    <s v="E"/>
    <s v="E"/>
    <s v="RAVONINJATOVO Nadia"/>
    <s v="TSILIZY Olga Hasina"/>
    <m/>
    <n v="24205"/>
    <s v="C901"/>
    <n v="119"/>
    <n v="1"/>
    <s v="2026-08-03"/>
  </r>
  <r>
    <x v="117"/>
    <s v="AXIAN UNIVERSITY"/>
    <s v="FORMATION"/>
    <x v="160"/>
    <n v="56"/>
    <s v="FFT"/>
    <n v="154000"/>
    <m/>
    <n v="8624000"/>
    <m/>
    <m/>
    <m/>
    <m/>
    <s v="MGA"/>
    <n v="0"/>
    <x v="1"/>
    <s v="2026-08-05"/>
    <n v="139386"/>
    <m/>
    <m/>
    <s v="10 348 800.00"/>
    <n v="20"/>
    <n v="1"/>
    <m/>
    <s v="RECFSSA"/>
    <s v="True"/>
    <s v="HSSES"/>
    <s v="E216_DHE"/>
    <s v="HSSES"/>
    <s v="NA"/>
    <m/>
    <n v="56"/>
    <s v="8 624 000.00"/>
    <s v="YASMG"/>
    <m/>
    <s v="NADIA7"/>
    <s v="8 624 000.00"/>
    <s v="10 348 800.00"/>
    <m/>
    <d v="2026-08-04T00:00:00"/>
    <s v="0000-00-00"/>
    <s v="Formation H0B0 - Techniciens prestataire 2MI"/>
    <s v="YASSIE"/>
    <s v="YASSIE"/>
    <s v="C901"/>
    <s v="E216_DHE"/>
    <s v="HSSES"/>
    <s v="STD"/>
    <m/>
    <m/>
    <s v="E"/>
    <s v="E"/>
    <s v="RAVONINJATOVO Nadia"/>
    <s v="TSILIZY Olga Hasina"/>
    <m/>
    <n v="2967"/>
    <s v="C901"/>
    <n v="1301"/>
    <n v="1"/>
    <s v="2026-08-03"/>
  </r>
  <r>
    <x v="118"/>
    <s v="AXIAN UNIVERSITY"/>
    <s v="FORMATION"/>
    <x v="161"/>
    <n v="66"/>
    <s v="FFT"/>
    <n v="154000"/>
    <m/>
    <n v="10164000"/>
    <m/>
    <m/>
    <m/>
    <m/>
    <s v="MGA"/>
    <n v="0"/>
    <x v="1"/>
    <s v="2026-08-04"/>
    <n v="139391"/>
    <m/>
    <m/>
    <s v="12 196 800.00"/>
    <n v="20"/>
    <n v="1"/>
    <m/>
    <s v="RECFSSA"/>
    <s v="True"/>
    <s v="HSSES"/>
    <s v="E216_DHE"/>
    <s v="HSSES"/>
    <s v="NA"/>
    <m/>
    <n v="66"/>
    <s v="10 164 000.00"/>
    <s v="YASMG"/>
    <m/>
    <s v="NADIA7"/>
    <s v="10 164 000.00"/>
    <s v="12 196 800.00"/>
    <m/>
    <d v="2026-08-04T00:00:00"/>
    <s v="0000-00-00"/>
    <s v="Formation des Techniciens ENC-Habilitation électrique"/>
    <s v="YASSIE"/>
    <s v="YASSIE"/>
    <s v="C901"/>
    <s v="E216_DHE"/>
    <s v="HSSES"/>
    <s v="STD"/>
    <m/>
    <m/>
    <s v="E"/>
    <s v="E"/>
    <s v="RAVONINJATOVO Nadia"/>
    <s v="TSILIZY Olga Hasina"/>
    <m/>
    <n v="2967"/>
    <s v="C901"/>
    <n v="1301"/>
    <n v="1"/>
    <s v="2026-08-03"/>
  </r>
  <r>
    <x v="119"/>
    <s v="SMTP"/>
    <s v="Gaine  annelée GRIS diam 20"/>
    <x v="162"/>
    <n v="60"/>
    <s v="UN"/>
    <n v="40500"/>
    <m/>
    <n v="2430000"/>
    <m/>
    <m/>
    <m/>
    <m/>
    <s v="MGA"/>
    <n v="0"/>
    <x v="1"/>
    <s v="2026-08-04"/>
    <n v="139249"/>
    <m/>
    <m/>
    <s v="2 916 000.00"/>
    <n v="20"/>
    <n v="1"/>
    <m/>
    <s v="RESCBLT"/>
    <s v="True"/>
    <s v="DTG"/>
    <s v="2026-DT-023001"/>
    <s v="DTG-PROJETS"/>
    <s v="NA"/>
    <m/>
    <n v="60"/>
    <s v="2 430 000.00"/>
    <s v="YASMG"/>
    <m/>
    <s v="ELIE3"/>
    <s v="2 430 000.00"/>
    <s v="2 916 000.00"/>
    <s v="F"/>
    <d v="2026-08-04T00:00:00"/>
    <s v="0000-00-00"/>
    <s v="DPDI-Projet DWDM Mod 2026-Achat gaine"/>
    <s v="YASSIE"/>
    <s v="GALE"/>
    <s v="C500"/>
    <s v="2026-DT-023001"/>
    <s v="DTG-PROJETS"/>
    <s v="STD"/>
    <m/>
    <m/>
    <s v="E"/>
    <s v="E"/>
    <s v="ANDRIAMANANTSOA Elie"/>
    <s v="RABARISON Eric"/>
    <m/>
    <n v="10057"/>
    <s v="C500"/>
    <n v="1893"/>
    <n v="1"/>
    <s v="2026-07-31"/>
  </r>
  <r>
    <x v="120"/>
    <s v="HENRI FRAISE FILS ET CIE"/>
    <s v="TRAVAUX D ENERGIE"/>
    <x v="163"/>
    <n v="1"/>
    <s v="UN"/>
    <n v="112600"/>
    <m/>
    <n v="112600"/>
    <m/>
    <m/>
    <m/>
    <m/>
    <s v="USD"/>
    <n v="0"/>
    <x v="1"/>
    <s v="2026-08-06"/>
    <n v="139350"/>
    <m/>
    <m/>
    <s v="135 120.00"/>
    <n v="20"/>
    <n v="1"/>
    <m/>
    <s v="INFPYLX"/>
    <s v="True"/>
    <s v="DTG"/>
    <s v="2026-DT-051001"/>
    <s v="DTG-ENERGIE"/>
    <s v="NA"/>
    <m/>
    <n v="1"/>
    <s v="112 600.00"/>
    <s v="YASMG"/>
    <m/>
    <s v="ELIE3"/>
    <s v="112 600.00"/>
    <s v="135 120.00"/>
    <m/>
    <d v="2026-08-04T00:00:00"/>
    <s v="0000-00-00"/>
    <s v="GE et Inverseur projet double GE ATS003 et MAT002"/>
    <s v="YASSIE"/>
    <s v="YASSIE"/>
    <s v="C500"/>
    <s v="2026-DT-051001"/>
    <s v="DTG-ENERGIE"/>
    <s v="STD"/>
    <m/>
    <m/>
    <s v="E"/>
    <s v="E"/>
    <s v="ANDRIAMANANTSOA Elie"/>
    <s v="RABENINTANY Paris Andrianirina"/>
    <m/>
    <n v="1522"/>
    <s v="C500"/>
    <n v="703"/>
    <n v="1"/>
    <s v="2026-08-06"/>
  </r>
  <r>
    <x v="121"/>
    <s v="HENRI FRAISE FILS ET CIE"/>
    <s v="TRAVAUX D ENERGIE"/>
    <x v="164"/>
    <n v="1"/>
    <s v="UN"/>
    <n v="28150"/>
    <m/>
    <n v="28150"/>
    <m/>
    <m/>
    <m/>
    <m/>
    <s v="USD"/>
    <n v="0"/>
    <x v="1"/>
    <s v="2026-08-04"/>
    <n v="139334"/>
    <m/>
    <m/>
    <s v="33 780.00"/>
    <n v="20"/>
    <n v="1"/>
    <m/>
    <s v="INFPYLX"/>
    <s v="True"/>
    <s v="DTG"/>
    <s v="2026-DT-051003"/>
    <s v="DTG-ENERGIE"/>
    <s v="NA"/>
    <m/>
    <n v="1"/>
    <s v="28 150.00"/>
    <s v="YASMG"/>
    <m/>
    <s v="ELIE3"/>
    <s v="28 150.00"/>
    <s v="33 780.00"/>
    <m/>
    <d v="2026-08-04T00:00:00"/>
    <s v="0000-00-00"/>
    <s v="GE 33KVA et Inverseur AL002 Amparafaravola"/>
    <s v="YASSIE"/>
    <s v="YASSIE"/>
    <s v="C500"/>
    <s v="2026-DT-051003"/>
    <s v="DTG-ENERGIE"/>
    <s v="STD"/>
    <m/>
    <m/>
    <s v="E"/>
    <s v="E"/>
    <s v="ANDRIAMANANTSOA Elie"/>
    <s v="RABENINTANY Paris Andrianirina"/>
    <m/>
    <n v="1522"/>
    <s v="C500"/>
    <n v="703"/>
    <n v="1"/>
    <s v="2026-08-06"/>
  </r>
  <r>
    <x v="122"/>
    <s v="NEA MADAGASCAR SA"/>
    <s v="TRAVAUX D ENERGIE"/>
    <x v="165"/>
    <n v="1"/>
    <s v="UN"/>
    <n v="181031741"/>
    <m/>
    <n v="181031741"/>
    <m/>
    <m/>
    <m/>
    <m/>
    <s v="MGA"/>
    <n v="0"/>
    <x v="1"/>
    <s v="2026-08-04"/>
    <n v="139351"/>
    <m/>
    <m/>
    <s v="217 238 089.20"/>
    <n v="20"/>
    <n v="1"/>
    <m/>
    <s v="INFPYLX"/>
    <s v="True"/>
    <s v="DTG"/>
    <s v="2026-DT-051001"/>
    <s v="DTG-ENERGIE"/>
    <s v="NA"/>
    <m/>
    <n v="1"/>
    <s v="181 031 741.00"/>
    <s v="YASMG"/>
    <m/>
    <s v="ELIE3"/>
    <s v="181 031 741.00"/>
    <s v="217 238 089.20"/>
    <m/>
    <d v="2026-08-04T00:00:00"/>
    <s v="0000-00-00"/>
    <s v="Prestation installation double GE MAT002 Ambalavao"/>
    <s v="YASSIE"/>
    <s v="YASSIE"/>
    <s v="C500"/>
    <s v="2026-DT-051001"/>
    <s v="DTG-ENERGIE"/>
    <s v="STD"/>
    <m/>
    <m/>
    <s v="E"/>
    <s v="E"/>
    <s v="ANDRIAMANANTSOA Elie"/>
    <s v="RABENINTANY Paris Andrianirina"/>
    <m/>
    <n v="1522"/>
    <s v="C500"/>
    <n v="36"/>
    <n v="1"/>
    <s v="2026-07-30"/>
  </r>
  <r>
    <x v="123"/>
    <s v="NEA MADAGASCAR SA"/>
    <s v="TRAVAUX D ENERGIE"/>
    <x v="166"/>
    <n v="1"/>
    <s v="UN"/>
    <n v="231037062"/>
    <m/>
    <n v="231037062"/>
    <m/>
    <m/>
    <m/>
    <m/>
    <s v="MGA"/>
    <n v="0"/>
    <x v="1"/>
    <s v="2026-08-04"/>
    <n v="139352"/>
    <m/>
    <m/>
    <s v="277 244 474.40"/>
    <n v="20"/>
    <n v="1"/>
    <m/>
    <s v="INFPYLX"/>
    <s v="True"/>
    <s v="DTG"/>
    <s v="2026-DT-051001"/>
    <s v="DTG-ENERGIE"/>
    <s v="NA"/>
    <m/>
    <n v="1"/>
    <s v="231 037 062.00"/>
    <s v="YASMG"/>
    <m/>
    <s v="ELIE3"/>
    <s v="231 037 062.00"/>
    <s v="277 244 474.40"/>
    <m/>
    <d v="2026-08-04T00:00:00"/>
    <s v="0000-00-00"/>
    <s v="Installation double GE ATS003 Brickaville"/>
    <s v="YASSIE"/>
    <s v="YASSIE"/>
    <s v="C500"/>
    <s v="2026-DT-051001"/>
    <s v="DTG-ENERGIE"/>
    <s v="STD"/>
    <m/>
    <m/>
    <s v="E"/>
    <s v="E"/>
    <s v="ANDRIAMANANTSOA Elie"/>
    <s v="RABENINTANY Paris Andrianirina"/>
    <m/>
    <n v="1522"/>
    <s v="C500"/>
    <n v="36"/>
    <n v="1"/>
    <s v="2026-08-06"/>
  </r>
  <r>
    <x v="124"/>
    <s v="ZOMA"/>
    <s v="BOUILLOIRE"/>
    <x v="167"/>
    <n v="1"/>
    <s v="UN"/>
    <n v="32500"/>
    <m/>
    <n v="32500"/>
    <m/>
    <m/>
    <m/>
    <m/>
    <s v="MGA"/>
    <n v="0"/>
    <x v="2"/>
    <s v="2026-08-05"/>
    <n v="139416"/>
    <m/>
    <m/>
    <s v="39 000.00"/>
    <n v="20"/>
    <n v="1"/>
    <m/>
    <s v="MOEMOBR"/>
    <s v="True"/>
    <s v="DG"/>
    <s v="E218_DG"/>
    <s v="DG"/>
    <s v="NA"/>
    <m/>
    <n v="1"/>
    <s v="32 500.00"/>
    <s v="YASMG"/>
    <m/>
    <s v="NADIA7"/>
    <s v="32 500.00"/>
    <s v="39 000.00"/>
    <s v="F"/>
    <d v="2026-08-05T00:00:00"/>
    <s v="0000-00-00"/>
    <s v="Appro - Transfo"/>
    <s v="YASSIE"/>
    <s v="YASSIE"/>
    <s v="C900"/>
    <s v="E218_DG"/>
    <s v="DG"/>
    <s v="STD"/>
    <m/>
    <m/>
    <s v="Z"/>
    <s v="Z"/>
    <s v="RAVONINJATOVO Nadia"/>
    <s v="RASOLOJAONA Miora"/>
    <m/>
    <n v="3663"/>
    <s v="C900"/>
    <n v="5010"/>
    <n v="1"/>
    <s v="2026-08-04"/>
  </r>
  <r>
    <x v="125"/>
    <s v="MADAGASCAR AUTOMOBILE"/>
    <s v="MOTO"/>
    <x v="168"/>
    <n v="16"/>
    <s v="UN"/>
    <n v="7100000"/>
    <m/>
    <n v="113600000"/>
    <m/>
    <m/>
    <m/>
    <m/>
    <s v="MGA"/>
    <n v="0"/>
    <x v="2"/>
    <s v="2026-08-05"/>
    <n v="139354"/>
    <m/>
    <m/>
    <s v="136 320 000.00"/>
    <n v="20"/>
    <n v="1"/>
    <m/>
    <s v="PRMVEHI"/>
    <s v="True"/>
    <s v="DCG"/>
    <s v="2026-CO-000001"/>
    <s v="DCG-SHS"/>
    <s v="NA"/>
    <m/>
    <n v="16"/>
    <s v="113 600 000.00"/>
    <s v="YASMG"/>
    <m/>
    <s v="FELANA13"/>
    <s v="113 600 000.00"/>
    <s v="136 320 000.00"/>
    <s v="F"/>
    <d v="2026-08-05T00:00:00"/>
    <s v="0000-00-00"/>
    <s v="ACHAT MOTO"/>
    <s v="YASSIE"/>
    <s v="GALE"/>
    <s v="C100"/>
    <s v="2026-CO-000001"/>
    <s v="DCG-SHS"/>
    <s v="STD"/>
    <m/>
    <m/>
    <s v="E"/>
    <s v="E"/>
    <s v="Felana RARIVOSON"/>
    <s v="RAZAFINDRAHAGA Setra"/>
    <m/>
    <n v="4155"/>
    <s v="C100"/>
    <n v="1184"/>
    <n v="1"/>
    <s v="2026-07-31"/>
  </r>
  <r>
    <x v="126"/>
    <s v="VOYAGEXPERT"/>
    <s v="BILLET D'AVION"/>
    <x v="169"/>
    <n v="1"/>
    <s v="PIE"/>
    <n v="2534.25"/>
    <m/>
    <n v="2534.25"/>
    <m/>
    <m/>
    <m/>
    <m/>
    <s v="EUR"/>
    <n v="0"/>
    <x v="2"/>
    <s v="2026-08-05"/>
    <n v="139419"/>
    <m/>
    <m/>
    <s v="2 280.83"/>
    <n v="-10"/>
    <n v="1"/>
    <m/>
    <s v="PRMEQUI"/>
    <s v="False"/>
    <s v="DSI"/>
    <s v="E215_DSI"/>
    <s v="DSI"/>
    <s v="NA"/>
    <m/>
    <n v="0.1"/>
    <s v="253.43"/>
    <s v="YASMG"/>
    <m/>
    <s v="NADIA7"/>
    <s v="2 534.25"/>
    <s v="2 280.83"/>
    <m/>
    <d v="2026-08-05T00:00:00"/>
    <s v="0000-00-00"/>
    <s v="Refacturation Modification et Frais Aerien Ahmad Famille"/>
    <s v="YASSIE"/>
    <s v="YASSIE"/>
    <s v="C800"/>
    <s v="E215_DSI"/>
    <s v="DSI"/>
    <s v="IMPORT"/>
    <m/>
    <m/>
    <s v="E"/>
    <s v="E"/>
    <s v="RAVONINJATOVO Nadia"/>
    <s v="NJIVA Mbolatiana"/>
    <m/>
    <n v="17513"/>
    <s v="C800"/>
    <n v="6711"/>
    <n v="1"/>
    <s v="2026-08-04"/>
  </r>
  <r>
    <x v="127"/>
    <s v="MEGAPRINT"/>
    <s v="REMISE"/>
    <x v="49"/>
    <n v="1"/>
    <s v="UN"/>
    <n v="45529.41"/>
    <m/>
    <n v="45529.41"/>
    <n v="45529.41"/>
    <m/>
    <m/>
    <m/>
    <s v="MGA"/>
    <n v="0"/>
    <x v="2"/>
    <s v="2026-08-05"/>
    <n v="139410"/>
    <m/>
    <m/>
    <s v="-54 635.29"/>
    <n v="20"/>
    <n v="2"/>
    <m/>
    <s v="GELACCS"/>
    <s v="True"/>
    <s v="DSI"/>
    <s v="E218_DSI"/>
    <s v="DSI"/>
    <s v="NA"/>
    <m/>
    <n v="1"/>
    <s v="-45 529.41"/>
    <s v="YASMG"/>
    <m/>
    <s v="NADIA7"/>
    <s v="258 000.00"/>
    <s v="309 600.00"/>
    <m/>
    <d v="2026-08-05T00:00:00"/>
    <s v="0000-00-00"/>
    <s v="Achat 200 Enveloppe GM blanche pour facturation"/>
    <s v="YASSIE"/>
    <s v="GALE"/>
    <s v="C800"/>
    <s v="E218_DSI"/>
    <s v="DSI"/>
    <s v="STD"/>
    <m/>
    <m/>
    <s v="E"/>
    <s v="E"/>
    <s v="RAVONINJATOVO Nadia"/>
    <s v="NJIVA Mbolatiana"/>
    <m/>
    <n v="2057"/>
    <s v="C800"/>
    <n v="88"/>
    <n v="2"/>
    <s v="2026-08-04"/>
  </r>
  <r>
    <x v="127"/>
    <s v="MEGAPRINT"/>
    <s v="ENVELOPPE GM"/>
    <x v="170"/>
    <n v="200"/>
    <s v="UN"/>
    <n v="1517.64705"/>
    <m/>
    <n v="303529.41000000003"/>
    <m/>
    <m/>
    <m/>
    <m/>
    <s v="MGA"/>
    <n v="0"/>
    <x v="2"/>
    <s v="2026-08-05"/>
    <n v="139410"/>
    <m/>
    <m/>
    <s v="364 235.29"/>
    <n v="20"/>
    <n v="1"/>
    <m/>
    <s v="FRNPAPF"/>
    <s v="True"/>
    <s v="DSI"/>
    <s v="E218_DSI"/>
    <s v="DSI"/>
    <s v="NA"/>
    <m/>
    <n v="200"/>
    <s v="303 529.41"/>
    <s v="YASMG"/>
    <m/>
    <s v="NADIA7"/>
    <s v="258 000.00"/>
    <s v="309 600.00"/>
    <m/>
    <d v="2026-08-05T00:00:00"/>
    <s v="0000-00-00"/>
    <s v="Achat 200 Enveloppe GM blanche pour facturation"/>
    <s v="YASSIE"/>
    <s v="GALE"/>
    <s v="C800"/>
    <s v="E218_DSI"/>
    <s v="DSI"/>
    <s v="STD"/>
    <m/>
    <m/>
    <s v="E"/>
    <s v="E"/>
    <s v="RAVONINJATOVO Nadia"/>
    <s v="NJIVA Mbolatiana"/>
    <m/>
    <n v="22796"/>
    <s v="C800"/>
    <n v="88"/>
    <n v="1"/>
    <s v="2026-08-04"/>
  </r>
  <r>
    <x v="128"/>
    <s v="MADAGASCAR AUTOMOBILE"/>
    <s v="MOTO HONDA 125 ACE TFH TUF TAXI"/>
    <x v="171"/>
    <n v="2"/>
    <s v="PIE"/>
    <n v="7600000"/>
    <m/>
    <n v="15200000"/>
    <m/>
    <m/>
    <m/>
    <m/>
    <s v="MGA"/>
    <n v="0"/>
    <x v="2"/>
    <s v="2026-08-05"/>
    <n v="139376"/>
    <m/>
    <m/>
    <s v="18 240 000.00"/>
    <n v="20"/>
    <n v="1"/>
    <m/>
    <s v="GOOHABI"/>
    <s v="True"/>
    <s v="DTG"/>
    <s v="E222_DTG"/>
    <s v="DTG"/>
    <s v="NA"/>
    <m/>
    <n v="2"/>
    <s v="15 200 000.00"/>
    <s v="YASMG"/>
    <m/>
    <s v="ELIE3"/>
    <s v="15 200 000.00"/>
    <s v="18 240 000.00"/>
    <s v="F"/>
    <d v="2026-08-05T00:00:00"/>
    <s v="0000-00-00"/>
    <s v="Achat (02)motos HONDA 125 TUFF Taxi"/>
    <s v="YASSIE"/>
    <s v="GALE"/>
    <s v="C500"/>
    <s v="E222_DTG"/>
    <s v="DTG"/>
    <s v="STD"/>
    <m/>
    <m/>
    <s v="E"/>
    <s v="E"/>
    <s v="ANDRIAMANANTSOA Elie"/>
    <s v="RASAMOELINA Haritsoa Oliva"/>
    <m/>
    <n v="13356"/>
    <s v="C500"/>
    <n v="1184"/>
    <n v="1"/>
    <s v="2026-08-17"/>
  </r>
  <r>
    <x v="129"/>
    <s v="MADAGASCAR AUTOMOBILE"/>
    <s v="MOTO"/>
    <x v="172"/>
    <n v="6"/>
    <s v="UN"/>
    <n v="16400000"/>
    <m/>
    <n v="98400000"/>
    <m/>
    <m/>
    <m/>
    <m/>
    <s v="MGA"/>
    <n v="0"/>
    <x v="2"/>
    <s v="2026-08-05"/>
    <n v="139377"/>
    <m/>
    <m/>
    <s v="118 080 000.00"/>
    <n v="20"/>
    <n v="1"/>
    <m/>
    <s v="PRMVEHI"/>
    <s v="True"/>
    <s v="DTG"/>
    <s v="E222_DTG"/>
    <s v="DTG"/>
    <s v="NA"/>
    <m/>
    <n v="6"/>
    <s v="98 400 000.00"/>
    <s v="YASMG"/>
    <m/>
    <s v="ELIE3"/>
    <s v="98 400 000.00"/>
    <s v="118 080 000.00"/>
    <s v="F"/>
    <d v="2026-08-05T00:00:00"/>
    <s v="0000-00-00"/>
    <s v="Achat 6 motos HONDA XL 125L (Maintirano-Nosy Varika)"/>
    <s v="YASSIE"/>
    <s v="GALE"/>
    <s v="C500"/>
    <s v="E222_DTG"/>
    <s v="DTG"/>
    <s v="STD"/>
    <m/>
    <m/>
    <s v="E"/>
    <s v="E"/>
    <s v="ANDRIAMANANTSOA Elie"/>
    <s v="RASAMOELINA Haritsoa Oliva"/>
    <m/>
    <n v="4155"/>
    <s v="C500"/>
    <n v="1184"/>
    <n v="1"/>
    <s v="2026-08-17"/>
  </r>
  <r>
    <x v="130"/>
    <s v="Funbike Sarl"/>
    <s v="ENTRETIEN ET REPARATION VEHICULE  Y COMPRIS PIECES DE RECHAN"/>
    <x v="173"/>
    <n v="1"/>
    <s v="UN"/>
    <n v="130625"/>
    <m/>
    <n v="130625"/>
    <m/>
    <m/>
    <m/>
    <m/>
    <s v="MGA"/>
    <n v="0"/>
    <x v="2"/>
    <s v="2026-08-05"/>
    <n v="139392"/>
    <m/>
    <m/>
    <s v="156 750.00"/>
    <n v="20"/>
    <n v="1"/>
    <m/>
    <s v="PRMVEHI"/>
    <s v="True"/>
    <s v="DTG"/>
    <s v="E222_DTG"/>
    <s v="DTG"/>
    <s v="NA"/>
    <m/>
    <n v="1"/>
    <s v="130 625.00"/>
    <s v="YASMG"/>
    <m/>
    <s v="ELIE3"/>
    <s v="130 625.00"/>
    <s v="156 750.00"/>
    <m/>
    <d v="2026-08-05T00:00:00"/>
    <s v="0000-00-00"/>
    <s v="Réparation moto 18892WWT(nettoyage carburateur...)"/>
    <s v="YASSIE"/>
    <s v="YASSIE"/>
    <s v="C500"/>
    <s v="E222_DTG"/>
    <s v="DTG"/>
    <s v="STD"/>
    <m/>
    <m/>
    <s v="E"/>
    <s v="E"/>
    <s v="ANDRIAMANANTSOA Elie"/>
    <s v="RASAMOELINA Haritsoa Oliva"/>
    <m/>
    <n v="1185"/>
    <s v="C500"/>
    <n v="4216"/>
    <n v="1"/>
    <s v="2026-08-19"/>
  </r>
  <r>
    <x v="131"/>
    <s v="Funbike Sarl"/>
    <s v="ENTRETIEN ET REPARATION VEHICULE  Y COMPRIS PIECES DE RECHAN"/>
    <x v="174"/>
    <n v="1"/>
    <s v="UN"/>
    <n v="132250"/>
    <m/>
    <n v="132250"/>
    <m/>
    <m/>
    <m/>
    <m/>
    <s v="MGA"/>
    <n v="0"/>
    <x v="2"/>
    <s v="2026-08-05"/>
    <n v="139388"/>
    <m/>
    <m/>
    <s v="158 700.00"/>
    <n v="20"/>
    <n v="1"/>
    <m/>
    <s v="PRMVEHI"/>
    <s v="True"/>
    <s v="DTG"/>
    <s v="E222_DTG"/>
    <s v="DTG"/>
    <s v="NA"/>
    <m/>
    <n v="1"/>
    <s v="132 250.00"/>
    <s v="YASMG"/>
    <m/>
    <s v="ELIE3"/>
    <s v="132 250.00"/>
    <s v="158 700.00"/>
    <m/>
    <d v="2026-08-05T00:00:00"/>
    <s v="0000-00-00"/>
    <s v="Réparation moto 38477WWT"/>
    <s v="YASSIE"/>
    <s v="YASSIE"/>
    <s v="C500"/>
    <s v="E222_DTG"/>
    <s v="DTG"/>
    <s v="STD"/>
    <m/>
    <m/>
    <s v="E"/>
    <s v="E"/>
    <s v="ANDRIAMANANTSOA Elie"/>
    <s v="RASAMOELINA Haritsoa Oliva"/>
    <m/>
    <n v="1185"/>
    <s v="C500"/>
    <n v="4216"/>
    <n v="1"/>
    <s v="2026-08-17"/>
  </r>
  <r>
    <x v="132"/>
    <s v="VOYAGEXPERT"/>
    <s v="BILLET D 'AVION"/>
    <x v="175"/>
    <n v="1"/>
    <s v="UN"/>
    <n v="258.06"/>
    <m/>
    <n v="258.06"/>
    <m/>
    <m/>
    <m/>
    <m/>
    <s v="EUR"/>
    <n v="0"/>
    <x v="2"/>
    <s v="2026-08-05"/>
    <n v="139432"/>
    <m/>
    <m/>
    <s v="232.25"/>
    <n v="-10"/>
    <n v="1"/>
    <m/>
    <s v="VDPBILL"/>
    <s v="False"/>
    <s v="DG"/>
    <s v="E215_DG"/>
    <s v="DG"/>
    <s v="NA"/>
    <m/>
    <n v="0"/>
    <s v="0.00"/>
    <s v="YASMG"/>
    <m/>
    <s v="NADIA7"/>
    <s v="258.06"/>
    <s v="232.25"/>
    <s v="F"/>
    <d v="2026-08-05T00:00:00"/>
    <s v="0000-00-00"/>
    <s v="AR TANA/NAIROBI Séminaire Next 2030 - modif billet"/>
    <s v="YASSIE"/>
    <s v="YASSIE"/>
    <s v="C900"/>
    <s v="E215_DG"/>
    <s v="DG"/>
    <s v="IMPORT"/>
    <m/>
    <m/>
    <s v="S"/>
    <s v="S"/>
    <s v="RAVONINJATOVO Nadia"/>
    <s v="RASOLOJAONA Miora"/>
    <m/>
    <n v="1250"/>
    <s v="C900"/>
    <n v="6711"/>
    <n v="1"/>
    <s v="2026-08-05"/>
  </r>
  <r>
    <x v="133"/>
    <s v="TECHNOALARME"/>
    <s v="Panneau de signalisation extincteur"/>
    <x v="176"/>
    <n v="66"/>
    <s v="UN"/>
    <n v="30000"/>
    <m/>
    <n v="1980000"/>
    <m/>
    <m/>
    <m/>
    <m/>
    <s v="MGA"/>
    <n v="0"/>
    <x v="2"/>
    <s v="0000-00-00"/>
    <n v="139098"/>
    <m/>
    <m/>
    <s v="2 376 000.00"/>
    <n v="20"/>
    <n v="3"/>
    <m/>
    <s v="MATQUIN"/>
    <s v="True"/>
    <s v="HSSES"/>
    <s v="2026-EH-000001"/>
    <s v="HSSES"/>
    <s v="NA"/>
    <m/>
    <n v="66"/>
    <s v="1 980 000.00"/>
    <s v="YASMG"/>
    <m/>
    <s v="NADIA7"/>
    <s v="36 375 900.00"/>
    <s v="43 651 080.00"/>
    <m/>
    <d v="2026-08-05T00:00:00"/>
    <s v="0000-00-00"/>
    <s v="Etincteurs pour les Bases vie"/>
    <s v="YASSIE"/>
    <s v="GALE"/>
    <s v="C901"/>
    <s v="2026-EH-000001"/>
    <s v="HSSES"/>
    <s v="STD"/>
    <m/>
    <m/>
    <s v="A"/>
    <s v="A"/>
    <s v="RAVONINJATOVO Nadia"/>
    <s v="TSILIZY Olga Hasina"/>
    <m/>
    <n v="20154"/>
    <s v="C901"/>
    <n v="132"/>
    <n v="3"/>
    <s v="0000-00-00"/>
  </r>
  <r>
    <x v="133"/>
    <s v="TECHNOALARME"/>
    <s v="Panneau de signalisation extincteur"/>
    <x v="177"/>
    <n v="33"/>
    <s v="UN"/>
    <n v="30000"/>
    <m/>
    <n v="990000"/>
    <m/>
    <m/>
    <m/>
    <m/>
    <s v="MGA"/>
    <n v="0"/>
    <x v="2"/>
    <s v="0000-00-00"/>
    <n v="139098"/>
    <m/>
    <m/>
    <s v="1 188 000.00"/>
    <n v="20"/>
    <n v="4"/>
    <m/>
    <s v="MATQUIN"/>
    <s v="True"/>
    <s v="HSSES"/>
    <s v="2026-EH-000001"/>
    <s v="HSSES"/>
    <s v="NA"/>
    <m/>
    <n v="33"/>
    <s v="990 000.00"/>
    <s v="YASMG"/>
    <m/>
    <s v="NADIA7"/>
    <s v="36 375 900.00"/>
    <s v="43 651 080.00"/>
    <m/>
    <d v="2026-08-05T00:00:00"/>
    <s v="0000-00-00"/>
    <s v="Etincteurs pour les Bases vie"/>
    <s v="YASSIE"/>
    <s v="GALE"/>
    <s v="C901"/>
    <s v="2026-EH-000001"/>
    <s v="HSSES"/>
    <s v="STD"/>
    <m/>
    <m/>
    <s v="A"/>
    <s v="A"/>
    <s v="RAVONINJATOVO Nadia"/>
    <s v="TSILIZY Olga Hasina"/>
    <m/>
    <n v="20154"/>
    <s v="C901"/>
    <n v="132"/>
    <n v="4"/>
    <s v="0000-00-00"/>
  </r>
  <r>
    <x v="133"/>
    <s v="TECHNOALARME"/>
    <s v="EXTINCTEUR A EAU 06L AVEC ADDITIF A PRESSION PERMANENTE"/>
    <x v="178"/>
    <n v="33"/>
    <s v="PIE"/>
    <n v="212500"/>
    <m/>
    <n v="7012500"/>
    <m/>
    <m/>
    <m/>
    <m/>
    <s v="MGA"/>
    <n v="0"/>
    <x v="2"/>
    <s v="0000-00-00"/>
    <n v="139098"/>
    <m/>
    <m/>
    <s v="8 415 000.00"/>
    <n v="20"/>
    <n v="2"/>
    <m/>
    <s v="TCORADI"/>
    <s v="True"/>
    <s v="HSSES"/>
    <s v="2026-EH-000001"/>
    <s v="HSSES"/>
    <s v="NA"/>
    <m/>
    <n v="33"/>
    <s v="7 012 500.00"/>
    <s v="YASMG"/>
    <m/>
    <s v="NADIA7"/>
    <s v="36 375 900.00"/>
    <s v="43 651 080.00"/>
    <m/>
    <d v="2026-08-05T00:00:00"/>
    <s v="0000-00-00"/>
    <s v="Etincteurs pour les Bases vie"/>
    <s v="YASSIE"/>
    <s v="GALE"/>
    <s v="C901"/>
    <s v="2026-EH-000001"/>
    <s v="HSSES"/>
    <s v="STD"/>
    <m/>
    <m/>
    <s v="A"/>
    <s v="A"/>
    <s v="RAVONINJATOVO Nadia"/>
    <s v="TSILIZY Olga Hasina"/>
    <m/>
    <n v="9838"/>
    <s v="C901"/>
    <n v="132"/>
    <n v="2"/>
    <s v="0000-00-00"/>
  </r>
  <r>
    <x v="133"/>
    <s v="TECHNOALARME"/>
    <s v="EXTINCTEUR A NEIGE CARBONIQUE CO2 5KG"/>
    <x v="179"/>
    <n v="66"/>
    <s v="UN"/>
    <n v="399900"/>
    <m/>
    <n v="26393400"/>
    <m/>
    <m/>
    <m/>
    <m/>
    <s v="MGA"/>
    <n v="0"/>
    <x v="2"/>
    <s v="0000-00-00"/>
    <n v="139098"/>
    <m/>
    <m/>
    <s v="31 672 080.00"/>
    <n v="20"/>
    <n v="1"/>
    <m/>
    <s v="ELELUMI"/>
    <s v="True"/>
    <s v="HSSES"/>
    <s v="2026-EH-000001"/>
    <s v="HSSES"/>
    <s v="NA"/>
    <m/>
    <n v="66"/>
    <s v="26 393 400.00"/>
    <s v="YASMG"/>
    <m/>
    <s v="NADIA7"/>
    <s v="36 375 900.00"/>
    <s v="43 651 080.00"/>
    <m/>
    <d v="2026-08-05T00:00:00"/>
    <s v="0000-00-00"/>
    <s v="Etincteurs pour les Bases vie"/>
    <s v="YASSIE"/>
    <s v="GALE"/>
    <s v="C901"/>
    <s v="2026-EH-000001"/>
    <s v="HSSES"/>
    <s v="STD"/>
    <m/>
    <m/>
    <s v="A"/>
    <s v="A"/>
    <s v="RAVONINJATOVO Nadia"/>
    <s v="TSILIZY Olga Hasina"/>
    <m/>
    <n v="135"/>
    <s v="C901"/>
    <n v="132"/>
    <n v="1"/>
    <s v="0000-00-00"/>
  </r>
  <r>
    <x v="134"/>
    <s v="MORA MARKET"/>
    <s v="SERVIETTES ET ESSUIE TOUT"/>
    <x v="180"/>
    <n v="2"/>
    <s v="UN"/>
    <n v="3166.63"/>
    <m/>
    <n v="6333.26"/>
    <m/>
    <m/>
    <m/>
    <m/>
    <s v="MGA"/>
    <n v="0"/>
    <x v="2"/>
    <s v="2026-08-05"/>
    <n v="139443"/>
    <m/>
    <m/>
    <s v="7 599.91"/>
    <n v="20"/>
    <n v="6"/>
    <m/>
    <s v="FRNVCUI"/>
    <s v="True"/>
    <s v="DG"/>
    <s v="E219_DG"/>
    <s v="DG"/>
    <s v="NA"/>
    <m/>
    <n v="2"/>
    <s v="6 333.26"/>
    <s v="YASMG"/>
    <m/>
    <s v="NADIA7"/>
    <s v="1 446 916.59"/>
    <s v="1 736 299.90"/>
    <s v="F"/>
    <d v="2026-08-05T00:00:00"/>
    <s v="0000-00-00"/>
    <s v="Appro DG - Transfo"/>
    <s v="YASSIE"/>
    <s v="YASSIE"/>
    <s v="C900"/>
    <s v="E219_DG"/>
    <s v="DG"/>
    <s v="STD"/>
    <m/>
    <m/>
    <s v="E"/>
    <s v="E"/>
    <s v="RAVONINJATOVO Nadia"/>
    <s v="RASOLOJAONA Miora"/>
    <m/>
    <n v="3123"/>
    <s v="C900"/>
    <n v="4245"/>
    <n v="6"/>
    <s v="2026-08-05"/>
  </r>
  <r>
    <x v="134"/>
    <s v="MORA MARKET"/>
    <s v="LAIT CANDIA DEMI ECREME 1L"/>
    <x v="181"/>
    <n v="2"/>
    <s v="UN"/>
    <n v="7916.6666599999999"/>
    <m/>
    <n v="15833.33332"/>
    <m/>
    <m/>
    <m/>
    <m/>
    <s v="MGA"/>
    <n v="0"/>
    <x v="2"/>
    <s v="2026-08-05"/>
    <n v="139443"/>
    <m/>
    <m/>
    <s v="19 000.00"/>
    <n v="20"/>
    <n v="5"/>
    <m/>
    <s v="FRNCALM"/>
    <s v="True"/>
    <s v="DG"/>
    <s v="E219_DG"/>
    <s v="DG"/>
    <s v="NA"/>
    <m/>
    <n v="2"/>
    <s v="15 833.33"/>
    <s v="YASMG"/>
    <m/>
    <s v="NADIA7"/>
    <s v="1 446 916.59"/>
    <s v="1 736 299.90"/>
    <s v="F"/>
    <d v="2026-08-05T00:00:00"/>
    <s v="0000-00-00"/>
    <s v="Appro DG - Transfo"/>
    <s v="YASSIE"/>
    <s v="YASSIE"/>
    <s v="C900"/>
    <s v="E219_DG"/>
    <s v="DG"/>
    <s v="STD"/>
    <m/>
    <m/>
    <s v="E"/>
    <s v="E"/>
    <s v="RAVONINJATOVO Nadia"/>
    <s v="RASOLOJAONA Miora"/>
    <m/>
    <n v="3023"/>
    <s v="C900"/>
    <n v="4245"/>
    <n v="5"/>
    <s v="2026-08-05"/>
  </r>
  <r>
    <x v="134"/>
    <s v="MORA MARKET"/>
    <s v="EAU VIVE 50 CL"/>
    <x v="182"/>
    <n v="10"/>
    <s v="PQT"/>
    <n v="16916.666659999999"/>
    <m/>
    <n v="169166.6666"/>
    <m/>
    <m/>
    <m/>
    <m/>
    <s v="MGA"/>
    <n v="0"/>
    <x v="2"/>
    <s v="2026-08-05"/>
    <n v="139443"/>
    <m/>
    <m/>
    <s v="203 000.00"/>
    <n v="20"/>
    <n v="4"/>
    <m/>
    <s v="FRNCALM"/>
    <s v="True"/>
    <s v="DG"/>
    <s v="E219_DG"/>
    <s v="DG"/>
    <s v="NA"/>
    <m/>
    <n v="10"/>
    <s v="169 166.67"/>
    <s v="YASMG"/>
    <m/>
    <s v="NADIA7"/>
    <s v="1 446 916.59"/>
    <s v="1 736 299.90"/>
    <s v="F"/>
    <d v="2026-08-05T00:00:00"/>
    <s v="0000-00-00"/>
    <s v="Appro DG - Transfo"/>
    <s v="YASSIE"/>
    <s v="YASSIE"/>
    <s v="C900"/>
    <s v="E219_DG"/>
    <s v="DG"/>
    <s v="STD"/>
    <m/>
    <m/>
    <s v="E"/>
    <s v="E"/>
    <s v="RAVONINJATOVO Nadia"/>
    <s v="RASOLOJAONA Miora"/>
    <m/>
    <n v="2947"/>
    <s v="C900"/>
    <n v="4245"/>
    <n v="4"/>
    <s v="2026-08-05"/>
  </r>
  <r>
    <x v="134"/>
    <s v="MORA MARKET"/>
    <s v="EAU VIVE 150 CL"/>
    <x v="183"/>
    <n v="10"/>
    <s v="PQT"/>
    <n v="17083.332900000001"/>
    <m/>
    <n v="170833.32900000003"/>
    <m/>
    <m/>
    <m/>
    <m/>
    <s v="MGA"/>
    <n v="0"/>
    <x v="2"/>
    <s v="2026-08-05"/>
    <n v="139443"/>
    <m/>
    <m/>
    <s v="204 999.99"/>
    <n v="20"/>
    <n v="3"/>
    <m/>
    <s v="FRNCALM"/>
    <s v="True"/>
    <s v="DG"/>
    <s v="E219_DG"/>
    <s v="DG"/>
    <s v="NA"/>
    <m/>
    <n v="10"/>
    <s v="170 833.33"/>
    <s v="YASMG"/>
    <m/>
    <s v="NADIA7"/>
    <s v="1 446 916.59"/>
    <s v="1 736 299.90"/>
    <s v="F"/>
    <d v="2026-08-05T00:00:00"/>
    <s v="0000-00-00"/>
    <s v="Appro DG - Transfo"/>
    <s v="YASSIE"/>
    <s v="YASSIE"/>
    <s v="C900"/>
    <s v="E219_DG"/>
    <s v="DG"/>
    <s v="STD"/>
    <m/>
    <m/>
    <s v="E"/>
    <s v="E"/>
    <s v="RAVONINJATOVO Nadia"/>
    <s v="RASOLOJAONA Miora"/>
    <m/>
    <n v="2946"/>
    <s v="C900"/>
    <n v="4245"/>
    <n v="3"/>
    <s v="2026-08-05"/>
  </r>
  <r>
    <x v="134"/>
    <s v="MORA MARKET"/>
    <s v="CRISTALLINE 200 CL"/>
    <x v="184"/>
    <n v="9"/>
    <s v="UN"/>
    <n v="18500"/>
    <m/>
    <n v="166500"/>
    <m/>
    <m/>
    <m/>
    <m/>
    <s v="MGA"/>
    <n v="0"/>
    <x v="2"/>
    <s v="2026-08-05"/>
    <n v="139443"/>
    <m/>
    <m/>
    <s v="199 800.00"/>
    <n v="20"/>
    <n v="7"/>
    <m/>
    <s v="FRNCALM"/>
    <s v="True"/>
    <s v="DG"/>
    <s v="E219_DG"/>
    <s v="DG"/>
    <s v="NA"/>
    <m/>
    <n v="9"/>
    <s v="166 500.00"/>
    <s v="YASMG"/>
    <m/>
    <s v="NADIA7"/>
    <s v="1 446 916.59"/>
    <s v="1 736 299.90"/>
    <s v="F"/>
    <d v="2026-08-05T00:00:00"/>
    <s v="0000-00-00"/>
    <s v="Appro DG - Transfo"/>
    <s v="YASSIE"/>
    <s v="YASSIE"/>
    <s v="C900"/>
    <s v="E219_DG"/>
    <s v="DG"/>
    <s v="STD"/>
    <m/>
    <m/>
    <s v="E"/>
    <s v="E"/>
    <s v="RAVONINJATOVO Nadia"/>
    <s v="RASOLOJAONA Miora"/>
    <m/>
    <n v="4313"/>
    <s v="C900"/>
    <n v="4245"/>
    <n v="7"/>
    <s v="2026-08-05"/>
  </r>
  <r>
    <x v="134"/>
    <s v="MORA MARKET"/>
    <s v="CAFE DOSETTE ESPRESSO BAR x 25"/>
    <x v="185"/>
    <n v="2"/>
    <s v="UN"/>
    <n v="26000"/>
    <m/>
    <n v="52000"/>
    <m/>
    <m/>
    <m/>
    <m/>
    <s v="MGA"/>
    <n v="0"/>
    <x v="2"/>
    <s v="2026-08-05"/>
    <n v="139443"/>
    <m/>
    <m/>
    <s v="62 400.00"/>
    <n v="20"/>
    <n v="2"/>
    <m/>
    <s v="FRNCALM"/>
    <s v="True"/>
    <s v="DG"/>
    <s v="E219_DG"/>
    <s v="DG"/>
    <s v="NA"/>
    <m/>
    <n v="2"/>
    <s v="52 000.00"/>
    <s v="YASMG"/>
    <m/>
    <s v="NADIA7"/>
    <s v="1 446 916.59"/>
    <s v="1 736 299.90"/>
    <s v="F"/>
    <d v="2026-08-05T00:00:00"/>
    <s v="0000-00-00"/>
    <s v="Appro DG - Transfo"/>
    <s v="YASSIE"/>
    <s v="YASSIE"/>
    <s v="C900"/>
    <s v="E219_DG"/>
    <s v="DG"/>
    <s v="STD"/>
    <m/>
    <m/>
    <s v="E"/>
    <s v="E"/>
    <s v="RAVONINJATOVO Nadia"/>
    <s v="RASOLOJAONA Miora"/>
    <m/>
    <n v="2053"/>
    <s v="C900"/>
    <n v="4245"/>
    <n v="2"/>
    <s v="2026-08-05"/>
  </r>
  <r>
    <x v="134"/>
    <s v="MORA MARKET"/>
    <s v="CAFE NESPRESSO VOLLUTO"/>
    <x v="186"/>
    <n v="15"/>
    <s v="UN"/>
    <n v="57750"/>
    <m/>
    <n v="866250"/>
    <m/>
    <m/>
    <m/>
    <m/>
    <s v="MGA"/>
    <n v="0"/>
    <x v="2"/>
    <s v="2026-08-05"/>
    <n v="139443"/>
    <m/>
    <m/>
    <s v="1 039 500.00"/>
    <n v="20"/>
    <n v="1"/>
    <m/>
    <s v="FRNCALM"/>
    <s v="True"/>
    <s v="DG"/>
    <s v="E219_DG"/>
    <s v="DG"/>
    <s v="NA"/>
    <m/>
    <n v="15"/>
    <s v="866 250.00"/>
    <s v="YASMG"/>
    <m/>
    <s v="NADIA7"/>
    <s v="1 446 916.59"/>
    <s v="1 736 299.90"/>
    <s v="F"/>
    <d v="2026-08-05T00:00:00"/>
    <s v="0000-00-00"/>
    <s v="Appro DG - Transfo"/>
    <s v="YASSIE"/>
    <s v="YASSIE"/>
    <s v="C900"/>
    <s v="E219_DG"/>
    <s v="DG"/>
    <s v="STD"/>
    <m/>
    <m/>
    <s v="E"/>
    <s v="E"/>
    <s v="RAVONINJATOVO Nadia"/>
    <s v="RASOLOJAONA Miora"/>
    <m/>
    <n v="3277"/>
    <s v="C900"/>
    <n v="4245"/>
    <n v="1"/>
    <s v="2026-08-05"/>
  </r>
  <r>
    <x v="135"/>
    <s v="LEXEL"/>
    <s v="HONORAIRES ET ETUDES  CABINET CONSULTANCE"/>
    <x v="187"/>
    <n v="1"/>
    <s v="UN"/>
    <n v="6825000"/>
    <m/>
    <n v="6825000"/>
    <m/>
    <m/>
    <m/>
    <m/>
    <s v="MGA"/>
    <n v="0"/>
    <x v="2"/>
    <s v="2026-08-05"/>
    <n v="139446"/>
    <m/>
    <m/>
    <s v="8 190 000.00"/>
    <n v="20"/>
    <n v="1"/>
    <m/>
    <s v="PRICTRL"/>
    <s v="True"/>
    <s v="DG"/>
    <s v="E251_DG"/>
    <s v="DG"/>
    <s v="NA"/>
    <m/>
    <n v="1"/>
    <s v="6 825 000.00"/>
    <s v="YASMG"/>
    <m/>
    <s v="NADIA7"/>
    <s v="6 825 000.00"/>
    <s v="8 190 000.00"/>
    <s v="F"/>
    <d v="2026-08-05T00:00:00"/>
    <s v="0000-00-00"/>
    <s v="Facture d'honoraires 3eme trimestre 2026"/>
    <s v="YASSIE"/>
    <s v="YASSIE"/>
    <s v="C900"/>
    <s v="E251_DG"/>
    <s v="DG"/>
    <s v="STD"/>
    <m/>
    <m/>
    <s v="E"/>
    <s v="E"/>
    <s v="RAVONINJATOVO Nadia"/>
    <s v="RASOLOJAONA Miora"/>
    <m/>
    <n v="1241"/>
    <s v="C900"/>
    <n v="1259"/>
    <n v="1"/>
    <s v="2026-08-05"/>
  </r>
  <r>
    <x v="136"/>
    <s v="NEXTHOPE"/>
    <s v="Maintenance préventive des sites"/>
    <x v="188"/>
    <n v="233"/>
    <s v="UN"/>
    <n v="271890"/>
    <m/>
    <n v="63350370"/>
    <m/>
    <m/>
    <m/>
    <m/>
    <s v="MGA"/>
    <n v="0"/>
    <x v="3"/>
    <s v="2026-08-06"/>
    <n v="139394"/>
    <m/>
    <m/>
    <s v="76 020 444.00"/>
    <n v="20"/>
    <n v="2"/>
    <m/>
    <s v="PRICTRL"/>
    <s v="True"/>
    <s v="DTG"/>
    <s v="E314_DTG"/>
    <s v="DTG-DOM"/>
    <s v="NA"/>
    <m/>
    <n v="233"/>
    <s v="63 350 370.00"/>
    <s v="YASMG"/>
    <m/>
    <s v="ELIE3"/>
    <s v="526 414 570.00"/>
    <s v="631 697 484.00"/>
    <m/>
    <d v="2026-08-06T00:00:00"/>
    <s v="0000-00-00"/>
    <s v="Maintenance et Consommables MP-LOT2"/>
    <s v="YASSIE"/>
    <s v="YASSIE"/>
    <s v="C500"/>
    <s v="E314_DTG"/>
    <s v="DTG-DOM"/>
    <s v="STD"/>
    <m/>
    <m/>
    <s v="E"/>
    <s v="E"/>
    <s v="ANDRIAMANANTSOA Elie"/>
    <s v="RASAMOELINA Haritsoa Oliva"/>
    <m/>
    <n v="22427"/>
    <s v="C500"/>
    <n v="681"/>
    <n v="2"/>
    <s v="2026-08-26"/>
  </r>
  <r>
    <x v="136"/>
    <s v="NEXTHOPE"/>
    <s v="Maintenance préventive des sites"/>
    <x v="189"/>
    <n v="233"/>
    <s v="UN"/>
    <n v="1987400"/>
    <m/>
    <n v="463064200"/>
    <m/>
    <m/>
    <m/>
    <m/>
    <s v="MGA"/>
    <n v="0"/>
    <x v="3"/>
    <s v="2026-08-06"/>
    <n v="139394"/>
    <m/>
    <m/>
    <s v="555 677 040.00"/>
    <n v="20"/>
    <n v="1"/>
    <m/>
    <s v="PRICTRL"/>
    <s v="True"/>
    <s v="DTG"/>
    <s v="E314_DTG"/>
    <s v="DTG-DOM"/>
    <s v="NA"/>
    <m/>
    <n v="233"/>
    <s v="463 064 200.00"/>
    <s v="YASMG"/>
    <m/>
    <s v="ELIE3"/>
    <s v="526 414 570.00"/>
    <s v="631 697 484.00"/>
    <m/>
    <d v="2026-08-06T00:00:00"/>
    <s v="0000-00-00"/>
    <s v="Maintenance et Consommables MP-LOT2"/>
    <s v="YASSIE"/>
    <s v="YASSIE"/>
    <s v="C500"/>
    <s v="E314_DTG"/>
    <s v="DTG-DOM"/>
    <s v="STD"/>
    <m/>
    <m/>
    <s v="E"/>
    <s v="E"/>
    <s v="ANDRIAMANANTSOA Elie"/>
    <s v="RASAMOELINA Haritsoa Oliva"/>
    <m/>
    <n v="22427"/>
    <s v="C500"/>
    <n v="681"/>
    <n v="1"/>
    <s v="2026-08-26"/>
  </r>
  <r>
    <x v="137"/>
    <s v="SMART TECHNOLOGIES ET ENGINEERING"/>
    <s v="REMISE"/>
    <x v="190"/>
    <n v="1"/>
    <s v="UN"/>
    <n v="62700961.119999997"/>
    <m/>
    <n v="62700961.119999997"/>
    <n v="62700961.119999997"/>
    <m/>
    <m/>
    <m/>
    <s v="MGA"/>
    <n v="0"/>
    <x v="3"/>
    <s v="2026-08-06"/>
    <n v="139399"/>
    <m/>
    <m/>
    <s v="-75 241 153.34"/>
    <n v="20"/>
    <n v="3"/>
    <m/>
    <s v="GELACCS"/>
    <s v="True"/>
    <s v="DTG"/>
    <s v="E314_DTG"/>
    <s v="DTG-DOM"/>
    <s v="NA"/>
    <m/>
    <n v="1"/>
    <s v="-62 700 961.12"/>
    <s v="YASMG"/>
    <m/>
    <s v="ELIE3"/>
    <s v="564 308 651.16"/>
    <s v="677 170 381.40"/>
    <m/>
    <d v="2026-08-06T00:00:00"/>
    <s v="0000-00-00"/>
    <s v="Maintenance et Consommables MP-LOT3"/>
    <s v="YASSIE"/>
    <s v="YASSIE"/>
    <s v="C500"/>
    <s v="E314_DTG"/>
    <s v="DTG-DOM"/>
    <s v="STD"/>
    <m/>
    <m/>
    <s v="E"/>
    <s v="E"/>
    <s v="ANDRIAMANANTSOA Elie"/>
    <s v="RASAMOELINA Haritsoa Oliva"/>
    <m/>
    <n v="2057"/>
    <s v="C500"/>
    <n v="3301"/>
    <n v="3"/>
    <s v="2026-08-04"/>
  </r>
  <r>
    <x v="137"/>
    <s v="SMART TECHNOLOGIES ET ENGINEERING"/>
    <s v="Maintenance préventive des sites"/>
    <x v="191"/>
    <n v="278"/>
    <s v="UN"/>
    <n v="507587.26"/>
    <m/>
    <n v="141109258.28"/>
    <m/>
    <m/>
    <m/>
    <m/>
    <s v="MGA"/>
    <n v="0"/>
    <x v="3"/>
    <s v="2026-08-06"/>
    <n v="139399"/>
    <m/>
    <m/>
    <s v="169 331 109.94"/>
    <n v="20"/>
    <n v="2"/>
    <m/>
    <s v="PRICTRL"/>
    <s v="True"/>
    <s v="DTG"/>
    <s v="E314_DTG"/>
    <s v="DTG-DOM"/>
    <s v="NA"/>
    <m/>
    <n v="278"/>
    <s v="141 109 258.28"/>
    <s v="YASMG"/>
    <m/>
    <s v="ELIE3"/>
    <s v="564 308 651.16"/>
    <s v="677 170 381.40"/>
    <m/>
    <d v="2026-08-06T00:00:00"/>
    <s v="0000-00-00"/>
    <s v="Maintenance et Consommables MP-LOT3"/>
    <s v="YASSIE"/>
    <s v="YASSIE"/>
    <s v="C500"/>
    <s v="E314_DTG"/>
    <s v="DTG-DOM"/>
    <s v="STD"/>
    <m/>
    <m/>
    <s v="E"/>
    <s v="E"/>
    <s v="ANDRIAMANANTSOA Elie"/>
    <s v="RASAMOELINA Haritsoa Oliva"/>
    <m/>
    <n v="22427"/>
    <s v="C500"/>
    <n v="3301"/>
    <n v="2"/>
    <s v="2026-08-27"/>
  </r>
  <r>
    <x v="137"/>
    <s v="SMART TECHNOLOGIES ET ENGINEERING"/>
    <s v="Maintenance préventive des sites"/>
    <x v="192"/>
    <n v="278"/>
    <s v="UN"/>
    <n v="1747843"/>
    <m/>
    <n v="485900354"/>
    <m/>
    <m/>
    <m/>
    <m/>
    <s v="MGA"/>
    <n v="0"/>
    <x v="3"/>
    <s v="2026-08-06"/>
    <n v="139399"/>
    <m/>
    <m/>
    <s v="583 080 424.80"/>
    <n v="20"/>
    <n v="1"/>
    <m/>
    <s v="PRICTRL"/>
    <s v="True"/>
    <s v="DTG"/>
    <s v="E314_DTG"/>
    <s v="DTG-DOM"/>
    <s v="NA"/>
    <m/>
    <n v="278"/>
    <s v="485 900 354.00"/>
    <s v="YASMG"/>
    <m/>
    <s v="ELIE3"/>
    <s v="564 308 651.16"/>
    <s v="677 170 381.40"/>
    <m/>
    <d v="2026-08-06T00:00:00"/>
    <s v="0000-00-00"/>
    <s v="Maintenance et Consommables MP-LOT3"/>
    <s v="YASSIE"/>
    <s v="YASSIE"/>
    <s v="C500"/>
    <s v="E314_DTG"/>
    <s v="DTG-DOM"/>
    <s v="STD"/>
    <m/>
    <m/>
    <s v="E"/>
    <s v="E"/>
    <s v="ANDRIAMANANTSOA Elie"/>
    <s v="RASAMOELINA Haritsoa Oliva"/>
    <m/>
    <n v="22427"/>
    <s v="C500"/>
    <n v="3301"/>
    <n v="1"/>
    <s v="2026-08-27"/>
  </r>
  <r>
    <x v="138"/>
    <s v="NETWORK GENERAL SERVICE"/>
    <s v="Maintenance préventive des sites"/>
    <x v="193"/>
    <n v="255"/>
    <s v="UN"/>
    <n v="1750000"/>
    <m/>
    <n v="446250000"/>
    <m/>
    <m/>
    <m/>
    <m/>
    <s v="MGA"/>
    <n v="0"/>
    <x v="3"/>
    <s v="2026-08-06"/>
    <n v="139402"/>
    <m/>
    <m/>
    <s v="446 250 000.00"/>
    <n v="0"/>
    <n v="1"/>
    <m/>
    <s v="PRICTRL"/>
    <s v="True"/>
    <s v="DTG"/>
    <s v="E314_DTG"/>
    <s v="DTG-DOM"/>
    <s v="NA"/>
    <m/>
    <n v="255"/>
    <s v="446 250 000.00"/>
    <s v="YASMG"/>
    <m/>
    <s v="ELIE3"/>
    <s v="446 250 000.00"/>
    <s v="446 250 000.00"/>
    <s v="F"/>
    <d v="2026-08-06T00:00:00"/>
    <s v="0000-00-00"/>
    <s v="Maintenance Préventive LOT4(255 sites)"/>
    <s v="YASSIE"/>
    <s v="YASSIE"/>
    <s v="C500"/>
    <s v="E314_DTG"/>
    <s v="DTG-DOM"/>
    <s v="STD"/>
    <m/>
    <m/>
    <s v="Z"/>
    <s v="Z"/>
    <s v="ANDRIAMANANTSOA Elie"/>
    <s v="RASAMOELINA Haritsoa Oliva"/>
    <m/>
    <n v="22427"/>
    <s v="C500"/>
    <n v="2599"/>
    <n v="1"/>
    <s v="0000-00-00"/>
  </r>
  <r>
    <x v="139"/>
    <s v="HUAWEI TECHNOLOGIES (MADAGASCAR) S.A.R.L.U"/>
    <s v="REMISE"/>
    <x v="194"/>
    <n v="1"/>
    <s v="UN"/>
    <n v="386341.5393"/>
    <m/>
    <n v="386341.5393"/>
    <n v="386341.5393"/>
    <m/>
    <m/>
    <m/>
    <s v="EUR"/>
    <n v="0"/>
    <x v="3"/>
    <s v="2026-08-10"/>
    <n v="139430"/>
    <m/>
    <m/>
    <s v="-463 609.85"/>
    <n v="20"/>
    <n v="2"/>
    <m/>
    <s v="GELACCS"/>
    <s v="True"/>
    <s v="DTG"/>
    <s v="2026-DT-012001"/>
    <s v="DTG"/>
    <s v="NA"/>
    <m/>
    <n v="1"/>
    <s v="-386 341.54"/>
    <s v="YASMG"/>
    <m/>
    <s v="ELIE3"/>
    <s v="305 765.08"/>
    <s v="366 918.09"/>
    <m/>
    <d v="2026-08-06T00:00:00"/>
    <s v="0000-00-00"/>
    <s v="4G Capacity Expansion Q2-Q42026-TANA(Service)"/>
    <s v="YASSIE"/>
    <s v="YASSIE"/>
    <s v="C500"/>
    <s v="2026-DT-012001"/>
    <s v="DTG"/>
    <s v="STD"/>
    <m/>
    <m/>
    <s v="E"/>
    <s v="E"/>
    <s v="ANDRIAMANANTSOA Elie"/>
    <s v="RASAMOELINA Haritsoa Oliva"/>
    <m/>
    <n v="2057"/>
    <s v="C500"/>
    <n v="2071"/>
    <n v="2"/>
    <s v="2026-08-17"/>
  </r>
  <r>
    <x v="139"/>
    <s v="HUAWEI TECHNOLOGIES (MADAGASCAR) S.A.R.L.U"/>
    <s v="PRESTATION DE SERVICE"/>
    <x v="195"/>
    <n v="1"/>
    <s v="UN"/>
    <n v="692106.61789999995"/>
    <m/>
    <n v="692106.61789999995"/>
    <m/>
    <m/>
    <m/>
    <m/>
    <s v="EUR"/>
    <n v="0"/>
    <x v="3"/>
    <s v="2026-08-10"/>
    <n v="139430"/>
    <m/>
    <m/>
    <s v="830 527.94"/>
    <n v="20"/>
    <n v="1"/>
    <m/>
    <s v="PRICTRL"/>
    <s v="True"/>
    <s v="DTG"/>
    <s v="2026-DT-012001"/>
    <s v="DTG"/>
    <s v="NA"/>
    <m/>
    <n v="1"/>
    <s v="692 106.62"/>
    <s v="YASMG"/>
    <m/>
    <s v="ELIE3"/>
    <s v="305 765.08"/>
    <s v="366 918.09"/>
    <m/>
    <d v="2026-08-06T00:00:00"/>
    <s v="0000-00-00"/>
    <s v="4G Capacity Expansion Q2-Q42026-TANA(Service)"/>
    <s v="YASSIE"/>
    <s v="YASSIE"/>
    <s v="C500"/>
    <s v="2026-DT-012001"/>
    <s v="DTG"/>
    <s v="STD"/>
    <m/>
    <m/>
    <s v="E"/>
    <s v="E"/>
    <s v="ANDRIAMANANTSOA Elie"/>
    <s v="RASAMOELINA Haritsoa Oliva"/>
    <m/>
    <n v="14862"/>
    <s v="C500"/>
    <n v="2071"/>
    <n v="1"/>
    <s v="2026-08-17"/>
  </r>
  <r>
    <x v="140"/>
    <s v="NUIT DES AILES"/>
    <s v="SPONSORING"/>
    <x v="196"/>
    <n v="1"/>
    <s v="UN"/>
    <n v="2500000"/>
    <m/>
    <n v="2500000"/>
    <m/>
    <m/>
    <m/>
    <m/>
    <s v="MGA"/>
    <n v="0"/>
    <x v="3"/>
    <s v="2026-08-06"/>
    <n v="139444"/>
    <m/>
    <m/>
    <s v="2 500 000.00"/>
    <n v="0"/>
    <n v="1"/>
    <m/>
    <s v="MECSPDC"/>
    <s v="True"/>
    <s v="DCG"/>
    <s v="E111_SG_B2B"/>
    <s v="DCG-DVE"/>
    <s v="NA"/>
    <m/>
    <n v="1"/>
    <s v="2 500 000.00"/>
    <s v="YASMG"/>
    <m/>
    <s v="FELANA13"/>
    <s v="2 500 000.00"/>
    <s v="2 500 000.00"/>
    <s v="F"/>
    <d v="2026-08-06T00:00:00"/>
    <s v="0000-00-00"/>
    <s v="SPONSORING"/>
    <s v="YASSIE"/>
    <s v="YASSIE"/>
    <s v="C103"/>
    <s v="E111_SG_B2B"/>
    <s v="DCG-DVE"/>
    <s v="STD"/>
    <m/>
    <m/>
    <s v="E"/>
    <s v="E"/>
    <s v="Felana RARIVOSON"/>
    <s v="RAZAFINDRAHAGA Setra"/>
    <m/>
    <n v="1267"/>
    <s v="C103"/>
    <n v="7245"/>
    <n v="1"/>
    <s v="2026-08-05"/>
  </r>
  <r>
    <x v="141"/>
    <s v="VOYAGEXPERT"/>
    <s v="PRESTATION DIVERS"/>
    <x v="197"/>
    <n v="1"/>
    <s v="PIE"/>
    <n v="44"/>
    <m/>
    <n v="44"/>
    <n v="44"/>
    <m/>
    <m/>
    <m/>
    <s v="EUR"/>
    <n v="0"/>
    <x v="3"/>
    <s v="2026-08-06"/>
    <n v="139429"/>
    <m/>
    <m/>
    <s v="-39.60"/>
    <n v="-10"/>
    <n v="1"/>
    <m/>
    <s v="PRICTRL"/>
    <s v="False"/>
    <s v="DTG"/>
    <s v="E215_DTG"/>
    <s v="DTG"/>
    <s v="NA"/>
    <m/>
    <n v="0"/>
    <s v="0.00"/>
    <s v="YASMG"/>
    <m/>
    <s v="ELIE3"/>
    <s v="8 620.78"/>
    <s v="7 758.71"/>
    <s v="F"/>
    <d v="2026-08-06T00:00:00"/>
    <s v="0000-00-00"/>
    <s v="Régul factures JUIN2026 -équipe DTG"/>
    <s v="YASSIE"/>
    <s v="YASSIE"/>
    <s v="C500"/>
    <s v="E215_DTG"/>
    <s v="DTG"/>
    <s v="IMPORT"/>
    <m/>
    <m/>
    <s v="E"/>
    <s v="S"/>
    <s v="ANDRIAMANANTSOA Elie"/>
    <s v="RASAMOELINA Haritsoa Oliva"/>
    <m/>
    <n v="11533"/>
    <s v="C500"/>
    <n v="6711"/>
    <n v="1"/>
    <s v="2026-08-07"/>
  </r>
  <r>
    <x v="141"/>
    <s v="VOYAGEXPERT"/>
    <s v="PRESTATION DIVERS"/>
    <x v="198"/>
    <n v="1"/>
    <s v="PIE"/>
    <n v="44"/>
    <m/>
    <n v="44"/>
    <n v="44"/>
    <m/>
    <m/>
    <m/>
    <s v="EUR"/>
    <n v="0"/>
    <x v="3"/>
    <s v="2026-08-06"/>
    <n v="139429"/>
    <m/>
    <m/>
    <s v="-39.60"/>
    <n v="-10"/>
    <n v="2"/>
    <m/>
    <s v="PRICTRL"/>
    <s v="False"/>
    <s v="DTG"/>
    <s v="E215_DTG"/>
    <s v="DTG"/>
    <s v="NA"/>
    <m/>
    <n v="0"/>
    <s v="0.00"/>
    <s v="YASMG"/>
    <m/>
    <s v="ELIE3"/>
    <s v="8 620.78"/>
    <s v="7 758.71"/>
    <s v="F"/>
    <d v="2026-08-06T00:00:00"/>
    <s v="0000-00-00"/>
    <s v="Régul factures JUIN2026 -équipe DTG"/>
    <s v="YASSIE"/>
    <s v="YASSIE"/>
    <s v="C500"/>
    <s v="E215_DTG"/>
    <s v="DTG"/>
    <s v="IMPORT"/>
    <m/>
    <m/>
    <s v="E"/>
    <s v="S"/>
    <s v="ANDRIAMANANTSOA Elie"/>
    <s v="RASAMOELINA Haritsoa Oliva"/>
    <m/>
    <n v="11533"/>
    <s v="C500"/>
    <n v="6711"/>
    <n v="2"/>
    <s v="2026-08-07"/>
  </r>
  <r>
    <x v="141"/>
    <s v="VOYAGEXPERT"/>
    <s v="PRESTATION DIVERS"/>
    <x v="199"/>
    <n v="1"/>
    <s v="PIE"/>
    <n v="44"/>
    <m/>
    <n v="44"/>
    <n v="44"/>
    <m/>
    <m/>
    <m/>
    <s v="EUR"/>
    <n v="0"/>
    <x v="3"/>
    <s v="2026-08-06"/>
    <n v="139429"/>
    <m/>
    <m/>
    <s v="-39.60"/>
    <n v="-10"/>
    <n v="3"/>
    <m/>
    <s v="PRICTRL"/>
    <s v="False"/>
    <s v="DTG"/>
    <s v="E215_DTG"/>
    <s v="DTG"/>
    <s v="NA"/>
    <m/>
    <n v="0"/>
    <s v="0.00"/>
    <s v="YASMG"/>
    <m/>
    <s v="ELIE3"/>
    <s v="8 620.78"/>
    <s v="7 758.71"/>
    <s v="F"/>
    <d v="2026-08-06T00:00:00"/>
    <s v="0000-00-00"/>
    <s v="Régul factures JUIN2026 -équipe DTG"/>
    <s v="YASSIE"/>
    <s v="YASSIE"/>
    <s v="C500"/>
    <s v="E215_DTG"/>
    <s v="DTG"/>
    <s v="IMPORT"/>
    <m/>
    <m/>
    <s v="E"/>
    <s v="S"/>
    <s v="ANDRIAMANANTSOA Elie"/>
    <s v="RASAMOELINA Haritsoa Oliva"/>
    <m/>
    <n v="11533"/>
    <s v="C500"/>
    <n v="6711"/>
    <n v="3"/>
    <s v="2026-08-07"/>
  </r>
  <r>
    <x v="141"/>
    <s v="VOYAGEXPERT"/>
    <s v="BILLET D 'AVION"/>
    <x v="200"/>
    <n v="1"/>
    <s v="UN"/>
    <n v="176.81"/>
    <m/>
    <n v="176.81"/>
    <m/>
    <m/>
    <m/>
    <m/>
    <s v="EUR"/>
    <n v="0"/>
    <x v="3"/>
    <s v="2026-08-06"/>
    <n v="139429"/>
    <m/>
    <m/>
    <s v="159.13"/>
    <n v="-10"/>
    <n v="12"/>
    <m/>
    <s v="VDPBILL"/>
    <s v="False"/>
    <s v="DTG"/>
    <s v="E215_DTG"/>
    <s v="DTG"/>
    <s v="NA"/>
    <m/>
    <n v="0"/>
    <s v="0.00"/>
    <s v="YASMG"/>
    <m/>
    <s v="ELIE3"/>
    <s v="8 620.78"/>
    <s v="7 758.71"/>
    <s v="F"/>
    <d v="2026-08-06T00:00:00"/>
    <s v="0000-00-00"/>
    <s v="Régul factures JUIN2026 -équipe DTG"/>
    <s v="YASSIE"/>
    <s v="YASSIE"/>
    <s v="C500"/>
    <s v="E215_DTG"/>
    <s v="DTG"/>
    <s v="IMPORT"/>
    <m/>
    <m/>
    <s v="E"/>
    <s v="S"/>
    <s v="ANDRIAMANANTSOA Elie"/>
    <s v="RASAMOELINA Haritsoa Oliva"/>
    <m/>
    <n v="1250"/>
    <s v="C500"/>
    <n v="6711"/>
    <n v="12"/>
    <s v="2026-08-07"/>
  </r>
  <r>
    <x v="141"/>
    <s v="VOYAGEXPERT"/>
    <s v="BILLET D 'AVION"/>
    <x v="201"/>
    <n v="1"/>
    <s v="UN"/>
    <n v="183.71"/>
    <m/>
    <n v="183.71"/>
    <m/>
    <m/>
    <m/>
    <m/>
    <s v="EUR"/>
    <n v="0"/>
    <x v="3"/>
    <s v="2026-08-06"/>
    <n v="139429"/>
    <m/>
    <m/>
    <s v="165.34"/>
    <n v="-10"/>
    <n v="10"/>
    <m/>
    <s v="VDPBILL"/>
    <s v="False"/>
    <s v="DTG"/>
    <s v="E215_DTG"/>
    <s v="DTG"/>
    <s v="NA"/>
    <m/>
    <n v="0"/>
    <s v="0.00"/>
    <s v="YASMG"/>
    <m/>
    <s v="ELIE3"/>
    <s v="8 620.78"/>
    <s v="7 758.71"/>
    <s v="F"/>
    <d v="2026-08-06T00:00:00"/>
    <s v="0000-00-00"/>
    <s v="Régul factures JUIN2026 -équipe DTG"/>
    <s v="YASSIE"/>
    <s v="YASSIE"/>
    <s v="C500"/>
    <s v="E215_DTG"/>
    <s v="DTG"/>
    <s v="IMPORT"/>
    <m/>
    <m/>
    <s v="E"/>
    <s v="S"/>
    <s v="ANDRIAMANANTSOA Elie"/>
    <s v="RASAMOELINA Haritsoa Oliva"/>
    <m/>
    <n v="1250"/>
    <s v="C500"/>
    <n v="6711"/>
    <n v="10"/>
    <s v="2026-08-07"/>
  </r>
  <r>
    <x v="141"/>
    <s v="VOYAGEXPERT"/>
    <s v="HEBERGEMENT / HOTEL"/>
    <x v="202"/>
    <n v="1"/>
    <s v="UN"/>
    <n v="436.43"/>
    <m/>
    <n v="436.43"/>
    <m/>
    <m/>
    <m/>
    <m/>
    <s v="EUR"/>
    <n v="0"/>
    <x v="3"/>
    <s v="2026-08-06"/>
    <n v="139429"/>
    <m/>
    <m/>
    <s v="392.79"/>
    <n v="-10"/>
    <n v="9"/>
    <m/>
    <s v="VDPHEBR"/>
    <s v="True"/>
    <s v="DTG"/>
    <s v="E215_DTG"/>
    <s v="DTG"/>
    <s v="NA"/>
    <m/>
    <n v="1"/>
    <s v="436.43"/>
    <s v="YASMG"/>
    <m/>
    <s v="ELIE3"/>
    <s v="8 620.78"/>
    <s v="7 758.71"/>
    <s v="F"/>
    <d v="2026-08-06T00:00:00"/>
    <s v="0000-00-00"/>
    <s v="Régul factures JUIN2026 -équipe DTG"/>
    <s v="YASSIE"/>
    <s v="YASSIE"/>
    <s v="C500"/>
    <s v="E215_DTG"/>
    <s v="DTG"/>
    <s v="IMPORT"/>
    <m/>
    <m/>
    <s v="E"/>
    <s v="E"/>
    <s v="ANDRIAMANANTSOA Elie"/>
    <s v="RASAMOELINA Haritsoa Oliva"/>
    <m/>
    <n v="1251"/>
    <s v="C500"/>
    <n v="6711"/>
    <n v="9"/>
    <s v="2026-08-07"/>
  </r>
  <r>
    <x v="141"/>
    <s v="VOYAGEXPERT"/>
    <s v="HEBERGEMENT / HOTEL"/>
    <x v="203"/>
    <n v="1"/>
    <s v="UN"/>
    <n v="530"/>
    <m/>
    <n v="530"/>
    <m/>
    <m/>
    <m/>
    <m/>
    <s v="EUR"/>
    <n v="0"/>
    <x v="3"/>
    <s v="2026-08-06"/>
    <n v="139429"/>
    <m/>
    <m/>
    <s v="477.00"/>
    <n v="-10"/>
    <n v="7"/>
    <m/>
    <s v="VDPHEBR"/>
    <s v="True"/>
    <s v="DTG"/>
    <s v="E215_DTG"/>
    <s v="DTG"/>
    <s v="NA"/>
    <m/>
    <n v="1"/>
    <s v="530.00"/>
    <s v="YASMG"/>
    <m/>
    <s v="ELIE3"/>
    <s v="8 620.78"/>
    <s v="7 758.71"/>
    <s v="F"/>
    <d v="2026-08-06T00:00:00"/>
    <s v="0000-00-00"/>
    <s v="Régul factures JUIN2026 -équipe DTG"/>
    <s v="YASSIE"/>
    <s v="YASSIE"/>
    <s v="C500"/>
    <s v="E215_DTG"/>
    <s v="DTG"/>
    <s v="IMPORT"/>
    <m/>
    <m/>
    <s v="E"/>
    <s v="E"/>
    <s v="ANDRIAMANANTSOA Elie"/>
    <s v="RASAMOELINA Haritsoa Oliva"/>
    <m/>
    <n v="1251"/>
    <s v="C500"/>
    <n v="6711"/>
    <n v="7"/>
    <s v="2026-08-07"/>
  </r>
  <r>
    <x v="141"/>
    <s v="VOYAGEXPERT"/>
    <s v="HEBERGEMENT / HOTEL"/>
    <x v="204"/>
    <n v="1"/>
    <s v="UN"/>
    <n v="530"/>
    <m/>
    <n v="530"/>
    <m/>
    <m/>
    <m/>
    <m/>
    <s v="EUR"/>
    <n v="0"/>
    <x v="3"/>
    <s v="2026-08-06"/>
    <n v="139429"/>
    <m/>
    <m/>
    <s v="477.00"/>
    <n v="-10"/>
    <n v="8"/>
    <m/>
    <s v="VDPHEBR"/>
    <s v="True"/>
    <s v="DTG"/>
    <s v="E215_DTG"/>
    <s v="DTG"/>
    <s v="NA"/>
    <m/>
    <n v="1"/>
    <s v="530.00"/>
    <s v="YASMG"/>
    <m/>
    <s v="ELIE3"/>
    <s v="8 620.78"/>
    <s v="7 758.71"/>
    <s v="F"/>
    <d v="2026-08-06T00:00:00"/>
    <s v="0000-00-00"/>
    <s v="Régul factures JUIN2026 -équipe DTG"/>
    <s v="YASSIE"/>
    <s v="YASSIE"/>
    <s v="C500"/>
    <s v="E215_DTG"/>
    <s v="DTG"/>
    <s v="IMPORT"/>
    <m/>
    <m/>
    <s v="E"/>
    <s v="E"/>
    <s v="ANDRIAMANANTSOA Elie"/>
    <s v="RASAMOELINA Haritsoa Oliva"/>
    <m/>
    <n v="1251"/>
    <s v="C500"/>
    <n v="6711"/>
    <n v="8"/>
    <s v="2026-08-07"/>
  </r>
  <r>
    <x v="141"/>
    <s v="VOYAGEXPERT"/>
    <s v="HEBERGEMENT / HOTEL"/>
    <x v="205"/>
    <n v="1"/>
    <s v="UN"/>
    <n v="532"/>
    <m/>
    <n v="532"/>
    <m/>
    <m/>
    <m/>
    <m/>
    <s v="EUR"/>
    <n v="0"/>
    <x v="3"/>
    <s v="2026-08-06"/>
    <n v="139429"/>
    <m/>
    <m/>
    <s v="478.80"/>
    <n v="-10"/>
    <n v="4"/>
    <m/>
    <s v="VDPHEBR"/>
    <s v="True"/>
    <s v="DTG"/>
    <s v="E215_DTG"/>
    <s v="DTG"/>
    <s v="NA"/>
    <m/>
    <n v="1"/>
    <s v="532.00"/>
    <s v="YASMG"/>
    <m/>
    <s v="ELIE3"/>
    <s v="8 620.78"/>
    <s v="7 758.71"/>
    <s v="F"/>
    <d v="2026-08-06T00:00:00"/>
    <s v="0000-00-00"/>
    <s v="Régul factures JUIN2026 -équipe DTG"/>
    <s v="YASSIE"/>
    <s v="YASSIE"/>
    <s v="C500"/>
    <s v="E215_DTG"/>
    <s v="DTG"/>
    <s v="IMPORT"/>
    <m/>
    <m/>
    <s v="E"/>
    <s v="E"/>
    <s v="ANDRIAMANANTSOA Elie"/>
    <s v="RASAMOELINA Haritsoa Oliva"/>
    <m/>
    <n v="1251"/>
    <s v="C500"/>
    <n v="6711"/>
    <n v="4"/>
    <s v="2026-08-07"/>
  </r>
  <r>
    <x v="141"/>
    <s v="VOYAGEXPERT"/>
    <s v="BILLET D 'AVION"/>
    <x v="206"/>
    <n v="1"/>
    <s v="UN"/>
    <n v="790.95"/>
    <m/>
    <n v="790.95"/>
    <m/>
    <m/>
    <m/>
    <m/>
    <s v="EUR"/>
    <n v="0"/>
    <x v="3"/>
    <s v="2026-08-06"/>
    <n v="139429"/>
    <m/>
    <m/>
    <s v="711.86"/>
    <n v="-10"/>
    <n v="13"/>
    <m/>
    <s v="VDPBILL"/>
    <s v="False"/>
    <s v="DTG"/>
    <s v="E215_DTG"/>
    <s v="DTG"/>
    <s v="NA"/>
    <m/>
    <n v="0"/>
    <s v="0.00"/>
    <s v="YASMG"/>
    <m/>
    <s v="ELIE3"/>
    <s v="8 620.78"/>
    <s v="7 758.71"/>
    <s v="F"/>
    <d v="2026-08-06T00:00:00"/>
    <s v="0000-00-00"/>
    <s v="Régul factures JUIN2026 -équipe DTG"/>
    <s v="YASSIE"/>
    <s v="YASSIE"/>
    <s v="C500"/>
    <s v="E215_DTG"/>
    <s v="DTG"/>
    <s v="IMPORT"/>
    <m/>
    <m/>
    <s v="E"/>
    <s v="S"/>
    <s v="ANDRIAMANANTSOA Elie"/>
    <s v="RASAMOELINA Haritsoa Oliva"/>
    <m/>
    <n v="1250"/>
    <s v="C500"/>
    <n v="6711"/>
    <n v="13"/>
    <s v="2026-08-07"/>
  </r>
  <r>
    <x v="141"/>
    <s v="VOYAGEXPERT"/>
    <s v="BILLET D 'AVION"/>
    <x v="207"/>
    <n v="1"/>
    <s v="UN"/>
    <n v="792.37"/>
    <m/>
    <n v="792.37"/>
    <m/>
    <m/>
    <m/>
    <m/>
    <s v="EUR"/>
    <n v="0"/>
    <x v="3"/>
    <s v="2026-08-06"/>
    <n v="139429"/>
    <m/>
    <m/>
    <s v="713.13"/>
    <n v="-10"/>
    <n v="11"/>
    <m/>
    <s v="VDPBILL"/>
    <s v="False"/>
    <s v="DTG"/>
    <s v="E215_DTG"/>
    <s v="DTG"/>
    <s v="NA"/>
    <m/>
    <n v="0"/>
    <s v="0.00"/>
    <s v="YASMG"/>
    <m/>
    <s v="ELIE3"/>
    <s v="8 620.78"/>
    <s v="7 758.71"/>
    <s v="F"/>
    <d v="2026-08-06T00:00:00"/>
    <s v="0000-00-00"/>
    <s v="Régul factures JUIN2026 -équipe DTG"/>
    <s v="YASSIE"/>
    <s v="YASSIE"/>
    <s v="C500"/>
    <s v="E215_DTG"/>
    <s v="DTG"/>
    <s v="IMPORT"/>
    <m/>
    <m/>
    <s v="E"/>
    <s v="S"/>
    <s v="ANDRIAMANANTSOA Elie"/>
    <s v="RASAMOELINA Haritsoa Oliva"/>
    <m/>
    <n v="1250"/>
    <s v="C500"/>
    <n v="6711"/>
    <n v="11"/>
    <s v="2026-08-07"/>
  </r>
  <r>
    <x v="141"/>
    <s v="VOYAGEXPERT"/>
    <s v="BILLET D 'AVION"/>
    <x v="208"/>
    <n v="1"/>
    <s v="UN"/>
    <n v="912.49"/>
    <m/>
    <n v="912.49"/>
    <m/>
    <m/>
    <m/>
    <m/>
    <s v="EUR"/>
    <n v="0"/>
    <x v="3"/>
    <s v="2026-08-06"/>
    <n v="139429"/>
    <m/>
    <m/>
    <s v="821.24"/>
    <n v="-10"/>
    <n v="14"/>
    <m/>
    <s v="VDPBILL"/>
    <s v="False"/>
    <s v="DTG"/>
    <s v="E215_DTG"/>
    <s v="DTG"/>
    <s v="NA"/>
    <m/>
    <n v="0"/>
    <s v="0.00"/>
    <s v="YASMG"/>
    <m/>
    <s v="ELIE3"/>
    <s v="8 620.78"/>
    <s v="7 758.71"/>
    <s v="F"/>
    <d v="2026-08-06T00:00:00"/>
    <s v="0000-00-00"/>
    <s v="Régul factures JUIN2026 -équipe DTG"/>
    <s v="YASSIE"/>
    <s v="YASSIE"/>
    <s v="C500"/>
    <s v="E215_DTG"/>
    <s v="DTG"/>
    <s v="IMPORT"/>
    <m/>
    <m/>
    <s v="E"/>
    <s v="S"/>
    <s v="ANDRIAMANANTSOA Elie"/>
    <s v="RASAMOELINA Haritsoa Oliva"/>
    <m/>
    <n v="1250"/>
    <s v="C500"/>
    <n v="6711"/>
    <n v="14"/>
    <s v="2026-08-07"/>
  </r>
  <r>
    <x v="141"/>
    <s v="VOYAGEXPERT"/>
    <s v="BILLET D 'AVION"/>
    <x v="209"/>
    <n v="1"/>
    <s v="UN"/>
    <n v="912.49"/>
    <m/>
    <n v="912.49"/>
    <m/>
    <m/>
    <m/>
    <m/>
    <s v="EUR"/>
    <n v="0"/>
    <x v="3"/>
    <s v="2026-08-06"/>
    <n v="139429"/>
    <m/>
    <m/>
    <s v="821.24"/>
    <n v="-10"/>
    <n v="15"/>
    <m/>
    <s v="VDPBILL"/>
    <s v="False"/>
    <s v="DTG"/>
    <s v="E215_DTG"/>
    <s v="DTG"/>
    <s v="NA"/>
    <m/>
    <n v="0"/>
    <s v="0.00"/>
    <s v="YASMG"/>
    <m/>
    <s v="ELIE3"/>
    <s v="8 620.78"/>
    <s v="7 758.71"/>
    <s v="F"/>
    <d v="2026-08-06T00:00:00"/>
    <s v="0000-00-00"/>
    <s v="Régul factures JUIN2026 -équipe DTG"/>
    <s v="YASSIE"/>
    <s v="YASSIE"/>
    <s v="C500"/>
    <s v="E215_DTG"/>
    <s v="DTG"/>
    <s v="IMPORT"/>
    <m/>
    <m/>
    <s v="E"/>
    <s v="S"/>
    <s v="ANDRIAMANANTSOA Elie"/>
    <s v="RASAMOELINA Haritsoa Oliva"/>
    <m/>
    <n v="1250"/>
    <s v="C500"/>
    <n v="6711"/>
    <n v="15"/>
    <s v="2026-08-07"/>
  </r>
  <r>
    <x v="141"/>
    <s v="VOYAGEXPERT"/>
    <s v="BILLET D 'AVION"/>
    <x v="210"/>
    <n v="1"/>
    <s v="UN"/>
    <n v="912.49"/>
    <m/>
    <n v="912.49"/>
    <m/>
    <m/>
    <m/>
    <m/>
    <s v="EUR"/>
    <n v="0"/>
    <x v="3"/>
    <s v="2026-08-06"/>
    <n v="139429"/>
    <m/>
    <m/>
    <s v="821.24"/>
    <n v="-10"/>
    <n v="16"/>
    <m/>
    <s v="VDPBILL"/>
    <s v="False"/>
    <s v="DTG"/>
    <s v="E215_DTG"/>
    <s v="DTG"/>
    <s v="NA"/>
    <m/>
    <n v="0"/>
    <s v="0.00"/>
    <s v="YASMG"/>
    <m/>
    <s v="ELIE3"/>
    <s v="8 620.78"/>
    <s v="7 758.71"/>
    <s v="F"/>
    <d v="2026-08-06T00:00:00"/>
    <s v="0000-00-00"/>
    <s v="Régul factures JUIN2026 -équipe DTG"/>
    <s v="YASSIE"/>
    <s v="YASSIE"/>
    <s v="C500"/>
    <s v="E215_DTG"/>
    <s v="DTG"/>
    <s v="IMPORT"/>
    <m/>
    <m/>
    <s v="E"/>
    <s v="S"/>
    <s v="ANDRIAMANANTSOA Elie"/>
    <s v="RASAMOELINA Haritsoa Oliva"/>
    <m/>
    <n v="1250"/>
    <s v="C500"/>
    <n v="6711"/>
    <n v="16"/>
    <s v="2026-08-07"/>
  </r>
  <r>
    <x v="141"/>
    <s v="VOYAGEXPERT"/>
    <s v="BILLET D 'AVION"/>
    <x v="211"/>
    <n v="1"/>
    <s v="UN"/>
    <n v="1021.52"/>
    <m/>
    <n v="1021.52"/>
    <m/>
    <m/>
    <m/>
    <m/>
    <s v="EUR"/>
    <n v="0"/>
    <x v="3"/>
    <s v="2026-08-06"/>
    <n v="139429"/>
    <m/>
    <m/>
    <s v="919.37"/>
    <n v="-10"/>
    <n v="5"/>
    <m/>
    <s v="VDPBILL"/>
    <s v="False"/>
    <s v="DTG"/>
    <s v="E215_DTG"/>
    <s v="DTG"/>
    <s v="NA"/>
    <m/>
    <n v="0"/>
    <s v="0.00"/>
    <s v="YASMG"/>
    <m/>
    <s v="ELIE3"/>
    <s v="8 620.78"/>
    <s v="7 758.71"/>
    <s v="F"/>
    <d v="2026-08-06T00:00:00"/>
    <s v="0000-00-00"/>
    <s v="Régul factures JUIN2026 -équipe DTG"/>
    <s v="YASSIE"/>
    <s v="YASSIE"/>
    <s v="C500"/>
    <s v="E215_DTG"/>
    <s v="DTG"/>
    <s v="IMPORT"/>
    <m/>
    <m/>
    <s v="E"/>
    <s v="S"/>
    <s v="ANDRIAMANANTSOA Elie"/>
    <s v="RASAMOELINA Haritsoa Oliva"/>
    <m/>
    <n v="1250"/>
    <s v="C500"/>
    <n v="6711"/>
    <n v="5"/>
    <s v="2026-08-07"/>
  </r>
  <r>
    <x v="141"/>
    <s v="VOYAGEXPERT"/>
    <s v="BILLET D 'AVION"/>
    <x v="212"/>
    <n v="1"/>
    <s v="UN"/>
    <n v="1021.52"/>
    <m/>
    <n v="1021.52"/>
    <m/>
    <m/>
    <m/>
    <m/>
    <s v="EUR"/>
    <n v="0"/>
    <x v="3"/>
    <s v="2026-08-06"/>
    <n v="139429"/>
    <m/>
    <m/>
    <s v="919.37"/>
    <n v="-10"/>
    <n v="6"/>
    <m/>
    <s v="VDPBILL"/>
    <s v="False"/>
    <s v="DTG"/>
    <s v="E215_DTG"/>
    <s v="DTG"/>
    <s v="NA"/>
    <m/>
    <n v="0"/>
    <s v="0.00"/>
    <s v="YASMG"/>
    <m/>
    <s v="ELIE3"/>
    <s v="8 620.78"/>
    <s v="7 758.71"/>
    <s v="F"/>
    <d v="2026-08-06T00:00:00"/>
    <s v="0000-00-00"/>
    <s v="Régul factures JUIN2026 -équipe DTG"/>
    <s v="YASSIE"/>
    <s v="YASSIE"/>
    <s v="C500"/>
    <s v="E215_DTG"/>
    <s v="DTG"/>
    <s v="IMPORT"/>
    <m/>
    <m/>
    <s v="E"/>
    <s v="S"/>
    <s v="ANDRIAMANANTSOA Elie"/>
    <s v="RASAMOELINA Haritsoa Oliva"/>
    <m/>
    <n v="1250"/>
    <s v="C500"/>
    <n v="6711"/>
    <n v="6"/>
    <s v="2026-08-07"/>
  </r>
  <r>
    <x v="142"/>
    <s v="REGION VAKINANKARATRA"/>
    <s v="SPONSORING"/>
    <x v="213"/>
    <n v="1"/>
    <s v="UN"/>
    <n v="7000000"/>
    <m/>
    <n v="7000000"/>
    <m/>
    <m/>
    <m/>
    <m/>
    <s v="MGA"/>
    <n v="0"/>
    <x v="3"/>
    <s v="2026-08-10"/>
    <n v="139422"/>
    <m/>
    <m/>
    <s v="7 000 000.00"/>
    <n v="0"/>
    <n v="1"/>
    <m/>
    <s v="MECSPDC"/>
    <s v="True"/>
    <s v="DCG"/>
    <s v="E111_SG_B2B"/>
    <s v="DCG-DVE"/>
    <s v="NA"/>
    <m/>
    <n v="1"/>
    <s v="7 000 000.00"/>
    <s v="YASMG"/>
    <m/>
    <s v="FELANA13"/>
    <s v="7 000 000.00"/>
    <s v="7 000 000.00"/>
    <s v="F"/>
    <d v="2026-08-06T00:00:00"/>
    <s v="0000-00-00"/>
    <s v="SPONSORING"/>
    <s v="YASSIE"/>
    <s v="YASSIE"/>
    <s v="C103"/>
    <s v="E111_SG_B2B"/>
    <s v="DCG-DVE"/>
    <s v="STD"/>
    <m/>
    <m/>
    <s v="E"/>
    <s v="E"/>
    <s v="Felana RARIVOSON"/>
    <s v="RAZAFINDRAHAGA Setra"/>
    <m/>
    <n v="1267"/>
    <s v="C103"/>
    <n v="7239"/>
    <n v="1"/>
    <s v="2026-08-05"/>
  </r>
  <r>
    <x v="143"/>
    <s v="SAEM"/>
    <s v="SPONSORING"/>
    <x v="214"/>
    <n v="1"/>
    <s v="UN"/>
    <n v="15000000"/>
    <m/>
    <n v="15000000"/>
    <m/>
    <m/>
    <m/>
    <m/>
    <s v="MGA"/>
    <n v="0"/>
    <x v="3"/>
    <s v="2026-08-06"/>
    <n v="139421"/>
    <m/>
    <m/>
    <s v="15 000 000.00"/>
    <n v="0"/>
    <n v="1"/>
    <m/>
    <s v="MECSPDC"/>
    <s v="True"/>
    <s v="DCG"/>
    <s v="E111_SG_B2B"/>
    <s v="DCG-DVE"/>
    <s v="NA"/>
    <m/>
    <n v="1"/>
    <s v="15 000 000.00"/>
    <s v="YASMG"/>
    <m/>
    <s v="FELANA13"/>
    <s v="15 000 000.00"/>
    <s v="15 000 000.00"/>
    <s v="F"/>
    <d v="2026-08-06T00:00:00"/>
    <s v="0000-00-00"/>
    <s v="SPONSORING"/>
    <s v="YASSIE"/>
    <s v="YASSIE"/>
    <s v="C103"/>
    <s v="E111_SG_B2B"/>
    <s v="DCG-DVE"/>
    <s v="STD"/>
    <m/>
    <m/>
    <s v="E"/>
    <s v="E"/>
    <s v="Felana RARIVOSON"/>
    <s v="RAZAFINDRAHAGA Setra"/>
    <m/>
    <n v="1267"/>
    <s v="C103"/>
    <n v="4506"/>
    <n v="1"/>
    <s v="2026-08-04"/>
  </r>
  <r>
    <x v="144"/>
    <s v="EASY NETCOM"/>
    <s v="Travaux filaire"/>
    <x v="215"/>
    <n v="1"/>
    <s v="UN"/>
    <n v="10000"/>
    <m/>
    <n v="10000"/>
    <m/>
    <m/>
    <m/>
    <m/>
    <s v="MGA"/>
    <n v="0"/>
    <x v="3"/>
    <s v="2026-08-06"/>
    <n v="139078"/>
    <m/>
    <m/>
    <s v="12 000.00"/>
    <n v="20"/>
    <n v="11"/>
    <m/>
    <s v="PRICTRL"/>
    <s v="True"/>
    <s v="DTG"/>
    <s v="2026-DT-102001"/>
    <s v="DTG-DSTC-INST1"/>
    <s v="NA"/>
    <m/>
    <n v="0"/>
    <s v="0.00"/>
    <s v="YASMG"/>
    <m/>
    <s v="ELIE3"/>
    <s v="11 920 000.00"/>
    <s v="14 304 000.00"/>
    <m/>
    <d v="2026-08-06T00:00:00"/>
    <s v="0000-00-00"/>
    <s v="DAET 13748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11"/>
    <s v="0000-00-00"/>
  </r>
  <r>
    <x v="144"/>
    <s v="EASY NETCOM"/>
    <s v="Travaux filaire"/>
    <x v="216"/>
    <n v="1"/>
    <s v="UN"/>
    <n v="110000"/>
    <m/>
    <n v="110000"/>
    <m/>
    <m/>
    <m/>
    <m/>
    <s v="MGA"/>
    <n v="0"/>
    <x v="3"/>
    <s v="2026-08-06"/>
    <n v="139078"/>
    <m/>
    <m/>
    <s v="132 000.00"/>
    <n v="20"/>
    <n v="10"/>
    <m/>
    <s v="PRICTRL"/>
    <s v="True"/>
    <s v="DTG"/>
    <s v="2026-DT-102001"/>
    <s v="DTG-DSTC-INST1"/>
    <s v="NA"/>
    <m/>
    <n v="0"/>
    <s v="0.00"/>
    <s v="YASMG"/>
    <m/>
    <s v="ELIE3"/>
    <s v="11 920 000.00"/>
    <s v="14 304 000.00"/>
    <m/>
    <d v="2026-08-06T00:00:00"/>
    <s v="0000-00-00"/>
    <s v="DAET 13748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10"/>
    <s v="0000-00-00"/>
  </r>
  <r>
    <x v="144"/>
    <s v="EASY NETCOM"/>
    <s v="Travaux filaire"/>
    <x v="217"/>
    <n v="1"/>
    <s v="UN"/>
    <n v="660000"/>
    <m/>
    <n v="660000"/>
    <m/>
    <m/>
    <m/>
    <m/>
    <s v="MGA"/>
    <n v="0"/>
    <x v="3"/>
    <s v="2026-08-06"/>
    <n v="139078"/>
    <m/>
    <m/>
    <s v="792 000.00"/>
    <n v="20"/>
    <n v="8"/>
    <m/>
    <s v="PRICTRL"/>
    <s v="True"/>
    <s v="DTG"/>
    <s v="2026-DT-102001"/>
    <s v="DTG-DSTC-INST1"/>
    <s v="NA"/>
    <m/>
    <n v="0"/>
    <s v="0.00"/>
    <s v="YASMG"/>
    <m/>
    <s v="ELIE3"/>
    <s v="11 920 000.00"/>
    <s v="14 304 000.00"/>
    <m/>
    <d v="2026-08-06T00:00:00"/>
    <s v="0000-00-00"/>
    <s v="DAET 13748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8"/>
    <s v="0000-00-00"/>
  </r>
  <r>
    <x v="144"/>
    <s v="EASY NETCOM"/>
    <s v="Travaux filaire"/>
    <x v="217"/>
    <n v="1"/>
    <s v="UN"/>
    <n v="660000"/>
    <m/>
    <n v="660000"/>
    <m/>
    <m/>
    <m/>
    <m/>
    <s v="MGA"/>
    <n v="0"/>
    <x v="3"/>
    <s v="2026-08-06"/>
    <n v="139078"/>
    <m/>
    <m/>
    <s v="792 000.00"/>
    <n v="20"/>
    <n v="9"/>
    <m/>
    <s v="PRICTRL"/>
    <s v="True"/>
    <s v="DTG"/>
    <s v="2026-DT-102001"/>
    <s v="DTG-DSTC-INST1"/>
    <s v="NA"/>
    <m/>
    <n v="0"/>
    <s v="0.00"/>
    <s v="YASMG"/>
    <m/>
    <s v="ELIE3"/>
    <s v="11 920 000.00"/>
    <s v="14 304 000.00"/>
    <m/>
    <d v="2026-08-06T00:00:00"/>
    <s v="0000-00-00"/>
    <s v="DAET 13748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9"/>
    <s v="0000-00-00"/>
  </r>
  <r>
    <x v="144"/>
    <s v="EASY NETCOM"/>
    <s v="Travaux filaire"/>
    <x v="218"/>
    <n v="1"/>
    <s v="UN"/>
    <n v="800000"/>
    <m/>
    <n v="800000"/>
    <m/>
    <m/>
    <m/>
    <m/>
    <s v="MGA"/>
    <n v="0"/>
    <x v="3"/>
    <s v="2026-08-06"/>
    <n v="139078"/>
    <m/>
    <m/>
    <s v="960 000.00"/>
    <n v="20"/>
    <n v="7"/>
    <m/>
    <s v="PRICTRL"/>
    <s v="True"/>
    <s v="DTG"/>
    <s v="2026-DT-102001"/>
    <s v="DTG-DSTC-INST1"/>
    <s v="NA"/>
    <m/>
    <n v="0"/>
    <s v="0.00"/>
    <s v="YASMG"/>
    <m/>
    <s v="ELIE3"/>
    <s v="11 920 000.00"/>
    <s v="14 304 000.00"/>
    <m/>
    <d v="2026-08-06T00:00:00"/>
    <s v="0000-00-00"/>
    <s v="DAET 13748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7"/>
    <s v="0000-00-00"/>
  </r>
  <r>
    <x v="144"/>
    <s v="EASY NETCOM"/>
    <s v="Travaux filaire"/>
    <x v="219"/>
    <n v="1"/>
    <s v="UN"/>
    <n v="880000"/>
    <m/>
    <n v="880000"/>
    <m/>
    <m/>
    <m/>
    <m/>
    <s v="MGA"/>
    <n v="0"/>
    <x v="3"/>
    <s v="2026-08-06"/>
    <n v="139078"/>
    <m/>
    <m/>
    <s v="1 056 000.00"/>
    <n v="20"/>
    <n v="6"/>
    <m/>
    <s v="PRICTRL"/>
    <s v="True"/>
    <s v="DTG"/>
    <s v="2026-DT-102001"/>
    <s v="DTG-DSTC-INST1"/>
    <s v="NA"/>
    <m/>
    <n v="0"/>
    <s v="0.00"/>
    <s v="YASMG"/>
    <m/>
    <s v="ELIE3"/>
    <s v="11 920 000.00"/>
    <s v="14 304 000.00"/>
    <m/>
    <d v="2026-08-06T00:00:00"/>
    <s v="0000-00-00"/>
    <s v="DAET 13748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6"/>
    <s v="0000-00-00"/>
  </r>
  <r>
    <x v="144"/>
    <s v="EASY NETCOM"/>
    <s v="Travaux filaire"/>
    <x v="220"/>
    <n v="1"/>
    <s v="UN"/>
    <n v="1320000"/>
    <m/>
    <n v="1320000"/>
    <m/>
    <m/>
    <m/>
    <m/>
    <s v="MGA"/>
    <n v="0"/>
    <x v="3"/>
    <s v="2026-08-06"/>
    <n v="139078"/>
    <m/>
    <m/>
    <s v="1 584 000.00"/>
    <n v="20"/>
    <n v="5"/>
    <m/>
    <s v="PRICTRL"/>
    <s v="True"/>
    <s v="DTG"/>
    <s v="2026-DT-102001"/>
    <s v="DTG-DSTC-INST1"/>
    <s v="NA"/>
    <m/>
    <n v="0"/>
    <s v="0.00"/>
    <s v="YASMG"/>
    <m/>
    <s v="ELIE3"/>
    <s v="11 920 000.00"/>
    <s v="14 304 000.00"/>
    <m/>
    <d v="2026-08-06T00:00:00"/>
    <s v="0000-00-00"/>
    <s v="DAET 13748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5"/>
    <s v="0000-00-00"/>
  </r>
  <r>
    <x v="144"/>
    <s v="EASY NETCOM"/>
    <s v="Travaux filaire"/>
    <x v="221"/>
    <n v="1"/>
    <s v="UN"/>
    <n v="1430000"/>
    <m/>
    <n v="1430000"/>
    <m/>
    <m/>
    <m/>
    <m/>
    <s v="MGA"/>
    <n v="0"/>
    <x v="3"/>
    <s v="2026-08-06"/>
    <n v="139078"/>
    <m/>
    <m/>
    <s v="1 716 000.00"/>
    <n v="20"/>
    <n v="4"/>
    <m/>
    <s v="PRICTRL"/>
    <s v="True"/>
    <s v="DTG"/>
    <s v="2026-DT-102001"/>
    <s v="DTG-DSTC-INST1"/>
    <s v="NA"/>
    <m/>
    <n v="0"/>
    <s v="0.00"/>
    <s v="YASMG"/>
    <m/>
    <s v="ELIE3"/>
    <s v="11 920 000.00"/>
    <s v="14 304 000.00"/>
    <m/>
    <d v="2026-08-06T00:00:00"/>
    <s v="0000-00-00"/>
    <s v="DAET 13748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4"/>
    <s v="0000-00-00"/>
  </r>
  <r>
    <x v="144"/>
    <s v="EASY NETCOM"/>
    <s v="Travaux filaire"/>
    <x v="222"/>
    <n v="1"/>
    <s v="UN"/>
    <n v="1870000"/>
    <m/>
    <n v="1870000"/>
    <m/>
    <m/>
    <m/>
    <m/>
    <s v="MGA"/>
    <n v="0"/>
    <x v="3"/>
    <s v="2026-08-06"/>
    <n v="139078"/>
    <m/>
    <m/>
    <s v="2 244 000.00"/>
    <n v="20"/>
    <n v="3"/>
    <m/>
    <s v="PRICTRL"/>
    <s v="True"/>
    <s v="DTG"/>
    <s v="2026-DT-102001"/>
    <s v="DTG-DSTC-INST1"/>
    <s v="NA"/>
    <m/>
    <n v="0"/>
    <s v="0.00"/>
    <s v="YASMG"/>
    <m/>
    <s v="ELIE3"/>
    <s v="11 920 000.00"/>
    <s v="14 304 000.00"/>
    <m/>
    <d v="2026-08-06T00:00:00"/>
    <s v="0000-00-00"/>
    <s v="DAET 13748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3"/>
    <s v="0000-00-00"/>
  </r>
  <r>
    <x v="144"/>
    <s v="EASY NETCOM"/>
    <s v="Travaux filaire"/>
    <x v="223"/>
    <n v="1"/>
    <s v="UN"/>
    <n v="1980000"/>
    <m/>
    <n v="1980000"/>
    <m/>
    <m/>
    <m/>
    <m/>
    <s v="MGA"/>
    <n v="0"/>
    <x v="3"/>
    <s v="2026-08-06"/>
    <n v="139078"/>
    <m/>
    <m/>
    <s v="2 376 000.00"/>
    <n v="20"/>
    <n v="2"/>
    <m/>
    <s v="PRICTRL"/>
    <s v="True"/>
    <s v="DTG"/>
    <s v="2026-DT-102001"/>
    <s v="DTG-DSTC-INST1"/>
    <s v="NA"/>
    <m/>
    <n v="0"/>
    <s v="0.00"/>
    <s v="YASMG"/>
    <m/>
    <s v="ELIE3"/>
    <s v="11 920 000.00"/>
    <s v="14 304 000.00"/>
    <m/>
    <d v="2026-08-06T00:00:00"/>
    <s v="0000-00-00"/>
    <s v="DAET 13748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2"/>
    <s v="0000-00-00"/>
  </r>
  <r>
    <x v="144"/>
    <s v="EASY NETCOM"/>
    <s v="Travaux filaire"/>
    <x v="224"/>
    <n v="1"/>
    <s v="UN"/>
    <n v="2200000"/>
    <m/>
    <n v="2200000"/>
    <m/>
    <m/>
    <m/>
    <m/>
    <s v="MGA"/>
    <n v="0"/>
    <x v="3"/>
    <s v="2026-08-06"/>
    <n v="139078"/>
    <m/>
    <m/>
    <s v="2 640 000.00"/>
    <n v="20"/>
    <n v="1"/>
    <m/>
    <s v="PRICTRL"/>
    <s v="True"/>
    <s v="DTG"/>
    <s v="2026-DT-102001"/>
    <s v="DTG-DSTC-INST1"/>
    <s v="NA"/>
    <m/>
    <n v="1"/>
    <s v="2 200 000.00"/>
    <s v="YASMG"/>
    <m/>
    <s v="ELIE3"/>
    <s v="11 920 000.00"/>
    <s v="14 304 000.00"/>
    <m/>
    <d v="2026-08-06T00:00:00"/>
    <s v="0000-00-00"/>
    <s v="DAET 13748"/>
    <s v="YASSIE"/>
    <s v="YASSIE"/>
    <s v="C500"/>
    <s v="2026-DT-102001"/>
    <s v="DTG-DSTC-INST1"/>
    <s v="STD"/>
    <m/>
    <m/>
    <s v="L"/>
    <s v="E"/>
    <s v="ANDRIAMANANTSOA Elie"/>
    <s v="RASAMOELINA Haritsoa Oliva"/>
    <m/>
    <n v="22417"/>
    <s v="C500"/>
    <n v="2053"/>
    <n v="1"/>
    <s v="0000-00-00"/>
  </r>
  <r>
    <x v="145"/>
    <s v="SOCIETE DE GESTION ET EXPLOITATION DE M/CAR"/>
    <s v="GATEAU"/>
    <x v="225"/>
    <n v="18"/>
    <s v="UN"/>
    <n v="12000"/>
    <m/>
    <n v="216000"/>
    <m/>
    <m/>
    <m/>
    <m/>
    <s v="MGA"/>
    <n v="0"/>
    <x v="3"/>
    <s v="2026-08-06"/>
    <n v="139409"/>
    <m/>
    <m/>
    <s v="259 200.00"/>
    <n v="20"/>
    <n v="2"/>
    <m/>
    <s v="FRNCALM"/>
    <s v="True"/>
    <s v="DTG"/>
    <s v="E219_DTG"/>
    <s v="DTG"/>
    <s v="NA"/>
    <m/>
    <n v="18"/>
    <s v="216 000.00"/>
    <s v="YASMG"/>
    <m/>
    <s v="ELIE3"/>
    <s v="1 516 000.00"/>
    <s v="1 819 200.00"/>
    <s v="F"/>
    <d v="2026-08-06T00:00:00"/>
    <s v="0000-00-00"/>
    <s v="POT de Départ-Hary Ramanitra  le 07/08/26"/>
    <s v="YASSIE"/>
    <s v="YASSIE"/>
    <s v="C500"/>
    <s v="E219_DTG"/>
    <s v="DTG"/>
    <s v="STD"/>
    <m/>
    <m/>
    <s v="E"/>
    <s v="E"/>
    <s v="ANDRIAMANANTSOA Elie"/>
    <s v="RASAMOELINA Haritsoa Oliva"/>
    <m/>
    <n v="3715"/>
    <s v="C500"/>
    <n v="119"/>
    <n v="2"/>
    <s v="2026-08-07"/>
  </r>
  <r>
    <x v="145"/>
    <s v="SOCIETE DE GESTION ET EXPLOITATION DE M/CAR"/>
    <s v="RECEPTION ET RESTAURATION"/>
    <x v="226"/>
    <n v="30"/>
    <s v="UN"/>
    <n v="40000"/>
    <m/>
    <n v="1200000"/>
    <m/>
    <m/>
    <m/>
    <m/>
    <s v="MGA"/>
    <n v="0"/>
    <x v="3"/>
    <s v="2026-08-06"/>
    <n v="139409"/>
    <m/>
    <m/>
    <s v="1 440 000.00"/>
    <n v="20"/>
    <n v="1"/>
    <m/>
    <s v="FRNPAPF"/>
    <s v="True"/>
    <s v="DTG"/>
    <s v="E219_DTG"/>
    <s v="DTG"/>
    <s v="NA"/>
    <m/>
    <n v="30"/>
    <s v="1 200 000.00"/>
    <s v="YASMG"/>
    <m/>
    <s v="ELIE3"/>
    <s v="1 516 000.00"/>
    <s v="1 819 200.00"/>
    <s v="F"/>
    <d v="2026-08-06T00:00:00"/>
    <s v="0000-00-00"/>
    <s v="POT de Départ-Hary Ramanitra  le 07/08/26"/>
    <s v="YASSIE"/>
    <s v="YASSIE"/>
    <s v="C500"/>
    <s v="E219_DTG"/>
    <s v="DTG"/>
    <s v="STD"/>
    <m/>
    <m/>
    <s v="E"/>
    <s v="E"/>
    <s v="ANDRIAMANANTSOA Elie"/>
    <s v="RASAMOELINA Haritsoa Oliva"/>
    <m/>
    <n v="1266"/>
    <s v="C500"/>
    <n v="119"/>
    <n v="1"/>
    <s v="2026-08-07"/>
  </r>
  <r>
    <x v="145"/>
    <s v="SOCIETE DE GESTION ET EXPLOITATION DE M/CAR"/>
    <s v="FRAIS DE LIVRAISON"/>
    <x v="227"/>
    <n v="1"/>
    <s v="PIE"/>
    <n v="100000"/>
    <m/>
    <n v="100000"/>
    <m/>
    <m/>
    <m/>
    <m/>
    <s v="MGA"/>
    <n v="0"/>
    <x v="3"/>
    <s v="2026-08-06"/>
    <n v="139409"/>
    <m/>
    <m/>
    <s v="120 000.00"/>
    <n v="20"/>
    <n v="3"/>
    <m/>
    <s v="TRNTERM"/>
    <s v="True"/>
    <s v="DTG"/>
    <s v="E219_DTG"/>
    <s v="DTG"/>
    <s v="NA"/>
    <m/>
    <n v="1"/>
    <s v="100 000.00"/>
    <s v="YASMG"/>
    <m/>
    <s v="ELIE3"/>
    <s v="1 516 000.00"/>
    <s v="1 819 200.00"/>
    <s v="F"/>
    <d v="2026-08-06T00:00:00"/>
    <s v="0000-00-00"/>
    <s v="POT de Départ-Hary Ramanitra  le 07/08/26"/>
    <s v="YASSIE"/>
    <s v="YASSIE"/>
    <s v="C500"/>
    <s v="E219_DTG"/>
    <s v="DTG"/>
    <s v="STD"/>
    <m/>
    <m/>
    <s v="E"/>
    <s v="E"/>
    <s v="ANDRIAMANANTSOA Elie"/>
    <s v="RASAMOELINA Haritsoa Oliva"/>
    <m/>
    <n v="3507"/>
    <s v="C500"/>
    <n v="119"/>
    <n v="3"/>
    <s v="2026-08-07"/>
  </r>
  <r>
    <x v="146"/>
    <s v="KAZE TRADING CO"/>
    <s v="MOTO"/>
    <x v="228"/>
    <n v="16"/>
    <s v="UN"/>
    <n v="4050000"/>
    <m/>
    <n v="64800000"/>
    <m/>
    <m/>
    <m/>
    <m/>
    <s v="MGA"/>
    <n v="0"/>
    <x v="3"/>
    <s v="2026-08-06"/>
    <n v="139418"/>
    <m/>
    <m/>
    <s v="64 800 000.00"/>
    <n v="0"/>
    <n v="1"/>
    <m/>
    <s v="PRMVEHI"/>
    <s v="True"/>
    <s v="DCG"/>
    <s v="2026-CO-000001"/>
    <s v="DCG-DVIR"/>
    <s v="NA"/>
    <m/>
    <n v="0"/>
    <s v="0.00"/>
    <s v="YASMG"/>
    <m/>
    <s v="FELANA13"/>
    <s v="64 800 000.00"/>
    <s v="64 800 000.00"/>
    <s v="F"/>
    <d v="2026-08-06T00:00:00"/>
    <s v="0000-00-00"/>
    <s v="ACHAT MOTO"/>
    <s v="YASSIE"/>
    <s v="GALE"/>
    <s v="C104"/>
    <s v="2026-CO-000001"/>
    <s v="DCG-DVIR"/>
    <s v="STD"/>
    <m/>
    <m/>
    <s v="S"/>
    <s v="S"/>
    <s v="Felana RARIVOSON"/>
    <s v="RAZAFINDRAHAGA Setra"/>
    <m/>
    <n v="4155"/>
    <s v="C104"/>
    <n v="6842"/>
    <n v="1"/>
    <s v="2026-08-04"/>
  </r>
  <r>
    <x v="147"/>
    <s v="STELLAR - IX SA"/>
    <s v="LICENCE"/>
    <x v="229"/>
    <n v="12"/>
    <s v="UN"/>
    <n v="10166.6666"/>
    <m/>
    <n v="121999.99920000001"/>
    <m/>
    <m/>
    <m/>
    <m/>
    <s v="MGA"/>
    <n v="0"/>
    <x v="3"/>
    <s v="2026-08-06"/>
    <n v="139414"/>
    <m/>
    <m/>
    <s v="146 400.00"/>
    <n v="20"/>
    <n v="1"/>
    <m/>
    <s v="DOCLICD"/>
    <s v="True"/>
    <s v="DCG"/>
    <s v="E250_DCG"/>
    <s v="DCG-DVE"/>
    <s v="NA"/>
    <m/>
    <n v="12"/>
    <s v="122 000.00"/>
    <s v="YASMG"/>
    <m/>
    <s v="FELANA13"/>
    <s v="362 000.00"/>
    <s v="434 400.00"/>
    <m/>
    <d v="2026-08-06T00:00:00"/>
    <s v="0000-00-00"/>
    <s v="Transfert Nom de domaine - 1 an"/>
    <s v="YASSIE"/>
    <s v="YASSIE"/>
    <s v="C103"/>
    <s v="E250_DCG"/>
    <s v="DCG-DVE"/>
    <s v="STD"/>
    <m/>
    <m/>
    <s v="E"/>
    <s v="E"/>
    <s v="Felana RARIVOSON"/>
    <s v="RAZAFINDRAHAGA Setra"/>
    <m/>
    <n v="7130"/>
    <s v="C103"/>
    <n v="3098"/>
    <n v="1"/>
    <s v="2026-08-04"/>
  </r>
  <r>
    <x v="147"/>
    <s v="STELLAR - IX SA"/>
    <s v="LICENCE"/>
    <x v="230"/>
    <n v="12"/>
    <s v="UN"/>
    <n v="20000"/>
    <m/>
    <n v="240000"/>
    <m/>
    <m/>
    <m/>
    <m/>
    <s v="MGA"/>
    <n v="0"/>
    <x v="3"/>
    <s v="2026-08-06"/>
    <n v="139414"/>
    <m/>
    <m/>
    <s v="288 000.00"/>
    <n v="20"/>
    <n v="2"/>
    <m/>
    <s v="DOCLICD"/>
    <s v="True"/>
    <s v="DCG"/>
    <s v="E250_DCG"/>
    <s v="DCG-DVE"/>
    <s v="NA"/>
    <m/>
    <n v="12"/>
    <s v="240 000.00"/>
    <s v="YASMG"/>
    <m/>
    <s v="FELANA13"/>
    <s v="362 000.00"/>
    <s v="434 400.00"/>
    <m/>
    <d v="2026-08-06T00:00:00"/>
    <s v="0000-00-00"/>
    <s v="Transfert Nom de domaine - 1 an"/>
    <s v="YASSIE"/>
    <s v="YASSIE"/>
    <s v="C103"/>
    <s v="E250_DCG"/>
    <s v="DCG-DVE"/>
    <s v="STD"/>
    <m/>
    <m/>
    <s v="E"/>
    <s v="E"/>
    <s v="Felana RARIVOSON"/>
    <s v="RAZAFINDRAHAGA Setra"/>
    <m/>
    <n v="7130"/>
    <s v="C103"/>
    <n v="3098"/>
    <n v="2"/>
    <s v="2026-08-04"/>
  </r>
  <r>
    <x v="148"/>
    <s v="HASSANALY CHAHICK (LUXOR)"/>
    <s v="CHAISE VISITEUR NOIR SIMILI CUIR"/>
    <x v="231"/>
    <n v="6"/>
    <s v="UN"/>
    <n v="116875"/>
    <m/>
    <n v="701250"/>
    <m/>
    <m/>
    <m/>
    <m/>
    <s v="MGA"/>
    <n v="0"/>
    <x v="3"/>
    <s v="2026-08-06"/>
    <n v="139413"/>
    <m/>
    <m/>
    <s v="841 500.00"/>
    <n v="20"/>
    <n v="1"/>
    <m/>
    <s v="MOEMOBB"/>
    <s v="True"/>
    <s v="DCG"/>
    <s v="2026-CO-000001"/>
    <s v="DCG-DRB"/>
    <s v="NA"/>
    <m/>
    <n v="6"/>
    <s v="701 250.00"/>
    <s v="YASMG"/>
    <m/>
    <s v="FELANA13"/>
    <s v="701 250.00"/>
    <s v="841 500.00"/>
    <s v="F"/>
    <d v="2026-08-06T00:00:00"/>
    <s v="0000-00-00"/>
    <s v="CHAISE VISITEUR"/>
    <s v="YASSIE"/>
    <s v="GALE"/>
    <s v="C102"/>
    <s v="2026-CO-000001"/>
    <s v="DCG-DRB"/>
    <s v="STD"/>
    <m/>
    <m/>
    <s v="E"/>
    <s v="E"/>
    <s v="Felana RARIVOSON"/>
    <s v="RAZAFINDRAHAGA Setra"/>
    <m/>
    <n v="17171"/>
    <s v="C102"/>
    <n v="75"/>
    <n v="1"/>
    <s v="2026-08-04"/>
  </r>
  <r>
    <x v="149"/>
    <s v="MADISCO"/>
    <s v="MOBILIERS"/>
    <x v="232"/>
    <n v="4"/>
    <s v="UN"/>
    <n v="341666.67"/>
    <m/>
    <n v="1366666.68"/>
    <m/>
    <m/>
    <m/>
    <m/>
    <s v="MGA"/>
    <n v="0"/>
    <x v="3"/>
    <s v="2026-08-06"/>
    <n v="139412"/>
    <m/>
    <m/>
    <s v="1 640 000.02"/>
    <n v="20"/>
    <n v="1"/>
    <m/>
    <s v="MOEMOBB"/>
    <s v="True"/>
    <s v="DCG"/>
    <s v="2026-CO-000001"/>
    <s v="DCG-DVIR"/>
    <s v="NA"/>
    <m/>
    <n v="4"/>
    <s v="1 366 666.68"/>
    <s v="YASMG"/>
    <m/>
    <s v="FELANA13"/>
    <s v="1 366 666.68"/>
    <s v="1 640 000.02"/>
    <m/>
    <d v="2026-08-06T00:00:00"/>
    <s v="0000-00-00"/>
    <s v="BUREAU SAM MANDRITSARA"/>
    <s v="YASSIE"/>
    <s v="GALE"/>
    <s v="C104"/>
    <s v="2026-CO-000001"/>
    <s v="DCG-DVIR"/>
    <s v="STD"/>
    <m/>
    <m/>
    <s v="E"/>
    <s v="E"/>
    <s v="Felana RARIVOSON"/>
    <s v="RAZAFINDRAHAGA Setra"/>
    <m/>
    <n v="1553"/>
    <s v="C104"/>
    <n v="2520"/>
    <n v="1"/>
    <s v="2026-08-04"/>
  </r>
  <r>
    <x v="150"/>
    <s v="AUTO TRACTOR TULEAR"/>
    <s v="AUTRES FRAIS"/>
    <x v="233"/>
    <n v="180"/>
    <s v="UN"/>
    <n v="6666.67"/>
    <m/>
    <n v="1200000.6000000001"/>
    <m/>
    <m/>
    <m/>
    <m/>
    <s v="MGA"/>
    <n v="0"/>
    <x v="3"/>
    <s v="2026-08-06"/>
    <n v="139404"/>
    <m/>
    <m/>
    <s v="1 440 000.72"/>
    <n v="20"/>
    <n v="1"/>
    <m/>
    <s v="EEEELEC"/>
    <s v="True"/>
    <s v="DCG"/>
    <s v="E222_DCG"/>
    <s v="DCG-DVIR"/>
    <s v="NA"/>
    <m/>
    <n v="180"/>
    <s v="1 200 000.60"/>
    <s v="YASMG"/>
    <m/>
    <s v="FELANA13"/>
    <s v="2 400 001.20"/>
    <s v="2 880 001.44"/>
    <s v="F"/>
    <d v="2026-08-06T00:00:00"/>
    <s v="0000-00-00"/>
    <s v="GARDIENNAGE MOTO"/>
    <s v="YASSIE"/>
    <s v="YASSIE"/>
    <s v="C104"/>
    <s v="E222_DCG"/>
    <s v="DCG-DVIR"/>
    <s v="STD"/>
    <m/>
    <m/>
    <s v="E"/>
    <s v="E"/>
    <s v="Felana RARIVOSON"/>
    <s v="RAZAFINDRAHAGA Setra"/>
    <m/>
    <n v="1599"/>
    <s v="C104"/>
    <n v="4701"/>
    <n v="1"/>
    <s v="2026-08-04"/>
  </r>
  <r>
    <x v="150"/>
    <s v="AUTO TRACTOR TULEAR"/>
    <s v="AUTRES FRAIS"/>
    <x v="234"/>
    <n v="180"/>
    <s v="UN"/>
    <n v="6666.67"/>
    <m/>
    <n v="1200000.6000000001"/>
    <m/>
    <m/>
    <m/>
    <m/>
    <s v="MGA"/>
    <n v="0"/>
    <x v="3"/>
    <s v="2026-08-06"/>
    <n v="139404"/>
    <m/>
    <m/>
    <s v="1 440 000.72"/>
    <n v="20"/>
    <n v="2"/>
    <m/>
    <s v="EEEELEC"/>
    <s v="True"/>
    <s v="DCG"/>
    <s v="E222_DCG"/>
    <s v="DCG-DVIR"/>
    <s v="NA"/>
    <m/>
    <n v="180"/>
    <s v="1 200 000.60"/>
    <s v="YASMG"/>
    <m/>
    <s v="FELANA13"/>
    <s v="2 400 001.20"/>
    <s v="2 880 001.44"/>
    <s v="F"/>
    <d v="2026-08-06T00:00:00"/>
    <s v="0000-00-00"/>
    <s v="GARDIENNAGE MOTO"/>
    <s v="YASSIE"/>
    <s v="YASSIE"/>
    <s v="C104"/>
    <s v="E222_DCG"/>
    <s v="DCG-DVIR"/>
    <s v="STD"/>
    <m/>
    <m/>
    <s v="E"/>
    <s v="E"/>
    <s v="Felana RARIVOSON"/>
    <s v="RAZAFINDRAHAGA Setra"/>
    <m/>
    <n v="1599"/>
    <s v="C104"/>
    <n v="4701"/>
    <n v="2"/>
    <s v="2026-08-04"/>
  </r>
  <r>
    <x v="151"/>
    <s v="MEGAPRINT"/>
    <s v="FLYERS 10x21CM  GENESIS YAS TOUR - JUILLET 2026"/>
    <x v="235"/>
    <n v="10000"/>
    <s v="UN"/>
    <n v="85"/>
    <m/>
    <n v="850000"/>
    <m/>
    <m/>
    <m/>
    <m/>
    <s v="MGA"/>
    <n v="0"/>
    <x v="3"/>
    <s v="2026-08-06"/>
    <n v="139397"/>
    <m/>
    <m/>
    <s v="1 020 000.00"/>
    <n v="20"/>
    <n v="1"/>
    <m/>
    <s v="PLVPLES"/>
    <s v="True"/>
    <s v="DCG"/>
    <s v="E110_TR_DVIOT"/>
    <s v="DCG-DVIR"/>
    <s v="NA"/>
    <m/>
    <n v="10000"/>
    <s v="850 000.00"/>
    <s v="YASMG"/>
    <m/>
    <s v="FELANA13"/>
    <s v="850 000.00"/>
    <s v="1 020 000.00"/>
    <m/>
    <d v="2026-08-06T00:00:00"/>
    <s v="0000-00-00"/>
    <s v="FLYERS GENESYS"/>
    <s v="YASSIE"/>
    <s v="GALE"/>
    <s v="C104"/>
    <s v="E110_TR_DVIOT"/>
    <s v="DCG-DVIR"/>
    <s v="STD"/>
    <m/>
    <m/>
    <s v="E"/>
    <s v="E"/>
    <s v="Felana RARIVOSON"/>
    <s v="RAZAFINDRAHAGA Setra"/>
    <m/>
    <n v="31287"/>
    <s v="C104"/>
    <n v="88"/>
    <n v="1"/>
    <s v="2026-08-04"/>
  </r>
  <r>
    <x v="152"/>
    <s v="OCEAN TRADE CO"/>
    <s v="PRESTATION CHAUFFEUR"/>
    <x v="236"/>
    <n v="2"/>
    <s v="PIE"/>
    <n v="1100000"/>
    <m/>
    <n v="2200000"/>
    <m/>
    <m/>
    <m/>
    <m/>
    <s v="MGA"/>
    <n v="0"/>
    <x v="3"/>
    <s v="2026-08-06"/>
    <n v="139364"/>
    <m/>
    <m/>
    <s v="2 640 000.00"/>
    <n v="20"/>
    <n v="1"/>
    <m/>
    <s v="PRICTRL"/>
    <s v="True"/>
    <s v="DCG"/>
    <s v="E222_DCG"/>
    <s v="DCG-DVIR"/>
    <s v="NA"/>
    <m/>
    <n v="2"/>
    <s v="2 200 000.00"/>
    <s v="YASMG"/>
    <m/>
    <s v="FELANA13"/>
    <s v="2 200 000.00"/>
    <s v="2 640 000.00"/>
    <m/>
    <d v="2026-08-06T00:00:00"/>
    <s v="0000-00-00"/>
    <s v="ENVOI CHAUFFEURS POUR SOMAROHO"/>
    <s v="YASSIE"/>
    <s v="YASSIE"/>
    <s v="C104"/>
    <s v="E222_DCG"/>
    <s v="DCG-DVIR"/>
    <s v="STD"/>
    <m/>
    <m/>
    <s v="E"/>
    <s v="E"/>
    <s v="Felana RARIVOSON"/>
    <s v="RAZAFINDRAHAGA Setra"/>
    <m/>
    <n v="11532"/>
    <s v="C104"/>
    <n v="102"/>
    <n v="1"/>
    <s v="2026-07-31"/>
  </r>
  <r>
    <x v="153"/>
    <s v="EASY NETCOM"/>
    <s v="Travaux filaire"/>
    <x v="237"/>
    <n v="1"/>
    <s v="UN"/>
    <n v="2500"/>
    <m/>
    <n v="2500"/>
    <m/>
    <m/>
    <m/>
    <m/>
    <s v="MGA"/>
    <n v="0"/>
    <x v="3"/>
    <s v="2026-08-06"/>
    <n v="139076"/>
    <m/>
    <m/>
    <s v="3 000.00"/>
    <n v="20"/>
    <n v="30"/>
    <m/>
    <s v="PRICTRL"/>
    <s v="True"/>
    <s v="DTG"/>
    <s v="2026-DT-102001"/>
    <s v="DTG-DSTC-INST1"/>
    <s v="NA"/>
    <m/>
    <n v="0"/>
    <s v="0.00"/>
    <s v="YASMG"/>
    <m/>
    <s v="ELIE3"/>
    <s v="13 310 000.00"/>
    <s v="15 972 000.00"/>
    <m/>
    <d v="2026-08-06T00:00:00"/>
    <s v="0000-00-00"/>
    <s v="DAET 13731/13730/13746/13751/13802/13747/13752/13803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30"/>
    <s v="0000-00-00"/>
  </r>
  <r>
    <x v="153"/>
    <s v="EASY NETCOM"/>
    <s v="Travaux filaire"/>
    <x v="238"/>
    <n v="1"/>
    <s v="UN"/>
    <n v="15000"/>
    <m/>
    <n v="15000"/>
    <m/>
    <m/>
    <m/>
    <m/>
    <s v="MGA"/>
    <n v="0"/>
    <x v="3"/>
    <s v="2026-08-06"/>
    <n v="139076"/>
    <m/>
    <m/>
    <s v="18 000.00"/>
    <n v="20"/>
    <n v="54"/>
    <m/>
    <s v="PRICTRL"/>
    <s v="True"/>
    <s v="DTG"/>
    <s v="2026-DT-102001"/>
    <s v="DTG-DSTC-INST1"/>
    <s v="NA"/>
    <m/>
    <n v="0"/>
    <s v="0.00"/>
    <s v="YASMG"/>
    <m/>
    <s v="ELIE3"/>
    <s v="13 310 000.00"/>
    <s v="15 972 000.00"/>
    <m/>
    <d v="2026-08-06T00:00:00"/>
    <s v="0000-00-00"/>
    <s v="DAET 13731/13730/13746/13751/13802/13747/13752/13803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54"/>
    <s v="0000-00-00"/>
  </r>
  <r>
    <x v="153"/>
    <s v="EASY NETCOM"/>
    <s v="Travaux filaire"/>
    <x v="239"/>
    <n v="1"/>
    <s v="UN"/>
    <n v="20500"/>
    <m/>
    <n v="20500"/>
    <m/>
    <m/>
    <m/>
    <m/>
    <s v="MGA"/>
    <n v="0"/>
    <x v="3"/>
    <s v="2026-08-06"/>
    <n v="139076"/>
    <m/>
    <m/>
    <s v="24 600.00"/>
    <n v="20"/>
    <n v="25"/>
    <m/>
    <s v="PRICTRL"/>
    <s v="True"/>
    <s v="DTG"/>
    <s v="2026-DT-102001"/>
    <s v="DTG-DSTC-INST1"/>
    <s v="NA"/>
    <m/>
    <n v="0"/>
    <s v="0.00"/>
    <s v="YASMG"/>
    <m/>
    <s v="ELIE3"/>
    <s v="13 310 000.00"/>
    <s v="15 972 000.00"/>
    <m/>
    <d v="2026-08-06T00:00:00"/>
    <s v="0000-00-00"/>
    <s v="DAET 13731/13730/13746/13751/13802/13747/13752/13803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25"/>
    <s v="0000-00-00"/>
  </r>
  <r>
    <x v="153"/>
    <s v="EASY NETCOM"/>
    <s v="Travaux filaire"/>
    <x v="240"/>
    <n v="1"/>
    <s v="UN"/>
    <n v="35000"/>
    <m/>
    <n v="35000"/>
    <m/>
    <m/>
    <m/>
    <m/>
    <s v="MGA"/>
    <n v="0"/>
    <x v="3"/>
    <s v="2026-08-06"/>
    <n v="139076"/>
    <m/>
    <m/>
    <s v="42 000.00"/>
    <n v="20"/>
    <n v="24"/>
    <m/>
    <s v="PRICTRL"/>
    <s v="True"/>
    <s v="DTG"/>
    <s v="2026-DT-102001"/>
    <s v="DTG-DSTC-INST1"/>
    <s v="NA"/>
    <m/>
    <n v="0"/>
    <s v="0.00"/>
    <s v="YASMG"/>
    <m/>
    <s v="ELIE3"/>
    <s v="13 310 000.00"/>
    <s v="15 972 000.00"/>
    <m/>
    <d v="2026-08-06T00:00:00"/>
    <s v="0000-00-00"/>
    <s v="DAET 13731/13730/13746/13751/13802/13747/13752/13803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24"/>
    <s v="0000-00-00"/>
  </r>
  <r>
    <x v="153"/>
    <s v="EASY NETCOM"/>
    <s v="Travaux filaire"/>
    <x v="241"/>
    <n v="1"/>
    <s v="UN"/>
    <n v="45000"/>
    <m/>
    <n v="45000"/>
    <m/>
    <m/>
    <m/>
    <m/>
    <s v="MGA"/>
    <n v="0"/>
    <x v="3"/>
    <s v="2026-08-06"/>
    <n v="139076"/>
    <m/>
    <m/>
    <s v="54 000.00"/>
    <n v="20"/>
    <n v="29"/>
    <m/>
    <s v="PRICTRL"/>
    <s v="True"/>
    <s v="DTG"/>
    <s v="2026-DT-102001"/>
    <s v="DTG-DSTC-INST1"/>
    <s v="NA"/>
    <m/>
    <n v="0"/>
    <s v="0.00"/>
    <s v="YASMG"/>
    <m/>
    <s v="ELIE3"/>
    <s v="13 310 000.00"/>
    <s v="15 972 000.00"/>
    <m/>
    <d v="2026-08-06T00:00:00"/>
    <s v="0000-00-00"/>
    <s v="DAET 13731/13730/13746/13751/13802/13747/13752/13803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29"/>
    <s v="0000-00-00"/>
  </r>
  <r>
    <x v="153"/>
    <s v="EASY NETCOM"/>
    <s v="Travaux filaire"/>
    <x v="242"/>
    <n v="1"/>
    <s v="UN"/>
    <n v="70000"/>
    <m/>
    <n v="70000"/>
    <m/>
    <m/>
    <m/>
    <m/>
    <s v="MGA"/>
    <n v="0"/>
    <x v="3"/>
    <s v="2026-08-06"/>
    <n v="139076"/>
    <m/>
    <m/>
    <s v="84 000.00"/>
    <n v="20"/>
    <n v="22"/>
    <m/>
    <s v="PRICTRL"/>
    <s v="True"/>
    <s v="DTG"/>
    <s v="2026-DT-102001"/>
    <s v="DTG-DSTC-INST1"/>
    <s v="NA"/>
    <m/>
    <n v="0"/>
    <s v="0.00"/>
    <s v="YASMG"/>
    <m/>
    <s v="ELIE3"/>
    <s v="13 310 000.00"/>
    <s v="15 972 000.00"/>
    <m/>
    <d v="2026-08-06T00:00:00"/>
    <s v="0000-00-00"/>
    <s v="DAET 13731/13730/13746/13751/13802/13747/13752/13803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22"/>
    <s v="0000-00-00"/>
  </r>
  <r>
    <x v="153"/>
    <s v="EASY NETCOM"/>
    <s v="Travaux filaire"/>
    <x v="243"/>
    <n v="1"/>
    <s v="UN"/>
    <n v="80000"/>
    <m/>
    <n v="80000"/>
    <m/>
    <m/>
    <m/>
    <m/>
    <s v="MGA"/>
    <n v="0"/>
    <x v="3"/>
    <s v="2026-08-06"/>
    <n v="139076"/>
    <m/>
    <m/>
    <s v="96 000.00"/>
    <n v="20"/>
    <n v="12"/>
    <m/>
    <s v="PRICTRL"/>
    <s v="True"/>
    <s v="DTG"/>
    <s v="2026-DT-102001"/>
    <s v="DTG-DSTC-INST1"/>
    <s v="NA"/>
    <m/>
    <n v="0"/>
    <s v="0.00"/>
    <s v="YASMG"/>
    <m/>
    <s v="ELIE3"/>
    <s v="13 310 000.00"/>
    <s v="15 972 000.00"/>
    <m/>
    <d v="2026-08-06T00:00:00"/>
    <s v="0000-00-00"/>
    <s v="DAET 13731/13730/13746/13751/13802/13747/13752/13803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12"/>
    <s v="0000-00-00"/>
  </r>
  <r>
    <x v="153"/>
    <s v="EASY NETCOM"/>
    <s v="Travaux filaire"/>
    <x v="244"/>
    <n v="1"/>
    <s v="UN"/>
    <n v="80000"/>
    <m/>
    <n v="80000"/>
    <m/>
    <m/>
    <m/>
    <m/>
    <s v="MGA"/>
    <n v="0"/>
    <x v="3"/>
    <s v="2026-08-06"/>
    <n v="139076"/>
    <m/>
    <m/>
    <s v="96 000.00"/>
    <n v="20"/>
    <n v="13"/>
    <m/>
    <s v="PRICTRL"/>
    <s v="True"/>
    <s v="DTG"/>
    <s v="2026-DT-102001"/>
    <s v="DTG-DSTC-INST1"/>
    <s v="NA"/>
    <m/>
    <n v="0"/>
    <s v="0.00"/>
    <s v="YASMG"/>
    <m/>
    <s v="ELIE3"/>
    <s v="13 310 000.00"/>
    <s v="15 972 000.00"/>
    <m/>
    <d v="2026-08-06T00:00:00"/>
    <s v="0000-00-00"/>
    <s v="DAET 13731/13730/13746/13751/13802/13747/13752/13803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13"/>
    <s v="0000-00-00"/>
  </r>
  <r>
    <x v="153"/>
    <s v="EASY NETCOM"/>
    <s v="Travaux filaire"/>
    <x v="245"/>
    <n v="1"/>
    <s v="UN"/>
    <n v="80000"/>
    <m/>
    <n v="80000"/>
    <m/>
    <m/>
    <m/>
    <m/>
    <s v="MGA"/>
    <n v="0"/>
    <x v="3"/>
    <s v="2026-08-06"/>
    <n v="139076"/>
    <m/>
    <m/>
    <s v="96 000.00"/>
    <n v="20"/>
    <n v="14"/>
    <m/>
    <s v="PRICTRL"/>
    <s v="True"/>
    <s v="DTG"/>
    <s v="2026-DT-102001"/>
    <s v="DTG-DSTC-INST1"/>
    <s v="NA"/>
    <m/>
    <n v="0"/>
    <s v="0.00"/>
    <s v="YASMG"/>
    <m/>
    <s v="ELIE3"/>
    <s v="13 310 000.00"/>
    <s v="15 972 000.00"/>
    <m/>
    <d v="2026-08-06T00:00:00"/>
    <s v="0000-00-00"/>
    <s v="DAET 13731/13730/13746/13751/13802/13747/13752/13803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14"/>
    <s v="0000-00-00"/>
  </r>
  <r>
    <x v="153"/>
    <s v="EASY NETCOM"/>
    <s v="Travaux filaire"/>
    <x v="246"/>
    <n v="1"/>
    <s v="UN"/>
    <n v="80000"/>
    <m/>
    <n v="80000"/>
    <m/>
    <m/>
    <m/>
    <m/>
    <s v="MGA"/>
    <n v="0"/>
    <x v="3"/>
    <s v="2026-08-06"/>
    <n v="139076"/>
    <m/>
    <m/>
    <s v="96 000.00"/>
    <n v="20"/>
    <n v="23"/>
    <m/>
    <s v="PRICTRL"/>
    <s v="True"/>
    <s v="DTG"/>
    <s v="2026-DT-102001"/>
    <s v="DTG-DSTC-INST1"/>
    <s v="NA"/>
    <m/>
    <n v="0"/>
    <s v="0.00"/>
    <s v="YASMG"/>
    <m/>
    <s v="ELIE3"/>
    <s v="13 310 000.00"/>
    <s v="15 972 000.00"/>
    <m/>
    <d v="2026-08-06T00:00:00"/>
    <s v="0000-00-00"/>
    <s v="DAET 13731/13730/13746/13751/13802/13747/13752/13803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23"/>
    <s v="0000-00-00"/>
  </r>
  <r>
    <x v="153"/>
    <s v="EASY NETCOM"/>
    <s v="Travaux filaire"/>
    <x v="247"/>
    <n v="1"/>
    <s v="UN"/>
    <n v="80000"/>
    <m/>
    <n v="80000"/>
    <m/>
    <m/>
    <m/>
    <m/>
    <s v="MGA"/>
    <n v="0"/>
    <x v="3"/>
    <s v="2026-08-06"/>
    <n v="139076"/>
    <m/>
    <m/>
    <s v="96 000.00"/>
    <n v="20"/>
    <n v="28"/>
    <m/>
    <s v="PRICTRL"/>
    <s v="True"/>
    <s v="DTG"/>
    <s v="2026-DT-102001"/>
    <s v="DTG-DSTC-INST1"/>
    <s v="NA"/>
    <m/>
    <n v="0"/>
    <s v="0.00"/>
    <s v="YASMG"/>
    <m/>
    <s v="ELIE3"/>
    <s v="13 310 000.00"/>
    <s v="15 972 000.00"/>
    <m/>
    <d v="2026-08-06T00:00:00"/>
    <s v="0000-00-00"/>
    <s v="DAET 13731/13730/13746/13751/13802/13747/13752/13803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28"/>
    <s v="0000-00-00"/>
  </r>
  <r>
    <x v="153"/>
    <s v="EASY NETCOM"/>
    <s v="Travaux filaire"/>
    <x v="248"/>
    <n v="1"/>
    <s v="UN"/>
    <n v="80000"/>
    <m/>
    <n v="80000"/>
    <m/>
    <m/>
    <m/>
    <m/>
    <s v="MGA"/>
    <n v="0"/>
    <x v="3"/>
    <s v="2026-08-06"/>
    <n v="139076"/>
    <m/>
    <m/>
    <s v="96 000.00"/>
    <n v="20"/>
    <n v="34"/>
    <m/>
    <s v="PRICTRL"/>
    <s v="True"/>
    <s v="DTG"/>
    <s v="2026-DT-102001"/>
    <s v="DTG-DSTC-INST1"/>
    <s v="NA"/>
    <m/>
    <n v="0"/>
    <s v="0.00"/>
    <s v="YASMG"/>
    <m/>
    <s v="ELIE3"/>
    <s v="13 310 000.00"/>
    <s v="15 972 000.00"/>
    <m/>
    <d v="2026-08-06T00:00:00"/>
    <s v="0000-00-00"/>
    <s v="DAET 13731/13730/13746/13751/13802/13747/13752/13803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34"/>
    <s v="0000-00-00"/>
  </r>
  <r>
    <x v="153"/>
    <s v="EASY NETCOM"/>
    <s v="Travaux filaire"/>
    <x v="249"/>
    <n v="1"/>
    <s v="UN"/>
    <n v="80000"/>
    <m/>
    <n v="80000"/>
    <m/>
    <m/>
    <m/>
    <m/>
    <s v="MGA"/>
    <n v="0"/>
    <x v="3"/>
    <s v="2026-08-06"/>
    <n v="139076"/>
    <m/>
    <m/>
    <s v="96 000.00"/>
    <n v="20"/>
    <n v="35"/>
    <m/>
    <s v="PRICTRL"/>
    <s v="True"/>
    <s v="DTG"/>
    <s v="2026-DT-102001"/>
    <s v="DTG-DSTC-INST1"/>
    <s v="NA"/>
    <m/>
    <n v="0"/>
    <s v="0.00"/>
    <s v="YASMG"/>
    <m/>
    <s v="ELIE3"/>
    <s v="13 310 000.00"/>
    <s v="15 972 000.00"/>
    <m/>
    <d v="2026-08-06T00:00:00"/>
    <s v="0000-00-00"/>
    <s v="DAET 13731/13730/13746/13751/13802/13747/13752/13803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35"/>
    <s v="0000-00-00"/>
  </r>
  <r>
    <x v="153"/>
    <s v="EASY NETCOM"/>
    <s v="Travaux filaire"/>
    <x v="250"/>
    <n v="1"/>
    <s v="UN"/>
    <n v="80000"/>
    <m/>
    <n v="80000"/>
    <m/>
    <m/>
    <m/>
    <m/>
    <s v="MGA"/>
    <n v="0"/>
    <x v="3"/>
    <s v="2026-08-06"/>
    <n v="139076"/>
    <m/>
    <m/>
    <s v="96 000.00"/>
    <n v="20"/>
    <n v="36"/>
    <m/>
    <s v="PRICTRL"/>
    <s v="True"/>
    <s v="DTG"/>
    <s v="2026-DT-102001"/>
    <s v="DTG-DSTC-INST1"/>
    <s v="NA"/>
    <m/>
    <n v="0"/>
    <s v="0.00"/>
    <s v="YASMG"/>
    <m/>
    <s v="ELIE3"/>
    <s v="13 310 000.00"/>
    <s v="15 972 000.00"/>
    <m/>
    <d v="2026-08-06T00:00:00"/>
    <s v="0000-00-00"/>
    <s v="DAET 13731/13730/13746/13751/13802/13747/13752/13803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36"/>
    <s v="0000-00-00"/>
  </r>
  <r>
    <x v="153"/>
    <s v="EASY NETCOM"/>
    <s v="Travaux filaire"/>
    <x v="251"/>
    <n v="1"/>
    <s v="UN"/>
    <n v="80000"/>
    <m/>
    <n v="80000"/>
    <m/>
    <m/>
    <m/>
    <m/>
    <s v="MGA"/>
    <n v="0"/>
    <x v="3"/>
    <s v="2026-08-06"/>
    <n v="139076"/>
    <m/>
    <m/>
    <s v="96 000.00"/>
    <n v="20"/>
    <n v="37"/>
    <m/>
    <s v="PRICTRL"/>
    <s v="True"/>
    <s v="DTG"/>
    <s v="2026-DT-102001"/>
    <s v="DTG-DSTC-INST1"/>
    <s v="NA"/>
    <m/>
    <n v="0"/>
    <s v="0.00"/>
    <s v="YASMG"/>
    <m/>
    <s v="ELIE3"/>
    <s v="13 310 000.00"/>
    <s v="15 972 000.00"/>
    <m/>
    <d v="2026-08-06T00:00:00"/>
    <s v="0000-00-00"/>
    <s v="DAET 13731/13730/13746/13751/13802/13747/13752/13803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37"/>
    <s v="0000-00-00"/>
  </r>
  <r>
    <x v="153"/>
    <s v="EASY NETCOM"/>
    <s v="Travaux filaire"/>
    <x v="252"/>
    <n v="1"/>
    <s v="UN"/>
    <n v="80000"/>
    <m/>
    <n v="80000"/>
    <m/>
    <m/>
    <m/>
    <m/>
    <s v="MGA"/>
    <n v="0"/>
    <x v="3"/>
    <s v="2026-08-06"/>
    <n v="139076"/>
    <m/>
    <m/>
    <s v="96 000.00"/>
    <n v="20"/>
    <n v="45"/>
    <m/>
    <s v="PRICTRL"/>
    <s v="True"/>
    <s v="DTG"/>
    <s v="2026-DT-102001"/>
    <s v="DTG-DSTC-INST1"/>
    <s v="NA"/>
    <m/>
    <n v="0"/>
    <s v="0.00"/>
    <s v="YASMG"/>
    <m/>
    <s v="ELIE3"/>
    <s v="13 310 000.00"/>
    <s v="15 972 000.00"/>
    <m/>
    <d v="2026-08-06T00:00:00"/>
    <s v="0000-00-00"/>
    <s v="DAET 13731/13730/13746/13751/13802/13747/13752/13803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45"/>
    <s v="0000-00-00"/>
  </r>
  <r>
    <x v="153"/>
    <s v="EASY NETCOM"/>
    <s v="Travaux filaire"/>
    <x v="253"/>
    <n v="1"/>
    <s v="UN"/>
    <n v="80000"/>
    <m/>
    <n v="80000"/>
    <m/>
    <m/>
    <m/>
    <m/>
    <s v="MGA"/>
    <n v="0"/>
    <x v="3"/>
    <s v="2026-08-06"/>
    <n v="139076"/>
    <m/>
    <m/>
    <s v="96 000.00"/>
    <n v="20"/>
    <n v="52"/>
    <m/>
    <s v="PRICTRL"/>
    <s v="True"/>
    <s v="DTG"/>
    <s v="2026-DT-102001"/>
    <s v="DTG-DSTC-INST1"/>
    <s v="NA"/>
    <m/>
    <n v="0"/>
    <s v="0.00"/>
    <s v="YASMG"/>
    <m/>
    <s v="ELIE3"/>
    <s v="13 310 000.00"/>
    <s v="15 972 000.00"/>
    <m/>
    <d v="2026-08-06T00:00:00"/>
    <s v="0000-00-00"/>
    <s v="DAET 13731/13730/13746/13751/13802/13747/13752/13803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52"/>
    <s v="0000-00-00"/>
  </r>
  <r>
    <x v="153"/>
    <s v="EASY NETCOM"/>
    <s v="Travaux filaire"/>
    <x v="254"/>
    <n v="1"/>
    <s v="UN"/>
    <n v="80000"/>
    <m/>
    <n v="80000"/>
    <m/>
    <m/>
    <m/>
    <m/>
    <s v="MGA"/>
    <n v="0"/>
    <x v="3"/>
    <s v="2026-08-06"/>
    <n v="139076"/>
    <m/>
    <m/>
    <s v="96 000.00"/>
    <n v="20"/>
    <n v="53"/>
    <m/>
    <s v="PRICTRL"/>
    <s v="True"/>
    <s v="DTG"/>
    <s v="2026-DT-102001"/>
    <s v="DTG-DSTC-INST1"/>
    <s v="NA"/>
    <m/>
    <n v="0"/>
    <s v="0.00"/>
    <s v="YASMG"/>
    <m/>
    <s v="ELIE3"/>
    <s v="13 310 000.00"/>
    <s v="15 972 000.00"/>
    <m/>
    <d v="2026-08-06T00:00:00"/>
    <s v="0000-00-00"/>
    <s v="DAET 13731/13730/13746/13751/13802/13747/13752/13803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53"/>
    <s v="0000-00-00"/>
  </r>
  <r>
    <x v="153"/>
    <s v="EASY NETCOM"/>
    <s v="Travaux filaire"/>
    <x v="255"/>
    <n v="1"/>
    <s v="UN"/>
    <n v="105000"/>
    <m/>
    <n v="105000"/>
    <m/>
    <m/>
    <m/>
    <m/>
    <s v="MGA"/>
    <n v="0"/>
    <x v="3"/>
    <s v="2026-08-06"/>
    <n v="139076"/>
    <m/>
    <m/>
    <s v="126 000.00"/>
    <n v="20"/>
    <n v="33"/>
    <m/>
    <s v="PRICTRL"/>
    <s v="True"/>
    <s v="DTG"/>
    <s v="2026-DT-102001"/>
    <s v="DTG-DSTC-INST1"/>
    <s v="NA"/>
    <m/>
    <n v="0"/>
    <s v="0.00"/>
    <s v="YASMG"/>
    <m/>
    <s v="ELIE3"/>
    <s v="13 310 000.00"/>
    <s v="15 972 000.00"/>
    <m/>
    <d v="2026-08-06T00:00:00"/>
    <s v="0000-00-00"/>
    <s v="DAET 13731/13730/13746/13751/13802/13747/13752/13803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33"/>
    <s v="0000-00-00"/>
  </r>
  <r>
    <x v="153"/>
    <s v="EASY NETCOM"/>
    <s v="Travaux filaire"/>
    <x v="256"/>
    <n v="1"/>
    <s v="UN"/>
    <n v="120000"/>
    <m/>
    <n v="120000"/>
    <m/>
    <m/>
    <m/>
    <m/>
    <s v="MGA"/>
    <n v="0"/>
    <x v="3"/>
    <s v="2026-08-06"/>
    <n v="139076"/>
    <m/>
    <m/>
    <s v="144 000.00"/>
    <n v="20"/>
    <n v="44"/>
    <m/>
    <s v="PRICTRL"/>
    <s v="True"/>
    <s v="DTG"/>
    <s v="2026-DT-102001"/>
    <s v="DTG-DSTC-INST1"/>
    <s v="NA"/>
    <m/>
    <n v="0"/>
    <s v="0.00"/>
    <s v="YASMG"/>
    <m/>
    <s v="ELIE3"/>
    <s v="13 310 000.00"/>
    <s v="15 972 000.00"/>
    <m/>
    <d v="2026-08-06T00:00:00"/>
    <s v="0000-00-00"/>
    <s v="DAET 13731/13730/13746/13751/13802/13747/13752/13803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44"/>
    <s v="0000-00-00"/>
  </r>
  <r>
    <x v="153"/>
    <s v="EASY NETCOM"/>
    <s v="Travaux filaire"/>
    <x v="257"/>
    <n v="1"/>
    <s v="UN"/>
    <n v="140000"/>
    <m/>
    <n v="140000"/>
    <m/>
    <m/>
    <m/>
    <m/>
    <s v="MGA"/>
    <n v="0"/>
    <x v="3"/>
    <s v="2026-08-06"/>
    <n v="139076"/>
    <m/>
    <m/>
    <s v="168 000.00"/>
    <n v="20"/>
    <n v="21"/>
    <m/>
    <s v="PRICTRL"/>
    <s v="True"/>
    <s v="DTG"/>
    <s v="2026-DT-102001"/>
    <s v="DTG-DSTC-INST1"/>
    <s v="NA"/>
    <m/>
    <n v="0"/>
    <s v="0.00"/>
    <s v="YASMG"/>
    <m/>
    <s v="ELIE3"/>
    <s v="13 310 000.00"/>
    <s v="15 972 000.00"/>
    <m/>
    <d v="2026-08-06T00:00:00"/>
    <s v="0000-00-00"/>
    <s v="DAET 13731/13730/13746/13751/13802/13747/13752/13803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21"/>
    <s v="0000-00-00"/>
  </r>
  <r>
    <x v="153"/>
    <s v="EASY NETCOM"/>
    <s v="Travaux filaire"/>
    <x v="258"/>
    <n v="1"/>
    <s v="UN"/>
    <n v="150000"/>
    <m/>
    <n v="150000"/>
    <m/>
    <m/>
    <m/>
    <m/>
    <s v="MGA"/>
    <n v="0"/>
    <x v="3"/>
    <s v="2026-08-06"/>
    <n v="139076"/>
    <m/>
    <m/>
    <s v="180 000.00"/>
    <n v="20"/>
    <n v="11"/>
    <m/>
    <s v="PRICTRL"/>
    <s v="True"/>
    <s v="DTG"/>
    <s v="2026-DT-102001"/>
    <s v="DTG-DSTC-INST1"/>
    <s v="NA"/>
    <m/>
    <n v="0"/>
    <s v="0.00"/>
    <s v="YASMG"/>
    <m/>
    <s v="ELIE3"/>
    <s v="13 310 000.00"/>
    <s v="15 972 000.00"/>
    <m/>
    <d v="2026-08-06T00:00:00"/>
    <s v="0000-00-00"/>
    <s v="DAET 13731/13730/13746/13751/13802/13747/13752/13803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11"/>
    <s v="0000-00-00"/>
  </r>
  <r>
    <x v="153"/>
    <s v="EASY NETCOM"/>
    <s v="Travaux filaire"/>
    <x v="259"/>
    <n v="1"/>
    <s v="UN"/>
    <n v="150000"/>
    <m/>
    <n v="150000"/>
    <m/>
    <m/>
    <m/>
    <m/>
    <s v="MGA"/>
    <n v="0"/>
    <x v="3"/>
    <s v="2026-08-06"/>
    <n v="139076"/>
    <m/>
    <m/>
    <s v="180 000.00"/>
    <n v="20"/>
    <n v="20"/>
    <m/>
    <s v="PRICTRL"/>
    <s v="True"/>
    <s v="DTG"/>
    <s v="2026-DT-102001"/>
    <s v="DTG-DSTC-INST1"/>
    <s v="NA"/>
    <m/>
    <n v="0"/>
    <s v="0.00"/>
    <s v="YASMG"/>
    <m/>
    <s v="ELIE3"/>
    <s v="13 310 000.00"/>
    <s v="15 972 000.00"/>
    <m/>
    <d v="2026-08-06T00:00:00"/>
    <s v="0000-00-00"/>
    <s v="DAET 13731/13730/13746/13751/13802/13747/13752/13803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20"/>
    <s v="0000-00-00"/>
  </r>
  <r>
    <x v="153"/>
    <s v="EASY NETCOM"/>
    <s v="Travaux filaire"/>
    <x v="260"/>
    <n v="1"/>
    <s v="UN"/>
    <n v="150000"/>
    <m/>
    <n v="150000"/>
    <m/>
    <m/>
    <m/>
    <m/>
    <s v="MGA"/>
    <n v="0"/>
    <x v="3"/>
    <s v="2026-08-06"/>
    <n v="139076"/>
    <m/>
    <m/>
    <s v="180 000.00"/>
    <n v="20"/>
    <n v="27"/>
    <m/>
    <s v="PRICTRL"/>
    <s v="True"/>
    <s v="DTG"/>
    <s v="2026-DT-102001"/>
    <s v="DTG-DSTC-INST1"/>
    <s v="NA"/>
    <m/>
    <n v="0"/>
    <s v="0.00"/>
    <s v="YASMG"/>
    <m/>
    <s v="ELIE3"/>
    <s v="13 310 000.00"/>
    <s v="15 972 000.00"/>
    <m/>
    <d v="2026-08-06T00:00:00"/>
    <s v="0000-00-00"/>
    <s v="DAET 13731/13730/13746/13751/13802/13747/13752/13803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27"/>
    <s v="0000-00-00"/>
  </r>
  <r>
    <x v="153"/>
    <s v="EASY NETCOM"/>
    <s v="Travaux filaire"/>
    <x v="261"/>
    <n v="1"/>
    <s v="UN"/>
    <n v="150000"/>
    <m/>
    <n v="150000"/>
    <m/>
    <m/>
    <m/>
    <m/>
    <s v="MGA"/>
    <n v="0"/>
    <x v="3"/>
    <s v="2026-08-06"/>
    <n v="139076"/>
    <m/>
    <m/>
    <s v="180 000.00"/>
    <n v="20"/>
    <n v="32"/>
    <m/>
    <s v="PRICTRL"/>
    <s v="True"/>
    <s v="DTG"/>
    <s v="2026-DT-102001"/>
    <s v="DTG-DSTC-INST1"/>
    <s v="NA"/>
    <m/>
    <n v="0"/>
    <s v="0.00"/>
    <s v="YASMG"/>
    <m/>
    <s v="ELIE3"/>
    <s v="13 310 000.00"/>
    <s v="15 972 000.00"/>
    <m/>
    <d v="2026-08-06T00:00:00"/>
    <s v="0000-00-00"/>
    <s v="DAET 13731/13730/13746/13751/13802/13747/13752/13803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32"/>
    <s v="0000-00-00"/>
  </r>
  <r>
    <x v="153"/>
    <s v="EASY NETCOM"/>
    <s v="Travaux filaire"/>
    <x v="262"/>
    <n v="1"/>
    <s v="UN"/>
    <n v="160000"/>
    <m/>
    <n v="160000"/>
    <m/>
    <m/>
    <m/>
    <m/>
    <s v="MGA"/>
    <n v="0"/>
    <x v="3"/>
    <s v="2026-08-06"/>
    <n v="139076"/>
    <m/>
    <m/>
    <s v="192 000.00"/>
    <n v="20"/>
    <n v="10"/>
    <m/>
    <s v="PRICTRL"/>
    <s v="True"/>
    <s v="DTG"/>
    <s v="2026-DT-102001"/>
    <s v="DTG-DSTC-INST1"/>
    <s v="NA"/>
    <m/>
    <n v="0"/>
    <s v="0.00"/>
    <s v="YASMG"/>
    <m/>
    <s v="ELIE3"/>
    <s v="13 310 000.00"/>
    <s v="15 972 000.00"/>
    <m/>
    <d v="2026-08-06T00:00:00"/>
    <s v="0000-00-00"/>
    <s v="DAET 13731/13730/13746/13751/13802/13747/13752/13803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10"/>
    <s v="0000-00-00"/>
  </r>
  <r>
    <x v="153"/>
    <s v="EASY NETCOM"/>
    <s v="Travaux filaire"/>
    <x v="263"/>
    <n v="1"/>
    <s v="UN"/>
    <n v="160000"/>
    <m/>
    <n v="160000"/>
    <m/>
    <m/>
    <m/>
    <m/>
    <s v="MGA"/>
    <n v="0"/>
    <x v="3"/>
    <s v="2026-08-06"/>
    <n v="139076"/>
    <m/>
    <m/>
    <s v="192 000.00"/>
    <n v="20"/>
    <n v="31"/>
    <m/>
    <s v="PRICTRL"/>
    <s v="True"/>
    <s v="DTG"/>
    <s v="2026-DT-102001"/>
    <s v="DTG-DSTC-INST1"/>
    <s v="NA"/>
    <m/>
    <n v="0"/>
    <s v="0.00"/>
    <s v="YASMG"/>
    <m/>
    <s v="ELIE3"/>
    <s v="13 310 000.00"/>
    <s v="15 972 000.00"/>
    <m/>
    <d v="2026-08-06T00:00:00"/>
    <s v="0000-00-00"/>
    <s v="DAET 13731/13730/13746/13751/13802/13747/13752/13803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31"/>
    <s v="0000-00-00"/>
  </r>
  <r>
    <x v="153"/>
    <s v="EASY NETCOM"/>
    <s v="Travaux filaire"/>
    <x v="264"/>
    <n v="1"/>
    <s v="UN"/>
    <n v="165000"/>
    <m/>
    <n v="165000"/>
    <m/>
    <m/>
    <m/>
    <m/>
    <s v="MGA"/>
    <n v="0"/>
    <x v="3"/>
    <s v="2026-08-06"/>
    <n v="139076"/>
    <m/>
    <m/>
    <s v="198 000.00"/>
    <n v="20"/>
    <n v="19"/>
    <m/>
    <s v="PRICTRL"/>
    <s v="True"/>
    <s v="DTG"/>
    <s v="2026-DT-102001"/>
    <s v="DTG-DSTC-INST1"/>
    <s v="NA"/>
    <m/>
    <n v="0"/>
    <s v="0.00"/>
    <s v="YASMG"/>
    <m/>
    <s v="ELIE3"/>
    <s v="13 310 000.00"/>
    <s v="15 972 000.00"/>
    <m/>
    <d v="2026-08-06T00:00:00"/>
    <s v="0000-00-00"/>
    <s v="DAET 13731/13730/13746/13751/13802/13747/13752/13803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19"/>
    <s v="0000-00-00"/>
  </r>
  <r>
    <x v="153"/>
    <s v="EASY NETCOM"/>
    <s v="Travaux filaire"/>
    <x v="265"/>
    <n v="1"/>
    <s v="UN"/>
    <n v="167500"/>
    <m/>
    <n v="167500"/>
    <m/>
    <m/>
    <m/>
    <m/>
    <s v="MGA"/>
    <n v="0"/>
    <x v="3"/>
    <s v="2026-08-06"/>
    <n v="139076"/>
    <m/>
    <m/>
    <s v="201 000.00"/>
    <n v="20"/>
    <n v="18"/>
    <m/>
    <s v="PRICTRL"/>
    <s v="True"/>
    <s v="DTG"/>
    <s v="2026-DT-102001"/>
    <s v="DTG-DSTC-INST1"/>
    <s v="NA"/>
    <m/>
    <n v="0"/>
    <s v="0.00"/>
    <s v="YASMG"/>
    <m/>
    <s v="ELIE3"/>
    <s v="13 310 000.00"/>
    <s v="15 972 000.00"/>
    <m/>
    <d v="2026-08-06T00:00:00"/>
    <s v="0000-00-00"/>
    <s v="DAET 13731/13730/13746/13751/13802/13747/13752/13803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18"/>
    <s v="0000-00-00"/>
  </r>
  <r>
    <x v="153"/>
    <s v="EASY NETCOM"/>
    <s v="Travaux filaire"/>
    <x v="266"/>
    <n v="1"/>
    <s v="UN"/>
    <n v="167500"/>
    <m/>
    <n v="167500"/>
    <m/>
    <m/>
    <m/>
    <m/>
    <s v="MGA"/>
    <n v="0"/>
    <x v="3"/>
    <s v="2026-08-06"/>
    <n v="139076"/>
    <m/>
    <m/>
    <s v="201 000.00"/>
    <n v="20"/>
    <n v="26"/>
    <m/>
    <s v="PRICTRL"/>
    <s v="True"/>
    <s v="DTG"/>
    <s v="2026-DT-102001"/>
    <s v="DTG-DSTC-INST1"/>
    <s v="NA"/>
    <m/>
    <n v="0"/>
    <s v="0.00"/>
    <s v="YASMG"/>
    <m/>
    <s v="ELIE3"/>
    <s v="13 310 000.00"/>
    <s v="15 972 000.00"/>
    <m/>
    <d v="2026-08-06T00:00:00"/>
    <s v="0000-00-00"/>
    <s v="DAET 13731/13730/13746/13751/13802/13747/13752/13803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26"/>
    <s v="0000-00-00"/>
  </r>
  <r>
    <x v="153"/>
    <s v="EASY NETCOM"/>
    <s v="Travaux filaire"/>
    <x v="267"/>
    <n v="1"/>
    <s v="UN"/>
    <n v="168000"/>
    <m/>
    <n v="168000"/>
    <m/>
    <m/>
    <m/>
    <m/>
    <s v="MGA"/>
    <n v="0"/>
    <x v="3"/>
    <s v="2026-08-06"/>
    <n v="139076"/>
    <m/>
    <m/>
    <s v="201 600.00"/>
    <n v="20"/>
    <n v="43"/>
    <m/>
    <s v="PRICTRL"/>
    <s v="True"/>
    <s v="DTG"/>
    <s v="2026-DT-102001"/>
    <s v="DTG-DSTC-INST1"/>
    <s v="NA"/>
    <m/>
    <n v="0"/>
    <s v="0.00"/>
    <s v="YASMG"/>
    <m/>
    <s v="ELIE3"/>
    <s v="13 310 000.00"/>
    <s v="15 972 000.00"/>
    <m/>
    <d v="2026-08-06T00:00:00"/>
    <s v="0000-00-00"/>
    <s v="DAET 13731/13730/13746/13751/13802/13747/13752/13803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43"/>
    <s v="0000-00-00"/>
  </r>
  <r>
    <x v="153"/>
    <s v="EASY NETCOM"/>
    <s v="Travaux filaire"/>
    <x v="268"/>
    <n v="1"/>
    <s v="UN"/>
    <n v="179000"/>
    <m/>
    <n v="179000"/>
    <m/>
    <m/>
    <m/>
    <m/>
    <s v="MGA"/>
    <n v="0"/>
    <x v="3"/>
    <s v="2026-08-06"/>
    <n v="139076"/>
    <m/>
    <m/>
    <s v="214 800.00"/>
    <n v="20"/>
    <n v="17"/>
    <m/>
    <s v="PRICTRL"/>
    <s v="True"/>
    <s v="DTG"/>
    <s v="2026-DT-102001"/>
    <s v="DTG-DSTC-INST1"/>
    <s v="NA"/>
    <m/>
    <n v="0"/>
    <s v="0.00"/>
    <s v="YASMG"/>
    <m/>
    <s v="ELIE3"/>
    <s v="13 310 000.00"/>
    <s v="15 972 000.00"/>
    <m/>
    <d v="2026-08-06T00:00:00"/>
    <s v="0000-00-00"/>
    <s v="DAET 13731/13730/13746/13751/13802/13747/13752/13803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17"/>
    <s v="0000-00-00"/>
  </r>
  <r>
    <x v="153"/>
    <s v="EASY NETCOM"/>
    <s v="Travaux filaire"/>
    <x v="269"/>
    <n v="1"/>
    <s v="UN"/>
    <n v="230000"/>
    <m/>
    <n v="230000"/>
    <m/>
    <m/>
    <m/>
    <m/>
    <s v="MGA"/>
    <n v="0"/>
    <x v="3"/>
    <s v="2026-08-06"/>
    <n v="139076"/>
    <m/>
    <m/>
    <s v="276 000.00"/>
    <n v="20"/>
    <n v="16"/>
    <m/>
    <s v="PRICTRL"/>
    <s v="True"/>
    <s v="DTG"/>
    <s v="2026-DT-102001"/>
    <s v="DTG-DSTC-INST1"/>
    <s v="NA"/>
    <m/>
    <n v="0"/>
    <s v="0.00"/>
    <s v="YASMG"/>
    <m/>
    <s v="ELIE3"/>
    <s v="13 310 000.00"/>
    <s v="15 972 000.00"/>
    <m/>
    <d v="2026-08-06T00:00:00"/>
    <s v="0000-00-00"/>
    <s v="DAET 13731/13730/13746/13751/13802/13747/13752/13803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16"/>
    <s v="0000-00-00"/>
  </r>
  <r>
    <x v="153"/>
    <s v="EASY NETCOM"/>
    <s v="Travaux filaire"/>
    <x v="270"/>
    <n v="1"/>
    <s v="UN"/>
    <n v="240000"/>
    <m/>
    <n v="240000"/>
    <m/>
    <m/>
    <m/>
    <m/>
    <s v="MGA"/>
    <n v="0"/>
    <x v="3"/>
    <s v="2026-08-06"/>
    <n v="139076"/>
    <m/>
    <m/>
    <s v="288 000.00"/>
    <n v="20"/>
    <n v="9"/>
    <m/>
    <s v="PRICTRL"/>
    <s v="True"/>
    <s v="DTG"/>
    <s v="2026-DT-102001"/>
    <s v="DTG-DSTC-INST1"/>
    <s v="NA"/>
    <m/>
    <n v="0"/>
    <s v="0.00"/>
    <s v="YASMG"/>
    <m/>
    <s v="ELIE3"/>
    <s v="13 310 000.00"/>
    <s v="15 972 000.00"/>
    <m/>
    <d v="2026-08-06T00:00:00"/>
    <s v="0000-00-00"/>
    <s v="DAET 13731/13730/13746/13751/13802/13747/13752/13803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9"/>
    <s v="0000-00-00"/>
  </r>
  <r>
    <x v="153"/>
    <s v="EASY NETCOM"/>
    <s v="Travaux filaire"/>
    <x v="271"/>
    <n v="1"/>
    <s v="UN"/>
    <n v="240000"/>
    <m/>
    <n v="240000"/>
    <m/>
    <m/>
    <m/>
    <m/>
    <s v="MGA"/>
    <n v="0"/>
    <x v="3"/>
    <s v="2026-08-06"/>
    <n v="139076"/>
    <m/>
    <m/>
    <s v="288 000.00"/>
    <n v="20"/>
    <n v="39"/>
    <m/>
    <s v="PRICTRL"/>
    <s v="True"/>
    <s v="DTG"/>
    <s v="2026-DT-102001"/>
    <s v="DTG-DSTC-INST1"/>
    <s v="NA"/>
    <m/>
    <n v="0"/>
    <s v="0.00"/>
    <s v="YASMG"/>
    <m/>
    <s v="ELIE3"/>
    <s v="13 310 000.00"/>
    <s v="15 972 000.00"/>
    <m/>
    <d v="2026-08-06T00:00:00"/>
    <s v="0000-00-00"/>
    <s v="DAET 13731/13730/13746/13751/13802/13747/13752/13803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39"/>
    <s v="0000-00-00"/>
  </r>
  <r>
    <x v="153"/>
    <s v="EASY NETCOM"/>
    <s v="Travaux filaire"/>
    <x v="272"/>
    <n v="1"/>
    <s v="UN"/>
    <n v="240000"/>
    <m/>
    <n v="240000"/>
    <m/>
    <m/>
    <m/>
    <m/>
    <s v="MGA"/>
    <n v="0"/>
    <x v="3"/>
    <s v="2026-08-06"/>
    <n v="139076"/>
    <m/>
    <m/>
    <s v="288 000.00"/>
    <n v="20"/>
    <n v="42"/>
    <m/>
    <s v="PRICTRL"/>
    <s v="True"/>
    <s v="DTG"/>
    <s v="2026-DT-102001"/>
    <s v="DTG-DSTC-INST1"/>
    <s v="NA"/>
    <m/>
    <n v="0"/>
    <s v="0.00"/>
    <s v="YASMG"/>
    <m/>
    <s v="ELIE3"/>
    <s v="13 310 000.00"/>
    <s v="15 972 000.00"/>
    <m/>
    <d v="2026-08-06T00:00:00"/>
    <s v="0000-00-00"/>
    <s v="DAET 13731/13730/13746/13751/13802/13747/13752/13803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42"/>
    <s v="0000-00-00"/>
  </r>
  <r>
    <x v="153"/>
    <s v="EASY NETCOM"/>
    <s v="Travaux filaire"/>
    <x v="273"/>
    <n v="1"/>
    <s v="UN"/>
    <n v="320000"/>
    <m/>
    <n v="320000"/>
    <m/>
    <m/>
    <m/>
    <m/>
    <s v="MGA"/>
    <n v="0"/>
    <x v="3"/>
    <s v="2026-08-06"/>
    <n v="139076"/>
    <m/>
    <m/>
    <s v="384 000.00"/>
    <n v="20"/>
    <n v="41"/>
    <m/>
    <s v="PRICTRL"/>
    <s v="True"/>
    <s v="DTG"/>
    <s v="2026-DT-102001"/>
    <s v="DTG-DSTC-INST1"/>
    <s v="NA"/>
    <m/>
    <n v="0"/>
    <s v="0.00"/>
    <s v="YASMG"/>
    <m/>
    <s v="ELIE3"/>
    <s v="13 310 000.00"/>
    <s v="15 972 000.00"/>
    <m/>
    <d v="2026-08-06T00:00:00"/>
    <s v="0000-00-00"/>
    <s v="DAET 13731/13730/13746/13751/13802/13747/13752/13803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41"/>
    <s v="0000-00-00"/>
  </r>
  <r>
    <x v="153"/>
    <s v="EASY NETCOM"/>
    <s v="Travaux filaire"/>
    <x v="274"/>
    <n v="1"/>
    <s v="UN"/>
    <n v="320000"/>
    <m/>
    <n v="320000"/>
    <m/>
    <m/>
    <m/>
    <m/>
    <s v="MGA"/>
    <n v="0"/>
    <x v="3"/>
    <s v="2026-08-06"/>
    <n v="139076"/>
    <m/>
    <m/>
    <s v="384 000.00"/>
    <n v="20"/>
    <n v="49"/>
    <m/>
    <s v="PRICTRL"/>
    <s v="True"/>
    <s v="DTG"/>
    <s v="2026-DT-102001"/>
    <s v="DTG-DSTC-INST1"/>
    <s v="NA"/>
    <m/>
    <n v="0"/>
    <s v="0.00"/>
    <s v="YASMG"/>
    <m/>
    <s v="ELIE3"/>
    <s v="13 310 000.00"/>
    <s v="15 972 000.00"/>
    <m/>
    <d v="2026-08-06T00:00:00"/>
    <s v="0000-00-00"/>
    <s v="DAET 13731/13730/13746/13751/13802/13747/13752/13803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49"/>
    <s v="0000-00-00"/>
  </r>
  <r>
    <x v="153"/>
    <s v="EASY NETCOM"/>
    <s v="Travaux filaire"/>
    <x v="275"/>
    <n v="1"/>
    <s v="UN"/>
    <n v="320000"/>
    <m/>
    <n v="320000"/>
    <m/>
    <m/>
    <m/>
    <m/>
    <s v="MGA"/>
    <n v="0"/>
    <x v="3"/>
    <s v="2026-08-06"/>
    <n v="139076"/>
    <m/>
    <m/>
    <s v="384 000.00"/>
    <n v="20"/>
    <n v="50"/>
    <m/>
    <s v="PRICTRL"/>
    <s v="True"/>
    <s v="DTG"/>
    <s v="2026-DT-102001"/>
    <s v="DTG-DSTC-INST1"/>
    <s v="NA"/>
    <m/>
    <n v="0"/>
    <s v="0.00"/>
    <s v="YASMG"/>
    <m/>
    <s v="ELIE3"/>
    <s v="13 310 000.00"/>
    <s v="15 972 000.00"/>
    <m/>
    <d v="2026-08-06T00:00:00"/>
    <s v="0000-00-00"/>
    <s v="DAET 13731/13730/13746/13751/13802/13747/13752/13803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50"/>
    <s v="0000-00-00"/>
  </r>
  <r>
    <x v="153"/>
    <s v="EASY NETCOM"/>
    <s v="Travaux filaire"/>
    <x v="276"/>
    <n v="1"/>
    <s v="UN"/>
    <n v="320000"/>
    <m/>
    <n v="320000"/>
    <m/>
    <m/>
    <m/>
    <m/>
    <s v="MGA"/>
    <n v="0"/>
    <x v="3"/>
    <s v="2026-08-06"/>
    <n v="139076"/>
    <m/>
    <m/>
    <s v="384 000.00"/>
    <n v="20"/>
    <n v="51"/>
    <m/>
    <s v="PRICTRL"/>
    <s v="True"/>
    <s v="DTG"/>
    <s v="2026-DT-102001"/>
    <s v="DTG-DSTC-INST1"/>
    <s v="NA"/>
    <m/>
    <n v="0"/>
    <s v="0.00"/>
    <s v="YASMG"/>
    <m/>
    <s v="ELIE3"/>
    <s v="13 310 000.00"/>
    <s v="15 972 000.00"/>
    <m/>
    <d v="2026-08-06T00:00:00"/>
    <s v="0000-00-00"/>
    <s v="DAET 13731/13730/13746/13751/13802/13747/13752/13803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51"/>
    <s v="0000-00-00"/>
  </r>
  <r>
    <x v="153"/>
    <s v="EASY NETCOM"/>
    <s v="Travaux filaire"/>
    <x v="277"/>
    <n v="1"/>
    <s v="UN"/>
    <n v="380000"/>
    <m/>
    <n v="380000"/>
    <m/>
    <m/>
    <m/>
    <m/>
    <s v="MGA"/>
    <n v="0"/>
    <x v="3"/>
    <s v="2026-08-06"/>
    <n v="139076"/>
    <m/>
    <m/>
    <s v="456 000.00"/>
    <n v="20"/>
    <n v="15"/>
    <m/>
    <s v="PRICTRL"/>
    <s v="True"/>
    <s v="DTG"/>
    <s v="2026-DT-102001"/>
    <s v="DTG-DSTC-INST1"/>
    <s v="NA"/>
    <m/>
    <n v="0"/>
    <s v="0.00"/>
    <s v="YASMG"/>
    <m/>
    <s v="ELIE3"/>
    <s v="13 310 000.00"/>
    <s v="15 972 000.00"/>
    <m/>
    <d v="2026-08-06T00:00:00"/>
    <s v="0000-00-00"/>
    <s v="DAET 13731/13730/13746/13751/13802/13747/13752/13803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15"/>
    <s v="0000-00-00"/>
  </r>
  <r>
    <x v="153"/>
    <s v="EASY NETCOM"/>
    <s v="Travaux filaire"/>
    <x v="278"/>
    <n v="1"/>
    <s v="UN"/>
    <n v="400000"/>
    <m/>
    <n v="400000"/>
    <m/>
    <m/>
    <m/>
    <m/>
    <s v="MGA"/>
    <n v="0"/>
    <x v="3"/>
    <s v="2026-08-06"/>
    <n v="139076"/>
    <m/>
    <m/>
    <s v="480 000.00"/>
    <n v="20"/>
    <n v="8"/>
    <m/>
    <s v="PRICTRL"/>
    <s v="True"/>
    <s v="DTG"/>
    <s v="2026-DT-102001"/>
    <s v="DTG-DSTC-INST1"/>
    <s v="NA"/>
    <m/>
    <n v="0"/>
    <s v="0.00"/>
    <s v="YASMG"/>
    <m/>
    <s v="ELIE3"/>
    <s v="13 310 000.00"/>
    <s v="15 972 000.00"/>
    <m/>
    <d v="2026-08-06T00:00:00"/>
    <s v="0000-00-00"/>
    <s v="DAET 13731/13730/13746/13751/13802/13747/13752/13803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8"/>
    <s v="0000-00-00"/>
  </r>
  <r>
    <x v="153"/>
    <s v="EASY NETCOM"/>
    <s v="Travaux filaire"/>
    <x v="279"/>
    <n v="1"/>
    <s v="UN"/>
    <n v="400000"/>
    <m/>
    <n v="400000"/>
    <m/>
    <m/>
    <m/>
    <m/>
    <s v="MGA"/>
    <n v="0"/>
    <x v="3"/>
    <s v="2026-08-06"/>
    <n v="139076"/>
    <m/>
    <m/>
    <s v="480 000.00"/>
    <n v="20"/>
    <n v="40"/>
    <m/>
    <s v="PRICTRL"/>
    <s v="True"/>
    <s v="DTG"/>
    <s v="2026-DT-102001"/>
    <s v="DTG-DSTC-INST1"/>
    <s v="NA"/>
    <m/>
    <n v="0"/>
    <s v="0.00"/>
    <s v="YASMG"/>
    <m/>
    <s v="ELIE3"/>
    <s v="13 310 000.00"/>
    <s v="15 972 000.00"/>
    <m/>
    <d v="2026-08-06T00:00:00"/>
    <s v="0000-00-00"/>
    <s v="DAET 13731/13730/13746/13751/13802/13747/13752/13803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40"/>
    <s v="0000-00-00"/>
  </r>
  <r>
    <x v="153"/>
    <s v="EASY NETCOM"/>
    <s v="Travaux filaire"/>
    <x v="280"/>
    <n v="1"/>
    <s v="UN"/>
    <n v="480000"/>
    <m/>
    <n v="480000"/>
    <m/>
    <m/>
    <m/>
    <m/>
    <s v="MGA"/>
    <n v="0"/>
    <x v="3"/>
    <s v="2026-08-06"/>
    <n v="139076"/>
    <m/>
    <m/>
    <s v="576 000.00"/>
    <n v="20"/>
    <n v="5"/>
    <m/>
    <s v="PRICTRL"/>
    <s v="True"/>
    <s v="DTG"/>
    <s v="2026-DT-102001"/>
    <s v="DTG-DSTC-INST1"/>
    <s v="NA"/>
    <m/>
    <n v="0"/>
    <s v="0.00"/>
    <s v="YASMG"/>
    <m/>
    <s v="ELIE3"/>
    <s v="13 310 000.00"/>
    <s v="15 972 000.00"/>
    <m/>
    <d v="2026-08-06T00:00:00"/>
    <s v="0000-00-00"/>
    <s v="DAET 13731/13730/13746/13751/13802/13747/13752/13803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5"/>
    <s v="0000-00-00"/>
  </r>
  <r>
    <x v="153"/>
    <s v="EASY NETCOM"/>
    <s v="Travaux filaire"/>
    <x v="281"/>
    <n v="1"/>
    <s v="UN"/>
    <n v="480000"/>
    <m/>
    <n v="480000"/>
    <m/>
    <m/>
    <m/>
    <m/>
    <s v="MGA"/>
    <n v="0"/>
    <x v="3"/>
    <s v="2026-08-06"/>
    <n v="139076"/>
    <m/>
    <m/>
    <s v="576 000.00"/>
    <n v="20"/>
    <n v="6"/>
    <m/>
    <s v="PRICTRL"/>
    <s v="True"/>
    <s v="DTG"/>
    <s v="2026-DT-102001"/>
    <s v="DTG-DSTC-INST1"/>
    <s v="NA"/>
    <m/>
    <n v="0"/>
    <s v="0.00"/>
    <s v="YASMG"/>
    <m/>
    <s v="ELIE3"/>
    <s v="13 310 000.00"/>
    <s v="15 972 000.00"/>
    <m/>
    <d v="2026-08-06T00:00:00"/>
    <s v="0000-00-00"/>
    <s v="DAET 13731/13730/13746/13751/13802/13747/13752/13803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6"/>
    <s v="0000-00-00"/>
  </r>
  <r>
    <x v="153"/>
    <s v="EASY NETCOM"/>
    <s v="Travaux filaire"/>
    <x v="282"/>
    <n v="1"/>
    <s v="UN"/>
    <n v="480000"/>
    <m/>
    <n v="480000"/>
    <m/>
    <m/>
    <m/>
    <m/>
    <s v="MGA"/>
    <n v="0"/>
    <x v="3"/>
    <s v="2026-08-06"/>
    <n v="139076"/>
    <m/>
    <m/>
    <s v="576 000.00"/>
    <n v="20"/>
    <n v="7"/>
    <m/>
    <s v="PRICTRL"/>
    <s v="True"/>
    <s v="DTG"/>
    <s v="2026-DT-102001"/>
    <s v="DTG-DSTC-INST1"/>
    <s v="NA"/>
    <m/>
    <n v="0"/>
    <s v="0.00"/>
    <s v="YASMG"/>
    <m/>
    <s v="ELIE3"/>
    <s v="13 310 000.00"/>
    <s v="15 972 000.00"/>
    <m/>
    <d v="2026-08-06T00:00:00"/>
    <s v="0000-00-00"/>
    <s v="DAET 13731/13730/13746/13751/13802/13747/13752/13803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7"/>
    <s v="0000-00-00"/>
  </r>
  <r>
    <x v="153"/>
    <s v="EASY NETCOM"/>
    <s v="Travaux filaire"/>
    <x v="283"/>
    <n v="1"/>
    <s v="UN"/>
    <n v="490000"/>
    <m/>
    <n v="490000"/>
    <m/>
    <m/>
    <m/>
    <m/>
    <s v="MGA"/>
    <n v="0"/>
    <x v="3"/>
    <s v="2026-08-06"/>
    <n v="139076"/>
    <m/>
    <m/>
    <s v="588 000.00"/>
    <n v="20"/>
    <n v="4"/>
    <m/>
    <s v="PRICTRL"/>
    <s v="True"/>
    <s v="DTG"/>
    <s v="2026-DT-102001"/>
    <s v="DTG-DSTC-INST1"/>
    <s v="NA"/>
    <m/>
    <n v="0"/>
    <s v="0.00"/>
    <s v="YASMG"/>
    <m/>
    <s v="ELIE3"/>
    <s v="13 310 000.00"/>
    <s v="15 972 000.00"/>
    <m/>
    <d v="2026-08-06T00:00:00"/>
    <s v="0000-00-00"/>
    <s v="DAET 13731/13730/13746/13751/13802/13747/13752/13803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4"/>
    <s v="0000-00-00"/>
  </r>
  <r>
    <x v="153"/>
    <s v="EASY NETCOM"/>
    <s v="Travaux filaire"/>
    <x v="284"/>
    <n v="1"/>
    <s v="UN"/>
    <n v="530000"/>
    <m/>
    <n v="530000"/>
    <m/>
    <m/>
    <m/>
    <m/>
    <s v="MGA"/>
    <n v="0"/>
    <x v="3"/>
    <s v="2026-08-06"/>
    <n v="139076"/>
    <m/>
    <m/>
    <s v="636 000.00"/>
    <n v="20"/>
    <n v="3"/>
    <m/>
    <s v="PRICTRL"/>
    <s v="True"/>
    <s v="DTG"/>
    <s v="2026-DT-102001"/>
    <s v="DTG-DSTC-INST1"/>
    <s v="NA"/>
    <m/>
    <n v="0"/>
    <s v="0.00"/>
    <s v="YASMG"/>
    <m/>
    <s v="ELIE3"/>
    <s v="13 310 000.00"/>
    <s v="15 972 000.00"/>
    <m/>
    <d v="2026-08-06T00:00:00"/>
    <s v="0000-00-00"/>
    <s v="DAET 13731/13730/13746/13751/13802/13747/13752/13803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3"/>
    <s v="0000-00-00"/>
  </r>
  <r>
    <x v="153"/>
    <s v="EASY NETCOM"/>
    <s v="Travaux filaire"/>
    <x v="285"/>
    <n v="1"/>
    <s v="UN"/>
    <n v="560000"/>
    <m/>
    <n v="560000"/>
    <m/>
    <m/>
    <m/>
    <m/>
    <s v="MGA"/>
    <n v="0"/>
    <x v="3"/>
    <s v="2026-08-06"/>
    <n v="139076"/>
    <m/>
    <m/>
    <s v="672 000.00"/>
    <n v="20"/>
    <n v="2"/>
    <m/>
    <s v="PRICTRL"/>
    <s v="True"/>
    <s v="DTG"/>
    <s v="2026-DT-102001"/>
    <s v="DTG-DSTC-INST1"/>
    <s v="NA"/>
    <m/>
    <n v="0"/>
    <s v="0.00"/>
    <s v="YASMG"/>
    <m/>
    <s v="ELIE3"/>
    <s v="13 310 000.00"/>
    <s v="15 972 000.00"/>
    <m/>
    <d v="2026-08-06T00:00:00"/>
    <s v="0000-00-00"/>
    <s v="DAET 13731/13730/13746/13751/13802/13747/13752/13803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2"/>
    <s v="0000-00-00"/>
  </r>
  <r>
    <x v="153"/>
    <s v="EASY NETCOM"/>
    <s v="Travaux filaire"/>
    <x v="286"/>
    <n v="1"/>
    <s v="UN"/>
    <n v="560000"/>
    <m/>
    <n v="560000"/>
    <m/>
    <m/>
    <m/>
    <m/>
    <s v="MGA"/>
    <n v="0"/>
    <x v="3"/>
    <s v="2026-08-06"/>
    <n v="139076"/>
    <m/>
    <m/>
    <s v="672 000.00"/>
    <n v="20"/>
    <n v="48"/>
    <m/>
    <s v="PRICTRL"/>
    <s v="True"/>
    <s v="DTG"/>
    <s v="2026-DT-102001"/>
    <s v="DTG-DSTC-INST1"/>
    <s v="NA"/>
    <m/>
    <n v="0"/>
    <s v="0.00"/>
    <s v="YASMG"/>
    <m/>
    <s v="ELIE3"/>
    <s v="13 310 000.00"/>
    <s v="15 972 000.00"/>
    <m/>
    <d v="2026-08-06T00:00:00"/>
    <s v="0000-00-00"/>
    <s v="DAET 13731/13730/13746/13751/13802/13747/13752/13803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48"/>
    <s v="0000-00-00"/>
  </r>
  <r>
    <x v="153"/>
    <s v="EASY NETCOM"/>
    <s v="Travaux filaire"/>
    <x v="287"/>
    <n v="1"/>
    <s v="UN"/>
    <n v="640000"/>
    <m/>
    <n v="640000"/>
    <m/>
    <m/>
    <m/>
    <m/>
    <s v="MGA"/>
    <n v="0"/>
    <x v="3"/>
    <s v="2026-08-06"/>
    <n v="139076"/>
    <m/>
    <m/>
    <s v="768 000.00"/>
    <n v="20"/>
    <n v="1"/>
    <m/>
    <s v="PRICTRL"/>
    <s v="True"/>
    <s v="DTG"/>
    <s v="2026-DT-102001"/>
    <s v="DTG-DSTC-INST1"/>
    <s v="NA"/>
    <m/>
    <n v="1"/>
    <s v="640 000.00"/>
    <s v="YASMG"/>
    <m/>
    <s v="ELIE3"/>
    <s v="13 310 000.00"/>
    <s v="15 972 000.00"/>
    <m/>
    <d v="2026-08-06T00:00:00"/>
    <s v="0000-00-00"/>
    <s v="DAET 13731/13730/13746/13751/13802/13747/13752/13803"/>
    <s v="YASSIE"/>
    <s v="YASSIE"/>
    <s v="C500"/>
    <s v="2026-DT-102001"/>
    <s v="DTG-DSTC-INST1"/>
    <s v="STD"/>
    <m/>
    <m/>
    <s v="L"/>
    <s v="E"/>
    <s v="ANDRIAMANANTSOA Elie"/>
    <s v="RASAMOELINA Haritsoa Oliva"/>
    <m/>
    <n v="22417"/>
    <s v="C500"/>
    <n v="2053"/>
    <n v="1"/>
    <s v="0000-00-00"/>
  </r>
  <r>
    <x v="153"/>
    <s v="EASY NETCOM"/>
    <s v="Travaux filaire"/>
    <x v="288"/>
    <n v="1"/>
    <s v="UN"/>
    <n v="640000"/>
    <m/>
    <n v="640000"/>
    <m/>
    <m/>
    <m/>
    <m/>
    <s v="MGA"/>
    <n v="0"/>
    <x v="3"/>
    <s v="2026-08-06"/>
    <n v="139076"/>
    <m/>
    <m/>
    <s v="768 000.00"/>
    <n v="20"/>
    <n v="46"/>
    <m/>
    <s v="PRICTRL"/>
    <s v="True"/>
    <s v="DTG"/>
    <s v="2026-DT-102001"/>
    <s v="DTG-DSTC-INST1"/>
    <s v="NA"/>
    <m/>
    <n v="0"/>
    <s v="0.00"/>
    <s v="YASMG"/>
    <m/>
    <s v="ELIE3"/>
    <s v="13 310 000.00"/>
    <s v="15 972 000.00"/>
    <m/>
    <d v="2026-08-06T00:00:00"/>
    <s v="0000-00-00"/>
    <s v="DAET 13731/13730/13746/13751/13802/13747/13752/13803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46"/>
    <s v="0000-00-00"/>
  </r>
  <r>
    <x v="153"/>
    <s v="EASY NETCOM"/>
    <s v="Travaux filaire"/>
    <x v="289"/>
    <n v="1"/>
    <s v="UN"/>
    <n v="640000"/>
    <m/>
    <n v="640000"/>
    <m/>
    <m/>
    <m/>
    <m/>
    <s v="MGA"/>
    <n v="0"/>
    <x v="3"/>
    <s v="2026-08-06"/>
    <n v="139076"/>
    <m/>
    <m/>
    <s v="768 000.00"/>
    <n v="20"/>
    <n v="47"/>
    <m/>
    <s v="PRICTRL"/>
    <s v="True"/>
    <s v="DTG"/>
    <s v="2026-DT-102001"/>
    <s v="DTG-DSTC-INST1"/>
    <s v="NA"/>
    <m/>
    <n v="0"/>
    <s v="0.00"/>
    <s v="YASMG"/>
    <m/>
    <s v="ELIE3"/>
    <s v="13 310 000.00"/>
    <s v="15 972 000.00"/>
    <m/>
    <d v="2026-08-06T00:00:00"/>
    <s v="0000-00-00"/>
    <s v="DAET 13731/13730/13746/13751/13802/13747/13752/13803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47"/>
    <s v="0000-00-00"/>
  </r>
  <r>
    <x v="153"/>
    <s v="EASY NETCOM"/>
    <s v="Travaux filaire"/>
    <x v="290"/>
    <n v="1"/>
    <s v="UN"/>
    <n v="1120000"/>
    <m/>
    <n v="1120000"/>
    <m/>
    <m/>
    <m/>
    <m/>
    <s v="MGA"/>
    <n v="0"/>
    <x v="3"/>
    <s v="2026-08-06"/>
    <n v="139076"/>
    <m/>
    <m/>
    <s v="1 344 000.00"/>
    <n v="20"/>
    <n v="38"/>
    <m/>
    <s v="PRICTRL"/>
    <s v="True"/>
    <s v="DTG"/>
    <s v="2026-DT-102001"/>
    <s v="DTG-DSTC-INST1"/>
    <s v="NA"/>
    <m/>
    <n v="0"/>
    <s v="0.00"/>
    <s v="YASMG"/>
    <m/>
    <s v="ELIE3"/>
    <s v="13 310 000.00"/>
    <s v="15 972 000.00"/>
    <m/>
    <d v="2026-08-06T00:00:00"/>
    <s v="0000-00-00"/>
    <s v="DAET 13731/13730/13746/13751/13802/13747/13752/13803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38"/>
    <s v="0000-00-00"/>
  </r>
  <r>
    <x v="154"/>
    <s v="EASY NETCOM"/>
    <s v="Travaux filaire"/>
    <x v="291"/>
    <n v="1"/>
    <s v="UN"/>
    <n v="70000"/>
    <m/>
    <n v="70000"/>
    <m/>
    <m/>
    <m/>
    <m/>
    <s v="MGA"/>
    <n v="0"/>
    <x v="3"/>
    <s v="2026-08-06"/>
    <n v="139077"/>
    <m/>
    <m/>
    <s v="84 000.00"/>
    <n v="20"/>
    <n v="13"/>
    <m/>
    <s v="PRICTRL"/>
    <s v="True"/>
    <s v="DTG"/>
    <s v="2026-DT-102001"/>
    <s v="DTG-DSTC-INST1"/>
    <s v="NA"/>
    <m/>
    <n v="0"/>
    <s v="0.00"/>
    <s v="YASMG"/>
    <m/>
    <s v="ELIE3"/>
    <s v="7 495 600.00"/>
    <s v="8 994 720.00"/>
    <m/>
    <d v="2026-08-06T00:00:00"/>
    <s v="0000-00-00"/>
    <s v="DAET 13732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13"/>
    <s v="0000-00-00"/>
  </r>
  <r>
    <x v="154"/>
    <s v="EASY NETCOM"/>
    <s v="Travaux filaire"/>
    <x v="292"/>
    <n v="1"/>
    <s v="UN"/>
    <n v="120000"/>
    <m/>
    <n v="120000"/>
    <m/>
    <m/>
    <m/>
    <m/>
    <s v="MGA"/>
    <n v="0"/>
    <x v="3"/>
    <s v="2026-08-06"/>
    <n v="139077"/>
    <m/>
    <m/>
    <s v="144 000.00"/>
    <n v="20"/>
    <n v="11"/>
    <m/>
    <s v="PRICTRL"/>
    <s v="True"/>
    <s v="DTG"/>
    <s v="2026-DT-102001"/>
    <s v="DTG-DSTC-INST1"/>
    <s v="NA"/>
    <m/>
    <n v="0"/>
    <s v="0.00"/>
    <s v="YASMG"/>
    <m/>
    <s v="ELIE3"/>
    <s v="7 495 600.00"/>
    <s v="8 994 720.00"/>
    <m/>
    <d v="2026-08-06T00:00:00"/>
    <s v="0000-00-00"/>
    <s v="DAET 13732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11"/>
    <s v="0000-00-00"/>
  </r>
  <r>
    <x v="154"/>
    <s v="EASY NETCOM"/>
    <s v="Travaux filaire"/>
    <x v="293"/>
    <n v="1"/>
    <s v="UN"/>
    <n v="120000"/>
    <m/>
    <n v="120000"/>
    <m/>
    <m/>
    <m/>
    <m/>
    <s v="MGA"/>
    <n v="0"/>
    <x v="3"/>
    <s v="2026-08-06"/>
    <n v="139077"/>
    <m/>
    <m/>
    <s v="144 000.00"/>
    <n v="20"/>
    <n v="12"/>
    <m/>
    <s v="PRICTRL"/>
    <s v="True"/>
    <s v="DTG"/>
    <s v="2026-DT-102001"/>
    <s v="DTG-DSTC-INST1"/>
    <s v="NA"/>
    <m/>
    <n v="0"/>
    <s v="0.00"/>
    <s v="YASMG"/>
    <m/>
    <s v="ELIE3"/>
    <s v="7 495 600.00"/>
    <s v="8 994 720.00"/>
    <m/>
    <d v="2026-08-06T00:00:00"/>
    <s v="0000-00-00"/>
    <s v="DAET 13732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12"/>
    <s v="0000-00-00"/>
  </r>
  <r>
    <x v="154"/>
    <s v="EASY NETCOM"/>
    <s v="Travaux filaire"/>
    <x v="294"/>
    <n v="1"/>
    <s v="UN"/>
    <n v="140000"/>
    <m/>
    <n v="140000"/>
    <m/>
    <m/>
    <m/>
    <m/>
    <s v="MGA"/>
    <n v="0"/>
    <x v="3"/>
    <s v="2026-08-06"/>
    <n v="139077"/>
    <m/>
    <m/>
    <s v="168 000.00"/>
    <n v="20"/>
    <n v="9"/>
    <m/>
    <s v="PRICTRL"/>
    <s v="True"/>
    <s v="DTG"/>
    <s v="2026-DT-102001"/>
    <s v="DTG-DSTC-INST1"/>
    <s v="NA"/>
    <m/>
    <n v="0"/>
    <s v="0.00"/>
    <s v="YASMG"/>
    <m/>
    <s v="ELIE3"/>
    <s v="7 495 600.00"/>
    <s v="8 994 720.00"/>
    <m/>
    <d v="2026-08-06T00:00:00"/>
    <s v="0000-00-00"/>
    <s v="DAET 13732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9"/>
    <s v="0000-00-00"/>
  </r>
  <r>
    <x v="154"/>
    <s v="EASY NETCOM"/>
    <s v="Travaux filaire"/>
    <x v="295"/>
    <n v="1"/>
    <s v="UN"/>
    <n v="140000"/>
    <m/>
    <n v="140000"/>
    <m/>
    <m/>
    <m/>
    <m/>
    <s v="MGA"/>
    <n v="0"/>
    <x v="3"/>
    <s v="2026-08-06"/>
    <n v="139077"/>
    <m/>
    <m/>
    <s v="168 000.00"/>
    <n v="20"/>
    <n v="10"/>
    <m/>
    <s v="PRICTRL"/>
    <s v="True"/>
    <s v="DTG"/>
    <s v="2026-DT-102001"/>
    <s v="DTG-DSTC-INST1"/>
    <s v="NA"/>
    <m/>
    <n v="0"/>
    <s v="0.00"/>
    <s v="YASMG"/>
    <m/>
    <s v="ELIE3"/>
    <s v="7 495 600.00"/>
    <s v="8 994 720.00"/>
    <m/>
    <d v="2026-08-06T00:00:00"/>
    <s v="0000-00-00"/>
    <s v="DAET 13732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10"/>
    <s v="0000-00-00"/>
  </r>
  <r>
    <x v="154"/>
    <s v="EASY NETCOM"/>
    <s v="Travaux filaire"/>
    <x v="296"/>
    <n v="1"/>
    <s v="UN"/>
    <n v="168000"/>
    <m/>
    <n v="168000"/>
    <m/>
    <m/>
    <m/>
    <m/>
    <s v="MGA"/>
    <n v="0"/>
    <x v="3"/>
    <s v="2026-08-06"/>
    <n v="139077"/>
    <m/>
    <m/>
    <s v="201 600.00"/>
    <n v="20"/>
    <n v="8"/>
    <m/>
    <s v="PRICTRL"/>
    <s v="True"/>
    <s v="DTG"/>
    <s v="2026-DT-102001"/>
    <s v="DTG-DSTC-INST1"/>
    <s v="NA"/>
    <m/>
    <n v="0"/>
    <s v="0.00"/>
    <s v="YASMG"/>
    <m/>
    <s v="ELIE3"/>
    <s v="7 495 600.00"/>
    <s v="8 994 720.00"/>
    <m/>
    <d v="2026-08-06T00:00:00"/>
    <s v="0000-00-00"/>
    <s v="DAET 13732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8"/>
    <s v="0000-00-00"/>
  </r>
  <r>
    <x v="154"/>
    <s v="EASY NETCOM"/>
    <s v="Travaux filaire"/>
    <x v="297"/>
    <n v="1"/>
    <s v="UN"/>
    <n v="210000"/>
    <m/>
    <n v="210000"/>
    <m/>
    <m/>
    <m/>
    <m/>
    <s v="MGA"/>
    <n v="0"/>
    <x v="3"/>
    <s v="2026-08-06"/>
    <n v="139077"/>
    <m/>
    <m/>
    <s v="252 000.00"/>
    <n v="20"/>
    <n v="7"/>
    <m/>
    <s v="PRICTRL"/>
    <s v="True"/>
    <s v="DTG"/>
    <s v="2026-DT-102001"/>
    <s v="DTG-DSTC-INST1"/>
    <s v="NA"/>
    <m/>
    <n v="0"/>
    <s v="0.00"/>
    <s v="YASMG"/>
    <m/>
    <s v="ELIE3"/>
    <s v="7 495 600.00"/>
    <s v="8 994 720.00"/>
    <m/>
    <d v="2026-08-06T00:00:00"/>
    <s v="0000-00-00"/>
    <s v="DAET 13732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7"/>
    <s v="0000-00-00"/>
  </r>
  <r>
    <x v="154"/>
    <s v="EASY NETCOM"/>
    <s v="Travaux filaire"/>
    <x v="298"/>
    <n v="1"/>
    <s v="UN"/>
    <n v="550000"/>
    <m/>
    <n v="550000"/>
    <m/>
    <m/>
    <m/>
    <m/>
    <s v="MGA"/>
    <n v="0"/>
    <x v="3"/>
    <s v="2026-08-06"/>
    <n v="139077"/>
    <m/>
    <m/>
    <s v="660 000.00"/>
    <n v="20"/>
    <n v="6"/>
    <m/>
    <s v="PRICTRL"/>
    <s v="True"/>
    <s v="DTG"/>
    <s v="2026-DT-102001"/>
    <s v="DTG-DSTC-INST1"/>
    <s v="NA"/>
    <m/>
    <n v="0"/>
    <s v="0.00"/>
    <s v="YASMG"/>
    <m/>
    <s v="ELIE3"/>
    <s v="7 495 600.00"/>
    <s v="8 994 720.00"/>
    <m/>
    <d v="2026-08-06T00:00:00"/>
    <s v="0000-00-00"/>
    <s v="DAET 13732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6"/>
    <s v="0000-00-00"/>
  </r>
  <r>
    <x v="154"/>
    <s v="EASY NETCOM"/>
    <s v="Travaux filaire"/>
    <x v="299"/>
    <n v="1"/>
    <s v="UN"/>
    <n v="790000"/>
    <m/>
    <n v="790000"/>
    <m/>
    <m/>
    <m/>
    <m/>
    <s v="MGA"/>
    <n v="0"/>
    <x v="3"/>
    <s v="2026-08-06"/>
    <n v="139077"/>
    <m/>
    <m/>
    <s v="948 000.00"/>
    <n v="20"/>
    <n v="5"/>
    <m/>
    <s v="PRICTRL"/>
    <s v="True"/>
    <s v="DTG"/>
    <s v="2026-DT-102001"/>
    <s v="DTG-DSTC-INST1"/>
    <s v="NA"/>
    <m/>
    <n v="0"/>
    <s v="0.00"/>
    <s v="YASMG"/>
    <m/>
    <s v="ELIE3"/>
    <s v="7 495 600.00"/>
    <s v="8 994 720.00"/>
    <m/>
    <d v="2026-08-06T00:00:00"/>
    <s v="0000-00-00"/>
    <s v="DAET 13732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5"/>
    <s v="0000-00-00"/>
  </r>
  <r>
    <x v="154"/>
    <s v="EASY NETCOM"/>
    <s v="Travaux filaire"/>
    <x v="300"/>
    <n v="1"/>
    <s v="UN"/>
    <n v="1117600"/>
    <m/>
    <n v="1117600"/>
    <m/>
    <m/>
    <m/>
    <m/>
    <s v="MGA"/>
    <n v="0"/>
    <x v="3"/>
    <s v="2026-08-06"/>
    <n v="139077"/>
    <m/>
    <m/>
    <s v="1 341 120.00"/>
    <n v="20"/>
    <n v="4"/>
    <m/>
    <s v="PRICTRL"/>
    <s v="True"/>
    <s v="DTG"/>
    <s v="2026-DT-102001"/>
    <s v="DTG-DSTC-INST1"/>
    <s v="NA"/>
    <m/>
    <n v="0"/>
    <s v="0.00"/>
    <s v="YASMG"/>
    <m/>
    <s v="ELIE3"/>
    <s v="7 495 600.00"/>
    <s v="8 994 720.00"/>
    <m/>
    <d v="2026-08-06T00:00:00"/>
    <s v="0000-00-00"/>
    <s v="DAET 13732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4"/>
    <s v="0000-00-00"/>
  </r>
  <r>
    <x v="154"/>
    <s v="EASY NETCOM"/>
    <s v="Travaux filaire"/>
    <x v="301"/>
    <n v="1"/>
    <s v="UN"/>
    <n v="1210000"/>
    <m/>
    <n v="1210000"/>
    <m/>
    <m/>
    <m/>
    <m/>
    <s v="MGA"/>
    <n v="0"/>
    <x v="3"/>
    <s v="2026-08-06"/>
    <n v="139077"/>
    <m/>
    <m/>
    <s v="1 452 000.00"/>
    <n v="20"/>
    <n v="2"/>
    <m/>
    <s v="PRICTRL"/>
    <s v="True"/>
    <s v="DTG"/>
    <s v="2026-DT-102001"/>
    <s v="DTG-DSTC-INST1"/>
    <s v="NA"/>
    <m/>
    <n v="0"/>
    <s v="0.00"/>
    <s v="YASMG"/>
    <m/>
    <s v="ELIE3"/>
    <s v="7 495 600.00"/>
    <s v="8 994 720.00"/>
    <m/>
    <d v="2026-08-06T00:00:00"/>
    <s v="0000-00-00"/>
    <s v="DAET 13732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2"/>
    <s v="0000-00-00"/>
  </r>
  <r>
    <x v="154"/>
    <s v="EASY NETCOM"/>
    <s v="Travaux filaire"/>
    <x v="302"/>
    <n v="1"/>
    <s v="UN"/>
    <n v="1210000"/>
    <m/>
    <n v="1210000"/>
    <m/>
    <m/>
    <m/>
    <m/>
    <s v="MGA"/>
    <n v="0"/>
    <x v="3"/>
    <s v="2026-08-06"/>
    <n v="139077"/>
    <m/>
    <m/>
    <s v="1 452 000.00"/>
    <n v="20"/>
    <n v="3"/>
    <m/>
    <s v="PRICTRL"/>
    <s v="True"/>
    <s v="DTG"/>
    <s v="2026-DT-102001"/>
    <s v="DTG-DSTC-INST1"/>
    <s v="NA"/>
    <m/>
    <n v="0"/>
    <s v="0.00"/>
    <s v="YASMG"/>
    <m/>
    <s v="ELIE3"/>
    <s v="7 495 600.00"/>
    <s v="8 994 720.00"/>
    <m/>
    <d v="2026-08-06T00:00:00"/>
    <s v="0000-00-00"/>
    <s v="DAET 13732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3"/>
    <s v="0000-00-00"/>
  </r>
  <r>
    <x v="154"/>
    <s v="EASY NETCOM"/>
    <s v="Travaux filaire"/>
    <x v="303"/>
    <n v="1"/>
    <s v="UN"/>
    <n v="1650000"/>
    <m/>
    <n v="1650000"/>
    <m/>
    <m/>
    <m/>
    <m/>
    <s v="MGA"/>
    <n v="0"/>
    <x v="3"/>
    <s v="2026-08-06"/>
    <n v="139077"/>
    <m/>
    <m/>
    <s v="1 980 000.00"/>
    <n v="20"/>
    <n v="1"/>
    <m/>
    <s v="PRICTRL"/>
    <s v="True"/>
    <s v="DTG"/>
    <s v="2026-DT-102001"/>
    <s v="DTG-DSTC-INST1"/>
    <s v="NA"/>
    <m/>
    <n v="1"/>
    <s v="1 650 000.00"/>
    <s v="YASMG"/>
    <m/>
    <s v="ELIE3"/>
    <s v="7 495 600.00"/>
    <s v="8 994 720.00"/>
    <m/>
    <d v="2026-08-06T00:00:00"/>
    <s v="0000-00-00"/>
    <s v="DAET 13732"/>
    <s v="YASSIE"/>
    <s v="YASSIE"/>
    <s v="C500"/>
    <s v="2026-DT-102001"/>
    <s v="DTG-DSTC-INST1"/>
    <s v="STD"/>
    <m/>
    <m/>
    <s v="L"/>
    <s v="E"/>
    <s v="ANDRIAMANANTSOA Elie"/>
    <s v="RASAMOELINA Haritsoa Oliva"/>
    <m/>
    <n v="22417"/>
    <s v="C500"/>
    <n v="2053"/>
    <n v="1"/>
    <s v="0000-00-00"/>
  </r>
  <r>
    <x v="155"/>
    <s v="EASY NETCOM"/>
    <s v="Travaux filaire"/>
    <x v="304"/>
    <n v="1"/>
    <s v="UN"/>
    <n v="60000"/>
    <m/>
    <n v="60000"/>
    <m/>
    <m/>
    <m/>
    <m/>
    <s v="MGA"/>
    <n v="0"/>
    <x v="3"/>
    <s v="2026-08-06"/>
    <n v="139081"/>
    <m/>
    <m/>
    <s v="72 000.00"/>
    <n v="20"/>
    <n v="25"/>
    <m/>
    <s v="PRICTRL"/>
    <s v="True"/>
    <s v="DTG"/>
    <s v="2026-DT-102001"/>
    <s v="DTG-DSTC-INST1"/>
    <s v="NA"/>
    <m/>
    <n v="0"/>
    <s v="0.00"/>
    <s v="YASMG"/>
    <m/>
    <s v="ELIE3"/>
    <s v="8 044 000.00"/>
    <s v="9 652 800.00"/>
    <m/>
    <d v="2026-08-06T00:00:00"/>
    <s v="0000-00-00"/>
    <s v="DAET 13749/13750/13754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25"/>
    <s v="0000-00-00"/>
  </r>
  <r>
    <x v="155"/>
    <s v="EASY NETCOM"/>
    <s v="Travaux filaire"/>
    <x v="305"/>
    <n v="1"/>
    <s v="UN"/>
    <n v="70000"/>
    <m/>
    <n v="70000"/>
    <m/>
    <m/>
    <m/>
    <m/>
    <s v="MGA"/>
    <n v="0"/>
    <x v="3"/>
    <s v="2026-08-06"/>
    <n v="139081"/>
    <m/>
    <m/>
    <s v="84 000.00"/>
    <n v="20"/>
    <n v="24"/>
    <m/>
    <s v="PRICTRL"/>
    <s v="True"/>
    <s v="DTG"/>
    <s v="2026-DT-102001"/>
    <s v="DTG-DSTC-INST1"/>
    <s v="NA"/>
    <m/>
    <n v="0"/>
    <s v="0.00"/>
    <s v="YASMG"/>
    <m/>
    <s v="ELIE3"/>
    <s v="8 044 000.00"/>
    <s v="9 652 800.00"/>
    <m/>
    <d v="2026-08-06T00:00:00"/>
    <s v="0000-00-00"/>
    <s v="DAET 13749/13750/13754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24"/>
    <s v="0000-00-00"/>
  </r>
  <r>
    <x v="155"/>
    <s v="EASY NETCOM"/>
    <s v="Travaux filaire"/>
    <x v="306"/>
    <n v="1"/>
    <s v="UN"/>
    <n v="80000"/>
    <m/>
    <n v="80000"/>
    <m/>
    <m/>
    <m/>
    <m/>
    <s v="MGA"/>
    <n v="0"/>
    <x v="3"/>
    <s v="2026-08-06"/>
    <n v="139081"/>
    <m/>
    <m/>
    <s v="96 000.00"/>
    <n v="20"/>
    <n v="10"/>
    <m/>
    <s v="PRICTRL"/>
    <s v="True"/>
    <s v="DTG"/>
    <s v="2026-DT-102001"/>
    <s v="DTG-DSTC-INST1"/>
    <s v="NA"/>
    <m/>
    <n v="0"/>
    <s v="0.00"/>
    <s v="YASMG"/>
    <m/>
    <s v="ELIE3"/>
    <s v="8 044 000.00"/>
    <s v="9 652 800.00"/>
    <m/>
    <d v="2026-08-06T00:00:00"/>
    <s v="0000-00-00"/>
    <s v="DAET 13749/13750/13754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10"/>
    <s v="0000-00-00"/>
  </r>
  <r>
    <x v="155"/>
    <s v="EASY NETCOM"/>
    <s v="Travaux filaire"/>
    <x v="307"/>
    <n v="1"/>
    <s v="UN"/>
    <n v="80000"/>
    <m/>
    <n v="80000"/>
    <m/>
    <m/>
    <m/>
    <m/>
    <s v="MGA"/>
    <n v="0"/>
    <x v="3"/>
    <s v="2026-08-06"/>
    <n v="139081"/>
    <m/>
    <m/>
    <s v="96 000.00"/>
    <n v="20"/>
    <n v="11"/>
    <m/>
    <s v="PRICTRL"/>
    <s v="True"/>
    <s v="DTG"/>
    <s v="2026-DT-102001"/>
    <s v="DTG-DSTC-INST1"/>
    <s v="NA"/>
    <m/>
    <n v="0"/>
    <s v="0.00"/>
    <s v="YASMG"/>
    <m/>
    <s v="ELIE3"/>
    <s v="8 044 000.00"/>
    <s v="9 652 800.00"/>
    <m/>
    <d v="2026-08-06T00:00:00"/>
    <s v="0000-00-00"/>
    <s v="DAET 13749/13750/13754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11"/>
    <s v="0000-00-00"/>
  </r>
  <r>
    <x v="155"/>
    <s v="EASY NETCOM"/>
    <s v="Travaux filaire"/>
    <x v="308"/>
    <n v="1"/>
    <s v="UN"/>
    <n v="80000"/>
    <m/>
    <n v="80000"/>
    <m/>
    <m/>
    <m/>
    <m/>
    <s v="MGA"/>
    <n v="0"/>
    <x v="3"/>
    <s v="2026-08-06"/>
    <n v="139081"/>
    <m/>
    <m/>
    <s v="96 000.00"/>
    <n v="20"/>
    <n v="19"/>
    <m/>
    <s v="PRICTRL"/>
    <s v="True"/>
    <s v="DTG"/>
    <s v="2026-DT-102001"/>
    <s v="DTG-DSTC-INST1"/>
    <s v="NA"/>
    <m/>
    <n v="0"/>
    <s v="0.00"/>
    <s v="YASMG"/>
    <m/>
    <s v="ELIE3"/>
    <s v="8 044 000.00"/>
    <s v="9 652 800.00"/>
    <m/>
    <d v="2026-08-06T00:00:00"/>
    <s v="0000-00-00"/>
    <s v="DAET 13749/13750/13754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19"/>
    <s v="0000-00-00"/>
  </r>
  <r>
    <x v="155"/>
    <s v="EASY NETCOM"/>
    <s v="Travaux filaire"/>
    <x v="309"/>
    <n v="1"/>
    <s v="UN"/>
    <n v="132500"/>
    <m/>
    <n v="132500"/>
    <m/>
    <m/>
    <m/>
    <m/>
    <s v="MGA"/>
    <n v="0"/>
    <x v="3"/>
    <s v="2026-08-06"/>
    <n v="139081"/>
    <m/>
    <m/>
    <s v="159 000.00"/>
    <n v="20"/>
    <n v="23"/>
    <m/>
    <s v="PRICTRL"/>
    <s v="True"/>
    <s v="DTG"/>
    <s v="2026-DT-102001"/>
    <s v="DTG-DSTC-INST1"/>
    <s v="NA"/>
    <m/>
    <n v="0"/>
    <s v="0.00"/>
    <s v="YASMG"/>
    <m/>
    <s v="ELIE3"/>
    <s v="8 044 000.00"/>
    <s v="9 652 800.00"/>
    <m/>
    <d v="2026-08-06T00:00:00"/>
    <s v="0000-00-00"/>
    <s v="DAET 13749/13750/13754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23"/>
    <s v="0000-00-00"/>
  </r>
  <r>
    <x v="155"/>
    <s v="EASY NETCOM"/>
    <s v="Travaux filaire"/>
    <x v="310"/>
    <n v="1"/>
    <s v="UN"/>
    <n v="140000"/>
    <m/>
    <n v="140000"/>
    <m/>
    <m/>
    <m/>
    <m/>
    <s v="MGA"/>
    <n v="0"/>
    <x v="3"/>
    <s v="2026-08-06"/>
    <n v="139081"/>
    <m/>
    <m/>
    <s v="168 000.00"/>
    <n v="20"/>
    <n v="7"/>
    <m/>
    <s v="PRICTRL"/>
    <s v="True"/>
    <s v="DTG"/>
    <s v="2026-DT-102001"/>
    <s v="DTG-DSTC-INST1"/>
    <s v="NA"/>
    <m/>
    <n v="0"/>
    <s v="0.00"/>
    <s v="YASMG"/>
    <m/>
    <s v="ELIE3"/>
    <s v="8 044 000.00"/>
    <s v="9 652 800.00"/>
    <m/>
    <d v="2026-08-06T00:00:00"/>
    <s v="0000-00-00"/>
    <s v="DAET 13749/13750/13754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7"/>
    <s v="0000-00-00"/>
  </r>
  <r>
    <x v="155"/>
    <s v="EASY NETCOM"/>
    <s v="Travaux filaire"/>
    <x v="311"/>
    <n v="1"/>
    <s v="UN"/>
    <n v="140000"/>
    <m/>
    <n v="140000"/>
    <m/>
    <m/>
    <m/>
    <m/>
    <s v="MGA"/>
    <n v="0"/>
    <x v="3"/>
    <s v="2026-08-06"/>
    <n v="139081"/>
    <m/>
    <m/>
    <s v="168 000.00"/>
    <n v="20"/>
    <n v="8"/>
    <m/>
    <s v="PRICTRL"/>
    <s v="True"/>
    <s v="DTG"/>
    <s v="2026-DT-102001"/>
    <s v="DTG-DSTC-INST1"/>
    <s v="NA"/>
    <m/>
    <n v="0"/>
    <s v="0.00"/>
    <s v="YASMG"/>
    <m/>
    <s v="ELIE3"/>
    <s v="8 044 000.00"/>
    <s v="9 652 800.00"/>
    <m/>
    <d v="2026-08-06T00:00:00"/>
    <s v="0000-00-00"/>
    <s v="DAET 13749/13750/13754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8"/>
    <s v="0000-00-00"/>
  </r>
  <r>
    <x v="155"/>
    <s v="EASY NETCOM"/>
    <s v="Travaux filaire"/>
    <x v="312"/>
    <n v="1"/>
    <s v="UN"/>
    <n v="140000"/>
    <m/>
    <n v="140000"/>
    <m/>
    <m/>
    <m/>
    <m/>
    <s v="MGA"/>
    <n v="0"/>
    <x v="3"/>
    <s v="2026-08-06"/>
    <n v="139081"/>
    <m/>
    <m/>
    <s v="168 000.00"/>
    <n v="20"/>
    <n v="9"/>
    <m/>
    <s v="PRICTRL"/>
    <s v="True"/>
    <s v="DTG"/>
    <s v="2026-DT-102001"/>
    <s v="DTG-DSTC-INST1"/>
    <s v="NA"/>
    <m/>
    <n v="0"/>
    <s v="0.00"/>
    <s v="YASMG"/>
    <m/>
    <s v="ELIE3"/>
    <s v="8 044 000.00"/>
    <s v="9 652 800.00"/>
    <m/>
    <d v="2026-08-06T00:00:00"/>
    <s v="0000-00-00"/>
    <s v="DAET 13749/13750/13754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9"/>
    <s v="0000-00-00"/>
  </r>
  <r>
    <x v="155"/>
    <s v="EASY NETCOM"/>
    <s v="Travaux filaire"/>
    <x v="313"/>
    <n v="1"/>
    <s v="UN"/>
    <n v="150000"/>
    <m/>
    <n v="150000"/>
    <m/>
    <m/>
    <m/>
    <m/>
    <s v="MGA"/>
    <n v="0"/>
    <x v="3"/>
    <s v="2026-08-06"/>
    <n v="139081"/>
    <m/>
    <m/>
    <s v="180 000.00"/>
    <n v="20"/>
    <n v="18"/>
    <m/>
    <s v="PRICTRL"/>
    <s v="True"/>
    <s v="DTG"/>
    <s v="2026-DT-102001"/>
    <s v="DTG-DSTC-INST1"/>
    <s v="NA"/>
    <m/>
    <n v="0"/>
    <s v="0.00"/>
    <s v="YASMG"/>
    <m/>
    <s v="ELIE3"/>
    <s v="8 044 000.00"/>
    <s v="9 652 800.00"/>
    <m/>
    <d v="2026-08-06T00:00:00"/>
    <s v="0000-00-00"/>
    <s v="DAET 13749/13750/13754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18"/>
    <s v="0000-00-00"/>
  </r>
  <r>
    <x v="155"/>
    <s v="EASY NETCOM"/>
    <s v="Travaux filaire"/>
    <x v="314"/>
    <n v="1"/>
    <s v="UN"/>
    <n v="160000"/>
    <m/>
    <n v="160000"/>
    <m/>
    <m/>
    <m/>
    <m/>
    <s v="MGA"/>
    <n v="0"/>
    <x v="3"/>
    <s v="2026-08-06"/>
    <n v="139081"/>
    <m/>
    <m/>
    <s v="192 000.00"/>
    <n v="20"/>
    <n v="22"/>
    <m/>
    <s v="PRICTRL"/>
    <s v="True"/>
    <s v="DTG"/>
    <s v="2026-DT-102001"/>
    <s v="DTG-DSTC-INST1"/>
    <s v="NA"/>
    <m/>
    <n v="0"/>
    <s v="0.00"/>
    <s v="YASMG"/>
    <m/>
    <s v="ELIE3"/>
    <s v="8 044 000.00"/>
    <s v="9 652 800.00"/>
    <m/>
    <d v="2026-08-06T00:00:00"/>
    <s v="0000-00-00"/>
    <s v="DAET 13749/13750/13754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22"/>
    <s v="0000-00-00"/>
  </r>
  <r>
    <x v="155"/>
    <s v="EASY NETCOM"/>
    <s v="Travaux filaire"/>
    <x v="315"/>
    <n v="1"/>
    <s v="UN"/>
    <n v="170000"/>
    <m/>
    <n v="170000"/>
    <m/>
    <m/>
    <m/>
    <m/>
    <s v="MGA"/>
    <n v="0"/>
    <x v="3"/>
    <s v="2026-08-06"/>
    <n v="139081"/>
    <m/>
    <m/>
    <s v="204 000.00"/>
    <n v="20"/>
    <n v="6"/>
    <m/>
    <s v="PRICTRL"/>
    <s v="True"/>
    <s v="DTG"/>
    <s v="2026-DT-102001"/>
    <s v="DTG-DSTC-INST1"/>
    <s v="NA"/>
    <m/>
    <n v="0"/>
    <s v="0.00"/>
    <s v="YASMG"/>
    <m/>
    <s v="ELIE3"/>
    <s v="8 044 000.00"/>
    <s v="9 652 800.00"/>
    <m/>
    <d v="2026-08-06T00:00:00"/>
    <s v="0000-00-00"/>
    <s v="DAET 13749/13750/13754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6"/>
    <s v="0000-00-00"/>
  </r>
  <r>
    <x v="155"/>
    <s v="EASY NETCOM"/>
    <s v="Travaux filaire"/>
    <x v="316"/>
    <n v="1"/>
    <s v="UN"/>
    <n v="170000"/>
    <m/>
    <n v="170000"/>
    <m/>
    <m/>
    <m/>
    <m/>
    <s v="MGA"/>
    <n v="0"/>
    <x v="3"/>
    <s v="2026-08-06"/>
    <n v="139081"/>
    <m/>
    <m/>
    <s v="204 000.00"/>
    <n v="20"/>
    <n v="21"/>
    <m/>
    <s v="PRICTRL"/>
    <s v="True"/>
    <s v="DTG"/>
    <s v="2026-DT-102001"/>
    <s v="DTG-DSTC-INST1"/>
    <s v="NA"/>
    <m/>
    <n v="0"/>
    <s v="0.00"/>
    <s v="YASMG"/>
    <m/>
    <s v="ELIE3"/>
    <s v="8 044 000.00"/>
    <s v="9 652 800.00"/>
    <m/>
    <d v="2026-08-06T00:00:00"/>
    <s v="0000-00-00"/>
    <s v="DAET 13749/13750/13754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21"/>
    <s v="0000-00-00"/>
  </r>
  <r>
    <x v="155"/>
    <s v="EASY NETCOM"/>
    <s v="Travaux filaire"/>
    <x v="317"/>
    <n v="1"/>
    <s v="UN"/>
    <n v="202500"/>
    <m/>
    <n v="202500"/>
    <m/>
    <m/>
    <m/>
    <m/>
    <s v="MGA"/>
    <n v="0"/>
    <x v="3"/>
    <s v="2026-08-06"/>
    <n v="139081"/>
    <m/>
    <m/>
    <s v="243 000.00"/>
    <n v="20"/>
    <n v="20"/>
    <m/>
    <s v="PRICTRL"/>
    <s v="True"/>
    <s v="DTG"/>
    <s v="2026-DT-102001"/>
    <s v="DTG-DSTC-INST1"/>
    <s v="NA"/>
    <m/>
    <n v="0"/>
    <s v="0.00"/>
    <s v="YASMG"/>
    <m/>
    <s v="ELIE3"/>
    <s v="8 044 000.00"/>
    <s v="9 652 800.00"/>
    <m/>
    <d v="2026-08-06T00:00:00"/>
    <s v="0000-00-00"/>
    <s v="DAET 13749/13750/13754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20"/>
    <s v="0000-00-00"/>
  </r>
  <r>
    <x v="155"/>
    <s v="EASY NETCOM"/>
    <s v="Travaux filaire"/>
    <x v="318"/>
    <n v="1"/>
    <s v="UN"/>
    <n v="205000"/>
    <m/>
    <n v="205000"/>
    <m/>
    <m/>
    <m/>
    <m/>
    <s v="MGA"/>
    <n v="0"/>
    <x v="3"/>
    <s v="2026-08-06"/>
    <n v="139081"/>
    <m/>
    <m/>
    <s v="246 000.00"/>
    <n v="20"/>
    <n v="5"/>
    <m/>
    <s v="PRICTRL"/>
    <s v="True"/>
    <s v="DTG"/>
    <s v="2026-DT-102001"/>
    <s v="DTG-DSTC-INST1"/>
    <s v="NA"/>
    <m/>
    <n v="0"/>
    <s v="0.00"/>
    <s v="YASMG"/>
    <m/>
    <s v="ELIE3"/>
    <s v="8 044 000.00"/>
    <s v="9 652 800.00"/>
    <m/>
    <d v="2026-08-06T00:00:00"/>
    <s v="0000-00-00"/>
    <s v="DAET 13749/13750/13754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5"/>
    <s v="0000-00-00"/>
  </r>
  <r>
    <x v="155"/>
    <s v="EASY NETCOM"/>
    <s v="Travaux filaire"/>
    <x v="319"/>
    <n v="1"/>
    <s v="UN"/>
    <n v="220000"/>
    <m/>
    <n v="220000"/>
    <m/>
    <m/>
    <m/>
    <m/>
    <s v="MGA"/>
    <n v="0"/>
    <x v="3"/>
    <s v="2026-08-06"/>
    <n v="139081"/>
    <m/>
    <m/>
    <s v="264 000.00"/>
    <n v="20"/>
    <n v="4"/>
    <m/>
    <s v="PRICTRL"/>
    <s v="True"/>
    <s v="DTG"/>
    <s v="2026-DT-102001"/>
    <s v="DTG-DSTC-INST1"/>
    <s v="NA"/>
    <m/>
    <n v="0"/>
    <s v="0.00"/>
    <s v="YASMG"/>
    <m/>
    <s v="ELIE3"/>
    <s v="8 044 000.00"/>
    <s v="9 652 800.00"/>
    <m/>
    <d v="2026-08-06T00:00:00"/>
    <s v="0000-00-00"/>
    <s v="DAET 13749/13750/13754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4"/>
    <s v="0000-00-00"/>
  </r>
  <r>
    <x v="155"/>
    <s v="EASY NETCOM"/>
    <s v="Travaux filaire"/>
    <x v="320"/>
    <n v="1"/>
    <s v="UN"/>
    <n v="300000"/>
    <m/>
    <n v="300000"/>
    <m/>
    <m/>
    <m/>
    <m/>
    <s v="MGA"/>
    <n v="0"/>
    <x v="3"/>
    <s v="2026-08-06"/>
    <n v="139081"/>
    <m/>
    <m/>
    <s v="360 000.00"/>
    <n v="20"/>
    <n v="17"/>
    <m/>
    <s v="PRICTRL"/>
    <s v="True"/>
    <s v="DTG"/>
    <s v="2026-DT-102001"/>
    <s v="DTG-DSTC-INST1"/>
    <s v="NA"/>
    <m/>
    <n v="0"/>
    <s v="0.00"/>
    <s v="YASMG"/>
    <m/>
    <s v="ELIE3"/>
    <s v="8 044 000.00"/>
    <s v="9 652 800.00"/>
    <m/>
    <d v="2026-08-06T00:00:00"/>
    <s v="0000-00-00"/>
    <s v="DAET 13749/13750/13754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17"/>
    <s v="0000-00-00"/>
  </r>
  <r>
    <x v="155"/>
    <s v="EASY NETCOM"/>
    <s v="Travaux filaire"/>
    <x v="321"/>
    <n v="1"/>
    <s v="UN"/>
    <n v="370000"/>
    <m/>
    <n v="370000"/>
    <m/>
    <m/>
    <m/>
    <m/>
    <s v="MGA"/>
    <n v="0"/>
    <x v="3"/>
    <s v="2026-08-06"/>
    <n v="139081"/>
    <m/>
    <m/>
    <s v="444 000.00"/>
    <n v="20"/>
    <n v="3"/>
    <m/>
    <s v="PRICTRL"/>
    <s v="True"/>
    <s v="DTG"/>
    <s v="2026-DT-102001"/>
    <s v="DTG-DSTC-INST1"/>
    <s v="NA"/>
    <m/>
    <n v="0"/>
    <s v="0.00"/>
    <s v="YASMG"/>
    <m/>
    <s v="ELIE3"/>
    <s v="8 044 000.00"/>
    <s v="9 652 800.00"/>
    <m/>
    <d v="2026-08-06T00:00:00"/>
    <s v="0000-00-00"/>
    <s v="DAET 13749/13750/13754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3"/>
    <s v="0000-00-00"/>
  </r>
  <r>
    <x v="155"/>
    <s v="EASY NETCOM"/>
    <s v="Travaux filaire"/>
    <x v="322"/>
    <n v="1"/>
    <s v="UN"/>
    <n v="430000"/>
    <m/>
    <n v="430000"/>
    <m/>
    <m/>
    <m/>
    <m/>
    <s v="MGA"/>
    <n v="0"/>
    <x v="3"/>
    <s v="2026-08-06"/>
    <n v="139081"/>
    <m/>
    <m/>
    <s v="516 000.00"/>
    <n v="20"/>
    <n v="2"/>
    <m/>
    <s v="PRICTRL"/>
    <s v="True"/>
    <s v="DTG"/>
    <s v="2026-DT-102001"/>
    <s v="DTG-DSTC-INST1"/>
    <s v="NA"/>
    <m/>
    <n v="0"/>
    <s v="0.00"/>
    <s v="YASMG"/>
    <m/>
    <s v="ELIE3"/>
    <s v="8 044 000.00"/>
    <s v="9 652 800.00"/>
    <m/>
    <d v="2026-08-06T00:00:00"/>
    <s v="0000-00-00"/>
    <s v="DAET 13749/13750/13754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2"/>
    <s v="0000-00-00"/>
  </r>
  <r>
    <x v="155"/>
    <s v="EASY NETCOM"/>
    <s v="Travaux filaire"/>
    <x v="323"/>
    <n v="1"/>
    <s v="UN"/>
    <n v="540000"/>
    <m/>
    <n v="540000"/>
    <m/>
    <m/>
    <m/>
    <m/>
    <s v="MGA"/>
    <n v="0"/>
    <x v="3"/>
    <s v="2026-08-06"/>
    <n v="139081"/>
    <m/>
    <m/>
    <s v="648 000.00"/>
    <n v="20"/>
    <n v="16"/>
    <m/>
    <s v="PRICTRL"/>
    <s v="True"/>
    <s v="DTG"/>
    <s v="2026-DT-102001"/>
    <s v="DTG-DSTC-INST1"/>
    <s v="NA"/>
    <m/>
    <n v="0"/>
    <s v="0.00"/>
    <s v="YASMG"/>
    <m/>
    <s v="ELIE3"/>
    <s v="8 044 000.00"/>
    <s v="9 652 800.00"/>
    <m/>
    <d v="2026-08-06T00:00:00"/>
    <s v="0000-00-00"/>
    <s v="DAET 13749/13750/13754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16"/>
    <s v="0000-00-00"/>
  </r>
  <r>
    <x v="155"/>
    <s v="EASY NETCOM"/>
    <s v="Travaux filaire"/>
    <x v="324"/>
    <n v="1"/>
    <s v="UN"/>
    <n v="758000"/>
    <m/>
    <n v="758000"/>
    <m/>
    <m/>
    <m/>
    <m/>
    <s v="MGA"/>
    <n v="0"/>
    <x v="3"/>
    <s v="2026-08-06"/>
    <n v="139081"/>
    <m/>
    <m/>
    <s v="909 600.00"/>
    <n v="20"/>
    <n v="15"/>
    <m/>
    <s v="PRICTRL"/>
    <s v="True"/>
    <s v="DTG"/>
    <s v="2026-DT-102001"/>
    <s v="DTG-DSTC-INST1"/>
    <s v="NA"/>
    <m/>
    <n v="0"/>
    <s v="0.00"/>
    <s v="YASMG"/>
    <m/>
    <s v="ELIE3"/>
    <s v="8 044 000.00"/>
    <s v="9 652 800.00"/>
    <m/>
    <d v="2026-08-06T00:00:00"/>
    <s v="0000-00-00"/>
    <s v="DAET 13749/13750/13754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15"/>
    <s v="0000-00-00"/>
  </r>
  <r>
    <x v="155"/>
    <s v="EASY NETCOM"/>
    <s v="Travaux filaire"/>
    <x v="325"/>
    <n v="1"/>
    <s v="UN"/>
    <n v="780000"/>
    <m/>
    <n v="780000"/>
    <m/>
    <m/>
    <m/>
    <m/>
    <s v="MGA"/>
    <n v="0"/>
    <x v="3"/>
    <s v="2026-08-06"/>
    <n v="139081"/>
    <m/>
    <m/>
    <s v="936 000.00"/>
    <n v="20"/>
    <n v="14"/>
    <m/>
    <s v="PRICTRL"/>
    <s v="True"/>
    <s v="DTG"/>
    <s v="2026-DT-102001"/>
    <s v="DTG-DSTC-INST1"/>
    <s v="NA"/>
    <m/>
    <n v="0"/>
    <s v="0.00"/>
    <s v="YASMG"/>
    <m/>
    <s v="ELIE3"/>
    <s v="8 044 000.00"/>
    <s v="9 652 800.00"/>
    <m/>
    <d v="2026-08-06T00:00:00"/>
    <s v="0000-00-00"/>
    <s v="DAET 13749/13750/13754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14"/>
    <s v="0000-00-00"/>
  </r>
  <r>
    <x v="155"/>
    <s v="EASY NETCOM"/>
    <s v="Travaux filaire"/>
    <x v="326"/>
    <n v="1"/>
    <s v="UN"/>
    <n v="855000"/>
    <m/>
    <n v="855000"/>
    <m/>
    <m/>
    <m/>
    <m/>
    <s v="MGA"/>
    <n v="0"/>
    <x v="3"/>
    <s v="2026-08-06"/>
    <n v="139081"/>
    <m/>
    <m/>
    <s v="1 026 000.00"/>
    <n v="20"/>
    <n v="13"/>
    <m/>
    <s v="PRICTRL"/>
    <s v="True"/>
    <s v="DTG"/>
    <s v="2026-DT-102001"/>
    <s v="DTG-DSTC-INST1"/>
    <s v="NA"/>
    <m/>
    <n v="0"/>
    <s v="0.00"/>
    <s v="YASMG"/>
    <m/>
    <s v="ELIE3"/>
    <s v="8 044 000.00"/>
    <s v="9 652 800.00"/>
    <m/>
    <d v="2026-08-06T00:00:00"/>
    <s v="0000-00-00"/>
    <s v="DAET 13749/13750/13754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13"/>
    <s v="0000-00-00"/>
  </r>
  <r>
    <x v="155"/>
    <s v="EASY NETCOM"/>
    <s v="Travaux filaire"/>
    <x v="327"/>
    <n v="1"/>
    <s v="UN"/>
    <n v="883000"/>
    <m/>
    <n v="883000"/>
    <m/>
    <m/>
    <m/>
    <m/>
    <s v="MGA"/>
    <n v="0"/>
    <x v="3"/>
    <s v="2026-08-06"/>
    <n v="139081"/>
    <m/>
    <m/>
    <s v="1 059 600.00"/>
    <n v="20"/>
    <n v="1"/>
    <m/>
    <s v="PRICTRL"/>
    <s v="True"/>
    <s v="DTG"/>
    <s v="2026-DT-102001"/>
    <s v="DTG-DSTC-INST1"/>
    <s v="NA"/>
    <m/>
    <n v="1"/>
    <s v="883 000.00"/>
    <s v="YASMG"/>
    <m/>
    <s v="ELIE3"/>
    <s v="8 044 000.00"/>
    <s v="9 652 800.00"/>
    <m/>
    <d v="2026-08-06T00:00:00"/>
    <s v="0000-00-00"/>
    <s v="DAET 13749/13750/13754"/>
    <s v="YASSIE"/>
    <s v="YASSIE"/>
    <s v="C500"/>
    <s v="2026-DT-102001"/>
    <s v="DTG-DSTC-INST1"/>
    <s v="STD"/>
    <m/>
    <m/>
    <s v="L"/>
    <s v="E"/>
    <s v="ANDRIAMANANTSOA Elie"/>
    <s v="RASAMOELINA Haritsoa Oliva"/>
    <m/>
    <n v="22417"/>
    <s v="C500"/>
    <n v="2053"/>
    <n v="1"/>
    <s v="0000-00-00"/>
  </r>
  <r>
    <x v="155"/>
    <s v="EASY NETCOM"/>
    <s v="Travaux filaire"/>
    <x v="328"/>
    <n v="1"/>
    <s v="UN"/>
    <n v="928000"/>
    <m/>
    <n v="928000"/>
    <m/>
    <m/>
    <m/>
    <m/>
    <s v="MGA"/>
    <n v="0"/>
    <x v="3"/>
    <s v="2026-08-06"/>
    <n v="139081"/>
    <m/>
    <m/>
    <s v="1 113 600.00"/>
    <n v="20"/>
    <n v="12"/>
    <m/>
    <s v="PRICTRL"/>
    <s v="True"/>
    <s v="DTG"/>
    <s v="2026-DT-102001"/>
    <s v="DTG-DSTC-INST1"/>
    <s v="NA"/>
    <m/>
    <n v="0"/>
    <s v="0.00"/>
    <s v="YASMG"/>
    <m/>
    <s v="ELIE3"/>
    <s v="8 044 000.00"/>
    <s v="9 652 800.00"/>
    <m/>
    <d v="2026-08-06T00:00:00"/>
    <s v="0000-00-00"/>
    <s v="DAET 13749/13750/13754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12"/>
    <s v="0000-00-00"/>
  </r>
  <r>
    <x v="156"/>
    <s v="EASY NETCOM"/>
    <s v="Travaux filaire"/>
    <x v="329"/>
    <n v="1"/>
    <s v="UN"/>
    <n v="5000"/>
    <m/>
    <n v="5000"/>
    <m/>
    <m/>
    <m/>
    <m/>
    <s v="MGA"/>
    <n v="0"/>
    <x v="3"/>
    <s v="2026-08-06"/>
    <n v="139079"/>
    <m/>
    <m/>
    <s v="6 000.00"/>
    <n v="20"/>
    <n v="34"/>
    <m/>
    <s v="PRICTRL"/>
    <s v="True"/>
    <s v="DTG"/>
    <s v="2026-DT-102001"/>
    <s v="DTG-DSTC-INST1"/>
    <s v="NA"/>
    <m/>
    <n v="0"/>
    <s v="0.00"/>
    <s v="YASMG"/>
    <m/>
    <s v="ELIE3"/>
    <s v="12 891 900.00"/>
    <s v="15 470 280.00"/>
    <m/>
    <d v="2026-08-06T00:00:00"/>
    <s v="0000-00-00"/>
    <s v="DAET 13731/13730/13746/13751/13802/13747/13752/13803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34"/>
    <s v="0000-00-00"/>
  </r>
  <r>
    <x v="156"/>
    <s v="EASY NETCOM"/>
    <s v="Travaux filaire"/>
    <x v="330"/>
    <n v="1"/>
    <s v="UN"/>
    <n v="40000"/>
    <m/>
    <n v="40000"/>
    <m/>
    <m/>
    <m/>
    <m/>
    <s v="MGA"/>
    <n v="0"/>
    <x v="3"/>
    <s v="2026-08-06"/>
    <n v="139079"/>
    <m/>
    <m/>
    <s v="48 000.00"/>
    <n v="20"/>
    <n v="33"/>
    <m/>
    <s v="PRICTRL"/>
    <s v="True"/>
    <s v="DTG"/>
    <s v="2026-DT-102001"/>
    <s v="DTG-DSTC-INST1"/>
    <s v="NA"/>
    <m/>
    <n v="0"/>
    <s v="0.00"/>
    <s v="YASMG"/>
    <m/>
    <s v="ELIE3"/>
    <s v="12 891 900.00"/>
    <s v="15 470 280.00"/>
    <m/>
    <d v="2026-08-06T00:00:00"/>
    <s v="0000-00-00"/>
    <s v="DAET 13731/13730/13746/13751/13802/13747/13752/13803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33"/>
    <s v="0000-00-00"/>
  </r>
  <r>
    <x v="156"/>
    <s v="EASY NETCOM"/>
    <s v="Travaux filaire"/>
    <x v="331"/>
    <n v="1"/>
    <s v="UN"/>
    <n v="50000"/>
    <m/>
    <n v="50000"/>
    <m/>
    <m/>
    <m/>
    <m/>
    <s v="MGA"/>
    <n v="0"/>
    <x v="3"/>
    <s v="2026-08-06"/>
    <n v="139079"/>
    <m/>
    <m/>
    <s v="60 000.00"/>
    <n v="20"/>
    <n v="32"/>
    <m/>
    <s v="PRICTRL"/>
    <s v="True"/>
    <s v="DTG"/>
    <s v="2026-DT-102001"/>
    <s v="DTG-DSTC-INST1"/>
    <s v="NA"/>
    <m/>
    <n v="0"/>
    <s v="0.00"/>
    <s v="YASMG"/>
    <m/>
    <s v="ELIE3"/>
    <s v="12 891 900.00"/>
    <s v="15 470 280.00"/>
    <m/>
    <d v="2026-08-06T00:00:00"/>
    <s v="0000-00-00"/>
    <s v="DAET 13731/13730/13746/13751/13802/13747/13752/13803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32"/>
    <s v="0000-00-00"/>
  </r>
  <r>
    <x v="156"/>
    <s v="EASY NETCOM"/>
    <s v="Travaux filaire"/>
    <x v="332"/>
    <n v="1"/>
    <s v="UN"/>
    <n v="70000"/>
    <m/>
    <n v="70000"/>
    <m/>
    <m/>
    <m/>
    <m/>
    <s v="MGA"/>
    <n v="0"/>
    <x v="3"/>
    <s v="2026-08-06"/>
    <n v="139079"/>
    <m/>
    <m/>
    <s v="84 000.00"/>
    <n v="20"/>
    <n v="31"/>
    <m/>
    <s v="PRICTRL"/>
    <s v="True"/>
    <s v="DTG"/>
    <s v="2026-DT-102001"/>
    <s v="DTG-DSTC-INST1"/>
    <s v="NA"/>
    <m/>
    <n v="0"/>
    <s v="0.00"/>
    <s v="YASMG"/>
    <m/>
    <s v="ELIE3"/>
    <s v="12 891 900.00"/>
    <s v="15 470 280.00"/>
    <m/>
    <d v="2026-08-06T00:00:00"/>
    <s v="0000-00-00"/>
    <s v="DAET 13731/13730/13746/13751/13802/13747/13752/13803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31"/>
    <s v="0000-00-00"/>
  </r>
  <r>
    <x v="156"/>
    <s v="EASY NETCOM"/>
    <s v="Travaux filaire"/>
    <x v="333"/>
    <n v="1"/>
    <s v="UN"/>
    <n v="80000"/>
    <m/>
    <n v="80000"/>
    <m/>
    <m/>
    <m/>
    <m/>
    <s v="MGA"/>
    <n v="0"/>
    <x v="3"/>
    <s v="2026-08-06"/>
    <n v="139079"/>
    <m/>
    <m/>
    <s v="96 000.00"/>
    <n v="20"/>
    <n v="28"/>
    <m/>
    <s v="PRICTRL"/>
    <s v="True"/>
    <s v="DTG"/>
    <s v="2026-DT-102001"/>
    <s v="DTG-DSTC-INST1"/>
    <s v="NA"/>
    <m/>
    <n v="0"/>
    <s v="0.00"/>
    <s v="YASMG"/>
    <m/>
    <s v="ELIE3"/>
    <s v="12 891 900.00"/>
    <s v="15 470 280.00"/>
    <m/>
    <d v="2026-08-06T00:00:00"/>
    <s v="0000-00-00"/>
    <s v="DAET 13731/13730/13746/13751/13802/13747/13752/13803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28"/>
    <s v="0000-00-00"/>
  </r>
  <r>
    <x v="156"/>
    <s v="EASY NETCOM"/>
    <s v="Travaux filaire"/>
    <x v="334"/>
    <n v="1"/>
    <s v="UN"/>
    <n v="80000"/>
    <m/>
    <n v="80000"/>
    <m/>
    <m/>
    <m/>
    <m/>
    <s v="MGA"/>
    <n v="0"/>
    <x v="3"/>
    <s v="2026-08-06"/>
    <n v="139079"/>
    <m/>
    <m/>
    <s v="96 000.00"/>
    <n v="20"/>
    <n v="29"/>
    <m/>
    <s v="PRICTRL"/>
    <s v="True"/>
    <s v="DTG"/>
    <s v="2026-DT-102001"/>
    <s v="DTG-DSTC-INST1"/>
    <s v="NA"/>
    <m/>
    <n v="0"/>
    <s v="0.00"/>
    <s v="YASMG"/>
    <m/>
    <s v="ELIE3"/>
    <s v="12 891 900.00"/>
    <s v="15 470 280.00"/>
    <m/>
    <d v="2026-08-06T00:00:00"/>
    <s v="0000-00-00"/>
    <s v="DAET 13731/13730/13746/13751/13802/13747/13752/13803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29"/>
    <s v="0000-00-00"/>
  </r>
  <r>
    <x v="156"/>
    <s v="EASY NETCOM"/>
    <s v="Travaux filaire"/>
    <x v="335"/>
    <n v="1"/>
    <s v="UN"/>
    <n v="80000"/>
    <m/>
    <n v="80000"/>
    <m/>
    <m/>
    <m/>
    <m/>
    <s v="MGA"/>
    <n v="0"/>
    <x v="3"/>
    <s v="2026-08-06"/>
    <n v="139079"/>
    <m/>
    <m/>
    <s v="96 000.00"/>
    <n v="20"/>
    <n v="30"/>
    <m/>
    <s v="PRICTRL"/>
    <s v="True"/>
    <s v="DTG"/>
    <s v="2026-DT-102001"/>
    <s v="DTG-DSTC-INST1"/>
    <s v="NA"/>
    <m/>
    <n v="0"/>
    <s v="0.00"/>
    <s v="YASMG"/>
    <m/>
    <s v="ELIE3"/>
    <s v="12 891 900.00"/>
    <s v="15 470 280.00"/>
    <m/>
    <d v="2026-08-06T00:00:00"/>
    <s v="0000-00-00"/>
    <s v="DAET 13731/13730/13746/13751/13802/13747/13752/13803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30"/>
    <s v="0000-00-00"/>
  </r>
  <r>
    <x v="156"/>
    <s v="EASY NETCOM"/>
    <s v="Travaux filaire"/>
    <x v="336"/>
    <n v="1"/>
    <s v="UN"/>
    <n v="100000"/>
    <m/>
    <n v="100000"/>
    <m/>
    <m/>
    <m/>
    <m/>
    <s v="MGA"/>
    <n v="0"/>
    <x v="3"/>
    <s v="2026-08-06"/>
    <n v="139079"/>
    <m/>
    <m/>
    <s v="120 000.00"/>
    <n v="20"/>
    <n v="27"/>
    <m/>
    <s v="PRICTRL"/>
    <s v="True"/>
    <s v="DTG"/>
    <s v="2026-DT-102001"/>
    <s v="DTG-DSTC-INST1"/>
    <s v="NA"/>
    <m/>
    <n v="0"/>
    <s v="0.00"/>
    <s v="YASMG"/>
    <m/>
    <s v="ELIE3"/>
    <s v="12 891 900.00"/>
    <s v="15 470 280.00"/>
    <m/>
    <d v="2026-08-06T00:00:00"/>
    <s v="0000-00-00"/>
    <s v="DAET 13731/13730/13746/13751/13802/13747/13752/13803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27"/>
    <s v="0000-00-00"/>
  </r>
  <r>
    <x v="156"/>
    <s v="EASY NETCOM"/>
    <s v="Travaux filaire"/>
    <x v="337"/>
    <n v="1"/>
    <s v="UN"/>
    <n v="140000"/>
    <m/>
    <n v="140000"/>
    <m/>
    <m/>
    <m/>
    <m/>
    <s v="MGA"/>
    <n v="0"/>
    <x v="3"/>
    <s v="2026-08-06"/>
    <n v="139079"/>
    <m/>
    <m/>
    <s v="168 000.00"/>
    <n v="20"/>
    <n v="3"/>
    <m/>
    <s v="PRICTRL"/>
    <s v="True"/>
    <s v="DTG"/>
    <s v="2026-DT-102001"/>
    <s v="DTG-DSTC-INST1"/>
    <s v="NA"/>
    <m/>
    <n v="0"/>
    <s v="0.00"/>
    <s v="YASMG"/>
    <m/>
    <s v="ELIE3"/>
    <s v="12 891 900.00"/>
    <s v="15 470 280.00"/>
    <m/>
    <d v="2026-08-06T00:00:00"/>
    <s v="0000-00-00"/>
    <s v="DAET 13731/13730/13746/13751/13802/13747/13752/13803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3"/>
    <s v="0000-00-00"/>
  </r>
  <r>
    <x v="156"/>
    <s v="EASY NETCOM"/>
    <s v="Travaux filaire"/>
    <x v="338"/>
    <n v="1"/>
    <s v="UN"/>
    <n v="150000"/>
    <m/>
    <n v="150000"/>
    <m/>
    <m/>
    <m/>
    <m/>
    <s v="MGA"/>
    <n v="0"/>
    <x v="3"/>
    <s v="2026-08-06"/>
    <n v="139079"/>
    <m/>
    <m/>
    <s v="180 000.00"/>
    <n v="20"/>
    <n v="26"/>
    <m/>
    <s v="PRICTRL"/>
    <s v="True"/>
    <s v="DTG"/>
    <s v="2026-DT-102001"/>
    <s v="DTG-DSTC-INST1"/>
    <s v="NA"/>
    <m/>
    <n v="0"/>
    <s v="0.00"/>
    <s v="YASMG"/>
    <m/>
    <s v="ELIE3"/>
    <s v="12 891 900.00"/>
    <s v="15 470 280.00"/>
    <m/>
    <d v="2026-08-06T00:00:00"/>
    <s v="0000-00-00"/>
    <s v="DAET 13731/13730/13746/13751/13802/13747/13752/13803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26"/>
    <s v="0000-00-00"/>
  </r>
  <r>
    <x v="156"/>
    <s v="EASY NETCOM"/>
    <s v="Travaux filaire"/>
    <x v="339"/>
    <n v="1"/>
    <s v="UN"/>
    <n v="160000"/>
    <m/>
    <n v="160000"/>
    <m/>
    <m/>
    <m/>
    <m/>
    <s v="MGA"/>
    <n v="0"/>
    <x v="3"/>
    <s v="2026-08-06"/>
    <n v="139079"/>
    <m/>
    <m/>
    <s v="192 000.00"/>
    <n v="20"/>
    <n v="7"/>
    <m/>
    <s v="PRICTRL"/>
    <s v="True"/>
    <s v="DTG"/>
    <s v="2026-DT-102001"/>
    <s v="DTG-DSTC-INST1"/>
    <s v="NA"/>
    <m/>
    <n v="0"/>
    <s v="0.00"/>
    <s v="YASMG"/>
    <m/>
    <s v="ELIE3"/>
    <s v="12 891 900.00"/>
    <s v="15 470 280.00"/>
    <m/>
    <d v="2026-08-06T00:00:00"/>
    <s v="0000-00-00"/>
    <s v="DAET 13731/13730/13746/13751/13802/13747/13752/13803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7"/>
    <s v="0000-00-00"/>
  </r>
  <r>
    <x v="156"/>
    <s v="EASY NETCOM"/>
    <s v="Travaux filaire"/>
    <x v="340"/>
    <n v="1"/>
    <s v="UN"/>
    <n v="160000"/>
    <m/>
    <n v="160000"/>
    <m/>
    <m/>
    <m/>
    <m/>
    <s v="MGA"/>
    <n v="0"/>
    <x v="3"/>
    <s v="2026-08-06"/>
    <n v="139079"/>
    <m/>
    <m/>
    <s v="192 000.00"/>
    <n v="20"/>
    <n v="25"/>
    <m/>
    <s v="PRICTRL"/>
    <s v="True"/>
    <s v="DTG"/>
    <s v="2026-DT-102001"/>
    <s v="DTG-DSTC-INST1"/>
    <s v="NA"/>
    <m/>
    <n v="0"/>
    <s v="0.00"/>
    <s v="YASMG"/>
    <m/>
    <s v="ELIE3"/>
    <s v="12 891 900.00"/>
    <s v="15 470 280.00"/>
    <m/>
    <d v="2026-08-06T00:00:00"/>
    <s v="0000-00-00"/>
    <s v="DAET 13731/13730/13746/13751/13802/13747/13752/13803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25"/>
    <s v="0000-00-00"/>
  </r>
  <r>
    <x v="156"/>
    <s v="EASY NETCOM"/>
    <s v="Travaux filaire"/>
    <x v="341"/>
    <n v="1"/>
    <s v="UN"/>
    <n v="167500"/>
    <m/>
    <n v="167500"/>
    <m/>
    <m/>
    <m/>
    <m/>
    <s v="MGA"/>
    <n v="0"/>
    <x v="3"/>
    <s v="2026-08-06"/>
    <n v="139079"/>
    <m/>
    <m/>
    <s v="201 000.00"/>
    <n v="20"/>
    <n v="24"/>
    <m/>
    <s v="PRICTRL"/>
    <s v="True"/>
    <s v="DTG"/>
    <s v="2026-DT-102001"/>
    <s v="DTG-DSTC-INST1"/>
    <s v="NA"/>
    <m/>
    <n v="0"/>
    <s v="0.00"/>
    <s v="YASMG"/>
    <m/>
    <s v="ELIE3"/>
    <s v="12 891 900.00"/>
    <s v="15 470 280.00"/>
    <m/>
    <d v="2026-08-06T00:00:00"/>
    <s v="0000-00-00"/>
    <s v="DAET 13731/13730/13746/13751/13802/13747/13752/13803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24"/>
    <s v="0000-00-00"/>
  </r>
  <r>
    <x v="156"/>
    <s v="EASY NETCOM"/>
    <s v="Travaux filaire"/>
    <x v="342"/>
    <n v="1"/>
    <s v="UN"/>
    <n v="174000"/>
    <m/>
    <n v="174000"/>
    <m/>
    <m/>
    <m/>
    <m/>
    <s v="MGA"/>
    <n v="0"/>
    <x v="3"/>
    <s v="2026-08-06"/>
    <n v="139079"/>
    <m/>
    <m/>
    <s v="208 800.00"/>
    <n v="20"/>
    <n v="23"/>
    <m/>
    <s v="PRICTRL"/>
    <s v="True"/>
    <s v="DTG"/>
    <s v="2026-DT-102001"/>
    <s v="DTG-DSTC-INST1"/>
    <s v="NA"/>
    <m/>
    <n v="0"/>
    <s v="0.00"/>
    <s v="YASMG"/>
    <m/>
    <s v="ELIE3"/>
    <s v="12 891 900.00"/>
    <s v="15 470 280.00"/>
    <m/>
    <d v="2026-08-06T00:00:00"/>
    <s v="0000-00-00"/>
    <s v="DAET 13731/13730/13746/13751/13802/13747/13752/13803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23"/>
    <s v="0000-00-00"/>
  </r>
  <r>
    <x v="156"/>
    <s v="EASY NETCOM"/>
    <s v="Travaux filaire"/>
    <x v="343"/>
    <n v="1"/>
    <s v="UN"/>
    <n v="175000"/>
    <m/>
    <n v="175000"/>
    <m/>
    <m/>
    <m/>
    <m/>
    <s v="MGA"/>
    <n v="0"/>
    <x v="3"/>
    <s v="2026-08-06"/>
    <n v="139079"/>
    <m/>
    <m/>
    <s v="210 000.00"/>
    <n v="20"/>
    <n v="22"/>
    <m/>
    <s v="PRICTRL"/>
    <s v="True"/>
    <s v="DTG"/>
    <s v="2026-DT-102001"/>
    <s v="DTG-DSTC-INST1"/>
    <s v="NA"/>
    <m/>
    <n v="0"/>
    <s v="0.00"/>
    <s v="YASMG"/>
    <m/>
    <s v="ELIE3"/>
    <s v="12 891 900.00"/>
    <s v="15 470 280.00"/>
    <m/>
    <d v="2026-08-06T00:00:00"/>
    <s v="0000-00-00"/>
    <s v="DAET 13731/13730/13746/13751/13802/13747/13752/13803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22"/>
    <s v="0000-00-00"/>
  </r>
  <r>
    <x v="156"/>
    <s v="EASY NETCOM"/>
    <s v="Travaux filaire"/>
    <x v="344"/>
    <n v="1"/>
    <s v="UN"/>
    <n v="185000"/>
    <m/>
    <n v="185000"/>
    <m/>
    <m/>
    <m/>
    <m/>
    <s v="MGA"/>
    <n v="0"/>
    <x v="3"/>
    <s v="2026-08-06"/>
    <n v="139079"/>
    <m/>
    <m/>
    <s v="222 000.00"/>
    <n v="20"/>
    <n v="21"/>
    <m/>
    <s v="PRICTRL"/>
    <s v="True"/>
    <s v="DTG"/>
    <s v="2026-DT-102001"/>
    <s v="DTG-DSTC-INST1"/>
    <s v="NA"/>
    <m/>
    <n v="0"/>
    <s v="0.00"/>
    <s v="YASMG"/>
    <m/>
    <s v="ELIE3"/>
    <s v="12 891 900.00"/>
    <s v="15 470 280.00"/>
    <m/>
    <d v="2026-08-06T00:00:00"/>
    <s v="0000-00-00"/>
    <s v="DAET 13731/13730/13746/13751/13802/13747/13752/13803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21"/>
    <s v="0000-00-00"/>
  </r>
  <r>
    <x v="156"/>
    <s v="EASY NETCOM"/>
    <s v="Travaux filaire"/>
    <x v="345"/>
    <n v="1"/>
    <s v="UN"/>
    <n v="205000"/>
    <m/>
    <n v="205000"/>
    <m/>
    <m/>
    <m/>
    <m/>
    <s v="MGA"/>
    <n v="0"/>
    <x v="3"/>
    <s v="2026-08-06"/>
    <n v="139079"/>
    <m/>
    <m/>
    <s v="246 000.00"/>
    <n v="20"/>
    <n v="20"/>
    <m/>
    <s v="PRICTRL"/>
    <s v="True"/>
    <s v="DTG"/>
    <s v="2026-DT-102001"/>
    <s v="DTG-DSTC-INST1"/>
    <s v="NA"/>
    <m/>
    <n v="0"/>
    <s v="0.00"/>
    <s v="YASMG"/>
    <m/>
    <s v="ELIE3"/>
    <s v="12 891 900.00"/>
    <s v="15 470 280.00"/>
    <m/>
    <d v="2026-08-06T00:00:00"/>
    <s v="0000-00-00"/>
    <s v="DAET 13731/13730/13746/13751/13802/13747/13752/13803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20"/>
    <s v="0000-00-00"/>
  </r>
  <r>
    <x v="156"/>
    <s v="EASY NETCOM"/>
    <s v="Travaux filaire"/>
    <x v="346"/>
    <n v="1"/>
    <s v="UN"/>
    <n v="210000"/>
    <m/>
    <n v="210000"/>
    <m/>
    <m/>
    <m/>
    <m/>
    <s v="MGA"/>
    <n v="0"/>
    <x v="3"/>
    <s v="2026-08-06"/>
    <n v="139079"/>
    <m/>
    <m/>
    <s v="252 000.00"/>
    <n v="20"/>
    <n v="18"/>
    <m/>
    <s v="PRICTRL"/>
    <s v="True"/>
    <s v="DTG"/>
    <s v="2026-DT-102001"/>
    <s v="DTG-DSTC-INST1"/>
    <s v="NA"/>
    <m/>
    <n v="0"/>
    <s v="0.00"/>
    <s v="YASMG"/>
    <m/>
    <s v="ELIE3"/>
    <s v="12 891 900.00"/>
    <s v="15 470 280.00"/>
    <m/>
    <d v="2026-08-06T00:00:00"/>
    <s v="0000-00-00"/>
    <s v="DAET 13731/13730/13746/13751/13802/13747/13752/13803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18"/>
    <s v="0000-00-00"/>
  </r>
  <r>
    <x v="156"/>
    <s v="EASY NETCOM"/>
    <s v="Travaux filaire"/>
    <x v="347"/>
    <n v="1"/>
    <s v="UN"/>
    <n v="210000"/>
    <m/>
    <n v="210000"/>
    <m/>
    <m/>
    <m/>
    <m/>
    <s v="MGA"/>
    <n v="0"/>
    <x v="3"/>
    <s v="2026-08-06"/>
    <n v="139079"/>
    <m/>
    <m/>
    <s v="252 000.00"/>
    <n v="20"/>
    <n v="19"/>
    <m/>
    <s v="PRICTRL"/>
    <s v="True"/>
    <s v="DTG"/>
    <s v="2026-DT-102001"/>
    <s v="DTG-DSTC-INST1"/>
    <s v="NA"/>
    <m/>
    <n v="0"/>
    <s v="0.00"/>
    <s v="YASMG"/>
    <m/>
    <s v="ELIE3"/>
    <s v="12 891 900.00"/>
    <s v="15 470 280.00"/>
    <m/>
    <d v="2026-08-06T00:00:00"/>
    <s v="0000-00-00"/>
    <s v="DAET 13731/13730/13746/13751/13802/13747/13752/13803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19"/>
    <s v="0000-00-00"/>
  </r>
  <r>
    <x v="156"/>
    <s v="EASY NETCOM"/>
    <s v="Travaux filaire"/>
    <x v="348"/>
    <n v="1"/>
    <s v="UN"/>
    <n v="250000"/>
    <m/>
    <n v="250000"/>
    <m/>
    <m/>
    <m/>
    <m/>
    <s v="MGA"/>
    <n v="0"/>
    <x v="3"/>
    <s v="2026-08-06"/>
    <n v="139079"/>
    <m/>
    <m/>
    <s v="300 000.00"/>
    <n v="20"/>
    <n v="17"/>
    <m/>
    <s v="PRICTRL"/>
    <s v="True"/>
    <s v="DTG"/>
    <s v="2026-DT-102001"/>
    <s v="DTG-DSTC-INST1"/>
    <s v="NA"/>
    <m/>
    <n v="0"/>
    <s v="0.00"/>
    <s v="YASMG"/>
    <m/>
    <s v="ELIE3"/>
    <s v="12 891 900.00"/>
    <s v="15 470 280.00"/>
    <m/>
    <d v="2026-08-06T00:00:00"/>
    <s v="0000-00-00"/>
    <s v="DAET 13731/13730/13746/13751/13802/13747/13752/13803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17"/>
    <s v="0000-00-00"/>
  </r>
  <r>
    <x v="156"/>
    <s v="EASY NETCOM"/>
    <s v="Travaux filaire"/>
    <x v="349"/>
    <n v="1"/>
    <s v="UN"/>
    <n v="255000"/>
    <m/>
    <n v="255000"/>
    <m/>
    <m/>
    <m/>
    <m/>
    <s v="MGA"/>
    <n v="0"/>
    <x v="3"/>
    <s v="2026-08-06"/>
    <n v="139079"/>
    <m/>
    <m/>
    <s v="306 000.00"/>
    <n v="20"/>
    <n v="15"/>
    <m/>
    <s v="PRICTRL"/>
    <s v="True"/>
    <s v="DTG"/>
    <s v="2026-DT-102001"/>
    <s v="DTG-DSTC-INST1"/>
    <s v="NA"/>
    <m/>
    <n v="0"/>
    <s v="0.00"/>
    <s v="YASMG"/>
    <m/>
    <s v="ELIE3"/>
    <s v="12 891 900.00"/>
    <s v="15 470 280.00"/>
    <m/>
    <d v="2026-08-06T00:00:00"/>
    <s v="0000-00-00"/>
    <s v="DAET 13731/13730/13746/13751/13802/13747/13752/13803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15"/>
    <s v="0000-00-00"/>
  </r>
  <r>
    <x v="156"/>
    <s v="EASY NETCOM"/>
    <s v="Travaux filaire"/>
    <x v="350"/>
    <n v="1"/>
    <s v="UN"/>
    <n v="255000"/>
    <m/>
    <n v="255000"/>
    <m/>
    <m/>
    <m/>
    <m/>
    <s v="MGA"/>
    <n v="0"/>
    <x v="3"/>
    <s v="2026-08-06"/>
    <n v="139079"/>
    <m/>
    <m/>
    <s v="306 000.00"/>
    <n v="20"/>
    <n v="16"/>
    <m/>
    <s v="PRICTRL"/>
    <s v="True"/>
    <s v="DTG"/>
    <s v="2026-DT-102001"/>
    <s v="DTG-DSTC-INST1"/>
    <s v="NA"/>
    <m/>
    <n v="0"/>
    <s v="0.00"/>
    <s v="YASMG"/>
    <m/>
    <s v="ELIE3"/>
    <s v="12 891 900.00"/>
    <s v="15 470 280.00"/>
    <m/>
    <d v="2026-08-06T00:00:00"/>
    <s v="0000-00-00"/>
    <s v="DAET 13731/13730/13746/13751/13802/13747/13752/13803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16"/>
    <s v="0000-00-00"/>
  </r>
  <r>
    <x v="156"/>
    <s v="EASY NETCOM"/>
    <s v="Travaux filaire"/>
    <x v="351"/>
    <n v="1"/>
    <s v="UN"/>
    <n v="265000"/>
    <m/>
    <n v="265000"/>
    <m/>
    <m/>
    <m/>
    <m/>
    <s v="MGA"/>
    <n v="0"/>
    <x v="3"/>
    <s v="2026-08-06"/>
    <n v="139079"/>
    <m/>
    <m/>
    <s v="318 000.00"/>
    <n v="20"/>
    <n v="14"/>
    <m/>
    <s v="PRICTRL"/>
    <s v="True"/>
    <s v="DTG"/>
    <s v="2026-DT-102001"/>
    <s v="DTG-DSTC-INST1"/>
    <s v="NA"/>
    <m/>
    <n v="0"/>
    <s v="0.00"/>
    <s v="YASMG"/>
    <m/>
    <s v="ELIE3"/>
    <s v="12 891 900.00"/>
    <s v="15 470 280.00"/>
    <m/>
    <d v="2026-08-06T00:00:00"/>
    <s v="0000-00-00"/>
    <s v="DAET 13731/13730/13746/13751/13802/13747/13752/13803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14"/>
    <s v="0000-00-00"/>
  </r>
  <r>
    <x v="156"/>
    <s v="EASY NETCOM"/>
    <s v="Travaux filaire"/>
    <x v="352"/>
    <n v="1"/>
    <s v="UN"/>
    <n v="270000"/>
    <m/>
    <n v="270000"/>
    <m/>
    <m/>
    <m/>
    <m/>
    <s v="MGA"/>
    <n v="0"/>
    <x v="3"/>
    <s v="2026-08-06"/>
    <n v="139079"/>
    <m/>
    <m/>
    <s v="324 000.00"/>
    <n v="20"/>
    <n v="13"/>
    <m/>
    <s v="PRICTRL"/>
    <s v="True"/>
    <s v="DTG"/>
    <s v="2026-DT-102001"/>
    <s v="DTG-DSTC-INST1"/>
    <s v="NA"/>
    <m/>
    <n v="0"/>
    <s v="0.00"/>
    <s v="YASMG"/>
    <m/>
    <s v="ELIE3"/>
    <s v="12 891 900.00"/>
    <s v="15 470 280.00"/>
    <m/>
    <d v="2026-08-06T00:00:00"/>
    <s v="0000-00-00"/>
    <s v="DAET 13731/13730/13746/13751/13802/13747/13752/13803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13"/>
    <s v="0000-00-00"/>
  </r>
  <r>
    <x v="156"/>
    <s v="EASY NETCOM"/>
    <s v="Travaux filaire"/>
    <x v="353"/>
    <n v="1"/>
    <s v="UN"/>
    <n v="320000"/>
    <m/>
    <n v="320000"/>
    <m/>
    <m/>
    <m/>
    <m/>
    <s v="MGA"/>
    <n v="0"/>
    <x v="3"/>
    <s v="2026-08-06"/>
    <n v="139079"/>
    <m/>
    <m/>
    <s v="384 000.00"/>
    <n v="20"/>
    <n v="12"/>
    <m/>
    <s v="PRICTRL"/>
    <s v="True"/>
    <s v="DTG"/>
    <s v="2026-DT-102001"/>
    <s v="DTG-DSTC-INST1"/>
    <s v="NA"/>
    <m/>
    <n v="0"/>
    <s v="0.00"/>
    <s v="YASMG"/>
    <m/>
    <s v="ELIE3"/>
    <s v="12 891 900.00"/>
    <s v="15 470 280.00"/>
    <m/>
    <d v="2026-08-06T00:00:00"/>
    <s v="0000-00-00"/>
    <s v="DAET 13731/13730/13746/13751/13802/13747/13752/13803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12"/>
    <s v="0000-00-00"/>
  </r>
  <r>
    <x v="156"/>
    <s v="EASY NETCOM"/>
    <s v="Travaux filaire"/>
    <x v="354"/>
    <n v="1"/>
    <s v="UN"/>
    <n v="385000"/>
    <m/>
    <n v="385000"/>
    <m/>
    <m/>
    <m/>
    <m/>
    <s v="MGA"/>
    <n v="0"/>
    <x v="3"/>
    <s v="2026-08-06"/>
    <n v="139079"/>
    <m/>
    <m/>
    <s v="462 000.00"/>
    <n v="20"/>
    <n v="2"/>
    <m/>
    <s v="PRICTRL"/>
    <s v="True"/>
    <s v="DTG"/>
    <s v="2026-DT-102001"/>
    <s v="DTG-DSTC-INST1"/>
    <s v="NA"/>
    <m/>
    <n v="0"/>
    <s v="0.00"/>
    <s v="YASMG"/>
    <m/>
    <s v="ELIE3"/>
    <s v="12 891 900.00"/>
    <s v="15 470 280.00"/>
    <m/>
    <d v="2026-08-06T00:00:00"/>
    <s v="0000-00-00"/>
    <s v="DAET 13731/13730/13746/13751/13802/13747/13752/13803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2"/>
    <s v="0000-00-00"/>
  </r>
  <r>
    <x v="156"/>
    <s v="EASY NETCOM"/>
    <s v="Travaux filaire"/>
    <x v="355"/>
    <n v="1"/>
    <s v="UN"/>
    <n v="440000"/>
    <m/>
    <n v="440000"/>
    <m/>
    <m/>
    <m/>
    <m/>
    <s v="MGA"/>
    <n v="0"/>
    <x v="3"/>
    <s v="2026-08-06"/>
    <n v="139079"/>
    <m/>
    <m/>
    <s v="528 000.00"/>
    <n v="20"/>
    <n v="1"/>
    <m/>
    <s v="PRICTRL"/>
    <s v="True"/>
    <s v="DTG"/>
    <s v="2026-DT-102001"/>
    <s v="DTG-DSTC-INST1"/>
    <s v="NA"/>
    <m/>
    <n v="1"/>
    <s v="440 000.00"/>
    <s v="YASMG"/>
    <m/>
    <s v="ELIE3"/>
    <s v="12 891 900.00"/>
    <s v="15 470 280.00"/>
    <m/>
    <d v="2026-08-06T00:00:00"/>
    <s v="0000-00-00"/>
    <s v="DAET 13731/13730/13746/13751/13802/13747/13752/13803"/>
    <s v="YASSIE"/>
    <s v="YASSIE"/>
    <s v="C500"/>
    <s v="2026-DT-102001"/>
    <s v="DTG-DSTC-INST1"/>
    <s v="STD"/>
    <m/>
    <m/>
    <s v="L"/>
    <s v="E"/>
    <s v="ANDRIAMANANTSOA Elie"/>
    <s v="RASAMOELINA Haritsoa Oliva"/>
    <m/>
    <n v="22417"/>
    <s v="C500"/>
    <n v="2053"/>
    <n v="1"/>
    <s v="0000-00-00"/>
  </r>
  <r>
    <x v="156"/>
    <s v="EASY NETCOM"/>
    <s v="Travaux filaire"/>
    <x v="356"/>
    <n v="1"/>
    <s v="UN"/>
    <n v="470000"/>
    <m/>
    <n v="470000"/>
    <m/>
    <m/>
    <m/>
    <m/>
    <s v="MGA"/>
    <n v="0"/>
    <x v="3"/>
    <s v="2026-08-06"/>
    <n v="139079"/>
    <m/>
    <m/>
    <s v="564 000.00"/>
    <n v="20"/>
    <n v="6"/>
    <m/>
    <s v="PRICTRL"/>
    <s v="True"/>
    <s v="DTG"/>
    <s v="2026-DT-102001"/>
    <s v="DTG-DSTC-INST1"/>
    <s v="NA"/>
    <m/>
    <n v="0"/>
    <s v="0.00"/>
    <s v="YASMG"/>
    <m/>
    <s v="ELIE3"/>
    <s v="12 891 900.00"/>
    <s v="15 470 280.00"/>
    <m/>
    <d v="2026-08-06T00:00:00"/>
    <s v="0000-00-00"/>
    <s v="DAET 13731/13730/13746/13751/13802/13747/13752/13803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6"/>
    <s v="0000-00-00"/>
  </r>
  <r>
    <x v="156"/>
    <s v="EASY NETCOM"/>
    <s v="Travaux filaire"/>
    <x v="357"/>
    <n v="1"/>
    <s v="UN"/>
    <n v="530400"/>
    <m/>
    <n v="530400"/>
    <m/>
    <m/>
    <m/>
    <m/>
    <s v="MGA"/>
    <n v="0"/>
    <x v="3"/>
    <s v="2026-08-06"/>
    <n v="139079"/>
    <m/>
    <m/>
    <s v="636 480.00"/>
    <n v="20"/>
    <n v="11"/>
    <m/>
    <s v="PRICTRL"/>
    <s v="True"/>
    <s v="DTG"/>
    <s v="2026-DT-102001"/>
    <s v="DTG-DSTC-INST1"/>
    <s v="NA"/>
    <m/>
    <n v="0"/>
    <s v="0.00"/>
    <s v="YASMG"/>
    <m/>
    <s v="ELIE3"/>
    <s v="12 891 900.00"/>
    <s v="15 470 280.00"/>
    <m/>
    <d v="2026-08-06T00:00:00"/>
    <s v="0000-00-00"/>
    <s v="DAET 13731/13730/13746/13751/13802/13747/13752/13803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11"/>
    <s v="0000-00-00"/>
  </r>
  <r>
    <x v="156"/>
    <s v="EASY NETCOM"/>
    <s v="Travaux filaire"/>
    <x v="358"/>
    <n v="1"/>
    <s v="UN"/>
    <n v="720000"/>
    <m/>
    <n v="720000"/>
    <m/>
    <m/>
    <m/>
    <m/>
    <s v="MGA"/>
    <n v="0"/>
    <x v="3"/>
    <s v="2026-08-06"/>
    <n v="139079"/>
    <m/>
    <m/>
    <s v="864 000.00"/>
    <n v="20"/>
    <n v="10"/>
    <m/>
    <s v="PRICTRL"/>
    <s v="True"/>
    <s v="DTG"/>
    <s v="2026-DT-102001"/>
    <s v="DTG-DSTC-INST1"/>
    <s v="NA"/>
    <m/>
    <n v="0"/>
    <s v="0.00"/>
    <s v="YASMG"/>
    <m/>
    <s v="ELIE3"/>
    <s v="12 891 900.00"/>
    <s v="15 470 280.00"/>
    <m/>
    <d v="2026-08-06T00:00:00"/>
    <s v="0000-00-00"/>
    <s v="DAET 13731/13730/13746/13751/13802/13747/13752/13803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10"/>
    <s v="0000-00-00"/>
  </r>
  <r>
    <x v="156"/>
    <s v="EASY NETCOM"/>
    <s v="Travaux filaire"/>
    <x v="359"/>
    <n v="1"/>
    <s v="UN"/>
    <n v="850000"/>
    <m/>
    <n v="850000"/>
    <m/>
    <m/>
    <m/>
    <m/>
    <s v="MGA"/>
    <n v="0"/>
    <x v="3"/>
    <s v="2026-08-06"/>
    <n v="139079"/>
    <m/>
    <m/>
    <s v="1 020 000.00"/>
    <n v="20"/>
    <n v="9"/>
    <m/>
    <s v="PRICTRL"/>
    <s v="True"/>
    <s v="DTG"/>
    <s v="2026-DT-102001"/>
    <s v="DTG-DSTC-INST1"/>
    <s v="NA"/>
    <m/>
    <n v="0"/>
    <s v="0.00"/>
    <s v="YASMG"/>
    <m/>
    <s v="ELIE3"/>
    <s v="12 891 900.00"/>
    <s v="15 470 280.00"/>
    <m/>
    <d v="2026-08-06T00:00:00"/>
    <s v="0000-00-00"/>
    <s v="DAET 13731/13730/13746/13751/13802/13747/13752/13803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9"/>
    <s v="0000-00-00"/>
  </r>
  <r>
    <x v="156"/>
    <s v="EASY NETCOM"/>
    <s v="Travaux filaire"/>
    <x v="360"/>
    <n v="1"/>
    <s v="UN"/>
    <n v="1370000"/>
    <m/>
    <n v="1370000"/>
    <m/>
    <m/>
    <m/>
    <m/>
    <s v="MGA"/>
    <n v="0"/>
    <x v="3"/>
    <s v="2026-08-06"/>
    <n v="139079"/>
    <m/>
    <m/>
    <s v="1 644 000.00"/>
    <n v="20"/>
    <n v="5"/>
    <m/>
    <s v="PRICTRL"/>
    <s v="True"/>
    <s v="DTG"/>
    <s v="2026-DT-102001"/>
    <s v="DTG-DSTC-INST1"/>
    <s v="NA"/>
    <m/>
    <n v="0"/>
    <s v="0.00"/>
    <s v="YASMG"/>
    <m/>
    <s v="ELIE3"/>
    <s v="12 891 900.00"/>
    <s v="15 470 280.00"/>
    <m/>
    <d v="2026-08-06T00:00:00"/>
    <s v="0000-00-00"/>
    <s v="DAET 13731/13730/13746/13751/13802/13747/13752/13803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5"/>
    <s v="0000-00-00"/>
  </r>
  <r>
    <x v="156"/>
    <s v="EASY NETCOM"/>
    <s v="Travaux filaire"/>
    <x v="361"/>
    <n v="1"/>
    <s v="UN"/>
    <n v="1870000"/>
    <m/>
    <n v="1870000"/>
    <m/>
    <m/>
    <m/>
    <m/>
    <s v="MGA"/>
    <n v="0"/>
    <x v="3"/>
    <s v="2026-08-06"/>
    <n v="139079"/>
    <m/>
    <m/>
    <s v="2 244 000.00"/>
    <n v="20"/>
    <n v="8"/>
    <m/>
    <s v="PRICTRL"/>
    <s v="True"/>
    <s v="DTG"/>
    <s v="2026-DT-102001"/>
    <s v="DTG-DSTC-INST1"/>
    <s v="NA"/>
    <m/>
    <n v="0"/>
    <s v="0.00"/>
    <s v="YASMG"/>
    <m/>
    <s v="ELIE3"/>
    <s v="12 891 900.00"/>
    <s v="15 470 280.00"/>
    <m/>
    <d v="2026-08-06T00:00:00"/>
    <s v="0000-00-00"/>
    <s v="DAET 13731/13730/13746/13751/13802/13747/13752/13803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8"/>
    <s v="0000-00-00"/>
  </r>
  <r>
    <x v="156"/>
    <s v="EASY NETCOM"/>
    <s v="Travaux filaire"/>
    <x v="362"/>
    <n v="1"/>
    <s v="UN"/>
    <n v="2200000"/>
    <m/>
    <n v="2200000"/>
    <m/>
    <m/>
    <m/>
    <m/>
    <s v="MGA"/>
    <n v="0"/>
    <x v="3"/>
    <s v="2026-08-06"/>
    <n v="139079"/>
    <m/>
    <m/>
    <s v="2 640 000.00"/>
    <n v="20"/>
    <n v="4"/>
    <m/>
    <s v="PRICTRL"/>
    <s v="True"/>
    <s v="DTG"/>
    <s v="2026-DT-102001"/>
    <s v="DTG-DSTC-INST1"/>
    <s v="NA"/>
    <m/>
    <n v="0"/>
    <s v="0.00"/>
    <s v="YASMG"/>
    <m/>
    <s v="ELIE3"/>
    <s v="12 891 900.00"/>
    <s v="15 470 280.00"/>
    <m/>
    <d v="2026-08-06T00:00:00"/>
    <s v="0000-00-00"/>
    <s v="DAET 13731/13730/13746/13751/13802/13747/13752/13803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4"/>
    <s v="0000-00-00"/>
  </r>
  <r>
    <x v="157"/>
    <s v="SOCIETE MUNICIPALE DE GESTION DIGITALE"/>
    <s v="DROIT D ABONNEMENT"/>
    <x v="363"/>
    <n v="14"/>
    <s v="UN"/>
    <n v="1050000"/>
    <m/>
    <n v="14700000"/>
    <m/>
    <m/>
    <m/>
    <m/>
    <s v="MGA"/>
    <n v="0"/>
    <x v="3"/>
    <s v="2026-08-06"/>
    <n v="139457"/>
    <m/>
    <m/>
    <s v="14 700 000.00"/>
    <n v="0"/>
    <n v="1"/>
    <m/>
    <s v="EEEELEC"/>
    <s v="True"/>
    <s v="DG"/>
    <s v="E250_DJU"/>
    <s v="DG-DJUR"/>
    <s v="NA"/>
    <m/>
    <n v="14"/>
    <s v="14 700 000.00"/>
    <s v="YASMG"/>
    <m/>
    <s v="NADIA7"/>
    <s v="14 700 000.00"/>
    <s v="14 700 000.00"/>
    <s v="F"/>
    <d v="2026-08-06T00:00:00"/>
    <s v="0000-00-00"/>
    <m/>
    <s v="YASSIE"/>
    <s v="YASSIE"/>
    <s v="C400"/>
    <s v="E250_DJU"/>
    <s v="DG-DJUR"/>
    <s v="STD"/>
    <m/>
    <m/>
    <s v="E"/>
    <s v="E"/>
    <s v="RAVONINJATOVO Nadia"/>
    <s v="RAKOTONIRINA Hasy"/>
    <m/>
    <n v="2782"/>
    <s v="C400"/>
    <n v="3140"/>
    <n v="1"/>
    <s v="2026-08-06"/>
  </r>
  <r>
    <x v="158"/>
    <s v="ECO FUSION"/>
    <s v="HABILLAGE DIVERSE"/>
    <x v="364"/>
    <n v="3"/>
    <s v="UN"/>
    <n v="3650873"/>
    <m/>
    <n v="10952619"/>
    <m/>
    <m/>
    <m/>
    <m/>
    <s v="MGA"/>
    <n v="0"/>
    <x v="4"/>
    <s v="2026-08-07"/>
    <n v="139451"/>
    <m/>
    <m/>
    <s v="10 952 619.00"/>
    <n v="0"/>
    <n v="1"/>
    <m/>
    <s v="FRNPAPF"/>
    <s v="True"/>
    <s v="DCG"/>
    <s v="2026-COFI"/>
    <s v="DCG-DVI"/>
    <s v="NA"/>
    <m/>
    <n v="3"/>
    <s v="10 952 619.00"/>
    <s v="YASMG"/>
    <m/>
    <s v="FELANA13"/>
    <s v="10 952 619.00"/>
    <s v="10 952 619.00"/>
    <m/>
    <d v="2026-08-07T00:00:00"/>
    <s v="0000-00-00"/>
    <s v="HABILLAGE VOITURE"/>
    <s v="YASSIE"/>
    <s v="YASSIE"/>
    <s v="C104"/>
    <s v="2026-COFI"/>
    <s v="DCG-DVI"/>
    <s v="STD"/>
    <m/>
    <m/>
    <s v="E"/>
    <s v="E"/>
    <s v="Felana RARIVOSON"/>
    <s v="RAZAFINDRAHAGA Setra"/>
    <m/>
    <n v="3443"/>
    <s v="C104"/>
    <n v="1136"/>
    <n v="1"/>
    <s v="2026-08-06"/>
  </r>
  <r>
    <x v="159"/>
    <s v="CFAO MOBILITY MADAGASCAR"/>
    <s v="ENTRETIEN ET REPARATION VEHICULE  Y COMPRIS PIECES DE RECHAN"/>
    <x v="365"/>
    <n v="1"/>
    <s v="UN"/>
    <n v="345000"/>
    <m/>
    <n v="345000"/>
    <m/>
    <m/>
    <m/>
    <m/>
    <s v="MGA"/>
    <n v="0"/>
    <x v="4"/>
    <s v="2026-08-07"/>
    <n v="139463"/>
    <m/>
    <m/>
    <s v="414 000.00"/>
    <n v="20"/>
    <n v="1"/>
    <m/>
    <s v="PRMVEHI"/>
    <s v="True"/>
    <s v="DCG"/>
    <s v="E222_DCG"/>
    <s v="DCG-SHS"/>
    <s v="NA"/>
    <m/>
    <n v="1"/>
    <s v="345 000.00"/>
    <s v="YASMG"/>
    <m/>
    <s v="FELANA13"/>
    <s v="345 000.00"/>
    <s v="414 000.00"/>
    <s v="F"/>
    <d v="2026-08-07T00:00:00"/>
    <s v="0000-00-00"/>
    <s v="DEPANNAGE CAMION"/>
    <s v="YASSIE"/>
    <s v="YASSIE"/>
    <s v="C100"/>
    <s v="E222_DCG"/>
    <s v="DCG-SHS"/>
    <s v="STD"/>
    <m/>
    <m/>
    <s v="E"/>
    <s v="E"/>
    <s v="Felana RARIVOSON"/>
    <s v="RAZAFINDRAHAGA Setra"/>
    <m/>
    <n v="1185"/>
    <s v="C100"/>
    <n v="123"/>
    <n v="1"/>
    <s v="2026-08-06"/>
  </r>
  <r>
    <x v="160"/>
    <s v="LCS CONSULTING"/>
    <s v="PRESTATION ANIMATEUR"/>
    <x v="366"/>
    <n v="1"/>
    <s v="PIE"/>
    <n v="1494800"/>
    <m/>
    <n v="1494800"/>
    <m/>
    <m/>
    <m/>
    <m/>
    <s v="MGA"/>
    <n v="0"/>
    <x v="4"/>
    <s v="2026-08-07"/>
    <n v="139464"/>
    <m/>
    <m/>
    <s v="1 793 760.00"/>
    <n v="20"/>
    <n v="3"/>
    <m/>
    <s v="PRICTRL"/>
    <s v="True"/>
    <s v="DCG"/>
    <s v="E214_DCG"/>
    <s v="DCG-SHS"/>
    <s v="NA"/>
    <m/>
    <n v="1"/>
    <s v="1 494 800.00"/>
    <s v="YASMG"/>
    <m/>
    <s v="FELANA13"/>
    <s v="239 561 700.00"/>
    <s v="287 474 040.00"/>
    <s v="F"/>
    <d v="2026-08-07T00:00:00"/>
    <s v="0000-00-00"/>
    <s v="SALAIRE CDV &amp; AR &amp; ARM"/>
    <s v="YASSIE"/>
    <s v="YASSIE"/>
    <s v="C100"/>
    <s v="E214_DCG"/>
    <s v="DCG-SHS"/>
    <s v="STD"/>
    <m/>
    <m/>
    <s v="E"/>
    <s v="E"/>
    <s v="Felana RARIVOSON"/>
    <s v="RAZAFINDRAHAGA Setra"/>
    <m/>
    <n v="11530"/>
    <s v="C100"/>
    <n v="2490"/>
    <n v="3"/>
    <s v="2026-08-06"/>
  </r>
  <r>
    <x v="160"/>
    <s v="LCS CONSULTING"/>
    <s v="PRESTATION ANIMATEUR"/>
    <x v="367"/>
    <n v="1"/>
    <s v="PIE"/>
    <n v="14583400"/>
    <m/>
    <n v="14583400"/>
    <m/>
    <m/>
    <m/>
    <m/>
    <s v="MGA"/>
    <n v="0"/>
    <x v="4"/>
    <s v="2026-08-07"/>
    <n v="139464"/>
    <m/>
    <m/>
    <s v="17 500 080.00"/>
    <n v="20"/>
    <n v="1"/>
    <m/>
    <s v="PRICTRL"/>
    <s v="True"/>
    <s v="DCG"/>
    <s v="E214_DCG"/>
    <s v="DCG-SHS"/>
    <s v="NA"/>
    <m/>
    <n v="1"/>
    <s v="14 583 400.00"/>
    <s v="YASMG"/>
    <m/>
    <s v="FELANA13"/>
    <s v="239 561 700.00"/>
    <s v="287 474 040.00"/>
    <s v="F"/>
    <d v="2026-08-07T00:00:00"/>
    <s v="0000-00-00"/>
    <s v="SALAIRE CDV &amp; AR &amp; ARM"/>
    <s v="YASSIE"/>
    <s v="YASSIE"/>
    <s v="C100"/>
    <s v="E214_DCG"/>
    <s v="DCG-SHS"/>
    <s v="STD"/>
    <m/>
    <m/>
    <s v="E"/>
    <s v="E"/>
    <s v="Felana RARIVOSON"/>
    <s v="RAZAFINDRAHAGA Setra"/>
    <m/>
    <n v="11530"/>
    <s v="C100"/>
    <n v="2490"/>
    <n v="1"/>
    <s v="2026-08-06"/>
  </r>
  <r>
    <x v="160"/>
    <s v="LCS CONSULTING"/>
    <s v="PRESTATION ANIMATEUR"/>
    <x v="368"/>
    <n v="1"/>
    <s v="PIE"/>
    <n v="223483500"/>
    <m/>
    <n v="223483500"/>
    <m/>
    <m/>
    <m/>
    <m/>
    <s v="MGA"/>
    <n v="0"/>
    <x v="4"/>
    <s v="2026-08-07"/>
    <n v="139464"/>
    <m/>
    <m/>
    <s v="268 180 200.00"/>
    <n v="20"/>
    <n v="2"/>
    <m/>
    <s v="PRICTRL"/>
    <s v="True"/>
    <s v="DCG"/>
    <s v="E214_DCG"/>
    <s v="DCG-SHS"/>
    <s v="NA"/>
    <m/>
    <n v="1"/>
    <s v="223 483 500.00"/>
    <s v="YASMG"/>
    <m/>
    <s v="FELANA13"/>
    <s v="239 561 700.00"/>
    <s v="287 474 040.00"/>
    <s v="F"/>
    <d v="2026-08-07T00:00:00"/>
    <s v="0000-00-00"/>
    <s v="SALAIRE CDV &amp; AR &amp; ARM"/>
    <s v="YASSIE"/>
    <s v="YASSIE"/>
    <s v="C100"/>
    <s v="E214_DCG"/>
    <s v="DCG-SHS"/>
    <s v="STD"/>
    <m/>
    <m/>
    <s v="E"/>
    <s v="E"/>
    <s v="Felana RARIVOSON"/>
    <s v="RAZAFINDRAHAGA Setra"/>
    <m/>
    <n v="11530"/>
    <s v="C100"/>
    <n v="2490"/>
    <n v="2"/>
    <s v="2026-08-06"/>
  </r>
  <r>
    <x v="161"/>
    <s v="PRIMA CE SARLU"/>
    <s v="Travaux filaire"/>
    <x v="369"/>
    <n v="1"/>
    <s v="UN"/>
    <n v="70000"/>
    <m/>
    <n v="70000"/>
    <m/>
    <m/>
    <m/>
    <m/>
    <s v="MGA"/>
    <n v="0"/>
    <x v="4"/>
    <s v="2026-08-07"/>
    <n v="139100"/>
    <m/>
    <m/>
    <s v="84 000.00"/>
    <n v="20"/>
    <n v="2"/>
    <m/>
    <s v="PRICTRL"/>
    <s v="True"/>
    <s v="DTG"/>
    <s v="2026-DT-102001"/>
    <s v="DTG-DSTC-INST1"/>
    <s v="NA"/>
    <m/>
    <n v="0"/>
    <s v="0.00"/>
    <s v="YASMG"/>
    <m/>
    <s v="ELIE3"/>
    <s v="12 009 000.00"/>
    <s v="14 410 800.00"/>
    <m/>
    <d v="2026-08-07T00:00:00"/>
    <s v="0000-00-00"/>
    <s v="DAET 13735/13756/13807/13736/13737/13739/13808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633"/>
    <n v="2"/>
    <s v="0000-00-00"/>
  </r>
  <r>
    <x v="161"/>
    <s v="PRIMA CE SARLU"/>
    <s v="Travaux filaire"/>
    <x v="370"/>
    <n v="1"/>
    <s v="UN"/>
    <n v="70000"/>
    <m/>
    <n v="70000"/>
    <m/>
    <m/>
    <m/>
    <m/>
    <s v="MGA"/>
    <n v="0"/>
    <x v="4"/>
    <s v="2026-08-07"/>
    <n v="139100"/>
    <m/>
    <m/>
    <s v="84 000.00"/>
    <n v="20"/>
    <n v="3"/>
    <m/>
    <s v="PRICTRL"/>
    <s v="True"/>
    <s v="DTG"/>
    <s v="2026-DT-102001"/>
    <s v="DTG-DSTC-INST1"/>
    <s v="NA"/>
    <m/>
    <n v="0"/>
    <s v="0.00"/>
    <s v="YASMG"/>
    <m/>
    <s v="ELIE3"/>
    <s v="12 009 000.00"/>
    <s v="14 410 800.00"/>
    <m/>
    <d v="2026-08-07T00:00:00"/>
    <s v="0000-00-00"/>
    <s v="DAET 13735/13756/13807/13736/13737/13739/13808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633"/>
    <n v="3"/>
    <s v="0000-00-00"/>
  </r>
  <r>
    <x v="161"/>
    <s v="PRIMA CE SARLU"/>
    <s v="Travaux filaire"/>
    <x v="371"/>
    <n v="1"/>
    <s v="UN"/>
    <n v="80000"/>
    <m/>
    <n v="80000"/>
    <m/>
    <m/>
    <m/>
    <m/>
    <s v="MGA"/>
    <n v="0"/>
    <x v="4"/>
    <s v="2026-08-07"/>
    <n v="139100"/>
    <m/>
    <m/>
    <s v="96 000.00"/>
    <n v="20"/>
    <n v="1"/>
    <m/>
    <s v="PRICTRL"/>
    <s v="True"/>
    <s v="DTG"/>
    <s v="2026-DT-102001"/>
    <s v="DTG-DSTC-INST1"/>
    <s v="NA"/>
    <m/>
    <n v="1"/>
    <s v="80 000.00"/>
    <s v="YASMG"/>
    <m/>
    <s v="ELIE3"/>
    <s v="12 009 000.00"/>
    <s v="14 410 800.00"/>
    <m/>
    <d v="2026-08-07T00:00:00"/>
    <s v="0000-00-00"/>
    <s v="DAET 13735/13756/13807/13736/13737/13739/13808"/>
    <s v="YASSIE"/>
    <s v="YASSIE"/>
    <s v="C500"/>
    <s v="2026-DT-102001"/>
    <s v="DTG-DSTC-INST1"/>
    <s v="STD"/>
    <m/>
    <m/>
    <s v="L"/>
    <s v="E"/>
    <s v="ANDRIAMANANTSOA Elie"/>
    <s v="RASAMOELINA Haritsoa Oliva"/>
    <m/>
    <n v="22417"/>
    <s v="C500"/>
    <n v="2633"/>
    <n v="1"/>
    <s v="0000-00-00"/>
  </r>
  <r>
    <x v="161"/>
    <s v="PRIMA CE SARLU"/>
    <s v="Travaux filaire"/>
    <x v="372"/>
    <n v="1"/>
    <s v="UN"/>
    <n v="80000"/>
    <m/>
    <n v="80000"/>
    <m/>
    <m/>
    <m/>
    <m/>
    <s v="MGA"/>
    <n v="0"/>
    <x v="4"/>
    <s v="2026-08-07"/>
    <n v="139100"/>
    <m/>
    <m/>
    <s v="96 000.00"/>
    <n v="20"/>
    <n v="4"/>
    <m/>
    <s v="PRICTRL"/>
    <s v="True"/>
    <s v="DTG"/>
    <s v="2026-DT-102001"/>
    <s v="DTG-DSTC-INST1"/>
    <s v="NA"/>
    <m/>
    <n v="0"/>
    <s v="0.00"/>
    <s v="YASMG"/>
    <m/>
    <s v="ELIE3"/>
    <s v="12 009 000.00"/>
    <s v="14 410 800.00"/>
    <m/>
    <d v="2026-08-07T00:00:00"/>
    <s v="0000-00-00"/>
    <s v="DAET 13735/13756/13807/13736/13737/13739/13808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633"/>
    <n v="4"/>
    <s v="0000-00-00"/>
  </r>
  <r>
    <x v="161"/>
    <s v="PRIMA CE SARLU"/>
    <s v="Travaux filaire"/>
    <x v="373"/>
    <n v="1"/>
    <s v="UN"/>
    <n v="150000"/>
    <m/>
    <n v="150000"/>
    <m/>
    <m/>
    <m/>
    <m/>
    <s v="MGA"/>
    <n v="0"/>
    <x v="4"/>
    <s v="2026-08-07"/>
    <n v="139100"/>
    <m/>
    <m/>
    <s v="180 000.00"/>
    <n v="20"/>
    <n v="10"/>
    <m/>
    <s v="PRICTRL"/>
    <s v="True"/>
    <s v="DTG"/>
    <s v="2026-DT-102001"/>
    <s v="DTG-DSTC-INST1"/>
    <s v="NA"/>
    <m/>
    <n v="0"/>
    <s v="0.00"/>
    <s v="YASMG"/>
    <m/>
    <s v="ELIE3"/>
    <s v="12 009 000.00"/>
    <s v="14 410 800.00"/>
    <m/>
    <d v="2026-08-07T00:00:00"/>
    <s v="0000-00-00"/>
    <s v="DAET 13735/13756/13807/13736/13737/13739/13808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633"/>
    <n v="10"/>
    <s v="0000-00-00"/>
  </r>
  <r>
    <x v="161"/>
    <s v="PRIMA CE SARLU"/>
    <s v="Travaux filaire"/>
    <x v="374"/>
    <n v="1"/>
    <s v="UN"/>
    <n v="162000"/>
    <m/>
    <n v="162000"/>
    <m/>
    <m/>
    <m/>
    <m/>
    <s v="MGA"/>
    <n v="0"/>
    <x v="4"/>
    <s v="2026-08-07"/>
    <n v="139100"/>
    <m/>
    <m/>
    <s v="194 400.00"/>
    <n v="20"/>
    <n v="15"/>
    <m/>
    <s v="PRICTRL"/>
    <s v="True"/>
    <s v="DTG"/>
    <s v="2026-DT-102001"/>
    <s v="DTG-DSTC-INST1"/>
    <s v="NA"/>
    <m/>
    <n v="0"/>
    <s v="0.00"/>
    <s v="YASMG"/>
    <m/>
    <s v="ELIE3"/>
    <s v="12 009 000.00"/>
    <s v="14 410 800.00"/>
    <m/>
    <d v="2026-08-07T00:00:00"/>
    <s v="0000-00-00"/>
    <s v="DAET 13735/13756/13807/13736/13737/13739/13808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633"/>
    <n v="15"/>
    <s v="0000-00-00"/>
  </r>
  <r>
    <x v="161"/>
    <s v="PRIMA CE SARLU"/>
    <s v="Travaux filaire"/>
    <x v="375"/>
    <n v="1"/>
    <s v="UN"/>
    <n v="168000"/>
    <m/>
    <n v="168000"/>
    <m/>
    <m/>
    <m/>
    <m/>
    <s v="MGA"/>
    <n v="0"/>
    <x v="4"/>
    <s v="2026-08-07"/>
    <n v="139100"/>
    <m/>
    <m/>
    <s v="201 600.00"/>
    <n v="20"/>
    <n v="9"/>
    <m/>
    <s v="PRICTRL"/>
    <s v="True"/>
    <s v="DTG"/>
    <s v="2026-DT-102001"/>
    <s v="DTG-DSTC-INST1"/>
    <s v="NA"/>
    <m/>
    <n v="0"/>
    <s v="0.00"/>
    <s v="YASMG"/>
    <m/>
    <s v="ELIE3"/>
    <s v="12 009 000.00"/>
    <s v="14 410 800.00"/>
    <m/>
    <d v="2026-08-07T00:00:00"/>
    <s v="0000-00-00"/>
    <s v="DAET 13735/13756/13807/13736/13737/13739/13808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633"/>
    <n v="9"/>
    <s v="0000-00-00"/>
  </r>
  <r>
    <x v="161"/>
    <s v="PRIMA CE SARLU"/>
    <s v="Travaux filaire"/>
    <x v="376"/>
    <n v="1"/>
    <s v="UN"/>
    <n v="213000"/>
    <m/>
    <n v="213000"/>
    <m/>
    <m/>
    <m/>
    <m/>
    <s v="MGA"/>
    <n v="0"/>
    <x v="4"/>
    <s v="2026-08-07"/>
    <n v="139100"/>
    <m/>
    <m/>
    <s v="255 600.00"/>
    <n v="20"/>
    <n v="14"/>
    <m/>
    <s v="PRICTRL"/>
    <s v="True"/>
    <s v="DTG"/>
    <s v="2026-DT-102001"/>
    <s v="DTG-DSTC-INST1"/>
    <s v="NA"/>
    <m/>
    <n v="0"/>
    <s v="0.00"/>
    <s v="YASMG"/>
    <m/>
    <s v="ELIE3"/>
    <s v="12 009 000.00"/>
    <s v="14 410 800.00"/>
    <m/>
    <d v="2026-08-07T00:00:00"/>
    <s v="0000-00-00"/>
    <s v="DAET 13735/13756/13807/13736/13737/13739/13808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633"/>
    <n v="14"/>
    <s v="0000-00-00"/>
  </r>
  <r>
    <x v="161"/>
    <s v="PRIMA CE SARLU"/>
    <s v="Travaux filaire"/>
    <x v="377"/>
    <n v="1"/>
    <s v="UN"/>
    <n v="400000"/>
    <m/>
    <n v="400000"/>
    <m/>
    <m/>
    <m/>
    <m/>
    <s v="MGA"/>
    <n v="0"/>
    <x v="4"/>
    <s v="2026-08-07"/>
    <n v="139100"/>
    <m/>
    <m/>
    <s v="480 000.00"/>
    <n v="20"/>
    <n v="6"/>
    <m/>
    <s v="PRICTRL"/>
    <s v="True"/>
    <s v="DTG"/>
    <s v="2026-DT-102001"/>
    <s v="DTG-DSTC-INST1"/>
    <s v="NA"/>
    <m/>
    <n v="0"/>
    <s v="0.00"/>
    <s v="YASMG"/>
    <m/>
    <s v="ELIE3"/>
    <s v="12 009 000.00"/>
    <s v="14 410 800.00"/>
    <m/>
    <d v="2026-08-07T00:00:00"/>
    <s v="0000-00-00"/>
    <s v="DAET 13735/13756/13807/13736/13737/13739/13808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633"/>
    <n v="6"/>
    <s v="0000-00-00"/>
  </r>
  <r>
    <x v="161"/>
    <s v="PRIMA CE SARLU"/>
    <s v="Travaux filaire"/>
    <x v="378"/>
    <n v="1"/>
    <s v="UN"/>
    <n v="430000"/>
    <m/>
    <n v="430000"/>
    <m/>
    <m/>
    <m/>
    <m/>
    <s v="MGA"/>
    <n v="0"/>
    <x v="4"/>
    <s v="2026-08-07"/>
    <n v="139100"/>
    <m/>
    <m/>
    <s v="516 000.00"/>
    <n v="20"/>
    <n v="5"/>
    <m/>
    <s v="PRICTRL"/>
    <s v="True"/>
    <s v="DTG"/>
    <s v="2026-DT-102001"/>
    <s v="DTG-DSTC-INST1"/>
    <s v="NA"/>
    <m/>
    <n v="0"/>
    <s v="0.00"/>
    <s v="YASMG"/>
    <m/>
    <s v="ELIE3"/>
    <s v="12 009 000.00"/>
    <s v="14 410 800.00"/>
    <m/>
    <d v="2026-08-07T00:00:00"/>
    <s v="0000-00-00"/>
    <s v="DAET 13735/13756/13807/13736/13737/13739/13808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633"/>
    <n v="5"/>
    <s v="0000-00-00"/>
  </r>
  <r>
    <x v="161"/>
    <s v="PRIMA CE SARLU"/>
    <s v="Travaux filaire"/>
    <x v="379"/>
    <n v="1"/>
    <s v="UN"/>
    <n v="465000"/>
    <m/>
    <n v="465000"/>
    <m/>
    <m/>
    <m/>
    <m/>
    <s v="MGA"/>
    <n v="0"/>
    <x v="4"/>
    <s v="2026-08-07"/>
    <n v="139100"/>
    <m/>
    <m/>
    <s v="558 000.00"/>
    <n v="20"/>
    <n v="13"/>
    <m/>
    <s v="PRICTRL"/>
    <s v="True"/>
    <s v="DTG"/>
    <s v="2026-DT-102001"/>
    <s v="DTG-DSTC-INST1"/>
    <s v="NA"/>
    <m/>
    <n v="0"/>
    <s v="0.00"/>
    <s v="YASMG"/>
    <m/>
    <s v="ELIE3"/>
    <s v="12 009 000.00"/>
    <s v="14 410 800.00"/>
    <m/>
    <d v="2026-08-07T00:00:00"/>
    <s v="0000-00-00"/>
    <s v="DAET 13735/13756/13807/13736/13737/13739/13808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633"/>
    <n v="13"/>
    <s v="0000-00-00"/>
  </r>
  <r>
    <x v="161"/>
    <s v="PRIMA CE SARLU"/>
    <s v="Travaux filaire"/>
    <x v="380"/>
    <n v="1"/>
    <s v="UN"/>
    <n v="600000"/>
    <m/>
    <n v="600000"/>
    <m/>
    <m/>
    <m/>
    <m/>
    <s v="MGA"/>
    <n v="0"/>
    <x v="4"/>
    <s v="2026-08-07"/>
    <n v="139100"/>
    <m/>
    <m/>
    <s v="720 000.00"/>
    <n v="20"/>
    <n v="12"/>
    <m/>
    <s v="PRICTRL"/>
    <s v="True"/>
    <s v="DTG"/>
    <s v="2026-DT-102001"/>
    <s v="DTG-DSTC-INST1"/>
    <s v="NA"/>
    <m/>
    <n v="0"/>
    <s v="0.00"/>
    <s v="YASMG"/>
    <m/>
    <s v="ELIE3"/>
    <s v="12 009 000.00"/>
    <s v="14 410 800.00"/>
    <m/>
    <d v="2026-08-07T00:00:00"/>
    <s v="0000-00-00"/>
    <s v="DAET 13735/13756/13807/13736/13737/13739/13808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633"/>
    <n v="12"/>
    <s v="0000-00-00"/>
  </r>
  <r>
    <x v="161"/>
    <s v="PRIMA CE SARLU"/>
    <s v="Travaux filaire"/>
    <x v="381"/>
    <n v="1"/>
    <s v="UN"/>
    <n v="665000"/>
    <m/>
    <n v="665000"/>
    <m/>
    <m/>
    <m/>
    <m/>
    <s v="MGA"/>
    <n v="0"/>
    <x v="4"/>
    <s v="2026-08-07"/>
    <n v="139100"/>
    <m/>
    <m/>
    <s v="798 000.00"/>
    <n v="20"/>
    <n v="8"/>
    <m/>
    <s v="PRICTRL"/>
    <s v="True"/>
    <s v="DTG"/>
    <s v="2026-DT-102001"/>
    <s v="DTG-DSTC-INST1"/>
    <s v="NA"/>
    <m/>
    <n v="0"/>
    <s v="0.00"/>
    <s v="YASMG"/>
    <m/>
    <s v="ELIE3"/>
    <s v="12 009 000.00"/>
    <s v="14 410 800.00"/>
    <m/>
    <d v="2026-08-07T00:00:00"/>
    <s v="0000-00-00"/>
    <s v="DAET 13735/13756/13807/13736/13737/13739/13808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633"/>
    <n v="8"/>
    <s v="0000-00-00"/>
  </r>
  <r>
    <x v="161"/>
    <s v="PRIMA CE SARLU"/>
    <s v="Travaux filaire"/>
    <x v="382"/>
    <n v="1"/>
    <s v="UN"/>
    <n v="2842000"/>
    <m/>
    <n v="2842000"/>
    <m/>
    <m/>
    <m/>
    <m/>
    <s v="MGA"/>
    <n v="0"/>
    <x v="4"/>
    <s v="2026-08-07"/>
    <n v="139100"/>
    <m/>
    <m/>
    <s v="3 410 400.00"/>
    <n v="20"/>
    <n v="7"/>
    <m/>
    <s v="PRICTRL"/>
    <s v="True"/>
    <s v="DTG"/>
    <s v="2026-DT-102001"/>
    <s v="DTG-DSTC-INST1"/>
    <s v="NA"/>
    <m/>
    <n v="0"/>
    <s v="0.00"/>
    <s v="YASMG"/>
    <m/>
    <s v="ELIE3"/>
    <s v="12 009 000.00"/>
    <s v="14 410 800.00"/>
    <m/>
    <d v="2026-08-07T00:00:00"/>
    <s v="0000-00-00"/>
    <s v="DAET 13735/13756/13807/13736/13737/13739/13808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633"/>
    <n v="7"/>
    <s v="0000-00-00"/>
  </r>
  <r>
    <x v="161"/>
    <s v="PRIMA CE SARLU"/>
    <s v="Travaux filaire"/>
    <x v="383"/>
    <n v="1"/>
    <s v="UN"/>
    <n v="5614000"/>
    <m/>
    <n v="5614000"/>
    <m/>
    <m/>
    <m/>
    <m/>
    <s v="MGA"/>
    <n v="0"/>
    <x v="4"/>
    <s v="2026-08-07"/>
    <n v="139100"/>
    <m/>
    <m/>
    <s v="6 736 800.00"/>
    <n v="20"/>
    <n v="11"/>
    <m/>
    <s v="PRICTRL"/>
    <s v="True"/>
    <s v="DTG"/>
    <s v="2026-DT-102001"/>
    <s v="DTG-DSTC-INST1"/>
    <s v="NA"/>
    <m/>
    <n v="0"/>
    <s v="0.00"/>
    <s v="YASMG"/>
    <m/>
    <s v="ELIE3"/>
    <s v="12 009 000.00"/>
    <s v="14 410 800.00"/>
    <m/>
    <d v="2026-08-07T00:00:00"/>
    <s v="0000-00-00"/>
    <s v="DAET 13735/13756/13807/13736/13737/13739/13808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633"/>
    <n v="11"/>
    <s v="0000-00-00"/>
  </r>
  <r>
    <x v="162"/>
    <s v="EASY NETCOM"/>
    <s v="Travaux filaire"/>
    <x v="384"/>
    <n v="1"/>
    <s v="UN"/>
    <n v="10000"/>
    <m/>
    <n v="10000"/>
    <m/>
    <m/>
    <m/>
    <m/>
    <s v="MGA"/>
    <n v="0"/>
    <x v="4"/>
    <s v="2026-08-07"/>
    <n v="139082"/>
    <m/>
    <m/>
    <s v="12 000.00"/>
    <n v="20"/>
    <n v="36"/>
    <m/>
    <s v="PRICTRL"/>
    <s v="True"/>
    <s v="DTG"/>
    <s v="2026-DT-102001"/>
    <s v="DTG-DSTC-INST1"/>
    <s v="NA"/>
    <m/>
    <n v="0"/>
    <s v="0.00"/>
    <s v="YASMG"/>
    <m/>
    <s v="ELIE3"/>
    <s v="11 961 900.00"/>
    <s v="14 354 280.00"/>
    <m/>
    <d v="2026-08-07T00:00:00"/>
    <s v="0000-00-00"/>
    <s v="DAET 13801/13805/13734/13755/13806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36"/>
    <s v="0000-00-00"/>
  </r>
  <r>
    <x v="162"/>
    <s v="EASY NETCOM"/>
    <s v="Travaux filaire"/>
    <x v="385"/>
    <n v="1"/>
    <s v="UN"/>
    <n v="20000"/>
    <m/>
    <n v="20000"/>
    <m/>
    <m/>
    <m/>
    <m/>
    <s v="MGA"/>
    <n v="0"/>
    <x v="4"/>
    <s v="2026-08-07"/>
    <n v="139082"/>
    <m/>
    <m/>
    <s v="24 000.00"/>
    <n v="20"/>
    <n v="35"/>
    <m/>
    <s v="PRICTRL"/>
    <s v="True"/>
    <s v="DTG"/>
    <s v="2026-DT-102001"/>
    <s v="DTG-DSTC-INST1"/>
    <s v="NA"/>
    <m/>
    <n v="0"/>
    <s v="0.00"/>
    <s v="YASMG"/>
    <m/>
    <s v="ELIE3"/>
    <s v="11 961 900.00"/>
    <s v="14 354 280.00"/>
    <m/>
    <d v="2026-08-07T00:00:00"/>
    <s v="0000-00-00"/>
    <s v="DAET 13801/13805/13734/13755/13806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35"/>
    <s v="0000-00-00"/>
  </r>
  <r>
    <x v="162"/>
    <s v="EASY NETCOM"/>
    <s v="Travaux filaire"/>
    <x v="386"/>
    <n v="1"/>
    <s v="UN"/>
    <n v="32500"/>
    <m/>
    <n v="32500"/>
    <m/>
    <m/>
    <m/>
    <m/>
    <s v="MGA"/>
    <n v="0"/>
    <x v="4"/>
    <s v="2026-08-07"/>
    <n v="139082"/>
    <m/>
    <m/>
    <s v="39 000.00"/>
    <n v="20"/>
    <n v="34"/>
    <m/>
    <s v="PRICTRL"/>
    <s v="True"/>
    <s v="DTG"/>
    <s v="2026-DT-102001"/>
    <s v="DTG-DSTC-INST1"/>
    <s v="NA"/>
    <m/>
    <n v="0"/>
    <s v="0.00"/>
    <s v="YASMG"/>
    <m/>
    <s v="ELIE3"/>
    <s v="11 961 900.00"/>
    <s v="14 354 280.00"/>
    <m/>
    <d v="2026-08-07T00:00:00"/>
    <s v="0000-00-00"/>
    <s v="DAET 13801/13805/13734/13755/13806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34"/>
    <s v="0000-00-00"/>
  </r>
  <r>
    <x v="162"/>
    <s v="EASY NETCOM"/>
    <s v="Travaux filaire"/>
    <x v="387"/>
    <n v="1"/>
    <s v="UN"/>
    <n v="33500"/>
    <m/>
    <n v="33500"/>
    <m/>
    <m/>
    <m/>
    <m/>
    <s v="MGA"/>
    <n v="0"/>
    <x v="4"/>
    <s v="2026-08-07"/>
    <n v="139082"/>
    <m/>
    <m/>
    <s v="40 200.00"/>
    <n v="20"/>
    <n v="33"/>
    <m/>
    <s v="PRICTRL"/>
    <s v="True"/>
    <s v="DTG"/>
    <s v="2026-DT-102001"/>
    <s v="DTG-DSTC-INST1"/>
    <s v="NA"/>
    <m/>
    <n v="0"/>
    <s v="0.00"/>
    <s v="YASMG"/>
    <m/>
    <s v="ELIE3"/>
    <s v="11 961 900.00"/>
    <s v="14 354 280.00"/>
    <m/>
    <d v="2026-08-07T00:00:00"/>
    <s v="0000-00-00"/>
    <s v="DAET 13801/13805/13734/13755/13806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33"/>
    <s v="0000-00-00"/>
  </r>
  <r>
    <x v="162"/>
    <s v="EASY NETCOM"/>
    <s v="Travaux filaire"/>
    <x v="388"/>
    <n v="1"/>
    <s v="UN"/>
    <n v="60000"/>
    <m/>
    <n v="60000"/>
    <m/>
    <m/>
    <m/>
    <m/>
    <s v="MGA"/>
    <n v="0"/>
    <x v="4"/>
    <s v="2026-08-07"/>
    <n v="139082"/>
    <m/>
    <m/>
    <s v="72 000.00"/>
    <n v="20"/>
    <n v="32"/>
    <m/>
    <s v="PRICTRL"/>
    <s v="True"/>
    <s v="DTG"/>
    <s v="2026-DT-102001"/>
    <s v="DTG-DSTC-INST1"/>
    <s v="NA"/>
    <m/>
    <n v="0"/>
    <s v="0.00"/>
    <s v="YASMG"/>
    <m/>
    <s v="ELIE3"/>
    <s v="11 961 900.00"/>
    <s v="14 354 280.00"/>
    <m/>
    <d v="2026-08-07T00:00:00"/>
    <s v="0000-00-00"/>
    <s v="DAET 13801/13805/13734/13755/13806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32"/>
    <s v="0000-00-00"/>
  </r>
  <r>
    <x v="162"/>
    <s v="EASY NETCOM"/>
    <s v="Travaux filaire"/>
    <x v="389"/>
    <n v="1"/>
    <s v="UN"/>
    <n v="60000"/>
    <m/>
    <n v="60000"/>
    <m/>
    <m/>
    <m/>
    <m/>
    <s v="MGA"/>
    <n v="0"/>
    <x v="4"/>
    <s v="2026-08-07"/>
    <n v="139082"/>
    <m/>
    <m/>
    <s v="72 000.00"/>
    <n v="20"/>
    <n v="44"/>
    <m/>
    <s v="PRICTRL"/>
    <s v="True"/>
    <s v="DTG"/>
    <s v="2026-DT-102001"/>
    <s v="DTG-DSTC-INST1"/>
    <s v="NA"/>
    <m/>
    <n v="0"/>
    <s v="0.00"/>
    <s v="YASMG"/>
    <m/>
    <s v="ELIE3"/>
    <s v="11 961 900.00"/>
    <s v="14 354 280.00"/>
    <m/>
    <d v="2026-08-07T00:00:00"/>
    <s v="0000-00-00"/>
    <s v="DAET 13801/13805/13734/13755/13806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44"/>
    <s v="0000-00-00"/>
  </r>
  <r>
    <x v="162"/>
    <s v="EASY NETCOM"/>
    <s v="Travaux filaire"/>
    <x v="390"/>
    <n v="1"/>
    <s v="UN"/>
    <n v="70000"/>
    <m/>
    <n v="70000"/>
    <m/>
    <m/>
    <m/>
    <m/>
    <s v="MGA"/>
    <n v="0"/>
    <x v="4"/>
    <s v="2026-08-07"/>
    <n v="139082"/>
    <m/>
    <m/>
    <s v="84 000.00"/>
    <n v="20"/>
    <n v="29"/>
    <m/>
    <s v="PRICTRL"/>
    <s v="True"/>
    <s v="DTG"/>
    <s v="2026-DT-102001"/>
    <s v="DTG-DSTC-INST1"/>
    <s v="NA"/>
    <m/>
    <n v="0"/>
    <s v="0.00"/>
    <s v="YASMG"/>
    <m/>
    <s v="ELIE3"/>
    <s v="11 961 900.00"/>
    <s v="14 354 280.00"/>
    <m/>
    <d v="2026-08-07T00:00:00"/>
    <s v="0000-00-00"/>
    <s v="DAET 13801/13805/13734/13755/13806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29"/>
    <s v="0000-00-00"/>
  </r>
  <r>
    <x v="162"/>
    <s v="EASY NETCOM"/>
    <s v="Travaux filaire"/>
    <x v="391"/>
    <n v="1"/>
    <s v="UN"/>
    <n v="70000"/>
    <m/>
    <n v="70000"/>
    <m/>
    <m/>
    <m/>
    <m/>
    <s v="MGA"/>
    <n v="0"/>
    <x v="4"/>
    <s v="2026-08-07"/>
    <n v="139082"/>
    <m/>
    <m/>
    <s v="84 000.00"/>
    <n v="20"/>
    <n v="30"/>
    <m/>
    <s v="PRICTRL"/>
    <s v="True"/>
    <s v="DTG"/>
    <s v="2026-DT-102001"/>
    <s v="DTG-DSTC-INST1"/>
    <s v="NA"/>
    <m/>
    <n v="0"/>
    <s v="0.00"/>
    <s v="YASMG"/>
    <m/>
    <s v="ELIE3"/>
    <s v="11 961 900.00"/>
    <s v="14 354 280.00"/>
    <m/>
    <d v="2026-08-07T00:00:00"/>
    <s v="0000-00-00"/>
    <s v="DAET 13801/13805/13734/13755/13806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30"/>
    <s v="0000-00-00"/>
  </r>
  <r>
    <x v="162"/>
    <s v="EASY NETCOM"/>
    <s v="Travaux filaire"/>
    <x v="392"/>
    <n v="1"/>
    <s v="UN"/>
    <n v="70000"/>
    <m/>
    <n v="70000"/>
    <m/>
    <m/>
    <m/>
    <m/>
    <s v="MGA"/>
    <n v="0"/>
    <x v="4"/>
    <s v="2026-08-07"/>
    <n v="139082"/>
    <m/>
    <m/>
    <s v="84 000.00"/>
    <n v="20"/>
    <n v="31"/>
    <m/>
    <s v="PRICTRL"/>
    <s v="True"/>
    <s v="DTG"/>
    <s v="2026-DT-102001"/>
    <s v="DTG-DSTC-INST1"/>
    <s v="NA"/>
    <m/>
    <n v="0"/>
    <s v="0.00"/>
    <s v="YASMG"/>
    <m/>
    <s v="ELIE3"/>
    <s v="11 961 900.00"/>
    <s v="14 354 280.00"/>
    <m/>
    <d v="2026-08-07T00:00:00"/>
    <s v="0000-00-00"/>
    <s v="DAET 13801/13805/13734/13755/13806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31"/>
    <s v="0000-00-00"/>
  </r>
  <r>
    <x v="162"/>
    <s v="EASY NETCOM"/>
    <s v="Travaux filaire"/>
    <x v="393"/>
    <n v="1"/>
    <s v="UN"/>
    <n v="75000"/>
    <m/>
    <n v="75000"/>
    <m/>
    <m/>
    <m/>
    <m/>
    <s v="MGA"/>
    <n v="0"/>
    <x v="4"/>
    <s v="2026-08-07"/>
    <n v="139082"/>
    <m/>
    <m/>
    <s v="90 000.00"/>
    <n v="20"/>
    <n v="28"/>
    <m/>
    <s v="PRICTRL"/>
    <s v="True"/>
    <s v="DTG"/>
    <s v="2026-DT-102001"/>
    <s v="DTG-DSTC-INST1"/>
    <s v="NA"/>
    <m/>
    <n v="0"/>
    <s v="0.00"/>
    <s v="YASMG"/>
    <m/>
    <s v="ELIE3"/>
    <s v="11 961 900.00"/>
    <s v="14 354 280.00"/>
    <m/>
    <d v="2026-08-07T00:00:00"/>
    <s v="0000-00-00"/>
    <s v="DAET 13801/13805/13734/13755/13806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28"/>
    <s v="0000-00-00"/>
  </r>
  <r>
    <x v="162"/>
    <s v="EASY NETCOM"/>
    <s v="Travaux filaire"/>
    <x v="394"/>
    <n v="1"/>
    <s v="UN"/>
    <n v="80000"/>
    <m/>
    <n v="80000"/>
    <m/>
    <m/>
    <m/>
    <m/>
    <s v="MGA"/>
    <n v="0"/>
    <x v="4"/>
    <s v="2026-08-07"/>
    <n v="139082"/>
    <m/>
    <m/>
    <s v="96 000.00"/>
    <n v="20"/>
    <n v="24"/>
    <m/>
    <s v="PRICTRL"/>
    <s v="True"/>
    <s v="DTG"/>
    <s v="2026-DT-102001"/>
    <s v="DTG-DSTC-INST1"/>
    <s v="NA"/>
    <m/>
    <n v="0"/>
    <s v="0.00"/>
    <s v="YASMG"/>
    <m/>
    <s v="ELIE3"/>
    <s v="11 961 900.00"/>
    <s v="14 354 280.00"/>
    <m/>
    <d v="2026-08-07T00:00:00"/>
    <s v="0000-00-00"/>
    <s v="DAET 13801/13805/13734/13755/13806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24"/>
    <s v="0000-00-00"/>
  </r>
  <r>
    <x v="162"/>
    <s v="EASY NETCOM"/>
    <s v="Travaux filaire"/>
    <x v="395"/>
    <n v="1"/>
    <s v="UN"/>
    <n v="80000"/>
    <m/>
    <n v="80000"/>
    <m/>
    <m/>
    <m/>
    <m/>
    <s v="MGA"/>
    <n v="0"/>
    <x v="4"/>
    <s v="2026-08-07"/>
    <n v="139082"/>
    <m/>
    <m/>
    <s v="96 000.00"/>
    <n v="20"/>
    <n v="25"/>
    <m/>
    <s v="PRICTRL"/>
    <s v="True"/>
    <s v="DTG"/>
    <s v="2026-DT-102001"/>
    <s v="DTG-DSTC-INST1"/>
    <s v="NA"/>
    <m/>
    <n v="0"/>
    <s v="0.00"/>
    <s v="YASMG"/>
    <m/>
    <s v="ELIE3"/>
    <s v="11 961 900.00"/>
    <s v="14 354 280.00"/>
    <m/>
    <d v="2026-08-07T00:00:00"/>
    <s v="0000-00-00"/>
    <s v="DAET 13801/13805/13734/13755/13806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25"/>
    <s v="0000-00-00"/>
  </r>
  <r>
    <x v="162"/>
    <s v="EASY NETCOM"/>
    <s v="Travaux filaire"/>
    <x v="396"/>
    <n v="1"/>
    <s v="UN"/>
    <n v="80000"/>
    <m/>
    <n v="80000"/>
    <m/>
    <m/>
    <m/>
    <m/>
    <s v="MGA"/>
    <n v="0"/>
    <x v="4"/>
    <s v="2026-08-07"/>
    <n v="139082"/>
    <m/>
    <m/>
    <s v="96 000.00"/>
    <n v="20"/>
    <n v="26"/>
    <m/>
    <s v="PRICTRL"/>
    <s v="True"/>
    <s v="DTG"/>
    <s v="2026-DT-102001"/>
    <s v="DTG-DSTC-INST1"/>
    <s v="NA"/>
    <m/>
    <n v="0"/>
    <s v="0.00"/>
    <s v="YASMG"/>
    <m/>
    <s v="ELIE3"/>
    <s v="11 961 900.00"/>
    <s v="14 354 280.00"/>
    <m/>
    <d v="2026-08-07T00:00:00"/>
    <s v="0000-00-00"/>
    <s v="DAET 13801/13805/13734/13755/13806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26"/>
    <s v="0000-00-00"/>
  </r>
  <r>
    <x v="162"/>
    <s v="EASY NETCOM"/>
    <s v="Travaux filaire"/>
    <x v="397"/>
    <n v="1"/>
    <s v="UN"/>
    <n v="80000"/>
    <m/>
    <n v="80000"/>
    <m/>
    <m/>
    <m/>
    <m/>
    <s v="MGA"/>
    <n v="0"/>
    <x v="4"/>
    <s v="2026-08-07"/>
    <n v="139082"/>
    <m/>
    <m/>
    <s v="96 000.00"/>
    <n v="20"/>
    <n v="27"/>
    <m/>
    <s v="PRICTRL"/>
    <s v="True"/>
    <s v="DTG"/>
    <s v="2026-DT-102001"/>
    <s v="DTG-DSTC-INST1"/>
    <s v="NA"/>
    <m/>
    <n v="0"/>
    <s v="0.00"/>
    <s v="YASMG"/>
    <m/>
    <s v="ELIE3"/>
    <s v="11 961 900.00"/>
    <s v="14 354 280.00"/>
    <m/>
    <d v="2026-08-07T00:00:00"/>
    <s v="0000-00-00"/>
    <s v="DAET 13801/13805/13734/13755/13806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27"/>
    <s v="0000-00-00"/>
  </r>
  <r>
    <x v="162"/>
    <s v="EASY NETCOM"/>
    <s v="Travaux filaire"/>
    <x v="398"/>
    <n v="1"/>
    <s v="UN"/>
    <n v="80000"/>
    <m/>
    <n v="80000"/>
    <m/>
    <m/>
    <m/>
    <m/>
    <s v="MGA"/>
    <n v="0"/>
    <x v="4"/>
    <s v="2026-08-07"/>
    <n v="139082"/>
    <m/>
    <m/>
    <s v="96 000.00"/>
    <n v="20"/>
    <n v="47"/>
    <m/>
    <s v="PRICTRL"/>
    <s v="True"/>
    <s v="DTG"/>
    <s v="2026-DT-102001"/>
    <s v="DTG-DSTC-INST1"/>
    <s v="NA"/>
    <m/>
    <n v="0"/>
    <s v="0.00"/>
    <s v="YASMG"/>
    <m/>
    <s v="ELIE3"/>
    <s v="11 961 900.00"/>
    <s v="14 354 280.00"/>
    <m/>
    <d v="2026-08-07T00:00:00"/>
    <s v="0000-00-00"/>
    <s v="DAET 13801/13805/13734/13755/13806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47"/>
    <s v="0000-00-00"/>
  </r>
  <r>
    <x v="162"/>
    <s v="EASY NETCOM"/>
    <s v="Travaux filaire"/>
    <x v="399"/>
    <n v="1"/>
    <s v="UN"/>
    <n v="80000"/>
    <m/>
    <n v="80000"/>
    <m/>
    <m/>
    <m/>
    <m/>
    <s v="MGA"/>
    <n v="0"/>
    <x v="4"/>
    <s v="2026-08-07"/>
    <n v="139082"/>
    <m/>
    <m/>
    <s v="96 000.00"/>
    <n v="20"/>
    <n v="48"/>
    <m/>
    <s v="PRICTRL"/>
    <s v="True"/>
    <s v="DTG"/>
    <s v="2026-DT-102001"/>
    <s v="DTG-DSTC-INST1"/>
    <s v="NA"/>
    <m/>
    <n v="0"/>
    <s v="0.00"/>
    <s v="YASMG"/>
    <m/>
    <s v="ELIE3"/>
    <s v="11 961 900.00"/>
    <s v="14 354 280.00"/>
    <m/>
    <d v="2026-08-07T00:00:00"/>
    <s v="0000-00-00"/>
    <s v="DAET 13801/13805/13734/13755/13806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48"/>
    <s v="0000-00-00"/>
  </r>
  <r>
    <x v="162"/>
    <s v="EASY NETCOM"/>
    <s v="Travaux filaire"/>
    <x v="400"/>
    <n v="1"/>
    <s v="UN"/>
    <n v="100000"/>
    <m/>
    <n v="100000"/>
    <m/>
    <m/>
    <m/>
    <m/>
    <s v="MGA"/>
    <n v="0"/>
    <x v="4"/>
    <s v="2026-08-07"/>
    <n v="139082"/>
    <m/>
    <m/>
    <s v="120 000.00"/>
    <n v="20"/>
    <n v="1"/>
    <m/>
    <s v="PRICTRL"/>
    <s v="True"/>
    <s v="DTG"/>
    <s v="2026-DT-102001"/>
    <s v="DTG-DSTC-INST1"/>
    <s v="NA"/>
    <m/>
    <n v="1"/>
    <s v="100 000.00"/>
    <s v="YASMG"/>
    <m/>
    <s v="ELIE3"/>
    <s v="11 961 900.00"/>
    <s v="14 354 280.00"/>
    <m/>
    <d v="2026-08-07T00:00:00"/>
    <s v="0000-00-00"/>
    <s v="DAET 13801/13805/13734/13755/13806"/>
    <s v="YASSIE"/>
    <s v="YASSIE"/>
    <s v="C500"/>
    <s v="2026-DT-102001"/>
    <s v="DTG-DSTC-INST1"/>
    <s v="STD"/>
    <m/>
    <m/>
    <s v="L"/>
    <s v="E"/>
    <s v="ANDRIAMANANTSOA Elie"/>
    <s v="RASAMOELINA Haritsoa Oliva"/>
    <m/>
    <n v="22417"/>
    <s v="C500"/>
    <n v="2053"/>
    <n v="1"/>
    <s v="0000-00-00"/>
  </r>
  <r>
    <x v="162"/>
    <s v="EASY NETCOM"/>
    <s v="Travaux filaire"/>
    <x v="401"/>
    <n v="1"/>
    <s v="UN"/>
    <n v="110000"/>
    <m/>
    <n v="110000"/>
    <m/>
    <m/>
    <m/>
    <m/>
    <s v="MGA"/>
    <n v="0"/>
    <x v="4"/>
    <s v="2026-08-07"/>
    <n v="139082"/>
    <m/>
    <m/>
    <s v="132 000.00"/>
    <n v="20"/>
    <n v="23"/>
    <m/>
    <s v="PRICTRL"/>
    <s v="True"/>
    <s v="DTG"/>
    <s v="2026-DT-102001"/>
    <s v="DTG-DSTC-INST1"/>
    <s v="NA"/>
    <m/>
    <n v="0"/>
    <s v="0.00"/>
    <s v="YASMG"/>
    <m/>
    <s v="ELIE3"/>
    <s v="11 961 900.00"/>
    <s v="14 354 280.00"/>
    <m/>
    <d v="2026-08-07T00:00:00"/>
    <s v="0000-00-00"/>
    <s v="DAET 13801/13805/13734/13755/13806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23"/>
    <s v="0000-00-00"/>
  </r>
  <r>
    <x v="162"/>
    <s v="EASY NETCOM"/>
    <s v="Travaux filaire"/>
    <x v="402"/>
    <n v="1"/>
    <s v="UN"/>
    <n v="120000"/>
    <m/>
    <n v="120000"/>
    <m/>
    <m/>
    <m/>
    <m/>
    <s v="MGA"/>
    <n v="0"/>
    <x v="4"/>
    <s v="2026-08-07"/>
    <n v="139082"/>
    <m/>
    <m/>
    <s v="144 000.00"/>
    <n v="20"/>
    <n v="21"/>
    <m/>
    <s v="PRICTRL"/>
    <s v="True"/>
    <s v="DTG"/>
    <s v="2026-DT-102001"/>
    <s v="DTG-DSTC-INST1"/>
    <s v="NA"/>
    <m/>
    <n v="0"/>
    <s v="0.00"/>
    <s v="YASMG"/>
    <m/>
    <s v="ELIE3"/>
    <s v="11 961 900.00"/>
    <s v="14 354 280.00"/>
    <m/>
    <d v="2026-08-07T00:00:00"/>
    <s v="0000-00-00"/>
    <s v="DAET 13801/13805/13734/13755/13806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21"/>
    <s v="0000-00-00"/>
  </r>
  <r>
    <x v="162"/>
    <s v="EASY NETCOM"/>
    <s v="Travaux filaire"/>
    <x v="403"/>
    <n v="1"/>
    <s v="UN"/>
    <n v="120000"/>
    <m/>
    <n v="120000"/>
    <m/>
    <m/>
    <m/>
    <m/>
    <s v="MGA"/>
    <n v="0"/>
    <x v="4"/>
    <s v="2026-08-07"/>
    <n v="139082"/>
    <m/>
    <m/>
    <s v="144 000.00"/>
    <n v="20"/>
    <n v="22"/>
    <m/>
    <s v="PRICTRL"/>
    <s v="True"/>
    <s v="DTG"/>
    <s v="2026-DT-102001"/>
    <s v="DTG-DSTC-INST1"/>
    <s v="NA"/>
    <m/>
    <n v="0"/>
    <s v="0.00"/>
    <s v="YASMG"/>
    <m/>
    <s v="ELIE3"/>
    <s v="11 961 900.00"/>
    <s v="14 354 280.00"/>
    <m/>
    <d v="2026-08-07T00:00:00"/>
    <s v="0000-00-00"/>
    <s v="DAET 13801/13805/13734/13755/13806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22"/>
    <s v="0000-00-00"/>
  </r>
  <r>
    <x v="162"/>
    <s v="EASY NETCOM"/>
    <s v="Travaux filaire"/>
    <x v="404"/>
    <n v="1"/>
    <s v="UN"/>
    <n v="125000"/>
    <m/>
    <n v="125000"/>
    <m/>
    <m/>
    <m/>
    <m/>
    <s v="MGA"/>
    <n v="0"/>
    <x v="4"/>
    <s v="2026-08-07"/>
    <n v="139082"/>
    <m/>
    <m/>
    <s v="150 000.00"/>
    <n v="20"/>
    <n v="43"/>
    <m/>
    <s v="PRICTRL"/>
    <s v="True"/>
    <s v="DTG"/>
    <s v="2026-DT-102001"/>
    <s v="DTG-DSTC-INST1"/>
    <s v="NA"/>
    <m/>
    <n v="0"/>
    <s v="0.00"/>
    <s v="YASMG"/>
    <m/>
    <s v="ELIE3"/>
    <s v="11 961 900.00"/>
    <s v="14 354 280.00"/>
    <m/>
    <d v="2026-08-07T00:00:00"/>
    <s v="0000-00-00"/>
    <s v="DAET 13801/13805/13734/13755/13806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43"/>
    <s v="0000-00-00"/>
  </r>
  <r>
    <x v="162"/>
    <s v="EASY NETCOM"/>
    <s v="Travaux filaire"/>
    <x v="405"/>
    <n v="1"/>
    <s v="UN"/>
    <n v="140000"/>
    <m/>
    <n v="140000"/>
    <m/>
    <m/>
    <m/>
    <m/>
    <s v="MGA"/>
    <n v="0"/>
    <x v="4"/>
    <s v="2026-08-07"/>
    <n v="139082"/>
    <m/>
    <m/>
    <s v="168 000.00"/>
    <n v="20"/>
    <n v="19"/>
    <m/>
    <s v="PRICTRL"/>
    <s v="True"/>
    <s v="DTG"/>
    <s v="2026-DT-102001"/>
    <s v="DTG-DSTC-INST1"/>
    <s v="NA"/>
    <m/>
    <n v="0"/>
    <s v="0.00"/>
    <s v="YASMG"/>
    <m/>
    <s v="ELIE3"/>
    <s v="11 961 900.00"/>
    <s v="14 354 280.00"/>
    <m/>
    <d v="2026-08-07T00:00:00"/>
    <s v="0000-00-00"/>
    <s v="DAET 13801/13805/13734/13755/13806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19"/>
    <s v="0000-00-00"/>
  </r>
  <r>
    <x v="162"/>
    <s v="EASY NETCOM"/>
    <s v="Travaux filaire"/>
    <x v="406"/>
    <n v="1"/>
    <s v="UN"/>
    <n v="140000"/>
    <m/>
    <n v="140000"/>
    <m/>
    <m/>
    <m/>
    <m/>
    <s v="MGA"/>
    <n v="0"/>
    <x v="4"/>
    <s v="2026-08-07"/>
    <n v="139082"/>
    <m/>
    <m/>
    <s v="168 000.00"/>
    <n v="20"/>
    <n v="20"/>
    <m/>
    <s v="PRICTRL"/>
    <s v="True"/>
    <s v="DTG"/>
    <s v="2026-DT-102001"/>
    <s v="DTG-DSTC-INST1"/>
    <s v="NA"/>
    <m/>
    <n v="0"/>
    <s v="0.00"/>
    <s v="YASMG"/>
    <m/>
    <s v="ELIE3"/>
    <s v="11 961 900.00"/>
    <s v="14 354 280.00"/>
    <m/>
    <d v="2026-08-07T00:00:00"/>
    <s v="0000-00-00"/>
    <s v="DAET 13801/13805/13734/13755/13806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20"/>
    <s v="0000-00-00"/>
  </r>
  <r>
    <x v="162"/>
    <s v="EASY NETCOM"/>
    <s v="Travaux filaire"/>
    <x v="407"/>
    <n v="1"/>
    <s v="UN"/>
    <n v="140000"/>
    <m/>
    <n v="140000"/>
    <m/>
    <m/>
    <m/>
    <m/>
    <s v="MGA"/>
    <n v="0"/>
    <x v="4"/>
    <s v="2026-08-07"/>
    <n v="139082"/>
    <m/>
    <m/>
    <s v="168 000.00"/>
    <n v="20"/>
    <n v="46"/>
    <m/>
    <s v="PRICTRL"/>
    <s v="True"/>
    <s v="DTG"/>
    <s v="2026-DT-102001"/>
    <s v="DTG-DSTC-INST1"/>
    <s v="NA"/>
    <m/>
    <n v="0"/>
    <s v="0.00"/>
    <s v="YASMG"/>
    <m/>
    <s v="ELIE3"/>
    <s v="11 961 900.00"/>
    <s v="14 354 280.00"/>
    <m/>
    <d v="2026-08-07T00:00:00"/>
    <s v="0000-00-00"/>
    <s v="DAET 13801/13805/13734/13755/13806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46"/>
    <s v="0000-00-00"/>
  </r>
  <r>
    <x v="162"/>
    <s v="EASY NETCOM"/>
    <s v="Travaux filaire"/>
    <x v="408"/>
    <n v="1"/>
    <s v="UN"/>
    <n v="146000"/>
    <m/>
    <n v="146000"/>
    <m/>
    <m/>
    <m/>
    <m/>
    <s v="MGA"/>
    <n v="0"/>
    <x v="4"/>
    <s v="2026-08-07"/>
    <n v="139082"/>
    <m/>
    <m/>
    <s v="175 200.00"/>
    <n v="20"/>
    <n v="18"/>
    <m/>
    <s v="PRICTRL"/>
    <s v="True"/>
    <s v="DTG"/>
    <s v="2026-DT-102001"/>
    <s v="DTG-DSTC-INST1"/>
    <s v="NA"/>
    <m/>
    <n v="0"/>
    <s v="0.00"/>
    <s v="YASMG"/>
    <m/>
    <s v="ELIE3"/>
    <s v="11 961 900.00"/>
    <s v="14 354 280.00"/>
    <m/>
    <d v="2026-08-07T00:00:00"/>
    <s v="0000-00-00"/>
    <s v="DAET 13801/13805/13734/13755/13806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18"/>
    <s v="0000-00-00"/>
  </r>
  <r>
    <x v="162"/>
    <s v="EASY NETCOM"/>
    <s v="Travaux filaire"/>
    <x v="409"/>
    <n v="1"/>
    <s v="UN"/>
    <n v="155000"/>
    <m/>
    <n v="155000"/>
    <m/>
    <m/>
    <m/>
    <m/>
    <s v="MGA"/>
    <n v="0"/>
    <x v="4"/>
    <s v="2026-08-07"/>
    <n v="139082"/>
    <m/>
    <m/>
    <s v="186 000.00"/>
    <n v="20"/>
    <n v="17"/>
    <m/>
    <s v="PRICTRL"/>
    <s v="True"/>
    <s v="DTG"/>
    <s v="2026-DT-102001"/>
    <s v="DTG-DSTC-INST1"/>
    <s v="NA"/>
    <m/>
    <n v="0"/>
    <s v="0.00"/>
    <s v="YASMG"/>
    <m/>
    <s v="ELIE3"/>
    <s v="11 961 900.00"/>
    <s v="14 354 280.00"/>
    <m/>
    <d v="2026-08-07T00:00:00"/>
    <s v="0000-00-00"/>
    <s v="DAET 13801/13805/13734/13755/13806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17"/>
    <s v="0000-00-00"/>
  </r>
  <r>
    <x v="162"/>
    <s v="EASY NETCOM"/>
    <s v="Travaux filaire"/>
    <x v="410"/>
    <n v="1"/>
    <s v="UN"/>
    <n v="155000"/>
    <m/>
    <n v="155000"/>
    <m/>
    <m/>
    <m/>
    <m/>
    <s v="MGA"/>
    <n v="0"/>
    <x v="4"/>
    <s v="2026-08-07"/>
    <n v="139082"/>
    <m/>
    <m/>
    <s v="186 000.00"/>
    <n v="20"/>
    <n v="42"/>
    <m/>
    <s v="PRICTRL"/>
    <s v="True"/>
    <s v="DTG"/>
    <s v="2026-DT-102001"/>
    <s v="DTG-DSTC-INST1"/>
    <s v="NA"/>
    <m/>
    <n v="0"/>
    <s v="0.00"/>
    <s v="YASMG"/>
    <m/>
    <s v="ELIE3"/>
    <s v="11 961 900.00"/>
    <s v="14 354 280.00"/>
    <m/>
    <d v="2026-08-07T00:00:00"/>
    <s v="0000-00-00"/>
    <s v="DAET 13801/13805/13734/13755/13806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42"/>
    <s v="0000-00-00"/>
  </r>
  <r>
    <x v="162"/>
    <s v="EASY NETCOM"/>
    <s v="Travaux filaire"/>
    <x v="411"/>
    <n v="1"/>
    <s v="UN"/>
    <n v="160000"/>
    <m/>
    <n v="160000"/>
    <m/>
    <m/>
    <m/>
    <m/>
    <s v="MGA"/>
    <n v="0"/>
    <x v="4"/>
    <s v="2026-08-07"/>
    <n v="139082"/>
    <m/>
    <m/>
    <s v="192 000.00"/>
    <n v="20"/>
    <n v="15"/>
    <m/>
    <s v="PRICTRL"/>
    <s v="True"/>
    <s v="DTG"/>
    <s v="2026-DT-102001"/>
    <s v="DTG-DSTC-INST1"/>
    <s v="NA"/>
    <m/>
    <n v="0"/>
    <s v="0.00"/>
    <s v="YASMG"/>
    <m/>
    <s v="ELIE3"/>
    <s v="11 961 900.00"/>
    <s v="14 354 280.00"/>
    <m/>
    <d v="2026-08-07T00:00:00"/>
    <s v="0000-00-00"/>
    <s v="DAET 13801/13805/13734/13755/13806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15"/>
    <s v="0000-00-00"/>
  </r>
  <r>
    <x v="162"/>
    <s v="EASY NETCOM"/>
    <s v="Travaux filaire"/>
    <x v="412"/>
    <n v="1"/>
    <s v="UN"/>
    <n v="160000"/>
    <m/>
    <n v="160000"/>
    <m/>
    <m/>
    <m/>
    <m/>
    <s v="MGA"/>
    <n v="0"/>
    <x v="4"/>
    <s v="2026-08-07"/>
    <n v="139082"/>
    <m/>
    <m/>
    <s v="192 000.00"/>
    <n v="20"/>
    <n v="16"/>
    <m/>
    <s v="PRICTRL"/>
    <s v="True"/>
    <s v="DTG"/>
    <s v="2026-DT-102001"/>
    <s v="DTG-DSTC-INST1"/>
    <s v="NA"/>
    <m/>
    <n v="0"/>
    <s v="0.00"/>
    <s v="YASMG"/>
    <m/>
    <s v="ELIE3"/>
    <s v="11 961 900.00"/>
    <s v="14 354 280.00"/>
    <m/>
    <d v="2026-08-07T00:00:00"/>
    <s v="0000-00-00"/>
    <s v="DAET 13801/13805/13734/13755/13806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16"/>
    <s v="0000-00-00"/>
  </r>
  <r>
    <x v="162"/>
    <s v="EASY NETCOM"/>
    <s v="Travaux filaire"/>
    <x v="413"/>
    <n v="1"/>
    <s v="UN"/>
    <n v="167500"/>
    <m/>
    <n v="167500"/>
    <m/>
    <m/>
    <m/>
    <m/>
    <s v="MGA"/>
    <n v="0"/>
    <x v="4"/>
    <s v="2026-08-07"/>
    <n v="139082"/>
    <m/>
    <m/>
    <s v="201 000.00"/>
    <n v="20"/>
    <n v="45"/>
    <m/>
    <s v="PRICTRL"/>
    <s v="True"/>
    <s v="DTG"/>
    <s v="2026-DT-102001"/>
    <s v="DTG-DSTC-INST1"/>
    <s v="NA"/>
    <m/>
    <n v="0"/>
    <s v="0.00"/>
    <s v="YASMG"/>
    <m/>
    <s v="ELIE3"/>
    <s v="11 961 900.00"/>
    <s v="14 354 280.00"/>
    <m/>
    <d v="2026-08-07T00:00:00"/>
    <s v="0000-00-00"/>
    <s v="DAET 13801/13805/13734/13755/13806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45"/>
    <s v="0000-00-00"/>
  </r>
  <r>
    <x v="162"/>
    <s v="EASY NETCOM"/>
    <s v="Travaux filaire"/>
    <x v="414"/>
    <n v="1"/>
    <s v="UN"/>
    <n v="175000"/>
    <m/>
    <n v="175000"/>
    <m/>
    <m/>
    <m/>
    <m/>
    <s v="MGA"/>
    <n v="0"/>
    <x v="4"/>
    <s v="2026-08-07"/>
    <n v="139082"/>
    <m/>
    <m/>
    <s v="210 000.00"/>
    <n v="20"/>
    <n v="14"/>
    <m/>
    <s v="PRICTRL"/>
    <s v="True"/>
    <s v="DTG"/>
    <s v="2026-DT-102001"/>
    <s v="DTG-DSTC-INST1"/>
    <s v="NA"/>
    <m/>
    <n v="0"/>
    <s v="0.00"/>
    <s v="YASMG"/>
    <m/>
    <s v="ELIE3"/>
    <s v="11 961 900.00"/>
    <s v="14 354 280.00"/>
    <m/>
    <d v="2026-08-07T00:00:00"/>
    <s v="0000-00-00"/>
    <s v="DAET 13801/13805/13734/13755/13806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14"/>
    <s v="0000-00-00"/>
  </r>
  <r>
    <x v="162"/>
    <s v="EASY NETCOM"/>
    <s v="Travaux filaire"/>
    <x v="415"/>
    <n v="1"/>
    <s v="UN"/>
    <n v="185000"/>
    <m/>
    <n v="185000"/>
    <m/>
    <m/>
    <m/>
    <m/>
    <s v="MGA"/>
    <n v="0"/>
    <x v="4"/>
    <s v="2026-08-07"/>
    <n v="139082"/>
    <m/>
    <m/>
    <s v="222 000.00"/>
    <n v="20"/>
    <n v="13"/>
    <m/>
    <s v="PRICTRL"/>
    <s v="True"/>
    <s v="DTG"/>
    <s v="2026-DT-102001"/>
    <s v="DTG-DSTC-INST1"/>
    <s v="NA"/>
    <m/>
    <n v="0"/>
    <s v="0.00"/>
    <s v="YASMG"/>
    <m/>
    <s v="ELIE3"/>
    <s v="11 961 900.00"/>
    <s v="14 354 280.00"/>
    <m/>
    <d v="2026-08-07T00:00:00"/>
    <s v="0000-00-00"/>
    <s v="DAET 13801/13805/13734/13755/13806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13"/>
    <s v="0000-00-00"/>
  </r>
  <r>
    <x v="162"/>
    <s v="EASY NETCOM"/>
    <s v="Travaux filaire"/>
    <x v="416"/>
    <n v="1"/>
    <s v="UN"/>
    <n v="210000"/>
    <m/>
    <n v="210000"/>
    <m/>
    <m/>
    <m/>
    <m/>
    <s v="MGA"/>
    <n v="0"/>
    <x v="4"/>
    <s v="2026-08-07"/>
    <n v="139082"/>
    <m/>
    <m/>
    <s v="252 000.00"/>
    <n v="20"/>
    <n v="41"/>
    <m/>
    <s v="PRICTRL"/>
    <s v="True"/>
    <s v="DTG"/>
    <s v="2026-DT-102001"/>
    <s v="DTG-DSTC-INST1"/>
    <s v="NA"/>
    <m/>
    <n v="0"/>
    <s v="0.00"/>
    <s v="YASMG"/>
    <m/>
    <s v="ELIE3"/>
    <s v="11 961 900.00"/>
    <s v="14 354 280.00"/>
    <m/>
    <d v="2026-08-07T00:00:00"/>
    <s v="0000-00-00"/>
    <s v="DAET 13801/13805/13734/13755/13806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41"/>
    <s v="0000-00-00"/>
  </r>
  <r>
    <x v="162"/>
    <s v="EASY NETCOM"/>
    <s v="Travaux filaire"/>
    <x v="417"/>
    <n v="1"/>
    <s v="UN"/>
    <n v="240000"/>
    <m/>
    <n v="240000"/>
    <m/>
    <m/>
    <m/>
    <m/>
    <s v="MGA"/>
    <n v="0"/>
    <x v="4"/>
    <s v="2026-08-07"/>
    <n v="139082"/>
    <m/>
    <m/>
    <s v="288 000.00"/>
    <n v="20"/>
    <n v="12"/>
    <m/>
    <s v="PRICTRL"/>
    <s v="True"/>
    <s v="DTG"/>
    <s v="2026-DT-102001"/>
    <s v="DTG-DSTC-INST1"/>
    <s v="NA"/>
    <m/>
    <n v="0"/>
    <s v="0.00"/>
    <s v="YASMG"/>
    <m/>
    <s v="ELIE3"/>
    <s v="11 961 900.00"/>
    <s v="14 354 280.00"/>
    <m/>
    <d v="2026-08-07T00:00:00"/>
    <s v="0000-00-00"/>
    <s v="DAET 13801/13805/13734/13755/13806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12"/>
    <s v="0000-00-00"/>
  </r>
  <r>
    <x v="162"/>
    <s v="EASY NETCOM"/>
    <s v="Travaux filaire"/>
    <x v="418"/>
    <n v="1"/>
    <s v="UN"/>
    <n v="255000"/>
    <m/>
    <n v="255000"/>
    <m/>
    <m/>
    <m/>
    <m/>
    <s v="MGA"/>
    <n v="0"/>
    <x v="4"/>
    <s v="2026-08-07"/>
    <n v="139082"/>
    <m/>
    <m/>
    <s v="306 000.00"/>
    <n v="20"/>
    <n v="11"/>
    <m/>
    <s v="PRICTRL"/>
    <s v="True"/>
    <s v="DTG"/>
    <s v="2026-DT-102001"/>
    <s v="DTG-DSTC-INST1"/>
    <s v="NA"/>
    <m/>
    <n v="0"/>
    <s v="0.00"/>
    <s v="YASMG"/>
    <m/>
    <s v="ELIE3"/>
    <s v="11 961 900.00"/>
    <s v="14 354 280.00"/>
    <m/>
    <d v="2026-08-07T00:00:00"/>
    <s v="0000-00-00"/>
    <s v="DAET 13801/13805/13734/13755/13806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11"/>
    <s v="0000-00-00"/>
  </r>
  <r>
    <x v="162"/>
    <s v="EASY NETCOM"/>
    <s v="Travaux filaire"/>
    <x v="419"/>
    <n v="1"/>
    <s v="UN"/>
    <n v="255000"/>
    <m/>
    <n v="255000"/>
    <m/>
    <m/>
    <m/>
    <m/>
    <s v="MGA"/>
    <n v="0"/>
    <x v="4"/>
    <s v="2026-08-07"/>
    <n v="139082"/>
    <m/>
    <m/>
    <s v="306 000.00"/>
    <n v="20"/>
    <n v="40"/>
    <m/>
    <s v="PRICTRL"/>
    <s v="True"/>
    <s v="DTG"/>
    <s v="2026-DT-102001"/>
    <s v="DTG-DSTC-INST1"/>
    <s v="NA"/>
    <m/>
    <n v="0"/>
    <s v="0.00"/>
    <s v="YASMG"/>
    <m/>
    <s v="ELIE3"/>
    <s v="11 961 900.00"/>
    <s v="14 354 280.00"/>
    <m/>
    <d v="2026-08-07T00:00:00"/>
    <s v="0000-00-00"/>
    <s v="DAET 13801/13805/13734/13755/13806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40"/>
    <s v="0000-00-00"/>
  </r>
  <r>
    <x v="162"/>
    <s v="EASY NETCOM"/>
    <s v="Travaux filaire"/>
    <x v="420"/>
    <n v="1"/>
    <s v="UN"/>
    <n v="286000"/>
    <m/>
    <n v="286000"/>
    <m/>
    <m/>
    <m/>
    <m/>
    <s v="MGA"/>
    <n v="0"/>
    <x v="4"/>
    <s v="2026-08-07"/>
    <n v="139082"/>
    <m/>
    <m/>
    <s v="343 200.00"/>
    <n v="20"/>
    <n v="10"/>
    <m/>
    <s v="PRICTRL"/>
    <s v="True"/>
    <s v="DTG"/>
    <s v="2026-DT-102001"/>
    <s v="DTG-DSTC-INST1"/>
    <s v="NA"/>
    <m/>
    <n v="0"/>
    <s v="0.00"/>
    <s v="YASMG"/>
    <m/>
    <s v="ELIE3"/>
    <s v="11 961 900.00"/>
    <s v="14 354 280.00"/>
    <m/>
    <d v="2026-08-07T00:00:00"/>
    <s v="0000-00-00"/>
    <s v="DAET 13801/13805/13734/13755/13806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10"/>
    <s v="0000-00-00"/>
  </r>
  <r>
    <x v="162"/>
    <s v="EASY NETCOM"/>
    <s v="Travaux filaire"/>
    <x v="421"/>
    <n v="1"/>
    <s v="UN"/>
    <n v="320000"/>
    <m/>
    <n v="320000"/>
    <m/>
    <m/>
    <m/>
    <m/>
    <s v="MGA"/>
    <n v="0"/>
    <x v="4"/>
    <s v="2026-08-07"/>
    <n v="139082"/>
    <m/>
    <m/>
    <s v="384 000.00"/>
    <n v="20"/>
    <n v="9"/>
    <m/>
    <s v="PRICTRL"/>
    <s v="True"/>
    <s v="DTG"/>
    <s v="2026-DT-102001"/>
    <s v="DTG-DSTC-INST1"/>
    <s v="NA"/>
    <m/>
    <n v="0"/>
    <s v="0.00"/>
    <s v="YASMG"/>
    <m/>
    <s v="ELIE3"/>
    <s v="11 961 900.00"/>
    <s v="14 354 280.00"/>
    <m/>
    <d v="2026-08-07T00:00:00"/>
    <s v="0000-00-00"/>
    <s v="DAET 13801/13805/13734/13755/13806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9"/>
    <s v="0000-00-00"/>
  </r>
  <r>
    <x v="162"/>
    <s v="EASY NETCOM"/>
    <s v="Travaux filaire"/>
    <x v="422"/>
    <n v="1"/>
    <s v="UN"/>
    <n v="330000"/>
    <m/>
    <n v="330000"/>
    <m/>
    <m/>
    <m/>
    <m/>
    <s v="MGA"/>
    <n v="0"/>
    <x v="4"/>
    <s v="2026-08-07"/>
    <n v="139082"/>
    <m/>
    <m/>
    <s v="396 000.00"/>
    <n v="20"/>
    <n v="8"/>
    <m/>
    <s v="PRICTRL"/>
    <s v="True"/>
    <s v="DTG"/>
    <s v="2026-DT-102001"/>
    <s v="DTG-DSTC-INST1"/>
    <s v="NA"/>
    <m/>
    <n v="0"/>
    <s v="0.00"/>
    <s v="YASMG"/>
    <m/>
    <s v="ELIE3"/>
    <s v="11 961 900.00"/>
    <s v="14 354 280.00"/>
    <m/>
    <d v="2026-08-07T00:00:00"/>
    <s v="0000-00-00"/>
    <s v="DAET 13801/13805/13734/13755/13806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8"/>
    <s v="0000-00-00"/>
  </r>
  <r>
    <x v="162"/>
    <s v="EASY NETCOM"/>
    <s v="Travaux filaire"/>
    <x v="423"/>
    <n v="1"/>
    <s v="UN"/>
    <n v="395000"/>
    <m/>
    <n v="395000"/>
    <m/>
    <m/>
    <m/>
    <m/>
    <s v="MGA"/>
    <n v="0"/>
    <x v="4"/>
    <s v="2026-08-07"/>
    <n v="139082"/>
    <m/>
    <m/>
    <s v="474 000.00"/>
    <n v="20"/>
    <n v="7"/>
    <m/>
    <s v="PRICTRL"/>
    <s v="True"/>
    <s v="DTG"/>
    <s v="2026-DT-102001"/>
    <s v="DTG-DSTC-INST1"/>
    <s v="NA"/>
    <m/>
    <n v="0"/>
    <s v="0.00"/>
    <s v="YASMG"/>
    <m/>
    <s v="ELIE3"/>
    <s v="11 961 900.00"/>
    <s v="14 354 280.00"/>
    <m/>
    <d v="2026-08-07T00:00:00"/>
    <s v="0000-00-00"/>
    <s v="DAET 13801/13805/13734/13755/13806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7"/>
    <s v="0000-00-00"/>
  </r>
  <r>
    <x v="162"/>
    <s v="EASY NETCOM"/>
    <s v="Travaux filaire"/>
    <x v="424"/>
    <n v="1"/>
    <s v="UN"/>
    <n v="482000"/>
    <m/>
    <n v="482000"/>
    <m/>
    <m/>
    <m/>
    <m/>
    <s v="MGA"/>
    <n v="0"/>
    <x v="4"/>
    <s v="2026-08-07"/>
    <n v="139082"/>
    <m/>
    <m/>
    <s v="578 400.00"/>
    <n v="20"/>
    <n v="39"/>
    <m/>
    <s v="PRICTRL"/>
    <s v="True"/>
    <s v="DTG"/>
    <s v="2026-DT-102001"/>
    <s v="DTG-DSTC-INST1"/>
    <s v="NA"/>
    <m/>
    <n v="0"/>
    <s v="0.00"/>
    <s v="YASMG"/>
    <m/>
    <s v="ELIE3"/>
    <s v="11 961 900.00"/>
    <s v="14 354 280.00"/>
    <m/>
    <d v="2026-08-07T00:00:00"/>
    <s v="0000-00-00"/>
    <s v="DAET 13801/13805/13734/13755/13806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39"/>
    <s v="0000-00-00"/>
  </r>
  <r>
    <x v="162"/>
    <s v="EASY NETCOM"/>
    <s v="Travaux filaire"/>
    <x v="425"/>
    <n v="1"/>
    <s v="UN"/>
    <n v="504000"/>
    <m/>
    <n v="504000"/>
    <m/>
    <m/>
    <m/>
    <m/>
    <s v="MGA"/>
    <n v="0"/>
    <x v="4"/>
    <s v="2026-08-07"/>
    <n v="139082"/>
    <m/>
    <m/>
    <s v="604 800.00"/>
    <n v="20"/>
    <n v="38"/>
    <m/>
    <s v="PRICTRL"/>
    <s v="True"/>
    <s v="DTG"/>
    <s v="2026-DT-102001"/>
    <s v="DTG-DSTC-INST1"/>
    <s v="NA"/>
    <m/>
    <n v="0"/>
    <s v="0.00"/>
    <s v="YASMG"/>
    <m/>
    <s v="ELIE3"/>
    <s v="11 961 900.00"/>
    <s v="14 354 280.00"/>
    <m/>
    <d v="2026-08-07T00:00:00"/>
    <s v="0000-00-00"/>
    <s v="DAET 13801/13805/13734/13755/13806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38"/>
    <s v="0000-00-00"/>
  </r>
  <r>
    <x v="162"/>
    <s v="EASY NETCOM"/>
    <s v="Travaux filaire"/>
    <x v="426"/>
    <n v="1"/>
    <s v="UN"/>
    <n v="600000"/>
    <m/>
    <n v="600000"/>
    <m/>
    <m/>
    <m/>
    <m/>
    <s v="MGA"/>
    <n v="0"/>
    <x v="4"/>
    <s v="2026-08-07"/>
    <n v="139082"/>
    <m/>
    <m/>
    <s v="720 000.00"/>
    <n v="20"/>
    <n v="6"/>
    <m/>
    <s v="PRICTRL"/>
    <s v="True"/>
    <s v="DTG"/>
    <s v="2026-DT-102001"/>
    <s v="DTG-DSTC-INST1"/>
    <s v="NA"/>
    <m/>
    <n v="0"/>
    <s v="0.00"/>
    <s v="YASMG"/>
    <m/>
    <s v="ELIE3"/>
    <s v="11 961 900.00"/>
    <s v="14 354 280.00"/>
    <m/>
    <d v="2026-08-07T00:00:00"/>
    <s v="0000-00-00"/>
    <s v="DAET 13801/13805/13734/13755/13806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6"/>
    <s v="0000-00-00"/>
  </r>
  <r>
    <x v="162"/>
    <s v="EASY NETCOM"/>
    <s v="Travaux filaire"/>
    <x v="427"/>
    <n v="1"/>
    <s v="UN"/>
    <n v="647400"/>
    <m/>
    <n v="647400"/>
    <m/>
    <m/>
    <m/>
    <m/>
    <s v="MGA"/>
    <n v="0"/>
    <x v="4"/>
    <s v="2026-08-07"/>
    <n v="139082"/>
    <m/>
    <m/>
    <s v="776 880.00"/>
    <n v="20"/>
    <n v="5"/>
    <m/>
    <s v="PRICTRL"/>
    <s v="True"/>
    <s v="DTG"/>
    <s v="2026-DT-102001"/>
    <s v="DTG-DSTC-INST1"/>
    <s v="NA"/>
    <m/>
    <n v="0"/>
    <s v="0.00"/>
    <s v="YASMG"/>
    <m/>
    <s v="ELIE3"/>
    <s v="11 961 900.00"/>
    <s v="14 354 280.00"/>
    <m/>
    <d v="2026-08-07T00:00:00"/>
    <s v="0000-00-00"/>
    <s v="DAET 13801/13805/13734/13755/13806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5"/>
    <s v="0000-00-00"/>
  </r>
  <r>
    <x v="162"/>
    <s v="EASY NETCOM"/>
    <s v="Travaux filaire"/>
    <x v="428"/>
    <n v="1"/>
    <s v="UN"/>
    <n v="665000"/>
    <m/>
    <n v="665000"/>
    <m/>
    <m/>
    <m/>
    <m/>
    <s v="MGA"/>
    <n v="0"/>
    <x v="4"/>
    <s v="2026-08-07"/>
    <n v="139082"/>
    <m/>
    <m/>
    <s v="798 000.00"/>
    <n v="20"/>
    <n v="37"/>
    <m/>
    <s v="PRICTRL"/>
    <s v="True"/>
    <s v="DTG"/>
    <s v="2026-DT-102001"/>
    <s v="DTG-DSTC-INST1"/>
    <s v="NA"/>
    <m/>
    <n v="0"/>
    <s v="0.00"/>
    <s v="YASMG"/>
    <m/>
    <s v="ELIE3"/>
    <s v="11 961 900.00"/>
    <s v="14 354 280.00"/>
    <m/>
    <d v="2026-08-07T00:00:00"/>
    <s v="0000-00-00"/>
    <s v="DAET 13801/13805/13734/13755/13806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37"/>
    <s v="0000-00-00"/>
  </r>
  <r>
    <x v="162"/>
    <s v="EASY NETCOM"/>
    <s v="Travaux filaire"/>
    <x v="429"/>
    <n v="1"/>
    <s v="UN"/>
    <n v="850000"/>
    <m/>
    <n v="850000"/>
    <m/>
    <m/>
    <m/>
    <m/>
    <s v="MGA"/>
    <n v="0"/>
    <x v="4"/>
    <s v="2026-08-07"/>
    <n v="139082"/>
    <m/>
    <m/>
    <s v="1 020 000.00"/>
    <n v="20"/>
    <n v="4"/>
    <m/>
    <s v="PRICTRL"/>
    <s v="True"/>
    <s v="DTG"/>
    <s v="2026-DT-102001"/>
    <s v="DTG-DSTC-INST1"/>
    <s v="NA"/>
    <m/>
    <n v="0"/>
    <s v="0.00"/>
    <s v="YASMG"/>
    <m/>
    <s v="ELIE3"/>
    <s v="11 961 900.00"/>
    <s v="14 354 280.00"/>
    <m/>
    <d v="2026-08-07T00:00:00"/>
    <s v="0000-00-00"/>
    <s v="DAET 13801/13805/13734/13755/13806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4"/>
    <s v="0000-00-00"/>
  </r>
  <r>
    <x v="162"/>
    <s v="EASY NETCOM"/>
    <s v="Travaux filaire"/>
    <x v="430"/>
    <n v="1"/>
    <s v="UN"/>
    <n v="1270000"/>
    <m/>
    <n v="1270000"/>
    <m/>
    <m/>
    <m/>
    <m/>
    <s v="MGA"/>
    <n v="0"/>
    <x v="4"/>
    <s v="2026-08-07"/>
    <n v="139082"/>
    <m/>
    <m/>
    <s v="1 524 000.00"/>
    <n v="20"/>
    <n v="3"/>
    <m/>
    <s v="PRICTRL"/>
    <s v="True"/>
    <s v="DTG"/>
    <s v="2026-DT-102001"/>
    <s v="DTG-DSTC-INST1"/>
    <s v="NA"/>
    <m/>
    <n v="0"/>
    <s v="0.00"/>
    <s v="YASMG"/>
    <m/>
    <s v="ELIE3"/>
    <s v="11 961 900.00"/>
    <s v="14 354 280.00"/>
    <m/>
    <d v="2026-08-07T00:00:00"/>
    <s v="0000-00-00"/>
    <s v="DAET 13801/13805/13734/13755/13806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3"/>
    <s v="0000-00-00"/>
  </r>
  <r>
    <x v="162"/>
    <s v="EASY NETCOM"/>
    <s v="Travaux filaire"/>
    <x v="431"/>
    <n v="1"/>
    <s v="UN"/>
    <n v="1373000"/>
    <m/>
    <n v="1373000"/>
    <m/>
    <m/>
    <m/>
    <m/>
    <s v="MGA"/>
    <n v="0"/>
    <x v="4"/>
    <s v="2026-08-07"/>
    <n v="139082"/>
    <m/>
    <m/>
    <s v="1 647 600.00"/>
    <n v="20"/>
    <n v="2"/>
    <m/>
    <s v="PRICTRL"/>
    <s v="True"/>
    <s v="DTG"/>
    <s v="2026-DT-102001"/>
    <s v="DTG-DSTC-INST1"/>
    <s v="NA"/>
    <m/>
    <n v="0"/>
    <s v="0.00"/>
    <s v="YASMG"/>
    <m/>
    <s v="ELIE3"/>
    <s v="11 961 900.00"/>
    <s v="14 354 280.00"/>
    <m/>
    <d v="2026-08-07T00:00:00"/>
    <s v="0000-00-00"/>
    <s v="DAET 13801/13805/13734/13755/13806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053"/>
    <n v="2"/>
    <s v="0000-00-00"/>
  </r>
  <r>
    <x v="163"/>
    <s v="PRIMA CE SARLU"/>
    <s v="Travaux filaire"/>
    <x v="432"/>
    <n v="1"/>
    <s v="UN"/>
    <n v="30000"/>
    <m/>
    <n v="30000"/>
    <m/>
    <m/>
    <m/>
    <m/>
    <s v="MGA"/>
    <n v="0"/>
    <x v="4"/>
    <s v="2026-08-07"/>
    <n v="139102"/>
    <m/>
    <m/>
    <s v="36 000.00"/>
    <n v="20"/>
    <n v="9"/>
    <m/>
    <s v="PRICTRL"/>
    <s v="True"/>
    <s v="DTG"/>
    <s v="2026-DT-102001"/>
    <s v="DTG-DSTC-INST1"/>
    <s v="NA"/>
    <m/>
    <n v="0"/>
    <s v="0.00"/>
    <s v="YASMG"/>
    <m/>
    <s v="ELIE3"/>
    <s v="8 869 400.00"/>
    <s v="10 643 280.00"/>
    <m/>
    <d v="2026-08-07T00:00:00"/>
    <s v="0000-00-00"/>
    <s v="DAET 13738/13757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633"/>
    <n v="9"/>
    <s v="0000-00-00"/>
  </r>
  <r>
    <x v="163"/>
    <s v="PRIMA CE SARLU"/>
    <s v="Travaux filaire"/>
    <x v="433"/>
    <n v="1"/>
    <s v="UN"/>
    <n v="76800"/>
    <m/>
    <n v="76800"/>
    <m/>
    <m/>
    <m/>
    <m/>
    <s v="MGA"/>
    <n v="0"/>
    <x v="4"/>
    <s v="2026-08-07"/>
    <n v="139102"/>
    <m/>
    <m/>
    <s v="92 160.00"/>
    <n v="20"/>
    <n v="8"/>
    <m/>
    <s v="PRICTRL"/>
    <s v="True"/>
    <s v="DTG"/>
    <s v="2026-DT-102001"/>
    <s v="DTG-DSTC-INST1"/>
    <s v="NA"/>
    <m/>
    <n v="0"/>
    <s v="0.00"/>
    <s v="YASMG"/>
    <m/>
    <s v="ELIE3"/>
    <s v="8 869 400.00"/>
    <s v="10 643 280.00"/>
    <m/>
    <d v="2026-08-07T00:00:00"/>
    <s v="0000-00-00"/>
    <s v="DAET 13738/13757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633"/>
    <n v="8"/>
    <s v="0000-00-00"/>
  </r>
  <r>
    <x v="163"/>
    <s v="PRIMA CE SARLU"/>
    <s v="Travaux filaire"/>
    <x v="434"/>
    <n v="1"/>
    <s v="UN"/>
    <n v="80000"/>
    <m/>
    <n v="80000"/>
    <m/>
    <m/>
    <m/>
    <m/>
    <s v="MGA"/>
    <n v="0"/>
    <x v="4"/>
    <s v="2026-08-07"/>
    <n v="139102"/>
    <m/>
    <m/>
    <s v="96 000.00"/>
    <n v="20"/>
    <n v="12"/>
    <m/>
    <s v="PRICTRL"/>
    <s v="True"/>
    <s v="DTG"/>
    <s v="2026-DT-102001"/>
    <s v="DTG-DSTC-INST1"/>
    <s v="NA"/>
    <m/>
    <n v="0"/>
    <s v="0.00"/>
    <s v="YASMG"/>
    <m/>
    <s v="ELIE3"/>
    <s v="8 869 400.00"/>
    <s v="10 643 280.00"/>
    <m/>
    <d v="2026-08-07T00:00:00"/>
    <s v="0000-00-00"/>
    <s v="DAET 13738/13757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633"/>
    <n v="12"/>
    <s v="0000-00-00"/>
  </r>
  <r>
    <x v="163"/>
    <s v="PRIMA CE SARLU"/>
    <s v="Travaux filaire"/>
    <x v="435"/>
    <n v="1"/>
    <s v="UN"/>
    <n v="120000"/>
    <m/>
    <n v="120000"/>
    <m/>
    <m/>
    <m/>
    <m/>
    <s v="MGA"/>
    <n v="0"/>
    <x v="4"/>
    <s v="2026-08-07"/>
    <n v="139102"/>
    <m/>
    <m/>
    <s v="144 000.00"/>
    <n v="20"/>
    <n v="7"/>
    <m/>
    <s v="PRICTRL"/>
    <s v="True"/>
    <s v="DTG"/>
    <s v="2026-DT-102001"/>
    <s v="DTG-DSTC-INST1"/>
    <s v="NA"/>
    <m/>
    <n v="0"/>
    <s v="0.00"/>
    <s v="YASMG"/>
    <m/>
    <s v="ELIE3"/>
    <s v="8 869 400.00"/>
    <s v="10 643 280.00"/>
    <m/>
    <d v="2026-08-07T00:00:00"/>
    <s v="0000-00-00"/>
    <s v="DAET 13738/13757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633"/>
    <n v="7"/>
    <s v="0000-00-00"/>
  </r>
  <r>
    <x v="163"/>
    <s v="PRIMA CE SARLU"/>
    <s v="Travaux filaire"/>
    <x v="436"/>
    <n v="1"/>
    <s v="UN"/>
    <n v="136800"/>
    <m/>
    <n v="136800"/>
    <m/>
    <m/>
    <m/>
    <m/>
    <s v="MGA"/>
    <n v="0"/>
    <x v="4"/>
    <s v="2026-08-07"/>
    <n v="139102"/>
    <m/>
    <m/>
    <s v="164 160.00"/>
    <n v="20"/>
    <n v="5"/>
    <m/>
    <s v="PRICTRL"/>
    <s v="True"/>
    <s v="DTG"/>
    <s v="2026-DT-102001"/>
    <s v="DTG-DSTC-INST1"/>
    <s v="NA"/>
    <m/>
    <n v="0"/>
    <s v="0.00"/>
    <s v="YASMG"/>
    <m/>
    <s v="ELIE3"/>
    <s v="8 869 400.00"/>
    <s v="10 643 280.00"/>
    <m/>
    <d v="2026-08-07T00:00:00"/>
    <s v="0000-00-00"/>
    <s v="DAET 13738/13757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633"/>
    <n v="5"/>
    <s v="0000-00-00"/>
  </r>
  <r>
    <x v="163"/>
    <s v="PRIMA CE SARLU"/>
    <s v="Travaux filaire"/>
    <x v="437"/>
    <n v="1"/>
    <s v="UN"/>
    <n v="136800"/>
    <m/>
    <n v="136800"/>
    <m/>
    <m/>
    <m/>
    <m/>
    <s v="MGA"/>
    <n v="0"/>
    <x v="4"/>
    <s v="2026-08-07"/>
    <n v="139102"/>
    <m/>
    <m/>
    <s v="164 160.00"/>
    <n v="20"/>
    <n v="6"/>
    <m/>
    <s v="PRICTRL"/>
    <s v="True"/>
    <s v="DTG"/>
    <s v="2026-DT-102001"/>
    <s v="DTG-DSTC-INST1"/>
    <s v="NA"/>
    <m/>
    <n v="0"/>
    <s v="0.00"/>
    <s v="YASMG"/>
    <m/>
    <s v="ELIE3"/>
    <s v="8 869 400.00"/>
    <s v="10 643 280.00"/>
    <m/>
    <d v="2026-08-07T00:00:00"/>
    <s v="0000-00-00"/>
    <s v="DAET 13738/13757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633"/>
    <n v="6"/>
    <s v="0000-00-00"/>
  </r>
  <r>
    <x v="163"/>
    <s v="PRIMA CE SARLU"/>
    <s v="Travaux filaire"/>
    <x v="438"/>
    <n v="1"/>
    <s v="UN"/>
    <n v="150000"/>
    <m/>
    <n v="150000"/>
    <m/>
    <m/>
    <m/>
    <m/>
    <s v="MGA"/>
    <n v="0"/>
    <x v="4"/>
    <s v="2026-08-07"/>
    <n v="139102"/>
    <m/>
    <m/>
    <s v="180 000.00"/>
    <n v="20"/>
    <n v="4"/>
    <m/>
    <s v="PRICTRL"/>
    <s v="True"/>
    <s v="DTG"/>
    <s v="2026-DT-102001"/>
    <s v="DTG-DSTC-INST1"/>
    <s v="NA"/>
    <m/>
    <n v="0"/>
    <s v="0.00"/>
    <s v="YASMG"/>
    <m/>
    <s v="ELIE3"/>
    <s v="8 869 400.00"/>
    <s v="10 643 280.00"/>
    <m/>
    <d v="2026-08-07T00:00:00"/>
    <s v="0000-00-00"/>
    <s v="DAET 13738/13757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633"/>
    <n v="4"/>
    <s v="0000-00-00"/>
  </r>
  <r>
    <x v="163"/>
    <s v="PRIMA CE SARLU"/>
    <s v="Travaux filaire"/>
    <x v="439"/>
    <n v="1"/>
    <s v="UN"/>
    <n v="615000"/>
    <m/>
    <n v="615000"/>
    <m/>
    <m/>
    <m/>
    <m/>
    <s v="MGA"/>
    <n v="0"/>
    <x v="4"/>
    <s v="2026-08-07"/>
    <n v="139102"/>
    <m/>
    <m/>
    <s v="738 000.00"/>
    <n v="20"/>
    <n v="2"/>
    <m/>
    <s v="PRICTRL"/>
    <s v="True"/>
    <s v="DTG"/>
    <s v="2026-DT-102001"/>
    <s v="DTG-DSTC-INST1"/>
    <s v="NA"/>
    <m/>
    <n v="0"/>
    <s v="0.00"/>
    <s v="YASMG"/>
    <m/>
    <s v="ELIE3"/>
    <s v="8 869 400.00"/>
    <s v="10 643 280.00"/>
    <m/>
    <d v="2026-08-07T00:00:00"/>
    <s v="0000-00-00"/>
    <s v="DAET 13738/13757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633"/>
    <n v="2"/>
    <s v="0000-00-00"/>
  </r>
  <r>
    <x v="163"/>
    <s v="PRIMA CE SARLU"/>
    <s v="Travaux filaire"/>
    <x v="440"/>
    <n v="1"/>
    <s v="UN"/>
    <n v="615000"/>
    <m/>
    <n v="615000"/>
    <m/>
    <m/>
    <m/>
    <m/>
    <s v="MGA"/>
    <n v="0"/>
    <x v="4"/>
    <s v="2026-08-07"/>
    <n v="139102"/>
    <m/>
    <m/>
    <s v="738 000.00"/>
    <n v="20"/>
    <n v="3"/>
    <m/>
    <s v="PRICTRL"/>
    <s v="True"/>
    <s v="DTG"/>
    <s v="2026-DT-102001"/>
    <s v="DTG-DSTC-INST1"/>
    <s v="NA"/>
    <m/>
    <n v="0"/>
    <s v="0.00"/>
    <s v="YASMG"/>
    <m/>
    <s v="ELIE3"/>
    <s v="8 869 400.00"/>
    <s v="10 643 280.00"/>
    <m/>
    <d v="2026-08-07T00:00:00"/>
    <s v="0000-00-00"/>
    <s v="DAET 13738/13757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633"/>
    <n v="3"/>
    <s v="0000-00-00"/>
  </r>
  <r>
    <x v="163"/>
    <s v="PRIMA CE SARLU"/>
    <s v="Travaux filaire"/>
    <x v="441"/>
    <n v="1"/>
    <s v="UN"/>
    <n v="2253000"/>
    <m/>
    <n v="2253000"/>
    <m/>
    <m/>
    <m/>
    <m/>
    <s v="MGA"/>
    <n v="0"/>
    <x v="4"/>
    <s v="2026-08-07"/>
    <n v="139102"/>
    <m/>
    <m/>
    <s v="2 703 600.00"/>
    <n v="20"/>
    <n v="1"/>
    <m/>
    <s v="PRICTRL"/>
    <s v="True"/>
    <s v="DTG"/>
    <s v="2026-DT-102001"/>
    <s v="DTG-DSTC-INST1"/>
    <s v="NA"/>
    <m/>
    <n v="1"/>
    <s v="2 253 000.00"/>
    <s v="YASMG"/>
    <m/>
    <s v="ELIE3"/>
    <s v="8 869 400.00"/>
    <s v="10 643 280.00"/>
    <m/>
    <d v="2026-08-07T00:00:00"/>
    <s v="0000-00-00"/>
    <s v="DAET 13738/13757"/>
    <s v="YASSIE"/>
    <s v="YASSIE"/>
    <s v="C500"/>
    <s v="2026-DT-102001"/>
    <s v="DTG-DSTC-INST1"/>
    <s v="STD"/>
    <m/>
    <m/>
    <s v="L"/>
    <s v="E"/>
    <s v="ANDRIAMANANTSOA Elie"/>
    <s v="RASAMOELINA Haritsoa Oliva"/>
    <m/>
    <n v="22417"/>
    <s v="C500"/>
    <n v="2633"/>
    <n v="1"/>
    <s v="0000-00-00"/>
  </r>
  <r>
    <x v="163"/>
    <s v="PRIMA CE SARLU"/>
    <s v="Travaux filaire"/>
    <x v="442"/>
    <n v="1"/>
    <s v="UN"/>
    <n v="2253000"/>
    <m/>
    <n v="2253000"/>
    <m/>
    <m/>
    <m/>
    <m/>
    <s v="MGA"/>
    <n v="0"/>
    <x v="4"/>
    <s v="2026-08-07"/>
    <n v="139102"/>
    <m/>
    <m/>
    <s v="2 703 600.00"/>
    <n v="20"/>
    <n v="11"/>
    <m/>
    <s v="PRICTRL"/>
    <s v="True"/>
    <s v="DTG"/>
    <s v="2026-DT-102001"/>
    <s v="DTG-DSTC-INST1"/>
    <s v="NA"/>
    <m/>
    <n v="0"/>
    <s v="0.00"/>
    <s v="YASMG"/>
    <m/>
    <s v="ELIE3"/>
    <s v="8 869 400.00"/>
    <s v="10 643 280.00"/>
    <m/>
    <d v="2026-08-07T00:00:00"/>
    <s v="0000-00-00"/>
    <s v="DAET 13738/13757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633"/>
    <n v="11"/>
    <s v="0000-00-00"/>
  </r>
  <r>
    <x v="163"/>
    <s v="PRIMA CE SARLU"/>
    <s v="Travaux filaire"/>
    <x v="443"/>
    <n v="1"/>
    <s v="UN"/>
    <n v="2403000"/>
    <m/>
    <n v="2403000"/>
    <m/>
    <m/>
    <m/>
    <m/>
    <s v="MGA"/>
    <n v="0"/>
    <x v="4"/>
    <s v="2026-08-07"/>
    <n v="139102"/>
    <m/>
    <m/>
    <s v="2 883 600.00"/>
    <n v="20"/>
    <n v="10"/>
    <m/>
    <s v="PRICTRL"/>
    <s v="True"/>
    <s v="DTG"/>
    <s v="2026-DT-102001"/>
    <s v="DTG-DSTC-INST1"/>
    <s v="NA"/>
    <m/>
    <n v="0"/>
    <s v="0.00"/>
    <s v="YASMG"/>
    <m/>
    <s v="ELIE3"/>
    <s v="8 869 400.00"/>
    <s v="10 643 280.00"/>
    <m/>
    <d v="2026-08-07T00:00:00"/>
    <s v="0000-00-00"/>
    <s v="DAET 13738/13757"/>
    <s v="YASSIE"/>
    <s v="YASSIE"/>
    <s v="C500"/>
    <s v="2026-DT-102001"/>
    <s v="DTG-DSTC-INST1"/>
    <s v="STD"/>
    <m/>
    <m/>
    <s v="L"/>
    <s v="S"/>
    <s v="ANDRIAMANANTSOA Elie"/>
    <s v="RASAMOELINA Haritsoa Oliva"/>
    <m/>
    <n v="22417"/>
    <s v="C500"/>
    <n v="2633"/>
    <n v="10"/>
    <s v="0000-00-00"/>
  </r>
  <r>
    <x v="164"/>
    <s v="CENTRALE ALIMENTAIRE SARL"/>
    <s v="THE AL LIMON CITRON"/>
    <x v="444"/>
    <n v="200"/>
    <s v="UN"/>
    <n v="2250"/>
    <m/>
    <n v="450000"/>
    <m/>
    <m/>
    <m/>
    <m/>
    <s v="MGA"/>
    <n v="0"/>
    <x v="4"/>
    <s v="2026-08-07"/>
    <n v="139469"/>
    <m/>
    <m/>
    <s v="540 000.00"/>
    <n v="20"/>
    <n v="2"/>
    <m/>
    <s v="FRNCALM"/>
    <s v="True"/>
    <s v="DFG"/>
    <s v="E219_DAF"/>
    <s v="DFG-DAF"/>
    <s v="NA"/>
    <m/>
    <n v="200"/>
    <s v="450 000.00"/>
    <s v="YASMG"/>
    <m/>
    <s v="NADIA7"/>
    <s v="1 543 333.31"/>
    <s v="1 849 999.98"/>
    <s v="F"/>
    <d v="2026-08-07T00:00:00"/>
    <s v="0000-00-00"/>
    <s v="CAFE DAF &amp; STAFF &amp; VISITEURS"/>
    <s v="YASSIE"/>
    <s v="YASSIE"/>
    <s v="C700"/>
    <s v="E219_DAF"/>
    <s v="DFG-DAF"/>
    <s v="STD"/>
    <m/>
    <m/>
    <s v="E"/>
    <s v="E"/>
    <s v="RAVONINJATOVO Nadia"/>
    <s v="RAZANADRAKOTO Santa Luisa"/>
    <m/>
    <n v="14632"/>
    <s v="C700"/>
    <n v="765"/>
    <n v="2"/>
    <s v="2026-08-11"/>
  </r>
  <r>
    <x v="164"/>
    <s v="CENTRALE ALIMENTAIRE SARL"/>
    <s v="CAFE"/>
    <x v="445"/>
    <n v="200"/>
    <s v="UN"/>
    <n v="2583.3333200000002"/>
    <m/>
    <n v="516666.66400000005"/>
    <m/>
    <m/>
    <m/>
    <m/>
    <s v="MGA"/>
    <n v="0"/>
    <x v="4"/>
    <s v="2026-08-07"/>
    <n v="139469"/>
    <m/>
    <m/>
    <s v="620 000.00"/>
    <n v="20"/>
    <n v="1"/>
    <m/>
    <s v="FRNCALM"/>
    <s v="True"/>
    <s v="DFG"/>
    <s v="E219_DAF"/>
    <s v="DFG-DAF"/>
    <s v="NA"/>
    <m/>
    <n v="200"/>
    <s v="516 666.66"/>
    <s v="YASMG"/>
    <m/>
    <s v="NADIA7"/>
    <s v="1 543 333.31"/>
    <s v="1 849 999.98"/>
    <s v="F"/>
    <d v="2026-08-07T00:00:00"/>
    <s v="0000-00-00"/>
    <s v="CAFE DAF &amp; STAFF &amp; VISITEURS"/>
    <s v="YASSIE"/>
    <s v="YASSIE"/>
    <s v="C700"/>
    <s v="E219_DAF"/>
    <s v="DFG-DAF"/>
    <s v="STD"/>
    <m/>
    <m/>
    <s v="E"/>
    <s v="E"/>
    <s v="RAVONINJATOVO Nadia"/>
    <s v="RAZANADRAKOTO Santa Luisa"/>
    <m/>
    <n v="3816"/>
    <s v="C700"/>
    <n v="765"/>
    <n v="1"/>
    <s v="2026-08-11"/>
  </r>
  <r>
    <x v="164"/>
    <s v="CENTRALE ALIMENTAIRE SARL"/>
    <s v="CAFE"/>
    <x v="446"/>
    <n v="200"/>
    <s v="UN"/>
    <n v="2833.3332300000002"/>
    <m/>
    <n v="566666.64600000007"/>
    <m/>
    <m/>
    <m/>
    <m/>
    <s v="MGA"/>
    <n v="0"/>
    <x v="4"/>
    <s v="2026-08-07"/>
    <n v="139469"/>
    <m/>
    <m/>
    <s v="679 999.98"/>
    <n v="20"/>
    <n v="4"/>
    <m/>
    <s v="FRNCALM"/>
    <s v="True"/>
    <s v="DFG"/>
    <s v="E219_DAF"/>
    <s v="DFG-DAF"/>
    <s v="NA"/>
    <m/>
    <n v="200"/>
    <s v="566 666.65"/>
    <s v="YASMG"/>
    <m/>
    <s v="NADIA7"/>
    <s v="1 543 333.31"/>
    <s v="1 849 999.98"/>
    <s v="F"/>
    <d v="2026-08-07T00:00:00"/>
    <s v="0000-00-00"/>
    <s v="CAFE DAF &amp; STAFF &amp; VISITEURS"/>
    <s v="YASSIE"/>
    <s v="YASSIE"/>
    <s v="C700"/>
    <s v="E219_DAF"/>
    <s v="DFG-DAF"/>
    <s v="STD"/>
    <m/>
    <m/>
    <s v="E"/>
    <s v="E"/>
    <s v="RAVONINJATOVO Nadia"/>
    <s v="RAZANADRAKOTO Santa Luisa"/>
    <m/>
    <n v="3816"/>
    <s v="C700"/>
    <n v="765"/>
    <n v="4"/>
    <s v="2026-08-11"/>
  </r>
  <r>
    <x v="164"/>
    <s v="CENTRALE ALIMENTAIRE SARL"/>
    <s v="FRAIS DE LIVRAISON"/>
    <x v="447"/>
    <n v="1"/>
    <s v="PIE"/>
    <n v="10000"/>
    <m/>
    <n v="10000"/>
    <m/>
    <m/>
    <m/>
    <m/>
    <s v="MGA"/>
    <n v="0"/>
    <x v="4"/>
    <s v="2026-08-07"/>
    <n v="139469"/>
    <m/>
    <m/>
    <s v="10 000.00"/>
    <n v="0"/>
    <n v="3"/>
    <m/>
    <s v="TRNTERM"/>
    <s v="True"/>
    <s v="DFG"/>
    <s v="E219_DAF"/>
    <s v="DFG-DAF"/>
    <s v="NA"/>
    <m/>
    <n v="1"/>
    <s v="10 000.00"/>
    <s v="YASMG"/>
    <m/>
    <s v="NADIA7"/>
    <s v="1 543 333.31"/>
    <s v="1 849 999.98"/>
    <s v="F"/>
    <d v="2026-08-07T00:00:00"/>
    <s v="0000-00-00"/>
    <s v="CAFE DAF &amp; STAFF &amp; VISITEURS"/>
    <s v="YASSIE"/>
    <s v="YASSIE"/>
    <s v="C700"/>
    <s v="E219_DAF"/>
    <s v="DFG-DAF"/>
    <s v="STD"/>
    <m/>
    <m/>
    <s v="E"/>
    <s v="E"/>
    <s v="RAVONINJATOVO Nadia"/>
    <s v="RAZANADRAKOTO Santa Luisa"/>
    <m/>
    <n v="3507"/>
    <s v="C700"/>
    <n v="765"/>
    <n v="3"/>
    <s v="2026-08-11"/>
  </r>
  <r>
    <x v="165"/>
    <s v="SIDEF"/>
    <s v="BOUILLOIRE"/>
    <x v="448"/>
    <n v="1"/>
    <s v="UN"/>
    <n v="57500"/>
    <m/>
    <n v="57500"/>
    <m/>
    <m/>
    <m/>
    <m/>
    <s v="MGA"/>
    <n v="0"/>
    <x v="4"/>
    <s v="2026-08-07"/>
    <n v="139470"/>
    <m/>
    <m/>
    <s v="69 000.00"/>
    <n v="20"/>
    <n v="1"/>
    <m/>
    <s v="MOEMOBR"/>
    <s v="True"/>
    <s v="DG"/>
    <s v="E219_DG"/>
    <s v="DG"/>
    <s v="NA"/>
    <m/>
    <n v="1"/>
    <s v="57 500.00"/>
    <s v="YASMG"/>
    <m/>
    <s v="NADIA7"/>
    <s v="57 500.00"/>
    <s v="69 000.00"/>
    <s v="F"/>
    <d v="2026-08-07T00:00:00"/>
    <s v="0000-00-00"/>
    <s v="Bouilloire 1.8 L - Transfo"/>
    <s v="YASSIE"/>
    <s v="YASSIE"/>
    <s v="C900"/>
    <s v="E219_DG"/>
    <s v="DG"/>
    <s v="STD"/>
    <m/>
    <m/>
    <s v="E"/>
    <s v="E"/>
    <s v="RAVONINJATOVO Nadia"/>
    <s v="RASOLOJAONA Miora"/>
    <m/>
    <n v="3663"/>
    <s v="C900"/>
    <n v="752"/>
    <n v="1"/>
    <s v="2026-08-07"/>
  </r>
  <r>
    <x v="166"/>
    <s v="MADAGASCAR LOGISTICS ET SERVICES"/>
    <s v="Transport et manutention des poteaux"/>
    <x v="449"/>
    <n v="1"/>
    <s v="UN"/>
    <n v="13400000"/>
    <m/>
    <n v="13400000"/>
    <m/>
    <m/>
    <m/>
    <m/>
    <s v="MGA"/>
    <n v="0"/>
    <x v="4"/>
    <s v="2026-08-07"/>
    <n v="139359"/>
    <m/>
    <m/>
    <s v="13 400 000.00"/>
    <n v="0"/>
    <n v="1"/>
    <m/>
    <s v="PRICTRL"/>
    <s v="True"/>
    <s v="DTG"/>
    <s v="2026-DT-102001"/>
    <s v="DTG-DOM"/>
    <s v="NA"/>
    <m/>
    <n v="1"/>
    <s v="13 400 000.00"/>
    <s v="YASMG"/>
    <m/>
    <s v="ELIE3"/>
    <s v="13 400 000.00"/>
    <s v="13 400 000.00"/>
    <s v="F"/>
    <d v="2026-08-07T00:00:00"/>
    <s v="0000-00-00"/>
    <s v="Transport et manut 200 poteaux TANA vers MAHAJANGA"/>
    <s v="YASSIE"/>
    <s v="YASSIE"/>
    <s v="C500"/>
    <s v="2026-DT-102001"/>
    <s v="DTG-DOM"/>
    <s v="STD"/>
    <m/>
    <m/>
    <s v="E"/>
    <s v="E"/>
    <s v="ANDRIAMANANTSOA Elie"/>
    <s v="HERY RAMAROLAHY"/>
    <m/>
    <n v="22419"/>
    <s v="C500"/>
    <n v="2515"/>
    <n v="1"/>
    <s v="0000-00-00"/>
  </r>
  <r>
    <x v="167"/>
    <s v="HUAWEI TECHNOLOGIES CO., LTD"/>
    <s v="REMISE"/>
    <x v="194"/>
    <n v="1"/>
    <s v="UN"/>
    <n v="256700.58129999999"/>
    <m/>
    <n v="256700.58129999999"/>
    <n v="256700.58129999999"/>
    <m/>
    <m/>
    <m/>
    <s v="EUR"/>
    <n v="0"/>
    <x v="4"/>
    <s v="2026-08-10"/>
    <n v="139420"/>
    <m/>
    <m/>
    <s v="-256 700.58"/>
    <n v="0"/>
    <n v="37"/>
    <m/>
    <s v="GELACCS"/>
    <s v="True"/>
    <s v="DTG"/>
    <s v="2026-DT-012001"/>
    <s v="DTG"/>
    <s v="NA"/>
    <m/>
    <n v="1"/>
    <s v="-256 700.58"/>
    <s v="YASMG"/>
    <m/>
    <s v="ELIE3"/>
    <s v="146 965.82"/>
    <s v="146 965.82"/>
    <m/>
    <d v="2026-08-07T00:00:00"/>
    <s v="0000-00-00"/>
    <s v="4G Capacity Expansion Q2-Q4 2026-TANA(Software)"/>
    <s v="YASSIE"/>
    <s v="YASSIE"/>
    <s v="C500"/>
    <s v="2026-DT-012001"/>
    <s v="DTG"/>
    <s v="IMPORT"/>
    <m/>
    <m/>
    <s v="E"/>
    <s v="E"/>
    <s v="ANDRIAMANANTSOA Elie"/>
    <s v="RASAMOELINA Haritsoa Oliva"/>
    <m/>
    <n v="2057"/>
    <s v="C500"/>
    <n v="3621"/>
    <n v="37"/>
    <s v="2026-08-12"/>
  </r>
  <r>
    <x v="167"/>
    <s v="HUAWEI TECHNOLOGIES CO., LTD"/>
    <s v="LICENCE DE LOGICIELS"/>
    <x v="450"/>
    <n v="14280"/>
    <s v="UN"/>
    <n v="2.7164000000000001"/>
    <m/>
    <n v="38790.192000000003"/>
    <m/>
    <m/>
    <m/>
    <m/>
    <s v="EUR"/>
    <n v="0"/>
    <x v="4"/>
    <s v="2026-08-10"/>
    <n v="139420"/>
    <m/>
    <m/>
    <s v="38 790.19"/>
    <n v="0"/>
    <n v="9"/>
    <m/>
    <s v="DOCLICD"/>
    <s v="True"/>
    <s v="DTG"/>
    <s v="2026-DT-012001"/>
    <s v="DTG"/>
    <s v="NA"/>
    <m/>
    <n v="14280"/>
    <s v="38 790.19"/>
    <s v="YASMG"/>
    <m/>
    <s v="ELIE3"/>
    <s v="146 965.82"/>
    <s v="146 965.82"/>
    <m/>
    <d v="2026-08-07T00:00:00"/>
    <s v="0000-00-00"/>
    <s v="4G Capacity Expansion Q2-Q4 2026-TANA(Software)"/>
    <s v="YASSIE"/>
    <s v="YASSIE"/>
    <s v="C500"/>
    <s v="2026-DT-012001"/>
    <s v="DTG"/>
    <s v="IMPORT"/>
    <m/>
    <m/>
    <s v="E"/>
    <s v="E"/>
    <s v="ANDRIAMANANTSOA Elie"/>
    <s v="RASAMOELINA Haritsoa Oliva"/>
    <m/>
    <n v="1548"/>
    <s v="C500"/>
    <n v="3621"/>
    <n v="9"/>
    <s v="2026-08-12"/>
  </r>
  <r>
    <x v="167"/>
    <s v="HUAWEI TECHNOLOGIES CO., LTD"/>
    <s v="LICENCE DE LOGICIELS"/>
    <x v="451"/>
    <n v="231"/>
    <s v="UN"/>
    <n v="6.08969"/>
    <m/>
    <n v="1406.71839"/>
    <m/>
    <m/>
    <m/>
    <m/>
    <s v="EUR"/>
    <n v="0"/>
    <x v="4"/>
    <s v="2026-08-10"/>
    <n v="139420"/>
    <m/>
    <m/>
    <s v="1 406.72"/>
    <n v="0"/>
    <n v="7"/>
    <m/>
    <s v="DOCLICD"/>
    <s v="True"/>
    <s v="DTG"/>
    <s v="2026-DT-012001"/>
    <s v="DTG"/>
    <s v="NA"/>
    <m/>
    <n v="231"/>
    <s v="1 406.72"/>
    <s v="YASMG"/>
    <m/>
    <s v="ELIE3"/>
    <s v="146 965.82"/>
    <s v="146 965.82"/>
    <m/>
    <d v="2026-08-07T00:00:00"/>
    <s v="0000-00-00"/>
    <s v="4G Capacity Expansion Q2-Q4 2026-TANA(Software)"/>
    <s v="YASSIE"/>
    <s v="YASSIE"/>
    <s v="C500"/>
    <s v="2026-DT-012001"/>
    <s v="DTG"/>
    <s v="IMPORT"/>
    <m/>
    <m/>
    <s v="E"/>
    <s v="E"/>
    <s v="ANDRIAMANANTSOA Elie"/>
    <s v="RASAMOELINA Haritsoa Oliva"/>
    <m/>
    <n v="1548"/>
    <s v="C500"/>
    <n v="3621"/>
    <n v="7"/>
    <s v="2026-08-12"/>
  </r>
  <r>
    <x v="167"/>
    <s v="HUAWEI TECHNOLOGIES CO., LTD"/>
    <s v="LICENCE DE LOGICIELS"/>
    <x v="452"/>
    <n v="102"/>
    <s v="UN"/>
    <n v="6.08969"/>
    <m/>
    <n v="621.14837999999997"/>
    <m/>
    <m/>
    <m/>
    <m/>
    <s v="EUR"/>
    <n v="0"/>
    <x v="4"/>
    <s v="2026-08-10"/>
    <n v="139420"/>
    <m/>
    <m/>
    <s v="621.15"/>
    <n v="0"/>
    <n v="15"/>
    <m/>
    <s v="DOCLICD"/>
    <s v="True"/>
    <s v="DTG"/>
    <s v="2026-DT-012001"/>
    <s v="DTG"/>
    <s v="NA"/>
    <m/>
    <n v="102"/>
    <s v="621.15"/>
    <s v="YASMG"/>
    <m/>
    <s v="ELIE3"/>
    <s v="146 965.82"/>
    <s v="146 965.82"/>
    <m/>
    <d v="2026-08-07T00:00:00"/>
    <s v="0000-00-00"/>
    <s v="4G Capacity Expansion Q2-Q4 2026-TANA(Software)"/>
    <s v="YASSIE"/>
    <s v="YASSIE"/>
    <s v="C500"/>
    <s v="2026-DT-012001"/>
    <s v="DTG"/>
    <s v="IMPORT"/>
    <m/>
    <m/>
    <s v="E"/>
    <s v="E"/>
    <s v="ANDRIAMANANTSOA Elie"/>
    <s v="RASAMOELINA Haritsoa Oliva"/>
    <m/>
    <n v="1548"/>
    <s v="C500"/>
    <n v="3621"/>
    <n v="15"/>
    <s v="2026-08-12"/>
  </r>
  <r>
    <x v="167"/>
    <s v="HUAWEI TECHNOLOGIES CO., LTD"/>
    <s v="LICENCE DE LOGICIELS"/>
    <x v="453"/>
    <n v="16"/>
    <s v="UN"/>
    <n v="6.2854200000000002"/>
    <m/>
    <n v="100.56672"/>
    <m/>
    <m/>
    <m/>
    <m/>
    <s v="EUR"/>
    <n v="0"/>
    <x v="4"/>
    <s v="2026-08-10"/>
    <n v="139420"/>
    <m/>
    <m/>
    <s v="100.57"/>
    <n v="0"/>
    <n v="3"/>
    <m/>
    <s v="DOCLICD"/>
    <s v="True"/>
    <s v="DTG"/>
    <s v="2026-DT-012001"/>
    <s v="DTG"/>
    <s v="NA"/>
    <m/>
    <n v="16"/>
    <s v="100.57"/>
    <s v="YASMG"/>
    <m/>
    <s v="ELIE3"/>
    <s v="146 965.82"/>
    <s v="146 965.82"/>
    <m/>
    <d v="2026-08-07T00:00:00"/>
    <s v="0000-00-00"/>
    <s v="4G Capacity Expansion Q2-Q4 2026-TANA(Software)"/>
    <s v="YASSIE"/>
    <s v="YASSIE"/>
    <s v="C500"/>
    <s v="2026-DT-012001"/>
    <s v="DTG"/>
    <s v="IMPORT"/>
    <m/>
    <m/>
    <s v="E"/>
    <s v="E"/>
    <s v="ANDRIAMANANTSOA Elie"/>
    <s v="RASAMOELINA Haritsoa Oliva"/>
    <m/>
    <n v="1548"/>
    <s v="C500"/>
    <n v="3621"/>
    <n v="3"/>
    <s v="2026-08-12"/>
  </r>
  <r>
    <x v="167"/>
    <s v="HUAWEI TECHNOLOGIES CO., LTD"/>
    <s v="LICENCE DE LOGICIELS"/>
    <x v="454"/>
    <n v="16"/>
    <s v="UN"/>
    <n v="6.2854200000000002"/>
    <m/>
    <n v="100.56672"/>
    <m/>
    <m/>
    <m/>
    <m/>
    <s v="EUR"/>
    <n v="0"/>
    <x v="4"/>
    <s v="2026-08-10"/>
    <n v="139420"/>
    <m/>
    <m/>
    <s v="100.57"/>
    <n v="0"/>
    <n v="4"/>
    <m/>
    <s v="DOCLICD"/>
    <s v="True"/>
    <s v="DTG"/>
    <s v="2026-DT-012001"/>
    <s v="DTG"/>
    <s v="NA"/>
    <m/>
    <n v="16"/>
    <s v="100.57"/>
    <s v="YASMG"/>
    <m/>
    <s v="ELIE3"/>
    <s v="146 965.82"/>
    <s v="146 965.82"/>
    <m/>
    <d v="2026-08-07T00:00:00"/>
    <s v="0000-00-00"/>
    <s v="4G Capacity Expansion Q2-Q4 2026-TANA(Software)"/>
    <s v="YASSIE"/>
    <s v="YASSIE"/>
    <s v="C500"/>
    <s v="2026-DT-012001"/>
    <s v="DTG"/>
    <s v="IMPORT"/>
    <m/>
    <m/>
    <s v="E"/>
    <s v="E"/>
    <s v="ANDRIAMANANTSOA Elie"/>
    <s v="RASAMOELINA Haritsoa Oliva"/>
    <m/>
    <n v="1548"/>
    <s v="C500"/>
    <n v="3621"/>
    <n v="4"/>
    <s v="2026-08-12"/>
  </r>
  <r>
    <x v="167"/>
    <s v="HUAWEI TECHNOLOGIES CO., LTD"/>
    <s v="LICENCE DE LOGICIELS"/>
    <x v="455"/>
    <n v="64"/>
    <s v="UN"/>
    <n v="25.509609999999999"/>
    <m/>
    <n v="1632.6150399999999"/>
    <m/>
    <m/>
    <m/>
    <m/>
    <s v="EUR"/>
    <n v="0"/>
    <x v="4"/>
    <s v="2026-08-10"/>
    <n v="139420"/>
    <m/>
    <m/>
    <s v="1 632.62"/>
    <n v="0"/>
    <n v="21"/>
    <m/>
    <s v="DOCLICD"/>
    <s v="True"/>
    <s v="DTG"/>
    <s v="2026-DT-012001"/>
    <s v="DTG"/>
    <s v="NA"/>
    <m/>
    <n v="64"/>
    <s v="1 632.62"/>
    <s v="YASMG"/>
    <m/>
    <s v="ELIE3"/>
    <s v="146 965.82"/>
    <s v="146 965.82"/>
    <m/>
    <d v="2026-08-07T00:00:00"/>
    <s v="0000-00-00"/>
    <s v="4G Capacity Expansion Q2-Q4 2026-TANA(Software)"/>
    <s v="YASSIE"/>
    <s v="YASSIE"/>
    <s v="C500"/>
    <s v="2026-DT-012001"/>
    <s v="DTG"/>
    <s v="IMPORT"/>
    <m/>
    <m/>
    <s v="E"/>
    <s v="E"/>
    <s v="ANDRIAMANANTSOA Elie"/>
    <s v="RASAMOELINA Haritsoa Oliva"/>
    <m/>
    <n v="1548"/>
    <s v="C500"/>
    <n v="3621"/>
    <n v="21"/>
    <s v="2026-08-12"/>
  </r>
  <r>
    <x v="167"/>
    <s v="HUAWEI TECHNOLOGIES CO., LTD"/>
    <s v="LICENCE DE LOGICIELS"/>
    <x v="456"/>
    <n v="34"/>
    <s v="UN"/>
    <n v="26.142810000000001"/>
    <m/>
    <n v="888.85554000000002"/>
    <m/>
    <m/>
    <m/>
    <m/>
    <s v="EUR"/>
    <n v="0"/>
    <x v="4"/>
    <s v="2026-08-10"/>
    <n v="139420"/>
    <m/>
    <m/>
    <s v="888.86"/>
    <n v="0"/>
    <n v="16"/>
    <m/>
    <s v="DOCLICD"/>
    <s v="True"/>
    <s v="DTG"/>
    <s v="2026-DT-012001"/>
    <s v="DTG"/>
    <s v="NA"/>
    <m/>
    <n v="34"/>
    <s v="888.86"/>
    <s v="YASMG"/>
    <m/>
    <s v="ELIE3"/>
    <s v="146 965.82"/>
    <s v="146 965.82"/>
    <m/>
    <d v="2026-08-07T00:00:00"/>
    <s v="0000-00-00"/>
    <s v="4G Capacity Expansion Q2-Q4 2026-TANA(Software)"/>
    <s v="YASSIE"/>
    <s v="YASSIE"/>
    <s v="C500"/>
    <s v="2026-DT-012001"/>
    <s v="DTG"/>
    <s v="IMPORT"/>
    <m/>
    <m/>
    <s v="E"/>
    <s v="E"/>
    <s v="ANDRIAMANANTSOA Elie"/>
    <s v="RASAMOELINA Haritsoa Oliva"/>
    <m/>
    <n v="1548"/>
    <s v="C500"/>
    <n v="3621"/>
    <n v="16"/>
    <s v="2026-08-12"/>
  </r>
  <r>
    <x v="167"/>
    <s v="HUAWEI TECHNOLOGIES CO., LTD"/>
    <s v="LICENCE DE LOGICIELS"/>
    <x v="457"/>
    <n v="77"/>
    <s v="UN"/>
    <n v="38.495480000000001"/>
    <m/>
    <n v="2964.1519600000001"/>
    <m/>
    <m/>
    <m/>
    <m/>
    <s v="EUR"/>
    <n v="0"/>
    <x v="4"/>
    <s v="2026-08-10"/>
    <n v="139420"/>
    <m/>
    <m/>
    <s v="2 964.15"/>
    <n v="0"/>
    <n v="18"/>
    <m/>
    <s v="DOCLICD"/>
    <s v="True"/>
    <s v="DTG"/>
    <s v="2026-DT-012001"/>
    <s v="DTG"/>
    <s v="NA"/>
    <m/>
    <n v="77"/>
    <s v="2 964.15"/>
    <s v="YASMG"/>
    <m/>
    <s v="ELIE3"/>
    <s v="146 965.82"/>
    <s v="146 965.82"/>
    <m/>
    <d v="2026-08-07T00:00:00"/>
    <s v="0000-00-00"/>
    <s v="4G Capacity Expansion Q2-Q4 2026-TANA(Software)"/>
    <s v="YASSIE"/>
    <s v="YASSIE"/>
    <s v="C500"/>
    <s v="2026-DT-012001"/>
    <s v="DTG"/>
    <s v="IMPORT"/>
    <m/>
    <m/>
    <s v="E"/>
    <s v="E"/>
    <s v="ANDRIAMANANTSOA Elie"/>
    <s v="RASAMOELINA Haritsoa Oliva"/>
    <m/>
    <n v="1548"/>
    <s v="C500"/>
    <n v="3621"/>
    <n v="18"/>
    <s v="2026-08-12"/>
  </r>
  <r>
    <x v="167"/>
    <s v="HUAWEI TECHNOLOGIES CO., LTD"/>
    <s v="LICENCE DE LOGICIELS"/>
    <x v="458"/>
    <n v="1617"/>
    <s v="UN"/>
    <n v="38.495480000000001"/>
    <m/>
    <n v="62247.191160000002"/>
    <m/>
    <m/>
    <m/>
    <m/>
    <s v="EUR"/>
    <n v="0"/>
    <x v="4"/>
    <s v="2026-08-10"/>
    <n v="139420"/>
    <m/>
    <m/>
    <s v="62 247.19"/>
    <n v="0"/>
    <n v="22"/>
    <m/>
    <s v="DOCLICD"/>
    <s v="True"/>
    <s v="DTG"/>
    <s v="2026-DT-012001"/>
    <s v="DTG"/>
    <s v="NA"/>
    <m/>
    <n v="1617"/>
    <s v="62 247.19"/>
    <s v="YASMG"/>
    <m/>
    <s v="ELIE3"/>
    <s v="146 965.82"/>
    <s v="146 965.82"/>
    <m/>
    <d v="2026-08-07T00:00:00"/>
    <s v="0000-00-00"/>
    <s v="4G Capacity Expansion Q2-Q4 2026-TANA(Software)"/>
    <s v="YASSIE"/>
    <s v="YASSIE"/>
    <s v="C500"/>
    <s v="2026-DT-012001"/>
    <s v="DTG"/>
    <s v="IMPORT"/>
    <m/>
    <m/>
    <s v="E"/>
    <s v="E"/>
    <s v="ANDRIAMANANTSOA Elie"/>
    <s v="RASAMOELINA Haritsoa Oliva"/>
    <m/>
    <n v="1548"/>
    <s v="C500"/>
    <n v="3621"/>
    <n v="22"/>
    <s v="2026-08-12"/>
  </r>
  <r>
    <x v="167"/>
    <s v="HUAWEI TECHNOLOGIES CO., LTD"/>
    <s v="LICENCE DE LOGICIELS"/>
    <x v="459"/>
    <n v="280"/>
    <s v="UN"/>
    <n v="38.495480000000001"/>
    <m/>
    <n v="10778.734399999999"/>
    <m/>
    <m/>
    <m/>
    <m/>
    <s v="EUR"/>
    <n v="0"/>
    <x v="4"/>
    <s v="2026-08-10"/>
    <n v="139420"/>
    <m/>
    <m/>
    <s v="10 778.73"/>
    <n v="0"/>
    <n v="29"/>
    <m/>
    <s v="DOCLICD"/>
    <s v="True"/>
    <s v="DTG"/>
    <s v="2026-DT-012001"/>
    <s v="DTG"/>
    <s v="NA"/>
    <m/>
    <n v="280"/>
    <s v="10 778.73"/>
    <s v="YASMG"/>
    <m/>
    <s v="ELIE3"/>
    <s v="146 965.82"/>
    <s v="146 965.82"/>
    <m/>
    <d v="2026-08-07T00:00:00"/>
    <s v="0000-00-00"/>
    <s v="4G Capacity Expansion Q2-Q4 2026-TANA(Software)"/>
    <s v="YASSIE"/>
    <s v="YASSIE"/>
    <s v="C500"/>
    <s v="2026-DT-012001"/>
    <s v="DTG"/>
    <s v="IMPORT"/>
    <m/>
    <m/>
    <s v="E"/>
    <s v="E"/>
    <s v="ANDRIAMANANTSOA Elie"/>
    <s v="RASAMOELINA Haritsoa Oliva"/>
    <m/>
    <n v="1548"/>
    <s v="C500"/>
    <n v="3621"/>
    <n v="29"/>
    <s v="2026-08-12"/>
  </r>
  <r>
    <x v="167"/>
    <s v="HUAWEI TECHNOLOGIES CO., LTD"/>
    <s v="LICENCE DE LOGICIELS"/>
    <x v="460"/>
    <n v="32"/>
    <s v="UN"/>
    <n v="46.558669999999999"/>
    <m/>
    <n v="1489.87744"/>
    <m/>
    <m/>
    <m/>
    <m/>
    <s v="EUR"/>
    <n v="0"/>
    <x v="4"/>
    <s v="2026-08-10"/>
    <n v="139420"/>
    <m/>
    <m/>
    <s v="1 489.88"/>
    <n v="0"/>
    <n v="25"/>
    <m/>
    <s v="DOCLICD"/>
    <s v="True"/>
    <s v="DTG"/>
    <s v="2026-DT-012001"/>
    <s v="DTG"/>
    <s v="NA"/>
    <m/>
    <n v="32"/>
    <s v="1 489.88"/>
    <s v="YASMG"/>
    <m/>
    <s v="ELIE3"/>
    <s v="146 965.82"/>
    <s v="146 965.82"/>
    <m/>
    <d v="2026-08-07T00:00:00"/>
    <s v="0000-00-00"/>
    <s v="4G Capacity Expansion Q2-Q4 2026-TANA(Software)"/>
    <s v="YASSIE"/>
    <s v="YASSIE"/>
    <s v="C500"/>
    <s v="2026-DT-012001"/>
    <s v="DTG"/>
    <s v="IMPORT"/>
    <m/>
    <m/>
    <s v="E"/>
    <s v="E"/>
    <s v="ANDRIAMANANTSOA Elie"/>
    <s v="RASAMOELINA Haritsoa Oliva"/>
    <m/>
    <n v="1548"/>
    <s v="C500"/>
    <n v="3621"/>
    <n v="25"/>
    <s v="2026-08-12"/>
  </r>
  <r>
    <x v="167"/>
    <s v="HUAWEI TECHNOLOGIES CO., LTD"/>
    <s v="LICENCE DE LOGICIELS"/>
    <x v="461"/>
    <n v="847"/>
    <s v="UN"/>
    <n v="46.558669999999999"/>
    <m/>
    <n v="39435.193489999998"/>
    <m/>
    <m/>
    <m/>
    <m/>
    <s v="EUR"/>
    <n v="0"/>
    <x v="4"/>
    <s v="2026-08-10"/>
    <n v="139420"/>
    <m/>
    <m/>
    <s v="39 435.19"/>
    <n v="0"/>
    <n v="26"/>
    <m/>
    <s v="DOCLICD"/>
    <s v="True"/>
    <s v="DTG"/>
    <s v="2026-DT-012001"/>
    <s v="DTG"/>
    <s v="NA"/>
    <m/>
    <n v="847"/>
    <s v="39 435.19"/>
    <s v="YASMG"/>
    <m/>
    <s v="ELIE3"/>
    <s v="146 965.82"/>
    <s v="146 965.82"/>
    <m/>
    <d v="2026-08-07T00:00:00"/>
    <s v="0000-00-00"/>
    <s v="4G Capacity Expansion Q2-Q4 2026-TANA(Software)"/>
    <s v="YASSIE"/>
    <s v="YASSIE"/>
    <s v="C500"/>
    <s v="2026-DT-012001"/>
    <s v="DTG"/>
    <s v="IMPORT"/>
    <m/>
    <m/>
    <s v="E"/>
    <s v="E"/>
    <s v="ANDRIAMANANTSOA Elie"/>
    <s v="RASAMOELINA Haritsoa Oliva"/>
    <m/>
    <n v="1548"/>
    <s v="C500"/>
    <n v="3621"/>
    <n v="26"/>
    <s v="2026-08-12"/>
  </r>
  <r>
    <x v="167"/>
    <s v="HUAWEI TECHNOLOGIES CO., LTD"/>
    <s v="LICENCE DE LOGICIELS"/>
    <x v="462"/>
    <n v="160"/>
    <s v="UN"/>
    <n v="46.9392"/>
    <m/>
    <n v="7510.2719999999999"/>
    <m/>
    <m/>
    <m/>
    <m/>
    <s v="EUR"/>
    <n v="0"/>
    <x v="4"/>
    <s v="2026-08-10"/>
    <n v="139420"/>
    <m/>
    <m/>
    <s v="7 510.27"/>
    <n v="0"/>
    <n v="30"/>
    <m/>
    <s v="DOCLICD"/>
    <s v="True"/>
    <s v="DTG"/>
    <s v="2026-DT-012001"/>
    <s v="DTG"/>
    <s v="NA"/>
    <m/>
    <n v="160"/>
    <s v="7 510.27"/>
    <s v="YASMG"/>
    <m/>
    <s v="ELIE3"/>
    <s v="146 965.82"/>
    <s v="146 965.82"/>
    <m/>
    <d v="2026-08-07T00:00:00"/>
    <s v="0000-00-00"/>
    <s v="4G Capacity Expansion Q2-Q4 2026-TANA(Software)"/>
    <s v="YASSIE"/>
    <s v="YASSIE"/>
    <s v="C500"/>
    <s v="2026-DT-012001"/>
    <s v="DTG"/>
    <s v="IMPORT"/>
    <m/>
    <m/>
    <s v="E"/>
    <s v="E"/>
    <s v="ANDRIAMANANTSOA Elie"/>
    <s v="RASAMOELINA Haritsoa Oliva"/>
    <m/>
    <n v="1548"/>
    <s v="C500"/>
    <n v="3621"/>
    <n v="30"/>
    <s v="2026-08-12"/>
  </r>
  <r>
    <x v="167"/>
    <s v="HUAWEI TECHNOLOGIES CO., LTD"/>
    <s v="LICENCE DE LOGICIELS"/>
    <x v="463"/>
    <n v="8"/>
    <s v="UN"/>
    <n v="62.854199999999999"/>
    <m/>
    <n v="502.83359999999999"/>
    <m/>
    <m/>
    <m/>
    <m/>
    <s v="EUR"/>
    <n v="0"/>
    <x v="4"/>
    <s v="2026-08-10"/>
    <n v="139420"/>
    <m/>
    <m/>
    <s v="502.83"/>
    <n v="0"/>
    <n v="23"/>
    <m/>
    <s v="DOCLICD"/>
    <s v="True"/>
    <s v="DTG"/>
    <s v="2026-DT-012001"/>
    <s v="DTG"/>
    <s v="NA"/>
    <m/>
    <n v="8"/>
    <s v="502.83"/>
    <s v="YASMG"/>
    <m/>
    <s v="ELIE3"/>
    <s v="146 965.82"/>
    <s v="146 965.82"/>
    <m/>
    <d v="2026-08-07T00:00:00"/>
    <s v="0000-00-00"/>
    <s v="4G Capacity Expansion Q2-Q4 2026-TANA(Software)"/>
    <s v="YASSIE"/>
    <s v="YASSIE"/>
    <s v="C500"/>
    <s v="2026-DT-012001"/>
    <s v="DTG"/>
    <s v="IMPORT"/>
    <m/>
    <m/>
    <s v="E"/>
    <s v="E"/>
    <s v="ANDRIAMANANTSOA Elie"/>
    <s v="RASAMOELINA Haritsoa Oliva"/>
    <m/>
    <n v="1548"/>
    <s v="C500"/>
    <n v="3621"/>
    <n v="23"/>
    <s v="2026-08-12"/>
  </r>
  <r>
    <x v="167"/>
    <s v="HUAWEI TECHNOLOGIES CO., LTD"/>
    <s v="LICENCE DE LOGICIELS"/>
    <x v="464"/>
    <n v="154"/>
    <s v="UN"/>
    <n v="62.854199999999999"/>
    <m/>
    <n v="9679.5468000000001"/>
    <m/>
    <m/>
    <m/>
    <m/>
    <s v="EUR"/>
    <n v="0"/>
    <x v="4"/>
    <s v="2026-08-10"/>
    <n v="139420"/>
    <m/>
    <m/>
    <s v="9 679.55"/>
    <n v="0"/>
    <n v="24"/>
    <m/>
    <s v="DOCLICD"/>
    <s v="True"/>
    <s v="DTG"/>
    <s v="2026-DT-012001"/>
    <s v="DTG"/>
    <s v="NA"/>
    <m/>
    <n v="154"/>
    <s v="9 679.55"/>
    <s v="YASMG"/>
    <m/>
    <s v="ELIE3"/>
    <s v="146 965.82"/>
    <s v="146 965.82"/>
    <m/>
    <d v="2026-08-07T00:00:00"/>
    <s v="0000-00-00"/>
    <s v="4G Capacity Expansion Q2-Q4 2026-TANA(Software)"/>
    <s v="YASSIE"/>
    <s v="YASSIE"/>
    <s v="C500"/>
    <s v="2026-DT-012001"/>
    <s v="DTG"/>
    <s v="IMPORT"/>
    <m/>
    <m/>
    <s v="E"/>
    <s v="E"/>
    <s v="ANDRIAMANANTSOA Elie"/>
    <s v="RASAMOELINA Haritsoa Oliva"/>
    <m/>
    <n v="1548"/>
    <s v="C500"/>
    <n v="3621"/>
    <n v="24"/>
    <s v="2026-08-12"/>
  </r>
  <r>
    <x v="167"/>
    <s v="HUAWEI TECHNOLOGIES CO., LTD"/>
    <s v="LICENCE DE LOGICIELS"/>
    <x v="465"/>
    <n v="231"/>
    <s v="UN"/>
    <n v="99.391559999999998"/>
    <m/>
    <n v="22959.450359999999"/>
    <m/>
    <m/>
    <m/>
    <m/>
    <s v="EUR"/>
    <n v="0"/>
    <x v="4"/>
    <s v="2026-08-10"/>
    <n v="139420"/>
    <m/>
    <m/>
    <s v="22 959.45"/>
    <n v="0"/>
    <n v="5"/>
    <m/>
    <s v="DOCLICD"/>
    <s v="True"/>
    <s v="DTG"/>
    <s v="2026-DT-012001"/>
    <s v="DTG"/>
    <s v="NA"/>
    <m/>
    <n v="231"/>
    <s v="22 959.45"/>
    <s v="YASMG"/>
    <m/>
    <s v="ELIE3"/>
    <s v="146 965.82"/>
    <s v="146 965.82"/>
    <m/>
    <d v="2026-08-07T00:00:00"/>
    <s v="0000-00-00"/>
    <s v="4G Capacity Expansion Q2-Q4 2026-TANA(Software)"/>
    <s v="YASSIE"/>
    <s v="YASSIE"/>
    <s v="C500"/>
    <s v="2026-DT-012001"/>
    <s v="DTG"/>
    <s v="IMPORT"/>
    <m/>
    <m/>
    <s v="E"/>
    <s v="E"/>
    <s v="ANDRIAMANANTSOA Elie"/>
    <s v="RASAMOELINA Haritsoa Oliva"/>
    <m/>
    <n v="1548"/>
    <s v="C500"/>
    <n v="3621"/>
    <n v="5"/>
    <s v="2026-08-12"/>
  </r>
  <r>
    <x v="167"/>
    <s v="HUAWEI TECHNOLOGIES CO., LTD"/>
    <s v="LICENCE DE LOGICIELS"/>
    <x v="466"/>
    <n v="102"/>
    <s v="UN"/>
    <n v="99.391559999999998"/>
    <m/>
    <n v="10137.939119999999"/>
    <m/>
    <m/>
    <m/>
    <m/>
    <s v="EUR"/>
    <n v="0"/>
    <x v="4"/>
    <s v="2026-08-10"/>
    <n v="139420"/>
    <m/>
    <m/>
    <s v="10 137.94"/>
    <n v="0"/>
    <n v="14"/>
    <m/>
    <s v="DOCLICD"/>
    <s v="True"/>
    <s v="DTG"/>
    <s v="2026-DT-012001"/>
    <s v="DTG"/>
    <s v="NA"/>
    <m/>
    <n v="102"/>
    <s v="10 137.94"/>
    <s v="YASMG"/>
    <m/>
    <s v="ELIE3"/>
    <s v="146 965.82"/>
    <s v="146 965.82"/>
    <m/>
    <d v="2026-08-07T00:00:00"/>
    <s v="0000-00-00"/>
    <s v="4G Capacity Expansion Q2-Q4 2026-TANA(Software)"/>
    <s v="YASSIE"/>
    <s v="YASSIE"/>
    <s v="C500"/>
    <s v="2026-DT-012001"/>
    <s v="DTG"/>
    <s v="IMPORT"/>
    <m/>
    <m/>
    <s v="E"/>
    <s v="E"/>
    <s v="ANDRIAMANANTSOA Elie"/>
    <s v="RASAMOELINA Haritsoa Oliva"/>
    <m/>
    <n v="1548"/>
    <s v="C500"/>
    <n v="3621"/>
    <n v="14"/>
    <s v="2026-08-12"/>
  </r>
  <r>
    <x v="167"/>
    <s v="HUAWEI TECHNOLOGIES CO., LTD"/>
    <s v="LICENCE DE LOGICIELS"/>
    <x v="467"/>
    <n v="77"/>
    <s v="UN"/>
    <n v="105.84139999999999"/>
    <m/>
    <n v="8149.7877999999992"/>
    <m/>
    <m/>
    <m/>
    <m/>
    <s v="EUR"/>
    <n v="0"/>
    <x v="4"/>
    <s v="2026-08-10"/>
    <n v="139420"/>
    <m/>
    <m/>
    <s v="8 149.79"/>
    <n v="0"/>
    <n v="34"/>
    <m/>
    <s v="DOCLICD"/>
    <s v="True"/>
    <s v="DTG"/>
    <s v="2026-DT-012001"/>
    <s v="DTG"/>
    <s v="NA"/>
    <m/>
    <n v="77"/>
    <s v="8 149.79"/>
    <s v="YASMG"/>
    <m/>
    <s v="ELIE3"/>
    <s v="146 965.82"/>
    <s v="146 965.82"/>
    <m/>
    <d v="2026-08-07T00:00:00"/>
    <s v="0000-00-00"/>
    <s v="4G Capacity Expansion Q2-Q4 2026-TANA(Software)"/>
    <s v="YASSIE"/>
    <s v="YASSIE"/>
    <s v="C500"/>
    <s v="2026-DT-012001"/>
    <s v="DTG"/>
    <s v="IMPORT"/>
    <m/>
    <m/>
    <s v="E"/>
    <s v="E"/>
    <s v="ANDRIAMANANTSOA Elie"/>
    <s v="RASAMOELINA Haritsoa Oliva"/>
    <m/>
    <n v="1548"/>
    <s v="C500"/>
    <n v="3621"/>
    <n v="34"/>
    <s v="2026-08-12"/>
  </r>
  <r>
    <x v="167"/>
    <s v="HUAWEI TECHNOLOGIES CO., LTD"/>
    <s v="LICENCE DE LOGICIELS"/>
    <x v="468"/>
    <n v="77"/>
    <s v="UN"/>
    <n v="125.74016"/>
    <m/>
    <n v="9681.9923199999994"/>
    <m/>
    <m/>
    <m/>
    <m/>
    <s v="EUR"/>
    <n v="0"/>
    <x v="4"/>
    <s v="2026-08-10"/>
    <n v="139420"/>
    <m/>
    <m/>
    <s v="9 681.99"/>
    <n v="0"/>
    <n v="35"/>
    <m/>
    <s v="DOCLICD"/>
    <s v="True"/>
    <s v="DTG"/>
    <s v="2026-DT-012001"/>
    <s v="DTG"/>
    <s v="NA"/>
    <m/>
    <n v="77"/>
    <s v="9 681.99"/>
    <s v="YASMG"/>
    <m/>
    <s v="ELIE3"/>
    <s v="146 965.82"/>
    <s v="146 965.82"/>
    <m/>
    <d v="2026-08-07T00:00:00"/>
    <s v="0000-00-00"/>
    <s v="4G Capacity Expansion Q2-Q4 2026-TANA(Software)"/>
    <s v="YASSIE"/>
    <s v="YASSIE"/>
    <s v="C500"/>
    <s v="2026-DT-012001"/>
    <s v="DTG"/>
    <s v="IMPORT"/>
    <m/>
    <m/>
    <s v="E"/>
    <s v="E"/>
    <s v="ANDRIAMANANTSOA Elie"/>
    <s v="RASAMOELINA Haritsoa Oliva"/>
    <m/>
    <n v="1548"/>
    <s v="C500"/>
    <n v="3621"/>
    <n v="35"/>
    <s v="2026-08-12"/>
  </r>
  <r>
    <x v="167"/>
    <s v="HUAWEI TECHNOLOGIES CO., LTD"/>
    <s v="LICENCE DE LOGICIELS"/>
    <x v="469"/>
    <n v="40"/>
    <s v="UN"/>
    <n v="125.74016"/>
    <m/>
    <n v="5029.6064000000006"/>
    <m/>
    <m/>
    <m/>
    <m/>
    <s v="EUR"/>
    <n v="0"/>
    <x v="4"/>
    <s v="2026-08-10"/>
    <n v="139420"/>
    <m/>
    <m/>
    <s v="5 029.61"/>
    <n v="0"/>
    <n v="36"/>
    <m/>
    <s v="DOCLICD"/>
    <s v="True"/>
    <s v="DTG"/>
    <s v="2026-DT-012001"/>
    <s v="DTG"/>
    <s v="NA"/>
    <m/>
    <n v="40"/>
    <s v="5 029.61"/>
    <s v="YASMG"/>
    <m/>
    <s v="ELIE3"/>
    <s v="146 965.82"/>
    <s v="146 965.82"/>
    <m/>
    <d v="2026-08-07T00:00:00"/>
    <s v="0000-00-00"/>
    <s v="4G Capacity Expansion Q2-Q4 2026-TANA(Software)"/>
    <s v="YASSIE"/>
    <s v="YASSIE"/>
    <s v="C500"/>
    <s v="2026-DT-012001"/>
    <s v="DTG"/>
    <s v="IMPORT"/>
    <m/>
    <m/>
    <s v="E"/>
    <s v="E"/>
    <s v="ANDRIAMANANTSOA Elie"/>
    <s v="RASAMOELINA Haritsoa Oliva"/>
    <m/>
    <n v="1548"/>
    <s v="C500"/>
    <n v="3621"/>
    <n v="36"/>
    <s v="2026-08-12"/>
  </r>
  <r>
    <x v="167"/>
    <s v="HUAWEI TECHNOLOGIES CO., LTD"/>
    <s v="LICENCE DE LOGICIELS"/>
    <x v="470"/>
    <n v="32"/>
    <s v="UN"/>
    <n v="185.77878000000001"/>
    <m/>
    <n v="5944.9209600000004"/>
    <m/>
    <m/>
    <m/>
    <m/>
    <s v="EUR"/>
    <n v="0"/>
    <x v="4"/>
    <s v="2026-08-10"/>
    <n v="139420"/>
    <m/>
    <m/>
    <s v="5 944.92"/>
    <n v="0"/>
    <n v="6"/>
    <m/>
    <s v="DOCLICD"/>
    <s v="True"/>
    <s v="DTG"/>
    <s v="2026-DT-012001"/>
    <s v="DTG"/>
    <s v="NA"/>
    <m/>
    <n v="32"/>
    <s v="5 944.92"/>
    <s v="YASMG"/>
    <m/>
    <s v="ELIE3"/>
    <s v="146 965.82"/>
    <s v="146 965.82"/>
    <m/>
    <d v="2026-08-07T00:00:00"/>
    <s v="0000-00-00"/>
    <s v="4G Capacity Expansion Q2-Q4 2026-TANA(Software)"/>
    <s v="YASSIE"/>
    <s v="YASSIE"/>
    <s v="C500"/>
    <s v="2026-DT-012001"/>
    <s v="DTG"/>
    <s v="IMPORT"/>
    <m/>
    <m/>
    <s v="E"/>
    <s v="E"/>
    <s v="ANDRIAMANANTSOA Elie"/>
    <s v="RASAMOELINA Haritsoa Oliva"/>
    <m/>
    <n v="1548"/>
    <s v="C500"/>
    <n v="3621"/>
    <n v="6"/>
    <s v="2026-08-12"/>
  </r>
  <r>
    <x v="167"/>
    <s v="HUAWEI TECHNOLOGIES CO., LTD"/>
    <s v="LICENCE DE LOGICIELS"/>
    <x v="471"/>
    <n v="462"/>
    <s v="UN"/>
    <n v="187.27426"/>
    <m/>
    <n v="86520.708119999996"/>
    <m/>
    <m/>
    <m/>
    <m/>
    <s v="EUR"/>
    <n v="0"/>
    <x v="4"/>
    <s v="2026-08-10"/>
    <n v="139420"/>
    <m/>
    <m/>
    <s v="86 520.71"/>
    <n v="0"/>
    <n v="8"/>
    <m/>
    <s v="DOCLICD"/>
    <s v="True"/>
    <s v="DTG"/>
    <s v="2026-DT-012001"/>
    <s v="DTG"/>
    <s v="NA"/>
    <m/>
    <n v="462"/>
    <s v="86 520.71"/>
    <s v="YASMG"/>
    <m/>
    <s v="ELIE3"/>
    <s v="146 965.82"/>
    <s v="146 965.82"/>
    <m/>
    <d v="2026-08-07T00:00:00"/>
    <s v="0000-00-00"/>
    <s v="4G Capacity Expansion Q2-Q4 2026-TANA(Software)"/>
    <s v="YASSIE"/>
    <s v="YASSIE"/>
    <s v="C500"/>
    <s v="2026-DT-012001"/>
    <s v="DTG"/>
    <s v="IMPORT"/>
    <m/>
    <m/>
    <s v="E"/>
    <s v="E"/>
    <s v="ANDRIAMANANTSOA Elie"/>
    <s v="RASAMOELINA Haritsoa Oliva"/>
    <m/>
    <n v="1548"/>
    <s v="C500"/>
    <n v="3621"/>
    <n v="8"/>
    <s v="2026-08-12"/>
  </r>
  <r>
    <x v="167"/>
    <s v="HUAWEI TECHNOLOGIES CO., LTD"/>
    <s v="LICENCE DE LOGICIELS"/>
    <x v="472"/>
    <n v="40"/>
    <s v="UN"/>
    <n v="187.27426"/>
    <m/>
    <n v="7490.9704000000002"/>
    <m/>
    <m/>
    <m/>
    <m/>
    <s v="EUR"/>
    <n v="0"/>
    <x v="4"/>
    <s v="2026-08-10"/>
    <n v="139420"/>
    <m/>
    <m/>
    <s v="7 490.97"/>
    <n v="0"/>
    <n v="12"/>
    <m/>
    <s v="DOCLICD"/>
    <s v="True"/>
    <s v="DTG"/>
    <s v="2026-DT-012001"/>
    <s v="DTG"/>
    <s v="NA"/>
    <m/>
    <n v="40"/>
    <s v="7 490.97"/>
    <s v="YASMG"/>
    <m/>
    <s v="ELIE3"/>
    <s v="146 965.82"/>
    <s v="146 965.82"/>
    <m/>
    <d v="2026-08-07T00:00:00"/>
    <s v="0000-00-00"/>
    <s v="4G Capacity Expansion Q2-Q4 2026-TANA(Software)"/>
    <s v="YASSIE"/>
    <s v="YASSIE"/>
    <s v="C500"/>
    <s v="2026-DT-012001"/>
    <s v="DTG"/>
    <s v="IMPORT"/>
    <m/>
    <m/>
    <s v="E"/>
    <s v="E"/>
    <s v="ANDRIAMANANTSOA Elie"/>
    <s v="RASAMOELINA Haritsoa Oliva"/>
    <m/>
    <n v="1548"/>
    <s v="C500"/>
    <n v="3621"/>
    <n v="12"/>
    <s v="2026-08-12"/>
  </r>
  <r>
    <x v="167"/>
    <s v="HUAWEI TECHNOLOGIES CO., LTD"/>
    <s v="LICENCE DE LOGICIELS"/>
    <x v="473"/>
    <n v="80"/>
    <s v="UN"/>
    <n v="187.27426"/>
    <m/>
    <n v="14981.9408"/>
    <m/>
    <m/>
    <m/>
    <m/>
    <s v="EUR"/>
    <n v="0"/>
    <x v="4"/>
    <s v="2026-08-10"/>
    <n v="139420"/>
    <m/>
    <m/>
    <s v="14 981.94"/>
    <n v="0"/>
    <n v="13"/>
    <m/>
    <s v="DOCLICD"/>
    <s v="True"/>
    <s v="DTG"/>
    <s v="2026-DT-012001"/>
    <s v="DTG"/>
    <s v="NA"/>
    <m/>
    <n v="80"/>
    <s v="14 981.94"/>
    <s v="YASMG"/>
    <m/>
    <s v="ELIE3"/>
    <s v="146 965.82"/>
    <s v="146 965.82"/>
    <m/>
    <d v="2026-08-07T00:00:00"/>
    <s v="0000-00-00"/>
    <s v="4G Capacity Expansion Q2-Q4 2026-TANA(Software)"/>
    <s v="YASSIE"/>
    <s v="YASSIE"/>
    <s v="C500"/>
    <s v="2026-DT-012001"/>
    <s v="DTG"/>
    <s v="IMPORT"/>
    <m/>
    <m/>
    <s v="E"/>
    <s v="E"/>
    <s v="ANDRIAMANANTSOA Elie"/>
    <s v="RASAMOELINA Haritsoa Oliva"/>
    <m/>
    <n v="1548"/>
    <s v="C500"/>
    <n v="3621"/>
    <n v="13"/>
    <s v="2026-08-12"/>
  </r>
  <r>
    <x v="167"/>
    <s v="HUAWEI TECHNOLOGIES CO., LTD"/>
    <s v="LICENCE DE LOGICIELS"/>
    <x v="474"/>
    <n v="8"/>
    <s v="UN"/>
    <n v="270.39911999999998"/>
    <m/>
    <n v="2163.1929599999999"/>
    <m/>
    <m/>
    <m/>
    <m/>
    <s v="EUR"/>
    <n v="0"/>
    <x v="4"/>
    <s v="2026-08-10"/>
    <n v="139420"/>
    <m/>
    <m/>
    <s v="2 163.19"/>
    <n v="0"/>
    <n v="31"/>
    <m/>
    <s v="DOCLICD"/>
    <s v="True"/>
    <s v="DTG"/>
    <s v="2026-DT-012001"/>
    <s v="DTG"/>
    <s v="NA"/>
    <m/>
    <n v="8"/>
    <s v="2 163.19"/>
    <s v="YASMG"/>
    <m/>
    <s v="ELIE3"/>
    <s v="146 965.82"/>
    <s v="146 965.82"/>
    <m/>
    <d v="2026-08-07T00:00:00"/>
    <s v="0000-00-00"/>
    <s v="4G Capacity Expansion Q2-Q4 2026-TANA(Software)"/>
    <s v="YASSIE"/>
    <s v="YASSIE"/>
    <s v="C500"/>
    <s v="2026-DT-012001"/>
    <s v="DTG"/>
    <s v="IMPORT"/>
    <m/>
    <m/>
    <s v="E"/>
    <s v="E"/>
    <s v="ANDRIAMANANTSOA Elie"/>
    <s v="RASAMOELINA Haritsoa Oliva"/>
    <m/>
    <n v="1548"/>
    <s v="C500"/>
    <n v="3621"/>
    <n v="31"/>
    <s v="2026-08-12"/>
  </r>
  <r>
    <x v="167"/>
    <s v="HUAWEI TECHNOLOGIES CO., LTD"/>
    <s v="LICENCE DE LOGICIELS"/>
    <x v="475"/>
    <n v="154"/>
    <s v="UN"/>
    <n v="270.39911999999998"/>
    <m/>
    <n v="41641.464479999995"/>
    <m/>
    <m/>
    <m/>
    <m/>
    <s v="EUR"/>
    <n v="0"/>
    <x v="4"/>
    <s v="2026-08-10"/>
    <n v="139420"/>
    <m/>
    <m/>
    <s v="41 641.46"/>
    <n v="0"/>
    <n v="32"/>
    <m/>
    <s v="DOCLICD"/>
    <s v="True"/>
    <s v="DTG"/>
    <s v="2026-DT-012001"/>
    <s v="DTG"/>
    <s v="NA"/>
    <m/>
    <n v="154"/>
    <s v="41 641.46"/>
    <s v="YASMG"/>
    <m/>
    <s v="ELIE3"/>
    <s v="146 965.82"/>
    <s v="146 965.82"/>
    <m/>
    <d v="2026-08-07T00:00:00"/>
    <s v="0000-00-00"/>
    <s v="4G Capacity Expansion Q2-Q4 2026-TANA(Software)"/>
    <s v="YASSIE"/>
    <s v="YASSIE"/>
    <s v="C500"/>
    <s v="2026-DT-012001"/>
    <s v="DTG"/>
    <s v="IMPORT"/>
    <m/>
    <m/>
    <s v="E"/>
    <s v="E"/>
    <s v="ANDRIAMANANTSOA Elie"/>
    <s v="RASAMOELINA Haritsoa Oliva"/>
    <m/>
    <n v="1548"/>
    <s v="C500"/>
    <n v="3621"/>
    <n v="32"/>
    <s v="2026-08-12"/>
  </r>
  <r>
    <x v="167"/>
    <s v="HUAWEI TECHNOLOGIES CO., LTD"/>
    <s v="LICENCE DE LOGICIELS"/>
    <x v="476"/>
    <n v="40"/>
    <s v="UN"/>
    <n v="270.39911999999998"/>
    <m/>
    <n v="10815.9648"/>
    <m/>
    <m/>
    <m/>
    <m/>
    <s v="EUR"/>
    <n v="0"/>
    <x v="4"/>
    <s v="2026-08-10"/>
    <n v="139420"/>
    <m/>
    <m/>
    <s v="10 815.96"/>
    <n v="0"/>
    <n v="33"/>
    <m/>
    <s v="DOCLICD"/>
    <s v="True"/>
    <s v="DTG"/>
    <s v="2026-DT-012001"/>
    <s v="DTG"/>
    <s v="NA"/>
    <m/>
    <n v="40"/>
    <s v="10 815.96"/>
    <s v="YASMG"/>
    <m/>
    <s v="ELIE3"/>
    <s v="146 965.82"/>
    <s v="146 965.82"/>
    <m/>
    <d v="2026-08-07T00:00:00"/>
    <s v="0000-00-00"/>
    <s v="4G Capacity Expansion Q2-Q4 2026-TANA(Software)"/>
    <s v="YASSIE"/>
    <s v="YASSIE"/>
    <s v="C500"/>
    <s v="2026-DT-012001"/>
    <s v="DTG"/>
    <s v="IMPORT"/>
    <m/>
    <m/>
    <s v="E"/>
    <s v="E"/>
    <s v="ANDRIAMANANTSOA Elie"/>
    <s v="RASAMOELINA Haritsoa Oliva"/>
    <m/>
    <n v="1548"/>
    <s v="C500"/>
    <n v="3621"/>
    <n v="33"/>
    <s v="2026-08-12"/>
  </r>
  <r>
    <x v="168"/>
    <s v="HUAWEI INTERNATIONAL CO. LIMITED"/>
    <s v="REMISE"/>
    <x v="194"/>
    <n v="1"/>
    <s v="UN"/>
    <n v="901019.56660000002"/>
    <m/>
    <n v="901019.56660000002"/>
    <n v="901019.56660000002"/>
    <m/>
    <m/>
    <m/>
    <s v="EUR"/>
    <n v="0"/>
    <x v="4"/>
    <s v="2026-08-10"/>
    <n v="139450"/>
    <m/>
    <m/>
    <s v="-901 019.57"/>
    <n v="0"/>
    <n v="14"/>
    <m/>
    <s v="GELACCS"/>
    <s v="True"/>
    <s v="DTG"/>
    <s v="2026-DT-012001"/>
    <s v="DTG"/>
    <s v="NA"/>
    <m/>
    <n v="1"/>
    <s v="-901 019.57"/>
    <s v="YASMG"/>
    <m/>
    <s v="ELIE3"/>
    <s v="141 878.71"/>
    <s v="141 878.71"/>
    <m/>
    <d v="2026-08-07T00:00:00"/>
    <s v="0000-00-00"/>
    <s v="4G Capacity Expansion Q2-Q4 2026-TANA(Hardware)"/>
    <s v="YASSIE"/>
    <s v="GALE"/>
    <s v="C500"/>
    <s v="2026-DT-012001"/>
    <s v="DTG"/>
    <s v="IMPORT"/>
    <m/>
    <m/>
    <s v="E"/>
    <s v="E"/>
    <s v="ANDRIAMANANTSOA Elie"/>
    <s v="RASAMOELINA Haritsoa Oliva"/>
    <m/>
    <n v="2057"/>
    <s v="C500"/>
    <n v="2072"/>
    <n v="14"/>
    <s v="2026-08-28"/>
  </r>
  <r>
    <x v="168"/>
    <s v="HUAWEI INTERNATIONAL CO. LIMITED"/>
    <s v="Top Jumper Cable Unit for 2T/4T 4.3-10 Interface RRU-with co"/>
    <x v="477"/>
    <n v="16"/>
    <s v="UN"/>
    <n v="8.4010499999999997"/>
    <m/>
    <n v="134.41679999999999"/>
    <m/>
    <m/>
    <m/>
    <m/>
    <s v="EUR"/>
    <n v="0"/>
    <x v="4"/>
    <s v="2026-08-10"/>
    <n v="139450"/>
    <m/>
    <m/>
    <s v="134.42"/>
    <n v="0"/>
    <n v="7"/>
    <m/>
    <s v="PRMEQUI"/>
    <s v="True"/>
    <s v="DTG"/>
    <s v="2026-DT-012001"/>
    <s v="DTG"/>
    <s v="NA"/>
    <m/>
    <n v="16"/>
    <s v="134.42"/>
    <s v="YASMG"/>
    <m/>
    <s v="ELIE3"/>
    <s v="141 878.71"/>
    <s v="141 878.71"/>
    <m/>
    <d v="2026-08-07T00:00:00"/>
    <s v="0000-00-00"/>
    <s v="4G Capacity Expansion Q2-Q4 2026-TANA(Hardware)"/>
    <s v="YASSIE"/>
    <s v="GALE"/>
    <s v="C500"/>
    <s v="2026-DT-012001"/>
    <s v="DTG"/>
    <s v="IMPORT"/>
    <m/>
    <m/>
    <s v="E"/>
    <s v="E"/>
    <s v="ANDRIAMANANTSOA Elie"/>
    <s v="RASAMOELINA Haritsoa Oliva"/>
    <m/>
    <n v="26044"/>
    <s v="C500"/>
    <n v="2072"/>
    <n v="7"/>
    <s v="2026-08-28"/>
  </r>
  <r>
    <x v="168"/>
    <s v="HUAWEI INTERNATIONAL CO. LIMITED"/>
    <s v="DC Power Distribution Unit DCDU16D-02"/>
    <x v="478"/>
    <n v="1"/>
    <s v="UN"/>
    <n v="31.218340000000001"/>
    <m/>
    <n v="31.218340000000001"/>
    <m/>
    <m/>
    <m/>
    <m/>
    <s v="EUR"/>
    <n v="0"/>
    <x v="4"/>
    <s v="2026-08-10"/>
    <n v="139450"/>
    <m/>
    <m/>
    <s v="31.22"/>
    <n v="0"/>
    <n v="11"/>
    <m/>
    <s v="PRMEQUI"/>
    <s v="True"/>
    <s v="DTG"/>
    <s v="2026-DT-012001"/>
    <s v="DTG"/>
    <s v="NA"/>
    <m/>
    <n v="1"/>
    <s v="31.22"/>
    <s v="YASMG"/>
    <m/>
    <s v="ELIE3"/>
    <s v="141 878.71"/>
    <s v="141 878.71"/>
    <m/>
    <d v="2026-08-07T00:00:00"/>
    <s v="0000-00-00"/>
    <s v="4G Capacity Expansion Q2-Q4 2026-TANA(Hardware)"/>
    <s v="YASSIE"/>
    <s v="GALE"/>
    <s v="C500"/>
    <s v="2026-DT-012001"/>
    <s v="DTG"/>
    <s v="IMPORT"/>
    <m/>
    <m/>
    <s v="E"/>
    <s v="E"/>
    <s v="ANDRIAMANANTSOA Elie"/>
    <s v="RASAMOELINA Haritsoa Oliva"/>
    <m/>
    <n v="24339"/>
    <s v="C500"/>
    <n v="2072"/>
    <n v="11"/>
    <s v="2026-08-28"/>
  </r>
  <r>
    <x v="168"/>
    <s v="HUAWEI INTERNATIONAL CO. LIMITED"/>
    <s v="CPRI Optical Transmission Materials (9.8G/10G) (Single Mode)"/>
    <x v="479"/>
    <n v="85"/>
    <s v="UN"/>
    <n v="39.219949999999997"/>
    <m/>
    <n v="3333.6957499999999"/>
    <m/>
    <m/>
    <m/>
    <m/>
    <s v="EUR"/>
    <n v="0"/>
    <x v="4"/>
    <s v="2026-08-10"/>
    <n v="139450"/>
    <m/>
    <m/>
    <s v="3 333.70"/>
    <n v="0"/>
    <n v="10"/>
    <m/>
    <s v="PRMEQUI"/>
    <s v="True"/>
    <s v="DTG"/>
    <s v="2026-DT-012001"/>
    <s v="DTG"/>
    <s v="NA"/>
    <m/>
    <n v="85"/>
    <s v="3 333.70"/>
    <s v="YASMG"/>
    <m/>
    <s v="ELIE3"/>
    <s v="141 878.71"/>
    <s v="141 878.71"/>
    <m/>
    <d v="2026-08-07T00:00:00"/>
    <s v="0000-00-00"/>
    <s v="4G Capacity Expansion Q2-Q4 2026-TANA(Hardware)"/>
    <s v="YASSIE"/>
    <s v="GALE"/>
    <s v="C500"/>
    <s v="2026-DT-012001"/>
    <s v="DTG"/>
    <s v="IMPORT"/>
    <m/>
    <m/>
    <s v="E"/>
    <s v="E"/>
    <s v="ANDRIAMANANTSOA Elie"/>
    <s v="RASAMOELINA Haritsoa Oliva"/>
    <m/>
    <n v="26019"/>
    <s v="C500"/>
    <n v="2072"/>
    <n v="10"/>
    <s v="2026-08-28"/>
  </r>
  <r>
    <x v="168"/>
    <s v="HUAWEI INTERNATIONAL CO. LIMITED"/>
    <s v="DC Power Distribution Unit DCDU17E"/>
    <x v="480"/>
    <n v="67"/>
    <s v="UN"/>
    <n v="56.193010000000001"/>
    <m/>
    <n v="3764.9316699999999"/>
    <m/>
    <m/>
    <m/>
    <m/>
    <s v="EUR"/>
    <n v="0"/>
    <x v="4"/>
    <s v="2026-08-10"/>
    <n v="139450"/>
    <m/>
    <m/>
    <s v="3 764.93"/>
    <n v="0"/>
    <n v="12"/>
    <m/>
    <s v="PRMEQUI"/>
    <s v="True"/>
    <s v="DTG"/>
    <s v="2026-DT-012001"/>
    <s v="DTG"/>
    <s v="NA"/>
    <m/>
    <n v="67"/>
    <s v="3 764.93"/>
    <s v="YASMG"/>
    <m/>
    <s v="ELIE3"/>
    <s v="141 878.71"/>
    <s v="141 878.71"/>
    <m/>
    <d v="2026-08-07T00:00:00"/>
    <s v="0000-00-00"/>
    <s v="4G Capacity Expansion Q2-Q4 2026-TANA(Hardware)"/>
    <s v="YASSIE"/>
    <s v="GALE"/>
    <s v="C500"/>
    <s v="2026-DT-012001"/>
    <s v="DTG"/>
    <s v="IMPORT"/>
    <m/>
    <m/>
    <s v="E"/>
    <s v="E"/>
    <s v="ANDRIAMANANTSOA Elie"/>
    <s v="RASAMOELINA Haritsoa Oliva"/>
    <m/>
    <n v="24918"/>
    <s v="C500"/>
    <n v="2072"/>
    <n v="12"/>
    <s v="2026-08-28"/>
  </r>
  <r>
    <x v="168"/>
    <s v="HUAWEI INTERNATIONAL CO. LIMITED"/>
    <s v="RXU Power Cable Package (&lt;=100m)"/>
    <x v="481"/>
    <n v="163"/>
    <s v="UN"/>
    <n v="59.449530000000003"/>
    <m/>
    <n v="9690.2733900000003"/>
    <m/>
    <m/>
    <m/>
    <m/>
    <s v="EUR"/>
    <n v="0"/>
    <x v="4"/>
    <s v="2026-08-10"/>
    <n v="139450"/>
    <m/>
    <m/>
    <s v="9 690.27"/>
    <n v="0"/>
    <n v="8"/>
    <m/>
    <s v="PRMEQUI"/>
    <s v="True"/>
    <s v="DTG"/>
    <s v="2026-DT-012001"/>
    <s v="DTG"/>
    <s v="NA"/>
    <m/>
    <n v="163"/>
    <s v="9 690.27"/>
    <s v="YASMG"/>
    <m/>
    <s v="ELIE3"/>
    <s v="141 878.71"/>
    <s v="141 878.71"/>
    <m/>
    <d v="2026-08-07T00:00:00"/>
    <s v="0000-00-00"/>
    <s v="4G Capacity Expansion Q2-Q4 2026-TANA(Hardware)"/>
    <s v="YASSIE"/>
    <s v="GALE"/>
    <s v="C500"/>
    <s v="2026-DT-012001"/>
    <s v="DTG"/>
    <s v="IMPORT"/>
    <m/>
    <m/>
    <s v="E"/>
    <s v="E"/>
    <s v="ANDRIAMANANTSOA Elie"/>
    <s v="RASAMOELINA Haritsoa Oliva"/>
    <m/>
    <n v="26018"/>
    <s v="C500"/>
    <n v="2072"/>
    <n v="8"/>
    <s v="2026-08-28"/>
  </r>
  <r>
    <x v="168"/>
    <s v="HUAWEI INTERNATIONAL CO. LIMITED"/>
    <s v="CPRI Optical Transmission Materials(25G)(Single Mode,Short D"/>
    <x v="482"/>
    <n v="117"/>
    <s v="UN"/>
    <n v="68.045609999999996"/>
    <m/>
    <n v="7961.33637"/>
    <m/>
    <m/>
    <m/>
    <m/>
    <s v="EUR"/>
    <n v="0"/>
    <x v="4"/>
    <s v="2026-08-10"/>
    <n v="139450"/>
    <m/>
    <m/>
    <s v="7 961.34"/>
    <n v="0"/>
    <n v="9"/>
    <m/>
    <s v="PRMEQUI"/>
    <s v="True"/>
    <s v="DTG"/>
    <s v="2026-DT-012001"/>
    <s v="DTG"/>
    <s v="NA"/>
    <m/>
    <n v="117"/>
    <s v="7 961.34"/>
    <s v="YASMG"/>
    <m/>
    <s v="ELIE3"/>
    <s v="141 878.71"/>
    <s v="141 878.71"/>
    <m/>
    <d v="2026-08-07T00:00:00"/>
    <s v="0000-00-00"/>
    <s v="4G Capacity Expansion Q2-Q4 2026-TANA(Hardware)"/>
    <s v="YASSIE"/>
    <s v="GALE"/>
    <s v="C500"/>
    <s v="2026-DT-012001"/>
    <s v="DTG"/>
    <s v="IMPORT"/>
    <m/>
    <m/>
    <s v="E"/>
    <s v="E"/>
    <s v="ANDRIAMANANTSOA Elie"/>
    <s v="RASAMOELINA Haritsoa Oliva"/>
    <m/>
    <n v="26020"/>
    <s v="C500"/>
    <n v="2072"/>
    <n v="9"/>
    <s v="2026-08-28"/>
  </r>
  <r>
    <x v="168"/>
    <s v="HUAWEI INTERNATIONAL CO. LIMITED"/>
    <s v="BBP for 3.5G upgrade to 2.3G+3.5G (UBBPg2a upgrade to UBBPg3"/>
    <x v="483"/>
    <n v="1"/>
    <s v="UN"/>
    <n v="1233.5288499999999"/>
    <m/>
    <n v="1233.5288499999999"/>
    <m/>
    <m/>
    <m/>
    <m/>
    <s v="EUR"/>
    <n v="0"/>
    <x v="4"/>
    <s v="2026-08-10"/>
    <n v="139450"/>
    <m/>
    <m/>
    <s v="1 233.53"/>
    <n v="0"/>
    <n v="2"/>
    <m/>
    <s v="PRMEQUI"/>
    <s v="True"/>
    <s v="DTG"/>
    <s v="2026-DT-012001"/>
    <s v="DTG"/>
    <s v="NA"/>
    <m/>
    <n v="1"/>
    <s v="1 233.53"/>
    <s v="YASMG"/>
    <m/>
    <s v="ELIE3"/>
    <s v="141 878.71"/>
    <s v="141 878.71"/>
    <m/>
    <d v="2026-08-07T00:00:00"/>
    <s v="0000-00-00"/>
    <s v="4G Capacity Expansion Q2-Q4 2026-TANA(Hardware)"/>
    <s v="YASSIE"/>
    <s v="GALE"/>
    <s v="C500"/>
    <s v="2026-DT-012001"/>
    <s v="DTG"/>
    <s v="IMPORT"/>
    <m/>
    <m/>
    <s v="E"/>
    <s v="E"/>
    <s v="ANDRIAMANANTSOA Elie"/>
    <s v="RASAMOELINA Haritsoa Oliva"/>
    <m/>
    <n v="31333"/>
    <s v="C500"/>
    <n v="2072"/>
    <n v="2"/>
    <s v="2026-08-28"/>
  </r>
  <r>
    <x v="168"/>
    <s v="HUAWEI INTERNATIONAL CO. LIMITED"/>
    <s v="RRU5915 for Multi-Mode 1800MHz(2x80W)"/>
    <x v="484"/>
    <n v="77"/>
    <s v="UN"/>
    <n v="1420.9969000000001"/>
    <m/>
    <n v="109416.76130000001"/>
    <m/>
    <m/>
    <m/>
    <m/>
    <s v="EUR"/>
    <n v="0"/>
    <x v="4"/>
    <s v="2026-08-10"/>
    <n v="139450"/>
    <m/>
    <m/>
    <s v="109 416.76"/>
    <n v="0"/>
    <n v="6"/>
    <m/>
    <s v="PRMEQUI"/>
    <s v="True"/>
    <s v="DTG"/>
    <s v="2026-DT-012001"/>
    <s v="DTG"/>
    <s v="NA"/>
    <m/>
    <n v="77"/>
    <s v="109 416.76"/>
    <s v="YASMG"/>
    <m/>
    <s v="ELIE3"/>
    <s v="141 878.71"/>
    <s v="141 878.71"/>
    <m/>
    <d v="2026-08-07T00:00:00"/>
    <s v="0000-00-00"/>
    <s v="4G Capacity Expansion Q2-Q4 2026-TANA(Hardware)"/>
    <s v="YASSIE"/>
    <s v="GALE"/>
    <s v="C500"/>
    <s v="2026-DT-012001"/>
    <s v="DTG"/>
    <s v="IMPORT"/>
    <m/>
    <m/>
    <s v="E"/>
    <s v="E"/>
    <s v="ANDRIAMANANTSOA Elie"/>
    <s v="RASAMOELINA Haritsoa Oliva"/>
    <m/>
    <n v="26008"/>
    <s v="C500"/>
    <n v="2072"/>
    <n v="6"/>
    <s v="2026-08-28"/>
  </r>
  <r>
    <x v="168"/>
    <s v="HUAWEI INTERNATIONAL CO. LIMITED"/>
    <s v="Universal Baseband Processing Unit g1a"/>
    <x v="485"/>
    <n v="8"/>
    <s v="UN"/>
    <n v="2329.3133499999999"/>
    <m/>
    <n v="18634.506799999999"/>
    <m/>
    <m/>
    <m/>
    <m/>
    <s v="EUR"/>
    <n v="0"/>
    <x v="4"/>
    <s v="2026-08-10"/>
    <n v="139450"/>
    <m/>
    <m/>
    <s v="18 634.51"/>
    <n v="0"/>
    <n v="1"/>
    <m/>
    <s v="PRMEQUI"/>
    <s v="True"/>
    <s v="DTG"/>
    <s v="2026-DT-012001"/>
    <s v="DTG"/>
    <s v="NA"/>
    <m/>
    <n v="8"/>
    <s v="18 634.51"/>
    <s v="YASMG"/>
    <m/>
    <s v="ELIE3"/>
    <s v="141 878.71"/>
    <s v="141 878.71"/>
    <m/>
    <d v="2026-08-07T00:00:00"/>
    <s v="0000-00-00"/>
    <s v="4G Capacity Expansion Q2-Q4 2026-TANA(Hardware)"/>
    <s v="YASSIE"/>
    <s v="GALE"/>
    <s v="C500"/>
    <s v="2026-DT-012001"/>
    <s v="DTG"/>
    <s v="IMPORT"/>
    <m/>
    <m/>
    <s v="E"/>
    <s v="E"/>
    <s v="ANDRIAMANANTSOA Elie"/>
    <s v="RASAMOELINA Haritsoa Oliva"/>
    <m/>
    <n v="24923"/>
    <s v="C500"/>
    <n v="2072"/>
    <n v="1"/>
    <s v="2026-08-28"/>
  </r>
  <r>
    <x v="168"/>
    <s v="HUAWEI INTERNATIONAL CO. LIMITED"/>
    <s v="BBP for Tri-band 4T upgrade to Tri-band MM (UBBPh1 upgrade t"/>
    <x v="486"/>
    <n v="67"/>
    <s v="UN"/>
    <n v="3791.5350899999999"/>
    <m/>
    <n v="254032.85102999999"/>
    <m/>
    <m/>
    <m/>
    <m/>
    <s v="EUR"/>
    <n v="0"/>
    <x v="4"/>
    <s v="2026-08-10"/>
    <n v="139450"/>
    <m/>
    <m/>
    <s v="254 032.85"/>
    <n v="0"/>
    <n v="3"/>
    <m/>
    <s v="PRMEQUI"/>
    <s v="True"/>
    <s v="DTG"/>
    <s v="2026-DT-012001"/>
    <s v="DTG"/>
    <s v="NA"/>
    <m/>
    <n v="67"/>
    <s v="254 032.85"/>
    <s v="YASMG"/>
    <m/>
    <s v="ELIE3"/>
    <s v="141 878.71"/>
    <s v="141 878.71"/>
    <m/>
    <d v="2026-08-07T00:00:00"/>
    <s v="0000-00-00"/>
    <s v="4G Capacity Expansion Q2-Q4 2026-TANA(Hardware)"/>
    <s v="YASSIE"/>
    <s v="GALE"/>
    <s v="C500"/>
    <s v="2026-DT-012001"/>
    <s v="DTG"/>
    <s v="IMPORT"/>
    <m/>
    <m/>
    <s v="E"/>
    <s v="E"/>
    <s v="ANDRIAMANANTSOA Elie"/>
    <s v="RASAMOELINA Haritsoa Oliva"/>
    <m/>
    <n v="31334"/>
    <s v="C500"/>
    <n v="2072"/>
    <n v="3"/>
    <s v="2026-08-28"/>
  </r>
  <r>
    <x v="168"/>
    <s v="HUAWEI INTERNATIONAL CO. LIMITED"/>
    <s v="AAU for 3.5G upgrade to 2.3G+3.5G (AAU5356 upgrade to AAU563"/>
    <x v="487"/>
    <n v="1"/>
    <s v="UN"/>
    <n v="5007.5178699999997"/>
    <m/>
    <n v="5007.5178699999997"/>
    <m/>
    <m/>
    <m/>
    <m/>
    <s v="EUR"/>
    <n v="0"/>
    <x v="4"/>
    <s v="2026-08-10"/>
    <n v="139450"/>
    <m/>
    <m/>
    <s v="5 007.52"/>
    <n v="0"/>
    <n v="4"/>
    <m/>
    <s v="PRMEQUI"/>
    <s v="True"/>
    <s v="DTG"/>
    <s v="2026-DT-012001"/>
    <s v="DTG"/>
    <s v="NA"/>
    <m/>
    <n v="1"/>
    <s v="5 007.52"/>
    <s v="YASMG"/>
    <m/>
    <s v="ELIE3"/>
    <s v="141 878.71"/>
    <s v="141 878.71"/>
    <m/>
    <d v="2026-08-07T00:00:00"/>
    <s v="0000-00-00"/>
    <s v="4G Capacity Expansion Q2-Q4 2026-TANA(Hardware)"/>
    <s v="YASSIE"/>
    <s v="GALE"/>
    <s v="C500"/>
    <s v="2026-DT-012001"/>
    <s v="DTG"/>
    <s v="IMPORT"/>
    <m/>
    <m/>
    <s v="E"/>
    <s v="E"/>
    <s v="ANDRIAMANANTSOA Elie"/>
    <s v="RASAMOELINA Haritsoa Oliva"/>
    <m/>
    <n v="31335"/>
    <s v="C500"/>
    <n v="2072"/>
    <n v="4"/>
    <s v="2026-08-28"/>
  </r>
  <r>
    <x v="168"/>
    <s v="HUAWEI INTERNATIONAL CO. LIMITED"/>
    <s v="AAU for Tri-band 4T upgrade to Tri-band MM (RRU5527t upgrade"/>
    <x v="488"/>
    <n v="77"/>
    <s v="UN"/>
    <n v="7657.8860999999997"/>
    <m/>
    <n v="589657.22970000003"/>
    <m/>
    <m/>
    <m/>
    <m/>
    <s v="EUR"/>
    <n v="0"/>
    <x v="4"/>
    <s v="2026-08-10"/>
    <n v="139450"/>
    <m/>
    <m/>
    <s v="589 657.23"/>
    <n v="0"/>
    <n v="5"/>
    <m/>
    <s v="PRMEQUI"/>
    <s v="True"/>
    <s v="DTG"/>
    <s v="2026-DT-012001"/>
    <s v="DTG"/>
    <s v="NA"/>
    <m/>
    <n v="77"/>
    <s v="589 657.23"/>
    <s v="YASMG"/>
    <m/>
    <s v="ELIE3"/>
    <s v="141 878.71"/>
    <s v="141 878.71"/>
    <m/>
    <d v="2026-08-07T00:00:00"/>
    <s v="0000-00-00"/>
    <s v="4G Capacity Expansion Q2-Q4 2026-TANA(Hardware)"/>
    <s v="YASSIE"/>
    <s v="GALE"/>
    <s v="C500"/>
    <s v="2026-DT-012001"/>
    <s v="DTG"/>
    <s v="IMPORT"/>
    <m/>
    <m/>
    <s v="E"/>
    <s v="E"/>
    <s v="ANDRIAMANANTSOA Elie"/>
    <s v="RASAMOELINA Haritsoa Oliva"/>
    <m/>
    <n v="31336"/>
    <s v="C500"/>
    <n v="2072"/>
    <n v="5"/>
    <s v="2026-08-28"/>
  </r>
  <r>
    <x v="168"/>
    <s v="HUAWEI INTERNATIONAL CO. LIMITED"/>
    <s v="TRANSPORT / FRET"/>
    <x v="489"/>
    <n v="1"/>
    <s v="UN"/>
    <n v="40000"/>
    <m/>
    <n v="40000"/>
    <m/>
    <m/>
    <m/>
    <m/>
    <s v="EUR"/>
    <n v="0"/>
    <x v="4"/>
    <s v="2026-08-10"/>
    <n v="139450"/>
    <m/>
    <m/>
    <s v="40 000.00"/>
    <n v="0"/>
    <n v="13"/>
    <m/>
    <s v="TRNTERM"/>
    <s v="True"/>
    <s v="DTG"/>
    <s v="2026-DT-012001"/>
    <s v="DTG"/>
    <s v="NA"/>
    <m/>
    <n v="1"/>
    <s v="40 000.00"/>
    <s v="YASMG"/>
    <m/>
    <s v="ELIE3"/>
    <s v="141 878.71"/>
    <s v="141 878.71"/>
    <m/>
    <d v="2026-08-07T00:00:00"/>
    <s v="0000-00-00"/>
    <s v="4G Capacity Expansion Q2-Q4 2026-TANA(Hardware)"/>
    <s v="YASSIE"/>
    <s v="GALE"/>
    <s v="C500"/>
    <s v="2026-DT-012001"/>
    <s v="DTG"/>
    <s v="IMPORT"/>
    <m/>
    <m/>
    <s v="E"/>
    <s v="E"/>
    <s v="ANDRIAMANANTSOA Elie"/>
    <s v="RASAMOELINA Haritsoa Oliva"/>
    <m/>
    <n v="1191"/>
    <s v="C500"/>
    <n v="2072"/>
    <n v="13"/>
    <s v="2026-08-28"/>
  </r>
  <r>
    <x v="169"/>
    <s v="Anthropic, PBC"/>
    <s v="PRESTATION DIVERS"/>
    <x v="490"/>
    <n v="12"/>
    <s v="PIE"/>
    <n v="200"/>
    <m/>
    <n v="2400"/>
    <m/>
    <m/>
    <m/>
    <m/>
    <s v="USD"/>
    <n v="0"/>
    <x v="4"/>
    <s v="2026-08-07"/>
    <n v="139448"/>
    <m/>
    <m/>
    <s v="2 400.00"/>
    <n v="0"/>
    <n v="1"/>
    <m/>
    <s v="PRICTRL"/>
    <s v="False"/>
    <s v="DTG"/>
    <s v="E330_DTG"/>
    <s v="DTG"/>
    <s v="NA"/>
    <m/>
    <n v="0"/>
    <s v="0.00"/>
    <s v="YASMG"/>
    <m/>
    <s v="ELIE3"/>
    <s v="2 400.00"/>
    <s v="2 400.00"/>
    <s v="F"/>
    <d v="2026-08-07T00:00:00"/>
    <s v="0000-00-00"/>
    <s v="Abonnement Team standard annuel sur Claude Pro"/>
    <s v="YASSIE"/>
    <s v="YASSIE"/>
    <s v="C500"/>
    <s v="E330_DTG"/>
    <s v="DTG"/>
    <s v="IMPORT"/>
    <m/>
    <m/>
    <s v="S"/>
    <s v="S"/>
    <s v="ANDRIAMANANTSOA Elie"/>
    <s v="RASAMOELINA Haritsoa Oliva"/>
    <m/>
    <n v="11533"/>
    <s v="C500"/>
    <n v="7185"/>
    <n v="1"/>
    <s v="2026-08-20"/>
  </r>
  <r>
    <x v="170"/>
    <s v="EASY NETCOM"/>
    <s v="Travaux filaire"/>
    <x v="491"/>
    <n v="347"/>
    <s v="UN"/>
    <n v="40000"/>
    <m/>
    <n v="13880000"/>
    <m/>
    <m/>
    <m/>
    <m/>
    <s v="MGA"/>
    <n v="0"/>
    <x v="4"/>
    <s v="2026-08-07"/>
    <n v="139197"/>
    <m/>
    <m/>
    <s v="16 656 000.00"/>
    <n v="20"/>
    <n v="1"/>
    <m/>
    <s v="PRICTRL"/>
    <s v="True"/>
    <s v="DTG"/>
    <s v="E330_DTG"/>
    <s v="DTG-DSTC-INST1"/>
    <s v="NA"/>
    <m/>
    <n v="347"/>
    <s v="13 880 000.00"/>
    <s v="YASMG"/>
    <m/>
    <s v="ELIE3"/>
    <s v="13 880 000.00"/>
    <s v="16 656 000.00"/>
    <m/>
    <d v="2026-08-07T00:00:00"/>
    <s v="0000-00-00"/>
    <s v="Inspection et traitement 347 poteaux-DAET 13809"/>
    <s v="YASSIE"/>
    <s v="YASSIE"/>
    <s v="C500"/>
    <s v="E330_DTG"/>
    <s v="DTG-DSTC-INST1"/>
    <s v="STD"/>
    <m/>
    <m/>
    <s v="E"/>
    <s v="E"/>
    <s v="ANDRIAMANANTSOA Elie"/>
    <s v="RASAMOELINA Haritsoa Oliva"/>
    <m/>
    <n v="22417"/>
    <s v="C500"/>
    <n v="2053"/>
    <n v="1"/>
    <s v="0000-00-00"/>
  </r>
  <r>
    <x v="171"/>
    <s v="PRIMA CE SARLU"/>
    <s v="Travaux filaire"/>
    <x v="492"/>
    <n v="347"/>
    <s v="UN"/>
    <n v="40000"/>
    <m/>
    <n v="13880000"/>
    <m/>
    <m/>
    <m/>
    <m/>
    <s v="MGA"/>
    <n v="0"/>
    <x v="4"/>
    <s v="2026-08-07"/>
    <n v="139198"/>
    <m/>
    <m/>
    <s v="16 656 000.00"/>
    <n v="20"/>
    <n v="1"/>
    <m/>
    <s v="PRICTRL"/>
    <s v="True"/>
    <s v="DTG"/>
    <s v="E330_DTG"/>
    <s v="DTG-DSTC-INST1"/>
    <s v="NA"/>
    <m/>
    <n v="347"/>
    <s v="13 880 000.00"/>
    <s v="YASMG"/>
    <m/>
    <s v="ELIE3"/>
    <s v="13 880 000.00"/>
    <s v="16 656 000.00"/>
    <s v="F"/>
    <d v="2026-08-07T00:00:00"/>
    <s v="0000-00-00"/>
    <s v="Inspection et traitement 347 poteaux-DAET 13810"/>
    <s v="YASSIE"/>
    <s v="YASSIE"/>
    <s v="C500"/>
    <s v="E330_DTG"/>
    <s v="DTG-DSTC-INST1"/>
    <s v="STD"/>
    <m/>
    <m/>
    <s v="E"/>
    <s v="E"/>
    <s v="ANDRIAMANANTSOA Elie"/>
    <s v="RASAMOELINA Haritsoa Oliva"/>
    <m/>
    <n v="22417"/>
    <s v="C500"/>
    <n v="2633"/>
    <n v="1"/>
    <s v="0000-00-00"/>
  </r>
  <r>
    <x v="172"/>
    <s v="EASY NETCOM"/>
    <s v="Travaux filaire"/>
    <x v="493"/>
    <n v="345"/>
    <s v="UN"/>
    <n v="40000"/>
    <m/>
    <n v="13800000"/>
    <m/>
    <m/>
    <m/>
    <m/>
    <s v="MGA"/>
    <n v="0"/>
    <x v="4"/>
    <s v="2026-08-07"/>
    <n v="139241"/>
    <m/>
    <m/>
    <s v="16 560 000.00"/>
    <n v="20"/>
    <n v="1"/>
    <m/>
    <s v="PRICTRL"/>
    <s v="True"/>
    <s v="DTG"/>
    <s v="E330_DTG"/>
    <s v="DTG-DSTC-INST1"/>
    <s v="NA"/>
    <m/>
    <n v="345"/>
    <s v="13 800 000.00"/>
    <s v="YASMG"/>
    <m/>
    <s v="ELIE3"/>
    <s v="13 800 000.00"/>
    <s v="16 560 000.00"/>
    <m/>
    <d v="2026-08-07T00:00:00"/>
    <s v="0000-00-00"/>
    <s v="Inspection et traitement 345 poteaux"/>
    <s v="YASSIE"/>
    <s v="YASSIE"/>
    <s v="C500"/>
    <s v="E330_DTG"/>
    <s v="DTG-DSTC-INST1"/>
    <s v="STD"/>
    <m/>
    <m/>
    <s v="E"/>
    <s v="E"/>
    <s v="ANDRIAMANANTSOA Elie"/>
    <s v="RASAMOELINA Haritsoa Oliva"/>
    <m/>
    <n v="22417"/>
    <s v="C500"/>
    <n v="2053"/>
    <n v="1"/>
    <s v="0000-00-00"/>
  </r>
  <r>
    <x v="173"/>
    <s v="PRIMA CE SARLU"/>
    <s v="Travaux filaire"/>
    <x v="494"/>
    <n v="345"/>
    <s v="UN"/>
    <n v="40000"/>
    <m/>
    <n v="13800000"/>
    <m/>
    <m/>
    <m/>
    <m/>
    <s v="MGA"/>
    <n v="0"/>
    <x v="4"/>
    <s v="2026-08-07"/>
    <n v="139242"/>
    <m/>
    <m/>
    <s v="16 560 000.00"/>
    <n v="20"/>
    <n v="1"/>
    <m/>
    <s v="PRICTRL"/>
    <s v="True"/>
    <s v="DTG"/>
    <s v="E330_DTG"/>
    <s v="DTG-DSTC-INST1"/>
    <s v="NA"/>
    <m/>
    <n v="345"/>
    <s v="13 800 000.00"/>
    <s v="YASMG"/>
    <m/>
    <s v="ELIE3"/>
    <s v="13 800 000.00"/>
    <s v="16 560 000.00"/>
    <m/>
    <d v="2026-08-07T00:00:00"/>
    <s v="0000-00-00"/>
    <s v="Inspection et traitement 345 poteaux"/>
    <s v="YASSIE"/>
    <s v="YASSIE"/>
    <s v="C500"/>
    <s v="E330_DTG"/>
    <s v="DTG-DSTC-INST1"/>
    <s v="STD"/>
    <m/>
    <m/>
    <s v="E"/>
    <s v="E"/>
    <s v="ANDRIAMANANTSOA Elie"/>
    <s v="RASAMOELINA Haritsoa Oliva"/>
    <m/>
    <n v="22417"/>
    <s v="C500"/>
    <n v="2633"/>
    <n v="1"/>
    <s v="0000-00-00"/>
  </r>
  <r>
    <x v="174"/>
    <s v="PRIMA CE SARLU"/>
    <s v="Travaux filaire"/>
    <x v="495"/>
    <n v="3"/>
    <s v="UN"/>
    <n v="1620000"/>
    <m/>
    <n v="4860000"/>
    <m/>
    <m/>
    <m/>
    <m/>
    <s v="MGA"/>
    <n v="0"/>
    <x v="4"/>
    <s v="2026-08-07"/>
    <n v="139203"/>
    <m/>
    <m/>
    <s v="5 832 000.00"/>
    <n v="20"/>
    <n v="1"/>
    <m/>
    <s v="PRICTRL"/>
    <s v="True"/>
    <s v="DTG"/>
    <s v="2026-DT-101001"/>
    <s v="DTG-DSTC-INSTA"/>
    <s v="NA"/>
    <m/>
    <n v="3"/>
    <s v="4 860 000.00"/>
    <s v="YASMG"/>
    <m/>
    <s v="ELIE3"/>
    <s v="4 860 000.00"/>
    <s v="5 832 000.00"/>
    <s v="F"/>
    <d v="2026-08-07T00:00:00"/>
    <s v="0000-00-00"/>
    <s v="TX lastmile Fttx Tamatave Axe Centre"/>
    <s v="YASSIE"/>
    <s v="YASSIE"/>
    <s v="C500"/>
    <s v="2026-DT-101001"/>
    <s v="DTG-DSTC-INSTA"/>
    <s v="STD"/>
    <m/>
    <m/>
    <s v="E"/>
    <s v="E"/>
    <s v="ANDRIAMANANTSOA Elie"/>
    <s v="RASAMOELINA Haritsoa Oliva"/>
    <m/>
    <n v="22417"/>
    <s v="C500"/>
    <n v="2633"/>
    <n v="1"/>
    <s v="0000-00-00"/>
  </r>
  <r>
    <x v="175"/>
    <s v="NETWORK GENERAL SERVICE"/>
    <s v="Maintenance préventive des sites"/>
    <x v="496"/>
    <n v="251"/>
    <s v="UN"/>
    <n v="1710276"/>
    <m/>
    <n v="429279276"/>
    <m/>
    <m/>
    <m/>
    <m/>
    <s v="MGA"/>
    <n v="0"/>
    <x v="4"/>
    <s v="2026-08-07"/>
    <n v="139406"/>
    <m/>
    <m/>
    <s v="515 135 131.20"/>
    <n v="20"/>
    <n v="1"/>
    <m/>
    <s v="PRICTRL"/>
    <s v="True"/>
    <s v="DTG"/>
    <s v="E314_DTG"/>
    <s v="DTG-DOM"/>
    <s v="NA"/>
    <m/>
    <n v="251"/>
    <s v="429 279 276.00"/>
    <s v="YASMG"/>
    <m/>
    <s v="ELIE3"/>
    <s v="429 279 276.00"/>
    <s v="515 135 131.20"/>
    <m/>
    <d v="2026-08-07T00:00:00"/>
    <s v="0000-00-00"/>
    <s v="Maintenance Préventive LOT6(251 sites)"/>
    <s v="YASSIE"/>
    <s v="YASSIE"/>
    <s v="C500"/>
    <s v="E314_DTG"/>
    <s v="DTG-DOM"/>
    <s v="STD"/>
    <m/>
    <m/>
    <s v="E"/>
    <s v="E"/>
    <s v="ANDRIAMANANTSOA Elie"/>
    <s v="RASAMOELINA Haritsoa Oliva"/>
    <m/>
    <n v="22427"/>
    <s v="C500"/>
    <n v="2599"/>
    <n v="1"/>
    <s v="0000-00-00"/>
  </r>
  <r>
    <x v="176"/>
    <s v="PRIMA CE SARLU"/>
    <s v="Travaux filaire"/>
    <x v="497"/>
    <n v="2"/>
    <s v="UN"/>
    <n v="3240000"/>
    <m/>
    <n v="6480000"/>
    <m/>
    <m/>
    <m/>
    <m/>
    <s v="MGA"/>
    <n v="0"/>
    <x v="4"/>
    <s v="2026-08-07"/>
    <n v="139205"/>
    <m/>
    <m/>
    <s v="7 776 000.00"/>
    <n v="20"/>
    <n v="1"/>
    <m/>
    <s v="PRICTRL"/>
    <s v="True"/>
    <s v="DTG"/>
    <s v="2026-DT-101001"/>
    <s v="DTG-DSTC-INSTA"/>
    <s v="NA"/>
    <m/>
    <n v="2"/>
    <s v="6 480 000.00"/>
    <s v="YASMG"/>
    <m/>
    <s v="ELIE3"/>
    <s v="6 480 000.00"/>
    <s v="7 776 000.00"/>
    <m/>
    <d v="2026-08-07T00:00:00"/>
    <s v="0000-00-00"/>
    <s v="TX Lastmile FTTX Toliara du 13/07 au 25/07/26"/>
    <s v="YASSIE"/>
    <s v="YASSIE"/>
    <s v="C500"/>
    <s v="2026-DT-101001"/>
    <s v="DTG-DSTC-INSTA"/>
    <s v="STD"/>
    <m/>
    <m/>
    <s v="E"/>
    <s v="E"/>
    <s v="ANDRIAMANANTSOA Elie"/>
    <s v="RASAMOELINA Haritsoa Oliva"/>
    <m/>
    <n v="22417"/>
    <s v="C500"/>
    <n v="2633"/>
    <n v="1"/>
    <s v="0000-00-00"/>
  </r>
  <r>
    <x v="177"/>
    <s v="MAGENTA"/>
    <s v="PRESTATION DE SERVICES EXTERNE"/>
    <x v="498"/>
    <n v="1"/>
    <s v="UN"/>
    <n v="4400"/>
    <m/>
    <n v="4400"/>
    <m/>
    <n v="10"/>
    <m/>
    <m/>
    <s v="EUR"/>
    <n v="10"/>
    <x v="5"/>
    <s v="2026-08-10"/>
    <n v="139455"/>
    <m/>
    <m/>
    <s v="3 960.00"/>
    <n v="0"/>
    <n v="1"/>
    <m/>
    <s v="PRICTRL"/>
    <s v="True"/>
    <s v="DG"/>
    <s v="E250_DJU"/>
    <s v="DG-DJUR"/>
    <s v="NA"/>
    <m/>
    <n v="1"/>
    <s v="3 960.00"/>
    <s v="YASMG"/>
    <m/>
    <s v="NADIA7"/>
    <s v="3 960.00"/>
    <s v="3 960.00"/>
    <s v="F"/>
    <d v="2026-08-10T00:00:00"/>
    <s v="0000-00-00"/>
    <m/>
    <s v="YASSIE"/>
    <s v="YASSIE"/>
    <s v="C400"/>
    <s v="E250_DJU"/>
    <s v="DG-DJUR"/>
    <s v="IMPORT"/>
    <m/>
    <m/>
    <s v="E"/>
    <s v="E"/>
    <s v="RAVONINJATOVO Nadia"/>
    <s v="RAKOTONIRINA Hasy"/>
    <m/>
    <n v="6965"/>
    <s v="C400"/>
    <n v="7253"/>
    <n v="1"/>
    <s v="2026-08-06"/>
  </r>
  <r>
    <x v="178"/>
    <s v="MAGENTA"/>
    <s v="PRESTATION DE SERVICE"/>
    <x v="499"/>
    <n v="1"/>
    <s v="UN"/>
    <n v="15702.5"/>
    <m/>
    <n v="15702.5"/>
    <m/>
    <n v="10"/>
    <m/>
    <m/>
    <s v="EUR"/>
    <n v="10"/>
    <x v="5"/>
    <s v="2026-08-10"/>
    <n v="139462"/>
    <m/>
    <m/>
    <s v="14 132.25"/>
    <n v="0"/>
    <n v="2"/>
    <m/>
    <s v="PRICTRL"/>
    <s v="True"/>
    <s v="DG"/>
    <s v="E250_DJU"/>
    <s v="DG-DJUR"/>
    <s v="NA"/>
    <m/>
    <n v="1"/>
    <s v="14 132.25"/>
    <s v="YASMG"/>
    <m/>
    <s v="NADIA7"/>
    <s v="15 919.75"/>
    <s v="15 919.75"/>
    <s v="F"/>
    <d v="2026-08-10T00:00:00"/>
    <s v="0000-00-00"/>
    <m/>
    <s v="YASSIE"/>
    <s v="YASSIE"/>
    <s v="C400"/>
    <s v="E250_DJU"/>
    <s v="DG-DJUR"/>
    <s v="IMPORT"/>
    <m/>
    <m/>
    <s v="E"/>
    <s v="E"/>
    <s v="RAVONINJATOVO Nadia"/>
    <s v="RAKOTONIRINA Hasy"/>
    <m/>
    <n v="14862"/>
    <s v="C400"/>
    <n v="7253"/>
    <n v="2"/>
    <s v="2026-08-06"/>
  </r>
  <r>
    <x v="178"/>
    <s v="MAGENTA"/>
    <s v="PRESTATION DE SERVICE"/>
    <x v="500"/>
    <n v="1"/>
    <s v="UN"/>
    <n v="1787.5"/>
    <m/>
    <n v="1787.5"/>
    <m/>
    <m/>
    <m/>
    <m/>
    <s v="EUR"/>
    <n v="0"/>
    <x v="5"/>
    <s v="2026-08-10"/>
    <n v="139462"/>
    <m/>
    <m/>
    <s v="1 787.50"/>
    <n v="0"/>
    <n v="1"/>
    <m/>
    <s v="PRICTRL"/>
    <s v="True"/>
    <s v="DG"/>
    <s v="E250_DJU"/>
    <s v="DG-DJUR"/>
    <s v="NA"/>
    <m/>
    <n v="1"/>
    <s v="1 787.50"/>
    <s v="YASMG"/>
    <m/>
    <s v="NADIA7"/>
    <s v="15 919.75"/>
    <s v="15 919.75"/>
    <s v="F"/>
    <d v="2026-08-10T00:00:00"/>
    <s v="0000-00-00"/>
    <m/>
    <s v="YASSIE"/>
    <s v="YASSIE"/>
    <s v="C400"/>
    <s v="E250_DJU"/>
    <s v="DG-DJUR"/>
    <s v="IMPORT"/>
    <m/>
    <m/>
    <s v="E"/>
    <s v="E"/>
    <s v="RAVONINJATOVO Nadia"/>
    <s v="RAKOTONIRINA Hasy"/>
    <m/>
    <n v="14862"/>
    <s v="C400"/>
    <n v="7253"/>
    <n v="1"/>
    <s v="2026-08-06"/>
  </r>
  <r>
    <x v="179"/>
    <s v="LUCKKY COMPANY"/>
    <s v="TRANSPORT SUR SITE  TRANSPORT DE BIENS"/>
    <x v="501"/>
    <n v="1"/>
    <s v="FFT"/>
    <n v="1250000"/>
    <m/>
    <n v="1250000"/>
    <m/>
    <m/>
    <m/>
    <m/>
    <s v="MGA"/>
    <n v="0"/>
    <x v="5"/>
    <s v="2026-08-10"/>
    <n v="139411"/>
    <m/>
    <m/>
    <s v="1 250 000.00"/>
    <n v="0"/>
    <n v="1"/>
    <m/>
    <s v="TRNTERM"/>
    <s v="True"/>
    <s v="DTG"/>
    <s v="2026-DT-061003"/>
    <s v="DTG-DOM"/>
    <s v="NA"/>
    <m/>
    <n v="1"/>
    <s v="1 250 000.00"/>
    <s v="YASMG"/>
    <m/>
    <s v="ELIE3"/>
    <s v="1 250 000.00"/>
    <s v="1 250 000.00"/>
    <s v="F"/>
    <d v="2026-08-10T00:00:00"/>
    <s v="0000-00-00"/>
    <s v="Transport des mobiliers -DOM Brickaville"/>
    <s v="YASSIE"/>
    <s v="YASSIE"/>
    <s v="C500"/>
    <s v="2026-DT-061003"/>
    <s v="DTG-DOM"/>
    <s v="STD"/>
    <m/>
    <m/>
    <s v="E"/>
    <s v="E"/>
    <s v="ANDRIAMANANTSOA Elie"/>
    <s v="RASAMOELINA Haritsoa Oliva"/>
    <m/>
    <n v="1284"/>
    <s v="C500"/>
    <n v="3726"/>
    <n v="1"/>
    <s v="0000-00-00"/>
  </r>
  <r>
    <x v="180"/>
    <s v="H-TELI DRC SUCCURSALE MADAGASCAR"/>
    <s v="Maintenance préventive des sites"/>
    <x v="502"/>
    <n v="118"/>
    <s v="UN"/>
    <n v="312702"/>
    <m/>
    <n v="36898836"/>
    <m/>
    <m/>
    <m/>
    <m/>
    <s v="MGA"/>
    <n v="0"/>
    <x v="5"/>
    <s v="2026-08-10"/>
    <n v="139408"/>
    <m/>
    <m/>
    <s v="44 278 603.20"/>
    <n v="20"/>
    <n v="0"/>
    <m/>
    <s v="PRICTRL"/>
    <s v="True"/>
    <s v="DTG"/>
    <s v="E314_DTG"/>
    <s v="DTG-DOM"/>
    <s v="NA"/>
    <m/>
    <n v="118"/>
    <s v="36 898 836.00"/>
    <s v="YASMG"/>
    <m/>
    <s v="ELIE3"/>
    <s v="177 000 000.00"/>
    <s v="212 400 000.00"/>
    <m/>
    <d v="2026-08-10T00:00:00"/>
    <s v="0000-00-00"/>
    <s v="Maintenance et Consommables MP-LOT 05"/>
    <s v="YASSIE"/>
    <s v="YASSIE"/>
    <s v="C500"/>
    <s v="E314_DTG"/>
    <s v="DTG-DOM"/>
    <s v="STD"/>
    <m/>
    <m/>
    <s v="E"/>
    <s v="E"/>
    <s v="ANDRIAMANANTSOA Elie"/>
    <s v="RASAMOELINA Haritsoa Oliva"/>
    <m/>
    <n v="22427"/>
    <s v="C500"/>
    <n v="6925"/>
    <n v="2"/>
    <s v="2026-08-26"/>
  </r>
  <r>
    <x v="180"/>
    <s v="H-TELI DRC SUCCURSALE MADAGASCAR"/>
    <s v="Maintenance préventive des sites"/>
    <x v="503"/>
    <n v="118"/>
    <s v="UN"/>
    <n v="1187298"/>
    <m/>
    <n v="140101164"/>
    <m/>
    <m/>
    <m/>
    <m/>
    <s v="MGA"/>
    <n v="0"/>
    <x v="5"/>
    <s v="2026-08-10"/>
    <n v="139408"/>
    <m/>
    <m/>
    <s v="168 121 396.80"/>
    <n v="20"/>
    <n v="1"/>
    <m/>
    <s v="PRICTRL"/>
    <s v="True"/>
    <s v="DTG"/>
    <s v="E314_DTG"/>
    <s v="DTG-DOM"/>
    <s v="NA"/>
    <m/>
    <n v="118"/>
    <s v="140 101 164.00"/>
    <s v="YASMG"/>
    <m/>
    <s v="ELIE3"/>
    <s v="177 000 000.00"/>
    <s v="212 400 000.00"/>
    <m/>
    <d v="2026-08-10T00:00:00"/>
    <s v="0000-00-00"/>
    <s v="Maintenance et Consommables MP-LOT 05"/>
    <s v="YASSIE"/>
    <s v="YASSIE"/>
    <s v="C500"/>
    <s v="E314_DTG"/>
    <s v="DTG-DOM"/>
    <s v="STD"/>
    <m/>
    <m/>
    <s v="E"/>
    <s v="E"/>
    <s v="ANDRIAMANANTSOA Elie"/>
    <s v="RASAMOELINA Haritsoa Oliva"/>
    <m/>
    <n v="22427"/>
    <s v="C500"/>
    <n v="6925"/>
    <n v="1"/>
    <s v="2026-08-26"/>
  </r>
  <r>
    <x v="181"/>
    <s v="BESSADARA ORLANDO"/>
    <s v="Travaux GC filaire"/>
    <x v="504"/>
    <n v="1"/>
    <s v="UN"/>
    <n v="1130000"/>
    <m/>
    <n v="1130000"/>
    <m/>
    <m/>
    <m/>
    <m/>
    <s v="MGA"/>
    <n v="0"/>
    <x v="5"/>
    <s v="2026-08-10"/>
    <n v="139326"/>
    <m/>
    <m/>
    <s v="1 130 000.00"/>
    <n v="0"/>
    <n v="1"/>
    <m/>
    <s v="PRICTRL"/>
    <s v="True"/>
    <s v="DTG"/>
    <s v="2026-DT-102001"/>
    <s v="DTG-DOM"/>
    <s v="NA"/>
    <m/>
    <n v="1"/>
    <s v="1 130 000.00"/>
    <s v="YASMG"/>
    <m/>
    <s v="ELIE3"/>
    <s v="1 130 000.00"/>
    <s v="1 130 000.00"/>
    <s v="F"/>
    <d v="2026-08-10T00:00:00"/>
    <s v="0000-00-00"/>
    <s v="Installation client à MANDRITSARA SOAFIAVY"/>
    <s v="YASSIE"/>
    <s v="YASSIE"/>
    <s v="C500"/>
    <s v="2026-DT-102001"/>
    <s v="DTG-DOM"/>
    <s v="STD"/>
    <m/>
    <m/>
    <s v="E"/>
    <s v="E"/>
    <s v="ANDRIAMANANTSOA Elie"/>
    <s v="HERY RAMAROLAHY"/>
    <m/>
    <n v="22418"/>
    <s v="C500"/>
    <n v="5337"/>
    <n v="1"/>
    <s v="0000-00-00"/>
  </r>
  <r>
    <x v="182"/>
    <s v="RAZAFIMAHATRATRA ANDRIATSITOHAINA"/>
    <s v="Travaux filaire"/>
    <x v="505"/>
    <n v="1"/>
    <s v="UN"/>
    <n v="1370000"/>
    <m/>
    <n v="1370000"/>
    <m/>
    <m/>
    <m/>
    <m/>
    <s v="MGA"/>
    <n v="0"/>
    <x v="5"/>
    <s v="2026-08-10"/>
    <n v="139323"/>
    <m/>
    <m/>
    <s v="1 370 000.00"/>
    <n v="0"/>
    <n v="1"/>
    <m/>
    <s v="PRICTRL"/>
    <s v="True"/>
    <s v="DTG"/>
    <s v="2026-DT-102001"/>
    <s v="DTG-DOM"/>
    <s v="NA"/>
    <m/>
    <n v="1"/>
    <s v="1 370 000.00"/>
    <s v="YASMG"/>
    <m/>
    <s v="ELIE3"/>
    <s v="1 370 000.00"/>
    <s v="1 370 000.00"/>
    <m/>
    <d v="2026-08-10T00:00:00"/>
    <s v="0000-00-00"/>
    <s v="désinstallation des câbles sur SR03 DTG-208606"/>
    <s v="YASSIE"/>
    <s v="YASSIE"/>
    <s v="C500"/>
    <s v="2026-DT-102001"/>
    <s v="DTG-DOM"/>
    <s v="STD"/>
    <m/>
    <m/>
    <s v="E"/>
    <s v="E"/>
    <s v="ANDRIAMANANTSOA Elie"/>
    <s v="HERY RAMAROLAHY"/>
    <m/>
    <n v="22417"/>
    <s v="C500"/>
    <n v="3129"/>
    <n v="1"/>
    <s v="2026-08-06"/>
  </r>
  <r>
    <x v="183"/>
    <s v="RAZAFIMAHATRATRA ANDRIATSITOHAINA"/>
    <s v="Travaux filaire"/>
    <x v="506"/>
    <n v="1"/>
    <s v="UN"/>
    <n v="1460000"/>
    <m/>
    <n v="1460000"/>
    <m/>
    <m/>
    <m/>
    <m/>
    <s v="MGA"/>
    <n v="0"/>
    <x v="5"/>
    <s v="2026-08-10"/>
    <n v="139324"/>
    <m/>
    <m/>
    <s v="1 460 000.00"/>
    <n v="0"/>
    <n v="1"/>
    <m/>
    <s v="PRICTRL"/>
    <s v="True"/>
    <s v="DTG"/>
    <s v="2026-DT-102001"/>
    <s v="DTG-DOM"/>
    <s v="NA"/>
    <m/>
    <n v="1"/>
    <s v="1 460 000.00"/>
    <s v="YASMG"/>
    <m/>
    <s v="ELIE3"/>
    <s v="1 460 000.00"/>
    <s v="1 460 000.00"/>
    <m/>
    <d v="2026-08-10T00:00:00"/>
    <s v="0000-00-00"/>
    <s v="désinstallation des câbles sur SR04 DTG-208607"/>
    <s v="YASSIE"/>
    <s v="YASSIE"/>
    <s v="C500"/>
    <s v="2026-DT-102001"/>
    <s v="DTG-DOM"/>
    <s v="STD"/>
    <m/>
    <m/>
    <s v="E"/>
    <s v="E"/>
    <s v="ANDRIAMANANTSOA Elie"/>
    <s v="HERY RAMAROLAHY"/>
    <m/>
    <n v="22417"/>
    <s v="C500"/>
    <n v="3129"/>
    <n v="1"/>
    <s v="2026-08-06"/>
  </r>
  <r>
    <x v="184"/>
    <s v="RAZAFIMAHATRATRA ANDRIATSITOHAINA"/>
    <s v="Travaux filaire"/>
    <x v="507"/>
    <n v="1"/>
    <s v="UN"/>
    <n v="840000"/>
    <m/>
    <n v="840000"/>
    <m/>
    <m/>
    <m/>
    <m/>
    <s v="MGA"/>
    <n v="0"/>
    <x v="5"/>
    <s v="2026-08-10"/>
    <n v="139322"/>
    <m/>
    <m/>
    <s v="840 000.00"/>
    <n v="0"/>
    <n v="1"/>
    <m/>
    <s v="PRICTRL"/>
    <s v="True"/>
    <s v="DTG"/>
    <s v="2026-DT-102001"/>
    <s v="DTG-DOM"/>
    <s v="NA"/>
    <m/>
    <n v="1"/>
    <s v="840 000.00"/>
    <s v="YASMG"/>
    <m/>
    <s v="ELIE3"/>
    <s v="840 000.00"/>
    <s v="840 000.00"/>
    <m/>
    <d v="2026-08-10T00:00:00"/>
    <s v="0000-00-00"/>
    <s v="désinstallation des câbles sur SR02 DTG-208605"/>
    <s v="YASSIE"/>
    <s v="YASSIE"/>
    <s v="C500"/>
    <s v="2026-DT-102001"/>
    <s v="DTG-DOM"/>
    <s v="STD"/>
    <m/>
    <m/>
    <s v="E"/>
    <s v="E"/>
    <s v="ANDRIAMANANTSOA Elie"/>
    <s v="HERY RAMAROLAHY"/>
    <m/>
    <n v="22417"/>
    <s v="C500"/>
    <n v="3129"/>
    <n v="1"/>
    <s v="2026-08-06"/>
  </r>
  <r>
    <x v="185"/>
    <s v="LUCKKY COMPANY"/>
    <s v="Transport et manutention des poteaux"/>
    <x v="508"/>
    <n v="1"/>
    <s v="UN"/>
    <n v="14000000"/>
    <m/>
    <n v="14000000"/>
    <m/>
    <m/>
    <m/>
    <m/>
    <s v="MGA"/>
    <n v="0"/>
    <x v="5"/>
    <s v="2026-08-10"/>
    <n v="139358"/>
    <m/>
    <m/>
    <s v="14 000 000.00"/>
    <n v="0"/>
    <n v="1"/>
    <m/>
    <s v="PRICTRL"/>
    <s v="True"/>
    <s v="DTG"/>
    <s v="2026-DT-102001"/>
    <s v="DTG-DOM"/>
    <s v="NA"/>
    <m/>
    <n v="1"/>
    <s v="14 000 000.00"/>
    <s v="YASMG"/>
    <m/>
    <s v="ELIE3"/>
    <s v="14 000 000.00"/>
    <s v="14 000 000.00"/>
    <s v="F"/>
    <d v="2026-08-10T00:00:00"/>
    <s v="0000-00-00"/>
    <s v="Transport et manut 200 poteaux TANA vers AMBANJ"/>
    <s v="YASSIE"/>
    <s v="YASSIE"/>
    <s v="C500"/>
    <s v="2026-DT-102001"/>
    <s v="DTG-DOM"/>
    <s v="STD"/>
    <m/>
    <m/>
    <s v="E"/>
    <s v="E"/>
    <s v="ANDRIAMANANTSOA Elie"/>
    <s v="HERY RAMAROLAHY"/>
    <m/>
    <n v="22419"/>
    <s v="C500"/>
    <n v="3726"/>
    <n v="1"/>
    <s v="0000-00-00"/>
  </r>
  <r>
    <x v="186"/>
    <s v="TECHNI-FROID MADAGASCAR"/>
    <s v="MAINTENANCE ENERGIE"/>
    <x v="509"/>
    <n v="1"/>
    <s v="UN"/>
    <n v="6123060"/>
    <m/>
    <n v="6123060"/>
    <m/>
    <m/>
    <m/>
    <m/>
    <s v="MGA"/>
    <n v="0"/>
    <x v="5"/>
    <s v="2026-08-10"/>
    <n v="139360"/>
    <m/>
    <m/>
    <s v="7 347 672.00"/>
    <n v="20"/>
    <n v="1"/>
    <m/>
    <s v="PRICTRL"/>
    <s v="True"/>
    <s v="DTG"/>
    <s v="E335_DTG"/>
    <s v="DTG-DOM-NRJ"/>
    <s v="NA"/>
    <m/>
    <n v="1"/>
    <s v="6 123 060.00"/>
    <s v="YASMG"/>
    <m/>
    <s v="ELIE3"/>
    <s v="6 123 060.00"/>
    <s v="7 347 672.00"/>
    <m/>
    <d v="2026-08-10T00:00:00"/>
    <s v="0000-00-00"/>
    <s v="NETTOYAGE CONDENSEUR MOIS DE JUIN 2026-PROVINCE"/>
    <s v="YASSIE"/>
    <s v="YASSIE"/>
    <s v="C500"/>
    <s v="E335_DTG"/>
    <s v="DTG-DOM-NRJ"/>
    <s v="STD"/>
    <m/>
    <m/>
    <s v="E"/>
    <s v="E"/>
    <s v="ANDRIAMANANTSOA Elie"/>
    <s v="RAKOTOMALALA Tahiana Nalaina"/>
    <m/>
    <n v="10668"/>
    <s v="C500"/>
    <n v="1175"/>
    <n v="1"/>
    <s v="2026-08-13"/>
  </r>
  <r>
    <x v="187"/>
    <s v="AVRA BTP"/>
    <s v="PRESTATION DE SERVICE"/>
    <x v="510"/>
    <n v="1"/>
    <s v="UN"/>
    <n v="165000"/>
    <m/>
    <n v="165000"/>
    <m/>
    <m/>
    <m/>
    <m/>
    <s v="MGA"/>
    <n v="0"/>
    <x v="5"/>
    <s v="2026-08-10"/>
    <n v="139466"/>
    <m/>
    <m/>
    <s v="165 000.00"/>
    <n v="0"/>
    <n v="1"/>
    <m/>
    <s v="PRICTRL"/>
    <s v="True"/>
    <s v="DFG"/>
    <s v="E256_DAF"/>
    <s v="DFG-ADV"/>
    <s v="NA"/>
    <m/>
    <n v="1"/>
    <s v="165 000.00"/>
    <s v="YASMG"/>
    <m/>
    <s v="NADIA7"/>
    <s v="165 000.00"/>
    <s v="165 000.00"/>
    <m/>
    <d v="2026-08-10T00:00:00"/>
    <s v="0000-00-00"/>
    <m/>
    <s v="YASSIE"/>
    <s v="YASSIE"/>
    <s v="C700"/>
    <s v="E256_DAF"/>
    <s v="DFG-ADV"/>
    <s v="STD"/>
    <m/>
    <m/>
    <s v="E"/>
    <s v="E"/>
    <s v="RAVONINJATOVO Nadia"/>
    <s v="RAHARISON Tsilavina"/>
    <m/>
    <n v="14862"/>
    <s v="C700"/>
    <n v="4038"/>
    <n v="1"/>
    <s v="2026-08-10"/>
  </r>
  <r>
    <x v="188"/>
    <s v="ANDRIAMIFIDISOA SYLVAIN(SOCIETE ANDRY)"/>
    <s v="PRESTATION DE SERVICE"/>
    <x v="511"/>
    <n v="1"/>
    <s v="UN"/>
    <n v="1800000"/>
    <m/>
    <n v="1800000"/>
    <m/>
    <m/>
    <m/>
    <m/>
    <s v="MGA"/>
    <n v="0"/>
    <x v="5"/>
    <s v="2026-08-10"/>
    <n v="139467"/>
    <m/>
    <m/>
    <s v="1 800 000.00"/>
    <n v="0"/>
    <n v="1"/>
    <m/>
    <s v="PRICTRL"/>
    <s v="True"/>
    <s v="DFG"/>
    <s v="E324_DSI"/>
    <s v="DFG-ADV"/>
    <s v="NA"/>
    <m/>
    <n v="1"/>
    <s v="1 800 000.00"/>
    <s v="YASMG"/>
    <m/>
    <s v="NADIA7"/>
    <s v="1 800 000.00"/>
    <s v="1 800 000.00"/>
    <m/>
    <d v="2026-08-10T00:00:00"/>
    <s v="0000-00-00"/>
    <m/>
    <s v="YASSIE"/>
    <s v="YASSIE"/>
    <s v="C700"/>
    <s v="E324_DSI"/>
    <s v="DFG-ADV"/>
    <s v="STD"/>
    <m/>
    <m/>
    <s v="E"/>
    <s v="E"/>
    <s v="RAVONINJATOVO Nadia"/>
    <s v="RAHARISON Tsilavina"/>
    <m/>
    <n v="14862"/>
    <s v="C700"/>
    <n v="3953"/>
    <n v="1"/>
    <s v="2026-08-10"/>
  </r>
  <r>
    <x v="189"/>
    <s v="VOYAGES BOURDON"/>
    <s v="BILLET D'AVION"/>
    <x v="512"/>
    <n v="1"/>
    <s v="PIE"/>
    <n v="3053600"/>
    <m/>
    <n v="3053600"/>
    <m/>
    <m/>
    <m/>
    <m/>
    <s v="MGA"/>
    <n v="0"/>
    <x v="5"/>
    <s v="2026-08-10"/>
    <n v="139501"/>
    <m/>
    <m/>
    <s v="3 053 600.00"/>
    <n v="0"/>
    <n v="1"/>
    <m/>
    <s v="PRMEQUI"/>
    <s v="False"/>
    <s v="DG"/>
    <s v="E215_DJU"/>
    <s v="DG-DJUR"/>
    <s v="NA"/>
    <m/>
    <n v="0"/>
    <s v="0.00"/>
    <s v="YASMG"/>
    <m/>
    <s v="NADIA7"/>
    <s v="3 053 600.00"/>
    <s v="3 053 600.00"/>
    <s v="F"/>
    <d v="2026-08-10T00:00:00"/>
    <s v="0000-00-00"/>
    <m/>
    <s v="YASSIE"/>
    <s v="YASSIE"/>
    <s v="C400"/>
    <s v="E215_DJU"/>
    <s v="DG-DJUR"/>
    <s v="VOLINT"/>
    <m/>
    <m/>
    <s v="S"/>
    <s v="S"/>
    <s v="RAVONINJATOVO Nadia"/>
    <s v="RAKOTONIRINA Hasy"/>
    <m/>
    <n v="17513"/>
    <s v="C400"/>
    <n v="2886"/>
    <n v="1"/>
    <s v="2026-08-10"/>
  </r>
  <r>
    <x v="190"/>
    <s v="VOYAGES BOURDON"/>
    <s v="BILLET D'AVION"/>
    <x v="513"/>
    <n v="1"/>
    <s v="PIE"/>
    <n v="1424400"/>
    <m/>
    <n v="1424400"/>
    <m/>
    <m/>
    <m/>
    <m/>
    <s v="MGA"/>
    <n v="0"/>
    <x v="5"/>
    <s v="2026-08-10"/>
    <n v="139486"/>
    <m/>
    <m/>
    <s v="1 424 400.00"/>
    <n v="0"/>
    <n v="1"/>
    <m/>
    <s v="PRMEQUI"/>
    <s v="False"/>
    <s v="DCG"/>
    <s v="E215_DCG"/>
    <s v="DCG-DRB"/>
    <s v="NA"/>
    <m/>
    <n v="0"/>
    <s v="0.00"/>
    <s v="YASMG"/>
    <m/>
    <s v="FELANA13"/>
    <s v="1 424 400.00"/>
    <s v="1 424 400.00"/>
    <s v="F"/>
    <d v="2026-08-10T00:00:00"/>
    <s v="0000-00-00"/>
    <s v="BILLET D'AVION - RAZAFINDRAFARA NANCY"/>
    <s v="YASSIE"/>
    <s v="YASSIE"/>
    <s v="C102"/>
    <s v="E215_DCG"/>
    <s v="DCG-DRB"/>
    <s v="VOLINT"/>
    <m/>
    <m/>
    <s v="S"/>
    <s v="S"/>
    <s v="Felana RARIVOSON"/>
    <s v="RAZAFINDRAHAGA Setra"/>
    <m/>
    <n v="17513"/>
    <s v="C102"/>
    <n v="2886"/>
    <n v="1"/>
    <s v="2026-08-07"/>
  </r>
  <r>
    <x v="191"/>
    <s v="TRIUMPH INTERNATIONAL MADAGASCAR SARL"/>
    <s v="CONFECTION DIVERSE"/>
    <x v="514"/>
    <n v="2"/>
    <s v="UN"/>
    <n v="84000"/>
    <m/>
    <n v="168000"/>
    <m/>
    <m/>
    <m/>
    <m/>
    <s v="MGA"/>
    <n v="0"/>
    <x v="5"/>
    <s v="2026-08-10"/>
    <n v="139479"/>
    <m/>
    <m/>
    <s v="201 600.00"/>
    <n v="20"/>
    <n v="1"/>
    <m/>
    <s v="GOOHABI"/>
    <s v="True"/>
    <s v="HSSES"/>
    <s v="E250_DHE"/>
    <s v="HSSES"/>
    <s v="NA"/>
    <m/>
    <n v="2"/>
    <s v="168 000.00"/>
    <s v="YASMG"/>
    <m/>
    <s v="NADIA7"/>
    <s v="168 000.00"/>
    <s v="201 600.00"/>
    <m/>
    <d v="2026-08-10T00:00:00"/>
    <s v="0000-00-00"/>
    <s v="Confection tuyau flexible Chariot élevateur"/>
    <s v="YASSIE"/>
    <s v="YASSIE"/>
    <s v="C901"/>
    <s v="E250_DHE"/>
    <s v="HSSES"/>
    <s v="STD"/>
    <m/>
    <m/>
    <s v="E"/>
    <s v="E"/>
    <s v="RAVONINJATOVO Nadia"/>
    <s v="TSILIZY Olga Hasina"/>
    <m/>
    <n v="3521"/>
    <s v="C901"/>
    <n v="6033"/>
    <n v="1"/>
    <s v="2026-08-07"/>
  </r>
  <r>
    <x v="192"/>
    <s v="RANDRIANASOLO HANTA BEBY"/>
    <s v="Travaux GC filaire"/>
    <x v="515"/>
    <n v="1"/>
    <s v="UN"/>
    <n v="902000"/>
    <m/>
    <n v="902000"/>
    <m/>
    <m/>
    <m/>
    <m/>
    <s v="MGA"/>
    <n v="0"/>
    <x v="5"/>
    <s v="2026-08-10"/>
    <n v="139425"/>
    <m/>
    <m/>
    <s v="902 000.00"/>
    <n v="0"/>
    <n v="1"/>
    <m/>
    <s v="PRICTRL"/>
    <s v="True"/>
    <s v="DTG"/>
    <s v="2026-DT-102001"/>
    <s v="DTG-DOM"/>
    <s v="NA"/>
    <m/>
    <n v="1"/>
    <s v="902 000.00"/>
    <s v="YASMG"/>
    <m/>
    <s v="ELIE3"/>
    <s v="902 000.00"/>
    <s v="902 000.00"/>
    <s v="F"/>
    <d v="2026-08-10T00:00:00"/>
    <s v="0000-00-00"/>
    <s v="CLIENT AMBONDROMAMY Tojonirina JEAN PIERRE"/>
    <s v="YASSIE"/>
    <s v="YASSIE"/>
    <s v="C500"/>
    <s v="2026-DT-102001"/>
    <s v="DTG-DOM"/>
    <s v="STD"/>
    <m/>
    <m/>
    <s v="E"/>
    <s v="E"/>
    <s v="ANDRIAMANANTSOA Elie"/>
    <s v="HERY RAMAROLAHY"/>
    <m/>
    <n v="22418"/>
    <s v="C500"/>
    <n v="2322"/>
    <n v="1"/>
    <s v="0000-00-00"/>
  </r>
  <r>
    <x v="193"/>
    <s v="AFRO EGYPT"/>
    <s v="REMISE"/>
    <x v="516"/>
    <n v="1"/>
    <s v="UN"/>
    <n v="66825158"/>
    <m/>
    <n v="66825158"/>
    <n v="66825158"/>
    <m/>
    <m/>
    <m/>
    <s v="MGA"/>
    <n v="0"/>
    <x v="5"/>
    <s v="2026-08-10"/>
    <n v="139427"/>
    <m/>
    <m/>
    <s v="-80 190 189.60"/>
    <n v="20"/>
    <n v="3"/>
    <m/>
    <s v="GELACCS"/>
    <s v="True"/>
    <s v="DTG"/>
    <s v="E314_DTG"/>
    <s v="DTG-DOM"/>
    <s v="NA"/>
    <m/>
    <n v="1"/>
    <s v="-66 825 158.00"/>
    <s v="YASMG"/>
    <m/>
    <s v="ELIE3"/>
    <s v="466 156 963.00"/>
    <s v="559 388 355.60"/>
    <m/>
    <d v="2026-08-10T00:00:00"/>
    <s v="0000-00-00"/>
    <s v="Maintenance et Consommables MP-LOT1(197 sites)"/>
    <s v="YASSIE"/>
    <s v="YASSIE"/>
    <s v="C500"/>
    <s v="E314_DTG"/>
    <s v="DTG-DOM"/>
    <s v="STD"/>
    <m/>
    <m/>
    <s v="E"/>
    <s v="E"/>
    <s v="ANDRIAMANANTSOA Elie"/>
    <s v="RASAMOELINA Haritsoa Oliva"/>
    <m/>
    <n v="2057"/>
    <s v="C500"/>
    <n v="1033"/>
    <n v="3"/>
    <s v="2026-08-28"/>
  </r>
  <r>
    <x v="193"/>
    <s v="AFRO EGYPT"/>
    <s v="Maintenance préventive des sites"/>
    <x v="517"/>
    <n v="197"/>
    <s v="UN"/>
    <n v="582683"/>
    <m/>
    <n v="114788551"/>
    <m/>
    <m/>
    <m/>
    <m/>
    <s v="MGA"/>
    <n v="0"/>
    <x v="5"/>
    <s v="2026-08-10"/>
    <n v="139427"/>
    <m/>
    <m/>
    <s v="137 746 261.20"/>
    <n v="20"/>
    <n v="2"/>
    <m/>
    <s v="PRICTRL"/>
    <s v="True"/>
    <s v="DTG"/>
    <s v="E314_DTG"/>
    <s v="DTG-DOM"/>
    <s v="NA"/>
    <m/>
    <n v="197"/>
    <s v="114 788 551.00"/>
    <s v="YASMG"/>
    <m/>
    <s v="ELIE3"/>
    <s v="466 156 963.00"/>
    <s v="559 388 355.60"/>
    <m/>
    <d v="2026-08-10T00:00:00"/>
    <s v="0000-00-00"/>
    <s v="Maintenance et Consommables MP-LOT1(197 sites)"/>
    <s v="YASSIE"/>
    <s v="YASSIE"/>
    <s v="C500"/>
    <s v="E314_DTG"/>
    <s v="DTG-DOM"/>
    <s v="STD"/>
    <m/>
    <m/>
    <s v="E"/>
    <s v="E"/>
    <s v="ANDRIAMANANTSOA Elie"/>
    <s v="RASAMOELINA Haritsoa Oliva"/>
    <m/>
    <n v="22427"/>
    <s v="C500"/>
    <n v="1033"/>
    <n v="2"/>
    <s v="2026-08-28"/>
  </r>
  <r>
    <x v="193"/>
    <s v="AFRO EGYPT"/>
    <s v="Maintenance préventive des sites"/>
    <x v="518"/>
    <n v="197"/>
    <s v="UN"/>
    <n v="2122810"/>
    <m/>
    <n v="418193570"/>
    <m/>
    <m/>
    <m/>
    <m/>
    <s v="MGA"/>
    <n v="0"/>
    <x v="5"/>
    <s v="2026-08-10"/>
    <n v="139427"/>
    <m/>
    <m/>
    <s v="501 832 284.00"/>
    <n v="20"/>
    <n v="1"/>
    <m/>
    <s v="PRICTRL"/>
    <s v="True"/>
    <s v="DTG"/>
    <s v="E314_DTG"/>
    <s v="DTG-DOM"/>
    <s v="NA"/>
    <m/>
    <n v="197"/>
    <s v="418 193 570.00"/>
    <s v="YASMG"/>
    <m/>
    <s v="ELIE3"/>
    <s v="466 156 963.00"/>
    <s v="559 388 355.60"/>
    <m/>
    <d v="2026-08-10T00:00:00"/>
    <s v="0000-00-00"/>
    <s v="Maintenance et Consommables MP-LOT1(197 sites)"/>
    <s v="YASSIE"/>
    <s v="YASSIE"/>
    <s v="C500"/>
    <s v="E314_DTG"/>
    <s v="DTG-DOM"/>
    <s v="STD"/>
    <m/>
    <m/>
    <s v="E"/>
    <s v="E"/>
    <s v="ANDRIAMANANTSOA Elie"/>
    <s v="RASAMOELINA Haritsoa Oliva"/>
    <m/>
    <n v="22427"/>
    <s v="C500"/>
    <n v="1033"/>
    <n v="1"/>
    <s v="2026-08-28"/>
  </r>
  <r>
    <x v="194"/>
    <s v="SHENZHEN SOPTO TECHNOLOGY CO LTD"/>
    <s v="Fiber Cleaner SC type for SC/FC/ST connector SP TKFSM1.25/2."/>
    <x v="519"/>
    <n v="150"/>
    <s v="PIE"/>
    <n v="2.84"/>
    <m/>
    <n v="426"/>
    <m/>
    <m/>
    <m/>
    <m/>
    <s v="USD"/>
    <n v="0"/>
    <x v="5"/>
    <s v="2026-08-10"/>
    <n v="139452"/>
    <m/>
    <m/>
    <s v="426.00"/>
    <n v="0"/>
    <n v="1"/>
    <m/>
    <s v="RESCBLT"/>
    <s v="True"/>
    <s v="DTG"/>
    <s v="2026-DT-103001"/>
    <s v="DTG-DSTC-INSTA"/>
    <s v="NA"/>
    <m/>
    <n v="150"/>
    <s v="426.00"/>
    <s v="YASMG"/>
    <m/>
    <s v="ELIE3"/>
    <s v="1 177.00"/>
    <s v="1 177.00"/>
    <s v="F"/>
    <d v="2026-08-10T00:00:00"/>
    <s v="0000-00-00"/>
    <s v="Achat stylos de nettoyage pour fibre"/>
    <s v="YASSIE"/>
    <s v="GALE"/>
    <s v="C500"/>
    <s v="2026-DT-103001"/>
    <s v="DTG-DSTC-INSTA"/>
    <s v="IMPORT"/>
    <m/>
    <m/>
    <s v="E"/>
    <s v="E"/>
    <s v="ANDRIAMANANTSOA Elie"/>
    <s v="RASAMOELINA Haritsoa Oliva"/>
    <m/>
    <n v="9902"/>
    <s v="C500"/>
    <n v="2747"/>
    <n v="1"/>
    <s v="2026-08-20"/>
  </r>
  <r>
    <x v="194"/>
    <s v="SHENZHEN SOPTO TECHNOLOGY CO LTD"/>
    <s v="Fiber Cleaner LC type SPTK-FSM-1.25-LC"/>
    <x v="520"/>
    <n v="150"/>
    <s v="UN"/>
    <n v="2.84"/>
    <m/>
    <n v="426"/>
    <m/>
    <m/>
    <m/>
    <m/>
    <s v="USD"/>
    <n v="0"/>
    <x v="5"/>
    <s v="2026-08-10"/>
    <n v="139452"/>
    <m/>
    <m/>
    <s v="426.00"/>
    <n v="0"/>
    <n v="2"/>
    <m/>
    <s v="RESCBLT"/>
    <s v="True"/>
    <s v="DTG"/>
    <s v="2026-DT-103001"/>
    <s v="DTG-DSTC-INSTA"/>
    <s v="NA"/>
    <m/>
    <n v="150"/>
    <s v="426.00"/>
    <s v="YASMG"/>
    <m/>
    <s v="ELIE3"/>
    <s v="1 177.00"/>
    <s v="1 177.00"/>
    <s v="F"/>
    <d v="2026-08-10T00:00:00"/>
    <s v="0000-00-00"/>
    <s v="Achat stylos de nettoyage pour fibre"/>
    <s v="YASSIE"/>
    <s v="GALE"/>
    <s v="C500"/>
    <s v="2026-DT-103001"/>
    <s v="DTG-DSTC-INSTA"/>
    <s v="IMPORT"/>
    <m/>
    <m/>
    <s v="E"/>
    <s v="E"/>
    <s v="ANDRIAMANANTSOA Elie"/>
    <s v="RASAMOELINA Haritsoa Oliva"/>
    <m/>
    <n v="31344"/>
    <s v="C500"/>
    <n v="2747"/>
    <n v="2"/>
    <s v="2026-08-20"/>
  </r>
  <r>
    <x v="194"/>
    <s v="SHENZHEN SOPTO TECHNOLOGY CO LTD"/>
    <s v="TRANSPORT / FRET"/>
    <x v="521"/>
    <n v="1"/>
    <s v="UN"/>
    <n v="325"/>
    <m/>
    <n v="325"/>
    <m/>
    <m/>
    <m/>
    <m/>
    <s v="USD"/>
    <n v="0"/>
    <x v="5"/>
    <s v="2026-08-10"/>
    <n v="139452"/>
    <m/>
    <m/>
    <s v="325.00"/>
    <n v="0"/>
    <n v="3"/>
    <m/>
    <s v="TRNTERM"/>
    <s v="True"/>
    <s v="DTG"/>
    <s v="2026-DT-103001"/>
    <s v="DTG-DSTC-INSTA"/>
    <s v="NA"/>
    <m/>
    <n v="1"/>
    <s v="325.00"/>
    <s v="YASMG"/>
    <m/>
    <s v="ELIE3"/>
    <s v="1 177.00"/>
    <s v="1 177.00"/>
    <s v="F"/>
    <d v="2026-08-10T00:00:00"/>
    <s v="0000-00-00"/>
    <s v="Achat stylos de nettoyage pour fibre"/>
    <s v="YASSIE"/>
    <s v="GALE"/>
    <s v="C500"/>
    <s v="2026-DT-103001"/>
    <s v="DTG-DSTC-INSTA"/>
    <s v="IMPORT"/>
    <m/>
    <m/>
    <s v="E"/>
    <s v="E"/>
    <s v="ANDRIAMANANTSOA Elie"/>
    <s v="RASAMOELINA Haritsoa Oliva"/>
    <m/>
    <n v="1191"/>
    <s v="C500"/>
    <n v="2747"/>
    <n v="3"/>
    <s v="2026-08-20"/>
  </r>
  <r>
    <x v="195"/>
    <s v="AMBININTSOA SAFIDY ZO"/>
    <s v="Travaux GC et tirage FO"/>
    <x v="522"/>
    <n v="1"/>
    <s v="UN"/>
    <n v="3082500"/>
    <m/>
    <n v="3082500"/>
    <m/>
    <m/>
    <m/>
    <m/>
    <s v="MGA"/>
    <n v="0"/>
    <x v="5"/>
    <s v="2026-08-10"/>
    <n v="139434"/>
    <m/>
    <m/>
    <s v="3 082 500.00"/>
    <n v="0"/>
    <n v="1"/>
    <m/>
    <s v="PRICTRL"/>
    <s v="True"/>
    <s v="DTG"/>
    <s v="2026-DT-023001"/>
    <s v="DTG-DOM"/>
    <s v="NA"/>
    <m/>
    <n v="1"/>
    <s v="3 082 500.00"/>
    <s v="YASMG"/>
    <m/>
    <s v="ELIE3"/>
    <s v="3 082 500.00"/>
    <s v="3 082 500.00"/>
    <s v="F"/>
    <d v="2026-08-10T00:00:00"/>
    <s v="0000-00-00"/>
    <s v="TX GC FO sur ANJ099 MANAMBATO"/>
    <s v="YASSIE"/>
    <s v="YASSIE"/>
    <s v="C500"/>
    <s v="2026-DT-023001"/>
    <s v="DTG-DOM"/>
    <s v="STD"/>
    <m/>
    <m/>
    <s v="E"/>
    <s v="E"/>
    <s v="ANDRIAMANANTSOA Elie"/>
    <s v="RASAMOELINA Haritsoa Oliva"/>
    <m/>
    <n v="22421"/>
    <s v="C500"/>
    <n v="6402"/>
    <n v="1"/>
    <s v="2026-08-27"/>
  </r>
  <r>
    <x v="196"/>
    <s v="CHRONO COLIS"/>
    <s v="EMBALLAGE"/>
    <x v="523"/>
    <n v="1"/>
    <s v="PIE"/>
    <n v="150000"/>
    <m/>
    <n v="150000"/>
    <m/>
    <m/>
    <m/>
    <m/>
    <s v="MGA"/>
    <n v="0"/>
    <x v="5"/>
    <s v="2026-08-10"/>
    <n v="139483"/>
    <m/>
    <m/>
    <s v="180 000.00"/>
    <n v="20"/>
    <n v="2"/>
    <m/>
    <s v="MANEMMA"/>
    <s v="True"/>
    <s v="DCG"/>
    <s v="E254_DCG"/>
    <s v="DCG-DRB"/>
    <s v="NA"/>
    <m/>
    <n v="1"/>
    <s v="150 000.00"/>
    <s v="YASMG"/>
    <m/>
    <s v="FELANA13"/>
    <s v="4 300 000.00"/>
    <s v="5 160 000.00"/>
    <m/>
    <d v="2026-08-10T00:00:00"/>
    <s v="0000-00-00"/>
    <s v="YS MANDRITSARA"/>
    <s v="YASSIE"/>
    <s v="YASSIE"/>
    <s v="C102"/>
    <s v="E254_DCG"/>
    <s v="DCG-DRB"/>
    <s v="STD"/>
    <m/>
    <m/>
    <s v="E"/>
    <s v="E"/>
    <s v="Felana RARIVOSON"/>
    <s v="RAZAFINDRAHAGA Setra"/>
    <m/>
    <n v="2949"/>
    <s v="C102"/>
    <n v="3042"/>
    <n v="2"/>
    <s v="2026-08-07"/>
  </r>
  <r>
    <x v="196"/>
    <s v="CHRONO COLIS"/>
    <s v="ASSURANCE"/>
    <x v="524"/>
    <n v="1"/>
    <s v="UN"/>
    <n v="150000"/>
    <m/>
    <n v="150000"/>
    <m/>
    <m/>
    <m/>
    <m/>
    <s v="MGA"/>
    <n v="0"/>
    <x v="5"/>
    <s v="2026-08-10"/>
    <n v="139483"/>
    <m/>
    <m/>
    <s v="180 000.00"/>
    <n v="20"/>
    <n v="3"/>
    <m/>
    <s v="RCITRPT"/>
    <s v="True"/>
    <s v="DCG"/>
    <s v="E254_DCG"/>
    <s v="DCG-DRB"/>
    <s v="NA"/>
    <m/>
    <n v="1"/>
    <s v="150 000.00"/>
    <s v="YASMG"/>
    <m/>
    <s v="FELANA13"/>
    <s v="4 300 000.00"/>
    <s v="5 160 000.00"/>
    <m/>
    <d v="2026-08-10T00:00:00"/>
    <s v="0000-00-00"/>
    <s v="YS MANDRITSARA"/>
    <s v="YASSIE"/>
    <s v="YASSIE"/>
    <s v="C102"/>
    <s v="E254_DCG"/>
    <s v="DCG-DRB"/>
    <s v="STD"/>
    <m/>
    <m/>
    <s v="E"/>
    <s v="E"/>
    <s v="Felana RARIVOSON"/>
    <s v="RAZAFINDRAHAGA Setra"/>
    <m/>
    <n v="1163"/>
    <s v="C102"/>
    <n v="3042"/>
    <n v="3"/>
    <s v="2026-08-07"/>
  </r>
  <r>
    <x v="196"/>
    <s v="CHRONO COLIS"/>
    <s v="TRANSPORT"/>
    <x v="525"/>
    <n v="1"/>
    <s v="UN"/>
    <n v="4000000"/>
    <m/>
    <n v="4000000"/>
    <m/>
    <m/>
    <m/>
    <m/>
    <s v="MGA"/>
    <n v="0"/>
    <x v="5"/>
    <s v="2026-08-10"/>
    <n v="139483"/>
    <m/>
    <m/>
    <s v="4 800 000.00"/>
    <n v="20"/>
    <n v="1"/>
    <m/>
    <s v="TRNTERM"/>
    <s v="True"/>
    <s v="DCG"/>
    <s v="E254_DCG"/>
    <s v="DCG-DRB"/>
    <s v="NA"/>
    <m/>
    <n v="1"/>
    <s v="4 000 000.00"/>
    <s v="YASMG"/>
    <m/>
    <s v="FELANA13"/>
    <s v="4 300 000.00"/>
    <s v="5 160 000.00"/>
    <m/>
    <d v="2026-08-10T00:00:00"/>
    <s v="0000-00-00"/>
    <s v="YS MANDRITSARA"/>
    <s v="YASSIE"/>
    <s v="YASSIE"/>
    <s v="C102"/>
    <s v="E254_DCG"/>
    <s v="DCG-DRB"/>
    <s v="STD"/>
    <m/>
    <m/>
    <s v="E"/>
    <s v="E"/>
    <s v="Felana RARIVOSON"/>
    <s v="RAZAFINDRAHAGA Setra"/>
    <m/>
    <n v="4276"/>
    <s v="C102"/>
    <n v="3042"/>
    <n v="1"/>
    <s v="2026-08-07"/>
  </r>
  <r>
    <x v="197"/>
    <s v="RANDRIAMBAO Vola(MADA SCOOT RACING"/>
    <s v="ENTRETIEN ET REPARATION VEHICULE  Y COMPRIS PIECES DE RECHAN"/>
    <x v="526"/>
    <n v="1"/>
    <s v="UN"/>
    <n v="30000"/>
    <m/>
    <n v="30000"/>
    <m/>
    <m/>
    <m/>
    <m/>
    <s v="MGA"/>
    <n v="0"/>
    <x v="5"/>
    <s v="2026-08-10"/>
    <n v="139482"/>
    <m/>
    <m/>
    <s v="30 000.00"/>
    <n v="0"/>
    <n v="4"/>
    <m/>
    <s v="PRMVEHI"/>
    <s v="True"/>
    <s v="DCG"/>
    <s v="E222_DCG"/>
    <s v="DCG-DVIR"/>
    <s v="NA"/>
    <m/>
    <n v="1"/>
    <s v="30 000.00"/>
    <s v="YASMG"/>
    <m/>
    <s v="FELANA13"/>
    <s v="2 444 000.00"/>
    <s v="2 444 000.00"/>
    <s v="F"/>
    <d v="2026-08-10T00:00:00"/>
    <s v="0000-00-00"/>
    <s v="ENTRETIEN MOTO - FORT DAUPHIN"/>
    <s v="YASSIE"/>
    <s v="YASSIE"/>
    <s v="C104"/>
    <s v="E222_DCG"/>
    <s v="DCG-DVIR"/>
    <s v="STD"/>
    <m/>
    <m/>
    <s v="E"/>
    <s v="E"/>
    <s v="Felana RARIVOSON"/>
    <s v="RAZAFINDRAHAGA Setra"/>
    <m/>
    <n v="1185"/>
    <s v="C104"/>
    <n v="7094"/>
    <n v="4"/>
    <s v="2026-08-07"/>
  </r>
  <r>
    <x v="197"/>
    <s v="RANDRIAMBAO Vola(MADA SCOOT RACING"/>
    <s v="ENTRETIEN ET REPARATION VEHICULE  Y COMPRIS PIECES DE RECHAN"/>
    <x v="527"/>
    <n v="1"/>
    <s v="UN"/>
    <n v="567000"/>
    <m/>
    <n v="567000"/>
    <m/>
    <m/>
    <m/>
    <m/>
    <s v="MGA"/>
    <n v="0"/>
    <x v="5"/>
    <s v="2026-08-10"/>
    <n v="139482"/>
    <m/>
    <m/>
    <s v="567 000.00"/>
    <n v="0"/>
    <n v="3"/>
    <m/>
    <s v="PRMVEHI"/>
    <s v="True"/>
    <s v="DCG"/>
    <s v="E222_DCG"/>
    <s v="DCG-DVIR"/>
    <s v="NA"/>
    <m/>
    <n v="1"/>
    <s v="567 000.00"/>
    <s v="YASMG"/>
    <m/>
    <s v="FELANA13"/>
    <s v="2 444 000.00"/>
    <s v="2 444 000.00"/>
    <s v="F"/>
    <d v="2026-08-10T00:00:00"/>
    <s v="0000-00-00"/>
    <s v="ENTRETIEN MOTO - FORT DAUPHIN"/>
    <s v="YASSIE"/>
    <s v="YASSIE"/>
    <s v="C104"/>
    <s v="E222_DCG"/>
    <s v="DCG-DVIR"/>
    <s v="STD"/>
    <m/>
    <m/>
    <s v="E"/>
    <s v="E"/>
    <s v="Felana RARIVOSON"/>
    <s v="RAZAFINDRAHAGA Setra"/>
    <m/>
    <n v="1185"/>
    <s v="C104"/>
    <n v="7094"/>
    <n v="3"/>
    <s v="2026-08-07"/>
  </r>
  <r>
    <x v="197"/>
    <s v="RANDRIAMBAO Vola(MADA SCOOT RACING"/>
    <s v="ENTRETIEN ET REPARATION VEHICULE  Y COMPRIS PIECES DE RECHAN"/>
    <x v="528"/>
    <n v="1"/>
    <s v="UN"/>
    <n v="712000"/>
    <m/>
    <n v="712000"/>
    <m/>
    <m/>
    <m/>
    <m/>
    <s v="MGA"/>
    <n v="0"/>
    <x v="5"/>
    <s v="2026-08-10"/>
    <n v="139482"/>
    <m/>
    <m/>
    <s v="712 000.00"/>
    <n v="0"/>
    <n v="1"/>
    <m/>
    <s v="PRMVEHI"/>
    <s v="True"/>
    <s v="DCG"/>
    <s v="E222_DCG"/>
    <s v="DCG-DVIR"/>
    <s v="NA"/>
    <m/>
    <n v="1"/>
    <s v="712 000.00"/>
    <s v="YASMG"/>
    <m/>
    <s v="FELANA13"/>
    <s v="2 444 000.00"/>
    <s v="2 444 000.00"/>
    <s v="F"/>
    <d v="2026-08-10T00:00:00"/>
    <s v="0000-00-00"/>
    <s v="ENTRETIEN MOTO - FORT DAUPHIN"/>
    <s v="YASSIE"/>
    <s v="YASSIE"/>
    <s v="C104"/>
    <s v="E222_DCG"/>
    <s v="DCG-DVIR"/>
    <s v="STD"/>
    <m/>
    <m/>
    <s v="E"/>
    <s v="E"/>
    <s v="Felana RARIVOSON"/>
    <s v="RAZAFINDRAHAGA Setra"/>
    <m/>
    <n v="1185"/>
    <s v="C104"/>
    <n v="7094"/>
    <n v="1"/>
    <s v="2026-08-07"/>
  </r>
  <r>
    <x v="197"/>
    <s v="RANDRIAMBAO Vola(MADA SCOOT RACING"/>
    <s v="ENTRETIEN ET REPARATION VEHICULE  Y COMPRIS PIECES DE RECHAN"/>
    <x v="529"/>
    <n v="1"/>
    <s v="UN"/>
    <n v="1135000"/>
    <m/>
    <n v="1135000"/>
    <m/>
    <m/>
    <m/>
    <m/>
    <s v="MGA"/>
    <n v="0"/>
    <x v="5"/>
    <s v="2026-08-10"/>
    <n v="139482"/>
    <m/>
    <m/>
    <s v="1 135 000.00"/>
    <n v="0"/>
    <n v="2"/>
    <m/>
    <s v="PRMVEHI"/>
    <s v="True"/>
    <s v="DCG"/>
    <s v="E222_DCG"/>
    <s v="DCG-DVIR"/>
    <s v="NA"/>
    <m/>
    <n v="1"/>
    <s v="1 135 000.00"/>
    <s v="YASMG"/>
    <m/>
    <s v="FELANA13"/>
    <s v="2 444 000.00"/>
    <s v="2 444 000.00"/>
    <s v="F"/>
    <d v="2026-08-10T00:00:00"/>
    <s v="0000-00-00"/>
    <s v="ENTRETIEN MOTO - FORT DAUPHIN"/>
    <s v="YASSIE"/>
    <s v="YASSIE"/>
    <s v="C104"/>
    <s v="E222_DCG"/>
    <s v="DCG-DVIR"/>
    <s v="STD"/>
    <m/>
    <m/>
    <s v="E"/>
    <s v="E"/>
    <s v="Felana RARIVOSON"/>
    <s v="RAZAFINDRAHAGA Setra"/>
    <m/>
    <n v="1185"/>
    <s v="C104"/>
    <n v="7094"/>
    <n v="2"/>
    <s v="2026-08-07"/>
  </r>
  <r>
    <x v="198"/>
    <s v="JOCKER GRAPHICS"/>
    <s v="HABILLAGE DIVERSE"/>
    <x v="530"/>
    <n v="1"/>
    <s v="UN"/>
    <n v="750000"/>
    <m/>
    <n v="750000"/>
    <m/>
    <m/>
    <m/>
    <m/>
    <s v="MGA"/>
    <n v="0"/>
    <x v="5"/>
    <s v="2026-08-10"/>
    <n v="139481"/>
    <m/>
    <m/>
    <s v="900 000.00"/>
    <n v="20"/>
    <n v="1"/>
    <m/>
    <s v="FRNPAPF"/>
    <s v="True"/>
    <s v="DCG"/>
    <s v="E110_TR_MBLK"/>
    <s v="DCG-SHS"/>
    <s v="NA"/>
    <m/>
    <n v="1"/>
    <s v="750 000.00"/>
    <s v="YASMG"/>
    <m/>
    <s v="FELANA13"/>
    <s v="750 000.00"/>
    <s v="900 000.00"/>
    <s v="F"/>
    <d v="2026-08-10T00:00:00"/>
    <s v="0000-00-00"/>
    <s v="ANNULE ET REMPLACE DA 139476"/>
    <s v="YASSIE"/>
    <s v="YASSIE"/>
    <s v="C100"/>
    <s v="E110_TR_MBLK"/>
    <s v="DCG-SHS"/>
    <s v="STD"/>
    <m/>
    <m/>
    <s v="E"/>
    <s v="E"/>
    <s v="Felana RARIVOSON"/>
    <s v="RAZAFINDRAHAGA Setra"/>
    <m/>
    <n v="3443"/>
    <s v="C100"/>
    <n v="1645"/>
    <n v="1"/>
    <s v="2026-08-07"/>
  </r>
  <r>
    <x v="199"/>
    <s v="RASOLOARISON IANDRY TAHINA"/>
    <s v="HABILLAGE DIVERSE"/>
    <x v="531"/>
    <n v="1"/>
    <s v="UN"/>
    <n v="700000"/>
    <m/>
    <n v="700000"/>
    <m/>
    <m/>
    <m/>
    <m/>
    <s v="MGA"/>
    <n v="0"/>
    <x v="5"/>
    <s v="2026-08-10"/>
    <n v="139476"/>
    <m/>
    <m/>
    <s v="700 000.00"/>
    <n v="0"/>
    <n v="1"/>
    <m/>
    <s v="FRNPAPF"/>
    <s v="True"/>
    <s v="DCG"/>
    <s v="E110_TR_MBLK"/>
    <s v="DCG-SHS"/>
    <s v="NA"/>
    <m/>
    <n v="1"/>
    <s v="700 000.00"/>
    <s v="YASMG"/>
    <m/>
    <s v="FELANA13"/>
    <s v="700 000.00"/>
    <s v="700 000.00"/>
    <m/>
    <d v="2026-08-10T00:00:00"/>
    <s v="0000-00-00"/>
    <s v="RALLYE 2026"/>
    <s v="YASSIE"/>
    <s v="YASSIE"/>
    <s v="C100"/>
    <s v="E110_TR_MBLK"/>
    <s v="DCG-SHS"/>
    <s v="STD"/>
    <m/>
    <m/>
    <s v="V"/>
    <s v="A"/>
    <s v="Felana RARIVOSON"/>
    <s v="RAZAFINDRAHAGA Setra"/>
    <m/>
    <n v="3443"/>
    <s v="C100"/>
    <n v="4550"/>
    <n v="1"/>
    <s v="2026-08-07"/>
  </r>
  <r>
    <x v="200"/>
    <s v="SUSTAINABLE MANAGEMENT SYSTEMS CONSULTING"/>
    <s v="PRESTATION EXTERNE"/>
    <x v="532"/>
    <n v="1"/>
    <s v="UN"/>
    <n v="17000000"/>
    <m/>
    <n v="17000000"/>
    <m/>
    <n v="41.17"/>
    <m/>
    <m/>
    <s v="MGA"/>
    <n v="41.17"/>
    <x v="5"/>
    <s v="2026-08-10"/>
    <n v="139202"/>
    <m/>
    <m/>
    <s v="12 001 320.00"/>
    <n v="20"/>
    <n v="1"/>
    <m/>
    <s v="PRICTRL"/>
    <s v="True"/>
    <s v="HSSES"/>
    <s v="E219_DHE"/>
    <s v="HSSES"/>
    <s v="NA"/>
    <m/>
    <n v="1"/>
    <s v="10 001 100.00"/>
    <s v="YASMG"/>
    <m/>
    <s v="NADIA7"/>
    <s v="10 001 100.00"/>
    <s v="12 001 320.00"/>
    <m/>
    <d v="2026-08-10T00:00:00"/>
    <s v="0000-00-00"/>
    <s v="Accompagnement 5S des dépôt AGL et ADV"/>
    <s v="YASSIE"/>
    <s v="YASSIE"/>
    <s v="C901"/>
    <s v="E219_DHE"/>
    <s v="HSSES"/>
    <s v="STD"/>
    <m/>
    <m/>
    <s v="E"/>
    <s v="E"/>
    <s v="RAVONINJATOVO Nadia"/>
    <s v="TSILIZY Olga Hasina"/>
    <m/>
    <n v="1264"/>
    <s v="C901"/>
    <n v="3988"/>
    <n v="1"/>
    <s v="2026-07-22"/>
  </r>
  <r>
    <x v="201"/>
    <s v="STELLAR - IX SA"/>
    <s v="LICENCE"/>
    <x v="533"/>
    <n v="12"/>
    <s v="UN"/>
    <n v="10166.6666"/>
    <m/>
    <n v="121999.99920000001"/>
    <m/>
    <m/>
    <m/>
    <m/>
    <s v="MGA"/>
    <n v="0"/>
    <x v="5"/>
    <s v="2026-08-10"/>
    <n v="139475"/>
    <m/>
    <m/>
    <s v="146 400.00"/>
    <n v="20"/>
    <n v="1"/>
    <m/>
    <s v="DOCLICD"/>
    <s v="True"/>
    <s v="DCG"/>
    <s v="E250_DCG"/>
    <s v="DCG-DVE"/>
    <s v="NA"/>
    <m/>
    <n v="12"/>
    <s v="122 000.00"/>
    <s v="YASMG"/>
    <m/>
    <s v="FELANA13"/>
    <s v="122 000.00"/>
    <s v="146 400.00"/>
    <s v="F"/>
    <d v="2026-08-10T00:00:00"/>
    <s v="0000-00-00"/>
    <s v="Nom de domaine - 1 an"/>
    <s v="YASSIE"/>
    <s v="YASSIE"/>
    <s v="C103"/>
    <s v="E250_DCG"/>
    <s v="DCG-DVE"/>
    <s v="STD"/>
    <m/>
    <m/>
    <s v="E"/>
    <s v="E"/>
    <s v="Felana RARIVOSON"/>
    <s v="RAZAFINDRAHAGA Setra"/>
    <m/>
    <n v="7130"/>
    <s v="C103"/>
    <n v="3098"/>
    <n v="1"/>
    <s v="2026-08-07"/>
  </r>
  <r>
    <x v="202"/>
    <s v="ANDRIANJAFY Nampoina"/>
    <s v="Travaux de construction"/>
    <x v="534"/>
    <n v="1"/>
    <s v="UN"/>
    <n v="1030000"/>
    <m/>
    <n v="1030000"/>
    <m/>
    <m/>
    <m/>
    <m/>
    <s v="MGA"/>
    <n v="0"/>
    <x v="5"/>
    <s v="2026-08-10"/>
    <n v="139471"/>
    <m/>
    <m/>
    <s v="1 030 000.00"/>
    <n v="0"/>
    <n v="1"/>
    <m/>
    <s v="PRICTRL"/>
    <s v="True"/>
    <s v="DCG"/>
    <s v="E250_DCG"/>
    <s v="DCG-DVIR"/>
    <s v="NA"/>
    <m/>
    <n v="1"/>
    <s v="1 030 000.00"/>
    <s v="YASMG"/>
    <m/>
    <s v="FELANA13"/>
    <s v="1 030 000.00"/>
    <s v="1 030 000.00"/>
    <s v="F"/>
    <d v="2026-08-10T00:00:00"/>
    <s v="0000-00-00"/>
    <s v="FABRICATION ETAGERE MAGASIN DVIR TDDY"/>
    <s v="YASSIE"/>
    <s v="YASSIE"/>
    <s v="C104"/>
    <s v="E250_DCG"/>
    <s v="DCG-DVIR"/>
    <s v="STD"/>
    <m/>
    <m/>
    <s v="E"/>
    <s v="E"/>
    <s v="Felana RARIVOSON"/>
    <s v="RAZAFINDRAHAGA Setra"/>
    <m/>
    <n v="22423"/>
    <s v="C104"/>
    <n v="7252"/>
    <n v="1"/>
    <s v="2026-08-07"/>
  </r>
  <r>
    <x v="203"/>
    <s v="MADAJOB"/>
    <s v="PRESTATION ANIMATEUR"/>
    <x v="535"/>
    <n v="1"/>
    <s v="PIE"/>
    <n v="5286076.54"/>
    <m/>
    <n v="5286076.54"/>
    <m/>
    <m/>
    <m/>
    <m/>
    <s v="MGA"/>
    <n v="0"/>
    <x v="5"/>
    <s v="2026-08-10"/>
    <n v="139465"/>
    <m/>
    <m/>
    <s v="6 343 291.85"/>
    <n v="20"/>
    <n v="2"/>
    <m/>
    <s v="PRICTRL"/>
    <s v="True"/>
    <s v="DCG"/>
    <s v="E214_DCG"/>
    <s v="DCG-SHS"/>
    <s v="NA"/>
    <m/>
    <n v="1"/>
    <s v="5 286 076.54"/>
    <s v="YASMG"/>
    <m/>
    <s v="FELANA13"/>
    <s v="11 638 956.54"/>
    <s v="13 966 747.85"/>
    <s v="F"/>
    <d v="2026-08-10T00:00:00"/>
    <s v="0000-00-00"/>
    <s v="SALAIRE AR MBALIK 2026"/>
    <s v="YASSIE"/>
    <s v="YASSIE"/>
    <s v="C100"/>
    <s v="E214_DCG"/>
    <s v="DCG-SHS"/>
    <s v="STD"/>
    <m/>
    <m/>
    <s v="E"/>
    <s v="E"/>
    <s v="Felana RARIVOSON"/>
    <s v="RAZAFINDRAHAGA Setra"/>
    <m/>
    <n v="11530"/>
    <s v="C100"/>
    <n v="723"/>
    <n v="2"/>
    <s v="2026-08-06"/>
  </r>
  <r>
    <x v="203"/>
    <s v="MADAJOB"/>
    <s v="PRESTATION ANIMATEUR"/>
    <x v="536"/>
    <n v="1"/>
    <s v="PIE"/>
    <n v="6352880"/>
    <m/>
    <n v="6352880"/>
    <m/>
    <m/>
    <m/>
    <m/>
    <s v="MGA"/>
    <n v="0"/>
    <x v="5"/>
    <s v="2026-08-10"/>
    <n v="139465"/>
    <m/>
    <m/>
    <s v="7 623 456.00"/>
    <n v="20"/>
    <n v="1"/>
    <m/>
    <s v="PRICTRL"/>
    <s v="True"/>
    <s v="DCG"/>
    <s v="E214_DCG"/>
    <s v="DCG-SHS"/>
    <s v="NA"/>
    <m/>
    <n v="1"/>
    <s v="6 352 880.00"/>
    <s v="YASMG"/>
    <m/>
    <s v="FELANA13"/>
    <s v="11 638 956.54"/>
    <s v="13 966 747.85"/>
    <s v="F"/>
    <d v="2026-08-10T00:00:00"/>
    <s v="0000-00-00"/>
    <s v="SALAIRE AR MBALIK 2026"/>
    <s v="YASSIE"/>
    <s v="YASSIE"/>
    <s v="C100"/>
    <s v="E214_DCG"/>
    <s v="DCG-SHS"/>
    <s v="STD"/>
    <m/>
    <m/>
    <s v="E"/>
    <s v="E"/>
    <s v="Felana RARIVOSON"/>
    <s v="RAZAFINDRAHAGA Setra"/>
    <m/>
    <n v="11530"/>
    <s v="C100"/>
    <n v="723"/>
    <n v="1"/>
    <s v="2026-08-06"/>
  </r>
  <r>
    <x v="204"/>
    <s v="MANAJ SARL"/>
    <s v="FRAIS DE LIVRAISON"/>
    <x v="537"/>
    <n v="1"/>
    <s v="PIE"/>
    <n v="150000"/>
    <m/>
    <n v="150000"/>
    <m/>
    <m/>
    <m/>
    <m/>
    <s v="MGA"/>
    <n v="0"/>
    <x v="5"/>
    <s v="2026-08-14"/>
    <n v="0"/>
    <m/>
    <m/>
    <s v="150 000.00"/>
    <n v="0"/>
    <n v="0"/>
    <m/>
    <s v="TRNTERM"/>
    <s v="True"/>
    <s v="DCG"/>
    <s v="2026-CO-000001"/>
    <s v="DCG-DRB"/>
    <s v="NA"/>
    <m/>
    <n v="1"/>
    <s v="150 000.00"/>
    <s v="YASMG"/>
    <m/>
    <s v="FELANA13"/>
    <s v="4 775 000.00"/>
    <s v="4 775 000.00"/>
    <m/>
    <d v="2026-08-10T00:00:00"/>
    <s v="0000-00-00"/>
    <s v="ANNULE ET REMPLACE DA 139458"/>
    <s v="YASSIE"/>
    <s v="GALE"/>
    <s v="C102"/>
    <s v="2026-CO-000001"/>
    <s v="DCG-DRB"/>
    <s v="STD"/>
    <m/>
    <m/>
    <s v="E"/>
    <s v="E"/>
    <s v="Felana RARIVOSON"/>
    <m/>
    <m/>
    <n v="3507"/>
    <s v="C102"/>
    <n v="2536"/>
    <n v="4"/>
    <s v="2026-08-14"/>
  </r>
  <r>
    <x v="204"/>
    <s v="MANAJ SARL"/>
    <s v="COLONNE DE PRESENTATION"/>
    <x v="538"/>
    <n v="1"/>
    <s v="PIE"/>
    <n v="600000"/>
    <m/>
    <n v="600000"/>
    <m/>
    <m/>
    <m/>
    <m/>
    <s v="MGA"/>
    <n v="0"/>
    <x v="5"/>
    <s v="2026-08-14"/>
    <n v="139460"/>
    <m/>
    <m/>
    <s v="600 000.00"/>
    <n v="0"/>
    <n v="0"/>
    <m/>
    <s v="TCORADI"/>
    <s v="True"/>
    <s v="DCG"/>
    <s v="2026-CO-000001"/>
    <s v="DCG-DRB"/>
    <s v="NA"/>
    <m/>
    <n v="1"/>
    <s v="600 000.00"/>
    <s v="YASMG"/>
    <m/>
    <s v="FELANA13"/>
    <s v="4 775 000.00"/>
    <s v="4 775 000.00"/>
    <m/>
    <d v="2026-08-10T00:00:00"/>
    <s v="0000-00-00"/>
    <s v="ANNULE ET REMPLACE DA 139458"/>
    <s v="YASSIE"/>
    <s v="GALE"/>
    <s v="C102"/>
    <s v="2026-CO-000001"/>
    <s v="DCG-DRB"/>
    <s v="STD"/>
    <m/>
    <m/>
    <s v="E"/>
    <s v="E"/>
    <s v="Felana RARIVOSON"/>
    <s v="RAZAFINDRAHAGA Setra"/>
    <m/>
    <n v="9223"/>
    <s v="C102"/>
    <n v="2536"/>
    <n v="3"/>
    <s v="2026-08-14"/>
  </r>
  <r>
    <x v="204"/>
    <s v="MANAJ SARL"/>
    <s v="COMPTOIR 1M"/>
    <x v="539"/>
    <n v="3"/>
    <s v="UN"/>
    <n v="875000"/>
    <m/>
    <n v="2625000"/>
    <m/>
    <m/>
    <m/>
    <m/>
    <s v="MGA"/>
    <n v="0"/>
    <x v="5"/>
    <s v="2026-08-14"/>
    <n v="139460"/>
    <m/>
    <m/>
    <s v="2 625 000.00"/>
    <n v="0"/>
    <n v="1"/>
    <m/>
    <s v="MOEMOBB"/>
    <s v="True"/>
    <s v="DCG"/>
    <s v="2026-CO-000001"/>
    <s v="DCG-DRB"/>
    <s v="NA"/>
    <m/>
    <n v="3"/>
    <s v="2 625 000.00"/>
    <s v="YASMG"/>
    <m/>
    <s v="FELANA13"/>
    <s v="4 775 000.00"/>
    <s v="4 775 000.00"/>
    <m/>
    <d v="2026-08-10T00:00:00"/>
    <s v="0000-00-00"/>
    <s v="ANNULE ET REMPLACE DA 139458"/>
    <s v="YASSIE"/>
    <s v="GALE"/>
    <s v="C102"/>
    <s v="2026-CO-000001"/>
    <s v="DCG-DRB"/>
    <s v="STD"/>
    <m/>
    <m/>
    <s v="E"/>
    <s v="E"/>
    <s v="Felana RARIVOSON"/>
    <s v="RAZAFINDRAHAGA Setra"/>
    <m/>
    <n v="9252"/>
    <s v="C102"/>
    <n v="2536"/>
    <n v="1"/>
    <s v="2026-08-06"/>
  </r>
  <r>
    <x v="204"/>
    <s v="MANAJ SARL"/>
    <s v="TABLE"/>
    <x v="540"/>
    <n v="1"/>
    <s v="UN"/>
    <n v="1400000"/>
    <m/>
    <n v="1400000"/>
    <m/>
    <m/>
    <m/>
    <m/>
    <s v="MGA"/>
    <n v="0"/>
    <x v="5"/>
    <s v="2026-08-14"/>
    <n v="139460"/>
    <m/>
    <m/>
    <s v="1 400 000.00"/>
    <n v="0"/>
    <n v="0"/>
    <m/>
    <s v="MOEMOBR"/>
    <s v="True"/>
    <s v="DCG"/>
    <s v="2026-CO-000001"/>
    <s v="DCG-DRB"/>
    <s v="NA"/>
    <m/>
    <n v="1"/>
    <s v="1 400 000.00"/>
    <s v="YASMG"/>
    <m/>
    <s v="FELANA13"/>
    <s v="4 775 000.00"/>
    <s v="4 775 000.00"/>
    <m/>
    <d v="2026-08-10T00:00:00"/>
    <s v="0000-00-00"/>
    <s v="ANNULE ET REMPLACE DA 139458"/>
    <s v="YASSIE"/>
    <s v="GALE"/>
    <s v="C102"/>
    <s v="2026-CO-000001"/>
    <s v="DCG-DRB"/>
    <s v="STD"/>
    <m/>
    <m/>
    <s v="E"/>
    <s v="E"/>
    <s v="Felana RARIVOSON"/>
    <s v="RAZAFINDRAHAGA Setra"/>
    <m/>
    <n v="3270"/>
    <s v="C102"/>
    <n v="2536"/>
    <n v="2"/>
    <s v="2026-08-14"/>
  </r>
  <r>
    <x v="205"/>
    <s v="MANAJ SARL"/>
    <s v="FRAIS DE LIVRAISON"/>
    <x v="537"/>
    <n v="1"/>
    <s v="PIE"/>
    <n v="150000"/>
    <m/>
    <n v="150000"/>
    <m/>
    <m/>
    <m/>
    <m/>
    <s v="MGA"/>
    <n v="0"/>
    <x v="5"/>
    <s v="2026-08-14"/>
    <n v="0"/>
    <m/>
    <m/>
    <s v="150 000.00"/>
    <n v="0"/>
    <n v="0"/>
    <m/>
    <s v="TRNTERM"/>
    <s v="True"/>
    <s v="DCG"/>
    <s v="2026-CO-000001"/>
    <s v="DCG-DRB"/>
    <s v="NA"/>
    <m/>
    <n v="1"/>
    <s v="150 000.00"/>
    <s v="YASMG"/>
    <m/>
    <s v="FELANA13"/>
    <s v="4 775 000.00"/>
    <s v="4 775 000.00"/>
    <m/>
    <d v="2026-08-10T00:00:00"/>
    <s v="0000-00-00"/>
    <s v="ANNULE ET REMPLACE DA 139458"/>
    <s v="YASSIE"/>
    <s v="GALE"/>
    <s v="C102"/>
    <s v="2026-CO-000001"/>
    <s v="DCG-DRB"/>
    <s v="STD"/>
    <m/>
    <m/>
    <s v="E"/>
    <s v="E"/>
    <s v="Felana RARIVOSON"/>
    <m/>
    <m/>
    <n v="3507"/>
    <s v="C102"/>
    <n v="2536"/>
    <n v="4"/>
    <s v="2026-08-14"/>
  </r>
  <r>
    <x v="205"/>
    <s v="MANAJ SARL"/>
    <s v="COLONNE DE PRESENTATION"/>
    <x v="541"/>
    <n v="1"/>
    <s v="PIE"/>
    <n v="600000"/>
    <m/>
    <n v="600000"/>
    <m/>
    <m/>
    <m/>
    <m/>
    <s v="MGA"/>
    <n v="0"/>
    <x v="5"/>
    <s v="2026-08-14"/>
    <n v="139459"/>
    <m/>
    <m/>
    <s v="600 000.00"/>
    <n v="0"/>
    <n v="0"/>
    <m/>
    <s v="TCORADI"/>
    <s v="True"/>
    <s v="DCG"/>
    <s v="2026-CO-000001"/>
    <s v="DCG-DRB"/>
    <s v="NA"/>
    <m/>
    <n v="1"/>
    <s v="600 000.00"/>
    <s v="YASMG"/>
    <m/>
    <s v="FELANA13"/>
    <s v="4 775 000.00"/>
    <s v="4 775 000.00"/>
    <m/>
    <d v="2026-08-10T00:00:00"/>
    <s v="0000-00-00"/>
    <s v="ANNULE ET REMPLACE DA 139458"/>
    <s v="YASSIE"/>
    <s v="GALE"/>
    <s v="C102"/>
    <s v="2026-CO-000001"/>
    <s v="DCG-DRB"/>
    <s v="STD"/>
    <m/>
    <m/>
    <s v="E"/>
    <s v="E"/>
    <s v="Felana RARIVOSON"/>
    <s v="RAZAFINDRAHAGA Setra"/>
    <m/>
    <n v="9223"/>
    <s v="C102"/>
    <n v="2536"/>
    <n v="3"/>
    <s v="2026-08-14"/>
  </r>
  <r>
    <x v="205"/>
    <s v="MANAJ SARL"/>
    <s v="COMPTOIR 1M"/>
    <x v="542"/>
    <n v="3"/>
    <s v="UN"/>
    <n v="875000"/>
    <m/>
    <n v="2625000"/>
    <m/>
    <m/>
    <m/>
    <m/>
    <s v="MGA"/>
    <n v="0"/>
    <x v="5"/>
    <s v="2026-08-14"/>
    <n v="139459"/>
    <m/>
    <m/>
    <s v="2 625 000.00"/>
    <n v="0"/>
    <n v="1"/>
    <m/>
    <s v="MOEMOBB"/>
    <s v="True"/>
    <s v="DCG"/>
    <s v="2026-CO-000001"/>
    <s v="DCG-DRB"/>
    <s v="NA"/>
    <m/>
    <n v="3"/>
    <s v="2 625 000.00"/>
    <s v="YASMG"/>
    <m/>
    <s v="FELANA13"/>
    <s v="4 775 000.00"/>
    <s v="4 775 000.00"/>
    <m/>
    <d v="2026-08-10T00:00:00"/>
    <s v="0000-00-00"/>
    <s v="ANNULE ET REMPLACE DA 139458"/>
    <s v="YASSIE"/>
    <s v="GALE"/>
    <s v="C102"/>
    <s v="2026-CO-000001"/>
    <s v="DCG-DRB"/>
    <s v="STD"/>
    <m/>
    <m/>
    <s v="E"/>
    <s v="E"/>
    <s v="Felana RARIVOSON"/>
    <s v="RAZAFINDRAHAGA Setra"/>
    <m/>
    <n v="9252"/>
    <s v="C102"/>
    <n v="2536"/>
    <n v="1"/>
    <s v="2026-08-06"/>
  </r>
  <r>
    <x v="205"/>
    <s v="MANAJ SARL"/>
    <s v="TABLE"/>
    <x v="543"/>
    <n v="1"/>
    <s v="UN"/>
    <n v="1400000"/>
    <m/>
    <n v="1400000"/>
    <m/>
    <m/>
    <m/>
    <m/>
    <s v="MGA"/>
    <n v="0"/>
    <x v="5"/>
    <s v="2026-08-14"/>
    <n v="139459"/>
    <m/>
    <m/>
    <s v="1 400 000.00"/>
    <n v="0"/>
    <n v="0"/>
    <m/>
    <s v="MOEMOBR"/>
    <s v="True"/>
    <s v="DCG"/>
    <s v="2026-CO-000001"/>
    <s v="DCG-DRB"/>
    <s v="NA"/>
    <m/>
    <n v="1"/>
    <s v="1 400 000.00"/>
    <s v="YASMG"/>
    <m/>
    <s v="FELANA13"/>
    <s v="4 775 000.00"/>
    <s v="4 775 000.00"/>
    <m/>
    <d v="2026-08-10T00:00:00"/>
    <s v="0000-00-00"/>
    <s v="ANNULE ET REMPLACE DA 139458"/>
    <s v="YASSIE"/>
    <s v="GALE"/>
    <s v="C102"/>
    <s v="2026-CO-000001"/>
    <s v="DCG-DRB"/>
    <s v="STD"/>
    <m/>
    <m/>
    <s v="E"/>
    <s v="E"/>
    <s v="Felana RARIVOSON"/>
    <s v="RAZAFINDRAHAGA Setra"/>
    <m/>
    <n v="3270"/>
    <s v="C102"/>
    <n v="2536"/>
    <n v="2"/>
    <s v="2026-08-14"/>
  </r>
  <r>
    <x v="206"/>
    <s v="SERVICE ELECTRONIQUE(SET SARLU)"/>
    <s v="STICKERS"/>
    <x v="544"/>
    <n v="30"/>
    <s v="UN"/>
    <n v="6000"/>
    <m/>
    <n v="180000"/>
    <m/>
    <m/>
    <m/>
    <m/>
    <s v="MGA"/>
    <n v="0"/>
    <x v="6"/>
    <s v="2026-08-11"/>
    <n v="139433"/>
    <m/>
    <m/>
    <s v="216 000.00"/>
    <n v="20"/>
    <n v="1"/>
    <m/>
    <s v="GOOAFIM"/>
    <s v="True"/>
    <s v="DSI"/>
    <s v="E218_DSI"/>
    <s v="DSI"/>
    <s v="NA"/>
    <m/>
    <n v="30"/>
    <s v="180 000.00"/>
    <s v="YASMG"/>
    <m/>
    <s v="NADIA7"/>
    <s v="180 000.00"/>
    <s v="216 000.00"/>
    <s v="F"/>
    <d v="2026-08-11T00:00:00"/>
    <s v="0000-00-00"/>
    <s v="Achat 30 Stickers collant pour clavier AZERTY Tablette"/>
    <s v="YASSIE"/>
    <s v="YASSIE"/>
    <s v="C800"/>
    <s v="E218_DSI"/>
    <s v="DSI"/>
    <s v="STD"/>
    <m/>
    <m/>
    <s v="E"/>
    <s v="E"/>
    <s v="RAVONINJATOVO Nadia"/>
    <s v="NJIVA Mbolatiana"/>
    <m/>
    <n v="3921"/>
    <s v="C800"/>
    <n v="1183"/>
    <n v="1"/>
    <s v="2026-08-07"/>
  </r>
  <r>
    <x v="207"/>
    <s v="ANDRIAMIFIDISOA SYLVAIN(SOCIETE ANDRY)"/>
    <s v="PRESTATION DE SERVICES EXTERNE"/>
    <x v="545"/>
    <n v="1"/>
    <s v="UN"/>
    <n v="86800"/>
    <m/>
    <n v="86800"/>
    <m/>
    <m/>
    <m/>
    <m/>
    <s v="MGA"/>
    <n v="0"/>
    <x v="6"/>
    <s v="2026-08-11"/>
    <n v="139494"/>
    <m/>
    <m/>
    <s v="86 800.00"/>
    <n v="0"/>
    <n v="1"/>
    <m/>
    <s v="PRICTRL"/>
    <s v="True"/>
    <s v="DSI"/>
    <s v="E324_DSI"/>
    <s v="DSI"/>
    <s v="NA"/>
    <m/>
    <n v="1"/>
    <s v="86 800.00"/>
    <s v="YASMG"/>
    <m/>
    <s v="NADIA7"/>
    <s v="1 336 800.00"/>
    <s v="1 336 800.00"/>
    <s v="F"/>
    <d v="2026-08-11T00:00:00"/>
    <s v="0000-00-00"/>
    <s v="Paiement facture Société ANDRY - Juin 2026 TANA et PROV"/>
    <s v="YASSIE"/>
    <s v="YASSIE"/>
    <s v="C800"/>
    <s v="E324_DSI"/>
    <s v="DSI"/>
    <s v="STD"/>
    <m/>
    <m/>
    <s v="E"/>
    <s v="E"/>
    <s v="RAVONINJATOVO Nadia"/>
    <s v="NJIVA Mbolatiana"/>
    <m/>
    <n v="6965"/>
    <s v="C800"/>
    <n v="3953"/>
    <n v="1"/>
    <s v="2026-08-07"/>
  </r>
  <r>
    <x v="207"/>
    <s v="ANDRIAMIFIDISOA SYLVAIN(SOCIETE ANDRY)"/>
    <s v="PRESTATION DE SERVICES EXTERNE"/>
    <x v="546"/>
    <n v="1"/>
    <s v="UN"/>
    <n v="1250000"/>
    <m/>
    <n v="1250000"/>
    <m/>
    <m/>
    <m/>
    <m/>
    <s v="MGA"/>
    <n v="0"/>
    <x v="6"/>
    <s v="2026-08-11"/>
    <n v="139494"/>
    <m/>
    <m/>
    <s v="1 250 000.00"/>
    <n v="0"/>
    <n v="2"/>
    <m/>
    <s v="PRICTRL"/>
    <s v="True"/>
    <s v="DSI"/>
    <s v="E324_DSI"/>
    <s v="DSI"/>
    <s v="NA"/>
    <m/>
    <n v="1"/>
    <s v="1 250 000.00"/>
    <s v="YASMG"/>
    <m/>
    <s v="NADIA7"/>
    <s v="1 336 800.00"/>
    <s v="1 336 800.00"/>
    <s v="F"/>
    <d v="2026-08-11T00:00:00"/>
    <s v="0000-00-00"/>
    <s v="Paiement facture Société ANDRY - Juin 2026 TANA et PROV"/>
    <s v="YASSIE"/>
    <s v="YASSIE"/>
    <s v="C800"/>
    <s v="E324_DSI"/>
    <s v="DSI"/>
    <s v="STD"/>
    <m/>
    <m/>
    <s v="E"/>
    <s v="E"/>
    <s v="RAVONINJATOVO Nadia"/>
    <s v="NJIVA Mbolatiana"/>
    <m/>
    <n v="6965"/>
    <s v="C800"/>
    <n v="3953"/>
    <n v="2"/>
    <s v="2026-08-07"/>
  </r>
  <r>
    <x v="208"/>
    <s v="PULSE"/>
    <s v="PRESTATION DE SERVICES EXTERNE"/>
    <x v="547"/>
    <n v="88"/>
    <s v="UN"/>
    <n v="621444.95453999995"/>
    <m/>
    <n v="54687155.999519996"/>
    <m/>
    <m/>
    <m/>
    <m/>
    <s v="MGA"/>
    <n v="0"/>
    <x v="6"/>
    <s v="2026-08-11"/>
    <n v="139477"/>
    <m/>
    <m/>
    <s v="65 624 587.20"/>
    <n v="20"/>
    <n v="3"/>
    <m/>
    <s v="PRICTRL"/>
    <s v="True"/>
    <s v="DSI"/>
    <s v="2026-CP-CEX-QM"/>
    <s v="DSI"/>
    <s v="NA"/>
    <m/>
    <n v="88"/>
    <s v="54 687 156.00"/>
    <s v="YASMG"/>
    <m/>
    <s v="NADIA7"/>
    <s v="808 914 189.17"/>
    <s v="970 697 027.00"/>
    <m/>
    <d v="2026-08-11T00:00:00"/>
    <s v="0000-00-00"/>
    <s v="Yas APP Tool Project"/>
    <s v="YASSIE"/>
    <s v="YASSIE"/>
    <s v="C800"/>
    <s v="2026-CP-CEX-QM"/>
    <s v="DSI"/>
    <s v="STD"/>
    <m/>
    <m/>
    <s v="E"/>
    <s v="E"/>
    <s v="RAVONINJATOVO Nadia"/>
    <s v="NJIVA Mbolatiana"/>
    <m/>
    <n v="6965"/>
    <s v="C800"/>
    <n v="4"/>
    <n v="3"/>
    <s v="2026-08-07"/>
  </r>
  <r>
    <x v="208"/>
    <s v="PULSE"/>
    <s v="PRESTATION DE SERVICES EXTERNE"/>
    <x v="548"/>
    <n v="88"/>
    <s v="UN"/>
    <n v="621444.95453999995"/>
    <m/>
    <n v="54687155.999519996"/>
    <m/>
    <m/>
    <m/>
    <m/>
    <s v="MGA"/>
    <n v="0"/>
    <x v="6"/>
    <s v="2026-08-11"/>
    <n v="139477"/>
    <m/>
    <m/>
    <s v="65 624 587.20"/>
    <n v="20"/>
    <n v="6"/>
    <m/>
    <s v="PRICTRL"/>
    <s v="True"/>
    <s v="DSI"/>
    <s v="2026-CP-CEX-QM"/>
    <s v="DSI"/>
    <s v="NA"/>
    <m/>
    <n v="88"/>
    <s v="54 687 156.00"/>
    <s v="YASMG"/>
    <m/>
    <s v="NADIA7"/>
    <s v="808 914 189.17"/>
    <s v="970 697 027.00"/>
    <m/>
    <d v="2026-08-11T00:00:00"/>
    <s v="0000-00-00"/>
    <s v="Yas APP Tool Project"/>
    <s v="YASSIE"/>
    <s v="YASSIE"/>
    <s v="C800"/>
    <s v="2026-CP-CEX-QM"/>
    <s v="DSI"/>
    <s v="STD"/>
    <m/>
    <m/>
    <s v="E"/>
    <s v="E"/>
    <s v="RAVONINJATOVO Nadia"/>
    <s v="NJIVA Mbolatiana"/>
    <m/>
    <n v="6965"/>
    <s v="C800"/>
    <n v="4"/>
    <n v="6"/>
    <s v="2026-08-07"/>
  </r>
  <r>
    <x v="208"/>
    <s v="PULSE"/>
    <s v="PRESTATION DE SERVICES EXTERNE"/>
    <x v="549"/>
    <n v="66"/>
    <s v="UN"/>
    <n v="621444.95453999995"/>
    <m/>
    <n v="41015366.999639995"/>
    <m/>
    <m/>
    <m/>
    <m/>
    <s v="MGA"/>
    <n v="0"/>
    <x v="6"/>
    <s v="2026-08-11"/>
    <n v="139477"/>
    <m/>
    <m/>
    <s v="49 218 440.40"/>
    <n v="20"/>
    <n v="8"/>
    <m/>
    <s v="PRICTRL"/>
    <s v="True"/>
    <s v="DSI"/>
    <s v="2026-CP-CEX-QM"/>
    <s v="DSI"/>
    <s v="NA"/>
    <m/>
    <n v="66"/>
    <s v="41 015 367.00"/>
    <s v="YASMG"/>
    <m/>
    <s v="NADIA7"/>
    <s v="808 914 189.17"/>
    <s v="970 697 027.00"/>
    <m/>
    <d v="2026-08-11T00:00:00"/>
    <s v="0000-00-00"/>
    <s v="Yas APP Tool Project"/>
    <s v="YASSIE"/>
    <s v="YASSIE"/>
    <s v="C800"/>
    <s v="2026-CP-CEX-QM"/>
    <s v="DSI"/>
    <s v="STD"/>
    <m/>
    <m/>
    <s v="E"/>
    <s v="E"/>
    <s v="RAVONINJATOVO Nadia"/>
    <s v="NJIVA Mbolatiana"/>
    <m/>
    <n v="6965"/>
    <s v="C800"/>
    <n v="4"/>
    <n v="8"/>
    <s v="2026-08-07"/>
  </r>
  <r>
    <x v="208"/>
    <s v="PULSE"/>
    <s v="PRESTATION DE SERVICES EXTERNE"/>
    <x v="550"/>
    <n v="88"/>
    <s v="UN"/>
    <n v="621444.95453999995"/>
    <m/>
    <n v="54687155.999519996"/>
    <m/>
    <m/>
    <m/>
    <m/>
    <s v="MGA"/>
    <n v="0"/>
    <x v="6"/>
    <s v="2026-08-11"/>
    <n v="139477"/>
    <m/>
    <m/>
    <s v="65 624 587.20"/>
    <n v="20"/>
    <n v="9"/>
    <m/>
    <s v="PRICTRL"/>
    <s v="True"/>
    <s v="DSI"/>
    <s v="2026-CP-CEX-QM"/>
    <s v="DSI"/>
    <s v="NA"/>
    <m/>
    <n v="88"/>
    <s v="54 687 156.00"/>
    <s v="YASMG"/>
    <m/>
    <s v="NADIA7"/>
    <s v="808 914 189.17"/>
    <s v="970 697 027.00"/>
    <m/>
    <d v="2026-08-11T00:00:00"/>
    <s v="0000-00-00"/>
    <s v="Yas APP Tool Project"/>
    <s v="YASSIE"/>
    <s v="YASSIE"/>
    <s v="C800"/>
    <s v="2026-CP-CEX-QM"/>
    <s v="DSI"/>
    <s v="STD"/>
    <m/>
    <m/>
    <s v="E"/>
    <s v="E"/>
    <s v="RAVONINJATOVO Nadia"/>
    <s v="NJIVA Mbolatiana"/>
    <m/>
    <n v="6965"/>
    <s v="C800"/>
    <n v="4"/>
    <n v="9"/>
    <s v="2026-08-07"/>
  </r>
  <r>
    <x v="208"/>
    <s v="PULSE"/>
    <s v="PRESTATION DE SERVICES EXTERNE"/>
    <x v="551"/>
    <n v="55"/>
    <s v="UN"/>
    <n v="1035741.6"/>
    <m/>
    <n v="56965788"/>
    <m/>
    <m/>
    <m/>
    <m/>
    <s v="MGA"/>
    <n v="0"/>
    <x v="6"/>
    <s v="2026-08-11"/>
    <n v="139477"/>
    <m/>
    <m/>
    <s v="68 358 945.60"/>
    <n v="20"/>
    <n v="10"/>
    <m/>
    <s v="PRICTRL"/>
    <s v="True"/>
    <s v="DSI"/>
    <s v="2026-CP-CEX-QM"/>
    <s v="DSI"/>
    <s v="NA"/>
    <m/>
    <n v="55"/>
    <s v="56 965 788.00"/>
    <s v="YASMG"/>
    <m/>
    <s v="NADIA7"/>
    <s v="808 914 189.17"/>
    <s v="970 697 027.00"/>
    <m/>
    <d v="2026-08-11T00:00:00"/>
    <s v="0000-00-00"/>
    <s v="Yas APP Tool Project"/>
    <s v="YASSIE"/>
    <s v="YASSIE"/>
    <s v="C800"/>
    <s v="2026-CP-CEX-QM"/>
    <s v="DSI"/>
    <s v="STD"/>
    <m/>
    <m/>
    <s v="E"/>
    <s v="E"/>
    <s v="RAVONINJATOVO Nadia"/>
    <s v="NJIVA Mbolatiana"/>
    <m/>
    <n v="6965"/>
    <s v="C800"/>
    <n v="4"/>
    <n v="10"/>
    <s v="2026-08-07"/>
  </r>
  <r>
    <x v="208"/>
    <s v="PULSE"/>
    <s v="PRESTATION DE SERVICES EXTERNE"/>
    <x v="552"/>
    <n v="110"/>
    <s v="UN"/>
    <n v="1035741.60155"/>
    <m/>
    <n v="113931576.1705"/>
    <m/>
    <m/>
    <m/>
    <m/>
    <s v="MGA"/>
    <n v="0"/>
    <x v="6"/>
    <s v="2026-08-11"/>
    <n v="139477"/>
    <m/>
    <m/>
    <s v="136 717 891.40"/>
    <n v="20"/>
    <n v="1"/>
    <m/>
    <s v="PRICTRL"/>
    <s v="True"/>
    <s v="DSI"/>
    <s v="2026-CP-CEX-QM"/>
    <s v="DSI"/>
    <s v="NA"/>
    <m/>
    <n v="110"/>
    <s v="113 931 576.17"/>
    <s v="YASMG"/>
    <m/>
    <s v="NADIA7"/>
    <s v="808 914 189.17"/>
    <s v="970 697 027.00"/>
    <m/>
    <d v="2026-08-11T00:00:00"/>
    <s v="0000-00-00"/>
    <s v="Yas APP Tool Project"/>
    <s v="YASSIE"/>
    <s v="YASSIE"/>
    <s v="C800"/>
    <s v="2026-CP-CEX-QM"/>
    <s v="DSI"/>
    <s v="STD"/>
    <m/>
    <m/>
    <s v="E"/>
    <s v="E"/>
    <s v="RAVONINJATOVO Nadia"/>
    <s v="NJIVA Mbolatiana"/>
    <m/>
    <n v="6965"/>
    <s v="C800"/>
    <n v="4"/>
    <n v="1"/>
    <s v="2026-08-07"/>
  </r>
  <r>
    <x v="208"/>
    <s v="PULSE"/>
    <s v="PRESTATION DE SERVICES EXTERNE"/>
    <x v="547"/>
    <n v="88"/>
    <s v="UN"/>
    <n v="1035741.60227"/>
    <m/>
    <n v="91145260.999760002"/>
    <m/>
    <m/>
    <m/>
    <m/>
    <s v="MGA"/>
    <n v="0"/>
    <x v="6"/>
    <s v="2026-08-11"/>
    <n v="139477"/>
    <m/>
    <m/>
    <s v="109 374 313.20"/>
    <n v="20"/>
    <n v="2"/>
    <m/>
    <s v="PRICTRL"/>
    <s v="True"/>
    <s v="DSI"/>
    <s v="2026-CP-CEX-QM"/>
    <s v="DSI"/>
    <s v="NA"/>
    <m/>
    <n v="88"/>
    <s v="91 145 261.00"/>
    <s v="YASMG"/>
    <m/>
    <s v="NADIA7"/>
    <s v="808 914 189.17"/>
    <s v="970 697 027.00"/>
    <m/>
    <d v="2026-08-11T00:00:00"/>
    <s v="0000-00-00"/>
    <s v="Yas APP Tool Project"/>
    <s v="YASSIE"/>
    <s v="YASSIE"/>
    <s v="C800"/>
    <s v="2026-CP-CEX-QM"/>
    <s v="DSI"/>
    <s v="STD"/>
    <m/>
    <m/>
    <s v="E"/>
    <s v="E"/>
    <s v="RAVONINJATOVO Nadia"/>
    <s v="NJIVA Mbolatiana"/>
    <m/>
    <n v="6965"/>
    <s v="C800"/>
    <n v="4"/>
    <n v="2"/>
    <s v="2026-08-07"/>
  </r>
  <r>
    <x v="208"/>
    <s v="PULSE"/>
    <s v="PRESTATION DE SERVICES EXTERNE"/>
    <x v="553"/>
    <n v="88"/>
    <s v="UN"/>
    <n v="1035741.60227"/>
    <m/>
    <n v="91145260.999760002"/>
    <m/>
    <m/>
    <m/>
    <m/>
    <s v="MGA"/>
    <n v="0"/>
    <x v="6"/>
    <s v="2026-08-11"/>
    <n v="139477"/>
    <m/>
    <m/>
    <s v="109 374 313.20"/>
    <n v="20"/>
    <n v="4"/>
    <m/>
    <s v="PRICTRL"/>
    <s v="True"/>
    <s v="DSI"/>
    <s v="2026-CP-CEX-QM"/>
    <s v="DSI"/>
    <s v="NA"/>
    <m/>
    <n v="88"/>
    <s v="91 145 261.00"/>
    <s v="YASMG"/>
    <m/>
    <s v="NADIA7"/>
    <s v="808 914 189.17"/>
    <s v="970 697 027.00"/>
    <m/>
    <d v="2026-08-11T00:00:00"/>
    <s v="0000-00-00"/>
    <s v="Yas APP Tool Project"/>
    <s v="YASSIE"/>
    <s v="YASSIE"/>
    <s v="C800"/>
    <s v="2026-CP-CEX-QM"/>
    <s v="DSI"/>
    <s v="STD"/>
    <m/>
    <m/>
    <s v="E"/>
    <s v="E"/>
    <s v="RAVONINJATOVO Nadia"/>
    <s v="NJIVA Mbolatiana"/>
    <m/>
    <n v="6965"/>
    <s v="C800"/>
    <n v="4"/>
    <n v="4"/>
    <s v="2026-08-07"/>
  </r>
  <r>
    <x v="208"/>
    <s v="PULSE"/>
    <s v="PRESTATION DE SERVICES EXTERNE"/>
    <x v="548"/>
    <n v="176"/>
    <s v="UN"/>
    <n v="1035741.60227"/>
    <m/>
    <n v="182290521.99952"/>
    <m/>
    <m/>
    <m/>
    <m/>
    <s v="MGA"/>
    <n v="0"/>
    <x v="6"/>
    <s v="2026-08-11"/>
    <n v="139477"/>
    <m/>
    <m/>
    <s v="218 748 626.40"/>
    <n v="20"/>
    <n v="5"/>
    <m/>
    <s v="PRICTRL"/>
    <s v="True"/>
    <s v="DSI"/>
    <s v="2026-CP-CEX-QM"/>
    <s v="DSI"/>
    <s v="NA"/>
    <m/>
    <n v="176"/>
    <s v="182 290 522.00"/>
    <s v="YASMG"/>
    <m/>
    <s v="NADIA7"/>
    <s v="808 914 189.17"/>
    <s v="970 697 027.00"/>
    <m/>
    <d v="2026-08-11T00:00:00"/>
    <s v="0000-00-00"/>
    <s v="Yas APP Tool Project"/>
    <s v="YASSIE"/>
    <s v="YASSIE"/>
    <s v="C800"/>
    <s v="2026-CP-CEX-QM"/>
    <s v="DSI"/>
    <s v="STD"/>
    <m/>
    <m/>
    <s v="E"/>
    <s v="E"/>
    <s v="RAVONINJATOVO Nadia"/>
    <s v="NJIVA Mbolatiana"/>
    <m/>
    <n v="6965"/>
    <s v="C800"/>
    <n v="4"/>
    <n v="5"/>
    <s v="2026-08-07"/>
  </r>
  <r>
    <x v="208"/>
    <s v="PULSE"/>
    <s v="PRESTATION DE SERVICES EXTERNE"/>
    <x v="549"/>
    <n v="66"/>
    <s v="UN"/>
    <n v="1035741.60606"/>
    <m/>
    <n v="68358945.999960005"/>
    <m/>
    <m/>
    <m/>
    <m/>
    <s v="MGA"/>
    <n v="0"/>
    <x v="6"/>
    <s v="2026-08-11"/>
    <n v="139477"/>
    <m/>
    <m/>
    <s v="82 030 735.20"/>
    <n v="20"/>
    <n v="7"/>
    <m/>
    <s v="PRICTRL"/>
    <s v="True"/>
    <s v="DSI"/>
    <s v="2026-CP-CEX-QM"/>
    <s v="DSI"/>
    <s v="NA"/>
    <m/>
    <n v="66"/>
    <s v="68 358 946.00"/>
    <s v="YASMG"/>
    <m/>
    <s v="NADIA7"/>
    <s v="808 914 189.17"/>
    <s v="970 697 027.00"/>
    <m/>
    <d v="2026-08-11T00:00:00"/>
    <s v="0000-00-00"/>
    <s v="Yas APP Tool Project"/>
    <s v="YASSIE"/>
    <s v="YASSIE"/>
    <s v="C800"/>
    <s v="2026-CP-CEX-QM"/>
    <s v="DSI"/>
    <s v="STD"/>
    <m/>
    <m/>
    <s v="E"/>
    <s v="E"/>
    <s v="RAVONINJATOVO Nadia"/>
    <s v="NJIVA Mbolatiana"/>
    <m/>
    <n v="6965"/>
    <s v="C800"/>
    <n v="4"/>
    <n v="7"/>
    <s v="2026-08-07"/>
  </r>
  <r>
    <x v="209"/>
    <s v="SIMU.IQ LLC"/>
    <s v="Renouvellement Support"/>
    <x v="554"/>
    <n v="1"/>
    <s v="UN"/>
    <n v="70425.56"/>
    <m/>
    <n v="70425.56"/>
    <m/>
    <m/>
    <m/>
    <m/>
    <s v="USD"/>
    <n v="0"/>
    <x v="6"/>
    <s v="2026-08-11"/>
    <n v="139487"/>
    <m/>
    <m/>
    <s v="63 383.00"/>
    <n v="-10"/>
    <n v="1"/>
    <m/>
    <s v="PRICTRL"/>
    <s v="True"/>
    <s v="DSI"/>
    <s v="E321_DSI"/>
    <s v="DSI"/>
    <s v="NA"/>
    <m/>
    <n v="1"/>
    <s v="70 425.56"/>
    <s v="YASMG"/>
    <m/>
    <s v="NADIA7"/>
    <s v="70 425.56"/>
    <s v="63 383.00"/>
    <m/>
    <d v="2026-08-11T00:00:00"/>
    <s v="0000-00-00"/>
    <s v="Renouvellement Support et Licence Solution SIMU.IQ"/>
    <s v="YASSIE"/>
    <s v="YASSIE"/>
    <s v="C800"/>
    <s v="E321_DSI"/>
    <s v="DSI"/>
    <s v="IMPORT"/>
    <m/>
    <m/>
    <s v="E"/>
    <s v="E"/>
    <s v="RAVONINJATOVO Nadia"/>
    <s v="NJIVA Mbolatiana"/>
    <m/>
    <n v="24752"/>
    <s v="C800"/>
    <n v="4096"/>
    <n v="1"/>
    <s v="2026-08-07"/>
  </r>
  <r>
    <x v="210"/>
    <s v="PULSE"/>
    <s v="PRESTATION DE SERVICES EXTERNE"/>
    <x v="555"/>
    <n v="1"/>
    <s v="UN"/>
    <n v="18155945"/>
    <m/>
    <n v="18155945"/>
    <m/>
    <m/>
    <m/>
    <m/>
    <s v="MGA"/>
    <n v="0"/>
    <x v="6"/>
    <s v="2026-08-11"/>
    <n v="139506"/>
    <m/>
    <m/>
    <s v="21 787 134.00"/>
    <n v="20"/>
    <n v="2"/>
    <m/>
    <s v="PRICTRL"/>
    <s v="True"/>
    <s v="DSI"/>
    <s v="E321_DSI"/>
    <s v="DSI"/>
    <s v="NA"/>
    <m/>
    <n v="1"/>
    <s v="18 155 945.00"/>
    <s v="YASMG"/>
    <m/>
    <s v="NADIA7"/>
    <s v="68 958 024.00"/>
    <s v="82 749 628.80"/>
    <m/>
    <d v="2026-08-11T00:00:00"/>
    <s v="0000-00-00"/>
    <s v="PULSE - Prestation de service 1 et 3 - Avril2026"/>
    <s v="YASSIE"/>
    <s v="YASSIE"/>
    <s v="C800"/>
    <s v="E321_DSI"/>
    <s v="DSI"/>
    <s v="STD"/>
    <m/>
    <m/>
    <s v="E"/>
    <s v="E"/>
    <s v="RAVONINJATOVO Nadia"/>
    <s v="NJIVA Mbolatiana"/>
    <m/>
    <n v="6965"/>
    <s v="C800"/>
    <n v="4"/>
    <n v="2"/>
    <s v="2026-08-10"/>
  </r>
  <r>
    <x v="210"/>
    <s v="PULSE"/>
    <s v="PRESTATION DE SERVICES EXTERNE"/>
    <x v="556"/>
    <n v="1"/>
    <s v="UN"/>
    <n v="50802079"/>
    <m/>
    <n v="50802079"/>
    <m/>
    <m/>
    <m/>
    <m/>
    <s v="MGA"/>
    <n v="0"/>
    <x v="6"/>
    <s v="2026-08-11"/>
    <n v="139506"/>
    <m/>
    <m/>
    <s v="60 962 494.80"/>
    <n v="20"/>
    <n v="1"/>
    <m/>
    <s v="PRICTRL"/>
    <s v="True"/>
    <s v="DSI"/>
    <s v="E321_DSI"/>
    <s v="DSI"/>
    <s v="NA"/>
    <m/>
    <n v="1"/>
    <s v="50 802 079.00"/>
    <s v="YASMG"/>
    <m/>
    <s v="NADIA7"/>
    <s v="68 958 024.00"/>
    <s v="82 749 628.80"/>
    <m/>
    <d v="2026-08-11T00:00:00"/>
    <s v="0000-00-00"/>
    <s v="PULSE - Prestation de service 1 et 3 - Avril2026"/>
    <s v="YASSIE"/>
    <s v="YASSIE"/>
    <s v="C800"/>
    <s v="E321_DSI"/>
    <s v="DSI"/>
    <s v="STD"/>
    <m/>
    <m/>
    <s v="E"/>
    <s v="E"/>
    <s v="RAVONINJATOVO Nadia"/>
    <s v="NJIVA Mbolatiana"/>
    <m/>
    <n v="6965"/>
    <s v="C800"/>
    <n v="4"/>
    <n v="1"/>
    <s v="2026-08-10"/>
  </r>
  <r>
    <x v="211"/>
    <s v="SERVICE ELECTRONIQUE(SET SARLU)"/>
    <s v="KGT-Coupleur RJ45 FEMELLE/FEMELLE"/>
    <x v="557"/>
    <n v="5"/>
    <s v="UN"/>
    <n v="12000"/>
    <m/>
    <n v="60000"/>
    <m/>
    <m/>
    <m/>
    <m/>
    <s v="MGA"/>
    <n v="0"/>
    <x v="6"/>
    <s v="2026-08-11"/>
    <n v="139514"/>
    <m/>
    <m/>
    <s v="72 000.00"/>
    <n v="20"/>
    <n v="1"/>
    <m/>
    <s v="TCOTRNS"/>
    <s v="True"/>
    <s v="DSI"/>
    <s v="E218_DSI"/>
    <s v="DSI"/>
    <s v="NA"/>
    <m/>
    <n v="5"/>
    <s v="60 000.00"/>
    <s v="YASMG"/>
    <m/>
    <s v="NADIA7"/>
    <s v="60 000.00"/>
    <s v="72 000.00"/>
    <s v="F"/>
    <d v="2026-08-11T00:00:00"/>
    <s v="0000-00-00"/>
    <s v="Achat 05 adaptateurs RJ45 femelle-femelle pour DG"/>
    <s v="YASSIE"/>
    <s v="YASSIE"/>
    <s v="C800"/>
    <s v="E218_DSI"/>
    <s v="DSI"/>
    <s v="STD"/>
    <m/>
    <m/>
    <s v="E"/>
    <s v="E"/>
    <s v="RAVONINJATOVO Nadia"/>
    <s v="NJIVA Mbolatiana"/>
    <m/>
    <n v="31350"/>
    <s v="C800"/>
    <n v="1183"/>
    <n v="1"/>
    <s v="2026-08-14"/>
  </r>
  <r>
    <x v="212"/>
    <s v="VOYAGES BOURDON"/>
    <s v="AUTRES FRAIS"/>
    <x v="558"/>
    <n v="1"/>
    <s v="UN"/>
    <n v="225900"/>
    <m/>
    <n v="225900"/>
    <m/>
    <m/>
    <m/>
    <m/>
    <s v="MGA"/>
    <n v="0"/>
    <x v="6"/>
    <s v="2026-08-11"/>
    <n v="139504"/>
    <m/>
    <m/>
    <s v="225 900.00"/>
    <n v="0"/>
    <n v="1"/>
    <m/>
    <s v="EEEELEC"/>
    <s v="True"/>
    <s v="DTG"/>
    <s v="E215_DTG"/>
    <s v="DTG"/>
    <s v="NA"/>
    <m/>
    <n v="1"/>
    <s v="225 900.00"/>
    <s v="YASMG"/>
    <m/>
    <s v="ELIE3"/>
    <s v="225 900.00"/>
    <s v="225 900.00"/>
    <s v="F"/>
    <d v="2026-08-11T00:00:00"/>
    <s v="0000-00-00"/>
    <s v="Frais pénalité changement date-billet d'avion G.Liwag"/>
    <s v="YASSIE"/>
    <s v="YASSIE"/>
    <s v="C500"/>
    <s v="E215_DTG"/>
    <s v="DTG"/>
    <s v="VOLEXT"/>
    <m/>
    <m/>
    <s v="E"/>
    <s v="E"/>
    <s v="ANDRIAMANANTSOA Elie"/>
    <s v="RASAMOELINA Haritsoa Oliva"/>
    <m/>
    <n v="1599"/>
    <s v="C500"/>
    <n v="2886"/>
    <n v="1"/>
    <s v="2026-08-14"/>
  </r>
  <r>
    <x v="213"/>
    <s v="LUCKKY COMPANY"/>
    <s v="Transport et manutention des poteaux"/>
    <x v="559"/>
    <n v="1"/>
    <s v="UN"/>
    <n v="3000000"/>
    <m/>
    <n v="3000000"/>
    <m/>
    <m/>
    <m/>
    <m/>
    <s v="MGA"/>
    <n v="0"/>
    <x v="6"/>
    <s v="2026-08-11"/>
    <n v="139327"/>
    <m/>
    <m/>
    <s v="3 000 000.00"/>
    <n v="0"/>
    <n v="1"/>
    <m/>
    <s v="PRICTRL"/>
    <s v="True"/>
    <s v="DTG"/>
    <s v="2026-DT-102001"/>
    <s v="DTG-DOM"/>
    <s v="NA"/>
    <m/>
    <n v="1"/>
    <s v="3 000 000.00"/>
    <s v="YASMG"/>
    <m/>
    <s v="ELIE3"/>
    <s v="3 000 000.00"/>
    <s v="3 000 000.00"/>
    <s v="F"/>
    <d v="2026-08-11T00:00:00"/>
    <s v="0000-00-00"/>
    <s v="Transport et Manut 50 Poteaux ANTALAHA vers SAMBAVA"/>
    <s v="YASSIE"/>
    <s v="YASSIE"/>
    <s v="C500"/>
    <s v="2026-DT-102001"/>
    <s v="DTG-DOM"/>
    <s v="STD"/>
    <m/>
    <m/>
    <s v="E"/>
    <s v="E"/>
    <s v="ANDRIAMANANTSOA Elie"/>
    <s v="HERY RAMAROLAHY"/>
    <m/>
    <n v="22419"/>
    <s v="C500"/>
    <n v="3726"/>
    <n v="1"/>
    <s v="0000-00-00"/>
  </r>
  <r>
    <x v="214"/>
    <s v="NETWORK GENERAL SERVICE"/>
    <s v="REMISE"/>
    <x v="560"/>
    <n v="1"/>
    <s v="UN"/>
    <n v="118009320"/>
    <m/>
    <n v="118009320"/>
    <n v="118009320"/>
    <m/>
    <m/>
    <m/>
    <s v="MGA"/>
    <n v="0"/>
    <x v="6"/>
    <s v="2026-09-02"/>
    <n v="139461"/>
    <m/>
    <m/>
    <s v="-141 611 184.00"/>
    <n v="20"/>
    <n v="3"/>
    <m/>
    <s v="GELACCS"/>
    <s v="True"/>
    <s v="DTG"/>
    <s v="E314_DTG"/>
    <s v="DTG-DOM"/>
    <s v="NA"/>
    <m/>
    <n v="1"/>
    <s v="-118 009 320.00"/>
    <s v="YASMG"/>
    <m/>
    <s v="ELIE3"/>
    <s v="177 013 980.00"/>
    <s v="212 416 776.00"/>
    <m/>
    <d v="2026-08-11T00:00:00"/>
    <s v="0000-00-00"/>
    <s v="Consommables MP-LOT4 et LOT6"/>
    <s v="YASSIE"/>
    <s v="YASSIE"/>
    <s v="C500"/>
    <s v="E314_DTG"/>
    <s v="DTG-DOM"/>
    <s v="STD"/>
    <m/>
    <m/>
    <s v="E"/>
    <s v="E"/>
    <s v="ANDRIAMANANTSOA Elie"/>
    <s v="RASAMOELINA Haritsoa Oliva"/>
    <m/>
    <n v="2057"/>
    <s v="C500"/>
    <n v="2599"/>
    <n v="3"/>
    <s v="0000-00-00"/>
  </r>
  <r>
    <x v="214"/>
    <s v="NETWORK GENERAL SERVICE"/>
    <s v="Maintenance préventive des sites"/>
    <x v="561"/>
    <n v="255"/>
    <s v="UN"/>
    <n v="583050"/>
    <m/>
    <n v="148677750"/>
    <m/>
    <m/>
    <m/>
    <m/>
    <s v="MGA"/>
    <n v="0"/>
    <x v="6"/>
    <s v="2026-09-02"/>
    <n v="139461"/>
    <m/>
    <m/>
    <s v="178 413 300.00"/>
    <n v="20"/>
    <n v="1"/>
    <m/>
    <s v="PRICTRL"/>
    <s v="True"/>
    <s v="DTG"/>
    <s v="E314_DTG"/>
    <s v="DTG-DOM"/>
    <s v="NA"/>
    <m/>
    <n v="255"/>
    <s v="148 677 750.00"/>
    <s v="YASMG"/>
    <m/>
    <s v="ELIE3"/>
    <s v="177 013 980.00"/>
    <s v="212 416 776.00"/>
    <m/>
    <d v="2026-08-11T00:00:00"/>
    <s v="0000-00-00"/>
    <s v="Consommables MP-LOT4 et LOT6"/>
    <s v="YASSIE"/>
    <s v="YASSIE"/>
    <s v="C500"/>
    <s v="E314_DTG"/>
    <s v="DTG-DOM"/>
    <s v="STD"/>
    <m/>
    <m/>
    <s v="E"/>
    <s v="E"/>
    <s v="ANDRIAMANANTSOA Elie"/>
    <s v="RASAMOELINA Haritsoa Oliva"/>
    <m/>
    <n v="22427"/>
    <s v="C500"/>
    <n v="2599"/>
    <n v="1"/>
    <s v="0000-00-00"/>
  </r>
  <r>
    <x v="214"/>
    <s v="NETWORK GENERAL SERVICE"/>
    <s v="Maintenance préventive des sites"/>
    <x v="562"/>
    <n v="251"/>
    <s v="UN"/>
    <n v="583050"/>
    <m/>
    <n v="146345550"/>
    <m/>
    <m/>
    <m/>
    <m/>
    <s v="MGA"/>
    <n v="0"/>
    <x v="6"/>
    <s v="2026-09-02"/>
    <n v="139461"/>
    <m/>
    <m/>
    <s v="175 614 660.00"/>
    <n v="20"/>
    <n v="2"/>
    <m/>
    <s v="PRICTRL"/>
    <s v="True"/>
    <s v="DTG"/>
    <s v="E314_DTG"/>
    <s v="DTG-DOM"/>
    <s v="NA"/>
    <m/>
    <n v="251"/>
    <s v="146 345 550.00"/>
    <s v="YASMG"/>
    <m/>
    <s v="ELIE3"/>
    <s v="177 013 980.00"/>
    <s v="212 416 776.00"/>
    <m/>
    <d v="2026-08-11T00:00:00"/>
    <s v="0000-00-00"/>
    <s v="Consommables MP-LOT4 et LOT6"/>
    <s v="YASSIE"/>
    <s v="YASSIE"/>
    <s v="C500"/>
    <s v="E314_DTG"/>
    <s v="DTG-DOM"/>
    <s v="STD"/>
    <m/>
    <m/>
    <s v="E"/>
    <s v="E"/>
    <s v="ANDRIAMANANTSOA Elie"/>
    <s v="RASAMOELINA Haritsoa Oliva"/>
    <m/>
    <n v="22427"/>
    <s v="C500"/>
    <n v="2599"/>
    <n v="2"/>
    <s v="0000-00-00"/>
  </r>
  <r>
    <x v="215"/>
    <s v="ME ANDRIANASOLO ANDRY FIANKINANA"/>
    <s v="HONORAIRES ET ETUDES  CABINET CONSULTANCE"/>
    <x v="563"/>
    <n v="1"/>
    <s v="UN"/>
    <n v="11000000"/>
    <m/>
    <n v="11000000"/>
    <m/>
    <m/>
    <m/>
    <m/>
    <s v="MGA"/>
    <n v="0"/>
    <x v="7"/>
    <s v="2026-08-12"/>
    <n v="139538"/>
    <m/>
    <m/>
    <s v="11 000 000.00"/>
    <n v="0"/>
    <n v="1"/>
    <m/>
    <s v="PRICTRL"/>
    <s v="True"/>
    <s v="DG"/>
    <s v="E250_DJU"/>
    <s v="DG-DJUR"/>
    <s v="NA"/>
    <m/>
    <n v="1"/>
    <s v="11 000 000.00"/>
    <s v="YASMG"/>
    <m/>
    <s v="NADIA7"/>
    <s v="11 000 000.00"/>
    <s v="11 000 000.00"/>
    <s v="F"/>
    <d v="2026-08-12T00:00:00"/>
    <s v="0000-00-00"/>
    <m/>
    <s v="YASSIE"/>
    <s v="YASSIE"/>
    <s v="C400"/>
    <s v="E250_DJU"/>
    <s v="DG-DJUR"/>
    <s v="STD"/>
    <m/>
    <m/>
    <s v="E"/>
    <s v="E"/>
    <s v="RAVONINJATOVO Nadia"/>
    <s v="RAKOTONIRINA Hasy"/>
    <m/>
    <n v="1241"/>
    <s v="C400"/>
    <n v="1709"/>
    <n v="1"/>
    <s v="2026-08-11"/>
  </r>
  <r>
    <x v="216"/>
    <s v="AUGIAS MADAGASCAR"/>
    <s v="PRESTATION MANUTENTIONNAIRES"/>
    <x v="564"/>
    <n v="1"/>
    <s v="UN"/>
    <n v="600000"/>
    <m/>
    <n v="600000"/>
    <m/>
    <m/>
    <m/>
    <m/>
    <s v="MGA"/>
    <n v="0"/>
    <x v="7"/>
    <s v="2026-08-12"/>
    <n v="139523"/>
    <m/>
    <m/>
    <s v="720 000.00"/>
    <n v="20"/>
    <n v="1"/>
    <m/>
    <s v="PRICTRL"/>
    <s v="True"/>
    <s v="DFG"/>
    <s v="E218_DAF"/>
    <s v="DFGA-LOG"/>
    <s v="NA"/>
    <m/>
    <n v="1"/>
    <s v="600 000.00"/>
    <s v="YASMG"/>
    <m/>
    <s v="NADIA7"/>
    <s v="600 000.00"/>
    <s v="720 000.00"/>
    <m/>
    <d v="2026-08-12T00:00:00"/>
    <s v="0000-00-00"/>
    <s v="Néttoyage de la salle d'archive à Behoririka"/>
    <s v="YASSIE"/>
    <s v="YASSIE"/>
    <s v="C700"/>
    <s v="E218_DAF"/>
    <s v="DFGA-LOG"/>
    <s v="STD"/>
    <m/>
    <m/>
    <s v="E"/>
    <s v="E"/>
    <s v="RAVONINJATOVO Nadia"/>
    <s v="RATELOSON Jimmy"/>
    <m/>
    <n v="22414"/>
    <s v="C700"/>
    <n v="14"/>
    <n v="1"/>
    <s v="2026-08-11"/>
  </r>
  <r>
    <x v="217"/>
    <s v="HK SERVICES"/>
    <s v="PRESTATION MANUTENTIONNAIRES"/>
    <x v="565"/>
    <n v="24"/>
    <s v="UN"/>
    <n v="22447.796600000001"/>
    <m/>
    <n v="538747.11840000004"/>
    <m/>
    <m/>
    <m/>
    <m/>
    <s v="MGA"/>
    <n v="0"/>
    <x v="7"/>
    <s v="2026-08-12"/>
    <n v="139542"/>
    <m/>
    <m/>
    <s v="646 496.54"/>
    <n v="20"/>
    <n v="1"/>
    <m/>
    <s v="PRICTRL"/>
    <s v="True"/>
    <s v="DFG"/>
    <s v="E250_DAF"/>
    <s v="DFGA-LOG"/>
    <s v="NA"/>
    <m/>
    <n v="24"/>
    <s v="538 747.12"/>
    <s v="YASMG"/>
    <m/>
    <s v="ELIE3"/>
    <s v="538 747.12"/>
    <s v="646 496.54"/>
    <m/>
    <d v="2026-08-12T00:00:00"/>
    <s v="0000-00-00"/>
    <s v="Déchargement de 02 conteneurs de poteaux à Ambohimangakely"/>
    <s v="YASSIE"/>
    <s v="YASSIE"/>
    <s v="C700"/>
    <s v="E250_DAF"/>
    <s v="DFGA-LOG"/>
    <s v="STD"/>
    <m/>
    <m/>
    <s v="E"/>
    <s v="E"/>
    <s v="ANDRIAMANANTSOA Elie"/>
    <s v="RATELOSON Jimmy"/>
    <m/>
    <n v="22414"/>
    <s v="C700"/>
    <n v="2426"/>
    <n v="1"/>
    <s v="2026-08-13"/>
  </r>
  <r>
    <x v="218"/>
    <s v="SIMPLIFY3X SOFTWARE PRIVATE LIMITED"/>
    <s v="LICENCE"/>
    <x v="566"/>
    <n v="1"/>
    <s v="UN"/>
    <n v="9990"/>
    <m/>
    <n v="9990"/>
    <m/>
    <m/>
    <m/>
    <m/>
    <s v="USD"/>
    <n v="0"/>
    <x v="7"/>
    <s v="2026-08-12"/>
    <n v="139447"/>
    <m/>
    <m/>
    <s v="8 991.00"/>
    <n v="-10"/>
    <n v="1"/>
    <m/>
    <s v="DOCLICD"/>
    <s v="True"/>
    <s v="DSI"/>
    <s v="E321_DSI"/>
    <s v="DSI"/>
    <s v="NA"/>
    <m/>
    <n v="1"/>
    <s v="9 990.00"/>
    <s v="YASMG"/>
    <m/>
    <s v="NADIA7"/>
    <s v="9 990.00"/>
    <s v="8 991.00"/>
    <m/>
    <d v="2026-08-12T00:00:00"/>
    <s v="0000-00-00"/>
    <s v="Achat de 3 Licences supplémentaires DevOpsArk"/>
    <s v="YASSIE"/>
    <s v="YASSIE"/>
    <s v="C800"/>
    <s v="E321_DSI"/>
    <s v="DSI"/>
    <s v="IMPORT"/>
    <m/>
    <m/>
    <s v="E"/>
    <s v="E"/>
    <s v="RAVONINJATOVO Nadia"/>
    <s v="NJIVA Mbolatiana"/>
    <m/>
    <n v="7130"/>
    <s v="C800"/>
    <n v="6180"/>
    <n v="1"/>
    <s v="2026-08-11"/>
  </r>
  <r>
    <x v="219"/>
    <s v="SOCIETE DE DISTRIBUTION DE MAD (SODIM SARLU)"/>
    <s v="LOCATION IMPRIMANTE"/>
    <x v="567"/>
    <n v="1"/>
    <s v="UN"/>
    <n v="25000000"/>
    <m/>
    <n v="25000000"/>
    <m/>
    <m/>
    <m/>
    <m/>
    <s v="MGA"/>
    <n v="0"/>
    <x v="7"/>
    <s v="2026-08-12"/>
    <n v="139543"/>
    <m/>
    <m/>
    <s v="30 000 000.00"/>
    <n v="20"/>
    <n v="1"/>
    <m/>
    <s v="LOCLOCT"/>
    <s v="True"/>
    <s v="DSI"/>
    <s v="E250_DSI"/>
    <s v="DSI"/>
    <s v="NA"/>
    <m/>
    <n v="1"/>
    <s v="25 000 000.00"/>
    <s v="YASMG"/>
    <m/>
    <s v="NADIA7"/>
    <s v="150 000 000.00"/>
    <s v="180 000 000.00"/>
    <m/>
    <d v="2026-08-12T00:00:00"/>
    <s v="0000-00-00"/>
    <s v="BC de couverture:Consommation RICOH-Juillet à Déc2026"/>
    <s v="YASSIE"/>
    <s v="YASSIE"/>
    <s v="C800"/>
    <s v="E250_DSI"/>
    <s v="DSI"/>
    <s v="STD"/>
    <m/>
    <m/>
    <s v="E"/>
    <s v="E"/>
    <s v="RAVONINJATOVO Nadia"/>
    <s v="NJIVA Mbolatiana"/>
    <m/>
    <n v="6991"/>
    <s v="C800"/>
    <n v="127"/>
    <n v="1"/>
    <s v="2026-08-11"/>
  </r>
  <r>
    <x v="219"/>
    <s v="SOCIETE DE DISTRIBUTION DE MAD (SODIM SARLU)"/>
    <s v="LOCATION IMPRIMANTE"/>
    <x v="568"/>
    <n v="1"/>
    <s v="UN"/>
    <n v="25000000"/>
    <m/>
    <n v="25000000"/>
    <m/>
    <m/>
    <m/>
    <m/>
    <s v="MGA"/>
    <n v="0"/>
    <x v="7"/>
    <s v="2026-08-12"/>
    <n v="139543"/>
    <m/>
    <m/>
    <s v="30 000 000.00"/>
    <n v="20"/>
    <n v="2"/>
    <m/>
    <s v="LOCLOCT"/>
    <s v="True"/>
    <s v="DSI"/>
    <s v="E250_DSI"/>
    <s v="DSI"/>
    <s v="NA"/>
    <m/>
    <n v="1"/>
    <s v="25 000 000.00"/>
    <s v="YASMG"/>
    <m/>
    <s v="NADIA7"/>
    <s v="150 000 000.00"/>
    <s v="180 000 000.00"/>
    <m/>
    <d v="2026-08-12T00:00:00"/>
    <s v="0000-00-00"/>
    <s v="BC de couverture:Consommation RICOH-Juillet à Déc2026"/>
    <s v="YASSIE"/>
    <s v="YASSIE"/>
    <s v="C800"/>
    <s v="E250_DSI"/>
    <s v="DSI"/>
    <s v="STD"/>
    <m/>
    <m/>
    <s v="E"/>
    <s v="E"/>
    <s v="RAVONINJATOVO Nadia"/>
    <s v="NJIVA Mbolatiana"/>
    <m/>
    <n v="6991"/>
    <s v="C800"/>
    <n v="127"/>
    <n v="2"/>
    <s v="2026-08-11"/>
  </r>
  <r>
    <x v="219"/>
    <s v="SOCIETE DE DISTRIBUTION DE MAD (SODIM SARLU)"/>
    <s v="LOCATION IMPRIMANTE"/>
    <x v="569"/>
    <n v="1"/>
    <s v="UN"/>
    <n v="25000000"/>
    <m/>
    <n v="25000000"/>
    <m/>
    <m/>
    <m/>
    <m/>
    <s v="MGA"/>
    <n v="0"/>
    <x v="7"/>
    <s v="2026-08-12"/>
    <n v="139543"/>
    <m/>
    <m/>
    <s v="30 000 000.00"/>
    <n v="20"/>
    <n v="3"/>
    <m/>
    <s v="LOCLOCT"/>
    <s v="True"/>
    <s v="DSI"/>
    <s v="E250_DSI"/>
    <s v="DSI"/>
    <s v="NA"/>
    <m/>
    <n v="1"/>
    <s v="25 000 000.00"/>
    <s v="YASMG"/>
    <m/>
    <s v="NADIA7"/>
    <s v="150 000 000.00"/>
    <s v="180 000 000.00"/>
    <m/>
    <d v="2026-08-12T00:00:00"/>
    <s v="0000-00-00"/>
    <s v="BC de couverture:Consommation RICOH-Juillet à Déc2026"/>
    <s v="YASSIE"/>
    <s v="YASSIE"/>
    <s v="C800"/>
    <s v="E250_DSI"/>
    <s v="DSI"/>
    <s v="STD"/>
    <m/>
    <m/>
    <s v="E"/>
    <s v="E"/>
    <s v="RAVONINJATOVO Nadia"/>
    <s v="NJIVA Mbolatiana"/>
    <m/>
    <n v="6991"/>
    <s v="C800"/>
    <n v="127"/>
    <n v="3"/>
    <s v="2026-08-11"/>
  </r>
  <r>
    <x v="219"/>
    <s v="SOCIETE DE DISTRIBUTION DE MAD (SODIM SARLU)"/>
    <s v="LOCATION IMPRIMANTE"/>
    <x v="570"/>
    <n v="1"/>
    <s v="UN"/>
    <n v="25000000"/>
    <m/>
    <n v="25000000"/>
    <m/>
    <m/>
    <m/>
    <m/>
    <s v="MGA"/>
    <n v="0"/>
    <x v="7"/>
    <s v="2026-08-12"/>
    <n v="139543"/>
    <m/>
    <m/>
    <s v="30 000 000.00"/>
    <n v="20"/>
    <n v="4"/>
    <m/>
    <s v="LOCLOCT"/>
    <s v="True"/>
    <s v="DSI"/>
    <s v="E250_DSI"/>
    <s v="DSI"/>
    <s v="NA"/>
    <m/>
    <n v="1"/>
    <s v="25 000 000.00"/>
    <s v="YASMG"/>
    <m/>
    <s v="NADIA7"/>
    <s v="150 000 000.00"/>
    <s v="180 000 000.00"/>
    <m/>
    <d v="2026-08-12T00:00:00"/>
    <s v="0000-00-00"/>
    <s v="BC de couverture:Consommation RICOH-Juillet à Déc2026"/>
    <s v="YASSIE"/>
    <s v="YASSIE"/>
    <s v="C800"/>
    <s v="E250_DSI"/>
    <s v="DSI"/>
    <s v="STD"/>
    <m/>
    <m/>
    <s v="E"/>
    <s v="E"/>
    <s v="RAVONINJATOVO Nadia"/>
    <s v="NJIVA Mbolatiana"/>
    <m/>
    <n v="6991"/>
    <s v="C800"/>
    <n v="127"/>
    <n v="4"/>
    <s v="2026-08-11"/>
  </r>
  <r>
    <x v="219"/>
    <s v="SOCIETE DE DISTRIBUTION DE MAD (SODIM SARLU)"/>
    <s v="LOCATION IMPRIMANTE"/>
    <x v="571"/>
    <n v="1"/>
    <s v="UN"/>
    <n v="25000000"/>
    <m/>
    <n v="25000000"/>
    <m/>
    <m/>
    <m/>
    <m/>
    <s v="MGA"/>
    <n v="0"/>
    <x v="7"/>
    <s v="2026-08-12"/>
    <n v="139543"/>
    <m/>
    <m/>
    <s v="30 000 000.00"/>
    <n v="20"/>
    <n v="5"/>
    <m/>
    <s v="LOCLOCT"/>
    <s v="True"/>
    <s v="DSI"/>
    <s v="E250_DSI"/>
    <s v="DSI"/>
    <s v="NA"/>
    <m/>
    <n v="1"/>
    <s v="25 000 000.00"/>
    <s v="YASMG"/>
    <m/>
    <s v="NADIA7"/>
    <s v="150 000 000.00"/>
    <s v="180 000 000.00"/>
    <m/>
    <d v="2026-08-12T00:00:00"/>
    <s v="0000-00-00"/>
    <s v="BC de couverture:Consommation RICOH-Juillet à Déc2026"/>
    <s v="YASSIE"/>
    <s v="YASSIE"/>
    <s v="C800"/>
    <s v="E250_DSI"/>
    <s v="DSI"/>
    <s v="STD"/>
    <m/>
    <m/>
    <s v="E"/>
    <s v="E"/>
    <s v="RAVONINJATOVO Nadia"/>
    <s v="NJIVA Mbolatiana"/>
    <m/>
    <n v="6991"/>
    <s v="C800"/>
    <n v="127"/>
    <n v="5"/>
    <s v="2026-08-11"/>
  </r>
  <r>
    <x v="219"/>
    <s v="SOCIETE DE DISTRIBUTION DE MAD (SODIM SARLU)"/>
    <s v="LOCATION IMPRIMANTE"/>
    <x v="572"/>
    <n v="1"/>
    <s v="UN"/>
    <n v="25000000"/>
    <m/>
    <n v="25000000"/>
    <m/>
    <m/>
    <m/>
    <m/>
    <s v="MGA"/>
    <n v="0"/>
    <x v="7"/>
    <s v="2026-08-12"/>
    <n v="139543"/>
    <m/>
    <m/>
    <s v="30 000 000.00"/>
    <n v="20"/>
    <n v="6"/>
    <m/>
    <s v="LOCLOCT"/>
    <s v="True"/>
    <s v="DSI"/>
    <s v="E250_DSI"/>
    <s v="DSI"/>
    <s v="NA"/>
    <m/>
    <n v="1"/>
    <s v="25 000 000.00"/>
    <s v="YASMG"/>
    <m/>
    <s v="NADIA7"/>
    <s v="150 000 000.00"/>
    <s v="180 000 000.00"/>
    <m/>
    <d v="2026-08-12T00:00:00"/>
    <s v="0000-00-00"/>
    <s v="BC de couverture:Consommation RICOH-Juillet à Déc2026"/>
    <s v="YASSIE"/>
    <s v="YASSIE"/>
    <s v="C800"/>
    <s v="E250_DSI"/>
    <s v="DSI"/>
    <s v="STD"/>
    <m/>
    <m/>
    <s v="E"/>
    <s v="E"/>
    <s v="RAVONINJATOVO Nadia"/>
    <s v="NJIVA Mbolatiana"/>
    <m/>
    <n v="6991"/>
    <s v="C800"/>
    <n v="127"/>
    <n v="6"/>
    <s v="2026-08-11"/>
  </r>
  <r>
    <x v="220"/>
    <s v="LOHASAHA MADAGASCO (ALTERRA)"/>
    <s v="DONS ET LIBERALITES  DIFFERENT DE CADEAUX"/>
    <x v="573"/>
    <n v="1"/>
    <s v="UN"/>
    <n v="1069286219.16667"/>
    <m/>
    <n v="1069286219.16667"/>
    <m/>
    <m/>
    <m/>
    <m/>
    <s v="MGA"/>
    <n v="0"/>
    <x v="7"/>
    <s v="2026-08-13"/>
    <n v="139567"/>
    <m/>
    <m/>
    <s v="1 283 143 463.00"/>
    <n v="20"/>
    <n v="1"/>
    <m/>
    <s v="MECSPDC"/>
    <s v="True"/>
    <s v="DG"/>
    <s v="EXP_DG"/>
    <s v="DG"/>
    <s v="NA"/>
    <m/>
    <n v="1"/>
    <s v="1 069 286 219.17"/>
    <s v="YASMG"/>
    <m/>
    <s v="NADIA7"/>
    <s v="1 069 286 219.17"/>
    <s v="1 283 143 463.00"/>
    <s v="F"/>
    <d v="2026-08-12T00:00:00"/>
    <s v="0000-00-00"/>
    <s v="Don q3 2026 ALTERRA"/>
    <s v="YASSIE"/>
    <s v="YASSIE"/>
    <s v="C900"/>
    <s v="EXP_DG"/>
    <s v="DG"/>
    <s v="STD"/>
    <m/>
    <m/>
    <s v="E"/>
    <s v="E"/>
    <s v="RAVONINJATOVO Nadia"/>
    <s v="RASOLOJAONA Miora"/>
    <m/>
    <n v="1183"/>
    <s v="C900"/>
    <n v="4257"/>
    <n v="1"/>
    <s v="2026-08-12"/>
  </r>
  <r>
    <x v="221"/>
    <s v="ABDOUL KAID MELISA MARINA(HOTEL DE LA POSTE)"/>
    <s v="HEBERGEMENT / HOTEL"/>
    <x v="574"/>
    <n v="42"/>
    <s v="UN"/>
    <n v="200000"/>
    <m/>
    <n v="8400000"/>
    <m/>
    <m/>
    <m/>
    <m/>
    <s v="MGA"/>
    <n v="0"/>
    <x v="7"/>
    <s v="2026-08-12"/>
    <n v="139468"/>
    <m/>
    <m/>
    <s v="8 400 000.00"/>
    <n v="0"/>
    <n v="1"/>
    <m/>
    <s v="VDPHEBR"/>
    <s v="True"/>
    <s v="DCG"/>
    <s v="E110_PRO_DCOM"/>
    <s v="DCG-COM"/>
    <s v="NA"/>
    <m/>
    <n v="42"/>
    <s v="8 400 000.00"/>
    <s v="YASMG"/>
    <m/>
    <s v="FELANA13"/>
    <s v="8 400 000.00"/>
    <s v="8 400 000.00"/>
    <s v="F"/>
    <d v="2026-08-12T00:00:00"/>
    <s v="0000-00-00"/>
    <s v="FILM JACQUIA"/>
    <s v="YASSIE"/>
    <s v="YASSIE"/>
    <s v="C100"/>
    <s v="E110_PRO_DCOM"/>
    <s v="DCG-COM"/>
    <s v="STD"/>
    <m/>
    <m/>
    <s v="E"/>
    <s v="E"/>
    <s v="Felana RARIVOSON"/>
    <s v="RAZAFINDRAHAGA Setra"/>
    <m/>
    <n v="1251"/>
    <s v="C100"/>
    <n v="668"/>
    <n v="1"/>
    <s v="2026-08-07"/>
  </r>
  <r>
    <x v="222"/>
    <s v="UNITE DE DISTRIBUTION TECHNOLOGIQUE - UDITEC"/>
    <s v="SAMSUNG A26 6.7  5G 6+128GB"/>
    <x v="575"/>
    <n v="3"/>
    <s v="UN"/>
    <n v="1093750"/>
    <m/>
    <n v="3281250"/>
    <m/>
    <m/>
    <m/>
    <m/>
    <s v="MGA"/>
    <n v="0"/>
    <x v="7"/>
    <s v="2026-08-12"/>
    <n v="139490"/>
    <m/>
    <m/>
    <s v="3 937 500.00"/>
    <n v="20"/>
    <n v="1"/>
    <m/>
    <s v="VENDABL"/>
    <s v="True"/>
    <s v="DCG"/>
    <s v="CM_TERM_DCG"/>
    <s v="DCG-PS"/>
    <s v="NA"/>
    <m/>
    <n v="3"/>
    <s v="3 281 250.00"/>
    <s v="YASMG"/>
    <m/>
    <s v="FELANA13"/>
    <s v="3 281 250.00"/>
    <s v="3 937 500.00"/>
    <m/>
    <d v="2026-08-12T00:00:00"/>
    <s v="0000-00-00"/>
    <s v="SAMSUNG A26"/>
    <s v="YASSIE"/>
    <s v="GAL"/>
    <s v="C100"/>
    <s v="CM_TERM_DCG"/>
    <s v="DCG-PS"/>
    <s v="STD"/>
    <m/>
    <m/>
    <s v="E"/>
    <s v="E"/>
    <s v="Felana RARIVOSON"/>
    <s v="ANDRIANATOANDRO Johanna"/>
    <m/>
    <n v="31343"/>
    <s v="C100"/>
    <n v="717"/>
    <n v="1"/>
    <s v="2026-08-07"/>
  </r>
  <r>
    <x v="223"/>
    <s v="VOYAGES BOURDON"/>
    <s v="BILLET D'AVION"/>
    <x v="576"/>
    <n v="1"/>
    <s v="PIE"/>
    <n v="950200"/>
    <m/>
    <n v="950200"/>
    <m/>
    <m/>
    <m/>
    <m/>
    <s v="MGA"/>
    <n v="0"/>
    <x v="7"/>
    <s v="2026-08-12"/>
    <n v="139568"/>
    <m/>
    <m/>
    <s v="950 200.00"/>
    <n v="0"/>
    <n v="1"/>
    <m/>
    <s v="PRMEQUI"/>
    <s v="False"/>
    <s v="DRH"/>
    <s v="E215_DRH"/>
    <s v="DRH-ADMIN"/>
    <s v="NA"/>
    <m/>
    <n v="0"/>
    <s v="0.00"/>
    <s v="YASMG"/>
    <m/>
    <s v="NADIA7"/>
    <s v="950 200.00"/>
    <s v="950 200.00"/>
    <s v="F"/>
    <d v="2026-08-12T00:00:00"/>
    <s v="0000-00-00"/>
    <m/>
    <s v="YASSIE"/>
    <s v="YASSIE"/>
    <s v="C600"/>
    <s v="E215_DRH"/>
    <s v="DRH-ADMIN"/>
    <s v="VOLINT"/>
    <m/>
    <m/>
    <s v="S"/>
    <s v="S"/>
    <s v="RAVONINJATOVO Nadia"/>
    <s v="ANDRIANINA Rebecca"/>
    <m/>
    <n v="17513"/>
    <s v="C600"/>
    <n v="2886"/>
    <n v="1"/>
    <s v="2026-08-12"/>
  </r>
  <r>
    <x v="224"/>
    <s v="MALAGASY GENERAL SERVICES"/>
    <s v="PRESTATION MANUTENTIONNAIRES"/>
    <x v="577"/>
    <n v="15"/>
    <s v="UN"/>
    <n v="150000"/>
    <m/>
    <n v="2250000"/>
    <m/>
    <m/>
    <m/>
    <m/>
    <s v="MGA"/>
    <n v="0"/>
    <x v="7"/>
    <s v="2026-08-12"/>
    <n v="139569"/>
    <m/>
    <m/>
    <s v="2 700 000.00"/>
    <n v="20"/>
    <n v="1"/>
    <m/>
    <s v="PRICTRL"/>
    <s v="True"/>
    <s v="DFG"/>
    <s v="E250_DAF"/>
    <s v="DFGA-LOG"/>
    <s v="NA"/>
    <m/>
    <n v="15"/>
    <s v="2 250 000.00"/>
    <s v="YASMG"/>
    <m/>
    <s v="NADIA7"/>
    <s v="2 250 000.00"/>
    <s v="2 700 000.00"/>
    <m/>
    <d v="2026-08-12T00:00:00"/>
    <s v="0000-00-00"/>
    <s v="Devis Manutentionaire Ilafy PO4 MGS"/>
    <s v="YASSIE"/>
    <s v="YASSIE"/>
    <s v="C700"/>
    <s v="E250_DAF"/>
    <s v="DFGA-LOG"/>
    <s v="STD"/>
    <m/>
    <m/>
    <s v="E"/>
    <s v="E"/>
    <s v="RAVONINJATOVO Nadia"/>
    <s v="RATELOSON Jimmy"/>
    <m/>
    <n v="22414"/>
    <s v="C700"/>
    <n v="1739"/>
    <n v="1"/>
    <s v="2026-08-14"/>
  </r>
  <r>
    <x v="225"/>
    <s v="VOYAGES BOURDON"/>
    <s v="BILLET D'AVION"/>
    <x v="578"/>
    <n v="1"/>
    <s v="PIE"/>
    <n v="1122500"/>
    <m/>
    <n v="1122500"/>
    <m/>
    <m/>
    <m/>
    <m/>
    <s v="MGA"/>
    <n v="0"/>
    <x v="8"/>
    <s v="2026-08-13"/>
    <n v="139585"/>
    <m/>
    <m/>
    <s v="1 122 500.00"/>
    <n v="0"/>
    <n v="1"/>
    <m/>
    <s v="PRMEQUI"/>
    <s v="False"/>
    <s v="DRH"/>
    <s v="E215_DRH"/>
    <s v="DRH-DRH"/>
    <s v="NA"/>
    <m/>
    <n v="0"/>
    <s v="0.00"/>
    <s v="YASMG"/>
    <m/>
    <s v="NADIA7"/>
    <s v="1 122 500.00"/>
    <s v="1 122 500.00"/>
    <s v="F"/>
    <d v="2026-08-13T00:00:00"/>
    <s v="0000-00-00"/>
    <m/>
    <s v="YASSIE"/>
    <s v="YASSIE"/>
    <s v="C600"/>
    <s v="E215_DRH"/>
    <s v="DRH-DRH"/>
    <s v="VOLINT"/>
    <m/>
    <m/>
    <s v="S"/>
    <s v="S"/>
    <s v="RAVONINJATOVO Nadia"/>
    <s v="ANDRIANANGALY Fabiolà"/>
    <m/>
    <n v="17513"/>
    <s v="C600"/>
    <n v="2886"/>
    <n v="1"/>
    <s v="2026-08-12"/>
  </r>
  <r>
    <x v="226"/>
    <s v="SOCOTEC MADAGASCAR"/>
    <s v="PRESTATION DE SERVICE"/>
    <x v="579"/>
    <n v="1"/>
    <s v="UN"/>
    <n v="11550000"/>
    <m/>
    <n v="11550000"/>
    <m/>
    <m/>
    <m/>
    <m/>
    <s v="MGA"/>
    <n v="0"/>
    <x v="8"/>
    <s v="2026-08-13"/>
    <n v="139125"/>
    <m/>
    <m/>
    <s v="13 860 000.00"/>
    <n v="20"/>
    <n v="1"/>
    <m/>
    <s v="PRICTRL"/>
    <s v="True"/>
    <s v="DRH"/>
    <s v="E250_DRH"/>
    <s v="DRH-DRH"/>
    <s v="NA"/>
    <m/>
    <n v="1"/>
    <s v="11 550 000.00"/>
    <s v="YASMG"/>
    <m/>
    <s v="NADIA7"/>
    <s v="11 550 000.00"/>
    <s v="13 860 000.00"/>
    <m/>
    <d v="2026-08-13T00:00:00"/>
    <s v="0000-00-00"/>
    <s v="RSE - Vérification technique avant travaux MDN Antsirabe"/>
    <s v="YASSIE"/>
    <s v="YASSIE"/>
    <s v="C600"/>
    <s v="E250_DRH"/>
    <s v="DRH-DRH"/>
    <s v="STD"/>
    <m/>
    <m/>
    <s v="E"/>
    <s v="E"/>
    <s v="RAVONINJATOVO Nadia"/>
    <s v="RABENJAMINA Christele"/>
    <m/>
    <n v="14862"/>
    <s v="C600"/>
    <n v="738"/>
    <n v="1"/>
    <s v="2026-07-21"/>
  </r>
  <r>
    <x v="227"/>
    <s v="STE MALGACHE DE MAGASINS (JUMBO SCORE)"/>
    <s v="Communication autres hors media"/>
    <x v="580"/>
    <n v="1"/>
    <s v="PIE"/>
    <n v="4150917"/>
    <m/>
    <n v="4150917"/>
    <m/>
    <m/>
    <m/>
    <m/>
    <s v="MGA"/>
    <n v="0"/>
    <x v="8"/>
    <s v="2026-09-09"/>
    <n v="139513"/>
    <m/>
    <m/>
    <s v="4 981 100.40"/>
    <n v="20"/>
    <n v="1"/>
    <m/>
    <s v="MEDMEDI"/>
    <s v="True"/>
    <s v="DCG"/>
    <s v="E110_HM_DCOM"/>
    <s v="DCG-COM-HMED"/>
    <s v="NA"/>
    <m/>
    <n v="1"/>
    <s v="4 150 917.00"/>
    <s v="YASMG"/>
    <m/>
    <s v="FELANA13"/>
    <s v="4 150 917.00"/>
    <s v="4 981 100.40"/>
    <m/>
    <d v="2026-08-13T00:00:00"/>
    <s v="0000-00-00"/>
    <s v="LOCATION CADDIE 2026"/>
    <s v="YASSIE"/>
    <s v="YASSIE"/>
    <s v="C100"/>
    <s v="E110_HM_DCOM"/>
    <s v="DCG-COM-HMED"/>
    <s v="STD"/>
    <m/>
    <m/>
    <s v="V"/>
    <s v="A"/>
    <s v="Felana RARIVOSON"/>
    <s v="ANDRIANATOANDRO Johanna"/>
    <m/>
    <n v="9235"/>
    <s v="C100"/>
    <n v="68"/>
    <n v="1"/>
    <s v="2026-08-10"/>
  </r>
  <r>
    <x v="228"/>
    <s v="MI SAKAFO"/>
    <s v="COLLATION"/>
    <x v="581"/>
    <n v="27"/>
    <s v="UN"/>
    <n v="10000"/>
    <m/>
    <n v="270000"/>
    <m/>
    <m/>
    <m/>
    <m/>
    <s v="MGA"/>
    <n v="0"/>
    <x v="8"/>
    <s v="2026-08-13"/>
    <n v="139365"/>
    <m/>
    <m/>
    <s v="270 000.00"/>
    <n v="0"/>
    <n v="1"/>
    <m/>
    <s v="VDPPERD"/>
    <s v="True"/>
    <s v="DCG"/>
    <s v="E110_PRO_DCOM"/>
    <s v="DCG-COM"/>
    <s v="NA"/>
    <m/>
    <n v="27"/>
    <s v="270 000.00"/>
    <s v="YASMG"/>
    <m/>
    <s v="FELANA13"/>
    <s v="280 000.00"/>
    <s v="280 000.00"/>
    <s v="F"/>
    <d v="2026-08-13T00:00:00"/>
    <s v="0000-00-00"/>
    <s v="CATERING TOURNAGE FILM"/>
    <s v="YASSIE"/>
    <s v="YASSIE"/>
    <s v="C100"/>
    <s v="E110_PRO_DCOM"/>
    <s v="DCG-COM"/>
    <s v="STD"/>
    <m/>
    <m/>
    <s v="E"/>
    <s v="E"/>
    <s v="Felana RARIVOSON"/>
    <s v="ANDRIANATOANDRO Johanna"/>
    <m/>
    <n v="12682"/>
    <s v="C100"/>
    <n v="6176"/>
    <n v="1"/>
    <s v="2026-07-31"/>
  </r>
  <r>
    <x v="228"/>
    <s v="MI SAKAFO"/>
    <s v="FRAIS DE LIVRAISON"/>
    <x v="537"/>
    <n v="1"/>
    <s v="PIE"/>
    <n v="10000"/>
    <m/>
    <n v="10000"/>
    <m/>
    <m/>
    <m/>
    <m/>
    <s v="MGA"/>
    <n v="0"/>
    <x v="8"/>
    <s v="2026-08-13"/>
    <n v="139365"/>
    <m/>
    <m/>
    <s v="10 000.00"/>
    <n v="0"/>
    <n v="2"/>
    <m/>
    <s v="TRNTERM"/>
    <s v="True"/>
    <s v="DCG"/>
    <s v="E110_PRO_DCOM"/>
    <s v="DCG-COM"/>
    <s v="NA"/>
    <m/>
    <n v="1"/>
    <s v="10 000.00"/>
    <s v="YASMG"/>
    <m/>
    <s v="FELANA13"/>
    <s v="280 000.00"/>
    <s v="280 000.00"/>
    <s v="F"/>
    <d v="2026-08-13T00:00:00"/>
    <s v="0000-00-00"/>
    <s v="CATERING TOURNAGE FILM"/>
    <s v="YASSIE"/>
    <s v="YASSIE"/>
    <s v="C100"/>
    <s v="E110_PRO_DCOM"/>
    <s v="DCG-COM"/>
    <s v="STD"/>
    <m/>
    <m/>
    <s v="E"/>
    <s v="E"/>
    <s v="Felana RARIVOSON"/>
    <s v="ANDRIANATOANDRO Johanna"/>
    <m/>
    <n v="3507"/>
    <s v="C100"/>
    <n v="6176"/>
    <n v="2"/>
    <s v="2026-07-31"/>
  </r>
  <r>
    <x v="229"/>
    <s v="FESTIV"/>
    <s v="SPONSORING"/>
    <x v="582"/>
    <n v="1"/>
    <s v="UN"/>
    <n v="8000000"/>
    <m/>
    <n v="8000000"/>
    <m/>
    <m/>
    <m/>
    <m/>
    <s v="MGA"/>
    <n v="0"/>
    <x v="8"/>
    <s v="2026-08-13"/>
    <n v="139389"/>
    <m/>
    <m/>
    <s v="8 000 000.00"/>
    <n v="0"/>
    <n v="1"/>
    <m/>
    <s v="MECSPDC"/>
    <s v="True"/>
    <s v="DCG"/>
    <s v="E110_AC_DCOM"/>
    <s v="DCG-COM-PART"/>
    <s v="NA"/>
    <m/>
    <n v="0"/>
    <s v="0.00"/>
    <s v="YASMG"/>
    <m/>
    <s v="FELANA13"/>
    <s v="8 000 000.00"/>
    <s v="8 000 000.00"/>
    <s v="F"/>
    <d v="2026-08-13T00:00:00"/>
    <s v="0000-00-00"/>
    <s v="FESTIVAL DES BALEINES 2026"/>
    <s v="YASSIE"/>
    <s v="YASSIE"/>
    <s v="C100"/>
    <s v="E110_AC_DCOM"/>
    <s v="DCG-COM-PART"/>
    <s v="STD"/>
    <m/>
    <m/>
    <s v="S"/>
    <s v="S"/>
    <s v="Felana RARIVOSON"/>
    <s v="RAZAFINDRAHAGA Setra"/>
    <m/>
    <n v="1267"/>
    <s v="C100"/>
    <n v="4290"/>
    <n v="1"/>
    <s v="0000-00-00"/>
  </r>
  <r>
    <x v="230"/>
    <s v="LUCKKY COMPANY"/>
    <s v="TRANSPORT"/>
    <x v="583"/>
    <n v="1"/>
    <s v="UN"/>
    <n v="800000"/>
    <m/>
    <n v="800000"/>
    <m/>
    <m/>
    <m/>
    <m/>
    <s v="MGA"/>
    <n v="0"/>
    <x v="8"/>
    <s v="2026-08-13"/>
    <n v="139371"/>
    <m/>
    <m/>
    <s v="800 000.00"/>
    <n v="0"/>
    <n v="1"/>
    <m/>
    <s v="TRNTERM"/>
    <s v="True"/>
    <s v="DCG"/>
    <s v="E254_DCG"/>
    <s v="DCG-COM-PART"/>
    <s v="NA"/>
    <m/>
    <n v="0"/>
    <s v="0.00"/>
    <s v="YASMG"/>
    <m/>
    <s v="FELANA13"/>
    <s v="800 000.00"/>
    <s v="800 000.00"/>
    <m/>
    <d v="2026-08-13T00:00:00"/>
    <s v="0000-00-00"/>
    <s v="TRANSPORT PLV YAS"/>
    <s v="YASSIE"/>
    <s v="YASSIE"/>
    <s v="C100"/>
    <s v="E254_DCG"/>
    <s v="DCG-COM-PART"/>
    <s v="STD"/>
    <m/>
    <m/>
    <s v="S"/>
    <s v="S"/>
    <s v="Felana RARIVOSON"/>
    <s v="RAZAFINDRAHAGA Setra"/>
    <m/>
    <n v="4276"/>
    <s v="C100"/>
    <n v="3726"/>
    <n v="1"/>
    <s v="0000-00-00"/>
  </r>
  <r>
    <x v="231"/>
    <s v="ROTARY"/>
    <s v="SPONSORING"/>
    <x v="584"/>
    <n v="1"/>
    <s v="UN"/>
    <n v="5000000"/>
    <m/>
    <n v="5000000"/>
    <m/>
    <m/>
    <m/>
    <m/>
    <s v="MGA"/>
    <n v="0"/>
    <x v="8"/>
    <s v="2026-08-13"/>
    <n v="139370"/>
    <m/>
    <m/>
    <s v="5 000 000.00"/>
    <n v="0"/>
    <n v="1"/>
    <m/>
    <s v="MECSPDC"/>
    <s v="True"/>
    <s v="DCG"/>
    <s v="E110_SP_DCOM"/>
    <s v="DCG-COM-PART"/>
    <s v="NA"/>
    <m/>
    <n v="1"/>
    <s v="5 000 000.00"/>
    <s v="YASMG"/>
    <m/>
    <s v="FELANA13"/>
    <s v="5 000 000.00"/>
    <s v="5 000 000.00"/>
    <s v="F"/>
    <d v="2026-08-13T00:00:00"/>
    <s v="0000-00-00"/>
    <s v="SPONSORING"/>
    <s v="YASSIE"/>
    <s v="YASSIE"/>
    <s v="C100"/>
    <s v="E110_SP_DCOM"/>
    <s v="DCG-COM-PART"/>
    <s v="STD"/>
    <m/>
    <m/>
    <s v="E"/>
    <s v="E"/>
    <s v="Felana RARIVOSON"/>
    <s v="RAZAFINDRAHAGA Setra"/>
    <m/>
    <n v="1267"/>
    <s v="C100"/>
    <n v="3482"/>
    <n v="1"/>
    <s v="2026-08-03"/>
  </r>
  <r>
    <x v="232"/>
    <s v="MAMAN'I TSÔLÔLÔ"/>
    <s v="PRESTATION DE SERVICE"/>
    <x v="585"/>
    <n v="1"/>
    <s v="UN"/>
    <n v="10000000"/>
    <m/>
    <n v="10000000"/>
    <m/>
    <m/>
    <m/>
    <m/>
    <s v="MGA"/>
    <n v="0"/>
    <x v="8"/>
    <s v="2026-08-13"/>
    <n v="139395"/>
    <m/>
    <m/>
    <s v="10 000 000.00"/>
    <n v="0"/>
    <n v="1"/>
    <m/>
    <s v="PRICTRL"/>
    <s v="True"/>
    <s v="DCG"/>
    <s v="E110_AC_DCOM"/>
    <s v="DCG-COM-PART"/>
    <s v="NA"/>
    <m/>
    <n v="1"/>
    <s v="10 000 000.00"/>
    <s v="YASMG"/>
    <m/>
    <s v="FELANA13"/>
    <s v="10 000 000.00"/>
    <s v="10 000 000.00"/>
    <s v="F"/>
    <d v="2026-08-13T00:00:00"/>
    <s v="0000-00-00"/>
    <s v="Ambassadeur - MAMAN'I TSOLOLO"/>
    <s v="YASSIE"/>
    <s v="YASSIE"/>
    <s v="C100"/>
    <s v="E110_AC_DCOM"/>
    <s v="DCG-COM-PART"/>
    <s v="STD"/>
    <m/>
    <m/>
    <s v="E"/>
    <s v="E"/>
    <s v="Felana RARIVOSON"/>
    <s v="RAZAFINDRAHAGA Setra"/>
    <m/>
    <n v="14862"/>
    <s v="C100"/>
    <n v="7243"/>
    <n v="1"/>
    <s v="2026-08-04"/>
  </r>
  <r>
    <x v="233"/>
    <s v="TSGV"/>
    <s v="PRESTATION DE SERVICE"/>
    <x v="586"/>
    <n v="39"/>
    <s v="UN"/>
    <n v="202000"/>
    <m/>
    <n v="7878000"/>
    <m/>
    <n v="7.17"/>
    <m/>
    <m/>
    <s v="MGA"/>
    <n v="7.17"/>
    <x v="8"/>
    <s v="2026-08-13"/>
    <n v="139393"/>
    <m/>
    <m/>
    <s v="8 775 776.88"/>
    <n v="20"/>
    <n v="1"/>
    <m/>
    <s v="PRICTRL"/>
    <s v="True"/>
    <s v="DCG"/>
    <s v="E259_DCG"/>
    <s v="DCG-COM"/>
    <s v="NA"/>
    <m/>
    <n v="39"/>
    <s v="7 313 147.40"/>
    <s v="YASMG"/>
    <m/>
    <s v="FELANA13"/>
    <s v="7 313 147.40"/>
    <s v="8 775 776.88"/>
    <m/>
    <d v="2026-08-13T00:00:00"/>
    <s v="0000-00-00"/>
    <s v="SOMAROHO 2026"/>
    <s v="YASSIE"/>
    <s v="YASSIE"/>
    <s v="C100"/>
    <s v="E259_DCG"/>
    <s v="DCG-COM"/>
    <s v="STD"/>
    <m/>
    <m/>
    <s v="E"/>
    <s v="E"/>
    <s v="Felana RARIVOSON"/>
    <s v="RAZAFINDRAHAGA Setra"/>
    <m/>
    <n v="14862"/>
    <s v="C100"/>
    <n v="6362"/>
    <n v="1"/>
    <s v="2026-08-03"/>
  </r>
  <r>
    <x v="234"/>
    <s v="FLORA BEAUTY"/>
    <s v="PRESTATION DE SERVICE"/>
    <x v="587"/>
    <n v="1"/>
    <s v="UN"/>
    <n v="6000000"/>
    <m/>
    <n v="6000000"/>
    <m/>
    <m/>
    <m/>
    <m/>
    <s v="MGA"/>
    <n v="0"/>
    <x v="8"/>
    <s v="2026-08-13"/>
    <n v="139369"/>
    <m/>
    <m/>
    <s v="6 000 000.00"/>
    <n v="0"/>
    <n v="1"/>
    <m/>
    <s v="PRICTRL"/>
    <s v="True"/>
    <s v="DCG"/>
    <s v="E110_AC_DCOM"/>
    <s v="DCG-COM-PART"/>
    <s v="NA"/>
    <m/>
    <n v="1"/>
    <s v="6 000 000.00"/>
    <s v="YASMG"/>
    <m/>
    <s v="FELANA13"/>
    <s v="6 000 000.00"/>
    <s v="6 000 000.00"/>
    <s v="F"/>
    <d v="2026-08-13T00:00:00"/>
    <s v="0000-00-00"/>
    <s v="FESTIVAL DES BALEINES 2026"/>
    <s v="YASSIE"/>
    <s v="YASSIE"/>
    <s v="C100"/>
    <s v="E110_AC_DCOM"/>
    <s v="DCG-COM-PART"/>
    <s v="STD"/>
    <m/>
    <m/>
    <s v="E"/>
    <s v="E"/>
    <s v="Felana RARIVOSON"/>
    <s v="RAZAFINDRAHAGA Setra"/>
    <m/>
    <n v="14862"/>
    <s v="C100"/>
    <n v="5586"/>
    <n v="1"/>
    <s v="2026-08-03"/>
  </r>
  <r>
    <x v="235"/>
    <s v="GDS LTD"/>
    <s v="CHAISE PLASTIQUE - MBALIK - JUILLET 2026"/>
    <x v="588"/>
    <n v="148"/>
    <s v="UN"/>
    <n v="21.18"/>
    <m/>
    <n v="3134.64"/>
    <m/>
    <m/>
    <m/>
    <m/>
    <s v="USD"/>
    <n v="0"/>
    <x v="8"/>
    <s v="2026-08-13"/>
    <n v="139400"/>
    <m/>
    <m/>
    <s v="3 134.64"/>
    <n v="0"/>
    <n v="2"/>
    <m/>
    <s v="PLVPLES"/>
    <s v="True"/>
    <s v="DCG"/>
    <s v="E110_TR_DCOM"/>
    <s v="DCG-COM"/>
    <s v="NA"/>
    <m/>
    <n v="148"/>
    <s v="3 134.64"/>
    <s v="YASMG"/>
    <m/>
    <s v="FELANA13"/>
    <s v="20 777.22"/>
    <s v="20 777.22"/>
    <m/>
    <d v="2026-08-13T00:00:00"/>
    <s v="0000-00-00"/>
    <s v="COMMANDE MBALIK 2026"/>
    <s v="YASSIE"/>
    <s v="GALE"/>
    <s v="C100"/>
    <s v="E110_TR_DCOM"/>
    <s v="DCG-COM"/>
    <s v="IMPORT"/>
    <m/>
    <m/>
    <s v="E"/>
    <s v="E"/>
    <s v="Felana RARIVOSON"/>
    <s v="RAZAFINDRAHAGA Setra"/>
    <m/>
    <n v="31284"/>
    <s v="C100"/>
    <n v="5176"/>
    <n v="2"/>
    <s v="2026-08-07"/>
  </r>
  <r>
    <x v="235"/>
    <s v="GDS LTD"/>
    <s v="TABLE PLASTIQUE - MBALIK - JUILLET 2026"/>
    <x v="589"/>
    <n v="74"/>
    <s v="UN"/>
    <n v="34.119999999999997"/>
    <m/>
    <n v="2524.8799999999997"/>
    <m/>
    <m/>
    <m/>
    <m/>
    <s v="USD"/>
    <n v="0"/>
    <x v="8"/>
    <s v="2026-08-13"/>
    <n v="139400"/>
    <m/>
    <m/>
    <s v="2 524.88"/>
    <n v="0"/>
    <n v="1"/>
    <m/>
    <s v="PLVPLES"/>
    <s v="True"/>
    <s v="DCG"/>
    <s v="E110_TR_DCOM"/>
    <s v="DCG-COM"/>
    <s v="NA"/>
    <m/>
    <n v="74"/>
    <s v="2 524.88"/>
    <s v="YASMG"/>
    <m/>
    <s v="FELANA13"/>
    <s v="20 777.22"/>
    <s v="20 777.22"/>
    <m/>
    <d v="2026-08-13T00:00:00"/>
    <s v="0000-00-00"/>
    <s v="COMMANDE MBALIK 2026"/>
    <s v="YASSIE"/>
    <s v="GALE"/>
    <s v="C100"/>
    <s v="E110_TR_DCOM"/>
    <s v="DCG-COM"/>
    <s v="IMPORT"/>
    <m/>
    <m/>
    <s v="E"/>
    <s v="E"/>
    <s v="Felana RARIVOSON"/>
    <s v="RAZAFINDRAHAGA Setra"/>
    <m/>
    <n v="31283"/>
    <s v="C100"/>
    <n v="5176"/>
    <n v="1"/>
    <s v="2026-08-07"/>
  </r>
  <r>
    <x v="235"/>
    <s v="GDS LTD"/>
    <s v="DANCING MAN - MBALIK - JUILLET 2026"/>
    <x v="590"/>
    <n v="10"/>
    <s v="UN"/>
    <n v="394.12"/>
    <m/>
    <n v="3941.2"/>
    <m/>
    <m/>
    <m/>
    <m/>
    <s v="USD"/>
    <n v="0"/>
    <x v="8"/>
    <s v="2026-08-13"/>
    <n v="139400"/>
    <m/>
    <m/>
    <s v="3 941.20"/>
    <n v="0"/>
    <n v="4"/>
    <m/>
    <s v="PLVPLES"/>
    <s v="True"/>
    <s v="DCG"/>
    <s v="E110_TR_DCOM"/>
    <s v="DCG-COM"/>
    <s v="NA"/>
    <m/>
    <n v="10"/>
    <s v="3 941.20"/>
    <s v="YASMG"/>
    <m/>
    <s v="FELANA13"/>
    <s v="20 777.22"/>
    <s v="20 777.22"/>
    <m/>
    <d v="2026-08-13T00:00:00"/>
    <s v="0000-00-00"/>
    <s v="COMMANDE MBALIK 2026"/>
    <s v="YASSIE"/>
    <s v="GALE"/>
    <s v="C100"/>
    <s v="E110_TR_DCOM"/>
    <s v="DCG-COM"/>
    <s v="IMPORT"/>
    <m/>
    <m/>
    <s v="E"/>
    <s v="E"/>
    <s v="Felana RARIVOSON"/>
    <s v="RAZAFINDRAHAGA Setra"/>
    <m/>
    <n v="31286"/>
    <s v="C100"/>
    <n v="5176"/>
    <n v="4"/>
    <s v="2026-08-07"/>
  </r>
  <r>
    <x v="235"/>
    <s v="GDS LTD"/>
    <s v="ARCHE GONFLABLE 9X6 - MBALIK - JUILLET 2026"/>
    <x v="591"/>
    <n v="10"/>
    <s v="UN"/>
    <n v="1117.6500000000001"/>
    <m/>
    <n v="11176.5"/>
    <m/>
    <m/>
    <m/>
    <m/>
    <s v="USD"/>
    <n v="0"/>
    <x v="8"/>
    <s v="2026-08-13"/>
    <n v="139400"/>
    <m/>
    <m/>
    <s v="11 176.50"/>
    <n v="0"/>
    <n v="3"/>
    <m/>
    <s v="PLVPLES"/>
    <s v="True"/>
    <s v="DCG"/>
    <s v="E110_TR_DCOM"/>
    <s v="DCG-COM"/>
    <s v="NA"/>
    <m/>
    <n v="10"/>
    <s v="11 176.50"/>
    <s v="YASMG"/>
    <m/>
    <s v="FELANA13"/>
    <s v="20 777.22"/>
    <s v="20 777.22"/>
    <m/>
    <d v="2026-08-13T00:00:00"/>
    <s v="0000-00-00"/>
    <s v="COMMANDE MBALIK 2026"/>
    <s v="YASSIE"/>
    <s v="GALE"/>
    <s v="C100"/>
    <s v="E110_TR_DCOM"/>
    <s v="DCG-COM"/>
    <s v="IMPORT"/>
    <m/>
    <m/>
    <s v="E"/>
    <s v="E"/>
    <s v="Felana RARIVOSON"/>
    <s v="RAZAFINDRAHAGA Setra"/>
    <m/>
    <n v="31285"/>
    <s v="C100"/>
    <n v="5176"/>
    <n v="3"/>
    <s v="2026-08-07"/>
  </r>
  <r>
    <x v="236"/>
    <s v="GRANDE DISTRIBUTION SERVICE"/>
    <s v="ROLL UP MBALIK - MBALIK - JUILLET 2026"/>
    <x v="592"/>
    <n v="37"/>
    <s v="UN"/>
    <n v="400000"/>
    <m/>
    <n v="14800000"/>
    <m/>
    <m/>
    <m/>
    <m/>
    <s v="MGA"/>
    <n v="0"/>
    <x v="8"/>
    <s v="2026-08-13"/>
    <n v="139398"/>
    <m/>
    <m/>
    <s v="14 800 000.00"/>
    <n v="0"/>
    <n v="4"/>
    <m/>
    <s v="PLVPLES"/>
    <s v="True"/>
    <s v="DCG"/>
    <s v="E110_TR_DCOM"/>
    <s v="DCG-COM"/>
    <s v="NA"/>
    <m/>
    <n v="37"/>
    <s v="14 800 000.00"/>
    <s v="YASMG"/>
    <m/>
    <s v="FELANA13"/>
    <s v="117 550 000.00"/>
    <s v="117 550 000.00"/>
    <m/>
    <d v="2026-08-13T00:00:00"/>
    <s v="0000-00-00"/>
    <s v="COMMANDE MBALIK 2026"/>
    <s v="YASSIE"/>
    <s v="GALE"/>
    <s v="C100"/>
    <s v="E110_TR_DCOM"/>
    <s v="DCG-COM"/>
    <s v="STD"/>
    <m/>
    <m/>
    <s v="E"/>
    <s v="E"/>
    <s v="Felana RARIVOSON"/>
    <s v="RAZAFINDRAHAGA Setra"/>
    <m/>
    <n v="31282"/>
    <s v="C100"/>
    <n v="820"/>
    <n v="4"/>
    <s v="2026-08-07"/>
  </r>
  <r>
    <x v="236"/>
    <s v="GRANDE DISTRIBUTION SERVICE"/>
    <s v="FLYING BANNER PM 4M MBALIK AVEC SOCLE - MBALIK - JUILLET 202"/>
    <x v="593"/>
    <n v="74"/>
    <s v="UN"/>
    <n v="750000"/>
    <m/>
    <n v="55500000"/>
    <m/>
    <m/>
    <m/>
    <m/>
    <s v="MGA"/>
    <n v="0"/>
    <x v="8"/>
    <s v="2026-08-13"/>
    <n v="139398"/>
    <m/>
    <m/>
    <s v="55 500 000.00"/>
    <n v="0"/>
    <n v="2"/>
    <m/>
    <s v="PLVPLES"/>
    <s v="True"/>
    <s v="DCG"/>
    <s v="E110_TR_DCOM"/>
    <s v="DCG-COM"/>
    <s v="NA"/>
    <m/>
    <n v="74"/>
    <s v="55 500 000.00"/>
    <s v="YASMG"/>
    <m/>
    <s v="FELANA13"/>
    <s v="117 550 000.00"/>
    <s v="117 550 000.00"/>
    <m/>
    <d v="2026-08-13T00:00:00"/>
    <s v="0000-00-00"/>
    <s v="COMMANDE MBALIK 2026"/>
    <s v="YASSIE"/>
    <s v="GALE"/>
    <s v="C100"/>
    <s v="E110_TR_DCOM"/>
    <s v="DCG-COM"/>
    <s v="STD"/>
    <m/>
    <m/>
    <s v="E"/>
    <s v="E"/>
    <s v="Felana RARIVOSON"/>
    <s v="RAZAFINDRAHAGA Setra"/>
    <m/>
    <n v="31280"/>
    <s v="C100"/>
    <n v="820"/>
    <n v="2"/>
    <s v="2026-08-07"/>
  </r>
  <r>
    <x v="236"/>
    <s v="GRANDE DISTRIBUTION SERVICE"/>
    <s v="FLYING BANNER GM 5M MBALIK AVEC SOCLE - MBALIK - JUILLET 202"/>
    <x v="594"/>
    <n v="37"/>
    <s v="UN"/>
    <n v="750000"/>
    <m/>
    <n v="27750000"/>
    <m/>
    <m/>
    <m/>
    <m/>
    <s v="MGA"/>
    <n v="0"/>
    <x v="8"/>
    <s v="2026-08-13"/>
    <n v="139398"/>
    <m/>
    <m/>
    <s v="27 750 000.00"/>
    <n v="0"/>
    <n v="3"/>
    <m/>
    <s v="PLVPLES"/>
    <s v="True"/>
    <s v="DCG"/>
    <s v="E110_TR_DCOM"/>
    <s v="DCG-COM"/>
    <s v="NA"/>
    <m/>
    <n v="37"/>
    <s v="27 750 000.00"/>
    <s v="YASMG"/>
    <m/>
    <s v="FELANA13"/>
    <s v="117 550 000.00"/>
    <s v="117 550 000.00"/>
    <m/>
    <d v="2026-08-13T00:00:00"/>
    <s v="0000-00-00"/>
    <s v="COMMANDE MBALIK 2026"/>
    <s v="YASSIE"/>
    <s v="GALE"/>
    <s v="C100"/>
    <s v="E110_TR_DCOM"/>
    <s v="DCG-COM"/>
    <s v="STD"/>
    <m/>
    <m/>
    <s v="E"/>
    <s v="E"/>
    <s v="Felana RARIVOSON"/>
    <s v="RAZAFINDRAHAGA Setra"/>
    <m/>
    <n v="31281"/>
    <s v="C100"/>
    <n v="820"/>
    <n v="3"/>
    <s v="2026-08-07"/>
  </r>
  <r>
    <x v="236"/>
    <s v="GRANDE DISTRIBUTION SERVICE"/>
    <s v="TENTE 3X3 MBALIK - MBALIK - JUILLET 2026"/>
    <x v="595"/>
    <n v="15"/>
    <s v="UN"/>
    <n v="1300000"/>
    <m/>
    <n v="19500000"/>
    <m/>
    <m/>
    <m/>
    <m/>
    <s v="MGA"/>
    <n v="0"/>
    <x v="8"/>
    <s v="2026-08-13"/>
    <n v="139398"/>
    <m/>
    <m/>
    <s v="19 500 000.00"/>
    <n v="0"/>
    <n v="1"/>
    <m/>
    <s v="PLVPLES"/>
    <s v="True"/>
    <s v="DCG"/>
    <s v="E110_TR_DCOM"/>
    <s v="DCG-COM"/>
    <s v="NA"/>
    <m/>
    <n v="15"/>
    <s v="19 500 000.00"/>
    <s v="YASMG"/>
    <m/>
    <s v="FELANA13"/>
    <s v="117 550 000.00"/>
    <s v="117 550 000.00"/>
    <m/>
    <d v="2026-08-13T00:00:00"/>
    <s v="0000-00-00"/>
    <s v="COMMANDE MBALIK 2026"/>
    <s v="YASSIE"/>
    <s v="GALE"/>
    <s v="C100"/>
    <s v="E110_TR_DCOM"/>
    <s v="DCG-COM"/>
    <s v="STD"/>
    <m/>
    <m/>
    <s v="E"/>
    <s v="E"/>
    <s v="Felana RARIVOSON"/>
    <s v="RAZAFINDRAHAGA Setra"/>
    <m/>
    <n v="31279"/>
    <s v="C100"/>
    <n v="820"/>
    <n v="1"/>
    <s v="2026-08-07"/>
  </r>
  <r>
    <x v="237"/>
    <s v="DAMA Andrianarisedo Marius"/>
    <s v="SPONSORING"/>
    <x v="596"/>
    <n v="1"/>
    <s v="UN"/>
    <n v="10000000"/>
    <m/>
    <n v="10000000"/>
    <m/>
    <m/>
    <m/>
    <m/>
    <s v="MGA"/>
    <n v="0"/>
    <x v="8"/>
    <s v="2026-08-13"/>
    <n v="139445"/>
    <m/>
    <m/>
    <s v="10 000 000.00"/>
    <n v="0"/>
    <n v="1"/>
    <m/>
    <s v="MECSPDC"/>
    <s v="True"/>
    <s v="DCG"/>
    <s v="E110_AC_DCOM"/>
    <s v="DCG-COM-PART"/>
    <s v="NA"/>
    <m/>
    <n v="1"/>
    <s v="10 000 000.00"/>
    <s v="YASMG"/>
    <m/>
    <s v="FELANA13"/>
    <s v="10 000 000.00"/>
    <s v="10 000 000.00"/>
    <s v="F"/>
    <d v="2026-08-13T00:00:00"/>
    <s v="0000-00-00"/>
    <s v="SPONSORING"/>
    <s v="YASSIE"/>
    <s v="YASSIE"/>
    <s v="C100"/>
    <s v="E110_AC_DCOM"/>
    <s v="DCG-COM-PART"/>
    <s v="STD"/>
    <m/>
    <m/>
    <s v="E"/>
    <s v="E"/>
    <s v="Felana RARIVOSON"/>
    <s v="RAZAFINDRAHAGA Setra"/>
    <m/>
    <n v="1267"/>
    <s v="C100"/>
    <n v="7246"/>
    <n v="1"/>
    <s v="2026-08-05"/>
  </r>
  <r>
    <x v="238"/>
    <s v="JAOTOMBO Philibert"/>
    <s v="SPONSORING"/>
    <x v="597"/>
    <n v="1"/>
    <s v="UN"/>
    <n v="5000000"/>
    <m/>
    <n v="5000000"/>
    <m/>
    <m/>
    <m/>
    <m/>
    <s v="MGA"/>
    <n v="0"/>
    <x v="8"/>
    <s v="2026-08-13"/>
    <n v="139441"/>
    <m/>
    <m/>
    <s v="5 000 000.00"/>
    <n v="0"/>
    <n v="1"/>
    <m/>
    <s v="MECSPDC"/>
    <s v="True"/>
    <s v="DCG"/>
    <s v="E110_AC_DCOM"/>
    <s v="DCG-COM-PART"/>
    <s v="NA"/>
    <m/>
    <n v="1"/>
    <s v="5 000 000.00"/>
    <s v="YASMG"/>
    <m/>
    <s v="FELANA13"/>
    <s v="5 000 000.00"/>
    <s v="5 000 000.00"/>
    <s v="F"/>
    <d v="2026-08-13T00:00:00"/>
    <s v="0000-00-00"/>
    <s v="FESTIVAL VOLAMENA 2026"/>
    <s v="YASSIE"/>
    <s v="YASSIE"/>
    <s v="C100"/>
    <s v="E110_AC_DCOM"/>
    <s v="DCG-COM-PART"/>
    <s v="STD"/>
    <m/>
    <m/>
    <s v="E"/>
    <s v="E"/>
    <s v="Felana RARIVOSON"/>
    <s v="RAZAFINDRAHAGA Setra"/>
    <m/>
    <n v="1267"/>
    <s v="C100"/>
    <n v="6434"/>
    <n v="1"/>
    <s v="2026-08-05"/>
  </r>
  <r>
    <x v="239"/>
    <s v="ELECTRICAL ENGINEERING STUDENT UNITY"/>
    <s v="SPONSORING"/>
    <x v="598"/>
    <n v="1"/>
    <s v="UN"/>
    <n v="3000000"/>
    <m/>
    <n v="3000000"/>
    <m/>
    <m/>
    <m/>
    <m/>
    <s v="MGA"/>
    <n v="0"/>
    <x v="8"/>
    <s v="2026-08-13"/>
    <n v="139440"/>
    <m/>
    <m/>
    <s v="3 000 000.00"/>
    <n v="0"/>
    <n v="1"/>
    <m/>
    <s v="MECSPDC"/>
    <s v="True"/>
    <s v="DCG"/>
    <s v="E110_PS_DCOM"/>
    <s v="DCG-COM-PART"/>
    <s v="NA"/>
    <m/>
    <n v="1"/>
    <s v="3 000 000.00"/>
    <s v="YASMG"/>
    <m/>
    <s v="FELANA13"/>
    <s v="3 000 000.00"/>
    <s v="3 000 000.00"/>
    <s v="F"/>
    <d v="2026-08-13T00:00:00"/>
    <s v="0000-00-00"/>
    <s v="SEMAINE GENIE ELECTRIQUE 2026"/>
    <s v="YASSIE"/>
    <s v="YASSIE"/>
    <s v="C100"/>
    <s v="E110_PS_DCOM"/>
    <s v="DCG-COM-PART"/>
    <s v="STD"/>
    <m/>
    <m/>
    <s v="E"/>
    <s v="E"/>
    <s v="Felana RARIVOSON"/>
    <s v="RAZAFINDRAHAGA Setra"/>
    <m/>
    <n v="1267"/>
    <s v="C100"/>
    <n v="7244"/>
    <n v="1"/>
    <s v="2026-08-05"/>
  </r>
  <r>
    <x v="240"/>
    <s v="EATIFA HOLDING SRL U"/>
    <s v="SPONSORING"/>
    <x v="599"/>
    <n v="1"/>
    <s v="UN"/>
    <n v="15500000"/>
    <m/>
    <n v="15500000"/>
    <m/>
    <m/>
    <m/>
    <m/>
    <s v="MGA"/>
    <n v="0"/>
    <x v="8"/>
    <s v="2026-08-13"/>
    <n v="139438"/>
    <m/>
    <m/>
    <s v="15 500 000.00"/>
    <n v="0"/>
    <n v="1"/>
    <m/>
    <s v="MECSPDC"/>
    <s v="True"/>
    <s v="DCG"/>
    <s v="E110_AC_DCOM"/>
    <s v="DCG-COM-PART"/>
    <s v="NA"/>
    <m/>
    <n v="1"/>
    <s v="15 500 000.00"/>
    <s v="YASMG"/>
    <m/>
    <s v="FELANA13"/>
    <s v="15 500 000.00"/>
    <s v="15 500 000.00"/>
    <s v="F"/>
    <d v="2026-08-13T00:00:00"/>
    <s v="0000-00-00"/>
    <s v="BILLET GAZO &amp; LA FOUINE"/>
    <s v="YASSIE"/>
    <s v="YASSIE"/>
    <s v="C100"/>
    <s v="E110_AC_DCOM"/>
    <s v="DCG-COM-PART"/>
    <s v="STD"/>
    <m/>
    <m/>
    <s v="E"/>
    <s v="E"/>
    <s v="Felana RARIVOSON"/>
    <s v="RAZAFINDRAHAGA Setra"/>
    <m/>
    <n v="1267"/>
    <s v="C100"/>
    <n v="7080"/>
    <n v="1"/>
    <s v="2026-08-05"/>
  </r>
  <r>
    <x v="241"/>
    <s v="MEGAPRINT"/>
    <s v="FLYERS 10 21CM -  CAMPAGNE FIBRE - AOUT 2026"/>
    <x v="600"/>
    <n v="60000"/>
    <s v="UN"/>
    <n v="41"/>
    <m/>
    <n v="2460000"/>
    <m/>
    <m/>
    <m/>
    <m/>
    <s v="MGA"/>
    <n v="0"/>
    <x v="8"/>
    <s v="2026-08-13"/>
    <n v="139437"/>
    <m/>
    <m/>
    <s v="2 952 000.00"/>
    <n v="20"/>
    <n v="1"/>
    <m/>
    <s v="FRNPAPF"/>
    <s v="True"/>
    <s v="DCG"/>
    <s v="E110_TR_DCOM"/>
    <s v="DCG-COM"/>
    <s v="NA"/>
    <m/>
    <n v="60000"/>
    <s v="2 460 000.00"/>
    <s v="YASMG"/>
    <m/>
    <s v="FELANA13"/>
    <s v="2 460 000.00"/>
    <s v="2 952 000.00"/>
    <m/>
    <d v="2026-08-13T00:00:00"/>
    <s v="0000-00-00"/>
    <s v="FLYERS"/>
    <s v="YASSIE"/>
    <s v="GALE"/>
    <s v="C100"/>
    <s v="E110_TR_DCOM"/>
    <s v="DCG-COM"/>
    <s v="STD"/>
    <m/>
    <m/>
    <s v="E"/>
    <s v="E"/>
    <s v="Felana RARIVOSON"/>
    <s v="RAZAFINDRAHAGA Setra"/>
    <m/>
    <n v="31314"/>
    <s v="C100"/>
    <n v="88"/>
    <n v="1"/>
    <s v="2026-08-05"/>
  </r>
  <r>
    <x v="242"/>
    <s v="GRAPH EXPRESS IMPRIMERIE"/>
    <s v="CALENDRIER SOUS MAIN - 6 FEUILLETS - JUILLET 2026"/>
    <x v="601"/>
    <n v="170"/>
    <s v="UN"/>
    <n v="14839"/>
    <m/>
    <n v="2522630"/>
    <m/>
    <m/>
    <m/>
    <m/>
    <s v="MGA"/>
    <n v="0"/>
    <x v="8"/>
    <s v="2026-08-13"/>
    <n v="139436"/>
    <m/>
    <m/>
    <s v="3 027 156.00"/>
    <n v="20"/>
    <n v="1"/>
    <m/>
    <s v="FRNPAPF"/>
    <s v="True"/>
    <s v="DCG"/>
    <s v="E110_TR_DCOM"/>
    <s v="DCG-COM"/>
    <s v="NA"/>
    <m/>
    <n v="170"/>
    <s v="2 522 630.00"/>
    <s v="YASMG"/>
    <m/>
    <s v="FELANA13"/>
    <s v="2 522 630.00"/>
    <s v="3 027 156.00"/>
    <m/>
    <d v="2026-08-13T00:00:00"/>
    <s v="0000-00-00"/>
    <s v="CALENDRIER 2027"/>
    <s v="YASSIE"/>
    <s v="GALE"/>
    <s v="C100"/>
    <s v="E110_TR_DCOM"/>
    <s v="DCG-COM"/>
    <s v="STD"/>
    <m/>
    <m/>
    <s v="E"/>
    <s v="E"/>
    <s v="Felana RARIVOSON"/>
    <s v="RAZAFINDRAHAGA Setra"/>
    <m/>
    <n v="31313"/>
    <s v="C100"/>
    <n v="949"/>
    <n v="1"/>
    <s v="2026-08-05"/>
  </r>
  <r>
    <x v="243"/>
    <s v="RANDRIAMAMPIANINA HERIHARISOA"/>
    <s v="LOCATION"/>
    <x v="602"/>
    <n v="1"/>
    <s v="UN"/>
    <n v="6000000"/>
    <m/>
    <n v="6000000"/>
    <m/>
    <m/>
    <m/>
    <m/>
    <s v="MGA"/>
    <n v="0"/>
    <x v="8"/>
    <s v="2026-08-13"/>
    <n v="139423"/>
    <m/>
    <m/>
    <s v="7 200 000.00"/>
    <n v="20"/>
    <n v="1"/>
    <m/>
    <s v="LOCLOCT"/>
    <s v="True"/>
    <s v="DCG"/>
    <s v="E110_SP_DCOM"/>
    <s v="DCG-COM-PART"/>
    <s v="NA"/>
    <m/>
    <n v="1"/>
    <s v="6 000 000.00"/>
    <s v="YASMG"/>
    <m/>
    <s v="FELANA13"/>
    <s v="6 000 000.00"/>
    <s v="7 200 000.00"/>
    <s v="F"/>
    <d v="2026-08-13T00:00:00"/>
    <s v="0000-00-00"/>
    <s v="YAS COUPE MADAGASCAR 2026"/>
    <s v="YASSIE"/>
    <s v="YASSIE"/>
    <s v="C100"/>
    <s v="E110_SP_DCOM"/>
    <s v="DCG-COM-PART"/>
    <s v="STD"/>
    <m/>
    <m/>
    <s v="E"/>
    <s v="E"/>
    <s v="Felana RARIVOSON"/>
    <s v="RAZAFINDRAHAGA Setra"/>
    <m/>
    <n v="14417"/>
    <s v="C100"/>
    <n v="5823"/>
    <n v="1"/>
    <s v="2026-08-05"/>
  </r>
  <r>
    <x v="244"/>
    <s v="IMPERIAL BEAUTE (Je crois pas)"/>
    <s v="PRESTATION DE SERVICE"/>
    <x v="603"/>
    <n v="1"/>
    <s v="UN"/>
    <n v="4000000"/>
    <m/>
    <n v="4000000"/>
    <m/>
    <m/>
    <m/>
    <m/>
    <s v="MGA"/>
    <n v="0"/>
    <x v="8"/>
    <s v="2026-08-13"/>
    <n v="139417"/>
    <m/>
    <m/>
    <s v="4 000 000.00"/>
    <n v="0"/>
    <n v="1"/>
    <m/>
    <s v="PRICTRL"/>
    <s v="True"/>
    <s v="DCG"/>
    <s v="E110_DG_DCOM"/>
    <s v="DCG-COM"/>
    <s v="NA"/>
    <m/>
    <n v="1"/>
    <s v="4 000 000.00"/>
    <s v="YASMG"/>
    <m/>
    <s v="FELANA13"/>
    <s v="4 000 000.00"/>
    <s v="4 000 000.00"/>
    <s v="F"/>
    <d v="2026-08-13T00:00:00"/>
    <s v="0000-00-00"/>
    <s v="INFLUENCEUR - JE CROIS PAS"/>
    <s v="YASSIE"/>
    <s v="YASSIE"/>
    <s v="C100"/>
    <s v="E110_DG_DCOM"/>
    <s v="DCG-COM"/>
    <s v="STD"/>
    <m/>
    <m/>
    <s v="E"/>
    <s v="E"/>
    <s v="Felana RARIVOSON"/>
    <s v="RAZAFINDRAHAGA Setra"/>
    <m/>
    <n v="14862"/>
    <s v="C100"/>
    <n v="6443"/>
    <n v="1"/>
    <s v="2026-08-04"/>
  </r>
  <r>
    <x v="245"/>
    <s v="ALLIANCE FRANCAISE D ANTANANARIVO"/>
    <s v="SPONSORING"/>
    <x v="604"/>
    <n v="1"/>
    <s v="UN"/>
    <n v="25000000"/>
    <m/>
    <n v="25000000"/>
    <m/>
    <m/>
    <m/>
    <m/>
    <s v="MGA"/>
    <n v="0"/>
    <x v="8"/>
    <s v="2026-08-13"/>
    <n v="139415"/>
    <m/>
    <m/>
    <s v="25 000 000.00"/>
    <n v="0"/>
    <n v="1"/>
    <m/>
    <s v="MECSPDC"/>
    <s v="True"/>
    <s v="DCG"/>
    <s v="E110_AC_DCOM"/>
    <s v="DCG-COM-PART"/>
    <s v="NA"/>
    <m/>
    <n v="1"/>
    <s v="25 000 000.00"/>
    <s v="YASMG"/>
    <m/>
    <s v="FELANA13"/>
    <s v="25 000 000.00"/>
    <s v="25 000 000.00"/>
    <s v="F"/>
    <d v="2026-08-13T00:00:00"/>
    <s v="0000-00-00"/>
    <s v="SPONSORING"/>
    <s v="YASSIE"/>
    <s v="YASSIE"/>
    <s v="C100"/>
    <s v="E110_AC_DCOM"/>
    <s v="DCG-COM-PART"/>
    <s v="STD"/>
    <m/>
    <m/>
    <s v="E"/>
    <s v="E"/>
    <s v="Felana RARIVOSON"/>
    <s v="RAZAFINDRAHAGA Setra"/>
    <m/>
    <n v="1267"/>
    <s v="C100"/>
    <n v="1139"/>
    <n v="1"/>
    <s v="2026-08-04"/>
  </r>
  <r>
    <x v="246"/>
    <s v="BLAST'IN DANSE"/>
    <s v="PRESTATION DE SERVICE"/>
    <x v="605"/>
    <n v="1"/>
    <s v="UN"/>
    <n v="7400000"/>
    <m/>
    <n v="7400000"/>
    <m/>
    <m/>
    <m/>
    <m/>
    <s v="MGA"/>
    <n v="0"/>
    <x v="8"/>
    <s v="2026-08-13"/>
    <n v="139485"/>
    <m/>
    <m/>
    <s v="7 400 000.00"/>
    <n v="0"/>
    <n v="1"/>
    <m/>
    <s v="PRICTRL"/>
    <s v="True"/>
    <s v="DCG"/>
    <s v="E110_DG_DCOM"/>
    <s v="DCG-COM"/>
    <s v="NA"/>
    <m/>
    <n v="1"/>
    <s v="7 400 000.00"/>
    <s v="YASMG"/>
    <m/>
    <s v="FELANA13"/>
    <s v="7 400 000.00"/>
    <s v="7 400 000.00"/>
    <s v="F"/>
    <d v="2026-08-13T00:00:00"/>
    <s v="0000-00-00"/>
    <s v="INFLUENCEUR - BLAST'IN DANSE"/>
    <s v="YASSIE"/>
    <s v="YASSIE"/>
    <s v="C100"/>
    <s v="E110_DG_DCOM"/>
    <s v="DCG-COM"/>
    <s v="STD"/>
    <m/>
    <m/>
    <s v="E"/>
    <s v="E"/>
    <s v="Felana RARIVOSON"/>
    <s v="RAZAFINDRAHAGA Setra"/>
    <m/>
    <n v="14862"/>
    <s v="C100"/>
    <n v="5270"/>
    <n v="1"/>
    <s v="2026-08-07"/>
  </r>
  <r>
    <x v="247"/>
    <s v="ARCHIDIOCESE D'ANTSIRANANA"/>
    <s v="SPONSORING"/>
    <x v="606"/>
    <n v="1"/>
    <s v="UN"/>
    <n v="2000000"/>
    <m/>
    <n v="2000000"/>
    <m/>
    <m/>
    <m/>
    <m/>
    <s v="MGA"/>
    <n v="0"/>
    <x v="8"/>
    <s v="2026-08-13"/>
    <n v="139473"/>
    <m/>
    <m/>
    <s v="2 000 000.00"/>
    <n v="0"/>
    <n v="1"/>
    <m/>
    <s v="MECSPDC"/>
    <s v="True"/>
    <s v="DCG"/>
    <s v="E110_PS_DCOM"/>
    <s v="DCG-COM"/>
    <s v="NA"/>
    <m/>
    <n v="1"/>
    <s v="2 000 000.00"/>
    <s v="YASMG"/>
    <m/>
    <s v="FELANA13"/>
    <s v="2 000 000.00"/>
    <s v="2 000 000.00"/>
    <s v="F"/>
    <d v="2026-08-13T00:00:00"/>
    <s v="0000-00-00"/>
    <s v="SPONSORING"/>
    <s v="YASSIE"/>
    <s v="YASSIE"/>
    <s v="C100"/>
    <s v="E110_PS_DCOM"/>
    <s v="DCG-COM"/>
    <s v="STD"/>
    <m/>
    <m/>
    <s v="E"/>
    <s v="E"/>
    <s v="Felana RARIVOSON"/>
    <s v="RAZAFINDRAHAGA Setra"/>
    <m/>
    <n v="1267"/>
    <s v="C100"/>
    <n v="4573"/>
    <n v="1"/>
    <s v="2026-08-07"/>
  </r>
  <r>
    <x v="248"/>
    <s v="ASSOCIATION DES MANANTANY"/>
    <s v="SPONSORING"/>
    <x v="607"/>
    <n v="1"/>
    <s v="UN"/>
    <n v="3000000"/>
    <m/>
    <n v="3000000"/>
    <m/>
    <m/>
    <m/>
    <m/>
    <s v="MGA"/>
    <n v="0"/>
    <x v="8"/>
    <s v="2026-08-13"/>
    <n v="139472"/>
    <m/>
    <m/>
    <s v="3 000 000.00"/>
    <n v="0"/>
    <n v="1"/>
    <m/>
    <s v="MECSPDC"/>
    <s v="True"/>
    <s v="DCG"/>
    <s v="E110_AC_DCOM"/>
    <s v="DCG-COM-PART"/>
    <s v="NA"/>
    <m/>
    <n v="1"/>
    <s v="3 000 000.00"/>
    <s v="YASMG"/>
    <m/>
    <s v="FELANA13"/>
    <s v="3 000 000.00"/>
    <s v="3 000 000.00"/>
    <s v="F"/>
    <d v="2026-08-13T00:00:00"/>
    <s v="0000-00-00"/>
    <s v="SPONSORING"/>
    <s v="YASSIE"/>
    <s v="YASSIE"/>
    <s v="C100"/>
    <s v="E110_AC_DCOM"/>
    <s v="DCG-COM-PART"/>
    <s v="STD"/>
    <m/>
    <m/>
    <s v="E"/>
    <s v="E"/>
    <s v="Felana RARIVOSON"/>
    <s v="RAZAFINDRAHAGA Setra"/>
    <m/>
    <n v="1267"/>
    <s v="C100"/>
    <n v="5509"/>
    <n v="1"/>
    <s v="2026-08-07"/>
  </r>
  <r>
    <x v="249"/>
    <s v="RTV RECORD"/>
    <s v="PUBLICITE ET ANNONCE"/>
    <x v="608"/>
    <n v="1"/>
    <s v="UN"/>
    <n v="5601024"/>
    <m/>
    <n v="5601024"/>
    <m/>
    <m/>
    <m/>
    <m/>
    <s v="MGA"/>
    <n v="0"/>
    <x v="8"/>
    <s v="2026-08-13"/>
    <n v="139454"/>
    <m/>
    <m/>
    <s v="6 721 228.80"/>
    <n v="20"/>
    <n v="1"/>
    <m/>
    <s v="MEDMEDI"/>
    <s v="True"/>
    <s v="DCG"/>
    <s v="E110_MD_DCOM"/>
    <s v="DCG-COM-MEDIA"/>
    <s v="NA"/>
    <m/>
    <n v="1"/>
    <s v="5 601 024.00"/>
    <s v="YASMG"/>
    <m/>
    <s v="FELANA13"/>
    <s v="5 601 024.00"/>
    <s v="6 721 228.80"/>
    <s v="F"/>
    <d v="2026-08-13T00:00:00"/>
    <s v="0000-00-00"/>
    <s v="REGUL RECORD TV"/>
    <s v="YASSIE"/>
    <s v="YASSIE"/>
    <s v="C100"/>
    <s v="E110_MD_DCOM"/>
    <s v="DCG-COM-MEDIA"/>
    <s v="STD"/>
    <m/>
    <m/>
    <s v="E"/>
    <s v="E"/>
    <s v="Felana RARIVOSON"/>
    <s v="RAZAFINDRAHAGA Setra"/>
    <m/>
    <n v="1265"/>
    <s v="C100"/>
    <n v="973"/>
    <n v="1"/>
    <s v="2026-08-06"/>
  </r>
  <r>
    <x v="250"/>
    <s v="REAL TV 94 FM"/>
    <s v="PUBLICITE ET ANNONCE"/>
    <x v="609"/>
    <n v="1"/>
    <s v="UN"/>
    <n v="600000"/>
    <m/>
    <n v="600000"/>
    <m/>
    <m/>
    <m/>
    <m/>
    <s v="MGA"/>
    <n v="0"/>
    <x v="8"/>
    <s v="2026-08-13"/>
    <n v="139453"/>
    <m/>
    <m/>
    <s v="720 000.00"/>
    <n v="20"/>
    <n v="1"/>
    <m/>
    <s v="MEDMEDI"/>
    <s v="True"/>
    <s v="DCG"/>
    <s v="E110_MD_DCOM"/>
    <s v="DCG-COM-MEDIA"/>
    <s v="NA"/>
    <m/>
    <n v="1"/>
    <s v="600 000.00"/>
    <s v="YASMG"/>
    <m/>
    <s v="FELANA13"/>
    <s v="600 000.00"/>
    <s v="720 000.00"/>
    <s v="F"/>
    <d v="2026-08-13T00:00:00"/>
    <s v="0000-00-00"/>
    <s v="REGUL REAL TV"/>
    <s v="YASSIE"/>
    <s v="YASSIE"/>
    <s v="C100"/>
    <s v="E110_MD_DCOM"/>
    <s v="DCG-COM-MEDIA"/>
    <s v="STD"/>
    <m/>
    <m/>
    <s v="E"/>
    <s v="E"/>
    <s v="Felana RARIVOSON"/>
    <s v="RAZAFINDRAHAGA Setra"/>
    <m/>
    <n v="1265"/>
    <s v="C100"/>
    <n v="2703"/>
    <n v="1"/>
    <s v="2026-08-06"/>
  </r>
  <r>
    <x v="251"/>
    <s v="MALT COMMUNITY"/>
    <s v="PRESTATION DE SERVICES EXTERNE"/>
    <x v="610"/>
    <n v="1"/>
    <s v="UN"/>
    <n v="8750"/>
    <m/>
    <n v="8750"/>
    <m/>
    <m/>
    <m/>
    <m/>
    <s v="EUR"/>
    <n v="0"/>
    <x v="8"/>
    <s v="2026-08-13"/>
    <n v="139488"/>
    <m/>
    <m/>
    <s v="8 750.00"/>
    <n v="0"/>
    <n v="2"/>
    <m/>
    <s v="PRICTRL"/>
    <s v="True"/>
    <s v="DCG"/>
    <s v="E250_DCG"/>
    <s v="DCG-PS"/>
    <s v="NA"/>
    <m/>
    <n v="1"/>
    <s v="8 750.00"/>
    <s v="YASMG"/>
    <m/>
    <s v="FELANA13"/>
    <s v="28 194.60"/>
    <s v="28 194.60"/>
    <m/>
    <d v="2026-08-13T00:00:00"/>
    <s v="0000-00-00"/>
    <s v="Analytics &amp; Data Specialist (Telco / CVM) Africa"/>
    <s v="YASSIE"/>
    <s v="YASSIE"/>
    <s v="C100"/>
    <s v="E250_DCG"/>
    <s v="DCG-PS"/>
    <s v="IMPORT"/>
    <m/>
    <m/>
    <s v="V"/>
    <s v="A"/>
    <s v="Felana RARIVOSON"/>
    <s v="RAZAFINDRAHAGA Setra"/>
    <m/>
    <n v="6965"/>
    <s v="C100"/>
    <n v="7046"/>
    <n v="2"/>
    <s v="2026-08-07"/>
  </r>
  <r>
    <x v="251"/>
    <s v="MALT COMMUNITY"/>
    <s v="PRESTATION DE SERVICES EXTERNE"/>
    <x v="611"/>
    <n v="1"/>
    <s v="UN"/>
    <n v="9722.2999999999993"/>
    <m/>
    <n v="9722.2999999999993"/>
    <m/>
    <m/>
    <m/>
    <m/>
    <s v="EUR"/>
    <n v="0"/>
    <x v="8"/>
    <s v="2026-08-13"/>
    <n v="139488"/>
    <m/>
    <m/>
    <s v="9 722.30"/>
    <n v="0"/>
    <n v="1"/>
    <m/>
    <s v="PRICTRL"/>
    <s v="True"/>
    <s v="DCG"/>
    <s v="E250_DCG"/>
    <s v="DCG-PS"/>
    <s v="NA"/>
    <m/>
    <n v="1"/>
    <s v="9 722.30"/>
    <s v="YASMG"/>
    <m/>
    <s v="FELANA13"/>
    <s v="28 194.60"/>
    <s v="28 194.60"/>
    <m/>
    <d v="2026-08-13T00:00:00"/>
    <s v="0000-00-00"/>
    <s v="Analytics &amp; Data Specialist (Telco / CVM) Africa"/>
    <s v="YASSIE"/>
    <s v="YASSIE"/>
    <s v="C100"/>
    <s v="E250_DCG"/>
    <s v="DCG-PS"/>
    <s v="IMPORT"/>
    <m/>
    <m/>
    <s v="V"/>
    <s v="A"/>
    <s v="Felana RARIVOSON"/>
    <s v="RAZAFINDRAHAGA Setra"/>
    <m/>
    <n v="6965"/>
    <s v="C100"/>
    <n v="7046"/>
    <n v="1"/>
    <s v="2026-08-07"/>
  </r>
  <r>
    <x v="251"/>
    <s v="MALT COMMUNITY"/>
    <s v="PRESTATION DE SERVICES EXTERNE"/>
    <x v="612"/>
    <n v="1"/>
    <s v="UN"/>
    <n v="9722.2999999999993"/>
    <m/>
    <n v="9722.2999999999993"/>
    <m/>
    <m/>
    <m/>
    <m/>
    <s v="EUR"/>
    <n v="0"/>
    <x v="8"/>
    <s v="2026-08-13"/>
    <n v="139488"/>
    <m/>
    <m/>
    <s v="9 722.30"/>
    <n v="0"/>
    <n v="3"/>
    <m/>
    <s v="PRICTRL"/>
    <s v="True"/>
    <s v="DCG"/>
    <s v="E250_DCG"/>
    <s v="DCG-PS"/>
    <s v="NA"/>
    <m/>
    <n v="1"/>
    <s v="9 722.30"/>
    <s v="YASMG"/>
    <m/>
    <s v="FELANA13"/>
    <s v="28 194.60"/>
    <s v="28 194.60"/>
    <m/>
    <d v="2026-08-13T00:00:00"/>
    <s v="0000-00-00"/>
    <s v="Analytics &amp; Data Specialist (Telco / CVM) Africa"/>
    <s v="YASSIE"/>
    <s v="YASSIE"/>
    <s v="C100"/>
    <s v="E250_DCG"/>
    <s v="DCG-PS"/>
    <s v="IMPORT"/>
    <m/>
    <m/>
    <s v="V"/>
    <s v="A"/>
    <s v="Felana RARIVOSON"/>
    <s v="RAZAFINDRAHAGA Setra"/>
    <m/>
    <n v="6965"/>
    <s v="C100"/>
    <n v="7046"/>
    <n v="3"/>
    <s v="2026-08-07"/>
  </r>
  <r>
    <x v="252"/>
    <s v="PRIMA CE SARLU"/>
    <s v="REMISE"/>
    <x v="613"/>
    <n v="1"/>
    <s v="UN"/>
    <n v="1350300"/>
    <m/>
    <n v="1350300"/>
    <n v="1350300"/>
    <m/>
    <m/>
    <m/>
    <s v="MGA"/>
    <n v="0"/>
    <x v="8"/>
    <s v="2026-08-13"/>
    <n v="139424"/>
    <m/>
    <m/>
    <s v="-1 620 360.00"/>
    <n v="20"/>
    <n v="5"/>
    <m/>
    <s v="GELACCS"/>
    <s v="True"/>
    <s v="DTG"/>
    <s v="2026-DT-022001"/>
    <s v="DTG-PROJETS"/>
    <s v="NA"/>
    <m/>
    <n v="1"/>
    <s v="-1 350 300.00"/>
    <s v="YASMG"/>
    <m/>
    <s v="ELIE3"/>
    <s v="17 939 700.00"/>
    <s v="21 527 640.00"/>
    <m/>
    <d v="2026-08-13T00:00:00"/>
    <s v="0000-00-00"/>
    <s v="TX GC FO sur AAT067 FENOAMBANY"/>
    <s v="YASSIE"/>
    <s v="YASSIE"/>
    <s v="C500"/>
    <s v="2026-DT-022001"/>
    <s v="DTG-PROJETS"/>
    <s v="STD"/>
    <m/>
    <m/>
    <s v="E"/>
    <s v="E"/>
    <s v="ANDRIAMANANTSOA Elie"/>
    <s v="RASAMOELINA Haritsoa Oliva"/>
    <m/>
    <n v="2057"/>
    <s v="C500"/>
    <n v="2633"/>
    <n v="5"/>
    <s v="0000-00-00"/>
  </r>
  <r>
    <x v="252"/>
    <s v="PRIMA CE SARLU"/>
    <s v="Travaux GC et tirage FO"/>
    <x v="614"/>
    <n v="1"/>
    <s v="UN"/>
    <n v="600000"/>
    <m/>
    <n v="600000"/>
    <m/>
    <m/>
    <m/>
    <m/>
    <s v="MGA"/>
    <n v="0"/>
    <x v="8"/>
    <s v="2026-08-13"/>
    <n v="139424"/>
    <m/>
    <m/>
    <s v="720 000.00"/>
    <n v="20"/>
    <n v="2"/>
    <m/>
    <s v="PRICTRL"/>
    <s v="True"/>
    <s v="DTG"/>
    <s v="2026-DT-022001"/>
    <s v="DTG-PROJETS"/>
    <s v="NA"/>
    <m/>
    <n v="1"/>
    <s v="600 000.00"/>
    <s v="YASMG"/>
    <m/>
    <s v="ELIE3"/>
    <s v="17 939 700.00"/>
    <s v="21 527 640.00"/>
    <m/>
    <d v="2026-08-13T00:00:00"/>
    <s v="0000-00-00"/>
    <s v="TX GC FO sur AAT067 FENOAMBANY"/>
    <s v="YASSIE"/>
    <s v="YASSIE"/>
    <s v="C500"/>
    <s v="2026-DT-022001"/>
    <s v="DTG-PROJETS"/>
    <s v="STD"/>
    <m/>
    <m/>
    <s v="E"/>
    <s v="E"/>
    <s v="ANDRIAMANANTSOA Elie"/>
    <s v="RASAMOELINA Haritsoa Oliva"/>
    <m/>
    <n v="22421"/>
    <s v="C500"/>
    <n v="2633"/>
    <n v="2"/>
    <s v="0000-00-00"/>
  </r>
  <r>
    <x v="252"/>
    <s v="PRIMA CE SARLU"/>
    <s v="Travaux GC et tirage FO"/>
    <x v="615"/>
    <n v="1"/>
    <s v="UN"/>
    <n v="700000"/>
    <m/>
    <n v="700000"/>
    <m/>
    <m/>
    <m/>
    <m/>
    <s v="MGA"/>
    <n v="0"/>
    <x v="8"/>
    <s v="2026-08-13"/>
    <n v="139424"/>
    <m/>
    <m/>
    <s v="840 000.00"/>
    <n v="20"/>
    <n v="4"/>
    <m/>
    <s v="PRICTRL"/>
    <s v="True"/>
    <s v="DTG"/>
    <s v="2026-DT-022001"/>
    <s v="DTG-PROJETS"/>
    <s v="NA"/>
    <m/>
    <n v="1"/>
    <s v="700 000.00"/>
    <s v="YASMG"/>
    <m/>
    <s v="ELIE3"/>
    <s v="17 939 700.00"/>
    <s v="21 527 640.00"/>
    <m/>
    <d v="2026-08-13T00:00:00"/>
    <s v="0000-00-00"/>
    <s v="TX GC FO sur AAT067 FENOAMBANY"/>
    <s v="YASSIE"/>
    <s v="YASSIE"/>
    <s v="C500"/>
    <s v="2026-DT-022001"/>
    <s v="DTG-PROJETS"/>
    <s v="STD"/>
    <m/>
    <m/>
    <s v="E"/>
    <s v="E"/>
    <s v="ANDRIAMANANTSOA Elie"/>
    <s v="RASAMOELINA Haritsoa Oliva"/>
    <m/>
    <n v="22421"/>
    <s v="C500"/>
    <n v="2633"/>
    <n v="4"/>
    <s v="0000-00-00"/>
  </r>
  <r>
    <x v="252"/>
    <s v="PRIMA CE SARLU"/>
    <s v="Travaux GC et tirage FO"/>
    <x v="616"/>
    <n v="1"/>
    <s v="UN"/>
    <n v="7990000"/>
    <m/>
    <n v="7990000"/>
    <m/>
    <m/>
    <m/>
    <m/>
    <s v="MGA"/>
    <n v="0"/>
    <x v="8"/>
    <s v="2026-08-13"/>
    <n v="139424"/>
    <m/>
    <m/>
    <s v="9 588 000.00"/>
    <n v="20"/>
    <n v="3"/>
    <m/>
    <s v="PRICTRL"/>
    <s v="True"/>
    <s v="DTG"/>
    <s v="2026-DT-022001"/>
    <s v="DTG-PROJETS"/>
    <s v="NA"/>
    <m/>
    <n v="1"/>
    <s v="7 990 000.00"/>
    <s v="YASMG"/>
    <m/>
    <s v="ELIE3"/>
    <s v="17 939 700.00"/>
    <s v="21 527 640.00"/>
    <m/>
    <d v="2026-08-13T00:00:00"/>
    <s v="0000-00-00"/>
    <s v="TX GC FO sur AAT067 FENOAMBANY"/>
    <s v="YASSIE"/>
    <s v="YASSIE"/>
    <s v="C500"/>
    <s v="2026-DT-022001"/>
    <s v="DTG-PROJETS"/>
    <s v="STD"/>
    <m/>
    <m/>
    <s v="E"/>
    <s v="E"/>
    <s v="ANDRIAMANANTSOA Elie"/>
    <s v="RASAMOELINA Haritsoa Oliva"/>
    <m/>
    <n v="22421"/>
    <s v="C500"/>
    <n v="2633"/>
    <n v="3"/>
    <s v="0000-00-00"/>
  </r>
  <r>
    <x v="252"/>
    <s v="PRIMA CE SARLU"/>
    <s v="Travaux GC et tirage FO"/>
    <x v="617"/>
    <n v="1"/>
    <s v="UN"/>
    <n v="10000000"/>
    <m/>
    <n v="10000000"/>
    <m/>
    <m/>
    <m/>
    <m/>
    <s v="MGA"/>
    <n v="0"/>
    <x v="8"/>
    <s v="2026-08-13"/>
    <n v="139424"/>
    <m/>
    <m/>
    <s v="12 000 000.00"/>
    <n v="20"/>
    <n v="1"/>
    <m/>
    <s v="PRICTRL"/>
    <s v="True"/>
    <s v="DTG"/>
    <s v="2026-DT-022001"/>
    <s v="DTG-PROJETS"/>
    <s v="NA"/>
    <m/>
    <n v="1"/>
    <s v="10 000 000.00"/>
    <s v="YASMG"/>
    <m/>
    <s v="ELIE3"/>
    <s v="17 939 700.00"/>
    <s v="21 527 640.00"/>
    <m/>
    <d v="2026-08-13T00:00:00"/>
    <s v="0000-00-00"/>
    <s v="TX GC FO sur AAT067 FENOAMBANY"/>
    <s v="YASSIE"/>
    <s v="YASSIE"/>
    <s v="C500"/>
    <s v="2026-DT-022001"/>
    <s v="DTG-PROJETS"/>
    <s v="STD"/>
    <m/>
    <m/>
    <s v="E"/>
    <s v="E"/>
    <s v="ANDRIAMANANTSOA Elie"/>
    <s v="RASAMOELINA Haritsoa Oliva"/>
    <m/>
    <n v="22421"/>
    <s v="C500"/>
    <n v="2633"/>
    <n v="1"/>
    <s v="0000-00-00"/>
  </r>
  <r>
    <x v="253"/>
    <s v="MADAGASCAR LOGISTICS ET SERVICES"/>
    <s v="Transport et manutention des poteaux"/>
    <x v="618"/>
    <n v="1"/>
    <s v="UN"/>
    <n v="5900000"/>
    <m/>
    <n v="5900000"/>
    <m/>
    <m/>
    <m/>
    <m/>
    <s v="MGA"/>
    <n v="0"/>
    <x v="8"/>
    <s v="2026-08-13"/>
    <n v="139474"/>
    <m/>
    <m/>
    <s v="5 900 000.00"/>
    <n v="0"/>
    <n v="1"/>
    <m/>
    <s v="PRICTRL"/>
    <s v="True"/>
    <s v="DTG"/>
    <s v="2026-DT-102001"/>
    <s v="DTG-DOM"/>
    <s v="NA"/>
    <m/>
    <n v="1"/>
    <s v="5 900 000.00"/>
    <s v="YASMG"/>
    <m/>
    <s v="ELIE3"/>
    <s v="5 900 000.00"/>
    <s v="5 900 000.00"/>
    <s v="F"/>
    <d v="2026-08-13T00:00:00"/>
    <s v="0000-00-00"/>
    <s v="Transport et manut 50 Poteaux TOAMASINA vers SAINTE MARIE"/>
    <s v="YASSIE"/>
    <s v="YASSIE"/>
    <s v="C500"/>
    <s v="2026-DT-102001"/>
    <s v="DTG-DOM"/>
    <s v="STD"/>
    <m/>
    <m/>
    <s v="E"/>
    <s v="E"/>
    <s v="ANDRIAMANANTSOA Elie"/>
    <s v="HERY RAMAROLAHY"/>
    <m/>
    <n v="22419"/>
    <s v="C500"/>
    <n v="2515"/>
    <n v="1"/>
    <s v="0000-00-00"/>
  </r>
  <r>
    <x v="254"/>
    <s v="SOCIETE DE DIFFUSION AUTOMOBILE DE MADAGASCAR"/>
    <s v="ENTRETIEN ET REPARATION VEHICULE  Y COMPRIS PIECES DE RECHAN"/>
    <x v="619"/>
    <n v="1"/>
    <s v="UN"/>
    <n v="12918.78"/>
    <m/>
    <n v="12918.78"/>
    <m/>
    <m/>
    <m/>
    <m/>
    <s v="MGA"/>
    <n v="0"/>
    <x v="8"/>
    <s v="2026-08-13"/>
    <n v="139499"/>
    <m/>
    <m/>
    <s v="15 502.54"/>
    <n v="20"/>
    <n v="2"/>
    <m/>
    <s v="PRMVEHI"/>
    <s v="True"/>
    <s v="DTG"/>
    <s v="E222_DTG"/>
    <s v="DTG"/>
    <s v="NA"/>
    <m/>
    <n v="1"/>
    <s v="12 918.78"/>
    <s v="YASMG"/>
    <m/>
    <s v="ELIE3"/>
    <s v="34 995.40"/>
    <s v="41 994.48"/>
    <m/>
    <d v="2026-08-13T00:00:00"/>
    <s v="0000-00-00"/>
    <s v="Réparation moto CITI31(Brake pade)"/>
    <s v="YASSIE"/>
    <s v="YASSIE"/>
    <s v="C500"/>
    <s v="E222_DTG"/>
    <s v="DTG"/>
    <s v="STD"/>
    <m/>
    <m/>
    <s v="E"/>
    <s v="E"/>
    <s v="ANDRIAMANANTSOA Elie"/>
    <s v="RASAMOELINA Haritsoa Oliva"/>
    <m/>
    <n v="1185"/>
    <s v="C500"/>
    <n v="126"/>
    <n v="2"/>
    <s v="2026-08-18"/>
  </r>
  <r>
    <x v="254"/>
    <s v="SOCIETE DE DIFFUSION AUTOMOBILE DE MADAGASCAR"/>
    <s v="ENTRETIEN ET REPARATION VEHICULE  Y COMPRIS PIECES DE RECHAN"/>
    <x v="620"/>
    <n v="1"/>
    <s v="UN"/>
    <n v="22076.62"/>
    <m/>
    <n v="22076.62"/>
    <m/>
    <m/>
    <m/>
    <m/>
    <s v="MGA"/>
    <n v="0"/>
    <x v="8"/>
    <s v="2026-08-13"/>
    <n v="139499"/>
    <m/>
    <m/>
    <s v="26 491.94"/>
    <n v="20"/>
    <n v="1"/>
    <m/>
    <s v="PRMVEHI"/>
    <s v="True"/>
    <s v="DTG"/>
    <s v="E222_DTG"/>
    <s v="DTG"/>
    <s v="NA"/>
    <m/>
    <n v="1"/>
    <s v="22 076.62"/>
    <s v="YASMG"/>
    <m/>
    <s v="ELIE3"/>
    <s v="34 995.40"/>
    <s v="41 994.48"/>
    <m/>
    <d v="2026-08-13T00:00:00"/>
    <s v="0000-00-00"/>
    <s v="Réparation moto CITI31(Brake pade)"/>
    <s v="YASSIE"/>
    <s v="YASSIE"/>
    <s v="C500"/>
    <s v="E222_DTG"/>
    <s v="DTG"/>
    <s v="STD"/>
    <m/>
    <m/>
    <s v="E"/>
    <s v="E"/>
    <s v="ANDRIAMANANTSOA Elie"/>
    <s v="RASAMOELINA Haritsoa Oliva"/>
    <m/>
    <n v="1185"/>
    <s v="C500"/>
    <n v="126"/>
    <n v="1"/>
    <s v="2026-08-18"/>
  </r>
  <r>
    <x v="255"/>
    <s v="AVRA BTP"/>
    <s v="Travaux de réhabilitation"/>
    <x v="621"/>
    <n v="1"/>
    <s v="UN"/>
    <n v="46078180"/>
    <m/>
    <n v="46078180"/>
    <m/>
    <m/>
    <m/>
    <m/>
    <s v="MGA"/>
    <n v="0"/>
    <x v="8"/>
    <s v="2026-08-13"/>
    <n v="139237"/>
    <m/>
    <m/>
    <s v="46 078 180.00"/>
    <n v="0"/>
    <n v="1"/>
    <m/>
    <s v="PRICTRL"/>
    <s v="True"/>
    <s v="DRH"/>
    <s v="E219_DRH"/>
    <s v="DRH-DRH"/>
    <s v="NA"/>
    <m/>
    <n v="1"/>
    <s v="46 078 180.00"/>
    <s v="YASMG"/>
    <m/>
    <s v="FELANA13"/>
    <s v="46 078 180.00"/>
    <s v="46 078 180.00"/>
    <m/>
    <d v="2026-08-13T00:00:00"/>
    <s v="0000-00-00"/>
    <s v="RSE - Rénovation Médiathèque Lycée JJRabearivelo - AVRA"/>
    <s v="YASSIE"/>
    <s v="YASSIE"/>
    <s v="C600"/>
    <s v="E219_DRH"/>
    <s v="DRH-DRH"/>
    <s v="STD"/>
    <m/>
    <m/>
    <s v="V"/>
    <s v="A"/>
    <s v="Felana RARIVOSON"/>
    <s v="RABENJAMINA Christele"/>
    <m/>
    <n v="22422"/>
    <s v="C600"/>
    <n v="4038"/>
    <n v="1"/>
    <s v="2026-07-29"/>
  </r>
  <r>
    <x v="256"/>
    <s v="EASY NETCOM"/>
    <s v="REMISE"/>
    <x v="622"/>
    <n v="1"/>
    <s v="UN"/>
    <n v="1964195"/>
    <m/>
    <n v="1964195"/>
    <n v="1964195"/>
    <m/>
    <m/>
    <m/>
    <s v="MGA"/>
    <n v="0"/>
    <x v="8"/>
    <s v="2026-08-14"/>
    <n v="139442"/>
    <m/>
    <m/>
    <s v="-2 357 034.00"/>
    <n v="20"/>
    <n v="5"/>
    <m/>
    <s v="GELACCS"/>
    <s v="True"/>
    <s v="DTG"/>
    <s v="2026-DT-022001"/>
    <s v="DTG-PROJETS"/>
    <s v="NA"/>
    <m/>
    <n v="1"/>
    <s v="-1 964 195.00"/>
    <s v="YASMG"/>
    <m/>
    <s v="ELIE3"/>
    <s v="17 677 753.00"/>
    <s v="21 213 303.60"/>
    <m/>
    <d v="2026-08-13T00:00:00"/>
    <s v="0000-00-00"/>
    <s v="TX GC FO sur SOF228 BEKORATSAKA"/>
    <s v="YASSIE"/>
    <s v="YASSIE"/>
    <s v="C500"/>
    <s v="2026-DT-022001"/>
    <s v="DTG-PROJETS"/>
    <s v="STD"/>
    <m/>
    <m/>
    <s v="L"/>
    <s v="E"/>
    <s v="ANDRIAMANANTSOA Elie"/>
    <s v="RASAMOELINA Haritsoa Oliva"/>
    <m/>
    <n v="2057"/>
    <s v="C500"/>
    <n v="2053"/>
    <n v="5"/>
    <s v="0000-00-00"/>
  </r>
  <r>
    <x v="256"/>
    <s v="EASY NETCOM"/>
    <s v="Travaux GC et tirage FO"/>
    <x v="623"/>
    <n v="1"/>
    <s v="UN"/>
    <n v="956088"/>
    <m/>
    <n v="956088"/>
    <m/>
    <m/>
    <m/>
    <m/>
    <s v="MGA"/>
    <n v="0"/>
    <x v="8"/>
    <s v="2026-08-14"/>
    <n v="139442"/>
    <m/>
    <m/>
    <s v="1 147 305.60"/>
    <n v="20"/>
    <n v="2"/>
    <m/>
    <s v="PRICTRL"/>
    <s v="True"/>
    <s v="DTG"/>
    <s v="2026-DT-022001"/>
    <s v="DTG-PROJETS"/>
    <s v="NA"/>
    <m/>
    <n v="0"/>
    <s v="0.00"/>
    <s v="YASMG"/>
    <m/>
    <s v="ELIE3"/>
    <s v="17 677 753.00"/>
    <s v="21 213 303.60"/>
    <m/>
    <d v="2026-08-13T00:00:00"/>
    <s v="0000-00-00"/>
    <s v="TX GC FO sur SOF228 BEKORATSAKA"/>
    <s v="YASSIE"/>
    <s v="YASSIE"/>
    <s v="C500"/>
    <s v="2026-DT-022001"/>
    <s v="DTG-PROJETS"/>
    <s v="STD"/>
    <m/>
    <m/>
    <s v="L"/>
    <s v="S"/>
    <s v="ANDRIAMANANTSOA Elie"/>
    <s v="RASAMOELINA Haritsoa Oliva"/>
    <m/>
    <n v="22421"/>
    <s v="C500"/>
    <n v="2053"/>
    <n v="2"/>
    <s v="0000-00-00"/>
  </r>
  <r>
    <x v="256"/>
    <s v="EASY NETCOM"/>
    <s v="Travaux GC et tirage FO"/>
    <x v="624"/>
    <n v="1"/>
    <s v="UN"/>
    <n v="1625000"/>
    <m/>
    <n v="1625000"/>
    <m/>
    <m/>
    <m/>
    <m/>
    <s v="MGA"/>
    <n v="0"/>
    <x v="8"/>
    <s v="2026-08-14"/>
    <n v="139442"/>
    <m/>
    <m/>
    <s v="1 950 000.00"/>
    <n v="20"/>
    <n v="4"/>
    <m/>
    <s v="PRICTRL"/>
    <s v="True"/>
    <s v="DTG"/>
    <s v="2026-DT-022001"/>
    <s v="DTG-PROJETS"/>
    <s v="NA"/>
    <m/>
    <n v="1"/>
    <s v="1 625 000.00"/>
    <s v="YASMG"/>
    <m/>
    <s v="ELIE3"/>
    <s v="17 677 753.00"/>
    <s v="21 213 303.60"/>
    <m/>
    <d v="2026-08-13T00:00:00"/>
    <s v="0000-00-00"/>
    <s v="TX GC FO sur SOF228 BEKORATSAKA"/>
    <s v="YASSIE"/>
    <s v="YASSIE"/>
    <s v="C500"/>
    <s v="2026-DT-022001"/>
    <s v="DTG-PROJETS"/>
    <s v="STD"/>
    <m/>
    <m/>
    <s v="L"/>
    <s v="E"/>
    <s v="ANDRIAMANANTSOA Elie"/>
    <s v="RASAMOELINA Haritsoa Oliva"/>
    <m/>
    <n v="22421"/>
    <s v="C500"/>
    <n v="2053"/>
    <n v="4"/>
    <s v="0000-00-00"/>
  </r>
  <r>
    <x v="256"/>
    <s v="EASY NETCOM"/>
    <s v="Travaux GC et tirage FO"/>
    <x v="625"/>
    <n v="1"/>
    <s v="UN"/>
    <n v="7000000"/>
    <m/>
    <n v="7000000"/>
    <m/>
    <m/>
    <m/>
    <m/>
    <s v="MGA"/>
    <n v="0"/>
    <x v="8"/>
    <s v="2026-08-14"/>
    <n v="139442"/>
    <m/>
    <m/>
    <s v="8 400 000.00"/>
    <n v="20"/>
    <n v="1"/>
    <m/>
    <s v="PRICTRL"/>
    <s v="True"/>
    <s v="DTG"/>
    <s v="2026-DT-022001"/>
    <s v="DTG-PROJETS"/>
    <s v="NA"/>
    <m/>
    <n v="1"/>
    <s v="7 000 000.00"/>
    <s v="YASMG"/>
    <m/>
    <s v="ELIE3"/>
    <s v="17 677 753.00"/>
    <s v="21 213 303.60"/>
    <m/>
    <d v="2026-08-13T00:00:00"/>
    <s v="0000-00-00"/>
    <s v="TX GC FO sur SOF228 BEKORATSAKA"/>
    <s v="YASSIE"/>
    <s v="YASSIE"/>
    <s v="C500"/>
    <s v="2026-DT-022001"/>
    <s v="DTG-PROJETS"/>
    <s v="STD"/>
    <m/>
    <m/>
    <s v="L"/>
    <s v="E"/>
    <s v="ANDRIAMANANTSOA Elie"/>
    <s v="RASAMOELINA Haritsoa Oliva"/>
    <m/>
    <n v="22421"/>
    <s v="C500"/>
    <n v="2053"/>
    <n v="1"/>
    <s v="0000-00-00"/>
  </r>
  <r>
    <x v="256"/>
    <s v="EASY NETCOM"/>
    <s v="Travaux GC et tirage FO"/>
    <x v="626"/>
    <n v="1"/>
    <s v="UN"/>
    <n v="10060860"/>
    <m/>
    <n v="10060860"/>
    <m/>
    <m/>
    <m/>
    <m/>
    <s v="MGA"/>
    <n v="0"/>
    <x v="8"/>
    <s v="2026-08-14"/>
    <n v="139442"/>
    <m/>
    <m/>
    <s v="12 073 032.00"/>
    <n v="20"/>
    <n v="3"/>
    <m/>
    <s v="PRICTRL"/>
    <s v="True"/>
    <s v="DTG"/>
    <s v="2026-DT-022001"/>
    <s v="DTG-PROJETS"/>
    <s v="NA"/>
    <m/>
    <n v="1"/>
    <s v="10 060 860.00"/>
    <s v="YASMG"/>
    <m/>
    <s v="ELIE3"/>
    <s v="17 677 753.00"/>
    <s v="21 213 303.60"/>
    <m/>
    <d v="2026-08-13T00:00:00"/>
    <s v="0000-00-00"/>
    <s v="TX GC FO sur SOF228 BEKORATSAKA"/>
    <s v="YASSIE"/>
    <s v="YASSIE"/>
    <s v="C500"/>
    <s v="2026-DT-022001"/>
    <s v="DTG-PROJETS"/>
    <s v="STD"/>
    <m/>
    <m/>
    <s v="L"/>
    <s v="E"/>
    <s v="ANDRIAMANANTSOA Elie"/>
    <s v="RASAMOELINA Haritsoa Oliva"/>
    <m/>
    <n v="22421"/>
    <s v="C500"/>
    <n v="2053"/>
    <n v="3"/>
    <s v="0000-00-00"/>
  </r>
  <r>
    <x v="257"/>
    <s v="GRANDE DISTRIBUTION SERVICE"/>
    <s v="CASQUETTE - OPE DVI - JUILLET 2026"/>
    <x v="627"/>
    <n v="20000"/>
    <s v="UN"/>
    <n v="12500"/>
    <m/>
    <n v="250000000"/>
    <m/>
    <m/>
    <m/>
    <m/>
    <s v="MGA"/>
    <n v="0"/>
    <x v="8"/>
    <s v="2026-08-13"/>
    <n v="139401"/>
    <m/>
    <m/>
    <s v="250 000 000.00"/>
    <n v="0"/>
    <n v="1"/>
    <m/>
    <s v="GOOHABI"/>
    <s v="True"/>
    <s v="DCG"/>
    <s v="E110_TR_DVIOT"/>
    <s v="DCG-DVIR"/>
    <s v="NA"/>
    <m/>
    <n v="20000"/>
    <s v="250 000 000.00"/>
    <s v="YASMG"/>
    <m/>
    <s v="FELANA13"/>
    <s v="805 000 000.00"/>
    <s v="805 000 000.00"/>
    <m/>
    <d v="2026-08-13T00:00:00"/>
    <s v="0000-00-00"/>
    <s v="COMMANDE DVI 2026"/>
    <s v="YASSIE"/>
    <s v="GALE"/>
    <s v="C104"/>
    <s v="E110_TR_DVIOT"/>
    <s v="DCG-DVIR"/>
    <s v="STD"/>
    <m/>
    <m/>
    <s v="E"/>
    <s v="E"/>
    <s v="Felana RARIVOSON"/>
    <s v="RAZAFINDRAHAGA Setra"/>
    <m/>
    <n v="31276"/>
    <s v="C104"/>
    <n v="820"/>
    <n v="1"/>
    <s v="2026-08-04"/>
  </r>
  <r>
    <x v="257"/>
    <s v="GRANDE DISTRIBUTION SERVICE"/>
    <s v="SIM CARD HOLDER - OPE DVI - JUILLET 2026"/>
    <x v="628"/>
    <n v="7000"/>
    <s v="UN"/>
    <n v="15000"/>
    <m/>
    <n v="105000000"/>
    <m/>
    <m/>
    <m/>
    <m/>
    <s v="MGA"/>
    <n v="0"/>
    <x v="8"/>
    <s v="2026-08-13"/>
    <n v="139401"/>
    <m/>
    <m/>
    <s v="105 000 000.00"/>
    <n v="0"/>
    <n v="3"/>
    <m/>
    <s v="FRNPAPF"/>
    <s v="True"/>
    <s v="DCG"/>
    <s v="E110_TR_DVIOT"/>
    <s v="DCG-DVIR"/>
    <s v="NA"/>
    <m/>
    <n v="7000"/>
    <s v="105 000 000.00"/>
    <s v="YASMG"/>
    <m/>
    <s v="FELANA13"/>
    <s v="805 000 000.00"/>
    <s v="805 000 000.00"/>
    <m/>
    <d v="2026-08-13T00:00:00"/>
    <s v="0000-00-00"/>
    <s v="COMMANDE DVI 2026"/>
    <s v="YASSIE"/>
    <s v="GALE"/>
    <s v="C104"/>
    <s v="E110_TR_DVIOT"/>
    <s v="DCG-DVIR"/>
    <s v="STD"/>
    <m/>
    <m/>
    <s v="E"/>
    <s v="E"/>
    <s v="Felana RARIVOSON"/>
    <s v="RAZAFINDRAHAGA Setra"/>
    <m/>
    <n v="31278"/>
    <s v="C104"/>
    <n v="820"/>
    <n v="3"/>
    <s v="2026-08-04"/>
  </r>
  <r>
    <x v="257"/>
    <s v="GRANDE DISTRIBUTION SERVICE"/>
    <s v="TSHIRT - OPE DVI - JUILLET 2026"/>
    <x v="629"/>
    <n v="20000"/>
    <s v="UN"/>
    <n v="22500"/>
    <m/>
    <n v="450000000"/>
    <m/>
    <m/>
    <m/>
    <m/>
    <s v="MGA"/>
    <n v="0"/>
    <x v="8"/>
    <s v="2026-08-13"/>
    <n v="139401"/>
    <m/>
    <m/>
    <s v="450 000 000.00"/>
    <n v="0"/>
    <n v="2"/>
    <m/>
    <s v="GOOHABI"/>
    <s v="True"/>
    <s v="DCG"/>
    <s v="E110_TR_DVIOT"/>
    <s v="DCG-DVIR"/>
    <s v="NA"/>
    <m/>
    <n v="20000"/>
    <s v="450 000 000.00"/>
    <s v="YASMG"/>
    <m/>
    <s v="FELANA13"/>
    <s v="805 000 000.00"/>
    <s v="805 000 000.00"/>
    <m/>
    <d v="2026-08-13T00:00:00"/>
    <s v="0000-00-00"/>
    <s v="COMMANDE DVI 2026"/>
    <s v="YASSIE"/>
    <s v="GALE"/>
    <s v="C104"/>
    <s v="E110_TR_DVIOT"/>
    <s v="DCG-DVIR"/>
    <s v="STD"/>
    <m/>
    <m/>
    <s v="E"/>
    <s v="E"/>
    <s v="Felana RARIVOSON"/>
    <s v="RAZAFINDRAHAGA Setra"/>
    <m/>
    <n v="31277"/>
    <s v="C104"/>
    <n v="820"/>
    <n v="2"/>
    <s v="2026-08-04"/>
  </r>
  <r>
    <x v="258"/>
    <s v="BATIMAX"/>
    <s v="REMISE"/>
    <x v="49"/>
    <n v="1"/>
    <s v="UN"/>
    <n v="180812.43"/>
    <m/>
    <n v="180812.43"/>
    <n v="180812.43"/>
    <m/>
    <m/>
    <m/>
    <s v="MGA"/>
    <n v="0"/>
    <x v="8"/>
    <s v="2026-08-13"/>
    <n v="139478"/>
    <m/>
    <m/>
    <s v="-216 974.92"/>
    <n v="20"/>
    <n v="5"/>
    <m/>
    <s v="GELACCS"/>
    <s v="True"/>
    <s v="DTG"/>
    <s v="E222_DTG"/>
    <s v="DTG"/>
    <s v="NA"/>
    <m/>
    <n v="1"/>
    <s v="-180 812.43"/>
    <s v="YASMG"/>
    <m/>
    <s v="ELIE3"/>
    <s v="2 230 020.83"/>
    <s v="2 676 025.00"/>
    <s v="F"/>
    <d v="2026-08-13T00:00:00"/>
    <s v="0000-00-00"/>
    <s v="Achat chaussures de sécurité motards TANA(P40-41-42)"/>
    <s v="YASSIE"/>
    <s v="GALE"/>
    <s v="C500"/>
    <s v="E222_DTG"/>
    <s v="DTG"/>
    <s v="STD"/>
    <m/>
    <m/>
    <s v="E"/>
    <s v="E"/>
    <s v="ANDRIAMANANTSOA Elie"/>
    <s v="RASAMOELINA Haritsoa Oliva"/>
    <m/>
    <n v="2057"/>
    <s v="C500"/>
    <n v="16"/>
    <n v="5"/>
    <s v="2026-08-31"/>
  </r>
  <r>
    <x v="258"/>
    <s v="BATIMAX"/>
    <s v="Chaussure de sTcuritT S3 SRC P40 KOUMAC"/>
    <x v="630"/>
    <n v="10"/>
    <s v="UN"/>
    <n v="109583.33"/>
    <m/>
    <n v="1095833.3"/>
    <m/>
    <m/>
    <m/>
    <m/>
    <s v="MGA"/>
    <n v="0"/>
    <x v="8"/>
    <s v="2026-08-13"/>
    <n v="139478"/>
    <m/>
    <m/>
    <s v="1 314 999.96"/>
    <n v="20"/>
    <n v="1"/>
    <m/>
    <s v="FRNPAPF"/>
    <s v="True"/>
    <s v="DTG"/>
    <s v="E222_DTG"/>
    <s v="DTG"/>
    <s v="NA"/>
    <m/>
    <n v="10"/>
    <s v="1 095 833.30"/>
    <s v="YASMG"/>
    <m/>
    <s v="ELIE3"/>
    <s v="2 230 020.83"/>
    <s v="2 676 025.00"/>
    <s v="F"/>
    <d v="2026-08-13T00:00:00"/>
    <s v="0000-00-00"/>
    <s v="Achat chaussures de sécurité motards TANA(P40-41-42)"/>
    <s v="YASSIE"/>
    <s v="GALE"/>
    <s v="C500"/>
    <s v="E222_DTG"/>
    <s v="DTG"/>
    <s v="STD"/>
    <m/>
    <m/>
    <s v="E"/>
    <s v="E"/>
    <s v="ANDRIAMANANTSOA Elie"/>
    <s v="RASAMOELINA Haritsoa Oliva"/>
    <m/>
    <n v="13541"/>
    <s v="C500"/>
    <n v="16"/>
    <n v="1"/>
    <s v="2026-08-31"/>
  </r>
  <r>
    <x v="258"/>
    <s v="BATIMAX"/>
    <s v="Chaussure de sTcuritT S3 SRC P40 KOUMAC"/>
    <x v="630"/>
    <n v="1"/>
    <s v="UN"/>
    <n v="109583.33"/>
    <m/>
    <n v="109583.33"/>
    <m/>
    <m/>
    <m/>
    <m/>
    <s v="MGA"/>
    <n v="0"/>
    <x v="8"/>
    <s v="2026-08-13"/>
    <n v="139478"/>
    <m/>
    <m/>
    <s v="131 500.00"/>
    <n v="20"/>
    <n v="2"/>
    <m/>
    <s v="FRNPAPF"/>
    <s v="True"/>
    <s v="DTG"/>
    <s v="E222_DTG"/>
    <s v="DTG"/>
    <s v="NA"/>
    <m/>
    <n v="1"/>
    <s v="109 583.33"/>
    <s v="YASMG"/>
    <m/>
    <s v="ELIE3"/>
    <s v="2 230 020.83"/>
    <s v="2 676 025.00"/>
    <s v="F"/>
    <d v="2026-08-13T00:00:00"/>
    <s v="0000-00-00"/>
    <s v="Achat chaussures de sécurité motards TANA(P40-41-42)"/>
    <s v="YASSIE"/>
    <s v="GALE"/>
    <s v="C500"/>
    <s v="E222_DTG"/>
    <s v="DTG"/>
    <s v="STD"/>
    <m/>
    <m/>
    <s v="E"/>
    <s v="E"/>
    <s v="ANDRIAMANANTSOA Elie"/>
    <s v="RASAMOELINA Haritsoa Oliva"/>
    <m/>
    <n v="13541"/>
    <s v="C500"/>
    <n v="16"/>
    <n v="2"/>
    <s v="2026-08-31"/>
  </r>
  <r>
    <x v="258"/>
    <s v="BATIMAX"/>
    <s v="Chaussure de securite S3 SRC P41 KOUMAC"/>
    <x v="631"/>
    <n v="6"/>
    <s v="UN"/>
    <n v="109583.33"/>
    <m/>
    <n v="657499.98"/>
    <m/>
    <m/>
    <m/>
    <m/>
    <s v="MGA"/>
    <n v="0"/>
    <x v="8"/>
    <s v="2026-08-13"/>
    <n v="139478"/>
    <m/>
    <m/>
    <s v="788 999.98"/>
    <n v="20"/>
    <n v="3"/>
    <m/>
    <s v="FRNPAPF"/>
    <s v="True"/>
    <s v="DTG"/>
    <s v="E222_DTG"/>
    <s v="DTG"/>
    <s v="NA"/>
    <m/>
    <n v="6"/>
    <s v="657 499.98"/>
    <s v="YASMG"/>
    <m/>
    <s v="ELIE3"/>
    <s v="2 230 020.83"/>
    <s v="2 676 025.00"/>
    <s v="F"/>
    <d v="2026-08-13T00:00:00"/>
    <s v="0000-00-00"/>
    <s v="Achat chaussures de sécurité motards TANA(P40-41-42)"/>
    <s v="YASSIE"/>
    <s v="GALE"/>
    <s v="C500"/>
    <s v="E222_DTG"/>
    <s v="DTG"/>
    <s v="STD"/>
    <m/>
    <m/>
    <s v="E"/>
    <s v="E"/>
    <s v="ANDRIAMANANTSOA Elie"/>
    <s v="RASAMOELINA Haritsoa Oliva"/>
    <m/>
    <n v="31197"/>
    <s v="C500"/>
    <n v="16"/>
    <n v="3"/>
    <s v="2026-08-31"/>
  </r>
  <r>
    <x v="258"/>
    <s v="BATIMAX"/>
    <s v="Chaussure de securite S3 SRC P42 KOUMAC"/>
    <x v="632"/>
    <n v="5"/>
    <s v="UN"/>
    <n v="109583.33"/>
    <m/>
    <n v="547916.65"/>
    <m/>
    <m/>
    <m/>
    <m/>
    <s v="MGA"/>
    <n v="0"/>
    <x v="8"/>
    <s v="2026-08-13"/>
    <n v="139478"/>
    <m/>
    <m/>
    <s v="657 499.98"/>
    <n v="20"/>
    <n v="4"/>
    <m/>
    <s v="GOOHABI"/>
    <s v="True"/>
    <s v="DTG"/>
    <s v="E222_DTG"/>
    <s v="DTG"/>
    <s v="NA"/>
    <m/>
    <n v="5"/>
    <s v="547 916.65"/>
    <s v="YASMG"/>
    <m/>
    <s v="ELIE3"/>
    <s v="2 230 020.83"/>
    <s v="2 676 025.00"/>
    <s v="F"/>
    <d v="2026-08-13T00:00:00"/>
    <s v="0000-00-00"/>
    <s v="Achat chaussures de sécurité motards TANA(P40-41-42)"/>
    <s v="YASSIE"/>
    <s v="GALE"/>
    <s v="C500"/>
    <s v="E222_DTG"/>
    <s v="DTG"/>
    <s v="STD"/>
    <m/>
    <m/>
    <s v="E"/>
    <s v="E"/>
    <s v="ANDRIAMANANTSOA Elie"/>
    <s v="RASAMOELINA Haritsoa Oliva"/>
    <m/>
    <n v="25911"/>
    <s v="C500"/>
    <n v="16"/>
    <n v="4"/>
    <s v="2026-08-31"/>
  </r>
  <r>
    <x v="259"/>
    <s v="Funbike Sarl"/>
    <s v="ENTRETIEN ET REPARATION VEHICULE  Y COMPRIS PIECES DE RECHAN"/>
    <x v="633"/>
    <n v="1"/>
    <s v="UN"/>
    <n v="378988"/>
    <m/>
    <n v="378988"/>
    <m/>
    <m/>
    <m/>
    <m/>
    <s v="MGA"/>
    <n v="0"/>
    <x v="8"/>
    <s v="2026-08-13"/>
    <n v="139500"/>
    <m/>
    <m/>
    <s v="454 785.60"/>
    <n v="20"/>
    <n v="1"/>
    <m/>
    <s v="PRMVEHI"/>
    <s v="True"/>
    <s v="DTG"/>
    <s v="E222_DTG"/>
    <s v="DTG"/>
    <s v="NA"/>
    <m/>
    <n v="1"/>
    <s v="378 988.00"/>
    <s v="YASMG"/>
    <m/>
    <s v="ELIE3"/>
    <s v="378 988.00"/>
    <s v="454 785.60"/>
    <m/>
    <d v="2026-08-13T00:00:00"/>
    <s v="0000-00-00"/>
    <s v="Réparation moto 23693WWT -TANA"/>
    <s v="YASSIE"/>
    <s v="YASSIE"/>
    <s v="C500"/>
    <s v="E222_DTG"/>
    <s v="DTG"/>
    <s v="STD"/>
    <m/>
    <m/>
    <s v="E"/>
    <s v="E"/>
    <s v="ANDRIAMANANTSOA Elie"/>
    <s v="RASAMOELINA Haritsoa Oliva"/>
    <m/>
    <n v="1185"/>
    <s v="C500"/>
    <n v="4216"/>
    <n v="1"/>
    <s v="2026-08-17"/>
  </r>
  <r>
    <x v="260"/>
    <s v="GEKA TELECOM"/>
    <s v="Anemometre portable"/>
    <x v="634"/>
    <n v="50"/>
    <s v="UN"/>
    <n v="55"/>
    <m/>
    <n v="2750"/>
    <m/>
    <m/>
    <m/>
    <m/>
    <s v="EUR"/>
    <n v="0"/>
    <x v="8"/>
    <s v="2026-08-13"/>
    <n v="139407"/>
    <m/>
    <m/>
    <s v="2 750.00"/>
    <n v="0"/>
    <n v="1"/>
    <m/>
    <s v="FRNPAPF"/>
    <s v="True"/>
    <s v="HSSES"/>
    <s v="E218_DHE"/>
    <s v="HSSES"/>
    <s v="NA"/>
    <m/>
    <n v="50"/>
    <s v="2 750.00"/>
    <s v="YASMG"/>
    <m/>
    <s v="NADIA7"/>
    <s v="2 750.00"/>
    <s v="2 750.00"/>
    <s v="F"/>
    <d v="2026-08-13T00:00:00"/>
    <s v="0000-00-00"/>
    <s v="Anémomètre portable"/>
    <s v="YASSIE"/>
    <s v="GALE"/>
    <s v="C901"/>
    <s v="E218_DHE"/>
    <s v="HSSES"/>
    <s v="IMPORT"/>
    <m/>
    <m/>
    <s v="E"/>
    <s v="E"/>
    <s v="RAVONINJATOVO Nadia"/>
    <s v="TSILIZY Olga Hasina"/>
    <m/>
    <n v="22500"/>
    <s v="C901"/>
    <n v="2397"/>
    <n v="1"/>
    <s v="2026-08-04"/>
  </r>
  <r>
    <x v="261"/>
    <s v="VOYAGES BOURDON"/>
    <s v="BILLET D 'AVION"/>
    <x v="635"/>
    <n v="1"/>
    <s v="UN"/>
    <n v="2073500"/>
    <m/>
    <n v="2073500"/>
    <m/>
    <m/>
    <m/>
    <m/>
    <s v="MGA"/>
    <n v="0"/>
    <x v="9"/>
    <s v="2026-08-14"/>
    <n v="139541"/>
    <m/>
    <m/>
    <s v="2 073 500.00"/>
    <n v="0"/>
    <n v="1"/>
    <m/>
    <s v="VDPBILL"/>
    <s v="False"/>
    <s v="DTG"/>
    <s v="E215_DTG"/>
    <s v="DTG-DOM"/>
    <s v="NA"/>
    <m/>
    <n v="0"/>
    <s v="0.00"/>
    <s v="YASMG"/>
    <m/>
    <s v="NADIA7"/>
    <s v="2 073 500.00"/>
    <s v="2 073 500.00"/>
    <s v="F"/>
    <d v="2026-08-14T00:00:00"/>
    <s v="0000-00-00"/>
    <s v="Billet SVA_TNR A&amp;R_RAMAROSON LEONG Tong Michel"/>
    <s v="YASSIE"/>
    <s v="YASSIE"/>
    <s v="C500"/>
    <s v="E215_DTG"/>
    <s v="DTG-DOM"/>
    <s v="VOLINT"/>
    <m/>
    <m/>
    <s v="S"/>
    <s v="S"/>
    <s v="RAVONINJATOVO Nadia"/>
    <s v="HARIMAMPIANINA Olimahefa Noro Lanto"/>
    <m/>
    <n v="1250"/>
    <s v="C500"/>
    <n v="2886"/>
    <n v="1"/>
    <s v="2026-08-11"/>
  </r>
  <r>
    <x v="262"/>
    <s v="AMPED INNOVATION"/>
    <s v="WOW SOLAR 60 Solar Kit"/>
    <x v="636"/>
    <n v="30000"/>
    <s v="UN"/>
    <n v="32.520000000000003"/>
    <m/>
    <n v="975600.00000000012"/>
    <m/>
    <m/>
    <m/>
    <m/>
    <s v="USD"/>
    <n v="0"/>
    <x v="9"/>
    <s v="2026-08-14"/>
    <n v="139593"/>
    <m/>
    <m/>
    <s v="975 600.00"/>
    <n v="0"/>
    <n v="1"/>
    <m/>
    <s v="PRMEQUI"/>
    <s v="True"/>
    <s v="DCG"/>
    <s v="CM_MBL_DCG"/>
    <s v="DCG-SHS"/>
    <s v="NA"/>
    <m/>
    <n v="30000"/>
    <s v="975 600.00"/>
    <s v="YASMG"/>
    <m/>
    <s v="FELANA13"/>
    <s v="975 600.00"/>
    <s v="975 600.00"/>
    <m/>
    <d v="2026-08-14T00:00:00"/>
    <s v="0000-00-00"/>
    <s v="Réappro H2 - WOWsolar60"/>
    <s v="YASSIE"/>
    <s v="GAL"/>
    <s v="C100"/>
    <s v="CM_MBL_DCG"/>
    <s v="DCG-SHS"/>
    <s v="IMPORT"/>
    <m/>
    <m/>
    <s v="E"/>
    <s v="E"/>
    <s v="Felana RARIVOSON"/>
    <s v="ANDRIAMIRIJA Luca"/>
    <m/>
    <n v="20560"/>
    <s v="C100"/>
    <n v="3293"/>
    <n v="1"/>
    <s v="2026-08-27"/>
  </r>
  <r>
    <x v="263"/>
    <s v="AMPED INNOVATION"/>
    <s v="G2 WOW SOLAR TV 32 POUCES"/>
    <x v="637"/>
    <n v="4000"/>
    <s v="UN"/>
    <n v="177.33"/>
    <m/>
    <n v="709320"/>
    <m/>
    <m/>
    <m/>
    <m/>
    <s v="USD"/>
    <n v="0"/>
    <x v="9"/>
    <s v="2026-08-14"/>
    <n v="139592"/>
    <m/>
    <m/>
    <s v="709 320.00"/>
    <n v="0"/>
    <n v="1"/>
    <m/>
    <s v="VENDABL"/>
    <s v="True"/>
    <s v="DCG"/>
    <s v="CM_MBL_DCG"/>
    <s v="DCG-SHS"/>
    <s v="NA"/>
    <m/>
    <n v="4000"/>
    <s v="709 320.00"/>
    <s v="YASMG"/>
    <m/>
    <s v="FELANA13"/>
    <s v="709 320.00"/>
    <s v="709 320.00"/>
    <m/>
    <d v="2026-08-14T00:00:00"/>
    <s v="0000-00-00"/>
    <s v="Réappro H2 - WOW TV 32''"/>
    <s v="YASSIE"/>
    <s v="GAL"/>
    <s v="C100"/>
    <s v="CM_MBL_DCG"/>
    <s v="DCG-SHS"/>
    <s v="IMPORT"/>
    <m/>
    <m/>
    <s v="E"/>
    <s v="E"/>
    <s v="Felana RARIVOSON"/>
    <s v="ANDRIAMIRIJA Luca"/>
    <m/>
    <n v="22205"/>
    <s v="C100"/>
    <n v="3293"/>
    <n v="1"/>
    <s v="2026-08-27"/>
  </r>
  <r>
    <x v="264"/>
    <s v="CONTINENTAL AUTO"/>
    <s v="PRESTATION CHAUFFEUR"/>
    <x v="638"/>
    <n v="48"/>
    <s v="PIE"/>
    <n v="700000"/>
    <m/>
    <n v="33600000"/>
    <m/>
    <m/>
    <m/>
    <m/>
    <s v="MGA"/>
    <n v="0"/>
    <x v="9"/>
    <s v="2026-08-14"/>
    <n v="0"/>
    <m/>
    <m/>
    <s v="40 320 000.00"/>
    <n v="20"/>
    <n v="0"/>
    <m/>
    <s v="PRICTRL"/>
    <s v="True"/>
    <s v="DG"/>
    <s v="LLD_DJU"/>
    <s v="DG-DJUR"/>
    <s v="NA"/>
    <m/>
    <n v="48"/>
    <s v="33 600 000.00"/>
    <s v="YASMG"/>
    <m/>
    <s v="NADIA7"/>
    <s v="246 720 000.00"/>
    <s v="296 064 000.00"/>
    <s v="F"/>
    <d v="2026-08-14T00:00:00"/>
    <s v="0000-00-00"/>
    <m/>
    <s v="YASSIE"/>
    <s v="YASSIE"/>
    <s v="C400"/>
    <s v="LLD_DJU"/>
    <s v="DG-DJUR"/>
    <s v="STD"/>
    <m/>
    <m/>
    <s v="E"/>
    <s v="E"/>
    <s v="RAVONINJATOVO Nadia"/>
    <m/>
    <m/>
    <n v="11532"/>
    <s v="C400"/>
    <n v="32"/>
    <n v="2"/>
    <s v="2026-08-14"/>
  </r>
  <r>
    <x v="264"/>
    <s v="CONTINENTAL AUTO"/>
    <s v="LOCATION VEHICULE LLD"/>
    <x v="639"/>
    <n v="48"/>
    <s v="UN"/>
    <n v="4440000"/>
    <m/>
    <n v="213120000"/>
    <m/>
    <m/>
    <m/>
    <m/>
    <s v="MGA"/>
    <n v="0"/>
    <x v="9"/>
    <s v="2026-08-14"/>
    <n v="139620"/>
    <m/>
    <m/>
    <s v="255 744 000.00"/>
    <n v="20"/>
    <n v="1"/>
    <m/>
    <s v="LVHLLDX"/>
    <s v="True"/>
    <s v="DG"/>
    <s v="LLD_DJU"/>
    <s v="DG-DJUR"/>
    <s v="NA"/>
    <m/>
    <n v="48"/>
    <s v="213 120 000.00"/>
    <s v="YASMG"/>
    <m/>
    <s v="NADIA7"/>
    <s v="246 720 000.00"/>
    <s v="296 064 000.00"/>
    <s v="F"/>
    <d v="2026-08-14T00:00:00"/>
    <s v="0000-00-00"/>
    <m/>
    <s v="YASSIE"/>
    <s v="YASSIE"/>
    <s v="C400"/>
    <s v="LLD_DJU"/>
    <s v="DG-DJUR"/>
    <s v="STD"/>
    <m/>
    <m/>
    <s v="E"/>
    <s v="E"/>
    <s v="RAVONINJATOVO Nadia"/>
    <s v="RAKOTONIRINA Hasy"/>
    <m/>
    <n v="1247"/>
    <s v="C400"/>
    <n v="32"/>
    <n v="1"/>
    <s v="2026-08-14"/>
  </r>
  <r>
    <x v="265"/>
    <s v="LUCKKY COMPANY"/>
    <s v="TRANSPORT"/>
    <x v="640"/>
    <n v="1"/>
    <s v="UN"/>
    <n v="4300000"/>
    <m/>
    <n v="4300000"/>
    <m/>
    <m/>
    <m/>
    <m/>
    <s v="MGA"/>
    <n v="0"/>
    <x v="9"/>
    <s v="2026-08-14"/>
    <n v="139498"/>
    <m/>
    <m/>
    <s v="4 300 000.00"/>
    <n v="0"/>
    <n v="1"/>
    <m/>
    <s v="TRNTERM"/>
    <s v="True"/>
    <s v="DCG"/>
    <s v="2026-COFI"/>
    <s v="DCG-DVI"/>
    <s v="NA"/>
    <m/>
    <n v="0"/>
    <s v="0.00"/>
    <s v="YASMG"/>
    <m/>
    <s v="FELANA13"/>
    <s v="4 300 000.00"/>
    <s v="4 300 000.00"/>
    <m/>
    <d v="2026-08-14T00:00:00"/>
    <s v="0000-00-00"/>
    <s v="COFI 2026 - TRANSPORT MOTOS"/>
    <s v="YASSIE"/>
    <s v="YASSIE"/>
    <s v="C104"/>
    <s v="2026-COFI"/>
    <s v="DCG-DVI"/>
    <s v="STD"/>
    <m/>
    <m/>
    <s v="S"/>
    <s v="S"/>
    <s v="Felana RARIVOSON"/>
    <s v="RAZAFINDRAHAGA Setra"/>
    <m/>
    <n v="4276"/>
    <s v="C104"/>
    <n v="3726"/>
    <n v="1"/>
    <s v="0000-00-00"/>
  </r>
  <r>
    <x v="266"/>
    <s v="LUCKKY COMPANY"/>
    <s v="TRANSPORT"/>
    <x v="641"/>
    <n v="1"/>
    <s v="UN"/>
    <n v="8635000"/>
    <m/>
    <n v="8635000"/>
    <m/>
    <m/>
    <m/>
    <m/>
    <s v="MGA"/>
    <n v="0"/>
    <x v="9"/>
    <s v="2026-08-14"/>
    <n v="139502"/>
    <m/>
    <m/>
    <s v="8 635 000.00"/>
    <n v="0"/>
    <n v="1"/>
    <m/>
    <s v="TRNTERM"/>
    <s v="True"/>
    <s v="DCG"/>
    <s v="E254_DCG"/>
    <s v="DCG-DVI"/>
    <s v="NA"/>
    <m/>
    <n v="0"/>
    <s v="0.00"/>
    <s v="YASMG"/>
    <m/>
    <s v="FELANA13"/>
    <s v="8 635 000.00"/>
    <s v="8 635 000.00"/>
    <m/>
    <d v="2026-08-14T00:00:00"/>
    <s v="0000-00-00"/>
    <s v="COFI 2026 - EXPEDITION MOTOS"/>
    <s v="YASSIE"/>
    <s v="YASSIE"/>
    <s v="C104"/>
    <s v="E254_DCG"/>
    <s v="DCG-DVI"/>
    <s v="STD"/>
    <m/>
    <m/>
    <s v="S"/>
    <s v="S"/>
    <s v="Felana RARIVOSON"/>
    <s v="RAZAFINDRAHAGA Setra"/>
    <m/>
    <n v="4276"/>
    <s v="C104"/>
    <n v="3726"/>
    <n v="1"/>
    <s v="0000-00-00"/>
  </r>
  <r>
    <x v="267"/>
    <s v="VOYAGES BOURDON"/>
    <s v="BILLET D'AVION"/>
    <x v="642"/>
    <n v="1"/>
    <s v="PIE"/>
    <n v="2329700"/>
    <m/>
    <n v="2329700"/>
    <m/>
    <m/>
    <m/>
    <m/>
    <s v="MGA"/>
    <n v="0"/>
    <x v="9"/>
    <s v="2026-08-14"/>
    <n v="139480"/>
    <m/>
    <m/>
    <s v="2 329 700.00"/>
    <n v="0"/>
    <n v="1"/>
    <m/>
    <s v="PRMEQUI"/>
    <s v="False"/>
    <s v="DCG"/>
    <s v="E215_DCG"/>
    <s v="DCG-DVE"/>
    <s v="NA"/>
    <m/>
    <n v="0"/>
    <s v="0.00"/>
    <s v="YASMG"/>
    <m/>
    <s v="FELANA13"/>
    <s v="2 329 700.00"/>
    <s v="2 329 700.00"/>
    <s v="F"/>
    <d v="2026-08-14T00:00:00"/>
    <s v="0000-00-00"/>
    <s v="BILLET D'AVION - SANDRA ANDRIAMPARANY"/>
    <s v="YASSIE"/>
    <s v="YASSIE"/>
    <s v="C103"/>
    <s v="E215_DCG"/>
    <s v="DCG-DVE"/>
    <s v="VOLINT"/>
    <m/>
    <m/>
    <s v="S"/>
    <s v="S"/>
    <s v="Felana RARIVOSON"/>
    <s v="RAZAFINDRAHAGA Setra"/>
    <m/>
    <n v="17513"/>
    <s v="C103"/>
    <n v="2886"/>
    <n v="1"/>
    <s v="2026-08-07"/>
  </r>
  <r>
    <x v="268"/>
    <s v="AVIAVY"/>
    <s v="RECEPTION ET RESTAURATION"/>
    <x v="643"/>
    <n v="1"/>
    <s v="UN"/>
    <n v="317000"/>
    <m/>
    <n v="317000"/>
    <m/>
    <m/>
    <m/>
    <m/>
    <s v="MGA"/>
    <n v="0"/>
    <x v="10"/>
    <s v="2026-08-17"/>
    <n v="139647"/>
    <m/>
    <m/>
    <s v="380 400.00"/>
    <n v="20"/>
    <n v="1"/>
    <m/>
    <s v="FRNPAPF"/>
    <s v="True"/>
    <s v="DFG"/>
    <s v="E219_DAF"/>
    <s v="DFG-DAF"/>
    <s v="NA"/>
    <m/>
    <n v="1"/>
    <s v="317 000.00"/>
    <s v="YASMG"/>
    <m/>
    <s v="NADIA7"/>
    <s v="317 000.00"/>
    <s v="380 400.00"/>
    <s v="F"/>
    <d v="2026-08-17T00:00:00"/>
    <s v="0000-00-00"/>
    <s v="RAJOUT RESTAURATION TEAM COMPTA"/>
    <s v="YASSIE"/>
    <s v="YASSIE"/>
    <s v="C700"/>
    <s v="E219_DAF"/>
    <s v="DFG-DAF"/>
    <s v="STD"/>
    <m/>
    <m/>
    <s v="E"/>
    <s v="E"/>
    <s v="RAVONINJATOVO Nadia"/>
    <s v="RAZANADRAKOTO Santa Luisa"/>
    <m/>
    <n v="1266"/>
    <s v="C700"/>
    <n v="4967"/>
    <n v="1"/>
    <s v="2026-08-20"/>
  </r>
  <r>
    <x v="269"/>
    <s v="REVISION 5000KM SARLU"/>
    <s v="ENTRETIEN ET REPARATION VEHICULE  Y COMPRIS PIECES DE RECHAN"/>
    <x v="644"/>
    <n v="2"/>
    <s v="UN"/>
    <n v="108000"/>
    <m/>
    <n v="216000"/>
    <m/>
    <m/>
    <m/>
    <m/>
    <s v="MGA"/>
    <n v="0"/>
    <x v="10"/>
    <s v="2026-08-17"/>
    <n v="139551"/>
    <m/>
    <m/>
    <s v="259 200.00"/>
    <n v="20"/>
    <n v="1"/>
    <m/>
    <s v="PRMVEHI"/>
    <s v="True"/>
    <s v="DCG"/>
    <s v="E222_DCG"/>
    <s v="DCG-DVIR"/>
    <s v="NA"/>
    <m/>
    <n v="2"/>
    <s v="216 000.00"/>
    <s v="YASMG"/>
    <m/>
    <s v="FELANA13"/>
    <s v="216 000.00"/>
    <s v="259 200.00"/>
    <m/>
    <d v="2026-08-17T00:00:00"/>
    <s v="0000-00-00"/>
    <s v="REPARATION CAMION - TANA"/>
    <s v="YASSIE"/>
    <s v="YASSIE"/>
    <s v="C104"/>
    <s v="E222_DCG"/>
    <s v="DCG-DVIR"/>
    <s v="STD"/>
    <m/>
    <m/>
    <s v="E"/>
    <s v="E"/>
    <s v="Felana RARIVOSON"/>
    <s v="RAZAFINDRAHAGA Setra"/>
    <m/>
    <n v="1185"/>
    <s v="C104"/>
    <n v="4304"/>
    <n v="1"/>
    <s v="2026-08-12"/>
  </r>
  <r>
    <x v="270"/>
    <s v="MAMAN'I TSÔLÔLÔ"/>
    <s v="PRESTATION DE SERVICE"/>
    <x v="645"/>
    <n v="1"/>
    <s v="UN"/>
    <n v="10400000"/>
    <m/>
    <n v="10400000"/>
    <m/>
    <m/>
    <m/>
    <m/>
    <s v="MGA"/>
    <n v="0"/>
    <x v="10"/>
    <s v="2026-08-17"/>
    <n v="139611"/>
    <m/>
    <m/>
    <s v="10 400 000.00"/>
    <n v="0"/>
    <n v="1"/>
    <m/>
    <s v="PRICTRL"/>
    <s v="True"/>
    <s v="DCG"/>
    <s v="E110_AC_DCOM"/>
    <s v="DCG-COM-PART"/>
    <s v="NA"/>
    <m/>
    <n v="1"/>
    <s v="10 400 000.00"/>
    <s v="YASMG"/>
    <m/>
    <s v="FELANA13"/>
    <s v="10 400 000.00"/>
    <s v="10 400 000.00"/>
    <s v="F"/>
    <d v="2026-08-17T00:00:00"/>
    <s v="0000-00-00"/>
    <s v="Ambassadrice Somaroho 2026 - Maman'i Tsololo"/>
    <s v="YASSIE"/>
    <s v="YASSIE"/>
    <s v="C100"/>
    <s v="E110_AC_DCOM"/>
    <s v="DCG-COM-PART"/>
    <s v="STD"/>
    <m/>
    <m/>
    <s v="E"/>
    <s v="E"/>
    <s v="Felana RARIVOSON"/>
    <s v="ANDRIAMIRIJA Luca"/>
    <m/>
    <n v="14862"/>
    <s v="C100"/>
    <n v="7243"/>
    <n v="1"/>
    <s v="2026-08-13"/>
  </r>
  <r>
    <x v="271"/>
    <s v="RADIO NOSY MAGNITRY"/>
    <s v="PUBLICITE ET ANNONCE"/>
    <x v="646"/>
    <n v="12"/>
    <s v="UN"/>
    <n v="600000"/>
    <m/>
    <n v="7200000"/>
    <m/>
    <m/>
    <m/>
    <m/>
    <s v="MGA"/>
    <n v="0"/>
    <x v="10"/>
    <s v="2026-08-17"/>
    <n v="139590"/>
    <m/>
    <m/>
    <s v="7 200 000.00"/>
    <n v="0"/>
    <n v="1"/>
    <m/>
    <s v="MEDMEDI"/>
    <s v="True"/>
    <s v="DCG"/>
    <s v="E110_MD_DCOM"/>
    <s v="DCG-COM-MEDIA"/>
    <s v="NA"/>
    <m/>
    <n v="12"/>
    <s v="7 200 000.00"/>
    <s v="YASMG"/>
    <m/>
    <s v="FELANA13"/>
    <s v="7 200 000.00"/>
    <s v="7 200 000.00"/>
    <m/>
    <d v="2026-08-17T00:00:00"/>
    <s v="0000-00-00"/>
    <s v="Bc de couverture 2026 &amp; 2027 - RADIO NOSY MAGNITRY"/>
    <s v="YASSIE"/>
    <s v="YASSIE"/>
    <s v="C100"/>
    <s v="E110_MD_DCOM"/>
    <s v="DCG-COM-MEDIA"/>
    <s v="STD"/>
    <m/>
    <m/>
    <s v="E"/>
    <s v="E"/>
    <s v="Felana RARIVOSON"/>
    <s v="RAZAFINDRAHAGA Setra"/>
    <m/>
    <n v="1265"/>
    <s v="C100"/>
    <n v="6284"/>
    <n v="1"/>
    <s v="2026-08-13"/>
  </r>
  <r>
    <x v="272"/>
    <s v="EUROP ALU"/>
    <s v="PRESTATION DE SERVICE"/>
    <x v="647"/>
    <n v="1"/>
    <s v="UN"/>
    <n v="94500"/>
    <m/>
    <n v="94500"/>
    <m/>
    <m/>
    <m/>
    <m/>
    <s v="MGA"/>
    <n v="0"/>
    <x v="10"/>
    <s v="2026-08-17"/>
    <n v="139503"/>
    <m/>
    <m/>
    <s v="113 400.00"/>
    <n v="20"/>
    <n v="2"/>
    <m/>
    <s v="PRICTRL"/>
    <s v="True"/>
    <s v="DCG"/>
    <s v="E256_DVI"/>
    <s v="DCG-DVIR"/>
    <s v="NA"/>
    <m/>
    <n v="1"/>
    <s v="94 500.00"/>
    <s v="YASMG"/>
    <m/>
    <s v="FELANA13"/>
    <s v="2 634 505.20"/>
    <s v="3 161 406.24"/>
    <m/>
    <d v="2026-08-17T00:00:00"/>
    <s v="0000-00-00"/>
    <s v="INSTALLATION FILM OPAQUE ET REMPLACEMENT VITRE"/>
    <s v="YASSIE"/>
    <s v="YASSIE"/>
    <s v="C104"/>
    <s v="E256_DVI"/>
    <s v="DCG-DVIR"/>
    <s v="STD"/>
    <m/>
    <m/>
    <s v="E"/>
    <s v="E"/>
    <s v="Felana RARIVOSON"/>
    <s v="RAZAFINDRAHAGA Setra"/>
    <m/>
    <n v="14862"/>
    <s v="C104"/>
    <n v="816"/>
    <n v="2"/>
    <s v="2026-08-10"/>
  </r>
  <r>
    <x v="272"/>
    <s v="EUROP ALU"/>
    <s v="VITRE CLAIR 8MM"/>
    <x v="648"/>
    <n v="1"/>
    <s v="UN"/>
    <n v="177798.6"/>
    <m/>
    <n v="177798.6"/>
    <m/>
    <m/>
    <m/>
    <m/>
    <s v="MGA"/>
    <n v="0"/>
    <x v="10"/>
    <s v="2026-08-17"/>
    <n v="139503"/>
    <m/>
    <m/>
    <s v="213 358.32"/>
    <n v="20"/>
    <n v="3"/>
    <m/>
    <s v="MATMUPC"/>
    <s v="True"/>
    <s v="DCG"/>
    <s v="E256_DVI"/>
    <s v="DCG-DVIR"/>
    <s v="NA"/>
    <m/>
    <n v="1"/>
    <s v="177 798.60"/>
    <s v="YASMG"/>
    <m/>
    <s v="FELANA13"/>
    <s v="2 634 505.20"/>
    <s v="3 161 406.24"/>
    <m/>
    <d v="2026-08-17T00:00:00"/>
    <s v="0000-00-00"/>
    <s v="INSTALLATION FILM OPAQUE ET REMPLACEMENT VITRE"/>
    <s v="YASSIE"/>
    <s v="YASSIE"/>
    <s v="C104"/>
    <s v="E256_DVI"/>
    <s v="DCG-DVIR"/>
    <s v="STD"/>
    <m/>
    <m/>
    <s v="E"/>
    <s v="E"/>
    <s v="Felana RARIVOSON"/>
    <s v="RAZAFINDRAHAGA Setra"/>
    <m/>
    <n v="6980"/>
    <s v="C104"/>
    <n v="816"/>
    <n v="3"/>
    <s v="2026-08-10"/>
  </r>
  <r>
    <x v="272"/>
    <s v="EUROP ALU"/>
    <s v="PRESTATION DE SERVICE"/>
    <x v="649"/>
    <n v="1"/>
    <s v="UN"/>
    <n v="2362206.6"/>
    <m/>
    <n v="2362206.6"/>
    <m/>
    <m/>
    <m/>
    <m/>
    <s v="MGA"/>
    <n v="0"/>
    <x v="10"/>
    <s v="2026-08-17"/>
    <n v="139503"/>
    <m/>
    <m/>
    <s v="2 834 647.92"/>
    <n v="20"/>
    <n v="1"/>
    <m/>
    <s v="PRICTRL"/>
    <s v="True"/>
    <s v="DCG"/>
    <s v="E256_DVI"/>
    <s v="DCG-DVIR"/>
    <s v="NA"/>
    <m/>
    <n v="1"/>
    <s v="2 362 206.60"/>
    <s v="YASMG"/>
    <m/>
    <s v="FELANA13"/>
    <s v="2 634 505.20"/>
    <s v="3 161 406.24"/>
    <m/>
    <d v="2026-08-17T00:00:00"/>
    <s v="0000-00-00"/>
    <s v="INSTALLATION FILM OPAQUE ET REMPLACEMENT VITRE"/>
    <s v="YASSIE"/>
    <s v="YASSIE"/>
    <s v="C104"/>
    <s v="E256_DVI"/>
    <s v="DCG-DVIR"/>
    <s v="STD"/>
    <m/>
    <m/>
    <s v="E"/>
    <s v="E"/>
    <s v="Felana RARIVOSON"/>
    <s v="RAZAFINDRAHAGA Setra"/>
    <m/>
    <n v="14862"/>
    <s v="C104"/>
    <n v="816"/>
    <n v="1"/>
    <s v="2026-08-10"/>
  </r>
  <r>
    <x v="273"/>
    <s v="CT MOTORS"/>
    <s v="MOTO"/>
    <x v="650"/>
    <n v="2"/>
    <s v="UN"/>
    <n v="12416666.67"/>
    <m/>
    <n v="24833333.34"/>
    <m/>
    <m/>
    <m/>
    <m/>
    <s v="MGA"/>
    <n v="0"/>
    <x v="10"/>
    <s v="2026-08-17"/>
    <n v="139507"/>
    <m/>
    <m/>
    <s v="29 800 000.01"/>
    <n v="20"/>
    <n v="1"/>
    <m/>
    <s v="PRMVEHI"/>
    <s v="True"/>
    <s v="DCG"/>
    <s v="2026-COFI"/>
    <s v="DCG-DVI"/>
    <s v="NA"/>
    <m/>
    <n v="2"/>
    <s v="24 833 333.34"/>
    <s v="YASMG"/>
    <m/>
    <s v="FELANA13"/>
    <s v="24 833 333.34"/>
    <s v="29 800 000.01"/>
    <m/>
    <d v="2026-08-17T00:00:00"/>
    <s v="0000-00-00"/>
    <s v="COFI 2026 - MOTO GRS ARC EN CIEL"/>
    <s v="YASSIE"/>
    <s v="GALE"/>
    <s v="C104"/>
    <s v="2026-COFI"/>
    <s v="DCG-DVI"/>
    <s v="STD"/>
    <m/>
    <m/>
    <s v="E"/>
    <s v="E"/>
    <s v="Felana RARIVOSON"/>
    <s v="RAZAFINDRAHAGA Setra"/>
    <m/>
    <n v="4155"/>
    <s v="C104"/>
    <n v="664"/>
    <n v="1"/>
    <s v="2026-08-10"/>
  </r>
  <r>
    <x v="274"/>
    <s v="DIRECTION DES GRANDES ENTREPRISES"/>
    <s v="Droits d enregistrement de contrats de baux"/>
    <x v="651"/>
    <n v="1"/>
    <s v="UN"/>
    <n v="1049000"/>
    <m/>
    <n v="1049000"/>
    <m/>
    <m/>
    <m/>
    <m/>
    <s v="MGA"/>
    <n v="0"/>
    <x v="10"/>
    <s v="2026-08-17"/>
    <n v="139650"/>
    <m/>
    <m/>
    <s v="1 049 000.00"/>
    <n v="0"/>
    <n v="1"/>
    <m/>
    <s v="IMPTAXE"/>
    <s v="True"/>
    <s v="DG"/>
    <s v="E250_DJU"/>
    <s v="DG-DJUR"/>
    <s v="NA"/>
    <m/>
    <n v="1"/>
    <s v="1 049 000.00"/>
    <s v="YASMG"/>
    <m/>
    <s v="NADIA7"/>
    <s v="1 049 000.00"/>
    <s v="1 049 000.00"/>
    <m/>
    <d v="2026-08-17T00:00:00"/>
    <s v="0000-00-00"/>
    <m/>
    <s v="YASSIE"/>
    <s v="YASSIE"/>
    <s v="C400"/>
    <s v="E250_DJU"/>
    <s v="DG-DJUR"/>
    <s v="STD"/>
    <m/>
    <m/>
    <s v="E"/>
    <s v="E"/>
    <s v="RAVONINJATOVO Nadia"/>
    <s v="RAKOTONIRINA Hasy"/>
    <m/>
    <n v="22496"/>
    <s v="C400"/>
    <n v="2297"/>
    <n v="1"/>
    <s v="2026-08-14"/>
  </r>
  <r>
    <x v="275"/>
    <s v="OCEAN TRADE CO"/>
    <s v="PRESTATION CHAUFFEUR"/>
    <x v="652"/>
    <n v="1"/>
    <s v="PIE"/>
    <n v="1863332.76"/>
    <m/>
    <n v="1863332.76"/>
    <m/>
    <m/>
    <m/>
    <m/>
    <s v="MGA"/>
    <n v="0"/>
    <x v="10"/>
    <s v="2026-08-17"/>
    <n v="139528"/>
    <m/>
    <m/>
    <s v="2 235 999.31"/>
    <n v="20"/>
    <n v="2"/>
    <m/>
    <s v="PRICTRL"/>
    <s v="True"/>
    <s v="DCG"/>
    <s v="E222_DCG"/>
    <s v="DCG-DVIR"/>
    <s v="NA"/>
    <m/>
    <n v="1"/>
    <s v="1 863 332.76"/>
    <s v="YASMG"/>
    <m/>
    <s v="FELANA13"/>
    <s v="6 277 999.14"/>
    <s v="7 533 598.97"/>
    <m/>
    <d v="2026-08-17T00:00:00"/>
    <s v="0000-00-00"/>
    <s v="RALLONGE VEHICULE - 3894TBR"/>
    <s v="YASSIE"/>
    <s v="YASSIE"/>
    <s v="C104"/>
    <s v="E222_DCG"/>
    <s v="DCG-DVIR"/>
    <s v="STD"/>
    <m/>
    <m/>
    <s v="E"/>
    <s v="E"/>
    <s v="Felana RARIVOSON"/>
    <s v="RAZAFINDRAHAGA Setra"/>
    <m/>
    <n v="11532"/>
    <s v="C104"/>
    <n v="102"/>
    <n v="2"/>
    <s v="2026-08-11"/>
  </r>
  <r>
    <x v="275"/>
    <s v="OCEAN TRADE CO"/>
    <s v="LOCATION"/>
    <x v="653"/>
    <n v="1"/>
    <s v="UN"/>
    <n v="4414666.38"/>
    <m/>
    <n v="4414666.38"/>
    <m/>
    <m/>
    <m/>
    <m/>
    <s v="MGA"/>
    <n v="0"/>
    <x v="10"/>
    <s v="2026-08-17"/>
    <n v="139528"/>
    <m/>
    <m/>
    <s v="5 297 599.66"/>
    <n v="20"/>
    <n v="1"/>
    <m/>
    <s v="LOCLOCT"/>
    <s v="True"/>
    <s v="DCG"/>
    <s v="E222_DCG"/>
    <s v="DCG-DVIR"/>
    <s v="NA"/>
    <m/>
    <n v="1"/>
    <s v="4 414 666.38"/>
    <s v="YASMG"/>
    <m/>
    <s v="FELANA13"/>
    <s v="6 277 999.14"/>
    <s v="7 533 598.97"/>
    <m/>
    <d v="2026-08-17T00:00:00"/>
    <s v="0000-00-00"/>
    <s v="RALLONGE VEHICULE - 3894TBR"/>
    <s v="YASSIE"/>
    <s v="YASSIE"/>
    <s v="C104"/>
    <s v="E222_DCG"/>
    <s v="DCG-DVIR"/>
    <s v="STD"/>
    <m/>
    <m/>
    <s v="E"/>
    <s v="E"/>
    <s v="Felana RARIVOSON"/>
    <s v="RAZAFINDRAHAGA Setra"/>
    <m/>
    <n v="14417"/>
    <s v="C104"/>
    <n v="102"/>
    <n v="1"/>
    <s v="2026-08-11"/>
  </r>
  <r>
    <x v="276"/>
    <s v="RATSIMIROKAMANANA Andriaherivelo"/>
    <s v="ENTRETIEN ET REPARATION VEHICULE  Y COMPRIS PIECES DE RECHAN"/>
    <x v="654"/>
    <n v="1"/>
    <s v="UN"/>
    <n v="4300000"/>
    <m/>
    <n v="4300000"/>
    <m/>
    <m/>
    <m/>
    <m/>
    <s v="MGA"/>
    <n v="0"/>
    <x v="10"/>
    <s v="2026-08-17"/>
    <n v="139534"/>
    <m/>
    <m/>
    <s v="4 300 000.00"/>
    <n v="0"/>
    <n v="1"/>
    <m/>
    <s v="PRMVEHI"/>
    <s v="True"/>
    <s v="DCG"/>
    <s v="E222_DCG"/>
    <s v="DCG-DVIR"/>
    <s v="NA"/>
    <m/>
    <n v="1"/>
    <s v="4 300 000.00"/>
    <s v="YASMG"/>
    <m/>
    <s v="FELANA13"/>
    <s v="4 300 000.00"/>
    <s v="4 300 000.00"/>
    <s v="F"/>
    <d v="2026-08-17T00:00:00"/>
    <s v="0000-00-00"/>
    <s v="ENTRETIEN CAMION - TOAMASINA"/>
    <s v="YASSIE"/>
    <s v="YASSIE"/>
    <s v="C104"/>
    <s v="E222_DCG"/>
    <s v="DCG-DVIR"/>
    <s v="STD"/>
    <m/>
    <m/>
    <s v="E"/>
    <s v="E"/>
    <s v="Felana RARIVOSON"/>
    <s v="RAZAFINDRAHAGA Setra"/>
    <m/>
    <n v="1185"/>
    <s v="C104"/>
    <n v="7254"/>
    <n v="1"/>
    <s v="2026-08-11"/>
  </r>
  <r>
    <x v="277"/>
    <s v="LUCKKY COMPANY"/>
    <s v="TRANSPORT"/>
    <x v="655"/>
    <n v="1"/>
    <s v="UN"/>
    <n v="5995000"/>
    <m/>
    <n v="5995000"/>
    <m/>
    <m/>
    <m/>
    <m/>
    <s v="MGA"/>
    <n v="0"/>
    <x v="10"/>
    <s v="2026-08-17"/>
    <n v="139556"/>
    <m/>
    <m/>
    <s v="5 995 000.00"/>
    <n v="0"/>
    <n v="1"/>
    <m/>
    <s v="TRNTERM"/>
    <s v="True"/>
    <s v="DCG"/>
    <s v="E254_DCG"/>
    <s v="DCG-DVIR"/>
    <s v="NA"/>
    <m/>
    <n v="0"/>
    <s v="0.00"/>
    <s v="YASMG"/>
    <m/>
    <s v="FELANA13"/>
    <s v="5 995 000.00"/>
    <s v="5 995 000.00"/>
    <s v="F"/>
    <d v="2026-08-17T00:00:00"/>
    <s v="0000-00-00"/>
    <s v="TRANSPORT"/>
    <s v="YASSIE"/>
    <s v="YASSIE"/>
    <s v="C104"/>
    <s v="E254_DCG"/>
    <s v="DCG-DVIR"/>
    <s v="STD"/>
    <m/>
    <m/>
    <s v="S"/>
    <s v="S"/>
    <s v="Felana RARIVOSON"/>
    <s v="RAZAFINDRAHAGA Setra"/>
    <m/>
    <n v="4276"/>
    <s v="C104"/>
    <n v="3726"/>
    <n v="1"/>
    <s v="0000-00-00"/>
  </r>
  <r>
    <x v="278"/>
    <s v="LCS CONSULTING"/>
    <s v="PRESTATION DE SERVICES EXTERNE"/>
    <x v="656"/>
    <n v="1"/>
    <s v="UN"/>
    <n v="1938100"/>
    <m/>
    <n v="1938100"/>
    <m/>
    <m/>
    <m/>
    <m/>
    <s v="MGA"/>
    <n v="0"/>
    <x v="10"/>
    <s v="2026-08-17"/>
    <n v="139564"/>
    <m/>
    <m/>
    <s v="1 938 100.00"/>
    <n v="0"/>
    <n v="2"/>
    <m/>
    <s v="PRICTRL"/>
    <s v="True"/>
    <s v="DCG"/>
    <s v="E214_DCG"/>
    <s v="DCG-SHS"/>
    <s v="NA"/>
    <m/>
    <n v="1"/>
    <s v="1 938 100.00"/>
    <s v="YASMG"/>
    <m/>
    <s v="FELANA13"/>
    <s v="5 785 775.00"/>
    <s v="5 785 775.00"/>
    <s v="F"/>
    <d v="2026-08-17T00:00:00"/>
    <s v="0000-00-00"/>
    <s v="Prestation IM et Frais Colis AR MBALIK"/>
    <s v="YASSIE"/>
    <s v="YASSIE"/>
    <s v="C100"/>
    <s v="E214_DCG"/>
    <s v="DCG-SHS"/>
    <s v="STD"/>
    <m/>
    <m/>
    <s v="E"/>
    <s v="E"/>
    <s v="Felana RARIVOSON"/>
    <s v="ANDRIAMIRIJA Luca"/>
    <m/>
    <n v="6965"/>
    <s v="C100"/>
    <n v="2490"/>
    <n v="2"/>
    <s v="2026-08-12"/>
  </r>
  <r>
    <x v="278"/>
    <s v="LCS CONSULTING"/>
    <s v="PRESTATION DE SERVICES EXTERNE"/>
    <x v="657"/>
    <n v="1"/>
    <s v="UN"/>
    <n v="3847675"/>
    <m/>
    <n v="3847675"/>
    <m/>
    <m/>
    <m/>
    <m/>
    <s v="MGA"/>
    <n v="0"/>
    <x v="10"/>
    <s v="2026-08-17"/>
    <n v="139564"/>
    <m/>
    <m/>
    <s v="3 847 675.00"/>
    <n v="0"/>
    <n v="1"/>
    <m/>
    <s v="PRICTRL"/>
    <s v="True"/>
    <s v="DCG"/>
    <s v="E214_DCG"/>
    <s v="DCG-SHS"/>
    <s v="NA"/>
    <m/>
    <n v="1"/>
    <s v="3 847 675.00"/>
    <s v="YASMG"/>
    <m/>
    <s v="FELANA13"/>
    <s v="5 785 775.00"/>
    <s v="5 785 775.00"/>
    <s v="F"/>
    <d v="2026-08-17T00:00:00"/>
    <s v="0000-00-00"/>
    <s v="Prestation IM et Frais Colis AR MBALIK"/>
    <s v="YASSIE"/>
    <s v="YASSIE"/>
    <s v="C100"/>
    <s v="E214_DCG"/>
    <s v="DCG-SHS"/>
    <s v="STD"/>
    <m/>
    <m/>
    <s v="E"/>
    <s v="E"/>
    <s v="Felana RARIVOSON"/>
    <s v="ANDRIAMIRIJA Luca"/>
    <m/>
    <n v="6965"/>
    <s v="C100"/>
    <n v="2490"/>
    <n v="1"/>
    <s v="2026-08-12"/>
  </r>
  <r>
    <x v="279"/>
    <s v="PRAMIAN"/>
    <s v="PRESTATION DE SERVICES EXTERNE"/>
    <x v="658"/>
    <n v="1"/>
    <s v="UN"/>
    <n v="325000"/>
    <m/>
    <n v="325000"/>
    <m/>
    <m/>
    <m/>
    <m/>
    <s v="MGA"/>
    <n v="0"/>
    <x v="10"/>
    <s v="2026-08-17"/>
    <n v="139563"/>
    <m/>
    <m/>
    <s v="325 000.00"/>
    <n v="0"/>
    <n v="1"/>
    <m/>
    <s v="PRICTRL"/>
    <s v="True"/>
    <s v="DCG"/>
    <s v="E250_DCG"/>
    <s v="DCG-SHS"/>
    <s v="NA"/>
    <m/>
    <n v="1"/>
    <s v="325 000.00"/>
    <s v="YASMG"/>
    <m/>
    <s v="FELANA13"/>
    <s v="2 025 000.00"/>
    <s v="2 025 000.00"/>
    <m/>
    <d v="2026-08-17T00:00:00"/>
    <s v="0000-00-00"/>
    <s v="Prestation d'Installation PRAMIAN"/>
    <s v="YASSIE"/>
    <s v="YASSIE"/>
    <s v="C100"/>
    <s v="E250_DCG"/>
    <s v="DCG-SHS"/>
    <s v="STD"/>
    <m/>
    <m/>
    <s v="E"/>
    <s v="E"/>
    <s v="Felana RARIVOSON"/>
    <s v="ANDRIAMIRIJA Luca"/>
    <m/>
    <n v="6965"/>
    <s v="C100"/>
    <n v="2630"/>
    <n v="1"/>
    <s v="2026-08-12"/>
  </r>
  <r>
    <x v="279"/>
    <s v="PRAMIAN"/>
    <s v="PRESTATION DE SERVICES EXTERNE"/>
    <x v="659"/>
    <n v="1"/>
    <s v="UN"/>
    <n v="425000"/>
    <m/>
    <n v="425000"/>
    <m/>
    <m/>
    <m/>
    <m/>
    <s v="MGA"/>
    <n v="0"/>
    <x v="10"/>
    <s v="2026-08-17"/>
    <n v="139563"/>
    <m/>
    <m/>
    <s v="425 000.00"/>
    <n v="0"/>
    <n v="2"/>
    <m/>
    <s v="PRICTRL"/>
    <s v="True"/>
    <s v="DCG"/>
    <s v="E250_DCG"/>
    <s v="DCG-SHS"/>
    <s v="NA"/>
    <m/>
    <n v="1"/>
    <s v="425 000.00"/>
    <s v="YASMG"/>
    <m/>
    <s v="FELANA13"/>
    <s v="2 025 000.00"/>
    <s v="2 025 000.00"/>
    <m/>
    <d v="2026-08-17T00:00:00"/>
    <s v="0000-00-00"/>
    <s v="Prestation d'Installation PRAMIAN"/>
    <s v="YASSIE"/>
    <s v="YASSIE"/>
    <s v="C100"/>
    <s v="E250_DCG"/>
    <s v="DCG-SHS"/>
    <s v="STD"/>
    <m/>
    <m/>
    <s v="E"/>
    <s v="E"/>
    <s v="Felana RARIVOSON"/>
    <s v="ANDRIAMIRIJA Luca"/>
    <m/>
    <n v="6965"/>
    <s v="C100"/>
    <n v="2630"/>
    <n v="2"/>
    <s v="2026-08-12"/>
  </r>
  <r>
    <x v="279"/>
    <s v="PRAMIAN"/>
    <s v="PRESTATION DE SERVICES EXTERNE"/>
    <x v="660"/>
    <n v="1"/>
    <s v="UN"/>
    <n v="425000"/>
    <m/>
    <n v="425000"/>
    <m/>
    <m/>
    <m/>
    <m/>
    <s v="MGA"/>
    <n v="0"/>
    <x v="10"/>
    <s v="2026-08-17"/>
    <n v="139563"/>
    <m/>
    <m/>
    <s v="425 000.00"/>
    <n v="0"/>
    <n v="3"/>
    <m/>
    <s v="PRICTRL"/>
    <s v="True"/>
    <s v="DCG"/>
    <s v="E250_DCG"/>
    <s v="DCG-SHS"/>
    <s v="NA"/>
    <m/>
    <n v="1"/>
    <s v="425 000.00"/>
    <s v="YASMG"/>
    <m/>
    <s v="FELANA13"/>
    <s v="2 025 000.00"/>
    <s v="2 025 000.00"/>
    <m/>
    <d v="2026-08-17T00:00:00"/>
    <s v="0000-00-00"/>
    <s v="Prestation d'Installation PRAMIAN"/>
    <s v="YASSIE"/>
    <s v="YASSIE"/>
    <s v="C100"/>
    <s v="E250_DCG"/>
    <s v="DCG-SHS"/>
    <s v="STD"/>
    <m/>
    <m/>
    <s v="E"/>
    <s v="E"/>
    <s v="Felana RARIVOSON"/>
    <s v="ANDRIAMIRIJA Luca"/>
    <m/>
    <n v="6965"/>
    <s v="C100"/>
    <n v="2630"/>
    <n v="3"/>
    <s v="2026-08-12"/>
  </r>
  <r>
    <x v="279"/>
    <s v="PRAMIAN"/>
    <s v="PRESTATION DE SERVICES EXTERNE"/>
    <x v="661"/>
    <n v="1"/>
    <s v="UN"/>
    <n v="425000"/>
    <m/>
    <n v="425000"/>
    <m/>
    <m/>
    <m/>
    <m/>
    <s v="MGA"/>
    <n v="0"/>
    <x v="10"/>
    <s v="2026-08-17"/>
    <n v="139563"/>
    <m/>
    <m/>
    <s v="425 000.00"/>
    <n v="0"/>
    <n v="4"/>
    <m/>
    <s v="PRICTRL"/>
    <s v="True"/>
    <s v="DCG"/>
    <s v="E250_DCG"/>
    <s v="DCG-SHS"/>
    <s v="NA"/>
    <m/>
    <n v="1"/>
    <s v="425 000.00"/>
    <s v="YASMG"/>
    <m/>
    <s v="FELANA13"/>
    <s v="2 025 000.00"/>
    <s v="2 025 000.00"/>
    <m/>
    <d v="2026-08-17T00:00:00"/>
    <s v="0000-00-00"/>
    <s v="Prestation d'Installation PRAMIAN"/>
    <s v="YASSIE"/>
    <s v="YASSIE"/>
    <s v="C100"/>
    <s v="E250_DCG"/>
    <s v="DCG-SHS"/>
    <s v="STD"/>
    <m/>
    <m/>
    <s v="E"/>
    <s v="E"/>
    <s v="Felana RARIVOSON"/>
    <s v="ANDRIAMIRIJA Luca"/>
    <m/>
    <n v="6965"/>
    <s v="C100"/>
    <n v="2630"/>
    <n v="4"/>
    <s v="2026-08-12"/>
  </r>
  <r>
    <x v="279"/>
    <s v="PRAMIAN"/>
    <s v="PRESTATION DE SERVICES EXTERNE"/>
    <x v="662"/>
    <n v="1"/>
    <s v="UN"/>
    <n v="425000"/>
    <m/>
    <n v="425000"/>
    <m/>
    <m/>
    <m/>
    <m/>
    <s v="MGA"/>
    <n v="0"/>
    <x v="10"/>
    <s v="2026-08-17"/>
    <n v="139563"/>
    <m/>
    <m/>
    <s v="425 000.00"/>
    <n v="0"/>
    <n v="5"/>
    <m/>
    <s v="PRICTRL"/>
    <s v="True"/>
    <s v="DCG"/>
    <s v="E250_DCG"/>
    <s v="DCG-SHS"/>
    <s v="NA"/>
    <m/>
    <n v="1"/>
    <s v="425 000.00"/>
    <s v="YASMG"/>
    <m/>
    <s v="FELANA13"/>
    <s v="2 025 000.00"/>
    <s v="2 025 000.00"/>
    <m/>
    <d v="2026-08-17T00:00:00"/>
    <s v="0000-00-00"/>
    <s v="Prestation d'Installation PRAMIAN"/>
    <s v="YASSIE"/>
    <s v="YASSIE"/>
    <s v="C100"/>
    <s v="E250_DCG"/>
    <s v="DCG-SHS"/>
    <s v="STD"/>
    <m/>
    <m/>
    <s v="E"/>
    <s v="E"/>
    <s v="Felana RARIVOSON"/>
    <s v="ANDRIAMIRIJA Luca"/>
    <m/>
    <n v="6965"/>
    <s v="C100"/>
    <n v="2630"/>
    <n v="5"/>
    <s v="2026-08-12"/>
  </r>
  <r>
    <x v="280"/>
    <s v="VOYAGES BOURDON"/>
    <s v="BILLET D'AVION"/>
    <x v="663"/>
    <n v="1"/>
    <s v="PIE"/>
    <n v="1999300"/>
    <m/>
    <n v="1999300"/>
    <m/>
    <m/>
    <m/>
    <m/>
    <s v="MGA"/>
    <n v="0"/>
    <x v="10"/>
    <s v="2026-08-17"/>
    <n v="139548"/>
    <m/>
    <m/>
    <s v="1 999 300.00"/>
    <n v="0"/>
    <n v="1"/>
    <m/>
    <s v="PRMEQUI"/>
    <s v="False"/>
    <s v="DCG"/>
    <s v="E215_DCG"/>
    <s v="DCG-BEF"/>
    <s v="NA"/>
    <m/>
    <n v="0"/>
    <s v="0.00"/>
    <s v="YASMG"/>
    <m/>
    <s v="FELANA13"/>
    <s v="1 999 300.00"/>
    <s v="1 999 300.00"/>
    <s v="F"/>
    <d v="2026-08-17T00:00:00"/>
    <s v="0000-00-00"/>
    <s v="BILLET D'AVION - TAHINARISATA HASINA FABRICE"/>
    <s v="YASSIE"/>
    <s v="YASSIE"/>
    <s v="C100"/>
    <s v="E215_DCG"/>
    <s v="DCG-BEF"/>
    <s v="VOLINT"/>
    <m/>
    <m/>
    <s v="S"/>
    <s v="S"/>
    <s v="Felana RARIVOSON"/>
    <s v="RAZAFINDRAHAGA Setra"/>
    <m/>
    <n v="17513"/>
    <s v="C100"/>
    <n v="2886"/>
    <n v="1"/>
    <s v="2026-08-11"/>
  </r>
  <r>
    <x v="281"/>
    <s v="ETS ARINJAKA"/>
    <s v="TAXE DIVERS"/>
    <x v="664"/>
    <n v="1"/>
    <s v="PIE"/>
    <n v="3720000"/>
    <m/>
    <n v="3720000"/>
    <m/>
    <m/>
    <m/>
    <m/>
    <s v="MGA"/>
    <n v="0"/>
    <x v="10"/>
    <s v="2026-08-17"/>
    <n v="139558"/>
    <m/>
    <m/>
    <s v="3 720 000.00"/>
    <n v="0"/>
    <n v="2"/>
    <m/>
    <s v="IMPTAXE"/>
    <s v="True"/>
    <s v="DCG"/>
    <s v="E110_HM_DCOM"/>
    <s v="DCG-COM-HMED"/>
    <s v="NA"/>
    <m/>
    <n v="1"/>
    <s v="3 720 000.00"/>
    <s v="YASMG"/>
    <m/>
    <s v="FELANA13"/>
    <s v="30 380 000.00"/>
    <s v="35 712 000.00"/>
    <s v="F"/>
    <d v="2026-08-17T00:00:00"/>
    <s v="0000-00-00"/>
    <s v="Location de Sucettes"/>
    <s v="YASSIE"/>
    <s v="YASSIE"/>
    <s v="C100"/>
    <s v="E110_HM_DCOM"/>
    <s v="DCG-COM-HMED"/>
    <s v="STD"/>
    <m/>
    <m/>
    <s v="E"/>
    <s v="E"/>
    <s v="Felana RARIVOSON"/>
    <s v="ANDRIAMIRIJA Luca"/>
    <m/>
    <n v="12986"/>
    <s v="C100"/>
    <n v="2720"/>
    <n v="2"/>
    <s v="2026-08-12"/>
  </r>
  <r>
    <x v="281"/>
    <s v="ETS ARINJAKA"/>
    <s v="Communication autres hors media"/>
    <x v="665"/>
    <n v="1"/>
    <s v="PIE"/>
    <n v="26660000"/>
    <m/>
    <n v="26660000"/>
    <m/>
    <m/>
    <m/>
    <m/>
    <s v="MGA"/>
    <n v="0"/>
    <x v="10"/>
    <s v="2026-08-17"/>
    <n v="139558"/>
    <m/>
    <m/>
    <s v="31 992 000.00"/>
    <n v="20"/>
    <n v="1"/>
    <m/>
    <s v="MEDMEDI"/>
    <s v="True"/>
    <s v="DCG"/>
    <s v="E110_HM_DCOM"/>
    <s v="DCG-COM-HMED"/>
    <s v="NA"/>
    <m/>
    <n v="1"/>
    <s v="26 660 000.00"/>
    <s v="YASMG"/>
    <m/>
    <s v="FELANA13"/>
    <s v="30 380 000.00"/>
    <s v="35 712 000.00"/>
    <s v="F"/>
    <d v="2026-08-17T00:00:00"/>
    <s v="0000-00-00"/>
    <s v="Location de Sucettes"/>
    <s v="YASSIE"/>
    <s v="YASSIE"/>
    <s v="C100"/>
    <s v="E110_HM_DCOM"/>
    <s v="DCG-COM-HMED"/>
    <s v="STD"/>
    <m/>
    <m/>
    <s v="E"/>
    <s v="E"/>
    <s v="Felana RARIVOSON"/>
    <s v="ANDRIAMIRIJA Luca"/>
    <m/>
    <n v="9235"/>
    <s v="C100"/>
    <n v="2720"/>
    <n v="1"/>
    <s v="2026-08-12"/>
  </r>
  <r>
    <x v="282"/>
    <s v="MADAJOB"/>
    <s v="INDEMNITE"/>
    <x v="666"/>
    <n v="1"/>
    <s v="UN"/>
    <n v="952000"/>
    <m/>
    <n v="952000"/>
    <m/>
    <m/>
    <m/>
    <m/>
    <s v="MGA"/>
    <n v="0"/>
    <x v="10"/>
    <s v="2026-08-17"/>
    <n v="139497"/>
    <m/>
    <m/>
    <s v="1 142 400.00"/>
    <n v="20"/>
    <n v="1"/>
    <m/>
    <s v="PRICTRL"/>
    <s v="True"/>
    <s v="DCG"/>
    <s v="E214_DRB"/>
    <s v="DCG-DRB"/>
    <s v="NA"/>
    <m/>
    <n v="1"/>
    <s v="952 000.00"/>
    <s v="YASMG"/>
    <m/>
    <s v="FELANA13"/>
    <s v="952 000.00"/>
    <s v="1 142 400.00"/>
    <s v="F"/>
    <d v="2026-08-17T00:00:00"/>
    <s v="0000-00-00"/>
    <s v="PERDIEM COORDINATEUR"/>
    <s v="YASSIE"/>
    <s v="YASSIE"/>
    <s v="C102"/>
    <s v="E214_DRB"/>
    <s v="DCG-DRB"/>
    <s v="STD"/>
    <m/>
    <m/>
    <s v="E"/>
    <s v="E"/>
    <s v="Felana RARIVOSON"/>
    <s v="ANDRIANATOANDRO Johanna"/>
    <m/>
    <n v="21266"/>
    <s v="C102"/>
    <n v="723"/>
    <n v="1"/>
    <s v="2026-08-10"/>
  </r>
  <r>
    <x v="283"/>
    <s v="STELLAR - IX SA"/>
    <s v="Renouvellement Licences"/>
    <x v="667"/>
    <n v="2431"/>
    <s v="UN"/>
    <n v="35"/>
    <m/>
    <n v="85085"/>
    <m/>
    <m/>
    <m/>
    <m/>
    <s v="USD"/>
    <n v="0"/>
    <x v="10"/>
    <s v="2026-08-17"/>
    <n v="139561"/>
    <m/>
    <m/>
    <s v="102 102.00"/>
    <n v="20"/>
    <n v="2"/>
    <m/>
    <s v="PRICTRL"/>
    <s v="True"/>
    <s v="DSI"/>
    <s v="E324_DSI"/>
    <s v="DSI"/>
    <s v="NA"/>
    <m/>
    <n v="2431"/>
    <s v="85 085.00"/>
    <s v="YASMG"/>
    <m/>
    <s v="NADIA7"/>
    <s v="119 644.00"/>
    <s v="143 572.80"/>
    <s v="F"/>
    <d v="2026-08-17T00:00:00"/>
    <s v="0000-00-00"/>
    <s v="Renouvellement Licences DUO (05/08/2026 au 04/08/2027)"/>
    <s v="YASSIE"/>
    <s v="YASSIE"/>
    <s v="C800"/>
    <s v="E324_DSI"/>
    <s v="DSI"/>
    <s v="STD"/>
    <m/>
    <m/>
    <s v="E"/>
    <s v="E"/>
    <s v="RAVONINJATOVO Nadia"/>
    <s v="NJIVA Mbolatiana"/>
    <m/>
    <n v="24755"/>
    <s v="C800"/>
    <n v="3098"/>
    <n v="2"/>
    <s v="2026-08-12"/>
  </r>
  <r>
    <x v="283"/>
    <s v="STELLAR - IX SA"/>
    <s v="Renouvellement Licences"/>
    <x v="668"/>
    <n v="1"/>
    <s v="UN"/>
    <n v="34559"/>
    <m/>
    <n v="34559"/>
    <m/>
    <m/>
    <m/>
    <m/>
    <s v="USD"/>
    <n v="0"/>
    <x v="10"/>
    <s v="2026-08-17"/>
    <n v="139561"/>
    <m/>
    <m/>
    <s v="41 470.80"/>
    <n v="20"/>
    <n v="3"/>
    <m/>
    <s v="PRICTRL"/>
    <s v="True"/>
    <s v="DSI"/>
    <s v="E324_DSI"/>
    <s v="DSI"/>
    <s v="NA"/>
    <m/>
    <n v="1"/>
    <s v="34 559.00"/>
    <s v="YASMG"/>
    <m/>
    <s v="NADIA7"/>
    <s v="119 644.00"/>
    <s v="143 572.80"/>
    <s v="F"/>
    <d v="2026-08-17T00:00:00"/>
    <s v="0000-00-00"/>
    <s v="Renouvellement Licences DUO (05/08/2026 au 04/08/2027)"/>
    <s v="YASSIE"/>
    <s v="YASSIE"/>
    <s v="C800"/>
    <s v="E324_DSI"/>
    <s v="DSI"/>
    <s v="STD"/>
    <m/>
    <m/>
    <s v="E"/>
    <s v="E"/>
    <s v="RAVONINJATOVO Nadia"/>
    <s v="NJIVA Mbolatiana"/>
    <m/>
    <n v="24755"/>
    <s v="C800"/>
    <n v="3098"/>
    <n v="3"/>
    <s v="2026-08-12"/>
  </r>
  <r>
    <x v="284"/>
    <s v="ETABLISSEMENT AMBIANCE ECLAIRAGE SARL"/>
    <s v="Light box"/>
    <x v="669"/>
    <n v="1"/>
    <s v="PIE"/>
    <n v="2970000"/>
    <m/>
    <n v="2970000"/>
    <m/>
    <m/>
    <m/>
    <m/>
    <s v="MGA"/>
    <n v="0"/>
    <x v="10"/>
    <s v="2026-08-17"/>
    <n v="139505"/>
    <m/>
    <m/>
    <s v="3 564 000.00"/>
    <n v="20"/>
    <n v="1"/>
    <m/>
    <s v="MATQUIN"/>
    <s v="True"/>
    <s v="DCG"/>
    <s v="2026-CO-000001"/>
    <s v="DCG-DRB"/>
    <s v="NA"/>
    <m/>
    <n v="1"/>
    <s v="2 970 000.00"/>
    <s v="YASMG"/>
    <m/>
    <s v="FELANA13"/>
    <s v="2 970 000.00"/>
    <s v="3 564 000.00"/>
    <s v="F"/>
    <d v="2026-08-17T00:00:00"/>
    <s v="0000-00-00"/>
    <s v="ANNULE ET REMPLACE BC 134883"/>
    <s v="YASSIE"/>
    <s v="YASSIE"/>
    <s v="C102"/>
    <s v="2026-CO-000001"/>
    <s v="DCG-DRB"/>
    <s v="STD"/>
    <m/>
    <m/>
    <s v="E"/>
    <s v="E"/>
    <s v="Felana RARIVOSON"/>
    <s v="RAZAFINDRAHAGA Setra"/>
    <m/>
    <n v="10613"/>
    <s v="C102"/>
    <n v="1095"/>
    <n v="1"/>
    <s v="2026-08-10"/>
  </r>
  <r>
    <x v="285"/>
    <s v="AVRA BTP"/>
    <s v="AMENAGEMENT"/>
    <x v="670"/>
    <n v="1"/>
    <s v="UN"/>
    <n v="55500000"/>
    <m/>
    <n v="55500000"/>
    <m/>
    <m/>
    <m/>
    <m/>
    <s v="MGA"/>
    <n v="0"/>
    <x v="10"/>
    <s v="2026-08-17"/>
    <n v="139522"/>
    <m/>
    <m/>
    <s v="55 500 000.00"/>
    <n v="0"/>
    <n v="1"/>
    <m/>
    <s v="TVXAMDO"/>
    <s v="True"/>
    <s v="DCG"/>
    <s v="2026-CO-000001"/>
    <s v="DCG-DRB"/>
    <s v="NA"/>
    <m/>
    <n v="1"/>
    <s v="55 500 000.00"/>
    <s v="YASMG"/>
    <m/>
    <s v="FELANA13"/>
    <s v="55 500 000.00"/>
    <s v="55 500 000.00"/>
    <m/>
    <d v="2026-08-17T00:00:00"/>
    <s v="0000-00-00"/>
    <s v="YS VANGAINDRANO"/>
    <s v="YASSIE"/>
    <s v="YASSIE"/>
    <s v="C102"/>
    <s v="2026-CO-000001"/>
    <s v="DCG-DRB"/>
    <s v="STD"/>
    <m/>
    <m/>
    <s v="E"/>
    <s v="E"/>
    <s v="Felana RARIVOSON"/>
    <s v="RAZAFINDRAHAGA Setra"/>
    <m/>
    <n v="1533"/>
    <s v="C102"/>
    <n v="4038"/>
    <n v="1"/>
    <s v="2026-08-11"/>
  </r>
  <r>
    <x v="286"/>
    <s v="GRANDE DISTRIBUTION SERVICE"/>
    <s v="SUPPORT TV 42'-90'"/>
    <x v="671"/>
    <n v="4"/>
    <s v="PCE"/>
    <n v="170000"/>
    <m/>
    <n v="680000"/>
    <m/>
    <m/>
    <m/>
    <m/>
    <s v="MGA"/>
    <n v="0"/>
    <x v="10"/>
    <s v="2026-08-17"/>
    <n v="139521"/>
    <m/>
    <m/>
    <s v="680 000.00"/>
    <n v="0"/>
    <n v="3"/>
    <m/>
    <s v="MOEMOBR"/>
    <s v="True"/>
    <s v="DCG"/>
    <s v="2026-CO-000001"/>
    <s v="DCG-DRB"/>
    <s v="NA"/>
    <m/>
    <n v="0"/>
    <s v="0.00"/>
    <s v="YASMG"/>
    <m/>
    <s v="FELANA13"/>
    <s v="11 569 300.00"/>
    <s v="11 569 300.00"/>
    <s v="F"/>
    <d v="2026-08-17T00:00:00"/>
    <s v="0000-00-00"/>
    <s v="YS MANDRITSARA"/>
    <s v="YASSIE"/>
    <s v="YASSIE"/>
    <s v="C102"/>
    <s v="2026-CO-000001"/>
    <s v="DCG-DRB"/>
    <s v="STD"/>
    <m/>
    <m/>
    <s v="S"/>
    <s v="S"/>
    <s v="Felana RARIVOSON"/>
    <s v="RAZAFINDRAHAGA Setra"/>
    <m/>
    <n v="6897"/>
    <s v="C102"/>
    <n v="820"/>
    <n v="3"/>
    <s v="2026-08-11"/>
  </r>
  <r>
    <x v="286"/>
    <s v="GRANDE DISTRIBUTION SERVICE"/>
    <s v="TV HISENSE 55A6Q UHD  55"/>
    <x v="672"/>
    <n v="1"/>
    <s v="UN"/>
    <n v="2180300"/>
    <m/>
    <n v="2180300"/>
    <m/>
    <m/>
    <m/>
    <m/>
    <s v="MGA"/>
    <n v="0"/>
    <x v="10"/>
    <s v="2026-08-17"/>
    <n v="139521"/>
    <m/>
    <m/>
    <s v="2 180 300.00"/>
    <n v="0"/>
    <n v="2"/>
    <m/>
    <s v="ELEMCEL"/>
    <s v="True"/>
    <s v="DCG"/>
    <s v="2026-CO-000001"/>
    <s v="DCG-DRB"/>
    <s v="NA"/>
    <m/>
    <n v="0"/>
    <s v="0.00"/>
    <s v="YASMG"/>
    <m/>
    <s v="FELANA13"/>
    <s v="11 569 300.00"/>
    <s v="11 569 300.00"/>
    <s v="F"/>
    <d v="2026-08-17T00:00:00"/>
    <s v="0000-00-00"/>
    <s v="YS MANDRITSARA"/>
    <s v="YASSIE"/>
    <s v="YASSIE"/>
    <s v="C102"/>
    <s v="2026-CO-000001"/>
    <s v="DCG-DRB"/>
    <s v="STD"/>
    <m/>
    <m/>
    <s v="S"/>
    <s v="S"/>
    <s v="Felana RARIVOSON"/>
    <s v="RAZAFINDRAHAGA Setra"/>
    <m/>
    <n v="31352"/>
    <s v="C102"/>
    <n v="820"/>
    <n v="2"/>
    <s v="2026-08-11"/>
  </r>
  <r>
    <x v="286"/>
    <s v="GRANDE DISTRIBUTION SERVICE"/>
    <s v="TV HISENSE 65A6Q UHD  65"/>
    <x v="673"/>
    <n v="3"/>
    <s v="UN"/>
    <n v="2903000"/>
    <m/>
    <n v="8709000"/>
    <m/>
    <m/>
    <m/>
    <m/>
    <s v="MGA"/>
    <n v="0"/>
    <x v="10"/>
    <s v="2026-08-17"/>
    <n v="139521"/>
    <m/>
    <m/>
    <s v="8 709 000.00"/>
    <n v="0"/>
    <n v="1"/>
    <m/>
    <s v="ELEMCEL"/>
    <s v="True"/>
    <s v="DCG"/>
    <s v="2026-CO-000001"/>
    <s v="DCG-DRB"/>
    <s v="NA"/>
    <m/>
    <n v="0"/>
    <s v="0.00"/>
    <s v="YASMG"/>
    <m/>
    <s v="FELANA13"/>
    <s v="11 569 300.00"/>
    <s v="11 569 300.00"/>
    <s v="F"/>
    <d v="2026-08-17T00:00:00"/>
    <s v="0000-00-00"/>
    <s v="YS MANDRITSARA"/>
    <s v="YASSIE"/>
    <s v="YASSIE"/>
    <s v="C102"/>
    <s v="2026-CO-000001"/>
    <s v="DCG-DRB"/>
    <s v="STD"/>
    <m/>
    <m/>
    <s v="S"/>
    <s v="S"/>
    <s v="Felana RARIVOSON"/>
    <s v="RAZAFINDRAHAGA Setra"/>
    <m/>
    <n v="31351"/>
    <s v="C102"/>
    <n v="820"/>
    <n v="1"/>
    <s v="2026-08-11"/>
  </r>
  <r>
    <x v="287"/>
    <s v="GRANDE DISTRIBUTION SERVICE"/>
    <s v="SUPPORT TV 42'-90'"/>
    <x v="674"/>
    <n v="1"/>
    <s v="PCE"/>
    <n v="170000"/>
    <m/>
    <n v="170000"/>
    <m/>
    <m/>
    <m/>
    <m/>
    <s v="MGA"/>
    <n v="0"/>
    <x v="10"/>
    <s v="2026-08-17"/>
    <n v="139525"/>
    <m/>
    <m/>
    <s v="170 000.00"/>
    <n v="0"/>
    <n v="1"/>
    <m/>
    <s v="MOEMOBR"/>
    <s v="True"/>
    <s v="DCG"/>
    <s v="2026-CO-000001"/>
    <s v="DCG-DRB"/>
    <s v="NA"/>
    <m/>
    <n v="1"/>
    <s v="170 000.00"/>
    <s v="YASMG"/>
    <m/>
    <s v="FELANA13"/>
    <s v="170 000.00"/>
    <s v="170 000.00"/>
    <s v="F"/>
    <d v="2026-08-17T00:00:00"/>
    <s v="0000-00-00"/>
    <s v="YS TOAMASINA AVENUE"/>
    <s v="YASSIE"/>
    <s v="YASSIE"/>
    <s v="C102"/>
    <s v="2026-CO-000001"/>
    <s v="DCG-DRB"/>
    <s v="STD"/>
    <m/>
    <m/>
    <s v="E"/>
    <s v="E"/>
    <s v="Felana RARIVOSON"/>
    <s v="RAZAFINDRAHAGA Setra"/>
    <m/>
    <n v="6897"/>
    <s v="C102"/>
    <n v="820"/>
    <n v="1"/>
    <s v="2026-08-11"/>
  </r>
  <r>
    <x v="288"/>
    <s v="LCS CONSULTING"/>
    <s v="INDEMNITE"/>
    <x v="675"/>
    <n v="1"/>
    <s v="UN"/>
    <n v="870000"/>
    <m/>
    <n v="870000"/>
    <m/>
    <m/>
    <m/>
    <m/>
    <s v="MGA"/>
    <n v="0"/>
    <x v="10"/>
    <s v="2026-08-17"/>
    <n v="139496"/>
    <m/>
    <m/>
    <s v="870 000.00"/>
    <n v="0"/>
    <n v="1"/>
    <m/>
    <s v="PRICTRL"/>
    <s v="True"/>
    <s v="DCG"/>
    <s v="E214_DRB"/>
    <s v="DCG-DRB"/>
    <s v="NA"/>
    <m/>
    <n v="1"/>
    <s v="870 000.00"/>
    <s v="YASMG"/>
    <m/>
    <s v="FELANA13"/>
    <s v="870 000.00"/>
    <s v="870 000.00"/>
    <s v="F"/>
    <d v="2026-08-17T00:00:00"/>
    <s v="0000-00-00"/>
    <s v="IM VAD"/>
    <s v="YASSIE"/>
    <s v="YASSIE"/>
    <s v="C102"/>
    <s v="E214_DRB"/>
    <s v="DCG-DRB"/>
    <s v="STD"/>
    <m/>
    <m/>
    <s v="E"/>
    <s v="E"/>
    <s v="Felana RARIVOSON"/>
    <s v="ANDRIANATOANDRO Johanna"/>
    <m/>
    <n v="21266"/>
    <s v="C102"/>
    <n v="2490"/>
    <n v="1"/>
    <s v="2026-08-10"/>
  </r>
  <r>
    <x v="289"/>
    <s v="LCS CONSULTING"/>
    <s v="PRESTATION DE SERVICES EXTERNE"/>
    <x v="676"/>
    <n v="1"/>
    <s v="UN"/>
    <n v="1632000"/>
    <m/>
    <n v="1632000"/>
    <m/>
    <m/>
    <m/>
    <m/>
    <s v="MGA"/>
    <n v="0"/>
    <x v="10"/>
    <s v="2026-08-17"/>
    <n v="139547"/>
    <m/>
    <m/>
    <s v="1 632 000.00"/>
    <n v="0"/>
    <n v="1"/>
    <m/>
    <s v="PRICTRL"/>
    <s v="True"/>
    <s v="DCG"/>
    <s v="E214_DRB"/>
    <s v="DCG-DRB"/>
    <s v="NA"/>
    <m/>
    <n v="1"/>
    <s v="1 632 000.00"/>
    <s v="YASMG"/>
    <m/>
    <s v="FELANA13"/>
    <s v="1 632 000.00"/>
    <s v="1 632 000.00"/>
    <s v="F"/>
    <d v="2026-08-17T00:00:00"/>
    <s v="0000-00-00"/>
    <s v="IM VAD du 12/08 au 17/08/2026"/>
    <s v="YASSIE"/>
    <s v="YASSIE"/>
    <s v="C102"/>
    <s v="E214_DRB"/>
    <s v="DCG-DRB"/>
    <s v="STD"/>
    <m/>
    <m/>
    <s v="E"/>
    <s v="E"/>
    <s v="Felana RARIVOSON"/>
    <s v="ANDRIAMIRIJA Luca"/>
    <m/>
    <n v="6965"/>
    <s v="C102"/>
    <n v="2490"/>
    <n v="1"/>
    <s v="2026-08-11"/>
  </r>
  <r>
    <x v="290"/>
    <s v="LCS CONSULTING"/>
    <s v="INDEMNITE"/>
    <x v="677"/>
    <n v="2"/>
    <s v="UN"/>
    <n v="393000"/>
    <m/>
    <n v="786000"/>
    <m/>
    <m/>
    <m/>
    <m/>
    <s v="MGA"/>
    <n v="0"/>
    <x v="10"/>
    <s v="2026-08-17"/>
    <n v="139495"/>
    <m/>
    <m/>
    <s v="786 000.00"/>
    <n v="0"/>
    <n v="1"/>
    <m/>
    <s v="PRICTRL"/>
    <s v="True"/>
    <s v="DCG"/>
    <s v="E214_DRB"/>
    <s v="DCG-DRB"/>
    <s v="NA"/>
    <m/>
    <n v="2"/>
    <s v="786 000.00"/>
    <s v="YASMG"/>
    <m/>
    <s v="FELANA13"/>
    <s v="786 000.00"/>
    <s v="786 000.00"/>
    <s v="F"/>
    <d v="2026-08-17T00:00:00"/>
    <s v="0000-00-00"/>
    <s v="IM VAD"/>
    <s v="YASSIE"/>
    <s v="YASSIE"/>
    <s v="C102"/>
    <s v="E214_DRB"/>
    <s v="DCG-DRB"/>
    <s v="STD"/>
    <m/>
    <m/>
    <s v="E"/>
    <s v="E"/>
    <s v="Felana RARIVOSON"/>
    <s v="ANDRIANATOANDRO Johanna"/>
    <m/>
    <n v="21266"/>
    <s v="C102"/>
    <n v="2490"/>
    <n v="1"/>
    <s v="2026-08-10"/>
  </r>
  <r>
    <x v="291"/>
    <s v="UNITE DE DISTRIBUTION TECHNOLOGIQUE - UDITEC"/>
    <s v="TV HISENSE 55A6Q UHD  55"/>
    <x v="678"/>
    <n v="1"/>
    <s v="UN"/>
    <n v="1415833.33"/>
    <m/>
    <n v="1415833.33"/>
    <m/>
    <m/>
    <m/>
    <m/>
    <s v="MGA"/>
    <n v="0"/>
    <x v="10"/>
    <s v="2026-08-17"/>
    <n v="139524"/>
    <m/>
    <m/>
    <s v="1 699 000.00"/>
    <n v="20"/>
    <n v="1"/>
    <m/>
    <s v="ELEMCEL"/>
    <s v="True"/>
    <s v="DCG"/>
    <s v="2026-CO-000001"/>
    <s v="DCG-DRB"/>
    <s v="NA"/>
    <m/>
    <n v="1"/>
    <s v="1 415 833.33"/>
    <s v="YASMG"/>
    <m/>
    <s v="FELANA13"/>
    <s v="1 415 833.33"/>
    <s v="1 699 000.00"/>
    <s v="F"/>
    <d v="2026-08-17T00:00:00"/>
    <s v="0000-00-00"/>
    <s v="YS TOAMASINA AVENUE"/>
    <s v="YASSIE"/>
    <s v="GALE"/>
    <s v="C102"/>
    <s v="2026-CO-000001"/>
    <s v="DCG-DRB"/>
    <s v="STD"/>
    <m/>
    <m/>
    <s v="E"/>
    <s v="E"/>
    <s v="Felana RARIVOSON"/>
    <s v="RAZAFINDRAHAGA Setra"/>
    <m/>
    <n v="31352"/>
    <s v="C102"/>
    <n v="717"/>
    <n v="1"/>
    <s v="2026-08-11"/>
  </r>
  <r>
    <x v="292"/>
    <s v="ANTOKA SECURITE"/>
    <s v="PRESTATION DE SERVICE"/>
    <x v="679"/>
    <n v="1"/>
    <s v="UN"/>
    <n v="540000"/>
    <m/>
    <n v="540000"/>
    <m/>
    <m/>
    <m/>
    <m/>
    <s v="MGA"/>
    <n v="0"/>
    <x v="10"/>
    <s v="2026-08-17"/>
    <n v="139510"/>
    <m/>
    <m/>
    <s v="648 000.00"/>
    <n v="20"/>
    <n v="1"/>
    <m/>
    <s v="PRICTRL"/>
    <s v="True"/>
    <s v="DCG"/>
    <s v="E110_PRO_DCOM"/>
    <s v="DCG-COM"/>
    <s v="NA"/>
    <m/>
    <n v="1"/>
    <s v="540 000.00"/>
    <s v="YASMG"/>
    <m/>
    <s v="FELANA13"/>
    <s v="540 000.00"/>
    <s v="648 000.00"/>
    <m/>
    <d v="2026-08-17T00:00:00"/>
    <s v="0000-00-00"/>
    <s v="SECURITE PENDANT SOMAROHO 2026"/>
    <s v="YASSIE"/>
    <s v="YASSIE"/>
    <s v="C100"/>
    <s v="E110_PRO_DCOM"/>
    <s v="DCG-COM"/>
    <s v="STD"/>
    <m/>
    <m/>
    <s v="E"/>
    <s v="E"/>
    <s v="Felana RARIVOSON"/>
    <s v="ANDRIANATOANDRO Johanna"/>
    <m/>
    <n v="14862"/>
    <s v="C100"/>
    <n v="6"/>
    <n v="1"/>
    <s v="2026-08-10"/>
  </r>
  <r>
    <x v="293"/>
    <s v="LOXEA MADAGASCAR"/>
    <s v="PNEU"/>
    <x v="680"/>
    <n v="5"/>
    <s v="UN"/>
    <n v="1095840"/>
    <m/>
    <n v="5479200"/>
    <m/>
    <m/>
    <m/>
    <m/>
    <s v="MGA"/>
    <n v="0"/>
    <x v="10"/>
    <s v="2026-08-17"/>
    <n v="139588"/>
    <m/>
    <m/>
    <s v="6 575 040.00"/>
    <n v="20"/>
    <n v="1"/>
    <m/>
    <s v="VEHPDRP"/>
    <s v="True"/>
    <s v="DTG"/>
    <s v="E222_DTG"/>
    <s v="DTG"/>
    <s v="NA"/>
    <m/>
    <n v="5"/>
    <s v="5 479 200.00"/>
    <s v="YASMG"/>
    <m/>
    <s v="ELIE3"/>
    <s v="5 479 200.00"/>
    <s v="6 575 040.00"/>
    <m/>
    <d v="2026-08-17T00:00:00"/>
    <s v="0000-00-00"/>
    <s v="Remplacement 05 pneus-véhicule 8540TBV"/>
    <s v="YASSIE"/>
    <s v="YASSIE"/>
    <s v="C500"/>
    <s v="E222_DTG"/>
    <s v="DTG"/>
    <s v="STD"/>
    <m/>
    <m/>
    <s v="E"/>
    <s v="E"/>
    <s v="ANDRIAMANANTSOA Elie"/>
    <s v="RASAMOELINA Haritsoa Oliva"/>
    <m/>
    <n v="3871"/>
    <s v="C500"/>
    <n v="629"/>
    <n v="1"/>
    <s v="2026-08-25"/>
  </r>
  <r>
    <x v="294"/>
    <s v="GRANDE DISTRIBUTION SERVICE"/>
    <s v="SUPPORT TV 42'-90'"/>
    <x v="681"/>
    <n v="4"/>
    <s v="PCE"/>
    <n v="170000"/>
    <m/>
    <n v="680000"/>
    <m/>
    <m/>
    <m/>
    <m/>
    <s v="MGA"/>
    <n v="0"/>
    <x v="10"/>
    <s v="2026-08-17"/>
    <n v="139518"/>
    <m/>
    <m/>
    <s v="680 000.00"/>
    <n v="0"/>
    <n v="3"/>
    <m/>
    <s v="MOEMOBR"/>
    <s v="True"/>
    <s v="DCG"/>
    <s v="2026-CO-000001"/>
    <s v="DCG-DRB"/>
    <s v="NA"/>
    <m/>
    <n v="0"/>
    <s v="0.00"/>
    <s v="YASMG"/>
    <m/>
    <s v="FELANA13"/>
    <s v="11 569 300.00"/>
    <s v="11 569 300.00"/>
    <s v="F"/>
    <d v="2026-08-17T00:00:00"/>
    <s v="0000-00-00"/>
    <s v="YS VANGAINDRANO"/>
    <s v="YASSIE"/>
    <s v="GALE"/>
    <s v="C102"/>
    <s v="2026-CO-000001"/>
    <s v="DCG-DRB"/>
    <s v="STD"/>
    <m/>
    <m/>
    <s v="S"/>
    <s v="S"/>
    <s v="Felana RARIVOSON"/>
    <s v="RAZAFINDRAHAGA Setra"/>
    <m/>
    <n v="6897"/>
    <s v="C102"/>
    <n v="820"/>
    <n v="3"/>
    <s v="2026-08-11"/>
  </r>
  <r>
    <x v="294"/>
    <s v="GRANDE DISTRIBUTION SERVICE"/>
    <s v="TV HISENSE 55A6Q UHD  55"/>
    <x v="682"/>
    <n v="1"/>
    <s v="UN"/>
    <n v="2180300"/>
    <m/>
    <n v="2180300"/>
    <m/>
    <m/>
    <m/>
    <m/>
    <s v="MGA"/>
    <n v="0"/>
    <x v="10"/>
    <s v="2026-08-17"/>
    <n v="139518"/>
    <m/>
    <m/>
    <s v="2 180 300.00"/>
    <n v="0"/>
    <n v="2"/>
    <m/>
    <s v="ELEMCEL"/>
    <s v="True"/>
    <s v="DCG"/>
    <s v="2026-CO-000001"/>
    <s v="DCG-DRB"/>
    <s v="NA"/>
    <m/>
    <n v="0"/>
    <s v="0.00"/>
    <s v="YASMG"/>
    <m/>
    <s v="FELANA13"/>
    <s v="11 569 300.00"/>
    <s v="11 569 300.00"/>
    <s v="F"/>
    <d v="2026-08-17T00:00:00"/>
    <s v="0000-00-00"/>
    <s v="YS VANGAINDRANO"/>
    <s v="YASSIE"/>
    <s v="GALE"/>
    <s v="C102"/>
    <s v="2026-CO-000001"/>
    <s v="DCG-DRB"/>
    <s v="STD"/>
    <m/>
    <m/>
    <s v="S"/>
    <s v="S"/>
    <s v="Felana RARIVOSON"/>
    <s v="RAZAFINDRAHAGA Setra"/>
    <m/>
    <n v="31352"/>
    <s v="C102"/>
    <n v="820"/>
    <n v="2"/>
    <s v="2026-08-11"/>
  </r>
  <r>
    <x v="294"/>
    <s v="GRANDE DISTRIBUTION SERVICE"/>
    <s v="TV HISENSE 65A6Q UHD  65"/>
    <x v="683"/>
    <n v="3"/>
    <s v="UN"/>
    <n v="2903000"/>
    <m/>
    <n v="8709000"/>
    <m/>
    <m/>
    <m/>
    <m/>
    <s v="MGA"/>
    <n v="0"/>
    <x v="10"/>
    <s v="2026-08-17"/>
    <n v="139518"/>
    <m/>
    <m/>
    <s v="8 709 000.00"/>
    <n v="0"/>
    <n v="1"/>
    <m/>
    <s v="ELEMCEL"/>
    <s v="True"/>
    <s v="DCG"/>
    <s v="2026-CO-000001"/>
    <s v="DCG-DRB"/>
    <s v="NA"/>
    <m/>
    <n v="0"/>
    <s v="0.00"/>
    <s v="YASMG"/>
    <m/>
    <s v="FELANA13"/>
    <s v="11 569 300.00"/>
    <s v="11 569 300.00"/>
    <s v="F"/>
    <d v="2026-08-17T00:00:00"/>
    <s v="0000-00-00"/>
    <s v="YS VANGAINDRANO"/>
    <s v="YASSIE"/>
    <s v="GALE"/>
    <s v="C102"/>
    <s v="2026-CO-000001"/>
    <s v="DCG-DRB"/>
    <s v="STD"/>
    <m/>
    <m/>
    <s v="S"/>
    <s v="S"/>
    <s v="Felana RARIVOSON"/>
    <s v="RAZAFINDRAHAGA Setra"/>
    <m/>
    <n v="31351"/>
    <s v="C102"/>
    <n v="820"/>
    <n v="1"/>
    <s v="2026-08-11"/>
  </r>
  <r>
    <x v="295"/>
    <s v="OCEAN TRADE CO"/>
    <s v="PRESTATION CHAUFFEUR"/>
    <x v="684"/>
    <n v="1"/>
    <s v="PIE"/>
    <n v="1798332.78"/>
    <m/>
    <n v="1798332.78"/>
    <m/>
    <m/>
    <m/>
    <m/>
    <s v="MGA"/>
    <n v="0"/>
    <x v="10"/>
    <s v="2026-08-17"/>
    <n v="139532"/>
    <m/>
    <m/>
    <s v="2 157 999.34"/>
    <n v="20"/>
    <n v="2"/>
    <m/>
    <s v="PRICTRL"/>
    <s v="True"/>
    <s v="DTG"/>
    <s v="E222_DTG"/>
    <s v="DTG"/>
    <s v="NA"/>
    <m/>
    <n v="1"/>
    <s v="1 798 332.78"/>
    <s v="YASMG"/>
    <m/>
    <s v="ELIE3"/>
    <s v="6 473 999.17"/>
    <s v="7 768 799.01"/>
    <m/>
    <d v="2026-08-17T00:00:00"/>
    <s v="0000-00-00"/>
    <s v="Rallonge location voiture 22680WWT-4009TBU"/>
    <s v="YASSIE"/>
    <s v="YASSIE"/>
    <s v="C500"/>
    <s v="E222_DTG"/>
    <s v="DTG"/>
    <s v="STD"/>
    <m/>
    <m/>
    <s v="E"/>
    <s v="E"/>
    <s v="ANDRIAMANANTSOA Elie"/>
    <s v="RASAMOELINA Haritsoa Oliva"/>
    <m/>
    <n v="11532"/>
    <s v="C500"/>
    <n v="102"/>
    <n v="2"/>
    <s v="2026-08-24"/>
  </r>
  <r>
    <x v="295"/>
    <s v="OCEAN TRADE CO"/>
    <s v="LOCATION VEHICULE LLD"/>
    <x v="685"/>
    <n v="1"/>
    <s v="UN"/>
    <n v="4675666.3899999997"/>
    <m/>
    <n v="4675666.3899999997"/>
    <m/>
    <m/>
    <m/>
    <m/>
    <s v="MGA"/>
    <n v="0"/>
    <x v="10"/>
    <s v="2026-08-17"/>
    <n v="139532"/>
    <m/>
    <m/>
    <s v="5 610 799.67"/>
    <n v="20"/>
    <n v="1"/>
    <m/>
    <s v="LVHLLDX"/>
    <s v="True"/>
    <s v="DTG"/>
    <s v="E222_DTG"/>
    <s v="DTG"/>
    <s v="NA"/>
    <m/>
    <n v="1"/>
    <s v="4 675 666.39"/>
    <s v="YASMG"/>
    <m/>
    <s v="ELIE3"/>
    <s v="6 473 999.17"/>
    <s v="7 768 799.01"/>
    <m/>
    <d v="2026-08-17T00:00:00"/>
    <s v="0000-00-00"/>
    <s v="Rallonge location voiture 22680WWT-4009TBU"/>
    <s v="YASSIE"/>
    <s v="YASSIE"/>
    <s v="C500"/>
    <s v="E222_DTG"/>
    <s v="DTG"/>
    <s v="STD"/>
    <m/>
    <m/>
    <s v="E"/>
    <s v="E"/>
    <s v="ANDRIAMANANTSOA Elie"/>
    <s v="RASAMOELINA Haritsoa Oliva"/>
    <m/>
    <n v="1247"/>
    <s v="C500"/>
    <n v="102"/>
    <n v="1"/>
    <s v="2026-08-24"/>
  </r>
  <r>
    <x v="296"/>
    <s v="LOXEA MADAGASCAR"/>
    <s v="LOCATION VEHICULE LLD"/>
    <x v="686"/>
    <n v="48"/>
    <s v="UN"/>
    <n v="5050000"/>
    <m/>
    <n v="242400000"/>
    <m/>
    <m/>
    <m/>
    <m/>
    <s v="MGA"/>
    <n v="0"/>
    <x v="10"/>
    <s v="2026-08-17"/>
    <n v="139623"/>
    <m/>
    <m/>
    <s v="290 880 000.00"/>
    <n v="20"/>
    <n v="1"/>
    <m/>
    <s v="LVHLLDX"/>
    <s v="True"/>
    <s v="DCG"/>
    <s v="LLD_DCG"/>
    <s v="DCG-DVIR"/>
    <s v="NA"/>
    <m/>
    <n v="48"/>
    <s v="242 400 000.00"/>
    <s v="YASMG"/>
    <m/>
    <s v="FELANA13"/>
    <s v="1 526 400 000.00"/>
    <s v="1 831 680 000.00"/>
    <m/>
    <d v="2026-08-17T00:00:00"/>
    <s v="0000-00-00"/>
    <s v="LLD 48 MOIS - TOYOTA HILUX"/>
    <s v="YASSIE"/>
    <s v="YASSIE"/>
    <s v="C104"/>
    <s v="LLD_DCG"/>
    <s v="DCG-DVIR"/>
    <s v="STD"/>
    <m/>
    <m/>
    <s v="E"/>
    <s v="E"/>
    <s v="Felana RARIVOSON"/>
    <s v="RAZAFINDRAHAGA Setra"/>
    <m/>
    <n v="1247"/>
    <s v="C104"/>
    <n v="629"/>
    <n v="1"/>
    <s v="2026-08-14"/>
  </r>
  <r>
    <x v="296"/>
    <s v="LOXEA MADAGASCAR"/>
    <s v="LOCATION VEHICULE LLD"/>
    <x v="687"/>
    <n v="48"/>
    <s v="UN"/>
    <n v="5050000"/>
    <m/>
    <n v="242400000"/>
    <m/>
    <m/>
    <m/>
    <m/>
    <s v="MGA"/>
    <n v="0"/>
    <x v="10"/>
    <s v="2026-08-17"/>
    <n v="139623"/>
    <m/>
    <m/>
    <s v="290 880 000.00"/>
    <n v="20"/>
    <n v="2"/>
    <m/>
    <s v="LVHLLDX"/>
    <s v="True"/>
    <s v="DCG"/>
    <s v="LLD_DCG"/>
    <s v="DCG-DVIR"/>
    <s v="NA"/>
    <m/>
    <n v="48"/>
    <s v="242 400 000.00"/>
    <s v="YASMG"/>
    <m/>
    <s v="FELANA13"/>
    <s v="1 526 400 000.00"/>
    <s v="1 831 680 000.00"/>
    <m/>
    <d v="2026-08-17T00:00:00"/>
    <s v="0000-00-00"/>
    <s v="LLD 48 MOIS - TOYOTA HILUX"/>
    <s v="YASSIE"/>
    <s v="YASSIE"/>
    <s v="C104"/>
    <s v="LLD_DCG"/>
    <s v="DCG-DVIR"/>
    <s v="STD"/>
    <m/>
    <m/>
    <s v="E"/>
    <s v="E"/>
    <s v="Felana RARIVOSON"/>
    <s v="RAZAFINDRAHAGA Setra"/>
    <m/>
    <n v="1247"/>
    <s v="C104"/>
    <n v="629"/>
    <n v="2"/>
    <s v="2026-08-14"/>
  </r>
  <r>
    <x v="296"/>
    <s v="LOXEA MADAGASCAR"/>
    <s v="LOCATION VEHICULE LLD"/>
    <x v="688"/>
    <n v="48"/>
    <s v="UN"/>
    <n v="5050000"/>
    <m/>
    <n v="242400000"/>
    <m/>
    <m/>
    <m/>
    <m/>
    <s v="MGA"/>
    <n v="0"/>
    <x v="10"/>
    <s v="2026-08-17"/>
    <n v="139623"/>
    <m/>
    <m/>
    <s v="290 880 000.00"/>
    <n v="20"/>
    <n v="3"/>
    <m/>
    <s v="LVHLLDX"/>
    <s v="True"/>
    <s v="DCG"/>
    <s v="LLD_DCG"/>
    <s v="DCG-DVIR"/>
    <s v="NA"/>
    <m/>
    <n v="48"/>
    <s v="242 400 000.00"/>
    <s v="YASMG"/>
    <m/>
    <s v="FELANA13"/>
    <s v="1 526 400 000.00"/>
    <s v="1 831 680 000.00"/>
    <m/>
    <d v="2026-08-17T00:00:00"/>
    <s v="0000-00-00"/>
    <s v="LLD 48 MOIS - TOYOTA HILUX"/>
    <s v="YASSIE"/>
    <s v="YASSIE"/>
    <s v="C104"/>
    <s v="LLD_DCG"/>
    <s v="DCG-DVIR"/>
    <s v="STD"/>
    <m/>
    <m/>
    <s v="E"/>
    <s v="E"/>
    <s v="Felana RARIVOSON"/>
    <s v="RAZAFINDRAHAGA Setra"/>
    <m/>
    <n v="1247"/>
    <s v="C104"/>
    <n v="629"/>
    <n v="3"/>
    <s v="2026-08-14"/>
  </r>
  <r>
    <x v="296"/>
    <s v="LOXEA MADAGASCAR"/>
    <s v="LOCATION VEHICULE LLD"/>
    <x v="689"/>
    <n v="48"/>
    <s v="UN"/>
    <n v="5550000"/>
    <m/>
    <n v="266400000"/>
    <m/>
    <m/>
    <m/>
    <m/>
    <s v="MGA"/>
    <n v="0"/>
    <x v="10"/>
    <s v="2026-08-17"/>
    <n v="139623"/>
    <m/>
    <m/>
    <s v="319 680 000.00"/>
    <n v="20"/>
    <n v="4"/>
    <m/>
    <s v="LVHLLDX"/>
    <s v="True"/>
    <s v="DCG"/>
    <s v="LLD_DCG"/>
    <s v="DCG-DVIR"/>
    <s v="NA"/>
    <m/>
    <n v="48"/>
    <s v="266 400 000.00"/>
    <s v="YASMG"/>
    <m/>
    <s v="FELANA13"/>
    <s v="1 526 400 000.00"/>
    <s v="1 831 680 000.00"/>
    <m/>
    <d v="2026-08-17T00:00:00"/>
    <s v="0000-00-00"/>
    <s v="LLD 48 MOIS - TOYOTA HILUX"/>
    <s v="YASSIE"/>
    <s v="YASSIE"/>
    <s v="C104"/>
    <s v="LLD_DCG"/>
    <s v="DCG-DVIR"/>
    <s v="STD"/>
    <m/>
    <m/>
    <s v="E"/>
    <s v="E"/>
    <s v="Felana RARIVOSON"/>
    <s v="RAZAFINDRAHAGA Setra"/>
    <m/>
    <n v="1247"/>
    <s v="C104"/>
    <n v="629"/>
    <n v="4"/>
    <s v="2026-08-14"/>
  </r>
  <r>
    <x v="296"/>
    <s v="LOXEA MADAGASCAR"/>
    <s v="LOCATION VEHICULE LLD"/>
    <x v="690"/>
    <n v="48"/>
    <s v="UN"/>
    <n v="5550000"/>
    <m/>
    <n v="266400000"/>
    <m/>
    <m/>
    <m/>
    <m/>
    <s v="MGA"/>
    <n v="0"/>
    <x v="10"/>
    <s v="2026-08-17"/>
    <n v="139623"/>
    <m/>
    <m/>
    <s v="319 680 000.00"/>
    <n v="20"/>
    <n v="5"/>
    <m/>
    <s v="LVHLLDX"/>
    <s v="True"/>
    <s v="DCG"/>
    <s v="LLD_DCG"/>
    <s v="DCG-DVIR"/>
    <s v="NA"/>
    <m/>
    <n v="48"/>
    <s v="266 400 000.00"/>
    <s v="YASMG"/>
    <m/>
    <s v="FELANA13"/>
    <s v="1 526 400 000.00"/>
    <s v="1 831 680 000.00"/>
    <m/>
    <d v="2026-08-17T00:00:00"/>
    <s v="0000-00-00"/>
    <s v="LLD 48 MOIS - TOYOTA HILUX"/>
    <s v="YASSIE"/>
    <s v="YASSIE"/>
    <s v="C104"/>
    <s v="LLD_DCG"/>
    <s v="DCG-DVIR"/>
    <s v="STD"/>
    <m/>
    <m/>
    <s v="E"/>
    <s v="E"/>
    <s v="Felana RARIVOSON"/>
    <s v="RAZAFINDRAHAGA Setra"/>
    <m/>
    <n v="1247"/>
    <s v="C104"/>
    <n v="629"/>
    <n v="5"/>
    <s v="2026-08-14"/>
  </r>
  <r>
    <x v="296"/>
    <s v="LOXEA MADAGASCAR"/>
    <s v="LOCATION VEHICULE LLD"/>
    <x v="690"/>
    <n v="48"/>
    <s v="UN"/>
    <n v="5550000"/>
    <m/>
    <n v="266400000"/>
    <m/>
    <m/>
    <m/>
    <m/>
    <s v="MGA"/>
    <n v="0"/>
    <x v="10"/>
    <s v="2026-08-17"/>
    <n v="139623"/>
    <m/>
    <m/>
    <s v="319 680 000.00"/>
    <n v="20"/>
    <n v="6"/>
    <m/>
    <s v="LVHLLDX"/>
    <s v="True"/>
    <s v="DCG"/>
    <s v="LLD_DCG"/>
    <s v="DCG-DVIR"/>
    <s v="NA"/>
    <m/>
    <n v="48"/>
    <s v="266 400 000.00"/>
    <s v="YASMG"/>
    <m/>
    <s v="FELANA13"/>
    <s v="1 526 400 000.00"/>
    <s v="1 831 680 000.00"/>
    <m/>
    <d v="2026-08-17T00:00:00"/>
    <s v="0000-00-00"/>
    <s v="LLD 48 MOIS - TOYOTA HILUX"/>
    <s v="YASSIE"/>
    <s v="YASSIE"/>
    <s v="C104"/>
    <s v="LLD_DCG"/>
    <s v="DCG-DVIR"/>
    <s v="STD"/>
    <m/>
    <m/>
    <s v="E"/>
    <s v="E"/>
    <s v="Felana RARIVOSON"/>
    <s v="RAZAFINDRAHAGA Setra"/>
    <m/>
    <n v="1247"/>
    <s v="C104"/>
    <n v="629"/>
    <n v="6"/>
    <s v="2026-08-14"/>
  </r>
  <r>
    <x v="297"/>
    <s v="LOXEA MADAGASCAR"/>
    <s v="LOCATION VEHICULE LLD"/>
    <x v="691"/>
    <n v="48"/>
    <s v="UN"/>
    <n v="8650000"/>
    <m/>
    <n v="415200000"/>
    <m/>
    <m/>
    <m/>
    <m/>
    <s v="MGA"/>
    <n v="0"/>
    <x v="10"/>
    <s v="2026-08-17"/>
    <n v="139624"/>
    <m/>
    <m/>
    <s v="498 240 000.00"/>
    <n v="20"/>
    <n v="1"/>
    <m/>
    <s v="LVHLLDX"/>
    <s v="True"/>
    <s v="DCG"/>
    <s v="LLD_DCG"/>
    <s v="DCG-DVIR"/>
    <s v="NA"/>
    <m/>
    <n v="48"/>
    <s v="415 200 000.00"/>
    <s v="YASMG"/>
    <m/>
    <s v="FELANA13"/>
    <s v="415 200 000.00"/>
    <s v="498 240 000.00"/>
    <m/>
    <d v="2026-08-17T00:00:00"/>
    <s v="0000-00-00"/>
    <s v="LLD 48 MOIS - LAND CRUISER"/>
    <s v="YASSIE"/>
    <s v="YASSIE"/>
    <s v="C104"/>
    <s v="LLD_DCG"/>
    <s v="DCG-DVIR"/>
    <s v="STD"/>
    <m/>
    <m/>
    <s v="E"/>
    <s v="E"/>
    <s v="Felana RARIVOSON"/>
    <s v="RAZAFINDRAHAGA Setra"/>
    <m/>
    <n v="1247"/>
    <s v="C104"/>
    <n v="629"/>
    <n v="1"/>
    <s v="2026-08-14"/>
  </r>
  <r>
    <x v="298"/>
    <s v="CONTINENTAL AUTO"/>
    <s v="PRESTATION CHAUFFEUR"/>
    <x v="692"/>
    <n v="4"/>
    <s v="PIE"/>
    <n v="33600000"/>
    <m/>
    <n v="134400000"/>
    <m/>
    <m/>
    <m/>
    <m/>
    <s v="MGA"/>
    <n v="0"/>
    <x v="10"/>
    <s v="2026-08-17"/>
    <n v="139625"/>
    <m/>
    <m/>
    <s v="161 280 000.00"/>
    <n v="20"/>
    <n v="2"/>
    <m/>
    <s v="PRICTRL"/>
    <s v="True"/>
    <s v="DCG"/>
    <s v="LLD_DCG"/>
    <s v="DCG-DVIR"/>
    <s v="NA"/>
    <m/>
    <n v="4"/>
    <s v="134 400 000.00"/>
    <s v="YASMG"/>
    <m/>
    <s v="FELANA13"/>
    <s v="986 880 000.00"/>
    <s v="1 184 256 000.00"/>
    <s v="F"/>
    <d v="2026-08-17T00:00:00"/>
    <s v="0000-00-00"/>
    <s v="LLD 48 MOIS - ISUZU D-MAX"/>
    <s v="YASSIE"/>
    <s v="YASSIE"/>
    <s v="C104"/>
    <s v="LLD_DCG"/>
    <s v="DCG-DVIR"/>
    <s v="STD"/>
    <m/>
    <m/>
    <s v="E"/>
    <s v="E"/>
    <s v="Felana RARIVOSON"/>
    <s v="RAZAFINDRAHAGA Setra"/>
    <m/>
    <n v="11532"/>
    <s v="C104"/>
    <n v="32"/>
    <n v="2"/>
    <s v="2026-08-14"/>
  </r>
  <r>
    <x v="298"/>
    <s v="CONTINENTAL AUTO"/>
    <s v="LOCATION VEHICULE LLD"/>
    <x v="693"/>
    <n v="4"/>
    <s v="UN"/>
    <n v="213120000"/>
    <m/>
    <n v="852480000"/>
    <m/>
    <m/>
    <m/>
    <m/>
    <s v="MGA"/>
    <n v="0"/>
    <x v="10"/>
    <s v="2026-08-17"/>
    <n v="139625"/>
    <m/>
    <m/>
    <s v="1 022 976 000.00"/>
    <n v="20"/>
    <n v="1"/>
    <m/>
    <s v="LVHLLDX"/>
    <s v="True"/>
    <s v="DCG"/>
    <s v="LLD_DCG"/>
    <s v="DCG-DVIR"/>
    <s v="NA"/>
    <m/>
    <n v="4"/>
    <s v="852 480 000.00"/>
    <s v="YASMG"/>
    <m/>
    <s v="FELANA13"/>
    <s v="986 880 000.00"/>
    <s v="1 184 256 000.00"/>
    <s v="F"/>
    <d v="2026-08-17T00:00:00"/>
    <s v="0000-00-00"/>
    <s v="LLD 48 MOIS - ISUZU D-MAX"/>
    <s v="YASSIE"/>
    <s v="YASSIE"/>
    <s v="C104"/>
    <s v="LLD_DCG"/>
    <s v="DCG-DVIR"/>
    <s v="STD"/>
    <m/>
    <m/>
    <s v="E"/>
    <s v="E"/>
    <s v="Felana RARIVOSON"/>
    <s v="RAZAFINDRAHAGA Setra"/>
    <m/>
    <n v="1247"/>
    <s v="C104"/>
    <n v="32"/>
    <n v="1"/>
    <s v="2026-08-14"/>
  </r>
  <r>
    <x v="299"/>
    <s v="MALT COMMUNITY"/>
    <s v="PRESTATION DE SERVICES EXTERNE"/>
    <x v="694"/>
    <n v="1"/>
    <s v="UN"/>
    <n v="8750"/>
    <m/>
    <n v="8750"/>
    <m/>
    <m/>
    <m/>
    <m/>
    <s v="EUR"/>
    <n v="0"/>
    <x v="10"/>
    <s v="2026-08-18"/>
    <n v="139493"/>
    <m/>
    <m/>
    <s v="7 875.00"/>
    <n v="-10"/>
    <n v="2"/>
    <m/>
    <s v="PRICTRL"/>
    <s v="True"/>
    <s v="DCG"/>
    <s v="E250_DCG"/>
    <s v="DCG-PS"/>
    <s v="NA"/>
    <m/>
    <n v="1"/>
    <s v="8 750.00"/>
    <s v="YASMG"/>
    <m/>
    <s v="FELANA13"/>
    <s v="8 750.00"/>
    <s v="7 875.00"/>
    <s v="F"/>
    <d v="2026-08-17T00:00:00"/>
    <s v="0000-00-00"/>
    <s v="Analytics &amp; Data Specialist (Telco / CVM) Africa"/>
    <s v="YASSIE"/>
    <s v="YASSIE"/>
    <s v="C100"/>
    <s v="E250_DCG"/>
    <s v="DCG-PS"/>
    <s v="IMPORT"/>
    <m/>
    <m/>
    <s v="E"/>
    <s v="E"/>
    <s v="Felana RARIVOSON"/>
    <s v="RAZAFINDRAHAGA Setra"/>
    <m/>
    <n v="6965"/>
    <s v="C100"/>
    <n v="7046"/>
    <n v="1"/>
    <s v="2026-08-07"/>
  </r>
  <r>
    <x v="300"/>
    <s v="MALT COMMUNITY"/>
    <s v="PRESTATION DE SERVICES EXTERNE"/>
    <x v="695"/>
    <n v="1"/>
    <s v="UN"/>
    <n v="9722.2999999999993"/>
    <m/>
    <n v="9722.2999999999993"/>
    <m/>
    <m/>
    <m/>
    <m/>
    <s v="EUR"/>
    <n v="0"/>
    <x v="10"/>
    <s v="2026-08-17"/>
    <n v="139492"/>
    <m/>
    <m/>
    <s v="8 750.07"/>
    <n v="-10"/>
    <n v="1"/>
    <m/>
    <s v="PRICTRL"/>
    <s v="True"/>
    <s v="DCG"/>
    <s v="E250_DCG"/>
    <s v="DCG-PS"/>
    <s v="NA"/>
    <m/>
    <n v="1"/>
    <s v="9 722.30"/>
    <s v="YASMG"/>
    <m/>
    <s v="FELANA13"/>
    <s v="9 722.30"/>
    <s v="8 750.07"/>
    <s v="F"/>
    <d v="2026-08-17T00:00:00"/>
    <s v="0000-00-00"/>
    <s v="Analytics &amp; Data Specialist (Telco / CVM) Africa"/>
    <s v="YASSIE"/>
    <s v="YASSIE"/>
    <s v="C100"/>
    <s v="E250_DCG"/>
    <s v="DCG-PS"/>
    <s v="IMPORT"/>
    <m/>
    <m/>
    <s v="E"/>
    <s v="E"/>
    <s v="Felana RARIVOSON"/>
    <s v="RAZAFINDRAHAGA Setra"/>
    <m/>
    <n v="6965"/>
    <s v="C100"/>
    <n v="7046"/>
    <n v="1"/>
    <s v="2026-08-07"/>
  </r>
  <r>
    <x v="301"/>
    <s v="MALT COMMUNITY"/>
    <s v="PRESTATION DE SERVICES EXTERNE"/>
    <x v="696"/>
    <n v="1"/>
    <s v="UN"/>
    <n v="9722.2999999999993"/>
    <m/>
    <n v="9722.2999999999993"/>
    <m/>
    <m/>
    <m/>
    <m/>
    <s v="EUR"/>
    <n v="0"/>
    <x v="10"/>
    <s v="2026-08-17"/>
    <n v="139491"/>
    <m/>
    <m/>
    <s v="8 750.07"/>
    <n v="-10"/>
    <n v="1"/>
    <m/>
    <s v="PRICTRL"/>
    <s v="True"/>
    <s v="DCG"/>
    <s v="E250_DCG"/>
    <s v="DCG-PS"/>
    <s v="NA"/>
    <m/>
    <n v="1"/>
    <s v="9 722.30"/>
    <s v="YASMG"/>
    <m/>
    <s v="FELANA13"/>
    <s v="9 722.30"/>
    <s v="8 750.07"/>
    <s v="F"/>
    <d v="2026-08-17T00:00:00"/>
    <s v="0000-00-00"/>
    <s v="Analytics &amp; Data Specialist (Telco / CVM) Africa"/>
    <s v="YASSIE"/>
    <s v="YASSIE"/>
    <s v="C100"/>
    <s v="E250_DCG"/>
    <s v="DCG-PS"/>
    <s v="IMPORT"/>
    <m/>
    <m/>
    <s v="E"/>
    <s v="E"/>
    <s v="Felana RARIVOSON"/>
    <s v="RAZAFINDRAHAGA Setra"/>
    <m/>
    <n v="6965"/>
    <s v="C100"/>
    <n v="7046"/>
    <n v="1"/>
    <s v="2026-08-07"/>
  </r>
  <r>
    <x v="302"/>
    <s v="LCS CONSULTING"/>
    <s v="PRESTATION DE SERVICE"/>
    <x v="697"/>
    <n v="1"/>
    <s v="UN"/>
    <n v="183360000"/>
    <m/>
    <n v="183360000"/>
    <m/>
    <m/>
    <m/>
    <m/>
    <s v="MGA"/>
    <n v="0"/>
    <x v="10"/>
    <s v="2026-08-26"/>
    <n v="139195"/>
    <m/>
    <m/>
    <s v="183 360 000.00"/>
    <n v="0"/>
    <n v="1"/>
    <m/>
    <s v="PRICTRL"/>
    <s v="True"/>
    <s v="DCG"/>
    <s v="E214_DVI"/>
    <s v="DRH-ADMIN"/>
    <s v="NA"/>
    <m/>
    <n v="1"/>
    <s v="183 360 000.00"/>
    <s v="YASMG"/>
    <m/>
    <s v="NADIA7"/>
    <s v="183 360 000.00"/>
    <s v="183 360 000.00"/>
    <s v="F"/>
    <d v="2026-08-17T00:00:00"/>
    <s v="0000-00-00"/>
    <m/>
    <s v="YASSIE"/>
    <s v="YASSIE"/>
    <s v="C104"/>
    <s v="E214_DVI"/>
    <s v="DRH-ADMIN"/>
    <s v="STD"/>
    <m/>
    <m/>
    <s v="E"/>
    <s v="E"/>
    <s v="RAVONINJATOVO Nadia"/>
    <s v="ANDRIANINA Rebecca"/>
    <m/>
    <n v="14862"/>
    <s v="C104"/>
    <n v="2490"/>
    <n v="1"/>
    <s v="2026-07-22"/>
  </r>
  <r>
    <x v="303"/>
    <s v="MADAJOB"/>
    <s v="PRESTATION DE SERVICE"/>
    <x v="698"/>
    <n v="1"/>
    <s v="UN"/>
    <n v="106130800"/>
    <m/>
    <n v="106130800"/>
    <m/>
    <m/>
    <m/>
    <m/>
    <s v="MGA"/>
    <n v="0"/>
    <x v="10"/>
    <s v="2026-08-26"/>
    <n v="139269"/>
    <m/>
    <m/>
    <s v="127 356 960.00"/>
    <n v="20"/>
    <n v="1"/>
    <m/>
    <s v="PRICTRL"/>
    <s v="True"/>
    <s v="DCG"/>
    <s v="E214_DVI"/>
    <s v="DRH-ADMIN"/>
    <s v="NA"/>
    <m/>
    <n v="1"/>
    <s v="106 130 800.00"/>
    <s v="YASMG"/>
    <m/>
    <s v="NADIA7"/>
    <s v="106 130 800.00"/>
    <s v="127 356 960.00"/>
    <m/>
    <d v="2026-08-17T00:00:00"/>
    <s v="0000-00-00"/>
    <m/>
    <s v="YASSIE"/>
    <s v="YASSIE"/>
    <s v="C104"/>
    <s v="E214_DVI"/>
    <s v="DRH-ADMIN"/>
    <s v="STD"/>
    <m/>
    <m/>
    <s v="E"/>
    <s v="E"/>
    <s v="RAVONINJATOVO Nadia"/>
    <s v="ANDRIANINA Rebecca"/>
    <m/>
    <n v="14862"/>
    <s v="C104"/>
    <n v="723"/>
    <n v="1"/>
    <s v="2026-07-28"/>
  </r>
  <r>
    <x v="304"/>
    <s v="ONG IDEA ACADEMY"/>
    <s v="FORMATION"/>
    <x v="699"/>
    <n v="1"/>
    <s v="FFT"/>
    <n v="53925000"/>
    <m/>
    <n v="53925000"/>
    <m/>
    <m/>
    <m/>
    <m/>
    <s v="MGA"/>
    <n v="0"/>
    <x v="10"/>
    <s v="2026-08-26"/>
    <n v="139426"/>
    <m/>
    <m/>
    <s v="53 925 000.00"/>
    <n v="0"/>
    <n v="1"/>
    <m/>
    <s v="RECFSSA"/>
    <s v="True"/>
    <s v="DRH"/>
    <s v="E219_DRH"/>
    <s v="DRH-DRH"/>
    <s v="NA"/>
    <m/>
    <n v="1"/>
    <s v="53 925 000.00"/>
    <s v="YASMG"/>
    <m/>
    <s v="NADIA7"/>
    <s v="53 925 000.00"/>
    <s v="53 925 000.00"/>
    <s v="F"/>
    <d v="2026-08-17T00:00:00"/>
    <s v="0000-00-00"/>
    <s v="RSE - Formation numérique régionale vague 2_région 2"/>
    <s v="YASSIE"/>
    <s v="YASSIE"/>
    <s v="C600"/>
    <s v="E219_DRH"/>
    <s v="DRH-DRH"/>
    <s v="STD"/>
    <m/>
    <m/>
    <s v="E"/>
    <s v="E"/>
    <s v="RAVONINJATOVO Nadia"/>
    <s v="RABENJAMINA Christele"/>
    <m/>
    <n v="2967"/>
    <s v="C600"/>
    <n v="5964"/>
    <n v="1"/>
    <s v="2026-08-06"/>
  </r>
  <r>
    <x v="305"/>
    <s v="VOYAGEXPERT"/>
    <s v="HEBERGEMENT / HOTEL"/>
    <x v="700"/>
    <n v="1"/>
    <s v="UN"/>
    <n v="550"/>
    <m/>
    <n v="550"/>
    <m/>
    <m/>
    <m/>
    <m/>
    <s v="EUR"/>
    <n v="0"/>
    <x v="10"/>
    <s v="2026-08-17"/>
    <n v="139431"/>
    <m/>
    <m/>
    <s v="495.00"/>
    <n v="-10"/>
    <n v="1"/>
    <m/>
    <s v="VDPHEBR"/>
    <s v="True"/>
    <s v="DRH"/>
    <s v="E215_DRH"/>
    <s v="DRH-ADMIN"/>
    <s v="NA"/>
    <m/>
    <n v="1"/>
    <s v="550.00"/>
    <s v="YASMG"/>
    <m/>
    <s v="NADIA7"/>
    <s v="1 983.51"/>
    <s v="1 785.16"/>
    <s v="F"/>
    <d v="2026-08-17T00:00:00"/>
    <s v="0000-00-00"/>
    <m/>
    <s v="YASSIE"/>
    <s v="YASSIE"/>
    <s v="C600"/>
    <s v="E215_DRH"/>
    <s v="DRH-ADMIN"/>
    <s v="IMPORT"/>
    <m/>
    <m/>
    <s v="E"/>
    <s v="E"/>
    <s v="RAVONINJATOVO Nadia"/>
    <s v="ANDRIANINA Rebecca"/>
    <m/>
    <n v="1251"/>
    <s v="C600"/>
    <n v="6711"/>
    <n v="1"/>
    <s v="2026-08-05"/>
  </r>
  <r>
    <x v="305"/>
    <s v="VOYAGEXPERT"/>
    <s v="BILLET D'AVION"/>
    <x v="701"/>
    <n v="1"/>
    <s v="PIE"/>
    <n v="1433.51"/>
    <m/>
    <n v="1433.51"/>
    <m/>
    <m/>
    <m/>
    <m/>
    <s v="EUR"/>
    <n v="0"/>
    <x v="10"/>
    <s v="2026-08-17"/>
    <n v="139431"/>
    <m/>
    <m/>
    <s v="1 290.16"/>
    <n v="-10"/>
    <n v="2"/>
    <m/>
    <s v="PRMEQUI"/>
    <s v="False"/>
    <s v="DRH"/>
    <s v="E215_DRH"/>
    <s v="DRH-ADMIN"/>
    <s v="NA"/>
    <m/>
    <n v="0"/>
    <s v="0.00"/>
    <s v="YASMG"/>
    <m/>
    <s v="NADIA7"/>
    <s v="1 983.51"/>
    <s v="1 785.16"/>
    <s v="F"/>
    <d v="2026-08-17T00:00:00"/>
    <s v="0000-00-00"/>
    <m/>
    <s v="YASSIE"/>
    <s v="YASSIE"/>
    <s v="C600"/>
    <s v="E215_DRH"/>
    <s v="DRH-ADMIN"/>
    <s v="IMPORT"/>
    <m/>
    <m/>
    <s v="E"/>
    <s v="S"/>
    <s v="RAVONINJATOVO Nadia"/>
    <s v="ANDRIANINA Rebecca"/>
    <m/>
    <n v="17513"/>
    <s v="C600"/>
    <n v="6711"/>
    <n v="2"/>
    <s v="2026-08-05"/>
  </r>
  <r>
    <x v="306"/>
    <s v="ADONIS ENVIRONNEMENT"/>
    <s v="COLLECTE ET TRAITEMENT DE DECHETS"/>
    <x v="702"/>
    <n v="1"/>
    <s v="UN"/>
    <n v="644139.18000000005"/>
    <m/>
    <n v="644139.18000000005"/>
    <m/>
    <m/>
    <m/>
    <m/>
    <s v="MGA"/>
    <n v="0"/>
    <x v="11"/>
    <s v="2026-08-18"/>
    <n v="139641"/>
    <m/>
    <m/>
    <s v="772 967.02"/>
    <n v="20"/>
    <n v="1"/>
    <m/>
    <s v="PRICTRL"/>
    <s v="True"/>
    <s v="HSSES"/>
    <s v="E250_DHE"/>
    <s v="HSSES"/>
    <s v="NA"/>
    <m/>
    <n v="1"/>
    <s v="644 139.18"/>
    <s v="YASMG"/>
    <m/>
    <s v="NADIA7"/>
    <s v="644 139.18"/>
    <s v="772 967.02"/>
    <m/>
    <d v="2026-08-18T00:00:00"/>
    <s v="0000-00-00"/>
    <s v="Collecte et traitement des déchets issue de refueling"/>
    <s v="YASSIE"/>
    <s v="YASSIE"/>
    <s v="C901"/>
    <s v="E250_DHE"/>
    <s v="HSSES"/>
    <s v="STD"/>
    <m/>
    <m/>
    <s v="E"/>
    <s v="E"/>
    <s v="RAVONINJATOVO Nadia"/>
    <s v="TSILIZY Olga Hasina"/>
    <m/>
    <n v="22995"/>
    <s v="C901"/>
    <n v="692"/>
    <n v="1"/>
    <s v="2026-08-14"/>
  </r>
  <r>
    <x v="307"/>
    <s v="RANDRIAMANARIVO NICOLAS"/>
    <s v="PRESTATION DE SERVICE"/>
    <x v="703"/>
    <n v="1"/>
    <s v="UN"/>
    <n v="1900000"/>
    <m/>
    <n v="1900000"/>
    <m/>
    <m/>
    <m/>
    <m/>
    <s v="MGA"/>
    <n v="0"/>
    <x v="11"/>
    <s v="2026-08-18"/>
    <n v="139372"/>
    <m/>
    <m/>
    <s v="1 900 000.00"/>
    <n v="0"/>
    <n v="1"/>
    <m/>
    <s v="PRICTRL"/>
    <s v="True"/>
    <s v="DRH"/>
    <s v="E254_DRH"/>
    <s v="DRH-ADMIN"/>
    <s v="NA"/>
    <m/>
    <n v="1"/>
    <s v="1 900 000.00"/>
    <s v="YASMG"/>
    <m/>
    <s v="NADIA7"/>
    <s v="1 900 000.00"/>
    <s v="1 900 000.00"/>
    <s v="F"/>
    <d v="2026-08-18T00:00:00"/>
    <s v="0000-00-00"/>
    <m/>
    <s v="YASSIE"/>
    <s v="YASSIE"/>
    <s v="C600"/>
    <s v="E254_DRH"/>
    <s v="DRH-ADMIN"/>
    <s v="STD"/>
    <m/>
    <m/>
    <s v="E"/>
    <s v="E"/>
    <s v="RAVONINJATOVO Nadia"/>
    <s v="ANDRIANINA Rebecca"/>
    <m/>
    <n v="14862"/>
    <s v="C600"/>
    <n v="7241"/>
    <n v="1"/>
    <s v="2026-08-03"/>
  </r>
  <r>
    <x v="308"/>
    <s v="COLIS EXPRESS"/>
    <s v="PRESTATION DE SERVICE"/>
    <x v="704"/>
    <n v="1"/>
    <s v="UN"/>
    <n v="847210"/>
    <m/>
    <n v="847210"/>
    <m/>
    <m/>
    <m/>
    <m/>
    <s v="MGA"/>
    <n v="0"/>
    <x v="11"/>
    <s v="2026-08-18"/>
    <n v="139405"/>
    <m/>
    <m/>
    <s v="1 016 652.00"/>
    <n v="20"/>
    <n v="1"/>
    <m/>
    <s v="PRICTRL"/>
    <s v="True"/>
    <s v="DRH"/>
    <s v="E254_DRH"/>
    <s v="DRH-ADMIN"/>
    <s v="NA"/>
    <m/>
    <n v="1"/>
    <s v="847 210.00"/>
    <s v="YASMG"/>
    <m/>
    <s v="NADIA7"/>
    <s v="847 210.00"/>
    <s v="1 016 652.00"/>
    <m/>
    <d v="2026-08-18T00:00:00"/>
    <s v="0000-00-00"/>
    <m/>
    <s v="YASSIE"/>
    <s v="YASSIE"/>
    <s v="C600"/>
    <s v="E254_DRH"/>
    <s v="DRH-ADMIN"/>
    <s v="STD"/>
    <m/>
    <m/>
    <s v="E"/>
    <s v="E"/>
    <s v="RAVONINJATOVO Nadia"/>
    <s v="ANDRIANINA Rebecca"/>
    <m/>
    <n v="14862"/>
    <s v="C600"/>
    <n v="30"/>
    <n v="1"/>
    <s v="2026-08-04"/>
  </r>
  <r>
    <x v="309"/>
    <s v="SOCIETE DE GESTION ET EXPLOITATION DE M/CAR"/>
    <s v="COLLATION"/>
    <x v="705"/>
    <n v="15"/>
    <s v="UN"/>
    <n v="25000"/>
    <m/>
    <n v="375000"/>
    <m/>
    <m/>
    <m/>
    <m/>
    <s v="MGA"/>
    <n v="0"/>
    <x v="11"/>
    <s v="2026-08-18"/>
    <n v="139508"/>
    <m/>
    <m/>
    <s v="450 000.00"/>
    <n v="20"/>
    <n v="1"/>
    <m/>
    <s v="VDPPERD"/>
    <s v="True"/>
    <s v="DRH"/>
    <s v="E219_DRH"/>
    <s v="DRH-DRH"/>
    <s v="NA"/>
    <m/>
    <n v="15"/>
    <s v="375 000.00"/>
    <s v="YASMG"/>
    <m/>
    <s v="NADIA7"/>
    <s v="375 000.00"/>
    <s v="450 000.00"/>
    <m/>
    <d v="2026-08-18T00:00:00"/>
    <s v="0000-00-00"/>
    <m/>
    <s v="YASSIE"/>
    <s v="YASSIE"/>
    <s v="C600"/>
    <s v="E219_DRH"/>
    <s v="DRH-DRH"/>
    <s v="STD"/>
    <m/>
    <m/>
    <s v="E"/>
    <s v="E"/>
    <s v="RAVONINJATOVO Nadia"/>
    <s v="BRUSCAGNIN Tiana"/>
    <m/>
    <n v="12682"/>
    <s v="C600"/>
    <n v="119"/>
    <n v="1"/>
    <s v="2026-08-10"/>
  </r>
  <r>
    <x v="310"/>
    <s v="RANDRIAMBOLOLONA HARINAVALONA (RAITRA)"/>
    <s v="MAIN D'OEUVRE"/>
    <x v="706"/>
    <n v="1"/>
    <s v="UN"/>
    <n v="50000"/>
    <m/>
    <n v="50000"/>
    <m/>
    <m/>
    <m/>
    <m/>
    <s v="MGA"/>
    <n v="0"/>
    <x v="11"/>
    <s v="2026-08-18"/>
    <n v="139484"/>
    <m/>
    <m/>
    <s v="50 000.00"/>
    <n v="0"/>
    <n v="3"/>
    <m/>
    <s v="PRMBATX"/>
    <s v="True"/>
    <s v="DRH"/>
    <s v="E219_DRH"/>
    <s v="DRH-DRH"/>
    <s v="NA"/>
    <m/>
    <n v="1"/>
    <s v="50 000.00"/>
    <s v="YASMG"/>
    <m/>
    <s v="NADIA7"/>
    <s v="524 960.00"/>
    <s v="524 960.00"/>
    <m/>
    <d v="2026-08-18T00:00:00"/>
    <s v="0000-00-00"/>
    <s v="RSE - Annule et remplace DA 138741 peinture et plaque MDN"/>
    <s v="YASSIE"/>
    <s v="YASSIE"/>
    <s v="C600"/>
    <s v="E219_DRH"/>
    <s v="DRH-DRH"/>
    <s v="STD"/>
    <m/>
    <m/>
    <s v="E"/>
    <s v="E"/>
    <s v="RAVONINJATOVO Nadia"/>
    <s v="RABENJAMINA Christele"/>
    <m/>
    <n v="4323"/>
    <s v="C600"/>
    <n v="3501"/>
    <n v="3"/>
    <s v="2026-08-10"/>
  </r>
  <r>
    <x v="310"/>
    <s v="RANDRIAMBOLOLONA HARINAVALONA (RAITRA)"/>
    <s v="PLAQUE EN ALUMINIUM"/>
    <x v="707"/>
    <n v="1"/>
    <s v="UN"/>
    <n v="190000"/>
    <m/>
    <n v="190000"/>
    <m/>
    <m/>
    <m/>
    <m/>
    <s v="MGA"/>
    <n v="0"/>
    <x v="11"/>
    <s v="2026-08-18"/>
    <n v="139484"/>
    <m/>
    <m/>
    <s v="190 000.00"/>
    <n v="0"/>
    <n v="2"/>
    <m/>
    <s v="FRNVCUI"/>
    <s v="True"/>
    <s v="DRH"/>
    <s v="E219_DRH"/>
    <s v="DRH-DRH"/>
    <s v="NA"/>
    <m/>
    <n v="1"/>
    <s v="190 000.00"/>
    <s v="YASMG"/>
    <m/>
    <s v="NADIA7"/>
    <s v="524 960.00"/>
    <s v="524 960.00"/>
    <m/>
    <d v="2026-08-18T00:00:00"/>
    <s v="0000-00-00"/>
    <s v="RSE - Annule et remplace DA 138741 peinture et plaque MDN"/>
    <s v="YASSIE"/>
    <s v="YASSIE"/>
    <s v="C600"/>
    <s v="E219_DRH"/>
    <s v="DRH-DRH"/>
    <s v="STD"/>
    <m/>
    <m/>
    <s v="E"/>
    <s v="E"/>
    <s v="RAVONINJATOVO Nadia"/>
    <s v="RABENJAMINA Christele"/>
    <m/>
    <n v="3550"/>
    <s v="C600"/>
    <n v="3501"/>
    <n v="2"/>
    <s v="2026-08-10"/>
  </r>
  <r>
    <x v="310"/>
    <s v="RANDRIAMBOLOLONA HARINAVALONA (RAITRA)"/>
    <s v="Travaux de réhabilitation"/>
    <x v="708"/>
    <n v="1"/>
    <s v="UN"/>
    <n v="284960"/>
    <m/>
    <n v="284960"/>
    <m/>
    <m/>
    <m/>
    <m/>
    <s v="MGA"/>
    <n v="0"/>
    <x v="11"/>
    <s v="2026-08-18"/>
    <n v="139484"/>
    <m/>
    <m/>
    <s v="284 960.00"/>
    <n v="0"/>
    <n v="1"/>
    <m/>
    <s v="PRICTRL"/>
    <s v="True"/>
    <s v="DRH"/>
    <s v="E219_DRH"/>
    <s v="DRH-DRH"/>
    <s v="NA"/>
    <m/>
    <n v="1"/>
    <s v="284 960.00"/>
    <s v="YASMG"/>
    <m/>
    <s v="NADIA7"/>
    <s v="524 960.00"/>
    <s v="524 960.00"/>
    <m/>
    <d v="2026-08-18T00:00:00"/>
    <s v="0000-00-00"/>
    <s v="RSE - Annule et remplace DA 138741 peinture et plaque MDN"/>
    <s v="YASSIE"/>
    <s v="YASSIE"/>
    <s v="C600"/>
    <s v="E219_DRH"/>
    <s v="DRH-DRH"/>
    <s v="STD"/>
    <m/>
    <m/>
    <s v="E"/>
    <s v="E"/>
    <s v="RAVONINJATOVO Nadia"/>
    <s v="RABENJAMINA Christele"/>
    <m/>
    <n v="22422"/>
    <s v="C600"/>
    <n v="3501"/>
    <n v="1"/>
    <s v="2026-08-10"/>
  </r>
  <r>
    <x v="311"/>
    <s v="MAITRE RAKOTO RAHANTAPAHENDRENA VIRGINIE"/>
    <s v="HONORAIRE HUISSIER"/>
    <x v="709"/>
    <n v="1"/>
    <s v="UN"/>
    <n v="200000"/>
    <m/>
    <n v="200000"/>
    <m/>
    <m/>
    <m/>
    <m/>
    <s v="MGA"/>
    <n v="0"/>
    <x v="11"/>
    <s v="2026-08-18"/>
    <n v="139509"/>
    <m/>
    <m/>
    <s v="200 000.00"/>
    <n v="0"/>
    <n v="1"/>
    <m/>
    <s v="PRIAVJU"/>
    <s v="True"/>
    <s v="DRH"/>
    <s v="E250_DRH"/>
    <s v="DRH-ADMIN"/>
    <s v="NA"/>
    <m/>
    <n v="1"/>
    <s v="200 000.00"/>
    <s v="YASMG"/>
    <m/>
    <s v="NADIA7"/>
    <s v="200 000.00"/>
    <s v="200 000.00"/>
    <s v="F"/>
    <d v="2026-08-18T00:00:00"/>
    <s v="0000-00-00"/>
    <m/>
    <s v="YASSIE"/>
    <s v="YASSIE"/>
    <s v="C600"/>
    <s v="E250_DRH"/>
    <s v="DRH-ADMIN"/>
    <s v="STD"/>
    <m/>
    <m/>
    <s v="E"/>
    <s v="E"/>
    <s v="RAVONINJATOVO Nadia"/>
    <s v="ANDRIANINA Rebecca"/>
    <m/>
    <n v="1243"/>
    <s v="C600"/>
    <n v="4542"/>
    <n v="1"/>
    <s v="2026-08-10"/>
  </r>
  <r>
    <x v="312"/>
    <s v="GRANDE DISTRIBUTION SERVICE"/>
    <s v="SURVETTEMENT BLEU ET JAUNE YAS FEVRIER 2026"/>
    <x v="710"/>
    <n v="196"/>
    <s v="UN"/>
    <n v="100000"/>
    <m/>
    <n v="19600000"/>
    <m/>
    <m/>
    <m/>
    <m/>
    <s v="MGA"/>
    <n v="0"/>
    <x v="11"/>
    <s v="2026-08-18"/>
    <n v="139526"/>
    <m/>
    <m/>
    <s v="19 600 000.00"/>
    <n v="0"/>
    <n v="1"/>
    <m/>
    <s v="FRNPAPF"/>
    <s v="True"/>
    <s v="DRH"/>
    <s v="E219_DRH"/>
    <s v="DRH-ADMIN"/>
    <s v="NA"/>
    <m/>
    <n v="196"/>
    <s v="19 600 000.00"/>
    <s v="YASMG"/>
    <m/>
    <s v="NADIA7"/>
    <s v="19 600 000.00"/>
    <s v="19 600 000.00"/>
    <m/>
    <d v="2026-08-18T00:00:00"/>
    <s v="0000-00-00"/>
    <s v="Validation DG PI le 10/08/2026"/>
    <s v="YASSIE"/>
    <s v="GALE"/>
    <s v="C600"/>
    <s v="E219_DRH"/>
    <s v="DRH-ADMIN"/>
    <s v="STD"/>
    <m/>
    <m/>
    <s v="E"/>
    <s v="E"/>
    <s v="RAVONINJATOVO Nadia"/>
    <s v="ANDRIANINA Rebecca"/>
    <m/>
    <n v="26511"/>
    <s v="C600"/>
    <n v="820"/>
    <n v="1"/>
    <s v="2026-08-11"/>
  </r>
  <r>
    <x v="313"/>
    <s v="KIBO SARLU"/>
    <s v="CADEAUX"/>
    <x v="711"/>
    <n v="4"/>
    <s v="UN"/>
    <n v="104166.67"/>
    <m/>
    <n v="416666.68"/>
    <m/>
    <m/>
    <m/>
    <m/>
    <s v="MGA"/>
    <n v="0"/>
    <x v="11"/>
    <s v="2026-08-18"/>
    <n v="139535"/>
    <m/>
    <m/>
    <s v="500 000.02"/>
    <n v="20"/>
    <n v="1"/>
    <m/>
    <s v="GOOGADG"/>
    <s v="True"/>
    <s v="DRH"/>
    <s v="E219_DRH"/>
    <s v="DRH-DRH"/>
    <s v="NA"/>
    <m/>
    <n v="4"/>
    <s v="416 666.68"/>
    <s v="YASMG"/>
    <m/>
    <s v="NADIA7"/>
    <s v="416 666.68"/>
    <s v="500 000.02"/>
    <s v="F"/>
    <d v="2026-08-18T00:00:00"/>
    <s v="0000-00-00"/>
    <m/>
    <s v="YASSIE"/>
    <s v="YASSIE"/>
    <s v="C600"/>
    <s v="E219_DRH"/>
    <s v="DRH-DRH"/>
    <s v="STD"/>
    <m/>
    <m/>
    <s v="E"/>
    <s v="E"/>
    <s v="RAVONINJATOVO Nadia"/>
    <s v="BRUSCAGNIN Tiana"/>
    <m/>
    <n v="4292"/>
    <s v="C600"/>
    <n v="2142"/>
    <n v="1"/>
    <s v="2026-08-11"/>
  </r>
  <r>
    <x v="314"/>
    <s v="LCS CONSULTING"/>
    <s v="PRESTATION DE SERVICE"/>
    <x v="712"/>
    <n v="1"/>
    <s v="UN"/>
    <n v="918000"/>
    <m/>
    <n v="918000"/>
    <m/>
    <m/>
    <m/>
    <m/>
    <s v="MGA"/>
    <n v="0"/>
    <x v="11"/>
    <s v="2026-08-18"/>
    <n v="139552"/>
    <m/>
    <m/>
    <s v="918 000.00"/>
    <n v="0"/>
    <n v="1"/>
    <m/>
    <s v="PRICTRL"/>
    <s v="True"/>
    <s v="DTG"/>
    <s v="E214_DTG"/>
    <s v="DRH-ADMIN"/>
    <s v="NA"/>
    <m/>
    <n v="1"/>
    <s v="918 000.00"/>
    <s v="YASMG"/>
    <m/>
    <s v="NADIA7"/>
    <s v="918 000.00"/>
    <s v="918 000.00"/>
    <s v="F"/>
    <d v="2026-08-18T00:00:00"/>
    <s v="0000-00-00"/>
    <m/>
    <s v="YASSIE"/>
    <s v="YASSIE"/>
    <s v="C500"/>
    <s v="E214_DTG"/>
    <s v="DRH-ADMIN"/>
    <s v="STD"/>
    <m/>
    <m/>
    <s v="E"/>
    <s v="E"/>
    <s v="RAVONINJATOVO Nadia"/>
    <s v="ANDRIANINA Rebecca"/>
    <m/>
    <n v="14862"/>
    <s v="C500"/>
    <n v="2490"/>
    <n v="1"/>
    <s v="2026-08-12"/>
  </r>
  <r>
    <x v="315"/>
    <s v="RAMAMPIANDRA JOSVAH JEAN FIDELE"/>
    <s v="PRESTATION DE SERVICE"/>
    <x v="713"/>
    <n v="1"/>
    <s v="UN"/>
    <n v="1977750"/>
    <m/>
    <n v="1977750"/>
    <m/>
    <m/>
    <m/>
    <m/>
    <s v="MGA"/>
    <n v="0"/>
    <x v="11"/>
    <s v="2026-08-18"/>
    <n v="139554"/>
    <m/>
    <m/>
    <s v="1 977 750.00"/>
    <n v="0"/>
    <n v="1"/>
    <m/>
    <s v="PRICTRL"/>
    <s v="True"/>
    <s v="DRH"/>
    <s v="E254_DRH"/>
    <s v="DRH-ADMIN"/>
    <s v="NA"/>
    <m/>
    <n v="1"/>
    <s v="1 977 750.00"/>
    <s v="YASMG"/>
    <m/>
    <s v="NADIA7"/>
    <s v="1 977 750.00"/>
    <s v="1 977 750.00"/>
    <s v="F"/>
    <d v="2026-08-18T00:00:00"/>
    <s v="0000-00-00"/>
    <m/>
    <s v="YASSIE"/>
    <s v="YASSIE"/>
    <s v="C600"/>
    <s v="E254_DRH"/>
    <s v="DRH-ADMIN"/>
    <s v="STD"/>
    <m/>
    <m/>
    <s v="E"/>
    <s v="E"/>
    <s v="RAVONINJATOVO Nadia"/>
    <s v="ANDRIANINA Rebecca"/>
    <m/>
    <n v="14862"/>
    <s v="C600"/>
    <n v="7264"/>
    <n v="1"/>
    <s v="2026-08-12"/>
  </r>
  <r>
    <x v="316"/>
    <s v="RAVELOARIMANANA VONY"/>
    <s v="PRESTATION DE SERVICE"/>
    <x v="714"/>
    <n v="1"/>
    <s v="UN"/>
    <n v="20555200"/>
    <m/>
    <n v="20555200"/>
    <m/>
    <m/>
    <m/>
    <m/>
    <s v="MGA"/>
    <n v="0"/>
    <x v="11"/>
    <s v="2026-08-18"/>
    <n v="139664"/>
    <m/>
    <m/>
    <s v="20 555 200.00"/>
    <n v="0"/>
    <n v="1"/>
    <m/>
    <s v="PRICTRL"/>
    <s v="True"/>
    <s v="DG"/>
    <s v="EXP_DG"/>
    <s v="DG"/>
    <s v="NA"/>
    <m/>
    <n v="1"/>
    <s v="20 555 200.00"/>
    <s v="YASMG"/>
    <m/>
    <s v="NADIA7"/>
    <s v="20 555 200.00"/>
    <s v="20 555 200.00"/>
    <m/>
    <d v="2026-08-18T00:00:00"/>
    <s v="0000-00-00"/>
    <m/>
    <s v="YASSIE"/>
    <s v="YASSIE"/>
    <s v="C900"/>
    <s v="EXP_DG"/>
    <s v="DG"/>
    <s v="STD"/>
    <m/>
    <m/>
    <s v="E"/>
    <s v="E"/>
    <s v="RAVONINJATOVO Nadia"/>
    <s v="RASOLOJAONA Miora"/>
    <m/>
    <n v="14862"/>
    <s v="C900"/>
    <n v="5892"/>
    <n v="1"/>
    <s v="2026-08-18"/>
  </r>
  <r>
    <x v="317"/>
    <s v="INSTITUT PASTEUR DE M/SCAR"/>
    <s v="PRESTATION DE SERVICE"/>
    <x v="715"/>
    <n v="1"/>
    <s v="UN"/>
    <n v="11214300"/>
    <m/>
    <n v="11214300"/>
    <m/>
    <m/>
    <m/>
    <m/>
    <s v="MGA"/>
    <n v="0"/>
    <x v="11"/>
    <s v="2026-08-18"/>
    <n v="139489"/>
    <m/>
    <m/>
    <s v="13 457 160.00"/>
    <n v="20"/>
    <n v="1"/>
    <m/>
    <s v="PRICTRL"/>
    <s v="True"/>
    <s v="DRH"/>
    <s v="E250_DRH"/>
    <s v="DRH-DRH"/>
    <s v="NA"/>
    <m/>
    <n v="1"/>
    <s v="11 214 300.00"/>
    <s v="YASMG"/>
    <m/>
    <s v="NADIA7"/>
    <s v="11 214 300.00"/>
    <s v="13 457 160.00"/>
    <s v="F"/>
    <d v="2026-08-18T00:00:00"/>
    <s v="0000-00-00"/>
    <s v="QVT - Analyse de l'eau potable"/>
    <s v="YASSIE"/>
    <s v="YASSIE"/>
    <s v="C600"/>
    <s v="E250_DRH"/>
    <s v="DRH-DRH"/>
    <s v="STD"/>
    <m/>
    <m/>
    <s v="E"/>
    <s v="E"/>
    <s v="RAVONINJATOVO Nadia"/>
    <s v="RABENJAMINA Christele"/>
    <m/>
    <n v="14862"/>
    <s v="C600"/>
    <n v="3172"/>
    <n v="1"/>
    <s v="2026-08-10"/>
  </r>
  <r>
    <x v="318"/>
    <s v="SEQUOIA JR"/>
    <s v="PRESTATION DE SERVICE"/>
    <x v="716"/>
    <n v="1"/>
    <s v="UN"/>
    <n v="240000000"/>
    <m/>
    <n v="240000000"/>
    <m/>
    <m/>
    <m/>
    <m/>
    <s v="MGA"/>
    <n v="0"/>
    <x v="11"/>
    <s v="2026-08-18"/>
    <n v="139663"/>
    <m/>
    <m/>
    <s v="288 000 000.00"/>
    <n v="20"/>
    <n v="1"/>
    <m/>
    <s v="PRICTRL"/>
    <s v="True"/>
    <s v="DG"/>
    <s v="EXP_DG"/>
    <s v="DG"/>
    <s v="NA"/>
    <m/>
    <n v="1"/>
    <s v="240 000 000.00"/>
    <s v="YASMG"/>
    <m/>
    <s v="NADIA7"/>
    <s v="240 000 000.00"/>
    <s v="288 000 000.00"/>
    <m/>
    <d v="2026-08-18T00:00:00"/>
    <s v="0000-00-00"/>
    <s v="Residence des filles Akamasoa - AK_TS_01_3007"/>
    <s v="YASSIE"/>
    <s v="YASSIE"/>
    <s v="C900"/>
    <s v="EXP_DG"/>
    <s v="DG"/>
    <s v="STD"/>
    <m/>
    <m/>
    <s v="E"/>
    <s v="E"/>
    <s v="RAVONINJATOVO Nadia"/>
    <s v="RASOLOJAONA Miora"/>
    <m/>
    <n v="14862"/>
    <s v="C900"/>
    <n v="5915"/>
    <n v="1"/>
    <s v="2026-08-17"/>
  </r>
  <r>
    <x v="319"/>
    <s v="LUCKKY COMPANY"/>
    <s v="PRESTATION DE SERVICE"/>
    <x v="717"/>
    <n v="1"/>
    <s v="UN"/>
    <n v="2000000"/>
    <m/>
    <n v="2000000"/>
    <m/>
    <m/>
    <m/>
    <m/>
    <s v="MGA"/>
    <n v="0"/>
    <x v="11"/>
    <s v="2026-08-18"/>
    <n v="139553"/>
    <m/>
    <m/>
    <s v="2 000 000.00"/>
    <n v="0"/>
    <n v="1"/>
    <m/>
    <s v="PRICTRL"/>
    <s v="True"/>
    <s v="DRH"/>
    <s v="E254_DRH"/>
    <s v="DRH-ADMIN"/>
    <s v="NA"/>
    <m/>
    <n v="0"/>
    <s v="0.00"/>
    <s v="YASMG"/>
    <m/>
    <s v="NADIA7"/>
    <s v="2 000 000.00"/>
    <s v="2 000 000.00"/>
    <s v="F"/>
    <d v="2026-08-18T00:00:00"/>
    <s v="0000-00-00"/>
    <m/>
    <s v="YASSIE"/>
    <s v="YASSIE"/>
    <s v="C600"/>
    <s v="E254_DRH"/>
    <s v="DRH-ADMIN"/>
    <s v="STD"/>
    <m/>
    <m/>
    <s v="S"/>
    <s v="S"/>
    <s v="RAVONINJATOVO Nadia"/>
    <s v="ANDRIANINA Rebecca"/>
    <m/>
    <n v="14862"/>
    <s v="C600"/>
    <n v="3726"/>
    <n v="1"/>
    <s v="0000-00-00"/>
  </r>
  <r>
    <x v="320"/>
    <s v="STELLAR - IX SA"/>
    <s v="PRESTATION DE SERVICE"/>
    <x v="718"/>
    <n v="1"/>
    <s v="UN"/>
    <n v="778"/>
    <m/>
    <n v="778"/>
    <m/>
    <m/>
    <m/>
    <m/>
    <s v="USD"/>
    <n v="0"/>
    <x v="11"/>
    <s v="2026-08-18"/>
    <n v="139595"/>
    <m/>
    <m/>
    <s v="933.60"/>
    <n v="20"/>
    <n v="1"/>
    <m/>
    <s v="PRICTRL"/>
    <s v="True"/>
    <s v="DTG"/>
    <s v="E336_DTG"/>
    <s v="DTG-DSTC"/>
    <s v="NA"/>
    <m/>
    <n v="1"/>
    <s v="778.00"/>
    <s v="YASMG"/>
    <m/>
    <s v="ELIE3"/>
    <s v="778.00"/>
    <s v="933.60"/>
    <m/>
    <d v="2026-08-18T00:00:00"/>
    <s v="0000-00-00"/>
    <s v="Certification SSL de klaod.telma.net"/>
    <s v="YASSIE"/>
    <s v="YASSIE"/>
    <s v="C500"/>
    <s v="E336_DTG"/>
    <s v="DTG-DSTC"/>
    <s v="STD"/>
    <m/>
    <m/>
    <s v="E"/>
    <s v="E"/>
    <s v="ANDRIAMANANTSOA Elie"/>
    <s v="RASAMOELINA Haritsoa Oliva"/>
    <m/>
    <n v="14862"/>
    <s v="C500"/>
    <n v="3098"/>
    <n v="1"/>
    <s v="2026-08-24"/>
  </r>
  <r>
    <x v="321"/>
    <s v="RANDRIANASOLO HANTA BEBY"/>
    <s v="Travaux GC filaire"/>
    <x v="719"/>
    <n v="1"/>
    <s v="UN"/>
    <n v="4850000"/>
    <m/>
    <n v="4850000"/>
    <m/>
    <m/>
    <m/>
    <m/>
    <s v="MGA"/>
    <n v="0"/>
    <x v="11"/>
    <s v="2026-08-18"/>
    <n v="139571"/>
    <m/>
    <m/>
    <s v="4 850 000.00"/>
    <n v="0"/>
    <n v="1"/>
    <m/>
    <s v="PRICTRL"/>
    <s v="True"/>
    <s v="DTG"/>
    <s v="2026-DT-102001"/>
    <s v="DTG-DOM"/>
    <s v="NA"/>
    <m/>
    <n v="1"/>
    <s v="4 850 000.00"/>
    <s v="YASMG"/>
    <m/>
    <s v="ELIE3"/>
    <s v="4 850 000.00"/>
    <s v="4 850 000.00"/>
    <s v="F"/>
    <d v="2026-08-18T00:00:00"/>
    <s v="0000-00-00"/>
    <s v="Implantation de 30 poteaux à Majunga 91ème vague"/>
    <s v="YASSIE"/>
    <s v="YASSIE"/>
    <s v="C500"/>
    <s v="2026-DT-102001"/>
    <s v="DTG-DOM"/>
    <s v="STD"/>
    <m/>
    <m/>
    <s v="E"/>
    <s v="E"/>
    <s v="ANDRIAMANANTSOA Elie"/>
    <s v="HERY RAMAROLAHY"/>
    <m/>
    <n v="22418"/>
    <s v="C500"/>
    <n v="2322"/>
    <n v="1"/>
    <s v="0000-00-00"/>
  </r>
  <r>
    <x v="322"/>
    <s v="ENTREPRISE RAFIA"/>
    <s v="Travaux GC filaire"/>
    <x v="720"/>
    <n v="1"/>
    <s v="UN"/>
    <n v="5100000"/>
    <m/>
    <n v="5100000"/>
    <m/>
    <m/>
    <m/>
    <m/>
    <s v="MGA"/>
    <n v="0"/>
    <x v="11"/>
    <s v="2026-08-18"/>
    <n v="139575"/>
    <m/>
    <m/>
    <s v="5 100 000.00"/>
    <n v="0"/>
    <n v="1"/>
    <m/>
    <s v="PRICTRL"/>
    <s v="True"/>
    <s v="DTG"/>
    <s v="2026-DT-102001"/>
    <s v="DTG-DOM"/>
    <s v="NA"/>
    <m/>
    <n v="1"/>
    <s v="5 100 000.00"/>
    <s v="YASMG"/>
    <m/>
    <s v="ELIE3"/>
    <s v="5 100 000.00"/>
    <s v="5 100 000.00"/>
    <s v="F"/>
    <d v="2026-08-18T00:00:00"/>
    <s v="0000-00-00"/>
    <s v="Implantation de 30 poteaux Fianarantsoa 26eme vague"/>
    <s v="YASSIE"/>
    <s v="YASSIE"/>
    <s v="C500"/>
    <s v="2026-DT-102001"/>
    <s v="DTG-DOM"/>
    <s v="STD"/>
    <m/>
    <m/>
    <s v="E"/>
    <s v="E"/>
    <s v="ANDRIAMANANTSOA Elie"/>
    <s v="HERY RAMAROLAHY"/>
    <m/>
    <n v="22418"/>
    <s v="C500"/>
    <n v="2328"/>
    <n v="1"/>
    <s v="2026-08-18"/>
  </r>
  <r>
    <x v="323"/>
    <s v="RANDRIANASOLO HANTA BEBY"/>
    <s v="Travaux GC filaire"/>
    <x v="721"/>
    <n v="1"/>
    <s v="UN"/>
    <n v="4850000"/>
    <m/>
    <n v="4850000"/>
    <m/>
    <m/>
    <m/>
    <m/>
    <s v="MGA"/>
    <n v="0"/>
    <x v="11"/>
    <s v="2026-08-18"/>
    <n v="139572"/>
    <m/>
    <m/>
    <s v="4 850 000.00"/>
    <n v="0"/>
    <n v="1"/>
    <m/>
    <s v="PRICTRL"/>
    <s v="True"/>
    <s v="DTG"/>
    <s v="2026-DT-102001"/>
    <s v="DTG-DOM"/>
    <s v="NA"/>
    <m/>
    <n v="1"/>
    <s v="4 850 000.00"/>
    <s v="YASMG"/>
    <m/>
    <s v="ELIE3"/>
    <s v="4 850 000.00"/>
    <s v="4 850 000.00"/>
    <s v="F"/>
    <d v="2026-08-18T00:00:00"/>
    <s v="0000-00-00"/>
    <s v="Implantation de 30 poteaux à Majunga 92ème vague"/>
    <s v="YASSIE"/>
    <s v="YASSIE"/>
    <s v="C500"/>
    <s v="2026-DT-102001"/>
    <s v="DTG-DOM"/>
    <s v="STD"/>
    <m/>
    <m/>
    <s v="E"/>
    <s v="E"/>
    <s v="ANDRIAMANANTSOA Elie"/>
    <s v="HERY RAMAROLAHY"/>
    <m/>
    <n v="22418"/>
    <s v="C500"/>
    <n v="2322"/>
    <n v="1"/>
    <s v="0000-00-00"/>
  </r>
  <r>
    <x v="324"/>
    <s v="PRIMA CE SARLU"/>
    <s v="Travaux GC filaire"/>
    <x v="722"/>
    <n v="1"/>
    <s v="UN"/>
    <n v="4917500"/>
    <m/>
    <n v="4917500"/>
    <m/>
    <m/>
    <m/>
    <m/>
    <s v="MGA"/>
    <n v="0"/>
    <x v="11"/>
    <s v="2026-08-18"/>
    <n v="139576"/>
    <m/>
    <m/>
    <s v="5 901 000.00"/>
    <n v="20"/>
    <n v="1"/>
    <m/>
    <s v="PRICTRL"/>
    <s v="True"/>
    <s v="DTG"/>
    <s v="2026-DT-102001"/>
    <s v="DTG-DOM"/>
    <s v="NA"/>
    <m/>
    <n v="1"/>
    <s v="4 917 500.00"/>
    <s v="YASMG"/>
    <m/>
    <s v="ELIE3"/>
    <s v="4 917 500.00"/>
    <s v="5 901 000.00"/>
    <m/>
    <d v="2026-08-18T00:00:00"/>
    <s v="0000-00-00"/>
    <s v="Rehausse 2 chambres L3T et curage 1 chambre à sainte Marie"/>
    <s v="YASSIE"/>
    <s v="YASSIE"/>
    <s v="C500"/>
    <s v="2026-DT-102001"/>
    <s v="DTG-DOM"/>
    <s v="STD"/>
    <m/>
    <m/>
    <s v="E"/>
    <s v="E"/>
    <s v="ANDRIAMANANTSOA Elie"/>
    <s v="HERY RAMAROLAHY"/>
    <m/>
    <n v="22418"/>
    <s v="C500"/>
    <n v="2633"/>
    <n v="1"/>
    <s v="0000-00-00"/>
  </r>
  <r>
    <x v="325"/>
    <s v="PRIMA CE SARLU"/>
    <s v="Travaux GC filaire"/>
    <x v="723"/>
    <n v="1"/>
    <s v="UN"/>
    <n v="7370000"/>
    <m/>
    <n v="7370000"/>
    <m/>
    <m/>
    <m/>
    <m/>
    <s v="MGA"/>
    <n v="0"/>
    <x v="11"/>
    <s v="2026-08-18"/>
    <n v="139578"/>
    <m/>
    <m/>
    <s v="8 844 000.00"/>
    <n v="20"/>
    <n v="1"/>
    <m/>
    <s v="PRICTRL"/>
    <s v="True"/>
    <s v="DTG"/>
    <s v="2026-DT-102001"/>
    <s v="DTG-DOM"/>
    <s v="NA"/>
    <m/>
    <n v="1"/>
    <s v="7 370 000.00"/>
    <s v="YASMG"/>
    <m/>
    <s v="ELIE3"/>
    <s v="7 370 000.00"/>
    <s v="8 844 000.00"/>
    <m/>
    <d v="2026-08-18T00:00:00"/>
    <s v="0000-00-00"/>
    <s v="DAET Travaux PRIMA Lot N°78"/>
    <s v="YASSIE"/>
    <s v="YASSIE"/>
    <s v="C500"/>
    <s v="2026-DT-102001"/>
    <s v="DTG-DOM"/>
    <s v="STD"/>
    <m/>
    <m/>
    <s v="E"/>
    <s v="E"/>
    <s v="ANDRIAMANANTSOA Elie"/>
    <s v="HERY RAMAROLAHY"/>
    <m/>
    <n v="22418"/>
    <s v="C500"/>
    <n v="2633"/>
    <n v="1"/>
    <s v="0000-00-00"/>
  </r>
  <r>
    <x v="326"/>
    <s v="PRIMA CE SARLU"/>
    <s v="Travaux GC filaire"/>
    <x v="724"/>
    <n v="1"/>
    <s v="UN"/>
    <n v="8090000"/>
    <m/>
    <n v="8090000"/>
    <m/>
    <m/>
    <m/>
    <m/>
    <s v="MGA"/>
    <n v="0"/>
    <x v="11"/>
    <s v="2026-08-18"/>
    <n v="139580"/>
    <m/>
    <m/>
    <s v="9 708 000.00"/>
    <n v="20"/>
    <n v="1"/>
    <m/>
    <s v="PRICTRL"/>
    <s v="True"/>
    <s v="DTG"/>
    <s v="2026-DT-102001"/>
    <s v="DTG-DOM"/>
    <s v="NA"/>
    <m/>
    <n v="1"/>
    <s v="8 090 000.00"/>
    <s v="YASMG"/>
    <m/>
    <s v="ELIE3"/>
    <s v="8 090 000.00"/>
    <s v="9 708 000.00"/>
    <m/>
    <d v="2026-08-18T00:00:00"/>
    <s v="0000-00-00"/>
    <s v="DAET Travaux PRIMA Lot N°77 Toamasina"/>
    <s v="YASSIE"/>
    <s v="YASSIE"/>
    <s v="C500"/>
    <s v="2026-DT-102001"/>
    <s v="DTG-DOM"/>
    <s v="STD"/>
    <m/>
    <m/>
    <s v="E"/>
    <s v="E"/>
    <s v="ANDRIAMANANTSOA Elie"/>
    <s v="HERY RAMAROLAHY"/>
    <m/>
    <n v="22418"/>
    <s v="C500"/>
    <n v="2633"/>
    <n v="1"/>
    <s v="0000-00-00"/>
  </r>
  <r>
    <x v="327"/>
    <s v="RANDRIANASOLO HANTA BEBY"/>
    <s v="Travaux GC filaire"/>
    <x v="725"/>
    <n v="1"/>
    <s v="UN"/>
    <n v="4850000"/>
    <m/>
    <n v="4850000"/>
    <m/>
    <m/>
    <m/>
    <m/>
    <s v="MGA"/>
    <n v="0"/>
    <x v="11"/>
    <s v="2026-08-18"/>
    <n v="139573"/>
    <m/>
    <m/>
    <s v="4 850 000.00"/>
    <n v="0"/>
    <n v="1"/>
    <m/>
    <s v="PRICTRL"/>
    <s v="True"/>
    <s v="DTG"/>
    <s v="2026-DT-102001"/>
    <s v="DTG-DOM"/>
    <s v="NA"/>
    <m/>
    <n v="1"/>
    <s v="4 850 000.00"/>
    <s v="YASMG"/>
    <m/>
    <s v="ELIE3"/>
    <s v="4 850 000.00"/>
    <s v="4 850 000.00"/>
    <s v="F"/>
    <d v="2026-08-18T00:00:00"/>
    <s v="0000-00-00"/>
    <s v="Implantation de 30 poteaux à Majunga 93ème vague"/>
    <s v="YASSIE"/>
    <s v="YASSIE"/>
    <s v="C500"/>
    <s v="2026-DT-102001"/>
    <s v="DTG-DOM"/>
    <s v="STD"/>
    <m/>
    <m/>
    <s v="E"/>
    <s v="E"/>
    <s v="ANDRIAMANANTSOA Elie"/>
    <s v="HERY RAMAROLAHY"/>
    <m/>
    <n v="22418"/>
    <s v="C500"/>
    <n v="2322"/>
    <n v="1"/>
    <s v="0000-00-00"/>
  </r>
  <r>
    <x v="328"/>
    <s v="AMBININTSOA SAFIDY ZO"/>
    <s v="Travaux GC filaire"/>
    <x v="726"/>
    <n v="1"/>
    <s v="UN"/>
    <n v="1193500"/>
    <m/>
    <n v="1193500"/>
    <m/>
    <m/>
    <m/>
    <m/>
    <s v="MGA"/>
    <n v="0"/>
    <x v="11"/>
    <s v="2026-08-18"/>
    <n v="139570"/>
    <m/>
    <m/>
    <s v="1 193 500.00"/>
    <n v="0"/>
    <n v="1"/>
    <m/>
    <s v="PRICTRL"/>
    <s v="True"/>
    <s v="DTG"/>
    <s v="2026-DT-102001"/>
    <s v="DTG-DOM"/>
    <s v="NA"/>
    <m/>
    <n v="1"/>
    <s v="1 193 500.00"/>
    <s v="YASMG"/>
    <m/>
    <s v="ELIE3"/>
    <s v="1 193 500.00"/>
    <s v="1 193 500.00"/>
    <m/>
    <d v="2026-08-18T00:00:00"/>
    <s v="0000-00-00"/>
    <s v="Lalatiana William 2254135765 Fénérive Est"/>
    <s v="YASSIE"/>
    <s v="YASSIE"/>
    <s v="C500"/>
    <s v="2026-DT-102001"/>
    <s v="DTG-DOM"/>
    <s v="STD"/>
    <m/>
    <m/>
    <s v="E"/>
    <s v="E"/>
    <s v="ANDRIAMANANTSOA Elie"/>
    <s v="HERY RAMAROLAHY"/>
    <m/>
    <n v="22418"/>
    <s v="C500"/>
    <n v="6402"/>
    <n v="1"/>
    <s v="2026-08-14"/>
  </r>
  <r>
    <x v="329"/>
    <s v="AVRA BTP"/>
    <s v="REMISE"/>
    <x v="727"/>
    <n v="1"/>
    <s v="UN"/>
    <n v="153872414"/>
    <m/>
    <n v="153872414"/>
    <n v="153872414"/>
    <m/>
    <m/>
    <m/>
    <s v="MGA"/>
    <n v="0"/>
    <x v="11"/>
    <s v="2026-08-18"/>
    <n v="139601"/>
    <m/>
    <m/>
    <s v="-153 872 414.00"/>
    <n v="0"/>
    <n v="5"/>
    <m/>
    <s v="GELACCS"/>
    <s v="True"/>
    <s v="DTG"/>
    <s v="2026-DT-091006"/>
    <s v="DTG-PROJETS"/>
    <s v="NA"/>
    <m/>
    <n v="1"/>
    <s v="-153 872 414.00"/>
    <s v="YASMG"/>
    <m/>
    <s v="ELIE3"/>
    <s v="514 000 000.00"/>
    <s v="514 000 000.00"/>
    <m/>
    <d v="2026-08-18T00:00:00"/>
    <s v="0000-00-00"/>
    <s v="Constrution nouveau bâtiment Admin DIA032 Ambanja"/>
    <s v="YASSIE"/>
    <s v="YASSIE"/>
    <s v="C500"/>
    <s v="2026-DT-091006"/>
    <s v="DTG-PROJETS"/>
    <s v="STD"/>
    <m/>
    <m/>
    <s v="E"/>
    <s v="E"/>
    <s v="ANDRIAMANANTSOA Elie"/>
    <s v="RASAMOELINA Haritsoa Oliva"/>
    <m/>
    <n v="2057"/>
    <s v="C500"/>
    <n v="4038"/>
    <n v="5"/>
    <s v="2026-08-31"/>
  </r>
  <r>
    <x v="329"/>
    <s v="AVRA BTP"/>
    <s v="Travaux de construction"/>
    <x v="728"/>
    <n v="1"/>
    <s v="UN"/>
    <n v="7345800"/>
    <m/>
    <n v="7345800"/>
    <m/>
    <m/>
    <m/>
    <m/>
    <s v="MGA"/>
    <n v="0"/>
    <x v="11"/>
    <s v="2026-08-18"/>
    <n v="139601"/>
    <m/>
    <m/>
    <s v="7 345 800.00"/>
    <n v="0"/>
    <n v="4"/>
    <m/>
    <s v="PRICTRL"/>
    <s v="True"/>
    <s v="DTG"/>
    <s v="2026-DT-091006"/>
    <s v="DTG-PROJETS"/>
    <s v="NA"/>
    <m/>
    <n v="1"/>
    <s v="7 345 800.00"/>
    <s v="YASMG"/>
    <m/>
    <s v="ELIE3"/>
    <s v="514 000 000.00"/>
    <s v="514 000 000.00"/>
    <m/>
    <d v="2026-08-18T00:00:00"/>
    <s v="0000-00-00"/>
    <s v="Constrution nouveau bâtiment Admin DIA032 Ambanja"/>
    <s v="YASSIE"/>
    <s v="YASSIE"/>
    <s v="C500"/>
    <s v="2026-DT-091006"/>
    <s v="DTG-PROJETS"/>
    <s v="STD"/>
    <m/>
    <m/>
    <s v="E"/>
    <s v="E"/>
    <s v="ANDRIAMANANTSOA Elie"/>
    <s v="RASAMOELINA Haritsoa Oliva"/>
    <m/>
    <n v="22423"/>
    <s v="C500"/>
    <n v="4038"/>
    <n v="4"/>
    <s v="2026-08-31"/>
  </r>
  <r>
    <x v="329"/>
    <s v="AVRA BTP"/>
    <s v="Travaux de construction"/>
    <x v="729"/>
    <n v="1"/>
    <s v="UN"/>
    <n v="13642188"/>
    <m/>
    <n v="13642188"/>
    <m/>
    <m/>
    <m/>
    <m/>
    <s v="MGA"/>
    <n v="0"/>
    <x v="11"/>
    <s v="2026-08-18"/>
    <n v="139601"/>
    <m/>
    <m/>
    <s v="13 642 188.00"/>
    <n v="0"/>
    <n v="1"/>
    <m/>
    <s v="PRICTRL"/>
    <s v="True"/>
    <s v="DTG"/>
    <s v="2026-DT-091006"/>
    <s v="DTG-PROJETS"/>
    <s v="NA"/>
    <m/>
    <n v="1"/>
    <s v="13 642 188.00"/>
    <s v="YASMG"/>
    <m/>
    <s v="ELIE3"/>
    <s v="514 000 000.00"/>
    <s v="514 000 000.00"/>
    <m/>
    <d v="2026-08-18T00:00:00"/>
    <s v="0000-00-00"/>
    <s v="Constrution nouveau bâtiment Admin DIA032 Ambanja"/>
    <s v="YASSIE"/>
    <s v="YASSIE"/>
    <s v="C500"/>
    <s v="2026-DT-091006"/>
    <s v="DTG-PROJETS"/>
    <s v="STD"/>
    <m/>
    <m/>
    <s v="E"/>
    <s v="E"/>
    <s v="ANDRIAMANANTSOA Elie"/>
    <s v="RASAMOELINA Haritsoa Oliva"/>
    <m/>
    <n v="22423"/>
    <s v="C500"/>
    <n v="4038"/>
    <n v="1"/>
    <s v="2026-08-31"/>
  </r>
  <r>
    <x v="329"/>
    <s v="AVRA BTP"/>
    <s v="Travaux de construction"/>
    <x v="730"/>
    <n v="1"/>
    <s v="UN"/>
    <n v="281407265"/>
    <m/>
    <n v="281407265"/>
    <m/>
    <m/>
    <m/>
    <m/>
    <s v="MGA"/>
    <n v="0"/>
    <x v="11"/>
    <s v="2026-08-18"/>
    <n v="139601"/>
    <m/>
    <m/>
    <s v="281 407 265.00"/>
    <n v="0"/>
    <n v="3"/>
    <m/>
    <s v="PRICTRL"/>
    <s v="True"/>
    <s v="DTG"/>
    <s v="2026-DT-091006"/>
    <s v="DTG-PROJETS"/>
    <s v="NA"/>
    <m/>
    <n v="1"/>
    <s v="281 407 265.00"/>
    <s v="YASMG"/>
    <m/>
    <s v="ELIE3"/>
    <s v="514 000 000.00"/>
    <s v="514 000 000.00"/>
    <m/>
    <d v="2026-08-18T00:00:00"/>
    <s v="0000-00-00"/>
    <s v="Constrution nouveau bâtiment Admin DIA032 Ambanja"/>
    <s v="YASSIE"/>
    <s v="YASSIE"/>
    <s v="C500"/>
    <s v="2026-DT-091006"/>
    <s v="DTG-PROJETS"/>
    <s v="STD"/>
    <m/>
    <m/>
    <s v="E"/>
    <s v="E"/>
    <s v="ANDRIAMANANTSOA Elie"/>
    <s v="RASAMOELINA Haritsoa Oliva"/>
    <m/>
    <n v="22423"/>
    <s v="C500"/>
    <n v="4038"/>
    <n v="3"/>
    <s v="2026-08-31"/>
  </r>
  <r>
    <x v="329"/>
    <s v="AVRA BTP"/>
    <s v="Travaux de construction"/>
    <x v="731"/>
    <n v="1"/>
    <s v="UN"/>
    <n v="365477161"/>
    <m/>
    <n v="365477161"/>
    <m/>
    <m/>
    <m/>
    <m/>
    <s v="MGA"/>
    <n v="0"/>
    <x v="11"/>
    <s v="2026-08-18"/>
    <n v="139601"/>
    <m/>
    <m/>
    <s v="365 477 161.00"/>
    <n v="0"/>
    <n v="2"/>
    <m/>
    <s v="PRICTRL"/>
    <s v="True"/>
    <s v="DTG"/>
    <s v="2026-DT-091006"/>
    <s v="DTG-PROJETS"/>
    <s v="NA"/>
    <m/>
    <n v="1"/>
    <s v="365 477 161.00"/>
    <s v="YASMG"/>
    <m/>
    <s v="ELIE3"/>
    <s v="514 000 000.00"/>
    <s v="514 000 000.00"/>
    <m/>
    <d v="2026-08-18T00:00:00"/>
    <s v="0000-00-00"/>
    <s v="Constrution nouveau bâtiment Admin DIA032 Ambanja"/>
    <s v="YASSIE"/>
    <s v="YASSIE"/>
    <s v="C500"/>
    <s v="2026-DT-091006"/>
    <s v="DTG-PROJETS"/>
    <s v="STD"/>
    <m/>
    <m/>
    <s v="E"/>
    <s v="E"/>
    <s v="ANDRIAMANANTSOA Elie"/>
    <s v="RASAMOELINA Haritsoa Oliva"/>
    <m/>
    <n v="22423"/>
    <s v="C500"/>
    <n v="4038"/>
    <n v="2"/>
    <s v="2026-08-31"/>
  </r>
  <r>
    <x v="330"/>
    <s v="VOYAGEXPERT"/>
    <s v="BILLET D 'AVION"/>
    <x v="732"/>
    <n v="1"/>
    <s v="UN"/>
    <n v="4"/>
    <m/>
    <n v="4"/>
    <m/>
    <m/>
    <m/>
    <m/>
    <s v="EUR"/>
    <n v="0"/>
    <x v="12"/>
    <s v="2026-08-19"/>
    <n v="139672"/>
    <m/>
    <m/>
    <s v="3.60"/>
    <n v="-10"/>
    <n v="1"/>
    <m/>
    <s v="VDPBILL"/>
    <s v="False"/>
    <s v="DG"/>
    <s v="E215_DG"/>
    <s v="DG"/>
    <s v="NA"/>
    <m/>
    <n v="0"/>
    <s v="0.00"/>
    <s v="YASMG"/>
    <m/>
    <s v="NADIA7"/>
    <s v="4.00"/>
    <s v="3.60"/>
    <s v="F"/>
    <d v="2026-08-19T00:00:00"/>
    <s v="0000-00-00"/>
    <s v="Frais émis_N° pièce F-68 0049062"/>
    <s v="YASSIE"/>
    <s v="YASSIE"/>
    <s v="C900"/>
    <s v="E215_DG"/>
    <s v="DG"/>
    <s v="IMPORT"/>
    <m/>
    <m/>
    <s v="S"/>
    <s v="S"/>
    <s v="RAVONINJATOVO Nadia"/>
    <s v="RASOLOJAONA Miora"/>
    <m/>
    <n v="1250"/>
    <s v="C900"/>
    <n v="6711"/>
    <n v="1"/>
    <s v="2026-08-18"/>
  </r>
  <r>
    <x v="331"/>
    <s v="GREENLIGHT PLANET"/>
    <s v="REMISE"/>
    <x v="733"/>
    <n v="1"/>
    <s v="UN"/>
    <n v="55880.1"/>
    <m/>
    <n v="55880.1"/>
    <n v="55880.1"/>
    <m/>
    <m/>
    <m/>
    <s v="USD"/>
    <n v="0"/>
    <x v="12"/>
    <s v="2026-08-19"/>
    <n v="139649"/>
    <m/>
    <m/>
    <s v="-55 880.10"/>
    <n v="0"/>
    <n v="14"/>
    <m/>
    <s v="GELACCS"/>
    <s v="True"/>
    <s v="DCG"/>
    <s v="CM_MBL_DCG"/>
    <s v="DCG-SHS"/>
    <s v="NA"/>
    <m/>
    <n v="1"/>
    <s v="-55 880.10"/>
    <s v="YASMG"/>
    <m/>
    <s v="FELANA13"/>
    <s v="3 855 843.70"/>
    <s v="3 855 843.70"/>
    <s v="F"/>
    <d v="2026-08-19T00:00:00"/>
    <s v="0000-00-00"/>
    <s v="Réappro H2 - Mbalik"/>
    <s v="YASSIE"/>
    <s v="GAL"/>
    <s v="C100"/>
    <s v="CM_MBL_DCG"/>
    <s v="DCG-SHS"/>
    <s v="IMPORT"/>
    <m/>
    <m/>
    <s v="E"/>
    <s v="E"/>
    <s v="Felana RARIVOSON"/>
    <s v="ANDRIAMIRIJA Luca"/>
    <m/>
    <n v="2057"/>
    <s v="C100"/>
    <n v="2411"/>
    <n v="14"/>
    <s v="2026-08-31"/>
  </r>
  <r>
    <x v="331"/>
    <s v="GREENLIGHT PLANET"/>
    <s v="Sun King 2 Mid Clamp 300mm"/>
    <x v="734"/>
    <n v="100"/>
    <s v="UN"/>
    <n v="3.57"/>
    <m/>
    <n v="357"/>
    <m/>
    <m/>
    <m/>
    <m/>
    <s v="USD"/>
    <n v="0"/>
    <x v="12"/>
    <s v="2026-08-19"/>
    <n v="139649"/>
    <m/>
    <m/>
    <s v="357.00"/>
    <n v="0"/>
    <n v="10"/>
    <m/>
    <s v="VENDABL"/>
    <s v="True"/>
    <s v="DCG"/>
    <s v="CM_MBL_DCG"/>
    <s v="DCG-SHS"/>
    <s v="NA"/>
    <m/>
    <n v="100"/>
    <s v="357.00"/>
    <s v="YASMG"/>
    <m/>
    <s v="FELANA13"/>
    <s v="3 855 843.70"/>
    <s v="3 855 843.70"/>
    <s v="F"/>
    <d v="2026-08-19T00:00:00"/>
    <s v="0000-00-00"/>
    <s v="Réappro H2 - Mbalik"/>
    <s v="YASSIE"/>
    <s v="GAL"/>
    <s v="C100"/>
    <s v="CM_MBL_DCG"/>
    <s v="DCG-SHS"/>
    <s v="IMPORT"/>
    <m/>
    <m/>
    <s v="E"/>
    <s v="E"/>
    <s v="Felana RARIVOSON"/>
    <s v="ANDRIAMIRIJA Luca"/>
    <m/>
    <n v="31408"/>
    <s v="C100"/>
    <n v="2411"/>
    <n v="10"/>
    <s v="2026-08-31"/>
  </r>
  <r>
    <x v="331"/>
    <s v="GREENLIGHT PLANET"/>
    <s v="Sun King 4 End Clamp 300mm Mini Rail for 30mm Solar Panel"/>
    <x v="735"/>
    <n v="40"/>
    <s v="UN"/>
    <n v="6.77"/>
    <m/>
    <n v="270.79999999999995"/>
    <m/>
    <m/>
    <m/>
    <m/>
    <s v="USD"/>
    <n v="0"/>
    <x v="12"/>
    <s v="2026-08-19"/>
    <n v="139649"/>
    <m/>
    <m/>
    <s v="270.80"/>
    <n v="0"/>
    <n v="9"/>
    <m/>
    <s v="VENDABL"/>
    <s v="True"/>
    <s v="DCG"/>
    <s v="CM_MBL_DCG"/>
    <s v="DCG-SHS"/>
    <s v="NA"/>
    <m/>
    <n v="40"/>
    <s v="270.80"/>
    <s v="YASMG"/>
    <m/>
    <s v="FELANA13"/>
    <s v="3 855 843.70"/>
    <s v="3 855 843.70"/>
    <s v="F"/>
    <d v="2026-08-19T00:00:00"/>
    <s v="0000-00-00"/>
    <s v="Réappro H2 - Mbalik"/>
    <s v="YASSIE"/>
    <s v="GAL"/>
    <s v="C100"/>
    <s v="CM_MBL_DCG"/>
    <s v="DCG-SHS"/>
    <s v="IMPORT"/>
    <m/>
    <m/>
    <s v="E"/>
    <s v="E"/>
    <s v="Felana RARIVOSON"/>
    <s v="ANDRIAMIRIJA Luca"/>
    <m/>
    <n v="31407"/>
    <s v="C100"/>
    <n v="2411"/>
    <n v="9"/>
    <s v="2026-08-31"/>
  </r>
  <r>
    <x v="331"/>
    <s v="GREENLIGHT PLANET"/>
    <s v="SUN KING TORCH W-O PANEL"/>
    <x v="736"/>
    <n v="5050"/>
    <s v="UN"/>
    <n v="7.45"/>
    <m/>
    <n v="37622.5"/>
    <m/>
    <m/>
    <m/>
    <m/>
    <s v="USD"/>
    <n v="0"/>
    <x v="12"/>
    <s v="2026-08-19"/>
    <n v="139649"/>
    <m/>
    <m/>
    <s v="37 622.50"/>
    <n v="0"/>
    <n v="6"/>
    <m/>
    <s v="VENDABL"/>
    <s v="True"/>
    <s v="DCG"/>
    <s v="CM_MBL_DCG"/>
    <s v="DCG-SHS"/>
    <s v="NA"/>
    <m/>
    <n v="5050"/>
    <s v="37 622.50"/>
    <s v="YASMG"/>
    <m/>
    <s v="FELANA13"/>
    <s v="3 855 843.70"/>
    <s v="3 855 843.70"/>
    <s v="F"/>
    <d v="2026-08-19T00:00:00"/>
    <s v="0000-00-00"/>
    <s v="Réappro H2 - Mbalik"/>
    <s v="YASSIE"/>
    <s v="GAL"/>
    <s v="C100"/>
    <s v="CM_MBL_DCG"/>
    <s v="DCG-SHS"/>
    <s v="IMPORT"/>
    <m/>
    <m/>
    <s v="E"/>
    <s v="E"/>
    <s v="Felana RARIVOSON"/>
    <s v="ANDRIAMIRIJA Luca"/>
    <m/>
    <n v="21127"/>
    <s v="C100"/>
    <n v="2411"/>
    <n v="6"/>
    <s v="2026-08-31"/>
  </r>
  <r>
    <x v="331"/>
    <s v="GREENLIGHT PLANET"/>
    <s v="Sun King PowerHub 5000 0.3m  Busbar"/>
    <x v="737"/>
    <n v="40"/>
    <s v="UN"/>
    <n v="15.84"/>
    <m/>
    <n v="633.6"/>
    <m/>
    <m/>
    <m/>
    <m/>
    <s v="USD"/>
    <n v="0"/>
    <x v="12"/>
    <s v="2026-08-19"/>
    <n v="139649"/>
    <m/>
    <m/>
    <s v="633.60"/>
    <n v="0"/>
    <n v="11"/>
    <m/>
    <s v="VENDABL"/>
    <s v="True"/>
    <s v="DCG"/>
    <s v="CM_MBL_DCG"/>
    <s v="DCG-SHS"/>
    <s v="NA"/>
    <m/>
    <n v="40"/>
    <s v="633.60"/>
    <s v="YASMG"/>
    <m/>
    <s v="FELANA13"/>
    <s v="3 855 843.70"/>
    <s v="3 855 843.70"/>
    <s v="F"/>
    <d v="2026-08-19T00:00:00"/>
    <s v="0000-00-00"/>
    <s v="Réappro H2 - Mbalik"/>
    <s v="YASSIE"/>
    <s v="GAL"/>
    <s v="C100"/>
    <s v="CM_MBL_DCG"/>
    <s v="DCG-SHS"/>
    <s v="IMPORT"/>
    <m/>
    <m/>
    <s v="E"/>
    <s v="E"/>
    <s v="Felana RARIVOSON"/>
    <s v="ANDRIAMIRIJA Luca"/>
    <m/>
    <n v="31406"/>
    <s v="C100"/>
    <n v="2411"/>
    <n v="11"/>
    <s v="2026-08-31"/>
  </r>
  <r>
    <x v="331"/>
    <s v="GREENLIGHT PLANET"/>
    <s v="SK-324 BOOM GEN 2 EB"/>
    <x v="738"/>
    <n v="5050"/>
    <s v="UN"/>
    <n v="20.28"/>
    <m/>
    <n v="102414"/>
    <m/>
    <m/>
    <m/>
    <m/>
    <s v="USD"/>
    <n v="0"/>
    <x v="12"/>
    <s v="2026-08-19"/>
    <n v="139649"/>
    <m/>
    <m/>
    <s v="102 414.00"/>
    <n v="0"/>
    <n v="1"/>
    <m/>
    <s v="VENDABL"/>
    <s v="True"/>
    <s v="DCG"/>
    <s v="CM_MBL_DCG"/>
    <s v="DCG-SHS"/>
    <s v="NA"/>
    <m/>
    <n v="5050"/>
    <s v="102 414.00"/>
    <s v="YASMG"/>
    <m/>
    <s v="FELANA13"/>
    <s v="3 855 843.70"/>
    <s v="3 855 843.70"/>
    <s v="F"/>
    <d v="2026-08-19T00:00:00"/>
    <s v="0000-00-00"/>
    <s v="Réappro H2 - Mbalik"/>
    <s v="YASSIE"/>
    <s v="GAL"/>
    <s v="C100"/>
    <s v="CM_MBL_DCG"/>
    <s v="DCG-SHS"/>
    <s v="IMPORT"/>
    <m/>
    <m/>
    <s v="E"/>
    <s v="E"/>
    <s v="Felana RARIVOSON"/>
    <s v="ANDRIAMIRIJA Luca"/>
    <m/>
    <n v="26100"/>
    <s v="C100"/>
    <n v="2411"/>
    <n v="1"/>
    <s v="2026-08-31"/>
  </r>
  <r>
    <x v="331"/>
    <s v="GREENLIGHT PLANET"/>
    <s v="SUN KING HOME PLUS"/>
    <x v="739"/>
    <n v="20200"/>
    <s v="UN"/>
    <n v="32.520000000000003"/>
    <m/>
    <n v="656904.00000000012"/>
    <m/>
    <m/>
    <m/>
    <m/>
    <s v="USD"/>
    <n v="0"/>
    <x v="12"/>
    <s v="2026-08-19"/>
    <n v="139649"/>
    <m/>
    <m/>
    <s v="656 904.00"/>
    <n v="0"/>
    <n v="2"/>
    <m/>
    <s v="VENDABL"/>
    <s v="True"/>
    <s v="DCG"/>
    <s v="CM_MBL_DCG"/>
    <s v="DCG-SHS"/>
    <s v="NA"/>
    <m/>
    <n v="20200"/>
    <s v="656 904.00"/>
    <s v="YASMG"/>
    <m/>
    <s v="FELANA13"/>
    <s v="3 855 843.70"/>
    <s v="3 855 843.70"/>
    <s v="F"/>
    <d v="2026-08-19T00:00:00"/>
    <s v="0000-00-00"/>
    <s v="Réappro H2 - Mbalik"/>
    <s v="YASSIE"/>
    <s v="GAL"/>
    <s v="C100"/>
    <s v="CM_MBL_DCG"/>
    <s v="DCG-SHS"/>
    <s v="IMPORT"/>
    <m/>
    <m/>
    <s v="E"/>
    <s v="E"/>
    <s v="Felana RARIVOSON"/>
    <s v="ANDRIAMIRIJA Luca"/>
    <m/>
    <n v="26101"/>
    <s v="C100"/>
    <n v="2411"/>
    <n v="2"/>
    <s v="2026-08-31"/>
  </r>
  <r>
    <x v="331"/>
    <s v="GREENLIGHT PLANET"/>
    <s v="SUN KING 16 SOLAR FAN EASY BUY"/>
    <x v="740"/>
    <n v="5050"/>
    <s v="UN"/>
    <n v="42.05"/>
    <m/>
    <n v="212352.5"/>
    <m/>
    <m/>
    <m/>
    <m/>
    <s v="USD"/>
    <n v="0"/>
    <x v="12"/>
    <s v="2026-08-19"/>
    <n v="139649"/>
    <m/>
    <m/>
    <s v="212 352.50"/>
    <n v="0"/>
    <n v="3"/>
    <m/>
    <s v="VENDABL"/>
    <s v="True"/>
    <s v="DCG"/>
    <s v="CM_MBL_DCG"/>
    <s v="DCG-SHS"/>
    <s v="NA"/>
    <m/>
    <n v="5050"/>
    <s v="212 352.50"/>
    <s v="YASMG"/>
    <m/>
    <s v="FELANA13"/>
    <s v="3 855 843.70"/>
    <s v="3 855 843.70"/>
    <s v="F"/>
    <d v="2026-08-19T00:00:00"/>
    <s v="0000-00-00"/>
    <s v="Réappro H2 - Mbalik"/>
    <s v="YASSIE"/>
    <s v="GAL"/>
    <s v="C100"/>
    <s v="CM_MBL_DCG"/>
    <s v="DCG-SHS"/>
    <s v="IMPORT"/>
    <m/>
    <m/>
    <s v="E"/>
    <s v="E"/>
    <s v="Felana RARIVOSON"/>
    <s v="ANDRIAMIRIJA Luca"/>
    <m/>
    <n v="14684"/>
    <s v="C100"/>
    <n v="2411"/>
    <n v="3"/>
    <s v="2026-08-31"/>
  </r>
  <r>
    <x v="331"/>
    <s v="GREENLIGHT PLANET"/>
    <s v="SUN KING HOME PLUS PRO"/>
    <x v="741"/>
    <n v="2020"/>
    <s v="UN"/>
    <n v="42.23"/>
    <m/>
    <n v="85304.599999999991"/>
    <m/>
    <m/>
    <m/>
    <m/>
    <s v="USD"/>
    <n v="0"/>
    <x v="12"/>
    <s v="2026-08-19"/>
    <n v="139649"/>
    <m/>
    <m/>
    <s v="85 304.60"/>
    <n v="0"/>
    <n v="4"/>
    <m/>
    <s v="VENDABL"/>
    <s v="True"/>
    <s v="DCG"/>
    <s v="CM_MBL_DCG"/>
    <s v="DCG-SHS"/>
    <s v="NA"/>
    <m/>
    <n v="2020"/>
    <s v="85 304.60"/>
    <s v="YASMG"/>
    <m/>
    <s v="FELANA13"/>
    <s v="3 855 843.70"/>
    <s v="3 855 843.70"/>
    <s v="F"/>
    <d v="2026-08-19T00:00:00"/>
    <s v="0000-00-00"/>
    <s v="Réappro H2 - Mbalik"/>
    <s v="YASSIE"/>
    <s v="GAL"/>
    <s v="C100"/>
    <s v="CM_MBL_DCG"/>
    <s v="DCG-SHS"/>
    <s v="IMPORT"/>
    <m/>
    <m/>
    <s v="E"/>
    <s v="E"/>
    <s v="Felana RARIVOSON"/>
    <s v="ANDRIAMIRIJA Luca"/>
    <m/>
    <n v="26102"/>
    <s v="C100"/>
    <n v="2411"/>
    <n v="4"/>
    <s v="2026-08-31"/>
  </r>
  <r>
    <x v="331"/>
    <s v="GREENLIGHT PLANET"/>
    <s v="Sun King PowerHub 5000 Mains Box"/>
    <x v="742"/>
    <n v="40"/>
    <s v="UN"/>
    <n v="60.25"/>
    <m/>
    <n v="2410"/>
    <m/>
    <m/>
    <m/>
    <m/>
    <s v="USD"/>
    <n v="0"/>
    <x v="12"/>
    <s v="2026-08-19"/>
    <n v="139649"/>
    <m/>
    <m/>
    <s v="2 410.00"/>
    <n v="0"/>
    <n v="12"/>
    <m/>
    <s v="VENDABL"/>
    <s v="True"/>
    <s v="DCG"/>
    <s v="CM_MBL_DCG"/>
    <s v="DCG-SHS"/>
    <s v="NA"/>
    <m/>
    <n v="40"/>
    <s v="2 410.00"/>
    <s v="YASMG"/>
    <m/>
    <s v="FELANA13"/>
    <s v="3 855 843.70"/>
    <s v="3 855 843.70"/>
    <s v="F"/>
    <d v="2026-08-19T00:00:00"/>
    <s v="0000-00-00"/>
    <s v="Réappro H2 - Mbalik"/>
    <s v="YASSIE"/>
    <s v="GAL"/>
    <s v="C100"/>
    <s v="CM_MBL_DCG"/>
    <s v="DCG-SHS"/>
    <s v="IMPORT"/>
    <m/>
    <m/>
    <s v="E"/>
    <s v="E"/>
    <s v="Felana RARIVOSON"/>
    <s v="ANDRIAMIRIJA Luca"/>
    <m/>
    <n v="31409"/>
    <s v="C100"/>
    <n v="2411"/>
    <n v="12"/>
    <s v="2026-08-31"/>
  </r>
  <r>
    <x v="331"/>
    <s v="GREENLIGHT PLANET"/>
    <s v="HOME PLUS MAX WITH PANELS"/>
    <x v="743"/>
    <n v="10100"/>
    <s v="UN"/>
    <n v="94.59"/>
    <m/>
    <n v="955359"/>
    <m/>
    <m/>
    <m/>
    <m/>
    <s v="USD"/>
    <n v="0"/>
    <x v="12"/>
    <s v="2026-08-19"/>
    <n v="139649"/>
    <m/>
    <m/>
    <s v="955 359.00"/>
    <n v="0"/>
    <n v="5"/>
    <m/>
    <s v="VENDABL"/>
    <s v="True"/>
    <s v="DCG"/>
    <s v="CM_MBL_DCG"/>
    <s v="DCG-SHS"/>
    <s v="NA"/>
    <m/>
    <n v="10100"/>
    <s v="955 359.00"/>
    <s v="YASMG"/>
    <m/>
    <s v="FELANA13"/>
    <s v="3 855 843.70"/>
    <s v="3 855 843.70"/>
    <s v="F"/>
    <d v="2026-08-19T00:00:00"/>
    <s v="0000-00-00"/>
    <s v="Réappro H2 - Mbalik"/>
    <s v="YASSIE"/>
    <s v="GAL"/>
    <s v="C100"/>
    <s v="CM_MBL_DCG"/>
    <s v="DCG-SHS"/>
    <s v="IMPORT"/>
    <m/>
    <m/>
    <s v="E"/>
    <s v="E"/>
    <s v="Felana RARIVOSON"/>
    <s v="ANDRIAMIRIJA Luca"/>
    <m/>
    <n v="26103"/>
    <s v="C100"/>
    <n v="2411"/>
    <n v="5"/>
    <s v="2026-08-31"/>
  </r>
  <r>
    <x v="331"/>
    <s v="GREENLIGHT PLANET"/>
    <s v="Sun King 43 inch TV"/>
    <x v="744"/>
    <n v="10100"/>
    <s v="UN"/>
    <n v="166.61"/>
    <m/>
    <n v="1682761.0000000002"/>
    <m/>
    <m/>
    <m/>
    <m/>
    <s v="USD"/>
    <n v="0"/>
    <x v="12"/>
    <s v="2026-08-19"/>
    <n v="139649"/>
    <m/>
    <m/>
    <s v="1 682 761.00"/>
    <n v="0"/>
    <n v="13"/>
    <m/>
    <s v="VENDABL"/>
    <s v="True"/>
    <s v="DCG"/>
    <s v="CM_MBL_DCG"/>
    <s v="DCG-SHS"/>
    <s v="NA"/>
    <m/>
    <n v="10100"/>
    <s v="1 682 761.00"/>
    <s v="YASMG"/>
    <m/>
    <s v="FELANA13"/>
    <s v="3 855 843.70"/>
    <s v="3 855 843.70"/>
    <s v="F"/>
    <d v="2026-08-19T00:00:00"/>
    <s v="0000-00-00"/>
    <s v="Réappro H2 - Mbalik"/>
    <s v="YASSIE"/>
    <s v="GAL"/>
    <s v="C100"/>
    <s v="CM_MBL_DCG"/>
    <s v="DCG-SHS"/>
    <s v="IMPORT"/>
    <m/>
    <m/>
    <s v="E"/>
    <s v="E"/>
    <s v="Felana RARIVOSON"/>
    <s v="ANDRIAMIRIJA Luca"/>
    <m/>
    <n v="31410"/>
    <s v="C100"/>
    <n v="2411"/>
    <n v="13"/>
    <s v="2026-08-31"/>
  </r>
  <r>
    <x v="331"/>
    <s v="GREENLIGHT PLANET"/>
    <s v="POWERHUB 5000 PRO"/>
    <x v="745"/>
    <n v="85"/>
    <s v="UN"/>
    <n v="1513.87"/>
    <m/>
    <n v="128678.95"/>
    <m/>
    <m/>
    <m/>
    <m/>
    <s v="USD"/>
    <n v="0"/>
    <x v="12"/>
    <s v="2026-08-19"/>
    <n v="139649"/>
    <m/>
    <m/>
    <s v="128 678.95"/>
    <n v="0"/>
    <n v="7"/>
    <m/>
    <s v="PRMEQUI"/>
    <s v="True"/>
    <s v="DCG"/>
    <s v="CM_MBL_DCG"/>
    <s v="DCG-SHS"/>
    <s v="NA"/>
    <m/>
    <n v="85"/>
    <s v="128 678.95"/>
    <s v="YASMG"/>
    <m/>
    <s v="FELANA13"/>
    <s v="3 855 843.70"/>
    <s v="3 855 843.70"/>
    <s v="F"/>
    <d v="2026-08-19T00:00:00"/>
    <s v="0000-00-00"/>
    <s v="Réappro H2 - Mbalik"/>
    <s v="YASSIE"/>
    <s v="GAL"/>
    <s v="C100"/>
    <s v="CM_MBL_DCG"/>
    <s v="DCG-SHS"/>
    <s v="IMPORT"/>
    <m/>
    <m/>
    <s v="E"/>
    <s v="E"/>
    <s v="Felana RARIVOSON"/>
    <s v="ANDRIAMIRIJA Luca"/>
    <m/>
    <n v="31401"/>
    <s v="C100"/>
    <n v="2411"/>
    <n v="7"/>
    <s v="2026-08-31"/>
  </r>
  <r>
    <x v="331"/>
    <s v="GREENLIGHT PLANET"/>
    <s v="POWERHUB 5000 M"/>
    <x v="746"/>
    <n v="15"/>
    <s v="UN"/>
    <n v="3110.39"/>
    <m/>
    <n v="46655.85"/>
    <m/>
    <m/>
    <m/>
    <m/>
    <s v="USD"/>
    <n v="0"/>
    <x v="12"/>
    <s v="2026-08-19"/>
    <n v="139649"/>
    <m/>
    <m/>
    <s v="46 655.85"/>
    <n v="0"/>
    <n v="8"/>
    <m/>
    <s v="PRMEQUI"/>
    <s v="True"/>
    <s v="DCG"/>
    <s v="CM_MBL_DCG"/>
    <s v="DCG-SHS"/>
    <s v="NA"/>
    <m/>
    <n v="15"/>
    <s v="46 655.85"/>
    <s v="YASMG"/>
    <m/>
    <s v="FELANA13"/>
    <s v="3 855 843.70"/>
    <s v="3 855 843.70"/>
    <s v="F"/>
    <d v="2026-08-19T00:00:00"/>
    <s v="0000-00-00"/>
    <s v="Réappro H2 - Mbalik"/>
    <s v="YASSIE"/>
    <s v="GAL"/>
    <s v="C100"/>
    <s v="CM_MBL_DCG"/>
    <s v="DCG-SHS"/>
    <s v="IMPORT"/>
    <m/>
    <m/>
    <s v="E"/>
    <s v="E"/>
    <s v="Felana RARIVOSON"/>
    <s v="ANDRIAMIRIJA Luca"/>
    <m/>
    <n v="31402"/>
    <s v="C100"/>
    <n v="2411"/>
    <n v="8"/>
    <s v="2026-08-31"/>
  </r>
  <r>
    <x v="332"/>
    <s v="AVRA BTP"/>
    <s v="REMISE"/>
    <x v="747"/>
    <n v="1"/>
    <s v="UN"/>
    <n v="66892511"/>
    <m/>
    <n v="66892511"/>
    <n v="66892511"/>
    <m/>
    <m/>
    <m/>
    <s v="MGA"/>
    <n v="0"/>
    <x v="12"/>
    <s v="2026-08-19"/>
    <n v="139608"/>
    <m/>
    <m/>
    <s v="-66 892 511.00"/>
    <n v="0"/>
    <n v="7"/>
    <m/>
    <s v="GELACCS"/>
    <s v="True"/>
    <s v="DTG"/>
    <s v="2026-DT-091006"/>
    <s v="DTG-PROJETS"/>
    <s v="NA"/>
    <m/>
    <n v="1"/>
    <s v="-66 892 511.00"/>
    <s v="YASMG"/>
    <m/>
    <s v="ELIE3"/>
    <s v="71 000 000.00"/>
    <s v="71 000 000.00"/>
    <m/>
    <d v="2026-08-19T00:00:00"/>
    <s v="0000-00-00"/>
    <s v="Réhabilitation ATS001 Toamasina suite dégât cyclonique"/>
    <s v="YASSIE"/>
    <s v="YASSIE"/>
    <s v="C500"/>
    <s v="2026-DT-091006"/>
    <s v="DTG-PROJETS"/>
    <s v="STD"/>
    <m/>
    <m/>
    <s v="E"/>
    <s v="E"/>
    <s v="ANDRIAMANANTSOA Elie"/>
    <s v="RASAMOELINA Haritsoa Oliva"/>
    <m/>
    <n v="2057"/>
    <s v="C500"/>
    <n v="4038"/>
    <n v="7"/>
    <s v="2026-08-26"/>
  </r>
  <r>
    <x v="332"/>
    <s v="AVRA BTP"/>
    <s v="Travaux de construction"/>
    <x v="748"/>
    <n v="1"/>
    <s v="UN"/>
    <n v="3374280"/>
    <m/>
    <n v="3374280"/>
    <m/>
    <m/>
    <m/>
    <m/>
    <s v="MGA"/>
    <n v="0"/>
    <x v="12"/>
    <s v="2026-08-19"/>
    <n v="139608"/>
    <m/>
    <m/>
    <s v="3 374 280.00"/>
    <n v="0"/>
    <n v="3"/>
    <m/>
    <s v="PRICTRL"/>
    <s v="True"/>
    <s v="DTG"/>
    <s v="2026-DT-091006"/>
    <s v="DTG-PROJETS"/>
    <s v="NA"/>
    <m/>
    <n v="1"/>
    <s v="3 374 280.00"/>
    <s v="YASMG"/>
    <m/>
    <s v="ELIE3"/>
    <s v="71 000 000.00"/>
    <s v="71 000 000.00"/>
    <m/>
    <d v="2026-08-19T00:00:00"/>
    <s v="0000-00-00"/>
    <s v="Réhabilitation ATS001 Toamasina suite dégât cyclonique"/>
    <s v="YASSIE"/>
    <s v="YASSIE"/>
    <s v="C500"/>
    <s v="2026-DT-091006"/>
    <s v="DTG-PROJETS"/>
    <s v="STD"/>
    <m/>
    <m/>
    <s v="E"/>
    <s v="E"/>
    <s v="ANDRIAMANANTSOA Elie"/>
    <s v="RASAMOELINA Haritsoa Oliva"/>
    <m/>
    <n v="22423"/>
    <s v="C500"/>
    <n v="4038"/>
    <n v="3"/>
    <s v="2026-08-26"/>
  </r>
  <r>
    <x v="332"/>
    <s v="AVRA BTP"/>
    <s v="Travaux de construction"/>
    <x v="749"/>
    <n v="1"/>
    <s v="UN"/>
    <n v="3700312"/>
    <m/>
    <n v="3700312"/>
    <m/>
    <m/>
    <m/>
    <m/>
    <s v="MGA"/>
    <n v="0"/>
    <x v="12"/>
    <s v="2026-08-19"/>
    <n v="139608"/>
    <m/>
    <m/>
    <s v="3 700 312.00"/>
    <n v="0"/>
    <n v="6"/>
    <m/>
    <s v="PRICTRL"/>
    <s v="True"/>
    <s v="DTG"/>
    <s v="2026-DT-091006"/>
    <s v="DTG-PROJETS"/>
    <s v="NA"/>
    <m/>
    <n v="1"/>
    <s v="3 700 312.00"/>
    <s v="YASMG"/>
    <m/>
    <s v="ELIE3"/>
    <s v="71 000 000.00"/>
    <s v="71 000 000.00"/>
    <m/>
    <d v="2026-08-19T00:00:00"/>
    <s v="0000-00-00"/>
    <s v="Réhabilitation ATS001 Toamasina suite dégât cyclonique"/>
    <s v="YASSIE"/>
    <s v="YASSIE"/>
    <s v="C500"/>
    <s v="2026-DT-091006"/>
    <s v="DTG-PROJETS"/>
    <s v="STD"/>
    <m/>
    <m/>
    <s v="E"/>
    <s v="E"/>
    <s v="ANDRIAMANANTSOA Elie"/>
    <s v="RASAMOELINA Haritsoa Oliva"/>
    <m/>
    <n v="22423"/>
    <s v="C500"/>
    <n v="4038"/>
    <n v="6"/>
    <s v="2026-08-26"/>
  </r>
  <r>
    <x v="332"/>
    <s v="AVRA BTP"/>
    <s v="Travaux de construction"/>
    <x v="750"/>
    <n v="1"/>
    <s v="UN"/>
    <n v="3940147"/>
    <m/>
    <n v="3940147"/>
    <m/>
    <m/>
    <m/>
    <m/>
    <s v="MGA"/>
    <n v="0"/>
    <x v="12"/>
    <s v="2026-08-19"/>
    <n v="139608"/>
    <m/>
    <m/>
    <s v="3 940 147.00"/>
    <n v="0"/>
    <n v="4"/>
    <m/>
    <s v="PRICTRL"/>
    <s v="True"/>
    <s v="DTG"/>
    <s v="2026-DT-091006"/>
    <s v="DTG-PROJETS"/>
    <s v="NA"/>
    <m/>
    <n v="1"/>
    <s v="3 940 147.00"/>
    <s v="YASMG"/>
    <m/>
    <s v="ELIE3"/>
    <s v="71 000 000.00"/>
    <s v="71 000 000.00"/>
    <m/>
    <d v="2026-08-19T00:00:00"/>
    <s v="0000-00-00"/>
    <s v="Réhabilitation ATS001 Toamasina suite dégât cyclonique"/>
    <s v="YASSIE"/>
    <s v="YASSIE"/>
    <s v="C500"/>
    <s v="2026-DT-091006"/>
    <s v="DTG-PROJETS"/>
    <s v="STD"/>
    <m/>
    <m/>
    <s v="E"/>
    <s v="E"/>
    <s v="ANDRIAMANANTSOA Elie"/>
    <s v="RASAMOELINA Haritsoa Oliva"/>
    <m/>
    <n v="22423"/>
    <s v="C500"/>
    <n v="4038"/>
    <n v="4"/>
    <s v="2026-08-26"/>
  </r>
  <r>
    <x v="332"/>
    <s v="AVRA BTP"/>
    <s v="Travaux de construction"/>
    <x v="751"/>
    <n v="1"/>
    <s v="UN"/>
    <n v="8431264"/>
    <m/>
    <n v="8431264"/>
    <m/>
    <m/>
    <m/>
    <m/>
    <s v="MGA"/>
    <n v="0"/>
    <x v="12"/>
    <s v="2026-08-19"/>
    <n v="139608"/>
    <m/>
    <m/>
    <s v="8 431 264.00"/>
    <n v="0"/>
    <n v="1"/>
    <m/>
    <s v="PRICTRL"/>
    <s v="True"/>
    <s v="DTG"/>
    <s v="2026-DT-091006"/>
    <s v="DTG-PROJETS"/>
    <s v="NA"/>
    <m/>
    <n v="1"/>
    <s v="8 431 264.00"/>
    <s v="YASMG"/>
    <m/>
    <s v="ELIE3"/>
    <s v="71 000 000.00"/>
    <s v="71 000 000.00"/>
    <m/>
    <d v="2026-08-19T00:00:00"/>
    <s v="0000-00-00"/>
    <s v="Réhabilitation ATS001 Toamasina suite dégât cyclonique"/>
    <s v="YASSIE"/>
    <s v="YASSIE"/>
    <s v="C500"/>
    <s v="2026-DT-091006"/>
    <s v="DTG-PROJETS"/>
    <s v="STD"/>
    <m/>
    <m/>
    <s v="E"/>
    <s v="E"/>
    <s v="ANDRIAMANANTSOA Elie"/>
    <s v="RASAMOELINA Haritsoa Oliva"/>
    <m/>
    <n v="22423"/>
    <s v="C500"/>
    <n v="4038"/>
    <n v="1"/>
    <s v="2026-08-26"/>
  </r>
  <r>
    <x v="332"/>
    <s v="AVRA BTP"/>
    <s v="Travaux de construction"/>
    <x v="752"/>
    <n v="1"/>
    <s v="UN"/>
    <n v="10308240"/>
    <m/>
    <n v="10308240"/>
    <m/>
    <m/>
    <m/>
    <m/>
    <s v="MGA"/>
    <n v="0"/>
    <x v="12"/>
    <s v="2026-08-19"/>
    <n v="139608"/>
    <m/>
    <m/>
    <s v="10 308 240.00"/>
    <n v="0"/>
    <n v="5"/>
    <m/>
    <s v="PRICTRL"/>
    <s v="True"/>
    <s v="DTG"/>
    <s v="2026-DT-091006"/>
    <s v="DTG-PROJETS"/>
    <s v="NA"/>
    <m/>
    <n v="1"/>
    <s v="10 308 240.00"/>
    <s v="YASMG"/>
    <m/>
    <s v="ELIE3"/>
    <s v="71 000 000.00"/>
    <s v="71 000 000.00"/>
    <m/>
    <d v="2026-08-19T00:00:00"/>
    <s v="0000-00-00"/>
    <s v="Réhabilitation ATS001 Toamasina suite dégât cyclonique"/>
    <s v="YASSIE"/>
    <s v="YASSIE"/>
    <s v="C500"/>
    <s v="2026-DT-091006"/>
    <s v="DTG-PROJETS"/>
    <s v="STD"/>
    <m/>
    <m/>
    <s v="E"/>
    <s v="E"/>
    <s v="ANDRIAMANANTSOA Elie"/>
    <s v="RASAMOELINA Haritsoa Oliva"/>
    <m/>
    <n v="22423"/>
    <s v="C500"/>
    <n v="4038"/>
    <n v="5"/>
    <s v="2026-08-26"/>
  </r>
  <r>
    <x v="332"/>
    <s v="AVRA BTP"/>
    <s v="Travaux de construction"/>
    <x v="753"/>
    <n v="1"/>
    <s v="UN"/>
    <n v="108138268"/>
    <m/>
    <n v="108138268"/>
    <m/>
    <m/>
    <m/>
    <m/>
    <s v="MGA"/>
    <n v="0"/>
    <x v="12"/>
    <s v="2026-08-19"/>
    <n v="139608"/>
    <m/>
    <m/>
    <s v="108 138 268.00"/>
    <n v="0"/>
    <n v="2"/>
    <m/>
    <s v="PRICTRL"/>
    <s v="True"/>
    <s v="DTG"/>
    <s v="2026-DT-091006"/>
    <s v="DTG-PROJETS"/>
    <s v="NA"/>
    <m/>
    <n v="1"/>
    <s v="108 138 268.00"/>
    <s v="YASMG"/>
    <m/>
    <s v="ELIE3"/>
    <s v="71 000 000.00"/>
    <s v="71 000 000.00"/>
    <m/>
    <d v="2026-08-19T00:00:00"/>
    <s v="0000-00-00"/>
    <s v="Réhabilitation ATS001 Toamasina suite dégât cyclonique"/>
    <s v="YASSIE"/>
    <s v="YASSIE"/>
    <s v="C500"/>
    <s v="2026-DT-091006"/>
    <s v="DTG-PROJETS"/>
    <s v="STD"/>
    <m/>
    <m/>
    <s v="E"/>
    <s v="E"/>
    <s v="ANDRIAMANANTSOA Elie"/>
    <s v="RASAMOELINA Haritsoa Oliva"/>
    <m/>
    <n v="22423"/>
    <s v="C500"/>
    <n v="4038"/>
    <n v="2"/>
    <s v="2026-08-26"/>
  </r>
  <r>
    <x v="333"/>
    <s v="SOCIETE ML STONE"/>
    <s v="REMISE"/>
    <x v="754"/>
    <n v="1"/>
    <s v="UN"/>
    <n v="47265496"/>
    <m/>
    <n v="47265496"/>
    <n v="47265496"/>
    <m/>
    <m/>
    <m/>
    <s v="MGA"/>
    <n v="0"/>
    <x v="12"/>
    <s v="2026-08-19"/>
    <n v="139597"/>
    <m/>
    <m/>
    <s v="-56 718 595.20"/>
    <n v="20"/>
    <n v="3"/>
    <m/>
    <s v="GELACCS"/>
    <s v="True"/>
    <s v="DTG"/>
    <s v="2026-DT-091006"/>
    <s v="DTG-PROJETS"/>
    <s v="NA"/>
    <m/>
    <n v="1"/>
    <s v="-47 265 496.00"/>
    <s v="YASMG"/>
    <m/>
    <s v="ELIE3"/>
    <s v="220 000 000.00"/>
    <s v="264 000 000.00"/>
    <m/>
    <d v="2026-08-19T00:00:00"/>
    <s v="0000-00-00"/>
    <s v="Réhablitation total Infra -BET012 Maevatanana"/>
    <s v="YASSIE"/>
    <s v="YASSIE"/>
    <s v="C500"/>
    <s v="2026-DT-091006"/>
    <s v="DTG-PROJETS"/>
    <s v="STD"/>
    <m/>
    <m/>
    <s v="E"/>
    <s v="E"/>
    <s v="ANDRIAMANANTSOA Elie"/>
    <s v="RASAMOELINA Haritsoa Oliva"/>
    <m/>
    <n v="2057"/>
    <s v="C500"/>
    <n v="1103"/>
    <n v="3"/>
    <s v="2026-08-28"/>
  </r>
  <r>
    <x v="333"/>
    <s v="SOCIETE ML STONE"/>
    <s v="REMISE"/>
    <x v="49"/>
    <n v="1"/>
    <s v="UN"/>
    <n v="39936223"/>
    <m/>
    <n v="39936223"/>
    <n v="39936223"/>
    <m/>
    <m/>
    <m/>
    <s v="MGA"/>
    <n v="0"/>
    <x v="12"/>
    <s v="2026-08-19"/>
    <n v="139597"/>
    <m/>
    <m/>
    <s v="-47 923 467.60"/>
    <n v="20"/>
    <n v="2"/>
    <m/>
    <s v="GELACCS"/>
    <s v="True"/>
    <s v="DTG"/>
    <s v="2026-DT-091006"/>
    <s v="DTG-PROJETS"/>
    <s v="NA"/>
    <m/>
    <n v="1"/>
    <s v="-39 936 223.00"/>
    <s v="YASMG"/>
    <m/>
    <s v="ELIE3"/>
    <s v="220 000 000.00"/>
    <s v="264 000 000.00"/>
    <m/>
    <d v="2026-08-19T00:00:00"/>
    <s v="0000-00-00"/>
    <s v="Réhablitation total Infra -BET012 Maevatanana"/>
    <s v="YASSIE"/>
    <s v="YASSIE"/>
    <s v="C500"/>
    <s v="2026-DT-091006"/>
    <s v="DTG-PROJETS"/>
    <s v="STD"/>
    <m/>
    <m/>
    <s v="E"/>
    <s v="E"/>
    <s v="ANDRIAMANANTSOA Elie"/>
    <s v="RASAMOELINA Haritsoa Oliva"/>
    <m/>
    <n v="2057"/>
    <s v="C500"/>
    <n v="1103"/>
    <n v="2"/>
    <s v="2026-08-28"/>
  </r>
  <r>
    <x v="333"/>
    <s v="SOCIETE ML STONE"/>
    <s v="Travaux de réhabilitation"/>
    <x v="755"/>
    <n v="1"/>
    <s v="UN"/>
    <n v="307201719"/>
    <m/>
    <n v="307201719"/>
    <m/>
    <m/>
    <m/>
    <m/>
    <s v="MGA"/>
    <n v="0"/>
    <x v="12"/>
    <s v="2026-08-19"/>
    <n v="139597"/>
    <m/>
    <m/>
    <s v="368 642 062.80"/>
    <n v="20"/>
    <n v="1"/>
    <m/>
    <s v="PRICTRL"/>
    <s v="True"/>
    <s v="DTG"/>
    <s v="2026-DT-091006"/>
    <s v="DTG-PROJETS"/>
    <s v="NA"/>
    <m/>
    <n v="1"/>
    <s v="307 201 719.00"/>
    <s v="YASMG"/>
    <m/>
    <s v="ELIE3"/>
    <s v="220 000 000.00"/>
    <s v="264 000 000.00"/>
    <m/>
    <d v="2026-08-19T00:00:00"/>
    <s v="0000-00-00"/>
    <s v="Réhablitation total Infra -BET012 Maevatanana"/>
    <s v="YASSIE"/>
    <s v="YASSIE"/>
    <s v="C500"/>
    <s v="2026-DT-091006"/>
    <s v="DTG-PROJETS"/>
    <s v="STD"/>
    <m/>
    <m/>
    <s v="E"/>
    <s v="E"/>
    <s v="ANDRIAMANANTSOA Elie"/>
    <s v="RASAMOELINA Haritsoa Oliva"/>
    <m/>
    <n v="22422"/>
    <s v="C500"/>
    <n v="1103"/>
    <n v="1"/>
    <s v="2026-08-28"/>
  </r>
  <r>
    <x v="334"/>
    <s v="AMPED INNOVATION"/>
    <s v="WOW SOLAR 400"/>
    <x v="756"/>
    <n v="6600"/>
    <s v="UN"/>
    <n v="44"/>
    <m/>
    <n v="290400"/>
    <m/>
    <m/>
    <m/>
    <m/>
    <s v="USD"/>
    <n v="0"/>
    <x v="12"/>
    <s v="2026-08-19"/>
    <n v="139651"/>
    <m/>
    <m/>
    <s v="290 400.00"/>
    <n v="0"/>
    <n v="1"/>
    <m/>
    <s v="PRMEQUI"/>
    <s v="True"/>
    <s v="DCG"/>
    <s v="CM_MBL_DCG"/>
    <s v="DCG-SHS"/>
    <s v="NA"/>
    <m/>
    <n v="6600"/>
    <s v="290 400.00"/>
    <s v="YASMG"/>
    <m/>
    <s v="FELANA13"/>
    <s v="290 400.00"/>
    <s v="290 400.00"/>
    <m/>
    <d v="2026-08-19T00:00:00"/>
    <s v="0000-00-00"/>
    <s v="Réappro H2 - Mbalik"/>
    <s v="YASSIE"/>
    <s v="GAL"/>
    <s v="C100"/>
    <s v="CM_MBL_DCG"/>
    <s v="DCG-SHS"/>
    <s v="IMPORT"/>
    <m/>
    <m/>
    <s v="E"/>
    <s v="E"/>
    <s v="Felana RARIVOSON"/>
    <s v="ANDRIAMIRIJA Luca"/>
    <m/>
    <n v="31400"/>
    <s v="C100"/>
    <n v="3293"/>
    <n v="1"/>
    <s v="2026-08-17"/>
  </r>
  <r>
    <x v="335"/>
    <s v="ONIX ENGINEERING GROUP"/>
    <s v="TRAVAUX D ENERGIE"/>
    <x v="757"/>
    <n v="1"/>
    <s v="UN"/>
    <n v="18909966"/>
    <m/>
    <n v="18909966"/>
    <m/>
    <m/>
    <m/>
    <m/>
    <s v="MGA"/>
    <n v="0"/>
    <x v="12"/>
    <s v="2026-08-19"/>
    <n v="139613"/>
    <m/>
    <m/>
    <s v="22 691 959.20"/>
    <n v="20"/>
    <n v="1"/>
    <m/>
    <s v="INFPYLX"/>
    <s v="True"/>
    <s v="DTG"/>
    <s v="2026-DT-051007"/>
    <s v="DTG-ENERGIE"/>
    <s v="NA"/>
    <m/>
    <n v="1"/>
    <s v="18 909 966.00"/>
    <s v="YASMG"/>
    <m/>
    <s v="ELIE3"/>
    <s v="18 909 966.00"/>
    <s v="22 691 959.20"/>
    <m/>
    <d v="2026-08-19T00:00:00"/>
    <s v="0000-00-00"/>
    <s v="Travaux Energie réhabilitation MEN010 Morondava Admin"/>
    <s v="YASSIE"/>
    <s v="YASSIE"/>
    <s v="C500"/>
    <s v="2026-DT-051007"/>
    <s v="DTG-ENERGIE"/>
    <s v="STD"/>
    <m/>
    <m/>
    <s v="E"/>
    <s v="E"/>
    <s v="ANDRIAMANANTSOA Elie"/>
    <s v="RABENINTANY Paris Andrianirina"/>
    <m/>
    <n v="1522"/>
    <s v="C500"/>
    <n v="6661"/>
    <n v="1"/>
    <s v="2026-08-19"/>
  </r>
  <r>
    <x v="336"/>
    <s v="SMART Elec"/>
    <s v="TRAVAUX D ENERGIE"/>
    <x v="758"/>
    <n v="1"/>
    <s v="UN"/>
    <n v="174514548"/>
    <m/>
    <n v="174514548"/>
    <m/>
    <m/>
    <m/>
    <m/>
    <s v="MGA"/>
    <n v="0"/>
    <x v="12"/>
    <s v="2026-08-19"/>
    <n v="139631"/>
    <m/>
    <m/>
    <s v="209 417 457.60"/>
    <n v="20"/>
    <n v="1"/>
    <m/>
    <s v="INFPYLX"/>
    <s v="True"/>
    <s v="DTG"/>
    <s v="2026-DT-051007"/>
    <s v="DTG-ENERGIE"/>
    <s v="NA"/>
    <m/>
    <n v="1"/>
    <s v="174 514 548.00"/>
    <s v="YASMG"/>
    <m/>
    <s v="ELIE3"/>
    <s v="174 514 548.00"/>
    <s v="209 417 457.60"/>
    <m/>
    <d v="2026-08-19T00:00:00"/>
    <s v="0000-00-00"/>
    <s v="Travaux Energie réhabilitation VAT002 Manakara"/>
    <s v="YASSIE"/>
    <s v="YASSIE"/>
    <s v="C500"/>
    <s v="2026-DT-051007"/>
    <s v="DTG-ENERGIE"/>
    <s v="STD"/>
    <m/>
    <m/>
    <s v="E"/>
    <s v="E"/>
    <s v="ANDRIAMANANTSOA Elie"/>
    <s v="RABENINTANY Paris Andrianirina"/>
    <m/>
    <n v="1522"/>
    <s v="C500"/>
    <n v="6049"/>
    <n v="1"/>
    <s v="2026-08-20"/>
  </r>
  <r>
    <x v="337"/>
    <s v="SMART Elec"/>
    <s v="TRAVAUX D ENERGIE"/>
    <x v="759"/>
    <n v="1"/>
    <s v="UN"/>
    <n v="112887346"/>
    <m/>
    <n v="112887346"/>
    <m/>
    <m/>
    <m/>
    <m/>
    <s v="MGA"/>
    <n v="0"/>
    <x v="12"/>
    <s v="2026-08-19"/>
    <n v="139616"/>
    <m/>
    <m/>
    <s v="135 464 815.20"/>
    <n v="20"/>
    <n v="1"/>
    <m/>
    <s v="INFPYLX"/>
    <s v="True"/>
    <s v="DTG"/>
    <s v="2026-DT-051007"/>
    <s v="DTG-ENERGIE"/>
    <s v="NA"/>
    <m/>
    <n v="1"/>
    <s v="112 887 346.00"/>
    <s v="YASMG"/>
    <m/>
    <s v="ELIE3"/>
    <s v="112 887 346.00"/>
    <s v="135 464 815.20"/>
    <m/>
    <d v="2026-08-19T00:00:00"/>
    <s v="0000-00-00"/>
    <s v="Travaux Energie réhabilitation AAN001 Farafangana"/>
    <s v="YASSIE"/>
    <s v="YASSIE"/>
    <s v="C500"/>
    <s v="2026-DT-051007"/>
    <s v="DTG-ENERGIE"/>
    <s v="STD"/>
    <m/>
    <m/>
    <s v="E"/>
    <s v="E"/>
    <s v="ANDRIAMANANTSOA Elie"/>
    <s v="RABENINTANY Paris Andrianirina"/>
    <m/>
    <n v="1522"/>
    <s v="C500"/>
    <n v="6049"/>
    <n v="1"/>
    <s v="2026-08-20"/>
  </r>
  <r>
    <x v="338"/>
    <s v="SMART Elec"/>
    <s v="TRAVAUX D ENERGIE"/>
    <x v="760"/>
    <n v="1"/>
    <s v="UN"/>
    <n v="28672658"/>
    <m/>
    <n v="28672658"/>
    <m/>
    <m/>
    <m/>
    <m/>
    <s v="MGA"/>
    <n v="0"/>
    <x v="12"/>
    <s v="2026-08-19"/>
    <n v="139633"/>
    <m/>
    <m/>
    <s v="34 407 189.60"/>
    <n v="20"/>
    <n v="1"/>
    <m/>
    <s v="INFPYLX"/>
    <s v="True"/>
    <s v="DTG"/>
    <s v="2026-DT-051007"/>
    <s v="DTG-ENERGIE"/>
    <s v="NA"/>
    <m/>
    <n v="1"/>
    <s v="28 672 658.00"/>
    <s v="YASMG"/>
    <m/>
    <s v="ELIE3"/>
    <s v="28 672 658.00"/>
    <s v="34 407 189.60"/>
    <m/>
    <d v="2026-08-19T00:00:00"/>
    <s v="0000-00-00"/>
    <s v="Travaux Energie réhabilitation BA DIA032 Ambanja"/>
    <s v="YASSIE"/>
    <s v="YASSIE"/>
    <s v="C500"/>
    <s v="2026-DT-051007"/>
    <s v="DTG-ENERGIE"/>
    <s v="STD"/>
    <m/>
    <m/>
    <s v="E"/>
    <s v="E"/>
    <s v="ANDRIAMANANTSOA Elie"/>
    <s v="RABENINTANY Paris Andrianirina"/>
    <m/>
    <n v="1522"/>
    <s v="C500"/>
    <n v="6049"/>
    <n v="1"/>
    <s v="2026-08-20"/>
  </r>
  <r>
    <x v="339"/>
    <s v="SMART Elec"/>
    <s v="TRAVAUX D ENERGIE"/>
    <x v="761"/>
    <n v="1"/>
    <s v="UN"/>
    <n v="101819791"/>
    <m/>
    <n v="101819791"/>
    <m/>
    <m/>
    <m/>
    <m/>
    <s v="MGA"/>
    <n v="0"/>
    <x v="12"/>
    <s v="2026-08-19"/>
    <n v="139619"/>
    <m/>
    <m/>
    <s v="122 183 749.20"/>
    <n v="20"/>
    <n v="1"/>
    <m/>
    <s v="INFPYLX"/>
    <s v="True"/>
    <s v="DTG"/>
    <s v="2026-DT-051007"/>
    <s v="DTG-ENERGIE"/>
    <s v="NA"/>
    <m/>
    <n v="1"/>
    <s v="101 819 791.00"/>
    <s v="YASMG"/>
    <m/>
    <s v="ELIE3"/>
    <s v="101 819 791.00"/>
    <s v="122 183 749.20"/>
    <m/>
    <d v="2026-08-19T00:00:00"/>
    <s v="0000-00-00"/>
    <s v="Travaux Energie Réhabilitation BOE018 Ambondromamy"/>
    <s v="YASSIE"/>
    <s v="YASSIE"/>
    <s v="C500"/>
    <s v="2026-DT-051007"/>
    <s v="DTG-ENERGIE"/>
    <s v="STD"/>
    <m/>
    <m/>
    <s v="E"/>
    <s v="E"/>
    <s v="ANDRIAMANANTSOA Elie"/>
    <s v="RABENINTANY Paris Andrianirina"/>
    <m/>
    <n v="1522"/>
    <s v="C500"/>
    <n v="6049"/>
    <n v="1"/>
    <s v="2026-08-18"/>
  </r>
  <r>
    <x v="340"/>
    <s v="SMART Elec"/>
    <s v="TRAVAUX D ENERGIE"/>
    <x v="762"/>
    <n v="1"/>
    <s v="UN"/>
    <n v="124070824"/>
    <m/>
    <n v="124070824"/>
    <m/>
    <m/>
    <m/>
    <m/>
    <s v="MGA"/>
    <n v="0"/>
    <x v="12"/>
    <s v="2026-08-19"/>
    <n v="139634"/>
    <m/>
    <m/>
    <s v="148 884 988.80"/>
    <n v="20"/>
    <n v="1"/>
    <m/>
    <s v="INFPYLX"/>
    <s v="True"/>
    <s v="DTG"/>
    <s v="2026-DT-051007"/>
    <s v="DTG-ENERGIE"/>
    <s v="NA"/>
    <m/>
    <n v="1"/>
    <s v="124 070 824.00"/>
    <s v="YASMG"/>
    <m/>
    <s v="ELIE3"/>
    <s v="124 070 824.00"/>
    <s v="148 884 988.80"/>
    <m/>
    <d v="2026-08-19T00:00:00"/>
    <s v="0000-00-00"/>
    <s v="Travaux Energie réhabilitation MEN001 Morondava"/>
    <s v="YASSIE"/>
    <s v="YASSIE"/>
    <s v="C500"/>
    <s v="2026-DT-051007"/>
    <s v="DTG-ENERGIE"/>
    <s v="STD"/>
    <m/>
    <m/>
    <s v="E"/>
    <s v="E"/>
    <s v="ANDRIAMANANTSOA Elie"/>
    <s v="RABENINTANY Paris Andrianirina"/>
    <m/>
    <n v="1522"/>
    <s v="C500"/>
    <n v="6049"/>
    <n v="1"/>
    <s v="2026-08-20"/>
  </r>
  <r>
    <x v="341"/>
    <s v="ONIX ENGINEERING GROUP"/>
    <s v="TRAVAUX D ENERGIE"/>
    <x v="763"/>
    <n v="1"/>
    <s v="UN"/>
    <n v="99979840"/>
    <m/>
    <n v="99979840"/>
    <m/>
    <m/>
    <m/>
    <m/>
    <s v="MGA"/>
    <n v="0"/>
    <x v="12"/>
    <s v="2026-08-19"/>
    <n v="139621"/>
    <m/>
    <m/>
    <s v="119 975 808.00"/>
    <n v="20"/>
    <n v="1"/>
    <m/>
    <s v="INFPYLX"/>
    <s v="True"/>
    <s v="DTG"/>
    <s v="2026-DT-051007"/>
    <s v="DTG-ENERGIE"/>
    <s v="NA"/>
    <m/>
    <n v="1"/>
    <s v="99 979 840.00"/>
    <s v="YASMG"/>
    <m/>
    <s v="ELIE3"/>
    <s v="99 979 840.00"/>
    <s v="119 975 808.00"/>
    <m/>
    <d v="2026-08-19T00:00:00"/>
    <s v="0000-00-00"/>
    <s v="Travaux Energie Rehabilitation ANM062 Ankazobe"/>
    <s v="YASSIE"/>
    <s v="YASSIE"/>
    <s v="C500"/>
    <s v="2026-DT-051007"/>
    <s v="DTG-ENERGIE"/>
    <s v="STD"/>
    <m/>
    <m/>
    <s v="E"/>
    <s v="E"/>
    <s v="ANDRIAMANANTSOA Elie"/>
    <s v="RABENINTANY Paris Andrianirina"/>
    <m/>
    <n v="1522"/>
    <s v="C500"/>
    <n v="6661"/>
    <n v="1"/>
    <s v="2026-08-20"/>
  </r>
  <r>
    <x v="342"/>
    <s v="SMART Elec"/>
    <s v="TRAVAUX D ENERGIE"/>
    <x v="764"/>
    <n v="1"/>
    <s v="UN"/>
    <n v="119694689"/>
    <m/>
    <n v="119694689"/>
    <m/>
    <m/>
    <m/>
    <m/>
    <s v="MGA"/>
    <n v="0"/>
    <x v="12"/>
    <s v="2026-08-19"/>
    <n v="139617"/>
    <m/>
    <m/>
    <s v="143 633 626.80"/>
    <n v="20"/>
    <n v="1"/>
    <m/>
    <s v="INFPYLX"/>
    <s v="True"/>
    <s v="DTG"/>
    <s v="2026-DT-051007"/>
    <s v="DTG-ENERGIE"/>
    <s v="NA"/>
    <m/>
    <n v="1"/>
    <s v="119 694 689.00"/>
    <s v="YASMG"/>
    <m/>
    <s v="ELIE3"/>
    <s v="119 694 689.00"/>
    <s v="143 633 626.80"/>
    <m/>
    <d v="2026-08-19T00:00:00"/>
    <s v="0000-00-00"/>
    <s v="Travaux Energie réhabilitation VAT001 Manajary"/>
    <s v="YASSIE"/>
    <s v="YASSIE"/>
    <s v="C500"/>
    <s v="2026-DT-051007"/>
    <s v="DTG-ENERGIE"/>
    <s v="STD"/>
    <m/>
    <m/>
    <s v="E"/>
    <s v="E"/>
    <s v="ANDRIAMANANTSOA Elie"/>
    <s v="RABENINTANY Paris Andrianirina"/>
    <m/>
    <n v="1522"/>
    <s v="C500"/>
    <n v="6049"/>
    <n v="1"/>
    <s v="2026-08-13"/>
  </r>
  <r>
    <x v="343"/>
    <s v="LOXEA MADAGASCAR"/>
    <s v="REMISE"/>
    <x v="638"/>
    <n v="1"/>
    <s v="UN"/>
    <n v="312500"/>
    <m/>
    <n v="312500"/>
    <n v="312500"/>
    <m/>
    <m/>
    <m/>
    <s v="MGA"/>
    <n v="0"/>
    <x v="12"/>
    <s v="2026-08-19"/>
    <n v="0"/>
    <m/>
    <m/>
    <s v="-375 000.00"/>
    <n v="20"/>
    <n v="0"/>
    <m/>
    <s v="GELACCS"/>
    <s v="True"/>
    <s v="DSI"/>
    <s v="E215_DSI"/>
    <s v="DSI"/>
    <s v="NA"/>
    <m/>
    <n v="1"/>
    <s v="-312 500.00"/>
    <s v="YASMG"/>
    <m/>
    <s v="NADIA7"/>
    <s v="7 625 000.00"/>
    <s v="9 150 000.00"/>
    <m/>
    <d v="2026-08-19T00:00:00"/>
    <s v="0000-00-00"/>
    <s v="Location LCD-Mission Tafita à Nosy Be 24 Août au 17 Sept2026"/>
    <s v="YASSIE"/>
    <s v="YASSIE"/>
    <s v="C800"/>
    <s v="E215_DSI"/>
    <s v="DSI"/>
    <s v="STD"/>
    <m/>
    <m/>
    <s v="E"/>
    <s v="E"/>
    <s v="RAVONINJATOVO Nadia"/>
    <m/>
    <m/>
    <n v="2057"/>
    <s v="C800"/>
    <n v="629"/>
    <n v="3"/>
    <s v="2026-08-17"/>
  </r>
  <r>
    <x v="343"/>
    <s v="LOXEA MADAGASCAR"/>
    <s v="PRESTATION DE SERVICES EXTERNE"/>
    <x v="50"/>
    <n v="25"/>
    <s v="UN"/>
    <n v="67500"/>
    <m/>
    <n v="1687500"/>
    <m/>
    <m/>
    <m/>
    <m/>
    <s v="MGA"/>
    <n v="0"/>
    <x v="12"/>
    <s v="2026-08-19"/>
    <n v="139659"/>
    <m/>
    <m/>
    <s v="2 025 000.00"/>
    <n v="20"/>
    <n v="2"/>
    <m/>
    <s v="PRICTRL"/>
    <s v="True"/>
    <s v="DSI"/>
    <s v="E215_DSI"/>
    <s v="DSI"/>
    <s v="NA"/>
    <m/>
    <n v="25"/>
    <s v="1 687 500.00"/>
    <s v="YASMG"/>
    <m/>
    <s v="NADIA7"/>
    <s v="7 625 000.00"/>
    <s v="9 150 000.00"/>
    <m/>
    <d v="2026-08-19T00:00:00"/>
    <s v="0000-00-00"/>
    <s v="Location LCD-Mission Tafita à Nosy Be 24 Août au 17 Sept2026"/>
    <s v="YASSIE"/>
    <s v="YASSIE"/>
    <s v="C800"/>
    <s v="E215_DSI"/>
    <s v="DSI"/>
    <s v="STD"/>
    <m/>
    <m/>
    <s v="E"/>
    <s v="E"/>
    <s v="RAVONINJATOVO Nadia"/>
    <s v="NJIVA Mbolatiana"/>
    <m/>
    <n v="6965"/>
    <s v="C800"/>
    <n v="629"/>
    <n v="2"/>
    <s v="2026-08-17"/>
  </r>
  <r>
    <x v="343"/>
    <s v="LOXEA MADAGASCAR"/>
    <s v="LOCATION DE VOITURE COURTE DUREE"/>
    <x v="765"/>
    <n v="25"/>
    <s v="PIE"/>
    <n v="250000"/>
    <m/>
    <n v="6250000"/>
    <m/>
    <m/>
    <m/>
    <m/>
    <s v="MGA"/>
    <n v="0"/>
    <x v="12"/>
    <s v="2026-08-19"/>
    <n v="139659"/>
    <m/>
    <m/>
    <s v="7 500 000.00"/>
    <n v="20"/>
    <n v="1"/>
    <m/>
    <s v="LOCLOCT"/>
    <s v="True"/>
    <s v="DSI"/>
    <s v="E215_DSI"/>
    <s v="DSI"/>
    <s v="NA"/>
    <m/>
    <n v="25"/>
    <s v="6 250 000.00"/>
    <s v="YASMG"/>
    <m/>
    <s v="NADIA7"/>
    <s v="7 625 000.00"/>
    <s v="9 150 000.00"/>
    <m/>
    <d v="2026-08-19T00:00:00"/>
    <s v="0000-00-00"/>
    <s v="Location LCD-Mission Tafita à Nosy Be 24 Août au 17 Sept2026"/>
    <s v="YASSIE"/>
    <s v="YASSIE"/>
    <s v="C800"/>
    <s v="E215_DSI"/>
    <s v="DSI"/>
    <s v="STD"/>
    <m/>
    <m/>
    <s v="E"/>
    <s v="E"/>
    <s v="RAVONINJATOVO Nadia"/>
    <s v="NJIVA Mbolatiana"/>
    <m/>
    <n v="10626"/>
    <s v="C800"/>
    <n v="629"/>
    <n v="1"/>
    <s v="2026-08-17"/>
  </r>
  <r>
    <x v="344"/>
    <s v="SMART Elec"/>
    <s v="TRAVAUX D ENERGIE"/>
    <x v="766"/>
    <n v="1"/>
    <s v="UN"/>
    <n v="28612824"/>
    <m/>
    <n v="28612824"/>
    <m/>
    <m/>
    <m/>
    <m/>
    <s v="MGA"/>
    <n v="0"/>
    <x v="12"/>
    <s v="2026-08-19"/>
    <n v="139632"/>
    <m/>
    <m/>
    <s v="34 335 388.80"/>
    <n v="20"/>
    <n v="1"/>
    <m/>
    <s v="INFPYLX"/>
    <s v="True"/>
    <s v="DTG"/>
    <s v="2026-DT-051007"/>
    <s v="DTG-ENERGIE"/>
    <s v="NA"/>
    <m/>
    <n v="1"/>
    <s v="28 612 824.00"/>
    <s v="YASMG"/>
    <m/>
    <s v="ELIE3"/>
    <s v="28 612 824.00"/>
    <s v="34 335 388.80"/>
    <m/>
    <d v="2026-08-19T00:00:00"/>
    <s v="0000-00-00"/>
    <s v="Travaux Energie réhabilitation BA Maeavatanana BET012"/>
    <s v="YASSIE"/>
    <s v="YASSIE"/>
    <s v="C500"/>
    <s v="2026-DT-051007"/>
    <s v="DTG-ENERGIE"/>
    <s v="STD"/>
    <m/>
    <m/>
    <s v="E"/>
    <s v="E"/>
    <s v="ANDRIAMANANTSOA Elie"/>
    <s v="RABENINTANY Paris Andrianirina"/>
    <m/>
    <n v="1522"/>
    <s v="C500"/>
    <n v="6049"/>
    <n v="1"/>
    <s v="2026-08-20"/>
  </r>
  <r>
    <x v="345"/>
    <s v="COMPUTEK TECHNOLOGY SARL"/>
    <s v="PACK CLAVIER + SOURIS"/>
    <x v="767"/>
    <n v="1"/>
    <s v="PCE"/>
    <n v="130000"/>
    <m/>
    <n v="130000"/>
    <m/>
    <m/>
    <m/>
    <m/>
    <s v="MGA"/>
    <n v="0"/>
    <x v="12"/>
    <s v="2026-08-19"/>
    <n v="139656"/>
    <m/>
    <m/>
    <s v="156 000.00"/>
    <n v="20"/>
    <n v="1"/>
    <m/>
    <s v="PCLPACC"/>
    <s v="True"/>
    <s v="DSI"/>
    <s v="E218_DSI"/>
    <s v="DSI"/>
    <s v="NA"/>
    <m/>
    <n v="1"/>
    <s v="130 000.00"/>
    <s v="YASMG"/>
    <m/>
    <s v="NADIA7"/>
    <s v="130 000.00"/>
    <s v="156 000.00"/>
    <s v="F"/>
    <d v="2026-08-19T00:00:00"/>
    <s v="0000-00-00"/>
    <s v="Achat 01 Clavier et 01 Souris pour les TV SOC IT"/>
    <s v="YASSIE"/>
    <s v="YASSIE"/>
    <s v="C800"/>
    <s v="E218_DSI"/>
    <s v="DSI"/>
    <s v="STD"/>
    <m/>
    <m/>
    <s v="E"/>
    <s v="E"/>
    <s v="RAVONINJATOVO Nadia"/>
    <s v="NJIVA Mbolatiana"/>
    <m/>
    <n v="7074"/>
    <s v="C800"/>
    <n v="1101"/>
    <n v="1"/>
    <s v="2026-08-17"/>
  </r>
  <r>
    <x v="346"/>
    <s v="AVRA BTP"/>
    <s v="REMISE"/>
    <x v="768"/>
    <n v="1"/>
    <s v="UN"/>
    <n v="3659153"/>
    <m/>
    <n v="3659153"/>
    <n v="3659153"/>
    <m/>
    <m/>
    <m/>
    <s v="MGA"/>
    <n v="0"/>
    <x v="12"/>
    <s v="2026-08-19"/>
    <n v="139596"/>
    <m/>
    <m/>
    <s v="-3 659 153.00"/>
    <n v="0"/>
    <n v="4"/>
    <m/>
    <s v="GELACCS"/>
    <s v="True"/>
    <s v="DTG"/>
    <s v="2026-DT-091001"/>
    <s v="DTG-PROJETS"/>
    <s v="NA"/>
    <m/>
    <n v="1"/>
    <s v="-3 659 153.00"/>
    <s v="YASMG"/>
    <m/>
    <s v="ELIE3"/>
    <s v="14 000 000.00"/>
    <s v="14 000 000.00"/>
    <m/>
    <d v="2026-08-19T00:00:00"/>
    <s v="0000-00-00"/>
    <s v="Création cloison salle CDMA au RDC Analakely"/>
    <s v="YASSIE"/>
    <s v="YASSIE"/>
    <s v="C500"/>
    <s v="2026-DT-091001"/>
    <s v="DTG-PROJETS"/>
    <s v="STD"/>
    <m/>
    <m/>
    <s v="E"/>
    <s v="E"/>
    <s v="ANDRIAMANANTSOA Elie"/>
    <s v="RASAMOELINA Haritsoa Oliva"/>
    <m/>
    <n v="2057"/>
    <s v="C500"/>
    <n v="4038"/>
    <n v="4"/>
    <s v="2026-08-26"/>
  </r>
  <r>
    <x v="346"/>
    <s v="AVRA BTP"/>
    <s v="Travaux de construction"/>
    <x v="769"/>
    <n v="1"/>
    <s v="UN"/>
    <n v="347280"/>
    <m/>
    <n v="347280"/>
    <m/>
    <m/>
    <m/>
    <m/>
    <s v="MGA"/>
    <n v="0"/>
    <x v="12"/>
    <s v="2026-08-19"/>
    <n v="139596"/>
    <m/>
    <m/>
    <s v="347 280.00"/>
    <n v="0"/>
    <n v="3"/>
    <m/>
    <s v="PRICTRL"/>
    <s v="True"/>
    <s v="DTG"/>
    <s v="2026-DT-091001"/>
    <s v="DTG-PROJETS"/>
    <s v="NA"/>
    <m/>
    <n v="1"/>
    <s v="347 280.00"/>
    <s v="YASMG"/>
    <m/>
    <s v="ELIE3"/>
    <s v="14 000 000.00"/>
    <s v="14 000 000.00"/>
    <m/>
    <d v="2026-08-19T00:00:00"/>
    <s v="0000-00-00"/>
    <s v="Création cloison salle CDMA au RDC Analakely"/>
    <s v="YASSIE"/>
    <s v="YASSIE"/>
    <s v="C500"/>
    <s v="2026-DT-091001"/>
    <s v="DTG-PROJETS"/>
    <s v="STD"/>
    <m/>
    <m/>
    <s v="E"/>
    <s v="E"/>
    <s v="ANDRIAMANANTSOA Elie"/>
    <s v="RASAMOELINA Haritsoa Oliva"/>
    <m/>
    <n v="22423"/>
    <s v="C500"/>
    <n v="4038"/>
    <n v="3"/>
    <s v="2026-08-26"/>
  </r>
  <r>
    <x v="346"/>
    <s v="AVRA BTP"/>
    <s v="Travaux de construction"/>
    <x v="770"/>
    <n v="1"/>
    <s v="UN"/>
    <n v="423750"/>
    <m/>
    <n v="423750"/>
    <m/>
    <m/>
    <m/>
    <m/>
    <s v="MGA"/>
    <n v="0"/>
    <x v="12"/>
    <s v="2026-08-19"/>
    <n v="139596"/>
    <m/>
    <m/>
    <s v="423 750.00"/>
    <n v="0"/>
    <n v="1"/>
    <m/>
    <s v="PRICTRL"/>
    <s v="True"/>
    <s v="DTG"/>
    <s v="2026-DT-091001"/>
    <s v="DTG-PROJETS"/>
    <s v="NA"/>
    <m/>
    <n v="1"/>
    <s v="423 750.00"/>
    <s v="YASMG"/>
    <m/>
    <s v="ELIE3"/>
    <s v="14 000 000.00"/>
    <s v="14 000 000.00"/>
    <m/>
    <d v="2026-08-19T00:00:00"/>
    <s v="0000-00-00"/>
    <s v="Création cloison salle CDMA au RDC Analakely"/>
    <s v="YASSIE"/>
    <s v="YASSIE"/>
    <s v="C500"/>
    <s v="2026-DT-091001"/>
    <s v="DTG-PROJETS"/>
    <s v="STD"/>
    <m/>
    <m/>
    <s v="E"/>
    <s v="E"/>
    <s v="ANDRIAMANANTSOA Elie"/>
    <s v="RASAMOELINA Haritsoa Oliva"/>
    <m/>
    <n v="22423"/>
    <s v="C500"/>
    <n v="4038"/>
    <n v="1"/>
    <s v="2026-08-26"/>
  </r>
  <r>
    <x v="346"/>
    <s v="AVRA BTP"/>
    <s v="Travaux de construction"/>
    <x v="771"/>
    <n v="1"/>
    <s v="UN"/>
    <n v="16888123"/>
    <m/>
    <n v="16888123"/>
    <m/>
    <m/>
    <m/>
    <m/>
    <s v="MGA"/>
    <n v="0"/>
    <x v="12"/>
    <s v="2026-08-19"/>
    <n v="139596"/>
    <m/>
    <m/>
    <s v="16 888 123.00"/>
    <n v="0"/>
    <n v="2"/>
    <m/>
    <s v="PRICTRL"/>
    <s v="True"/>
    <s v="DTG"/>
    <s v="2026-DT-091001"/>
    <s v="DTG-PROJETS"/>
    <s v="NA"/>
    <m/>
    <n v="1"/>
    <s v="16 888 123.00"/>
    <s v="YASMG"/>
    <m/>
    <s v="ELIE3"/>
    <s v="14 000 000.00"/>
    <s v="14 000 000.00"/>
    <m/>
    <d v="2026-08-19T00:00:00"/>
    <s v="0000-00-00"/>
    <s v="Création cloison salle CDMA au RDC Analakely"/>
    <s v="YASSIE"/>
    <s v="YASSIE"/>
    <s v="C500"/>
    <s v="2026-DT-091001"/>
    <s v="DTG-PROJETS"/>
    <s v="STD"/>
    <m/>
    <m/>
    <s v="E"/>
    <s v="E"/>
    <s v="ANDRIAMANANTSOA Elie"/>
    <s v="RASAMOELINA Haritsoa Oliva"/>
    <m/>
    <n v="22423"/>
    <s v="C500"/>
    <n v="4038"/>
    <n v="2"/>
    <s v="2026-08-26"/>
  </r>
  <r>
    <x v="347"/>
    <s v="STELLAR - IX SA"/>
    <s v="Renouvellement Licences"/>
    <x v="772"/>
    <n v="1"/>
    <s v="UN"/>
    <n v="198"/>
    <m/>
    <n v="198"/>
    <m/>
    <m/>
    <m/>
    <m/>
    <s v="USD"/>
    <n v="0"/>
    <x v="12"/>
    <s v="2026-08-19"/>
    <n v="139668"/>
    <m/>
    <m/>
    <s v="237.60"/>
    <n v="20"/>
    <n v="2"/>
    <m/>
    <s v="PRICTRL"/>
    <s v="True"/>
    <s v="DSI"/>
    <s v="E324_DSI"/>
    <s v="DSI"/>
    <s v="NA"/>
    <m/>
    <n v="1"/>
    <s v="198.00"/>
    <s v="YASMG"/>
    <m/>
    <s v="NADIA7"/>
    <s v="2 034.00"/>
    <s v="2 440.80"/>
    <m/>
    <d v="2026-08-19T00:00:00"/>
    <s v="0000-00-00"/>
    <s v="Renouvellement Licences BURP 26/11/2026 au 26/11/2027"/>
    <s v="YASSIE"/>
    <s v="YASSIE"/>
    <s v="C800"/>
    <s v="E324_DSI"/>
    <s v="DSI"/>
    <s v="STD"/>
    <m/>
    <m/>
    <s v="E"/>
    <s v="E"/>
    <s v="RAVONINJATOVO Nadia"/>
    <s v="NJIVA Mbolatiana"/>
    <m/>
    <n v="24755"/>
    <s v="C800"/>
    <n v="3098"/>
    <n v="2"/>
    <s v="2026-08-18"/>
  </r>
  <r>
    <x v="347"/>
    <s v="STELLAR - IX SA"/>
    <s v="Renouvellement Licences"/>
    <x v="773"/>
    <n v="3"/>
    <s v="UN"/>
    <n v="612"/>
    <m/>
    <n v="1836"/>
    <m/>
    <m/>
    <m/>
    <m/>
    <s v="USD"/>
    <n v="0"/>
    <x v="12"/>
    <s v="2026-08-19"/>
    <n v="139668"/>
    <m/>
    <m/>
    <s v="2 203.20"/>
    <n v="20"/>
    <n v="1"/>
    <m/>
    <s v="PRICTRL"/>
    <s v="True"/>
    <s v="DSI"/>
    <s v="E324_DSI"/>
    <s v="DSI"/>
    <s v="NA"/>
    <m/>
    <n v="3"/>
    <s v="1 836.00"/>
    <s v="YASMG"/>
    <m/>
    <s v="NADIA7"/>
    <s v="2 034.00"/>
    <s v="2 440.80"/>
    <m/>
    <d v="2026-08-19T00:00:00"/>
    <s v="0000-00-00"/>
    <s v="Renouvellement Licences BURP 26/11/2026 au 26/11/2027"/>
    <s v="YASSIE"/>
    <s v="YASSIE"/>
    <s v="C800"/>
    <s v="E324_DSI"/>
    <s v="DSI"/>
    <s v="STD"/>
    <m/>
    <m/>
    <s v="E"/>
    <s v="E"/>
    <s v="RAVONINJATOVO Nadia"/>
    <s v="NJIVA Mbolatiana"/>
    <m/>
    <n v="24755"/>
    <s v="C800"/>
    <n v="3098"/>
    <n v="1"/>
    <s v="2026-08-18"/>
  </r>
  <r>
    <x v="348"/>
    <s v="TARATRA RR"/>
    <s v="Travaux de réhabilitation"/>
    <x v="774"/>
    <n v="1"/>
    <s v="UN"/>
    <n v="101990000"/>
    <m/>
    <n v="101990000"/>
    <m/>
    <m/>
    <m/>
    <m/>
    <s v="MGA"/>
    <n v="0"/>
    <x v="12"/>
    <s v="2026-08-19"/>
    <n v="139610"/>
    <m/>
    <m/>
    <s v="122 388 000.00"/>
    <n v="20"/>
    <n v="1"/>
    <m/>
    <s v="PRICTRL"/>
    <s v="True"/>
    <s v="DTG"/>
    <s v="2026-DT-091006"/>
    <s v="DTG-PROJETS"/>
    <s v="NA"/>
    <m/>
    <n v="1"/>
    <s v="101 990 000.00"/>
    <s v="YASMG"/>
    <m/>
    <s v="ELIE3"/>
    <s v="101 990 000.00"/>
    <s v="122 388 000.00"/>
    <m/>
    <d v="2026-08-19T00:00:00"/>
    <s v="0000-00-00"/>
    <s v="Réhabilitation Data Center Morondava"/>
    <s v="YASSIE"/>
    <s v="YASSIE"/>
    <s v="C500"/>
    <s v="2026-DT-091006"/>
    <s v="DTG-PROJETS"/>
    <s v="STD"/>
    <m/>
    <m/>
    <s v="E"/>
    <s v="E"/>
    <s v="ANDRIAMANANTSOA Elie"/>
    <s v="RASAMOELINA Haritsoa Oliva"/>
    <m/>
    <n v="22422"/>
    <s v="C500"/>
    <n v="2093"/>
    <n v="1"/>
    <s v="2026-08-31"/>
  </r>
  <r>
    <x v="349"/>
    <s v="SMART Elec"/>
    <s v="TRAVAUX D ENERGIE"/>
    <x v="775"/>
    <n v="1"/>
    <s v="UN"/>
    <n v="35776578"/>
    <m/>
    <n v="35776578"/>
    <m/>
    <m/>
    <m/>
    <m/>
    <s v="MGA"/>
    <n v="0"/>
    <x v="12"/>
    <s v="2026-08-19"/>
    <n v="139629"/>
    <m/>
    <m/>
    <s v="42 931 893.60"/>
    <n v="20"/>
    <n v="1"/>
    <m/>
    <s v="INFPYLX"/>
    <s v="True"/>
    <s v="DTG"/>
    <s v="2026-DT-051007"/>
    <s v="DTG-ENERGIE"/>
    <s v="NA"/>
    <m/>
    <n v="1"/>
    <s v="35 776 578.00"/>
    <s v="YASMG"/>
    <m/>
    <s v="ELIE3"/>
    <s v="35 776 578.00"/>
    <s v="42 931 893.60"/>
    <m/>
    <d v="2026-08-19T00:00:00"/>
    <s v="0000-00-00"/>
    <s v="Travaux Energie projet réhabilitation ATS010 Mahanoro"/>
    <s v="YASSIE"/>
    <s v="YASSIE"/>
    <s v="C500"/>
    <s v="2026-DT-051007"/>
    <s v="DTG-ENERGIE"/>
    <s v="STD"/>
    <m/>
    <m/>
    <s v="E"/>
    <s v="E"/>
    <s v="ANDRIAMANANTSOA Elie"/>
    <s v="RABENINTANY Paris Andrianirina"/>
    <m/>
    <n v="1522"/>
    <s v="C500"/>
    <n v="6049"/>
    <n v="1"/>
    <s v="2026-08-19"/>
  </r>
  <r>
    <x v="350"/>
    <s v="AVRA BTP"/>
    <s v="REMISE"/>
    <x v="776"/>
    <n v="1"/>
    <s v="UN"/>
    <n v="55110141"/>
    <m/>
    <n v="55110141"/>
    <n v="55110141"/>
    <m/>
    <m/>
    <m/>
    <s v="MGA"/>
    <n v="0"/>
    <x v="12"/>
    <s v="2026-08-19"/>
    <n v="139609"/>
    <m/>
    <m/>
    <s v="-55 110 141.00"/>
    <n v="0"/>
    <n v="2"/>
    <m/>
    <s v="GELACCS"/>
    <s v="True"/>
    <s v="DTG"/>
    <s v="2026-DT-091006"/>
    <s v="DTG-PROJETS"/>
    <s v="NA"/>
    <m/>
    <n v="1"/>
    <s v="-55 110 141.00"/>
    <s v="YASMG"/>
    <m/>
    <s v="ELIE3"/>
    <s v="210 000 000.00"/>
    <s v="210 000 000.00"/>
    <m/>
    <d v="2026-08-19T00:00:00"/>
    <s v="0000-00-00"/>
    <s v="Réhabilitation bâtiment MEN010 Morondava"/>
    <s v="YASSIE"/>
    <s v="YASSIE"/>
    <s v="C500"/>
    <s v="2026-DT-091006"/>
    <s v="DTG-PROJETS"/>
    <s v="STD"/>
    <m/>
    <m/>
    <s v="E"/>
    <s v="E"/>
    <s v="ANDRIAMANANTSOA Elie"/>
    <s v="RASAMOELINA Haritsoa Oliva"/>
    <m/>
    <n v="2057"/>
    <s v="C500"/>
    <n v="4038"/>
    <n v="2"/>
    <s v="2026-08-31"/>
  </r>
  <r>
    <x v="350"/>
    <s v="AVRA BTP"/>
    <s v="Travaux de réhabilitation"/>
    <x v="777"/>
    <n v="1"/>
    <s v="UN"/>
    <n v="265110141"/>
    <m/>
    <n v="265110141"/>
    <m/>
    <m/>
    <m/>
    <m/>
    <s v="MGA"/>
    <n v="0"/>
    <x v="12"/>
    <s v="2026-08-19"/>
    <n v="139609"/>
    <m/>
    <m/>
    <s v="265 110 141.00"/>
    <n v="0"/>
    <n v="1"/>
    <m/>
    <s v="PRICTRL"/>
    <s v="True"/>
    <s v="DTG"/>
    <s v="2026-DT-091006"/>
    <s v="DTG-PROJETS"/>
    <s v="NA"/>
    <m/>
    <n v="1"/>
    <s v="265 110 141.00"/>
    <s v="YASMG"/>
    <m/>
    <s v="ELIE3"/>
    <s v="210 000 000.00"/>
    <s v="210 000 000.00"/>
    <m/>
    <d v="2026-08-19T00:00:00"/>
    <s v="0000-00-00"/>
    <s v="Réhabilitation bâtiment MEN010 Morondava"/>
    <s v="YASSIE"/>
    <s v="YASSIE"/>
    <s v="C500"/>
    <s v="2026-DT-091006"/>
    <s v="DTG-PROJETS"/>
    <s v="STD"/>
    <m/>
    <m/>
    <s v="E"/>
    <s v="E"/>
    <s v="ANDRIAMANANTSOA Elie"/>
    <s v="RASAMOELINA Haritsoa Oliva"/>
    <m/>
    <n v="22422"/>
    <s v="C500"/>
    <n v="4038"/>
    <n v="1"/>
    <s v="2026-08-31"/>
  </r>
  <r>
    <x v="351"/>
    <s v="MADAGASCAR LOGISTICS ET SERVICES"/>
    <s v="Transport des matériels techniques"/>
    <x v="778"/>
    <n v="1"/>
    <s v="M"/>
    <n v="14000000"/>
    <m/>
    <n v="14000000"/>
    <m/>
    <m/>
    <m/>
    <m/>
    <s v="MGA"/>
    <n v="0"/>
    <x v="12"/>
    <s v="2026-08-19"/>
    <n v="139630"/>
    <m/>
    <m/>
    <s v="14 000 000.00"/>
    <n v="0"/>
    <n v="1"/>
    <m/>
    <s v="PRICTRL"/>
    <s v="True"/>
    <s v="DTG"/>
    <s v="2026-DT-061001"/>
    <s v="DTG-DOM"/>
    <s v="NA"/>
    <m/>
    <n v="1"/>
    <s v="14 000 000.00"/>
    <s v="YASMG"/>
    <m/>
    <s v="ELIE3"/>
    <s v="14 000 000.00"/>
    <s v="14 000 000.00"/>
    <s v="F"/>
    <d v="2026-08-19T00:00:00"/>
    <s v="0000-00-00"/>
    <s v="DOM REGION _Transport PEHD TANA  vers Mananara"/>
    <s v="YASSIE"/>
    <s v="YASSIE"/>
    <s v="C500"/>
    <s v="2026-DT-061001"/>
    <s v="DTG-DOM"/>
    <s v="STD"/>
    <m/>
    <m/>
    <s v="E"/>
    <s v="E"/>
    <s v="ANDRIAMANANTSOA Elie"/>
    <s v="HARIMAMPIANINA Olimahefa Noro Lanto"/>
    <m/>
    <n v="22420"/>
    <s v="C500"/>
    <n v="2515"/>
    <n v="1"/>
    <s v="0000-00-00"/>
  </r>
  <r>
    <x v="352"/>
    <s v="HUAWEI TECHNOLOGIES (MADAGASCAR) S.A.R.L.U"/>
    <s v="REMISE"/>
    <x v="779"/>
    <n v="1"/>
    <s v="UN"/>
    <n v="150000"/>
    <m/>
    <n v="150000"/>
    <n v="150000"/>
    <m/>
    <m/>
    <m/>
    <s v="EUR"/>
    <n v="0"/>
    <x v="12"/>
    <s v="2026-08-19"/>
    <n v="139671"/>
    <m/>
    <m/>
    <s v="-180 000.00"/>
    <n v="20"/>
    <n v="4"/>
    <m/>
    <s v="GELACCS"/>
    <s v="True"/>
    <s v="DTG"/>
    <s v="E330_DTG"/>
    <s v="DTG-CORE"/>
    <s v="NA"/>
    <m/>
    <n v="1"/>
    <s v="-150 000.00"/>
    <s v="YASMG"/>
    <m/>
    <s v="ELIE3"/>
    <s v="235 216.79"/>
    <s v="282 260.14"/>
    <m/>
    <d v="2026-08-19T00:00:00"/>
    <s v="0000-00-00"/>
    <s v="Renouvellement du Support &amp; Maintenance Huawei 2026"/>
    <s v="YASSIE"/>
    <s v="YASSIE"/>
    <s v="C500"/>
    <s v="E330_DTG"/>
    <s v="DTG-CORE"/>
    <s v="STD"/>
    <m/>
    <m/>
    <s v="E"/>
    <s v="E"/>
    <s v="ANDRIAMANANTSOA Elie"/>
    <s v="Toky Rasamimanana"/>
    <m/>
    <n v="2057"/>
    <s v="C500"/>
    <n v="2071"/>
    <n v="4"/>
    <s v="2026-08-31"/>
  </r>
  <r>
    <x v="352"/>
    <s v="HUAWEI TECHNOLOGIES (MADAGASCAR) S.A.R.L.U"/>
    <s v="REMISE"/>
    <x v="780"/>
    <n v="1"/>
    <s v="UN"/>
    <n v="130297.8248"/>
    <m/>
    <n v="130297.8248"/>
    <n v="130297.8248"/>
    <m/>
    <m/>
    <m/>
    <s v="EUR"/>
    <n v="0"/>
    <x v="12"/>
    <s v="2026-08-19"/>
    <n v="139671"/>
    <m/>
    <m/>
    <s v="-156 357.39"/>
    <n v="20"/>
    <n v="2"/>
    <m/>
    <s v="GELACCS"/>
    <s v="True"/>
    <s v="DTG"/>
    <s v="E330_DTG"/>
    <s v="DTG-CORE"/>
    <s v="NA"/>
    <m/>
    <n v="1"/>
    <s v="-130 297.82"/>
    <s v="YASMG"/>
    <m/>
    <s v="ELIE3"/>
    <s v="235 216.79"/>
    <s v="282 260.14"/>
    <m/>
    <d v="2026-08-19T00:00:00"/>
    <s v="0000-00-00"/>
    <s v="Renouvellement du Support &amp; Maintenance Huawei 2026"/>
    <s v="YASSIE"/>
    <s v="YASSIE"/>
    <s v="C500"/>
    <s v="E330_DTG"/>
    <s v="DTG-CORE"/>
    <s v="STD"/>
    <m/>
    <m/>
    <s v="E"/>
    <s v="E"/>
    <s v="ANDRIAMANANTSOA Elie"/>
    <s v="Toky Rasamimanana"/>
    <m/>
    <n v="2057"/>
    <s v="C500"/>
    <n v="2071"/>
    <n v="2"/>
    <s v="2026-08-31"/>
  </r>
  <r>
    <x v="352"/>
    <s v="HUAWEI TECHNOLOGIES (MADAGASCAR) S.A.R.L.U"/>
    <s v="REMISE"/>
    <x v="781"/>
    <n v="1"/>
    <s v="UN"/>
    <n v="5676.6943300000003"/>
    <m/>
    <n v="5676.6943300000003"/>
    <n v="5676.6943300000003"/>
    <m/>
    <m/>
    <m/>
    <s v="EUR"/>
    <n v="0"/>
    <x v="12"/>
    <s v="2026-08-19"/>
    <n v="139671"/>
    <m/>
    <m/>
    <s v="-6 812.03"/>
    <n v="20"/>
    <n v="3"/>
    <m/>
    <s v="GELACCS"/>
    <s v="True"/>
    <s v="DTG"/>
    <s v="E330_DTG"/>
    <s v="DTG-CORE"/>
    <s v="NA"/>
    <m/>
    <n v="1"/>
    <s v="-5 676.69"/>
    <s v="YASMG"/>
    <m/>
    <s v="ELIE3"/>
    <s v="235 216.79"/>
    <s v="282 260.14"/>
    <m/>
    <d v="2026-08-19T00:00:00"/>
    <s v="0000-00-00"/>
    <s v="Renouvellement du Support &amp; Maintenance Huawei 2026"/>
    <s v="YASSIE"/>
    <s v="YASSIE"/>
    <s v="C500"/>
    <s v="E330_DTG"/>
    <s v="DTG-CORE"/>
    <s v="STD"/>
    <m/>
    <m/>
    <s v="E"/>
    <s v="E"/>
    <s v="ANDRIAMANANTSOA Elie"/>
    <s v="Toky Rasamimanana"/>
    <m/>
    <n v="2057"/>
    <s v="C500"/>
    <n v="2071"/>
    <n v="3"/>
    <s v="2026-08-31"/>
  </r>
  <r>
    <x v="352"/>
    <s v="HUAWEI TECHNOLOGIES (MADAGASCAR) S.A.R.L.U"/>
    <s v="PRESTATION DE SERVICES"/>
    <x v="782"/>
    <n v="1"/>
    <s v="UN"/>
    <n v="521191.2991"/>
    <m/>
    <n v="521191.2991"/>
    <m/>
    <m/>
    <m/>
    <m/>
    <s v="EUR"/>
    <n v="0"/>
    <x v="12"/>
    <s v="2026-08-19"/>
    <n v="139671"/>
    <m/>
    <m/>
    <s v="625 429.56"/>
    <n v="20"/>
    <n v="1"/>
    <m/>
    <s v="PRMEQUI"/>
    <s v="True"/>
    <s v="DTG"/>
    <s v="E330_DTG"/>
    <s v="DTG-CORE"/>
    <s v="NA"/>
    <m/>
    <n v="1"/>
    <s v="521 191.30"/>
    <s v="YASMG"/>
    <m/>
    <s v="ELIE3"/>
    <s v="235 216.79"/>
    <s v="282 260.14"/>
    <m/>
    <d v="2026-08-19T00:00:00"/>
    <s v="0000-00-00"/>
    <s v="Renouvellement du Support &amp; Maintenance Huawei 2026"/>
    <s v="YASSIE"/>
    <s v="YASSIE"/>
    <s v="C500"/>
    <s v="E330_DTG"/>
    <s v="DTG-CORE"/>
    <s v="STD"/>
    <m/>
    <m/>
    <s v="E"/>
    <s v="E"/>
    <s v="ANDRIAMANANTSOA Elie"/>
    <s v="Toky Rasamimanana"/>
    <m/>
    <n v="1555"/>
    <s v="C500"/>
    <n v="2071"/>
    <n v="1"/>
    <s v="2026-08-31"/>
  </r>
  <r>
    <x v="353"/>
    <s v="ADAPT IT"/>
    <s v="Renouvellement Support"/>
    <x v="783"/>
    <n v="1"/>
    <s v="UN"/>
    <n v="55600"/>
    <m/>
    <n v="55600"/>
    <m/>
    <m/>
    <m/>
    <m/>
    <s v="USD"/>
    <n v="0"/>
    <x v="12"/>
    <s v="2026-08-19"/>
    <n v="139657"/>
    <m/>
    <m/>
    <s v="50 040.00"/>
    <n v="-10"/>
    <n v="1"/>
    <m/>
    <s v="PRICTRL"/>
    <s v="True"/>
    <s v="DSI"/>
    <s v="E321_DSI"/>
    <s v="DSI"/>
    <s v="NA"/>
    <m/>
    <n v="1"/>
    <s v="55 600.00"/>
    <s v="YASMG"/>
    <m/>
    <s v="NADIA7"/>
    <s v="55 600.00"/>
    <s v="50 040.00"/>
    <m/>
    <d v="2026-08-19T00:00:00"/>
    <s v="0000-00-00"/>
    <s v="Renouvellement Support USSD et SMSC ADAPT IT 2027"/>
    <s v="YASSIE"/>
    <s v="YASSIE"/>
    <s v="C800"/>
    <s v="E321_DSI"/>
    <s v="DSI"/>
    <s v="STD"/>
    <m/>
    <m/>
    <s v="E"/>
    <s v="E"/>
    <s v="RAVONINJATOVO Nadia"/>
    <s v="NJIVA Mbolatiana"/>
    <m/>
    <n v="24752"/>
    <s v="C800"/>
    <n v="2169"/>
    <n v="1"/>
    <s v="2026-08-17"/>
  </r>
  <r>
    <x v="354"/>
    <s v="MANAJ SARL"/>
    <s v="MOBILIERS"/>
    <x v="784"/>
    <n v="1"/>
    <s v="UN"/>
    <n v="11258000"/>
    <m/>
    <n v="11258000"/>
    <m/>
    <m/>
    <m/>
    <m/>
    <s v="MGA"/>
    <n v="0"/>
    <x v="13"/>
    <s v="2026-08-20"/>
    <n v="139511"/>
    <m/>
    <m/>
    <s v="11 258 000.00"/>
    <n v="0"/>
    <n v="1"/>
    <m/>
    <s v="MOEMOBB"/>
    <s v="True"/>
    <s v="DCG"/>
    <s v="2026-CO-000001"/>
    <s v="DCG-DRB"/>
    <s v="NA"/>
    <m/>
    <n v="1"/>
    <s v="11 258 000.00"/>
    <s v="YASMG"/>
    <m/>
    <s v="FELANA13"/>
    <s v="11 258 000.00"/>
    <s v="11 258 000.00"/>
    <m/>
    <d v="2026-08-20T00:00:00"/>
    <s v="0000-00-00"/>
    <s v="PEINTURE MOBILIER YS"/>
    <s v="YASSIE"/>
    <s v="YASSIE"/>
    <s v="C102"/>
    <s v="2026-CO-000001"/>
    <s v="DCG-DRB"/>
    <s v="STD"/>
    <m/>
    <m/>
    <s v="E"/>
    <s v="E"/>
    <s v="Felana RARIVOSON"/>
    <s v="ANDRIANATOANDRO Johanna"/>
    <m/>
    <n v="1553"/>
    <s v="C102"/>
    <n v="2536"/>
    <n v="1"/>
    <s v="2026-08-10"/>
  </r>
  <r>
    <x v="355"/>
    <s v="MADAGASCAR AUTOMOBILE"/>
    <s v="MOTO"/>
    <x v="785"/>
    <n v="1"/>
    <s v="UN"/>
    <n v="7491667"/>
    <m/>
    <n v="7491667"/>
    <m/>
    <m/>
    <m/>
    <m/>
    <s v="MGA"/>
    <n v="0"/>
    <x v="13"/>
    <s v="2026-08-20"/>
    <n v="139662"/>
    <m/>
    <m/>
    <s v="8 990 000.40"/>
    <n v="20"/>
    <n v="1"/>
    <m/>
    <s v="PRMVEHI"/>
    <s v="True"/>
    <s v="DCG"/>
    <s v="2026-COFI"/>
    <s v="DCG-DVI"/>
    <s v="NA"/>
    <m/>
    <n v="1"/>
    <s v="7 491 667.00"/>
    <s v="YASMG"/>
    <m/>
    <s v="FELANA13"/>
    <s v="7 491 667.00"/>
    <s v="8 990 000.40"/>
    <s v="F"/>
    <d v="2026-08-20T00:00:00"/>
    <s v="0000-00-00"/>
    <s v="Moto Honda - Cofi 2026 - GRS KASSAMALY RICHAD"/>
    <s v="YASSIE"/>
    <s v="GALE"/>
    <s v="C104"/>
    <s v="2026-COFI"/>
    <s v="DCG-DVI"/>
    <s v="STD"/>
    <m/>
    <m/>
    <s v="E"/>
    <s v="E"/>
    <s v="Felana RARIVOSON"/>
    <s v="ANDRIAMIRIJA Luca"/>
    <m/>
    <n v="4155"/>
    <s v="C104"/>
    <n v="1184"/>
    <n v="1"/>
    <s v="2026-08-17"/>
  </r>
  <r>
    <x v="356"/>
    <s v="ANDRIAMITAHA DIMBINIAINA HENRI PAUL"/>
    <s v="PRESTATION DE SERVICE"/>
    <x v="786"/>
    <n v="1"/>
    <s v="UN"/>
    <n v="400000"/>
    <m/>
    <n v="400000"/>
    <m/>
    <m/>
    <m/>
    <m/>
    <s v="MGA"/>
    <n v="0"/>
    <x v="13"/>
    <s v="2026-08-20"/>
    <n v="139512"/>
    <m/>
    <m/>
    <s v="400 000.00"/>
    <n v="0"/>
    <n v="1"/>
    <m/>
    <s v="PRICTRL"/>
    <s v="True"/>
    <s v="DCG"/>
    <s v="E110_PRO_DCOM"/>
    <s v="DCG-COM"/>
    <s v="NA"/>
    <m/>
    <n v="1"/>
    <s v="400 000.00"/>
    <s v="YASMG"/>
    <m/>
    <s v="FELANA13"/>
    <s v="400 000.00"/>
    <s v="400 000.00"/>
    <m/>
    <d v="2026-08-20T00:00:00"/>
    <s v="0000-00-00"/>
    <s v="COUVERTURE PHOTO"/>
    <s v="YASSIE"/>
    <s v="YASSIE"/>
    <s v="C100"/>
    <s v="E110_PRO_DCOM"/>
    <s v="DCG-COM"/>
    <s v="STD"/>
    <m/>
    <m/>
    <s v="E"/>
    <s v="E"/>
    <s v="Felana RARIVOSON"/>
    <s v="ANDRIANATOANDRO Johanna"/>
    <m/>
    <n v="14862"/>
    <s v="C100"/>
    <n v="2738"/>
    <n v="1"/>
    <s v="2026-08-10"/>
  </r>
  <r>
    <x v="357"/>
    <s v="NOMENJANAHARY FY-AINA SANDYH FORD"/>
    <s v="PRESTATION DE SERVICE"/>
    <x v="787"/>
    <n v="4"/>
    <s v="UN"/>
    <n v="80000"/>
    <m/>
    <n v="320000"/>
    <m/>
    <m/>
    <m/>
    <m/>
    <s v="MGA"/>
    <n v="0"/>
    <x v="13"/>
    <s v="2026-08-20"/>
    <n v="139683"/>
    <m/>
    <m/>
    <s v="320 000.00"/>
    <n v="0"/>
    <n v="1"/>
    <m/>
    <s v="PRICTRL"/>
    <s v="True"/>
    <s v="DCG"/>
    <s v="E110_TR_DRB"/>
    <s v="DCG-DRB"/>
    <s v="NA"/>
    <m/>
    <n v="4"/>
    <s v="320 000.00"/>
    <s v="YASMG"/>
    <m/>
    <s v="FELANA13"/>
    <s v="320 000.00"/>
    <s v="320 000.00"/>
    <m/>
    <d v="2026-08-20T00:00:00"/>
    <s v="0000-00-00"/>
    <s v="Lancement new concept Store Tana"/>
    <s v="YASSIE"/>
    <s v="YASSIE"/>
    <s v="C102"/>
    <s v="E110_TR_DRB"/>
    <s v="DCG-DRB"/>
    <s v="STD"/>
    <m/>
    <m/>
    <s v="E"/>
    <s v="E"/>
    <s v="Felana RARIVOSON"/>
    <s v="RAZAFINDRAHAGA Setra"/>
    <m/>
    <n v="14862"/>
    <s v="C102"/>
    <n v="4606"/>
    <n v="1"/>
    <s v="2026-08-19"/>
  </r>
  <r>
    <x v="358"/>
    <s v="UNITED MALAGASY"/>
    <s v="PUBLICITE ET ANNONCE"/>
    <x v="788"/>
    <n v="1"/>
    <s v="UN"/>
    <n v="405000"/>
    <m/>
    <n v="405000"/>
    <m/>
    <m/>
    <m/>
    <m/>
    <s v="MGA"/>
    <n v="0"/>
    <x v="13"/>
    <s v="2026-08-20"/>
    <n v="139555"/>
    <m/>
    <m/>
    <s v="486 000.00"/>
    <n v="20"/>
    <n v="1"/>
    <m/>
    <s v="MEDMEDI"/>
    <s v="True"/>
    <s v="DCG"/>
    <s v="E110_DG_DCOM"/>
    <s v="DCG-COM"/>
    <s v="NA"/>
    <m/>
    <n v="1"/>
    <s v="405 000.00"/>
    <s v="YASMG"/>
    <m/>
    <s v="FELANA13"/>
    <s v="405 000.00"/>
    <s v="486 000.00"/>
    <m/>
    <d v="2026-08-20T00:00:00"/>
    <s v="0000-00-00"/>
    <s v="INSERTION Communiqué de presse"/>
    <s v="YASSIE"/>
    <s v="YASSIE"/>
    <s v="C100"/>
    <s v="E110_DG_DCOM"/>
    <s v="DCG-COM"/>
    <s v="STD"/>
    <m/>
    <m/>
    <s v="E"/>
    <s v="E"/>
    <s v="Felana RARIVOSON"/>
    <s v="RAZAFINDRAHAGA Setra"/>
    <m/>
    <n v="1265"/>
    <s v="C100"/>
    <n v="2872"/>
    <n v="1"/>
    <s v="2026-08-12"/>
  </r>
  <r>
    <x v="359"/>
    <s v="RABEMANANJARA TAHIANA ROBERTO LANDRY"/>
    <s v="Travaux de réhabilitation"/>
    <x v="789"/>
    <n v="1"/>
    <s v="UN"/>
    <n v="11498500"/>
    <m/>
    <n v="11498500"/>
    <m/>
    <m/>
    <m/>
    <m/>
    <s v="MGA"/>
    <n v="0"/>
    <x v="13"/>
    <s v="2026-08-20"/>
    <n v="139685"/>
    <m/>
    <m/>
    <s v="11 498 500.00"/>
    <n v="0"/>
    <n v="1"/>
    <m/>
    <s v="PRICTRL"/>
    <s v="True"/>
    <s v="DRH"/>
    <s v="E219_DRH"/>
    <s v="DRH-DRH"/>
    <s v="NA"/>
    <m/>
    <n v="1"/>
    <s v="11 498 500.00"/>
    <s v="YASMG"/>
    <m/>
    <s v="NADIA7"/>
    <s v="11 498 500.00"/>
    <s v="11 498 500.00"/>
    <m/>
    <d v="2026-08-20T00:00:00"/>
    <s v="0000-00-00"/>
    <s v="RSE - Réhabilitation Sekoly Amika Tuléar MDN"/>
    <s v="YASSIE"/>
    <s v="YASSIE"/>
    <s v="C600"/>
    <s v="E219_DRH"/>
    <s v="DRH-DRH"/>
    <s v="STD"/>
    <m/>
    <m/>
    <s v="E"/>
    <s v="E"/>
    <s v="RAVONINJATOVO Nadia"/>
    <s v="RABENJAMINA Christele"/>
    <m/>
    <n v="22422"/>
    <s v="C600"/>
    <n v="6026"/>
    <n v="1"/>
    <s v="2026-08-21"/>
  </r>
  <r>
    <x v="360"/>
    <s v="MAMPIRAY MAMIHERY JUSTINOT JOSEPH"/>
    <s v="BOSE S1 PRO PLUS"/>
    <x v="790"/>
    <n v="3"/>
    <s v="UN"/>
    <n v="5550000"/>
    <m/>
    <n v="16650000"/>
    <m/>
    <m/>
    <m/>
    <m/>
    <s v="MGA"/>
    <n v="0"/>
    <x v="13"/>
    <s v="2026-08-20"/>
    <n v="139704"/>
    <m/>
    <m/>
    <s v="16 650 000.00"/>
    <n v="0"/>
    <n v="1"/>
    <m/>
    <s v="GELACCS"/>
    <s v="True"/>
    <s v="DCG"/>
    <s v="2026-CO-000001"/>
    <s v="DCG-DRB"/>
    <s v="NA"/>
    <m/>
    <n v="3"/>
    <s v="16 650 000.00"/>
    <s v="YASMG"/>
    <m/>
    <s v="FELANA13"/>
    <s v="16 650 000.00"/>
    <s v="16 650 000.00"/>
    <m/>
    <d v="2026-08-20T00:00:00"/>
    <s v="0000-00-00"/>
    <s v="KIT SONO"/>
    <s v="YASSIE"/>
    <s v="GALE"/>
    <s v="C102"/>
    <s v="2026-CO-000001"/>
    <s v="DCG-DRB"/>
    <s v="STD"/>
    <m/>
    <m/>
    <s v="E"/>
    <s v="E"/>
    <s v="Felana RARIVOSON"/>
    <s v="ANDRIAMIRIJA Luca"/>
    <m/>
    <n v="31403"/>
    <s v="C102"/>
    <n v="7284"/>
    <n v="1"/>
    <s v="2026-08-20"/>
  </r>
  <r>
    <x v="361"/>
    <s v="LI CHO HSIEN MATHIEU"/>
    <s v="HABILLAGE DIVERSE"/>
    <x v="791"/>
    <n v="1"/>
    <s v="UN"/>
    <n v="15000000"/>
    <m/>
    <n v="15000000"/>
    <m/>
    <m/>
    <m/>
    <m/>
    <s v="MGA"/>
    <n v="0"/>
    <x v="13"/>
    <s v="2026-08-20"/>
    <n v="139706"/>
    <m/>
    <m/>
    <s v="15 000 000.00"/>
    <n v="0"/>
    <n v="1"/>
    <m/>
    <s v="FRNPAPF"/>
    <s v="True"/>
    <s v="DCG"/>
    <s v="E110_TR_DRB"/>
    <s v="DCG-DRB"/>
    <s v="NA"/>
    <m/>
    <n v="1"/>
    <s v="15 000 000.00"/>
    <s v="YASMG"/>
    <m/>
    <s v="FELANA13"/>
    <s v="15 000 000.00"/>
    <s v="15 000 000.00"/>
    <m/>
    <d v="2026-08-20T00:00:00"/>
    <s v="0000-00-00"/>
    <s v="Habillage - New Stores Transformation"/>
    <s v="YASSIE"/>
    <s v="YASSIE"/>
    <s v="C102"/>
    <s v="E110_TR_DRB"/>
    <s v="DCG-DRB"/>
    <s v="STD"/>
    <m/>
    <m/>
    <s v="E"/>
    <s v="E"/>
    <s v="Felana RARIVOSON"/>
    <s v="ANDRIAMIRIJA Luca"/>
    <m/>
    <n v="3443"/>
    <s v="C102"/>
    <n v="5978"/>
    <n v="1"/>
    <s v="2026-08-20"/>
  </r>
  <r>
    <x v="362"/>
    <s v="LUCKKY COMPANY"/>
    <s v="TRANSPORT"/>
    <x v="792"/>
    <n v="1"/>
    <s v="UN"/>
    <n v="5945000"/>
    <m/>
    <n v="5945000"/>
    <m/>
    <m/>
    <m/>
    <m/>
    <s v="MGA"/>
    <n v="0"/>
    <x v="13"/>
    <s v="2026-08-20"/>
    <n v="139682"/>
    <m/>
    <m/>
    <s v="5 945 000.00"/>
    <n v="0"/>
    <n v="1"/>
    <m/>
    <s v="TRNTERM"/>
    <s v="True"/>
    <s v="DCG"/>
    <s v="E254_DCG"/>
    <s v="DCG-DRB"/>
    <s v="NA"/>
    <m/>
    <n v="0"/>
    <s v="0.00"/>
    <s v="YASMG"/>
    <m/>
    <s v="FELANA13"/>
    <s v="5 945 000.00"/>
    <s v="5 945 000.00"/>
    <m/>
    <d v="2026-08-20T00:00:00"/>
    <s v="0000-00-00"/>
    <s v="Transport Mobilier vers VANGAINDRANO"/>
    <s v="YASSIE"/>
    <s v="YASSIE"/>
    <s v="C102"/>
    <s v="E254_DCG"/>
    <s v="DCG-DRB"/>
    <s v="STD"/>
    <m/>
    <m/>
    <s v="S"/>
    <s v="S"/>
    <s v="Felana RARIVOSON"/>
    <s v="ANDRIAMIRIJA Luca"/>
    <m/>
    <n v="4276"/>
    <s v="C102"/>
    <n v="3726"/>
    <n v="1"/>
    <s v="0000-00-00"/>
  </r>
  <r>
    <x v="363"/>
    <s v="LCS CONSULTING"/>
    <s v="PRESTATION DE SERVICES EXTERNE"/>
    <x v="793"/>
    <n v="1"/>
    <s v="UN"/>
    <n v="520000"/>
    <m/>
    <n v="520000"/>
    <m/>
    <m/>
    <m/>
    <m/>
    <s v="MGA"/>
    <n v="0"/>
    <x v="13"/>
    <s v="2026-08-20"/>
    <n v="139698"/>
    <m/>
    <m/>
    <s v="520 000.00"/>
    <n v="0"/>
    <n v="1"/>
    <m/>
    <s v="PRICTRL"/>
    <s v="True"/>
    <s v="DCG"/>
    <s v="E214_DRB"/>
    <s v="DCG-DRB"/>
    <s v="NA"/>
    <m/>
    <n v="1"/>
    <s v="520 000.00"/>
    <s v="YASMG"/>
    <m/>
    <s v="FELANA13"/>
    <s v="520 000.00"/>
    <s v="520 000.00"/>
    <s v="F"/>
    <d v="2026-08-20T00:00:00"/>
    <s v="0000-00-00"/>
    <s v="IM VAD FIANARANTSOA -MANANJARY -FIANARANTSOA"/>
    <s v="YASSIE"/>
    <s v="YASSIE"/>
    <s v="C102"/>
    <s v="E214_DRB"/>
    <s v="DCG-DRB"/>
    <s v="STD"/>
    <m/>
    <m/>
    <s v="E"/>
    <s v="E"/>
    <s v="Felana RARIVOSON"/>
    <s v="ANDRIAMIRIJA Luca"/>
    <m/>
    <n v="6965"/>
    <s v="C102"/>
    <n v="2490"/>
    <n v="1"/>
    <s v="2026-08-19"/>
  </r>
  <r>
    <x v="364"/>
    <s v="L EXPRESS DE MADAGASCAR"/>
    <s v="PUBLICITE ET ANNONCE"/>
    <x v="794"/>
    <n v="5"/>
    <s v="UN"/>
    <n v="924000"/>
    <m/>
    <n v="4620000"/>
    <m/>
    <m/>
    <m/>
    <m/>
    <s v="MGA"/>
    <n v="0"/>
    <x v="13"/>
    <s v="2026-08-20"/>
    <n v="139536"/>
    <m/>
    <m/>
    <s v="5 544 000.00"/>
    <n v="20"/>
    <n v="1"/>
    <m/>
    <s v="MEDMEDI"/>
    <s v="True"/>
    <s v="DCG"/>
    <s v="E110_MD_DCOM"/>
    <s v="DCG-COM-MEDIA"/>
    <s v="NA"/>
    <m/>
    <n v="5"/>
    <s v="4 620 000.00"/>
    <s v="YASMG"/>
    <m/>
    <s v="FELANA13"/>
    <s v="4 620 000.00"/>
    <s v="5 544 000.00"/>
    <s v="F"/>
    <d v="2026-08-20T00:00:00"/>
    <s v="0000-00-00"/>
    <s v="REGUL EXPRESS DE MADAGASCAR"/>
    <s v="YASSIE"/>
    <s v="YASSIE"/>
    <s v="C100"/>
    <s v="E110_MD_DCOM"/>
    <s v="DCG-COM-MEDIA"/>
    <s v="STD"/>
    <m/>
    <m/>
    <s v="E"/>
    <s v="E"/>
    <s v="Felana RARIVOSON"/>
    <s v="RAZAFINDRAHAGA Setra"/>
    <m/>
    <n v="1265"/>
    <s v="C100"/>
    <n v="39"/>
    <n v="1"/>
    <s v="2026-08-11"/>
  </r>
  <r>
    <x v="365"/>
    <s v="MIDI PUBLICITE"/>
    <s v="PUBLICITE ET ANNONCE"/>
    <x v="795"/>
    <n v="1"/>
    <s v="UN"/>
    <n v="160000"/>
    <m/>
    <n v="160000"/>
    <m/>
    <m/>
    <m/>
    <m/>
    <s v="MGA"/>
    <n v="0"/>
    <x v="13"/>
    <s v="2026-08-20"/>
    <n v="139539"/>
    <m/>
    <m/>
    <s v="192 000.00"/>
    <n v="20"/>
    <n v="1"/>
    <m/>
    <s v="MEDMEDI"/>
    <s v="True"/>
    <s v="DCG"/>
    <s v="E110_DG_DCOM"/>
    <s v="DCG-COM"/>
    <s v="NA"/>
    <m/>
    <n v="1"/>
    <s v="160 000.00"/>
    <s v="YASMG"/>
    <m/>
    <s v="FELANA13"/>
    <s v="160 000.00"/>
    <s v="192 000.00"/>
    <s v="F"/>
    <d v="2026-08-20T00:00:00"/>
    <s v="0000-00-00"/>
    <s v="INSERTION Communiqué de presse"/>
    <s v="YASSIE"/>
    <s v="YASSIE"/>
    <s v="C100"/>
    <s v="E110_DG_DCOM"/>
    <s v="DCG-COM"/>
    <s v="STD"/>
    <m/>
    <m/>
    <s v="E"/>
    <s v="E"/>
    <s v="Felana RARIVOSON"/>
    <s v="RAZAFINDRAHAGA Setra"/>
    <m/>
    <n v="1265"/>
    <s v="C100"/>
    <n v="2566"/>
    <n v="1"/>
    <s v="2026-08-11"/>
  </r>
  <r>
    <x v="366"/>
    <s v="AEROPUB"/>
    <s v="Communication autres hors media"/>
    <x v="796"/>
    <n v="1"/>
    <s v="PIE"/>
    <n v="720000"/>
    <m/>
    <n v="720000"/>
    <m/>
    <m/>
    <m/>
    <m/>
    <s v="MGA"/>
    <n v="0"/>
    <x v="13"/>
    <s v="2026-08-27"/>
    <n v="139557"/>
    <m/>
    <m/>
    <s v="720 000.00"/>
    <n v="0"/>
    <n v="2"/>
    <m/>
    <s v="MEDMEDI"/>
    <s v="True"/>
    <s v="DCG"/>
    <s v="E110_HM_DCOM"/>
    <s v="DCG-COM-HMED"/>
    <s v="NA"/>
    <m/>
    <n v="1"/>
    <s v="720 000.00"/>
    <s v="YASMG"/>
    <m/>
    <s v="FELANA13"/>
    <s v="254 350 425.00"/>
    <s v="305 076 510.00"/>
    <m/>
    <d v="2026-08-20T00:00:00"/>
    <s v="0000-00-00"/>
    <s v="Pub Aéroport - AEROPUB"/>
    <s v="YASSIE"/>
    <s v="YASSIE"/>
    <s v="C100"/>
    <s v="E110_HM_DCOM"/>
    <s v="DCG-COM-HMED"/>
    <s v="STD"/>
    <m/>
    <m/>
    <s v="E"/>
    <s v="E"/>
    <s v="Felana RARIVOSON"/>
    <s v="ANDRIAMIRIJA Luca"/>
    <m/>
    <n v="9235"/>
    <s v="C100"/>
    <n v="4115"/>
    <n v="2"/>
    <s v="2026-08-12"/>
  </r>
  <r>
    <x v="366"/>
    <s v="AEROPUB"/>
    <s v="Communication autres hors media"/>
    <x v="797"/>
    <n v="2"/>
    <s v="PIE"/>
    <n v="10250212.5"/>
    <m/>
    <n v="20500425"/>
    <m/>
    <m/>
    <m/>
    <m/>
    <s v="MGA"/>
    <n v="0"/>
    <x v="13"/>
    <s v="2026-08-27"/>
    <n v="139557"/>
    <m/>
    <m/>
    <s v="24 600 510.00"/>
    <n v="20"/>
    <n v="3"/>
    <m/>
    <s v="MEDMEDI"/>
    <s v="True"/>
    <s v="DCG"/>
    <s v="E110_HM_DCOM"/>
    <s v="DCG-COM-HMED"/>
    <s v="NA"/>
    <m/>
    <n v="2"/>
    <s v="20 500 425.00"/>
    <s v="YASMG"/>
    <m/>
    <s v="FELANA13"/>
    <s v="254 350 425.00"/>
    <s v="305 076 510.00"/>
    <m/>
    <d v="2026-08-20T00:00:00"/>
    <s v="0000-00-00"/>
    <s v="Pub Aéroport - AEROPUB"/>
    <s v="YASSIE"/>
    <s v="YASSIE"/>
    <s v="C100"/>
    <s v="E110_HM_DCOM"/>
    <s v="DCG-COM-HMED"/>
    <s v="STD"/>
    <m/>
    <m/>
    <s v="E"/>
    <s v="E"/>
    <s v="Felana RARIVOSON"/>
    <s v="ANDRIAMIRIJA Luca"/>
    <m/>
    <n v="9235"/>
    <s v="C100"/>
    <n v="4115"/>
    <n v="3"/>
    <s v="2026-08-12"/>
  </r>
  <r>
    <x v="366"/>
    <s v="AEROPUB"/>
    <s v="Communication autres hors media"/>
    <x v="798"/>
    <n v="1"/>
    <s v="PIE"/>
    <n v="233130000"/>
    <m/>
    <n v="233130000"/>
    <m/>
    <m/>
    <m/>
    <m/>
    <s v="MGA"/>
    <n v="0"/>
    <x v="13"/>
    <s v="2026-08-27"/>
    <n v="139557"/>
    <m/>
    <m/>
    <s v="279 756 000.00"/>
    <n v="20"/>
    <n v="1"/>
    <m/>
    <s v="MEDMEDI"/>
    <s v="True"/>
    <s v="DCG"/>
    <s v="E110_HM_DCOM"/>
    <s v="DCG-COM-HMED"/>
    <s v="NA"/>
    <m/>
    <n v="1"/>
    <s v="233 130 000.00"/>
    <s v="YASMG"/>
    <m/>
    <s v="FELANA13"/>
    <s v="254 350 425.00"/>
    <s v="305 076 510.00"/>
    <m/>
    <d v="2026-08-20T00:00:00"/>
    <s v="0000-00-00"/>
    <s v="Pub Aéroport - AEROPUB"/>
    <s v="YASSIE"/>
    <s v="YASSIE"/>
    <s v="C100"/>
    <s v="E110_HM_DCOM"/>
    <s v="DCG-COM-HMED"/>
    <s v="STD"/>
    <m/>
    <m/>
    <s v="E"/>
    <s v="E"/>
    <s v="Felana RARIVOSON"/>
    <s v="ANDRIAMIRIJA Luca"/>
    <m/>
    <n v="9235"/>
    <s v="C100"/>
    <n v="4115"/>
    <n v="1"/>
    <s v="2026-08-12"/>
  </r>
  <r>
    <x v="367"/>
    <s v="RADIO SOAFY"/>
    <s v="PUBLICITE ET ANNONCE"/>
    <x v="799"/>
    <n v="12"/>
    <s v="UN"/>
    <n v="850000"/>
    <m/>
    <n v="10200000"/>
    <m/>
    <m/>
    <m/>
    <m/>
    <s v="MGA"/>
    <n v="0"/>
    <x v="13"/>
    <s v="2026-08-20"/>
    <n v="139680"/>
    <m/>
    <m/>
    <s v="10 200 000.00"/>
    <n v="0"/>
    <n v="1"/>
    <m/>
    <s v="MEDMEDI"/>
    <s v="True"/>
    <s v="DCG"/>
    <s v="E110_MD_DCOM"/>
    <s v="DCG-COM-MEDIA"/>
    <s v="NA"/>
    <m/>
    <n v="12"/>
    <s v="10 200 000.00"/>
    <s v="YASMG"/>
    <m/>
    <s v="FELANA13"/>
    <s v="10 200 000.00"/>
    <s v="10 200 000.00"/>
    <m/>
    <d v="2026-08-20T00:00:00"/>
    <s v="0000-00-00"/>
    <s v="Diffusion Radio SOA FY - Bc de Couverture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5637"/>
    <n v="1"/>
    <s v="2026-08-19"/>
  </r>
  <r>
    <x v="368"/>
    <s v="ECO FUSION"/>
    <s v="Communication murs publicitaires"/>
    <x v="800"/>
    <n v="1"/>
    <s v="PIE"/>
    <n v="8000000"/>
    <m/>
    <n v="8000000"/>
    <m/>
    <m/>
    <m/>
    <m/>
    <s v="MGA"/>
    <n v="0"/>
    <x v="13"/>
    <s v="2026-08-20"/>
    <n v="139559"/>
    <m/>
    <m/>
    <s v="8 000 000.00"/>
    <n v="0"/>
    <n v="1"/>
    <m/>
    <s v="MEDMEDI"/>
    <s v="True"/>
    <s v="DCG"/>
    <s v="E110_HM_DCOM"/>
    <s v="DCG-COM-HMED"/>
    <s v="NA"/>
    <m/>
    <n v="1"/>
    <s v="8 000 000.00"/>
    <s v="YASMG"/>
    <m/>
    <s v="FELANA13"/>
    <s v="8 000 000.00"/>
    <s v="8 000 000.00"/>
    <m/>
    <d v="2026-08-20T00:00:00"/>
    <s v="0000-00-00"/>
    <s v="Changement Visuel Mur"/>
    <s v="YASSIE"/>
    <s v="YASSIE"/>
    <s v="C100"/>
    <s v="E110_HM_DCOM"/>
    <s v="DCG-COM-HMED"/>
    <s v="STD"/>
    <m/>
    <m/>
    <s v="E"/>
    <s v="E"/>
    <s v="Felana RARIVOSON"/>
    <s v="ANDRIAMIRIJA Luca"/>
    <m/>
    <n v="9238"/>
    <s v="C100"/>
    <n v="1136"/>
    <n v="1"/>
    <s v="2026-08-12"/>
  </r>
  <r>
    <x v="369"/>
    <s v="JR PRINT"/>
    <s v="Communication arches publicitaires"/>
    <x v="801"/>
    <n v="1"/>
    <s v="PIE"/>
    <n v="265950000"/>
    <m/>
    <n v="265950000"/>
    <m/>
    <m/>
    <m/>
    <m/>
    <s v="MGA"/>
    <n v="0"/>
    <x v="13"/>
    <s v="2026-08-20"/>
    <n v="139566"/>
    <m/>
    <m/>
    <s v="319 140 000.00"/>
    <n v="20"/>
    <n v="1"/>
    <m/>
    <s v="MEDMEDI"/>
    <s v="True"/>
    <s v="DCG"/>
    <s v="E110_HM_DCOM"/>
    <s v="DCG-COM-HMED"/>
    <s v="NA"/>
    <m/>
    <n v="1"/>
    <s v="265 950 000.00"/>
    <s v="YASMG"/>
    <m/>
    <s v="FELANA13"/>
    <s v="265 950 000.00"/>
    <s v="319 140 000.00"/>
    <m/>
    <d v="2026-08-20T00:00:00"/>
    <s v="0000-00-00"/>
    <s v="Confection et Installation Arche"/>
    <s v="YASSIE"/>
    <s v="YASSIE"/>
    <s v="C100"/>
    <s v="E110_HM_DCOM"/>
    <s v="DCG-COM-HMED"/>
    <s v="STD"/>
    <m/>
    <m/>
    <s v="E"/>
    <s v="E"/>
    <s v="Felana RARIVOSON"/>
    <s v="ANDRIAMIRIJA Luca"/>
    <m/>
    <n v="9234"/>
    <s v="C100"/>
    <n v="2473"/>
    <n v="1"/>
    <s v="2026-08-12"/>
  </r>
  <r>
    <x v="370"/>
    <s v="SOCIETE HOTELIERE SAKALAVA SARL"/>
    <s v="PRISE EN CHARGE LOYER"/>
    <x v="802"/>
    <n v="1"/>
    <s v="UN"/>
    <n v="7522700"/>
    <m/>
    <n v="7522700"/>
    <m/>
    <m/>
    <m/>
    <m/>
    <s v="MGA"/>
    <n v="0"/>
    <x v="13"/>
    <s v="2026-08-20"/>
    <n v="139684"/>
    <m/>
    <m/>
    <s v="7 522 700.00"/>
    <n v="0"/>
    <n v="1"/>
    <m/>
    <s v="REMSALP"/>
    <s v="True"/>
    <s v="DG"/>
    <s v="E250_DJU"/>
    <s v="DG-DJUR"/>
    <s v="NA"/>
    <m/>
    <n v="1"/>
    <s v="7 522 700.00"/>
    <s v="YASMG"/>
    <m/>
    <s v="NADIA7"/>
    <s v="7 522 700.00"/>
    <s v="7 522 700.00"/>
    <s v="F"/>
    <d v="2026-08-20T00:00:00"/>
    <s v="0000-00-00"/>
    <m/>
    <s v="YASSIE"/>
    <s v="YASSIE"/>
    <s v="C400"/>
    <s v="E250_DJU"/>
    <s v="DG-DJUR"/>
    <s v="STD"/>
    <m/>
    <m/>
    <s v="E"/>
    <s v="E"/>
    <s v="RAVONINJATOVO Nadia"/>
    <s v="RAKOTONIRINA Hasy"/>
    <m/>
    <n v="3519"/>
    <s v="C400"/>
    <n v="7286"/>
    <n v="1"/>
    <s v="2026-08-19"/>
  </r>
  <r>
    <x v="371"/>
    <s v="ETS ARINJAKA"/>
    <s v="PUBLICITE ET ANNONCE"/>
    <x v="803"/>
    <n v="12"/>
    <s v="UN"/>
    <n v="1250000"/>
    <m/>
    <n v="15000000"/>
    <m/>
    <m/>
    <m/>
    <m/>
    <s v="MGA"/>
    <n v="0"/>
    <x v="13"/>
    <s v="2026-08-20"/>
    <n v="139589"/>
    <m/>
    <m/>
    <s v="18 000 000.00"/>
    <n v="20"/>
    <n v="1"/>
    <m/>
    <s v="MEDMEDI"/>
    <s v="True"/>
    <s v="DCG"/>
    <s v="E110_MD_DCOM"/>
    <s v="DCG-COM-MEDIA"/>
    <s v="NA"/>
    <m/>
    <n v="12"/>
    <s v="15 000 000.00"/>
    <s v="YASMG"/>
    <m/>
    <s v="FELANA13"/>
    <s v="15 000 000.00"/>
    <s v="18 000 000.00"/>
    <m/>
    <d v="2026-08-20T00:00:00"/>
    <s v="0000-00-00"/>
    <s v="Bc de Couverture 2026 - RNA"/>
    <s v="YASSIE"/>
    <s v="YASSIE"/>
    <s v="C100"/>
    <s v="E110_MD_DCOM"/>
    <s v="DCG-COM-MEDIA"/>
    <s v="STD"/>
    <m/>
    <m/>
    <s v="E"/>
    <s v="E"/>
    <s v="Felana RARIVOSON"/>
    <s v="RAZAFINDRAHAGA Setra"/>
    <m/>
    <n v="1265"/>
    <s v="C100"/>
    <n v="2720"/>
    <n v="1"/>
    <s v="2026-08-13"/>
  </r>
  <r>
    <x v="372"/>
    <s v="VIVA"/>
    <s v="PUBLICITE ET ANNONCE"/>
    <x v="804"/>
    <n v="12"/>
    <s v="UN"/>
    <n v="4500000"/>
    <m/>
    <n v="54000000"/>
    <m/>
    <m/>
    <m/>
    <m/>
    <s v="MGA"/>
    <n v="0"/>
    <x v="13"/>
    <s v="2026-08-20"/>
    <n v="139591"/>
    <m/>
    <m/>
    <s v="64 800 000.00"/>
    <n v="20"/>
    <n v="1"/>
    <m/>
    <s v="MEDMEDI"/>
    <s v="True"/>
    <s v="DCG"/>
    <s v="E110_MD_DCOM"/>
    <s v="DCG-COM-MEDIA"/>
    <s v="NA"/>
    <m/>
    <n v="12"/>
    <s v="54 000 000.00"/>
    <s v="YASMG"/>
    <m/>
    <s v="FELANA13"/>
    <s v="54 000 000.00"/>
    <s v="64 800 000.00"/>
    <m/>
    <d v="2026-08-20T00:00:00"/>
    <s v="0000-00-00"/>
    <s v="Da de couverture 2026 &amp; 2027 - VIVA"/>
    <s v="YASSIE"/>
    <s v="YASSIE"/>
    <s v="C100"/>
    <s v="E110_MD_DCOM"/>
    <s v="DCG-COM-MEDIA"/>
    <s v="STD"/>
    <m/>
    <m/>
    <s v="E"/>
    <s v="E"/>
    <s v="Felana RARIVOSON"/>
    <s v="RAZAFINDRAHAGA Setra"/>
    <m/>
    <n v="1265"/>
    <s v="C100"/>
    <n v="2884"/>
    <n v="1"/>
    <s v="2026-08-13"/>
  </r>
  <r>
    <x v="373"/>
    <s v="MG (MALAGASY GRAPHIC)"/>
    <s v="PRESTATION DE SERVICE"/>
    <x v="805"/>
    <n v="1"/>
    <s v="UN"/>
    <n v="10000000"/>
    <m/>
    <n v="10000000"/>
    <m/>
    <m/>
    <m/>
    <m/>
    <s v="MGA"/>
    <n v="0"/>
    <x v="13"/>
    <s v="2026-08-20"/>
    <n v="139607"/>
    <m/>
    <m/>
    <s v="10 000 000.00"/>
    <n v="0"/>
    <n v="1"/>
    <m/>
    <s v="PRICTRL"/>
    <s v="True"/>
    <s v="DCG"/>
    <s v="E110_PRO_DCOM"/>
    <s v="DCG-COM"/>
    <s v="NA"/>
    <m/>
    <n v="1"/>
    <s v="10 000 000.00"/>
    <s v="YASMG"/>
    <m/>
    <s v="FELANA13"/>
    <s v="10 000 000.00"/>
    <s v="10 000 000.00"/>
    <m/>
    <d v="2026-08-20T00:00:00"/>
    <s v="0000-00-00"/>
    <s v="Régie Vidéo DONA BE ANTSOHIHY"/>
    <s v="YASSIE"/>
    <s v="YASSIE"/>
    <s v="C100"/>
    <s v="E110_PRO_DCOM"/>
    <s v="DCG-COM"/>
    <s v="STD"/>
    <m/>
    <m/>
    <s v="E"/>
    <s v="E"/>
    <s v="Felana RARIVOSON"/>
    <s v="ANDRIAMIRIJA Luca"/>
    <m/>
    <n v="14862"/>
    <s v="C100"/>
    <n v="2532"/>
    <n v="1"/>
    <s v="2026-08-13"/>
  </r>
  <r>
    <x v="374"/>
    <s v="ZOOM PUBLICITE"/>
    <s v="Communication autres hors media"/>
    <x v="806"/>
    <n v="1"/>
    <s v="PIE"/>
    <n v="406000"/>
    <m/>
    <n v="406000"/>
    <m/>
    <m/>
    <m/>
    <m/>
    <s v="MGA"/>
    <n v="0"/>
    <x v="13"/>
    <s v="2026-08-20"/>
    <n v="139574"/>
    <m/>
    <m/>
    <s v="487 200.00"/>
    <n v="20"/>
    <n v="1"/>
    <m/>
    <s v="MEDMEDI"/>
    <s v="True"/>
    <s v="DCG"/>
    <s v="E110_HM_DCOM"/>
    <s v="DCG-COM-HMED"/>
    <s v="NA"/>
    <m/>
    <n v="1"/>
    <s v="406 000.00"/>
    <s v="YASMG"/>
    <m/>
    <s v="FELANA13"/>
    <s v="406 000.00"/>
    <s v="487 200.00"/>
    <m/>
    <d v="2026-08-20T00:00:00"/>
    <s v="0000-00-00"/>
    <s v="Rajout Support Abribus 67HA"/>
    <s v="YASSIE"/>
    <s v="YASSIE"/>
    <s v="C100"/>
    <s v="E110_HM_DCOM"/>
    <s v="DCG-COM-HMED"/>
    <s v="STD"/>
    <m/>
    <m/>
    <s v="E"/>
    <s v="E"/>
    <s v="Felana RARIVOSON"/>
    <s v="ANDRIAMIRIJA Luca"/>
    <m/>
    <n v="9235"/>
    <s v="C100"/>
    <n v="5175"/>
    <n v="1"/>
    <s v="2026-08-12"/>
  </r>
  <r>
    <x v="375"/>
    <s v="RLA"/>
    <s v="PUBLICITE ET ANNONCE"/>
    <x v="807"/>
    <n v="12"/>
    <s v="UN"/>
    <n v="1000000"/>
    <m/>
    <n v="12000000"/>
    <m/>
    <m/>
    <m/>
    <m/>
    <s v="MGA"/>
    <n v="0"/>
    <x v="13"/>
    <s v="2026-08-20"/>
    <n v="139602"/>
    <m/>
    <m/>
    <s v="12 000 000.00"/>
    <n v="0"/>
    <n v="1"/>
    <m/>
    <s v="MEDMEDI"/>
    <s v="True"/>
    <s v="DCG"/>
    <s v="E110_MD_DCOM"/>
    <s v="DCG-COM-MEDIA"/>
    <s v="NA"/>
    <m/>
    <n v="12"/>
    <s v="12 000 000.00"/>
    <s v="YASMG"/>
    <m/>
    <s v="FELANA13"/>
    <s v="12 000 000.00"/>
    <s v="12 000 000.00"/>
    <m/>
    <d v="2026-08-20T00:00:00"/>
    <s v="0000-00-00"/>
    <s v="Bc de couverture 2026 &amp; 2027 - RADIO AMBILOBE RLA"/>
    <s v="YASSIE"/>
    <s v="YASSIE"/>
    <s v="C100"/>
    <s v="E110_MD_DCOM"/>
    <s v="DCG-COM-MEDIA"/>
    <s v="STD"/>
    <m/>
    <m/>
    <s v="E"/>
    <s v="E"/>
    <s v="Felana RARIVOSON"/>
    <s v="RAZAFINDRAHAGA Setra"/>
    <m/>
    <n v="1265"/>
    <s v="C100"/>
    <n v="6285"/>
    <n v="1"/>
    <s v="2026-08-13"/>
  </r>
  <r>
    <x v="376"/>
    <s v="TSGV"/>
    <s v="PRESTATION DE SERVICE"/>
    <x v="808"/>
    <n v="1"/>
    <s v="UN"/>
    <n v="5263461"/>
    <m/>
    <n v="5263461"/>
    <m/>
    <m/>
    <m/>
    <m/>
    <s v="MGA"/>
    <n v="0"/>
    <x v="13"/>
    <s v="2026-08-20"/>
    <n v="139520"/>
    <m/>
    <m/>
    <s v="6 316 153.20"/>
    <n v="20"/>
    <n v="1"/>
    <m/>
    <s v="PRICTRL"/>
    <s v="True"/>
    <s v="DCG"/>
    <s v="E110_PRO_DCOM"/>
    <s v="DCG-COM"/>
    <s v="NA"/>
    <m/>
    <n v="1"/>
    <s v="5 263 461.00"/>
    <s v="YASMG"/>
    <m/>
    <s v="FELANA13"/>
    <s v="5 263 461.00"/>
    <s v="6 316 153.20"/>
    <m/>
    <d v="2026-08-20T00:00:00"/>
    <s v="0000-00-00"/>
    <s v="SECURITE EQUIPE"/>
    <s v="YASSIE"/>
    <s v="YASSIE"/>
    <s v="C100"/>
    <s v="E110_PRO_DCOM"/>
    <s v="DCG-COM"/>
    <s v="STD"/>
    <m/>
    <m/>
    <s v="E"/>
    <s v="E"/>
    <s v="Felana RARIVOSON"/>
    <s v="ANDRIANATOANDRO Johanna"/>
    <m/>
    <n v="14862"/>
    <s v="C100"/>
    <n v="6362"/>
    <n v="1"/>
    <s v="2026-08-11"/>
  </r>
  <r>
    <x v="377"/>
    <s v="IBC"/>
    <s v="PUBLICITE ET ANNONCE"/>
    <x v="809"/>
    <n v="1"/>
    <s v="UN"/>
    <n v="2100000"/>
    <m/>
    <n v="2100000"/>
    <m/>
    <m/>
    <m/>
    <m/>
    <s v="MGA"/>
    <n v="0"/>
    <x v="13"/>
    <s v="2026-08-20"/>
    <n v="139540"/>
    <m/>
    <m/>
    <s v="2 100 000.00"/>
    <n v="0"/>
    <n v="1"/>
    <m/>
    <s v="MEDMEDI"/>
    <s v="True"/>
    <s v="DCG"/>
    <s v="E110_MD_DCOM"/>
    <s v="DCG-COM-MEDIA"/>
    <s v="NA"/>
    <m/>
    <n v="1"/>
    <s v="2 100 000.00"/>
    <s v="YASMG"/>
    <m/>
    <s v="FELANA13"/>
    <s v="6 300 000.00"/>
    <s v="6 300 000.00"/>
    <s v="F"/>
    <d v="2026-08-20T00:00:00"/>
    <s v="0000-00-00"/>
    <s v="REGUL IBC"/>
    <s v="YASSIE"/>
    <s v="YASSIE"/>
    <s v="C100"/>
    <s v="E110_MD_DCOM"/>
    <s v="DCG-COM-MEDIA"/>
    <s v="STD"/>
    <m/>
    <m/>
    <s v="E"/>
    <s v="E"/>
    <s v="Felana RARIVOSON"/>
    <s v="RAZAFINDRAHAGA Setra"/>
    <m/>
    <n v="1265"/>
    <s v="C100"/>
    <n v="2438"/>
    <n v="1"/>
    <s v="2026-08-11"/>
  </r>
  <r>
    <x v="377"/>
    <s v="IBC"/>
    <s v="PUBLICITE ET ANNONCE"/>
    <x v="810"/>
    <n v="1"/>
    <s v="UN"/>
    <n v="2100000"/>
    <m/>
    <n v="2100000"/>
    <m/>
    <m/>
    <m/>
    <m/>
    <s v="MGA"/>
    <n v="0"/>
    <x v="13"/>
    <s v="2026-08-20"/>
    <n v="139540"/>
    <m/>
    <m/>
    <s v="2 100 000.00"/>
    <n v="0"/>
    <n v="2"/>
    <m/>
    <s v="MEDMEDI"/>
    <s v="True"/>
    <s v="DCG"/>
    <s v="E110_MD_DCOM"/>
    <s v="DCG-COM-MEDIA"/>
    <s v="NA"/>
    <m/>
    <n v="1"/>
    <s v="2 100 000.00"/>
    <s v="YASMG"/>
    <m/>
    <s v="FELANA13"/>
    <s v="6 300 000.00"/>
    <s v="6 300 000.00"/>
    <s v="F"/>
    <d v="2026-08-20T00:00:00"/>
    <s v="0000-00-00"/>
    <s v="REGUL IBC"/>
    <s v="YASSIE"/>
    <s v="YASSIE"/>
    <s v="C100"/>
    <s v="E110_MD_DCOM"/>
    <s v="DCG-COM-MEDIA"/>
    <s v="STD"/>
    <m/>
    <m/>
    <s v="E"/>
    <s v="E"/>
    <s v="Felana RARIVOSON"/>
    <s v="RAZAFINDRAHAGA Setra"/>
    <m/>
    <n v="1265"/>
    <s v="C100"/>
    <n v="2438"/>
    <n v="2"/>
    <s v="2026-08-11"/>
  </r>
  <r>
    <x v="377"/>
    <s v="IBC"/>
    <s v="PUBLICITE ET ANNONCE"/>
    <x v="811"/>
    <n v="1"/>
    <s v="UN"/>
    <n v="2100000"/>
    <m/>
    <n v="2100000"/>
    <m/>
    <m/>
    <m/>
    <m/>
    <s v="MGA"/>
    <n v="0"/>
    <x v="13"/>
    <s v="2026-08-20"/>
    <n v="139540"/>
    <m/>
    <m/>
    <s v="2 100 000.00"/>
    <n v="0"/>
    <n v="3"/>
    <m/>
    <s v="MEDMEDI"/>
    <s v="True"/>
    <s v="DCG"/>
    <s v="E110_MD_DCOM"/>
    <s v="DCG-COM-MEDIA"/>
    <s v="NA"/>
    <m/>
    <n v="1"/>
    <s v="2 100 000.00"/>
    <s v="YASMG"/>
    <m/>
    <s v="FELANA13"/>
    <s v="6 300 000.00"/>
    <s v="6 300 000.00"/>
    <s v="F"/>
    <d v="2026-08-20T00:00:00"/>
    <s v="0000-00-00"/>
    <s v="REGUL IBC"/>
    <s v="YASSIE"/>
    <s v="YASSIE"/>
    <s v="C100"/>
    <s v="E110_MD_DCOM"/>
    <s v="DCG-COM-MEDIA"/>
    <s v="STD"/>
    <m/>
    <m/>
    <s v="E"/>
    <s v="E"/>
    <s v="Felana RARIVOSON"/>
    <s v="RAZAFINDRAHAGA Setra"/>
    <m/>
    <n v="1265"/>
    <s v="C100"/>
    <n v="2438"/>
    <n v="3"/>
    <s v="2026-08-11"/>
  </r>
  <r>
    <x v="378"/>
    <s v="ASSOCIATION PEEC"/>
    <s v="SPONSORING"/>
    <x v="812"/>
    <n v="1"/>
    <s v="UN"/>
    <n v="2000000"/>
    <m/>
    <n v="2000000"/>
    <m/>
    <m/>
    <m/>
    <m/>
    <s v="MGA"/>
    <n v="0"/>
    <x v="13"/>
    <s v="2026-08-20"/>
    <n v="139531"/>
    <m/>
    <m/>
    <s v="2 000 000.00"/>
    <n v="0"/>
    <n v="1"/>
    <m/>
    <s v="MECSPDC"/>
    <s v="True"/>
    <s v="DCG"/>
    <s v="E110_PS_DCOM"/>
    <s v="DCG-COM-PART"/>
    <s v="NA"/>
    <m/>
    <n v="1"/>
    <s v="2 000 000.00"/>
    <s v="YASMG"/>
    <m/>
    <s v="FELANA13"/>
    <s v="2 000 000.00"/>
    <s v="2 000 000.00"/>
    <s v="F"/>
    <d v="2026-08-20T00:00:00"/>
    <s v="0000-00-00"/>
    <s v="SPONSORING"/>
    <s v="YASSIE"/>
    <s v="YASSIE"/>
    <s v="C100"/>
    <s v="E110_PS_DCOM"/>
    <s v="DCG-COM-PART"/>
    <s v="STD"/>
    <m/>
    <m/>
    <s v="E"/>
    <s v="E"/>
    <s v="Felana RARIVOSON"/>
    <s v="RAZAFINDRAHAGA Setra"/>
    <m/>
    <n v="1267"/>
    <s v="C100"/>
    <n v="5439"/>
    <n v="1"/>
    <s v="2026-08-11"/>
  </r>
  <r>
    <x v="379"/>
    <s v="JOCKER GRAPHICS"/>
    <s v="Communication autres hors media"/>
    <x v="813"/>
    <n v="1"/>
    <s v="PIE"/>
    <n v="884100"/>
    <m/>
    <n v="884100"/>
    <m/>
    <m/>
    <m/>
    <m/>
    <s v="MGA"/>
    <n v="0"/>
    <x v="13"/>
    <s v="2026-08-20"/>
    <n v="139560"/>
    <m/>
    <m/>
    <s v="1 060 920.00"/>
    <n v="20"/>
    <n v="1"/>
    <m/>
    <s v="MEDMEDI"/>
    <s v="True"/>
    <s v="DCG"/>
    <s v="E110_HM_DCOM"/>
    <s v="DCG-COM-HMED"/>
    <s v="NA"/>
    <m/>
    <n v="1"/>
    <s v="884 100.00"/>
    <s v="YASMG"/>
    <m/>
    <s v="FELANA13"/>
    <s v="884 100.00"/>
    <s v="1 060 920.00"/>
    <m/>
    <d v="2026-08-20T00:00:00"/>
    <s v="0000-00-00"/>
    <s v="Rajout Support Abribus"/>
    <s v="YASSIE"/>
    <s v="YASSIE"/>
    <s v="C100"/>
    <s v="E110_HM_DCOM"/>
    <s v="DCG-COM-HMED"/>
    <s v="STD"/>
    <m/>
    <m/>
    <s v="E"/>
    <s v="E"/>
    <s v="Felana RARIVOSON"/>
    <s v="ANDRIAMIRIJA Luca"/>
    <m/>
    <n v="9235"/>
    <s v="C100"/>
    <n v="1645"/>
    <n v="1"/>
    <s v="2026-08-12"/>
  </r>
  <r>
    <x v="380"/>
    <s v="JS AGENCY"/>
    <s v="SPONSORING"/>
    <x v="814"/>
    <n v="1"/>
    <s v="UN"/>
    <n v="3000000"/>
    <m/>
    <n v="3000000"/>
    <m/>
    <m/>
    <m/>
    <m/>
    <s v="MGA"/>
    <n v="0"/>
    <x v="13"/>
    <s v="2026-08-20"/>
    <n v="139533"/>
    <m/>
    <m/>
    <s v="3 000 000.00"/>
    <n v="0"/>
    <n v="1"/>
    <m/>
    <s v="MECSPDC"/>
    <s v="True"/>
    <s v="DCG"/>
    <s v="E110_AC_DCOM"/>
    <s v="DCG-COM-PART"/>
    <s v="NA"/>
    <m/>
    <n v="1"/>
    <s v="3 000 000.00"/>
    <s v="YASMG"/>
    <m/>
    <s v="FELANA13"/>
    <s v="3 000 000.00"/>
    <s v="3 000 000.00"/>
    <s v="F"/>
    <d v="2026-08-20T00:00:00"/>
    <s v="0000-00-00"/>
    <s v="SPONSORING"/>
    <s v="YASSIE"/>
    <s v="YASSIE"/>
    <s v="C100"/>
    <s v="E110_AC_DCOM"/>
    <s v="DCG-COM-PART"/>
    <s v="STD"/>
    <m/>
    <m/>
    <s v="E"/>
    <s v="E"/>
    <s v="Felana RARIVOSON"/>
    <s v="RAZAFINDRAHAGA Setra"/>
    <m/>
    <n v="1267"/>
    <s v="C100"/>
    <n v="7263"/>
    <n v="1"/>
    <s v="2026-08-11"/>
  </r>
  <r>
    <x v="381"/>
    <s v="HOTEL RESTAURANT CHEZ KARON SARL"/>
    <s v="SPONSORING"/>
    <x v="815"/>
    <n v="1"/>
    <s v="UN"/>
    <n v="5000000"/>
    <m/>
    <n v="5000000"/>
    <m/>
    <m/>
    <m/>
    <m/>
    <s v="MGA"/>
    <n v="0"/>
    <x v="13"/>
    <s v="2026-08-20"/>
    <n v="139565"/>
    <m/>
    <m/>
    <s v="5 000 000.00"/>
    <n v="0"/>
    <n v="1"/>
    <m/>
    <s v="MECSPDC"/>
    <s v="True"/>
    <s v="DCG"/>
    <s v="E110_SP_DCOM"/>
    <s v="DCG-COM-PART"/>
    <s v="NA"/>
    <m/>
    <n v="1"/>
    <s v="5 000 000.00"/>
    <s v="YASMG"/>
    <m/>
    <s v="FELANA13"/>
    <s v="5 000 000.00"/>
    <s v="5 000 000.00"/>
    <s v="F"/>
    <d v="2026-08-20T00:00:00"/>
    <s v="0000-00-00"/>
    <s v="SPONSORING"/>
    <s v="YASSIE"/>
    <s v="YASSIE"/>
    <s v="C100"/>
    <s v="E110_SP_DCOM"/>
    <s v="DCG-COM-PART"/>
    <s v="STD"/>
    <m/>
    <m/>
    <s v="E"/>
    <s v="E"/>
    <s v="Felana RARIVOSON"/>
    <s v="RAZAFINDRAHAGA Setra"/>
    <m/>
    <n v="1267"/>
    <s v="C100"/>
    <n v="7268"/>
    <n v="1"/>
    <s v="2026-08-12"/>
  </r>
  <r>
    <x v="382"/>
    <s v="FMVB"/>
    <s v="SPONSORING"/>
    <x v="816"/>
    <n v="1"/>
    <s v="UN"/>
    <n v="8000000"/>
    <m/>
    <n v="8000000"/>
    <m/>
    <m/>
    <m/>
    <m/>
    <s v="MGA"/>
    <n v="0"/>
    <x v="13"/>
    <s v="2026-08-20"/>
    <n v="139562"/>
    <m/>
    <m/>
    <s v="8 000 000.00"/>
    <n v="0"/>
    <n v="1"/>
    <m/>
    <s v="MECSPDC"/>
    <s v="True"/>
    <s v="DCG"/>
    <s v="E110_SP_DCOM"/>
    <s v="DCG-COM-PART"/>
    <s v="NA"/>
    <m/>
    <n v="1"/>
    <s v="8 000 000.00"/>
    <s v="YASMG"/>
    <m/>
    <s v="FELANA13"/>
    <s v="8 000 000.00"/>
    <s v="8 000 000.00"/>
    <s v="F"/>
    <d v="2026-08-20T00:00:00"/>
    <s v="0000-00-00"/>
    <s v="SPONSORING"/>
    <s v="YASSIE"/>
    <s v="YASSIE"/>
    <s v="C100"/>
    <s v="E110_SP_DCOM"/>
    <s v="DCG-COM-PART"/>
    <s v="STD"/>
    <m/>
    <m/>
    <s v="E"/>
    <s v="E"/>
    <s v="Felana RARIVOSON"/>
    <s v="RAZAFINDRAHAGA Setra"/>
    <m/>
    <n v="1267"/>
    <s v="C100"/>
    <n v="5817"/>
    <n v="1"/>
    <s v="2026-08-12"/>
  </r>
  <r>
    <x v="383"/>
    <s v="Comité d'organisation des Jeux de Melaky"/>
    <s v="SPONSORING"/>
    <x v="817"/>
    <n v="1"/>
    <s v="UN"/>
    <n v="8000000"/>
    <m/>
    <n v="8000000"/>
    <m/>
    <m/>
    <m/>
    <m/>
    <s v="MGA"/>
    <n v="0"/>
    <x v="13"/>
    <s v="2026-08-27"/>
    <n v="139583"/>
    <m/>
    <m/>
    <s v="8 000 000.00"/>
    <n v="0"/>
    <n v="1"/>
    <m/>
    <s v="MECSPDC"/>
    <s v="True"/>
    <s v="DCG"/>
    <s v="E110_AC_DCOM"/>
    <s v="DCG-COM-PART"/>
    <s v="NA"/>
    <m/>
    <n v="1"/>
    <s v="8 000 000.00"/>
    <s v="YASMG"/>
    <m/>
    <s v="FELANA13"/>
    <s v="8 000 000.00"/>
    <s v="8 000 000.00"/>
    <s v="F"/>
    <d v="2026-08-20T00:00:00"/>
    <s v="0000-00-00"/>
    <s v="SPONSORING"/>
    <s v="YASSIE"/>
    <s v="YASSIE"/>
    <s v="C100"/>
    <s v="E110_AC_DCOM"/>
    <s v="DCG-COM-PART"/>
    <s v="STD"/>
    <m/>
    <m/>
    <s v="E"/>
    <s v="E"/>
    <s v="Felana RARIVOSON"/>
    <s v="RAZAFINDRAHAGA Setra"/>
    <m/>
    <n v="1267"/>
    <s v="C100"/>
    <n v="5551"/>
    <n v="1"/>
    <s v="2026-08-12"/>
  </r>
  <r>
    <x v="384"/>
    <s v="MADAJAM"/>
    <s v="PRESTATION DE SERVICE"/>
    <x v="818"/>
    <n v="1"/>
    <s v="UN"/>
    <n v="6000000"/>
    <m/>
    <n v="6000000"/>
    <m/>
    <m/>
    <m/>
    <m/>
    <s v="MGA"/>
    <n v="0"/>
    <x v="13"/>
    <s v="2026-08-20"/>
    <n v="139612"/>
    <m/>
    <m/>
    <s v="6 000 000.00"/>
    <n v="0"/>
    <n v="1"/>
    <m/>
    <s v="PRICTRL"/>
    <s v="True"/>
    <s v="DCG"/>
    <s v="E110_AC_DCOM"/>
    <s v="DCG-COM-PART"/>
    <s v="NA"/>
    <m/>
    <n v="1"/>
    <s v="6 000 000.00"/>
    <s v="YASMG"/>
    <m/>
    <s v="FELANA13"/>
    <s v="6 000 000.00"/>
    <s v="6 000 000.00"/>
    <s v="F"/>
    <d v="2026-08-20T00:00:00"/>
    <s v="0000-00-00"/>
    <s v="Ambassadeur SOMAROHO 2026 - Basta Lion"/>
    <s v="YASSIE"/>
    <s v="YASSIE"/>
    <s v="C100"/>
    <s v="E110_AC_DCOM"/>
    <s v="DCG-COM-PART"/>
    <s v="STD"/>
    <m/>
    <m/>
    <s v="E"/>
    <s v="E"/>
    <s v="Felana RARIVOSON"/>
    <s v="ANDRIAMIRIJA Luca"/>
    <m/>
    <n v="14862"/>
    <s v="C100"/>
    <n v="7067"/>
    <n v="1"/>
    <s v="2026-08-13"/>
  </r>
  <r>
    <x v="385"/>
    <s v="MAROANJARA HORTENCIA"/>
    <s v="PRESTATION DE SERVICE"/>
    <x v="819"/>
    <n v="1"/>
    <s v="UN"/>
    <n v="17840000"/>
    <m/>
    <n v="17840000"/>
    <m/>
    <m/>
    <m/>
    <m/>
    <s v="MGA"/>
    <n v="0"/>
    <x v="13"/>
    <s v="2026-08-20"/>
    <n v="139614"/>
    <m/>
    <m/>
    <s v="17 840 000.00"/>
    <n v="0"/>
    <n v="1"/>
    <m/>
    <s v="PRICTRL"/>
    <s v="True"/>
    <s v="DCG"/>
    <s v="E110_AC_DCOM"/>
    <s v="DCG-COM-PART"/>
    <s v="NA"/>
    <m/>
    <n v="1"/>
    <s v="17 840 000.00"/>
    <s v="YASMG"/>
    <m/>
    <s v="FELANA13"/>
    <s v="17 840 000.00"/>
    <s v="17 840 000.00"/>
    <s v="F"/>
    <d v="2026-08-20T00:00:00"/>
    <s v="0000-00-00"/>
    <s v="Ambassadrice Somaroho 2026 - Tence Mena"/>
    <s v="YASSIE"/>
    <s v="YASSIE"/>
    <s v="C100"/>
    <s v="E110_AC_DCOM"/>
    <s v="DCG-COM-PART"/>
    <s v="STD"/>
    <m/>
    <m/>
    <s v="E"/>
    <s v="E"/>
    <s v="Felana RARIVOSON"/>
    <s v="ANDRIAMIRIJA Luca"/>
    <m/>
    <n v="14862"/>
    <s v="C100"/>
    <n v="4949"/>
    <n v="1"/>
    <s v="2026-08-13"/>
  </r>
  <r>
    <x v="386"/>
    <s v="FLORA BEAUTY"/>
    <s v="PRESTATION DE SERVICE"/>
    <x v="820"/>
    <n v="1"/>
    <s v="UN"/>
    <n v="4000000"/>
    <m/>
    <n v="4000000"/>
    <m/>
    <m/>
    <m/>
    <m/>
    <s v="MGA"/>
    <n v="0"/>
    <x v="13"/>
    <s v="2026-08-20"/>
    <n v="139615"/>
    <m/>
    <m/>
    <s v="4 000 000.00"/>
    <n v="0"/>
    <n v="1"/>
    <m/>
    <s v="PRICTRL"/>
    <s v="True"/>
    <s v="DCG"/>
    <s v="E110_AC_DCOM"/>
    <s v="DCG-COM-PART"/>
    <s v="NA"/>
    <m/>
    <n v="1"/>
    <s v="4 000 000.00"/>
    <s v="YASMG"/>
    <m/>
    <s v="FELANA13"/>
    <s v="4 000 000.00"/>
    <s v="4 000 000.00"/>
    <s v="F"/>
    <d v="2026-08-20T00:00:00"/>
    <s v="0000-00-00"/>
    <s v="Ambassadrice Somaroho 2026 - Rijade"/>
    <s v="YASSIE"/>
    <s v="YASSIE"/>
    <s v="C100"/>
    <s v="E110_AC_DCOM"/>
    <s v="DCG-COM-PART"/>
    <s v="STD"/>
    <m/>
    <m/>
    <s v="E"/>
    <s v="E"/>
    <s v="Felana RARIVOSON"/>
    <s v="ANDRIAMIRIJA Luca"/>
    <m/>
    <n v="14862"/>
    <s v="C100"/>
    <n v="5586"/>
    <n v="1"/>
    <s v="2026-08-13"/>
  </r>
  <r>
    <x v="387"/>
    <s v="GRANDE DISTRIBUTION SERVICE"/>
    <s v="HOODIES - AOUT 2026"/>
    <x v="821"/>
    <n v="300"/>
    <s v="UN"/>
    <n v="50000"/>
    <m/>
    <n v="15000000"/>
    <m/>
    <m/>
    <m/>
    <m/>
    <s v="MGA"/>
    <n v="0"/>
    <x v="13"/>
    <s v="2026-08-20"/>
    <n v="139622"/>
    <m/>
    <m/>
    <s v="15 000 000.00"/>
    <n v="0"/>
    <n v="2"/>
    <m/>
    <s v="GOOHABI"/>
    <s v="True"/>
    <s v="DCG"/>
    <s v="E110_TR_DCOM"/>
    <s v="DCG-COM"/>
    <s v="NA"/>
    <m/>
    <n v="300"/>
    <s v="15 000 000.00"/>
    <s v="YASMG"/>
    <m/>
    <s v="FELANA13"/>
    <s v="39 000 000.00"/>
    <s v="39 000 000.00"/>
    <m/>
    <d v="2026-08-20T00:00:00"/>
    <s v="0000-00-00"/>
    <s v="DOUDOUNE ET HOODIE"/>
    <s v="YASSIE"/>
    <s v="GALE"/>
    <s v="C100"/>
    <s v="E110_TR_DCOM"/>
    <s v="DCG-COM"/>
    <s v="STD"/>
    <m/>
    <m/>
    <s v="E"/>
    <s v="E"/>
    <s v="Felana RARIVOSON"/>
    <s v="RAZAFINDRAHAGA Setra"/>
    <m/>
    <n v="31363"/>
    <s v="C100"/>
    <n v="820"/>
    <n v="2"/>
    <s v="2026-08-14"/>
  </r>
  <r>
    <x v="387"/>
    <s v="GRANDE DISTRIBUTION SERVICE"/>
    <s v="DOUDOUNE MANCHES COURTES - AOUT 2026"/>
    <x v="822"/>
    <n v="300"/>
    <s v="UN"/>
    <n v="80000"/>
    <m/>
    <n v="24000000"/>
    <m/>
    <m/>
    <m/>
    <m/>
    <s v="MGA"/>
    <n v="0"/>
    <x v="13"/>
    <s v="2026-08-20"/>
    <n v="139622"/>
    <m/>
    <m/>
    <s v="24 000 000.00"/>
    <n v="0"/>
    <n v="1"/>
    <m/>
    <s v="GOOHABI"/>
    <s v="True"/>
    <s v="DCG"/>
    <s v="E110_TR_DCOM"/>
    <s v="DCG-COM"/>
    <s v="NA"/>
    <m/>
    <n v="300"/>
    <s v="24 000 000.00"/>
    <s v="YASMG"/>
    <m/>
    <s v="FELANA13"/>
    <s v="39 000 000.00"/>
    <s v="39 000 000.00"/>
    <m/>
    <d v="2026-08-20T00:00:00"/>
    <s v="0000-00-00"/>
    <s v="DOUDOUNE ET HOODIE"/>
    <s v="YASSIE"/>
    <s v="GALE"/>
    <s v="C100"/>
    <s v="E110_TR_DCOM"/>
    <s v="DCG-COM"/>
    <s v="STD"/>
    <m/>
    <m/>
    <s v="E"/>
    <s v="E"/>
    <s v="Felana RARIVOSON"/>
    <s v="RAZAFINDRAHAGA Setra"/>
    <m/>
    <n v="31362"/>
    <s v="C100"/>
    <n v="820"/>
    <n v="1"/>
    <s v="2026-08-14"/>
  </r>
  <r>
    <x v="388"/>
    <s v="CU ANTSOHIHY"/>
    <s v="SPONSORING"/>
    <x v="823"/>
    <n v="1"/>
    <s v="UN"/>
    <n v="20000000"/>
    <m/>
    <n v="20000000"/>
    <m/>
    <m/>
    <m/>
    <m/>
    <s v="MGA"/>
    <n v="0"/>
    <x v="13"/>
    <s v="2026-08-20"/>
    <n v="139640"/>
    <m/>
    <m/>
    <s v="20 000 000.00"/>
    <n v="0"/>
    <n v="1"/>
    <m/>
    <s v="MECSPDC"/>
    <s v="True"/>
    <s v="DCG"/>
    <s v="E110_HM_DCOM"/>
    <s v="DCG-COM-HMED"/>
    <s v="NA"/>
    <m/>
    <n v="1"/>
    <s v="20 000 000.00"/>
    <s v="YASMG"/>
    <m/>
    <s v="FELANA13"/>
    <s v="20 000 000.00"/>
    <s v="20 000 000.00"/>
    <s v="F"/>
    <d v="2026-08-20T00:00:00"/>
    <s v="0000-00-00"/>
    <s v="Partenariat Commune Antsohihy"/>
    <s v="YASSIE"/>
    <s v="YASSIE"/>
    <s v="C100"/>
    <s v="E110_HM_DCOM"/>
    <s v="DCG-COM-HMED"/>
    <s v="STD"/>
    <m/>
    <m/>
    <s v="E"/>
    <s v="E"/>
    <s v="Felana RARIVOSON"/>
    <s v="ANDRIAMIRIJA Luca"/>
    <m/>
    <n v="1267"/>
    <s v="C100"/>
    <n v="3473"/>
    <n v="1"/>
    <s v="2026-08-14"/>
  </r>
  <r>
    <x v="389"/>
    <s v="RASOLOJAONA TAHIANA HARIFETRA (JAYAUDIO/RDJ)"/>
    <s v="PRESTATION ANIMATEUR"/>
    <x v="824"/>
    <n v="10"/>
    <s v="PIE"/>
    <n v="500000"/>
    <m/>
    <n v="5000000"/>
    <m/>
    <m/>
    <m/>
    <m/>
    <s v="MGA"/>
    <n v="0"/>
    <x v="13"/>
    <s v="2026-08-20"/>
    <n v="139654"/>
    <m/>
    <m/>
    <s v="6 000 000.00"/>
    <n v="20"/>
    <n v="3"/>
    <m/>
    <s v="PRICTRL"/>
    <s v="True"/>
    <s v="DCG"/>
    <s v="E110_HM_DCOM"/>
    <s v="DCG-COM-HMED"/>
    <s v="NA"/>
    <m/>
    <n v="10"/>
    <s v="5 000 000.00"/>
    <s v="YASMG"/>
    <m/>
    <s v="FELANA13"/>
    <s v="30 000 000.00"/>
    <s v="36 000 000.00"/>
    <m/>
    <d v="2026-08-20T00:00:00"/>
    <s v="0000-00-00"/>
    <s v="LANCEMENT NEW STORE"/>
    <s v="YASSIE"/>
    <s v="YASSIE"/>
    <s v="C100"/>
    <s v="E110_HM_DCOM"/>
    <s v="DCG-COM-HMED"/>
    <s v="STD"/>
    <m/>
    <m/>
    <s v="E"/>
    <s v="E"/>
    <s v="Felana RARIVOSON"/>
    <s v="RAZAFINDRAHAGA Setra"/>
    <m/>
    <n v="11530"/>
    <s v="C100"/>
    <n v="950"/>
    <n v="3"/>
    <s v="2026-08-17"/>
  </r>
  <r>
    <x v="389"/>
    <s v="RASOLOJAONA TAHIANA HARIFETRA (JAYAUDIO/RDJ)"/>
    <s v="LOCATION"/>
    <x v="825"/>
    <n v="2"/>
    <s v="UN"/>
    <n v="2500000"/>
    <m/>
    <n v="5000000"/>
    <m/>
    <m/>
    <m/>
    <m/>
    <s v="MGA"/>
    <n v="0"/>
    <x v="13"/>
    <s v="2026-08-20"/>
    <n v="139654"/>
    <m/>
    <m/>
    <s v="6 000 000.00"/>
    <n v="20"/>
    <n v="1"/>
    <m/>
    <s v="LOCLOCT"/>
    <s v="True"/>
    <s v="DCG"/>
    <s v="E110_HM_DCOM"/>
    <s v="DCG-COM-HMED"/>
    <s v="NA"/>
    <m/>
    <n v="2"/>
    <s v="5 000 000.00"/>
    <s v="YASMG"/>
    <m/>
    <s v="FELANA13"/>
    <s v="30 000 000.00"/>
    <s v="36 000 000.00"/>
    <m/>
    <d v="2026-08-20T00:00:00"/>
    <s v="0000-00-00"/>
    <s v="LANCEMENT NEW STORE"/>
    <s v="YASSIE"/>
    <s v="YASSIE"/>
    <s v="C100"/>
    <s v="E110_HM_DCOM"/>
    <s v="DCG-COM-HMED"/>
    <s v="STD"/>
    <m/>
    <m/>
    <s v="E"/>
    <s v="E"/>
    <s v="Felana RARIVOSON"/>
    <s v="RAZAFINDRAHAGA Setra"/>
    <m/>
    <n v="14417"/>
    <s v="C100"/>
    <n v="950"/>
    <n v="1"/>
    <s v="2026-08-17"/>
  </r>
  <r>
    <x v="389"/>
    <s v="RASOLOJAONA TAHIANA HARIFETRA (JAYAUDIO/RDJ)"/>
    <s v="LOCATION"/>
    <x v="826"/>
    <n v="8"/>
    <s v="UN"/>
    <n v="2500000"/>
    <m/>
    <n v="20000000"/>
    <m/>
    <m/>
    <m/>
    <m/>
    <s v="MGA"/>
    <n v="0"/>
    <x v="13"/>
    <s v="2026-08-20"/>
    <n v="139654"/>
    <m/>
    <m/>
    <s v="24 000 000.00"/>
    <n v="20"/>
    <n v="2"/>
    <m/>
    <s v="LOCLOCT"/>
    <s v="True"/>
    <s v="DCG"/>
    <s v="E110_HM_DCOM"/>
    <s v="DCG-COM-HMED"/>
    <s v="NA"/>
    <m/>
    <n v="8"/>
    <s v="20 000 000.00"/>
    <s v="YASMG"/>
    <m/>
    <s v="FELANA13"/>
    <s v="30 000 000.00"/>
    <s v="36 000 000.00"/>
    <m/>
    <d v="2026-08-20T00:00:00"/>
    <s v="0000-00-00"/>
    <s v="LANCEMENT NEW STORE"/>
    <s v="YASSIE"/>
    <s v="YASSIE"/>
    <s v="C100"/>
    <s v="E110_HM_DCOM"/>
    <s v="DCG-COM-HMED"/>
    <s v="STD"/>
    <m/>
    <m/>
    <s v="E"/>
    <s v="E"/>
    <s v="Felana RARIVOSON"/>
    <s v="RAZAFINDRAHAGA Setra"/>
    <m/>
    <n v="14417"/>
    <s v="C100"/>
    <n v="950"/>
    <n v="2"/>
    <s v="2026-08-17"/>
  </r>
  <r>
    <x v="390"/>
    <s v="RANAIVOSOA ANDRIAMAHERY LANTO"/>
    <s v="Light box"/>
    <x v="827"/>
    <n v="5"/>
    <s v="PIE"/>
    <n v="900000"/>
    <m/>
    <n v="4500000"/>
    <m/>
    <m/>
    <m/>
    <m/>
    <s v="MGA"/>
    <n v="0"/>
    <x v="13"/>
    <s v="2026-08-27"/>
    <n v="139652"/>
    <m/>
    <m/>
    <s v="4 500 000.00"/>
    <n v="0"/>
    <n v="1"/>
    <m/>
    <s v="MATQUIN"/>
    <s v="True"/>
    <s v="DCG"/>
    <s v="E110_PRO_DCOM"/>
    <s v="DCG-COM"/>
    <s v="NA"/>
    <m/>
    <n v="5"/>
    <s v="4 500 000.00"/>
    <s v="YASMG"/>
    <m/>
    <s v="FELANA13"/>
    <s v="4 500 000.00"/>
    <s v="4 500 000.00"/>
    <s v="F"/>
    <d v="2026-08-20T00:00:00"/>
    <s v="0000-00-00"/>
    <s v="Flight Cage 60x70x50"/>
    <s v="YASSIE"/>
    <s v="GALE"/>
    <s v="C100"/>
    <s v="E110_PRO_DCOM"/>
    <s v="DCG-COM"/>
    <s v="STD"/>
    <m/>
    <m/>
    <s v="E"/>
    <s v="E"/>
    <s v="Felana RARIVOSON"/>
    <s v="ANDRIAMIRIJA Luca"/>
    <m/>
    <n v="10613"/>
    <s v="C100"/>
    <n v="7280"/>
    <n v="1"/>
    <s v="2026-08-17"/>
  </r>
  <r>
    <x v="391"/>
    <s v="RAMAKAVELO HANTANIRINA NOROMALALA"/>
    <s v="PRESTATION DE SERVICE"/>
    <x v="828"/>
    <n v="1"/>
    <s v="UN"/>
    <n v="600000"/>
    <m/>
    <n v="600000"/>
    <m/>
    <m/>
    <m/>
    <m/>
    <s v="MGA"/>
    <n v="0"/>
    <x v="14"/>
    <s v="2026-08-21"/>
    <n v="139719"/>
    <m/>
    <m/>
    <s v="600 000.00"/>
    <n v="0"/>
    <n v="1"/>
    <m/>
    <s v="PRICTRL"/>
    <s v="True"/>
    <s v="DCG"/>
    <s v="E110_TR_DRB"/>
    <s v="DCG-DRB"/>
    <s v="NA"/>
    <m/>
    <n v="1"/>
    <s v="600 000.00"/>
    <s v="YASMG"/>
    <m/>
    <s v="FELANA13"/>
    <s v="600 000.00"/>
    <s v="600 000.00"/>
    <s v="F"/>
    <d v="2026-08-21T00:00:00"/>
    <s v="0000-00-00"/>
    <s v="Prestaion MC Event - Lancement new concept Store Tana"/>
    <s v="YASSIE"/>
    <s v="YASSIE"/>
    <s v="C102"/>
    <s v="E110_TR_DRB"/>
    <s v="DCG-DRB"/>
    <s v="STD"/>
    <m/>
    <m/>
    <s v="E"/>
    <s v="E"/>
    <s v="Felana RARIVOSON"/>
    <s v="ANDRIAMIRIJA Luca"/>
    <m/>
    <n v="14862"/>
    <s v="C102"/>
    <n v="4611"/>
    <n v="1"/>
    <s v="2026-08-20"/>
  </r>
  <r>
    <x v="392"/>
    <s v="AMBININTSOA SAFIDY ZO"/>
    <s v="Travaux GC filaire"/>
    <x v="829"/>
    <n v="1"/>
    <s v="UN"/>
    <n v="6982800"/>
    <m/>
    <n v="6982800"/>
    <m/>
    <m/>
    <m/>
    <m/>
    <s v="MGA"/>
    <n v="0"/>
    <x v="14"/>
    <s v="2026-08-21"/>
    <n v="139700"/>
    <m/>
    <m/>
    <s v="6 982 800.00"/>
    <n v="0"/>
    <n v="1"/>
    <m/>
    <s v="PRICTRL"/>
    <s v="True"/>
    <s v="DTG"/>
    <s v="2026-DT-102001"/>
    <s v="DTG-DOM"/>
    <s v="NA"/>
    <m/>
    <n v="1"/>
    <s v="6 982 800.00"/>
    <s v="YASMG"/>
    <m/>
    <s v="ELIE3"/>
    <s v="6 982 800.00"/>
    <s v="6 982 800.00"/>
    <m/>
    <d v="2026-08-21T00:00:00"/>
    <s v="0000-00-00"/>
    <s v="Trav. Maint. FTTx FENERIVE-EST (DTG-202105)"/>
    <s v="YASSIE"/>
    <s v="YASSIE"/>
    <s v="C500"/>
    <s v="2026-DT-102001"/>
    <s v="DTG-DOM"/>
    <s v="STD"/>
    <m/>
    <m/>
    <s v="E"/>
    <s v="E"/>
    <s v="ANDRIAMANANTSOA Elie"/>
    <s v="RAHOLISON Lalaina"/>
    <m/>
    <n v="22418"/>
    <s v="C500"/>
    <n v="6402"/>
    <n v="1"/>
    <s v="2026-08-28"/>
  </r>
  <r>
    <x v="393"/>
    <s v="HERTS MADAGASCAR SARLU"/>
    <s v="Travaux GC et tirage FO"/>
    <x v="830"/>
    <n v="1"/>
    <s v="UN"/>
    <n v="2500000"/>
    <m/>
    <n v="2500000"/>
    <m/>
    <m/>
    <m/>
    <m/>
    <s v="MGA"/>
    <n v="0"/>
    <x v="14"/>
    <s v="2026-08-21"/>
    <n v="139642"/>
    <m/>
    <m/>
    <s v="3 000 000.00"/>
    <n v="20"/>
    <n v="2"/>
    <m/>
    <s v="PRICTRL"/>
    <s v="True"/>
    <s v="DTG"/>
    <s v="E330_DTG"/>
    <s v="DTG-DOM"/>
    <s v="NA"/>
    <m/>
    <n v="1"/>
    <s v="2 500 000.00"/>
    <s v="YASMG"/>
    <m/>
    <s v="ELIE3"/>
    <s v="32 000 000.00"/>
    <s v="38 400 000.00"/>
    <m/>
    <d v="2026-08-21T00:00:00"/>
    <s v="0000-00-00"/>
    <s v="Travaux déviation câble FO-compte QMM FortDauphin"/>
    <s v="YASSIE"/>
    <s v="YASSIE"/>
    <s v="C500"/>
    <s v="E330_DTG"/>
    <s v="DTG-DOM"/>
    <s v="STD"/>
    <m/>
    <m/>
    <s v="E"/>
    <s v="E"/>
    <s v="ANDRIAMANANTSOA Elie"/>
    <s v="RASAMOELINA Haritsoa Oliva"/>
    <m/>
    <n v="22421"/>
    <s v="C500"/>
    <n v="3051"/>
    <n v="2"/>
    <s v="0000-00-00"/>
  </r>
  <r>
    <x v="393"/>
    <s v="HERTS MADAGASCAR SARLU"/>
    <s v="Travaux GC et tirage FO"/>
    <x v="831"/>
    <n v="1"/>
    <s v="UN"/>
    <n v="29500000"/>
    <m/>
    <n v="29500000"/>
    <m/>
    <m/>
    <m/>
    <m/>
    <s v="MGA"/>
    <n v="0"/>
    <x v="14"/>
    <s v="2026-08-21"/>
    <n v="139642"/>
    <m/>
    <m/>
    <s v="35 400 000.00"/>
    <n v="20"/>
    <n v="1"/>
    <m/>
    <s v="PRICTRL"/>
    <s v="True"/>
    <s v="DTG"/>
    <s v="E330_DTG"/>
    <s v="DTG-DOM"/>
    <s v="NA"/>
    <m/>
    <n v="1"/>
    <s v="29 500 000.00"/>
    <s v="YASMG"/>
    <m/>
    <s v="ELIE3"/>
    <s v="32 000 000.00"/>
    <s v="38 400 000.00"/>
    <m/>
    <d v="2026-08-21T00:00:00"/>
    <s v="0000-00-00"/>
    <s v="Travaux déviation câble FO-compte QMM FortDauphin"/>
    <s v="YASSIE"/>
    <s v="YASSIE"/>
    <s v="C500"/>
    <s v="E330_DTG"/>
    <s v="DTG-DOM"/>
    <s v="STD"/>
    <m/>
    <m/>
    <s v="E"/>
    <s v="E"/>
    <s v="ANDRIAMANANTSOA Elie"/>
    <s v="RASAMOELINA Haritsoa Oliva"/>
    <m/>
    <n v="22421"/>
    <s v="C500"/>
    <n v="3051"/>
    <n v="1"/>
    <s v="0000-00-00"/>
  </r>
  <r>
    <x v="394"/>
    <s v="RANDRIANANTENAINA PATRICIA (ENTREPRISE MANDA)"/>
    <s v="Travaux GC filaire"/>
    <x v="832"/>
    <n v="1"/>
    <s v="UN"/>
    <n v="1690000"/>
    <m/>
    <n v="1690000"/>
    <m/>
    <m/>
    <m/>
    <m/>
    <s v="MGA"/>
    <n v="0"/>
    <x v="14"/>
    <s v="2026-08-21"/>
    <n v="139697"/>
    <m/>
    <m/>
    <s v="1 690 000.00"/>
    <n v="0"/>
    <n v="1"/>
    <m/>
    <s v="PRICTRL"/>
    <s v="True"/>
    <s v="DTG"/>
    <s v="2026-DT-102001"/>
    <s v="DTG-DOM"/>
    <s v="NA"/>
    <m/>
    <n v="1"/>
    <s v="1 690 000.00"/>
    <s v="YASMG"/>
    <m/>
    <s v="ELIE3"/>
    <s v="1 690 000.00"/>
    <s v="1 690 000.00"/>
    <s v="F"/>
    <d v="2026-08-21T00:00:00"/>
    <s v="0000-00-00"/>
    <s v="Trav. GC Murielle RAKOTOMANANTSOA - MNJ"/>
    <s v="YASSIE"/>
    <s v="YASSIE"/>
    <s v="C500"/>
    <s v="2026-DT-102001"/>
    <s v="DTG-DOM"/>
    <s v="STD"/>
    <m/>
    <m/>
    <s v="E"/>
    <s v="E"/>
    <s v="ANDRIAMANANTSOA Elie"/>
    <s v="RAHOLISON Lalaina"/>
    <m/>
    <n v="22418"/>
    <s v="C500"/>
    <n v="5338"/>
    <n v="1"/>
    <s v="0000-00-00"/>
  </r>
  <r>
    <x v="395"/>
    <s v="AMBININTSOA SAFIDY ZO"/>
    <s v="Travaux de sécurisation Backbone"/>
    <x v="833"/>
    <n v="1"/>
    <s v="UN"/>
    <n v="6877500"/>
    <m/>
    <n v="6877500"/>
    <m/>
    <m/>
    <m/>
    <m/>
    <s v="MGA"/>
    <n v="0"/>
    <x v="14"/>
    <s v="2026-08-21"/>
    <n v="139643"/>
    <m/>
    <m/>
    <s v="6 877 500.00"/>
    <n v="0"/>
    <n v="1"/>
    <m/>
    <s v="PRICTRL"/>
    <s v="True"/>
    <s v="DTG"/>
    <s v="E314_DTG"/>
    <s v="DTG-DOM"/>
    <s v="NA"/>
    <m/>
    <n v="1"/>
    <s v="6 877 500.00"/>
    <s v="YASMG"/>
    <m/>
    <s v="ELIE3"/>
    <s v="6 877 500.00"/>
    <s v="6 877 500.00"/>
    <m/>
    <d v="2026-08-21T00:00:00"/>
    <s v="0000-00-00"/>
    <s v="DOM REGION_E-314_TS Repose de câble BKB  Tanandava Toamasina"/>
    <s v="YASSIE"/>
    <s v="YASSIE"/>
    <s v="C500"/>
    <s v="E314_DTG"/>
    <s v="DTG-DOM"/>
    <s v="STD"/>
    <m/>
    <m/>
    <s v="E"/>
    <s v="E"/>
    <s v="ANDRIAMANANTSOA Elie"/>
    <s v="HARIMAMPIANINA Olimahefa Noro Lanto"/>
    <m/>
    <n v="22428"/>
    <s v="C500"/>
    <n v="6402"/>
    <n v="1"/>
    <s v="2026-08-14"/>
  </r>
  <r>
    <x v="396"/>
    <s v="ONIX ENGINEERING GROUP"/>
    <s v="SURVEY SUR SITES SURVEY"/>
    <x v="834"/>
    <n v="1"/>
    <s v="FFT"/>
    <n v="580000"/>
    <m/>
    <n v="580000"/>
    <m/>
    <m/>
    <m/>
    <m/>
    <s v="MGA"/>
    <n v="0"/>
    <x v="14"/>
    <s v="2026-08-21"/>
    <n v="139673"/>
    <m/>
    <m/>
    <s v="696 000.00"/>
    <n v="20"/>
    <n v="1"/>
    <m/>
    <s v="TVXLTEC"/>
    <s v="True"/>
    <s v="DTG"/>
    <s v="2026-DT-061007"/>
    <s v="DTG-DOM"/>
    <s v="NA"/>
    <m/>
    <n v="1"/>
    <s v="580 000.00"/>
    <s v="YASMG"/>
    <m/>
    <s v="ELIE3"/>
    <s v="3 700 000.00"/>
    <s v="4 440 000.00"/>
    <m/>
    <d v="2026-08-21T00:00:00"/>
    <s v="0000-00-00"/>
    <s v="DTG/DOM : TVX GC VSAT-C - Capex 2026-DT-061007"/>
    <s v="YASSIE"/>
    <s v="YASSIE"/>
    <s v="C500"/>
    <s v="2026-DT-061007"/>
    <s v="DTG-DOM"/>
    <s v="STD"/>
    <m/>
    <m/>
    <s v="E"/>
    <s v="E"/>
    <s v="ANDRIAMANANTSOA Elie"/>
    <s v="Toky Rasamimanana"/>
    <m/>
    <n v="1969"/>
    <s v="C500"/>
    <n v="6661"/>
    <n v="1"/>
    <s v="2026-08-31"/>
  </r>
  <r>
    <x v="396"/>
    <s v="ONIX ENGINEERING GROUP"/>
    <s v="Confection Support modem VSAT"/>
    <x v="835"/>
    <n v="1"/>
    <s v="UN"/>
    <n v="600000"/>
    <m/>
    <n v="600000"/>
    <m/>
    <m/>
    <m/>
    <m/>
    <s v="MGA"/>
    <n v="0"/>
    <x v="14"/>
    <s v="2026-08-21"/>
    <n v="139673"/>
    <m/>
    <m/>
    <s v="720 000.00"/>
    <n v="20"/>
    <n v="2"/>
    <m/>
    <s v="OUTOUTL"/>
    <s v="True"/>
    <s v="DTG"/>
    <s v="2026-DT-061007"/>
    <s v="DTG-DOM"/>
    <s v="NA"/>
    <m/>
    <n v="1"/>
    <s v="600 000.00"/>
    <s v="YASMG"/>
    <m/>
    <s v="ELIE3"/>
    <s v="3 700 000.00"/>
    <s v="4 440 000.00"/>
    <m/>
    <d v="2026-08-21T00:00:00"/>
    <s v="0000-00-00"/>
    <s v="DTG/DOM : TVX GC VSAT-C - Capex 2026-DT-061007"/>
    <s v="YASSIE"/>
    <s v="YASSIE"/>
    <s v="C500"/>
    <s v="2026-DT-061007"/>
    <s v="DTG-DOM"/>
    <s v="STD"/>
    <m/>
    <m/>
    <s v="E"/>
    <s v="E"/>
    <s v="ANDRIAMANANTSOA Elie"/>
    <s v="Toky Rasamimanana"/>
    <m/>
    <n v="14716"/>
    <s v="C500"/>
    <n v="6661"/>
    <n v="2"/>
    <s v="2026-08-31"/>
  </r>
  <r>
    <x v="396"/>
    <s v="ONIX ENGINEERING GROUP"/>
    <s v="FRAIS DE POSE ET MISE EN SERVICE"/>
    <x v="836"/>
    <n v="1"/>
    <s v="FFT"/>
    <n v="2520000"/>
    <m/>
    <n v="2520000"/>
    <m/>
    <m/>
    <m/>
    <m/>
    <s v="MGA"/>
    <n v="0"/>
    <x v="14"/>
    <s v="2026-08-21"/>
    <n v="139673"/>
    <m/>
    <m/>
    <s v="3 024 000.00"/>
    <n v="20"/>
    <n v="3"/>
    <m/>
    <s v="PRICTRL"/>
    <s v="True"/>
    <s v="DTG"/>
    <s v="2026-DT-061007"/>
    <s v="DTG-DOM"/>
    <s v="NA"/>
    <m/>
    <n v="1"/>
    <s v="2 520 000.00"/>
    <s v="YASMG"/>
    <m/>
    <s v="ELIE3"/>
    <s v="3 700 000.00"/>
    <s v="4 440 000.00"/>
    <m/>
    <d v="2026-08-21T00:00:00"/>
    <s v="0000-00-00"/>
    <s v="DTG/DOM : TVX GC VSAT-C - Capex 2026-DT-061007"/>
    <s v="YASSIE"/>
    <s v="YASSIE"/>
    <s v="C500"/>
    <s v="2026-DT-061007"/>
    <s v="DTG-DOM"/>
    <s v="STD"/>
    <m/>
    <m/>
    <s v="E"/>
    <s v="E"/>
    <s v="ANDRIAMANANTSOA Elie"/>
    <s v="Toky Rasamimanana"/>
    <m/>
    <n v="2975"/>
    <s v="C500"/>
    <n v="6661"/>
    <n v="3"/>
    <s v="2026-08-31"/>
  </r>
  <r>
    <x v="397"/>
    <s v="LUCKKY COMPANY"/>
    <s v="TRANSPORT"/>
    <x v="837"/>
    <n v="2"/>
    <s v="UN"/>
    <n v="250000"/>
    <m/>
    <n v="500000"/>
    <m/>
    <m/>
    <m/>
    <m/>
    <s v="MGA"/>
    <n v="0"/>
    <x v="15"/>
    <s v="2026-08-24"/>
    <n v="139681"/>
    <m/>
    <m/>
    <s v="500 000.00"/>
    <n v="0"/>
    <n v="1"/>
    <m/>
    <s v="TRNTERM"/>
    <s v="True"/>
    <s v="DCG"/>
    <s v="E110_PS_DCOM"/>
    <s v="DCG-COM-PART"/>
    <s v="NA"/>
    <m/>
    <n v="0"/>
    <s v="0.00"/>
    <s v="YASMG"/>
    <m/>
    <s v="FELANA13"/>
    <s v="500 000.00"/>
    <s v="500 000.00"/>
    <m/>
    <d v="2026-08-24T00:00:00"/>
    <s v="0000-00-00"/>
    <s v="TRANSPORT PLV"/>
    <s v="YASSIE"/>
    <s v="YASSIE"/>
    <s v="C100"/>
    <s v="E110_PS_DCOM"/>
    <s v="DCG-COM-PART"/>
    <s v="STD"/>
    <m/>
    <m/>
    <s v="S"/>
    <s v="S"/>
    <s v="Felana RARIVOSON"/>
    <s v="RAZAFINDRAHAGA Setra"/>
    <m/>
    <n v="4276"/>
    <s v="C100"/>
    <n v="3726"/>
    <n v="1"/>
    <s v="0000-00-00"/>
  </r>
  <r>
    <x v="398"/>
    <s v="IT WE DO SARL"/>
    <s v="PRESTATION DE SERVICE"/>
    <x v="838"/>
    <n v="16"/>
    <s v="UN"/>
    <n v="550000"/>
    <m/>
    <n v="8800000"/>
    <m/>
    <m/>
    <m/>
    <m/>
    <s v="MGA"/>
    <n v="0"/>
    <x v="15"/>
    <s v="2026-08-24"/>
    <n v="139679"/>
    <m/>
    <m/>
    <s v="8 800 000.00"/>
    <n v="0"/>
    <n v="1"/>
    <m/>
    <s v="PRICTRL"/>
    <s v="True"/>
    <s v="DCG"/>
    <s v="E250_DCG"/>
    <s v="DCG-PS"/>
    <s v="NA"/>
    <m/>
    <n v="16"/>
    <s v="8 800 000.00"/>
    <s v="YASMG"/>
    <m/>
    <s v="FELANA13"/>
    <s v="25 000 000.00"/>
    <s v="25 000 000.00"/>
    <m/>
    <d v="2026-08-24T00:00:00"/>
    <s v="0000-00-00"/>
    <s v="Prestations IT WE DO"/>
    <s v="YASSIE"/>
    <s v="YASSIE"/>
    <s v="C100"/>
    <s v="E250_DCG"/>
    <s v="DCG-PS"/>
    <s v="STD"/>
    <m/>
    <m/>
    <s v="E"/>
    <s v="E"/>
    <s v="Felana RARIVOSON"/>
    <s v="RAZAFINDRAHAGA Setra"/>
    <m/>
    <n v="14862"/>
    <s v="C100"/>
    <n v="4520"/>
    <n v="1"/>
    <s v="2026-08-19"/>
  </r>
  <r>
    <x v="398"/>
    <s v="IT WE DO SARL"/>
    <s v="PRESTATION DE SERVICE"/>
    <x v="839"/>
    <n v="12"/>
    <s v="UN"/>
    <n v="550000"/>
    <m/>
    <n v="6600000"/>
    <m/>
    <m/>
    <m/>
    <m/>
    <s v="MGA"/>
    <n v="0"/>
    <x v="15"/>
    <s v="2026-08-24"/>
    <n v="139679"/>
    <m/>
    <m/>
    <s v="6 600 000.00"/>
    <n v="0"/>
    <n v="2"/>
    <m/>
    <s v="PRICTRL"/>
    <s v="True"/>
    <s v="DCG"/>
    <s v="E250_DCG"/>
    <s v="DCG-PS"/>
    <s v="NA"/>
    <m/>
    <n v="12"/>
    <s v="6 600 000.00"/>
    <s v="YASMG"/>
    <m/>
    <s v="FELANA13"/>
    <s v="25 000 000.00"/>
    <s v="25 000 000.00"/>
    <m/>
    <d v="2026-08-24T00:00:00"/>
    <s v="0000-00-00"/>
    <s v="Prestations IT WE DO"/>
    <s v="YASSIE"/>
    <s v="YASSIE"/>
    <s v="C100"/>
    <s v="E250_DCG"/>
    <s v="DCG-PS"/>
    <s v="STD"/>
    <m/>
    <m/>
    <s v="E"/>
    <s v="E"/>
    <s v="Felana RARIVOSON"/>
    <s v="RAZAFINDRAHAGA Setra"/>
    <m/>
    <n v="14862"/>
    <s v="C100"/>
    <n v="4520"/>
    <n v="2"/>
    <s v="2026-08-19"/>
  </r>
  <r>
    <x v="398"/>
    <s v="IT WE DO SARL"/>
    <s v="PRESTATION DE SERVICE"/>
    <x v="840"/>
    <n v="16"/>
    <s v="UN"/>
    <n v="550000"/>
    <m/>
    <n v="8800000"/>
    <m/>
    <m/>
    <m/>
    <m/>
    <s v="MGA"/>
    <n v="0"/>
    <x v="15"/>
    <s v="2026-08-24"/>
    <n v="139679"/>
    <m/>
    <m/>
    <s v="8 800 000.00"/>
    <n v="0"/>
    <n v="4"/>
    <m/>
    <s v="PRICTRL"/>
    <s v="True"/>
    <s v="DCG"/>
    <s v="E250_DCG"/>
    <s v="DCG-PS"/>
    <s v="NA"/>
    <m/>
    <n v="16"/>
    <s v="8 800 000.00"/>
    <s v="YASMG"/>
    <m/>
    <s v="FELANA13"/>
    <s v="25 000 000.00"/>
    <s v="25 000 000.00"/>
    <m/>
    <d v="2026-08-24T00:00:00"/>
    <s v="0000-00-00"/>
    <s v="Prestations IT WE DO"/>
    <s v="YASSIE"/>
    <s v="YASSIE"/>
    <s v="C100"/>
    <s v="E250_DCG"/>
    <s v="DCG-PS"/>
    <s v="STD"/>
    <m/>
    <m/>
    <s v="E"/>
    <s v="E"/>
    <s v="Felana RARIVOSON"/>
    <s v="RAZAFINDRAHAGA Setra"/>
    <m/>
    <n v="14862"/>
    <s v="C100"/>
    <n v="4520"/>
    <n v="4"/>
    <s v="2026-08-19"/>
  </r>
  <r>
    <x v="398"/>
    <s v="IT WE DO SARL"/>
    <s v="PRESTATION DE SERVICE"/>
    <x v="841"/>
    <n v="1"/>
    <s v="UN"/>
    <n v="800000"/>
    <m/>
    <n v="800000"/>
    <m/>
    <m/>
    <m/>
    <m/>
    <s v="MGA"/>
    <n v="0"/>
    <x v="15"/>
    <s v="2026-08-24"/>
    <n v="139679"/>
    <m/>
    <m/>
    <s v="800 000.00"/>
    <n v="0"/>
    <n v="3"/>
    <m/>
    <s v="PRICTRL"/>
    <s v="True"/>
    <s v="DCG"/>
    <s v="E250_DCG"/>
    <s v="DCG-PS"/>
    <s v="NA"/>
    <m/>
    <n v="1"/>
    <s v="800 000.00"/>
    <s v="YASMG"/>
    <m/>
    <s v="FELANA13"/>
    <s v="25 000 000.00"/>
    <s v="25 000 000.00"/>
    <m/>
    <d v="2026-08-24T00:00:00"/>
    <s v="0000-00-00"/>
    <s v="Prestations IT WE DO"/>
    <s v="YASSIE"/>
    <s v="YASSIE"/>
    <s v="C100"/>
    <s v="E250_DCG"/>
    <s v="DCG-PS"/>
    <s v="STD"/>
    <m/>
    <m/>
    <s v="E"/>
    <s v="E"/>
    <s v="Felana RARIVOSON"/>
    <s v="RAZAFINDRAHAGA Setra"/>
    <m/>
    <n v="14862"/>
    <s v="C100"/>
    <n v="4520"/>
    <n v="3"/>
    <s v="2026-08-19"/>
  </r>
  <r>
    <x v="399"/>
    <s v="GRAPH EXPRESS IMPRIMERIE"/>
    <s v="IMPRESSIONS DIVERSES"/>
    <x v="842"/>
    <n v="4934"/>
    <s v="UN"/>
    <n v="85"/>
    <m/>
    <n v="419390"/>
    <m/>
    <m/>
    <m/>
    <m/>
    <s v="MGA"/>
    <n v="0"/>
    <x v="15"/>
    <s v="2026-08-24"/>
    <n v="139678"/>
    <m/>
    <m/>
    <s v="503 268.00"/>
    <n v="20"/>
    <n v="1"/>
    <m/>
    <s v="GOOAFIM"/>
    <s v="True"/>
    <s v="DCG"/>
    <s v="E110_TR_DCOM"/>
    <s v="DCG-COM"/>
    <s v="NA"/>
    <m/>
    <n v="4934"/>
    <s v="419 390.00"/>
    <s v="YASMG"/>
    <m/>
    <s v="FELANA13"/>
    <s v="419 390.00"/>
    <s v="503 268.00"/>
    <m/>
    <d v="2026-08-24T00:00:00"/>
    <s v="0000-00-00"/>
    <s v="IMPRESSION STICKERS"/>
    <s v="YASSIE"/>
    <s v="GALE"/>
    <s v="C100"/>
    <s v="E110_TR_DCOM"/>
    <s v="DCG-COM"/>
    <s v="STD"/>
    <m/>
    <m/>
    <s v="E"/>
    <s v="E"/>
    <s v="Felana RARIVOSON"/>
    <s v="RAZAFINDRAHAGA Setra"/>
    <m/>
    <n v="3009"/>
    <s v="C100"/>
    <n v="949"/>
    <n v="1"/>
    <s v="2026-08-19"/>
  </r>
  <r>
    <x v="400"/>
    <s v="ETAT MAJOR DE L'ARMEE DE L'AIR"/>
    <s v="SPONSORING"/>
    <x v="843"/>
    <n v="1"/>
    <s v="UN"/>
    <n v="2000000"/>
    <m/>
    <n v="2000000"/>
    <m/>
    <m/>
    <m/>
    <m/>
    <s v="MGA"/>
    <n v="0"/>
    <x v="15"/>
    <s v="2026-08-24"/>
    <n v="139675"/>
    <m/>
    <m/>
    <s v="2 000 000.00"/>
    <n v="0"/>
    <n v="1"/>
    <m/>
    <s v="MECSPDC"/>
    <s v="True"/>
    <s v="DCG"/>
    <s v="E110_PS_DCOM"/>
    <s v="DCG-COM"/>
    <s v="NA"/>
    <m/>
    <n v="1"/>
    <s v="2 000 000.00"/>
    <s v="YASMG"/>
    <m/>
    <s v="FELANA13"/>
    <s v="2 000 000.00"/>
    <s v="2 000 000.00"/>
    <s v="F"/>
    <d v="2026-08-24T00:00:00"/>
    <s v="0000-00-00"/>
    <s v="SALON AERO EXPO 2026"/>
    <s v="YASSIE"/>
    <s v="YASSIE"/>
    <s v="C100"/>
    <s v="E110_PS_DCOM"/>
    <s v="DCG-COM"/>
    <s v="STD"/>
    <m/>
    <m/>
    <s v="E"/>
    <s v="E"/>
    <s v="Felana RARIVOSON"/>
    <s v="RAZAFINDRAHAGA Setra"/>
    <m/>
    <n v="1267"/>
    <s v="C100"/>
    <n v="6149"/>
    <n v="1"/>
    <s v="2026-08-18"/>
  </r>
  <r>
    <x v="401"/>
    <s v="NEA MADAGASCAR SA"/>
    <s v="PRESTATION DE SERVICE"/>
    <x v="844"/>
    <n v="1"/>
    <s v="UN"/>
    <n v="1300000"/>
    <m/>
    <n v="1300000"/>
    <m/>
    <m/>
    <m/>
    <m/>
    <s v="MGA"/>
    <n v="0"/>
    <x v="15"/>
    <s v="2026-08-24"/>
    <n v="139670"/>
    <m/>
    <m/>
    <s v="1 560 000.00"/>
    <n v="20"/>
    <n v="1"/>
    <m/>
    <s v="PRICTRL"/>
    <s v="True"/>
    <s v="DCG"/>
    <s v="E232_DCG"/>
    <s v="DCG-DRB"/>
    <s v="NA"/>
    <m/>
    <n v="1"/>
    <s v="1 300 000.00"/>
    <s v="YASMG"/>
    <m/>
    <s v="FELANA13"/>
    <s v="1 300 000.00"/>
    <s v="1 560 000.00"/>
    <m/>
    <d v="2026-08-24T00:00:00"/>
    <s v="0000-00-00"/>
    <s v="YS STORE MAJUNGA"/>
    <s v="YASSIE"/>
    <s v="YASSIE"/>
    <s v="C102"/>
    <s v="E232_DCG"/>
    <s v="DCG-DRB"/>
    <s v="STD"/>
    <m/>
    <m/>
    <s v="E"/>
    <s v="E"/>
    <s v="Felana RARIVOSON"/>
    <s v="RAZAFINDRAHAGA Setra"/>
    <m/>
    <n v="14862"/>
    <s v="C102"/>
    <n v="36"/>
    <n v="1"/>
    <s v="2026-08-18"/>
  </r>
  <r>
    <x v="402"/>
    <s v="LCS CONSULTING"/>
    <s v="PRESTATION ANIMATEUR"/>
    <x v="845"/>
    <n v="1"/>
    <s v="PIE"/>
    <n v="21799800"/>
    <m/>
    <n v="21799800"/>
    <m/>
    <m/>
    <m/>
    <m/>
    <s v="MGA"/>
    <n v="0"/>
    <x v="15"/>
    <s v="2026-08-24"/>
    <n v="139661"/>
    <m/>
    <m/>
    <s v="26 159 760.00"/>
    <n v="20"/>
    <n v="1"/>
    <m/>
    <s v="PRICTRL"/>
    <s v="True"/>
    <s v="DCG"/>
    <s v="E214_DCG"/>
    <s v="DCG-DVIR"/>
    <s v="NA"/>
    <m/>
    <n v="1"/>
    <s v="21 799 800.00"/>
    <s v="YASMG"/>
    <m/>
    <s v="FELANA13"/>
    <s v="21 799 800.00"/>
    <s v="26 159 760.00"/>
    <s v="F"/>
    <d v="2026-08-24T00:00:00"/>
    <s v="0000-00-00"/>
    <s v="RAJOUT ARS"/>
    <s v="YASSIE"/>
    <s v="YASSIE"/>
    <s v="C104"/>
    <s v="E214_DCG"/>
    <s v="DCG-DVIR"/>
    <s v="STD"/>
    <m/>
    <m/>
    <s v="E"/>
    <s v="E"/>
    <s v="Felana RARIVOSON"/>
    <s v="RAZAFINDRAHAGA Setra"/>
    <m/>
    <n v="11530"/>
    <s v="C104"/>
    <n v="2490"/>
    <n v="1"/>
    <s v="2026-08-17"/>
  </r>
  <r>
    <x v="403"/>
    <s v="SIGN"/>
    <s v="HABILLAGE DIVERSE"/>
    <x v="846"/>
    <n v="8"/>
    <s v="UN"/>
    <n v="157500"/>
    <m/>
    <n v="1260000"/>
    <m/>
    <n v="20"/>
    <m/>
    <m/>
    <s v="MGA"/>
    <n v="20"/>
    <x v="15"/>
    <s v="2026-08-24"/>
    <n v="139660"/>
    <m/>
    <m/>
    <s v="1 209 600.00"/>
    <n v="20"/>
    <n v="2"/>
    <m/>
    <s v="FRNPAPF"/>
    <s v="True"/>
    <s v="DCG"/>
    <s v="E110_PS_DCOM"/>
    <s v="DCG-COM"/>
    <s v="NA"/>
    <m/>
    <n v="8"/>
    <s v="1 008 000.00"/>
    <s v="YASMG"/>
    <m/>
    <s v="FELANA13"/>
    <s v="4 476 000.00"/>
    <s v="5 371 200.00"/>
    <m/>
    <d v="2026-08-24T00:00:00"/>
    <s v="0000-00-00"/>
    <s v="Foire Internationale de l'Agriculture, de l'Elevage"/>
    <s v="YASSIE"/>
    <s v="YASSIE"/>
    <s v="C100"/>
    <s v="E110_PS_DCOM"/>
    <s v="DCG-COM"/>
    <s v="STD"/>
    <m/>
    <m/>
    <s v="E"/>
    <s v="E"/>
    <s v="Felana RARIVOSON"/>
    <s v="RAZAFINDRAHAGA Setra"/>
    <m/>
    <n v="3443"/>
    <s v="C100"/>
    <n v="1089"/>
    <n v="2"/>
    <s v="2026-08-17"/>
  </r>
  <r>
    <x v="403"/>
    <s v="SIGN"/>
    <s v="FRAIS DE DEPLACEMENT"/>
    <x v="847"/>
    <n v="2"/>
    <s v="UN"/>
    <n v="750000"/>
    <m/>
    <n v="1500000"/>
    <m/>
    <n v="20"/>
    <m/>
    <m/>
    <s v="MGA"/>
    <n v="20"/>
    <x v="15"/>
    <s v="2026-08-24"/>
    <n v="139660"/>
    <m/>
    <m/>
    <s v="1 440 000.00"/>
    <n v="20"/>
    <n v="3"/>
    <m/>
    <s v="PRICTRL"/>
    <s v="True"/>
    <s v="DCG"/>
    <s v="E110_PS_DCOM"/>
    <s v="DCG-COM"/>
    <s v="NA"/>
    <m/>
    <n v="2"/>
    <s v="1 200 000.00"/>
    <s v="YASMG"/>
    <m/>
    <s v="FELANA13"/>
    <s v="4 476 000.00"/>
    <s v="5 371 200.00"/>
    <m/>
    <d v="2026-08-24T00:00:00"/>
    <s v="0000-00-00"/>
    <s v="Foire Internationale de l'Agriculture, de l'Elevage"/>
    <s v="YASSIE"/>
    <s v="YASSIE"/>
    <s v="C100"/>
    <s v="E110_PS_DCOM"/>
    <s v="DCG-COM"/>
    <s v="STD"/>
    <m/>
    <m/>
    <s v="E"/>
    <s v="E"/>
    <s v="Felana RARIVOSON"/>
    <s v="RAZAFINDRAHAGA Setra"/>
    <m/>
    <n v="2971"/>
    <s v="C100"/>
    <n v="1089"/>
    <n v="3"/>
    <s v="2026-08-17"/>
  </r>
  <r>
    <x v="403"/>
    <s v="SIGN"/>
    <s v="HABILLAGE DIVERSE"/>
    <x v="848"/>
    <n v="2"/>
    <s v="UN"/>
    <n v="1417500"/>
    <m/>
    <n v="2835000"/>
    <m/>
    <n v="20"/>
    <m/>
    <m/>
    <s v="MGA"/>
    <n v="20"/>
    <x v="15"/>
    <s v="2026-08-24"/>
    <n v="139660"/>
    <m/>
    <m/>
    <s v="2 721 600.00"/>
    <n v="20"/>
    <n v="1"/>
    <m/>
    <s v="FRNPAPF"/>
    <s v="True"/>
    <s v="DCG"/>
    <s v="E110_PS_DCOM"/>
    <s v="DCG-COM"/>
    <s v="NA"/>
    <m/>
    <n v="2"/>
    <s v="2 268 000.00"/>
    <s v="YASMG"/>
    <m/>
    <s v="FELANA13"/>
    <s v="4 476 000.00"/>
    <s v="5 371 200.00"/>
    <m/>
    <d v="2026-08-24T00:00:00"/>
    <s v="0000-00-00"/>
    <s v="Foire Internationale de l'Agriculture, de l'Elevage"/>
    <s v="YASSIE"/>
    <s v="YASSIE"/>
    <s v="C100"/>
    <s v="E110_PS_DCOM"/>
    <s v="DCG-COM"/>
    <s v="STD"/>
    <m/>
    <m/>
    <s v="E"/>
    <s v="E"/>
    <s v="Felana RARIVOSON"/>
    <s v="RAZAFINDRAHAGA Setra"/>
    <m/>
    <n v="3443"/>
    <s v="C100"/>
    <n v="1089"/>
    <n v="1"/>
    <s v="2026-08-17"/>
  </r>
  <r>
    <x v="404"/>
    <s v="MENABE CONNEXION"/>
    <s v="SPONSORING"/>
    <x v="849"/>
    <n v="1"/>
    <s v="UN"/>
    <n v="20000000"/>
    <m/>
    <n v="20000000"/>
    <m/>
    <m/>
    <m/>
    <m/>
    <s v="MGA"/>
    <n v="0"/>
    <x v="15"/>
    <s v="2026-08-24"/>
    <n v="139628"/>
    <m/>
    <m/>
    <s v="20 000 000.00"/>
    <n v="0"/>
    <n v="1"/>
    <m/>
    <s v="MECSPDC"/>
    <s v="True"/>
    <s v="DCG"/>
    <s v="E110_AC_DCOM"/>
    <s v="DCG-COM-PART"/>
    <s v="NA"/>
    <m/>
    <n v="1"/>
    <s v="20 000 000.00"/>
    <s v="YASMG"/>
    <m/>
    <s v="FELANA13"/>
    <s v="20 000 000.00"/>
    <s v="20 000 000.00"/>
    <s v="F"/>
    <d v="2026-08-24T00:00:00"/>
    <s v="0000-00-00"/>
    <s v="MENABE CONNEXION 2026"/>
    <s v="YASSIE"/>
    <s v="YASSIE"/>
    <s v="C100"/>
    <s v="E110_AC_DCOM"/>
    <s v="DCG-COM-PART"/>
    <s v="STD"/>
    <m/>
    <m/>
    <s v="E"/>
    <s v="E"/>
    <s v="Felana RARIVOSON"/>
    <s v="RAZAFINDRAHAGA Setra"/>
    <m/>
    <n v="1267"/>
    <s v="C100"/>
    <n v="4319"/>
    <n v="1"/>
    <s v="2026-08-14"/>
  </r>
  <r>
    <x v="405"/>
    <s v="SOCIETE DE GESTION ET EXPLOITATION DE M/CAR"/>
    <s v="COLLATION"/>
    <x v="850"/>
    <n v="78"/>
    <s v="UN"/>
    <n v="30000"/>
    <m/>
    <n v="2340000"/>
    <m/>
    <m/>
    <m/>
    <m/>
    <s v="MGA"/>
    <n v="0"/>
    <x v="15"/>
    <s v="2026-08-24"/>
    <n v="139449"/>
    <m/>
    <m/>
    <s v="2 808 000.00"/>
    <n v="20"/>
    <n v="1"/>
    <m/>
    <s v="VDPPERD"/>
    <s v="True"/>
    <s v="DCG"/>
    <s v="E219_DCG"/>
    <s v="DCG-BEF"/>
    <s v="NA"/>
    <m/>
    <n v="78"/>
    <s v="2 340 000.00"/>
    <s v="YASMG"/>
    <m/>
    <s v="FELANA13"/>
    <s v="2 340 000.00"/>
    <s v="2 808 000.00"/>
    <m/>
    <d v="2026-08-24T00:00:00"/>
    <s v="0000-00-00"/>
    <s v="COLLATION DBEF"/>
    <s v="YASSIE"/>
    <s v="YASSIE"/>
    <s v="C100"/>
    <s v="E219_DCG"/>
    <s v="DCG-BEF"/>
    <s v="STD"/>
    <m/>
    <m/>
    <s v="E"/>
    <s v="E"/>
    <s v="Felana RARIVOSON"/>
    <s v="RAZAFINDRAHAGA Setra"/>
    <m/>
    <n v="12682"/>
    <s v="C100"/>
    <n v="119"/>
    <n v="1"/>
    <s v="2026-08-06"/>
  </r>
  <r>
    <x v="406"/>
    <s v="CFAO MOBILITY MADAGASCAR"/>
    <s v="MOTO"/>
    <x v="851"/>
    <n v="2"/>
    <s v="UN"/>
    <n v="5333333.3333299998"/>
    <m/>
    <n v="10666666.66666"/>
    <m/>
    <m/>
    <m/>
    <m/>
    <s v="MGA"/>
    <n v="0"/>
    <x v="15"/>
    <s v="2026-08-24"/>
    <n v="139715"/>
    <m/>
    <m/>
    <s v="12 800 000.00"/>
    <n v="20"/>
    <n v="1"/>
    <m/>
    <s v="PRMVEHI"/>
    <s v="True"/>
    <s v="DCG"/>
    <s v="2026-COFI"/>
    <s v="DCG-DVI"/>
    <s v="NA"/>
    <m/>
    <n v="2"/>
    <s v="10 666 666.67"/>
    <s v="YASMG"/>
    <m/>
    <s v="FELANA13"/>
    <s v="10 666 666.67"/>
    <s v="12 800 000.00"/>
    <m/>
    <d v="2026-08-24T00:00:00"/>
    <s v="0000-00-00"/>
    <s v="COFI 2026 - MOTO GRS R.RADO"/>
    <s v="YASSIE"/>
    <s v="GALE"/>
    <s v="C104"/>
    <s v="2026-COFI"/>
    <s v="DCG-DVI"/>
    <s v="STD"/>
    <m/>
    <m/>
    <s v="E"/>
    <s v="E"/>
    <s v="Felana RARIVOSON"/>
    <s v="RAZAFINDRAHAGA Setra"/>
    <m/>
    <n v="4155"/>
    <s v="C104"/>
    <n v="123"/>
    <n v="1"/>
    <s v="2026-08-20"/>
  </r>
  <r>
    <x v="407"/>
    <s v="RAVAOHARISOLO Mirana Nirina"/>
    <s v="Travaux de réhabilitation"/>
    <x v="852"/>
    <n v="1"/>
    <s v="UN"/>
    <n v="26960"/>
    <m/>
    <n v="26960"/>
    <m/>
    <m/>
    <m/>
    <m/>
    <s v="MGA"/>
    <n v="0"/>
    <x v="15"/>
    <s v="2026-08-24"/>
    <n v="139724"/>
    <m/>
    <m/>
    <s v="32 352.00"/>
    <n v="20"/>
    <n v="2"/>
    <m/>
    <s v="PRICTRL"/>
    <s v="True"/>
    <s v="DRH"/>
    <s v="E219_DRH"/>
    <s v="DRH-DRH"/>
    <s v="NA"/>
    <m/>
    <n v="1"/>
    <s v="26 960.00"/>
    <s v="YASMG"/>
    <m/>
    <s v="FELANA13"/>
    <s v="12 670 660.00"/>
    <s v="15 204 792.00"/>
    <m/>
    <d v="2026-08-24T00:00:00"/>
    <s v="0000-00-00"/>
    <s v="RSE- réhabilitation de la toiture EPP Garbit Antsirabe"/>
    <s v="YASSIE"/>
    <s v="YASSIE"/>
    <s v="C600"/>
    <s v="E219_DRH"/>
    <s v="DRH-DRH"/>
    <s v="STD"/>
    <m/>
    <m/>
    <s v="E"/>
    <s v="E"/>
    <s v="Felana RARIVOSON"/>
    <s v="RABENJAMINA Christele"/>
    <m/>
    <n v="22422"/>
    <s v="C600"/>
    <n v="7167"/>
    <n v="2"/>
    <s v="2026-08-24"/>
  </r>
  <r>
    <x v="407"/>
    <s v="RAVAOHARISOLO Mirana Nirina"/>
    <s v="Travaux de réhabilitation"/>
    <x v="853"/>
    <n v="1"/>
    <s v="UN"/>
    <n v="12643700"/>
    <m/>
    <n v="12643700"/>
    <m/>
    <m/>
    <m/>
    <m/>
    <s v="MGA"/>
    <n v="0"/>
    <x v="15"/>
    <s v="2026-08-24"/>
    <n v="139724"/>
    <m/>
    <m/>
    <s v="15 172 440.00"/>
    <n v="20"/>
    <n v="1"/>
    <m/>
    <s v="PRICTRL"/>
    <s v="True"/>
    <s v="DRH"/>
    <s v="E219_DRH"/>
    <s v="DRH-DRH"/>
    <s v="NA"/>
    <m/>
    <n v="1"/>
    <s v="12 643 700.00"/>
    <s v="YASMG"/>
    <m/>
    <s v="FELANA13"/>
    <s v="12 670 660.00"/>
    <s v="15 204 792.00"/>
    <m/>
    <d v="2026-08-24T00:00:00"/>
    <s v="0000-00-00"/>
    <s v="RSE- réhabilitation de la toiture EPP Garbit Antsirabe"/>
    <s v="YASSIE"/>
    <s v="YASSIE"/>
    <s v="C600"/>
    <s v="E219_DRH"/>
    <s v="DRH-DRH"/>
    <s v="STD"/>
    <m/>
    <m/>
    <s v="E"/>
    <s v="E"/>
    <s v="Felana RARIVOSON"/>
    <s v="RABENJAMINA Christele"/>
    <m/>
    <n v="22422"/>
    <s v="C600"/>
    <n v="7167"/>
    <n v="1"/>
    <s v="2026-08-24"/>
  </r>
  <r>
    <x v="408"/>
    <s v="MADAGASCAR AUTOMOBILE"/>
    <s v="MOTO"/>
    <x v="854"/>
    <n v="2"/>
    <s v="UN"/>
    <n v="4541667"/>
    <m/>
    <n v="9083334"/>
    <m/>
    <m/>
    <m/>
    <m/>
    <s v="MGA"/>
    <n v="0"/>
    <x v="15"/>
    <s v="2026-08-24"/>
    <n v="139714"/>
    <m/>
    <m/>
    <s v="10 900 000.80"/>
    <n v="20"/>
    <n v="1"/>
    <m/>
    <s v="PRMVEHI"/>
    <s v="True"/>
    <s v="DCG"/>
    <s v="2026-COFI"/>
    <s v="DCG-DVI"/>
    <s v="NA"/>
    <m/>
    <n v="2"/>
    <s v="9 083 334.00"/>
    <s v="YASMG"/>
    <m/>
    <s v="FELANA13"/>
    <s v="9 083 334.00"/>
    <s v="10 900 000.80"/>
    <s v="F"/>
    <d v="2026-08-24T00:00:00"/>
    <s v="0000-00-00"/>
    <s v="COFI 2026 - MOTO GRS R.RADO"/>
    <s v="YASSIE"/>
    <s v="GALE"/>
    <s v="C104"/>
    <s v="2026-COFI"/>
    <s v="DCG-DVI"/>
    <s v="STD"/>
    <m/>
    <m/>
    <s v="E"/>
    <s v="E"/>
    <s v="Felana RARIVOSON"/>
    <s v="RAZAFINDRAHAGA Setra"/>
    <m/>
    <n v="4155"/>
    <s v="C104"/>
    <n v="1184"/>
    <n v="1"/>
    <s v="2026-08-20"/>
  </r>
  <r>
    <x v="409"/>
    <s v="VOYAGES BOURDON"/>
    <s v="BILLET D'AVION"/>
    <x v="855"/>
    <n v="1"/>
    <s v="PIE"/>
    <n v="1999900"/>
    <m/>
    <n v="1999900"/>
    <m/>
    <m/>
    <m/>
    <m/>
    <s v="MGA"/>
    <n v="0"/>
    <x v="15"/>
    <s v="2026-08-24"/>
    <n v="139710"/>
    <m/>
    <m/>
    <s v="1 999 900.00"/>
    <n v="0"/>
    <n v="1"/>
    <m/>
    <s v="PRMEQUI"/>
    <s v="False"/>
    <s v="DCG"/>
    <s v="E215_DCG"/>
    <s v="DCG-COM"/>
    <s v="NA"/>
    <m/>
    <n v="0"/>
    <s v="0.00"/>
    <s v="YASMG"/>
    <m/>
    <s v="FELANA13"/>
    <s v="5 999 700.00"/>
    <s v="5 999 700.00"/>
    <s v="F"/>
    <d v="2026-08-24T00:00:00"/>
    <s v="0000-00-00"/>
    <s v="BILLET D'AVION - COM"/>
    <s v="YASSIE"/>
    <s v="YASSIE"/>
    <s v="C100"/>
    <s v="E215_DCG"/>
    <s v="DCG-COM"/>
    <s v="VOLINT"/>
    <m/>
    <m/>
    <s v="S"/>
    <s v="S"/>
    <s v="Felana RARIVOSON"/>
    <s v="RAZAFINDRAHAGA Setra"/>
    <m/>
    <n v="17513"/>
    <s v="C100"/>
    <n v="2886"/>
    <n v="1"/>
    <s v="2026-08-20"/>
  </r>
  <r>
    <x v="409"/>
    <s v="VOYAGES BOURDON"/>
    <s v="BILLET D'AVION"/>
    <x v="856"/>
    <n v="1"/>
    <s v="PIE"/>
    <n v="1999900"/>
    <m/>
    <n v="1999900"/>
    <m/>
    <m/>
    <m/>
    <m/>
    <s v="MGA"/>
    <n v="0"/>
    <x v="15"/>
    <s v="2026-08-24"/>
    <n v="139710"/>
    <m/>
    <m/>
    <s v="1 999 900.00"/>
    <n v="0"/>
    <n v="2"/>
    <m/>
    <s v="PRMEQUI"/>
    <s v="False"/>
    <s v="DCG"/>
    <s v="E215_DCG"/>
    <s v="DCG-COM"/>
    <s v="NA"/>
    <m/>
    <n v="0"/>
    <s v="0.00"/>
    <s v="YASMG"/>
    <m/>
    <s v="FELANA13"/>
    <s v="5 999 700.00"/>
    <s v="5 999 700.00"/>
    <s v="F"/>
    <d v="2026-08-24T00:00:00"/>
    <s v="0000-00-00"/>
    <s v="BILLET D'AVION - COM"/>
    <s v="YASSIE"/>
    <s v="YASSIE"/>
    <s v="C100"/>
    <s v="E215_DCG"/>
    <s v="DCG-COM"/>
    <s v="VOLINT"/>
    <m/>
    <m/>
    <s v="S"/>
    <s v="S"/>
    <s v="Felana RARIVOSON"/>
    <s v="RAZAFINDRAHAGA Setra"/>
    <m/>
    <n v="17513"/>
    <s v="C100"/>
    <n v="2886"/>
    <n v="2"/>
    <s v="2026-08-20"/>
  </r>
  <r>
    <x v="409"/>
    <s v="VOYAGES BOURDON"/>
    <s v="BILLET D'AVION"/>
    <x v="857"/>
    <n v="1"/>
    <s v="PIE"/>
    <n v="1999900"/>
    <m/>
    <n v="1999900"/>
    <m/>
    <m/>
    <m/>
    <m/>
    <s v="MGA"/>
    <n v="0"/>
    <x v="15"/>
    <s v="2026-08-24"/>
    <n v="139710"/>
    <m/>
    <m/>
    <s v="1 999 900.00"/>
    <n v="0"/>
    <n v="3"/>
    <m/>
    <s v="PRMEQUI"/>
    <s v="False"/>
    <s v="DCG"/>
    <s v="E215_DCG"/>
    <s v="DCG-COM"/>
    <s v="NA"/>
    <m/>
    <n v="0"/>
    <s v="0.00"/>
    <s v="YASMG"/>
    <m/>
    <s v="FELANA13"/>
    <s v="5 999 700.00"/>
    <s v="5 999 700.00"/>
    <s v="F"/>
    <d v="2026-08-24T00:00:00"/>
    <s v="0000-00-00"/>
    <s v="BILLET D'AVION - COM"/>
    <s v="YASSIE"/>
    <s v="YASSIE"/>
    <s v="C100"/>
    <s v="E215_DCG"/>
    <s v="DCG-COM"/>
    <s v="VOLINT"/>
    <m/>
    <m/>
    <s v="S"/>
    <s v="S"/>
    <s v="Felana RARIVOSON"/>
    <s v="RAZAFINDRAHAGA Setra"/>
    <m/>
    <n v="17513"/>
    <s v="C100"/>
    <n v="2886"/>
    <n v="3"/>
    <s v="2026-08-20"/>
  </r>
  <r>
    <x v="410"/>
    <s v="MADAGASCAR AUTOMOBILE"/>
    <s v="ENTRETIEN ET REPARATION VEHICULE  Y COMPRIS PIECES DE RECHAN"/>
    <x v="858"/>
    <n v="1"/>
    <s v="UN"/>
    <n v="1013200"/>
    <m/>
    <n v="1013200"/>
    <m/>
    <m/>
    <m/>
    <m/>
    <s v="MGA"/>
    <n v="0"/>
    <x v="15"/>
    <s v="2026-08-24"/>
    <n v="139713"/>
    <m/>
    <m/>
    <s v="1 215 840.00"/>
    <n v="20"/>
    <n v="1"/>
    <m/>
    <s v="PRMVEHI"/>
    <s v="True"/>
    <s v="DCG"/>
    <s v="E222_DCG"/>
    <s v="DCG-DVIR"/>
    <s v="NA"/>
    <m/>
    <n v="1"/>
    <s v="1 013 200.00"/>
    <s v="YASMG"/>
    <m/>
    <s v="FELANA13"/>
    <s v="1 013 200.00"/>
    <s v="1 215 840.00"/>
    <m/>
    <d v="2026-08-24T00:00:00"/>
    <s v="0000-00-00"/>
    <s v="ENTRETIEN MOTO - TANA"/>
    <s v="YASSIE"/>
    <s v="YASSIE"/>
    <s v="C104"/>
    <s v="E222_DCG"/>
    <s v="DCG-DVIR"/>
    <s v="STD"/>
    <m/>
    <m/>
    <s v="E"/>
    <s v="E"/>
    <s v="Felana RARIVOSON"/>
    <s v="RAZAFINDRAHAGA Setra"/>
    <m/>
    <n v="1185"/>
    <s v="C104"/>
    <n v="1184"/>
    <n v="1"/>
    <s v="2026-08-20"/>
  </r>
  <r>
    <x v="411"/>
    <s v="MADAGASCAR AUTOMOBILE"/>
    <s v="ENTRETIEN ET REPARATION VEHICULE  Y COMPRIS PIECES DE RECHAN"/>
    <x v="859"/>
    <n v="1"/>
    <s v="UN"/>
    <n v="1338427"/>
    <m/>
    <n v="1338427"/>
    <m/>
    <m/>
    <m/>
    <m/>
    <s v="MGA"/>
    <n v="0"/>
    <x v="15"/>
    <s v="2026-08-24"/>
    <n v="139703"/>
    <m/>
    <m/>
    <s v="1 606 112.40"/>
    <n v="20"/>
    <n v="1"/>
    <m/>
    <s v="PRMVEHI"/>
    <s v="True"/>
    <s v="DCG"/>
    <s v="E222_DCG"/>
    <s v="DCG-DVIR"/>
    <s v="NA"/>
    <m/>
    <n v="1"/>
    <s v="1 338 427.00"/>
    <s v="YASMG"/>
    <m/>
    <s v="FELANA13"/>
    <s v="1 338 427.00"/>
    <s v="1 606 112.40"/>
    <m/>
    <d v="2026-08-24T00:00:00"/>
    <s v="0000-00-00"/>
    <s v="ENTRETIEN MOTO - TANA"/>
    <s v="YASSIE"/>
    <s v="YASSIE"/>
    <s v="C104"/>
    <s v="E222_DCG"/>
    <s v="DCG-DVIR"/>
    <s v="STD"/>
    <m/>
    <m/>
    <s v="E"/>
    <s v="E"/>
    <s v="Felana RARIVOSON"/>
    <s v="RAZAFINDRAHAGA Setra"/>
    <m/>
    <n v="1185"/>
    <s v="C104"/>
    <n v="1184"/>
    <n v="1"/>
    <s v="2026-08-20"/>
  </r>
  <r>
    <x v="412"/>
    <s v="ANDRIANTIANA JACQUES ULRICH"/>
    <s v="PRESTATION DE SERVICE"/>
    <x v="860"/>
    <n v="1"/>
    <s v="UN"/>
    <n v="3000000"/>
    <m/>
    <n v="3000000"/>
    <m/>
    <m/>
    <m/>
    <m/>
    <s v="MGA"/>
    <n v="0"/>
    <x v="15"/>
    <s v="2026-08-24"/>
    <n v="139717"/>
    <m/>
    <m/>
    <s v="3 000 000.00"/>
    <n v="0"/>
    <n v="1"/>
    <m/>
    <s v="PRICTRL"/>
    <s v="True"/>
    <s v="DCG"/>
    <s v="E110_DG_DCOM"/>
    <s v="DCG-COM"/>
    <s v="NA"/>
    <m/>
    <n v="1"/>
    <s v="3 000 000.00"/>
    <s v="YASMG"/>
    <m/>
    <s v="FELANA13"/>
    <s v="3 000 000.00"/>
    <s v="3 000 000.00"/>
    <s v="F"/>
    <d v="2026-08-24T00:00:00"/>
    <s v="0000-00-00"/>
    <s v="INFLUENCEUR - ODILON"/>
    <s v="YASSIE"/>
    <s v="YASSIE"/>
    <s v="C100"/>
    <s v="E110_DG_DCOM"/>
    <s v="DCG-COM"/>
    <s v="STD"/>
    <m/>
    <m/>
    <s v="E"/>
    <s v="E"/>
    <s v="Felana RARIVOSON"/>
    <s v="RAZAFINDRAHAGA Setra"/>
    <m/>
    <n v="14862"/>
    <s v="C100"/>
    <n v="6394"/>
    <n v="1"/>
    <s v="2026-08-20"/>
  </r>
  <r>
    <x v="413"/>
    <s v="KOLO TV"/>
    <s v="PUBLICITE ET ANNONCE"/>
    <x v="861"/>
    <n v="20"/>
    <s v="UN"/>
    <n v="63000"/>
    <m/>
    <n v="1260000"/>
    <m/>
    <m/>
    <m/>
    <m/>
    <s v="MGA"/>
    <n v="0"/>
    <x v="15"/>
    <s v="2026-08-24"/>
    <n v="139707"/>
    <m/>
    <m/>
    <s v="1 512 000.00"/>
    <n v="20"/>
    <n v="1"/>
    <m/>
    <s v="MEDMEDI"/>
    <s v="True"/>
    <s v="DCG"/>
    <s v="E110_MD_DCOM"/>
    <s v="DCG-COM-MEDIA"/>
    <s v="NA"/>
    <m/>
    <n v="20"/>
    <s v="1 260 000.00"/>
    <s v="YASMG"/>
    <m/>
    <s v="FELANA13"/>
    <s v="1 260 000.00"/>
    <s v="1 512 000.00"/>
    <m/>
    <d v="2026-08-24T00:00:00"/>
    <s v="0000-00-00"/>
    <s v="Diffusion Spot TV - Kolo Tv - New Store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2483"/>
    <n v="1"/>
    <s v="2026-08-20"/>
  </r>
  <r>
    <x v="414"/>
    <s v="REAL TV 94 FM"/>
    <s v="PUBLICITE ET ANNONCE"/>
    <x v="862"/>
    <n v="40"/>
    <s v="UN"/>
    <n v="50000"/>
    <m/>
    <n v="2000000"/>
    <m/>
    <m/>
    <m/>
    <m/>
    <s v="MGA"/>
    <n v="0"/>
    <x v="15"/>
    <s v="2026-08-24"/>
    <n v="139693"/>
    <m/>
    <m/>
    <s v="2 400 000.00"/>
    <n v="20"/>
    <n v="1"/>
    <m/>
    <s v="MEDMEDI"/>
    <s v="True"/>
    <s v="DCG"/>
    <s v="E110_MD_DCOM"/>
    <s v="DCG-COM-MEDIA"/>
    <s v="NA"/>
    <m/>
    <n v="40"/>
    <s v="2 000 000.00"/>
    <s v="YASMG"/>
    <m/>
    <s v="FELANA13"/>
    <s v="2 000 000.00"/>
    <s v="2 400 000.00"/>
    <m/>
    <d v="2026-08-24T00:00:00"/>
    <s v="0000-00-00"/>
    <s v="Diffusion Concept New Store -  Real TV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2703"/>
    <n v="1"/>
    <s v="2026-08-19"/>
  </r>
  <r>
    <x v="415"/>
    <s v="DOMAPUB (DOMA)"/>
    <s v="Communication panneaux publicitaires"/>
    <x v="863"/>
    <n v="1"/>
    <s v="PIE"/>
    <n v="643500"/>
    <m/>
    <n v="643500"/>
    <m/>
    <m/>
    <m/>
    <m/>
    <s v="MGA"/>
    <n v="0"/>
    <x v="15"/>
    <s v="2026-08-24"/>
    <n v="139677"/>
    <m/>
    <m/>
    <s v="772 200.00"/>
    <n v="20"/>
    <n v="1"/>
    <m/>
    <s v="MEDMEDI"/>
    <s v="True"/>
    <s v="DCG"/>
    <s v="E110_HM_DCOM"/>
    <s v="DCG-COM-HMED"/>
    <s v="NA"/>
    <m/>
    <n v="1"/>
    <s v="643 500.00"/>
    <s v="YASMG"/>
    <m/>
    <s v="FELANA13"/>
    <s v="643 500.00"/>
    <s v="772 200.00"/>
    <m/>
    <d v="2026-08-24T00:00:00"/>
    <s v="0000-00-00"/>
    <s v="Campagne Salon de l'Auto - Refresh Panneau"/>
    <s v="YASSIE"/>
    <s v="YASSIE"/>
    <s v="C100"/>
    <s v="E110_HM_DCOM"/>
    <s v="DCG-COM-HMED"/>
    <s v="STD"/>
    <m/>
    <m/>
    <s v="E"/>
    <s v="E"/>
    <s v="Felana RARIVOSON"/>
    <s v="ANDRIAMIRIJA Luca"/>
    <m/>
    <n v="9239"/>
    <s v="C100"/>
    <n v="2299"/>
    <n v="1"/>
    <s v="2026-08-19"/>
  </r>
  <r>
    <x v="416"/>
    <s v="INJET"/>
    <s v="Communication panneaux publicitaires"/>
    <x v="864"/>
    <n v="1"/>
    <s v="PIE"/>
    <n v="643500"/>
    <m/>
    <n v="643500"/>
    <m/>
    <m/>
    <m/>
    <m/>
    <s v="MGA"/>
    <n v="0"/>
    <x v="15"/>
    <s v="2026-08-24"/>
    <n v="139658"/>
    <m/>
    <m/>
    <s v="772 200.00"/>
    <n v="20"/>
    <n v="1"/>
    <m/>
    <s v="MEDMEDI"/>
    <s v="True"/>
    <s v="DCG"/>
    <s v="E110_HM_DCOM"/>
    <s v="DCG-COM-HMED"/>
    <s v="NA"/>
    <m/>
    <n v="1"/>
    <s v="643 500.00"/>
    <s v="YASMG"/>
    <m/>
    <s v="FELANA13"/>
    <s v="643 500.00"/>
    <s v="772 200.00"/>
    <m/>
    <d v="2026-08-24T00:00:00"/>
    <s v="0000-00-00"/>
    <s v="Refresh Panneau - Salon de l'Auto"/>
    <s v="YASSIE"/>
    <s v="YASSIE"/>
    <s v="C100"/>
    <s v="E110_HM_DCOM"/>
    <s v="DCG-COM-HMED"/>
    <s v="STD"/>
    <m/>
    <m/>
    <s v="E"/>
    <s v="E"/>
    <s v="Felana RARIVOSON"/>
    <s v="ANDRIAMIRIJA Luca"/>
    <m/>
    <n v="9239"/>
    <s v="C100"/>
    <n v="1133"/>
    <n v="1"/>
    <s v="2026-08-17"/>
  </r>
  <r>
    <x v="417"/>
    <s v="FONDATION AXIAN"/>
    <s v="APPEL DE FONDS"/>
    <x v="865"/>
    <n v="1"/>
    <s v="UN"/>
    <n v="1102500000"/>
    <m/>
    <n v="1102500000"/>
    <m/>
    <m/>
    <m/>
    <m/>
    <s v="MGA"/>
    <n v="0"/>
    <x v="15"/>
    <s v="2026-08-24"/>
    <n v="139721"/>
    <m/>
    <m/>
    <s v="1 102 500 000.00"/>
    <n v="0"/>
    <n v="1"/>
    <m/>
    <s v="PRICTRL"/>
    <s v="True"/>
    <s v="DG"/>
    <s v="EXP_DG"/>
    <s v="DG"/>
    <s v="NA"/>
    <m/>
    <n v="1"/>
    <s v="1 102 500 000.00"/>
    <s v="YASMG"/>
    <m/>
    <s v="FELANA13"/>
    <s v="3 370 000 000.00"/>
    <s v="3 370 000 000.00"/>
    <s v="F"/>
    <d v="2026-08-24T00:00:00"/>
    <s v="0000-00-00"/>
    <s v="APF Q2 2026_FONDATION AXIAN"/>
    <s v="YASSIE"/>
    <s v="YASSIE"/>
    <s v="C900"/>
    <s v="EXP_DG"/>
    <s v="DG"/>
    <s v="STD"/>
    <m/>
    <m/>
    <s v="E"/>
    <s v="E"/>
    <s v="Felana RARIVOSON"/>
    <s v="RASOLOJAONA Miora"/>
    <m/>
    <n v="3665"/>
    <s v="C900"/>
    <n v="1024"/>
    <n v="1"/>
    <s v="2026-08-21"/>
  </r>
  <r>
    <x v="417"/>
    <s v="FONDATION AXIAN"/>
    <s v="APPEL DE FONDS"/>
    <x v="866"/>
    <n v="1"/>
    <s v="UN"/>
    <n v="2267500000"/>
    <m/>
    <n v="2267500000"/>
    <m/>
    <m/>
    <m/>
    <m/>
    <s v="MGA"/>
    <n v="0"/>
    <x v="15"/>
    <s v="2026-08-24"/>
    <n v="139721"/>
    <m/>
    <m/>
    <s v="2 267 500 000.00"/>
    <n v="0"/>
    <n v="2"/>
    <m/>
    <s v="PRICTRL"/>
    <s v="True"/>
    <s v="DG"/>
    <s v="EXP_DG"/>
    <s v="DG"/>
    <s v="NA"/>
    <m/>
    <n v="1"/>
    <s v="2 267 500 000.00"/>
    <s v="YASMG"/>
    <m/>
    <s v="FELANA13"/>
    <s v="3 370 000 000.00"/>
    <s v="3 370 000 000.00"/>
    <s v="F"/>
    <d v="2026-08-24T00:00:00"/>
    <s v="0000-00-00"/>
    <s v="APF Q2 2026_FONDATION AXIAN"/>
    <s v="YASSIE"/>
    <s v="YASSIE"/>
    <s v="C900"/>
    <s v="EXP_DG"/>
    <s v="DG"/>
    <s v="STD"/>
    <m/>
    <m/>
    <s v="E"/>
    <s v="E"/>
    <s v="Felana RARIVOSON"/>
    <s v="RASOLOJAONA Miora"/>
    <m/>
    <n v="3665"/>
    <s v="C900"/>
    <n v="1024"/>
    <n v="2"/>
    <s v="2026-08-21"/>
  </r>
  <r>
    <x v="418"/>
    <s v="VOYAGES BOURDON"/>
    <s v="BILLET D 'AVION"/>
    <x v="867"/>
    <n v="1"/>
    <s v="UN"/>
    <n v="2235700"/>
    <m/>
    <n v="2235700"/>
    <m/>
    <m/>
    <m/>
    <m/>
    <s v="MGA"/>
    <n v="0"/>
    <x v="15"/>
    <s v="2026-08-24"/>
    <n v="139735"/>
    <m/>
    <m/>
    <s v="2 235 700.00"/>
    <n v="0"/>
    <n v="1"/>
    <m/>
    <s v="VDPBILL"/>
    <s v="False"/>
    <s v="DG"/>
    <s v="E215_DG"/>
    <s v="DG"/>
    <s v="NA"/>
    <m/>
    <n v="0"/>
    <s v="0.00"/>
    <s v="YASMG"/>
    <m/>
    <s v="NADIA7"/>
    <s v="2 235 700.00"/>
    <s v="2 235 700.00"/>
    <s v="F"/>
    <d v="2026-08-24T00:00:00"/>
    <s v="0000-00-00"/>
    <s v="AR TANA MAJUNGA 11-14/09"/>
    <s v="YASSIE"/>
    <s v="YASSIE"/>
    <s v="C900"/>
    <s v="E215_DG"/>
    <s v="DG"/>
    <s v="VOLINT"/>
    <m/>
    <m/>
    <s v="S"/>
    <s v="S"/>
    <s v="RAVONINJATOVO Nadia"/>
    <s v="RASOLOJAONA Miora"/>
    <m/>
    <n v="1250"/>
    <s v="C900"/>
    <n v="2886"/>
    <n v="1"/>
    <s v="2026-08-24"/>
  </r>
  <r>
    <x v="419"/>
    <s v="SIGN"/>
    <s v="PRESTATION DIVERS"/>
    <x v="868"/>
    <n v="1"/>
    <s v="PIE"/>
    <n v="300000"/>
    <m/>
    <n v="300000"/>
    <m/>
    <n v="20"/>
    <m/>
    <m/>
    <s v="MGA"/>
    <n v="20"/>
    <x v="16"/>
    <s v="2026-08-25"/>
    <n v="139712"/>
    <m/>
    <m/>
    <s v="288 000.00"/>
    <n v="20"/>
    <n v="1"/>
    <m/>
    <s v="PRICTRL"/>
    <s v="False"/>
    <s v="DCG"/>
    <s v="E110_TR_MBLK"/>
    <s v="DCG-SHS"/>
    <s v="NA"/>
    <m/>
    <n v="1"/>
    <s v="240 000.00"/>
    <s v="YASMG"/>
    <m/>
    <s v="FELANA13"/>
    <s v="240 000.00"/>
    <s v="288 000.00"/>
    <m/>
    <d v="2026-08-25T00:00:00"/>
    <s v="0000-00-00"/>
    <s v="Pose Stickers"/>
    <s v="YASSIE"/>
    <s v="YASSIE"/>
    <s v="C100"/>
    <s v="E110_TR_MBLK"/>
    <s v="DCG-SHS"/>
    <s v="STD"/>
    <m/>
    <m/>
    <s v="E"/>
    <s v="E"/>
    <s v="Felana RARIVOSON"/>
    <s v="ANDRIAMIRIJA Luca"/>
    <m/>
    <n v="11533"/>
    <s v="C100"/>
    <n v="1089"/>
    <n v="1"/>
    <s v="2026-08-20"/>
  </r>
  <r>
    <x v="420"/>
    <s v="RIGHTCOM"/>
    <s v="PRESTATION DE SERVICE"/>
    <x v="869"/>
    <n v="40"/>
    <s v="UN"/>
    <n v="153"/>
    <m/>
    <n v="6120"/>
    <m/>
    <m/>
    <m/>
    <m/>
    <s v="USD"/>
    <n v="0"/>
    <x v="16"/>
    <s v="2026-08-26"/>
    <n v="139739"/>
    <m/>
    <m/>
    <s v="5 508.00"/>
    <n v="-10"/>
    <n v="3"/>
    <m/>
    <s v="PRICTRL"/>
    <s v="True"/>
    <s v="DCG"/>
    <s v="2026-CO-000001"/>
    <s v="DCG-DRB"/>
    <s v="NA"/>
    <m/>
    <n v="40"/>
    <s v="6 120.00"/>
    <s v="YASMG"/>
    <m/>
    <s v="FELANA13"/>
    <s v="133 625.00"/>
    <s v="120 548.50"/>
    <m/>
    <d v="2026-08-25T00:00:00"/>
    <s v="0000-00-00"/>
    <s v="RIGTHCOM QMS"/>
    <s v="YASSIE"/>
    <s v="YASSIE"/>
    <s v="C102"/>
    <s v="2026-CO-000001"/>
    <s v="DCG-DRB"/>
    <s v="IMPORT"/>
    <m/>
    <m/>
    <s v="E"/>
    <s v="E"/>
    <s v="Felana RARIVOSON"/>
    <s v="ANDRIAMIRIJA Luca"/>
    <m/>
    <n v="14862"/>
    <s v="C102"/>
    <n v="4175"/>
    <n v="3"/>
    <s v="2026-08-28"/>
  </r>
  <r>
    <x v="420"/>
    <s v="RIGHTCOM"/>
    <s v="AUTRES LICENCES"/>
    <x v="870"/>
    <n v="83"/>
    <s v="UN"/>
    <n v="1316"/>
    <m/>
    <n v="109228"/>
    <m/>
    <m/>
    <m/>
    <m/>
    <s v="USD"/>
    <n v="0"/>
    <x v="16"/>
    <s v="2026-08-26"/>
    <n v="139739"/>
    <m/>
    <m/>
    <s v="98 305.20"/>
    <n v="-10"/>
    <n v="1"/>
    <m/>
    <s v="DOCLICD"/>
    <s v="True"/>
    <s v="DCG"/>
    <s v="2026-CO-000001"/>
    <s v="DCG-DRB"/>
    <s v="NA"/>
    <m/>
    <n v="83"/>
    <s v="109 228.00"/>
    <s v="YASMG"/>
    <m/>
    <s v="FELANA13"/>
    <s v="133 625.00"/>
    <s v="120 548.50"/>
    <m/>
    <d v="2026-08-25T00:00:00"/>
    <s v="0000-00-00"/>
    <s v="RIGTHCOM QMS"/>
    <s v="YASSIE"/>
    <s v="YASSIE"/>
    <s v="C102"/>
    <s v="2026-CO-000001"/>
    <s v="DCG-DRB"/>
    <s v="IMPORT"/>
    <m/>
    <m/>
    <s v="E"/>
    <s v="E"/>
    <s v="Felana RARIVOSON"/>
    <s v="ANDRIAMIRIJA Luca"/>
    <m/>
    <n v="1550"/>
    <s v="C102"/>
    <n v="4175"/>
    <n v="1"/>
    <s v="2026-08-28"/>
  </r>
  <r>
    <x v="420"/>
    <s v="RIGHTCOM"/>
    <s v="PRESTATION DE SERVICE"/>
    <x v="871"/>
    <n v="1"/>
    <s v="UN"/>
    <n v="2149"/>
    <m/>
    <n v="2149"/>
    <m/>
    <m/>
    <m/>
    <m/>
    <s v="USD"/>
    <n v="0"/>
    <x v="16"/>
    <s v="2026-08-26"/>
    <n v="139739"/>
    <m/>
    <m/>
    <s v="1 934.10"/>
    <n v="-10"/>
    <n v="8"/>
    <m/>
    <s v="PRICTRL"/>
    <s v="True"/>
    <s v="DCG"/>
    <s v="2026-CO-000001"/>
    <s v="DCG-DRB"/>
    <s v="NA"/>
    <m/>
    <n v="1"/>
    <s v="2 149.00"/>
    <s v="YASMG"/>
    <m/>
    <s v="FELANA13"/>
    <s v="133 625.00"/>
    <s v="120 548.50"/>
    <m/>
    <d v="2026-08-25T00:00:00"/>
    <s v="0000-00-00"/>
    <s v="RIGTHCOM QMS"/>
    <s v="YASSIE"/>
    <s v="YASSIE"/>
    <s v="C102"/>
    <s v="2026-CO-000001"/>
    <s v="DCG-DRB"/>
    <s v="IMPORT"/>
    <m/>
    <m/>
    <s v="E"/>
    <s v="E"/>
    <s v="Felana RARIVOSON"/>
    <s v="ANDRIAMIRIJA Luca"/>
    <m/>
    <n v="14862"/>
    <s v="C102"/>
    <n v="4175"/>
    <n v="8"/>
    <s v="2026-08-28"/>
  </r>
  <r>
    <x v="420"/>
    <s v="RIGHTCOM"/>
    <s v="PRESTATION DE SERVICE"/>
    <x v="872"/>
    <n v="1"/>
    <s v="UN"/>
    <n v="2540"/>
    <m/>
    <n v="2540"/>
    <m/>
    <m/>
    <m/>
    <m/>
    <s v="USD"/>
    <n v="0"/>
    <x v="16"/>
    <s v="2026-08-26"/>
    <n v="139739"/>
    <m/>
    <m/>
    <s v="2 286.00"/>
    <n v="-10"/>
    <n v="11"/>
    <m/>
    <s v="PRICTRL"/>
    <s v="True"/>
    <s v="DCG"/>
    <s v="2026-CO-000001"/>
    <s v="DCG-DRB"/>
    <s v="NA"/>
    <m/>
    <n v="1"/>
    <s v="2 540.00"/>
    <s v="YASMG"/>
    <m/>
    <s v="FELANA13"/>
    <s v="133 625.00"/>
    <s v="120 548.50"/>
    <m/>
    <d v="2026-08-25T00:00:00"/>
    <s v="0000-00-00"/>
    <s v="RIGTHCOM QMS"/>
    <s v="YASSIE"/>
    <s v="YASSIE"/>
    <s v="C102"/>
    <s v="2026-CO-000001"/>
    <s v="DCG-DRB"/>
    <s v="IMPORT"/>
    <m/>
    <m/>
    <s v="E"/>
    <s v="E"/>
    <s v="Felana RARIVOSON"/>
    <s v="ANDRIAMIRIJA Luca"/>
    <m/>
    <n v="14862"/>
    <s v="C102"/>
    <n v="4175"/>
    <n v="11"/>
    <s v="2026-08-28"/>
  </r>
  <r>
    <x v="420"/>
    <s v="RIGHTCOM"/>
    <s v="FREIGHT"/>
    <x v="873"/>
    <n v="1"/>
    <s v="UN"/>
    <n v="2860"/>
    <m/>
    <n v="2860"/>
    <m/>
    <m/>
    <m/>
    <m/>
    <s v="USD"/>
    <n v="0"/>
    <x v="16"/>
    <s v="2026-08-26"/>
    <n v="139739"/>
    <m/>
    <m/>
    <s v="2 860.00"/>
    <n v="0"/>
    <n v="13"/>
    <m/>
    <s v="TRITRAD"/>
    <s v="True"/>
    <s v="DCG"/>
    <s v="2026-CO-000001"/>
    <s v="DCG-DRB"/>
    <s v="NA"/>
    <m/>
    <n v="1"/>
    <s v="2 860.00"/>
    <s v="YASMG"/>
    <m/>
    <s v="FELANA13"/>
    <s v="133 625.00"/>
    <s v="120 548.50"/>
    <m/>
    <d v="2026-08-25T00:00:00"/>
    <s v="0000-00-00"/>
    <s v="RIGTHCOM QMS"/>
    <s v="YASSIE"/>
    <s v="YASSIE"/>
    <s v="C102"/>
    <s v="2026-CO-000001"/>
    <s v="DCG-DRB"/>
    <s v="IMPORT"/>
    <m/>
    <m/>
    <s v="E"/>
    <s v="E"/>
    <s v="Felana RARIVOSON"/>
    <s v="ANDRIAMIRIJA Luca"/>
    <m/>
    <n v="10030"/>
    <s v="C102"/>
    <n v="4175"/>
    <n v="13"/>
    <s v="2026-08-28"/>
  </r>
  <r>
    <x v="420"/>
    <s v="RIGHTCOM"/>
    <s v="PRESTATION DE SERVICE"/>
    <x v="874"/>
    <n v="1"/>
    <s v="UN"/>
    <n v="4428"/>
    <m/>
    <n v="4428"/>
    <m/>
    <m/>
    <m/>
    <m/>
    <s v="USD"/>
    <n v="0"/>
    <x v="16"/>
    <s v="2026-08-26"/>
    <n v="139739"/>
    <m/>
    <m/>
    <s v="3 985.20"/>
    <n v="-10"/>
    <n v="5"/>
    <m/>
    <s v="PRICTRL"/>
    <s v="True"/>
    <s v="DCG"/>
    <s v="2026-CO-000001"/>
    <s v="DCG-DRB"/>
    <s v="NA"/>
    <m/>
    <n v="1"/>
    <s v="4 428.00"/>
    <s v="YASMG"/>
    <m/>
    <s v="FELANA13"/>
    <s v="133 625.00"/>
    <s v="120 548.50"/>
    <m/>
    <d v="2026-08-25T00:00:00"/>
    <s v="0000-00-00"/>
    <s v="RIGTHCOM QMS"/>
    <s v="YASSIE"/>
    <s v="YASSIE"/>
    <s v="C102"/>
    <s v="2026-CO-000001"/>
    <s v="DCG-DRB"/>
    <s v="IMPORT"/>
    <m/>
    <m/>
    <s v="E"/>
    <s v="E"/>
    <s v="Felana RARIVOSON"/>
    <s v="ANDRIAMIRIJA Luca"/>
    <m/>
    <n v="14862"/>
    <s v="C102"/>
    <n v="4175"/>
    <n v="5"/>
    <s v="2026-08-28"/>
  </r>
  <r>
    <x v="420"/>
    <s v="RIGHTCOM"/>
    <s v="PRESTATION DE SERVICE"/>
    <x v="875"/>
    <n v="1"/>
    <s v="UN"/>
    <n v="6300"/>
    <m/>
    <n v="6300"/>
    <m/>
    <m/>
    <m/>
    <m/>
    <s v="USD"/>
    <n v="0"/>
    <x v="16"/>
    <s v="2026-08-26"/>
    <n v="139739"/>
    <m/>
    <m/>
    <s v="5 670.00"/>
    <n v="-10"/>
    <n v="9"/>
    <m/>
    <s v="PRICTRL"/>
    <s v="True"/>
    <s v="DCG"/>
    <s v="2026-CO-000001"/>
    <s v="DCG-DRB"/>
    <s v="NA"/>
    <m/>
    <n v="1"/>
    <s v="6 300.00"/>
    <s v="YASMG"/>
    <m/>
    <s v="FELANA13"/>
    <s v="133 625.00"/>
    <s v="120 548.50"/>
    <m/>
    <d v="2026-08-25T00:00:00"/>
    <s v="0000-00-00"/>
    <s v="RIGTHCOM QMS"/>
    <s v="YASSIE"/>
    <s v="YASSIE"/>
    <s v="C102"/>
    <s v="2026-CO-000001"/>
    <s v="DCG-DRB"/>
    <s v="IMPORT"/>
    <m/>
    <m/>
    <s v="E"/>
    <s v="E"/>
    <s v="Felana RARIVOSON"/>
    <s v="ANDRIAMIRIJA Luca"/>
    <m/>
    <n v="14862"/>
    <s v="C102"/>
    <n v="4175"/>
    <n v="9"/>
    <s v="2026-08-28"/>
  </r>
  <r>
    <x v="421"/>
    <s v="GLOBAL CONSTRUCTION MADAGASCAR"/>
    <s v="REMISE"/>
    <x v="49"/>
    <n v="1"/>
    <s v="UN"/>
    <n v="1302660"/>
    <m/>
    <n v="1302660"/>
    <n v="1302660"/>
    <m/>
    <m/>
    <m/>
    <s v="MGA"/>
    <n v="0"/>
    <x v="16"/>
    <s v="2026-08-25"/>
    <n v="139635"/>
    <m/>
    <m/>
    <s v="-1 563 192.00"/>
    <n v="20"/>
    <n v="2"/>
    <m/>
    <s v="GELACCS"/>
    <s v="True"/>
    <s v="DTG"/>
    <s v="2026-DT-091006"/>
    <s v="DTG-PROJETS"/>
    <s v="NA"/>
    <m/>
    <n v="1"/>
    <s v="-1 302 660.00"/>
    <s v="YASMG"/>
    <m/>
    <s v="ELIE3"/>
    <s v="3 039 540.00"/>
    <s v="3 647 448.00"/>
    <m/>
    <d v="2026-08-25T00:00:00"/>
    <s v="0000-00-00"/>
    <s v="Survey-Réhabilitation infra 2026-SAV003"/>
    <s v="YASSIE"/>
    <s v="YASSIE"/>
    <s v="C500"/>
    <s v="2026-DT-091006"/>
    <s v="DTG-PROJETS"/>
    <s v="STD"/>
    <m/>
    <m/>
    <s v="E"/>
    <s v="E"/>
    <s v="ANDRIAMANANTSOA Elie"/>
    <s v="RASAMOELINA Haritsoa Oliva"/>
    <m/>
    <n v="2057"/>
    <s v="C500"/>
    <n v="2404"/>
    <n v="2"/>
    <s v="2026-08-21"/>
  </r>
  <r>
    <x v="421"/>
    <s v="GLOBAL CONSTRUCTION MADAGASCAR"/>
    <s v="Travaux de réhabilitation"/>
    <x v="876"/>
    <n v="1"/>
    <s v="UN"/>
    <n v="4342200"/>
    <m/>
    <n v="4342200"/>
    <m/>
    <m/>
    <m/>
    <m/>
    <s v="MGA"/>
    <n v="0"/>
    <x v="16"/>
    <s v="2026-08-25"/>
    <n v="139635"/>
    <m/>
    <m/>
    <s v="5 210 640.00"/>
    <n v="20"/>
    <n v="1"/>
    <m/>
    <s v="PRICTRL"/>
    <s v="True"/>
    <s v="DTG"/>
    <s v="2026-DT-091006"/>
    <s v="DTG-PROJETS"/>
    <s v="NA"/>
    <m/>
    <n v="1"/>
    <s v="4 342 200.00"/>
    <s v="YASMG"/>
    <m/>
    <s v="ELIE3"/>
    <s v="3 039 540.00"/>
    <s v="3 647 448.00"/>
    <m/>
    <d v="2026-08-25T00:00:00"/>
    <s v="0000-00-00"/>
    <s v="Survey-Réhabilitation infra 2026-SAV003"/>
    <s v="YASSIE"/>
    <s v="YASSIE"/>
    <s v="C500"/>
    <s v="2026-DT-091006"/>
    <s v="DTG-PROJETS"/>
    <s v="STD"/>
    <m/>
    <m/>
    <s v="E"/>
    <s v="E"/>
    <s v="ANDRIAMANANTSOA Elie"/>
    <s v="RASAMOELINA Haritsoa Oliva"/>
    <m/>
    <n v="22422"/>
    <s v="C500"/>
    <n v="2404"/>
    <n v="1"/>
    <s v="2026-08-21"/>
  </r>
  <r>
    <x v="422"/>
    <s v="GLOBAL CONSTRUCTION MADAGASCAR"/>
    <s v="REMISE"/>
    <x v="49"/>
    <n v="1"/>
    <s v="UN"/>
    <n v="1383970"/>
    <m/>
    <n v="1383970"/>
    <n v="1383970"/>
    <m/>
    <m/>
    <m/>
    <s v="MGA"/>
    <n v="0"/>
    <x v="16"/>
    <s v="2026-08-25"/>
    <n v="139637"/>
    <m/>
    <m/>
    <s v="-1 660 764.00"/>
    <n v="20"/>
    <n v="2"/>
    <m/>
    <s v="GELACCS"/>
    <s v="True"/>
    <s v="DTG"/>
    <s v="2026-DT-091006"/>
    <s v="DTG-PROJETS"/>
    <s v="NA"/>
    <m/>
    <n v="1"/>
    <s v="-1 383 970.00"/>
    <s v="YASMG"/>
    <m/>
    <s v="ELIE3"/>
    <s v="2 570 230.00"/>
    <s v="3 084 276.00"/>
    <m/>
    <d v="2026-08-25T00:00:00"/>
    <s v="0000-00-00"/>
    <s v="Survey-réhabilitation infra 2026-SOF001"/>
    <s v="YASSIE"/>
    <s v="YASSIE"/>
    <s v="C500"/>
    <s v="2026-DT-091006"/>
    <s v="DTG-PROJETS"/>
    <s v="STD"/>
    <m/>
    <m/>
    <s v="E"/>
    <s v="E"/>
    <s v="ANDRIAMANANTSOA Elie"/>
    <s v="RASAMOELINA Haritsoa Oliva"/>
    <m/>
    <n v="2057"/>
    <s v="C500"/>
    <n v="2404"/>
    <n v="2"/>
    <s v="2026-08-21"/>
  </r>
  <r>
    <x v="422"/>
    <s v="GLOBAL CONSTRUCTION MADAGASCAR"/>
    <s v="Travaux de réhabilitation"/>
    <x v="877"/>
    <n v="1"/>
    <s v="UN"/>
    <n v="3954200"/>
    <m/>
    <n v="3954200"/>
    <m/>
    <m/>
    <m/>
    <m/>
    <s v="MGA"/>
    <n v="0"/>
    <x v="16"/>
    <s v="2026-08-25"/>
    <n v="139637"/>
    <m/>
    <m/>
    <s v="4 745 040.00"/>
    <n v="20"/>
    <n v="1"/>
    <m/>
    <s v="PRICTRL"/>
    <s v="True"/>
    <s v="DTG"/>
    <s v="2026-DT-091006"/>
    <s v="DTG-PROJETS"/>
    <s v="NA"/>
    <m/>
    <n v="1"/>
    <s v="3 954 200.00"/>
    <s v="YASMG"/>
    <m/>
    <s v="ELIE3"/>
    <s v="2 570 230.00"/>
    <s v="3 084 276.00"/>
    <m/>
    <d v="2026-08-25T00:00:00"/>
    <s v="0000-00-00"/>
    <s v="Survey-réhabilitation infra 2026-SOF001"/>
    <s v="YASSIE"/>
    <s v="YASSIE"/>
    <s v="C500"/>
    <s v="2026-DT-091006"/>
    <s v="DTG-PROJETS"/>
    <s v="STD"/>
    <m/>
    <m/>
    <s v="E"/>
    <s v="E"/>
    <s v="ANDRIAMANANTSOA Elie"/>
    <s v="RASAMOELINA Haritsoa Oliva"/>
    <m/>
    <n v="22422"/>
    <s v="C500"/>
    <n v="2404"/>
    <n v="1"/>
    <s v="2026-08-21"/>
  </r>
  <r>
    <x v="423"/>
    <s v="GLOBAL CONSTRUCTION MADAGASCAR"/>
    <s v="REMISE"/>
    <x v="49"/>
    <n v="1"/>
    <s v="UN"/>
    <n v="1337940"/>
    <m/>
    <n v="1337940"/>
    <n v="1337940"/>
    <m/>
    <m/>
    <m/>
    <s v="MGA"/>
    <n v="0"/>
    <x v="16"/>
    <s v="2026-08-25"/>
    <n v="139636"/>
    <m/>
    <m/>
    <s v="-1 605 528.00"/>
    <n v="20"/>
    <n v="2"/>
    <m/>
    <s v="GELACCS"/>
    <s v="True"/>
    <s v="DTG"/>
    <s v="2026-DT-091006"/>
    <s v="DTG-PROJETS"/>
    <s v="NA"/>
    <m/>
    <n v="1"/>
    <s v="-1 337 940.00"/>
    <s v="YASMG"/>
    <m/>
    <s v="ELIE3"/>
    <s v="3 121 860.00"/>
    <s v="3 746 232.00"/>
    <m/>
    <d v="2026-08-25T00:00:00"/>
    <s v="0000-00-00"/>
    <s v="Survey-Réhabilitation infra 2026-SAV018"/>
    <s v="YASSIE"/>
    <s v="YASSIE"/>
    <s v="C500"/>
    <s v="2026-DT-091006"/>
    <s v="DTG-PROJETS"/>
    <s v="STD"/>
    <m/>
    <m/>
    <s v="E"/>
    <s v="E"/>
    <s v="ANDRIAMANANTSOA Elie"/>
    <s v="RASAMOELINA Haritsoa Oliva"/>
    <m/>
    <n v="2057"/>
    <s v="C500"/>
    <n v="2404"/>
    <n v="2"/>
    <s v="2026-08-21"/>
  </r>
  <r>
    <x v="423"/>
    <s v="GLOBAL CONSTRUCTION MADAGASCAR"/>
    <s v="Travaux de réhabilitation"/>
    <x v="878"/>
    <n v="1"/>
    <s v="UN"/>
    <n v="4459800"/>
    <m/>
    <n v="4459800"/>
    <m/>
    <m/>
    <m/>
    <m/>
    <s v="MGA"/>
    <n v="0"/>
    <x v="16"/>
    <s v="2026-08-25"/>
    <n v="139636"/>
    <m/>
    <m/>
    <s v="5 351 760.00"/>
    <n v="20"/>
    <n v="1"/>
    <m/>
    <s v="PRICTRL"/>
    <s v="True"/>
    <s v="DTG"/>
    <s v="2026-DT-091006"/>
    <s v="DTG-PROJETS"/>
    <s v="NA"/>
    <m/>
    <n v="1"/>
    <s v="4 459 800.00"/>
    <s v="YASMG"/>
    <m/>
    <s v="ELIE3"/>
    <s v="3 121 860.00"/>
    <s v="3 746 232.00"/>
    <m/>
    <d v="2026-08-25T00:00:00"/>
    <s v="0000-00-00"/>
    <s v="Survey-Réhabilitation infra 2026-SAV018"/>
    <s v="YASSIE"/>
    <s v="YASSIE"/>
    <s v="C500"/>
    <s v="2026-DT-091006"/>
    <s v="DTG-PROJETS"/>
    <s v="STD"/>
    <m/>
    <m/>
    <s v="E"/>
    <s v="E"/>
    <s v="ANDRIAMANANTSOA Elie"/>
    <s v="RASAMOELINA Haritsoa Oliva"/>
    <m/>
    <n v="22422"/>
    <s v="C500"/>
    <n v="2404"/>
    <n v="1"/>
    <s v="2026-08-21"/>
  </r>
  <r>
    <x v="424"/>
    <s v="STELLAR - IX SA"/>
    <s v="PRESTATION DE SERVICES EXTERNE"/>
    <x v="879"/>
    <n v="1"/>
    <s v="UN"/>
    <n v="533.70000000000005"/>
    <m/>
    <n v="533.70000000000005"/>
    <m/>
    <m/>
    <m/>
    <m/>
    <s v="EUR"/>
    <n v="0"/>
    <x v="16"/>
    <s v="2026-08-25"/>
    <n v="139648"/>
    <m/>
    <m/>
    <s v="640.44"/>
    <n v="20"/>
    <n v="1"/>
    <m/>
    <s v="PRICTRL"/>
    <s v="True"/>
    <s v="DTG"/>
    <s v="2026-DT-023001"/>
    <s v="DTG-PROJETS"/>
    <s v="NA"/>
    <m/>
    <n v="1"/>
    <s v="533.70"/>
    <s v="YASMG"/>
    <m/>
    <s v="ELIE3"/>
    <s v="533.70"/>
    <s v="640.44"/>
    <m/>
    <d v="2026-08-25T00:00:00"/>
    <s v="0000-00-00"/>
    <s v="DPDI-MRFI Du site MSC02 Galaxy-Porjet DWDM Mod"/>
    <s v="YASSIE"/>
    <s v="YASSIE"/>
    <s v="C500"/>
    <s v="2026-DT-023001"/>
    <s v="DTG-PROJETS"/>
    <s v="STD"/>
    <m/>
    <m/>
    <s v="E"/>
    <s v="E"/>
    <s v="ANDRIAMANANTSOA Elie"/>
    <s v="RABARISON Eric"/>
    <m/>
    <n v="6965"/>
    <s v="C500"/>
    <n v="3098"/>
    <n v="1"/>
    <s v="2026-08-28"/>
  </r>
  <r>
    <x v="425"/>
    <s v="PRIMA CE SARLU"/>
    <s v="REMISE"/>
    <x v="49"/>
    <n v="1"/>
    <s v="UN"/>
    <n v="811080"/>
    <m/>
    <n v="811080"/>
    <n v="811080"/>
    <m/>
    <m/>
    <m/>
    <s v="MGA"/>
    <n v="0"/>
    <x v="16"/>
    <s v="2026-08-25"/>
    <n v="139618"/>
    <m/>
    <m/>
    <s v="-973 296.00"/>
    <n v="20"/>
    <n v="6"/>
    <m/>
    <s v="GELACCS"/>
    <s v="True"/>
    <s v="DTG"/>
    <s v="2026-DT-022001"/>
    <s v="DTG-PROJETS"/>
    <s v="NA"/>
    <m/>
    <n v="0"/>
    <s v="0.00"/>
    <s v="YASMG"/>
    <m/>
    <s v="ELIE3"/>
    <s v="4 596 120.00"/>
    <s v="5 515 344.00"/>
    <m/>
    <d v="2026-08-25T00:00:00"/>
    <s v="0000-00-00"/>
    <s v="TS-TX GC FO sur ATS205 ZEBU TOA STAR"/>
    <s v="YASSIE"/>
    <s v="YASSIE"/>
    <s v="C500"/>
    <s v="2026-DT-022001"/>
    <s v="DTG-PROJETS"/>
    <s v="STD"/>
    <m/>
    <m/>
    <s v="L"/>
    <s v="S"/>
    <s v="ANDRIAMANANTSOA Elie"/>
    <s v="RASAMOELINA Haritsoa Oliva"/>
    <m/>
    <n v="2057"/>
    <s v="C500"/>
    <n v="2633"/>
    <n v="6"/>
    <s v="0000-00-00"/>
  </r>
  <r>
    <x v="425"/>
    <s v="PRIMA CE SARLU"/>
    <s v="Travaux GC et tirage FO"/>
    <x v="880"/>
    <n v="1"/>
    <s v="UN"/>
    <n v="50000"/>
    <m/>
    <n v="50000"/>
    <m/>
    <m/>
    <m/>
    <m/>
    <s v="MGA"/>
    <n v="0"/>
    <x v="16"/>
    <s v="2026-08-25"/>
    <n v="139618"/>
    <m/>
    <m/>
    <s v="60 000.00"/>
    <n v="20"/>
    <n v="3"/>
    <m/>
    <s v="PRICTRL"/>
    <s v="True"/>
    <s v="DTG"/>
    <s v="2026-DT-022001"/>
    <s v="DTG-PROJETS"/>
    <s v="NA"/>
    <m/>
    <n v="0"/>
    <s v="0.00"/>
    <s v="YASMG"/>
    <m/>
    <s v="ELIE3"/>
    <s v="4 596 120.00"/>
    <s v="5 515 344.00"/>
    <m/>
    <d v="2026-08-25T00:00:00"/>
    <s v="0000-00-00"/>
    <s v="TS-TX GC FO sur ATS205 ZEBU TOA STAR"/>
    <s v="YASSIE"/>
    <s v="YASSIE"/>
    <s v="C500"/>
    <s v="2026-DT-022001"/>
    <s v="DTG-PROJETS"/>
    <s v="STD"/>
    <m/>
    <m/>
    <s v="L"/>
    <s v="S"/>
    <s v="ANDRIAMANANTSOA Elie"/>
    <s v="RASAMOELINA Haritsoa Oliva"/>
    <m/>
    <n v="22421"/>
    <s v="C500"/>
    <n v="2633"/>
    <n v="3"/>
    <s v="0000-00-00"/>
  </r>
  <r>
    <x v="425"/>
    <s v="PRIMA CE SARLU"/>
    <s v="Travaux GC et tirage FO"/>
    <x v="614"/>
    <n v="1"/>
    <s v="UN"/>
    <n v="400000"/>
    <m/>
    <n v="400000"/>
    <m/>
    <m/>
    <m/>
    <m/>
    <s v="MGA"/>
    <n v="0"/>
    <x v="16"/>
    <s v="2026-08-25"/>
    <n v="139618"/>
    <m/>
    <m/>
    <s v="480 000.00"/>
    <n v="20"/>
    <n v="2"/>
    <m/>
    <s v="PRICTRL"/>
    <s v="True"/>
    <s v="DTG"/>
    <s v="2026-DT-022001"/>
    <s v="DTG-PROJETS"/>
    <s v="NA"/>
    <m/>
    <n v="0"/>
    <s v="0.00"/>
    <s v="YASMG"/>
    <m/>
    <s v="ELIE3"/>
    <s v="4 596 120.00"/>
    <s v="5 515 344.00"/>
    <m/>
    <d v="2026-08-25T00:00:00"/>
    <s v="0000-00-00"/>
    <s v="TS-TX GC FO sur ATS205 ZEBU TOA STAR"/>
    <s v="YASSIE"/>
    <s v="YASSIE"/>
    <s v="C500"/>
    <s v="2026-DT-022001"/>
    <s v="DTG-PROJETS"/>
    <s v="STD"/>
    <m/>
    <m/>
    <s v="L"/>
    <s v="S"/>
    <s v="ANDRIAMANANTSOA Elie"/>
    <s v="RASAMOELINA Haritsoa Oliva"/>
    <m/>
    <n v="22421"/>
    <s v="C500"/>
    <n v="2633"/>
    <n v="2"/>
    <s v="0000-00-00"/>
  </r>
  <r>
    <x v="425"/>
    <s v="PRIMA CE SARLU"/>
    <s v="Travaux GC et tirage FO"/>
    <x v="881"/>
    <n v="1"/>
    <s v="UN"/>
    <n v="757200"/>
    <m/>
    <n v="757200"/>
    <m/>
    <m/>
    <m/>
    <m/>
    <s v="MGA"/>
    <n v="0"/>
    <x v="16"/>
    <s v="2026-08-25"/>
    <n v="139618"/>
    <m/>
    <m/>
    <s v="908 640.00"/>
    <n v="20"/>
    <n v="5"/>
    <m/>
    <s v="PRICTRL"/>
    <s v="True"/>
    <s v="DTG"/>
    <s v="2026-DT-022001"/>
    <s v="DTG-PROJETS"/>
    <s v="NA"/>
    <m/>
    <n v="0"/>
    <s v="0.00"/>
    <s v="YASMG"/>
    <m/>
    <s v="ELIE3"/>
    <s v="4 596 120.00"/>
    <s v="5 515 344.00"/>
    <m/>
    <d v="2026-08-25T00:00:00"/>
    <s v="0000-00-00"/>
    <s v="TS-TX GC FO sur ATS205 ZEBU TOA STAR"/>
    <s v="YASSIE"/>
    <s v="YASSIE"/>
    <s v="C500"/>
    <s v="2026-DT-022001"/>
    <s v="DTG-PROJETS"/>
    <s v="STD"/>
    <m/>
    <m/>
    <s v="L"/>
    <s v="S"/>
    <s v="ANDRIAMANANTSOA Elie"/>
    <s v="RASAMOELINA Haritsoa Oliva"/>
    <m/>
    <n v="22421"/>
    <s v="C500"/>
    <n v="2633"/>
    <n v="5"/>
    <s v="0000-00-00"/>
  </r>
  <r>
    <x v="425"/>
    <s v="PRIMA CE SARLU"/>
    <s v="Travaux GC et tirage FO"/>
    <x v="617"/>
    <n v="1"/>
    <s v="UN"/>
    <n v="2000000"/>
    <m/>
    <n v="2000000"/>
    <m/>
    <m/>
    <m/>
    <m/>
    <s v="MGA"/>
    <n v="0"/>
    <x v="16"/>
    <s v="2026-08-25"/>
    <n v="139618"/>
    <m/>
    <m/>
    <s v="2 400 000.00"/>
    <n v="20"/>
    <n v="1"/>
    <m/>
    <s v="PRICTRL"/>
    <s v="True"/>
    <s v="DTG"/>
    <s v="2026-DT-022001"/>
    <s v="DTG-PROJETS"/>
    <s v="NA"/>
    <m/>
    <n v="1"/>
    <s v="2 000 000.00"/>
    <s v="YASMG"/>
    <m/>
    <s v="ELIE3"/>
    <s v="4 596 120.00"/>
    <s v="5 515 344.00"/>
    <m/>
    <d v="2026-08-25T00:00:00"/>
    <s v="0000-00-00"/>
    <s v="TS-TX GC FO sur ATS205 ZEBU TOA STAR"/>
    <s v="YASSIE"/>
    <s v="YASSIE"/>
    <s v="C500"/>
    <s v="2026-DT-022001"/>
    <s v="DTG-PROJETS"/>
    <s v="STD"/>
    <m/>
    <m/>
    <s v="L"/>
    <s v="E"/>
    <s v="ANDRIAMANANTSOA Elie"/>
    <s v="RASAMOELINA Haritsoa Oliva"/>
    <m/>
    <n v="22421"/>
    <s v="C500"/>
    <n v="2633"/>
    <n v="1"/>
    <s v="0000-00-00"/>
  </r>
  <r>
    <x v="425"/>
    <s v="PRIMA CE SARLU"/>
    <s v="Travaux GC et tirage FO"/>
    <x v="882"/>
    <n v="1"/>
    <s v="UN"/>
    <n v="2200000"/>
    <m/>
    <n v="2200000"/>
    <m/>
    <m/>
    <m/>
    <m/>
    <s v="MGA"/>
    <n v="0"/>
    <x v="16"/>
    <s v="2026-08-25"/>
    <n v="139618"/>
    <m/>
    <m/>
    <s v="2 640 000.00"/>
    <n v="20"/>
    <n v="4"/>
    <m/>
    <s v="PRICTRL"/>
    <s v="True"/>
    <s v="DTG"/>
    <s v="2026-DT-022001"/>
    <s v="DTG-PROJETS"/>
    <s v="NA"/>
    <m/>
    <n v="0"/>
    <s v="0.00"/>
    <s v="YASMG"/>
    <m/>
    <s v="ELIE3"/>
    <s v="4 596 120.00"/>
    <s v="5 515 344.00"/>
    <m/>
    <d v="2026-08-25T00:00:00"/>
    <s v="0000-00-00"/>
    <s v="TS-TX GC FO sur ATS205 ZEBU TOA STAR"/>
    <s v="YASSIE"/>
    <s v="YASSIE"/>
    <s v="C500"/>
    <s v="2026-DT-022001"/>
    <s v="DTG-PROJETS"/>
    <s v="STD"/>
    <m/>
    <m/>
    <s v="L"/>
    <s v="S"/>
    <s v="ANDRIAMANANTSOA Elie"/>
    <s v="RASAMOELINA Haritsoa Oliva"/>
    <m/>
    <n v="22421"/>
    <s v="C500"/>
    <n v="2633"/>
    <n v="4"/>
    <s v="0000-00-00"/>
  </r>
  <r>
    <x v="426"/>
    <s v="NEXTHOPE"/>
    <s v="PRESTATION DE SERVICES EXTERNE"/>
    <x v="883"/>
    <n v="1"/>
    <s v="UN"/>
    <n v="38912"/>
    <m/>
    <n v="38912"/>
    <m/>
    <m/>
    <m/>
    <m/>
    <s v="USD"/>
    <n v="0"/>
    <x v="17"/>
    <s v="2026-08-26"/>
    <n v="139760"/>
    <m/>
    <m/>
    <s v="46 694.40"/>
    <n v="20"/>
    <n v="1"/>
    <m/>
    <s v="PRICTRL"/>
    <s v="True"/>
    <s v="DSI"/>
    <s v="2026-CP-ARCH-V"/>
    <s v="DSI"/>
    <s v="NA"/>
    <m/>
    <n v="1"/>
    <s v="38 912.00"/>
    <s v="YASMG"/>
    <m/>
    <s v="NADIA7"/>
    <s v="38 912.00"/>
    <s v="46 694.40"/>
    <m/>
    <d v="2026-08-26T00:00:00"/>
    <s v="0000-00-00"/>
    <s v="NEXTHOPE_Offre_ACI Upgrade &amp; APIC swap (M2 ? M4)"/>
    <s v="YASSIE"/>
    <s v="YASSIE"/>
    <s v="C800"/>
    <s v="2026-CP-ARCH-V"/>
    <s v="DSI"/>
    <s v="STD"/>
    <m/>
    <m/>
    <s v="E"/>
    <s v="E"/>
    <s v="RAVONINJATOVO Nadia"/>
    <s v="RAJAONARIVONY Danielle"/>
    <m/>
    <n v="6965"/>
    <s v="C800"/>
    <n v="681"/>
    <n v="1"/>
    <s v="2026-08-25"/>
  </r>
  <r>
    <x v="427"/>
    <s v="STELLAR - IX SA"/>
    <s v="PRESTATION DE SERVICES EXTERNE"/>
    <x v="884"/>
    <n v="1"/>
    <s v="UN"/>
    <n v="1646.5"/>
    <m/>
    <n v="1646.5"/>
    <m/>
    <m/>
    <m/>
    <m/>
    <s v="EUR"/>
    <n v="0"/>
    <x v="17"/>
    <s v="2026-08-26"/>
    <n v="139723"/>
    <m/>
    <m/>
    <s v="1 975.80"/>
    <n v="20"/>
    <n v="1"/>
    <m/>
    <s v="PRICTRL"/>
    <s v="True"/>
    <s v="DSI"/>
    <s v="2026-CP-ARCH-B"/>
    <s v="DSI"/>
    <s v="NA"/>
    <m/>
    <n v="1"/>
    <s v="1 646.50"/>
    <s v="YASMG"/>
    <m/>
    <s v="NADIA7"/>
    <s v="5 862.50"/>
    <s v="7 035.00"/>
    <m/>
    <d v="2026-08-26T00:00:00"/>
    <s v="0000-00-00"/>
    <s v="Décommissionnement équipements obsolètes sur TNR01-TNR02"/>
    <s v="YASSIE"/>
    <s v="YASSIE"/>
    <s v="C800"/>
    <s v="2026-CP-ARCH-B"/>
    <s v="DSI"/>
    <s v="STD"/>
    <m/>
    <m/>
    <s v="E"/>
    <s v="E"/>
    <s v="RAVONINJATOVO Nadia"/>
    <s v="NJIVA Mbolatiana"/>
    <m/>
    <n v="6965"/>
    <s v="C800"/>
    <n v="3098"/>
    <n v="1"/>
    <s v="2026-08-21"/>
  </r>
  <r>
    <x v="427"/>
    <s v="STELLAR - IX SA"/>
    <s v="PRESTATION DE SERVICES EXTERNE"/>
    <x v="885"/>
    <n v="1"/>
    <s v="UN"/>
    <n v="4216"/>
    <m/>
    <n v="4216"/>
    <m/>
    <m/>
    <m/>
    <m/>
    <s v="EUR"/>
    <n v="0"/>
    <x v="17"/>
    <s v="2026-08-26"/>
    <n v="139723"/>
    <m/>
    <m/>
    <s v="5 059.20"/>
    <n v="20"/>
    <n v="2"/>
    <m/>
    <s v="PRICTRL"/>
    <s v="True"/>
    <s v="DSI"/>
    <s v="2026-CP-ARCH-B"/>
    <s v="DSI"/>
    <s v="NA"/>
    <m/>
    <n v="1"/>
    <s v="4 216.00"/>
    <s v="YASMG"/>
    <m/>
    <s v="NADIA7"/>
    <s v="5 862.50"/>
    <s v="7 035.00"/>
    <m/>
    <d v="2026-08-26T00:00:00"/>
    <s v="0000-00-00"/>
    <s v="Décommissionnement équipements obsolètes sur TNR01-TNR02"/>
    <s v="YASSIE"/>
    <s v="YASSIE"/>
    <s v="C800"/>
    <s v="2026-CP-ARCH-B"/>
    <s v="DSI"/>
    <s v="STD"/>
    <m/>
    <m/>
    <s v="E"/>
    <s v="E"/>
    <s v="RAVONINJATOVO Nadia"/>
    <s v="NJIVA Mbolatiana"/>
    <m/>
    <n v="6965"/>
    <s v="C800"/>
    <n v="3098"/>
    <n v="2"/>
    <s v="2026-08-21"/>
  </r>
  <r>
    <x v="428"/>
    <s v="UNITE DE DISTRIBUTION TECHNOLOGIQUE - UDITEC"/>
    <s v="REMISE"/>
    <x v="638"/>
    <n v="1"/>
    <s v="UN"/>
    <n v="109750"/>
    <m/>
    <n v="109750"/>
    <n v="109750"/>
    <m/>
    <m/>
    <m/>
    <s v="MGA"/>
    <n v="0"/>
    <x v="17"/>
    <s v="2026-08-26"/>
    <n v="0"/>
    <m/>
    <m/>
    <s v="-131 700.00"/>
    <n v="20"/>
    <n v="0"/>
    <m/>
    <s v="GELACCS"/>
    <s v="True"/>
    <s v="DFG"/>
    <s v="2026-CO-000001"/>
    <s v="DFG-ADV"/>
    <s v="NA"/>
    <m/>
    <n v="1"/>
    <s v="-109 750.00"/>
    <s v="YASMG"/>
    <m/>
    <s v="NADIA7"/>
    <s v="987 749.99"/>
    <s v="1 185 299.99"/>
    <s v="F"/>
    <d v="2026-08-26T00:00:00"/>
    <s v="0000-00-00"/>
    <m/>
    <s v="YASSIE"/>
    <s v="GALE"/>
    <s v="C700"/>
    <s v="2026-CO-000001"/>
    <s v="DFG-ADV"/>
    <s v="STD"/>
    <m/>
    <m/>
    <s v="E"/>
    <s v="E"/>
    <s v="RAVONINJATOVO Nadia"/>
    <m/>
    <m/>
    <n v="2057"/>
    <s v="C700"/>
    <n v="717"/>
    <n v="4"/>
    <s v="2026-08-27"/>
  </r>
  <r>
    <x v="428"/>
    <s v="UNITE DE DISTRIBUTION TECHNOLOGIQUE - UDITEC"/>
    <s v="CHAISE"/>
    <x v="886"/>
    <n v="1"/>
    <s v="UN"/>
    <n v="107500"/>
    <m/>
    <n v="107500"/>
    <m/>
    <m/>
    <m/>
    <m/>
    <s v="MGA"/>
    <n v="0"/>
    <x v="17"/>
    <s v="2026-08-26"/>
    <n v="139669"/>
    <m/>
    <m/>
    <s v="129 000.00"/>
    <n v="20"/>
    <n v="2"/>
    <m/>
    <s v="MOEMOBR"/>
    <s v="True"/>
    <s v="DFG"/>
    <s v="2026-CO-000001"/>
    <s v="DFG-ADV"/>
    <s v="NA"/>
    <m/>
    <n v="1"/>
    <s v="107 500.00"/>
    <s v="YASMG"/>
    <m/>
    <s v="NADIA7"/>
    <s v="987 749.99"/>
    <s v="1 185 299.99"/>
    <s v="F"/>
    <d v="2026-08-26T00:00:00"/>
    <s v="0000-00-00"/>
    <m/>
    <s v="YASSIE"/>
    <s v="GALE"/>
    <s v="C700"/>
    <s v="2026-CO-000001"/>
    <s v="DFG-ADV"/>
    <s v="STD"/>
    <m/>
    <m/>
    <s v="E"/>
    <s v="E"/>
    <s v="RAVONINJATOVO Nadia"/>
    <s v="RAHARISON Tsilavina"/>
    <m/>
    <n v="3271"/>
    <s v="C700"/>
    <n v="717"/>
    <n v="2"/>
    <s v="2026-08-20"/>
  </r>
  <r>
    <x v="428"/>
    <s v="UNITE DE DISTRIBUTION TECHNOLOGIQUE - UDITEC"/>
    <s v="CHAISE"/>
    <x v="887"/>
    <n v="1"/>
    <s v="UN"/>
    <n v="199166.66"/>
    <m/>
    <n v="199166.66"/>
    <m/>
    <m/>
    <m/>
    <m/>
    <s v="MGA"/>
    <n v="0"/>
    <x v="17"/>
    <s v="2026-08-26"/>
    <n v="139669"/>
    <m/>
    <m/>
    <s v="238 999.99"/>
    <n v="20"/>
    <n v="1"/>
    <m/>
    <s v="MOEMOBR"/>
    <s v="True"/>
    <s v="DFG"/>
    <s v="2026-CO-000001"/>
    <s v="DFG-ADV"/>
    <s v="NA"/>
    <m/>
    <n v="1"/>
    <s v="199 166.66"/>
    <s v="YASMG"/>
    <m/>
    <s v="NADIA7"/>
    <s v="987 749.99"/>
    <s v="1 185 299.99"/>
    <s v="F"/>
    <d v="2026-08-26T00:00:00"/>
    <s v="0000-00-00"/>
    <m/>
    <s v="YASSIE"/>
    <s v="GALE"/>
    <s v="C700"/>
    <s v="2026-CO-000001"/>
    <s v="DFG-ADV"/>
    <s v="STD"/>
    <m/>
    <m/>
    <s v="E"/>
    <s v="E"/>
    <s v="RAVONINJATOVO Nadia"/>
    <s v="RAHARISON Tsilavina"/>
    <m/>
    <n v="3271"/>
    <s v="C700"/>
    <n v="717"/>
    <n v="1"/>
    <s v="2026-08-20"/>
  </r>
  <r>
    <x v="428"/>
    <s v="UNITE DE DISTRIBUTION TECHNOLOGIQUE - UDITEC"/>
    <s v="TABLE"/>
    <x v="888"/>
    <n v="1"/>
    <s v="UN"/>
    <n v="790833.33"/>
    <m/>
    <n v="790833.33"/>
    <m/>
    <m/>
    <m/>
    <m/>
    <s v="MGA"/>
    <n v="0"/>
    <x v="17"/>
    <s v="2026-08-26"/>
    <n v="139669"/>
    <m/>
    <m/>
    <s v="949 000.00"/>
    <n v="20"/>
    <n v="3"/>
    <m/>
    <s v="MOEMOBR"/>
    <s v="True"/>
    <s v="DFG"/>
    <s v="2026-CO-000001"/>
    <s v="DFG-ADV"/>
    <s v="NA"/>
    <m/>
    <n v="1"/>
    <s v="790 833.33"/>
    <s v="YASMG"/>
    <m/>
    <s v="NADIA7"/>
    <s v="987 749.99"/>
    <s v="1 185 299.99"/>
    <s v="F"/>
    <d v="2026-08-26T00:00:00"/>
    <s v="0000-00-00"/>
    <m/>
    <s v="YASSIE"/>
    <s v="GALE"/>
    <s v="C700"/>
    <s v="2026-CO-000001"/>
    <s v="DFG-ADV"/>
    <s v="STD"/>
    <m/>
    <m/>
    <s v="E"/>
    <s v="E"/>
    <s v="RAVONINJATOVO Nadia"/>
    <s v="RAHARISON Tsilavina"/>
    <m/>
    <n v="3270"/>
    <s v="C700"/>
    <n v="717"/>
    <n v="3"/>
    <s v="2026-08-20"/>
  </r>
  <r>
    <x v="429"/>
    <s v="LCS CONSULTING"/>
    <s v="PRESTATION DE SERVICE"/>
    <x v="889"/>
    <n v="1"/>
    <s v="UN"/>
    <n v="7865000"/>
    <m/>
    <n v="7865000"/>
    <m/>
    <m/>
    <m/>
    <m/>
    <s v="MGA"/>
    <n v="0"/>
    <x v="17"/>
    <s v="2026-08-26"/>
    <n v="139655"/>
    <m/>
    <m/>
    <s v="7 865 000.00"/>
    <n v="0"/>
    <n v="1"/>
    <m/>
    <s v="PRICTRL"/>
    <s v="True"/>
    <s v="DTG"/>
    <s v="E214_DTG"/>
    <s v="DRH-ADMIN"/>
    <s v="NA"/>
    <m/>
    <n v="1"/>
    <s v="7 865 000.00"/>
    <s v="YASMG"/>
    <m/>
    <s v="NADIA7"/>
    <s v="7 865 000.00"/>
    <s v="7 865 000.00"/>
    <s v="F"/>
    <d v="2026-08-26T00:00:00"/>
    <s v="0000-00-00"/>
    <m/>
    <s v="YASSIE"/>
    <s v="YASSIE"/>
    <s v="C500"/>
    <s v="E214_DTG"/>
    <s v="DRH-ADMIN"/>
    <s v="STD"/>
    <m/>
    <m/>
    <s v="E"/>
    <s v="E"/>
    <s v="RAVONINJATOVO Nadia"/>
    <s v="ANDRIANINA Rebecca"/>
    <m/>
    <n v="14862"/>
    <s v="C500"/>
    <n v="2490"/>
    <n v="1"/>
    <s v="2026-08-17"/>
  </r>
  <r>
    <x v="430"/>
    <s v="LCS CONSULTING"/>
    <s v="PRESTATION DE SERVICE"/>
    <x v="890"/>
    <n v="1"/>
    <s v="UN"/>
    <n v="680000"/>
    <m/>
    <n v="680000"/>
    <m/>
    <m/>
    <m/>
    <m/>
    <s v="MGA"/>
    <n v="0"/>
    <x v="17"/>
    <s v="2026-08-26"/>
    <n v="139439"/>
    <m/>
    <m/>
    <s v="680 000.00"/>
    <n v="0"/>
    <n v="1"/>
    <m/>
    <s v="PRICTRL"/>
    <s v="True"/>
    <s v="DTG"/>
    <s v="E214_DTG"/>
    <s v="DRH-ADMIN"/>
    <s v="NA"/>
    <m/>
    <n v="1"/>
    <s v="680 000.00"/>
    <s v="YASMG"/>
    <m/>
    <s v="NADIA7"/>
    <s v="680 000.00"/>
    <s v="680 000.00"/>
    <s v="F"/>
    <d v="2026-08-26T00:00:00"/>
    <s v="0000-00-00"/>
    <m/>
    <s v="YASSIE"/>
    <s v="YASSIE"/>
    <s v="C500"/>
    <s v="E214_DTG"/>
    <s v="DRH-ADMIN"/>
    <s v="STD"/>
    <m/>
    <m/>
    <s v="E"/>
    <s v="E"/>
    <s v="RAVONINJATOVO Nadia"/>
    <s v="ANDRIANINA Rebecca"/>
    <m/>
    <n v="14862"/>
    <s v="C500"/>
    <n v="2490"/>
    <n v="1"/>
    <s v="2026-08-05"/>
  </r>
  <r>
    <x v="431"/>
    <s v="LCS CONSULTING"/>
    <s v="PRESTATION DE SERVICE"/>
    <x v="891"/>
    <n v="1"/>
    <s v="UN"/>
    <n v="1352220"/>
    <m/>
    <n v="1352220"/>
    <m/>
    <m/>
    <m/>
    <m/>
    <s v="MGA"/>
    <n v="0"/>
    <x v="17"/>
    <s v="2026-08-26"/>
    <n v="139515"/>
    <m/>
    <m/>
    <s v="1 622 664.00"/>
    <n v="20"/>
    <n v="1"/>
    <m/>
    <s v="PRICTRL"/>
    <s v="True"/>
    <s v="DCG"/>
    <s v="E214_DRB"/>
    <s v="DRH-ADMIN"/>
    <s v="NA"/>
    <m/>
    <n v="1"/>
    <s v="1 352 220.00"/>
    <s v="YASMG"/>
    <m/>
    <s v="NADIA7"/>
    <s v="1 352 220.00"/>
    <s v="1 622 664.00"/>
    <m/>
    <d v="2026-08-26T00:00:00"/>
    <s v="0000-00-00"/>
    <m/>
    <s v="YASSIE"/>
    <s v="YASSIE"/>
    <s v="C102"/>
    <s v="E214_DRB"/>
    <s v="DRH-ADMIN"/>
    <s v="STD"/>
    <m/>
    <m/>
    <s v="E"/>
    <s v="E"/>
    <s v="RAVONINJATOVO Nadia"/>
    <s v="ANDRIANINA Rebecca"/>
    <m/>
    <n v="14862"/>
    <s v="C102"/>
    <n v="2490"/>
    <n v="1"/>
    <s v="2026-08-11"/>
  </r>
  <r>
    <x v="432"/>
    <s v="LCS CONSULTING"/>
    <s v="PRESTATION DE SERVICE"/>
    <x v="892"/>
    <n v="1"/>
    <s v="UN"/>
    <n v="391268.33332999999"/>
    <m/>
    <n v="391268.33332999999"/>
    <m/>
    <m/>
    <m/>
    <m/>
    <s v="MGA"/>
    <n v="0"/>
    <x v="17"/>
    <s v="2026-08-26"/>
    <n v="139516"/>
    <m/>
    <m/>
    <s v="469 522.00"/>
    <n v="20"/>
    <n v="1"/>
    <m/>
    <s v="PRICTRL"/>
    <s v="True"/>
    <s v="DRH"/>
    <s v="E214_DRH"/>
    <s v="DRH-ADMIN"/>
    <s v="NA"/>
    <m/>
    <n v="1"/>
    <s v="391 268.33"/>
    <s v="YASMG"/>
    <m/>
    <s v="NADIA7"/>
    <s v="391 268.33"/>
    <s v="469 522.00"/>
    <s v="F"/>
    <d v="2026-08-26T00:00:00"/>
    <s v="0000-00-00"/>
    <m/>
    <s v="YASSIE"/>
    <s v="YASSIE"/>
    <s v="C600"/>
    <s v="E214_DRH"/>
    <s v="DRH-ADMIN"/>
    <s v="STD"/>
    <m/>
    <m/>
    <s v="E"/>
    <s v="E"/>
    <s v="RAVONINJATOVO Nadia"/>
    <s v="ANDRIANINA Rebecca"/>
    <m/>
    <n v="14862"/>
    <s v="C600"/>
    <n v="2490"/>
    <n v="1"/>
    <s v="2026-08-11"/>
  </r>
  <r>
    <x v="433"/>
    <s v="LCS CONSULTING"/>
    <s v="PRESTATION DE SERVICE"/>
    <x v="893"/>
    <n v="1"/>
    <s v="UN"/>
    <n v="1872600"/>
    <m/>
    <n v="1872600"/>
    <m/>
    <m/>
    <m/>
    <m/>
    <s v="MGA"/>
    <n v="0"/>
    <x v="17"/>
    <s v="2026-08-26"/>
    <n v="139517"/>
    <m/>
    <m/>
    <s v="2 247 120.00"/>
    <n v="20"/>
    <n v="1"/>
    <m/>
    <s v="PRICTRL"/>
    <s v="True"/>
    <s v="DFG"/>
    <s v="E214_DAF"/>
    <s v="DRH-ADMIN"/>
    <s v="NA"/>
    <m/>
    <n v="1"/>
    <s v="1 872 600.00"/>
    <s v="YASMG"/>
    <m/>
    <s v="NADIA7"/>
    <s v="1 872 600.00"/>
    <s v="2 247 120.00"/>
    <m/>
    <d v="2026-08-26T00:00:00"/>
    <s v="0000-00-00"/>
    <m/>
    <s v="YASSIE"/>
    <s v="YASSIE"/>
    <s v="C700"/>
    <s v="E214_DAF"/>
    <s v="DRH-ADMIN"/>
    <s v="STD"/>
    <m/>
    <m/>
    <s v="E"/>
    <s v="E"/>
    <s v="RAVONINJATOVO Nadia"/>
    <s v="ANDRIANINA Rebecca"/>
    <m/>
    <n v="14862"/>
    <s v="C700"/>
    <n v="2490"/>
    <n v="1"/>
    <s v="2026-08-11"/>
  </r>
  <r>
    <x v="434"/>
    <s v="MADAJOB"/>
    <s v="PRESTATION DE SERVICE"/>
    <x v="894"/>
    <n v="1"/>
    <s v="UN"/>
    <n v="2628300"/>
    <m/>
    <n v="2628300"/>
    <m/>
    <m/>
    <m/>
    <m/>
    <s v="MGA"/>
    <n v="0"/>
    <x v="17"/>
    <s v="2026-08-26"/>
    <n v="139519"/>
    <m/>
    <m/>
    <s v="3 153 960.00"/>
    <n v="20"/>
    <n v="1"/>
    <m/>
    <s v="PRICTRL"/>
    <s v="True"/>
    <s v="DG"/>
    <s v="E214_DJU"/>
    <s v="DRH-ADMIN"/>
    <s v="NA"/>
    <m/>
    <n v="1"/>
    <s v="2 628 300.00"/>
    <s v="YASMG"/>
    <m/>
    <s v="NADIA7"/>
    <s v="2 628 300.00"/>
    <s v="3 153 960.00"/>
    <m/>
    <d v="2026-08-26T00:00:00"/>
    <s v="0000-00-00"/>
    <m/>
    <s v="YASSIE"/>
    <s v="YASSIE"/>
    <s v="C400"/>
    <s v="E214_DJU"/>
    <s v="DRH-ADMIN"/>
    <s v="STD"/>
    <m/>
    <m/>
    <s v="E"/>
    <s v="E"/>
    <s v="RAVONINJATOVO Nadia"/>
    <s v="ANDRIANINA Rebecca"/>
    <m/>
    <n v="14862"/>
    <s v="C400"/>
    <n v="723"/>
    <n v="1"/>
    <s v="2026-08-11"/>
  </r>
  <r>
    <x v="435"/>
    <s v="MADAJOB"/>
    <s v="PRESTATION DE SERVICE"/>
    <x v="895"/>
    <n v="1"/>
    <s v="UN"/>
    <n v="32933491.620000001"/>
    <m/>
    <n v="32933491.620000001"/>
    <m/>
    <m/>
    <m/>
    <m/>
    <s v="MGA"/>
    <n v="0"/>
    <x v="17"/>
    <s v="2026-08-26"/>
    <n v="139665"/>
    <m/>
    <m/>
    <s v="39 520 189.94"/>
    <n v="20"/>
    <n v="1"/>
    <m/>
    <s v="PRICTRL"/>
    <s v="True"/>
    <s v="DCG"/>
    <s v="E214_DVI"/>
    <s v="DRH-ADMIN"/>
    <s v="NA"/>
    <m/>
    <n v="1"/>
    <s v="32 933 491.62"/>
    <s v="YASMG"/>
    <m/>
    <s v="NADIA7"/>
    <s v="32 933 491.62"/>
    <s v="39 520 189.94"/>
    <s v="F"/>
    <d v="2026-08-26T00:00:00"/>
    <s v="0000-00-00"/>
    <m/>
    <s v="YASSIE"/>
    <s v="YASSIE"/>
    <s v="C104"/>
    <s v="E214_DVI"/>
    <s v="DRH-ADMIN"/>
    <s v="STD"/>
    <m/>
    <m/>
    <s v="E"/>
    <s v="E"/>
    <s v="RAVONINJATOVO Nadia"/>
    <s v="ANDRIANINA Rebecca"/>
    <m/>
    <n v="14862"/>
    <s v="C104"/>
    <n v="723"/>
    <n v="1"/>
    <s v="2026-08-18"/>
  </r>
  <r>
    <x v="436"/>
    <s v="LCS CONSULTING"/>
    <s v="PRESTATION DE SERVICE"/>
    <x v="896"/>
    <n v="1"/>
    <s v="UN"/>
    <n v="19060908.333330002"/>
    <m/>
    <n v="19060908.333330002"/>
    <m/>
    <m/>
    <m/>
    <m/>
    <s v="MGA"/>
    <n v="0"/>
    <x v="17"/>
    <s v="2026-08-26"/>
    <n v="139667"/>
    <m/>
    <m/>
    <s v="22 873 090.00"/>
    <n v="20"/>
    <n v="1"/>
    <m/>
    <s v="PRICTRL"/>
    <s v="True"/>
    <s v="DCG"/>
    <s v="E214_DVI"/>
    <s v="DRH-ADMIN"/>
    <s v="NA"/>
    <m/>
    <n v="1"/>
    <s v="19 060 908.33"/>
    <s v="YASMG"/>
    <m/>
    <s v="NADIA7"/>
    <s v="19 060 908.33"/>
    <s v="22 873 090.00"/>
    <s v="F"/>
    <d v="2026-08-26T00:00:00"/>
    <s v="0000-00-00"/>
    <m/>
    <s v="YASSIE"/>
    <s v="YASSIE"/>
    <s v="C104"/>
    <s v="E214_DVI"/>
    <s v="DRH-ADMIN"/>
    <s v="STD"/>
    <m/>
    <m/>
    <s v="E"/>
    <s v="E"/>
    <s v="RAVONINJATOVO Nadia"/>
    <s v="ANDRIANINA Rebecca"/>
    <m/>
    <n v="14862"/>
    <s v="C104"/>
    <n v="2490"/>
    <n v="1"/>
    <s v="2026-08-18"/>
  </r>
  <r>
    <x v="437"/>
    <s v="LCS CONSULTING"/>
    <s v="PRESTATION DE SERVICE"/>
    <x v="897"/>
    <n v="1"/>
    <s v="UN"/>
    <n v="137737108.33333001"/>
    <m/>
    <n v="137737108.33333001"/>
    <m/>
    <m/>
    <m/>
    <m/>
    <s v="MGA"/>
    <n v="0"/>
    <x v="17"/>
    <s v="2026-08-26"/>
    <n v="139666"/>
    <m/>
    <m/>
    <s v="165 284 530.00"/>
    <n v="20"/>
    <n v="1"/>
    <m/>
    <s v="PRICTRL"/>
    <s v="True"/>
    <s v="DCG"/>
    <s v="E214_DVI"/>
    <s v="DRH-ADMIN"/>
    <s v="NA"/>
    <m/>
    <n v="1"/>
    <s v="137 737 108.33"/>
    <s v="YASMG"/>
    <m/>
    <s v="NADIA7"/>
    <s v="137 737 108.33"/>
    <s v="165 284 530.00"/>
    <s v="F"/>
    <d v="2026-08-26T00:00:00"/>
    <s v="0000-00-00"/>
    <m/>
    <s v="YASSIE"/>
    <s v="YASSIE"/>
    <s v="C104"/>
    <s v="E214_DVI"/>
    <s v="DRH-ADMIN"/>
    <s v="STD"/>
    <m/>
    <m/>
    <s v="E"/>
    <s v="E"/>
    <s v="RAVONINJATOVO Nadia"/>
    <s v="ANDRIANINA Rebecca"/>
    <m/>
    <n v="14862"/>
    <s v="C104"/>
    <n v="2490"/>
    <n v="1"/>
    <s v="2026-08-18"/>
  </r>
  <r>
    <x v="438"/>
    <s v="VOYAGEXPERT"/>
    <s v="VOYAGE"/>
    <x v="898"/>
    <n v="1"/>
    <s v="PIE"/>
    <n v="4"/>
    <m/>
    <n v="4"/>
    <m/>
    <m/>
    <m/>
    <m/>
    <s v="EUR"/>
    <n v="0"/>
    <x v="17"/>
    <s v="2026-08-26"/>
    <n v="139674"/>
    <m/>
    <m/>
    <s v="3.60"/>
    <n v="-10"/>
    <n v="1"/>
    <m/>
    <s v="VDPTRPP"/>
    <s v="True"/>
    <s v="DRH"/>
    <s v="E215_DRH"/>
    <s v="DRH-ADMIN"/>
    <s v="NA"/>
    <m/>
    <n v="1"/>
    <s v="4.00"/>
    <s v="YASMG"/>
    <m/>
    <s v="NADIA7"/>
    <s v="4.00"/>
    <s v="3.60"/>
    <s v="F"/>
    <d v="2026-08-26T00:00:00"/>
    <s v="0000-00-00"/>
    <m/>
    <s v="YASSIE"/>
    <s v="YASSIE"/>
    <s v="C600"/>
    <s v="E215_DRH"/>
    <s v="DRH-ADMIN"/>
    <s v="IMPORT"/>
    <m/>
    <m/>
    <s v="E"/>
    <s v="E"/>
    <s v="RAVONINJATOVO Nadia"/>
    <s v="ANDRIANINA Rebecca"/>
    <m/>
    <n v="12640"/>
    <s v="C600"/>
    <n v="6711"/>
    <n v="1"/>
    <s v="2026-08-18"/>
  </r>
  <r>
    <x v="439"/>
    <s v="TECHNOALARME"/>
    <s v="BADGE"/>
    <x v="899"/>
    <n v="1000"/>
    <s v="UN"/>
    <n v="1800"/>
    <m/>
    <n v="1800000"/>
    <m/>
    <m/>
    <m/>
    <m/>
    <s v="MGA"/>
    <n v="0"/>
    <x v="17"/>
    <s v="2026-08-26"/>
    <n v="138888"/>
    <m/>
    <m/>
    <s v="2 160 000.00"/>
    <n v="20"/>
    <n v="1"/>
    <m/>
    <s v="GOOAFIM"/>
    <s v="True"/>
    <s v="HSSES"/>
    <s v="E219_DHE"/>
    <s v="HSSES"/>
    <s v="NA"/>
    <m/>
    <n v="1000"/>
    <s v="1 800 000.00"/>
    <s v="YASMG"/>
    <m/>
    <s v="NADIA7"/>
    <s v="1 800 000.00"/>
    <s v="2 160 000.00"/>
    <m/>
    <d v="2026-08-26T00:00:00"/>
    <s v="0000-00-00"/>
    <s v="Badge sans puce"/>
    <s v="YASSIE"/>
    <s v="GALE"/>
    <s v="C901"/>
    <s v="E219_DHE"/>
    <s v="HSSES"/>
    <s v="STD"/>
    <m/>
    <m/>
    <s v="E"/>
    <s v="E"/>
    <s v="RAVONINJATOVO Nadia"/>
    <s v="TSILIZY Olga Hasina"/>
    <m/>
    <n v="3368"/>
    <s v="C901"/>
    <n v="132"/>
    <n v="1"/>
    <s v="2026-07-08"/>
  </r>
  <r>
    <x v="440"/>
    <s v="SOKA AFRICA"/>
    <s v="PRESTATION DE SERVICE"/>
    <x v="900"/>
    <n v="1"/>
    <s v="UN"/>
    <n v="59900000"/>
    <m/>
    <n v="59900000"/>
    <m/>
    <m/>
    <m/>
    <m/>
    <s v="MGA"/>
    <n v="0"/>
    <x v="17"/>
    <s v="2026-08-26"/>
    <n v="139770"/>
    <m/>
    <m/>
    <s v="59 900 000.00"/>
    <n v="0"/>
    <n v="1"/>
    <m/>
    <s v="PRICTRL"/>
    <s v="True"/>
    <s v="DG"/>
    <s v="2026-CO-000001"/>
    <s v="DG-DJUR"/>
    <s v="NA"/>
    <m/>
    <n v="1"/>
    <s v="59 900 000.00"/>
    <s v="YASMG"/>
    <m/>
    <s v="NADIA7"/>
    <s v="59 900 000.00"/>
    <s v="59 900 000.00"/>
    <s v="F"/>
    <d v="2026-08-26T00:00:00"/>
    <s v="0000-00-00"/>
    <m/>
    <s v="YASSIE"/>
    <s v="YASSIE"/>
    <s v="C400"/>
    <s v="2026-CO-000001"/>
    <s v="DG-DJUR"/>
    <s v="STD"/>
    <m/>
    <m/>
    <s v="E"/>
    <s v="E"/>
    <s v="RAVONINJATOVO Nadia"/>
    <s v="RAKOTONIRINA Hasy"/>
    <m/>
    <n v="14862"/>
    <s v="C400"/>
    <n v="6162"/>
    <n v="1"/>
    <s v="2026-08-25"/>
  </r>
  <r>
    <x v="441"/>
    <s v="SOKA HOLDING OU S H"/>
    <s v="PRESTATION DE SERVICE"/>
    <x v="901"/>
    <n v="1"/>
    <s v="UN"/>
    <n v="54000000"/>
    <m/>
    <n v="54000000"/>
    <m/>
    <m/>
    <m/>
    <m/>
    <s v="MGA"/>
    <n v="0"/>
    <x v="17"/>
    <s v="2026-08-26"/>
    <n v="139769"/>
    <m/>
    <m/>
    <s v="54 000 000.00"/>
    <n v="0"/>
    <n v="1"/>
    <m/>
    <s v="PRICTRL"/>
    <s v="True"/>
    <s v="DG"/>
    <s v="2026-CO-000001"/>
    <s v="DG-DJUR"/>
    <s v="NA"/>
    <m/>
    <n v="1"/>
    <s v="54 000 000.00"/>
    <s v="YASMG"/>
    <m/>
    <s v="NADIA7"/>
    <s v="54 000 000.00"/>
    <s v="54 000 000.00"/>
    <m/>
    <d v="2026-08-26T00:00:00"/>
    <s v="0000-00-00"/>
    <m/>
    <s v="YASSIE"/>
    <s v="YASSIE"/>
    <s v="C400"/>
    <s v="2026-CO-000001"/>
    <s v="DG-DJUR"/>
    <s v="STD"/>
    <m/>
    <m/>
    <s v="E"/>
    <s v="E"/>
    <s v="RAVONINJATOVO Nadia"/>
    <s v="RAKOTONIRINA Hasy"/>
    <m/>
    <n v="14862"/>
    <s v="C400"/>
    <n v="6376"/>
    <n v="1"/>
    <s v="2026-08-25"/>
  </r>
  <r>
    <x v="442"/>
    <s v="ASSOCIATION INVIKTUS CORP"/>
    <s v="PRESTATION DE SERVICE"/>
    <x v="902"/>
    <n v="1"/>
    <s v="UN"/>
    <n v="8100000"/>
    <m/>
    <n v="8100000"/>
    <m/>
    <m/>
    <m/>
    <m/>
    <s v="MGA"/>
    <n v="0"/>
    <x v="17"/>
    <s v="2026-08-26"/>
    <n v="139753"/>
    <m/>
    <m/>
    <s v="8 100 000.00"/>
    <n v="0"/>
    <n v="1"/>
    <m/>
    <s v="PRICTRL"/>
    <s v="True"/>
    <s v="DG"/>
    <s v="2026-CO-000001"/>
    <s v="DG-DJUR"/>
    <s v="NA"/>
    <m/>
    <n v="1"/>
    <s v="8 100 000.00"/>
    <s v="YASMG"/>
    <m/>
    <s v="NADIA7"/>
    <s v="8 100 000.00"/>
    <s v="8 100 000.00"/>
    <s v="F"/>
    <d v="2026-08-26T00:00:00"/>
    <s v="0000-00-00"/>
    <m/>
    <s v="YASSIE"/>
    <s v="YASSIE"/>
    <s v="C400"/>
    <s v="2026-CO-000001"/>
    <s v="DG-DJUR"/>
    <s v="STD"/>
    <m/>
    <m/>
    <s v="E"/>
    <s v="E"/>
    <s v="RAVONINJATOVO Nadia"/>
    <s v="RAKOTONIRINA Hasy"/>
    <m/>
    <n v="14862"/>
    <s v="C400"/>
    <n v="6477"/>
    <n v="1"/>
    <s v="2026-08-25"/>
  </r>
  <r>
    <x v="443"/>
    <s v="ARNO TRIGALLEZ EI"/>
    <s v="PRESTATION DE SERVICE"/>
    <x v="903"/>
    <n v="1"/>
    <s v="UN"/>
    <n v="2100"/>
    <m/>
    <n v="2100"/>
    <m/>
    <m/>
    <m/>
    <m/>
    <s v="EUR"/>
    <n v="0"/>
    <x v="17"/>
    <s v="2026-08-26"/>
    <n v="139750"/>
    <m/>
    <m/>
    <s v="2 100.00"/>
    <n v="0"/>
    <n v="1"/>
    <m/>
    <s v="PRICTRL"/>
    <s v="True"/>
    <s v="DG"/>
    <s v="2026-CO-000001"/>
    <s v="DG-DJUR"/>
    <s v="NA"/>
    <m/>
    <n v="1"/>
    <s v="2 100.00"/>
    <s v="YASMG"/>
    <m/>
    <s v="NADIA7"/>
    <s v="2 100.00"/>
    <s v="2 100.00"/>
    <s v="F"/>
    <d v="2026-08-26T00:00:00"/>
    <s v="0000-00-00"/>
    <m/>
    <s v="YASSIE"/>
    <s v="YASSIE"/>
    <s v="C400"/>
    <s v="2026-CO-000001"/>
    <s v="DG-DJUR"/>
    <s v="STD"/>
    <m/>
    <m/>
    <s v="E"/>
    <s v="E"/>
    <s v="RAVONINJATOVO Nadia"/>
    <s v="RAKOTONIRINA Hasy"/>
    <m/>
    <n v="14862"/>
    <s v="C400"/>
    <n v="6527"/>
    <n v="1"/>
    <s v="2026-08-25"/>
  </r>
  <r>
    <x v="444"/>
    <s v="RASOAMAMONJY MARIE ESTHER"/>
    <s v="PRESTATION DE SERVICE"/>
    <x v="904"/>
    <n v="1"/>
    <s v="UN"/>
    <n v="3200000"/>
    <m/>
    <n v="3200000"/>
    <m/>
    <m/>
    <m/>
    <m/>
    <s v="MGA"/>
    <n v="0"/>
    <x v="17"/>
    <s v="2026-08-26"/>
    <n v="139749"/>
    <m/>
    <m/>
    <s v="3 200 000.00"/>
    <n v="0"/>
    <n v="1"/>
    <m/>
    <s v="PRICTRL"/>
    <s v="True"/>
    <s v="DG"/>
    <s v="2026-CO-000001"/>
    <s v="DG-DJUR"/>
    <s v="NA"/>
    <m/>
    <n v="1"/>
    <s v="3 200 000.00"/>
    <s v="YASMG"/>
    <m/>
    <s v="NADIA7"/>
    <s v="3 200 000.00"/>
    <s v="3 200 000.00"/>
    <s v="F"/>
    <d v="2026-08-26T00:00:00"/>
    <s v="0000-00-00"/>
    <m/>
    <s v="YASSIE"/>
    <s v="YASSIE"/>
    <s v="C400"/>
    <s v="2026-CO-000001"/>
    <s v="DG-DJUR"/>
    <s v="STD"/>
    <m/>
    <m/>
    <s v="E"/>
    <s v="E"/>
    <s v="RAVONINJATOVO Nadia"/>
    <s v="RAKOTONIRINA Hasy"/>
    <m/>
    <n v="14862"/>
    <s v="C400"/>
    <n v="6555"/>
    <n v="1"/>
    <s v="2026-08-25"/>
  </r>
  <r>
    <x v="445"/>
    <s v="ANDRINIRINA ERICK"/>
    <s v="PRESTATION DE SERVICE"/>
    <x v="905"/>
    <n v="1"/>
    <s v="UN"/>
    <n v="7819420"/>
    <m/>
    <n v="7819420"/>
    <m/>
    <m/>
    <m/>
    <m/>
    <s v="MGA"/>
    <n v="0"/>
    <x v="17"/>
    <s v="2026-08-26"/>
    <n v="139751"/>
    <m/>
    <m/>
    <s v="7 819 420.00"/>
    <n v="0"/>
    <n v="1"/>
    <m/>
    <s v="PRICTRL"/>
    <s v="True"/>
    <s v="DG"/>
    <s v="2026-CO-000001"/>
    <s v="DG-DJUR"/>
    <s v="NA"/>
    <m/>
    <n v="1"/>
    <s v="7 819 420.00"/>
    <s v="YASMG"/>
    <m/>
    <s v="NADIA7"/>
    <s v="7 819 420.00"/>
    <s v="7 819 420.00"/>
    <s v="F"/>
    <d v="2026-08-26T00:00:00"/>
    <s v="0000-00-00"/>
    <m/>
    <s v="YASSIE"/>
    <s v="YASSIE"/>
    <s v="C400"/>
    <s v="2026-CO-000001"/>
    <s v="DG-DJUR"/>
    <s v="STD"/>
    <m/>
    <m/>
    <s v="E"/>
    <s v="E"/>
    <s v="RAVONINJATOVO Nadia"/>
    <s v="RAKOTONIRINA Hasy"/>
    <m/>
    <n v="14862"/>
    <s v="C400"/>
    <n v="6519"/>
    <n v="1"/>
    <s v="2026-08-25"/>
  </r>
  <r>
    <x v="446"/>
    <s v="VOYAGES BOURDON"/>
    <s v="BILLET D 'AVION"/>
    <x v="906"/>
    <n v="1"/>
    <s v="UN"/>
    <n v="1418300"/>
    <m/>
    <n v="1418300"/>
    <m/>
    <m/>
    <m/>
    <m/>
    <s v="MGA"/>
    <n v="0"/>
    <x v="17"/>
    <s v="2026-08-26"/>
    <n v="139768"/>
    <m/>
    <m/>
    <s v="1 418 300.00"/>
    <n v="0"/>
    <n v="1"/>
    <m/>
    <s v="VDPBILL"/>
    <s v="False"/>
    <s v="DFG"/>
    <s v="E215_DAF"/>
    <s v="DFG-ADV"/>
    <s v="NA"/>
    <m/>
    <n v="0"/>
    <s v="0.00"/>
    <s v="YASMG"/>
    <m/>
    <s v="NADIA7"/>
    <s v="1 418 300.00"/>
    <s v="1 418 300.00"/>
    <s v="F"/>
    <d v="2026-08-26T00:00:00"/>
    <s v="0000-00-00"/>
    <m/>
    <s v="YASSIE"/>
    <s v="YASSIE"/>
    <s v="C700"/>
    <s v="E215_DAF"/>
    <s v="DFG-ADV"/>
    <s v="VOLINT"/>
    <m/>
    <m/>
    <s v="S"/>
    <s v="S"/>
    <s v="RAVONINJATOVO Nadia"/>
    <s v="RAHARISON Tsilavina"/>
    <m/>
    <n v="1250"/>
    <s v="C700"/>
    <n v="2886"/>
    <n v="1"/>
    <s v="2026-08-28"/>
  </r>
  <r>
    <x v="447"/>
    <s v="IDRENTAL"/>
    <s v="PRESTATION DE SERVICE"/>
    <x v="907"/>
    <n v="1"/>
    <s v="UN"/>
    <n v="400000"/>
    <m/>
    <n v="400000"/>
    <m/>
    <m/>
    <m/>
    <m/>
    <s v="MGA"/>
    <n v="0"/>
    <x v="17"/>
    <s v="2026-08-26"/>
    <n v="139759"/>
    <m/>
    <m/>
    <s v="480 000.00"/>
    <n v="20"/>
    <n v="2"/>
    <m/>
    <s v="PRICTRL"/>
    <s v="True"/>
    <s v="DFG"/>
    <s v="E250_DAF"/>
    <s v="DFG-ADV"/>
    <s v="NA"/>
    <m/>
    <n v="0"/>
    <s v="0.00"/>
    <s v="YASMG"/>
    <m/>
    <s v="NADIA7"/>
    <s v="1 050 000.00"/>
    <s v="1 260 000.00"/>
    <m/>
    <d v="2026-08-26T00:00:00"/>
    <s v="0000-00-00"/>
    <m/>
    <s v="YASSIE"/>
    <s v="YASSIE"/>
    <s v="C700"/>
    <s v="E250_DAF"/>
    <s v="DFG-ADV"/>
    <s v="STD"/>
    <m/>
    <m/>
    <s v="S"/>
    <s v="S"/>
    <s v="RAVONINJATOVO Nadia"/>
    <s v="RAHARISON Tsilavina"/>
    <m/>
    <n v="14862"/>
    <s v="C700"/>
    <n v="3033"/>
    <n v="2"/>
    <s v="0000-00-00"/>
  </r>
  <r>
    <x v="447"/>
    <s v="IDRENTAL"/>
    <s v="PRESTATION DE SERVICE"/>
    <x v="908"/>
    <n v="1"/>
    <s v="UN"/>
    <n v="650000"/>
    <m/>
    <n v="650000"/>
    <m/>
    <m/>
    <m/>
    <m/>
    <s v="MGA"/>
    <n v="0"/>
    <x v="17"/>
    <s v="2026-08-26"/>
    <n v="139759"/>
    <m/>
    <m/>
    <s v="780 000.00"/>
    <n v="20"/>
    <n v="1"/>
    <m/>
    <s v="PRICTRL"/>
    <s v="True"/>
    <s v="DFG"/>
    <s v="E250_DAF"/>
    <s v="DFG-ADV"/>
    <s v="NA"/>
    <m/>
    <n v="0"/>
    <s v="0.00"/>
    <s v="YASMG"/>
    <m/>
    <s v="NADIA7"/>
    <s v="1 050 000.00"/>
    <s v="1 260 000.00"/>
    <m/>
    <d v="2026-08-26T00:00:00"/>
    <s v="0000-00-00"/>
    <m/>
    <s v="YASSIE"/>
    <s v="YASSIE"/>
    <s v="C700"/>
    <s v="E250_DAF"/>
    <s v="DFG-ADV"/>
    <s v="STD"/>
    <m/>
    <m/>
    <s v="S"/>
    <s v="S"/>
    <s v="RAVONINJATOVO Nadia"/>
    <s v="RAHARISON Tsilavina"/>
    <m/>
    <n v="14862"/>
    <s v="C700"/>
    <n v="3033"/>
    <n v="1"/>
    <s v="0000-00-00"/>
  </r>
  <r>
    <x v="448"/>
    <s v="BCL (BUREAU DE CONTROLE LABOTECH)"/>
    <s v="Calibration équipement"/>
    <x v="909"/>
    <n v="1"/>
    <s v="UN"/>
    <n v="200000"/>
    <m/>
    <n v="200000"/>
    <m/>
    <m/>
    <m/>
    <m/>
    <s v="MGA"/>
    <n v="0"/>
    <x v="18"/>
    <s v="2026-08-27"/>
    <n v="139143"/>
    <m/>
    <m/>
    <s v="200 000.00"/>
    <n v="0"/>
    <n v="2"/>
    <m/>
    <s v="PRMEQUI"/>
    <s v="True"/>
    <s v="HSSES"/>
    <s v="E250_DHE"/>
    <s v="HSSES"/>
    <s v="NA"/>
    <m/>
    <n v="1"/>
    <s v="200 000.00"/>
    <s v="YASMG"/>
    <m/>
    <s v="NADIA7"/>
    <s v="12 700 000.00"/>
    <s v="12 700 000.00"/>
    <m/>
    <d v="2026-08-27T00:00:00"/>
    <s v="0000-00-00"/>
    <s v="Calibration équipements de mesure HSE"/>
    <s v="YASSIE"/>
    <s v="YASSIE"/>
    <s v="C901"/>
    <s v="E250_DHE"/>
    <s v="HSSES"/>
    <s v="STD"/>
    <m/>
    <m/>
    <s v="E"/>
    <s v="E"/>
    <s v="RAVONINJATOVO Nadia"/>
    <s v="TSILIZY Olga Hasina"/>
    <m/>
    <n v="26058"/>
    <s v="C901"/>
    <n v="7299"/>
    <n v="2"/>
    <s v="2026-07-21"/>
  </r>
  <r>
    <x v="448"/>
    <s v="BCL (BUREAU DE CONTROLE LABOTECH)"/>
    <s v="Calibration équipement"/>
    <x v="910"/>
    <n v="50"/>
    <s v="UN"/>
    <n v="250000"/>
    <m/>
    <n v="12500000"/>
    <m/>
    <m/>
    <m/>
    <m/>
    <s v="MGA"/>
    <n v="0"/>
    <x v="18"/>
    <s v="2026-08-27"/>
    <n v="139143"/>
    <m/>
    <m/>
    <s v="12 500 000.00"/>
    <n v="0"/>
    <n v="1"/>
    <m/>
    <s v="PRMEQUI"/>
    <s v="True"/>
    <s v="HSSES"/>
    <s v="E250_DHE"/>
    <s v="HSSES"/>
    <s v="NA"/>
    <m/>
    <n v="50"/>
    <s v="12 500 000.00"/>
    <s v="YASMG"/>
    <m/>
    <s v="NADIA7"/>
    <s v="12 700 000.00"/>
    <s v="12 700 000.00"/>
    <m/>
    <d v="2026-08-27T00:00:00"/>
    <s v="0000-00-00"/>
    <s v="Calibration équipements de mesure HSE"/>
    <s v="YASSIE"/>
    <s v="YASSIE"/>
    <s v="C901"/>
    <s v="E250_DHE"/>
    <s v="HSSES"/>
    <s v="STD"/>
    <m/>
    <m/>
    <s v="E"/>
    <s v="E"/>
    <s v="RAVONINJATOVO Nadia"/>
    <s v="TSILIZY Olga Hasina"/>
    <m/>
    <n v="26058"/>
    <s v="C901"/>
    <n v="7299"/>
    <n v="1"/>
    <s v="2026-09-01"/>
  </r>
  <r>
    <x v="449"/>
    <s v="ALL TRADE SARLU"/>
    <s v="TROUSSE DE SECOUR PM"/>
    <x v="911"/>
    <n v="250"/>
    <s v="PIE"/>
    <n v="54166.67"/>
    <m/>
    <n v="13541667.5"/>
    <m/>
    <m/>
    <m/>
    <m/>
    <s v="MGA"/>
    <n v="0"/>
    <x v="18"/>
    <s v="2026-08-27"/>
    <n v="139456"/>
    <m/>
    <m/>
    <s v="16 250 001.00"/>
    <n v="20"/>
    <n v="1"/>
    <m/>
    <s v="OUTOUTL"/>
    <s v="True"/>
    <s v="HSSES"/>
    <s v="E218_DHE"/>
    <s v="HSSES"/>
    <s v="NA"/>
    <m/>
    <n v="250"/>
    <s v="13 541 667.50"/>
    <s v="YASMG"/>
    <m/>
    <s v="NADIA7"/>
    <s v="13 541 667.50"/>
    <s v="16 250 001.00"/>
    <s v="F"/>
    <d v="2026-08-27T00:00:00"/>
    <s v="0000-00-00"/>
    <s v="Trousse de secours PM"/>
    <s v="YASSIE"/>
    <s v="GALE"/>
    <s v="C901"/>
    <s v="E218_DHE"/>
    <s v="HSSES"/>
    <s v="STD"/>
    <m/>
    <m/>
    <s v="E"/>
    <s v="E"/>
    <s v="RAVONINJATOVO Nadia"/>
    <s v="TSILIZY Olga Hasina"/>
    <m/>
    <n v="13305"/>
    <s v="C901"/>
    <n v="5085"/>
    <n v="1"/>
    <s v="2026-08-06"/>
  </r>
  <r>
    <x v="450"/>
    <s v="ALL TRADE SARLU"/>
    <s v="GANT"/>
    <x v="912"/>
    <n v="80"/>
    <s v="UN"/>
    <n v="5250"/>
    <m/>
    <n v="420000"/>
    <m/>
    <m/>
    <m/>
    <m/>
    <s v="MGA"/>
    <n v="0"/>
    <x v="18"/>
    <s v="2026-08-31"/>
    <n v="139093"/>
    <m/>
    <m/>
    <s v="504 000.00"/>
    <n v="20"/>
    <n v="1"/>
    <m/>
    <s v="OUTEQPT"/>
    <s v="True"/>
    <s v="HSSES"/>
    <s v="E218_DHE"/>
    <s v="HSSES"/>
    <s v="NA"/>
    <m/>
    <n v="80"/>
    <s v="420 000.00"/>
    <s v="YASMG"/>
    <m/>
    <s v="NADIA7"/>
    <s v="420 000.00"/>
    <s v="504 000.00"/>
    <m/>
    <d v="2026-08-27T00:00:00"/>
    <s v="0000-00-00"/>
    <s v="Gant de manutention"/>
    <s v="YASSIE"/>
    <s v="GALE"/>
    <s v="C901"/>
    <s v="E218_DHE"/>
    <s v="HSSES"/>
    <s v="STD"/>
    <m/>
    <m/>
    <s v="E"/>
    <s v="E"/>
    <s v="RAVONINJATOVO Nadia"/>
    <s v="TSILIZY Olga Hasina"/>
    <m/>
    <n v="3548"/>
    <s v="C901"/>
    <n v="5085"/>
    <n v="1"/>
    <s v="2026-07-17"/>
  </r>
  <r>
    <x v="451"/>
    <s v="JOCKER GRAPHICS"/>
    <s v="CHEQUE CADEAU - PARTENARIAT - AOUT 2024"/>
    <x v="913"/>
    <n v="4"/>
    <s v="UN"/>
    <n v="70987.5"/>
    <m/>
    <n v="283950"/>
    <m/>
    <m/>
    <m/>
    <m/>
    <s v="MGA"/>
    <n v="0"/>
    <x v="18"/>
    <s v="2026-08-27"/>
    <n v="139758"/>
    <m/>
    <m/>
    <s v="340 740.00"/>
    <n v="20"/>
    <n v="1"/>
    <m/>
    <s v="GELACCS"/>
    <s v="True"/>
    <s v="DCG"/>
    <s v="E110_SP_DCOM"/>
    <s v="DCG-COM-PART"/>
    <s v="NA"/>
    <m/>
    <n v="4"/>
    <s v="283 950.00"/>
    <s v="YASMG"/>
    <m/>
    <s v="FELANA13"/>
    <s v="283 950.00"/>
    <s v="340 740.00"/>
    <s v="F"/>
    <d v="2026-08-27T00:00:00"/>
    <s v="0000-00-00"/>
    <s v="CHAMPIONNAT NATIONAU U16"/>
    <s v="YASSIE"/>
    <s v="YASSIE"/>
    <s v="C100"/>
    <s v="E110_SP_DCOM"/>
    <s v="DCG-COM-PART"/>
    <s v="STD"/>
    <m/>
    <m/>
    <s v="E"/>
    <s v="E"/>
    <s v="Felana RARIVOSON"/>
    <s v="RAZAFINDRAHAGA Setra"/>
    <m/>
    <n v="21754"/>
    <s v="C100"/>
    <n v="1645"/>
    <n v="1"/>
    <s v="2026-08-25"/>
  </r>
  <r>
    <x v="452"/>
    <s v="MALAGASY PRO TOUR"/>
    <s v="SPONSORING"/>
    <x v="914"/>
    <n v="1"/>
    <s v="UN"/>
    <n v="20000000"/>
    <m/>
    <n v="20000000"/>
    <m/>
    <m/>
    <m/>
    <m/>
    <s v="MGA"/>
    <n v="0"/>
    <x v="18"/>
    <s v="2026-08-27"/>
    <n v="139708"/>
    <m/>
    <m/>
    <s v="24 000 000.00"/>
    <n v="20"/>
    <n v="1"/>
    <m/>
    <s v="MECSPDC"/>
    <s v="True"/>
    <s v="DCG"/>
    <s v="E110_SP_DCOM"/>
    <s v="DCG-COM-PART"/>
    <s v="NA"/>
    <m/>
    <n v="1"/>
    <s v="20 000 000.00"/>
    <s v="YASMG"/>
    <m/>
    <s v="FELANA13"/>
    <s v="20 000 000.00"/>
    <s v="24 000 000.00"/>
    <s v="F"/>
    <d v="2026-08-27T00:00:00"/>
    <s v="0000-00-00"/>
    <s v="SPONSORING"/>
    <s v="YASSIE"/>
    <s v="YASSIE"/>
    <s v="C100"/>
    <s v="E110_SP_DCOM"/>
    <s v="DCG-COM-PART"/>
    <s v="STD"/>
    <m/>
    <m/>
    <s v="E"/>
    <s v="E"/>
    <s v="Felana RARIVOSON"/>
    <s v="RAZAFINDRAHAGA Setra"/>
    <m/>
    <n v="1267"/>
    <s v="C100"/>
    <n v="6991"/>
    <n v="1"/>
    <s v="2026-08-20"/>
  </r>
  <r>
    <x v="453"/>
    <s v="Funbike Sarl"/>
    <s v="ENTRETIEN ET REPARATION VEHICULE  Y COMPRIS PIECES DE RECHAN"/>
    <x v="915"/>
    <n v="1"/>
    <s v="UN"/>
    <n v="285500"/>
    <m/>
    <n v="285500"/>
    <m/>
    <m/>
    <m/>
    <m/>
    <s v="MGA"/>
    <n v="0"/>
    <x v="18"/>
    <s v="2026-08-27"/>
    <n v="139736"/>
    <m/>
    <m/>
    <s v="342 600.00"/>
    <n v="20"/>
    <n v="1"/>
    <m/>
    <s v="PRMVEHI"/>
    <s v="True"/>
    <s v="DTG"/>
    <s v="E222_DTG"/>
    <s v="DTG"/>
    <s v="NA"/>
    <m/>
    <n v="1"/>
    <s v="285 500.00"/>
    <s v="YASMG"/>
    <m/>
    <s v="ELIE3"/>
    <s v="285 500.00"/>
    <s v="342 600.00"/>
    <m/>
    <d v="2026-08-27T00:00:00"/>
    <s v="0000-00-00"/>
    <s v="réparation moto Tanà 12855WWT"/>
    <s v="YASSIE"/>
    <s v="YASSIE"/>
    <s v="C500"/>
    <s v="E222_DTG"/>
    <s v="DTG"/>
    <s v="STD"/>
    <m/>
    <m/>
    <s v="E"/>
    <s v="E"/>
    <s v="ANDRIAMANANTSOA Elie"/>
    <s v="RASAMOELINA Haritsoa Oliva"/>
    <m/>
    <n v="1185"/>
    <s v="C500"/>
    <n v="4216"/>
    <n v="1"/>
    <s v="2026-08-26"/>
  </r>
  <r>
    <x v="454"/>
    <s v="LCS CONSULTING"/>
    <s v="PRESTATION ANIMATEUR"/>
    <x v="916"/>
    <n v="1"/>
    <s v="PIE"/>
    <n v="148015698"/>
    <m/>
    <n v="148015698"/>
    <m/>
    <m/>
    <m/>
    <m/>
    <s v="MGA"/>
    <n v="0"/>
    <x v="18"/>
    <s v="2026-08-27"/>
    <n v="139702"/>
    <m/>
    <m/>
    <s v="177 618 837.60"/>
    <n v="20"/>
    <n v="1"/>
    <m/>
    <s v="PRICTRL"/>
    <s v="True"/>
    <s v="DCG"/>
    <s v="E214_DCG"/>
    <s v="DCG-SHS"/>
    <s v="NA"/>
    <m/>
    <n v="1"/>
    <s v="148 015 698.00"/>
    <s v="YASMG"/>
    <m/>
    <s v="FELANA13"/>
    <s v="148 015 698.00"/>
    <s v="177 618 837.60"/>
    <s v="F"/>
    <d v="2026-08-27T00:00:00"/>
    <s v="0000-00-00"/>
    <s v="REGUL SALAIRE AR MBALIK"/>
    <s v="YASSIE"/>
    <s v="YASSIE"/>
    <s v="C100"/>
    <s v="E214_DCG"/>
    <s v="DCG-SHS"/>
    <s v="STD"/>
    <m/>
    <m/>
    <s v="E"/>
    <s v="E"/>
    <s v="Felana RARIVOSON"/>
    <s v="RAZAFINDRAHAGA Setra"/>
    <m/>
    <n v="11530"/>
    <s v="C100"/>
    <n v="2490"/>
    <n v="1"/>
    <s v="2026-08-19"/>
  </r>
  <r>
    <x v="455"/>
    <s v="SECUR PRO"/>
    <s v="PRESTATION DE SERVICE"/>
    <x v="917"/>
    <n v="3"/>
    <s v="UN"/>
    <n v="45000"/>
    <m/>
    <n v="135000"/>
    <m/>
    <m/>
    <m/>
    <m/>
    <s v="MGA"/>
    <n v="0"/>
    <x v="18"/>
    <s v="2026-08-27"/>
    <n v="139577"/>
    <m/>
    <m/>
    <s v="162 000.00"/>
    <n v="20"/>
    <n v="1"/>
    <m/>
    <s v="PRICTRL"/>
    <s v="True"/>
    <s v="DCG"/>
    <s v="E111_SG_B2B"/>
    <s v="DCG-DVE"/>
    <s v="NA"/>
    <m/>
    <n v="3"/>
    <s v="135 000.00"/>
    <s v="YASMG"/>
    <m/>
    <s v="FELANA13"/>
    <s v="135 000.00"/>
    <s v="162 000.00"/>
    <m/>
    <d v="2026-08-27T00:00:00"/>
    <s v="0000-00-00"/>
    <s v="MADA BUSINESS CONNECT 2026"/>
    <s v="YASSIE"/>
    <s v="YASSIE"/>
    <s v="C103"/>
    <s v="E111_SG_B2B"/>
    <s v="DCG-DVE"/>
    <s v="STD"/>
    <m/>
    <m/>
    <s v="E"/>
    <s v="E"/>
    <s v="Felana RARIVOSON"/>
    <s v="RAZAFINDRAHAGA Setra"/>
    <m/>
    <n v="14862"/>
    <s v="C103"/>
    <n v="2145"/>
    <n v="1"/>
    <s v="2026-08-12"/>
  </r>
  <r>
    <x v="456"/>
    <s v="TV PLUS MADAGASCAR"/>
    <s v="PUBLICITE ET ANNONCE"/>
    <x v="918"/>
    <n v="30"/>
    <s v="UN"/>
    <n v="38514"/>
    <m/>
    <n v="1155420"/>
    <m/>
    <m/>
    <m/>
    <m/>
    <s v="MGA"/>
    <n v="0"/>
    <x v="18"/>
    <s v="2026-08-27"/>
    <n v="139690"/>
    <m/>
    <m/>
    <s v="1 386 504.00"/>
    <n v="20"/>
    <n v="1"/>
    <m/>
    <s v="MEDMEDI"/>
    <s v="True"/>
    <s v="DCG"/>
    <s v="E110_MD_DCOM"/>
    <s v="DCG-COM-MEDIA"/>
    <s v="NA"/>
    <m/>
    <n v="30"/>
    <s v="1 155 420.00"/>
    <s v="YASMG"/>
    <m/>
    <s v="FELANA13"/>
    <s v="1 155 420.00"/>
    <s v="1 386 504.00"/>
    <m/>
    <d v="2026-08-27T00:00:00"/>
    <s v="0000-00-00"/>
    <s v="Diffusion Concept New Store -  TV PLUS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2865"/>
    <n v="1"/>
    <s v="2026-08-19"/>
  </r>
  <r>
    <x v="457"/>
    <s v="CANAL 7 VIDEO ET EVENTS"/>
    <s v="PUBLICITE ET ANNONCE"/>
    <x v="919"/>
    <n v="20"/>
    <s v="UN"/>
    <n v="30000"/>
    <m/>
    <n v="600000"/>
    <m/>
    <m/>
    <m/>
    <m/>
    <s v="MGA"/>
    <n v="0"/>
    <x v="18"/>
    <s v="2026-08-27"/>
    <n v="139689"/>
    <m/>
    <m/>
    <s v="600 000.00"/>
    <n v="0"/>
    <n v="1"/>
    <m/>
    <s v="MEDMEDI"/>
    <s v="True"/>
    <s v="DCG"/>
    <s v="E110_MD_DCOM"/>
    <s v="DCG-COM-MEDIA"/>
    <s v="NA"/>
    <m/>
    <n v="20"/>
    <s v="600 000.00"/>
    <s v="YASMG"/>
    <m/>
    <s v="FELANA13"/>
    <s v="600 000.00"/>
    <s v="600 000.00"/>
    <m/>
    <d v="2026-08-27T00:00:00"/>
    <s v="0000-00-00"/>
    <s v="Diffusion Concept New Store -  CANAL 7 EVENT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5792"/>
    <n v="1"/>
    <s v="2026-08-19"/>
  </r>
  <r>
    <x v="458"/>
    <s v="MALAGASY TV"/>
    <s v="PUBLICITE ET ANNONCE"/>
    <x v="920"/>
    <n v="20"/>
    <s v="UN"/>
    <n v="40000"/>
    <m/>
    <n v="800000"/>
    <m/>
    <m/>
    <m/>
    <m/>
    <s v="MGA"/>
    <n v="0"/>
    <x v="18"/>
    <s v="2026-08-27"/>
    <n v="139687"/>
    <m/>
    <m/>
    <s v="800 000.00"/>
    <n v="0"/>
    <n v="1"/>
    <m/>
    <s v="MEDMEDI"/>
    <s v="True"/>
    <s v="DCG"/>
    <s v="E110_MD_DCOM"/>
    <s v="DCG-COM-MEDIA"/>
    <s v="NA"/>
    <m/>
    <n v="0"/>
    <s v="0.00"/>
    <s v="YASMG"/>
    <m/>
    <s v="FELANA13"/>
    <s v="800 000.00"/>
    <s v="800 000.00"/>
    <m/>
    <d v="2026-08-27T00:00:00"/>
    <s v="0000-00-00"/>
    <s v="Diffusion Concept New Store -  Malagasy TV"/>
    <s v="YASSIE"/>
    <s v="YASSIE"/>
    <s v="C100"/>
    <s v="E110_MD_DCOM"/>
    <s v="DCG-COM-MEDIA"/>
    <s v="STD"/>
    <m/>
    <m/>
    <s v="S"/>
    <s v="S"/>
    <s v="Felana RARIVOSON"/>
    <s v="ANDRIAMIRIJA Luca"/>
    <m/>
    <n v="1265"/>
    <s v="C100"/>
    <n v="4502"/>
    <n v="1"/>
    <s v="0000-00-00"/>
  </r>
  <r>
    <x v="459"/>
    <s v="PIXELSE"/>
    <s v="PUBLICITE ET ANNONCE"/>
    <x v="921"/>
    <n v="30"/>
    <s v="UN"/>
    <n v="42500"/>
    <m/>
    <n v="1275000"/>
    <m/>
    <m/>
    <m/>
    <m/>
    <s v="MGA"/>
    <n v="0"/>
    <x v="18"/>
    <s v="2026-08-27"/>
    <n v="139686"/>
    <m/>
    <m/>
    <s v="1 275 000.00"/>
    <n v="0"/>
    <n v="1"/>
    <m/>
    <s v="MEDMEDI"/>
    <s v="True"/>
    <s v="DCG"/>
    <s v="E110_MD_DCOM"/>
    <s v="DCG-COM-MEDIA"/>
    <s v="NA"/>
    <m/>
    <n v="30"/>
    <s v="1 275 000.00"/>
    <s v="YASMG"/>
    <m/>
    <s v="FELANA13"/>
    <s v="1 275 000.00"/>
    <s v="1 275 000.00"/>
    <m/>
    <d v="2026-08-27T00:00:00"/>
    <s v="0000-00-00"/>
    <s v="Diffusion Concept New Store -  Pixelse TVM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6858"/>
    <n v="1"/>
    <s v="2026-08-19"/>
  </r>
  <r>
    <x v="460"/>
    <s v="RAHERINJATOVO TARATRA NY AINA"/>
    <s v="PRESTATION DE SERVICE"/>
    <x v="922"/>
    <n v="1"/>
    <s v="UN"/>
    <n v="230000"/>
    <m/>
    <n v="230000"/>
    <m/>
    <m/>
    <m/>
    <m/>
    <s v="MGA"/>
    <n v="0"/>
    <x v="18"/>
    <s v="2026-08-27"/>
    <n v="139599"/>
    <m/>
    <m/>
    <s v="230 000.00"/>
    <n v="0"/>
    <n v="1"/>
    <m/>
    <s v="PRICTRL"/>
    <s v="True"/>
    <s v="DCG"/>
    <s v="E250_DCG"/>
    <s v="DCG-DVE"/>
    <s v="NA"/>
    <m/>
    <n v="1"/>
    <s v="230 000.00"/>
    <s v="YASMG"/>
    <m/>
    <s v="FELANA13"/>
    <s v="690 000.00"/>
    <s v="690 000.00"/>
    <m/>
    <d v="2026-08-27T00:00:00"/>
    <s v="0000-00-00"/>
    <s v="Régularisation de prestation d'escorte de fonds"/>
    <s v="YASSIE"/>
    <s v="YASSIE"/>
    <s v="C103"/>
    <s v="E250_DCG"/>
    <s v="DCG-DVE"/>
    <s v="STD"/>
    <m/>
    <m/>
    <s v="E"/>
    <s v="E"/>
    <s v="Felana RARIVOSON"/>
    <s v="ANDRIAMIRIJA Luca"/>
    <m/>
    <n v="14862"/>
    <s v="C103"/>
    <n v="6128"/>
    <n v="1"/>
    <s v="2026-08-13"/>
  </r>
  <r>
    <x v="460"/>
    <s v="RAHERINJATOVO TARATRA NY AINA"/>
    <s v="PRESTATION DE SERVICE"/>
    <x v="923"/>
    <n v="1"/>
    <s v="UN"/>
    <n v="230000"/>
    <m/>
    <n v="230000"/>
    <m/>
    <m/>
    <m/>
    <m/>
    <s v="MGA"/>
    <n v="0"/>
    <x v="18"/>
    <s v="2026-08-27"/>
    <n v="139599"/>
    <m/>
    <m/>
    <s v="230 000.00"/>
    <n v="0"/>
    <n v="2"/>
    <m/>
    <s v="PRICTRL"/>
    <s v="True"/>
    <s v="DCG"/>
    <s v="E250_DCG"/>
    <s v="DCG-DVE"/>
    <s v="NA"/>
    <m/>
    <n v="1"/>
    <s v="230 000.00"/>
    <s v="YASMG"/>
    <m/>
    <s v="FELANA13"/>
    <s v="690 000.00"/>
    <s v="690 000.00"/>
    <m/>
    <d v="2026-08-27T00:00:00"/>
    <s v="0000-00-00"/>
    <s v="Régularisation de prestation d'escorte de fonds"/>
    <s v="YASSIE"/>
    <s v="YASSIE"/>
    <s v="C103"/>
    <s v="E250_DCG"/>
    <s v="DCG-DVE"/>
    <s v="STD"/>
    <m/>
    <m/>
    <s v="E"/>
    <s v="E"/>
    <s v="Felana RARIVOSON"/>
    <s v="ANDRIAMIRIJA Luca"/>
    <m/>
    <n v="14862"/>
    <s v="C103"/>
    <n v="6128"/>
    <n v="2"/>
    <s v="2026-08-13"/>
  </r>
  <r>
    <x v="460"/>
    <s v="RAHERINJATOVO TARATRA NY AINA"/>
    <s v="PRESTATION DE SERVICE"/>
    <x v="924"/>
    <n v="1"/>
    <s v="UN"/>
    <n v="230000"/>
    <m/>
    <n v="230000"/>
    <m/>
    <m/>
    <m/>
    <m/>
    <s v="MGA"/>
    <n v="0"/>
    <x v="18"/>
    <s v="2026-08-27"/>
    <n v="139599"/>
    <m/>
    <m/>
    <s v="230 000.00"/>
    <n v="0"/>
    <n v="3"/>
    <m/>
    <s v="PRICTRL"/>
    <s v="True"/>
    <s v="DCG"/>
    <s v="E250_DCG"/>
    <s v="DCG-DVE"/>
    <s v="NA"/>
    <m/>
    <n v="1"/>
    <s v="230 000.00"/>
    <s v="YASMG"/>
    <m/>
    <s v="FELANA13"/>
    <s v="690 000.00"/>
    <s v="690 000.00"/>
    <m/>
    <d v="2026-08-27T00:00:00"/>
    <s v="0000-00-00"/>
    <s v="Régularisation de prestation d'escorte de fonds"/>
    <s v="YASSIE"/>
    <s v="YASSIE"/>
    <s v="C103"/>
    <s v="E250_DCG"/>
    <s v="DCG-DVE"/>
    <s v="STD"/>
    <m/>
    <m/>
    <s v="E"/>
    <s v="E"/>
    <s v="Felana RARIVOSON"/>
    <s v="ANDRIAMIRIJA Luca"/>
    <m/>
    <n v="14862"/>
    <s v="C103"/>
    <n v="6128"/>
    <n v="3"/>
    <s v="2026-08-13"/>
  </r>
  <r>
    <x v="461"/>
    <s v="LUCKKY COMPANY"/>
    <s v="AUTRES LOCATIONS"/>
    <x v="925"/>
    <n v="1"/>
    <s v="PIE"/>
    <n v="500000"/>
    <m/>
    <n v="500000"/>
    <m/>
    <m/>
    <m/>
    <m/>
    <s v="MGA"/>
    <n v="0"/>
    <x v="18"/>
    <s v="2026-08-27"/>
    <n v="139586"/>
    <m/>
    <m/>
    <s v="500 000.00"/>
    <n v="0"/>
    <n v="1"/>
    <m/>
    <s v="LOCLOCT"/>
    <s v="True"/>
    <s v="DCG"/>
    <s v="E111_SG_B2B"/>
    <s v="DCG-DVE"/>
    <s v="NA"/>
    <m/>
    <n v="0"/>
    <s v="0.00"/>
    <s v="YASMG"/>
    <m/>
    <s v="FELANA13"/>
    <s v="500 000.00"/>
    <s v="500 000.00"/>
    <s v="F"/>
    <d v="2026-08-27T00:00:00"/>
    <s v="0000-00-00"/>
    <s v="Location Fourgon - Transport des matériels"/>
    <s v="YASSIE"/>
    <s v="YASSIE"/>
    <s v="C103"/>
    <s v="E111_SG_B2B"/>
    <s v="DCG-DVE"/>
    <s v="STD"/>
    <m/>
    <m/>
    <s v="S"/>
    <s v="S"/>
    <s v="Felana RARIVOSON"/>
    <s v="ANDRIAMIRIJA Luca"/>
    <m/>
    <n v="7652"/>
    <s v="C103"/>
    <n v="3726"/>
    <n v="1"/>
    <s v="0000-00-00"/>
  </r>
  <r>
    <x v="462"/>
    <s v="RALALA ANDRIAMANALINA TANTELY NY HASINA"/>
    <s v="PRESTATION DE SERVICE"/>
    <x v="926"/>
    <n v="12"/>
    <s v="UN"/>
    <n v="2370000"/>
    <m/>
    <n v="28440000"/>
    <m/>
    <m/>
    <m/>
    <m/>
    <s v="MGA"/>
    <n v="0"/>
    <x v="18"/>
    <s v="2026-08-27"/>
    <n v="139786"/>
    <m/>
    <m/>
    <s v="28 440 000.00"/>
    <n v="0"/>
    <n v="1"/>
    <m/>
    <s v="PRICTRL"/>
    <s v="True"/>
    <s v="DFG"/>
    <s v="E218_DAF"/>
    <s v="DFG-ADV"/>
    <s v="NA"/>
    <m/>
    <n v="12"/>
    <s v="28 440 000.00"/>
    <s v="YASMG"/>
    <m/>
    <s v="NADIA7"/>
    <s v="28 440 000.00"/>
    <s v="28 440 000.00"/>
    <m/>
    <d v="2026-08-27T00:00:00"/>
    <s v="0000-00-00"/>
    <m/>
    <s v="YASSIE"/>
    <s v="YASSIE"/>
    <s v="C700"/>
    <s v="E218_DAF"/>
    <s v="DFG-ADV"/>
    <s v="STD"/>
    <m/>
    <m/>
    <s v="E"/>
    <s v="E"/>
    <s v="RAVONINJATOVO Nadia"/>
    <s v="RAHARISON Tsilavina"/>
    <m/>
    <n v="14862"/>
    <s v="C700"/>
    <n v="5623"/>
    <n v="1"/>
    <s v="2026-08-28"/>
  </r>
  <r>
    <x v="463"/>
    <s v="VOYAGES BOURDON"/>
    <s v="BILLET D 'AVION"/>
    <x v="927"/>
    <n v="1"/>
    <s v="UN"/>
    <n v="2185700"/>
    <m/>
    <n v="2185700"/>
    <m/>
    <m/>
    <m/>
    <m/>
    <s v="MGA"/>
    <n v="0"/>
    <x v="18"/>
    <s v="2026-08-27"/>
    <n v="139791"/>
    <m/>
    <m/>
    <s v="2 185 700.00"/>
    <n v="0"/>
    <n v="1"/>
    <m/>
    <s v="VDPBILL"/>
    <s v="False"/>
    <s v="DCG"/>
    <s v="E215_DVE"/>
    <s v="DCG-DVE"/>
    <s v="NA"/>
    <m/>
    <n v="0"/>
    <s v="0.00"/>
    <s v="YASMG"/>
    <m/>
    <s v="FELANA13"/>
    <s v="2 185 700.00"/>
    <s v="2 185 700.00"/>
    <s v="F"/>
    <d v="2026-08-27T00:00:00"/>
    <s v="0000-00-00"/>
    <s v="Billet d'Avion - RABEONY HAINGONIRINA"/>
    <s v="YASSIE"/>
    <s v="YASSIE"/>
    <s v="C103"/>
    <s v="E215_DVE"/>
    <s v="DCG-DVE"/>
    <s v="VOLINT"/>
    <m/>
    <m/>
    <s v="S"/>
    <s v="S"/>
    <s v="Felana RARIVOSON"/>
    <s v="ANDRIAMIRIJA Luca"/>
    <m/>
    <n v="1250"/>
    <s v="C103"/>
    <n v="2886"/>
    <n v="1"/>
    <s v="2026-08-27"/>
  </r>
  <r>
    <x v="464"/>
    <s v="ONIX ENGINEERING GROUP"/>
    <s v="TRAVAUX D ENERGIE"/>
    <x v="928"/>
    <n v="1"/>
    <s v="UN"/>
    <n v="5152000"/>
    <m/>
    <n v="5152000"/>
    <m/>
    <m/>
    <m/>
    <m/>
    <s v="MGA"/>
    <n v="0"/>
    <x v="18"/>
    <s v="2026-08-27"/>
    <n v="139676"/>
    <m/>
    <m/>
    <s v="6 182 400.00"/>
    <n v="20"/>
    <n v="1"/>
    <m/>
    <s v="INFPYLX"/>
    <s v="True"/>
    <s v="DTG"/>
    <s v="2026-DT-051002"/>
    <s v="DTG-ENERGIE"/>
    <s v="NA"/>
    <m/>
    <n v="1"/>
    <s v="5 152 000.00"/>
    <s v="YASMG"/>
    <m/>
    <s v="ELIE3"/>
    <s v="5 152 000.00"/>
    <s v="6 182 400.00"/>
    <m/>
    <d v="2026-08-27T00:00:00"/>
    <s v="0000-00-00"/>
    <s v="Travaux Energie projet MSAN HUAWEI"/>
    <s v="YASSIE"/>
    <s v="YASSIE"/>
    <s v="C500"/>
    <s v="2026-DT-051002"/>
    <s v="DTG-ENERGIE"/>
    <s v="STD"/>
    <m/>
    <m/>
    <s v="E"/>
    <s v="E"/>
    <s v="ANDRIAMANANTSOA Elie"/>
    <s v="RABENINTANY Paris Andrianirina"/>
    <m/>
    <n v="1522"/>
    <s v="C500"/>
    <n v="6661"/>
    <n v="1"/>
    <s v="2026-08-26"/>
  </r>
  <r>
    <x v="465"/>
    <s v="TECHNI-FROID MADAGASCAR"/>
    <s v="REMISE"/>
    <x v="190"/>
    <n v="1"/>
    <s v="UN"/>
    <n v="442320"/>
    <m/>
    <n v="442320"/>
    <n v="442320"/>
    <m/>
    <m/>
    <m/>
    <s v="MGA"/>
    <n v="0"/>
    <x v="18"/>
    <s v="2026-08-27"/>
    <n v="139741"/>
    <m/>
    <m/>
    <s v="-530 784.00"/>
    <n v="20"/>
    <n v="2"/>
    <m/>
    <s v="GELACCS"/>
    <s v="True"/>
    <s v="DTG"/>
    <s v="2026-DT-091001"/>
    <s v="DTG-PROJETS"/>
    <s v="NA"/>
    <m/>
    <n v="1"/>
    <s v="-442 320.00"/>
    <s v="YASMG"/>
    <m/>
    <s v="ELIE3"/>
    <s v="3 980 880.00"/>
    <s v="4 777 056.00"/>
    <m/>
    <d v="2026-08-27T00:00:00"/>
    <s v="0000-00-00"/>
    <s v="libération  salle OCB R+1 et supervision ANM002"/>
    <s v="YASSIE"/>
    <s v="YASSIE"/>
    <s v="C500"/>
    <s v="2026-DT-091001"/>
    <s v="DTG-PROJETS"/>
    <s v="STD"/>
    <m/>
    <m/>
    <s v="E"/>
    <s v="E"/>
    <s v="ANDRIAMANANTSOA Elie"/>
    <s v="RASAMOELINA Haritsoa Oliva"/>
    <m/>
    <n v="2057"/>
    <s v="C500"/>
    <n v="1175"/>
    <n v="2"/>
    <s v="2026-08-31"/>
  </r>
  <r>
    <x v="465"/>
    <s v="TECHNI-FROID MADAGASCAR"/>
    <s v="TRAVAUX D ENERGIE"/>
    <x v="929"/>
    <n v="1"/>
    <s v="UN"/>
    <n v="4423200"/>
    <m/>
    <n v="4423200"/>
    <m/>
    <m/>
    <m/>
    <m/>
    <s v="MGA"/>
    <n v="0"/>
    <x v="18"/>
    <s v="2026-08-27"/>
    <n v="139741"/>
    <m/>
    <m/>
    <s v="5 307 840.00"/>
    <n v="20"/>
    <n v="1"/>
    <m/>
    <s v="INFPYLX"/>
    <s v="True"/>
    <s v="DTG"/>
    <s v="2026-DT-091001"/>
    <s v="DTG-PROJETS"/>
    <s v="NA"/>
    <m/>
    <n v="1"/>
    <s v="4 423 200.00"/>
    <s v="YASMG"/>
    <m/>
    <s v="ELIE3"/>
    <s v="3 980 880.00"/>
    <s v="4 777 056.00"/>
    <m/>
    <d v="2026-08-27T00:00:00"/>
    <s v="0000-00-00"/>
    <s v="libération  salle OCB R+1 et supervision ANM002"/>
    <s v="YASSIE"/>
    <s v="YASSIE"/>
    <s v="C500"/>
    <s v="2026-DT-091001"/>
    <s v="DTG-PROJETS"/>
    <s v="STD"/>
    <m/>
    <m/>
    <s v="E"/>
    <s v="E"/>
    <s v="ANDRIAMANANTSOA Elie"/>
    <s v="RASAMOELINA Haritsoa Oliva"/>
    <m/>
    <n v="1522"/>
    <s v="C500"/>
    <n v="1175"/>
    <n v="1"/>
    <s v="2026-08-31"/>
  </r>
  <r>
    <x v="466"/>
    <s v="FRANCE PUB"/>
    <s v="Travaux de réhabilitation"/>
    <x v="930"/>
    <n v="2"/>
    <s v="UN"/>
    <n v="2269840"/>
    <m/>
    <n v="4539680"/>
    <m/>
    <m/>
    <m/>
    <m/>
    <s v="MGA"/>
    <n v="0"/>
    <x v="18"/>
    <s v="2026-08-27"/>
    <n v="139738"/>
    <m/>
    <m/>
    <s v="5 447 616.00"/>
    <n v="20"/>
    <n v="1"/>
    <m/>
    <s v="PRICTRL"/>
    <s v="True"/>
    <s v="DTG"/>
    <s v="2026-DT-091006"/>
    <s v="DTG-PROJETS"/>
    <s v="NA"/>
    <m/>
    <n v="2"/>
    <s v="4 539 680.00"/>
    <s v="YASMG"/>
    <m/>
    <s v="ELIE3"/>
    <s v="4 539 680.00"/>
    <s v="5 447 616.00"/>
    <m/>
    <d v="2026-08-27T00:00:00"/>
    <s v="0000-00-00"/>
    <s v="Lumineuses YAS Campus (TS)"/>
    <s v="YASSIE"/>
    <s v="YASSIE"/>
    <s v="C500"/>
    <s v="2026-DT-091006"/>
    <s v="DTG-PROJETS"/>
    <s v="STD"/>
    <m/>
    <m/>
    <s v="E"/>
    <s v="E"/>
    <s v="ANDRIAMANANTSOA Elie"/>
    <s v="RASAMOELINA Haritsoa Oliva"/>
    <m/>
    <n v="22422"/>
    <s v="C500"/>
    <n v="3678"/>
    <n v="1"/>
    <s v="2026-08-27"/>
  </r>
  <r>
    <x v="467"/>
    <s v="Funbike Sarl"/>
    <s v="ENTRETIEN ET REPARATION VEHICULE  Y COMPRIS PIECES DE RECHAN"/>
    <x v="931"/>
    <n v="1"/>
    <s v="UN"/>
    <n v="110500"/>
    <m/>
    <n v="110500"/>
    <m/>
    <m/>
    <m/>
    <m/>
    <s v="MGA"/>
    <n v="0"/>
    <x v="18"/>
    <s v="2026-08-27"/>
    <n v="139733"/>
    <m/>
    <m/>
    <s v="132 600.00"/>
    <n v="20"/>
    <n v="1"/>
    <m/>
    <s v="PRMVEHI"/>
    <s v="True"/>
    <s v="DTG"/>
    <s v="E222_DTG"/>
    <s v="DTG"/>
    <s v="NA"/>
    <m/>
    <n v="1"/>
    <s v="110 500.00"/>
    <s v="YASMG"/>
    <m/>
    <s v="ELIE3"/>
    <s v="110 500.00"/>
    <s v="132 600.00"/>
    <m/>
    <d v="2026-08-27T00:00:00"/>
    <s v="0000-00-00"/>
    <s v="Réparation moto Tanà 18879WWT"/>
    <s v="YASSIE"/>
    <s v="YASSIE"/>
    <s v="C500"/>
    <s v="E222_DTG"/>
    <s v="DTG"/>
    <s v="STD"/>
    <m/>
    <m/>
    <s v="E"/>
    <s v="E"/>
    <s v="ANDRIAMANANTSOA Elie"/>
    <s v="RASAMOELINA Haritsoa Oliva"/>
    <m/>
    <n v="1185"/>
    <s v="C500"/>
    <n v="4216"/>
    <n v="1"/>
    <s v="2026-08-26"/>
  </r>
  <r>
    <x v="468"/>
    <s v="CONTINENTAL AUTO"/>
    <s v="PRESTATION CHAUFFEUR"/>
    <x v="932"/>
    <n v="48"/>
    <s v="PIE"/>
    <n v="700000"/>
    <m/>
    <n v="33600000"/>
    <m/>
    <m/>
    <m/>
    <m/>
    <s v="MGA"/>
    <n v="0"/>
    <x v="18"/>
    <s v="2026-08-27"/>
    <n v="139737"/>
    <m/>
    <m/>
    <s v="40 320 000.00"/>
    <n v="20"/>
    <n v="2"/>
    <m/>
    <s v="PRICTRL"/>
    <s v="True"/>
    <s v="DFG"/>
    <s v="LLD_DAF"/>
    <s v="DFGA-LOG"/>
    <s v="NA"/>
    <m/>
    <n v="48"/>
    <s v="33 600 000.00"/>
    <s v="YASMG"/>
    <m/>
    <s v="NADIA7"/>
    <s v="246 720 000.00"/>
    <s v="296 064 000.00"/>
    <s v="F"/>
    <d v="2026-08-27T00:00:00"/>
    <s v="0000-00-00"/>
    <s v="LOCATION DE VEHICULE LLD PENDANT 48 MOIS AVEC CHAUFFEUR"/>
    <s v="YASSIE"/>
    <s v="YASSIE"/>
    <s v="C700"/>
    <s v="LLD_DAF"/>
    <s v="DFGA-LOG"/>
    <s v="STD"/>
    <m/>
    <m/>
    <s v="E"/>
    <s v="E"/>
    <s v="RAVONINJATOVO Nadia"/>
    <s v="RAKOTOMALALA Manambina Tafitasoa"/>
    <m/>
    <n v="11532"/>
    <s v="C700"/>
    <n v="32"/>
    <n v="2"/>
    <s v="2026-08-25"/>
  </r>
  <r>
    <x v="468"/>
    <s v="CONTINENTAL AUTO"/>
    <s v="LOCATION VEHICULE LLD"/>
    <x v="933"/>
    <n v="48"/>
    <s v="UN"/>
    <n v="4440000"/>
    <m/>
    <n v="213120000"/>
    <m/>
    <m/>
    <m/>
    <m/>
    <s v="MGA"/>
    <n v="0"/>
    <x v="18"/>
    <s v="2026-08-27"/>
    <n v="139737"/>
    <m/>
    <m/>
    <s v="255 744 000.00"/>
    <n v="20"/>
    <n v="1"/>
    <m/>
    <s v="LVHLLDX"/>
    <s v="True"/>
    <s v="DFG"/>
    <s v="LLD_DAF"/>
    <s v="DFGA-LOG"/>
    <s v="NA"/>
    <m/>
    <n v="48"/>
    <s v="213 120 000.00"/>
    <s v="YASMG"/>
    <m/>
    <s v="NADIA7"/>
    <s v="246 720 000.00"/>
    <s v="296 064 000.00"/>
    <s v="F"/>
    <d v="2026-08-27T00:00:00"/>
    <s v="0000-00-00"/>
    <s v="LOCATION DE VEHICULE LLD PENDANT 48 MOIS AVEC CHAUFFEUR"/>
    <s v="YASSIE"/>
    <s v="YASSIE"/>
    <s v="C700"/>
    <s v="LLD_DAF"/>
    <s v="DFGA-LOG"/>
    <s v="STD"/>
    <m/>
    <m/>
    <s v="E"/>
    <s v="E"/>
    <s v="RAVONINJATOVO Nadia"/>
    <s v="RAKOTOMALALA Manambina Tafitasoa"/>
    <m/>
    <n v="1247"/>
    <s v="C700"/>
    <n v="32"/>
    <n v="1"/>
    <s v="2026-08-25"/>
  </r>
  <r>
    <x v="469"/>
    <s v="NETIS HOLDING LTD"/>
    <s v="1 x SC/APC Adapter+Pigtail SC/APC G657A2 0,9um d 30cm PTO"/>
    <x v="934"/>
    <n v="2800"/>
    <s v="UN"/>
    <n v="0.99"/>
    <m/>
    <n v="2772"/>
    <m/>
    <m/>
    <m/>
    <m/>
    <s v="USD"/>
    <n v="0"/>
    <x v="18"/>
    <s v="2026-08-31"/>
    <n v="139746"/>
    <m/>
    <m/>
    <s v="2 772.00"/>
    <n v="0"/>
    <n v="1"/>
    <m/>
    <s v="RESCBIA"/>
    <s v="True"/>
    <s v="DTG"/>
    <s v="2026-DT-101001"/>
    <s v="DTG-DSTC-INSTA"/>
    <s v="NA"/>
    <m/>
    <n v="2800"/>
    <s v="2 772.00"/>
    <s v="YASMG"/>
    <m/>
    <s v="ELIE3"/>
    <s v="2 772.00"/>
    <s v="2 772.00"/>
    <m/>
    <d v="2026-08-27T00:00:00"/>
    <s v="0000-00-00"/>
    <s v="Achat 2800 PTO"/>
    <s v="YASSIE"/>
    <s v="GALE"/>
    <s v="C500"/>
    <s v="2026-DT-101001"/>
    <s v="DTG-DSTC-INSTA"/>
    <s v="IMPORT"/>
    <m/>
    <m/>
    <s v="E"/>
    <s v="E"/>
    <s v="ANDRIAMANANTSOA Elie"/>
    <s v="RASAMOELINA Haritsoa Oliva"/>
    <m/>
    <n v="22709"/>
    <s v="C500"/>
    <n v="5097"/>
    <n v="1"/>
    <s v="2026-08-31"/>
  </r>
  <r>
    <x v="470"/>
    <s v="DREAM ON RADIO SARL"/>
    <s v="PUBLICITE ET ANNONCE"/>
    <x v="935"/>
    <n v="20"/>
    <s v="UN"/>
    <n v="40000"/>
    <m/>
    <n v="800000"/>
    <m/>
    <m/>
    <m/>
    <m/>
    <s v="MGA"/>
    <n v="0"/>
    <x v="18"/>
    <s v="2026-08-27"/>
    <n v="139691"/>
    <m/>
    <m/>
    <s v="800 000.00"/>
    <n v="0"/>
    <n v="1"/>
    <m/>
    <s v="MEDMEDI"/>
    <s v="True"/>
    <s v="DCG"/>
    <s v="E110_MD_DCOM"/>
    <s v="DCG-COM"/>
    <s v="NA"/>
    <m/>
    <n v="20"/>
    <s v="800 000.00"/>
    <s v="YASMG"/>
    <m/>
    <s v="FELANA13"/>
    <s v="800 000.00"/>
    <s v="800 000.00"/>
    <m/>
    <d v="2026-08-27T00:00:00"/>
    <s v="0000-00-00"/>
    <s v="Diffusion Concept New Store -  DREAM ON"/>
    <s v="YASSIE"/>
    <s v="YASSIE"/>
    <s v="C100"/>
    <s v="E110_MD_DCOM"/>
    <s v="DCG-COM"/>
    <s v="STD"/>
    <m/>
    <m/>
    <s v="E"/>
    <s v="E"/>
    <s v="Felana RARIVOSON"/>
    <s v="ANDRIAMIRIJA Luca"/>
    <m/>
    <n v="1265"/>
    <s v="C100"/>
    <n v="6201"/>
    <n v="1"/>
    <s v="2026-08-19"/>
  </r>
  <r>
    <x v="471"/>
    <s v="RTV RECORD"/>
    <s v="PUBLICITE ET ANNONCE"/>
    <x v="936"/>
    <n v="20"/>
    <s v="UN"/>
    <n v="18334"/>
    <m/>
    <n v="366680"/>
    <m/>
    <m/>
    <m/>
    <m/>
    <s v="MGA"/>
    <n v="0"/>
    <x v="18"/>
    <s v="2026-08-27"/>
    <n v="139692"/>
    <m/>
    <m/>
    <s v="440 016.00"/>
    <n v="20"/>
    <n v="1"/>
    <m/>
    <s v="MEDMEDI"/>
    <s v="True"/>
    <s v="DCG"/>
    <s v="E110_MD_DCOM"/>
    <s v="DCG-COM-MEDIA"/>
    <s v="NA"/>
    <m/>
    <n v="20"/>
    <s v="366 680.00"/>
    <s v="YASMG"/>
    <m/>
    <s v="FELANA13"/>
    <s v="366 680.00"/>
    <s v="440 016.00"/>
    <m/>
    <d v="2026-08-27T00:00:00"/>
    <s v="0000-00-00"/>
    <s v="Diffusion Concept New Store -  Record TV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973"/>
    <n v="1"/>
    <s v="2026-08-19"/>
  </r>
  <r>
    <x v="472"/>
    <s v="MIDI PUBLICITE"/>
    <s v="INSERTION PRESSE"/>
    <x v="937"/>
    <n v="4"/>
    <s v="UN"/>
    <n v="699600.6"/>
    <m/>
    <n v="2798402.4"/>
    <m/>
    <m/>
    <m/>
    <m/>
    <s v="MGA"/>
    <n v="0"/>
    <x v="18"/>
    <s v="2026-08-27"/>
    <n v="139694"/>
    <m/>
    <m/>
    <s v="3 358 082.88"/>
    <n v="20"/>
    <n v="2"/>
    <m/>
    <s v="MEDMEDI"/>
    <s v="True"/>
    <s v="DCG"/>
    <s v="E110_MD_DCOM"/>
    <s v="DCG-COM"/>
    <s v="NA"/>
    <m/>
    <n v="4"/>
    <s v="2 798 402.40"/>
    <s v="YASMG"/>
    <m/>
    <s v="FELANA13"/>
    <s v="4 622 933.60"/>
    <s v="5 547 520.32"/>
    <m/>
    <d v="2026-08-27T00:00:00"/>
    <s v="0000-00-00"/>
    <s v="Diffusion Concept New Store -  Midi"/>
    <s v="YASSIE"/>
    <s v="YASSIE"/>
    <s v="C100"/>
    <s v="E110_MD_DCOM"/>
    <s v="DCG-COM"/>
    <s v="STD"/>
    <m/>
    <m/>
    <s v="E"/>
    <s v="E"/>
    <s v="Felana RARIVOSON"/>
    <s v="ANDRIAMIRIJA Luca"/>
    <m/>
    <n v="3010"/>
    <s v="C100"/>
    <n v="2566"/>
    <n v="2"/>
    <s v="2026-08-19"/>
  </r>
  <r>
    <x v="472"/>
    <s v="MIDI PUBLICITE"/>
    <s v="INSERTION PRESSE"/>
    <x v="938"/>
    <n v="2"/>
    <s v="UN"/>
    <n v="912265.6"/>
    <m/>
    <n v="1824531.2"/>
    <m/>
    <m/>
    <m/>
    <m/>
    <s v="MGA"/>
    <n v="0"/>
    <x v="18"/>
    <s v="2026-08-27"/>
    <n v="139694"/>
    <m/>
    <m/>
    <s v="2 189 437.44"/>
    <n v="20"/>
    <n v="1"/>
    <m/>
    <s v="MEDMEDI"/>
    <s v="True"/>
    <s v="DCG"/>
    <s v="E110_MD_DCOM"/>
    <s v="DCG-COM"/>
    <s v="NA"/>
    <m/>
    <n v="2"/>
    <s v="1 824 531.20"/>
    <s v="YASMG"/>
    <m/>
    <s v="FELANA13"/>
    <s v="4 622 933.60"/>
    <s v="5 547 520.32"/>
    <m/>
    <d v="2026-08-27T00:00:00"/>
    <s v="0000-00-00"/>
    <s v="Diffusion Concept New Store -  Midi"/>
    <s v="YASSIE"/>
    <s v="YASSIE"/>
    <s v="C100"/>
    <s v="E110_MD_DCOM"/>
    <s v="DCG-COM"/>
    <s v="STD"/>
    <m/>
    <m/>
    <s v="E"/>
    <s v="E"/>
    <s v="Felana RARIVOSON"/>
    <s v="ANDRIAMIRIJA Luca"/>
    <m/>
    <n v="3010"/>
    <s v="C100"/>
    <n v="2566"/>
    <n v="1"/>
    <s v="2026-08-19"/>
  </r>
  <r>
    <x v="473"/>
    <s v="ULTIMA MEDIA"/>
    <s v="INSERTION PRESSE"/>
    <x v="939"/>
    <n v="3"/>
    <s v="UN"/>
    <n v="648000"/>
    <m/>
    <n v="1944000"/>
    <m/>
    <m/>
    <m/>
    <m/>
    <s v="MGA"/>
    <n v="0"/>
    <x v="18"/>
    <s v="2026-08-27"/>
    <n v="139695"/>
    <m/>
    <m/>
    <s v="2 332 800.00"/>
    <n v="20"/>
    <n v="1"/>
    <m/>
    <s v="MEDMEDI"/>
    <s v="True"/>
    <s v="DCG"/>
    <s v="E110_MD_DCOM"/>
    <s v="DCG-COM-MEDIA"/>
    <s v="NA"/>
    <m/>
    <n v="3"/>
    <s v="1 944 000.00"/>
    <s v="YASMG"/>
    <m/>
    <s v="FELANA13"/>
    <s v="1 944 000.00"/>
    <s v="2 332 800.00"/>
    <m/>
    <d v="2026-08-27T00:00:00"/>
    <s v="0000-00-00"/>
    <s v="Diffusion Concept New Store -  Ultima Média"/>
    <s v="YASSIE"/>
    <s v="YASSIE"/>
    <s v="C100"/>
    <s v="E110_MD_DCOM"/>
    <s v="DCG-COM-MEDIA"/>
    <s v="STD"/>
    <m/>
    <m/>
    <s v="E"/>
    <s v="E"/>
    <s v="Felana RARIVOSON"/>
    <s v="ANDRIAMIRIJA Luca"/>
    <m/>
    <n v="3010"/>
    <s v="C100"/>
    <n v="964"/>
    <n v="1"/>
    <s v="2026-08-19"/>
  </r>
  <r>
    <x v="474"/>
    <s v="L EXPRESS DE MADAGASCAR"/>
    <s v="PUBLICITE ET ANNONCE"/>
    <x v="940"/>
    <n v="5"/>
    <s v="UN"/>
    <n v="647250"/>
    <m/>
    <n v="3236250"/>
    <m/>
    <m/>
    <m/>
    <m/>
    <s v="MGA"/>
    <n v="0"/>
    <x v="18"/>
    <s v="2026-08-27"/>
    <n v="139696"/>
    <m/>
    <m/>
    <s v="3 883 500.00"/>
    <n v="20"/>
    <n v="2"/>
    <m/>
    <s v="MEDMEDI"/>
    <s v="True"/>
    <s v="DCG"/>
    <s v="E110_MD_DCOM"/>
    <s v="DCG-COM-MEDIA"/>
    <s v="NA"/>
    <m/>
    <n v="5"/>
    <s v="3 236 250.00"/>
    <s v="YASMG"/>
    <m/>
    <s v="FELANA13"/>
    <s v="7 856 250.00"/>
    <s v="9 427 500.00"/>
    <m/>
    <d v="2026-08-27T00:00:00"/>
    <s v="0000-00-00"/>
    <s v="Diffusion Concept New Store -  Express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39"/>
    <n v="2"/>
    <s v="2026-08-19"/>
  </r>
  <r>
    <x v="474"/>
    <s v="L EXPRESS DE MADAGASCAR"/>
    <s v="PUBLICITE ET ANNONCE"/>
    <x v="941"/>
    <n v="5"/>
    <s v="UN"/>
    <n v="924000"/>
    <m/>
    <n v="4620000"/>
    <m/>
    <m/>
    <m/>
    <m/>
    <s v="MGA"/>
    <n v="0"/>
    <x v="18"/>
    <s v="2026-08-27"/>
    <n v="139696"/>
    <m/>
    <m/>
    <s v="5 544 000.00"/>
    <n v="20"/>
    <n v="1"/>
    <m/>
    <s v="MEDMEDI"/>
    <s v="True"/>
    <s v="DCG"/>
    <s v="E110_MD_DCOM"/>
    <s v="DCG-COM-MEDIA"/>
    <s v="NA"/>
    <m/>
    <n v="5"/>
    <s v="4 620 000.00"/>
    <s v="YASMG"/>
    <m/>
    <s v="FELANA13"/>
    <s v="7 856 250.00"/>
    <s v="9 427 500.00"/>
    <m/>
    <d v="2026-08-27T00:00:00"/>
    <s v="0000-00-00"/>
    <s v="Diffusion Concept New Store -  Express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39"/>
    <n v="1"/>
    <s v="2026-08-19"/>
  </r>
  <r>
    <x v="475"/>
    <s v="VOYAGES BOURDON"/>
    <s v="BILLET D 'AVION"/>
    <x v="942"/>
    <n v="1"/>
    <s v="UN"/>
    <n v="1809200"/>
    <m/>
    <n v="1809200"/>
    <m/>
    <m/>
    <m/>
    <m/>
    <s v="MGA"/>
    <n v="0"/>
    <x v="18"/>
    <s v="2026-08-27"/>
    <n v="139776"/>
    <m/>
    <m/>
    <s v="1 809 200.00"/>
    <n v="0"/>
    <n v="1"/>
    <m/>
    <s v="VDPBILL"/>
    <s v="False"/>
    <s v="DCG"/>
    <s v="E215_DCG"/>
    <s v="DCG-COM"/>
    <s v="NA"/>
    <m/>
    <n v="0"/>
    <s v="0.00"/>
    <s v="YASMG"/>
    <m/>
    <s v="FELANA13"/>
    <s v="12 664 400.00"/>
    <s v="12 664 400.00"/>
    <s v="F"/>
    <d v="2026-08-27T00:00:00"/>
    <s v="0000-00-00"/>
    <s v="BILLET D'AVION"/>
    <s v="YASSIE"/>
    <s v="YASSIE"/>
    <s v="C100"/>
    <s v="E215_DCG"/>
    <s v="DCG-COM"/>
    <s v="VOLINT"/>
    <m/>
    <m/>
    <s v="S"/>
    <s v="S"/>
    <s v="Felana RARIVOSON"/>
    <s v="ANDRIANATOANDRO Johanna"/>
    <m/>
    <n v="1250"/>
    <s v="C100"/>
    <n v="2886"/>
    <n v="1"/>
    <s v="2026-08-26"/>
  </r>
  <r>
    <x v="475"/>
    <s v="VOYAGES BOURDON"/>
    <s v="BILLET D 'AVION"/>
    <x v="943"/>
    <n v="1"/>
    <s v="UN"/>
    <n v="1809200"/>
    <m/>
    <n v="1809200"/>
    <m/>
    <m/>
    <m/>
    <m/>
    <s v="MGA"/>
    <n v="0"/>
    <x v="18"/>
    <s v="2026-08-27"/>
    <n v="139776"/>
    <m/>
    <m/>
    <s v="1 809 200.00"/>
    <n v="0"/>
    <n v="2"/>
    <m/>
    <s v="VDPBILL"/>
    <s v="False"/>
    <s v="DCG"/>
    <s v="E215_DCG"/>
    <s v="DCG-COM"/>
    <s v="NA"/>
    <m/>
    <n v="0"/>
    <s v="0.00"/>
    <s v="YASMG"/>
    <m/>
    <s v="FELANA13"/>
    <s v="12 664 400.00"/>
    <s v="12 664 400.00"/>
    <s v="F"/>
    <d v="2026-08-27T00:00:00"/>
    <s v="0000-00-00"/>
    <s v="BILLET D'AVION"/>
    <s v="YASSIE"/>
    <s v="YASSIE"/>
    <s v="C100"/>
    <s v="E215_DCG"/>
    <s v="DCG-COM"/>
    <s v="VOLINT"/>
    <m/>
    <m/>
    <s v="S"/>
    <s v="S"/>
    <s v="Felana RARIVOSON"/>
    <s v="ANDRIANATOANDRO Johanna"/>
    <m/>
    <n v="1250"/>
    <s v="C100"/>
    <n v="2886"/>
    <n v="2"/>
    <s v="2026-08-26"/>
  </r>
  <r>
    <x v="475"/>
    <s v="VOYAGES BOURDON"/>
    <s v="BILLET D 'AVION"/>
    <x v="944"/>
    <n v="1"/>
    <s v="UN"/>
    <n v="1809200"/>
    <m/>
    <n v="1809200"/>
    <m/>
    <m/>
    <m/>
    <m/>
    <s v="MGA"/>
    <n v="0"/>
    <x v="18"/>
    <s v="2026-08-27"/>
    <n v="139776"/>
    <m/>
    <m/>
    <s v="1 809 200.00"/>
    <n v="0"/>
    <n v="3"/>
    <m/>
    <s v="VDPBILL"/>
    <s v="False"/>
    <s v="DCG"/>
    <s v="E215_DCG"/>
    <s v="DCG-COM"/>
    <s v="NA"/>
    <m/>
    <n v="0"/>
    <s v="0.00"/>
    <s v="YASMG"/>
    <m/>
    <s v="FELANA13"/>
    <s v="12 664 400.00"/>
    <s v="12 664 400.00"/>
    <s v="F"/>
    <d v="2026-08-27T00:00:00"/>
    <s v="0000-00-00"/>
    <s v="BILLET D'AVION"/>
    <s v="YASSIE"/>
    <s v="YASSIE"/>
    <s v="C100"/>
    <s v="E215_DCG"/>
    <s v="DCG-COM"/>
    <s v="VOLINT"/>
    <m/>
    <m/>
    <s v="S"/>
    <s v="S"/>
    <s v="Felana RARIVOSON"/>
    <s v="ANDRIANATOANDRO Johanna"/>
    <m/>
    <n v="1250"/>
    <s v="C100"/>
    <n v="2886"/>
    <n v="3"/>
    <s v="2026-08-26"/>
  </r>
  <r>
    <x v="475"/>
    <s v="VOYAGES BOURDON"/>
    <s v="BILLET D 'AVION"/>
    <x v="945"/>
    <n v="1"/>
    <s v="UN"/>
    <n v="1809200"/>
    <m/>
    <n v="1809200"/>
    <m/>
    <m/>
    <m/>
    <m/>
    <s v="MGA"/>
    <n v="0"/>
    <x v="18"/>
    <s v="2026-08-27"/>
    <n v="139776"/>
    <m/>
    <m/>
    <s v="1 809 200.00"/>
    <n v="0"/>
    <n v="4"/>
    <m/>
    <s v="VDPBILL"/>
    <s v="False"/>
    <s v="DCG"/>
    <s v="E215_DCG"/>
    <s v="DCG-COM"/>
    <s v="NA"/>
    <m/>
    <n v="0"/>
    <s v="0.00"/>
    <s v="YASMG"/>
    <m/>
    <s v="FELANA13"/>
    <s v="12 664 400.00"/>
    <s v="12 664 400.00"/>
    <s v="F"/>
    <d v="2026-08-27T00:00:00"/>
    <s v="0000-00-00"/>
    <s v="BILLET D'AVION"/>
    <s v="YASSIE"/>
    <s v="YASSIE"/>
    <s v="C100"/>
    <s v="E215_DCG"/>
    <s v="DCG-COM"/>
    <s v="VOLINT"/>
    <m/>
    <m/>
    <s v="S"/>
    <s v="S"/>
    <s v="Felana RARIVOSON"/>
    <s v="ANDRIANATOANDRO Johanna"/>
    <m/>
    <n v="1250"/>
    <s v="C100"/>
    <n v="2886"/>
    <n v="4"/>
    <s v="2026-08-26"/>
  </r>
  <r>
    <x v="475"/>
    <s v="VOYAGES BOURDON"/>
    <s v="BILLET D 'AVION"/>
    <x v="946"/>
    <n v="1"/>
    <s v="UN"/>
    <n v="1809200"/>
    <m/>
    <n v="1809200"/>
    <m/>
    <m/>
    <m/>
    <m/>
    <s v="MGA"/>
    <n v="0"/>
    <x v="18"/>
    <s v="2026-08-27"/>
    <n v="139776"/>
    <m/>
    <m/>
    <s v="1 809 200.00"/>
    <n v="0"/>
    <n v="5"/>
    <m/>
    <s v="VDPBILL"/>
    <s v="False"/>
    <s v="DCG"/>
    <s v="E215_DCG"/>
    <s v="DCG-COM"/>
    <s v="NA"/>
    <m/>
    <n v="0"/>
    <s v="0.00"/>
    <s v="YASMG"/>
    <m/>
    <s v="FELANA13"/>
    <s v="12 664 400.00"/>
    <s v="12 664 400.00"/>
    <s v="F"/>
    <d v="2026-08-27T00:00:00"/>
    <s v="0000-00-00"/>
    <s v="BILLET D'AVION"/>
    <s v="YASSIE"/>
    <s v="YASSIE"/>
    <s v="C100"/>
    <s v="E215_DCG"/>
    <s v="DCG-COM"/>
    <s v="VOLINT"/>
    <m/>
    <m/>
    <s v="S"/>
    <s v="S"/>
    <s v="Felana RARIVOSON"/>
    <s v="ANDRIANATOANDRO Johanna"/>
    <m/>
    <n v="1250"/>
    <s v="C100"/>
    <n v="2886"/>
    <n v="5"/>
    <s v="2026-08-26"/>
  </r>
  <r>
    <x v="475"/>
    <s v="VOYAGES BOURDON"/>
    <s v="BILLET D 'AVION"/>
    <x v="947"/>
    <n v="1"/>
    <s v="UN"/>
    <n v="1809200"/>
    <m/>
    <n v="1809200"/>
    <m/>
    <m/>
    <m/>
    <m/>
    <s v="MGA"/>
    <n v="0"/>
    <x v="18"/>
    <s v="2026-08-27"/>
    <n v="139776"/>
    <m/>
    <m/>
    <s v="1 809 200.00"/>
    <n v="0"/>
    <n v="6"/>
    <m/>
    <s v="VDPBILL"/>
    <s v="False"/>
    <s v="DCG"/>
    <s v="E215_DCG"/>
    <s v="DCG-COM"/>
    <s v="NA"/>
    <m/>
    <n v="0"/>
    <s v="0.00"/>
    <s v="YASMG"/>
    <m/>
    <s v="FELANA13"/>
    <s v="12 664 400.00"/>
    <s v="12 664 400.00"/>
    <s v="F"/>
    <d v="2026-08-27T00:00:00"/>
    <s v="0000-00-00"/>
    <s v="BILLET D'AVION"/>
    <s v="YASSIE"/>
    <s v="YASSIE"/>
    <s v="C100"/>
    <s v="E215_DCG"/>
    <s v="DCG-COM"/>
    <s v="VOLINT"/>
    <m/>
    <m/>
    <s v="S"/>
    <s v="S"/>
    <s v="Felana RARIVOSON"/>
    <s v="ANDRIANATOANDRO Johanna"/>
    <m/>
    <n v="1250"/>
    <s v="C100"/>
    <n v="2886"/>
    <n v="6"/>
    <s v="2026-08-26"/>
  </r>
  <r>
    <x v="475"/>
    <s v="VOYAGES BOURDON"/>
    <s v="BILLET D 'AVION"/>
    <x v="948"/>
    <n v="1"/>
    <s v="UN"/>
    <n v="1809200"/>
    <m/>
    <n v="1809200"/>
    <m/>
    <m/>
    <m/>
    <m/>
    <s v="MGA"/>
    <n v="0"/>
    <x v="18"/>
    <s v="2026-08-27"/>
    <n v="139776"/>
    <m/>
    <m/>
    <s v="1 809 200.00"/>
    <n v="0"/>
    <n v="7"/>
    <m/>
    <s v="VDPBILL"/>
    <s v="False"/>
    <s v="DCG"/>
    <s v="E215_DCG"/>
    <s v="DCG-COM"/>
    <s v="NA"/>
    <m/>
    <n v="0"/>
    <s v="0.00"/>
    <s v="YASMG"/>
    <m/>
    <s v="FELANA13"/>
    <s v="12 664 400.00"/>
    <s v="12 664 400.00"/>
    <s v="F"/>
    <d v="2026-08-27T00:00:00"/>
    <s v="0000-00-00"/>
    <s v="BILLET D'AVION"/>
    <s v="YASSIE"/>
    <s v="YASSIE"/>
    <s v="C100"/>
    <s v="E215_DCG"/>
    <s v="DCG-COM"/>
    <s v="VOLINT"/>
    <m/>
    <m/>
    <s v="S"/>
    <s v="S"/>
    <s v="Felana RARIVOSON"/>
    <s v="ANDRIANATOANDRO Johanna"/>
    <m/>
    <n v="1250"/>
    <s v="C100"/>
    <n v="2886"/>
    <n v="7"/>
    <s v="2026-08-26"/>
  </r>
  <r>
    <x v="476"/>
    <s v="INDUSTRIAL PAPER CONVERTING SARLU"/>
    <s v="CARTON D'EXPEDITION"/>
    <x v="949"/>
    <n v="100"/>
    <s v="PIE"/>
    <n v="10603"/>
    <m/>
    <n v="1060300"/>
    <m/>
    <m/>
    <m/>
    <m/>
    <s v="MGA"/>
    <n v="0"/>
    <x v="18"/>
    <s v="2026-08-27"/>
    <n v="139780"/>
    <m/>
    <m/>
    <s v="1 272 360.00"/>
    <n v="20"/>
    <n v="1"/>
    <m/>
    <s v="FRNPAPF"/>
    <s v="True"/>
    <s v="DFG"/>
    <s v="E218_DAF"/>
    <s v="DFGA-LOG"/>
    <s v="NA"/>
    <m/>
    <n v="100"/>
    <s v="1 060 300.00"/>
    <s v="YASMG"/>
    <m/>
    <s v="NADIA7"/>
    <s v="1 060 300.00"/>
    <s v="1 272 360.00"/>
    <m/>
    <d v="2026-08-27T00:00:00"/>
    <s v="0000-00-00"/>
    <s v="CARTON D'EXPEDITIONS  ADN"/>
    <s v="YASSIE"/>
    <s v="GALE"/>
    <s v="C700"/>
    <s v="E218_DAF"/>
    <s v="DFGA-LOG"/>
    <s v="STD"/>
    <m/>
    <m/>
    <s v="E"/>
    <s v="E"/>
    <s v="RAVONINJATOVO Nadia"/>
    <s v="RAKOTOMALALA Manambina Tafitasoa"/>
    <m/>
    <n v="8787"/>
    <s v="C700"/>
    <n v="1626"/>
    <n v="1"/>
    <s v="2026-08-27"/>
  </r>
  <r>
    <x v="477"/>
    <s v="6D TECHNOLOGIES"/>
    <s v="Renouvellement Support"/>
    <x v="950"/>
    <n v="1"/>
    <s v="UN"/>
    <n v="60000"/>
    <m/>
    <n v="60000"/>
    <m/>
    <m/>
    <m/>
    <m/>
    <s v="USD"/>
    <n v="0"/>
    <x v="19"/>
    <s v="2026-08-28"/>
    <n v="139775"/>
    <m/>
    <m/>
    <s v="54 000.00"/>
    <n v="-10"/>
    <n v="1"/>
    <m/>
    <s v="PRICTRL"/>
    <s v="True"/>
    <s v="DSI"/>
    <s v="E321_DSI"/>
    <s v="DSI"/>
    <s v="NA"/>
    <m/>
    <n v="1"/>
    <s v="60 000.00"/>
    <s v="YASMG"/>
    <m/>
    <s v="NADIA7"/>
    <s v="60 000.00"/>
    <s v="54 000.00"/>
    <m/>
    <d v="2026-08-28T00:00:00"/>
    <s v="0000-00-00"/>
    <s v="Renouvellement support ICB-Roaming PRM Dec26 - Nov27"/>
    <s v="YASSIE"/>
    <s v="YASSIE"/>
    <s v="C800"/>
    <s v="E321_DSI"/>
    <s v="DSI"/>
    <s v="IMPORT"/>
    <m/>
    <m/>
    <s v="E"/>
    <s v="E"/>
    <s v="RAVONINJATOVO Nadia"/>
    <s v="RAJAONARIVONY Danielle"/>
    <m/>
    <n v="24752"/>
    <s v="C800"/>
    <n v="4335"/>
    <n v="1"/>
    <s v="2026-08-26"/>
  </r>
  <r>
    <x v="478"/>
    <s v="FITAHIA FANOMEZANTSOA NIRINA BIEN AIME"/>
    <s v="PRESTATION DE SERVICE"/>
    <x v="951"/>
    <n v="1"/>
    <s v="UN"/>
    <n v="3800000"/>
    <m/>
    <n v="3800000"/>
    <m/>
    <m/>
    <m/>
    <m/>
    <s v="MGA"/>
    <n v="0"/>
    <x v="19"/>
    <s v="2026-08-28"/>
    <n v="139726"/>
    <m/>
    <m/>
    <s v="3 800 000.00"/>
    <n v="0"/>
    <n v="2"/>
    <m/>
    <s v="PRICTRL"/>
    <s v="True"/>
    <s v="DCG"/>
    <s v="E110_PRO_DCOM"/>
    <s v="DCG-COM"/>
    <s v="NA"/>
    <m/>
    <n v="1"/>
    <s v="3 800 000.00"/>
    <s v="YASMG"/>
    <m/>
    <s v="FELANA13"/>
    <s v="7 660 000.00"/>
    <s v="7 660 000.00"/>
    <m/>
    <d v="2026-08-28T00:00:00"/>
    <s v="0000-00-00"/>
    <s v="Couverture photos - Fita Production"/>
    <s v="YASSIE"/>
    <s v="YASSIE"/>
    <s v="C100"/>
    <s v="E110_PRO_DCOM"/>
    <s v="DCG-COM"/>
    <s v="STD"/>
    <m/>
    <m/>
    <s v="E"/>
    <s v="E"/>
    <s v="Felana RARIVOSON"/>
    <s v="ANDRIAMIRIJA Luca"/>
    <m/>
    <n v="14862"/>
    <s v="C100"/>
    <n v="5633"/>
    <n v="2"/>
    <s v="2026-08-24"/>
  </r>
  <r>
    <x v="478"/>
    <s v="FITAHIA FANOMEZANTSOA NIRINA BIEN AIME"/>
    <s v="PRESTATION DE SERVICE"/>
    <x v="952"/>
    <n v="1"/>
    <s v="UN"/>
    <n v="3860000"/>
    <m/>
    <n v="3860000"/>
    <m/>
    <m/>
    <m/>
    <m/>
    <s v="MGA"/>
    <n v="0"/>
    <x v="19"/>
    <s v="2026-08-28"/>
    <n v="139726"/>
    <m/>
    <m/>
    <s v="3 860 000.00"/>
    <n v="0"/>
    <n v="1"/>
    <m/>
    <s v="PRICTRL"/>
    <s v="True"/>
    <s v="DCG"/>
    <s v="E110_PRO_DCOM"/>
    <s v="DCG-COM"/>
    <s v="NA"/>
    <m/>
    <n v="1"/>
    <s v="3 860 000.00"/>
    <s v="YASMG"/>
    <m/>
    <s v="FELANA13"/>
    <s v="7 660 000.00"/>
    <s v="7 660 000.00"/>
    <m/>
    <d v="2026-08-28T00:00:00"/>
    <s v="0000-00-00"/>
    <s v="Couverture photos - Fita Production"/>
    <s v="YASSIE"/>
    <s v="YASSIE"/>
    <s v="C100"/>
    <s v="E110_PRO_DCOM"/>
    <s v="DCG-COM"/>
    <s v="STD"/>
    <m/>
    <m/>
    <s v="E"/>
    <s v="E"/>
    <s v="Felana RARIVOSON"/>
    <s v="ANDRIAMIRIJA Luca"/>
    <m/>
    <n v="14862"/>
    <s v="C100"/>
    <n v="5633"/>
    <n v="1"/>
    <s v="2026-08-24"/>
  </r>
  <r>
    <x v="479"/>
    <s v="FITAHIA FANOMEZANTSOA NIRINA BIEN AIME"/>
    <s v="PRESTATION DE SERVICE"/>
    <x v="953"/>
    <n v="1"/>
    <s v="UN"/>
    <n v="350000"/>
    <m/>
    <n v="350000"/>
    <m/>
    <m/>
    <m/>
    <m/>
    <s v="MGA"/>
    <n v="0"/>
    <x v="19"/>
    <s v="2026-08-28"/>
    <n v="139699"/>
    <m/>
    <m/>
    <s v="350 000.00"/>
    <n v="0"/>
    <n v="1"/>
    <m/>
    <s v="PRICTRL"/>
    <s v="True"/>
    <s v="DCG"/>
    <s v="E110_PRO_DCOM"/>
    <s v="DCG-COM"/>
    <s v="NA"/>
    <m/>
    <n v="1"/>
    <s v="350 000.00"/>
    <s v="YASMG"/>
    <m/>
    <s v="FELANA13"/>
    <s v="4 062 000.00"/>
    <s v="4 062 000.00"/>
    <m/>
    <d v="2026-08-28T00:00:00"/>
    <s v="0000-00-00"/>
    <s v="Couverture Photos le 18 juillet et le 5 au 09 aout 2026"/>
    <s v="YASSIE"/>
    <s v="YASSIE"/>
    <s v="C100"/>
    <s v="E110_PRO_DCOM"/>
    <s v="DCG-COM"/>
    <s v="STD"/>
    <m/>
    <m/>
    <s v="E"/>
    <s v="E"/>
    <s v="Felana RARIVOSON"/>
    <s v="ANDRIAMIRIJA Luca"/>
    <m/>
    <n v="14862"/>
    <s v="C100"/>
    <n v="5633"/>
    <n v="1"/>
    <s v="2026-08-19"/>
  </r>
  <r>
    <x v="479"/>
    <s v="FITAHIA FANOMEZANTSOA NIRINA BIEN AIME"/>
    <s v="PRESTATION DE SERVICE"/>
    <x v="954"/>
    <n v="1"/>
    <s v="UN"/>
    <n v="3712000"/>
    <m/>
    <n v="3712000"/>
    <m/>
    <m/>
    <m/>
    <m/>
    <s v="MGA"/>
    <n v="0"/>
    <x v="19"/>
    <s v="2026-08-28"/>
    <n v="139699"/>
    <m/>
    <m/>
    <s v="3 712 000.00"/>
    <n v="0"/>
    <n v="2"/>
    <m/>
    <s v="PRICTRL"/>
    <s v="True"/>
    <s v="DCG"/>
    <s v="E110_PRO_DCOM"/>
    <s v="DCG-COM"/>
    <s v="NA"/>
    <m/>
    <n v="1"/>
    <s v="3 712 000.00"/>
    <s v="YASMG"/>
    <m/>
    <s v="FELANA13"/>
    <s v="4 062 000.00"/>
    <s v="4 062 000.00"/>
    <m/>
    <d v="2026-08-28T00:00:00"/>
    <s v="0000-00-00"/>
    <s v="Couverture Photos le 18 juillet et le 5 au 09 aout 2026"/>
    <s v="YASSIE"/>
    <s v="YASSIE"/>
    <s v="C100"/>
    <s v="E110_PRO_DCOM"/>
    <s v="DCG-COM"/>
    <s v="STD"/>
    <m/>
    <m/>
    <s v="E"/>
    <s v="E"/>
    <s v="Felana RARIVOSON"/>
    <s v="ANDRIAMIRIJA Luca"/>
    <m/>
    <n v="14862"/>
    <s v="C100"/>
    <n v="5633"/>
    <n v="2"/>
    <s v="2026-08-19"/>
  </r>
  <r>
    <x v="480"/>
    <s v="RAVELOMANANTSOA JULIETTE"/>
    <s v="AUTRES LOCATIONS"/>
    <x v="955"/>
    <n v="1"/>
    <s v="PIE"/>
    <n v="460000"/>
    <m/>
    <n v="460000"/>
    <m/>
    <m/>
    <m/>
    <m/>
    <s v="MGA"/>
    <n v="0"/>
    <x v="19"/>
    <s v="2026-08-28"/>
    <n v="139584"/>
    <m/>
    <m/>
    <s v="460 000.00"/>
    <n v="0"/>
    <n v="1"/>
    <m/>
    <s v="LOCLOCT"/>
    <s v="True"/>
    <s v="DCG"/>
    <s v="E111_SG_B2B"/>
    <s v="DCG-DVE"/>
    <s v="NA"/>
    <m/>
    <n v="1"/>
    <s v="460 000.00"/>
    <s v="YASMG"/>
    <m/>
    <s v="FELANA13"/>
    <s v="460 000.00"/>
    <s v="460 000.00"/>
    <m/>
    <d v="2026-08-28T00:00:00"/>
    <s v="0000-00-00"/>
    <s v="Location Plantes Vertes"/>
    <s v="YASSIE"/>
    <s v="YASSIE"/>
    <s v="C103"/>
    <s v="E111_SG_B2B"/>
    <s v="DCG-DVE"/>
    <s v="STD"/>
    <m/>
    <m/>
    <s v="E"/>
    <s v="E"/>
    <s v="Felana RARIVOSON"/>
    <s v="ANDRIAMIRIJA Luca"/>
    <m/>
    <n v="7652"/>
    <s v="C103"/>
    <n v="3822"/>
    <n v="1"/>
    <s v="2026-08-12"/>
  </r>
  <r>
    <x v="481"/>
    <s v="LIGHTBOX SARL"/>
    <s v="PRESTATION DE SERVICE"/>
    <x v="956"/>
    <n v="1"/>
    <s v="UN"/>
    <n v="1000000"/>
    <m/>
    <n v="1000000"/>
    <m/>
    <m/>
    <m/>
    <m/>
    <s v="MGA"/>
    <n v="0"/>
    <x v="19"/>
    <s v="2026-08-28"/>
    <n v="139582"/>
    <m/>
    <m/>
    <s v="1 200 000.00"/>
    <n v="20"/>
    <n v="1"/>
    <m/>
    <s v="PRICTRL"/>
    <s v="True"/>
    <s v="DCG"/>
    <s v="E111_SG_B2B"/>
    <s v="DCG-DVE"/>
    <s v="NA"/>
    <m/>
    <n v="1"/>
    <s v="1 000 000.00"/>
    <s v="YASMG"/>
    <m/>
    <s v="FELANA13"/>
    <s v="1 000 000.00"/>
    <s v="1 200 000.00"/>
    <s v="F"/>
    <d v="2026-08-28T00:00:00"/>
    <s v="0000-00-00"/>
    <s v="Frais Divers - LightBox"/>
    <s v="YASSIE"/>
    <s v="YASSIE"/>
    <s v="C103"/>
    <s v="E111_SG_B2B"/>
    <s v="DCG-DVE"/>
    <s v="STD"/>
    <m/>
    <m/>
    <s v="E"/>
    <s v="E"/>
    <s v="Felana RARIVOSON"/>
    <s v="ANDRIAMIRIJA Luca"/>
    <m/>
    <n v="14862"/>
    <s v="C103"/>
    <n v="3730"/>
    <n v="1"/>
    <s v="2026-08-12"/>
  </r>
  <r>
    <x v="482"/>
    <s v="ANDRIAMITAHA DIMBINIAINA HENRI PAUL"/>
    <s v="PRESTATION DE SERVICE"/>
    <x v="957"/>
    <n v="1"/>
    <s v="UN"/>
    <n v="1600000"/>
    <m/>
    <n v="1600000"/>
    <m/>
    <m/>
    <m/>
    <m/>
    <s v="MGA"/>
    <n v="0"/>
    <x v="19"/>
    <s v="2026-08-28"/>
    <n v="139727"/>
    <m/>
    <m/>
    <s v="1 600 000.00"/>
    <n v="0"/>
    <n v="1"/>
    <m/>
    <s v="PRICTRL"/>
    <s v="True"/>
    <s v="DCG"/>
    <s v="E110_PRO_DCOM"/>
    <s v="DCG-COM"/>
    <s v="NA"/>
    <m/>
    <n v="1"/>
    <s v="1 600 000.00"/>
    <s v="YASMG"/>
    <m/>
    <s v="FELANA13"/>
    <s v="1 600 000.00"/>
    <s v="1 600 000.00"/>
    <m/>
    <d v="2026-08-28T00:00:00"/>
    <s v="0000-00-00"/>
    <s v="Régie Comm interne CAMPUS"/>
    <s v="YASSIE"/>
    <s v="YASSIE"/>
    <s v="C100"/>
    <s v="E110_PRO_DCOM"/>
    <s v="DCG-COM"/>
    <s v="STD"/>
    <m/>
    <m/>
    <s v="E"/>
    <s v="E"/>
    <s v="Felana RARIVOSON"/>
    <s v="ANDRIAMIRIJA Luca"/>
    <m/>
    <n v="14862"/>
    <s v="C100"/>
    <n v="2738"/>
    <n v="1"/>
    <s v="2026-08-24"/>
  </r>
  <r>
    <x v="483"/>
    <s v="GRANDE DISTRIBUTION SERVICE"/>
    <s v="RUBAN 50m - DRB - DECEMBRE 2024"/>
    <x v="958"/>
    <n v="1"/>
    <s v="UN"/>
    <n v="400000"/>
    <m/>
    <n v="400000"/>
    <m/>
    <m/>
    <m/>
    <m/>
    <s v="MGA"/>
    <n v="0"/>
    <x v="19"/>
    <s v="2026-08-28"/>
    <n v="139799"/>
    <m/>
    <m/>
    <s v="400 000.00"/>
    <n v="0"/>
    <n v="1"/>
    <m/>
    <s v="PLVPLES"/>
    <s v="True"/>
    <s v="DCG"/>
    <s v="E110_TR_DRB"/>
    <s v="DCG-DRB"/>
    <s v="NA"/>
    <m/>
    <n v="1"/>
    <s v="400 000.00"/>
    <s v="YASMG"/>
    <m/>
    <s v="FELANA13"/>
    <s v="400 000.00"/>
    <s v="400 000.00"/>
    <m/>
    <d v="2026-08-28T00:00:00"/>
    <s v="0000-00-00"/>
    <s v="Ruban New Concept Store"/>
    <s v="YASSIE"/>
    <s v="YASSIE"/>
    <s v="C102"/>
    <s v="E110_TR_DRB"/>
    <s v="DCG-DRB"/>
    <s v="STD"/>
    <m/>
    <m/>
    <s v="E"/>
    <s v="E"/>
    <s v="Felana RARIVOSON"/>
    <s v="ANDRIAMIRIJA Luca"/>
    <m/>
    <n v="22667"/>
    <s v="C102"/>
    <n v="820"/>
    <n v="1"/>
    <s v="2026-08-28"/>
  </r>
  <r>
    <x v="484"/>
    <s v="Maître RAKOTONOMBANA Baholy Clara"/>
    <s v="HONORAIRE HUISSIER"/>
    <x v="959"/>
    <n v="1"/>
    <s v="UN"/>
    <n v="67040000"/>
    <m/>
    <n v="67040000"/>
    <m/>
    <m/>
    <m/>
    <m/>
    <s v="MGA"/>
    <n v="0"/>
    <x v="19"/>
    <s v="2026-08-28"/>
    <n v="139718"/>
    <m/>
    <m/>
    <s v="67 040 000.00"/>
    <n v="0"/>
    <n v="1"/>
    <m/>
    <s v="PRIAVJU"/>
    <s v="True"/>
    <s v="DFG"/>
    <s v="E251_DAF"/>
    <s v="DFG-DAF"/>
    <s v="NA"/>
    <m/>
    <n v="1"/>
    <s v="67 040 000.00"/>
    <s v="YASMG"/>
    <m/>
    <s v="NADIA7"/>
    <s v="67 040 000.00"/>
    <s v="67 040 000.00"/>
    <m/>
    <d v="2026-08-28T00:00:00"/>
    <s v="0000-00-00"/>
    <s v="2è BC de couverture Maître BAHOLY CLARA"/>
    <s v="YASSIE"/>
    <s v="YASSIE"/>
    <s v="C700"/>
    <s v="E251_DAF"/>
    <s v="DFG-DAF"/>
    <s v="STD"/>
    <m/>
    <m/>
    <s v="E"/>
    <s v="E"/>
    <s v="RAVONINJATOVO Nadia"/>
    <s v="RAZANADRAKOTO Santa Luisa"/>
    <m/>
    <n v="1243"/>
    <s v="C700"/>
    <n v="4397"/>
    <n v="1"/>
    <s v="2026-08-24"/>
  </r>
  <r>
    <x v="485"/>
    <s v="ALL TRADE SARLU"/>
    <s v="MARQUEUR PERMANENT"/>
    <x v="960"/>
    <n v="20"/>
    <s v="PQT"/>
    <n v="1583.33"/>
    <m/>
    <n v="31666.6"/>
    <m/>
    <m/>
    <m/>
    <m/>
    <s v="MGA"/>
    <n v="0"/>
    <x v="19"/>
    <s v="2026-08-28"/>
    <n v="139801"/>
    <m/>
    <m/>
    <s v="37 999.92"/>
    <n v="20"/>
    <n v="2"/>
    <m/>
    <s v="FRNPAPF"/>
    <s v="True"/>
    <s v="DFG"/>
    <s v="E218_DAF"/>
    <s v="DFGA-LOG"/>
    <s v="NA"/>
    <m/>
    <n v="20"/>
    <s v="31 666.60"/>
    <s v="YASMG"/>
    <m/>
    <s v="NADIA7"/>
    <s v="194 166.70"/>
    <s v="233 000.04"/>
    <s v="F"/>
    <d v="2026-08-28T00:00:00"/>
    <s v="0000-00-00"/>
    <s v="Fournitures de déménagement équipes ADN"/>
    <s v="YASSIE"/>
    <s v="GALE"/>
    <s v="C700"/>
    <s v="E218_DAF"/>
    <s v="DFGA-LOG"/>
    <s v="STD"/>
    <m/>
    <m/>
    <s v="E"/>
    <s v="E"/>
    <s v="RAVONINJATOVO Nadia"/>
    <s v="RAKOTOMALALA Manambina Tafitasoa"/>
    <m/>
    <n v="3059"/>
    <s v="C700"/>
    <n v="5085"/>
    <n v="2"/>
    <s v="2026-08-28"/>
  </r>
  <r>
    <x v="485"/>
    <s v="ALL TRADE SARLU"/>
    <s v="SCOTCH GM  MARRON"/>
    <x v="961"/>
    <n v="30"/>
    <s v="PIE"/>
    <n v="5416.67"/>
    <m/>
    <n v="162500.1"/>
    <m/>
    <m/>
    <m/>
    <m/>
    <s v="MGA"/>
    <n v="0"/>
    <x v="19"/>
    <s v="2026-08-28"/>
    <n v="139801"/>
    <m/>
    <m/>
    <s v="195 000.12"/>
    <n v="20"/>
    <n v="1"/>
    <m/>
    <s v="FRNPAPF"/>
    <s v="True"/>
    <s v="DFG"/>
    <s v="E218_DAF"/>
    <s v="DFGA-LOG"/>
    <s v="NA"/>
    <m/>
    <n v="30"/>
    <s v="162 500.10"/>
    <s v="YASMG"/>
    <m/>
    <s v="NADIA7"/>
    <s v="194 166.70"/>
    <s v="233 000.04"/>
    <s v="F"/>
    <d v="2026-08-28T00:00:00"/>
    <s v="0000-00-00"/>
    <s v="Fournitures de déménagement équipes ADN"/>
    <s v="YASSIE"/>
    <s v="GALE"/>
    <s v="C700"/>
    <s v="E218_DAF"/>
    <s v="DFGA-LOG"/>
    <s v="STD"/>
    <m/>
    <m/>
    <s v="E"/>
    <s v="E"/>
    <s v="RAVONINJATOVO Nadia"/>
    <s v="RAKOTOMALALA Manambina Tafitasoa"/>
    <m/>
    <n v="1229"/>
    <s v="C700"/>
    <n v="5085"/>
    <n v="1"/>
    <s v="2026-08-28"/>
  </r>
  <r>
    <x v="486"/>
    <s v="ECO FUSION"/>
    <s v="PRESTATION DE SERVICE"/>
    <x v="962"/>
    <n v="1"/>
    <s v="UN"/>
    <n v="1137500"/>
    <m/>
    <n v="1137500"/>
    <m/>
    <m/>
    <m/>
    <m/>
    <s v="MGA"/>
    <n v="0"/>
    <x v="19"/>
    <s v="2026-08-28"/>
    <n v="139835"/>
    <m/>
    <m/>
    <s v="1 137 500.00"/>
    <n v="0"/>
    <n v="1"/>
    <m/>
    <s v="PRICTRL"/>
    <s v="True"/>
    <s v="DG"/>
    <s v="E250_DAF"/>
    <s v="DG"/>
    <s v="NA"/>
    <m/>
    <n v="1"/>
    <s v="1 137 500.00"/>
    <s v="YASMG"/>
    <m/>
    <s v="NADIA7"/>
    <s v="1 137 500.00"/>
    <s v="1 137 500.00"/>
    <m/>
    <d v="2026-08-28T00:00:00"/>
    <s v="0000-00-00"/>
    <s v="HABILLAGE VITRE PORTE-annule et remplace BC136040"/>
    <s v="YASSIE"/>
    <s v="YASSIE"/>
    <s v="C900"/>
    <s v="E250_DAF"/>
    <s v="DG"/>
    <s v="STD"/>
    <m/>
    <m/>
    <s v="E"/>
    <s v="E"/>
    <s v="RAVONINJATOVO Nadia"/>
    <s v="RASOLOJAONA Miora"/>
    <m/>
    <n v="14862"/>
    <s v="C900"/>
    <n v="1136"/>
    <n v="1"/>
    <s v="2026-08-28"/>
  </r>
  <r>
    <x v="487"/>
    <s v="BLACK BOX"/>
    <s v="ALERTWERKS DUAL TEMP/HUMID 5 FT CABLE_EM1TH2005R2"/>
    <x v="963"/>
    <n v="1"/>
    <s v="PIE"/>
    <n v="1490"/>
    <m/>
    <n v="1490"/>
    <m/>
    <m/>
    <m/>
    <m/>
    <s v="EUR"/>
    <n v="0"/>
    <x v="19"/>
    <s v="2026-08-28"/>
    <n v="139332"/>
    <m/>
    <m/>
    <s v="1 490.00"/>
    <n v="0"/>
    <n v="1"/>
    <m/>
    <s v="TCORADI"/>
    <s v="True"/>
    <s v="DTG"/>
    <s v="2026-DT-061005"/>
    <s v="DTG-DOM-NRJ"/>
    <s v="NA"/>
    <m/>
    <n v="1"/>
    <s v="1 490.00"/>
    <s v="YASMG"/>
    <m/>
    <s v="ELIE3"/>
    <s v="1 490.00"/>
    <s v="1 490.00"/>
    <s v="F"/>
    <d v="2026-08-28T00:00:00"/>
    <s v="0000-00-00"/>
    <s v="BLACK BOX COMPLEMENTAIRE BC135734"/>
    <s v="YASSIE"/>
    <s v="GALE"/>
    <s v="C500"/>
    <s v="2026-DT-061005"/>
    <s v="DTG-DOM-NRJ"/>
    <s v="IMPORT"/>
    <m/>
    <m/>
    <s v="E"/>
    <s v="E"/>
    <s v="ANDRIAMANANTSOA Elie"/>
    <s v="RAKOTOMALALA Tahiana Nalaina"/>
    <m/>
    <n v="7578"/>
    <s v="C500"/>
    <n v="2242"/>
    <n v="1"/>
    <s v="2026-07-3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7">
  <r>
    <n v="136497"/>
    <s v="TECHNOALARME"/>
    <s v="Badge sans puce"/>
    <n v="1800000"/>
    <n v="391.30434782608694"/>
    <m/>
    <m/>
    <m/>
    <n v="1800000"/>
    <n v="391.30434782608694"/>
    <n v="138888"/>
    <x v="0"/>
    <x v="0"/>
  </r>
  <r>
    <n v="136157"/>
    <s v="LCS CONSULTING"/>
    <n v="0"/>
    <n v="11131500"/>
    <n v="2419.891304347826"/>
    <m/>
    <m/>
    <m/>
    <n v="11131500"/>
    <n v="2419.891304347826"/>
    <n v="138949"/>
    <x v="1"/>
    <x v="0"/>
  </r>
  <r>
    <n v="136158"/>
    <s v="LCS CONSULTING"/>
    <n v="0"/>
    <n v="1573000"/>
    <n v="341.95652173913044"/>
    <m/>
    <m/>
    <m/>
    <n v="1573000"/>
    <n v="341.95652173913044"/>
    <n v="138947"/>
    <x v="1"/>
    <x v="0"/>
  </r>
  <r>
    <n v="136159"/>
    <s v="LCS CONSULTING"/>
    <n v="0"/>
    <n v="1550000"/>
    <n v="336.95652173913044"/>
    <m/>
    <m/>
    <m/>
    <n v="1550000"/>
    <n v="336.95652173913044"/>
    <n v="138931"/>
    <x v="2"/>
    <x v="0"/>
  </r>
  <r>
    <n v="136160"/>
    <s v="LCS CONSULTING"/>
    <n v="0"/>
    <n v="3101000"/>
    <n v="674.13043478260875"/>
    <m/>
    <m/>
    <m/>
    <n v="3101000"/>
    <n v="674.13043478260875"/>
    <n v="138945"/>
    <x v="1"/>
    <x v="0"/>
  </r>
  <r>
    <n v="136156"/>
    <s v="LCS CONSULTING"/>
    <n v="0"/>
    <n v="12737800"/>
    <n v="2769.086956521739"/>
    <m/>
    <m/>
    <m/>
    <n v="12737800"/>
    <n v="2769.086956521739"/>
    <n v="139005"/>
    <x v="1"/>
    <x v="0"/>
  </r>
  <r>
    <n v="136155"/>
    <s v="RAHANTAMALALA FANJANIRINA SYLVIENE"/>
    <n v="0"/>
    <n v="1500000"/>
    <n v="326.08695652173913"/>
    <m/>
    <m/>
    <m/>
    <n v="1500000"/>
    <n v="326.08695652173913"/>
    <n v="139038"/>
    <x v="3"/>
    <x v="0"/>
  </r>
  <r>
    <n v="136154"/>
    <s v="EDITIONS AUSTRALES INTERNATIONALES LTD"/>
    <s v="RSE - Page RSE Yas dans le magazine EcoAustral"/>
    <n v="6480000"/>
    <n v="1408.695652173913"/>
    <m/>
    <m/>
    <m/>
    <n v="6480000"/>
    <n v="1408.695652173913"/>
    <n v="139090"/>
    <x v="3"/>
    <x v="0"/>
  </r>
  <r>
    <n v="136191"/>
    <s v="TECHNOALARME"/>
    <s v="Etincteurs pour les Bases vie"/>
    <n v="36375900"/>
    <n v="7907.804347826087"/>
    <m/>
    <m/>
    <m/>
    <n v="36375900"/>
    <n v="7907.804347826087"/>
    <n v="139098"/>
    <x v="0"/>
    <x v="0"/>
  </r>
  <r>
    <n v="136202"/>
    <s v="EASY NETCOM"/>
    <s v="DAET 13748"/>
    <n v="11920000"/>
    <n v="2591.304347826087"/>
    <m/>
    <m/>
    <m/>
    <n v="11920000"/>
    <n v="2591.304347826087"/>
    <n v="139078"/>
    <x v="1"/>
    <x v="1"/>
  </r>
  <r>
    <n v="136211"/>
    <s v="EASY NETCOM"/>
    <s v="DAET 13731/13730/13746/13751/13802/13747/13752/13803"/>
    <n v="13310000"/>
    <n v="2893.478260869565"/>
    <m/>
    <m/>
    <m/>
    <n v="13310000"/>
    <n v="2893.478260869565"/>
    <n v="139076"/>
    <x v="1"/>
    <x v="1"/>
  </r>
  <r>
    <n v="136212"/>
    <s v="EASY NETCOM"/>
    <s v="DAET 13732"/>
    <n v="7495600"/>
    <n v="1629.4782608695652"/>
    <m/>
    <m/>
    <m/>
    <n v="7495600"/>
    <n v="1629.4782608695652"/>
    <n v="139077"/>
    <x v="1"/>
    <x v="1"/>
  </r>
  <r>
    <n v="136213"/>
    <s v="EASY NETCOM"/>
    <s v="DAET 13749/13750/13754"/>
    <n v="8044000"/>
    <n v="1748.695652173913"/>
    <m/>
    <m/>
    <m/>
    <n v="8044000"/>
    <n v="1748.695652173913"/>
    <n v="139081"/>
    <x v="1"/>
    <x v="1"/>
  </r>
  <r>
    <n v="136214"/>
    <s v="EASY NETCOM"/>
    <s v="DAET 13731/13730/13746/13751/13802/13747/13752/13803"/>
    <n v="12891900"/>
    <n v="2802.586956521739"/>
    <m/>
    <m/>
    <m/>
    <n v="12891900"/>
    <n v="2802.586956521739"/>
    <n v="139079"/>
    <x v="1"/>
    <x v="1"/>
  </r>
  <r>
    <n v="136219"/>
    <s v="PRIMA CE SARLU"/>
    <s v="DAET 13735/13756/13807/13736/13737/13739/13808"/>
    <n v="12009000"/>
    <n v="2610.6521739130435"/>
    <m/>
    <m/>
    <m/>
    <n v="12009000"/>
    <n v="2610.6521739130435"/>
    <n v="139100"/>
    <x v="1"/>
    <x v="1"/>
  </r>
  <r>
    <n v="136220"/>
    <s v="EASY NETCOM"/>
    <s v="DAET 13801/13805/13734/13755/13806"/>
    <n v="11961900"/>
    <n v="2600.413043478261"/>
    <m/>
    <m/>
    <m/>
    <n v="11961900"/>
    <n v="2600.413043478261"/>
    <n v="139082"/>
    <x v="1"/>
    <x v="1"/>
  </r>
  <r>
    <n v="136221"/>
    <s v="PRIMA CE SARLU"/>
    <s v="DAET 13738/13757"/>
    <n v="8869400"/>
    <n v="1928.1304347826087"/>
    <m/>
    <m/>
    <m/>
    <n v="8869400"/>
    <n v="1928.1304347826087"/>
    <n v="139102"/>
    <x v="1"/>
    <x v="1"/>
  </r>
  <r>
    <n v="136508"/>
    <s v="ALL TRADE SARLU"/>
    <s v="Gant de manutention"/>
    <n v="420000"/>
    <n v="91.304347826086953"/>
    <m/>
    <m/>
    <m/>
    <n v="420000"/>
    <n v="91.304347826086953"/>
    <n v="139093"/>
    <x v="0"/>
    <x v="0"/>
  </r>
  <r>
    <n v="136284"/>
    <s v="SOCOTEC MADAGASCAR"/>
    <s v="RSE - Vérification technique avant travaux MDN Antsirabe"/>
    <n v="11550000"/>
    <n v="2510.8695652173915"/>
    <m/>
    <m/>
    <m/>
    <n v="11550000"/>
    <n v="2510.8695652173915"/>
    <n v="139125"/>
    <x v="3"/>
    <x v="0"/>
  </r>
  <r>
    <n v="136131"/>
    <s v="LCS CONSULTING"/>
    <s v="Agents Intérimaires KYC"/>
    <n v="10520400"/>
    <n v="2287.0434782608695"/>
    <m/>
    <m/>
    <m/>
    <n v="10520400"/>
    <n v="2287.0434782608695"/>
    <n v="139161"/>
    <x v="2"/>
    <x v="2"/>
  </r>
  <r>
    <n v="136153"/>
    <s v="MADAJOB"/>
    <n v="0"/>
    <n v="2637100"/>
    <n v="573.28260869565213"/>
    <m/>
    <m/>
    <m/>
    <n v="2637100"/>
    <n v="573.28260869565213"/>
    <n v="139145"/>
    <x v="1"/>
    <x v="0"/>
  </r>
  <r>
    <n v="136506"/>
    <s v="BCL (BUREAU DE CONTROLE LABOTECH)"/>
    <s v="Calibration équipements de mesure HSE"/>
    <n v="12700000"/>
    <n v="2760.8695652173915"/>
    <m/>
    <m/>
    <m/>
    <n v="12700000"/>
    <n v="2760.8695652173915"/>
    <n v="139143"/>
    <x v="0"/>
    <x v="0"/>
  </r>
  <r>
    <n v="136258"/>
    <s v="SUSTAINABLE MANAGEMENT SYSTEMS CONSULTING"/>
    <s v="Accompagnement 5S des dépôt AGL et ADV"/>
    <n v="17070278.335908934"/>
    <n v="3710.9300730236814"/>
    <n v="70278.335908934474"/>
    <n v="15.277899110637929"/>
    <n v="0.41170000000000001"/>
    <n v="17000000"/>
    <n v="3695.6521739130435"/>
    <n v="139202"/>
    <x v="0"/>
    <x v="0"/>
  </r>
  <r>
    <n v="136081"/>
    <s v="LCS CONSULTING"/>
    <n v="0"/>
    <n v="469906800"/>
    <n v="102153.65217391304"/>
    <m/>
    <m/>
    <m/>
    <n v="469906800"/>
    <n v="102153.65217391304"/>
    <n v="139174"/>
    <x v="2"/>
    <x v="0"/>
  </r>
  <r>
    <n v="136082"/>
    <s v="LCS CONSULTING"/>
    <s v="REMBOURSEMENT IM AR &amp; FRAIS COLIS &amp; IM ADV"/>
    <n v="9325575"/>
    <n v="2027.2989130434783"/>
    <m/>
    <m/>
    <m/>
    <n v="9325575"/>
    <n v="2027.2989130434783"/>
    <n v="139206"/>
    <x v="2"/>
    <x v="2"/>
  </r>
  <r>
    <n v="136083"/>
    <s v="LCS CONSULTING"/>
    <n v="0"/>
    <n v="2247800"/>
    <n v="488.6521739130435"/>
    <m/>
    <m/>
    <m/>
    <n v="2247800"/>
    <n v="488.6521739130435"/>
    <n v="139190"/>
    <x v="2"/>
    <x v="0"/>
  </r>
  <r>
    <n v="136084"/>
    <s v="LCS CONSULTING"/>
    <n v="0"/>
    <n v="60555000"/>
    <n v="13164.130434782608"/>
    <m/>
    <m/>
    <m/>
    <n v="60555000"/>
    <n v="13164.130434782608"/>
    <n v="139173"/>
    <x v="2"/>
    <x v="0"/>
  </r>
  <r>
    <n v="136085"/>
    <s v="SOCIETE DE GESTION ET EXPLOITATION DE M/CAR"/>
    <s v="COLLATION LE 24/07/2026"/>
    <n v="120000"/>
    <n v="26.086956521739129"/>
    <m/>
    <m/>
    <m/>
    <n v="120000"/>
    <n v="26.086956521739129"/>
    <n v="139200"/>
    <x v="2"/>
    <x v="2"/>
  </r>
  <r>
    <n v="136132"/>
    <s v="LCS CONSULTING"/>
    <n v="0"/>
    <n v="24057000"/>
    <n v="5229.782608695652"/>
    <m/>
    <m/>
    <m/>
    <n v="24057000"/>
    <n v="5229.782608695652"/>
    <n v="139194"/>
    <x v="2"/>
    <x v="0"/>
  </r>
  <r>
    <n v="136133"/>
    <s v="LCS CONSULTING"/>
    <n v="0"/>
    <n v="35520000"/>
    <n v="7721.739130434783"/>
    <m/>
    <m/>
    <m/>
    <n v="35520000"/>
    <n v="7721.739130434783"/>
    <n v="139193"/>
    <x v="2"/>
    <x v="0"/>
  </r>
  <r>
    <n v="136134"/>
    <s v="LCS CONSULTING"/>
    <n v="0"/>
    <n v="54675000"/>
    <n v="11885.869565217392"/>
    <m/>
    <m/>
    <m/>
    <n v="54675000"/>
    <n v="11885.869565217392"/>
    <n v="139192"/>
    <x v="2"/>
    <x v="0"/>
  </r>
  <r>
    <n v="136135"/>
    <s v="LCS CONSULTING"/>
    <n v="0"/>
    <n v="3645000"/>
    <n v="792.39130434782612"/>
    <m/>
    <m/>
    <m/>
    <n v="3645000"/>
    <n v="792.39130434782612"/>
    <n v="139191"/>
    <x v="2"/>
    <x v="0"/>
  </r>
  <r>
    <n v="136136"/>
    <s v="LCS CONSULTING"/>
    <n v="0"/>
    <n v="3804200"/>
    <n v="827"/>
    <m/>
    <m/>
    <m/>
    <n v="3804200"/>
    <n v="827"/>
    <n v="139189"/>
    <x v="1"/>
    <x v="0"/>
  </r>
  <r>
    <n v="136137"/>
    <s v="LCS CONSULTING"/>
    <n v="0"/>
    <n v="50342400"/>
    <n v="10944"/>
    <m/>
    <m/>
    <m/>
    <n v="50342400"/>
    <n v="10944"/>
    <n v="139188"/>
    <x v="1"/>
    <x v="0"/>
  </r>
  <r>
    <n v="136138"/>
    <s v="LCS CONSULTING"/>
    <n v="0"/>
    <n v="4991200"/>
    <n v="1085.0434782608695"/>
    <m/>
    <m/>
    <m/>
    <n v="4991200"/>
    <n v="1085.0434782608695"/>
    <n v="139187"/>
    <x v="1"/>
    <x v="0"/>
  </r>
  <r>
    <n v="136139"/>
    <s v="LCS CONSULTING"/>
    <n v="0"/>
    <n v="153043400"/>
    <n v="33270.304347826088"/>
    <m/>
    <m/>
    <m/>
    <n v="153043400"/>
    <n v="33270.304347826088"/>
    <n v="139178"/>
    <x v="2"/>
    <x v="0"/>
  </r>
  <r>
    <n v="136141"/>
    <s v="LCS CONSULTING"/>
    <n v="0"/>
    <n v="2000000"/>
    <n v="434.78260869565219"/>
    <m/>
    <m/>
    <m/>
    <n v="2000000"/>
    <n v="434.78260869565219"/>
    <n v="139186"/>
    <x v="2"/>
    <x v="0"/>
  </r>
  <r>
    <n v="136142"/>
    <s v="LCS CONSULTING"/>
    <n v="0"/>
    <n v="22242003.333330002"/>
    <n v="4835.2181159413049"/>
    <m/>
    <m/>
    <m/>
    <n v="22242003.333330002"/>
    <n v="4835.2181159413049"/>
    <n v="139185"/>
    <x v="2"/>
    <x v="0"/>
  </r>
  <r>
    <n v="136143"/>
    <s v="LCS CONSULTING"/>
    <n v="0"/>
    <n v="8851125"/>
    <n v="1924.1576086956522"/>
    <m/>
    <m/>
    <m/>
    <n v="8851125"/>
    <n v="1924.1576086956522"/>
    <n v="139184"/>
    <x v="2"/>
    <x v="0"/>
  </r>
  <r>
    <n v="136144"/>
    <s v="LCS CONSULTING"/>
    <n v="0"/>
    <n v="1505600"/>
    <n v="327.30434782608694"/>
    <m/>
    <m/>
    <m/>
    <n v="1505600"/>
    <n v="327.30434782608694"/>
    <n v="139183"/>
    <x v="2"/>
    <x v="0"/>
  </r>
  <r>
    <n v="136145"/>
    <s v="LCS CONSULTING"/>
    <n v="0"/>
    <n v="2422200"/>
    <n v="526.56521739130437"/>
    <m/>
    <m/>
    <m/>
    <n v="2422200"/>
    <n v="526.56521739130437"/>
    <n v="139182"/>
    <x v="2"/>
    <x v="0"/>
  </r>
  <r>
    <n v="136146"/>
    <s v="LCS CONSULTING"/>
    <n v="0"/>
    <n v="60249800"/>
    <n v="13097.782608695652"/>
    <m/>
    <m/>
    <m/>
    <n v="60249800"/>
    <n v="13097.782608695652"/>
    <n v="139180"/>
    <x v="2"/>
    <x v="0"/>
  </r>
  <r>
    <n v="136147"/>
    <s v="LCS CONSULTING"/>
    <n v="0"/>
    <n v="16148000"/>
    <n v="3510.4347826086955"/>
    <m/>
    <m/>
    <m/>
    <n v="16148000"/>
    <n v="3510.4347826086955"/>
    <n v="139181"/>
    <x v="2"/>
    <x v="0"/>
  </r>
  <r>
    <n v="136148"/>
    <s v="LCS CONSULTING"/>
    <n v="0"/>
    <n v="72666200"/>
    <n v="15797"/>
    <m/>
    <m/>
    <m/>
    <n v="72666200"/>
    <n v="15797"/>
    <n v="139179"/>
    <x v="2"/>
    <x v="0"/>
  </r>
  <r>
    <n v="136149"/>
    <s v="LCS CONSULTING"/>
    <n v="0"/>
    <n v="20185000"/>
    <n v="4388.04347826087"/>
    <m/>
    <m/>
    <m/>
    <n v="20185000"/>
    <n v="4388.04347826087"/>
    <n v="139177"/>
    <x v="2"/>
    <x v="0"/>
  </r>
  <r>
    <n v="136150"/>
    <s v="LCS CONSULTING"/>
    <n v="0"/>
    <n v="53288400"/>
    <n v="11584.434782608696"/>
    <m/>
    <m/>
    <m/>
    <n v="53288400"/>
    <n v="11584.434782608696"/>
    <n v="139176"/>
    <x v="2"/>
    <x v="0"/>
  </r>
  <r>
    <n v="136151"/>
    <s v="LCS CONSULTING"/>
    <n v="0"/>
    <n v="4037000"/>
    <n v="877.60869565217388"/>
    <m/>
    <m/>
    <m/>
    <n v="4037000"/>
    <n v="877.60869565217388"/>
    <n v="139171"/>
    <x v="2"/>
    <x v="0"/>
  </r>
  <r>
    <n v="136152"/>
    <s v="LCS CONSULTING"/>
    <n v="0"/>
    <n v="118350000"/>
    <n v="25728.260869565216"/>
    <m/>
    <m/>
    <m/>
    <n v="118350000"/>
    <n v="25728.260869565216"/>
    <n v="139169"/>
    <x v="2"/>
    <x v="0"/>
  </r>
  <r>
    <n v="136163"/>
    <s v="INJET"/>
    <s v="RSE - Chèque Cadeau - Concours de projet Fokontany Madio"/>
    <n v="107440"/>
    <n v="23.356521739130436"/>
    <m/>
    <m/>
    <m/>
    <n v="107440"/>
    <n v="23.356521739130436"/>
    <n v="139209"/>
    <x v="3"/>
    <x v="0"/>
  </r>
  <r>
    <n v="136228"/>
    <s v="EASY NETCOM"/>
    <s v="Inspection et traitement 347 poteaux-DAET 13809"/>
    <n v="13880000"/>
    <n v="3017.391304347826"/>
    <m/>
    <m/>
    <m/>
    <n v="13880000"/>
    <n v="3017.391304347826"/>
    <n v="139197"/>
    <x v="1"/>
    <x v="1"/>
  </r>
  <r>
    <n v="136229"/>
    <s v="PRIMA CE SARLU"/>
    <s v="Inspection et traitement 347 poteaux-DAET 13810"/>
    <n v="13880000"/>
    <n v="3017.391304347826"/>
    <m/>
    <m/>
    <m/>
    <n v="13880000"/>
    <n v="3017.391304347826"/>
    <n v="139198"/>
    <x v="1"/>
    <x v="1"/>
  </r>
  <r>
    <n v="136232"/>
    <s v="PRIMA CE SARLU"/>
    <s v="TX lastmile Fttx Tamatave Axe Centre"/>
    <n v="4860000"/>
    <n v="1056.5217391304348"/>
    <m/>
    <m/>
    <m/>
    <n v="4860000"/>
    <n v="1056.5217391304348"/>
    <n v="139203"/>
    <x v="1"/>
    <x v="1"/>
  </r>
  <r>
    <n v="136234"/>
    <s v="PRIMA CE SARLU"/>
    <s v="TX Lastmile FTTX Toliara du 13/07 au 25/07/26"/>
    <n v="6480000"/>
    <n v="1408.695652173913"/>
    <m/>
    <m/>
    <m/>
    <n v="6480000"/>
    <n v="1408.695652173913"/>
    <n v="139205"/>
    <x v="1"/>
    <x v="1"/>
  </r>
  <r>
    <n v="136360"/>
    <s v="LCS CONSULTING"/>
    <n v="0"/>
    <n v="183360000"/>
    <n v="39860.869565217392"/>
    <m/>
    <m/>
    <m/>
    <n v="183360000"/>
    <n v="39860.869565217392"/>
    <n v="139195"/>
    <x v="2"/>
    <x v="0"/>
  </r>
  <r>
    <n v="136122"/>
    <s v="MANAJ SARL"/>
    <s v="INSTALLATION BORNE TICKETING TANA &amp; EST &amp; MAJUNGA"/>
    <n v="6450000"/>
    <n v="1402.1739130434783"/>
    <m/>
    <m/>
    <m/>
    <n v="6450000"/>
    <n v="1402.1739130434783"/>
    <n v="139214"/>
    <x v="2"/>
    <x v="2"/>
  </r>
  <r>
    <n v="136126"/>
    <s v="SOCIETE DE GESTION ET EXPLOITATION DE M/CAR"/>
    <n v="0"/>
    <n v="375000"/>
    <n v="81.521739130434781"/>
    <m/>
    <m/>
    <m/>
    <n v="375000"/>
    <n v="81.521739130434781"/>
    <n v="139220"/>
    <x v="3"/>
    <x v="0"/>
  </r>
  <r>
    <n v="136127"/>
    <s v="ANDRIANOMENJANAHARY Brice Marie Jocelyn"/>
    <n v="0"/>
    <n v="1000000"/>
    <n v="217.39130434782609"/>
    <m/>
    <m/>
    <m/>
    <n v="1000000"/>
    <n v="217.39130434782609"/>
    <n v="139215"/>
    <x v="3"/>
    <x v="0"/>
  </r>
  <r>
    <n v="136074"/>
    <s v="FEDERATION MALAGASY DE FOOT BALL"/>
    <s v="CHAMPIONNAT NATIONAL BEACH SOCCER"/>
    <n v="8000000"/>
    <n v="1739.1304347826087"/>
    <m/>
    <m/>
    <m/>
    <n v="8000000"/>
    <n v="1739.1304347826087"/>
    <n v="139238"/>
    <x v="2"/>
    <x v="2"/>
  </r>
  <r>
    <n v="136075"/>
    <s v="ZANAKIHARANA TONGASAINA"/>
    <s v="SPONSORING"/>
    <n v="35000000"/>
    <n v="7608.695652173913"/>
    <m/>
    <m/>
    <m/>
    <n v="35000000"/>
    <n v="7608.695652173913"/>
    <n v="139231"/>
    <x v="2"/>
    <x v="2"/>
  </r>
  <r>
    <n v="136076"/>
    <s v="TSOTRA JESCARD DESTIN( MOUJANGAYA PROD)"/>
    <s v="SPONSORING"/>
    <n v="3000000"/>
    <n v="652.17391304347825"/>
    <m/>
    <m/>
    <m/>
    <n v="3000000"/>
    <n v="652.17391304347825"/>
    <n v="139227"/>
    <x v="2"/>
    <x v="2"/>
  </r>
  <r>
    <n v="136077"/>
    <s v="LUCKKY COMPANY"/>
    <s v="FINALE YAS COUPE DE MADA 2026"/>
    <n v="600000"/>
    <n v="130.43478260869566"/>
    <m/>
    <m/>
    <m/>
    <n v="600000"/>
    <n v="130.43478260869566"/>
    <n v="139225"/>
    <x v="2"/>
    <x v="2"/>
  </r>
  <r>
    <n v="136230"/>
    <s v="EASY NETCOM"/>
    <s v="Inspection et traitement 345 poteaux"/>
    <n v="13800000"/>
    <n v="3000"/>
    <m/>
    <m/>
    <m/>
    <n v="13800000"/>
    <n v="3000"/>
    <n v="139241"/>
    <x v="1"/>
    <x v="1"/>
  </r>
  <r>
    <n v="136231"/>
    <s v="PRIMA CE SARLU"/>
    <s v="Inspection et traitement 345 poteaux"/>
    <n v="13800000"/>
    <n v="3000"/>
    <m/>
    <m/>
    <m/>
    <n v="13800000"/>
    <n v="3000"/>
    <n v="139242"/>
    <x v="1"/>
    <x v="1"/>
  </r>
  <r>
    <n v="136313"/>
    <s v="AVRA BTP"/>
    <s v="RSE - Rénovation Médiathèque Lycée JJRabearivelo - AVRA"/>
    <n v="46078180"/>
    <n v="10016.995652173913"/>
    <m/>
    <m/>
    <m/>
    <n v="46078180"/>
    <n v="10016.995652173913"/>
    <n v="139237"/>
    <x v="3"/>
    <x v="2"/>
  </r>
  <r>
    <n v="136060"/>
    <s v="AVRA BTP"/>
    <s v="YS AMBOHIPO"/>
    <n v="782000"/>
    <n v="170"/>
    <m/>
    <m/>
    <m/>
    <n v="782000"/>
    <n v="170"/>
    <n v="139284"/>
    <x v="2"/>
    <x v="2"/>
  </r>
  <r>
    <n v="136061"/>
    <s v="AVRA BTP"/>
    <s v="YS ITAOSY"/>
    <n v="824000"/>
    <n v="179.13043478260869"/>
    <m/>
    <m/>
    <m/>
    <n v="824000"/>
    <n v="179.13043478260869"/>
    <n v="139283"/>
    <x v="2"/>
    <x v="2"/>
  </r>
  <r>
    <n v="136072"/>
    <s v="ALLIANCE FRANCAISE ANTSAHABE"/>
    <s v="SPONSORING"/>
    <n v="3500000"/>
    <n v="760.86956521739125"/>
    <m/>
    <m/>
    <m/>
    <n v="3500000"/>
    <n v="760.86956521739125"/>
    <n v="139247"/>
    <x v="2"/>
    <x v="2"/>
  </r>
  <r>
    <n v="136073"/>
    <s v="MONDE PARALLELE AGENCY"/>
    <s v="INFLUENCEUR - FIANTSO"/>
    <n v="600000"/>
    <n v="130.43478260869566"/>
    <m/>
    <m/>
    <m/>
    <n v="600000"/>
    <n v="130.43478260869566"/>
    <n v="139246"/>
    <x v="2"/>
    <x v="2"/>
  </r>
  <r>
    <n v="136080"/>
    <s v="MADAJOB"/>
    <n v="0"/>
    <n v="1504400"/>
    <n v="327.04347826086956"/>
    <m/>
    <m/>
    <m/>
    <n v="1504400"/>
    <n v="327.04347826086956"/>
    <n v="139266"/>
    <x v="1"/>
    <x v="0"/>
  </r>
  <r>
    <n v="136086"/>
    <s v="LCS CONSULTING"/>
    <n v="0"/>
    <n v="162300"/>
    <n v="35.282608695652172"/>
    <m/>
    <m/>
    <m/>
    <n v="162300"/>
    <n v="35.282608695652172"/>
    <n v="139294"/>
    <x v="3"/>
    <x v="0"/>
  </r>
  <r>
    <n v="136088"/>
    <s v="LCS CONSULTING"/>
    <n v="0"/>
    <n v="1027700"/>
    <n v="223.41304347826087"/>
    <m/>
    <m/>
    <m/>
    <n v="1027700"/>
    <n v="223.41304347826087"/>
    <n v="139281"/>
    <x v="1"/>
    <x v="0"/>
  </r>
  <r>
    <n v="136090"/>
    <s v="LCS CONSULTING"/>
    <n v="0"/>
    <n v="1603000"/>
    <n v="348.47826086956519"/>
    <m/>
    <m/>
    <m/>
    <n v="1603000"/>
    <n v="348.47826086956519"/>
    <n v="139286"/>
    <x v="1"/>
    <x v="0"/>
  </r>
  <r>
    <n v="136091"/>
    <s v="LCS CONSULTING"/>
    <n v="0"/>
    <n v="6412000"/>
    <n v="1393.9130434782608"/>
    <m/>
    <m/>
    <m/>
    <n v="6412000"/>
    <n v="1393.9130434782608"/>
    <n v="139288"/>
    <x v="1"/>
    <x v="0"/>
  </r>
  <r>
    <n v="136092"/>
    <s v="MADAJOB"/>
    <n v="0"/>
    <n v="1494800"/>
    <n v="324.95652173913044"/>
    <m/>
    <m/>
    <m/>
    <n v="1494800"/>
    <n v="324.95652173913044"/>
    <n v="139277"/>
    <x v="2"/>
    <x v="0"/>
  </r>
  <r>
    <n v="136093"/>
    <s v="MADAJOB"/>
    <n v="0"/>
    <n v="1458000"/>
    <n v="316.95652173913044"/>
    <m/>
    <m/>
    <m/>
    <n v="1458000"/>
    <n v="316.95652173913044"/>
    <n v="139279"/>
    <x v="2"/>
    <x v="0"/>
  </r>
  <r>
    <n v="136097"/>
    <s v="MADAJOB"/>
    <n v="0"/>
    <n v="21870000"/>
    <n v="4754.347826086957"/>
    <m/>
    <m/>
    <m/>
    <n v="21870000"/>
    <n v="4754.347826086957"/>
    <n v="139278"/>
    <x v="2"/>
    <x v="0"/>
  </r>
  <r>
    <n v="136099"/>
    <s v="MADAJOB"/>
    <n v="0"/>
    <n v="22422000"/>
    <n v="4874.347826086957"/>
    <m/>
    <m/>
    <m/>
    <n v="22422000"/>
    <n v="4874.347826086957"/>
    <n v="139276"/>
    <x v="2"/>
    <x v="0"/>
  </r>
  <r>
    <n v="136100"/>
    <s v="MADAJOB"/>
    <n v="0"/>
    <n v="9716200"/>
    <n v="2112.217391304348"/>
    <m/>
    <m/>
    <m/>
    <n v="9716200"/>
    <n v="2112.217391304348"/>
    <n v="139274"/>
    <x v="2"/>
    <x v="0"/>
  </r>
  <r>
    <n v="136103"/>
    <s v="MADAJOB"/>
    <n v="0"/>
    <n v="14948000"/>
    <n v="3249.5652173913045"/>
    <m/>
    <m/>
    <m/>
    <n v="14948000"/>
    <n v="3249.5652173913045"/>
    <n v="139273"/>
    <x v="2"/>
    <x v="0"/>
  </r>
  <r>
    <n v="136104"/>
    <s v="MADAJOB"/>
    <n v="0"/>
    <n v="1248400"/>
    <n v="271.39130434782606"/>
    <m/>
    <m/>
    <m/>
    <n v="1248400"/>
    <n v="271.39130434782606"/>
    <n v="139267"/>
    <x v="1"/>
    <x v="0"/>
  </r>
  <r>
    <n v="136105"/>
    <s v="MADAJOB"/>
    <n v="0"/>
    <n v="32885600"/>
    <n v="7149.04347826087"/>
    <m/>
    <m/>
    <m/>
    <n v="32885600"/>
    <n v="7149.04347826087"/>
    <n v="139271"/>
    <x v="2"/>
    <x v="0"/>
  </r>
  <r>
    <n v="136106"/>
    <s v="MADAJOB"/>
    <n v="0"/>
    <n v="14200600"/>
    <n v="3087.086956521739"/>
    <m/>
    <m/>
    <m/>
    <n v="14200600"/>
    <n v="3087.086956521739"/>
    <n v="139270"/>
    <x v="2"/>
    <x v="0"/>
  </r>
  <r>
    <n v="136109"/>
    <s v="MADAJOB"/>
    <n v="0"/>
    <n v="1504400"/>
    <n v="327.04347826086956"/>
    <m/>
    <m/>
    <m/>
    <n v="1504400"/>
    <n v="327.04347826086956"/>
    <n v="139268"/>
    <x v="1"/>
    <x v="0"/>
  </r>
  <r>
    <n v="136110"/>
    <s v="MADAJOB"/>
    <n v="0"/>
    <n v="1566350"/>
    <n v="340.51086956521738"/>
    <m/>
    <m/>
    <m/>
    <n v="1566350"/>
    <n v="340.51086956521738"/>
    <n v="139265"/>
    <x v="4"/>
    <x v="0"/>
  </r>
  <r>
    <n v="136111"/>
    <s v="MADAJOB"/>
    <n v="0"/>
    <n v="1628300"/>
    <n v="353.97826086956519"/>
    <m/>
    <m/>
    <m/>
    <n v="1628300"/>
    <n v="353.97826086956519"/>
    <n v="139264"/>
    <x v="4"/>
    <x v="0"/>
  </r>
  <r>
    <n v="136112"/>
    <s v="MADAJOB"/>
    <n v="0"/>
    <n v="1504400"/>
    <n v="327.04347826086956"/>
    <m/>
    <m/>
    <m/>
    <n v="1504400"/>
    <n v="327.04347826086956"/>
    <n v="139262"/>
    <x v="4"/>
    <x v="0"/>
  </r>
  <r>
    <n v="136113"/>
    <s v="MADAJOB"/>
    <n v="0"/>
    <n v="4000000"/>
    <n v="869.56521739130437"/>
    <m/>
    <m/>
    <m/>
    <n v="4000000"/>
    <n v="869.56521739130437"/>
    <n v="139263"/>
    <x v="5"/>
    <x v="0"/>
  </r>
  <r>
    <n v="136114"/>
    <s v="MADAJOB"/>
    <n v="0"/>
    <n v="1439972"/>
    <n v="313.03739130434781"/>
    <m/>
    <m/>
    <m/>
    <n v="1439972"/>
    <n v="313.03739130434781"/>
    <n v="139261"/>
    <x v="4"/>
    <x v="0"/>
  </r>
  <r>
    <n v="136115"/>
    <s v="MADAJOB"/>
    <n v="0"/>
    <n v="1628300"/>
    <n v="353.97826086956519"/>
    <m/>
    <m/>
    <m/>
    <n v="1628300"/>
    <n v="353.97826086956519"/>
    <n v="139258"/>
    <x v="3"/>
    <x v="0"/>
  </r>
  <r>
    <n v="136116"/>
    <s v="MADAJOB"/>
    <n v="0"/>
    <n v="13310000"/>
    <n v="2893.478260869565"/>
    <m/>
    <m/>
    <m/>
    <n v="13310000"/>
    <n v="2893.478260869565"/>
    <n v="139260"/>
    <x v="2"/>
    <x v="0"/>
  </r>
  <r>
    <n v="136117"/>
    <s v="MADAJOB"/>
    <n v="0"/>
    <n v="1504400"/>
    <n v="327.04347826086956"/>
    <m/>
    <m/>
    <m/>
    <n v="1504400"/>
    <n v="327.04347826086956"/>
    <n v="139259"/>
    <x v="4"/>
    <x v="0"/>
  </r>
  <r>
    <n v="136118"/>
    <s v="MADAJOB"/>
    <n v="0"/>
    <n v="1439972"/>
    <n v="313.03739130434781"/>
    <m/>
    <m/>
    <m/>
    <n v="1439972"/>
    <n v="313.03739130434781"/>
    <n v="139257"/>
    <x v="4"/>
    <x v="0"/>
  </r>
  <r>
    <n v="136119"/>
    <s v="MADAJOB"/>
    <n v="0"/>
    <n v="1566350"/>
    <n v="340.51086956521738"/>
    <m/>
    <m/>
    <m/>
    <n v="1566350"/>
    <n v="340.51086956521738"/>
    <n v="139256"/>
    <x v="4"/>
    <x v="0"/>
  </r>
  <r>
    <n v="136120"/>
    <s v="MADAJOB"/>
    <n v="0"/>
    <n v="1628300"/>
    <n v="353.97826086956519"/>
    <m/>
    <m/>
    <m/>
    <n v="1628300"/>
    <n v="353.97826086956519"/>
    <n v="139255"/>
    <x v="3"/>
    <x v="0"/>
  </r>
  <r>
    <n v="136121"/>
    <s v="PRICE"/>
    <s v="CABLE"/>
    <n v="13650000"/>
    <n v="2967.391304347826"/>
    <m/>
    <m/>
    <m/>
    <n v="13650000"/>
    <n v="2967.391304347826"/>
    <n v="139252"/>
    <x v="2"/>
    <x v="2"/>
  </r>
  <r>
    <n v="136123"/>
    <s v="MADAJOB"/>
    <n v="0"/>
    <n v="122400.12"/>
    <n v="26.608721739130434"/>
    <m/>
    <m/>
    <m/>
    <n v="122400.12"/>
    <n v="26.608721739130434"/>
    <n v="139254"/>
    <x v="6"/>
    <x v="0"/>
  </r>
  <r>
    <n v="136124"/>
    <s v="MADAJOB"/>
    <n v="0"/>
    <n v="6707900"/>
    <n v="1458.2391304347825"/>
    <m/>
    <m/>
    <m/>
    <n v="6707900"/>
    <n v="1458.2391304347825"/>
    <n v="139253"/>
    <x v="4"/>
    <x v="0"/>
  </r>
  <r>
    <n v="136125"/>
    <s v="LCS CONSULTING"/>
    <n v="0"/>
    <n v="155300"/>
    <n v="33.760869565217391"/>
    <m/>
    <m/>
    <m/>
    <n v="155300"/>
    <n v="33.760869565217391"/>
    <n v="139250"/>
    <x v="1"/>
    <x v="0"/>
  </r>
  <r>
    <n v="136177"/>
    <s v="SMTP"/>
    <s v="DPDI-Projet DWDM Mod 2026-Achat gaine"/>
    <n v="2430000"/>
    <n v="528.26086956521738"/>
    <m/>
    <m/>
    <m/>
    <n v="2430000"/>
    <n v="528.26086956521738"/>
    <n v="139249"/>
    <x v="1"/>
    <x v="1"/>
  </r>
  <r>
    <n v="136361"/>
    <s v="MADAJOB"/>
    <n v="0"/>
    <n v="106130800"/>
    <n v="23071.91304347826"/>
    <m/>
    <m/>
    <m/>
    <n v="106130800"/>
    <n v="23071.91304347826"/>
    <n v="139269"/>
    <x v="2"/>
    <x v="0"/>
  </r>
  <r>
    <n v="136058"/>
    <s v="RTV RECORD"/>
    <s v="SPOT - RECORD TV"/>
    <n v="3926784"/>
    <n v="853.64869565217396"/>
    <m/>
    <m/>
    <m/>
    <n v="3926784"/>
    <n v="853.64869565217396"/>
    <n v="139303"/>
    <x v="2"/>
    <x v="2"/>
  </r>
  <r>
    <n v="136059"/>
    <s v="SIGN"/>
    <s v="STICKERS MBALIK"/>
    <n v="39000000"/>
    <n v="8478.2608695652179"/>
    <m/>
    <m/>
    <m/>
    <n v="39000000"/>
    <n v="8478.2608695652179"/>
    <n v="139299"/>
    <x v="2"/>
    <x v="2"/>
  </r>
  <r>
    <n v="136065"/>
    <s v="ROOTS CONSEILS"/>
    <s v="AFRICA DAY"/>
    <n v="7000000"/>
    <n v="1521.7391304347825"/>
    <m/>
    <m/>
    <m/>
    <n v="7000000"/>
    <n v="1521.7391304347825"/>
    <n v="139315"/>
    <x v="2"/>
    <x v="2"/>
  </r>
  <r>
    <n v="136066"/>
    <s v="RAMANAMBONONA LALANIRIANA HANITRINIAINA"/>
    <s v="ENTRETIEN MOTO - MORONDAVA"/>
    <n v="817000"/>
    <n v="177.60869565217391"/>
    <m/>
    <m/>
    <m/>
    <n v="817000"/>
    <n v="177.60869565217391"/>
    <n v="139310"/>
    <x v="2"/>
    <x v="2"/>
  </r>
  <r>
    <n v="136067"/>
    <s v="MADAGASCAR AUTOMOBILE"/>
    <s v="ENTRETIEN MOTO - MBALIK"/>
    <n v="90500"/>
    <n v="19.673913043478262"/>
    <m/>
    <m/>
    <m/>
    <n v="90500"/>
    <n v="19.673913043478262"/>
    <n v="139309"/>
    <x v="2"/>
    <x v="2"/>
  </r>
  <r>
    <n v="136069"/>
    <s v="MIDI PUBLICITE"/>
    <s v="ANNULE ET REMPLACE DA 139119"/>
    <n v="29855556.880000003"/>
    <n v="6490.3384521739135"/>
    <m/>
    <m/>
    <m/>
    <n v="29855556.880000003"/>
    <n v="6490.3384521739135"/>
    <n v="139307"/>
    <x v="2"/>
    <x v="2"/>
  </r>
  <r>
    <n v="136070"/>
    <s v="MIDI PUBLICITE"/>
    <s v="ANNULE ET REMPLACE DA 139119"/>
    <n v="20941238.560000002"/>
    <n v="4552.4431652173917"/>
    <m/>
    <m/>
    <m/>
    <n v="20941238.560000002"/>
    <n v="4552.4431652173917"/>
    <n v="139305"/>
    <x v="2"/>
    <x v="2"/>
  </r>
  <r>
    <n v="136071"/>
    <s v="MIDI PUBLICITE"/>
    <s v="ANNULE ET REMPLACE DA 139119"/>
    <n v="21710626.879999999"/>
    <n v="4719.7014956521734"/>
    <m/>
    <m/>
    <m/>
    <n v="21710626.879999999"/>
    <n v="4719.7014956521734"/>
    <n v="139304"/>
    <x v="2"/>
    <x v="2"/>
  </r>
  <r>
    <n v="136108"/>
    <s v="UNITE DE DISTRIBUTION TECHNOLOGIQUE - UDITEC"/>
    <s v="SONO"/>
    <n v="115585960.96619999"/>
    <n v="25127.38281873913"/>
    <m/>
    <m/>
    <m/>
    <n v="115585960.96619999"/>
    <n v="25127.38281873913"/>
    <n v="139314"/>
    <x v="2"/>
    <x v="2"/>
  </r>
  <r>
    <n v="136161"/>
    <s v="PAOSITRA MALAGASY"/>
    <s v="Paiement facture Paositra Malagasy 2024"/>
    <n v="56000"/>
    <n v="12.173913043478262"/>
    <m/>
    <m/>
    <m/>
    <n v="56000"/>
    <n v="12.173913043478262"/>
    <n v="139313"/>
    <x v="6"/>
    <x v="0"/>
  </r>
  <r>
    <n v="136128"/>
    <s v="ERICSSON AB SWEDEN"/>
    <s v="Achat de license capacité FH"/>
    <n v="3860"/>
    <n v="4516.2"/>
    <n v="643"/>
    <n v="752.31"/>
    <n v="0.166580310880829"/>
    <n v="3217"/>
    <n v="3763.89"/>
    <n v="139336"/>
    <x v="1"/>
    <x v="1"/>
  </r>
  <r>
    <n v="136062"/>
    <s v="LCS CONSULTING"/>
    <s v="REMBOURSEMENT FRAIS BAC CDZ"/>
    <n v="11417000"/>
    <n v="2481.9565217391305"/>
    <m/>
    <m/>
    <m/>
    <n v="11417000"/>
    <n v="2481.9565217391305"/>
    <n v="139333"/>
    <x v="2"/>
    <x v="2"/>
  </r>
  <r>
    <n v="136063"/>
    <s v="LCS CONSULTING"/>
    <s v="RAJOUT ARS DANS LA ZONE NORD"/>
    <n v="302775000"/>
    <n v="65820.65217391304"/>
    <m/>
    <m/>
    <m/>
    <n v="302775000"/>
    <n v="65820.65217391304"/>
    <n v="139331"/>
    <x v="2"/>
    <x v="2"/>
  </r>
  <r>
    <n v="136064"/>
    <s v="LCS CONSULTING"/>
    <s v="Salaire VAD AOUT et SEPTEMBRE 2026"/>
    <n v="238324000"/>
    <n v="51809.565217391304"/>
    <m/>
    <m/>
    <m/>
    <n v="238324000"/>
    <n v="51809.565217391304"/>
    <n v="139328"/>
    <x v="2"/>
    <x v="2"/>
  </r>
  <r>
    <n v="136068"/>
    <s v="JUMELLES PRODUCTION"/>
    <s v="FESTIVAL DONA BE"/>
    <n v="40000000"/>
    <n v="8695.652173913044"/>
    <m/>
    <m/>
    <m/>
    <n v="40000000"/>
    <n v="8695.652173913044"/>
    <n v="139337"/>
    <x v="2"/>
    <x v="2"/>
  </r>
  <r>
    <n v="136096"/>
    <s v="MADAGASCAR AUTOMOBILE"/>
    <s v="ACHAT MOTO"/>
    <n v="390500000"/>
    <n v="84891.304347826081"/>
    <m/>
    <m/>
    <m/>
    <n v="390500000"/>
    <n v="84891.304347826081"/>
    <n v="139349"/>
    <x v="2"/>
    <x v="2"/>
  </r>
  <r>
    <n v="136098"/>
    <s v="STE MALGACHE DE COMMUNICATION ET DE PRESSE"/>
    <s v="REGUL LA VERITE"/>
    <n v="117000"/>
    <n v="25.434782608695652"/>
    <m/>
    <m/>
    <m/>
    <n v="117000"/>
    <n v="25.434782608695652"/>
    <n v="139346"/>
    <x v="2"/>
    <x v="2"/>
  </r>
  <r>
    <n v="136101"/>
    <s v="EATIFA HOLDING SRL U"/>
    <s v="SPONSORING"/>
    <n v="60000000"/>
    <n v="13043.478260869566"/>
    <m/>
    <m/>
    <m/>
    <n v="60000000"/>
    <n v="13043.478260869566"/>
    <n v="139345"/>
    <x v="2"/>
    <x v="2"/>
  </r>
  <r>
    <n v="136102"/>
    <s v="Ogilvy South Africa - Johannesburg"/>
    <s v="ATL &amp; DIGITAL RESSOURCES"/>
    <n v="135766"/>
    <n v="135766"/>
    <m/>
    <m/>
    <m/>
    <n v="135766"/>
    <n v="135766"/>
    <n v="139343"/>
    <x v="2"/>
    <x v="2"/>
  </r>
  <r>
    <n v="136107"/>
    <s v="LCS CONSULTING"/>
    <s v="IM VAD JUILLET 2026"/>
    <n v="6230000"/>
    <n v="1354.3478260869565"/>
    <m/>
    <m/>
    <m/>
    <n v="6230000"/>
    <n v="1354.3478260869565"/>
    <n v="139341"/>
    <x v="2"/>
    <x v="2"/>
  </r>
  <r>
    <n v="136129"/>
    <s v="GRANDE DISTRIBUTION SERVICE"/>
    <s v="Flocage Notyfolio - Validé en IC le 16/07/2026"/>
    <n v="465000"/>
    <n v="101.08695652173913"/>
    <m/>
    <m/>
    <m/>
    <n v="465000"/>
    <n v="101.08695652173913"/>
    <n v="139130"/>
    <x v="2"/>
    <x v="2"/>
  </r>
  <r>
    <n v="136140"/>
    <s v="SMART Elec"/>
    <s v="Déplacement Equipement Energie au RDC Analakely"/>
    <n v="41644834"/>
    <n v="9053.224782608695"/>
    <m/>
    <m/>
    <m/>
    <n v="41644834"/>
    <n v="9053.224782608695"/>
    <n v="139321"/>
    <x v="1"/>
    <x v="1"/>
  </r>
  <r>
    <n v="136170"/>
    <s v="STELLAR - IX SA"/>
    <s v="Stockage Mail - 1 an"/>
    <n v="300000"/>
    <n v="65.217391304347828"/>
    <m/>
    <m/>
    <m/>
    <n v="300000"/>
    <n v="65.217391304347828"/>
    <n v="139348"/>
    <x v="2"/>
    <x v="2"/>
  </r>
  <r>
    <n v="136178"/>
    <s v="HENRI FRAISE FILS ET CIE"/>
    <s v="GE et Inverseur projet double GE ATS003 et MAT002"/>
    <n v="112600"/>
    <n v="112600"/>
    <m/>
    <m/>
    <m/>
    <n v="112600"/>
    <n v="112600"/>
    <n v="139350"/>
    <x v="1"/>
    <x v="1"/>
  </r>
  <r>
    <n v="136179"/>
    <s v="HENRI FRAISE FILS ET CIE"/>
    <s v="GE 33KVA et Inverseur AL002 Amparafaravola"/>
    <n v="28150"/>
    <n v="28150"/>
    <m/>
    <m/>
    <m/>
    <n v="28150"/>
    <n v="28150"/>
    <n v="139334"/>
    <x v="1"/>
    <x v="1"/>
  </r>
  <r>
    <n v="136180"/>
    <s v="NEA MADAGASCAR SA"/>
    <s v="Prestation installation double GE MAT002 Ambalavao"/>
    <n v="181031741"/>
    <n v="39354.726304347823"/>
    <m/>
    <m/>
    <m/>
    <n v="181031741"/>
    <n v="39354.726304347823"/>
    <n v="139351"/>
    <x v="1"/>
    <x v="1"/>
  </r>
  <r>
    <n v="136181"/>
    <s v="NEA MADAGASCAR SA"/>
    <s v="Installation double GE ATS003 Brickaville"/>
    <n v="231037062"/>
    <n v="50225.448260869562"/>
    <m/>
    <m/>
    <m/>
    <n v="231037062"/>
    <n v="50225.448260869562"/>
    <n v="139352"/>
    <x v="1"/>
    <x v="1"/>
  </r>
  <r>
    <n v="136239"/>
    <s v="BESSADARA ORLANDO"/>
    <s v="Installation client à MANDRITSARA SOAFIAVY"/>
    <n v="1130000"/>
    <n v="245.65217391304347"/>
    <m/>
    <m/>
    <m/>
    <n v="1130000"/>
    <n v="245.65217391304347"/>
    <n v="139326"/>
    <x v="1"/>
    <x v="1"/>
  </r>
  <r>
    <n v="136240"/>
    <s v="RAZAFIMAHATRATRA ANDRIATSITOHAINA"/>
    <s v="désinstallation des câbles sur SR03 DTG-208606"/>
    <n v="1370000"/>
    <n v="297.82608695652175"/>
    <m/>
    <m/>
    <m/>
    <n v="1370000"/>
    <n v="297.82608695652175"/>
    <n v="139323"/>
    <x v="1"/>
    <x v="1"/>
  </r>
  <r>
    <n v="136241"/>
    <s v="RAZAFIMAHATRATRA ANDRIATSITOHAINA"/>
    <s v="désinstallation des câbles sur SR04 DTG-208607"/>
    <n v="1460000"/>
    <n v="317.39130434782606"/>
    <m/>
    <m/>
    <m/>
    <n v="1460000"/>
    <n v="317.39130434782606"/>
    <n v="139324"/>
    <x v="1"/>
    <x v="1"/>
  </r>
  <r>
    <n v="136242"/>
    <s v="RAZAFIMAHATRATRA ANDRIATSITOHAINA"/>
    <s v="désinstallation des câbles sur SR02 DTG-208605"/>
    <n v="840000"/>
    <n v="182.60869565217391"/>
    <m/>
    <m/>
    <m/>
    <n v="840000"/>
    <n v="182.60869565217391"/>
    <n v="139322"/>
    <x v="1"/>
    <x v="1"/>
  </r>
  <r>
    <n v="136271"/>
    <s v="LUCKKY COMPANY"/>
    <s v="Transport et Manut 50 Poteaux ANTALAHA vers SAMBAVA"/>
    <n v="3000000"/>
    <n v="652.17391304347825"/>
    <m/>
    <m/>
    <m/>
    <n v="3000000"/>
    <n v="652.17391304347825"/>
    <n v="139327"/>
    <x v="1"/>
    <x v="1"/>
  </r>
  <r>
    <n v="136545"/>
    <s v="BLACK BOX"/>
    <s v="BLACK BOX COMPLEMENTAIRE BC135734"/>
    <n v="1490"/>
    <n v="1743.3"/>
    <m/>
    <m/>
    <m/>
    <n v="1490"/>
    <n v="1743.3"/>
    <n v="139332"/>
    <x v="1"/>
    <x v="1"/>
  </r>
  <r>
    <n v="136078"/>
    <s v="LOXEA MADAGASCAR"/>
    <s v="Location LCD-Mission Tafita à Mahanoro 05 au 12 Août 2026"/>
    <n v="2640000"/>
    <n v="573.91304347826087"/>
    <n v="100000"/>
    <n v="21.739130434782609"/>
    <n v="3.787878787878788E-2"/>
    <n v="2540000"/>
    <n v="552.17391304347825"/>
    <n v="139362"/>
    <x v="6"/>
    <x v="0"/>
  </r>
  <r>
    <n v="136079"/>
    <s v="MEGAPRINT"/>
    <s v="Achat 15000 Enveloppes GM En tête pour facturation"/>
    <n v="2140588.2000000002"/>
    <n v="465.34526086956527"/>
    <n v="305294.09999999998"/>
    <n v="66.368282608695651"/>
    <n v="0.14262159344800646"/>
    <n v="1835294.1"/>
    <n v="398.9769782608696"/>
    <n v="139295"/>
    <x v="6"/>
    <x v="0"/>
  </r>
  <r>
    <n v="136089"/>
    <s v="MORA MARKET"/>
    <s v="HOUSSE CHAPITEAU"/>
    <n v="8107500"/>
    <n v="1762.5"/>
    <n v="0"/>
    <m/>
    <m/>
    <n v="8107500"/>
    <n v="1762.5"/>
    <n v="139357"/>
    <x v="2"/>
    <x v="2"/>
  </r>
  <r>
    <n v="136087"/>
    <s v="ONG SOROGNO"/>
    <s v="FESTIVAL SOROGNO 2026"/>
    <n v="40000000"/>
    <n v="8695.652173913044"/>
    <m/>
    <m/>
    <m/>
    <n v="40000000"/>
    <n v="8695.652173913044"/>
    <n v="139363"/>
    <x v="2"/>
    <x v="2"/>
  </r>
  <r>
    <n v="136094"/>
    <s v="MADAGASCAR AUTOMOBILE"/>
    <s v="ACHAT MOTO"/>
    <n v="7100000"/>
    <n v="1543.4782608695652"/>
    <m/>
    <m/>
    <m/>
    <n v="7100000"/>
    <n v="1543.4782608695652"/>
    <n v="139356"/>
    <x v="2"/>
    <x v="2"/>
  </r>
  <r>
    <n v="136095"/>
    <s v="MADAGASCAR AUTOMOBILE"/>
    <s v="ACHAT MOTO"/>
    <n v="12100000"/>
    <n v="2630.4347826086955"/>
    <m/>
    <m/>
    <m/>
    <n v="12100000"/>
    <n v="2630.4347826086955"/>
    <n v="139355"/>
    <x v="2"/>
    <x v="2"/>
  </r>
  <r>
    <n v="136169"/>
    <s v="CFAO MOBILITY MADAGASCAR"/>
    <s v="COFI 2026 - VOITURE GRS GASI PRO"/>
    <n v="112500000"/>
    <n v="24456.521739130436"/>
    <m/>
    <m/>
    <m/>
    <n v="112500000"/>
    <n v="24456.521739130436"/>
    <n v="139367"/>
    <x v="2"/>
    <x v="2"/>
  </r>
  <r>
    <n v="136171"/>
    <s v="RANDRIAMBAO Vola(MADA SCOOT RACING"/>
    <s v="ENTRETIEN MOTO - FORT DAUPHIN"/>
    <n v="1195000"/>
    <n v="259.78260869565219"/>
    <m/>
    <m/>
    <m/>
    <n v="1195000"/>
    <n v="259.78260869565219"/>
    <n v="139366"/>
    <x v="2"/>
    <x v="2"/>
  </r>
  <r>
    <n v="136183"/>
    <s v="MADAGASCAR AUTOMOBILE"/>
    <s v="ACHAT MOTO"/>
    <n v="113600000"/>
    <n v="24695.652173913044"/>
    <m/>
    <m/>
    <m/>
    <n v="113600000"/>
    <n v="24695.652173913044"/>
    <n v="139354"/>
    <x v="2"/>
    <x v="2"/>
  </r>
  <r>
    <n v="136210"/>
    <s v="OCEAN TRADE CO"/>
    <s v="ENVOI CHAUFFEURS POUR SOMAROHO"/>
    <n v="2200000"/>
    <n v="478.26086956521738"/>
    <m/>
    <m/>
    <m/>
    <n v="2200000"/>
    <n v="478.26086956521738"/>
    <n v="139364"/>
    <x v="2"/>
    <x v="2"/>
  </r>
  <r>
    <n v="136224"/>
    <s v="MADAGASCAR LOGISTICS ET SERVICES"/>
    <s v="Transport et manut 200 poteaux TANA vers MAHAJANGA"/>
    <n v="13400000"/>
    <n v="2913.0434782608695"/>
    <m/>
    <m/>
    <m/>
    <n v="13400000"/>
    <n v="2913.0434782608695"/>
    <n v="139359"/>
    <x v="1"/>
    <x v="1"/>
  </r>
  <r>
    <n v="136243"/>
    <s v="LUCKKY COMPANY"/>
    <s v="Transport et manut 200 poteaux TANA vers AMBANJ"/>
    <n v="14000000"/>
    <n v="3043.478260869565"/>
    <m/>
    <m/>
    <m/>
    <n v="14000000"/>
    <n v="3043.478260869565"/>
    <n v="139358"/>
    <x v="1"/>
    <x v="1"/>
  </r>
  <r>
    <n v="136244"/>
    <s v="TECHNI-FROID MADAGASCAR"/>
    <s v="NETTOYAGE CONDENSEUR MOIS DE JUIN 2026-PROVINCE"/>
    <n v="6123060"/>
    <n v="1331.1"/>
    <m/>
    <m/>
    <m/>
    <n v="6123060"/>
    <n v="1331.1"/>
    <n v="139360"/>
    <x v="1"/>
    <x v="1"/>
  </r>
  <r>
    <n v="136286"/>
    <s v="MI SAKAFO"/>
    <s v="CATERING TOURNAGE FILM"/>
    <n v="280000"/>
    <n v="60.869565217391305"/>
    <m/>
    <m/>
    <m/>
    <n v="280000"/>
    <n v="60.869565217391305"/>
    <n v="139365"/>
    <x v="2"/>
    <x v="2"/>
  </r>
  <r>
    <n v="136130"/>
    <s v="SOCIETE DE GESTION ET EXPLOITATION DE M/CAR"/>
    <s v="Lancement de Moris Mada Connect - 6 AOUT"/>
    <n v="1750000"/>
    <n v="380.43478260869563"/>
    <m/>
    <m/>
    <m/>
    <n v="1750000"/>
    <n v="380.43478260869563"/>
    <n v="139373"/>
    <x v="2"/>
    <x v="2"/>
  </r>
  <r>
    <n v="136162"/>
    <s v="RAMPARISON ANDRIAMIHAJA HANITRI (TOP LINK)"/>
    <s v="TRANSPORT TEAM COMPTA TEAM BUILDING 31 JUILLET 2026"/>
    <n v="690000"/>
    <n v="150"/>
    <m/>
    <m/>
    <m/>
    <n v="690000"/>
    <n v="150"/>
    <n v="139378"/>
    <x v="4"/>
    <x v="0"/>
  </r>
  <r>
    <n v="136164"/>
    <s v="RANDRIANASOLO HANTA BEBY"/>
    <s v="YS BAOBAB CITY MAHAJANGA"/>
    <n v="1050000"/>
    <n v="228.2608695652174"/>
    <m/>
    <m/>
    <m/>
    <n v="1050000"/>
    <n v="228.2608695652174"/>
    <n v="139387"/>
    <x v="2"/>
    <x v="2"/>
  </r>
  <r>
    <n v="136165"/>
    <s v="SOCIETE ML STONE"/>
    <s v="ANNULE ET REMPLACE DA 139381"/>
    <n v="40507551.409999996"/>
    <n v="8805.9894369565209"/>
    <m/>
    <m/>
    <m/>
    <n v="40507551.409999996"/>
    <n v="8805.9894369565209"/>
    <n v="139385"/>
    <x v="2"/>
    <x v="2"/>
  </r>
  <r>
    <n v="136166"/>
    <s v="SOCIETE ML STONE"/>
    <s v="ANNULE ET REMPLACE DA 139381"/>
    <n v="66992448.590000004"/>
    <n v="14563.575780434783"/>
    <m/>
    <m/>
    <m/>
    <n v="66992448.590000004"/>
    <n v="14563.575780434783"/>
    <n v="139383"/>
    <x v="2"/>
    <x v="2"/>
  </r>
  <r>
    <n v="136167"/>
    <s v="AVRA BTP"/>
    <s v="YS ANTANINARENINA"/>
    <n v="22524405.699999999"/>
    <n v="4896.6099347826084"/>
    <m/>
    <m/>
    <m/>
    <n v="22524405.699999999"/>
    <n v="4896.6099347826084"/>
    <n v="139380"/>
    <x v="2"/>
    <x v="2"/>
  </r>
  <r>
    <n v="136168"/>
    <s v="CFAO MOBILITY MADAGASCAR"/>
    <s v="COFI 2026 - VOITURE GRS MAXICOM"/>
    <n v="241666667"/>
    <n v="52536.23195652174"/>
    <m/>
    <m/>
    <m/>
    <n v="241666667"/>
    <n v="52536.23195652174"/>
    <n v="139375"/>
    <x v="2"/>
    <x v="2"/>
  </r>
  <r>
    <n v="136172"/>
    <s v="STRUCTURES SARL"/>
    <s v="REMISE EN ETAT FUITE D'EAU"/>
    <n v="1380000"/>
    <n v="300"/>
    <m/>
    <m/>
    <m/>
    <n v="1380000"/>
    <n v="300"/>
    <n v="139379"/>
    <x v="2"/>
    <x v="2"/>
  </r>
  <r>
    <n v="136173"/>
    <s v="AXIAN UNIVERSITY"/>
    <s v="Formation Habilitation électrique H0B0-PRIMA"/>
    <n v="3080000"/>
    <n v="669.56521739130437"/>
    <m/>
    <m/>
    <m/>
    <n v="3080000"/>
    <n v="669.56521739130437"/>
    <n v="139382"/>
    <x v="0"/>
    <x v="0"/>
  </r>
  <r>
    <n v="136174"/>
    <s v="SOCIETE DE GESTION ET EXPLOITATION DE M/CAR"/>
    <s v="Prestation Gestion de déchets CAMPUS- Trimestre 3"/>
    <n v="1591350"/>
    <n v="345.94565217391306"/>
    <m/>
    <m/>
    <m/>
    <n v="1591350"/>
    <n v="345.94565217391306"/>
    <n v="139390"/>
    <x v="0"/>
    <x v="0"/>
  </r>
  <r>
    <n v="136175"/>
    <s v="AXIAN UNIVERSITY"/>
    <s v="Formation H0B0 - Techniciens prestataire 2MI"/>
    <n v="8624000"/>
    <n v="1874.7826086956522"/>
    <m/>
    <m/>
    <m/>
    <n v="8624000"/>
    <n v="1874.7826086956522"/>
    <n v="139386"/>
    <x v="0"/>
    <x v="0"/>
  </r>
  <r>
    <n v="136176"/>
    <s v="AXIAN UNIVERSITY"/>
    <s v="Formation des Techniciens ENC-Habilitation électrique"/>
    <n v="10164000"/>
    <n v="2209.5652173913045"/>
    <m/>
    <m/>
    <m/>
    <n v="10164000"/>
    <n v="2209.5652173913045"/>
    <n v="139391"/>
    <x v="0"/>
    <x v="0"/>
  </r>
  <r>
    <n v="136186"/>
    <s v="MADAGASCAR AUTOMOBILE"/>
    <s v="Achat (02)motos HONDA 125 TUFF Taxi"/>
    <n v="15200000"/>
    <n v="3304.3478260869565"/>
    <m/>
    <m/>
    <m/>
    <n v="15200000"/>
    <n v="3304.3478260869565"/>
    <n v="139376"/>
    <x v="1"/>
    <x v="1"/>
  </r>
  <r>
    <n v="136187"/>
    <s v="MADAGASCAR AUTOMOBILE"/>
    <s v="Achat 6 motos HONDA XL 125L (Maintirano-Nosy Varika)"/>
    <n v="98400000"/>
    <n v="21391.304347826088"/>
    <m/>
    <m/>
    <m/>
    <n v="98400000"/>
    <n v="21391.304347826088"/>
    <n v="139377"/>
    <x v="1"/>
    <x v="1"/>
  </r>
  <r>
    <n v="136188"/>
    <s v="Funbike Sarl"/>
    <s v="Réparation moto 18892WWT(nettoyage carburateur...)"/>
    <n v="130625"/>
    <n v="28.396739130434781"/>
    <m/>
    <m/>
    <m/>
    <n v="130625"/>
    <n v="28.396739130434781"/>
    <n v="139392"/>
    <x v="1"/>
    <x v="1"/>
  </r>
  <r>
    <n v="136189"/>
    <s v="Funbike Sarl"/>
    <s v="Réparation moto 38477WWT"/>
    <n v="132250"/>
    <n v="28.75"/>
    <m/>
    <m/>
    <m/>
    <n v="132250"/>
    <n v="28.75"/>
    <n v="139388"/>
    <x v="1"/>
    <x v="1"/>
  </r>
  <r>
    <n v="136287"/>
    <s v="FESTIV"/>
    <s v="FESTIVAL DES BALEINES 2026"/>
    <n v="8000000"/>
    <n v="1739.1304347826087"/>
    <m/>
    <m/>
    <m/>
    <n v="8000000"/>
    <n v="1739.1304347826087"/>
    <n v="139389"/>
    <x v="2"/>
    <x v="2"/>
  </r>
  <r>
    <n v="136288"/>
    <s v="LUCKKY COMPANY"/>
    <s v="TRANSPORT PLV YAS"/>
    <n v="800000"/>
    <n v="173.91304347826087"/>
    <m/>
    <m/>
    <m/>
    <n v="800000"/>
    <n v="173.91304347826087"/>
    <n v="139371"/>
    <x v="2"/>
    <x v="2"/>
  </r>
  <r>
    <n v="136289"/>
    <s v="ROTARY"/>
    <s v="SPONSORING"/>
    <n v="5000000"/>
    <n v="1086.9565217391305"/>
    <m/>
    <m/>
    <m/>
    <n v="5000000"/>
    <n v="1086.9565217391305"/>
    <n v="139370"/>
    <x v="2"/>
    <x v="2"/>
  </r>
  <r>
    <n v="136292"/>
    <s v="FLORA BEAUTY"/>
    <s v="FESTIVAL DES BALEINES 2026"/>
    <n v="6000000"/>
    <n v="1304.3478260869565"/>
    <m/>
    <m/>
    <m/>
    <n v="6000000"/>
    <n v="1304.3478260869565"/>
    <n v="139369"/>
    <x v="2"/>
    <x v="2"/>
  </r>
  <r>
    <n v="136365"/>
    <s v="RANDRIAMANARIVO NICOLAS"/>
    <n v="0"/>
    <n v="1900000"/>
    <n v="413.04347826086956"/>
    <m/>
    <m/>
    <m/>
    <n v="1900000"/>
    <n v="413.04347826086956"/>
    <n v="139372"/>
    <x v="3"/>
    <x v="0"/>
  </r>
  <r>
    <n v="136195"/>
    <s v="SMART TECHNOLOGIES ET ENGINEERING"/>
    <s v="Maintenance et Consommables MP-LOT3"/>
    <n v="689710573.39999998"/>
    <n v="149937.08117391303"/>
    <n v="62700961.119999997"/>
    <n v="13630.64372173913"/>
    <n v="9.0909090766738712E-2"/>
    <n v="627009612.27999997"/>
    <n v="136306.43745217391"/>
    <n v="139399"/>
    <x v="1"/>
    <x v="1"/>
  </r>
  <r>
    <n v="136185"/>
    <s v="MEGAPRINT"/>
    <s v="Achat 200 Enveloppe GM blanche pour facturation"/>
    <n v="349058.82000000007"/>
    <n v="75.882352173913063"/>
    <n v="45529.41"/>
    <n v="9.8976978260869579"/>
    <n v="0.13043477887193911"/>
    <n v="303529.41000000003"/>
    <n v="65.984654347826094"/>
    <n v="139410"/>
    <x v="6"/>
    <x v="0"/>
  </r>
  <r>
    <n v="136225"/>
    <s v="HUAWEI TECHNOLOGIES CO., LTD"/>
    <s v="4G Capacity Expansion Q2-Q4 2026-TANA(Software)"/>
    <n v="660366.98346000002"/>
    <n v="772629.37064819993"/>
    <n v="256700.58129999999"/>
    <n v="300339.68012099998"/>
    <n v="0.38872413026316743"/>
    <n v="403666.40216000006"/>
    <n v="472289.69052720006"/>
    <n v="139420"/>
    <x v="1"/>
    <x v="1"/>
  </r>
  <r>
    <n v="136291"/>
    <s v="TSGV"/>
    <s v="SOMAROHO 2026"/>
    <n v="7878000"/>
    <n v="1712.608695652174"/>
    <n v="0"/>
    <m/>
    <m/>
    <n v="7878000"/>
    <n v="1712.608695652174"/>
    <n v="139393"/>
    <x v="2"/>
    <x v="2"/>
  </r>
  <r>
    <n v="136182"/>
    <s v="ZOMA"/>
    <s v="Appro - Transfo"/>
    <n v="32500"/>
    <n v="7.0652173913043477"/>
    <m/>
    <m/>
    <m/>
    <n v="32500"/>
    <n v="7.0652173913043477"/>
    <n v="139416"/>
    <x v="5"/>
    <x v="0"/>
  </r>
  <r>
    <n v="136184"/>
    <s v="VOYAGEXPERT"/>
    <s v="Refacturation Modification et Frais Aerien Ahmad Famille"/>
    <n v="2534.25"/>
    <n v="2965.0724999999998"/>
    <m/>
    <m/>
    <m/>
    <n v="2534.25"/>
    <n v="2965.0724999999998"/>
    <n v="139419"/>
    <x v="6"/>
    <x v="0"/>
  </r>
  <r>
    <n v="136194"/>
    <s v="NEXTHOPE"/>
    <s v="Maintenance et Consommables MP-LOT2"/>
    <n v="526414570"/>
    <n v="114437.95"/>
    <m/>
    <m/>
    <m/>
    <n v="526414570"/>
    <n v="114437.95"/>
    <n v="139394"/>
    <x v="1"/>
    <x v="1"/>
  </r>
  <r>
    <n v="136196"/>
    <s v="NETWORK GENERAL SERVICE"/>
    <s v="Maintenance Préventive LOT4(255 sites)"/>
    <n v="446250000"/>
    <n v="97010.869565217392"/>
    <m/>
    <m/>
    <m/>
    <n v="446250000"/>
    <n v="97010.869565217392"/>
    <n v="139402"/>
    <x v="1"/>
    <x v="1"/>
  </r>
  <r>
    <n v="136201"/>
    <s v="SAEM"/>
    <s v="SPONSORING"/>
    <n v="15000000"/>
    <n v="3260.8695652173915"/>
    <m/>
    <m/>
    <m/>
    <n v="15000000"/>
    <n v="3260.8695652173915"/>
    <n v="139421"/>
    <x v="2"/>
    <x v="2"/>
  </r>
  <r>
    <n v="136203"/>
    <s v="SOCIETE DE GESTION ET EXPLOITATION DE M/CAR"/>
    <s v="POT de Départ-Hary Ramanitra  le 07/08/26"/>
    <n v="1516000"/>
    <n v="329.56521739130437"/>
    <m/>
    <m/>
    <m/>
    <n v="1516000"/>
    <n v="329.56521739130437"/>
    <n v="139409"/>
    <x v="1"/>
    <x v="1"/>
  </r>
  <r>
    <n v="136204"/>
    <s v="KAZE TRADING CO"/>
    <s v="ACHAT MOTO"/>
    <n v="64800000"/>
    <n v="14086.95652173913"/>
    <m/>
    <m/>
    <m/>
    <n v="64800000"/>
    <n v="14086.95652173913"/>
    <n v="139418"/>
    <x v="2"/>
    <x v="2"/>
  </r>
  <r>
    <n v="136205"/>
    <s v="STELLAR - IX SA"/>
    <s v="Transfert Nom de domaine - 1 an"/>
    <n v="361999.99920000002"/>
    <n v="78.69565200000001"/>
    <m/>
    <m/>
    <m/>
    <n v="361999.99920000002"/>
    <n v="78.69565200000001"/>
    <n v="139414"/>
    <x v="2"/>
    <x v="2"/>
  </r>
  <r>
    <n v="136206"/>
    <s v="HASSANALY CHAHICK (LUXOR)"/>
    <s v="CHAISE VISITEUR"/>
    <n v="701250"/>
    <n v="152.44565217391303"/>
    <m/>
    <m/>
    <m/>
    <n v="701250"/>
    <n v="152.44565217391303"/>
    <n v="139413"/>
    <x v="2"/>
    <x v="2"/>
  </r>
  <r>
    <n v="136207"/>
    <s v="MADISCO"/>
    <s v="BUREAU SAM MANDRITSARA"/>
    <n v="1366666.68"/>
    <n v="297.101452173913"/>
    <m/>
    <m/>
    <m/>
    <n v="1366666.68"/>
    <n v="297.101452173913"/>
    <n v="139412"/>
    <x v="2"/>
    <x v="2"/>
  </r>
  <r>
    <n v="136208"/>
    <s v="AUTO TRACTOR TULEAR"/>
    <s v="GARDIENNAGE MOTO"/>
    <n v="2400001.2000000002"/>
    <n v="521.73939130434792"/>
    <m/>
    <m/>
    <m/>
    <n v="2400001.2000000002"/>
    <n v="521.73939130434792"/>
    <n v="139404"/>
    <x v="2"/>
    <x v="2"/>
  </r>
  <r>
    <n v="136209"/>
    <s v="MEGAPRINT"/>
    <s v="FLYERS GENESYS"/>
    <n v="850000"/>
    <n v="184.78260869565219"/>
    <m/>
    <m/>
    <m/>
    <n v="850000"/>
    <n v="184.78260869565219"/>
    <n v="139397"/>
    <x v="2"/>
    <x v="2"/>
  </r>
  <r>
    <n v="136233"/>
    <s v="NETWORK GENERAL SERVICE"/>
    <s v="Maintenance Préventive LOT6(251 sites)"/>
    <n v="429279276"/>
    <n v="93321.58173913043"/>
    <m/>
    <m/>
    <m/>
    <n v="429279276"/>
    <n v="93321.58173913043"/>
    <n v="139406"/>
    <x v="1"/>
    <x v="1"/>
  </r>
  <r>
    <n v="136237"/>
    <s v="LUCKKY COMPANY"/>
    <s v="Transport des mobiliers -DOM Brickaville"/>
    <n v="1250000"/>
    <n v="271.73913043478262"/>
    <m/>
    <m/>
    <m/>
    <n v="1250000"/>
    <n v="271.73913043478262"/>
    <n v="139411"/>
    <x v="1"/>
    <x v="1"/>
  </r>
  <r>
    <n v="136238"/>
    <s v="H-TELI DRC SUCCURSALE MADAGASCAR"/>
    <s v="Maintenance et Consommables MP-LOT 05"/>
    <n v="177000000"/>
    <n v="38478.260869565216"/>
    <m/>
    <m/>
    <m/>
    <n v="177000000"/>
    <n v="38478.260869565216"/>
    <n v="139408"/>
    <x v="1"/>
    <x v="1"/>
  </r>
  <r>
    <n v="136290"/>
    <s v="MAMAN'I TSÔLÔLÔ"/>
    <s v="Ambassadeur - MAMAN'I TSOLOLO"/>
    <n v="10000000"/>
    <n v="2173.913043478261"/>
    <m/>
    <m/>
    <m/>
    <n v="10000000"/>
    <n v="2173.913043478261"/>
    <n v="139395"/>
    <x v="2"/>
    <x v="2"/>
  </r>
  <r>
    <n v="136302"/>
    <s v="IMPERIAL BEAUTE (Je crois pas)"/>
    <s v="INFLUENCEUR - JE CROIS PAS"/>
    <n v="4000000"/>
    <n v="869.56521739130437"/>
    <m/>
    <m/>
    <m/>
    <n v="4000000"/>
    <n v="869.56521739130437"/>
    <n v="139417"/>
    <x v="2"/>
    <x v="2"/>
  </r>
  <r>
    <n v="136303"/>
    <s v="ALLIANCE FRANCAISE D ANTANANARIVO"/>
    <s v="SPONSORING"/>
    <n v="25000000"/>
    <n v="5434.782608695652"/>
    <m/>
    <m/>
    <m/>
    <n v="25000000"/>
    <n v="5434.782608695652"/>
    <n v="139415"/>
    <x v="2"/>
    <x v="2"/>
  </r>
  <r>
    <n v="136315"/>
    <s v="GRANDE DISTRIBUTION SERVICE"/>
    <s v="COMMANDE DVI 2026"/>
    <n v="805000000"/>
    <n v="175000"/>
    <m/>
    <m/>
    <m/>
    <n v="805000000"/>
    <n v="175000"/>
    <n v="139401"/>
    <x v="2"/>
    <x v="2"/>
  </r>
  <r>
    <n v="136318"/>
    <s v="GEKA TELECOM"/>
    <s v="Anémomètre portable"/>
    <n v="2750"/>
    <n v="3217.5"/>
    <m/>
    <m/>
    <m/>
    <n v="2750"/>
    <n v="3217.5"/>
    <n v="139407"/>
    <x v="0"/>
    <x v="0"/>
  </r>
  <r>
    <n v="136366"/>
    <s v="COLIS EXPRESS"/>
    <n v="0"/>
    <n v="847210"/>
    <n v="184.17608695652174"/>
    <m/>
    <m/>
    <m/>
    <n v="847210"/>
    <n v="184.17608695652174"/>
    <n v="139405"/>
    <x v="3"/>
    <x v="0"/>
  </r>
  <r>
    <n v="136199"/>
    <s v="VOYAGEXPERT"/>
    <s v="Régul factures JUIN2026 -équipe DTG"/>
    <n v="8884.7799999999988"/>
    <n v="10395.192599999998"/>
    <n v="132"/>
    <n v="154.44"/>
    <n v="1.4856867587042112E-2"/>
    <n v="8752.7799999999988"/>
    <n v="10240.752599999998"/>
    <n v="139429"/>
    <x v="1"/>
    <x v="1"/>
  </r>
  <r>
    <n v="136310"/>
    <s v="PRIMA CE SARLU"/>
    <s v="TX GC FO sur AAT067 FENOAMBANY"/>
    <n v="20640300"/>
    <n v="4487.021739130435"/>
    <n v="1350300"/>
    <n v="293.54347826086956"/>
    <n v="6.5420560747663545E-2"/>
    <n v="19290000"/>
    <n v="4193.478260869565"/>
    <n v="139424"/>
    <x v="1"/>
    <x v="1"/>
  </r>
  <r>
    <n v="136314"/>
    <s v="EASY NETCOM"/>
    <s v="TX GC FO sur SOF228 BEKORATSAKA"/>
    <n v="21606143"/>
    <n v="4696.9876086956519"/>
    <n v="1964195"/>
    <n v="426.99891304347824"/>
    <n v="9.0909099324206086E-2"/>
    <n v="19641948"/>
    <n v="4269.9886956521741"/>
    <n v="139442"/>
    <x v="1"/>
    <x v="1"/>
  </r>
  <r>
    <n v="136251"/>
    <s v="AFRO EGYPT"/>
    <s v="Maintenance et Consommables MP-LOT1(197 sites)"/>
    <n v="599807279"/>
    <n v="130392.88673913044"/>
    <n v="66825158"/>
    <n v="14527.208260869565"/>
    <n v="0.11141104874787623"/>
    <n v="532982121"/>
    <n v="115865.67847826087"/>
    <n v="139427"/>
    <x v="1"/>
    <x v="1"/>
  </r>
  <r>
    <n v="136197"/>
    <s v="HUAWEI TECHNOLOGIES (MADAGASCAR) S.A.R.L.U"/>
    <s v="4G Capacity Expansion Q2-Q42026-TANA(Service)"/>
    <n v="1078448.1572"/>
    <n v="1261784.3439239999"/>
    <n v="386341.5393"/>
    <n v="452019.600981"/>
    <n v="0.35823839720127809"/>
    <n v="692106.61789999995"/>
    <n v="809764.74294299993"/>
    <n v="139430"/>
    <x v="1"/>
    <x v="1"/>
  </r>
  <r>
    <n v="136190"/>
    <s v="VOYAGEXPERT"/>
    <s v="AR TANA/NAIROBI Séminaire Next 2030 - modif billet"/>
    <n v="258.06"/>
    <n v="301.93019999999996"/>
    <m/>
    <m/>
    <m/>
    <n v="258.06"/>
    <n v="301.93019999999996"/>
    <n v="139432"/>
    <x v="5"/>
    <x v="0"/>
  </r>
  <r>
    <n v="136192"/>
    <s v="MORA MARKET"/>
    <s v="Appro DG - Transfo"/>
    <n v="1446916.58892"/>
    <n v="314.5470845478261"/>
    <m/>
    <m/>
    <m/>
    <n v="1446916.58892"/>
    <n v="314.5470845478261"/>
    <n v="139443"/>
    <x v="5"/>
    <x v="0"/>
  </r>
  <r>
    <n v="136193"/>
    <s v="LEXEL"/>
    <s v="Facture d'honoraires 3eme trimestre 2026"/>
    <n v="6825000"/>
    <n v="1483.695652173913"/>
    <m/>
    <m/>
    <m/>
    <n v="6825000"/>
    <n v="1483.695652173913"/>
    <n v="139446"/>
    <x v="5"/>
    <x v="0"/>
  </r>
  <r>
    <n v="136198"/>
    <s v="NUIT DES AILES"/>
    <s v="SPONSORING"/>
    <n v="2500000"/>
    <n v="543.47826086956525"/>
    <m/>
    <m/>
    <m/>
    <n v="2500000"/>
    <n v="543.47826086956525"/>
    <n v="139444"/>
    <x v="2"/>
    <x v="2"/>
  </r>
  <r>
    <n v="136200"/>
    <s v="REGION VAKINANKARATRA"/>
    <s v="SPONSORING"/>
    <n v="7000000"/>
    <n v="1521.7391304347825"/>
    <m/>
    <m/>
    <m/>
    <n v="7000000"/>
    <n v="1521.7391304347825"/>
    <n v="139422"/>
    <x v="2"/>
    <x v="2"/>
  </r>
  <r>
    <n v="136250"/>
    <s v="RANDRIANASOLO HANTA BEBY"/>
    <s v="CLIENT AMBONDROMAMY Tojonirina JEAN PIERRE"/>
    <n v="902000"/>
    <n v="196.08695652173913"/>
    <m/>
    <m/>
    <m/>
    <n v="902000"/>
    <n v="196.08695652173913"/>
    <n v="139425"/>
    <x v="1"/>
    <x v="1"/>
  </r>
  <r>
    <n v="136253"/>
    <s v="AMBININTSOA SAFIDY ZO"/>
    <s v="TX GC FO sur ANJ099 MANAMBATO"/>
    <n v="3082500"/>
    <n v="670.10869565217388"/>
    <m/>
    <m/>
    <m/>
    <n v="3082500"/>
    <n v="670.10869565217388"/>
    <n v="139434"/>
    <x v="1"/>
    <x v="1"/>
  </r>
  <r>
    <n v="136295"/>
    <s v="DAMA Andrianarisedo Marius"/>
    <s v="SPONSORING"/>
    <n v="10000000"/>
    <n v="2173.913043478261"/>
    <m/>
    <m/>
    <m/>
    <n v="10000000"/>
    <n v="2173.913043478261"/>
    <n v="139445"/>
    <x v="2"/>
    <x v="2"/>
  </r>
  <r>
    <n v="136296"/>
    <s v="JAOTOMBO Philibert"/>
    <s v="FESTIVAL VOLAMENA 2026"/>
    <n v="5000000"/>
    <n v="1086.9565217391305"/>
    <m/>
    <m/>
    <m/>
    <n v="5000000"/>
    <n v="1086.9565217391305"/>
    <n v="139441"/>
    <x v="2"/>
    <x v="2"/>
  </r>
  <r>
    <n v="136297"/>
    <s v="ELECTRICAL ENGINEERING STUDENT UNITY"/>
    <s v="SEMAINE GENIE ELECTRIQUE 2026"/>
    <n v="3000000"/>
    <n v="652.17391304347825"/>
    <m/>
    <m/>
    <m/>
    <n v="3000000"/>
    <n v="652.17391304347825"/>
    <n v="139440"/>
    <x v="2"/>
    <x v="2"/>
  </r>
  <r>
    <n v="136298"/>
    <s v="EATIFA HOLDING SRL U"/>
    <s v="BILLET GAZO &amp; LA FOUINE"/>
    <n v="15500000"/>
    <n v="3369.5652173913045"/>
    <m/>
    <m/>
    <m/>
    <n v="15500000"/>
    <n v="3369.5652173913045"/>
    <n v="139438"/>
    <x v="2"/>
    <x v="2"/>
  </r>
  <r>
    <n v="136299"/>
    <s v="MEGAPRINT"/>
    <s v="FLYERS"/>
    <n v="2460000"/>
    <n v="534.78260869565213"/>
    <m/>
    <m/>
    <m/>
    <n v="2460000"/>
    <n v="534.78260869565213"/>
    <n v="139437"/>
    <x v="2"/>
    <x v="2"/>
  </r>
  <r>
    <n v="136300"/>
    <s v="GRAPH EXPRESS IMPRIMERIE"/>
    <s v="CALENDRIER 2027"/>
    <n v="2522630"/>
    <n v="548.39782608695657"/>
    <m/>
    <m/>
    <m/>
    <n v="2522630"/>
    <n v="548.39782608695657"/>
    <n v="139436"/>
    <x v="2"/>
    <x v="2"/>
  </r>
  <r>
    <n v="136301"/>
    <s v="RANDRIAMAMPIANINA HERIHARISOA"/>
    <s v="YAS COUPE MADAGASCAR 2026"/>
    <n v="6000000"/>
    <n v="1304.3478260869565"/>
    <m/>
    <m/>
    <m/>
    <n v="6000000"/>
    <n v="1304.3478260869565"/>
    <n v="139423"/>
    <x v="2"/>
    <x v="2"/>
  </r>
  <r>
    <n v="136362"/>
    <s v="ONG IDEA ACADEMY"/>
    <s v="RSE - Formation numérique régionale vague 2_région 2"/>
    <n v="53925000"/>
    <n v="11722.826086956522"/>
    <m/>
    <m/>
    <m/>
    <n v="53925000"/>
    <n v="11722.826086956522"/>
    <n v="139426"/>
    <x v="3"/>
    <x v="0"/>
  </r>
  <r>
    <n v="136363"/>
    <s v="VOYAGEXPERT"/>
    <n v="0"/>
    <n v="1983.51"/>
    <n v="2320.7066999999997"/>
    <m/>
    <m/>
    <m/>
    <n v="1983.51"/>
    <n v="2320.7066999999997"/>
    <n v="139431"/>
    <x v="3"/>
    <x v="0"/>
  </r>
  <r>
    <n v="136488"/>
    <s v="LCS CONSULTING"/>
    <n v="0"/>
    <n v="680000"/>
    <n v="147.82608695652175"/>
    <m/>
    <m/>
    <m/>
    <n v="680000"/>
    <n v="147.82608695652175"/>
    <n v="139439"/>
    <x v="1"/>
    <x v="0"/>
  </r>
  <r>
    <n v="136272"/>
    <s v="NETWORK GENERAL SERVICE"/>
    <s v="Consommables MP-LOT4 et LOT6"/>
    <n v="413032620"/>
    <n v="89789.7"/>
    <n v="118009320"/>
    <n v="25654.2"/>
    <n v="0.2857142857142857"/>
    <n v="295023300"/>
    <n v="64135.5"/>
    <n v="139461"/>
    <x v="1"/>
    <x v="1"/>
  </r>
  <r>
    <n v="136226"/>
    <s v="HUAWEI INTERNATIONAL CO. LIMITED"/>
    <s v="4G Capacity Expansion Q2-Q4 2026-TANA(Hardware)"/>
    <n v="1943917.8344700001"/>
    <n v="2274383.8663299"/>
    <n v="901019.56660000002"/>
    <n v="1054192.892922"/>
    <n v="0.46350702206796651"/>
    <n v="1042898.2678700001"/>
    <n v="1220190.9734079"/>
    <n v="139450"/>
    <x v="1"/>
    <x v="1"/>
  </r>
  <r>
    <n v="136235"/>
    <s v="MAGENTA"/>
    <n v="0"/>
    <n v="4400"/>
    <n v="5148"/>
    <n v="0"/>
    <m/>
    <m/>
    <n v="4400"/>
    <n v="5148"/>
    <n v="139455"/>
    <x v="5"/>
    <x v="0"/>
  </r>
  <r>
    <n v="136236"/>
    <s v="MAGENTA"/>
    <n v="0"/>
    <n v="17507.507507507504"/>
    <n v="20483.78378378378"/>
    <n v="17.50750750750376"/>
    <n v="20.483783783779398"/>
    <n v="0.1"/>
    <n v="17490"/>
    <n v="20463.3"/>
    <n v="139462"/>
    <x v="5"/>
    <x v="0"/>
  </r>
  <r>
    <n v="136215"/>
    <s v="SOCIETE MUNICIPALE DE GESTION DIGITALE"/>
    <n v="0"/>
    <n v="14700000"/>
    <n v="3195.6521739130435"/>
    <m/>
    <m/>
    <m/>
    <n v="14700000"/>
    <n v="3195.6521739130435"/>
    <n v="139457"/>
    <x v="5"/>
    <x v="0"/>
  </r>
  <r>
    <n v="136216"/>
    <s v="ECO FUSION"/>
    <s v="HABILLAGE VOITURE"/>
    <n v="10952619"/>
    <n v="2381.0041304347824"/>
    <m/>
    <m/>
    <m/>
    <n v="10952619"/>
    <n v="2381.0041304347824"/>
    <n v="139451"/>
    <x v="2"/>
    <x v="2"/>
  </r>
  <r>
    <n v="136217"/>
    <s v="CFAO MOBILITY MADAGASCAR"/>
    <s v="DEPANNAGE CAMION"/>
    <n v="345000"/>
    <n v="75"/>
    <m/>
    <m/>
    <m/>
    <n v="345000"/>
    <n v="75"/>
    <n v="139463"/>
    <x v="2"/>
    <x v="2"/>
  </r>
  <r>
    <n v="136218"/>
    <s v="LCS CONSULTING"/>
    <s v="SALAIRE CDV &amp; AR &amp; ARM"/>
    <n v="239561700"/>
    <n v="52078.630434782608"/>
    <m/>
    <m/>
    <m/>
    <n v="239561700"/>
    <n v="52078.630434782608"/>
    <n v="139464"/>
    <x v="2"/>
    <x v="2"/>
  </r>
  <r>
    <n v="136227"/>
    <s v="Anthropic, PBC"/>
    <s v="Abonnement Team standard annuel sur Claude Pro"/>
    <n v="2400"/>
    <n v="2400"/>
    <m/>
    <m/>
    <m/>
    <n v="2400"/>
    <n v="2400"/>
    <n v="139448"/>
    <x v="1"/>
    <x v="1"/>
  </r>
  <r>
    <n v="136245"/>
    <s v="AVRA BTP"/>
    <n v="0"/>
    <n v="165000"/>
    <n v="35.869565217391305"/>
    <m/>
    <m/>
    <m/>
    <n v="165000"/>
    <n v="35.869565217391305"/>
    <n v="139466"/>
    <x v="4"/>
    <x v="0"/>
  </r>
  <r>
    <n v="136246"/>
    <s v="ANDRIAMIFIDISOA SYLVAIN(SOCIETE ANDRY)"/>
    <n v="0"/>
    <n v="1800000"/>
    <n v="391.30434782608694"/>
    <m/>
    <m/>
    <m/>
    <n v="1800000"/>
    <n v="391.30434782608694"/>
    <n v="139467"/>
    <x v="4"/>
    <x v="0"/>
  </r>
  <r>
    <n v="136252"/>
    <s v="SHENZHEN SOPTO TECHNOLOGY CO LTD"/>
    <s v="Achat stylos de nettoyage pour fibre"/>
    <n v="1177"/>
    <n v="1177"/>
    <m/>
    <m/>
    <m/>
    <n v="1177"/>
    <n v="1177"/>
    <n v="139452"/>
    <x v="1"/>
    <x v="1"/>
  </r>
  <r>
    <n v="136261"/>
    <s v="MADAJOB"/>
    <s v="SALAIRE AR MBALIK 2026"/>
    <n v="11638956.539999999"/>
    <n v="2530.2079434782609"/>
    <m/>
    <m/>
    <m/>
    <n v="11638956.539999999"/>
    <n v="2530.2079434782609"/>
    <n v="139465"/>
    <x v="2"/>
    <x v="2"/>
  </r>
  <r>
    <n v="136307"/>
    <s v="RTV RECORD"/>
    <s v="REGUL RECORD TV"/>
    <n v="5601024"/>
    <n v="1217.6139130434783"/>
    <m/>
    <m/>
    <m/>
    <n v="5601024"/>
    <n v="1217.6139130434783"/>
    <n v="139454"/>
    <x v="2"/>
    <x v="2"/>
  </r>
  <r>
    <n v="136308"/>
    <s v="REAL TV 94 FM"/>
    <s v="REGUL REAL TV"/>
    <n v="600000"/>
    <n v="130.43478260869566"/>
    <m/>
    <m/>
    <m/>
    <n v="600000"/>
    <n v="130.43478260869566"/>
    <n v="139453"/>
    <x v="2"/>
    <x v="2"/>
  </r>
  <r>
    <n v="136463"/>
    <s v="SOCIETE DE GESTION ET EXPLOITATION DE M/CAR"/>
    <s v="COLLATION DBEF"/>
    <n v="2340000"/>
    <n v="508.69565217391306"/>
    <m/>
    <m/>
    <m/>
    <n v="2340000"/>
    <n v="508.69565217391306"/>
    <n v="139449"/>
    <x v="2"/>
    <x v="2"/>
  </r>
  <r>
    <n v="136507"/>
    <s v="ALL TRADE SARLU"/>
    <s v="Trousse de secours PM"/>
    <n v="13541667.5"/>
    <n v="2943.8407608695652"/>
    <m/>
    <m/>
    <m/>
    <n v="13541667.5"/>
    <n v="2943.8407608695652"/>
    <n v="139456"/>
    <x v="0"/>
    <x v="0"/>
  </r>
  <r>
    <n v="136316"/>
    <s v="BATIMAX"/>
    <s v="Achat chaussures de sécurité motards TANA(P40-41-42)"/>
    <n v="2591645.69"/>
    <n v="563.40123695652176"/>
    <n v="180812.43"/>
    <n v="39.307049999999997"/>
    <n v="6.9767418709152332E-2"/>
    <n v="2410833.2599999998"/>
    <n v="524.09418695652164"/>
    <n v="139478"/>
    <x v="1"/>
    <x v="1"/>
  </r>
  <r>
    <n v="136222"/>
    <s v="CENTRALE ALIMENTAIRE SARL"/>
    <s v="CAFE DAF &amp; STAFF &amp; VISITEURS"/>
    <n v="1543333.31"/>
    <n v="335.50724130434782"/>
    <m/>
    <m/>
    <m/>
    <n v="1543333.31"/>
    <n v="335.50724130434782"/>
    <n v="139469"/>
    <x v="4"/>
    <x v="0"/>
  </r>
  <r>
    <n v="136223"/>
    <s v="SIDEF"/>
    <s v="Bouilloire 1.8 L - Transfo"/>
    <n v="57500"/>
    <n v="12.5"/>
    <m/>
    <m/>
    <m/>
    <n v="57500"/>
    <n v="12.5"/>
    <n v="139470"/>
    <x v="5"/>
    <x v="0"/>
  </r>
  <r>
    <n v="136248"/>
    <s v="VOYAGES BOURDON"/>
    <s v="BILLET D'AVION - RAZAFINDRAFARA NANCY"/>
    <n v="1424400"/>
    <n v="309.6521739130435"/>
    <m/>
    <m/>
    <m/>
    <n v="1424400"/>
    <n v="309.6521739130435"/>
    <n v="139486"/>
    <x v="2"/>
    <x v="2"/>
  </r>
  <r>
    <n v="136249"/>
    <s v="TRIUMPH INTERNATIONAL MADAGASCAR SARL"/>
    <s v="Confection tuyau flexible Chariot élevateur"/>
    <n v="168000"/>
    <n v="36.521739130434781"/>
    <m/>
    <m/>
    <m/>
    <n v="168000"/>
    <n v="36.521739130434781"/>
    <n v="139479"/>
    <x v="0"/>
    <x v="0"/>
  </r>
  <r>
    <n v="136254"/>
    <s v="CHRONO COLIS"/>
    <s v="YS MANDRITSARA"/>
    <n v="4300000"/>
    <n v="934.78260869565213"/>
    <m/>
    <m/>
    <m/>
    <n v="4300000"/>
    <n v="934.78260869565213"/>
    <n v="139483"/>
    <x v="2"/>
    <x v="2"/>
  </r>
  <r>
    <n v="136255"/>
    <s v="RANDRIAMBAO Vola(MADA SCOOT RACING"/>
    <s v="ENTRETIEN MOTO - FORT DAUPHIN"/>
    <n v="2444000"/>
    <n v="531.304347826087"/>
    <m/>
    <m/>
    <m/>
    <n v="2444000"/>
    <n v="531.304347826087"/>
    <n v="139482"/>
    <x v="2"/>
    <x v="2"/>
  </r>
  <r>
    <n v="136256"/>
    <s v="JOCKER GRAPHICS"/>
    <s v="ANNULE ET REMPLACE DA 139476"/>
    <n v="750000"/>
    <n v="163.04347826086956"/>
    <m/>
    <m/>
    <m/>
    <n v="750000"/>
    <n v="163.04347826086956"/>
    <n v="139481"/>
    <x v="2"/>
    <x v="2"/>
  </r>
  <r>
    <n v="136257"/>
    <s v="RASOLOARISON IANDRY TAHINA"/>
    <s v="RALLYE 2026"/>
    <n v="700000"/>
    <n v="152.17391304347825"/>
    <m/>
    <m/>
    <m/>
    <n v="700000"/>
    <n v="152.17391304347825"/>
    <n v="139476"/>
    <x v="2"/>
    <x v="2"/>
  </r>
  <r>
    <n v="136259"/>
    <s v="STELLAR - IX SA"/>
    <s v="Nom de domaine - 1 an"/>
    <n v="121999.99920000001"/>
    <n v="26.521738956521741"/>
    <m/>
    <m/>
    <m/>
    <n v="121999.99920000001"/>
    <n v="26.521738956521741"/>
    <n v="139475"/>
    <x v="2"/>
    <x v="2"/>
  </r>
  <r>
    <n v="136260"/>
    <s v="ANDRIANJAFY Nampoina"/>
    <s v="FABRICATION ETAGERE MAGASIN DVIR TDDY"/>
    <n v="1030000"/>
    <n v="223.91304347826087"/>
    <m/>
    <m/>
    <m/>
    <n v="1030000"/>
    <n v="223.91304347826087"/>
    <n v="139471"/>
    <x v="2"/>
    <x v="2"/>
  </r>
  <r>
    <n v="136264"/>
    <s v="SERVICE ELECTRONIQUE(SET SARLU)"/>
    <s v="Achat 30 Stickers collant pour clavier AZERTY Tablette"/>
    <n v="180000"/>
    <n v="39.130434782608695"/>
    <m/>
    <m/>
    <m/>
    <n v="180000"/>
    <n v="39.130434782608695"/>
    <n v="139433"/>
    <x v="6"/>
    <x v="0"/>
  </r>
  <r>
    <n v="136265"/>
    <s v="ANDRIAMIFIDISOA SYLVAIN(SOCIETE ANDRY)"/>
    <s v="Paiement facture Société ANDRY - Juin 2026 TANA et PROV"/>
    <n v="1336800"/>
    <n v="290.60869565217394"/>
    <m/>
    <m/>
    <m/>
    <n v="1336800"/>
    <n v="290.60869565217394"/>
    <n v="139494"/>
    <x v="6"/>
    <x v="0"/>
  </r>
  <r>
    <n v="136266"/>
    <s v="PULSE"/>
    <s v="Yas APP Tool Project"/>
    <n v="808914189.16770005"/>
    <n v="175850.91068863045"/>
    <m/>
    <m/>
    <m/>
    <n v="808914189.16770005"/>
    <n v="175850.91068863045"/>
    <n v="139477"/>
    <x v="6"/>
    <x v="0"/>
  </r>
  <r>
    <n v="136267"/>
    <s v="SIMU.IQ LLC"/>
    <s v="Renouvellement Support et Licence Solution SIMU.IQ"/>
    <n v="70425.56"/>
    <n v="70425.56"/>
    <m/>
    <m/>
    <m/>
    <n v="70425.56"/>
    <n v="70425.56"/>
    <n v="139487"/>
    <x v="6"/>
    <x v="0"/>
  </r>
  <r>
    <n v="136279"/>
    <s v="ABDOUL KAID MELISA MARINA(HOTEL DE LA POSTE)"/>
    <s v="FILM JACQUIA"/>
    <n v="8400000"/>
    <n v="1826.0869565217392"/>
    <m/>
    <m/>
    <m/>
    <n v="8400000"/>
    <n v="1826.0869565217392"/>
    <n v="139468"/>
    <x v="2"/>
    <x v="2"/>
  </r>
  <r>
    <n v="136280"/>
    <s v="UNITE DE DISTRIBUTION TECHNOLOGIQUE - UDITEC"/>
    <s v="SAMSUNG A26"/>
    <n v="3281250"/>
    <n v="713.31521739130437"/>
    <m/>
    <m/>
    <m/>
    <n v="3281250"/>
    <n v="713.31521739130437"/>
    <n v="139490"/>
    <x v="2"/>
    <x v="2"/>
  </r>
  <r>
    <n v="136293"/>
    <s v="GDS LTD"/>
    <s v="COMMANDE MBALIK 2026"/>
    <n v="20777.22"/>
    <n v="20777.22"/>
    <m/>
    <m/>
    <m/>
    <n v="20777.22"/>
    <n v="20777.22"/>
    <n v="139400"/>
    <x v="2"/>
    <x v="2"/>
  </r>
  <r>
    <n v="136294"/>
    <s v="GRANDE DISTRIBUTION SERVICE"/>
    <s v="COMMANDE MBALIK 2026"/>
    <n v="117550000"/>
    <n v="25554.347826086956"/>
    <m/>
    <m/>
    <m/>
    <n v="117550000"/>
    <n v="25554.347826086956"/>
    <n v="139398"/>
    <x v="2"/>
    <x v="2"/>
  </r>
  <r>
    <n v="136304"/>
    <s v="BLAST'IN DANSE"/>
    <s v="INFLUENCEUR - BLAST'IN DANSE"/>
    <n v="7400000"/>
    <n v="1608.695652173913"/>
    <m/>
    <m/>
    <m/>
    <n v="7400000"/>
    <n v="1608.695652173913"/>
    <n v="139485"/>
    <x v="2"/>
    <x v="2"/>
  </r>
  <r>
    <n v="136305"/>
    <s v="ARCHIDIOCESE D'ANTSIRANANA"/>
    <s v="SPONSORING"/>
    <n v="2000000"/>
    <n v="434.78260869565219"/>
    <m/>
    <m/>
    <m/>
    <n v="2000000"/>
    <n v="434.78260869565219"/>
    <n v="139473"/>
    <x v="2"/>
    <x v="2"/>
  </r>
  <r>
    <n v="136306"/>
    <s v="ASSOCIATION DES MANANTANY"/>
    <s v="SPONSORING"/>
    <n v="3000000"/>
    <n v="652.17391304347825"/>
    <m/>
    <m/>
    <m/>
    <n v="3000000"/>
    <n v="652.17391304347825"/>
    <n v="139472"/>
    <x v="2"/>
    <x v="2"/>
  </r>
  <r>
    <n v="136309"/>
    <s v="MALT COMMUNITY"/>
    <s v="Analytics &amp; Data Specialist (Telco / CVM) Africa"/>
    <n v="28194.6"/>
    <n v="32987.681999999993"/>
    <m/>
    <m/>
    <m/>
    <n v="28194.6"/>
    <n v="32987.681999999993"/>
    <n v="139488"/>
    <x v="2"/>
    <x v="2"/>
  </r>
  <r>
    <n v="136311"/>
    <s v="MADAGASCAR LOGISTICS ET SERVICES"/>
    <s v="Transport et manut 50 Poteaux TOAMASINA vers SAINTE MARIE"/>
    <n v="5900000"/>
    <n v="1282.608695652174"/>
    <m/>
    <m/>
    <m/>
    <n v="5900000"/>
    <n v="1282.608695652174"/>
    <n v="139474"/>
    <x v="1"/>
    <x v="1"/>
  </r>
  <r>
    <n v="136325"/>
    <s v="VOYAGES BOURDON"/>
    <s v="BILLET D'AVION - SANDRA ANDRIAMPARANY"/>
    <n v="2329700"/>
    <n v="506.45652173913044"/>
    <m/>
    <m/>
    <m/>
    <n v="2329700"/>
    <n v="506.45652173913044"/>
    <n v="139480"/>
    <x v="2"/>
    <x v="2"/>
  </r>
  <r>
    <n v="136357"/>
    <s v="MALT COMMUNITY"/>
    <s v="Analytics &amp; Data Specialist (Telco / CVM) Africa"/>
    <n v="8750"/>
    <n v="10237.5"/>
    <m/>
    <m/>
    <m/>
    <n v="8750"/>
    <n v="10237.5"/>
    <n v="139493"/>
    <x v="2"/>
    <x v="2"/>
  </r>
  <r>
    <n v="136358"/>
    <s v="MALT COMMUNITY"/>
    <s v="Analytics &amp; Data Specialist (Telco / CVM) Africa"/>
    <n v="9722.2999999999993"/>
    <n v="11375.090999999999"/>
    <m/>
    <m/>
    <m/>
    <n v="9722.2999999999993"/>
    <n v="11375.090999999999"/>
    <n v="139492"/>
    <x v="2"/>
    <x v="2"/>
  </r>
  <r>
    <n v="136359"/>
    <s v="MALT COMMUNITY"/>
    <s v="Analytics &amp; Data Specialist (Telco / CVM) Africa"/>
    <n v="9722.2999999999993"/>
    <n v="11375.090999999999"/>
    <m/>
    <m/>
    <m/>
    <n v="9722.2999999999993"/>
    <n v="11375.090999999999"/>
    <n v="139491"/>
    <x v="2"/>
    <x v="2"/>
  </r>
  <r>
    <n v="136368"/>
    <s v="RANDRIAMBOLOLONA HARINAVALONA (RAITRA)"/>
    <s v="RSE - Annule et remplace DA 138741 peinture et plaque MDN"/>
    <n v="524960"/>
    <n v="114.12173913043478"/>
    <m/>
    <m/>
    <m/>
    <n v="524960"/>
    <n v="114.12173913043478"/>
    <n v="139484"/>
    <x v="3"/>
    <x v="0"/>
  </r>
  <r>
    <n v="136375"/>
    <s v="INSTITUT PASTEUR DE M/SCAR"/>
    <s v="QVT - Analyse de l'eau potable"/>
    <n v="11214300"/>
    <n v="2437.891304347826"/>
    <m/>
    <m/>
    <m/>
    <n v="11214300"/>
    <n v="2437.891304347826"/>
    <n v="139489"/>
    <x v="3"/>
    <x v="0"/>
  </r>
  <r>
    <n v="136247"/>
    <s v="VOYAGES BOURDON"/>
    <n v="0"/>
    <n v="3053600"/>
    <n v="663.82608695652175"/>
    <m/>
    <m/>
    <m/>
    <n v="3053600"/>
    <n v="663.82608695652175"/>
    <n v="139501"/>
    <x v="5"/>
    <x v="0"/>
  </r>
  <r>
    <n v="136268"/>
    <s v="PULSE"/>
    <s v="PULSE - Prestation de service 1 et 3 - Avril2026"/>
    <n v="68958024"/>
    <n v="14990.874782608696"/>
    <m/>
    <m/>
    <m/>
    <n v="68958024"/>
    <n v="14990.874782608696"/>
    <n v="139506"/>
    <x v="6"/>
    <x v="0"/>
  </r>
  <r>
    <n v="136269"/>
    <s v="SERVICE ELECTRONIQUE(SET SARLU)"/>
    <s v="Achat 05 adaptateurs RJ45 femelle-femelle pour DG"/>
    <n v="60000"/>
    <n v="13.043478260869565"/>
    <m/>
    <m/>
    <m/>
    <n v="60000"/>
    <n v="13.043478260869565"/>
    <n v="139514"/>
    <x v="6"/>
    <x v="0"/>
  </r>
  <r>
    <n v="136270"/>
    <s v="VOYAGES BOURDON"/>
    <s v="Frais pénalité changement date-billet d'avion G.Liwag"/>
    <n v="225900"/>
    <n v="49.108695652173914"/>
    <m/>
    <m/>
    <m/>
    <n v="225900"/>
    <n v="49.108695652173914"/>
    <n v="139504"/>
    <x v="1"/>
    <x v="1"/>
  </r>
  <r>
    <n v="136285"/>
    <s v="STE MALGACHE DE MAGASINS (JUMBO SCORE)"/>
    <s v="LOCATION CADDIE 2026"/>
    <n v="4150917"/>
    <n v="902.37326086956523"/>
    <m/>
    <m/>
    <m/>
    <n v="4150917"/>
    <n v="902.37326086956523"/>
    <n v="139513"/>
    <x v="2"/>
    <x v="2"/>
  </r>
  <r>
    <n v="136312"/>
    <s v="SOCIETE DE DIFFUSION AUTOMOBILE DE MADAGASCAR"/>
    <s v="Réparation moto CITI31(Brake pade)"/>
    <n v="34995.4"/>
    <n v="7.6076956521739136"/>
    <m/>
    <m/>
    <m/>
    <n v="34995.4"/>
    <n v="7.6076956521739136"/>
    <n v="139499"/>
    <x v="1"/>
    <x v="1"/>
  </r>
  <r>
    <n v="136317"/>
    <s v="Funbike Sarl"/>
    <s v="Réparation moto 23693WWT -TANA"/>
    <n v="378988"/>
    <n v="82.388695652173908"/>
    <m/>
    <m/>
    <m/>
    <n v="378988"/>
    <n v="82.388695652173908"/>
    <n v="139500"/>
    <x v="1"/>
    <x v="1"/>
  </r>
  <r>
    <n v="136323"/>
    <s v="LUCKKY COMPANY"/>
    <s v="COFI 2026 - TRANSPORT MOTOS"/>
    <n v="4300000"/>
    <n v="934.78260869565213"/>
    <m/>
    <m/>
    <m/>
    <n v="4300000"/>
    <n v="934.78260869565213"/>
    <n v="139498"/>
    <x v="2"/>
    <x v="2"/>
  </r>
  <r>
    <n v="136324"/>
    <s v="LUCKKY COMPANY"/>
    <s v="COFI 2026 - EXPEDITION MOTOS"/>
    <n v="8635000"/>
    <n v="1877.1739130434783"/>
    <m/>
    <m/>
    <m/>
    <n v="8635000"/>
    <n v="1877.1739130434783"/>
    <n v="139502"/>
    <x v="2"/>
    <x v="2"/>
  </r>
  <r>
    <n v="136330"/>
    <s v="EUROP ALU"/>
    <s v="INSTALLATION FILM OPAQUE ET REMPLACEMENT VITRE"/>
    <n v="2634505.2000000002"/>
    <n v="572.71852173913044"/>
    <m/>
    <m/>
    <m/>
    <n v="2634505.2000000002"/>
    <n v="572.71852173913044"/>
    <n v="139503"/>
    <x v="2"/>
    <x v="2"/>
  </r>
  <r>
    <n v="136331"/>
    <s v="CT MOTORS"/>
    <s v="COFI 2026 - MOTO GRS ARC EN CIEL"/>
    <n v="24833333.34"/>
    <n v="5398.5507260869563"/>
    <m/>
    <m/>
    <m/>
    <n v="24833333.34"/>
    <n v="5398.5507260869563"/>
    <n v="139507"/>
    <x v="2"/>
    <x v="2"/>
  </r>
  <r>
    <n v="136340"/>
    <s v="MADAJOB"/>
    <s v="PERDIEM COORDINATEUR"/>
    <n v="952000"/>
    <n v="206.95652173913044"/>
    <m/>
    <m/>
    <m/>
    <n v="952000"/>
    <n v="206.95652173913044"/>
    <n v="139497"/>
    <x v="2"/>
    <x v="2"/>
  </r>
  <r>
    <n v="136342"/>
    <s v="ETABLISSEMENT AMBIANCE ECLAIRAGE SARL"/>
    <s v="ANNULE ET REMPLACE BC 134883"/>
    <n v="2970000"/>
    <n v="645.6521739130435"/>
    <m/>
    <m/>
    <m/>
    <n v="2970000"/>
    <n v="645.6521739130435"/>
    <n v="139505"/>
    <x v="2"/>
    <x v="2"/>
  </r>
  <r>
    <n v="136346"/>
    <s v="LCS CONSULTING"/>
    <s v="IM VAD"/>
    <n v="870000"/>
    <n v="189.13043478260869"/>
    <m/>
    <m/>
    <m/>
    <n v="870000"/>
    <n v="189.13043478260869"/>
    <n v="139496"/>
    <x v="2"/>
    <x v="2"/>
  </r>
  <r>
    <n v="136348"/>
    <s v="LCS CONSULTING"/>
    <s v="IM VAD"/>
    <n v="786000"/>
    <n v="170.86956521739131"/>
    <m/>
    <m/>
    <m/>
    <n v="786000"/>
    <n v="170.86956521739131"/>
    <n v="139495"/>
    <x v="2"/>
    <x v="2"/>
  </r>
  <r>
    <n v="136350"/>
    <s v="ANTOKA SECURITE"/>
    <s v="SECURITE PENDANT SOMAROHO 2026"/>
    <n v="540000"/>
    <n v="117.39130434782609"/>
    <m/>
    <m/>
    <m/>
    <n v="540000"/>
    <n v="117.39130434782609"/>
    <n v="139510"/>
    <x v="2"/>
    <x v="2"/>
  </r>
  <r>
    <n v="136367"/>
    <s v="SOCIETE DE GESTION ET EXPLOITATION DE M/CAR"/>
    <n v="0"/>
    <n v="375000"/>
    <n v="81.521739130434781"/>
    <m/>
    <m/>
    <m/>
    <n v="375000"/>
    <n v="81.521739130434781"/>
    <n v="139508"/>
    <x v="3"/>
    <x v="0"/>
  </r>
  <r>
    <n v="136369"/>
    <s v="MAITRE RAKOTO RAHANTAPAHENDRENA VIRGINIE"/>
    <n v="0"/>
    <n v="200000"/>
    <n v="43.478260869565219"/>
    <m/>
    <m/>
    <m/>
    <n v="200000"/>
    <n v="43.478260869565219"/>
    <n v="139509"/>
    <x v="3"/>
    <x v="0"/>
  </r>
  <r>
    <n v="136412"/>
    <s v="MANAJ SARL"/>
    <s v="PEINTURE MOBILIER YS"/>
    <n v="11258000"/>
    <n v="2447.391304347826"/>
    <m/>
    <m/>
    <m/>
    <n v="11258000"/>
    <n v="2447.391304347826"/>
    <n v="139511"/>
    <x v="2"/>
    <x v="2"/>
  </r>
  <r>
    <n v="136414"/>
    <s v="ANDRIAMITAHA DIMBINIAINA HENRI PAUL"/>
    <s v="COUVERTURE PHOTO"/>
    <n v="400000"/>
    <n v="86.956521739130437"/>
    <m/>
    <m/>
    <m/>
    <n v="400000"/>
    <n v="86.956521739130437"/>
    <n v="139512"/>
    <x v="2"/>
    <x v="2"/>
  </r>
  <r>
    <n v="136273"/>
    <s v="ME ANDRIANASOLO ANDRY FIANKINANA"/>
    <n v="0"/>
    <n v="11000000"/>
    <n v="2391.304347826087"/>
    <m/>
    <m/>
    <m/>
    <n v="11000000"/>
    <n v="2391.304347826087"/>
    <n v="139538"/>
    <x v="5"/>
    <x v="0"/>
  </r>
  <r>
    <n v="136274"/>
    <s v="AUGIAS MADAGASCAR"/>
    <s v="Néttoyage de la salle d'archive à Behoririka"/>
    <n v="600000"/>
    <n v="130.43478260869566"/>
    <m/>
    <m/>
    <m/>
    <n v="600000"/>
    <n v="130.43478260869566"/>
    <n v="139523"/>
    <x v="4"/>
    <x v="0"/>
  </r>
  <r>
    <n v="136275"/>
    <s v="HK SERVICES"/>
    <s v="Déchargement de 02 conteneurs de poteaux à Ambohimangakely"/>
    <n v="538747.11840000004"/>
    <n v="117.11893878260871"/>
    <m/>
    <m/>
    <m/>
    <n v="538747.11840000004"/>
    <n v="117.11893878260871"/>
    <n v="139542"/>
    <x v="4"/>
    <x v="1"/>
  </r>
  <r>
    <n v="136276"/>
    <s v="SIMPLIFY3X SOFTWARE PRIVATE LIMITED"/>
    <s v="Achat de 3 Licences supplémentaires DevOpsArk"/>
    <n v="9990"/>
    <n v="9990"/>
    <m/>
    <m/>
    <m/>
    <n v="9990"/>
    <n v="9990"/>
    <n v="139447"/>
    <x v="6"/>
    <x v="0"/>
  </r>
  <r>
    <n v="136277"/>
    <s v="SOCIETE DE DISTRIBUTION DE MAD (SODIM SARLU)"/>
    <s v="BC de couverture:Consommation RICOH-Juillet à Déc2026"/>
    <n v="150000000"/>
    <n v="32608.695652173912"/>
    <m/>
    <m/>
    <m/>
    <n v="150000000"/>
    <n v="32608.695652173912"/>
    <n v="139543"/>
    <x v="6"/>
    <x v="0"/>
  </r>
  <r>
    <n v="136319"/>
    <s v="VOYAGES BOURDON"/>
    <s v="Billet SVA_TNR A&amp;R_RAMAROSON LEONG Tong Michel"/>
    <n v="2073500"/>
    <n v="450.76086956521738"/>
    <m/>
    <m/>
    <m/>
    <n v="2073500"/>
    <n v="450.76086956521738"/>
    <n v="139541"/>
    <x v="1"/>
    <x v="0"/>
  </r>
  <r>
    <n v="136333"/>
    <s v="OCEAN TRADE CO"/>
    <s v="RALLONGE VEHICULE - 3894TBR"/>
    <n v="6277999.1399999997"/>
    <n v="1364.7824217391303"/>
    <m/>
    <m/>
    <m/>
    <n v="6277999.1399999997"/>
    <n v="1364.7824217391303"/>
    <n v="139528"/>
    <x v="2"/>
    <x v="2"/>
  </r>
  <r>
    <n v="136334"/>
    <s v="RATSIMIROKAMANANA Andriaherivelo"/>
    <s v="ENTRETIEN CAMION - TOAMASINA"/>
    <n v="4300000"/>
    <n v="934.78260869565213"/>
    <m/>
    <m/>
    <m/>
    <n v="4300000"/>
    <n v="934.78260869565213"/>
    <n v="139534"/>
    <x v="2"/>
    <x v="2"/>
  </r>
  <r>
    <n v="136338"/>
    <s v="VOYAGES BOURDON"/>
    <s v="BILLET D'AVION - TAHINARISATA HASINA FABRICE"/>
    <n v="1999300"/>
    <n v="434.63043478260869"/>
    <m/>
    <m/>
    <m/>
    <n v="1999300"/>
    <n v="434.63043478260869"/>
    <n v="139548"/>
    <x v="2"/>
    <x v="2"/>
  </r>
  <r>
    <n v="136343"/>
    <s v="AVRA BTP"/>
    <s v="YS VANGAINDRANO"/>
    <n v="55500000"/>
    <n v="12065.217391304348"/>
    <m/>
    <m/>
    <m/>
    <n v="55500000"/>
    <n v="12065.217391304348"/>
    <n v="139522"/>
    <x v="2"/>
    <x v="2"/>
  </r>
  <r>
    <n v="136344"/>
    <s v="GRANDE DISTRIBUTION SERVICE"/>
    <s v="YS MANDRITSARA"/>
    <n v="11569300"/>
    <n v="2515.0652173913045"/>
    <m/>
    <m/>
    <m/>
    <n v="11569300"/>
    <n v="2515.0652173913045"/>
    <n v="139521"/>
    <x v="2"/>
    <x v="2"/>
  </r>
  <r>
    <n v="136345"/>
    <s v="GRANDE DISTRIBUTION SERVICE"/>
    <s v="YS TOAMASINA AVENUE"/>
    <n v="170000"/>
    <n v="36.956521739130437"/>
    <m/>
    <m/>
    <m/>
    <n v="170000"/>
    <n v="36.956521739130437"/>
    <n v="139525"/>
    <x v="2"/>
    <x v="2"/>
  </r>
  <r>
    <n v="136347"/>
    <s v="LCS CONSULTING"/>
    <s v="IM VAD du 12/08 au 17/08/2026"/>
    <n v="1632000"/>
    <n v="354.78260869565219"/>
    <m/>
    <m/>
    <m/>
    <n v="1632000"/>
    <n v="354.78260869565219"/>
    <n v="139547"/>
    <x v="2"/>
    <x v="2"/>
  </r>
  <r>
    <n v="136349"/>
    <s v="UNITE DE DISTRIBUTION TECHNOLOGIQUE - UDITEC"/>
    <s v="YS TOAMASINA AVENUE"/>
    <n v="1415833.33"/>
    <n v="307.78985434782612"/>
    <m/>
    <m/>
    <m/>
    <n v="1415833.33"/>
    <n v="307.78985434782612"/>
    <n v="139524"/>
    <x v="2"/>
    <x v="2"/>
  </r>
  <r>
    <n v="136352"/>
    <s v="GRANDE DISTRIBUTION SERVICE"/>
    <s v="YS VANGAINDRANO"/>
    <n v="11569300"/>
    <n v="2515.0652173913045"/>
    <m/>
    <m/>
    <m/>
    <n v="11569300"/>
    <n v="2515.0652173913045"/>
    <n v="139518"/>
    <x v="2"/>
    <x v="2"/>
  </r>
  <r>
    <n v="136353"/>
    <s v="OCEAN TRADE CO"/>
    <s v="Rallonge location voiture 22680WWT-4009TBU"/>
    <n v="6473999.1699999999"/>
    <n v="1407.3911239130434"/>
    <m/>
    <m/>
    <m/>
    <n v="6473999.1699999999"/>
    <n v="1407.3911239130434"/>
    <n v="139532"/>
    <x v="1"/>
    <x v="1"/>
  </r>
  <r>
    <n v="136370"/>
    <s v="GRANDE DISTRIBUTION SERVICE"/>
    <s v="Validation DG PI le 10/08/2026"/>
    <n v="19600000"/>
    <n v="4260.869565217391"/>
    <m/>
    <m/>
    <m/>
    <n v="19600000"/>
    <n v="4260.869565217391"/>
    <n v="139526"/>
    <x v="3"/>
    <x v="0"/>
  </r>
  <r>
    <n v="136371"/>
    <s v="KIBO SARLU"/>
    <n v="0"/>
    <n v="416666.68"/>
    <n v="90.579713043478264"/>
    <m/>
    <m/>
    <m/>
    <n v="416666.68"/>
    <n v="90.579713043478264"/>
    <n v="139535"/>
    <x v="3"/>
    <x v="0"/>
  </r>
  <r>
    <n v="136422"/>
    <s v="L EXPRESS DE MADAGASCAR"/>
    <s v="REGUL EXPRESS DE MADAGASCAR"/>
    <n v="4620000"/>
    <n v="1004.3478260869565"/>
    <m/>
    <m/>
    <m/>
    <n v="4620000"/>
    <n v="1004.3478260869565"/>
    <n v="139536"/>
    <x v="2"/>
    <x v="2"/>
  </r>
  <r>
    <n v="136423"/>
    <s v="MIDI PUBLICITE"/>
    <s v="INSERTION Communiqué de presse"/>
    <n v="160000"/>
    <n v="34.782608695652172"/>
    <m/>
    <m/>
    <m/>
    <n v="160000"/>
    <n v="34.782608695652172"/>
    <n v="139539"/>
    <x v="2"/>
    <x v="2"/>
  </r>
  <r>
    <n v="136434"/>
    <s v="TSGV"/>
    <s v="SECURITE EQUIPE"/>
    <n v="5263461"/>
    <n v="1144.2306521739131"/>
    <m/>
    <m/>
    <m/>
    <n v="5263461"/>
    <n v="1144.2306521739131"/>
    <n v="139520"/>
    <x v="2"/>
    <x v="2"/>
  </r>
  <r>
    <n v="136435"/>
    <s v="IBC"/>
    <s v="REGUL IBC"/>
    <n v="6300000"/>
    <n v="1369.5652173913043"/>
    <m/>
    <m/>
    <m/>
    <n v="6300000"/>
    <n v="1369.5652173913043"/>
    <n v="139540"/>
    <x v="2"/>
    <x v="2"/>
  </r>
  <r>
    <n v="136436"/>
    <s v="ASSOCIATION PEEC"/>
    <s v="SPONSORING"/>
    <n v="2000000"/>
    <n v="434.78260869565219"/>
    <m/>
    <m/>
    <m/>
    <n v="2000000"/>
    <n v="434.78260869565219"/>
    <n v="139531"/>
    <x v="2"/>
    <x v="2"/>
  </r>
  <r>
    <n v="136438"/>
    <s v="JS AGENCY"/>
    <s v="SPONSORING"/>
    <n v="3000000"/>
    <n v="652.17391304347825"/>
    <m/>
    <m/>
    <m/>
    <n v="3000000"/>
    <n v="652.17391304347825"/>
    <n v="139533"/>
    <x v="2"/>
    <x v="2"/>
  </r>
  <r>
    <n v="136489"/>
    <s v="LCS CONSULTING"/>
    <n v="0"/>
    <n v="1352220"/>
    <n v="293.96086956521737"/>
    <m/>
    <m/>
    <m/>
    <n v="1352220"/>
    <n v="293.96086956521737"/>
    <n v="139515"/>
    <x v="2"/>
    <x v="0"/>
  </r>
  <r>
    <n v="136490"/>
    <s v="LCS CONSULTING"/>
    <n v="0"/>
    <n v="391268.33332999999"/>
    <n v="85.058333332608697"/>
    <m/>
    <m/>
    <m/>
    <n v="391268.33332999999"/>
    <n v="85.058333332608697"/>
    <n v="139516"/>
    <x v="3"/>
    <x v="0"/>
  </r>
  <r>
    <n v="136491"/>
    <s v="LCS CONSULTING"/>
    <n v="0"/>
    <n v="1872600"/>
    <n v="407.08695652173913"/>
    <m/>
    <m/>
    <m/>
    <n v="1872600"/>
    <n v="407.08695652173913"/>
    <n v="139517"/>
    <x v="4"/>
    <x v="0"/>
  </r>
  <r>
    <n v="136492"/>
    <s v="MADAJOB"/>
    <n v="0"/>
    <n v="2628300"/>
    <n v="571.36956521739125"/>
    <m/>
    <m/>
    <m/>
    <n v="2628300"/>
    <n v="571.36956521739125"/>
    <n v="139519"/>
    <x v="5"/>
    <x v="0"/>
  </r>
  <r>
    <n v="136278"/>
    <s v="LOHASAHA MADAGASCO (ALTERRA)"/>
    <s v="Don q3 2026 ALTERRA"/>
    <n v="1069286219.16667"/>
    <n v="232453.52590579781"/>
    <m/>
    <m/>
    <m/>
    <n v="1069286219.16667"/>
    <n v="232453.52590579781"/>
    <n v="139567"/>
    <x v="5"/>
    <x v="0"/>
  </r>
  <r>
    <n v="136281"/>
    <s v="VOYAGES BOURDON"/>
    <n v="0"/>
    <n v="950200"/>
    <n v="206.56521739130434"/>
    <m/>
    <m/>
    <m/>
    <n v="950200"/>
    <n v="206.56521739130434"/>
    <n v="139568"/>
    <x v="3"/>
    <x v="0"/>
  </r>
  <r>
    <n v="136282"/>
    <s v="MALAGASY GENERAL SERVICES"/>
    <s v="Devis Manutentionaire Ilafy PO4 MGS"/>
    <n v="2250000"/>
    <n v="489.13043478260869"/>
    <m/>
    <m/>
    <m/>
    <n v="2250000"/>
    <n v="489.13043478260869"/>
    <n v="139569"/>
    <x v="4"/>
    <x v="0"/>
  </r>
  <r>
    <n v="136283"/>
    <s v="VOYAGES BOURDON"/>
    <n v="0"/>
    <n v="1122500"/>
    <n v="244.02173913043478"/>
    <m/>
    <m/>
    <m/>
    <n v="1122500"/>
    <n v="244.02173913043478"/>
    <n v="139585"/>
    <x v="3"/>
    <x v="0"/>
  </r>
  <r>
    <n v="136327"/>
    <s v="REVISION 5000KM SARLU"/>
    <s v="REPARATION CAMION - TANA"/>
    <n v="216000"/>
    <n v="46.956521739130437"/>
    <m/>
    <m/>
    <m/>
    <n v="216000"/>
    <n v="46.956521739130437"/>
    <n v="139551"/>
    <x v="2"/>
    <x v="2"/>
  </r>
  <r>
    <n v="136335"/>
    <s v="LUCKKY COMPANY"/>
    <s v="TRANSPORT"/>
    <n v="5995000"/>
    <n v="1303.2608695652175"/>
    <m/>
    <m/>
    <m/>
    <n v="5995000"/>
    <n v="1303.2608695652175"/>
    <n v="139556"/>
    <x v="2"/>
    <x v="2"/>
  </r>
  <r>
    <n v="136336"/>
    <s v="LCS CONSULTING"/>
    <s v="Prestation IM et Frais Colis AR MBALIK"/>
    <n v="5785775"/>
    <n v="1257.7771739130435"/>
    <m/>
    <m/>
    <m/>
    <n v="5785775"/>
    <n v="1257.7771739130435"/>
    <n v="139564"/>
    <x v="2"/>
    <x v="2"/>
  </r>
  <r>
    <n v="136337"/>
    <s v="PRAMIAN"/>
    <s v="Prestation d'Installation PRAMIAN"/>
    <n v="2025000"/>
    <n v="440.21739130434781"/>
    <m/>
    <m/>
    <m/>
    <n v="2025000"/>
    <n v="440.21739130434781"/>
    <n v="139563"/>
    <x v="2"/>
    <x v="2"/>
  </r>
  <r>
    <n v="136339"/>
    <s v="ETS ARINJAKA"/>
    <s v="Location de Sucettes"/>
    <n v="30380000"/>
    <n v="6604.347826086957"/>
    <m/>
    <m/>
    <m/>
    <n v="30380000"/>
    <n v="6604.347826086957"/>
    <n v="139558"/>
    <x v="2"/>
    <x v="2"/>
  </r>
  <r>
    <n v="136341"/>
    <s v="STELLAR - IX SA"/>
    <s v="Renouvellement Licences DUO (05/08/2026 au 04/08/2027)"/>
    <n v="119644"/>
    <n v="119644"/>
    <m/>
    <m/>
    <m/>
    <n v="119644"/>
    <n v="119644"/>
    <n v="139561"/>
    <x v="6"/>
    <x v="0"/>
  </r>
  <r>
    <n v="136351"/>
    <s v="LOXEA MADAGASCAR"/>
    <s v="Remplacement 05 pneus-véhicule 8540TBV"/>
    <n v="5479200"/>
    <n v="1191.1304347826087"/>
    <m/>
    <m/>
    <m/>
    <n v="5479200"/>
    <n v="1191.1304347826087"/>
    <n v="139588"/>
    <x v="1"/>
    <x v="1"/>
  </r>
  <r>
    <n v="136372"/>
    <s v="LCS CONSULTING"/>
    <n v="0"/>
    <n v="918000"/>
    <n v="199.56521739130434"/>
    <m/>
    <m/>
    <m/>
    <n v="918000"/>
    <n v="199.56521739130434"/>
    <n v="139552"/>
    <x v="1"/>
    <x v="0"/>
  </r>
  <r>
    <n v="136373"/>
    <s v="RAMAMPIANDRA JOSVAH JEAN FIDELE"/>
    <n v="0"/>
    <n v="1977750"/>
    <n v="429.94565217391306"/>
    <m/>
    <m/>
    <m/>
    <n v="1977750"/>
    <n v="429.94565217391306"/>
    <n v="139554"/>
    <x v="3"/>
    <x v="0"/>
  </r>
  <r>
    <n v="136377"/>
    <s v="LUCKKY COMPANY"/>
    <n v="0"/>
    <n v="2000000"/>
    <n v="434.78260869565219"/>
    <m/>
    <m/>
    <m/>
    <n v="2000000"/>
    <n v="434.78260869565219"/>
    <n v="139553"/>
    <x v="3"/>
    <x v="0"/>
  </r>
  <r>
    <n v="136379"/>
    <s v="RANDRIANASOLO HANTA BEBY"/>
    <s v="Implantation de 30 poteaux à Majunga 91ème vague"/>
    <n v="4850000"/>
    <n v="1054.3478260869565"/>
    <m/>
    <m/>
    <m/>
    <n v="4850000"/>
    <n v="1054.3478260869565"/>
    <n v="139571"/>
    <x v="1"/>
    <x v="1"/>
  </r>
  <r>
    <n v="136380"/>
    <s v="ENTREPRISE RAFIA"/>
    <s v="Implantation de 30 poteaux Fianarantsoa 26eme vague"/>
    <n v="5100000"/>
    <n v="1108.695652173913"/>
    <m/>
    <m/>
    <m/>
    <n v="5100000"/>
    <n v="1108.695652173913"/>
    <n v="139575"/>
    <x v="1"/>
    <x v="1"/>
  </r>
  <r>
    <n v="136381"/>
    <s v="RANDRIANASOLO HANTA BEBY"/>
    <s v="Implantation de 30 poteaux à Majunga 92ème vague"/>
    <n v="4850000"/>
    <n v="1054.3478260869565"/>
    <m/>
    <m/>
    <m/>
    <n v="4850000"/>
    <n v="1054.3478260869565"/>
    <n v="139572"/>
    <x v="1"/>
    <x v="1"/>
  </r>
  <r>
    <n v="136382"/>
    <s v="PRIMA CE SARLU"/>
    <s v="Rehausse 2 chambres L3T et curage 1 chambre à sainte Marie"/>
    <n v="4917500"/>
    <n v="1069.0217391304348"/>
    <m/>
    <m/>
    <m/>
    <n v="4917500"/>
    <n v="1069.0217391304348"/>
    <n v="139576"/>
    <x v="1"/>
    <x v="1"/>
  </r>
  <r>
    <n v="136383"/>
    <s v="PRIMA CE SARLU"/>
    <s v="DAET Travaux PRIMA Lot N°78"/>
    <n v="7370000"/>
    <n v="1602.1739130434783"/>
    <m/>
    <m/>
    <m/>
    <n v="7370000"/>
    <n v="1602.1739130434783"/>
    <n v="139578"/>
    <x v="1"/>
    <x v="1"/>
  </r>
  <r>
    <n v="136384"/>
    <s v="PRIMA CE SARLU"/>
    <s v="DAET Travaux PRIMA Lot N°77 Toamasina"/>
    <n v="8090000"/>
    <n v="1758.695652173913"/>
    <m/>
    <m/>
    <m/>
    <n v="8090000"/>
    <n v="1758.695652173913"/>
    <n v="139580"/>
    <x v="1"/>
    <x v="1"/>
  </r>
  <r>
    <n v="136385"/>
    <s v="RANDRIANASOLO HANTA BEBY"/>
    <s v="Implantation de 30 poteaux à Majunga 93ème vague"/>
    <n v="4850000"/>
    <n v="1054.3478260869565"/>
    <m/>
    <m/>
    <m/>
    <n v="4850000"/>
    <n v="1054.3478260869565"/>
    <n v="139573"/>
    <x v="1"/>
    <x v="1"/>
  </r>
  <r>
    <n v="136386"/>
    <s v="AMBININTSOA SAFIDY ZO"/>
    <s v="Lalatiana William 2254135765 Fénérive Est"/>
    <n v="1193500"/>
    <n v="259.45652173913044"/>
    <m/>
    <m/>
    <m/>
    <n v="1193500"/>
    <n v="259.45652173913044"/>
    <n v="139570"/>
    <x v="1"/>
    <x v="1"/>
  </r>
  <r>
    <n v="136416"/>
    <s v="UNITED MALAGASY"/>
    <s v="INSERTION Communiqué de presse"/>
    <n v="405000"/>
    <n v="88.043478260869563"/>
    <m/>
    <m/>
    <m/>
    <n v="405000"/>
    <n v="88.043478260869563"/>
    <n v="139555"/>
    <x v="2"/>
    <x v="2"/>
  </r>
  <r>
    <n v="136424"/>
    <s v="AEROPUB"/>
    <s v="Pub Aéroport - AEROPUB"/>
    <n v="254350425"/>
    <n v="55293.570652173912"/>
    <m/>
    <m/>
    <m/>
    <n v="254350425"/>
    <n v="55293.570652173912"/>
    <n v="139557"/>
    <x v="2"/>
    <x v="2"/>
  </r>
  <r>
    <n v="136426"/>
    <s v="ECO FUSION"/>
    <s v="Changement Visuel Mur"/>
    <n v="8000000"/>
    <n v="1739.1304347826087"/>
    <m/>
    <m/>
    <m/>
    <n v="8000000"/>
    <n v="1739.1304347826087"/>
    <n v="139559"/>
    <x v="2"/>
    <x v="2"/>
  </r>
  <r>
    <n v="136427"/>
    <s v="JR PRINT"/>
    <s v="Confection et Installation Arche"/>
    <n v="265950000"/>
    <n v="57815.217391304344"/>
    <m/>
    <m/>
    <m/>
    <n v="265950000"/>
    <n v="57815.217391304344"/>
    <n v="139566"/>
    <x v="2"/>
    <x v="2"/>
  </r>
  <r>
    <n v="136432"/>
    <s v="ZOOM PUBLICITE"/>
    <s v="Rajout Support Abribus 67HA"/>
    <n v="406000"/>
    <n v="88.260869565217391"/>
    <m/>
    <m/>
    <m/>
    <n v="406000"/>
    <n v="88.260869565217391"/>
    <n v="139574"/>
    <x v="2"/>
    <x v="2"/>
  </r>
  <r>
    <n v="136437"/>
    <s v="JOCKER GRAPHICS"/>
    <s v="Rajout Support Abribus"/>
    <n v="884100"/>
    <n v="192.19565217391303"/>
    <m/>
    <m/>
    <m/>
    <n v="884100"/>
    <n v="192.19565217391303"/>
    <n v="139560"/>
    <x v="2"/>
    <x v="2"/>
  </r>
  <r>
    <n v="136439"/>
    <s v="HOTEL RESTAURANT CHEZ KARON SARL"/>
    <s v="SPONSORING"/>
    <n v="5000000"/>
    <n v="1086.9565217391305"/>
    <m/>
    <m/>
    <m/>
    <n v="5000000"/>
    <n v="1086.9565217391305"/>
    <n v="139565"/>
    <x v="2"/>
    <x v="2"/>
  </r>
  <r>
    <n v="136440"/>
    <s v="FMVB"/>
    <s v="SPONSORING"/>
    <n v="8000000"/>
    <n v="1739.1304347826087"/>
    <m/>
    <m/>
    <m/>
    <n v="8000000"/>
    <n v="1739.1304347826087"/>
    <n v="139562"/>
    <x v="2"/>
    <x v="2"/>
  </r>
  <r>
    <n v="136441"/>
    <s v="Comité d'organisation des Jeux de Melaky"/>
    <s v="SPONSORING"/>
    <n v="8000000"/>
    <n v="1739.1304347826087"/>
    <m/>
    <m/>
    <m/>
    <n v="8000000"/>
    <n v="1739.1304347826087"/>
    <n v="139583"/>
    <x v="2"/>
    <x v="2"/>
  </r>
  <r>
    <n v="136513"/>
    <s v="SECUR PRO"/>
    <s v="MADA BUSINESS CONNECT 2026"/>
    <n v="135000"/>
    <n v="29.347826086956523"/>
    <m/>
    <m/>
    <m/>
    <n v="135000"/>
    <n v="29.347826086956523"/>
    <n v="139577"/>
    <x v="2"/>
    <x v="2"/>
  </r>
  <r>
    <n v="136519"/>
    <s v="LUCKKY COMPANY"/>
    <s v="Location Fourgon - Transport des matériels"/>
    <n v="500000"/>
    <n v="108.69565217391305"/>
    <m/>
    <m/>
    <m/>
    <n v="500000"/>
    <n v="108.69565217391305"/>
    <n v="139586"/>
    <x v="2"/>
    <x v="2"/>
  </r>
  <r>
    <n v="136538"/>
    <s v="RAVELOMANANTSOA JULIETTE"/>
    <s v="Location Plantes Vertes"/>
    <n v="460000"/>
    <n v="100"/>
    <m/>
    <m/>
    <m/>
    <n v="460000"/>
    <n v="100"/>
    <n v="139584"/>
    <x v="2"/>
    <x v="2"/>
  </r>
  <r>
    <n v="136539"/>
    <s v="LIGHTBOX SARL"/>
    <s v="Frais Divers - LightBox"/>
    <n v="1000000"/>
    <n v="217.39130434782609"/>
    <m/>
    <m/>
    <m/>
    <n v="1000000"/>
    <n v="217.39130434782609"/>
    <n v="139582"/>
    <x v="2"/>
    <x v="2"/>
  </r>
  <r>
    <n v="136483"/>
    <s v="PRIMA CE SARLU"/>
    <s v="TS-TX GC FO sur ATS205 ZEBU TOA STAR"/>
    <n v="6218280"/>
    <n v="1351.8"/>
    <n v="811080"/>
    <n v="176.32173913043479"/>
    <n v="0.13043478260869565"/>
    <n v="5407200"/>
    <n v="1175.4782608695652"/>
    <n v="139618"/>
    <x v="1"/>
    <x v="1"/>
  </r>
  <r>
    <n v="136404"/>
    <s v="AVRA BTP"/>
    <s v="Création cloison salle CDMA au RDC Analakely"/>
    <n v="21318306"/>
    <n v="4634.4143478260867"/>
    <n v="3659153"/>
    <n v="795.46804347826082"/>
    <n v="0.17164370377271065"/>
    <n v="17659153"/>
    <n v="3838.9463043478263"/>
    <n v="139596"/>
    <x v="1"/>
    <x v="1"/>
  </r>
  <r>
    <n v="136408"/>
    <s v="AVRA BTP"/>
    <s v="Réhabilitation bâtiment MEN010 Morondava"/>
    <n v="320220282"/>
    <n v="69613.104782608701"/>
    <n v="55110141"/>
    <n v="11980.465434782609"/>
    <n v="0.1721007197164357"/>
    <n v="265110141"/>
    <n v="57632.639347826087"/>
    <n v="139609"/>
    <x v="1"/>
    <x v="1"/>
  </r>
  <r>
    <n v="136387"/>
    <s v="AVRA BTP"/>
    <s v="Constrution nouveau bâtiment Admin DIA032 Ambanja"/>
    <n v="821744828"/>
    <n v="178640.18"/>
    <n v="153872414"/>
    <n v="33450.524782608692"/>
    <n v="0.18725084570900397"/>
    <n v="667872414"/>
    <n v="145189.65521739129"/>
    <n v="139601"/>
    <x v="1"/>
    <x v="1"/>
  </r>
  <r>
    <n v="136391"/>
    <s v="SOCIETE ML STONE"/>
    <s v="Réhablitation total Infra -BET012 Maevatanana"/>
    <n v="394403438"/>
    <n v="85739.877826086959"/>
    <n v="87201719"/>
    <n v="18956.895434782607"/>
    <n v="0.22109776588712191"/>
    <n v="307201719"/>
    <n v="66782.982391304351"/>
    <n v="139597"/>
    <x v="1"/>
    <x v="1"/>
  </r>
  <r>
    <n v="136390"/>
    <s v="AVRA BTP"/>
    <s v="Réhabilitation ATS001 Toamasina suite dégât cyclonique"/>
    <n v="204785022"/>
    <n v="44518.483043478263"/>
    <n v="66892511"/>
    <n v="14541.850217391304"/>
    <n v="0.32664747815394429"/>
    <n v="137892511"/>
    <n v="29976.632826086956"/>
    <n v="139608"/>
    <x v="1"/>
    <x v="1"/>
  </r>
  <r>
    <n v="136320"/>
    <s v="AMPED INNOVATION"/>
    <s v="Réappro H2 - WOWsolar60"/>
    <n v="975600.00000000012"/>
    <n v="975600.00000000012"/>
    <m/>
    <m/>
    <m/>
    <n v="975600.00000000012"/>
    <n v="975600.00000000012"/>
    <n v="139593"/>
    <x v="2"/>
    <x v="2"/>
  </r>
  <r>
    <n v="136321"/>
    <s v="AMPED INNOVATION"/>
    <s v="Réappro H2 - WOW TV 32''"/>
    <n v="709320"/>
    <n v="709320"/>
    <m/>
    <m/>
    <m/>
    <n v="709320"/>
    <n v="709320"/>
    <n v="139592"/>
    <x v="2"/>
    <x v="2"/>
  </r>
  <r>
    <n v="136328"/>
    <s v="MAMAN'I TSÔLÔLÔ"/>
    <s v="Ambassadrice Somaroho 2026 - Maman'i Tsololo"/>
    <n v="10400000"/>
    <n v="2260.8695652173915"/>
    <m/>
    <m/>
    <m/>
    <n v="10400000"/>
    <n v="2260.8695652173915"/>
    <n v="139611"/>
    <x v="2"/>
    <x v="2"/>
  </r>
  <r>
    <n v="136329"/>
    <s v="RADIO NOSY MAGNITRY"/>
    <s v="Bc de couverture 2026 &amp; 2027 - RADIO NOSY MAGNITRY"/>
    <n v="7200000"/>
    <n v="1565.2173913043478"/>
    <m/>
    <m/>
    <m/>
    <n v="7200000"/>
    <n v="1565.2173913043478"/>
    <n v="139590"/>
    <x v="2"/>
    <x v="2"/>
  </r>
  <r>
    <n v="136378"/>
    <s v="STELLAR - IX SA"/>
    <s v="Certification SSL de klaod.telma.net"/>
    <n v="778"/>
    <n v="778"/>
    <m/>
    <m/>
    <m/>
    <n v="778"/>
    <n v="778"/>
    <n v="139595"/>
    <x v="1"/>
    <x v="1"/>
  </r>
  <r>
    <n v="136393"/>
    <s v="ONIX ENGINEERING GROUP"/>
    <s v="Travaux Energie réhabilitation MEN010 Morondava Admin"/>
    <n v="18909966"/>
    <n v="4110.8621739130431"/>
    <m/>
    <m/>
    <m/>
    <n v="18909966"/>
    <n v="4110.8621739130431"/>
    <n v="139613"/>
    <x v="1"/>
    <x v="1"/>
  </r>
  <r>
    <n v="136395"/>
    <s v="SMART Elec"/>
    <s v="Travaux Energie réhabilitation AAN001 Farafangana"/>
    <n v="112887346"/>
    <n v="24540.727391304346"/>
    <m/>
    <m/>
    <m/>
    <n v="112887346"/>
    <n v="24540.727391304346"/>
    <n v="139616"/>
    <x v="1"/>
    <x v="1"/>
  </r>
  <r>
    <n v="136400"/>
    <s v="SMART Elec"/>
    <s v="Travaux Energie réhabilitation VAT001 Manajary"/>
    <n v="119694689"/>
    <n v="26020.584565217392"/>
    <m/>
    <m/>
    <m/>
    <n v="119694689"/>
    <n v="26020.584565217392"/>
    <n v="139617"/>
    <x v="1"/>
    <x v="1"/>
  </r>
  <r>
    <n v="136406"/>
    <s v="TARATRA RR"/>
    <s v="Réhabilitation Data Center Morondava"/>
    <n v="101990000"/>
    <n v="22171.739130434784"/>
    <m/>
    <m/>
    <m/>
    <n v="101990000"/>
    <n v="22171.739130434784"/>
    <n v="139610"/>
    <x v="1"/>
    <x v="1"/>
  </r>
  <r>
    <n v="136429"/>
    <s v="ETS ARINJAKA"/>
    <s v="Bc de Couverture 2026 - RNA"/>
    <n v="15000000"/>
    <n v="3260.8695652173915"/>
    <m/>
    <m/>
    <m/>
    <n v="15000000"/>
    <n v="3260.8695652173915"/>
    <n v="139589"/>
    <x v="2"/>
    <x v="2"/>
  </r>
  <r>
    <n v="136430"/>
    <s v="VIVA"/>
    <s v="Da de couverture 2026 &amp; 2027 - VIVA"/>
    <n v="54000000"/>
    <n v="11739.130434782608"/>
    <m/>
    <m/>
    <m/>
    <n v="54000000"/>
    <n v="11739.130434782608"/>
    <n v="139591"/>
    <x v="2"/>
    <x v="2"/>
  </r>
  <r>
    <n v="136431"/>
    <s v="MG (MALAGASY GRAPHIC)"/>
    <s v="Régie Vidéo DONA BE ANTSOHIHY"/>
    <n v="10000000"/>
    <n v="2173.913043478261"/>
    <m/>
    <m/>
    <m/>
    <n v="10000000"/>
    <n v="2173.913043478261"/>
    <n v="139607"/>
    <x v="2"/>
    <x v="2"/>
  </r>
  <r>
    <n v="136433"/>
    <s v="RLA"/>
    <s v="Bc de couverture 2026 &amp; 2027 - RADIO AMBILOBE RLA"/>
    <n v="12000000"/>
    <n v="2608.695652173913"/>
    <m/>
    <m/>
    <m/>
    <n v="12000000"/>
    <n v="2608.695652173913"/>
    <n v="139602"/>
    <x v="2"/>
    <x v="2"/>
  </r>
  <r>
    <n v="136442"/>
    <s v="MADAJAM"/>
    <s v="Ambassadeur SOMAROHO 2026 - Basta Lion"/>
    <n v="6000000"/>
    <n v="1304.3478260869565"/>
    <m/>
    <m/>
    <m/>
    <n v="6000000"/>
    <n v="1304.3478260869565"/>
    <n v="139612"/>
    <x v="2"/>
    <x v="2"/>
  </r>
  <r>
    <n v="136443"/>
    <s v="MAROANJARA HORTENCIA"/>
    <s v="Ambassadrice Somaroho 2026 - Tence Mena"/>
    <n v="17840000"/>
    <n v="3878.2608695652175"/>
    <m/>
    <m/>
    <m/>
    <n v="17840000"/>
    <n v="3878.2608695652175"/>
    <n v="139614"/>
    <x v="2"/>
    <x v="2"/>
  </r>
  <r>
    <n v="136444"/>
    <s v="FLORA BEAUTY"/>
    <s v="Ambassadrice Somaroho 2026 - Rijade"/>
    <n v="4000000"/>
    <n v="869.56521739130437"/>
    <m/>
    <m/>
    <m/>
    <n v="4000000"/>
    <n v="869.56521739130437"/>
    <n v="139615"/>
    <x v="2"/>
    <x v="2"/>
  </r>
  <r>
    <n v="136518"/>
    <s v="RAHERINJATOVO TARATRA NY AINA"/>
    <s v="Régularisation de prestation d'escorte de fonds"/>
    <n v="690000"/>
    <n v="150"/>
    <m/>
    <m/>
    <m/>
    <n v="690000"/>
    <n v="150"/>
    <n v="139599"/>
    <x v="2"/>
    <x v="2"/>
  </r>
  <r>
    <n v="136479"/>
    <s v="GLOBAL CONSTRUCTION MADAGASCAR"/>
    <s v="Survey-Réhabilitation infra 2026-SAV003"/>
    <n v="5644860"/>
    <n v="1227.1434782608696"/>
    <n v="1302660"/>
    <n v="283.18695652173915"/>
    <n v="0.23076923076923078"/>
    <n v="4342200"/>
    <n v="943.95652173913038"/>
    <n v="139635"/>
    <x v="1"/>
    <x v="1"/>
  </r>
  <r>
    <n v="136481"/>
    <s v="GLOBAL CONSTRUCTION MADAGASCAR"/>
    <s v="Survey-Réhabilitation infra 2026-SAV018"/>
    <n v="5797740"/>
    <n v="1260.3782608695651"/>
    <n v="1337940"/>
    <n v="290.85652173913041"/>
    <n v="0.23076923076923078"/>
    <n v="4459800"/>
    <n v="969.52173913043475"/>
    <n v="139636"/>
    <x v="1"/>
    <x v="1"/>
  </r>
  <r>
    <n v="136480"/>
    <s v="GLOBAL CONSTRUCTION MADAGASCAR"/>
    <s v="Survey-réhabilitation infra 2026-SOF001"/>
    <n v="5338170"/>
    <n v="1160.4717391304348"/>
    <n v="1383970"/>
    <n v="300.86304347826086"/>
    <n v="0.25925925925925924"/>
    <n v="3954200"/>
    <n v="859.60869565217388"/>
    <n v="139637"/>
    <x v="1"/>
    <x v="1"/>
  </r>
  <r>
    <n v="136354"/>
    <s v="LOXEA MADAGASCAR"/>
    <s v="LLD 48 MOIS - TOYOTA HILUX"/>
    <n v="1526400000"/>
    <n v="331826.08695652173"/>
    <m/>
    <m/>
    <m/>
    <n v="1526400000"/>
    <n v="331826.08695652173"/>
    <n v="139623"/>
    <x v="2"/>
    <x v="2"/>
  </r>
  <r>
    <n v="136355"/>
    <s v="LOXEA MADAGASCAR"/>
    <s v="LLD 48 MOIS - LAND CRUISER"/>
    <n v="415200000"/>
    <n v="90260.869565217392"/>
    <m/>
    <m/>
    <m/>
    <n v="415200000"/>
    <n v="90260.869565217392"/>
    <n v="139624"/>
    <x v="2"/>
    <x v="2"/>
  </r>
  <r>
    <n v="136356"/>
    <s v="CONTINENTAL AUTO"/>
    <s v="LLD 48 MOIS - ISUZU D-MAX"/>
    <n v="986880000"/>
    <n v="214539.13043478262"/>
    <m/>
    <m/>
    <m/>
    <n v="986880000"/>
    <n v="214539.13043478262"/>
    <n v="139625"/>
    <x v="2"/>
    <x v="2"/>
  </r>
  <r>
    <n v="136364"/>
    <s v="ADONIS ENVIRONNEMENT"/>
    <s v="Collecte et traitement des déchets issue de refueling"/>
    <n v="644139.18000000005"/>
    <n v="140.03025652173915"/>
    <m/>
    <m/>
    <m/>
    <n v="644139.18000000005"/>
    <n v="140.03025652173915"/>
    <n v="139641"/>
    <x v="0"/>
    <x v="0"/>
  </r>
  <r>
    <n v="136394"/>
    <s v="SMART Elec"/>
    <s v="Travaux Energie réhabilitation VAT002 Manakara"/>
    <n v="174514548"/>
    <n v="37937.945217391301"/>
    <m/>
    <m/>
    <m/>
    <n v="174514548"/>
    <n v="37937.945217391301"/>
    <n v="139631"/>
    <x v="1"/>
    <x v="1"/>
  </r>
  <r>
    <n v="136396"/>
    <s v="SMART Elec"/>
    <s v="Travaux Energie réhabilitation BA DIA032 Ambanja"/>
    <n v="28672658"/>
    <n v="6233.1865217391305"/>
    <m/>
    <m/>
    <m/>
    <n v="28672658"/>
    <n v="6233.1865217391305"/>
    <n v="139633"/>
    <x v="1"/>
    <x v="1"/>
  </r>
  <r>
    <n v="136397"/>
    <s v="SMART Elec"/>
    <s v="Travaux Energie Réhabilitation BOE018 Ambondromamy"/>
    <n v="101819791"/>
    <n v="22134.737173913043"/>
    <m/>
    <m/>
    <m/>
    <n v="101819791"/>
    <n v="22134.737173913043"/>
    <n v="139619"/>
    <x v="1"/>
    <x v="1"/>
  </r>
  <r>
    <n v="136398"/>
    <s v="SMART Elec"/>
    <s v="Travaux Energie réhabilitation MEN001 Morondava"/>
    <n v="124070824"/>
    <n v="26971.918260869566"/>
    <m/>
    <m/>
    <m/>
    <n v="124070824"/>
    <n v="26971.918260869566"/>
    <n v="139634"/>
    <x v="1"/>
    <x v="1"/>
  </r>
  <r>
    <n v="136399"/>
    <s v="ONIX ENGINEERING GROUP"/>
    <s v="Travaux Energie Rehabilitation ANM062 Ankazobe"/>
    <n v="99979840"/>
    <n v="21734.747826086958"/>
    <m/>
    <m/>
    <m/>
    <n v="99979840"/>
    <n v="21734.747826086958"/>
    <n v="139621"/>
    <x v="1"/>
    <x v="1"/>
  </r>
  <r>
    <n v="136402"/>
    <s v="SMART Elec"/>
    <s v="Travaux Energie réhabilitation BA Maeavatanana BET012"/>
    <n v="28612824"/>
    <n v="6220.1791304347826"/>
    <m/>
    <m/>
    <m/>
    <n v="28612824"/>
    <n v="6220.1791304347826"/>
    <n v="139632"/>
    <x v="1"/>
    <x v="1"/>
  </r>
  <r>
    <n v="136407"/>
    <s v="SMART Elec"/>
    <s v="Travaux Energie projet réhabilitation ATS010 Mahanoro"/>
    <n v="35776578"/>
    <n v="7777.5169565217393"/>
    <m/>
    <m/>
    <m/>
    <n v="35776578"/>
    <n v="7777.5169565217393"/>
    <n v="139629"/>
    <x v="1"/>
    <x v="1"/>
  </r>
  <r>
    <n v="136409"/>
    <s v="MADAGASCAR LOGISTICS ET SERVICES"/>
    <s v="DOM REGION _Transport PEHD TANA  vers Mananara"/>
    <n v="14000000"/>
    <n v="3043.478260869565"/>
    <m/>
    <m/>
    <m/>
    <n v="14000000"/>
    <n v="3043.478260869565"/>
    <n v="139630"/>
    <x v="1"/>
    <x v="1"/>
  </r>
  <r>
    <n v="136445"/>
    <s v="GRANDE DISTRIBUTION SERVICE"/>
    <s v="DOUDOUNE ET HOODIE"/>
    <n v="39000000"/>
    <n v="8478.2608695652179"/>
    <m/>
    <m/>
    <m/>
    <n v="39000000"/>
    <n v="8478.2608695652179"/>
    <n v="139622"/>
    <x v="2"/>
    <x v="2"/>
  </r>
  <r>
    <n v="136446"/>
    <s v="CU ANTSOHIHY"/>
    <s v="Partenariat Commune Antsohihy"/>
    <n v="20000000"/>
    <n v="4347.826086956522"/>
    <m/>
    <m/>
    <m/>
    <n v="20000000"/>
    <n v="4347.826086956522"/>
    <n v="139640"/>
    <x v="2"/>
    <x v="2"/>
  </r>
  <r>
    <n v="136451"/>
    <s v="HERTS MADAGASCAR SARLU"/>
    <s v="Travaux déviation câble FO-compte QMM FortDauphin"/>
    <n v="32000000"/>
    <n v="6956.521739130435"/>
    <m/>
    <m/>
    <m/>
    <n v="32000000"/>
    <n v="6956.521739130435"/>
    <n v="139642"/>
    <x v="1"/>
    <x v="1"/>
  </r>
  <r>
    <n v="136453"/>
    <s v="AMBININTSOA SAFIDY ZO"/>
    <s v="DOM REGION_E-314_TS Repose de câble BKB  Tanandava Toamasina"/>
    <n v="6877500"/>
    <n v="1495.108695652174"/>
    <m/>
    <m/>
    <m/>
    <n v="6877500"/>
    <n v="1495.108695652174"/>
    <n v="139643"/>
    <x v="1"/>
    <x v="1"/>
  </r>
  <r>
    <n v="136462"/>
    <s v="MENABE CONNEXION"/>
    <s v="MENABE CONNEXION 2026"/>
    <n v="20000000"/>
    <n v="4347.826086956522"/>
    <m/>
    <m/>
    <m/>
    <n v="20000000"/>
    <n v="4347.826086956522"/>
    <n v="139628"/>
    <x v="2"/>
    <x v="2"/>
  </r>
  <r>
    <n v="136389"/>
    <s v="GREENLIGHT PLANET"/>
    <s v="Réappro H2 - Mbalik"/>
    <n v="3967603.9000000008"/>
    <n v="3967603.9000000008"/>
    <n v="55880.1"/>
    <n v="55880.1"/>
    <n v="1.4084092416584223E-2"/>
    <n v="3911723.8000000007"/>
    <n v="3911723.8000000007"/>
    <n v="139649"/>
    <x v="2"/>
    <x v="2"/>
  </r>
  <r>
    <n v="136461"/>
    <s v="SIGN"/>
    <s v="Foire Internationale de l'Agriculture, de l'Elevage"/>
    <n v="5595000"/>
    <n v="1216.304347826087"/>
    <n v="0"/>
    <m/>
    <m/>
    <n v="5595000"/>
    <n v="1216.304347826087"/>
    <n v="139660"/>
    <x v="2"/>
    <x v="2"/>
  </r>
  <r>
    <n v="136326"/>
    <s v="AVIAVY"/>
    <s v="RAJOUT RESTAURATION TEAM COMPTA"/>
    <n v="317000"/>
    <n v="68.913043478260875"/>
    <m/>
    <m/>
    <m/>
    <n v="317000"/>
    <n v="68.913043478260875"/>
    <n v="139647"/>
    <x v="4"/>
    <x v="0"/>
  </r>
  <r>
    <n v="136332"/>
    <s v="DIRECTION DES GRANDES ENTREPRISES"/>
    <n v="0"/>
    <n v="1049000"/>
    <n v="228.04347826086956"/>
    <m/>
    <m/>
    <m/>
    <n v="1049000"/>
    <n v="228.04347826086956"/>
    <n v="139650"/>
    <x v="5"/>
    <x v="0"/>
  </r>
  <r>
    <n v="136392"/>
    <s v="AMPED INNOVATION"/>
    <s v="Réappro H2 - Mbalik"/>
    <n v="290400"/>
    <n v="290400"/>
    <m/>
    <m/>
    <m/>
    <n v="290400"/>
    <n v="290400"/>
    <n v="139651"/>
    <x v="2"/>
    <x v="2"/>
  </r>
  <r>
    <n v="136403"/>
    <s v="COMPUTEK TECHNOLOGY SARL"/>
    <s v="Achat 01 Clavier et 01 Souris pour les TV SOC IT"/>
    <n v="130000"/>
    <n v="28.260869565217391"/>
    <m/>
    <m/>
    <m/>
    <n v="130000"/>
    <n v="28.260869565217391"/>
    <n v="139656"/>
    <x v="6"/>
    <x v="0"/>
  </r>
  <r>
    <n v="136411"/>
    <s v="ADAPT IT"/>
    <s v="Renouvellement Support USSD et SMSC ADAPT IT 2027"/>
    <n v="55600"/>
    <n v="55600"/>
    <m/>
    <m/>
    <m/>
    <n v="55600"/>
    <n v="55600"/>
    <n v="139657"/>
    <x v="6"/>
    <x v="0"/>
  </r>
  <r>
    <n v="136413"/>
    <s v="MADAGASCAR AUTOMOBILE"/>
    <s v="Moto Honda - Cofi 2026 - GRS KASSAMALY RICHAD"/>
    <n v="7491667"/>
    <n v="1628.6232608695652"/>
    <m/>
    <m/>
    <m/>
    <n v="7491667"/>
    <n v="1628.6232608695652"/>
    <n v="139662"/>
    <x v="2"/>
    <x v="2"/>
  </r>
  <r>
    <n v="136447"/>
    <s v="RASOLOJAONA TAHIANA HARIFETRA (JAYAUDIO/RDJ)"/>
    <s v="LANCEMENT NEW STORE"/>
    <n v="30000000"/>
    <n v="6521.739130434783"/>
    <m/>
    <m/>
    <m/>
    <n v="30000000"/>
    <n v="6521.739130434783"/>
    <n v="139654"/>
    <x v="2"/>
    <x v="2"/>
  </r>
  <r>
    <n v="136448"/>
    <s v="RANAIVOSOA ANDRIAMAHERY LANTO"/>
    <s v="Flight Cage 60x70x50"/>
    <n v="4500000"/>
    <n v="978.26086956521738"/>
    <m/>
    <m/>
    <m/>
    <n v="4500000"/>
    <n v="978.26086956521738"/>
    <n v="139652"/>
    <x v="2"/>
    <x v="2"/>
  </r>
  <r>
    <n v="136460"/>
    <s v="LCS CONSULTING"/>
    <s v="RAJOUT ARS"/>
    <n v="21799800"/>
    <n v="4739.086956521739"/>
    <m/>
    <m/>
    <m/>
    <n v="21799800"/>
    <n v="4739.086956521739"/>
    <n v="139661"/>
    <x v="2"/>
    <x v="2"/>
  </r>
  <r>
    <n v="136474"/>
    <s v="INJET"/>
    <s v="Refresh Panneau - Salon de l'Auto"/>
    <n v="643500"/>
    <n v="139.89130434782609"/>
    <m/>
    <m/>
    <m/>
    <n v="643500"/>
    <n v="139.89130434782609"/>
    <n v="139658"/>
    <x v="2"/>
    <x v="2"/>
  </r>
  <r>
    <n v="136482"/>
    <s v="STELLAR - IX SA"/>
    <s v="DPDI-MRFI Du site MSC02 Galaxy-Porjet DWDM Mod"/>
    <n v="533.70000000000005"/>
    <n v="624.42899999999997"/>
    <m/>
    <m/>
    <m/>
    <n v="533.70000000000005"/>
    <n v="624.42899999999997"/>
    <n v="139648"/>
    <x v="1"/>
    <x v="1"/>
  </r>
  <r>
    <n v="136487"/>
    <s v="LCS CONSULTING"/>
    <n v="0"/>
    <n v="7865000"/>
    <n v="1709.7826086956522"/>
    <m/>
    <m/>
    <m/>
    <n v="7865000"/>
    <n v="1709.7826086956522"/>
    <n v="139655"/>
    <x v="1"/>
    <x v="0"/>
  </r>
  <r>
    <n v="136410"/>
    <s v="HUAWEI TECHNOLOGIES (MADAGASCAR) S.A.R.L.U"/>
    <s v="Renouvellement du Support &amp; Maintenance Huawei 2026"/>
    <n v="807165.81823000009"/>
    <n v="944384.00732910004"/>
    <n v="285974.51913000003"/>
    <n v="334590.18738210003"/>
    <n v="0.35429463521770721"/>
    <n v="521191.29910000006"/>
    <n v="609793.81994700001"/>
    <n v="139671"/>
    <x v="1"/>
    <x v="1"/>
  </r>
  <r>
    <n v="136374"/>
    <s v="RAVELOARIMANANA VONY"/>
    <n v="0"/>
    <n v="20555200"/>
    <n v="4468.521739130435"/>
    <m/>
    <m/>
    <m/>
    <n v="20555200"/>
    <n v="4468.521739130435"/>
    <n v="139664"/>
    <x v="5"/>
    <x v="0"/>
  </r>
  <r>
    <n v="136376"/>
    <s v="SEQUOIA JR"/>
    <s v="Residence des filles Akamasoa - AK_TS_01_3007"/>
    <n v="240000000"/>
    <n v="52173.913043478264"/>
    <m/>
    <m/>
    <m/>
    <n v="240000000"/>
    <n v="52173.913043478264"/>
    <n v="139663"/>
    <x v="5"/>
    <x v="0"/>
  </r>
  <r>
    <n v="136388"/>
    <s v="VOYAGEXPERT"/>
    <s v="Frais émis_N° pièce F-68 0049062"/>
    <n v="4"/>
    <n v="4.68"/>
    <m/>
    <m/>
    <m/>
    <n v="4"/>
    <n v="4.68"/>
    <n v="139672"/>
    <x v="5"/>
    <x v="0"/>
  </r>
  <r>
    <n v="136405"/>
    <s v="STELLAR - IX SA"/>
    <s v="Renouvellement Licences BURP 26/11/2026 au 26/11/2027"/>
    <n v="2034"/>
    <n v="2034"/>
    <m/>
    <m/>
    <m/>
    <n v="2034"/>
    <n v="2034"/>
    <n v="139668"/>
    <x v="6"/>
    <x v="0"/>
  </r>
  <r>
    <n v="136458"/>
    <s v="ETAT MAJOR DE L'ARMEE DE L'AIR"/>
    <s v="SALON AERO EXPO 2026"/>
    <n v="2000000"/>
    <n v="434.78260869565219"/>
    <m/>
    <m/>
    <m/>
    <n v="2000000"/>
    <n v="434.78260869565219"/>
    <n v="139675"/>
    <x v="2"/>
    <x v="2"/>
  </r>
  <r>
    <n v="136459"/>
    <s v="NEA MADAGASCAR SA"/>
    <s v="YS STORE MAJUNGA"/>
    <n v="1300000"/>
    <n v="282.60869565217394"/>
    <m/>
    <m/>
    <m/>
    <n v="1300000"/>
    <n v="282.60869565217394"/>
    <n v="139670"/>
    <x v="2"/>
    <x v="2"/>
  </r>
  <r>
    <n v="136493"/>
    <s v="MADAJOB"/>
    <n v="0"/>
    <n v="32933491.620000001"/>
    <n v="7159.4547000000002"/>
    <m/>
    <m/>
    <m/>
    <n v="32933491.620000001"/>
    <n v="7159.4547000000002"/>
    <n v="139665"/>
    <x v="2"/>
    <x v="0"/>
  </r>
  <r>
    <n v="136494"/>
    <s v="LCS CONSULTING"/>
    <n v="0"/>
    <n v="19060908.333330002"/>
    <n v="4143.6757246369571"/>
    <m/>
    <m/>
    <m/>
    <n v="19060908.333330002"/>
    <n v="4143.6757246369571"/>
    <n v="139667"/>
    <x v="2"/>
    <x v="0"/>
  </r>
  <r>
    <n v="136495"/>
    <s v="LCS CONSULTING"/>
    <n v="0"/>
    <n v="137737108.33333001"/>
    <n v="29942.849637680436"/>
    <m/>
    <m/>
    <m/>
    <n v="137737108.33333001"/>
    <n v="29942.849637680436"/>
    <n v="139666"/>
    <x v="2"/>
    <x v="0"/>
  </r>
  <r>
    <n v="136496"/>
    <s v="VOYAGEXPERT"/>
    <n v="0"/>
    <n v="4"/>
    <n v="4.68"/>
    <m/>
    <m/>
    <m/>
    <n v="4"/>
    <n v="4.68"/>
    <n v="139674"/>
    <x v="3"/>
    <x v="0"/>
  </r>
  <r>
    <n v="136415"/>
    <s v="NOMENJANAHARY FY-AINA SANDYH FORD"/>
    <s v="Lancement new concept Store Tana"/>
    <n v="320000"/>
    <n v="69.565217391304344"/>
    <m/>
    <m/>
    <m/>
    <n v="320000"/>
    <n v="69.565217391304344"/>
    <n v="139683"/>
    <x v="2"/>
    <x v="2"/>
  </r>
  <r>
    <n v="136417"/>
    <s v="RABEMANANJARA TAHIANA ROBERTO LANDRY"/>
    <s v="RSE - Réhabilitation Sekoly Amika Tuléar MDN"/>
    <n v="11498500"/>
    <n v="2499.6739130434785"/>
    <m/>
    <m/>
    <m/>
    <n v="11498500"/>
    <n v="2499.6739130434785"/>
    <n v="139685"/>
    <x v="3"/>
    <x v="0"/>
  </r>
  <r>
    <n v="136420"/>
    <s v="LUCKKY COMPANY"/>
    <s v="Transport Mobilier vers VANGAINDRANO"/>
    <n v="5945000"/>
    <n v="1292.391304347826"/>
    <m/>
    <m/>
    <m/>
    <n v="5945000"/>
    <n v="1292.391304347826"/>
    <n v="139682"/>
    <x v="2"/>
    <x v="2"/>
  </r>
  <r>
    <n v="136421"/>
    <s v="LCS CONSULTING"/>
    <s v="IM VAD FIANARANTSOA -MANANJARY -FIANARANTSOA"/>
    <n v="520000"/>
    <n v="113.04347826086956"/>
    <m/>
    <m/>
    <m/>
    <n v="520000"/>
    <n v="113.04347826086956"/>
    <n v="139698"/>
    <x v="2"/>
    <x v="2"/>
  </r>
  <r>
    <n v="136425"/>
    <s v="RADIO SOAFY"/>
    <s v="Diffusion Radio SOA FY - Bc de Couverture"/>
    <n v="10200000"/>
    <n v="2217.391304347826"/>
    <m/>
    <m/>
    <m/>
    <n v="10200000"/>
    <n v="2217.391304347826"/>
    <n v="139680"/>
    <x v="2"/>
    <x v="2"/>
  </r>
  <r>
    <n v="136428"/>
    <s v="SOCIETE HOTELIERE SAKALAVA SARL"/>
    <n v="0"/>
    <n v="7522700"/>
    <n v="1635.3695652173913"/>
    <m/>
    <m/>
    <m/>
    <n v="7522700"/>
    <n v="1635.3695652173913"/>
    <n v="139684"/>
    <x v="5"/>
    <x v="0"/>
  </r>
  <r>
    <n v="136450"/>
    <s v="AMBININTSOA SAFIDY ZO"/>
    <s v="Trav. Maint. FTTx FENERIVE-EST (DTG-202105)"/>
    <n v="6982800"/>
    <n v="1518"/>
    <m/>
    <m/>
    <m/>
    <n v="6982800"/>
    <n v="1518"/>
    <n v="139700"/>
    <x v="1"/>
    <x v="1"/>
  </r>
  <r>
    <n v="136452"/>
    <s v="RANDRIANANTENAINA PATRICIA (ENTREPRISE MANDA)"/>
    <s v="Trav. GC Murielle RAKOTOMANANTSOA - MNJ"/>
    <n v="1690000"/>
    <n v="367.39130434782606"/>
    <m/>
    <m/>
    <m/>
    <n v="1690000"/>
    <n v="367.39130434782606"/>
    <n v="139697"/>
    <x v="1"/>
    <x v="1"/>
  </r>
  <r>
    <n v="136455"/>
    <s v="LUCKKY COMPANY"/>
    <s v="TRANSPORT PLV"/>
    <n v="500000"/>
    <n v="108.69565217391305"/>
    <m/>
    <m/>
    <m/>
    <n v="500000"/>
    <n v="108.69565217391305"/>
    <n v="139681"/>
    <x v="2"/>
    <x v="2"/>
  </r>
  <r>
    <n v="136456"/>
    <s v="IT WE DO SARL"/>
    <s v="Prestations IT WE DO"/>
    <n v="25000000"/>
    <n v="5434.782608695652"/>
    <m/>
    <m/>
    <m/>
    <n v="25000000"/>
    <n v="5434.782608695652"/>
    <n v="139679"/>
    <x v="2"/>
    <x v="2"/>
  </r>
  <r>
    <n v="136457"/>
    <s v="GRAPH EXPRESS IMPRIMERIE"/>
    <s v="IMPRESSION STICKERS"/>
    <n v="419390"/>
    <n v="91.171739130434787"/>
    <m/>
    <m/>
    <m/>
    <n v="419390"/>
    <n v="91.171739130434787"/>
    <n v="139678"/>
    <x v="2"/>
    <x v="2"/>
  </r>
  <r>
    <n v="136472"/>
    <s v="REAL TV 94 FM"/>
    <s v="Diffusion Concept New Store -  Real TV"/>
    <n v="2000000"/>
    <n v="434.78260869565219"/>
    <m/>
    <m/>
    <m/>
    <n v="2000000"/>
    <n v="434.78260869565219"/>
    <n v="139693"/>
    <x v="2"/>
    <x v="2"/>
  </r>
  <r>
    <n v="136473"/>
    <s v="DOMAPUB (DOMA)"/>
    <s v="Campagne Salon de l'Auto - Refresh Panneau"/>
    <n v="643500"/>
    <n v="139.89130434782609"/>
    <m/>
    <m/>
    <m/>
    <n v="643500"/>
    <n v="139.89130434782609"/>
    <n v="139677"/>
    <x v="2"/>
    <x v="2"/>
  </r>
  <r>
    <n v="136514"/>
    <s v="TV PLUS MADAGASCAR"/>
    <s v="Diffusion Concept New Store -  TV PLUS"/>
    <n v="1155420"/>
    <n v="251.17826086956521"/>
    <m/>
    <m/>
    <m/>
    <n v="1155420"/>
    <n v="251.17826086956521"/>
    <n v="139690"/>
    <x v="2"/>
    <x v="2"/>
  </r>
  <r>
    <n v="136515"/>
    <s v="CANAL 7 VIDEO ET EVENTS"/>
    <s v="Diffusion Concept New Store -  CANAL 7 EVENT"/>
    <n v="600000"/>
    <n v="130.43478260869566"/>
    <m/>
    <m/>
    <m/>
    <n v="600000"/>
    <n v="130.43478260869566"/>
    <n v="139689"/>
    <x v="2"/>
    <x v="2"/>
  </r>
  <r>
    <n v="136516"/>
    <s v="MALAGASY TV"/>
    <s v="Diffusion Concept New Store -  Malagasy TV"/>
    <n v="800000"/>
    <n v="173.91304347826087"/>
    <m/>
    <m/>
    <m/>
    <n v="800000"/>
    <n v="173.91304347826087"/>
    <n v="139687"/>
    <x v="2"/>
    <x v="2"/>
  </r>
  <r>
    <n v="136517"/>
    <s v="PIXELSE"/>
    <s v="Diffusion Concept New Store -  Pixelse TVM"/>
    <n v="1275000"/>
    <n v="277.17391304347825"/>
    <m/>
    <m/>
    <m/>
    <n v="1275000"/>
    <n v="277.17391304347825"/>
    <n v="139686"/>
    <x v="2"/>
    <x v="2"/>
  </r>
  <r>
    <n v="136522"/>
    <s v="ONIX ENGINEERING GROUP"/>
    <s v="Travaux Energie projet MSAN HUAWEI"/>
    <n v="5152000"/>
    <n v="1120"/>
    <m/>
    <m/>
    <m/>
    <n v="5152000"/>
    <n v="1120"/>
    <n v="139676"/>
    <x v="1"/>
    <x v="1"/>
  </r>
  <r>
    <n v="136528"/>
    <s v="DREAM ON RADIO SARL"/>
    <s v="Diffusion Concept New Store -  DREAM ON"/>
    <n v="800000"/>
    <n v="173.91304347826087"/>
    <m/>
    <m/>
    <m/>
    <n v="800000"/>
    <n v="173.91304347826087"/>
    <n v="139691"/>
    <x v="2"/>
    <x v="2"/>
  </r>
  <r>
    <n v="136529"/>
    <s v="RTV RECORD"/>
    <s v="Diffusion Concept New Store -  Record TV"/>
    <n v="366680"/>
    <n v="79.713043478260872"/>
    <m/>
    <m/>
    <m/>
    <n v="366680"/>
    <n v="79.713043478260872"/>
    <n v="139692"/>
    <x v="2"/>
    <x v="2"/>
  </r>
  <r>
    <n v="136530"/>
    <s v="MIDI PUBLICITE"/>
    <s v="Diffusion Concept New Store -  Midi"/>
    <n v="4622933.5999999996"/>
    <n v="1004.9855652173912"/>
    <m/>
    <m/>
    <m/>
    <n v="4622933.5999999996"/>
    <n v="1004.9855652173912"/>
    <n v="139694"/>
    <x v="2"/>
    <x v="2"/>
  </r>
  <r>
    <n v="136531"/>
    <s v="ULTIMA MEDIA"/>
    <s v="Diffusion Concept New Store -  Ultima Média"/>
    <n v="1944000"/>
    <n v="422.60869565217394"/>
    <m/>
    <m/>
    <m/>
    <n v="1944000"/>
    <n v="422.60869565217394"/>
    <n v="139695"/>
    <x v="2"/>
    <x v="2"/>
  </r>
  <r>
    <n v="136532"/>
    <s v="L EXPRESS DE MADAGASCAR"/>
    <s v="Diffusion Concept New Store -  Express"/>
    <n v="7856250"/>
    <n v="1707.8804347826087"/>
    <m/>
    <m/>
    <m/>
    <n v="7856250"/>
    <n v="1707.8804347826087"/>
    <n v="139696"/>
    <x v="2"/>
    <x v="2"/>
  </r>
  <r>
    <n v="136537"/>
    <s v="FITAHIA FANOMEZANTSOA NIRINA BIEN AIME"/>
    <s v="Couverture Photos le 18 juillet et le 5 au 09 aout 2026"/>
    <n v="4062000"/>
    <n v="883.04347826086962"/>
    <m/>
    <m/>
    <m/>
    <n v="4062000"/>
    <n v="883.04347826086962"/>
    <n v="139699"/>
    <x v="2"/>
    <x v="2"/>
  </r>
  <r>
    <n v="136477"/>
    <s v="SIGN"/>
    <s v="Pose Stickers"/>
    <n v="300000"/>
    <n v="65.217391304347828"/>
    <n v="0"/>
    <m/>
    <m/>
    <n v="300000"/>
    <n v="65.217391304347828"/>
    <n v="139712"/>
    <x v="2"/>
    <x v="2"/>
  </r>
  <r>
    <n v="136418"/>
    <s v="MAMPIRAY MAMIHERY JUSTINOT JOSEPH"/>
    <s v="KIT SONO"/>
    <n v="16650000"/>
    <n v="3619.5652173913045"/>
    <m/>
    <m/>
    <m/>
    <n v="16650000"/>
    <n v="3619.5652173913045"/>
    <n v="139704"/>
    <x v="2"/>
    <x v="2"/>
  </r>
  <r>
    <n v="136419"/>
    <s v="LI CHO HSIEN MATHIEU"/>
    <s v="Habillage - New Stores Transformation"/>
    <n v="15000000"/>
    <n v="3260.8695652173915"/>
    <m/>
    <m/>
    <m/>
    <n v="15000000"/>
    <n v="3260.8695652173915"/>
    <n v="139706"/>
    <x v="2"/>
    <x v="2"/>
  </r>
  <r>
    <n v="136449"/>
    <s v="RAMAKAVELO HANTANIRINA NOROMALALA"/>
    <s v="Prestaion MC Event - Lancement new concept Store Tana"/>
    <n v="600000"/>
    <n v="130.43478260869566"/>
    <m/>
    <m/>
    <m/>
    <n v="600000"/>
    <n v="130.43478260869566"/>
    <n v="139719"/>
    <x v="2"/>
    <x v="2"/>
  </r>
  <r>
    <n v="136454"/>
    <s v="ONIX ENGINEERING GROUP"/>
    <s v="DTG/DOM : TVX GC VSAT-C - Capex 2026-DT-061007"/>
    <n v="3700000"/>
    <n v="804.3478260869565"/>
    <m/>
    <m/>
    <m/>
    <n v="3700000"/>
    <n v="804.3478260869565"/>
    <n v="139673"/>
    <x v="1"/>
    <x v="1"/>
  </r>
  <r>
    <n v="136464"/>
    <s v="CFAO MOBILITY MADAGASCAR"/>
    <s v="COFI 2026 - MOTO GRS R.RADO"/>
    <n v="10666666.66666"/>
    <n v="2318.8405797086957"/>
    <m/>
    <m/>
    <m/>
    <n v="10666666.66666"/>
    <n v="2318.8405797086957"/>
    <n v="139715"/>
    <x v="2"/>
    <x v="2"/>
  </r>
  <r>
    <n v="136466"/>
    <s v="MADAGASCAR AUTOMOBILE"/>
    <s v="COFI 2026 - MOTO GRS R.RADO"/>
    <n v="9083334"/>
    <n v="1974.6378260869565"/>
    <m/>
    <m/>
    <m/>
    <n v="9083334"/>
    <n v="1974.6378260869565"/>
    <n v="139714"/>
    <x v="2"/>
    <x v="2"/>
  </r>
  <r>
    <n v="136467"/>
    <s v="VOYAGES BOURDON"/>
    <s v="BILLET D'AVION - COM"/>
    <n v="5999700"/>
    <n v="1304.2826086956522"/>
    <m/>
    <m/>
    <m/>
    <n v="5999700"/>
    <n v="1304.2826086956522"/>
    <n v="139710"/>
    <x v="2"/>
    <x v="2"/>
  </r>
  <r>
    <n v="136468"/>
    <s v="MADAGASCAR AUTOMOBILE"/>
    <s v="ENTRETIEN MOTO - TANA"/>
    <n v="1013200"/>
    <n v="220.2608695652174"/>
    <m/>
    <m/>
    <m/>
    <n v="1013200"/>
    <n v="220.2608695652174"/>
    <n v="139713"/>
    <x v="2"/>
    <x v="2"/>
  </r>
  <r>
    <n v="136469"/>
    <s v="MADAGASCAR AUTOMOBILE"/>
    <s v="ENTRETIEN MOTO - TANA"/>
    <n v="1338427"/>
    <n v="290.96239130434782"/>
    <m/>
    <m/>
    <m/>
    <n v="1338427"/>
    <n v="290.96239130434782"/>
    <n v="139703"/>
    <x v="2"/>
    <x v="2"/>
  </r>
  <r>
    <n v="136470"/>
    <s v="ANDRIANTIANA JACQUES ULRICH"/>
    <s v="INFLUENCEUR - ODILON"/>
    <n v="3000000"/>
    <n v="652.17391304347825"/>
    <m/>
    <m/>
    <m/>
    <n v="3000000"/>
    <n v="652.17391304347825"/>
    <n v="139717"/>
    <x v="2"/>
    <x v="2"/>
  </r>
  <r>
    <n v="136471"/>
    <s v="KOLO TV"/>
    <s v="Diffusion Spot TV - Kolo Tv - New Store"/>
    <n v="1260000"/>
    <n v="273.91304347826087"/>
    <m/>
    <m/>
    <m/>
    <n v="1260000"/>
    <n v="273.91304347826087"/>
    <n v="139707"/>
    <x v="2"/>
    <x v="2"/>
  </r>
  <r>
    <n v="136510"/>
    <s v="MALAGASY PRO TOUR"/>
    <s v="SPONSORING"/>
    <n v="20000000"/>
    <n v="4347.826086956522"/>
    <m/>
    <m/>
    <m/>
    <n v="20000000"/>
    <n v="4347.826086956522"/>
    <n v="139708"/>
    <x v="2"/>
    <x v="2"/>
  </r>
  <r>
    <n v="136512"/>
    <s v="LCS CONSULTING"/>
    <s v="REGUL SALAIRE AR MBALIK"/>
    <n v="148015698"/>
    <n v="32177.325652173913"/>
    <m/>
    <m/>
    <m/>
    <n v="148015698"/>
    <n v="32177.325652173913"/>
    <n v="139702"/>
    <x v="2"/>
    <x v="2"/>
  </r>
  <r>
    <n v="136542"/>
    <s v="Maître RAKOTONOMBANA Baholy Clara"/>
    <s v="2è BC de couverture Maître BAHOLY CLARA"/>
    <n v="67040000"/>
    <n v="14573.91304347826"/>
    <m/>
    <m/>
    <m/>
    <n v="67040000"/>
    <n v="14573.91304347826"/>
    <n v="139718"/>
    <x v="4"/>
    <x v="0"/>
  </r>
  <r>
    <n v="136465"/>
    <s v="RAVAOHARISOLO Mirana Nirina"/>
    <s v="RSE- réhabilitation de la toiture EPP Garbit Antsirabe"/>
    <n v="12670660"/>
    <n v="2754.4913043478259"/>
    <m/>
    <m/>
    <m/>
    <n v="12670660"/>
    <n v="2754.4913043478259"/>
    <n v="139724"/>
    <x v="3"/>
    <x v="2"/>
  </r>
  <r>
    <n v="136475"/>
    <s v="FONDATION AXIAN"/>
    <s v="APF Q2 2026_FONDATION AXIAN"/>
    <n v="3370000000"/>
    <n v="732608.69565217395"/>
    <m/>
    <m/>
    <m/>
    <n v="3370000000"/>
    <n v="732608.69565217395"/>
    <n v="139721"/>
    <x v="5"/>
    <x v="2"/>
  </r>
  <r>
    <n v="136485"/>
    <s v="STELLAR - IX SA"/>
    <s v="Décommissionnement équipements obsolètes sur TNR01-TNR02"/>
    <n v="5862.5"/>
    <n v="6859.125"/>
    <m/>
    <m/>
    <m/>
    <n v="5862.5"/>
    <n v="6859.125"/>
    <n v="139723"/>
    <x v="6"/>
    <x v="0"/>
  </r>
  <r>
    <n v="136523"/>
    <s v="TECHNI-FROID MADAGASCAR"/>
    <s v="libération  salle OCB R+1 et supervision ANM002"/>
    <n v="4865520"/>
    <n v="1057.7217391304348"/>
    <n v="442320"/>
    <n v="96.15652173913044"/>
    <n v="9.0909090909090912E-2"/>
    <n v="4423200"/>
    <n v="961.56521739130437"/>
    <n v="139741"/>
    <x v="1"/>
    <x v="1"/>
  </r>
  <r>
    <n v="136476"/>
    <s v="VOYAGES BOURDON"/>
    <s v="AR TANA MAJUNGA 11-14/09"/>
    <n v="2235700"/>
    <n v="486.02173913043481"/>
    <m/>
    <m/>
    <m/>
    <n v="2235700"/>
    <n v="486.02173913043481"/>
    <n v="139735"/>
    <x v="5"/>
    <x v="0"/>
  </r>
  <r>
    <n v="136478"/>
    <s v="RIGHTCOM"/>
    <s v="RIGTHCOM QMS"/>
    <n v="133625"/>
    <n v="133625"/>
    <m/>
    <m/>
    <m/>
    <n v="133625"/>
    <n v="133625"/>
    <n v="139739"/>
    <x v="2"/>
    <x v="2"/>
  </r>
  <r>
    <n v="136511"/>
    <s v="Funbike Sarl"/>
    <s v="réparation moto Tanà 12855WWT"/>
    <n v="285500"/>
    <n v="62.065217391304351"/>
    <m/>
    <m/>
    <m/>
    <n v="285500"/>
    <n v="62.065217391304351"/>
    <n v="139736"/>
    <x v="1"/>
    <x v="1"/>
  </r>
  <r>
    <n v="136524"/>
    <s v="FRANCE PUB"/>
    <s v="Lumineuses YAS Campus (TS)"/>
    <n v="4539680"/>
    <n v="986.88695652173908"/>
    <m/>
    <m/>
    <m/>
    <n v="4539680"/>
    <n v="986.88695652173908"/>
    <n v="139738"/>
    <x v="1"/>
    <x v="1"/>
  </r>
  <r>
    <n v="136525"/>
    <s v="Funbike Sarl"/>
    <s v="Réparation moto Tanà 18879WWT"/>
    <n v="110500"/>
    <n v="24.021739130434781"/>
    <m/>
    <m/>
    <m/>
    <n v="110500"/>
    <n v="24.021739130434781"/>
    <n v="139733"/>
    <x v="1"/>
    <x v="1"/>
  </r>
  <r>
    <n v="136526"/>
    <s v="CONTINENTAL AUTO"/>
    <s v="LOCATION DE VEHICULE LLD PENDANT 48 MOIS AVEC CHAUFFEUR"/>
    <n v="246720000"/>
    <n v="53634.782608695656"/>
    <m/>
    <m/>
    <m/>
    <n v="246720000"/>
    <n v="53634.782608695656"/>
    <n v="139737"/>
    <x v="4"/>
    <x v="0"/>
  </r>
  <r>
    <n v="136536"/>
    <s v="FITAHIA FANOMEZANTSOA NIRINA BIEN AIME"/>
    <s v="Couverture photos - Fita Production"/>
    <n v="7660000"/>
    <n v="1665.2173913043478"/>
    <m/>
    <m/>
    <m/>
    <n v="7660000"/>
    <n v="1665.2173913043478"/>
    <n v="139726"/>
    <x v="2"/>
    <x v="2"/>
  </r>
  <r>
    <n v="136540"/>
    <s v="ANDRIAMITAHA DIMBINIAINA HENRI PAUL"/>
    <s v="Régie Comm interne CAMPUS"/>
    <n v="1600000"/>
    <n v="347.82608695652175"/>
    <m/>
    <m/>
    <m/>
    <n v="1600000"/>
    <n v="347.82608695652175"/>
    <n v="139727"/>
    <x v="2"/>
    <x v="2"/>
  </r>
  <r>
    <n v="136484"/>
    <s v="NEXTHOPE"/>
    <s v="NEXTHOPE_Offre_ACI Upgrade &amp; APIC swap (M2 ? M4)"/>
    <n v="38912"/>
    <n v="38912"/>
    <m/>
    <m/>
    <m/>
    <n v="38912"/>
    <n v="38912"/>
    <n v="139760"/>
    <x v="6"/>
    <x v="0"/>
  </r>
  <r>
    <n v="136498"/>
    <s v="SOKA AFRICA"/>
    <n v="0"/>
    <n v="59900000"/>
    <n v="13021.739130434782"/>
    <m/>
    <m/>
    <m/>
    <n v="59900000"/>
    <n v="13021.739130434782"/>
    <n v="139770"/>
    <x v="5"/>
    <x v="0"/>
  </r>
  <r>
    <n v="136499"/>
    <s v="SOKA HOLDING OU S H"/>
    <n v="0"/>
    <n v="54000000"/>
    <n v="11739.130434782608"/>
    <m/>
    <m/>
    <m/>
    <n v="54000000"/>
    <n v="11739.130434782608"/>
    <n v="139769"/>
    <x v="5"/>
    <x v="0"/>
  </r>
  <r>
    <n v="136500"/>
    <s v="ASSOCIATION INVIKTUS CORP"/>
    <n v="0"/>
    <n v="8100000"/>
    <n v="1760.8695652173913"/>
    <m/>
    <m/>
    <m/>
    <n v="8100000"/>
    <n v="1760.8695652173913"/>
    <n v="139753"/>
    <x v="5"/>
    <x v="0"/>
  </r>
  <r>
    <n v="136501"/>
    <s v="ARNO TRIGALLEZ EI"/>
    <n v="0"/>
    <n v="2100"/>
    <n v="2457"/>
    <m/>
    <m/>
    <m/>
    <n v="2100"/>
    <n v="2457"/>
    <n v="139750"/>
    <x v="5"/>
    <x v="0"/>
  </r>
  <r>
    <n v="136502"/>
    <s v="RASOAMAMONJY MARIE ESTHER"/>
    <n v="0"/>
    <n v="3200000"/>
    <n v="695.6521739130435"/>
    <m/>
    <m/>
    <m/>
    <n v="3200000"/>
    <n v="695.6521739130435"/>
    <n v="139749"/>
    <x v="5"/>
    <x v="0"/>
  </r>
  <r>
    <n v="136503"/>
    <s v="ANDRINIRINA ERICK"/>
    <n v="0"/>
    <n v="7819420"/>
    <n v="1699.8739130434783"/>
    <m/>
    <m/>
    <m/>
    <n v="7819420"/>
    <n v="1699.8739130434783"/>
    <n v="139751"/>
    <x v="5"/>
    <x v="0"/>
  </r>
  <r>
    <n v="136504"/>
    <s v="VOYAGES BOURDON"/>
    <n v="0"/>
    <n v="1418300"/>
    <n v="308.32608695652175"/>
    <m/>
    <m/>
    <m/>
    <n v="1418300"/>
    <n v="308.32608695652175"/>
    <n v="139768"/>
    <x v="4"/>
    <x v="0"/>
  </r>
  <r>
    <n v="136505"/>
    <s v="IDRENTAL"/>
    <n v="0"/>
    <n v="1050000"/>
    <n v="228.2608695652174"/>
    <m/>
    <m/>
    <m/>
    <n v="1050000"/>
    <n v="228.2608695652174"/>
    <n v="139759"/>
    <x v="4"/>
    <x v="0"/>
  </r>
  <r>
    <n v="136509"/>
    <s v="JOCKER GRAPHICS"/>
    <s v="CHAMPIONNAT NATIONAU U16"/>
    <n v="283950"/>
    <n v="61.728260869565219"/>
    <m/>
    <m/>
    <m/>
    <n v="283950"/>
    <n v="61.728260869565219"/>
    <n v="139758"/>
    <x v="2"/>
    <x v="2"/>
  </r>
  <r>
    <n v="136527"/>
    <s v="NETIS HOLDING LTD"/>
    <s v="Achat 2800 PTO"/>
    <n v="2772"/>
    <n v="2772"/>
    <m/>
    <m/>
    <m/>
    <n v="2772"/>
    <n v="2772"/>
    <n v="139746"/>
    <x v="1"/>
    <x v="1"/>
  </r>
  <r>
    <n v="136533"/>
    <s v="VOYAGES BOURDON"/>
    <s v="BILLET D'AVION"/>
    <n v="12664400"/>
    <n v="2753.1304347826085"/>
    <m/>
    <m/>
    <m/>
    <n v="12664400"/>
    <n v="2753.1304347826085"/>
    <n v="139776"/>
    <x v="2"/>
    <x v="2"/>
  </r>
  <r>
    <n v="136534"/>
    <s v="INDUSTRIAL PAPER CONVERTING SARLU"/>
    <s v="CARTON D'EXPEDITIONS  ADN"/>
    <n v="1060300"/>
    <n v="230.5"/>
    <m/>
    <m/>
    <m/>
    <n v="1060300"/>
    <n v="230.5"/>
    <n v="139780"/>
    <x v="4"/>
    <x v="0"/>
  </r>
  <r>
    <n v="136535"/>
    <s v="6D TECHNOLOGIES"/>
    <s v="Renouvellement support ICB-Roaming PRM Dec26 - Nov27"/>
    <n v="60000"/>
    <n v="60000"/>
    <m/>
    <m/>
    <m/>
    <n v="60000"/>
    <n v="60000"/>
    <n v="139775"/>
    <x v="6"/>
    <x v="0"/>
  </r>
  <r>
    <n v="136520"/>
    <s v="RALALA ANDRIAMANALINA TANTELY NY HASINA"/>
    <n v="0"/>
    <n v="28440000"/>
    <n v="6182.608695652174"/>
    <m/>
    <m/>
    <m/>
    <n v="28440000"/>
    <n v="6182.608695652174"/>
    <n v="139786"/>
    <x v="4"/>
    <x v="0"/>
  </r>
  <r>
    <n v="136521"/>
    <s v="VOYAGES BOURDON"/>
    <s v="Billet d'Avion - RABEONY HAINGONIRINA"/>
    <n v="2185700"/>
    <n v="475.1521739130435"/>
    <m/>
    <m/>
    <m/>
    <n v="2185700"/>
    <n v="475.1521739130435"/>
    <n v="139791"/>
    <x v="2"/>
    <x v="2"/>
  </r>
  <r>
    <n v="136541"/>
    <s v="GRANDE DISTRIBUTION SERVICE"/>
    <s v="Ruban New Concept Store"/>
    <n v="400000"/>
    <n v="86.956521739130437"/>
    <m/>
    <m/>
    <m/>
    <n v="400000"/>
    <n v="86.956521739130437"/>
    <n v="139799"/>
    <x v="2"/>
    <x v="2"/>
  </r>
  <r>
    <n v="136543"/>
    <s v="ALL TRADE SARLU"/>
    <s v="Fournitures de déménagement équipes ADN"/>
    <n v="194166.7"/>
    <n v="42.210152173913045"/>
    <m/>
    <m/>
    <m/>
    <n v="194166.7"/>
    <n v="42.210152173913045"/>
    <n v="139801"/>
    <x v="4"/>
    <x v="0"/>
  </r>
  <r>
    <n v="136544"/>
    <s v="ECO FUSION"/>
    <s v="HABILLAGE VITRE PORTE-annule et remplace BC136040"/>
    <n v="1137500"/>
    <n v="247.28260869565219"/>
    <m/>
    <m/>
    <m/>
    <n v="1137500"/>
    <n v="247.28260869565219"/>
    <n v="139835"/>
    <x v="5"/>
    <x v="0"/>
  </r>
  <r>
    <m/>
    <m/>
    <m/>
    <m/>
    <m/>
    <m/>
    <m/>
    <m/>
    <m/>
    <m/>
    <m/>
    <x v="7"/>
    <x v="3"/>
  </r>
  <r>
    <m/>
    <m/>
    <m/>
    <m/>
    <m/>
    <m/>
    <m/>
    <m/>
    <m/>
    <m/>
    <m/>
    <x v="7"/>
    <x v="3"/>
  </r>
  <r>
    <m/>
    <m/>
    <m/>
    <m/>
    <m/>
    <m/>
    <m/>
    <m/>
    <m/>
    <m/>
    <m/>
    <x v="7"/>
    <x v="3"/>
  </r>
  <r>
    <m/>
    <m/>
    <m/>
    <m/>
    <m/>
    <m/>
    <m/>
    <m/>
    <m/>
    <m/>
    <m/>
    <x v="7"/>
    <x v="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7">
  <r>
    <n v="136497"/>
    <s v="TECHNOALARME"/>
    <s v="Badge sans puce"/>
    <n v="1800000"/>
    <n v="391.30434782608694"/>
    <m/>
    <m/>
    <m/>
    <n v="1800000"/>
    <n v="391.30434782608694"/>
    <n v="138888"/>
    <x v="0"/>
    <x v="0"/>
  </r>
  <r>
    <n v="136157"/>
    <s v="LCS CONSULTING"/>
    <n v="0"/>
    <n v="11131500"/>
    <n v="2419.891304347826"/>
    <m/>
    <m/>
    <m/>
    <n v="11131500"/>
    <n v="2419.891304347826"/>
    <n v="138949"/>
    <x v="1"/>
    <x v="0"/>
  </r>
  <r>
    <n v="136158"/>
    <s v="LCS CONSULTING"/>
    <n v="0"/>
    <n v="1573000"/>
    <n v="341.95652173913044"/>
    <m/>
    <m/>
    <m/>
    <n v="1573000"/>
    <n v="341.95652173913044"/>
    <n v="138947"/>
    <x v="1"/>
    <x v="0"/>
  </r>
  <r>
    <n v="136159"/>
    <s v="LCS CONSULTING"/>
    <n v="0"/>
    <n v="1550000"/>
    <n v="336.95652173913044"/>
    <m/>
    <m/>
    <m/>
    <n v="1550000"/>
    <n v="336.95652173913044"/>
    <n v="138931"/>
    <x v="2"/>
    <x v="0"/>
  </r>
  <r>
    <n v="136160"/>
    <s v="LCS CONSULTING"/>
    <n v="0"/>
    <n v="3101000"/>
    <n v="674.13043478260875"/>
    <m/>
    <m/>
    <m/>
    <n v="3101000"/>
    <n v="674.13043478260875"/>
    <n v="138945"/>
    <x v="1"/>
    <x v="0"/>
  </r>
  <r>
    <n v="136156"/>
    <s v="LCS CONSULTING"/>
    <n v="0"/>
    <n v="12737800"/>
    <n v="2769.086956521739"/>
    <m/>
    <m/>
    <m/>
    <n v="12737800"/>
    <n v="2769.086956521739"/>
    <n v="139005"/>
    <x v="1"/>
    <x v="0"/>
  </r>
  <r>
    <n v="136155"/>
    <s v="RAHANTAMALALA FANJANIRINA SYLVIENE"/>
    <n v="0"/>
    <n v="1500000"/>
    <n v="326.08695652173913"/>
    <m/>
    <m/>
    <m/>
    <n v="1500000"/>
    <n v="326.08695652173913"/>
    <n v="139038"/>
    <x v="3"/>
    <x v="0"/>
  </r>
  <r>
    <n v="136154"/>
    <s v="EDITIONS AUSTRALES INTERNATIONALES LTD"/>
    <s v="RSE - Page RSE Yas dans le magazine EcoAustral"/>
    <n v="6480000"/>
    <n v="1408.695652173913"/>
    <m/>
    <m/>
    <m/>
    <n v="6480000"/>
    <n v="1408.695652173913"/>
    <n v="139090"/>
    <x v="3"/>
    <x v="0"/>
  </r>
  <r>
    <n v="136191"/>
    <s v="TECHNOALARME"/>
    <s v="Etincteurs pour les Bases vie"/>
    <n v="36375900"/>
    <n v="7907.804347826087"/>
    <m/>
    <m/>
    <m/>
    <n v="36375900"/>
    <n v="7907.804347826087"/>
    <n v="139098"/>
    <x v="0"/>
    <x v="0"/>
  </r>
  <r>
    <n v="136202"/>
    <s v="EASY NETCOM"/>
    <s v="DAET 13748"/>
    <n v="11920000"/>
    <n v="2591.304347826087"/>
    <m/>
    <m/>
    <m/>
    <n v="11920000"/>
    <n v="2591.304347826087"/>
    <n v="139078"/>
    <x v="1"/>
    <x v="1"/>
  </r>
  <r>
    <n v="136211"/>
    <s v="EASY NETCOM"/>
    <s v="DAET 13731/13730/13746/13751/13802/13747/13752/13803"/>
    <n v="13310000"/>
    <n v="2893.478260869565"/>
    <m/>
    <m/>
    <m/>
    <n v="13310000"/>
    <n v="2893.478260869565"/>
    <n v="139076"/>
    <x v="1"/>
    <x v="1"/>
  </r>
  <r>
    <n v="136212"/>
    <s v="EASY NETCOM"/>
    <s v="DAET 13732"/>
    <n v="7495600"/>
    <n v="1629.4782608695652"/>
    <m/>
    <m/>
    <m/>
    <n v="7495600"/>
    <n v="1629.4782608695652"/>
    <n v="139077"/>
    <x v="1"/>
    <x v="1"/>
  </r>
  <r>
    <n v="136213"/>
    <s v="EASY NETCOM"/>
    <s v="DAET 13749/13750/13754"/>
    <n v="8044000"/>
    <n v="1748.695652173913"/>
    <m/>
    <m/>
    <m/>
    <n v="8044000"/>
    <n v="1748.695652173913"/>
    <n v="139081"/>
    <x v="1"/>
    <x v="1"/>
  </r>
  <r>
    <n v="136214"/>
    <s v="EASY NETCOM"/>
    <s v="DAET 13731/13730/13746/13751/13802/13747/13752/13803"/>
    <n v="12891900"/>
    <n v="2802.586956521739"/>
    <m/>
    <m/>
    <m/>
    <n v="12891900"/>
    <n v="2802.586956521739"/>
    <n v="139079"/>
    <x v="1"/>
    <x v="1"/>
  </r>
  <r>
    <n v="136219"/>
    <s v="PRIMA CE SARLU"/>
    <s v="DAET 13735/13756/13807/13736/13737/13739/13808"/>
    <n v="12009000"/>
    <n v="2610.6521739130435"/>
    <m/>
    <m/>
    <m/>
    <n v="12009000"/>
    <n v="2610.6521739130435"/>
    <n v="139100"/>
    <x v="1"/>
    <x v="1"/>
  </r>
  <r>
    <n v="136220"/>
    <s v="EASY NETCOM"/>
    <s v="DAET 13801/13805/13734/13755/13806"/>
    <n v="11961900"/>
    <n v="2600.413043478261"/>
    <m/>
    <m/>
    <m/>
    <n v="11961900"/>
    <n v="2600.413043478261"/>
    <n v="139082"/>
    <x v="1"/>
    <x v="1"/>
  </r>
  <r>
    <n v="136221"/>
    <s v="PRIMA CE SARLU"/>
    <s v="DAET 13738/13757"/>
    <n v="8869400"/>
    <n v="1928.1304347826087"/>
    <m/>
    <m/>
    <m/>
    <n v="8869400"/>
    <n v="1928.1304347826087"/>
    <n v="139102"/>
    <x v="1"/>
    <x v="1"/>
  </r>
  <r>
    <n v="136508"/>
    <s v="ALL TRADE SARLU"/>
    <s v="Gant de manutention"/>
    <n v="420000"/>
    <n v="91.304347826086953"/>
    <m/>
    <m/>
    <m/>
    <n v="420000"/>
    <n v="91.304347826086953"/>
    <n v="139093"/>
    <x v="0"/>
    <x v="0"/>
  </r>
  <r>
    <n v="136284"/>
    <s v="SOCOTEC MADAGASCAR"/>
    <s v="RSE - Vérification technique avant travaux MDN Antsirabe"/>
    <n v="11550000"/>
    <n v="2510.8695652173915"/>
    <m/>
    <m/>
    <m/>
    <n v="11550000"/>
    <n v="2510.8695652173915"/>
    <n v="139125"/>
    <x v="3"/>
    <x v="0"/>
  </r>
  <r>
    <n v="136131"/>
    <s v="LCS CONSULTING"/>
    <s v="Agents Intérimaires KYC"/>
    <n v="10520400"/>
    <n v="2287.0434782608695"/>
    <m/>
    <m/>
    <m/>
    <n v="10520400"/>
    <n v="2287.0434782608695"/>
    <n v="139161"/>
    <x v="2"/>
    <x v="2"/>
  </r>
  <r>
    <n v="136153"/>
    <s v="MADAJOB"/>
    <n v="0"/>
    <n v="2637100"/>
    <n v="573.28260869565213"/>
    <m/>
    <m/>
    <m/>
    <n v="2637100"/>
    <n v="573.28260869565213"/>
    <n v="139145"/>
    <x v="1"/>
    <x v="0"/>
  </r>
  <r>
    <n v="136506"/>
    <s v="BCL (BUREAU DE CONTROLE LABOTECH)"/>
    <s v="Calibration équipements de mesure HSE"/>
    <n v="12700000"/>
    <n v="2760.8695652173915"/>
    <m/>
    <m/>
    <m/>
    <n v="12700000"/>
    <n v="2760.8695652173915"/>
    <n v="139143"/>
    <x v="0"/>
    <x v="0"/>
  </r>
  <r>
    <n v="136258"/>
    <s v="SUSTAINABLE MANAGEMENT SYSTEMS CONSULTING"/>
    <s v="Accompagnement 5S des dépôt AGL et ADV"/>
    <n v="17070278.335908934"/>
    <n v="3710.9300730236814"/>
    <n v="70278.335908934474"/>
    <n v="15.277899110637929"/>
    <n v="0.41170000000000001"/>
    <n v="17000000"/>
    <n v="3695.6521739130435"/>
    <n v="139202"/>
    <x v="0"/>
    <x v="0"/>
  </r>
  <r>
    <n v="136081"/>
    <s v="LCS CONSULTING"/>
    <n v="0"/>
    <n v="469906800"/>
    <n v="102153.65217391304"/>
    <m/>
    <m/>
    <m/>
    <n v="469906800"/>
    <n v="102153.65217391304"/>
    <n v="139174"/>
    <x v="2"/>
    <x v="0"/>
  </r>
  <r>
    <n v="136082"/>
    <s v="LCS CONSULTING"/>
    <s v="REMBOURSEMENT IM AR &amp; FRAIS COLIS &amp; IM ADV"/>
    <n v="9325575"/>
    <n v="2027.2989130434783"/>
    <m/>
    <m/>
    <m/>
    <n v="9325575"/>
    <n v="2027.2989130434783"/>
    <n v="139206"/>
    <x v="2"/>
    <x v="2"/>
  </r>
  <r>
    <n v="136083"/>
    <s v="LCS CONSULTING"/>
    <n v="0"/>
    <n v="2247800"/>
    <n v="488.6521739130435"/>
    <m/>
    <m/>
    <m/>
    <n v="2247800"/>
    <n v="488.6521739130435"/>
    <n v="139190"/>
    <x v="2"/>
    <x v="0"/>
  </r>
  <r>
    <n v="136084"/>
    <s v="LCS CONSULTING"/>
    <n v="0"/>
    <n v="60555000"/>
    <n v="13164.130434782608"/>
    <m/>
    <m/>
    <m/>
    <n v="60555000"/>
    <n v="13164.130434782608"/>
    <n v="139173"/>
    <x v="2"/>
    <x v="0"/>
  </r>
  <r>
    <n v="136085"/>
    <s v="SOCIETE DE GESTION ET EXPLOITATION DE M/CAR"/>
    <s v="COLLATION LE 24/07/2026"/>
    <n v="120000"/>
    <n v="26.086956521739129"/>
    <m/>
    <m/>
    <m/>
    <n v="120000"/>
    <n v="26.086956521739129"/>
    <n v="139200"/>
    <x v="2"/>
    <x v="2"/>
  </r>
  <r>
    <n v="136132"/>
    <s v="LCS CONSULTING"/>
    <n v="0"/>
    <n v="24057000"/>
    <n v="5229.782608695652"/>
    <m/>
    <m/>
    <m/>
    <n v="24057000"/>
    <n v="5229.782608695652"/>
    <n v="139194"/>
    <x v="2"/>
    <x v="0"/>
  </r>
  <r>
    <n v="136133"/>
    <s v="LCS CONSULTING"/>
    <n v="0"/>
    <n v="35520000"/>
    <n v="7721.739130434783"/>
    <m/>
    <m/>
    <m/>
    <n v="35520000"/>
    <n v="7721.739130434783"/>
    <n v="139193"/>
    <x v="2"/>
    <x v="0"/>
  </r>
  <r>
    <n v="136134"/>
    <s v="LCS CONSULTING"/>
    <n v="0"/>
    <n v="54675000"/>
    <n v="11885.869565217392"/>
    <m/>
    <m/>
    <m/>
    <n v="54675000"/>
    <n v="11885.869565217392"/>
    <n v="139192"/>
    <x v="2"/>
    <x v="0"/>
  </r>
  <r>
    <n v="136135"/>
    <s v="LCS CONSULTING"/>
    <n v="0"/>
    <n v="3645000"/>
    <n v="792.39130434782612"/>
    <m/>
    <m/>
    <m/>
    <n v="3645000"/>
    <n v="792.39130434782612"/>
    <n v="139191"/>
    <x v="2"/>
    <x v="0"/>
  </r>
  <r>
    <n v="136136"/>
    <s v="LCS CONSULTING"/>
    <n v="0"/>
    <n v="3804200"/>
    <n v="827"/>
    <m/>
    <m/>
    <m/>
    <n v="3804200"/>
    <n v="827"/>
    <n v="139189"/>
    <x v="1"/>
    <x v="0"/>
  </r>
  <r>
    <n v="136137"/>
    <s v="LCS CONSULTING"/>
    <n v="0"/>
    <n v="50342400"/>
    <n v="10944"/>
    <m/>
    <m/>
    <m/>
    <n v="50342400"/>
    <n v="10944"/>
    <n v="139188"/>
    <x v="1"/>
    <x v="0"/>
  </r>
  <r>
    <n v="136138"/>
    <s v="LCS CONSULTING"/>
    <n v="0"/>
    <n v="4991200"/>
    <n v="1085.0434782608695"/>
    <m/>
    <m/>
    <m/>
    <n v="4991200"/>
    <n v="1085.0434782608695"/>
    <n v="139187"/>
    <x v="1"/>
    <x v="0"/>
  </r>
  <r>
    <n v="136139"/>
    <s v="LCS CONSULTING"/>
    <n v="0"/>
    <n v="153043400"/>
    <n v="33270.304347826088"/>
    <m/>
    <m/>
    <m/>
    <n v="153043400"/>
    <n v="33270.304347826088"/>
    <n v="139178"/>
    <x v="2"/>
    <x v="0"/>
  </r>
  <r>
    <n v="136141"/>
    <s v="LCS CONSULTING"/>
    <n v="0"/>
    <n v="2000000"/>
    <n v="434.78260869565219"/>
    <m/>
    <m/>
    <m/>
    <n v="2000000"/>
    <n v="434.78260869565219"/>
    <n v="139186"/>
    <x v="2"/>
    <x v="0"/>
  </r>
  <r>
    <n v="136142"/>
    <s v="LCS CONSULTING"/>
    <n v="0"/>
    <n v="22242003.333330002"/>
    <n v="4835.2181159413049"/>
    <m/>
    <m/>
    <m/>
    <n v="22242003.333330002"/>
    <n v="4835.2181159413049"/>
    <n v="139185"/>
    <x v="2"/>
    <x v="0"/>
  </r>
  <r>
    <n v="136143"/>
    <s v="LCS CONSULTING"/>
    <n v="0"/>
    <n v="8851125"/>
    <n v="1924.1576086956522"/>
    <m/>
    <m/>
    <m/>
    <n v="8851125"/>
    <n v="1924.1576086956522"/>
    <n v="139184"/>
    <x v="2"/>
    <x v="0"/>
  </r>
  <r>
    <n v="136144"/>
    <s v="LCS CONSULTING"/>
    <n v="0"/>
    <n v="1505600"/>
    <n v="327.30434782608694"/>
    <m/>
    <m/>
    <m/>
    <n v="1505600"/>
    <n v="327.30434782608694"/>
    <n v="139183"/>
    <x v="2"/>
    <x v="0"/>
  </r>
  <r>
    <n v="136145"/>
    <s v="LCS CONSULTING"/>
    <n v="0"/>
    <n v="2422200"/>
    <n v="526.56521739130437"/>
    <m/>
    <m/>
    <m/>
    <n v="2422200"/>
    <n v="526.56521739130437"/>
    <n v="139182"/>
    <x v="2"/>
    <x v="0"/>
  </r>
  <r>
    <n v="136146"/>
    <s v="LCS CONSULTING"/>
    <n v="0"/>
    <n v="60249800"/>
    <n v="13097.782608695652"/>
    <m/>
    <m/>
    <m/>
    <n v="60249800"/>
    <n v="13097.782608695652"/>
    <n v="139180"/>
    <x v="2"/>
    <x v="0"/>
  </r>
  <r>
    <n v="136147"/>
    <s v="LCS CONSULTING"/>
    <n v="0"/>
    <n v="16148000"/>
    <n v="3510.4347826086955"/>
    <m/>
    <m/>
    <m/>
    <n v="16148000"/>
    <n v="3510.4347826086955"/>
    <n v="139181"/>
    <x v="2"/>
    <x v="0"/>
  </r>
  <r>
    <n v="136148"/>
    <s v="LCS CONSULTING"/>
    <n v="0"/>
    <n v="72666200"/>
    <n v="15797"/>
    <m/>
    <m/>
    <m/>
    <n v="72666200"/>
    <n v="15797"/>
    <n v="139179"/>
    <x v="2"/>
    <x v="0"/>
  </r>
  <r>
    <n v="136149"/>
    <s v="LCS CONSULTING"/>
    <n v="0"/>
    <n v="20185000"/>
    <n v="4388.04347826087"/>
    <m/>
    <m/>
    <m/>
    <n v="20185000"/>
    <n v="4388.04347826087"/>
    <n v="139177"/>
    <x v="2"/>
    <x v="0"/>
  </r>
  <r>
    <n v="136150"/>
    <s v="LCS CONSULTING"/>
    <n v="0"/>
    <n v="53288400"/>
    <n v="11584.434782608696"/>
    <m/>
    <m/>
    <m/>
    <n v="53288400"/>
    <n v="11584.434782608696"/>
    <n v="139176"/>
    <x v="2"/>
    <x v="0"/>
  </r>
  <r>
    <n v="136151"/>
    <s v="LCS CONSULTING"/>
    <n v="0"/>
    <n v="4037000"/>
    <n v="877.60869565217388"/>
    <m/>
    <m/>
    <m/>
    <n v="4037000"/>
    <n v="877.60869565217388"/>
    <n v="139171"/>
    <x v="2"/>
    <x v="0"/>
  </r>
  <r>
    <n v="136152"/>
    <s v="LCS CONSULTING"/>
    <n v="0"/>
    <n v="118350000"/>
    <n v="25728.260869565216"/>
    <m/>
    <m/>
    <m/>
    <n v="118350000"/>
    <n v="25728.260869565216"/>
    <n v="139169"/>
    <x v="2"/>
    <x v="0"/>
  </r>
  <r>
    <n v="136163"/>
    <s v="INJET"/>
    <s v="RSE - Chèque Cadeau - Concours de projet Fokontany Madio"/>
    <n v="107440"/>
    <n v="23.356521739130436"/>
    <m/>
    <m/>
    <m/>
    <n v="107440"/>
    <n v="23.356521739130436"/>
    <n v="139209"/>
    <x v="3"/>
    <x v="0"/>
  </r>
  <r>
    <n v="136228"/>
    <s v="EASY NETCOM"/>
    <s v="Inspection et traitement 347 poteaux-DAET 13809"/>
    <n v="13880000"/>
    <n v="3017.391304347826"/>
    <m/>
    <m/>
    <m/>
    <n v="13880000"/>
    <n v="3017.391304347826"/>
    <n v="139197"/>
    <x v="1"/>
    <x v="1"/>
  </r>
  <r>
    <n v="136229"/>
    <s v="PRIMA CE SARLU"/>
    <s v="Inspection et traitement 347 poteaux-DAET 13810"/>
    <n v="13880000"/>
    <n v="3017.391304347826"/>
    <m/>
    <m/>
    <m/>
    <n v="13880000"/>
    <n v="3017.391304347826"/>
    <n v="139198"/>
    <x v="1"/>
    <x v="1"/>
  </r>
  <r>
    <n v="136232"/>
    <s v="PRIMA CE SARLU"/>
    <s v="TX lastmile Fttx Tamatave Axe Centre"/>
    <n v="4860000"/>
    <n v="1056.5217391304348"/>
    <m/>
    <m/>
    <m/>
    <n v="4860000"/>
    <n v="1056.5217391304348"/>
    <n v="139203"/>
    <x v="1"/>
    <x v="1"/>
  </r>
  <r>
    <n v="136234"/>
    <s v="PRIMA CE SARLU"/>
    <s v="TX Lastmile FTTX Toliara du 13/07 au 25/07/26"/>
    <n v="6480000"/>
    <n v="1408.695652173913"/>
    <m/>
    <m/>
    <m/>
    <n v="6480000"/>
    <n v="1408.695652173913"/>
    <n v="139205"/>
    <x v="1"/>
    <x v="1"/>
  </r>
  <r>
    <n v="136360"/>
    <s v="LCS CONSULTING"/>
    <n v="0"/>
    <n v="183360000"/>
    <n v="39860.869565217392"/>
    <m/>
    <m/>
    <m/>
    <n v="183360000"/>
    <n v="39860.869565217392"/>
    <n v="139195"/>
    <x v="2"/>
    <x v="0"/>
  </r>
  <r>
    <n v="136122"/>
    <s v="MANAJ SARL"/>
    <s v="INSTALLATION BORNE TICKETING TANA &amp; EST &amp; MAJUNGA"/>
    <n v="6450000"/>
    <n v="1402.1739130434783"/>
    <m/>
    <m/>
    <m/>
    <n v="6450000"/>
    <n v="1402.1739130434783"/>
    <n v="139214"/>
    <x v="2"/>
    <x v="2"/>
  </r>
  <r>
    <n v="136126"/>
    <s v="SOCIETE DE GESTION ET EXPLOITATION DE M/CAR"/>
    <n v="0"/>
    <n v="375000"/>
    <n v="81.521739130434781"/>
    <m/>
    <m/>
    <m/>
    <n v="375000"/>
    <n v="81.521739130434781"/>
    <n v="139220"/>
    <x v="3"/>
    <x v="0"/>
  </r>
  <r>
    <n v="136127"/>
    <s v="ANDRIANOMENJANAHARY Brice Marie Jocelyn"/>
    <n v="0"/>
    <n v="1000000"/>
    <n v="217.39130434782609"/>
    <m/>
    <m/>
    <m/>
    <n v="1000000"/>
    <n v="217.39130434782609"/>
    <n v="139215"/>
    <x v="3"/>
    <x v="0"/>
  </r>
  <r>
    <n v="136074"/>
    <s v="FEDERATION MALAGASY DE FOOT BALL"/>
    <s v="CHAMPIONNAT NATIONAL BEACH SOCCER"/>
    <n v="8000000"/>
    <n v="1739.1304347826087"/>
    <m/>
    <m/>
    <m/>
    <n v="8000000"/>
    <n v="1739.1304347826087"/>
    <n v="139238"/>
    <x v="2"/>
    <x v="2"/>
  </r>
  <r>
    <n v="136075"/>
    <s v="ZANAKIHARANA TONGASAINA"/>
    <s v="SPONSORING"/>
    <n v="35000000"/>
    <n v="7608.695652173913"/>
    <m/>
    <m/>
    <m/>
    <n v="35000000"/>
    <n v="7608.695652173913"/>
    <n v="139231"/>
    <x v="2"/>
    <x v="2"/>
  </r>
  <r>
    <n v="136076"/>
    <s v="TSOTRA JESCARD DESTIN( MOUJANGAYA PROD)"/>
    <s v="SPONSORING"/>
    <n v="3000000"/>
    <n v="652.17391304347825"/>
    <m/>
    <m/>
    <m/>
    <n v="3000000"/>
    <n v="652.17391304347825"/>
    <n v="139227"/>
    <x v="2"/>
    <x v="2"/>
  </r>
  <r>
    <n v="136077"/>
    <s v="LUCKKY COMPANY"/>
    <s v="FINALE YAS COUPE DE MADA 2026"/>
    <n v="600000"/>
    <n v="130.43478260869566"/>
    <m/>
    <m/>
    <m/>
    <n v="600000"/>
    <n v="130.43478260869566"/>
    <n v="139225"/>
    <x v="2"/>
    <x v="2"/>
  </r>
  <r>
    <n v="136230"/>
    <s v="EASY NETCOM"/>
    <s v="Inspection et traitement 345 poteaux"/>
    <n v="13800000"/>
    <n v="3000"/>
    <m/>
    <m/>
    <m/>
    <n v="13800000"/>
    <n v="3000"/>
    <n v="139241"/>
    <x v="1"/>
    <x v="1"/>
  </r>
  <r>
    <n v="136231"/>
    <s v="PRIMA CE SARLU"/>
    <s v="Inspection et traitement 345 poteaux"/>
    <n v="13800000"/>
    <n v="3000"/>
    <m/>
    <m/>
    <m/>
    <n v="13800000"/>
    <n v="3000"/>
    <n v="139242"/>
    <x v="1"/>
    <x v="1"/>
  </r>
  <r>
    <n v="136313"/>
    <s v="AVRA BTP"/>
    <s v="RSE - Rénovation Médiathèque Lycée JJRabearivelo - AVRA"/>
    <n v="46078180"/>
    <n v="10016.995652173913"/>
    <m/>
    <m/>
    <m/>
    <n v="46078180"/>
    <n v="10016.995652173913"/>
    <n v="139237"/>
    <x v="3"/>
    <x v="2"/>
  </r>
  <r>
    <n v="136060"/>
    <s v="AVRA BTP"/>
    <s v="YS AMBOHIPO"/>
    <n v="782000"/>
    <n v="170"/>
    <m/>
    <m/>
    <m/>
    <n v="782000"/>
    <n v="170"/>
    <n v="139284"/>
    <x v="2"/>
    <x v="2"/>
  </r>
  <r>
    <n v="136061"/>
    <s v="AVRA BTP"/>
    <s v="YS ITAOSY"/>
    <n v="824000"/>
    <n v="179.13043478260869"/>
    <m/>
    <m/>
    <m/>
    <n v="824000"/>
    <n v="179.13043478260869"/>
    <n v="139283"/>
    <x v="2"/>
    <x v="2"/>
  </r>
  <r>
    <n v="136072"/>
    <s v="ALLIANCE FRANCAISE ANTSAHABE"/>
    <s v="SPONSORING"/>
    <n v="3500000"/>
    <n v="760.86956521739125"/>
    <m/>
    <m/>
    <m/>
    <n v="3500000"/>
    <n v="760.86956521739125"/>
    <n v="139247"/>
    <x v="2"/>
    <x v="2"/>
  </r>
  <r>
    <n v="136073"/>
    <s v="MONDE PARALLELE AGENCY"/>
    <s v="INFLUENCEUR - FIANTSO"/>
    <n v="600000"/>
    <n v="130.43478260869566"/>
    <m/>
    <m/>
    <m/>
    <n v="600000"/>
    <n v="130.43478260869566"/>
    <n v="139246"/>
    <x v="2"/>
    <x v="2"/>
  </r>
  <r>
    <n v="136080"/>
    <s v="MADAJOB"/>
    <n v="0"/>
    <n v="1504400"/>
    <n v="327.04347826086956"/>
    <m/>
    <m/>
    <m/>
    <n v="1504400"/>
    <n v="327.04347826086956"/>
    <n v="139266"/>
    <x v="1"/>
    <x v="0"/>
  </r>
  <r>
    <n v="136086"/>
    <s v="LCS CONSULTING"/>
    <n v="0"/>
    <n v="162300"/>
    <n v="35.282608695652172"/>
    <m/>
    <m/>
    <m/>
    <n v="162300"/>
    <n v="35.282608695652172"/>
    <n v="139294"/>
    <x v="3"/>
    <x v="0"/>
  </r>
  <r>
    <n v="136088"/>
    <s v="LCS CONSULTING"/>
    <n v="0"/>
    <n v="1027700"/>
    <n v="223.41304347826087"/>
    <m/>
    <m/>
    <m/>
    <n v="1027700"/>
    <n v="223.41304347826087"/>
    <n v="139281"/>
    <x v="1"/>
    <x v="0"/>
  </r>
  <r>
    <n v="136090"/>
    <s v="LCS CONSULTING"/>
    <n v="0"/>
    <n v="1603000"/>
    <n v="348.47826086956519"/>
    <m/>
    <m/>
    <m/>
    <n v="1603000"/>
    <n v="348.47826086956519"/>
    <n v="139286"/>
    <x v="1"/>
    <x v="0"/>
  </r>
  <r>
    <n v="136091"/>
    <s v="LCS CONSULTING"/>
    <n v="0"/>
    <n v="6412000"/>
    <n v="1393.9130434782608"/>
    <m/>
    <m/>
    <m/>
    <n v="6412000"/>
    <n v="1393.9130434782608"/>
    <n v="139288"/>
    <x v="1"/>
    <x v="0"/>
  </r>
  <r>
    <n v="136092"/>
    <s v="MADAJOB"/>
    <n v="0"/>
    <n v="1494800"/>
    <n v="324.95652173913044"/>
    <m/>
    <m/>
    <m/>
    <n v="1494800"/>
    <n v="324.95652173913044"/>
    <n v="139277"/>
    <x v="2"/>
    <x v="0"/>
  </r>
  <r>
    <n v="136093"/>
    <s v="MADAJOB"/>
    <n v="0"/>
    <n v="1458000"/>
    <n v="316.95652173913044"/>
    <m/>
    <m/>
    <m/>
    <n v="1458000"/>
    <n v="316.95652173913044"/>
    <n v="139279"/>
    <x v="2"/>
    <x v="0"/>
  </r>
  <r>
    <n v="136097"/>
    <s v="MADAJOB"/>
    <n v="0"/>
    <n v="21870000"/>
    <n v="4754.347826086957"/>
    <m/>
    <m/>
    <m/>
    <n v="21870000"/>
    <n v="4754.347826086957"/>
    <n v="139278"/>
    <x v="2"/>
    <x v="0"/>
  </r>
  <r>
    <n v="136099"/>
    <s v="MADAJOB"/>
    <n v="0"/>
    <n v="22422000"/>
    <n v="4874.347826086957"/>
    <m/>
    <m/>
    <m/>
    <n v="22422000"/>
    <n v="4874.347826086957"/>
    <n v="139276"/>
    <x v="2"/>
    <x v="0"/>
  </r>
  <r>
    <n v="136100"/>
    <s v="MADAJOB"/>
    <n v="0"/>
    <n v="9716200"/>
    <n v="2112.217391304348"/>
    <m/>
    <m/>
    <m/>
    <n v="9716200"/>
    <n v="2112.217391304348"/>
    <n v="139274"/>
    <x v="2"/>
    <x v="0"/>
  </r>
  <r>
    <n v="136103"/>
    <s v="MADAJOB"/>
    <n v="0"/>
    <n v="14948000"/>
    <n v="3249.5652173913045"/>
    <m/>
    <m/>
    <m/>
    <n v="14948000"/>
    <n v="3249.5652173913045"/>
    <n v="139273"/>
    <x v="2"/>
    <x v="0"/>
  </r>
  <r>
    <n v="136104"/>
    <s v="MADAJOB"/>
    <n v="0"/>
    <n v="1248400"/>
    <n v="271.39130434782606"/>
    <m/>
    <m/>
    <m/>
    <n v="1248400"/>
    <n v="271.39130434782606"/>
    <n v="139267"/>
    <x v="1"/>
    <x v="0"/>
  </r>
  <r>
    <n v="136105"/>
    <s v="MADAJOB"/>
    <n v="0"/>
    <n v="32885600"/>
    <n v="7149.04347826087"/>
    <m/>
    <m/>
    <m/>
    <n v="32885600"/>
    <n v="7149.04347826087"/>
    <n v="139271"/>
    <x v="2"/>
    <x v="0"/>
  </r>
  <r>
    <n v="136106"/>
    <s v="MADAJOB"/>
    <n v="0"/>
    <n v="14200600"/>
    <n v="3087.086956521739"/>
    <m/>
    <m/>
    <m/>
    <n v="14200600"/>
    <n v="3087.086956521739"/>
    <n v="139270"/>
    <x v="2"/>
    <x v="0"/>
  </r>
  <r>
    <n v="136109"/>
    <s v="MADAJOB"/>
    <n v="0"/>
    <n v="1504400"/>
    <n v="327.04347826086956"/>
    <m/>
    <m/>
    <m/>
    <n v="1504400"/>
    <n v="327.04347826086956"/>
    <n v="139268"/>
    <x v="1"/>
    <x v="0"/>
  </r>
  <r>
    <n v="136110"/>
    <s v="MADAJOB"/>
    <n v="0"/>
    <n v="1566350"/>
    <n v="340.51086956521738"/>
    <m/>
    <m/>
    <m/>
    <n v="1566350"/>
    <n v="340.51086956521738"/>
    <n v="139265"/>
    <x v="4"/>
    <x v="0"/>
  </r>
  <r>
    <n v="136111"/>
    <s v="MADAJOB"/>
    <n v="0"/>
    <n v="1628300"/>
    <n v="353.97826086956519"/>
    <m/>
    <m/>
    <m/>
    <n v="1628300"/>
    <n v="353.97826086956519"/>
    <n v="139264"/>
    <x v="4"/>
    <x v="0"/>
  </r>
  <r>
    <n v="136112"/>
    <s v="MADAJOB"/>
    <n v="0"/>
    <n v="1504400"/>
    <n v="327.04347826086956"/>
    <m/>
    <m/>
    <m/>
    <n v="1504400"/>
    <n v="327.04347826086956"/>
    <n v="139262"/>
    <x v="4"/>
    <x v="0"/>
  </r>
  <r>
    <n v="136113"/>
    <s v="MADAJOB"/>
    <n v="0"/>
    <n v="4000000"/>
    <n v="869.56521739130437"/>
    <m/>
    <m/>
    <m/>
    <n v="4000000"/>
    <n v="869.56521739130437"/>
    <n v="139263"/>
    <x v="5"/>
    <x v="0"/>
  </r>
  <r>
    <n v="136114"/>
    <s v="MADAJOB"/>
    <n v="0"/>
    <n v="1439972"/>
    <n v="313.03739130434781"/>
    <m/>
    <m/>
    <m/>
    <n v="1439972"/>
    <n v="313.03739130434781"/>
    <n v="139261"/>
    <x v="4"/>
    <x v="0"/>
  </r>
  <r>
    <n v="136115"/>
    <s v="MADAJOB"/>
    <n v="0"/>
    <n v="1628300"/>
    <n v="353.97826086956519"/>
    <m/>
    <m/>
    <m/>
    <n v="1628300"/>
    <n v="353.97826086956519"/>
    <n v="139258"/>
    <x v="3"/>
    <x v="0"/>
  </r>
  <r>
    <n v="136116"/>
    <s v="MADAJOB"/>
    <n v="0"/>
    <n v="13310000"/>
    <n v="2893.478260869565"/>
    <m/>
    <m/>
    <m/>
    <n v="13310000"/>
    <n v="2893.478260869565"/>
    <n v="139260"/>
    <x v="2"/>
    <x v="0"/>
  </r>
  <r>
    <n v="136117"/>
    <s v="MADAJOB"/>
    <n v="0"/>
    <n v="1504400"/>
    <n v="327.04347826086956"/>
    <m/>
    <m/>
    <m/>
    <n v="1504400"/>
    <n v="327.04347826086956"/>
    <n v="139259"/>
    <x v="4"/>
    <x v="0"/>
  </r>
  <r>
    <n v="136118"/>
    <s v="MADAJOB"/>
    <n v="0"/>
    <n v="1439972"/>
    <n v="313.03739130434781"/>
    <m/>
    <m/>
    <m/>
    <n v="1439972"/>
    <n v="313.03739130434781"/>
    <n v="139257"/>
    <x v="4"/>
    <x v="0"/>
  </r>
  <r>
    <n v="136119"/>
    <s v="MADAJOB"/>
    <n v="0"/>
    <n v="1566350"/>
    <n v="340.51086956521738"/>
    <m/>
    <m/>
    <m/>
    <n v="1566350"/>
    <n v="340.51086956521738"/>
    <n v="139256"/>
    <x v="4"/>
    <x v="0"/>
  </r>
  <r>
    <n v="136120"/>
    <s v="MADAJOB"/>
    <n v="0"/>
    <n v="1628300"/>
    <n v="353.97826086956519"/>
    <m/>
    <m/>
    <m/>
    <n v="1628300"/>
    <n v="353.97826086956519"/>
    <n v="139255"/>
    <x v="3"/>
    <x v="0"/>
  </r>
  <r>
    <n v="136121"/>
    <s v="PRICE"/>
    <s v="CABLE"/>
    <n v="13650000"/>
    <n v="2967.391304347826"/>
    <m/>
    <m/>
    <m/>
    <n v="13650000"/>
    <n v="2967.391304347826"/>
    <n v="139252"/>
    <x v="2"/>
    <x v="2"/>
  </r>
  <r>
    <n v="136123"/>
    <s v="MADAJOB"/>
    <n v="0"/>
    <n v="122400.12"/>
    <n v="26.608721739130434"/>
    <m/>
    <m/>
    <m/>
    <n v="122400.12"/>
    <n v="26.608721739130434"/>
    <n v="139254"/>
    <x v="6"/>
    <x v="0"/>
  </r>
  <r>
    <n v="136124"/>
    <s v="MADAJOB"/>
    <n v="0"/>
    <n v="6707900"/>
    <n v="1458.2391304347825"/>
    <m/>
    <m/>
    <m/>
    <n v="6707900"/>
    <n v="1458.2391304347825"/>
    <n v="139253"/>
    <x v="4"/>
    <x v="0"/>
  </r>
  <r>
    <n v="136125"/>
    <s v="LCS CONSULTING"/>
    <n v="0"/>
    <n v="155300"/>
    <n v="33.760869565217391"/>
    <m/>
    <m/>
    <m/>
    <n v="155300"/>
    <n v="33.760869565217391"/>
    <n v="139250"/>
    <x v="1"/>
    <x v="0"/>
  </r>
  <r>
    <n v="136177"/>
    <s v="SMTP"/>
    <s v="DPDI-Projet DWDM Mod 2026-Achat gaine"/>
    <n v="2430000"/>
    <n v="528.26086956521738"/>
    <m/>
    <m/>
    <m/>
    <n v="2430000"/>
    <n v="528.26086956521738"/>
    <n v="139249"/>
    <x v="1"/>
    <x v="1"/>
  </r>
  <r>
    <n v="136361"/>
    <s v="MADAJOB"/>
    <n v="0"/>
    <n v="106130800"/>
    <n v="23071.91304347826"/>
    <m/>
    <m/>
    <m/>
    <n v="106130800"/>
    <n v="23071.91304347826"/>
    <n v="139269"/>
    <x v="2"/>
    <x v="0"/>
  </r>
  <r>
    <n v="136058"/>
    <s v="RTV RECORD"/>
    <s v="SPOT - RECORD TV"/>
    <n v="3926784"/>
    <n v="853.64869565217396"/>
    <m/>
    <m/>
    <m/>
    <n v="3926784"/>
    <n v="853.64869565217396"/>
    <n v="139303"/>
    <x v="2"/>
    <x v="2"/>
  </r>
  <r>
    <n v="136059"/>
    <s v="SIGN"/>
    <s v="STICKERS MBALIK"/>
    <n v="39000000"/>
    <n v="8478.2608695652179"/>
    <m/>
    <m/>
    <m/>
    <n v="39000000"/>
    <n v="8478.2608695652179"/>
    <n v="139299"/>
    <x v="2"/>
    <x v="2"/>
  </r>
  <r>
    <n v="136065"/>
    <s v="ROOTS CONSEILS"/>
    <s v="AFRICA DAY"/>
    <n v="7000000"/>
    <n v="1521.7391304347825"/>
    <m/>
    <m/>
    <m/>
    <n v="7000000"/>
    <n v="1521.7391304347825"/>
    <n v="139315"/>
    <x v="2"/>
    <x v="2"/>
  </r>
  <r>
    <n v="136066"/>
    <s v="RAMANAMBONONA LALANIRIANA HANITRINIAINA"/>
    <s v="ENTRETIEN MOTO - MORONDAVA"/>
    <n v="817000"/>
    <n v="177.60869565217391"/>
    <m/>
    <m/>
    <m/>
    <n v="817000"/>
    <n v="177.60869565217391"/>
    <n v="139310"/>
    <x v="2"/>
    <x v="2"/>
  </r>
  <r>
    <n v="136067"/>
    <s v="MADAGASCAR AUTOMOBILE"/>
    <s v="ENTRETIEN MOTO - MBALIK"/>
    <n v="90500"/>
    <n v="19.673913043478262"/>
    <m/>
    <m/>
    <m/>
    <n v="90500"/>
    <n v="19.673913043478262"/>
    <n v="139309"/>
    <x v="2"/>
    <x v="2"/>
  </r>
  <r>
    <n v="136069"/>
    <s v="MIDI PUBLICITE"/>
    <s v="ANNULE ET REMPLACE DA 139119"/>
    <n v="29855556.880000003"/>
    <n v="6490.3384521739135"/>
    <m/>
    <m/>
    <m/>
    <n v="29855556.880000003"/>
    <n v="6490.3384521739135"/>
    <n v="139307"/>
    <x v="2"/>
    <x v="2"/>
  </r>
  <r>
    <n v="136070"/>
    <s v="MIDI PUBLICITE"/>
    <s v="ANNULE ET REMPLACE DA 139119"/>
    <n v="20941238.560000002"/>
    <n v="4552.4431652173917"/>
    <m/>
    <m/>
    <m/>
    <n v="20941238.560000002"/>
    <n v="4552.4431652173917"/>
    <n v="139305"/>
    <x v="2"/>
    <x v="2"/>
  </r>
  <r>
    <n v="136071"/>
    <s v="MIDI PUBLICITE"/>
    <s v="ANNULE ET REMPLACE DA 139119"/>
    <n v="21710626.879999999"/>
    <n v="4719.7014956521734"/>
    <m/>
    <m/>
    <m/>
    <n v="21710626.879999999"/>
    <n v="4719.7014956521734"/>
    <n v="139304"/>
    <x v="2"/>
    <x v="2"/>
  </r>
  <r>
    <n v="136108"/>
    <s v="UNITE DE DISTRIBUTION TECHNOLOGIQUE - UDITEC"/>
    <s v="SONO"/>
    <n v="115585960.96619999"/>
    <n v="25127.38281873913"/>
    <m/>
    <m/>
    <m/>
    <n v="115585960.96619999"/>
    <n v="25127.38281873913"/>
    <n v="139314"/>
    <x v="2"/>
    <x v="2"/>
  </r>
  <r>
    <n v="136161"/>
    <s v="PAOSITRA MALAGASY"/>
    <s v="Paiement facture Paositra Malagasy 2024"/>
    <n v="56000"/>
    <n v="12.173913043478262"/>
    <m/>
    <m/>
    <m/>
    <n v="56000"/>
    <n v="12.173913043478262"/>
    <n v="139313"/>
    <x v="6"/>
    <x v="0"/>
  </r>
  <r>
    <n v="136128"/>
    <s v="ERICSSON AB SWEDEN"/>
    <s v="Achat de license capacité FH"/>
    <n v="3860"/>
    <n v="4516.2"/>
    <n v="643"/>
    <n v="752.31"/>
    <n v="0.166580310880829"/>
    <n v="3217"/>
    <n v="3763.89"/>
    <n v="139336"/>
    <x v="1"/>
    <x v="1"/>
  </r>
  <r>
    <n v="136062"/>
    <s v="LCS CONSULTING"/>
    <s v="REMBOURSEMENT FRAIS BAC CDZ"/>
    <n v="11417000"/>
    <n v="2481.9565217391305"/>
    <m/>
    <m/>
    <m/>
    <n v="11417000"/>
    <n v="2481.9565217391305"/>
    <n v="139333"/>
    <x v="2"/>
    <x v="2"/>
  </r>
  <r>
    <n v="136063"/>
    <s v="LCS CONSULTING"/>
    <s v="RAJOUT ARS DANS LA ZONE NORD"/>
    <n v="302775000"/>
    <n v="65820.65217391304"/>
    <m/>
    <m/>
    <m/>
    <n v="302775000"/>
    <n v="65820.65217391304"/>
    <n v="139331"/>
    <x v="2"/>
    <x v="2"/>
  </r>
  <r>
    <n v="136064"/>
    <s v="LCS CONSULTING"/>
    <s v="Salaire VAD AOUT et SEPTEMBRE 2026"/>
    <n v="238324000"/>
    <n v="51809.565217391304"/>
    <m/>
    <m/>
    <m/>
    <n v="238324000"/>
    <n v="51809.565217391304"/>
    <n v="139328"/>
    <x v="2"/>
    <x v="2"/>
  </r>
  <r>
    <n v="136068"/>
    <s v="JUMELLES PRODUCTION"/>
    <s v="FESTIVAL DONA BE"/>
    <n v="40000000"/>
    <n v="8695.652173913044"/>
    <m/>
    <m/>
    <m/>
    <n v="40000000"/>
    <n v="8695.652173913044"/>
    <n v="139337"/>
    <x v="2"/>
    <x v="2"/>
  </r>
  <r>
    <n v="136096"/>
    <s v="MADAGASCAR AUTOMOBILE"/>
    <s v="ACHAT MOTO"/>
    <n v="390500000"/>
    <n v="84891.304347826081"/>
    <m/>
    <m/>
    <m/>
    <n v="390500000"/>
    <n v="84891.304347826081"/>
    <n v="139349"/>
    <x v="2"/>
    <x v="2"/>
  </r>
  <r>
    <n v="136098"/>
    <s v="STE MALGACHE DE COMMUNICATION ET DE PRESSE"/>
    <s v="REGUL LA VERITE"/>
    <n v="117000"/>
    <n v="25.434782608695652"/>
    <m/>
    <m/>
    <m/>
    <n v="117000"/>
    <n v="25.434782608695652"/>
    <n v="139346"/>
    <x v="2"/>
    <x v="2"/>
  </r>
  <r>
    <n v="136101"/>
    <s v="EATIFA HOLDING SRL U"/>
    <s v="SPONSORING"/>
    <n v="60000000"/>
    <n v="13043.478260869566"/>
    <m/>
    <m/>
    <m/>
    <n v="60000000"/>
    <n v="13043.478260869566"/>
    <n v="139345"/>
    <x v="2"/>
    <x v="2"/>
  </r>
  <r>
    <n v="136102"/>
    <s v="Ogilvy South Africa - Johannesburg"/>
    <s v="ATL &amp; DIGITAL RESSOURCES"/>
    <n v="135766"/>
    <n v="135766"/>
    <m/>
    <m/>
    <m/>
    <n v="135766"/>
    <n v="135766"/>
    <n v="139343"/>
    <x v="2"/>
    <x v="2"/>
  </r>
  <r>
    <n v="136107"/>
    <s v="LCS CONSULTING"/>
    <s v="IM VAD JUILLET 2026"/>
    <n v="6230000"/>
    <n v="1354.3478260869565"/>
    <m/>
    <m/>
    <m/>
    <n v="6230000"/>
    <n v="1354.3478260869565"/>
    <n v="139341"/>
    <x v="2"/>
    <x v="2"/>
  </r>
  <r>
    <n v="136129"/>
    <s v="GRANDE DISTRIBUTION SERVICE"/>
    <s v="Flocage Notyfolio - Validé en IC le 16/07/2026"/>
    <n v="465000"/>
    <n v="101.08695652173913"/>
    <m/>
    <m/>
    <m/>
    <n v="465000"/>
    <n v="101.08695652173913"/>
    <n v="139130"/>
    <x v="2"/>
    <x v="2"/>
  </r>
  <r>
    <n v="136140"/>
    <s v="SMART Elec"/>
    <s v="Déplacement Equipement Energie au RDC Analakely"/>
    <n v="41644834"/>
    <n v="9053.224782608695"/>
    <m/>
    <m/>
    <m/>
    <n v="41644834"/>
    <n v="9053.224782608695"/>
    <n v="139321"/>
    <x v="1"/>
    <x v="1"/>
  </r>
  <r>
    <n v="136170"/>
    <s v="STELLAR - IX SA"/>
    <s v="Stockage Mail - 1 an"/>
    <n v="300000"/>
    <n v="65.217391304347828"/>
    <m/>
    <m/>
    <m/>
    <n v="300000"/>
    <n v="65.217391304347828"/>
    <n v="139348"/>
    <x v="2"/>
    <x v="2"/>
  </r>
  <r>
    <n v="136178"/>
    <s v="HENRI FRAISE FILS ET CIE"/>
    <s v="GE et Inverseur projet double GE ATS003 et MAT002"/>
    <n v="112600"/>
    <n v="112600"/>
    <m/>
    <m/>
    <m/>
    <n v="112600"/>
    <n v="112600"/>
    <n v="139350"/>
    <x v="1"/>
    <x v="1"/>
  </r>
  <r>
    <n v="136179"/>
    <s v="HENRI FRAISE FILS ET CIE"/>
    <s v="GE 33KVA et Inverseur AL002 Amparafaravola"/>
    <n v="28150"/>
    <n v="28150"/>
    <m/>
    <m/>
    <m/>
    <n v="28150"/>
    <n v="28150"/>
    <n v="139334"/>
    <x v="1"/>
    <x v="1"/>
  </r>
  <r>
    <n v="136180"/>
    <s v="NEA MADAGASCAR SA"/>
    <s v="Prestation installation double GE MAT002 Ambalavao"/>
    <n v="181031741"/>
    <n v="39354.726304347823"/>
    <m/>
    <m/>
    <m/>
    <n v="181031741"/>
    <n v="39354.726304347823"/>
    <n v="139351"/>
    <x v="1"/>
    <x v="1"/>
  </r>
  <r>
    <n v="136181"/>
    <s v="NEA MADAGASCAR SA"/>
    <s v="Installation double GE ATS003 Brickaville"/>
    <n v="231037062"/>
    <n v="50225.448260869562"/>
    <m/>
    <m/>
    <m/>
    <n v="231037062"/>
    <n v="50225.448260869562"/>
    <n v="139352"/>
    <x v="1"/>
    <x v="1"/>
  </r>
  <r>
    <n v="136239"/>
    <s v="BESSADARA ORLANDO"/>
    <s v="Installation client à MANDRITSARA SOAFIAVY"/>
    <n v="1130000"/>
    <n v="245.65217391304347"/>
    <m/>
    <m/>
    <m/>
    <n v="1130000"/>
    <n v="245.65217391304347"/>
    <n v="139326"/>
    <x v="1"/>
    <x v="1"/>
  </r>
  <r>
    <n v="136240"/>
    <s v="RAZAFIMAHATRATRA ANDRIATSITOHAINA"/>
    <s v="désinstallation des câbles sur SR03 DTG-208606"/>
    <n v="1370000"/>
    <n v="297.82608695652175"/>
    <m/>
    <m/>
    <m/>
    <n v="1370000"/>
    <n v="297.82608695652175"/>
    <n v="139323"/>
    <x v="1"/>
    <x v="1"/>
  </r>
  <r>
    <n v="136241"/>
    <s v="RAZAFIMAHATRATRA ANDRIATSITOHAINA"/>
    <s v="désinstallation des câbles sur SR04 DTG-208607"/>
    <n v="1460000"/>
    <n v="317.39130434782606"/>
    <m/>
    <m/>
    <m/>
    <n v="1460000"/>
    <n v="317.39130434782606"/>
    <n v="139324"/>
    <x v="1"/>
    <x v="1"/>
  </r>
  <r>
    <n v="136242"/>
    <s v="RAZAFIMAHATRATRA ANDRIATSITOHAINA"/>
    <s v="désinstallation des câbles sur SR02 DTG-208605"/>
    <n v="840000"/>
    <n v="182.60869565217391"/>
    <m/>
    <m/>
    <m/>
    <n v="840000"/>
    <n v="182.60869565217391"/>
    <n v="139322"/>
    <x v="1"/>
    <x v="1"/>
  </r>
  <r>
    <n v="136271"/>
    <s v="LUCKKY COMPANY"/>
    <s v="Transport et Manut 50 Poteaux ANTALAHA vers SAMBAVA"/>
    <n v="3000000"/>
    <n v="652.17391304347825"/>
    <m/>
    <m/>
    <m/>
    <n v="3000000"/>
    <n v="652.17391304347825"/>
    <n v="139327"/>
    <x v="1"/>
    <x v="1"/>
  </r>
  <r>
    <n v="136545"/>
    <s v="BLACK BOX"/>
    <s v="BLACK BOX COMPLEMENTAIRE BC135734"/>
    <n v="1490"/>
    <n v="1743.3"/>
    <m/>
    <m/>
    <m/>
    <n v="1490"/>
    <n v="1743.3"/>
    <n v="139332"/>
    <x v="1"/>
    <x v="1"/>
  </r>
  <r>
    <n v="136078"/>
    <s v="LOXEA MADAGASCAR"/>
    <s v="Location LCD-Mission Tafita à Mahanoro 05 au 12 Août 2026"/>
    <n v="2640000"/>
    <n v="573.91304347826087"/>
    <n v="100000"/>
    <n v="21.739130434782609"/>
    <n v="3.787878787878788E-2"/>
    <n v="2540000"/>
    <n v="552.17391304347825"/>
    <n v="139362"/>
    <x v="6"/>
    <x v="0"/>
  </r>
  <r>
    <n v="136079"/>
    <s v="MEGAPRINT"/>
    <s v="Achat 15000 Enveloppes GM En tête pour facturation"/>
    <n v="2140588.2000000002"/>
    <n v="465.34526086956527"/>
    <n v="305294.09999999998"/>
    <n v="66.368282608695651"/>
    <n v="0.14262159344800646"/>
    <n v="1835294.1"/>
    <n v="398.9769782608696"/>
    <n v="139295"/>
    <x v="6"/>
    <x v="0"/>
  </r>
  <r>
    <n v="136089"/>
    <s v="MORA MARKET"/>
    <s v="HOUSSE CHAPITEAU"/>
    <n v="8107500"/>
    <n v="1762.5"/>
    <n v="0"/>
    <m/>
    <m/>
    <n v="8107500"/>
    <n v="1762.5"/>
    <n v="139357"/>
    <x v="2"/>
    <x v="2"/>
  </r>
  <r>
    <n v="136087"/>
    <s v="ONG SOROGNO"/>
    <s v="FESTIVAL SOROGNO 2026"/>
    <n v="40000000"/>
    <n v="8695.652173913044"/>
    <m/>
    <m/>
    <m/>
    <n v="40000000"/>
    <n v="8695.652173913044"/>
    <n v="139363"/>
    <x v="2"/>
    <x v="2"/>
  </r>
  <r>
    <n v="136094"/>
    <s v="MADAGASCAR AUTOMOBILE"/>
    <s v="ACHAT MOTO"/>
    <n v="7100000"/>
    <n v="1543.4782608695652"/>
    <m/>
    <m/>
    <m/>
    <n v="7100000"/>
    <n v="1543.4782608695652"/>
    <n v="139356"/>
    <x v="2"/>
    <x v="2"/>
  </r>
  <r>
    <n v="136095"/>
    <s v="MADAGASCAR AUTOMOBILE"/>
    <s v="ACHAT MOTO"/>
    <n v="12100000"/>
    <n v="2630.4347826086955"/>
    <m/>
    <m/>
    <m/>
    <n v="12100000"/>
    <n v="2630.4347826086955"/>
    <n v="139355"/>
    <x v="2"/>
    <x v="2"/>
  </r>
  <r>
    <n v="136169"/>
    <s v="CFAO MOBILITY MADAGASCAR"/>
    <s v="COFI 2026 - VOITURE GRS GASI PRO"/>
    <n v="112500000"/>
    <n v="24456.521739130436"/>
    <m/>
    <m/>
    <m/>
    <n v="112500000"/>
    <n v="24456.521739130436"/>
    <n v="139367"/>
    <x v="2"/>
    <x v="2"/>
  </r>
  <r>
    <n v="136171"/>
    <s v="RANDRIAMBAO Vola(MADA SCOOT RACING"/>
    <s v="ENTRETIEN MOTO - FORT DAUPHIN"/>
    <n v="1195000"/>
    <n v="259.78260869565219"/>
    <m/>
    <m/>
    <m/>
    <n v="1195000"/>
    <n v="259.78260869565219"/>
    <n v="139366"/>
    <x v="2"/>
    <x v="2"/>
  </r>
  <r>
    <n v="136183"/>
    <s v="MADAGASCAR AUTOMOBILE"/>
    <s v="ACHAT MOTO"/>
    <n v="113600000"/>
    <n v="24695.652173913044"/>
    <m/>
    <m/>
    <m/>
    <n v="113600000"/>
    <n v="24695.652173913044"/>
    <n v="139354"/>
    <x v="2"/>
    <x v="2"/>
  </r>
  <r>
    <n v="136210"/>
    <s v="OCEAN TRADE CO"/>
    <s v="ENVOI CHAUFFEURS POUR SOMAROHO"/>
    <n v="2200000"/>
    <n v="478.26086956521738"/>
    <m/>
    <m/>
    <m/>
    <n v="2200000"/>
    <n v="478.26086956521738"/>
    <n v="139364"/>
    <x v="2"/>
    <x v="2"/>
  </r>
  <r>
    <n v="136224"/>
    <s v="MADAGASCAR LOGISTICS ET SERVICES"/>
    <s v="Transport et manut 200 poteaux TANA vers MAHAJANGA"/>
    <n v="13400000"/>
    <n v="2913.0434782608695"/>
    <m/>
    <m/>
    <m/>
    <n v="13400000"/>
    <n v="2913.0434782608695"/>
    <n v="139359"/>
    <x v="1"/>
    <x v="1"/>
  </r>
  <r>
    <n v="136243"/>
    <s v="LUCKKY COMPANY"/>
    <s v="Transport et manut 200 poteaux TANA vers AMBANJ"/>
    <n v="14000000"/>
    <n v="3043.478260869565"/>
    <m/>
    <m/>
    <m/>
    <n v="14000000"/>
    <n v="3043.478260869565"/>
    <n v="139358"/>
    <x v="1"/>
    <x v="1"/>
  </r>
  <r>
    <n v="136244"/>
    <s v="TECHNI-FROID MADAGASCAR"/>
    <s v="NETTOYAGE CONDENSEUR MOIS DE JUIN 2026-PROVINCE"/>
    <n v="6123060"/>
    <n v="1331.1"/>
    <m/>
    <m/>
    <m/>
    <n v="6123060"/>
    <n v="1331.1"/>
    <n v="139360"/>
    <x v="1"/>
    <x v="1"/>
  </r>
  <r>
    <n v="136286"/>
    <s v="MI SAKAFO"/>
    <s v="CATERING TOURNAGE FILM"/>
    <n v="280000"/>
    <n v="60.869565217391305"/>
    <m/>
    <m/>
    <m/>
    <n v="280000"/>
    <n v="60.869565217391305"/>
    <n v="139365"/>
    <x v="2"/>
    <x v="2"/>
  </r>
  <r>
    <n v="136130"/>
    <s v="SOCIETE DE GESTION ET EXPLOITATION DE M/CAR"/>
    <s v="Lancement de Moris Mada Connect - 6 AOUT"/>
    <n v="1750000"/>
    <n v="380.43478260869563"/>
    <m/>
    <m/>
    <m/>
    <n v="1750000"/>
    <n v="380.43478260869563"/>
    <n v="139373"/>
    <x v="2"/>
    <x v="2"/>
  </r>
  <r>
    <n v="136162"/>
    <s v="RAMPARISON ANDRIAMIHAJA HANITRI (TOP LINK)"/>
    <s v="TRANSPORT TEAM COMPTA TEAM BUILDING 31 JUILLET 2026"/>
    <n v="690000"/>
    <n v="150"/>
    <m/>
    <m/>
    <m/>
    <n v="690000"/>
    <n v="150"/>
    <n v="139378"/>
    <x v="4"/>
    <x v="0"/>
  </r>
  <r>
    <n v="136164"/>
    <s v="RANDRIANASOLO HANTA BEBY"/>
    <s v="YS BAOBAB CITY MAHAJANGA"/>
    <n v="1050000"/>
    <n v="228.2608695652174"/>
    <m/>
    <m/>
    <m/>
    <n v="1050000"/>
    <n v="228.2608695652174"/>
    <n v="139387"/>
    <x v="2"/>
    <x v="2"/>
  </r>
  <r>
    <n v="136165"/>
    <s v="SOCIETE ML STONE"/>
    <s v="ANNULE ET REMPLACE DA 139381"/>
    <n v="40507551.409999996"/>
    <n v="8805.9894369565209"/>
    <m/>
    <m/>
    <m/>
    <n v="40507551.409999996"/>
    <n v="8805.9894369565209"/>
    <n v="139385"/>
    <x v="2"/>
    <x v="2"/>
  </r>
  <r>
    <n v="136166"/>
    <s v="SOCIETE ML STONE"/>
    <s v="ANNULE ET REMPLACE DA 139381"/>
    <n v="66992448.590000004"/>
    <n v="14563.575780434783"/>
    <m/>
    <m/>
    <m/>
    <n v="66992448.590000004"/>
    <n v="14563.575780434783"/>
    <n v="139383"/>
    <x v="2"/>
    <x v="2"/>
  </r>
  <r>
    <n v="136167"/>
    <s v="AVRA BTP"/>
    <s v="YS ANTANINARENINA"/>
    <n v="22524405.699999999"/>
    <n v="4896.6099347826084"/>
    <m/>
    <m/>
    <m/>
    <n v="22524405.699999999"/>
    <n v="4896.6099347826084"/>
    <n v="139380"/>
    <x v="2"/>
    <x v="2"/>
  </r>
  <r>
    <n v="136168"/>
    <s v="CFAO MOBILITY MADAGASCAR"/>
    <s v="COFI 2026 - VOITURE GRS MAXICOM"/>
    <n v="241666667"/>
    <n v="52536.23195652174"/>
    <m/>
    <m/>
    <m/>
    <n v="241666667"/>
    <n v="52536.23195652174"/>
    <n v="139375"/>
    <x v="2"/>
    <x v="2"/>
  </r>
  <r>
    <n v="136172"/>
    <s v="STRUCTURES SARL"/>
    <s v="REMISE EN ETAT FUITE D'EAU"/>
    <n v="1380000"/>
    <n v="300"/>
    <m/>
    <m/>
    <m/>
    <n v="1380000"/>
    <n v="300"/>
    <n v="139379"/>
    <x v="2"/>
    <x v="2"/>
  </r>
  <r>
    <n v="136173"/>
    <s v="AXIAN UNIVERSITY"/>
    <s v="Formation Habilitation électrique H0B0-PRIMA"/>
    <n v="3080000"/>
    <n v="669.56521739130437"/>
    <m/>
    <m/>
    <m/>
    <n v="3080000"/>
    <n v="669.56521739130437"/>
    <n v="139382"/>
    <x v="0"/>
    <x v="0"/>
  </r>
  <r>
    <n v="136174"/>
    <s v="SOCIETE DE GESTION ET EXPLOITATION DE M/CAR"/>
    <s v="Prestation Gestion de déchets CAMPUS- Trimestre 3"/>
    <n v="1591350"/>
    <n v="345.94565217391306"/>
    <m/>
    <m/>
    <m/>
    <n v="1591350"/>
    <n v="345.94565217391306"/>
    <n v="139390"/>
    <x v="0"/>
    <x v="0"/>
  </r>
  <r>
    <n v="136175"/>
    <s v="AXIAN UNIVERSITY"/>
    <s v="Formation H0B0 - Techniciens prestataire 2MI"/>
    <n v="8624000"/>
    <n v="1874.7826086956522"/>
    <m/>
    <m/>
    <m/>
    <n v="8624000"/>
    <n v="1874.7826086956522"/>
    <n v="139386"/>
    <x v="0"/>
    <x v="0"/>
  </r>
  <r>
    <n v="136176"/>
    <s v="AXIAN UNIVERSITY"/>
    <s v="Formation des Techniciens ENC-Habilitation électrique"/>
    <n v="10164000"/>
    <n v="2209.5652173913045"/>
    <m/>
    <m/>
    <m/>
    <n v="10164000"/>
    <n v="2209.5652173913045"/>
    <n v="139391"/>
    <x v="0"/>
    <x v="0"/>
  </r>
  <r>
    <n v="136186"/>
    <s v="MADAGASCAR AUTOMOBILE"/>
    <s v="Achat (02)motos HONDA 125 TUFF Taxi"/>
    <n v="15200000"/>
    <n v="3304.3478260869565"/>
    <m/>
    <m/>
    <m/>
    <n v="15200000"/>
    <n v="3304.3478260869565"/>
    <n v="139376"/>
    <x v="1"/>
    <x v="1"/>
  </r>
  <r>
    <n v="136187"/>
    <s v="MADAGASCAR AUTOMOBILE"/>
    <s v="Achat 6 motos HONDA XL 125L (Maintirano-Nosy Varika)"/>
    <n v="98400000"/>
    <n v="21391.304347826088"/>
    <m/>
    <m/>
    <m/>
    <n v="98400000"/>
    <n v="21391.304347826088"/>
    <n v="139377"/>
    <x v="1"/>
    <x v="1"/>
  </r>
  <r>
    <n v="136188"/>
    <s v="Funbike Sarl"/>
    <s v="Réparation moto 18892WWT(nettoyage carburateur...)"/>
    <n v="130625"/>
    <n v="28.396739130434781"/>
    <m/>
    <m/>
    <m/>
    <n v="130625"/>
    <n v="28.396739130434781"/>
    <n v="139392"/>
    <x v="1"/>
    <x v="1"/>
  </r>
  <r>
    <n v="136189"/>
    <s v="Funbike Sarl"/>
    <s v="Réparation moto 38477WWT"/>
    <n v="132250"/>
    <n v="28.75"/>
    <m/>
    <m/>
    <m/>
    <n v="132250"/>
    <n v="28.75"/>
    <n v="139388"/>
    <x v="1"/>
    <x v="1"/>
  </r>
  <r>
    <n v="136287"/>
    <s v="FESTIV"/>
    <s v="FESTIVAL DES BALEINES 2026"/>
    <n v="8000000"/>
    <n v="1739.1304347826087"/>
    <m/>
    <m/>
    <m/>
    <n v="8000000"/>
    <n v="1739.1304347826087"/>
    <n v="139389"/>
    <x v="2"/>
    <x v="2"/>
  </r>
  <r>
    <n v="136288"/>
    <s v="LUCKKY COMPANY"/>
    <s v="TRANSPORT PLV YAS"/>
    <n v="800000"/>
    <n v="173.91304347826087"/>
    <m/>
    <m/>
    <m/>
    <n v="800000"/>
    <n v="173.91304347826087"/>
    <n v="139371"/>
    <x v="2"/>
    <x v="2"/>
  </r>
  <r>
    <n v="136289"/>
    <s v="ROTARY"/>
    <s v="SPONSORING"/>
    <n v="5000000"/>
    <n v="1086.9565217391305"/>
    <m/>
    <m/>
    <m/>
    <n v="5000000"/>
    <n v="1086.9565217391305"/>
    <n v="139370"/>
    <x v="2"/>
    <x v="2"/>
  </r>
  <r>
    <n v="136292"/>
    <s v="FLORA BEAUTY"/>
    <s v="FESTIVAL DES BALEINES 2026"/>
    <n v="6000000"/>
    <n v="1304.3478260869565"/>
    <m/>
    <m/>
    <m/>
    <n v="6000000"/>
    <n v="1304.3478260869565"/>
    <n v="139369"/>
    <x v="2"/>
    <x v="2"/>
  </r>
  <r>
    <n v="136365"/>
    <s v="RANDRIAMANARIVO NICOLAS"/>
    <n v="0"/>
    <n v="1900000"/>
    <n v="413.04347826086956"/>
    <m/>
    <m/>
    <m/>
    <n v="1900000"/>
    <n v="413.04347826086956"/>
    <n v="139372"/>
    <x v="3"/>
    <x v="0"/>
  </r>
  <r>
    <n v="136195"/>
    <s v="SMART TECHNOLOGIES ET ENGINEERING"/>
    <s v="Maintenance et Consommables MP-LOT3"/>
    <n v="689710573.39999998"/>
    <n v="149937.08117391303"/>
    <n v="62700961.119999997"/>
    <n v="13630.64372173913"/>
    <n v="9.0909090766738712E-2"/>
    <n v="627009612.27999997"/>
    <n v="136306.43745217391"/>
    <n v="139399"/>
    <x v="1"/>
    <x v="1"/>
  </r>
  <r>
    <n v="136185"/>
    <s v="MEGAPRINT"/>
    <s v="Achat 200 Enveloppe GM blanche pour facturation"/>
    <n v="349058.82000000007"/>
    <n v="75.882352173913063"/>
    <n v="45529.41"/>
    <n v="9.8976978260869579"/>
    <n v="0.13043477887193911"/>
    <n v="303529.41000000003"/>
    <n v="65.984654347826094"/>
    <n v="139410"/>
    <x v="6"/>
    <x v="0"/>
  </r>
  <r>
    <n v="136225"/>
    <s v="HUAWEI TECHNOLOGIES CO., LTD"/>
    <s v="4G Capacity Expansion Q2-Q4 2026-TANA(Software)"/>
    <n v="660366.98346000002"/>
    <n v="772629.37064819993"/>
    <n v="256700.58129999999"/>
    <n v="300339.68012099998"/>
    <n v="0.38872413026316743"/>
    <n v="403666.40216000006"/>
    <n v="472289.69052720006"/>
    <n v="139420"/>
    <x v="1"/>
    <x v="1"/>
  </r>
  <r>
    <n v="136291"/>
    <s v="TSGV"/>
    <s v="SOMAROHO 2026"/>
    <n v="7878000"/>
    <n v="1712.608695652174"/>
    <n v="0"/>
    <m/>
    <m/>
    <n v="7878000"/>
    <n v="1712.608695652174"/>
    <n v="139393"/>
    <x v="2"/>
    <x v="2"/>
  </r>
  <r>
    <n v="136182"/>
    <s v="ZOMA"/>
    <s v="Appro - Transfo"/>
    <n v="32500"/>
    <n v="7.0652173913043477"/>
    <m/>
    <m/>
    <m/>
    <n v="32500"/>
    <n v="7.0652173913043477"/>
    <n v="139416"/>
    <x v="5"/>
    <x v="0"/>
  </r>
  <r>
    <n v="136184"/>
    <s v="VOYAGEXPERT"/>
    <s v="Refacturation Modification et Frais Aerien Ahmad Famille"/>
    <n v="2534.25"/>
    <n v="2965.0724999999998"/>
    <m/>
    <m/>
    <m/>
    <n v="2534.25"/>
    <n v="2965.0724999999998"/>
    <n v="139419"/>
    <x v="6"/>
    <x v="0"/>
  </r>
  <r>
    <n v="136194"/>
    <s v="NEXTHOPE"/>
    <s v="Maintenance et Consommables MP-LOT2"/>
    <n v="526414570"/>
    <n v="114437.95"/>
    <m/>
    <m/>
    <m/>
    <n v="526414570"/>
    <n v="114437.95"/>
    <n v="139394"/>
    <x v="1"/>
    <x v="1"/>
  </r>
  <r>
    <n v="136196"/>
    <s v="NETWORK GENERAL SERVICE"/>
    <s v="Maintenance Préventive LOT4(255 sites)"/>
    <n v="446250000"/>
    <n v="97010.869565217392"/>
    <m/>
    <m/>
    <m/>
    <n v="446250000"/>
    <n v="97010.869565217392"/>
    <n v="139402"/>
    <x v="1"/>
    <x v="1"/>
  </r>
  <r>
    <n v="136201"/>
    <s v="SAEM"/>
    <s v="SPONSORING"/>
    <n v="15000000"/>
    <n v="3260.8695652173915"/>
    <m/>
    <m/>
    <m/>
    <n v="15000000"/>
    <n v="3260.8695652173915"/>
    <n v="139421"/>
    <x v="2"/>
    <x v="2"/>
  </r>
  <r>
    <n v="136203"/>
    <s v="SOCIETE DE GESTION ET EXPLOITATION DE M/CAR"/>
    <s v="POT de Départ-Hary Ramanitra  le 07/08/26"/>
    <n v="1516000"/>
    <n v="329.56521739130437"/>
    <m/>
    <m/>
    <m/>
    <n v="1516000"/>
    <n v="329.56521739130437"/>
    <n v="139409"/>
    <x v="1"/>
    <x v="1"/>
  </r>
  <r>
    <n v="136204"/>
    <s v="KAZE TRADING CO"/>
    <s v="ACHAT MOTO"/>
    <n v="64800000"/>
    <n v="14086.95652173913"/>
    <m/>
    <m/>
    <m/>
    <n v="64800000"/>
    <n v="14086.95652173913"/>
    <n v="139418"/>
    <x v="2"/>
    <x v="2"/>
  </r>
  <r>
    <n v="136205"/>
    <s v="STELLAR - IX SA"/>
    <s v="Transfert Nom de domaine - 1 an"/>
    <n v="361999.99920000002"/>
    <n v="78.69565200000001"/>
    <m/>
    <m/>
    <m/>
    <n v="361999.99920000002"/>
    <n v="78.69565200000001"/>
    <n v="139414"/>
    <x v="2"/>
    <x v="2"/>
  </r>
  <r>
    <n v="136206"/>
    <s v="HASSANALY CHAHICK (LUXOR)"/>
    <s v="CHAISE VISITEUR"/>
    <n v="701250"/>
    <n v="152.44565217391303"/>
    <m/>
    <m/>
    <m/>
    <n v="701250"/>
    <n v="152.44565217391303"/>
    <n v="139413"/>
    <x v="2"/>
    <x v="2"/>
  </r>
  <r>
    <n v="136207"/>
    <s v="MADISCO"/>
    <s v="BUREAU SAM MANDRITSARA"/>
    <n v="1366666.68"/>
    <n v="297.101452173913"/>
    <m/>
    <m/>
    <m/>
    <n v="1366666.68"/>
    <n v="297.101452173913"/>
    <n v="139412"/>
    <x v="2"/>
    <x v="2"/>
  </r>
  <r>
    <n v="136208"/>
    <s v="AUTO TRACTOR TULEAR"/>
    <s v="GARDIENNAGE MOTO"/>
    <n v="2400001.2000000002"/>
    <n v="521.73939130434792"/>
    <m/>
    <m/>
    <m/>
    <n v="2400001.2000000002"/>
    <n v="521.73939130434792"/>
    <n v="139404"/>
    <x v="2"/>
    <x v="2"/>
  </r>
  <r>
    <n v="136209"/>
    <s v="MEGAPRINT"/>
    <s v="FLYERS GENESYS"/>
    <n v="850000"/>
    <n v="184.78260869565219"/>
    <m/>
    <m/>
    <m/>
    <n v="850000"/>
    <n v="184.78260869565219"/>
    <n v="139397"/>
    <x v="2"/>
    <x v="2"/>
  </r>
  <r>
    <n v="136233"/>
    <s v="NETWORK GENERAL SERVICE"/>
    <s v="Maintenance Préventive LOT6(251 sites)"/>
    <n v="429279276"/>
    <n v="93321.58173913043"/>
    <m/>
    <m/>
    <m/>
    <n v="429279276"/>
    <n v="93321.58173913043"/>
    <n v="139406"/>
    <x v="1"/>
    <x v="1"/>
  </r>
  <r>
    <n v="136237"/>
    <s v="LUCKKY COMPANY"/>
    <s v="Transport des mobiliers -DOM Brickaville"/>
    <n v="1250000"/>
    <n v="271.73913043478262"/>
    <m/>
    <m/>
    <m/>
    <n v="1250000"/>
    <n v="271.73913043478262"/>
    <n v="139411"/>
    <x v="1"/>
    <x v="1"/>
  </r>
  <r>
    <n v="136238"/>
    <s v="H-TELI DRC SUCCURSALE MADAGASCAR"/>
    <s v="Maintenance et Consommables MP-LOT 05"/>
    <n v="177000000"/>
    <n v="38478.260869565216"/>
    <m/>
    <m/>
    <m/>
    <n v="177000000"/>
    <n v="38478.260869565216"/>
    <n v="139408"/>
    <x v="1"/>
    <x v="1"/>
  </r>
  <r>
    <n v="136290"/>
    <s v="MAMAN'I TSÔLÔLÔ"/>
    <s v="Ambassadeur - MAMAN'I TSOLOLO"/>
    <n v="10000000"/>
    <n v="2173.913043478261"/>
    <m/>
    <m/>
    <m/>
    <n v="10000000"/>
    <n v="2173.913043478261"/>
    <n v="139395"/>
    <x v="2"/>
    <x v="2"/>
  </r>
  <r>
    <n v="136302"/>
    <s v="IMPERIAL BEAUTE (Je crois pas)"/>
    <s v="INFLUENCEUR - JE CROIS PAS"/>
    <n v="4000000"/>
    <n v="869.56521739130437"/>
    <m/>
    <m/>
    <m/>
    <n v="4000000"/>
    <n v="869.56521739130437"/>
    <n v="139417"/>
    <x v="2"/>
    <x v="2"/>
  </r>
  <r>
    <n v="136303"/>
    <s v="ALLIANCE FRANCAISE D ANTANANARIVO"/>
    <s v="SPONSORING"/>
    <n v="25000000"/>
    <n v="5434.782608695652"/>
    <m/>
    <m/>
    <m/>
    <n v="25000000"/>
    <n v="5434.782608695652"/>
    <n v="139415"/>
    <x v="2"/>
    <x v="2"/>
  </r>
  <r>
    <n v="136315"/>
    <s v="GRANDE DISTRIBUTION SERVICE"/>
    <s v="COMMANDE DVI 2026"/>
    <n v="805000000"/>
    <n v="175000"/>
    <m/>
    <m/>
    <m/>
    <n v="805000000"/>
    <n v="175000"/>
    <n v="139401"/>
    <x v="2"/>
    <x v="2"/>
  </r>
  <r>
    <n v="136318"/>
    <s v="GEKA TELECOM"/>
    <s v="Anémomètre portable"/>
    <n v="2750"/>
    <n v="3217.5"/>
    <m/>
    <m/>
    <m/>
    <n v="2750"/>
    <n v="3217.5"/>
    <n v="139407"/>
    <x v="0"/>
    <x v="0"/>
  </r>
  <r>
    <n v="136366"/>
    <s v="COLIS EXPRESS"/>
    <n v="0"/>
    <n v="847210"/>
    <n v="184.17608695652174"/>
    <m/>
    <m/>
    <m/>
    <n v="847210"/>
    <n v="184.17608695652174"/>
    <n v="139405"/>
    <x v="3"/>
    <x v="0"/>
  </r>
  <r>
    <n v="136199"/>
    <s v="VOYAGEXPERT"/>
    <s v="Régul factures JUIN2026 -équipe DTG"/>
    <n v="8884.7799999999988"/>
    <n v="10395.192599999998"/>
    <n v="132"/>
    <n v="154.44"/>
    <n v="1.4856867587042112E-2"/>
    <n v="8752.7799999999988"/>
    <n v="10240.752599999998"/>
    <n v="139429"/>
    <x v="1"/>
    <x v="1"/>
  </r>
  <r>
    <n v="136310"/>
    <s v="PRIMA CE SARLU"/>
    <s v="TX GC FO sur AAT067 FENOAMBANY"/>
    <n v="20640300"/>
    <n v="4487.021739130435"/>
    <n v="1350300"/>
    <n v="293.54347826086956"/>
    <n v="6.5420560747663545E-2"/>
    <n v="19290000"/>
    <n v="4193.478260869565"/>
    <n v="139424"/>
    <x v="1"/>
    <x v="1"/>
  </r>
  <r>
    <n v="136314"/>
    <s v="EASY NETCOM"/>
    <s v="TX GC FO sur SOF228 BEKORATSAKA"/>
    <n v="21606143"/>
    <n v="4696.9876086956519"/>
    <n v="1964195"/>
    <n v="426.99891304347824"/>
    <n v="9.0909099324206086E-2"/>
    <n v="19641948"/>
    <n v="4269.9886956521741"/>
    <n v="139442"/>
    <x v="1"/>
    <x v="1"/>
  </r>
  <r>
    <n v="136251"/>
    <s v="AFRO EGYPT"/>
    <s v="Maintenance et Consommables MP-LOT1(197 sites)"/>
    <n v="599807279"/>
    <n v="130392.88673913044"/>
    <n v="66825158"/>
    <n v="14527.208260869565"/>
    <n v="0.11141104874787623"/>
    <n v="532982121"/>
    <n v="115865.67847826087"/>
    <n v="139427"/>
    <x v="1"/>
    <x v="1"/>
  </r>
  <r>
    <n v="136197"/>
    <s v="HUAWEI TECHNOLOGIES (MADAGASCAR) S.A.R.L.U"/>
    <s v="4G Capacity Expansion Q2-Q42026-TANA(Service)"/>
    <n v="1078448.1572"/>
    <n v="1261784.3439239999"/>
    <n v="386341.5393"/>
    <n v="452019.600981"/>
    <n v="0.35823839720127809"/>
    <n v="692106.61789999995"/>
    <n v="809764.74294299993"/>
    <n v="139430"/>
    <x v="1"/>
    <x v="1"/>
  </r>
  <r>
    <n v="136190"/>
    <s v="VOYAGEXPERT"/>
    <s v="AR TANA/NAIROBI Séminaire Next 2030 - modif billet"/>
    <n v="258.06"/>
    <n v="301.93019999999996"/>
    <m/>
    <m/>
    <m/>
    <n v="258.06"/>
    <n v="301.93019999999996"/>
    <n v="139432"/>
    <x v="5"/>
    <x v="0"/>
  </r>
  <r>
    <n v="136192"/>
    <s v="MORA MARKET"/>
    <s v="Appro DG - Transfo"/>
    <n v="1446916.58892"/>
    <n v="314.5470845478261"/>
    <m/>
    <m/>
    <m/>
    <n v="1446916.58892"/>
    <n v="314.5470845478261"/>
    <n v="139443"/>
    <x v="5"/>
    <x v="0"/>
  </r>
  <r>
    <n v="136193"/>
    <s v="LEXEL"/>
    <s v="Facture d'honoraires 3eme trimestre 2026"/>
    <n v="6825000"/>
    <n v="1483.695652173913"/>
    <m/>
    <m/>
    <m/>
    <n v="6825000"/>
    <n v="1483.695652173913"/>
    <n v="139446"/>
    <x v="5"/>
    <x v="0"/>
  </r>
  <r>
    <n v="136198"/>
    <s v="NUIT DES AILES"/>
    <s v="SPONSORING"/>
    <n v="2500000"/>
    <n v="543.47826086956525"/>
    <m/>
    <m/>
    <m/>
    <n v="2500000"/>
    <n v="543.47826086956525"/>
    <n v="139444"/>
    <x v="2"/>
    <x v="2"/>
  </r>
  <r>
    <n v="136200"/>
    <s v="REGION VAKINANKARATRA"/>
    <s v="SPONSORING"/>
    <n v="7000000"/>
    <n v="1521.7391304347825"/>
    <m/>
    <m/>
    <m/>
    <n v="7000000"/>
    <n v="1521.7391304347825"/>
    <n v="139422"/>
    <x v="2"/>
    <x v="2"/>
  </r>
  <r>
    <n v="136250"/>
    <s v="RANDRIANASOLO HANTA BEBY"/>
    <s v="CLIENT AMBONDROMAMY Tojonirina JEAN PIERRE"/>
    <n v="902000"/>
    <n v="196.08695652173913"/>
    <m/>
    <m/>
    <m/>
    <n v="902000"/>
    <n v="196.08695652173913"/>
    <n v="139425"/>
    <x v="1"/>
    <x v="1"/>
  </r>
  <r>
    <n v="136253"/>
    <s v="AMBININTSOA SAFIDY ZO"/>
    <s v="TX GC FO sur ANJ099 MANAMBATO"/>
    <n v="3082500"/>
    <n v="670.10869565217388"/>
    <m/>
    <m/>
    <m/>
    <n v="3082500"/>
    <n v="670.10869565217388"/>
    <n v="139434"/>
    <x v="1"/>
    <x v="1"/>
  </r>
  <r>
    <n v="136295"/>
    <s v="DAMA Andrianarisedo Marius"/>
    <s v="SPONSORING"/>
    <n v="10000000"/>
    <n v="2173.913043478261"/>
    <m/>
    <m/>
    <m/>
    <n v="10000000"/>
    <n v="2173.913043478261"/>
    <n v="139445"/>
    <x v="2"/>
    <x v="2"/>
  </r>
  <r>
    <n v="136296"/>
    <s v="JAOTOMBO Philibert"/>
    <s v="FESTIVAL VOLAMENA 2026"/>
    <n v="5000000"/>
    <n v="1086.9565217391305"/>
    <m/>
    <m/>
    <m/>
    <n v="5000000"/>
    <n v="1086.9565217391305"/>
    <n v="139441"/>
    <x v="2"/>
    <x v="2"/>
  </r>
  <r>
    <n v="136297"/>
    <s v="ELECTRICAL ENGINEERING STUDENT UNITY"/>
    <s v="SEMAINE GENIE ELECTRIQUE 2026"/>
    <n v="3000000"/>
    <n v="652.17391304347825"/>
    <m/>
    <m/>
    <m/>
    <n v="3000000"/>
    <n v="652.17391304347825"/>
    <n v="139440"/>
    <x v="2"/>
    <x v="2"/>
  </r>
  <r>
    <n v="136298"/>
    <s v="EATIFA HOLDING SRL U"/>
    <s v="BILLET GAZO &amp; LA FOUINE"/>
    <n v="15500000"/>
    <n v="3369.5652173913045"/>
    <m/>
    <m/>
    <m/>
    <n v="15500000"/>
    <n v="3369.5652173913045"/>
    <n v="139438"/>
    <x v="2"/>
    <x v="2"/>
  </r>
  <r>
    <n v="136299"/>
    <s v="MEGAPRINT"/>
    <s v="FLYERS"/>
    <n v="2460000"/>
    <n v="534.78260869565213"/>
    <m/>
    <m/>
    <m/>
    <n v="2460000"/>
    <n v="534.78260869565213"/>
    <n v="139437"/>
    <x v="2"/>
    <x v="2"/>
  </r>
  <r>
    <n v="136300"/>
    <s v="GRAPH EXPRESS IMPRIMERIE"/>
    <s v="CALENDRIER 2027"/>
    <n v="2522630"/>
    <n v="548.39782608695657"/>
    <m/>
    <m/>
    <m/>
    <n v="2522630"/>
    <n v="548.39782608695657"/>
    <n v="139436"/>
    <x v="2"/>
    <x v="2"/>
  </r>
  <r>
    <n v="136301"/>
    <s v="RANDRIAMAMPIANINA HERIHARISOA"/>
    <s v="YAS COUPE MADAGASCAR 2026"/>
    <n v="6000000"/>
    <n v="1304.3478260869565"/>
    <m/>
    <m/>
    <m/>
    <n v="6000000"/>
    <n v="1304.3478260869565"/>
    <n v="139423"/>
    <x v="2"/>
    <x v="2"/>
  </r>
  <r>
    <n v="136362"/>
    <s v="ONG IDEA ACADEMY"/>
    <s v="RSE - Formation numérique régionale vague 2_région 2"/>
    <n v="53925000"/>
    <n v="11722.826086956522"/>
    <m/>
    <m/>
    <m/>
    <n v="53925000"/>
    <n v="11722.826086956522"/>
    <n v="139426"/>
    <x v="3"/>
    <x v="0"/>
  </r>
  <r>
    <n v="136363"/>
    <s v="VOYAGEXPERT"/>
    <n v="0"/>
    <n v="1983.51"/>
    <n v="2320.7066999999997"/>
    <m/>
    <m/>
    <m/>
    <n v="1983.51"/>
    <n v="2320.7066999999997"/>
    <n v="139431"/>
    <x v="3"/>
    <x v="0"/>
  </r>
  <r>
    <n v="136488"/>
    <s v="LCS CONSULTING"/>
    <n v="0"/>
    <n v="680000"/>
    <n v="147.82608695652175"/>
    <m/>
    <m/>
    <m/>
    <n v="680000"/>
    <n v="147.82608695652175"/>
    <n v="139439"/>
    <x v="1"/>
    <x v="0"/>
  </r>
  <r>
    <n v="136272"/>
    <s v="NETWORK GENERAL SERVICE"/>
    <s v="Consommables MP-LOT4 et LOT6"/>
    <n v="413032620"/>
    <n v="89789.7"/>
    <n v="118009320"/>
    <n v="25654.2"/>
    <n v="0.2857142857142857"/>
    <n v="295023300"/>
    <n v="64135.5"/>
    <n v="139461"/>
    <x v="1"/>
    <x v="1"/>
  </r>
  <r>
    <n v="136226"/>
    <s v="HUAWEI INTERNATIONAL CO. LIMITED"/>
    <s v="4G Capacity Expansion Q2-Q4 2026-TANA(Hardware)"/>
    <n v="1943917.8344700001"/>
    <n v="2274383.8663299"/>
    <n v="901019.56660000002"/>
    <n v="1054192.892922"/>
    <n v="0.46350702206796651"/>
    <n v="1042898.2678700001"/>
    <n v="1220190.9734079"/>
    <n v="139450"/>
    <x v="1"/>
    <x v="1"/>
  </r>
  <r>
    <n v="136235"/>
    <s v="MAGENTA"/>
    <n v="0"/>
    <n v="4400"/>
    <n v="5148"/>
    <n v="0"/>
    <m/>
    <m/>
    <n v="4400"/>
    <n v="5148"/>
    <n v="139455"/>
    <x v="5"/>
    <x v="0"/>
  </r>
  <r>
    <n v="136236"/>
    <s v="MAGENTA"/>
    <n v="0"/>
    <n v="17507.507507507504"/>
    <n v="20483.78378378378"/>
    <n v="17.50750750750376"/>
    <n v="20.483783783779398"/>
    <n v="0.1"/>
    <n v="17490"/>
    <n v="20463.3"/>
    <n v="139462"/>
    <x v="5"/>
    <x v="0"/>
  </r>
  <r>
    <n v="136215"/>
    <s v="SOCIETE MUNICIPALE DE GESTION DIGITALE"/>
    <n v="0"/>
    <n v="14700000"/>
    <n v="3195.6521739130435"/>
    <m/>
    <m/>
    <m/>
    <n v="14700000"/>
    <n v="3195.6521739130435"/>
    <n v="139457"/>
    <x v="5"/>
    <x v="0"/>
  </r>
  <r>
    <n v="136216"/>
    <s v="ECO FUSION"/>
    <s v="HABILLAGE VOITURE"/>
    <n v="10952619"/>
    <n v="2381.0041304347824"/>
    <m/>
    <m/>
    <m/>
    <n v="10952619"/>
    <n v="2381.0041304347824"/>
    <n v="139451"/>
    <x v="2"/>
    <x v="2"/>
  </r>
  <r>
    <n v="136217"/>
    <s v="CFAO MOBILITY MADAGASCAR"/>
    <s v="DEPANNAGE CAMION"/>
    <n v="345000"/>
    <n v="75"/>
    <m/>
    <m/>
    <m/>
    <n v="345000"/>
    <n v="75"/>
    <n v="139463"/>
    <x v="2"/>
    <x v="2"/>
  </r>
  <r>
    <n v="136218"/>
    <s v="LCS CONSULTING"/>
    <s v="SALAIRE CDV &amp; AR &amp; ARM"/>
    <n v="239561700"/>
    <n v="52078.630434782608"/>
    <m/>
    <m/>
    <m/>
    <n v="239561700"/>
    <n v="52078.630434782608"/>
    <n v="139464"/>
    <x v="2"/>
    <x v="2"/>
  </r>
  <r>
    <n v="136227"/>
    <s v="Anthropic, PBC"/>
    <s v="Abonnement Team standard annuel sur Claude Pro"/>
    <n v="2400"/>
    <n v="2400"/>
    <m/>
    <m/>
    <m/>
    <n v="2400"/>
    <n v="2400"/>
    <n v="139448"/>
    <x v="1"/>
    <x v="1"/>
  </r>
  <r>
    <n v="136245"/>
    <s v="AVRA BTP"/>
    <n v="0"/>
    <n v="165000"/>
    <n v="35.869565217391305"/>
    <m/>
    <m/>
    <m/>
    <n v="165000"/>
    <n v="35.869565217391305"/>
    <n v="139466"/>
    <x v="4"/>
    <x v="0"/>
  </r>
  <r>
    <n v="136246"/>
    <s v="ANDRIAMIFIDISOA SYLVAIN(SOCIETE ANDRY)"/>
    <n v="0"/>
    <n v="1800000"/>
    <n v="391.30434782608694"/>
    <m/>
    <m/>
    <m/>
    <n v="1800000"/>
    <n v="391.30434782608694"/>
    <n v="139467"/>
    <x v="4"/>
    <x v="0"/>
  </r>
  <r>
    <n v="136252"/>
    <s v="SHENZHEN SOPTO TECHNOLOGY CO LTD"/>
    <s v="Achat stylos de nettoyage pour fibre"/>
    <n v="1177"/>
    <n v="1177"/>
    <m/>
    <m/>
    <m/>
    <n v="1177"/>
    <n v="1177"/>
    <n v="139452"/>
    <x v="1"/>
    <x v="1"/>
  </r>
  <r>
    <n v="136261"/>
    <s v="MADAJOB"/>
    <s v="SALAIRE AR MBALIK 2026"/>
    <n v="11638956.539999999"/>
    <n v="2530.2079434782609"/>
    <m/>
    <m/>
    <m/>
    <n v="11638956.539999999"/>
    <n v="2530.2079434782609"/>
    <n v="139465"/>
    <x v="2"/>
    <x v="2"/>
  </r>
  <r>
    <n v="136307"/>
    <s v="RTV RECORD"/>
    <s v="REGUL RECORD TV"/>
    <n v="5601024"/>
    <n v="1217.6139130434783"/>
    <m/>
    <m/>
    <m/>
    <n v="5601024"/>
    <n v="1217.6139130434783"/>
    <n v="139454"/>
    <x v="2"/>
    <x v="2"/>
  </r>
  <r>
    <n v="136308"/>
    <s v="REAL TV 94 FM"/>
    <s v="REGUL REAL TV"/>
    <n v="600000"/>
    <n v="130.43478260869566"/>
    <m/>
    <m/>
    <m/>
    <n v="600000"/>
    <n v="130.43478260869566"/>
    <n v="139453"/>
    <x v="2"/>
    <x v="2"/>
  </r>
  <r>
    <n v="136463"/>
    <s v="SOCIETE DE GESTION ET EXPLOITATION DE M/CAR"/>
    <s v="COLLATION DBEF"/>
    <n v="2340000"/>
    <n v="508.69565217391306"/>
    <m/>
    <m/>
    <m/>
    <n v="2340000"/>
    <n v="508.69565217391306"/>
    <n v="139449"/>
    <x v="2"/>
    <x v="2"/>
  </r>
  <r>
    <n v="136507"/>
    <s v="ALL TRADE SARLU"/>
    <s v="Trousse de secours PM"/>
    <n v="13541667.5"/>
    <n v="2943.8407608695652"/>
    <m/>
    <m/>
    <m/>
    <n v="13541667.5"/>
    <n v="2943.8407608695652"/>
    <n v="139456"/>
    <x v="0"/>
    <x v="0"/>
  </r>
  <r>
    <n v="136316"/>
    <s v="BATIMAX"/>
    <s v="Achat chaussures de sécurité motards TANA(P40-41-42)"/>
    <n v="2591645.69"/>
    <n v="563.40123695652176"/>
    <n v="180812.43"/>
    <n v="39.307049999999997"/>
    <n v="6.9767418709152332E-2"/>
    <n v="2410833.2599999998"/>
    <n v="524.09418695652164"/>
    <n v="139478"/>
    <x v="1"/>
    <x v="1"/>
  </r>
  <r>
    <n v="136222"/>
    <s v="CENTRALE ALIMENTAIRE SARL"/>
    <s v="CAFE DAF &amp; STAFF &amp; VISITEURS"/>
    <n v="1543333.31"/>
    <n v="335.50724130434782"/>
    <m/>
    <m/>
    <m/>
    <n v="1543333.31"/>
    <n v="335.50724130434782"/>
    <n v="139469"/>
    <x v="4"/>
    <x v="0"/>
  </r>
  <r>
    <n v="136223"/>
    <s v="SIDEF"/>
    <s v="Bouilloire 1.8 L - Transfo"/>
    <n v="57500"/>
    <n v="12.5"/>
    <m/>
    <m/>
    <m/>
    <n v="57500"/>
    <n v="12.5"/>
    <n v="139470"/>
    <x v="5"/>
    <x v="0"/>
  </r>
  <r>
    <n v="136248"/>
    <s v="VOYAGES BOURDON"/>
    <s v="BILLET D'AVION - RAZAFINDRAFARA NANCY"/>
    <n v="1424400"/>
    <n v="309.6521739130435"/>
    <m/>
    <m/>
    <m/>
    <n v="1424400"/>
    <n v="309.6521739130435"/>
    <n v="139486"/>
    <x v="2"/>
    <x v="2"/>
  </r>
  <r>
    <n v="136249"/>
    <s v="TRIUMPH INTERNATIONAL MADAGASCAR SARL"/>
    <s v="Confection tuyau flexible Chariot élevateur"/>
    <n v="168000"/>
    <n v="36.521739130434781"/>
    <m/>
    <m/>
    <m/>
    <n v="168000"/>
    <n v="36.521739130434781"/>
    <n v="139479"/>
    <x v="0"/>
    <x v="0"/>
  </r>
  <r>
    <n v="136254"/>
    <s v="CHRONO COLIS"/>
    <s v="YS MANDRITSARA"/>
    <n v="4300000"/>
    <n v="934.78260869565213"/>
    <m/>
    <m/>
    <m/>
    <n v="4300000"/>
    <n v="934.78260869565213"/>
    <n v="139483"/>
    <x v="2"/>
    <x v="2"/>
  </r>
  <r>
    <n v="136255"/>
    <s v="RANDRIAMBAO Vola(MADA SCOOT RACING"/>
    <s v="ENTRETIEN MOTO - FORT DAUPHIN"/>
    <n v="2444000"/>
    <n v="531.304347826087"/>
    <m/>
    <m/>
    <m/>
    <n v="2444000"/>
    <n v="531.304347826087"/>
    <n v="139482"/>
    <x v="2"/>
    <x v="2"/>
  </r>
  <r>
    <n v="136256"/>
    <s v="JOCKER GRAPHICS"/>
    <s v="ANNULE ET REMPLACE DA 139476"/>
    <n v="750000"/>
    <n v="163.04347826086956"/>
    <m/>
    <m/>
    <m/>
    <n v="750000"/>
    <n v="163.04347826086956"/>
    <n v="139481"/>
    <x v="2"/>
    <x v="2"/>
  </r>
  <r>
    <n v="136257"/>
    <s v="RASOLOARISON IANDRY TAHINA"/>
    <s v="RALLYE 2026"/>
    <n v="700000"/>
    <n v="152.17391304347825"/>
    <m/>
    <m/>
    <m/>
    <n v="700000"/>
    <n v="152.17391304347825"/>
    <n v="139476"/>
    <x v="2"/>
    <x v="2"/>
  </r>
  <r>
    <n v="136259"/>
    <s v="STELLAR - IX SA"/>
    <s v="Nom de domaine - 1 an"/>
    <n v="121999.99920000001"/>
    <n v="26.521738956521741"/>
    <m/>
    <m/>
    <m/>
    <n v="121999.99920000001"/>
    <n v="26.521738956521741"/>
    <n v="139475"/>
    <x v="2"/>
    <x v="2"/>
  </r>
  <r>
    <n v="136260"/>
    <s v="ANDRIANJAFY Nampoina"/>
    <s v="FABRICATION ETAGERE MAGASIN DVIR TDDY"/>
    <n v="1030000"/>
    <n v="223.91304347826087"/>
    <m/>
    <m/>
    <m/>
    <n v="1030000"/>
    <n v="223.91304347826087"/>
    <n v="139471"/>
    <x v="2"/>
    <x v="2"/>
  </r>
  <r>
    <n v="136264"/>
    <s v="SERVICE ELECTRONIQUE(SET SARLU)"/>
    <s v="Achat 30 Stickers collant pour clavier AZERTY Tablette"/>
    <n v="180000"/>
    <n v="39.130434782608695"/>
    <m/>
    <m/>
    <m/>
    <n v="180000"/>
    <n v="39.130434782608695"/>
    <n v="139433"/>
    <x v="6"/>
    <x v="0"/>
  </r>
  <r>
    <n v="136265"/>
    <s v="ANDRIAMIFIDISOA SYLVAIN(SOCIETE ANDRY)"/>
    <s v="Paiement facture Société ANDRY - Juin 2026 TANA et PROV"/>
    <n v="1336800"/>
    <n v="290.60869565217394"/>
    <m/>
    <m/>
    <m/>
    <n v="1336800"/>
    <n v="290.60869565217394"/>
    <n v="139494"/>
    <x v="6"/>
    <x v="0"/>
  </r>
  <r>
    <n v="136266"/>
    <s v="PULSE"/>
    <s v="Yas APP Tool Project"/>
    <n v="808914189.16770005"/>
    <n v="175850.91068863045"/>
    <m/>
    <m/>
    <m/>
    <n v="808914189.16770005"/>
    <n v="175850.91068863045"/>
    <n v="139477"/>
    <x v="6"/>
    <x v="0"/>
  </r>
  <r>
    <n v="136267"/>
    <s v="SIMU.IQ LLC"/>
    <s v="Renouvellement Support et Licence Solution SIMU.IQ"/>
    <n v="70425.56"/>
    <n v="70425.56"/>
    <m/>
    <m/>
    <m/>
    <n v="70425.56"/>
    <n v="70425.56"/>
    <n v="139487"/>
    <x v="6"/>
    <x v="0"/>
  </r>
  <r>
    <n v="136279"/>
    <s v="ABDOUL KAID MELISA MARINA(HOTEL DE LA POSTE)"/>
    <s v="FILM JACQUIA"/>
    <n v="8400000"/>
    <n v="1826.0869565217392"/>
    <m/>
    <m/>
    <m/>
    <n v="8400000"/>
    <n v="1826.0869565217392"/>
    <n v="139468"/>
    <x v="2"/>
    <x v="2"/>
  </r>
  <r>
    <n v="136280"/>
    <s v="UNITE DE DISTRIBUTION TECHNOLOGIQUE - UDITEC"/>
    <s v="SAMSUNG A26"/>
    <n v="3281250"/>
    <n v="713.31521739130437"/>
    <m/>
    <m/>
    <m/>
    <n v="3281250"/>
    <n v="713.31521739130437"/>
    <n v="139490"/>
    <x v="2"/>
    <x v="2"/>
  </r>
  <r>
    <n v="136293"/>
    <s v="GDS LTD"/>
    <s v="COMMANDE MBALIK 2026"/>
    <n v="20777.22"/>
    <n v="20777.22"/>
    <m/>
    <m/>
    <m/>
    <n v="20777.22"/>
    <n v="20777.22"/>
    <n v="139400"/>
    <x v="2"/>
    <x v="2"/>
  </r>
  <r>
    <n v="136294"/>
    <s v="GRANDE DISTRIBUTION SERVICE"/>
    <s v="COMMANDE MBALIK 2026"/>
    <n v="117550000"/>
    <n v="25554.347826086956"/>
    <m/>
    <m/>
    <m/>
    <n v="117550000"/>
    <n v="25554.347826086956"/>
    <n v="139398"/>
    <x v="2"/>
    <x v="2"/>
  </r>
  <r>
    <n v="136304"/>
    <s v="BLAST'IN DANSE"/>
    <s v="INFLUENCEUR - BLAST'IN DANSE"/>
    <n v="7400000"/>
    <n v="1608.695652173913"/>
    <m/>
    <m/>
    <m/>
    <n v="7400000"/>
    <n v="1608.695652173913"/>
    <n v="139485"/>
    <x v="2"/>
    <x v="2"/>
  </r>
  <r>
    <n v="136305"/>
    <s v="ARCHIDIOCESE D'ANTSIRANANA"/>
    <s v="SPONSORING"/>
    <n v="2000000"/>
    <n v="434.78260869565219"/>
    <m/>
    <m/>
    <m/>
    <n v="2000000"/>
    <n v="434.78260869565219"/>
    <n v="139473"/>
    <x v="2"/>
    <x v="2"/>
  </r>
  <r>
    <n v="136306"/>
    <s v="ASSOCIATION DES MANANTANY"/>
    <s v="SPONSORING"/>
    <n v="3000000"/>
    <n v="652.17391304347825"/>
    <m/>
    <m/>
    <m/>
    <n v="3000000"/>
    <n v="652.17391304347825"/>
    <n v="139472"/>
    <x v="2"/>
    <x v="2"/>
  </r>
  <r>
    <n v="136309"/>
    <s v="MALT COMMUNITY"/>
    <s v="Analytics &amp; Data Specialist (Telco / CVM) Africa"/>
    <n v="28194.6"/>
    <n v="32987.681999999993"/>
    <m/>
    <m/>
    <m/>
    <n v="28194.6"/>
    <n v="32987.681999999993"/>
    <n v="139488"/>
    <x v="2"/>
    <x v="2"/>
  </r>
  <r>
    <n v="136311"/>
    <s v="MADAGASCAR LOGISTICS ET SERVICES"/>
    <s v="Transport et manut 50 Poteaux TOAMASINA vers SAINTE MARIE"/>
    <n v="5900000"/>
    <n v="1282.608695652174"/>
    <m/>
    <m/>
    <m/>
    <n v="5900000"/>
    <n v="1282.608695652174"/>
    <n v="139474"/>
    <x v="1"/>
    <x v="1"/>
  </r>
  <r>
    <n v="136325"/>
    <s v="VOYAGES BOURDON"/>
    <s v="BILLET D'AVION - SANDRA ANDRIAMPARANY"/>
    <n v="2329700"/>
    <n v="506.45652173913044"/>
    <m/>
    <m/>
    <m/>
    <n v="2329700"/>
    <n v="506.45652173913044"/>
    <n v="139480"/>
    <x v="2"/>
    <x v="2"/>
  </r>
  <r>
    <n v="136357"/>
    <s v="MALT COMMUNITY"/>
    <s v="Analytics &amp; Data Specialist (Telco / CVM) Africa"/>
    <n v="8750"/>
    <n v="10237.5"/>
    <m/>
    <m/>
    <m/>
    <n v="8750"/>
    <n v="10237.5"/>
    <n v="139493"/>
    <x v="2"/>
    <x v="2"/>
  </r>
  <r>
    <n v="136358"/>
    <s v="MALT COMMUNITY"/>
    <s v="Analytics &amp; Data Specialist (Telco / CVM) Africa"/>
    <n v="9722.2999999999993"/>
    <n v="11375.090999999999"/>
    <m/>
    <m/>
    <m/>
    <n v="9722.2999999999993"/>
    <n v="11375.090999999999"/>
    <n v="139492"/>
    <x v="2"/>
    <x v="2"/>
  </r>
  <r>
    <n v="136359"/>
    <s v="MALT COMMUNITY"/>
    <s v="Analytics &amp; Data Specialist (Telco / CVM) Africa"/>
    <n v="9722.2999999999993"/>
    <n v="11375.090999999999"/>
    <m/>
    <m/>
    <m/>
    <n v="9722.2999999999993"/>
    <n v="11375.090999999999"/>
    <n v="139491"/>
    <x v="2"/>
    <x v="2"/>
  </r>
  <r>
    <n v="136368"/>
    <s v="RANDRIAMBOLOLONA HARINAVALONA (RAITRA)"/>
    <s v="RSE - Annule et remplace DA 138741 peinture et plaque MDN"/>
    <n v="524960"/>
    <n v="114.12173913043478"/>
    <m/>
    <m/>
    <m/>
    <n v="524960"/>
    <n v="114.12173913043478"/>
    <n v="139484"/>
    <x v="3"/>
    <x v="0"/>
  </r>
  <r>
    <n v="136375"/>
    <s v="INSTITUT PASTEUR DE M/SCAR"/>
    <s v="QVT - Analyse de l'eau potable"/>
    <n v="11214300"/>
    <n v="2437.891304347826"/>
    <m/>
    <m/>
    <m/>
    <n v="11214300"/>
    <n v="2437.891304347826"/>
    <n v="139489"/>
    <x v="3"/>
    <x v="0"/>
  </r>
  <r>
    <n v="136247"/>
    <s v="VOYAGES BOURDON"/>
    <n v="0"/>
    <n v="3053600"/>
    <n v="663.82608695652175"/>
    <m/>
    <m/>
    <m/>
    <n v="3053600"/>
    <n v="663.82608695652175"/>
    <n v="139501"/>
    <x v="5"/>
    <x v="0"/>
  </r>
  <r>
    <n v="136268"/>
    <s v="PULSE"/>
    <s v="PULSE - Prestation de service 1 et 3 - Avril2026"/>
    <n v="68958024"/>
    <n v="14990.874782608696"/>
    <m/>
    <m/>
    <m/>
    <n v="68958024"/>
    <n v="14990.874782608696"/>
    <n v="139506"/>
    <x v="6"/>
    <x v="0"/>
  </r>
  <r>
    <n v="136269"/>
    <s v="SERVICE ELECTRONIQUE(SET SARLU)"/>
    <s v="Achat 05 adaptateurs RJ45 femelle-femelle pour DG"/>
    <n v="60000"/>
    <n v="13.043478260869565"/>
    <m/>
    <m/>
    <m/>
    <n v="60000"/>
    <n v="13.043478260869565"/>
    <n v="139514"/>
    <x v="6"/>
    <x v="0"/>
  </r>
  <r>
    <n v="136270"/>
    <s v="VOYAGES BOURDON"/>
    <s v="Frais pénalité changement date-billet d'avion G.Liwag"/>
    <n v="225900"/>
    <n v="49.108695652173914"/>
    <m/>
    <m/>
    <m/>
    <n v="225900"/>
    <n v="49.108695652173914"/>
    <n v="139504"/>
    <x v="1"/>
    <x v="1"/>
  </r>
  <r>
    <n v="136285"/>
    <s v="STE MALGACHE DE MAGASINS (JUMBO SCORE)"/>
    <s v="LOCATION CADDIE 2026"/>
    <n v="4150917"/>
    <n v="902.37326086956523"/>
    <m/>
    <m/>
    <m/>
    <n v="4150917"/>
    <n v="902.37326086956523"/>
    <n v="139513"/>
    <x v="2"/>
    <x v="2"/>
  </r>
  <r>
    <n v="136312"/>
    <s v="SOCIETE DE DIFFUSION AUTOMOBILE DE MADAGASCAR"/>
    <s v="Réparation moto CITI31(Brake pade)"/>
    <n v="34995.4"/>
    <n v="7.6076956521739136"/>
    <m/>
    <m/>
    <m/>
    <n v="34995.4"/>
    <n v="7.6076956521739136"/>
    <n v="139499"/>
    <x v="1"/>
    <x v="1"/>
  </r>
  <r>
    <n v="136317"/>
    <s v="Funbike Sarl"/>
    <s v="Réparation moto 23693WWT -TANA"/>
    <n v="378988"/>
    <n v="82.388695652173908"/>
    <m/>
    <m/>
    <m/>
    <n v="378988"/>
    <n v="82.388695652173908"/>
    <n v="139500"/>
    <x v="1"/>
    <x v="1"/>
  </r>
  <r>
    <n v="136323"/>
    <s v="LUCKKY COMPANY"/>
    <s v="COFI 2026 - TRANSPORT MOTOS"/>
    <n v="4300000"/>
    <n v="934.78260869565213"/>
    <m/>
    <m/>
    <m/>
    <n v="4300000"/>
    <n v="934.78260869565213"/>
    <n v="139498"/>
    <x v="2"/>
    <x v="2"/>
  </r>
  <r>
    <n v="136324"/>
    <s v="LUCKKY COMPANY"/>
    <s v="COFI 2026 - EXPEDITION MOTOS"/>
    <n v="8635000"/>
    <n v="1877.1739130434783"/>
    <m/>
    <m/>
    <m/>
    <n v="8635000"/>
    <n v="1877.1739130434783"/>
    <n v="139502"/>
    <x v="2"/>
    <x v="2"/>
  </r>
  <r>
    <n v="136330"/>
    <s v="EUROP ALU"/>
    <s v="INSTALLATION FILM OPAQUE ET REMPLACEMENT VITRE"/>
    <n v="2634505.2000000002"/>
    <n v="572.71852173913044"/>
    <m/>
    <m/>
    <m/>
    <n v="2634505.2000000002"/>
    <n v="572.71852173913044"/>
    <n v="139503"/>
    <x v="2"/>
    <x v="2"/>
  </r>
  <r>
    <n v="136331"/>
    <s v="CT MOTORS"/>
    <s v="COFI 2026 - MOTO GRS ARC EN CIEL"/>
    <n v="24833333.34"/>
    <n v="5398.5507260869563"/>
    <m/>
    <m/>
    <m/>
    <n v="24833333.34"/>
    <n v="5398.5507260869563"/>
    <n v="139507"/>
    <x v="2"/>
    <x v="2"/>
  </r>
  <r>
    <n v="136340"/>
    <s v="MADAJOB"/>
    <s v="PERDIEM COORDINATEUR"/>
    <n v="952000"/>
    <n v="206.95652173913044"/>
    <m/>
    <m/>
    <m/>
    <n v="952000"/>
    <n v="206.95652173913044"/>
    <n v="139497"/>
    <x v="2"/>
    <x v="2"/>
  </r>
  <r>
    <n v="136342"/>
    <s v="ETABLISSEMENT AMBIANCE ECLAIRAGE SARL"/>
    <s v="ANNULE ET REMPLACE BC 134883"/>
    <n v="2970000"/>
    <n v="645.6521739130435"/>
    <m/>
    <m/>
    <m/>
    <n v="2970000"/>
    <n v="645.6521739130435"/>
    <n v="139505"/>
    <x v="2"/>
    <x v="2"/>
  </r>
  <r>
    <n v="136346"/>
    <s v="LCS CONSULTING"/>
    <s v="IM VAD"/>
    <n v="870000"/>
    <n v="189.13043478260869"/>
    <m/>
    <m/>
    <m/>
    <n v="870000"/>
    <n v="189.13043478260869"/>
    <n v="139496"/>
    <x v="2"/>
    <x v="2"/>
  </r>
  <r>
    <n v="136348"/>
    <s v="LCS CONSULTING"/>
    <s v="IM VAD"/>
    <n v="786000"/>
    <n v="170.86956521739131"/>
    <m/>
    <m/>
    <m/>
    <n v="786000"/>
    <n v="170.86956521739131"/>
    <n v="139495"/>
    <x v="2"/>
    <x v="2"/>
  </r>
  <r>
    <n v="136350"/>
    <s v="ANTOKA SECURITE"/>
    <s v="SECURITE PENDANT SOMAROHO 2026"/>
    <n v="540000"/>
    <n v="117.39130434782609"/>
    <m/>
    <m/>
    <m/>
    <n v="540000"/>
    <n v="117.39130434782609"/>
    <n v="139510"/>
    <x v="2"/>
    <x v="2"/>
  </r>
  <r>
    <n v="136367"/>
    <s v="SOCIETE DE GESTION ET EXPLOITATION DE M/CAR"/>
    <n v="0"/>
    <n v="375000"/>
    <n v="81.521739130434781"/>
    <m/>
    <m/>
    <m/>
    <n v="375000"/>
    <n v="81.521739130434781"/>
    <n v="139508"/>
    <x v="3"/>
    <x v="0"/>
  </r>
  <r>
    <n v="136369"/>
    <s v="MAITRE RAKOTO RAHANTAPAHENDRENA VIRGINIE"/>
    <n v="0"/>
    <n v="200000"/>
    <n v="43.478260869565219"/>
    <m/>
    <m/>
    <m/>
    <n v="200000"/>
    <n v="43.478260869565219"/>
    <n v="139509"/>
    <x v="3"/>
    <x v="0"/>
  </r>
  <r>
    <n v="136412"/>
    <s v="MANAJ SARL"/>
    <s v="PEINTURE MOBILIER YS"/>
    <n v="11258000"/>
    <n v="2447.391304347826"/>
    <m/>
    <m/>
    <m/>
    <n v="11258000"/>
    <n v="2447.391304347826"/>
    <n v="139511"/>
    <x v="2"/>
    <x v="2"/>
  </r>
  <r>
    <n v="136414"/>
    <s v="ANDRIAMITAHA DIMBINIAINA HENRI PAUL"/>
    <s v="COUVERTURE PHOTO"/>
    <n v="400000"/>
    <n v="86.956521739130437"/>
    <m/>
    <m/>
    <m/>
    <n v="400000"/>
    <n v="86.956521739130437"/>
    <n v="139512"/>
    <x v="2"/>
    <x v="2"/>
  </r>
  <r>
    <n v="136273"/>
    <s v="ME ANDRIANASOLO ANDRY FIANKINANA"/>
    <n v="0"/>
    <n v="11000000"/>
    <n v="2391.304347826087"/>
    <m/>
    <m/>
    <m/>
    <n v="11000000"/>
    <n v="2391.304347826087"/>
    <n v="139538"/>
    <x v="5"/>
    <x v="0"/>
  </r>
  <r>
    <n v="136274"/>
    <s v="AUGIAS MADAGASCAR"/>
    <s v="Néttoyage de la salle d'archive à Behoririka"/>
    <n v="600000"/>
    <n v="130.43478260869566"/>
    <m/>
    <m/>
    <m/>
    <n v="600000"/>
    <n v="130.43478260869566"/>
    <n v="139523"/>
    <x v="4"/>
    <x v="0"/>
  </r>
  <r>
    <n v="136275"/>
    <s v="HK SERVICES"/>
    <s v="Déchargement de 02 conteneurs de poteaux à Ambohimangakely"/>
    <n v="538747.11840000004"/>
    <n v="117.11893878260871"/>
    <m/>
    <m/>
    <m/>
    <n v="538747.11840000004"/>
    <n v="117.11893878260871"/>
    <n v="139542"/>
    <x v="4"/>
    <x v="1"/>
  </r>
  <r>
    <n v="136276"/>
    <s v="SIMPLIFY3X SOFTWARE PRIVATE LIMITED"/>
    <s v="Achat de 3 Licences supplémentaires DevOpsArk"/>
    <n v="9990"/>
    <n v="9990"/>
    <m/>
    <m/>
    <m/>
    <n v="9990"/>
    <n v="9990"/>
    <n v="139447"/>
    <x v="6"/>
    <x v="0"/>
  </r>
  <r>
    <n v="136277"/>
    <s v="SOCIETE DE DISTRIBUTION DE MAD (SODIM SARLU)"/>
    <s v="BC de couverture:Consommation RICOH-Juillet à Déc2026"/>
    <n v="150000000"/>
    <n v="32608.695652173912"/>
    <m/>
    <m/>
    <m/>
    <n v="150000000"/>
    <n v="32608.695652173912"/>
    <n v="139543"/>
    <x v="6"/>
    <x v="0"/>
  </r>
  <r>
    <n v="136319"/>
    <s v="VOYAGES BOURDON"/>
    <s v="Billet SVA_TNR A&amp;R_RAMAROSON LEONG Tong Michel"/>
    <n v="2073500"/>
    <n v="450.76086956521738"/>
    <m/>
    <m/>
    <m/>
    <n v="2073500"/>
    <n v="450.76086956521738"/>
    <n v="139541"/>
    <x v="1"/>
    <x v="0"/>
  </r>
  <r>
    <n v="136333"/>
    <s v="OCEAN TRADE CO"/>
    <s v="RALLONGE VEHICULE - 3894TBR"/>
    <n v="6277999.1399999997"/>
    <n v="1364.7824217391303"/>
    <m/>
    <m/>
    <m/>
    <n v="6277999.1399999997"/>
    <n v="1364.7824217391303"/>
    <n v="139528"/>
    <x v="2"/>
    <x v="2"/>
  </r>
  <r>
    <n v="136334"/>
    <s v="RATSIMIROKAMANANA Andriaherivelo"/>
    <s v="ENTRETIEN CAMION - TOAMASINA"/>
    <n v="4300000"/>
    <n v="934.78260869565213"/>
    <m/>
    <m/>
    <m/>
    <n v="4300000"/>
    <n v="934.78260869565213"/>
    <n v="139534"/>
    <x v="2"/>
    <x v="2"/>
  </r>
  <r>
    <n v="136338"/>
    <s v="VOYAGES BOURDON"/>
    <s v="BILLET D'AVION - TAHINARISATA HASINA FABRICE"/>
    <n v="1999300"/>
    <n v="434.63043478260869"/>
    <m/>
    <m/>
    <m/>
    <n v="1999300"/>
    <n v="434.63043478260869"/>
    <n v="139548"/>
    <x v="2"/>
    <x v="2"/>
  </r>
  <r>
    <n v="136343"/>
    <s v="AVRA BTP"/>
    <s v="YS VANGAINDRANO"/>
    <n v="55500000"/>
    <n v="12065.217391304348"/>
    <m/>
    <m/>
    <m/>
    <n v="55500000"/>
    <n v="12065.217391304348"/>
    <n v="139522"/>
    <x v="2"/>
    <x v="2"/>
  </r>
  <r>
    <n v="136344"/>
    <s v="GRANDE DISTRIBUTION SERVICE"/>
    <s v="YS MANDRITSARA"/>
    <n v="11569300"/>
    <n v="2515.0652173913045"/>
    <m/>
    <m/>
    <m/>
    <n v="11569300"/>
    <n v="2515.0652173913045"/>
    <n v="139521"/>
    <x v="2"/>
    <x v="2"/>
  </r>
  <r>
    <n v="136345"/>
    <s v="GRANDE DISTRIBUTION SERVICE"/>
    <s v="YS TOAMASINA AVENUE"/>
    <n v="170000"/>
    <n v="36.956521739130437"/>
    <m/>
    <m/>
    <m/>
    <n v="170000"/>
    <n v="36.956521739130437"/>
    <n v="139525"/>
    <x v="2"/>
    <x v="2"/>
  </r>
  <r>
    <n v="136347"/>
    <s v="LCS CONSULTING"/>
    <s v="IM VAD du 12/08 au 17/08/2026"/>
    <n v="1632000"/>
    <n v="354.78260869565219"/>
    <m/>
    <m/>
    <m/>
    <n v="1632000"/>
    <n v="354.78260869565219"/>
    <n v="139547"/>
    <x v="2"/>
    <x v="2"/>
  </r>
  <r>
    <n v="136349"/>
    <s v="UNITE DE DISTRIBUTION TECHNOLOGIQUE - UDITEC"/>
    <s v="YS TOAMASINA AVENUE"/>
    <n v="1415833.33"/>
    <n v="307.78985434782612"/>
    <m/>
    <m/>
    <m/>
    <n v="1415833.33"/>
    <n v="307.78985434782612"/>
    <n v="139524"/>
    <x v="2"/>
    <x v="2"/>
  </r>
  <r>
    <n v="136352"/>
    <s v="GRANDE DISTRIBUTION SERVICE"/>
    <s v="YS VANGAINDRANO"/>
    <n v="11569300"/>
    <n v="2515.0652173913045"/>
    <m/>
    <m/>
    <m/>
    <n v="11569300"/>
    <n v="2515.0652173913045"/>
    <n v="139518"/>
    <x v="2"/>
    <x v="2"/>
  </r>
  <r>
    <n v="136353"/>
    <s v="OCEAN TRADE CO"/>
    <s v="Rallonge location voiture 22680WWT-4009TBU"/>
    <n v="6473999.1699999999"/>
    <n v="1407.3911239130434"/>
    <m/>
    <m/>
    <m/>
    <n v="6473999.1699999999"/>
    <n v="1407.3911239130434"/>
    <n v="139532"/>
    <x v="1"/>
    <x v="1"/>
  </r>
  <r>
    <n v="136370"/>
    <s v="GRANDE DISTRIBUTION SERVICE"/>
    <s v="Validation DG PI le 10/08/2026"/>
    <n v="19600000"/>
    <n v="4260.869565217391"/>
    <m/>
    <m/>
    <m/>
    <n v="19600000"/>
    <n v="4260.869565217391"/>
    <n v="139526"/>
    <x v="3"/>
    <x v="0"/>
  </r>
  <r>
    <n v="136371"/>
    <s v="KIBO SARLU"/>
    <n v="0"/>
    <n v="416666.68"/>
    <n v="90.579713043478264"/>
    <m/>
    <m/>
    <m/>
    <n v="416666.68"/>
    <n v="90.579713043478264"/>
    <n v="139535"/>
    <x v="3"/>
    <x v="0"/>
  </r>
  <r>
    <n v="136422"/>
    <s v="L EXPRESS DE MADAGASCAR"/>
    <s v="REGUL EXPRESS DE MADAGASCAR"/>
    <n v="4620000"/>
    <n v="1004.3478260869565"/>
    <m/>
    <m/>
    <m/>
    <n v="4620000"/>
    <n v="1004.3478260869565"/>
    <n v="139536"/>
    <x v="2"/>
    <x v="2"/>
  </r>
  <r>
    <n v="136423"/>
    <s v="MIDI PUBLICITE"/>
    <s v="INSERTION Communiqué de presse"/>
    <n v="160000"/>
    <n v="34.782608695652172"/>
    <m/>
    <m/>
    <m/>
    <n v="160000"/>
    <n v="34.782608695652172"/>
    <n v="139539"/>
    <x v="2"/>
    <x v="2"/>
  </r>
  <r>
    <n v="136434"/>
    <s v="TSGV"/>
    <s v="SECURITE EQUIPE"/>
    <n v="5263461"/>
    <n v="1144.2306521739131"/>
    <m/>
    <m/>
    <m/>
    <n v="5263461"/>
    <n v="1144.2306521739131"/>
    <n v="139520"/>
    <x v="2"/>
    <x v="2"/>
  </r>
  <r>
    <n v="136435"/>
    <s v="IBC"/>
    <s v="REGUL IBC"/>
    <n v="6300000"/>
    <n v="1369.5652173913043"/>
    <m/>
    <m/>
    <m/>
    <n v="6300000"/>
    <n v="1369.5652173913043"/>
    <n v="139540"/>
    <x v="2"/>
    <x v="2"/>
  </r>
  <r>
    <n v="136436"/>
    <s v="ASSOCIATION PEEC"/>
    <s v="SPONSORING"/>
    <n v="2000000"/>
    <n v="434.78260869565219"/>
    <m/>
    <m/>
    <m/>
    <n v="2000000"/>
    <n v="434.78260869565219"/>
    <n v="139531"/>
    <x v="2"/>
    <x v="2"/>
  </r>
  <r>
    <n v="136438"/>
    <s v="JS AGENCY"/>
    <s v="SPONSORING"/>
    <n v="3000000"/>
    <n v="652.17391304347825"/>
    <m/>
    <m/>
    <m/>
    <n v="3000000"/>
    <n v="652.17391304347825"/>
    <n v="139533"/>
    <x v="2"/>
    <x v="2"/>
  </r>
  <r>
    <n v="136489"/>
    <s v="LCS CONSULTING"/>
    <n v="0"/>
    <n v="1352220"/>
    <n v="293.96086956521737"/>
    <m/>
    <m/>
    <m/>
    <n v="1352220"/>
    <n v="293.96086956521737"/>
    <n v="139515"/>
    <x v="2"/>
    <x v="0"/>
  </r>
  <r>
    <n v="136490"/>
    <s v="LCS CONSULTING"/>
    <n v="0"/>
    <n v="391268.33332999999"/>
    <n v="85.058333332608697"/>
    <m/>
    <m/>
    <m/>
    <n v="391268.33332999999"/>
    <n v="85.058333332608697"/>
    <n v="139516"/>
    <x v="3"/>
    <x v="0"/>
  </r>
  <r>
    <n v="136491"/>
    <s v="LCS CONSULTING"/>
    <n v="0"/>
    <n v="1872600"/>
    <n v="407.08695652173913"/>
    <m/>
    <m/>
    <m/>
    <n v="1872600"/>
    <n v="407.08695652173913"/>
    <n v="139517"/>
    <x v="4"/>
    <x v="0"/>
  </r>
  <r>
    <n v="136492"/>
    <s v="MADAJOB"/>
    <n v="0"/>
    <n v="2628300"/>
    <n v="571.36956521739125"/>
    <m/>
    <m/>
    <m/>
    <n v="2628300"/>
    <n v="571.36956521739125"/>
    <n v="139519"/>
    <x v="5"/>
    <x v="0"/>
  </r>
  <r>
    <n v="136278"/>
    <s v="LOHASAHA MADAGASCO (ALTERRA)"/>
    <s v="Don q3 2026 ALTERRA"/>
    <n v="1069286219.16667"/>
    <n v="232453.52590579781"/>
    <m/>
    <m/>
    <m/>
    <n v="1069286219.16667"/>
    <n v="232453.52590579781"/>
    <n v="139567"/>
    <x v="5"/>
    <x v="0"/>
  </r>
  <r>
    <n v="136281"/>
    <s v="VOYAGES BOURDON"/>
    <n v="0"/>
    <n v="950200"/>
    <n v="206.56521739130434"/>
    <m/>
    <m/>
    <m/>
    <n v="950200"/>
    <n v="206.56521739130434"/>
    <n v="139568"/>
    <x v="3"/>
    <x v="0"/>
  </r>
  <r>
    <n v="136282"/>
    <s v="MALAGASY GENERAL SERVICES"/>
    <s v="Devis Manutentionaire Ilafy PO4 MGS"/>
    <n v="2250000"/>
    <n v="489.13043478260869"/>
    <m/>
    <m/>
    <m/>
    <n v="2250000"/>
    <n v="489.13043478260869"/>
    <n v="139569"/>
    <x v="4"/>
    <x v="0"/>
  </r>
  <r>
    <n v="136283"/>
    <s v="VOYAGES BOURDON"/>
    <n v="0"/>
    <n v="1122500"/>
    <n v="244.02173913043478"/>
    <m/>
    <m/>
    <m/>
    <n v="1122500"/>
    <n v="244.02173913043478"/>
    <n v="139585"/>
    <x v="3"/>
    <x v="0"/>
  </r>
  <r>
    <n v="136327"/>
    <s v="REVISION 5000KM SARLU"/>
    <s v="REPARATION CAMION - TANA"/>
    <n v="216000"/>
    <n v="46.956521739130437"/>
    <m/>
    <m/>
    <m/>
    <n v="216000"/>
    <n v="46.956521739130437"/>
    <n v="139551"/>
    <x v="2"/>
    <x v="2"/>
  </r>
  <r>
    <n v="136335"/>
    <s v="LUCKKY COMPANY"/>
    <s v="TRANSPORT"/>
    <n v="5995000"/>
    <n v="1303.2608695652175"/>
    <m/>
    <m/>
    <m/>
    <n v="5995000"/>
    <n v="1303.2608695652175"/>
    <n v="139556"/>
    <x v="2"/>
    <x v="2"/>
  </r>
  <r>
    <n v="136336"/>
    <s v="LCS CONSULTING"/>
    <s v="Prestation IM et Frais Colis AR MBALIK"/>
    <n v="5785775"/>
    <n v="1257.7771739130435"/>
    <m/>
    <m/>
    <m/>
    <n v="5785775"/>
    <n v="1257.7771739130435"/>
    <n v="139564"/>
    <x v="2"/>
    <x v="2"/>
  </r>
  <r>
    <n v="136337"/>
    <s v="PRAMIAN"/>
    <s v="Prestation d'Installation PRAMIAN"/>
    <n v="2025000"/>
    <n v="440.21739130434781"/>
    <m/>
    <m/>
    <m/>
    <n v="2025000"/>
    <n v="440.21739130434781"/>
    <n v="139563"/>
    <x v="2"/>
    <x v="2"/>
  </r>
  <r>
    <n v="136339"/>
    <s v="ETS ARINJAKA"/>
    <s v="Location de Sucettes"/>
    <n v="30380000"/>
    <n v="6604.347826086957"/>
    <m/>
    <m/>
    <m/>
    <n v="30380000"/>
    <n v="6604.347826086957"/>
    <n v="139558"/>
    <x v="2"/>
    <x v="2"/>
  </r>
  <r>
    <n v="136341"/>
    <s v="STELLAR - IX SA"/>
    <s v="Renouvellement Licences DUO (05/08/2026 au 04/08/2027)"/>
    <n v="119644"/>
    <n v="119644"/>
    <m/>
    <m/>
    <m/>
    <n v="119644"/>
    <n v="119644"/>
    <n v="139561"/>
    <x v="6"/>
    <x v="0"/>
  </r>
  <r>
    <n v="136351"/>
    <s v="LOXEA MADAGASCAR"/>
    <s v="Remplacement 05 pneus-véhicule 8540TBV"/>
    <n v="5479200"/>
    <n v="1191.1304347826087"/>
    <m/>
    <m/>
    <m/>
    <n v="5479200"/>
    <n v="1191.1304347826087"/>
    <n v="139588"/>
    <x v="1"/>
    <x v="1"/>
  </r>
  <r>
    <n v="136372"/>
    <s v="LCS CONSULTING"/>
    <n v="0"/>
    <n v="918000"/>
    <n v="199.56521739130434"/>
    <m/>
    <m/>
    <m/>
    <n v="918000"/>
    <n v="199.56521739130434"/>
    <n v="139552"/>
    <x v="1"/>
    <x v="0"/>
  </r>
  <r>
    <n v="136373"/>
    <s v="RAMAMPIANDRA JOSVAH JEAN FIDELE"/>
    <n v="0"/>
    <n v="1977750"/>
    <n v="429.94565217391306"/>
    <m/>
    <m/>
    <m/>
    <n v="1977750"/>
    <n v="429.94565217391306"/>
    <n v="139554"/>
    <x v="3"/>
    <x v="0"/>
  </r>
  <r>
    <n v="136377"/>
    <s v="LUCKKY COMPANY"/>
    <n v="0"/>
    <n v="2000000"/>
    <n v="434.78260869565219"/>
    <m/>
    <m/>
    <m/>
    <n v="2000000"/>
    <n v="434.78260869565219"/>
    <n v="139553"/>
    <x v="3"/>
    <x v="0"/>
  </r>
  <r>
    <n v="136379"/>
    <s v="RANDRIANASOLO HANTA BEBY"/>
    <s v="Implantation de 30 poteaux à Majunga 91ème vague"/>
    <n v="4850000"/>
    <n v="1054.3478260869565"/>
    <m/>
    <m/>
    <m/>
    <n v="4850000"/>
    <n v="1054.3478260869565"/>
    <n v="139571"/>
    <x v="1"/>
    <x v="1"/>
  </r>
  <r>
    <n v="136380"/>
    <s v="ENTREPRISE RAFIA"/>
    <s v="Implantation de 30 poteaux Fianarantsoa 26eme vague"/>
    <n v="5100000"/>
    <n v="1108.695652173913"/>
    <m/>
    <m/>
    <m/>
    <n v="5100000"/>
    <n v="1108.695652173913"/>
    <n v="139575"/>
    <x v="1"/>
    <x v="1"/>
  </r>
  <r>
    <n v="136381"/>
    <s v="RANDRIANASOLO HANTA BEBY"/>
    <s v="Implantation de 30 poteaux à Majunga 92ème vague"/>
    <n v="4850000"/>
    <n v="1054.3478260869565"/>
    <m/>
    <m/>
    <m/>
    <n v="4850000"/>
    <n v="1054.3478260869565"/>
    <n v="139572"/>
    <x v="1"/>
    <x v="1"/>
  </r>
  <r>
    <n v="136382"/>
    <s v="PRIMA CE SARLU"/>
    <s v="Rehausse 2 chambres L3T et curage 1 chambre à sainte Marie"/>
    <n v="4917500"/>
    <n v="1069.0217391304348"/>
    <m/>
    <m/>
    <m/>
    <n v="4917500"/>
    <n v="1069.0217391304348"/>
    <n v="139576"/>
    <x v="1"/>
    <x v="1"/>
  </r>
  <r>
    <n v="136383"/>
    <s v="PRIMA CE SARLU"/>
    <s v="DAET Travaux PRIMA Lot N°78"/>
    <n v="7370000"/>
    <n v="1602.1739130434783"/>
    <m/>
    <m/>
    <m/>
    <n v="7370000"/>
    <n v="1602.1739130434783"/>
    <n v="139578"/>
    <x v="1"/>
    <x v="1"/>
  </r>
  <r>
    <n v="136384"/>
    <s v="PRIMA CE SARLU"/>
    <s v="DAET Travaux PRIMA Lot N°77 Toamasina"/>
    <n v="8090000"/>
    <n v="1758.695652173913"/>
    <m/>
    <m/>
    <m/>
    <n v="8090000"/>
    <n v="1758.695652173913"/>
    <n v="139580"/>
    <x v="1"/>
    <x v="1"/>
  </r>
  <r>
    <n v="136385"/>
    <s v="RANDRIANASOLO HANTA BEBY"/>
    <s v="Implantation de 30 poteaux à Majunga 93ème vague"/>
    <n v="4850000"/>
    <n v="1054.3478260869565"/>
    <m/>
    <m/>
    <m/>
    <n v="4850000"/>
    <n v="1054.3478260869565"/>
    <n v="139573"/>
    <x v="1"/>
    <x v="1"/>
  </r>
  <r>
    <n v="136386"/>
    <s v="AMBININTSOA SAFIDY ZO"/>
    <s v="Lalatiana William 2254135765 Fénérive Est"/>
    <n v="1193500"/>
    <n v="259.45652173913044"/>
    <m/>
    <m/>
    <m/>
    <n v="1193500"/>
    <n v="259.45652173913044"/>
    <n v="139570"/>
    <x v="1"/>
    <x v="1"/>
  </r>
  <r>
    <n v="136416"/>
    <s v="UNITED MALAGASY"/>
    <s v="INSERTION Communiqué de presse"/>
    <n v="405000"/>
    <n v="88.043478260869563"/>
    <m/>
    <m/>
    <m/>
    <n v="405000"/>
    <n v="88.043478260869563"/>
    <n v="139555"/>
    <x v="2"/>
    <x v="2"/>
  </r>
  <r>
    <n v="136424"/>
    <s v="AEROPUB"/>
    <s v="Pub Aéroport - AEROPUB"/>
    <n v="254350425"/>
    <n v="55293.570652173912"/>
    <m/>
    <m/>
    <m/>
    <n v="254350425"/>
    <n v="55293.570652173912"/>
    <n v="139557"/>
    <x v="2"/>
    <x v="2"/>
  </r>
  <r>
    <n v="136426"/>
    <s v="ECO FUSION"/>
    <s v="Changement Visuel Mur"/>
    <n v="8000000"/>
    <n v="1739.1304347826087"/>
    <m/>
    <m/>
    <m/>
    <n v="8000000"/>
    <n v="1739.1304347826087"/>
    <n v="139559"/>
    <x v="2"/>
    <x v="2"/>
  </r>
  <r>
    <n v="136427"/>
    <s v="JR PRINT"/>
    <s v="Confection et Installation Arche"/>
    <n v="265950000"/>
    <n v="57815.217391304344"/>
    <m/>
    <m/>
    <m/>
    <n v="265950000"/>
    <n v="57815.217391304344"/>
    <n v="139566"/>
    <x v="2"/>
    <x v="2"/>
  </r>
  <r>
    <n v="136432"/>
    <s v="ZOOM PUBLICITE"/>
    <s v="Rajout Support Abribus 67HA"/>
    <n v="406000"/>
    <n v="88.260869565217391"/>
    <m/>
    <m/>
    <m/>
    <n v="406000"/>
    <n v="88.260869565217391"/>
    <n v="139574"/>
    <x v="2"/>
    <x v="2"/>
  </r>
  <r>
    <n v="136437"/>
    <s v="JOCKER GRAPHICS"/>
    <s v="Rajout Support Abribus"/>
    <n v="884100"/>
    <n v="192.19565217391303"/>
    <m/>
    <m/>
    <m/>
    <n v="884100"/>
    <n v="192.19565217391303"/>
    <n v="139560"/>
    <x v="2"/>
    <x v="2"/>
  </r>
  <r>
    <n v="136439"/>
    <s v="HOTEL RESTAURANT CHEZ KARON SARL"/>
    <s v="SPONSORING"/>
    <n v="5000000"/>
    <n v="1086.9565217391305"/>
    <m/>
    <m/>
    <m/>
    <n v="5000000"/>
    <n v="1086.9565217391305"/>
    <n v="139565"/>
    <x v="2"/>
    <x v="2"/>
  </r>
  <r>
    <n v="136440"/>
    <s v="FMVB"/>
    <s v="SPONSORING"/>
    <n v="8000000"/>
    <n v="1739.1304347826087"/>
    <m/>
    <m/>
    <m/>
    <n v="8000000"/>
    <n v="1739.1304347826087"/>
    <n v="139562"/>
    <x v="2"/>
    <x v="2"/>
  </r>
  <r>
    <n v="136441"/>
    <s v="Comité d'organisation des Jeux de Melaky"/>
    <s v="SPONSORING"/>
    <n v="8000000"/>
    <n v="1739.1304347826087"/>
    <m/>
    <m/>
    <m/>
    <n v="8000000"/>
    <n v="1739.1304347826087"/>
    <n v="139583"/>
    <x v="2"/>
    <x v="2"/>
  </r>
  <r>
    <n v="136513"/>
    <s v="SECUR PRO"/>
    <s v="MADA BUSINESS CONNECT 2026"/>
    <n v="135000"/>
    <n v="29.347826086956523"/>
    <m/>
    <m/>
    <m/>
    <n v="135000"/>
    <n v="29.347826086956523"/>
    <n v="139577"/>
    <x v="2"/>
    <x v="2"/>
  </r>
  <r>
    <n v="136519"/>
    <s v="LUCKKY COMPANY"/>
    <s v="Location Fourgon - Transport des matériels"/>
    <n v="500000"/>
    <n v="108.69565217391305"/>
    <m/>
    <m/>
    <m/>
    <n v="500000"/>
    <n v="108.69565217391305"/>
    <n v="139586"/>
    <x v="2"/>
    <x v="2"/>
  </r>
  <r>
    <n v="136538"/>
    <s v="RAVELOMANANTSOA JULIETTE"/>
    <s v="Location Plantes Vertes"/>
    <n v="460000"/>
    <n v="100"/>
    <m/>
    <m/>
    <m/>
    <n v="460000"/>
    <n v="100"/>
    <n v="139584"/>
    <x v="2"/>
    <x v="2"/>
  </r>
  <r>
    <n v="136539"/>
    <s v="LIGHTBOX SARL"/>
    <s v="Frais Divers - LightBox"/>
    <n v="1000000"/>
    <n v="217.39130434782609"/>
    <m/>
    <m/>
    <m/>
    <n v="1000000"/>
    <n v="217.39130434782609"/>
    <n v="139582"/>
    <x v="2"/>
    <x v="2"/>
  </r>
  <r>
    <n v="136483"/>
    <s v="PRIMA CE SARLU"/>
    <s v="TS-TX GC FO sur ATS205 ZEBU TOA STAR"/>
    <n v="6218280"/>
    <n v="1351.8"/>
    <n v="811080"/>
    <n v="176.32173913043479"/>
    <n v="0.13043478260869565"/>
    <n v="5407200"/>
    <n v="1175.4782608695652"/>
    <n v="139618"/>
    <x v="1"/>
    <x v="1"/>
  </r>
  <r>
    <n v="136404"/>
    <s v="AVRA BTP"/>
    <s v="Création cloison salle CDMA au RDC Analakely"/>
    <n v="21318306"/>
    <n v="4634.4143478260867"/>
    <n v="3659153"/>
    <n v="795.46804347826082"/>
    <n v="0.17164370377271065"/>
    <n v="17659153"/>
    <n v="3838.9463043478263"/>
    <n v="139596"/>
    <x v="1"/>
    <x v="1"/>
  </r>
  <r>
    <n v="136408"/>
    <s v="AVRA BTP"/>
    <s v="Réhabilitation bâtiment MEN010 Morondava"/>
    <n v="320220282"/>
    <n v="69613.104782608701"/>
    <n v="55110141"/>
    <n v="11980.465434782609"/>
    <n v="0.1721007197164357"/>
    <n v="265110141"/>
    <n v="57632.639347826087"/>
    <n v="139609"/>
    <x v="1"/>
    <x v="1"/>
  </r>
  <r>
    <n v="136387"/>
    <s v="AVRA BTP"/>
    <s v="Constrution nouveau bâtiment Admin DIA032 Ambanja"/>
    <n v="821744828"/>
    <n v="178640.18"/>
    <n v="153872414"/>
    <n v="33450.524782608692"/>
    <n v="0.18725084570900397"/>
    <n v="667872414"/>
    <n v="145189.65521739129"/>
    <n v="139601"/>
    <x v="1"/>
    <x v="1"/>
  </r>
  <r>
    <n v="136391"/>
    <s v="SOCIETE ML STONE"/>
    <s v="Réhablitation total Infra -BET012 Maevatanana"/>
    <n v="394403438"/>
    <n v="85739.877826086959"/>
    <n v="87201719"/>
    <n v="18956.895434782607"/>
    <n v="0.22109776588712191"/>
    <n v="307201719"/>
    <n v="66782.982391304351"/>
    <n v="139597"/>
    <x v="1"/>
    <x v="1"/>
  </r>
  <r>
    <n v="136390"/>
    <s v="AVRA BTP"/>
    <s v="Réhabilitation ATS001 Toamasina suite dégât cyclonique"/>
    <n v="204785022"/>
    <n v="44518.483043478263"/>
    <n v="66892511"/>
    <n v="14541.850217391304"/>
    <n v="0.32664747815394429"/>
    <n v="137892511"/>
    <n v="29976.632826086956"/>
    <n v="139608"/>
    <x v="1"/>
    <x v="1"/>
  </r>
  <r>
    <n v="136320"/>
    <s v="AMPED INNOVATION"/>
    <s v="Réappro H2 - WOWsolar60"/>
    <n v="975600.00000000012"/>
    <n v="975600.00000000012"/>
    <m/>
    <m/>
    <m/>
    <n v="975600.00000000012"/>
    <n v="975600.00000000012"/>
    <n v="139593"/>
    <x v="2"/>
    <x v="2"/>
  </r>
  <r>
    <n v="136321"/>
    <s v="AMPED INNOVATION"/>
    <s v="Réappro H2 - WOW TV 32''"/>
    <n v="709320"/>
    <n v="709320"/>
    <m/>
    <m/>
    <m/>
    <n v="709320"/>
    <n v="709320"/>
    <n v="139592"/>
    <x v="2"/>
    <x v="2"/>
  </r>
  <r>
    <n v="136328"/>
    <s v="MAMAN'I TSÔLÔLÔ"/>
    <s v="Ambassadrice Somaroho 2026 - Maman'i Tsololo"/>
    <n v="10400000"/>
    <n v="2260.8695652173915"/>
    <m/>
    <m/>
    <m/>
    <n v="10400000"/>
    <n v="2260.8695652173915"/>
    <n v="139611"/>
    <x v="2"/>
    <x v="2"/>
  </r>
  <r>
    <n v="136329"/>
    <s v="RADIO NOSY MAGNITRY"/>
    <s v="Bc de couverture 2026 &amp; 2027 - RADIO NOSY MAGNITRY"/>
    <n v="7200000"/>
    <n v="1565.2173913043478"/>
    <m/>
    <m/>
    <m/>
    <n v="7200000"/>
    <n v="1565.2173913043478"/>
    <n v="139590"/>
    <x v="2"/>
    <x v="2"/>
  </r>
  <r>
    <n v="136378"/>
    <s v="STELLAR - IX SA"/>
    <s v="Certification SSL de klaod.telma.net"/>
    <n v="778"/>
    <n v="778"/>
    <m/>
    <m/>
    <m/>
    <n v="778"/>
    <n v="778"/>
    <n v="139595"/>
    <x v="1"/>
    <x v="1"/>
  </r>
  <r>
    <n v="136393"/>
    <s v="ONIX ENGINEERING GROUP"/>
    <s v="Travaux Energie réhabilitation MEN010 Morondava Admin"/>
    <n v="18909966"/>
    <n v="4110.8621739130431"/>
    <m/>
    <m/>
    <m/>
    <n v="18909966"/>
    <n v="4110.8621739130431"/>
    <n v="139613"/>
    <x v="1"/>
    <x v="1"/>
  </r>
  <r>
    <n v="136395"/>
    <s v="SMART Elec"/>
    <s v="Travaux Energie réhabilitation AAN001 Farafangana"/>
    <n v="112887346"/>
    <n v="24540.727391304346"/>
    <m/>
    <m/>
    <m/>
    <n v="112887346"/>
    <n v="24540.727391304346"/>
    <n v="139616"/>
    <x v="1"/>
    <x v="1"/>
  </r>
  <r>
    <n v="136400"/>
    <s v="SMART Elec"/>
    <s v="Travaux Energie réhabilitation VAT001 Manajary"/>
    <n v="119694689"/>
    <n v="26020.584565217392"/>
    <m/>
    <m/>
    <m/>
    <n v="119694689"/>
    <n v="26020.584565217392"/>
    <n v="139617"/>
    <x v="1"/>
    <x v="1"/>
  </r>
  <r>
    <n v="136406"/>
    <s v="TARATRA RR"/>
    <s v="Réhabilitation Data Center Morondava"/>
    <n v="101990000"/>
    <n v="22171.739130434784"/>
    <m/>
    <m/>
    <m/>
    <n v="101990000"/>
    <n v="22171.739130434784"/>
    <n v="139610"/>
    <x v="1"/>
    <x v="1"/>
  </r>
  <r>
    <n v="136429"/>
    <s v="ETS ARINJAKA"/>
    <s v="Bc de Couverture 2026 - RNA"/>
    <n v="15000000"/>
    <n v="3260.8695652173915"/>
    <m/>
    <m/>
    <m/>
    <n v="15000000"/>
    <n v="3260.8695652173915"/>
    <n v="139589"/>
    <x v="2"/>
    <x v="2"/>
  </r>
  <r>
    <n v="136430"/>
    <s v="VIVA"/>
    <s v="Da de couverture 2026 &amp; 2027 - VIVA"/>
    <n v="54000000"/>
    <n v="11739.130434782608"/>
    <m/>
    <m/>
    <m/>
    <n v="54000000"/>
    <n v="11739.130434782608"/>
    <n v="139591"/>
    <x v="2"/>
    <x v="2"/>
  </r>
  <r>
    <n v="136431"/>
    <s v="MG (MALAGASY GRAPHIC)"/>
    <s v="Régie Vidéo DONA BE ANTSOHIHY"/>
    <n v="10000000"/>
    <n v="2173.913043478261"/>
    <m/>
    <m/>
    <m/>
    <n v="10000000"/>
    <n v="2173.913043478261"/>
    <n v="139607"/>
    <x v="2"/>
    <x v="2"/>
  </r>
  <r>
    <n v="136433"/>
    <s v="RLA"/>
    <s v="Bc de couverture 2026 &amp; 2027 - RADIO AMBILOBE RLA"/>
    <n v="12000000"/>
    <n v="2608.695652173913"/>
    <m/>
    <m/>
    <m/>
    <n v="12000000"/>
    <n v="2608.695652173913"/>
    <n v="139602"/>
    <x v="2"/>
    <x v="2"/>
  </r>
  <r>
    <n v="136442"/>
    <s v="MADAJAM"/>
    <s v="Ambassadeur SOMAROHO 2026 - Basta Lion"/>
    <n v="6000000"/>
    <n v="1304.3478260869565"/>
    <m/>
    <m/>
    <m/>
    <n v="6000000"/>
    <n v="1304.3478260869565"/>
    <n v="139612"/>
    <x v="2"/>
    <x v="2"/>
  </r>
  <r>
    <n v="136443"/>
    <s v="MAROANJARA HORTENCIA"/>
    <s v="Ambassadrice Somaroho 2026 - Tence Mena"/>
    <n v="17840000"/>
    <n v="3878.2608695652175"/>
    <m/>
    <m/>
    <m/>
    <n v="17840000"/>
    <n v="3878.2608695652175"/>
    <n v="139614"/>
    <x v="2"/>
    <x v="2"/>
  </r>
  <r>
    <n v="136444"/>
    <s v="FLORA BEAUTY"/>
    <s v="Ambassadrice Somaroho 2026 - Rijade"/>
    <n v="4000000"/>
    <n v="869.56521739130437"/>
    <m/>
    <m/>
    <m/>
    <n v="4000000"/>
    <n v="869.56521739130437"/>
    <n v="139615"/>
    <x v="2"/>
    <x v="2"/>
  </r>
  <r>
    <n v="136518"/>
    <s v="RAHERINJATOVO TARATRA NY AINA"/>
    <s v="Régularisation de prestation d'escorte de fonds"/>
    <n v="690000"/>
    <n v="150"/>
    <m/>
    <m/>
    <m/>
    <n v="690000"/>
    <n v="150"/>
    <n v="139599"/>
    <x v="2"/>
    <x v="2"/>
  </r>
  <r>
    <n v="136479"/>
    <s v="GLOBAL CONSTRUCTION MADAGASCAR"/>
    <s v="Survey-Réhabilitation infra 2026-SAV003"/>
    <n v="5644860"/>
    <n v="1227.1434782608696"/>
    <n v="1302660"/>
    <n v="283.18695652173915"/>
    <n v="0.23076923076923078"/>
    <n v="4342200"/>
    <n v="943.95652173913038"/>
    <n v="139635"/>
    <x v="1"/>
    <x v="1"/>
  </r>
  <r>
    <n v="136481"/>
    <s v="GLOBAL CONSTRUCTION MADAGASCAR"/>
    <s v="Survey-Réhabilitation infra 2026-SAV018"/>
    <n v="5797740"/>
    <n v="1260.3782608695651"/>
    <n v="1337940"/>
    <n v="290.85652173913041"/>
    <n v="0.23076923076923078"/>
    <n v="4459800"/>
    <n v="969.52173913043475"/>
    <n v="139636"/>
    <x v="1"/>
    <x v="1"/>
  </r>
  <r>
    <n v="136480"/>
    <s v="GLOBAL CONSTRUCTION MADAGASCAR"/>
    <s v="Survey-réhabilitation infra 2026-SOF001"/>
    <n v="5338170"/>
    <n v="1160.4717391304348"/>
    <n v="1383970"/>
    <n v="300.86304347826086"/>
    <n v="0.25925925925925924"/>
    <n v="3954200"/>
    <n v="859.60869565217388"/>
    <n v="139637"/>
    <x v="1"/>
    <x v="1"/>
  </r>
  <r>
    <n v="136354"/>
    <s v="LOXEA MADAGASCAR"/>
    <s v="LLD 48 MOIS - TOYOTA HILUX"/>
    <n v="1526400000"/>
    <n v="331826.08695652173"/>
    <m/>
    <m/>
    <m/>
    <n v="1526400000"/>
    <n v="331826.08695652173"/>
    <n v="139623"/>
    <x v="2"/>
    <x v="2"/>
  </r>
  <r>
    <n v="136355"/>
    <s v="LOXEA MADAGASCAR"/>
    <s v="LLD 48 MOIS - LAND CRUISER"/>
    <n v="415200000"/>
    <n v="90260.869565217392"/>
    <m/>
    <m/>
    <m/>
    <n v="415200000"/>
    <n v="90260.869565217392"/>
    <n v="139624"/>
    <x v="2"/>
    <x v="2"/>
  </r>
  <r>
    <n v="136356"/>
    <s v="CONTINENTAL AUTO"/>
    <s v="LLD 48 MOIS - ISUZU D-MAX"/>
    <n v="986880000"/>
    <n v="214539.13043478262"/>
    <m/>
    <m/>
    <m/>
    <n v="986880000"/>
    <n v="214539.13043478262"/>
    <n v="139625"/>
    <x v="2"/>
    <x v="2"/>
  </r>
  <r>
    <n v="136364"/>
    <s v="ADONIS ENVIRONNEMENT"/>
    <s v="Collecte et traitement des déchets issue de refueling"/>
    <n v="644139.18000000005"/>
    <n v="140.03025652173915"/>
    <m/>
    <m/>
    <m/>
    <n v="644139.18000000005"/>
    <n v="140.03025652173915"/>
    <n v="139641"/>
    <x v="0"/>
    <x v="0"/>
  </r>
  <r>
    <n v="136394"/>
    <s v="SMART Elec"/>
    <s v="Travaux Energie réhabilitation VAT002 Manakara"/>
    <n v="174514548"/>
    <n v="37937.945217391301"/>
    <m/>
    <m/>
    <m/>
    <n v="174514548"/>
    <n v="37937.945217391301"/>
    <n v="139631"/>
    <x v="1"/>
    <x v="1"/>
  </r>
  <r>
    <n v="136396"/>
    <s v="SMART Elec"/>
    <s v="Travaux Energie réhabilitation BA DIA032 Ambanja"/>
    <n v="28672658"/>
    <n v="6233.1865217391305"/>
    <m/>
    <m/>
    <m/>
    <n v="28672658"/>
    <n v="6233.1865217391305"/>
    <n v="139633"/>
    <x v="1"/>
    <x v="1"/>
  </r>
  <r>
    <n v="136397"/>
    <s v="SMART Elec"/>
    <s v="Travaux Energie Réhabilitation BOE018 Ambondromamy"/>
    <n v="101819791"/>
    <n v="22134.737173913043"/>
    <m/>
    <m/>
    <m/>
    <n v="101819791"/>
    <n v="22134.737173913043"/>
    <n v="139619"/>
    <x v="1"/>
    <x v="1"/>
  </r>
  <r>
    <n v="136398"/>
    <s v="SMART Elec"/>
    <s v="Travaux Energie réhabilitation MEN001 Morondava"/>
    <n v="124070824"/>
    <n v="26971.918260869566"/>
    <m/>
    <m/>
    <m/>
    <n v="124070824"/>
    <n v="26971.918260869566"/>
    <n v="139634"/>
    <x v="1"/>
    <x v="1"/>
  </r>
  <r>
    <n v="136399"/>
    <s v="ONIX ENGINEERING GROUP"/>
    <s v="Travaux Energie Rehabilitation ANM062 Ankazobe"/>
    <n v="99979840"/>
    <n v="21734.747826086958"/>
    <m/>
    <m/>
    <m/>
    <n v="99979840"/>
    <n v="21734.747826086958"/>
    <n v="139621"/>
    <x v="1"/>
    <x v="1"/>
  </r>
  <r>
    <n v="136402"/>
    <s v="SMART Elec"/>
    <s v="Travaux Energie réhabilitation BA Maeavatanana BET012"/>
    <n v="28612824"/>
    <n v="6220.1791304347826"/>
    <m/>
    <m/>
    <m/>
    <n v="28612824"/>
    <n v="6220.1791304347826"/>
    <n v="139632"/>
    <x v="1"/>
    <x v="1"/>
  </r>
  <r>
    <n v="136407"/>
    <s v="SMART Elec"/>
    <s v="Travaux Energie projet réhabilitation ATS010 Mahanoro"/>
    <n v="35776578"/>
    <n v="7777.5169565217393"/>
    <m/>
    <m/>
    <m/>
    <n v="35776578"/>
    <n v="7777.5169565217393"/>
    <n v="139629"/>
    <x v="1"/>
    <x v="1"/>
  </r>
  <r>
    <n v="136409"/>
    <s v="MADAGASCAR LOGISTICS ET SERVICES"/>
    <s v="DOM REGION _Transport PEHD TANA  vers Mananara"/>
    <n v="14000000"/>
    <n v="3043.478260869565"/>
    <m/>
    <m/>
    <m/>
    <n v="14000000"/>
    <n v="3043.478260869565"/>
    <n v="139630"/>
    <x v="1"/>
    <x v="1"/>
  </r>
  <r>
    <n v="136445"/>
    <s v="GRANDE DISTRIBUTION SERVICE"/>
    <s v="DOUDOUNE ET HOODIE"/>
    <n v="39000000"/>
    <n v="8478.2608695652179"/>
    <m/>
    <m/>
    <m/>
    <n v="39000000"/>
    <n v="8478.2608695652179"/>
    <n v="139622"/>
    <x v="2"/>
    <x v="2"/>
  </r>
  <r>
    <n v="136446"/>
    <s v="CU ANTSOHIHY"/>
    <s v="Partenariat Commune Antsohihy"/>
    <n v="20000000"/>
    <n v="4347.826086956522"/>
    <m/>
    <m/>
    <m/>
    <n v="20000000"/>
    <n v="4347.826086956522"/>
    <n v="139640"/>
    <x v="2"/>
    <x v="2"/>
  </r>
  <r>
    <n v="136451"/>
    <s v="HERTS MADAGASCAR SARLU"/>
    <s v="Travaux déviation câble FO-compte QMM FortDauphin"/>
    <n v="32000000"/>
    <n v="6956.521739130435"/>
    <m/>
    <m/>
    <m/>
    <n v="32000000"/>
    <n v="6956.521739130435"/>
    <n v="139642"/>
    <x v="1"/>
    <x v="1"/>
  </r>
  <r>
    <n v="136453"/>
    <s v="AMBININTSOA SAFIDY ZO"/>
    <s v="DOM REGION_E-314_TS Repose de câble BKB  Tanandava Toamasina"/>
    <n v="6877500"/>
    <n v="1495.108695652174"/>
    <m/>
    <m/>
    <m/>
    <n v="6877500"/>
    <n v="1495.108695652174"/>
    <n v="139643"/>
    <x v="1"/>
    <x v="1"/>
  </r>
  <r>
    <n v="136462"/>
    <s v="MENABE CONNEXION"/>
    <s v="MENABE CONNEXION 2026"/>
    <n v="20000000"/>
    <n v="4347.826086956522"/>
    <m/>
    <m/>
    <m/>
    <n v="20000000"/>
    <n v="4347.826086956522"/>
    <n v="139628"/>
    <x v="2"/>
    <x v="2"/>
  </r>
  <r>
    <n v="136389"/>
    <s v="GREENLIGHT PLANET"/>
    <s v="Réappro H2 - Mbalik"/>
    <n v="3967603.9000000008"/>
    <n v="3967603.9000000008"/>
    <n v="55880.1"/>
    <n v="55880.1"/>
    <n v="1.4084092416584223E-2"/>
    <n v="3911723.8000000007"/>
    <n v="3911723.8000000007"/>
    <n v="139649"/>
    <x v="2"/>
    <x v="2"/>
  </r>
  <r>
    <n v="136461"/>
    <s v="SIGN"/>
    <s v="Foire Internationale de l'Agriculture, de l'Elevage"/>
    <n v="5595000"/>
    <n v="1216.304347826087"/>
    <n v="0"/>
    <m/>
    <m/>
    <n v="5595000"/>
    <n v="1216.304347826087"/>
    <n v="139660"/>
    <x v="2"/>
    <x v="2"/>
  </r>
  <r>
    <n v="136326"/>
    <s v="AVIAVY"/>
    <s v="RAJOUT RESTAURATION TEAM COMPTA"/>
    <n v="317000"/>
    <n v="68.913043478260875"/>
    <m/>
    <m/>
    <m/>
    <n v="317000"/>
    <n v="68.913043478260875"/>
    <n v="139647"/>
    <x v="4"/>
    <x v="0"/>
  </r>
  <r>
    <n v="136332"/>
    <s v="DIRECTION DES GRANDES ENTREPRISES"/>
    <n v="0"/>
    <n v="1049000"/>
    <n v="228.04347826086956"/>
    <m/>
    <m/>
    <m/>
    <n v="1049000"/>
    <n v="228.04347826086956"/>
    <n v="139650"/>
    <x v="5"/>
    <x v="0"/>
  </r>
  <r>
    <n v="136392"/>
    <s v="AMPED INNOVATION"/>
    <s v="Réappro H2 - Mbalik"/>
    <n v="290400"/>
    <n v="290400"/>
    <m/>
    <m/>
    <m/>
    <n v="290400"/>
    <n v="290400"/>
    <n v="139651"/>
    <x v="2"/>
    <x v="2"/>
  </r>
  <r>
    <n v="136403"/>
    <s v="COMPUTEK TECHNOLOGY SARL"/>
    <s v="Achat 01 Clavier et 01 Souris pour les TV SOC IT"/>
    <n v="130000"/>
    <n v="28.260869565217391"/>
    <m/>
    <m/>
    <m/>
    <n v="130000"/>
    <n v="28.260869565217391"/>
    <n v="139656"/>
    <x v="6"/>
    <x v="0"/>
  </r>
  <r>
    <n v="136411"/>
    <s v="ADAPT IT"/>
    <s v="Renouvellement Support USSD et SMSC ADAPT IT 2027"/>
    <n v="55600"/>
    <n v="55600"/>
    <m/>
    <m/>
    <m/>
    <n v="55600"/>
    <n v="55600"/>
    <n v="139657"/>
    <x v="6"/>
    <x v="0"/>
  </r>
  <r>
    <n v="136413"/>
    <s v="MADAGASCAR AUTOMOBILE"/>
    <s v="Moto Honda - Cofi 2026 - GRS KASSAMALY RICHAD"/>
    <n v="7491667"/>
    <n v="1628.6232608695652"/>
    <m/>
    <m/>
    <m/>
    <n v="7491667"/>
    <n v="1628.6232608695652"/>
    <n v="139662"/>
    <x v="2"/>
    <x v="2"/>
  </r>
  <r>
    <n v="136447"/>
    <s v="RASOLOJAONA TAHIANA HARIFETRA (JAYAUDIO/RDJ)"/>
    <s v="LANCEMENT NEW STORE"/>
    <n v="30000000"/>
    <n v="6521.739130434783"/>
    <m/>
    <m/>
    <m/>
    <n v="30000000"/>
    <n v="6521.739130434783"/>
    <n v="139654"/>
    <x v="2"/>
    <x v="2"/>
  </r>
  <r>
    <n v="136448"/>
    <s v="RANAIVOSOA ANDRIAMAHERY LANTO"/>
    <s v="Flight Cage 60x70x50"/>
    <n v="4500000"/>
    <n v="978.26086956521738"/>
    <m/>
    <m/>
    <m/>
    <n v="4500000"/>
    <n v="978.26086956521738"/>
    <n v="139652"/>
    <x v="2"/>
    <x v="2"/>
  </r>
  <r>
    <n v="136460"/>
    <s v="LCS CONSULTING"/>
    <s v="RAJOUT ARS"/>
    <n v="21799800"/>
    <n v="4739.086956521739"/>
    <m/>
    <m/>
    <m/>
    <n v="21799800"/>
    <n v="4739.086956521739"/>
    <n v="139661"/>
    <x v="2"/>
    <x v="2"/>
  </r>
  <r>
    <n v="136474"/>
    <s v="INJET"/>
    <s v="Refresh Panneau - Salon de l'Auto"/>
    <n v="643500"/>
    <n v="139.89130434782609"/>
    <m/>
    <m/>
    <m/>
    <n v="643500"/>
    <n v="139.89130434782609"/>
    <n v="139658"/>
    <x v="2"/>
    <x v="2"/>
  </r>
  <r>
    <n v="136482"/>
    <s v="STELLAR - IX SA"/>
    <s v="DPDI-MRFI Du site MSC02 Galaxy-Porjet DWDM Mod"/>
    <n v="533.70000000000005"/>
    <n v="624.42899999999997"/>
    <m/>
    <m/>
    <m/>
    <n v="533.70000000000005"/>
    <n v="624.42899999999997"/>
    <n v="139648"/>
    <x v="1"/>
    <x v="1"/>
  </r>
  <r>
    <n v="136487"/>
    <s v="LCS CONSULTING"/>
    <n v="0"/>
    <n v="7865000"/>
    <n v="1709.7826086956522"/>
    <m/>
    <m/>
    <m/>
    <n v="7865000"/>
    <n v="1709.7826086956522"/>
    <n v="139655"/>
    <x v="1"/>
    <x v="0"/>
  </r>
  <r>
    <n v="136410"/>
    <s v="HUAWEI TECHNOLOGIES (MADAGASCAR) S.A.R.L.U"/>
    <s v="Renouvellement du Support &amp; Maintenance Huawei 2026"/>
    <n v="807165.81823000009"/>
    <n v="944384.00732910004"/>
    <n v="285974.51913000003"/>
    <n v="334590.18738210003"/>
    <n v="0.35429463521770721"/>
    <n v="521191.29910000006"/>
    <n v="609793.81994700001"/>
    <n v="139671"/>
    <x v="1"/>
    <x v="1"/>
  </r>
  <r>
    <n v="136374"/>
    <s v="RAVELOARIMANANA VONY"/>
    <n v="0"/>
    <n v="20555200"/>
    <n v="4468.521739130435"/>
    <m/>
    <m/>
    <m/>
    <n v="20555200"/>
    <n v="4468.521739130435"/>
    <n v="139664"/>
    <x v="5"/>
    <x v="0"/>
  </r>
  <r>
    <n v="136376"/>
    <s v="SEQUOIA JR"/>
    <s v="Residence des filles Akamasoa - AK_TS_01_3007"/>
    <n v="240000000"/>
    <n v="52173.913043478264"/>
    <m/>
    <m/>
    <m/>
    <n v="240000000"/>
    <n v="52173.913043478264"/>
    <n v="139663"/>
    <x v="5"/>
    <x v="0"/>
  </r>
  <r>
    <n v="136388"/>
    <s v="VOYAGEXPERT"/>
    <s v="Frais émis_N° pièce F-68 0049062"/>
    <n v="4"/>
    <n v="4.68"/>
    <m/>
    <m/>
    <m/>
    <n v="4"/>
    <n v="4.68"/>
    <n v="139672"/>
    <x v="5"/>
    <x v="0"/>
  </r>
  <r>
    <n v="136405"/>
    <s v="STELLAR - IX SA"/>
    <s v="Renouvellement Licences BURP 26/11/2026 au 26/11/2027"/>
    <n v="2034"/>
    <n v="2034"/>
    <m/>
    <m/>
    <m/>
    <n v="2034"/>
    <n v="2034"/>
    <n v="139668"/>
    <x v="6"/>
    <x v="0"/>
  </r>
  <r>
    <n v="136458"/>
    <s v="ETAT MAJOR DE L'ARMEE DE L'AIR"/>
    <s v="SALON AERO EXPO 2026"/>
    <n v="2000000"/>
    <n v="434.78260869565219"/>
    <m/>
    <m/>
    <m/>
    <n v="2000000"/>
    <n v="434.78260869565219"/>
    <n v="139675"/>
    <x v="2"/>
    <x v="2"/>
  </r>
  <r>
    <n v="136459"/>
    <s v="NEA MADAGASCAR SA"/>
    <s v="YS STORE MAJUNGA"/>
    <n v="1300000"/>
    <n v="282.60869565217394"/>
    <m/>
    <m/>
    <m/>
    <n v="1300000"/>
    <n v="282.60869565217394"/>
    <n v="139670"/>
    <x v="2"/>
    <x v="2"/>
  </r>
  <r>
    <n v="136493"/>
    <s v="MADAJOB"/>
    <n v="0"/>
    <n v="32933491.620000001"/>
    <n v="7159.4547000000002"/>
    <m/>
    <m/>
    <m/>
    <n v="32933491.620000001"/>
    <n v="7159.4547000000002"/>
    <n v="139665"/>
    <x v="2"/>
    <x v="0"/>
  </r>
  <r>
    <n v="136494"/>
    <s v="LCS CONSULTING"/>
    <n v="0"/>
    <n v="19060908.333330002"/>
    <n v="4143.6757246369571"/>
    <m/>
    <m/>
    <m/>
    <n v="19060908.333330002"/>
    <n v="4143.6757246369571"/>
    <n v="139667"/>
    <x v="2"/>
    <x v="0"/>
  </r>
  <r>
    <n v="136495"/>
    <s v="LCS CONSULTING"/>
    <n v="0"/>
    <n v="137737108.33333001"/>
    <n v="29942.849637680436"/>
    <m/>
    <m/>
    <m/>
    <n v="137737108.33333001"/>
    <n v="29942.849637680436"/>
    <n v="139666"/>
    <x v="2"/>
    <x v="0"/>
  </r>
  <r>
    <n v="136496"/>
    <s v="VOYAGEXPERT"/>
    <n v="0"/>
    <n v="4"/>
    <n v="4.68"/>
    <m/>
    <m/>
    <m/>
    <n v="4"/>
    <n v="4.68"/>
    <n v="139674"/>
    <x v="3"/>
    <x v="0"/>
  </r>
  <r>
    <n v="136415"/>
    <s v="NOMENJANAHARY FY-AINA SANDYH FORD"/>
    <s v="Lancement new concept Store Tana"/>
    <n v="320000"/>
    <n v="69.565217391304344"/>
    <m/>
    <m/>
    <m/>
    <n v="320000"/>
    <n v="69.565217391304344"/>
    <n v="139683"/>
    <x v="2"/>
    <x v="2"/>
  </r>
  <r>
    <n v="136417"/>
    <s v="RABEMANANJARA TAHIANA ROBERTO LANDRY"/>
    <s v="RSE - Réhabilitation Sekoly Amika Tuléar MDN"/>
    <n v="11498500"/>
    <n v="2499.6739130434785"/>
    <m/>
    <m/>
    <m/>
    <n v="11498500"/>
    <n v="2499.6739130434785"/>
    <n v="139685"/>
    <x v="3"/>
    <x v="0"/>
  </r>
  <r>
    <n v="136420"/>
    <s v="LUCKKY COMPANY"/>
    <s v="Transport Mobilier vers VANGAINDRANO"/>
    <n v="5945000"/>
    <n v="1292.391304347826"/>
    <m/>
    <m/>
    <m/>
    <n v="5945000"/>
    <n v="1292.391304347826"/>
    <n v="139682"/>
    <x v="2"/>
    <x v="2"/>
  </r>
  <r>
    <n v="136421"/>
    <s v="LCS CONSULTING"/>
    <s v="IM VAD FIANARANTSOA -MANANJARY -FIANARANTSOA"/>
    <n v="520000"/>
    <n v="113.04347826086956"/>
    <m/>
    <m/>
    <m/>
    <n v="520000"/>
    <n v="113.04347826086956"/>
    <n v="139698"/>
    <x v="2"/>
    <x v="2"/>
  </r>
  <r>
    <n v="136425"/>
    <s v="RADIO SOAFY"/>
    <s v="Diffusion Radio SOA FY - Bc de Couverture"/>
    <n v="10200000"/>
    <n v="2217.391304347826"/>
    <m/>
    <m/>
    <m/>
    <n v="10200000"/>
    <n v="2217.391304347826"/>
    <n v="139680"/>
    <x v="2"/>
    <x v="2"/>
  </r>
  <r>
    <n v="136428"/>
    <s v="SOCIETE HOTELIERE SAKALAVA SARL"/>
    <n v="0"/>
    <n v="7522700"/>
    <n v="1635.3695652173913"/>
    <m/>
    <m/>
    <m/>
    <n v="7522700"/>
    <n v="1635.3695652173913"/>
    <n v="139684"/>
    <x v="5"/>
    <x v="0"/>
  </r>
  <r>
    <n v="136450"/>
    <s v="AMBININTSOA SAFIDY ZO"/>
    <s v="Trav. Maint. FTTx FENERIVE-EST (DTG-202105)"/>
    <n v="6982800"/>
    <n v="1518"/>
    <m/>
    <m/>
    <m/>
    <n v="6982800"/>
    <n v="1518"/>
    <n v="139700"/>
    <x v="1"/>
    <x v="1"/>
  </r>
  <r>
    <n v="136452"/>
    <s v="RANDRIANANTENAINA PATRICIA (ENTREPRISE MANDA)"/>
    <s v="Trav. GC Murielle RAKOTOMANANTSOA - MNJ"/>
    <n v="1690000"/>
    <n v="367.39130434782606"/>
    <m/>
    <m/>
    <m/>
    <n v="1690000"/>
    <n v="367.39130434782606"/>
    <n v="139697"/>
    <x v="1"/>
    <x v="1"/>
  </r>
  <r>
    <n v="136455"/>
    <s v="LUCKKY COMPANY"/>
    <s v="TRANSPORT PLV"/>
    <n v="500000"/>
    <n v="108.69565217391305"/>
    <m/>
    <m/>
    <m/>
    <n v="500000"/>
    <n v="108.69565217391305"/>
    <n v="139681"/>
    <x v="2"/>
    <x v="2"/>
  </r>
  <r>
    <n v="136456"/>
    <s v="IT WE DO SARL"/>
    <s v="Prestations IT WE DO"/>
    <n v="25000000"/>
    <n v="5434.782608695652"/>
    <m/>
    <m/>
    <m/>
    <n v="25000000"/>
    <n v="5434.782608695652"/>
    <n v="139679"/>
    <x v="2"/>
    <x v="2"/>
  </r>
  <r>
    <n v="136457"/>
    <s v="GRAPH EXPRESS IMPRIMERIE"/>
    <s v="IMPRESSION STICKERS"/>
    <n v="419390"/>
    <n v="91.171739130434787"/>
    <m/>
    <m/>
    <m/>
    <n v="419390"/>
    <n v="91.171739130434787"/>
    <n v="139678"/>
    <x v="2"/>
    <x v="2"/>
  </r>
  <r>
    <n v="136472"/>
    <s v="REAL TV 94 FM"/>
    <s v="Diffusion Concept New Store -  Real TV"/>
    <n v="2000000"/>
    <n v="434.78260869565219"/>
    <m/>
    <m/>
    <m/>
    <n v="2000000"/>
    <n v="434.78260869565219"/>
    <n v="139693"/>
    <x v="2"/>
    <x v="2"/>
  </r>
  <r>
    <n v="136473"/>
    <s v="DOMAPUB (DOMA)"/>
    <s v="Campagne Salon de l'Auto - Refresh Panneau"/>
    <n v="643500"/>
    <n v="139.89130434782609"/>
    <m/>
    <m/>
    <m/>
    <n v="643500"/>
    <n v="139.89130434782609"/>
    <n v="139677"/>
    <x v="2"/>
    <x v="2"/>
  </r>
  <r>
    <n v="136514"/>
    <s v="TV PLUS MADAGASCAR"/>
    <s v="Diffusion Concept New Store -  TV PLUS"/>
    <n v="1155420"/>
    <n v="251.17826086956521"/>
    <m/>
    <m/>
    <m/>
    <n v="1155420"/>
    <n v="251.17826086956521"/>
    <n v="139690"/>
    <x v="2"/>
    <x v="2"/>
  </r>
  <r>
    <n v="136515"/>
    <s v="CANAL 7 VIDEO ET EVENTS"/>
    <s v="Diffusion Concept New Store -  CANAL 7 EVENT"/>
    <n v="600000"/>
    <n v="130.43478260869566"/>
    <m/>
    <m/>
    <m/>
    <n v="600000"/>
    <n v="130.43478260869566"/>
    <n v="139689"/>
    <x v="2"/>
    <x v="2"/>
  </r>
  <r>
    <n v="136516"/>
    <s v="MALAGASY TV"/>
    <s v="Diffusion Concept New Store -  Malagasy TV"/>
    <n v="800000"/>
    <n v="173.91304347826087"/>
    <m/>
    <m/>
    <m/>
    <n v="800000"/>
    <n v="173.91304347826087"/>
    <n v="139687"/>
    <x v="2"/>
    <x v="2"/>
  </r>
  <r>
    <n v="136517"/>
    <s v="PIXELSE"/>
    <s v="Diffusion Concept New Store -  Pixelse TVM"/>
    <n v="1275000"/>
    <n v="277.17391304347825"/>
    <m/>
    <m/>
    <m/>
    <n v="1275000"/>
    <n v="277.17391304347825"/>
    <n v="139686"/>
    <x v="2"/>
    <x v="2"/>
  </r>
  <r>
    <n v="136522"/>
    <s v="ONIX ENGINEERING GROUP"/>
    <s v="Travaux Energie projet MSAN HUAWEI"/>
    <n v="5152000"/>
    <n v="1120"/>
    <m/>
    <m/>
    <m/>
    <n v="5152000"/>
    <n v="1120"/>
    <n v="139676"/>
    <x v="1"/>
    <x v="1"/>
  </r>
  <r>
    <n v="136528"/>
    <s v="DREAM ON RADIO SARL"/>
    <s v="Diffusion Concept New Store -  DREAM ON"/>
    <n v="800000"/>
    <n v="173.91304347826087"/>
    <m/>
    <m/>
    <m/>
    <n v="800000"/>
    <n v="173.91304347826087"/>
    <n v="139691"/>
    <x v="2"/>
    <x v="2"/>
  </r>
  <r>
    <n v="136529"/>
    <s v="RTV RECORD"/>
    <s v="Diffusion Concept New Store -  Record TV"/>
    <n v="366680"/>
    <n v="79.713043478260872"/>
    <m/>
    <m/>
    <m/>
    <n v="366680"/>
    <n v="79.713043478260872"/>
    <n v="139692"/>
    <x v="2"/>
    <x v="2"/>
  </r>
  <r>
    <n v="136530"/>
    <s v="MIDI PUBLICITE"/>
    <s v="Diffusion Concept New Store -  Midi"/>
    <n v="4622933.5999999996"/>
    <n v="1004.9855652173912"/>
    <m/>
    <m/>
    <m/>
    <n v="4622933.5999999996"/>
    <n v="1004.9855652173912"/>
    <n v="139694"/>
    <x v="2"/>
    <x v="2"/>
  </r>
  <r>
    <n v="136531"/>
    <s v="ULTIMA MEDIA"/>
    <s v="Diffusion Concept New Store -  Ultima Média"/>
    <n v="1944000"/>
    <n v="422.60869565217394"/>
    <m/>
    <m/>
    <m/>
    <n v="1944000"/>
    <n v="422.60869565217394"/>
    <n v="139695"/>
    <x v="2"/>
    <x v="2"/>
  </r>
  <r>
    <n v="136532"/>
    <s v="L EXPRESS DE MADAGASCAR"/>
    <s v="Diffusion Concept New Store -  Express"/>
    <n v="7856250"/>
    <n v="1707.8804347826087"/>
    <m/>
    <m/>
    <m/>
    <n v="7856250"/>
    <n v="1707.8804347826087"/>
    <n v="139696"/>
    <x v="2"/>
    <x v="2"/>
  </r>
  <r>
    <n v="136537"/>
    <s v="FITAHIA FANOMEZANTSOA NIRINA BIEN AIME"/>
    <s v="Couverture Photos le 18 juillet et le 5 au 09 aout 2026"/>
    <n v="4062000"/>
    <n v="883.04347826086962"/>
    <m/>
    <m/>
    <m/>
    <n v="4062000"/>
    <n v="883.04347826086962"/>
    <n v="139699"/>
    <x v="2"/>
    <x v="2"/>
  </r>
  <r>
    <n v="136477"/>
    <s v="SIGN"/>
    <s v="Pose Stickers"/>
    <n v="300000"/>
    <n v="65.217391304347828"/>
    <n v="0"/>
    <m/>
    <m/>
    <n v="300000"/>
    <n v="65.217391304347828"/>
    <n v="139712"/>
    <x v="2"/>
    <x v="2"/>
  </r>
  <r>
    <n v="136418"/>
    <s v="MAMPIRAY MAMIHERY JUSTINOT JOSEPH"/>
    <s v="KIT SONO"/>
    <n v="16650000"/>
    <n v="3619.5652173913045"/>
    <m/>
    <m/>
    <m/>
    <n v="16650000"/>
    <n v="3619.5652173913045"/>
    <n v="139704"/>
    <x v="2"/>
    <x v="2"/>
  </r>
  <r>
    <n v="136419"/>
    <s v="LI CHO HSIEN MATHIEU"/>
    <s v="Habillage - New Stores Transformation"/>
    <n v="15000000"/>
    <n v="3260.8695652173915"/>
    <m/>
    <m/>
    <m/>
    <n v="15000000"/>
    <n v="3260.8695652173915"/>
    <n v="139706"/>
    <x v="2"/>
    <x v="2"/>
  </r>
  <r>
    <n v="136449"/>
    <s v="RAMAKAVELO HANTANIRINA NOROMALALA"/>
    <s v="Prestaion MC Event - Lancement new concept Store Tana"/>
    <n v="600000"/>
    <n v="130.43478260869566"/>
    <m/>
    <m/>
    <m/>
    <n v="600000"/>
    <n v="130.43478260869566"/>
    <n v="139719"/>
    <x v="2"/>
    <x v="2"/>
  </r>
  <r>
    <n v="136454"/>
    <s v="ONIX ENGINEERING GROUP"/>
    <s v="DTG/DOM : TVX GC VSAT-C - Capex 2026-DT-061007"/>
    <n v="3700000"/>
    <n v="804.3478260869565"/>
    <m/>
    <m/>
    <m/>
    <n v="3700000"/>
    <n v="804.3478260869565"/>
    <n v="139673"/>
    <x v="1"/>
    <x v="1"/>
  </r>
  <r>
    <n v="136464"/>
    <s v="CFAO MOBILITY MADAGASCAR"/>
    <s v="COFI 2026 - MOTO GRS R.RADO"/>
    <n v="10666666.66666"/>
    <n v="2318.8405797086957"/>
    <m/>
    <m/>
    <m/>
    <n v="10666666.66666"/>
    <n v="2318.8405797086957"/>
    <n v="139715"/>
    <x v="2"/>
    <x v="2"/>
  </r>
  <r>
    <n v="136466"/>
    <s v="MADAGASCAR AUTOMOBILE"/>
    <s v="COFI 2026 - MOTO GRS R.RADO"/>
    <n v="9083334"/>
    <n v="1974.6378260869565"/>
    <m/>
    <m/>
    <m/>
    <n v="9083334"/>
    <n v="1974.6378260869565"/>
    <n v="139714"/>
    <x v="2"/>
    <x v="2"/>
  </r>
  <r>
    <n v="136467"/>
    <s v="VOYAGES BOURDON"/>
    <s v="BILLET D'AVION - COM"/>
    <n v="5999700"/>
    <n v="1304.2826086956522"/>
    <m/>
    <m/>
    <m/>
    <n v="5999700"/>
    <n v="1304.2826086956522"/>
    <n v="139710"/>
    <x v="2"/>
    <x v="2"/>
  </r>
  <r>
    <n v="136468"/>
    <s v="MADAGASCAR AUTOMOBILE"/>
    <s v="ENTRETIEN MOTO - TANA"/>
    <n v="1013200"/>
    <n v="220.2608695652174"/>
    <m/>
    <m/>
    <m/>
    <n v="1013200"/>
    <n v="220.2608695652174"/>
    <n v="139713"/>
    <x v="2"/>
    <x v="2"/>
  </r>
  <r>
    <n v="136469"/>
    <s v="MADAGASCAR AUTOMOBILE"/>
    <s v="ENTRETIEN MOTO - TANA"/>
    <n v="1338427"/>
    <n v="290.96239130434782"/>
    <m/>
    <m/>
    <m/>
    <n v="1338427"/>
    <n v="290.96239130434782"/>
    <n v="139703"/>
    <x v="2"/>
    <x v="2"/>
  </r>
  <r>
    <n v="136470"/>
    <s v="ANDRIANTIANA JACQUES ULRICH"/>
    <s v="INFLUENCEUR - ODILON"/>
    <n v="3000000"/>
    <n v="652.17391304347825"/>
    <m/>
    <m/>
    <m/>
    <n v="3000000"/>
    <n v="652.17391304347825"/>
    <n v="139717"/>
    <x v="2"/>
    <x v="2"/>
  </r>
  <r>
    <n v="136471"/>
    <s v="KOLO TV"/>
    <s v="Diffusion Spot TV - Kolo Tv - New Store"/>
    <n v="1260000"/>
    <n v="273.91304347826087"/>
    <m/>
    <m/>
    <m/>
    <n v="1260000"/>
    <n v="273.91304347826087"/>
    <n v="139707"/>
    <x v="2"/>
    <x v="2"/>
  </r>
  <r>
    <n v="136510"/>
    <s v="MALAGASY PRO TOUR"/>
    <s v="SPONSORING"/>
    <n v="20000000"/>
    <n v="4347.826086956522"/>
    <m/>
    <m/>
    <m/>
    <n v="20000000"/>
    <n v="4347.826086956522"/>
    <n v="139708"/>
    <x v="2"/>
    <x v="2"/>
  </r>
  <r>
    <n v="136512"/>
    <s v="LCS CONSULTING"/>
    <s v="REGUL SALAIRE AR MBALIK"/>
    <n v="148015698"/>
    <n v="32177.325652173913"/>
    <m/>
    <m/>
    <m/>
    <n v="148015698"/>
    <n v="32177.325652173913"/>
    <n v="139702"/>
    <x v="2"/>
    <x v="2"/>
  </r>
  <r>
    <n v="136542"/>
    <s v="Maître RAKOTONOMBANA Baholy Clara"/>
    <s v="2è BC de couverture Maître BAHOLY CLARA"/>
    <n v="67040000"/>
    <n v="14573.91304347826"/>
    <m/>
    <m/>
    <m/>
    <n v="67040000"/>
    <n v="14573.91304347826"/>
    <n v="139718"/>
    <x v="4"/>
    <x v="0"/>
  </r>
  <r>
    <n v="136465"/>
    <s v="RAVAOHARISOLO Mirana Nirina"/>
    <s v="RSE- réhabilitation de la toiture EPP Garbit Antsirabe"/>
    <n v="12670660"/>
    <n v="2754.4913043478259"/>
    <m/>
    <m/>
    <m/>
    <n v="12670660"/>
    <n v="2754.4913043478259"/>
    <n v="139724"/>
    <x v="3"/>
    <x v="2"/>
  </r>
  <r>
    <n v="136475"/>
    <s v="FONDATION AXIAN"/>
    <s v="APF Q2 2026_FONDATION AXIAN"/>
    <n v="3370000000"/>
    <n v="732608.69565217395"/>
    <m/>
    <m/>
    <m/>
    <n v="3370000000"/>
    <n v="732608.69565217395"/>
    <n v="139721"/>
    <x v="5"/>
    <x v="2"/>
  </r>
  <r>
    <n v="136485"/>
    <s v="STELLAR - IX SA"/>
    <s v="Décommissionnement équipements obsolètes sur TNR01-TNR02"/>
    <n v="5862.5"/>
    <n v="6859.125"/>
    <m/>
    <m/>
    <m/>
    <n v="5862.5"/>
    <n v="6859.125"/>
    <n v="139723"/>
    <x v="6"/>
    <x v="0"/>
  </r>
  <r>
    <n v="136523"/>
    <s v="TECHNI-FROID MADAGASCAR"/>
    <s v="libération  salle OCB R+1 et supervision ANM002"/>
    <n v="4865520"/>
    <n v="1057.7217391304348"/>
    <n v="442320"/>
    <n v="96.15652173913044"/>
    <n v="9.0909090909090912E-2"/>
    <n v="4423200"/>
    <n v="961.56521739130437"/>
    <n v="139741"/>
    <x v="1"/>
    <x v="1"/>
  </r>
  <r>
    <n v="136476"/>
    <s v="VOYAGES BOURDON"/>
    <s v="AR TANA MAJUNGA 11-14/09"/>
    <n v="2235700"/>
    <n v="486.02173913043481"/>
    <m/>
    <m/>
    <m/>
    <n v="2235700"/>
    <n v="486.02173913043481"/>
    <n v="139735"/>
    <x v="5"/>
    <x v="0"/>
  </r>
  <r>
    <n v="136478"/>
    <s v="RIGHTCOM"/>
    <s v="RIGTHCOM QMS"/>
    <n v="133625"/>
    <n v="133625"/>
    <m/>
    <m/>
    <m/>
    <n v="133625"/>
    <n v="133625"/>
    <n v="139739"/>
    <x v="2"/>
    <x v="2"/>
  </r>
  <r>
    <n v="136511"/>
    <s v="Funbike Sarl"/>
    <s v="réparation moto Tanà 12855WWT"/>
    <n v="285500"/>
    <n v="62.065217391304351"/>
    <m/>
    <m/>
    <m/>
    <n v="285500"/>
    <n v="62.065217391304351"/>
    <n v="139736"/>
    <x v="1"/>
    <x v="1"/>
  </r>
  <r>
    <n v="136524"/>
    <s v="FRANCE PUB"/>
    <s v="Lumineuses YAS Campus (TS)"/>
    <n v="4539680"/>
    <n v="986.88695652173908"/>
    <m/>
    <m/>
    <m/>
    <n v="4539680"/>
    <n v="986.88695652173908"/>
    <n v="139738"/>
    <x v="1"/>
    <x v="1"/>
  </r>
  <r>
    <n v="136525"/>
    <s v="Funbike Sarl"/>
    <s v="Réparation moto Tanà 18879WWT"/>
    <n v="110500"/>
    <n v="24.021739130434781"/>
    <m/>
    <m/>
    <m/>
    <n v="110500"/>
    <n v="24.021739130434781"/>
    <n v="139733"/>
    <x v="1"/>
    <x v="1"/>
  </r>
  <r>
    <n v="136526"/>
    <s v="CONTINENTAL AUTO"/>
    <s v="LOCATION DE VEHICULE LLD PENDANT 48 MOIS AVEC CHAUFFEUR"/>
    <n v="246720000"/>
    <n v="53634.782608695656"/>
    <m/>
    <m/>
    <m/>
    <n v="246720000"/>
    <n v="53634.782608695656"/>
    <n v="139737"/>
    <x v="4"/>
    <x v="0"/>
  </r>
  <r>
    <n v="136536"/>
    <s v="FITAHIA FANOMEZANTSOA NIRINA BIEN AIME"/>
    <s v="Couverture photos - Fita Production"/>
    <n v="7660000"/>
    <n v="1665.2173913043478"/>
    <m/>
    <m/>
    <m/>
    <n v="7660000"/>
    <n v="1665.2173913043478"/>
    <n v="139726"/>
    <x v="2"/>
    <x v="2"/>
  </r>
  <r>
    <n v="136540"/>
    <s v="ANDRIAMITAHA DIMBINIAINA HENRI PAUL"/>
    <s v="Régie Comm interne CAMPUS"/>
    <n v="1600000"/>
    <n v="347.82608695652175"/>
    <m/>
    <m/>
    <m/>
    <n v="1600000"/>
    <n v="347.82608695652175"/>
    <n v="139727"/>
    <x v="2"/>
    <x v="2"/>
  </r>
  <r>
    <n v="136484"/>
    <s v="NEXTHOPE"/>
    <s v="NEXTHOPE_Offre_ACI Upgrade &amp; APIC swap (M2 ? M4)"/>
    <n v="38912"/>
    <n v="38912"/>
    <m/>
    <m/>
    <m/>
    <n v="38912"/>
    <n v="38912"/>
    <n v="139760"/>
    <x v="6"/>
    <x v="0"/>
  </r>
  <r>
    <n v="136498"/>
    <s v="SOKA AFRICA"/>
    <n v="0"/>
    <n v="59900000"/>
    <n v="13021.739130434782"/>
    <m/>
    <m/>
    <m/>
    <n v="59900000"/>
    <n v="13021.739130434782"/>
    <n v="139770"/>
    <x v="5"/>
    <x v="0"/>
  </r>
  <r>
    <n v="136499"/>
    <s v="SOKA HOLDING OU S H"/>
    <n v="0"/>
    <n v="54000000"/>
    <n v="11739.130434782608"/>
    <m/>
    <m/>
    <m/>
    <n v="54000000"/>
    <n v="11739.130434782608"/>
    <n v="139769"/>
    <x v="5"/>
    <x v="0"/>
  </r>
  <r>
    <n v="136500"/>
    <s v="ASSOCIATION INVIKTUS CORP"/>
    <n v="0"/>
    <n v="8100000"/>
    <n v="1760.8695652173913"/>
    <m/>
    <m/>
    <m/>
    <n v="8100000"/>
    <n v="1760.8695652173913"/>
    <n v="139753"/>
    <x v="5"/>
    <x v="0"/>
  </r>
  <r>
    <n v="136501"/>
    <s v="ARNO TRIGALLEZ EI"/>
    <n v="0"/>
    <n v="2100"/>
    <n v="2457"/>
    <m/>
    <m/>
    <m/>
    <n v="2100"/>
    <n v="2457"/>
    <n v="139750"/>
    <x v="5"/>
    <x v="0"/>
  </r>
  <r>
    <n v="136502"/>
    <s v="RASOAMAMONJY MARIE ESTHER"/>
    <n v="0"/>
    <n v="3200000"/>
    <n v="695.6521739130435"/>
    <m/>
    <m/>
    <m/>
    <n v="3200000"/>
    <n v="695.6521739130435"/>
    <n v="139749"/>
    <x v="5"/>
    <x v="0"/>
  </r>
  <r>
    <n v="136503"/>
    <s v="ANDRINIRINA ERICK"/>
    <n v="0"/>
    <n v="7819420"/>
    <n v="1699.8739130434783"/>
    <m/>
    <m/>
    <m/>
    <n v="7819420"/>
    <n v="1699.8739130434783"/>
    <n v="139751"/>
    <x v="5"/>
    <x v="0"/>
  </r>
  <r>
    <n v="136504"/>
    <s v="VOYAGES BOURDON"/>
    <n v="0"/>
    <n v="1418300"/>
    <n v="308.32608695652175"/>
    <m/>
    <m/>
    <m/>
    <n v="1418300"/>
    <n v="308.32608695652175"/>
    <n v="139768"/>
    <x v="4"/>
    <x v="0"/>
  </r>
  <r>
    <n v="136505"/>
    <s v="IDRENTAL"/>
    <n v="0"/>
    <n v="1050000"/>
    <n v="228.2608695652174"/>
    <m/>
    <m/>
    <m/>
    <n v="1050000"/>
    <n v="228.2608695652174"/>
    <n v="139759"/>
    <x v="4"/>
    <x v="0"/>
  </r>
  <r>
    <n v="136509"/>
    <s v="JOCKER GRAPHICS"/>
    <s v="CHAMPIONNAT NATIONAU U16"/>
    <n v="283950"/>
    <n v="61.728260869565219"/>
    <m/>
    <m/>
    <m/>
    <n v="283950"/>
    <n v="61.728260869565219"/>
    <n v="139758"/>
    <x v="2"/>
    <x v="2"/>
  </r>
  <r>
    <n v="136527"/>
    <s v="NETIS HOLDING LTD"/>
    <s v="Achat 2800 PTO"/>
    <n v="2772"/>
    <n v="2772"/>
    <m/>
    <m/>
    <m/>
    <n v="2772"/>
    <n v="2772"/>
    <n v="139746"/>
    <x v="1"/>
    <x v="1"/>
  </r>
  <r>
    <n v="136533"/>
    <s v="VOYAGES BOURDON"/>
    <s v="BILLET D'AVION"/>
    <n v="12664400"/>
    <n v="2753.1304347826085"/>
    <m/>
    <m/>
    <m/>
    <n v="12664400"/>
    <n v="2753.1304347826085"/>
    <n v="139776"/>
    <x v="2"/>
    <x v="2"/>
  </r>
  <r>
    <n v="136534"/>
    <s v="INDUSTRIAL PAPER CONVERTING SARLU"/>
    <s v="CARTON D'EXPEDITIONS  ADN"/>
    <n v="1060300"/>
    <n v="230.5"/>
    <m/>
    <m/>
    <m/>
    <n v="1060300"/>
    <n v="230.5"/>
    <n v="139780"/>
    <x v="4"/>
    <x v="0"/>
  </r>
  <r>
    <n v="136535"/>
    <s v="6D TECHNOLOGIES"/>
    <s v="Renouvellement support ICB-Roaming PRM Dec26 - Nov27"/>
    <n v="60000"/>
    <n v="60000"/>
    <m/>
    <m/>
    <m/>
    <n v="60000"/>
    <n v="60000"/>
    <n v="139775"/>
    <x v="6"/>
    <x v="0"/>
  </r>
  <r>
    <n v="136520"/>
    <s v="RALALA ANDRIAMANALINA TANTELY NY HASINA"/>
    <n v="0"/>
    <n v="28440000"/>
    <n v="6182.608695652174"/>
    <m/>
    <m/>
    <m/>
    <n v="28440000"/>
    <n v="6182.608695652174"/>
    <n v="139786"/>
    <x v="4"/>
    <x v="0"/>
  </r>
  <r>
    <n v="136521"/>
    <s v="VOYAGES BOURDON"/>
    <s v="Billet d'Avion - RABEONY HAINGONIRINA"/>
    <n v="2185700"/>
    <n v="475.1521739130435"/>
    <m/>
    <m/>
    <m/>
    <n v="2185700"/>
    <n v="475.1521739130435"/>
    <n v="139791"/>
    <x v="2"/>
    <x v="2"/>
  </r>
  <r>
    <n v="136541"/>
    <s v="GRANDE DISTRIBUTION SERVICE"/>
    <s v="Ruban New Concept Store"/>
    <n v="400000"/>
    <n v="86.956521739130437"/>
    <m/>
    <m/>
    <m/>
    <n v="400000"/>
    <n v="86.956521739130437"/>
    <n v="139799"/>
    <x v="2"/>
    <x v="2"/>
  </r>
  <r>
    <n v="136543"/>
    <s v="ALL TRADE SARLU"/>
    <s v="Fournitures de déménagement équipes ADN"/>
    <n v="194166.7"/>
    <n v="42.210152173913045"/>
    <m/>
    <m/>
    <m/>
    <n v="194166.7"/>
    <n v="42.210152173913045"/>
    <n v="139801"/>
    <x v="4"/>
    <x v="0"/>
  </r>
  <r>
    <n v="136544"/>
    <s v="ECO FUSION"/>
    <s v="HABILLAGE VITRE PORTE-annule et remplace BC136040"/>
    <n v="1137500"/>
    <n v="247.28260869565219"/>
    <m/>
    <m/>
    <m/>
    <n v="1137500"/>
    <n v="247.28260869565219"/>
    <n v="139835"/>
    <x v="5"/>
    <x v="0"/>
  </r>
  <r>
    <m/>
    <m/>
    <m/>
    <m/>
    <m/>
    <m/>
    <m/>
    <m/>
    <m/>
    <m/>
    <m/>
    <x v="7"/>
    <x v="3"/>
  </r>
  <r>
    <m/>
    <m/>
    <m/>
    <m/>
    <m/>
    <m/>
    <m/>
    <m/>
    <m/>
    <m/>
    <m/>
    <x v="7"/>
    <x v="3"/>
  </r>
  <r>
    <m/>
    <m/>
    <m/>
    <m/>
    <m/>
    <m/>
    <m/>
    <m/>
    <m/>
    <m/>
    <m/>
    <x v="7"/>
    <x v="3"/>
  </r>
  <r>
    <m/>
    <m/>
    <m/>
    <m/>
    <m/>
    <m/>
    <m/>
    <m/>
    <m/>
    <m/>
    <m/>
    <x v="7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35075E-7632-4C40-B4C6-E482E0F2548D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D492" firstHeaderRow="0" firstDataRow="1" firstDataCol="1"/>
  <pivotFields count="60">
    <pivotField axis="axisRow" showAll="0">
      <items count="4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t="default"/>
      </items>
    </pivotField>
    <pivotField showAll="0"/>
    <pivotField showAll="0"/>
    <pivotField showAll="0" minSubtotal="1">
      <items count="965">
        <item x="930"/>
        <item x="696"/>
        <item x="694"/>
        <item x="695"/>
        <item x="767"/>
        <item x="794"/>
        <item x="733"/>
        <item x="455"/>
        <item x="145"/>
        <item x="143"/>
        <item x="146"/>
        <item x="754"/>
        <item x="163"/>
        <item x="933"/>
        <item x="961"/>
        <item x="460"/>
        <item x="949"/>
        <item x="197"/>
        <item x="198"/>
        <item x="199"/>
        <item x="487"/>
        <item x="488"/>
        <item x="490"/>
        <item x="748"/>
        <item x="532"/>
        <item x="576"/>
        <item x="701"/>
        <item x="72"/>
        <item x="70"/>
        <item x="168"/>
        <item x="71"/>
        <item x="783"/>
        <item x="586"/>
        <item x="430"/>
        <item x="585"/>
        <item x="950"/>
        <item x="610"/>
        <item x="611"/>
        <item x="612"/>
        <item x="634"/>
        <item x="865"/>
        <item x="866"/>
        <item x="607"/>
        <item x="213"/>
        <item x="29"/>
        <item x="175"/>
        <item x="867"/>
        <item x="591"/>
        <item x="78"/>
        <item x="548"/>
        <item x="899"/>
        <item x="566"/>
        <item x="731"/>
        <item x="454"/>
        <item x="453"/>
        <item x="483"/>
        <item x="486"/>
        <item x="799"/>
        <item x="807"/>
        <item x="646"/>
        <item x="803"/>
        <item x="587"/>
        <item x="642"/>
        <item x="855"/>
        <item x="856"/>
        <item x="857"/>
        <item x="513"/>
        <item x="663"/>
        <item x="943"/>
        <item x="944"/>
        <item x="945"/>
        <item x="947"/>
        <item x="948"/>
        <item x="946"/>
        <item x="942"/>
        <item x="578"/>
        <item x="635"/>
        <item x="446"/>
        <item x="711"/>
        <item x="448"/>
        <item x="232"/>
        <item x="773"/>
        <item x="99"/>
        <item x="818"/>
        <item x="62"/>
        <item x="46"/>
        <item x="749"/>
        <item x="669"/>
        <item x="601"/>
        <item x="910"/>
        <item x="181"/>
        <item x="185"/>
        <item x="627"/>
        <item x="581"/>
        <item x="588"/>
        <item x="231"/>
        <item x="800"/>
        <item x="514"/>
        <item x="630"/>
        <item x="631"/>
        <item x="632"/>
        <item x="913"/>
        <item x="667"/>
        <item x="668"/>
        <item x="730"/>
        <item x="785"/>
        <item x="650"/>
        <item x="854"/>
        <item x="851"/>
        <item x="154"/>
        <item x="153"/>
        <item x="850"/>
        <item x="111"/>
        <item x="106"/>
        <item x="705"/>
        <item x="60"/>
        <item x="702"/>
        <item x="538"/>
        <item x="541"/>
        <item x="718"/>
        <item x="963"/>
        <item x="539"/>
        <item x="542"/>
        <item x="791"/>
        <item x="331"/>
        <item x="414"/>
        <item x="801"/>
        <item x="376"/>
        <item x="827"/>
        <item x="426"/>
        <item x="359"/>
        <item x="429"/>
        <item x="327"/>
        <item x="345"/>
        <item x="318"/>
        <item x="561"/>
        <item x="562"/>
        <item x="188"/>
        <item x="191"/>
        <item x="502"/>
        <item x="517"/>
        <item x="568"/>
        <item x="572"/>
        <item x="567"/>
        <item x="571"/>
        <item x="570"/>
        <item x="569"/>
        <item x="911"/>
        <item x="598"/>
        <item x="772"/>
        <item x="74"/>
        <item x="954"/>
        <item x="952"/>
        <item x="951"/>
        <item x="953"/>
        <item x="786"/>
        <item x="479"/>
        <item x="482"/>
        <item x="445"/>
        <item x="184"/>
        <item x="903"/>
        <item x="804"/>
        <item x="651"/>
        <item x="905"/>
        <item x="902"/>
        <item x="639"/>
        <item x="499"/>
        <item x="500"/>
        <item x="904"/>
        <item x="563"/>
        <item x="363"/>
        <item x="802"/>
        <item x="900"/>
        <item x="901"/>
        <item x="590"/>
        <item x="478"/>
        <item x="480"/>
        <item x="884"/>
        <item x="885"/>
        <item x="512"/>
        <item x="929"/>
        <item x="365"/>
        <item x="268"/>
        <item x="332"/>
        <item x="242"/>
        <item x="259"/>
        <item x="344"/>
        <item x="342"/>
        <item x="374"/>
        <item x="438"/>
        <item x="369"/>
        <item x="370"/>
        <item x="257"/>
        <item x="343"/>
        <item x="351"/>
        <item x="408"/>
        <item x="266"/>
        <item x="425"/>
        <item x="328"/>
        <item x="324"/>
        <item x="409"/>
        <item x="277"/>
        <item x="420"/>
        <item x="326"/>
        <item x="313"/>
        <item x="320"/>
        <item x="323"/>
        <item x="325"/>
        <item x="308"/>
        <item x="261"/>
        <item x="423"/>
        <item x="239"/>
        <item x="317"/>
        <item x="844"/>
        <item x="577"/>
        <item x="550"/>
        <item x="918"/>
        <item x="936"/>
        <item x="919"/>
        <item x="862"/>
        <item x="921"/>
        <item x="861"/>
        <item x="920"/>
        <item x="608"/>
        <item x="79"/>
        <item x="573"/>
        <item x="822"/>
        <item x="144"/>
        <item x="142"/>
        <item x="515"/>
        <item x="832"/>
        <item x="724"/>
        <item x="723"/>
        <item x="829"/>
        <item x="719"/>
        <item x="721"/>
        <item x="725"/>
        <item x="720"/>
        <item x="504"/>
        <item x="726"/>
        <item x="722"/>
        <item x="507"/>
        <item x="505"/>
        <item x="506"/>
        <item x="508"/>
        <item x="449"/>
        <item x="559"/>
        <item x="618"/>
        <item x="183"/>
        <item x="182"/>
        <item x="835"/>
        <item x="654"/>
        <item x="27"/>
        <item x="528"/>
        <item x="859"/>
        <item x="858"/>
        <item x="529"/>
        <item x="527"/>
        <item x="28"/>
        <item x="156"/>
        <item x="526"/>
        <item x="236"/>
        <item x="640"/>
        <item x="641"/>
        <item x="267"/>
        <item x="155"/>
        <item x="178"/>
        <item x="179"/>
        <item x="205"/>
        <item x="211"/>
        <item x="212"/>
        <item x="203"/>
        <item x="204"/>
        <item x="202"/>
        <item x="201"/>
        <item x="207"/>
        <item x="200"/>
        <item x="206"/>
        <item x="208"/>
        <item x="209"/>
        <item x="210"/>
        <item x="187"/>
        <item x="511"/>
        <item x="44"/>
        <item x="520"/>
        <item x="519"/>
        <item x="110"/>
        <item x="600"/>
        <item x="235"/>
        <item x="594"/>
        <item x="593"/>
        <item x="524"/>
        <item x="433"/>
        <item x="830"/>
        <item x="847"/>
        <item x="868"/>
        <item x="233"/>
        <item x="234"/>
        <item x="537"/>
        <item x="732"/>
        <item x="521"/>
        <item x="912"/>
        <item x="225"/>
        <item x="937"/>
        <item x="34"/>
        <item x="39"/>
        <item x="38"/>
        <item x="36"/>
        <item x="30"/>
        <item x="31"/>
        <item x="159"/>
        <item x="848"/>
        <item x="846"/>
        <item x="530"/>
        <item x="962"/>
        <item x="364"/>
        <item x="531"/>
        <item x="574"/>
        <item x="678"/>
        <item x="959"/>
        <item x="709"/>
        <item x="821"/>
        <item x="65"/>
        <item x="769"/>
        <item x="728"/>
        <item x="614"/>
        <item x="623"/>
        <item x="676"/>
        <item x="793"/>
        <item x="84"/>
        <item x="677"/>
        <item x="675"/>
        <item x="290"/>
        <item x="415"/>
        <item x="395"/>
        <item x="396"/>
        <item x="419"/>
        <item x="244"/>
        <item x="253"/>
        <item x="251"/>
        <item x="245"/>
        <item x="250"/>
        <item x="248"/>
        <item x="399"/>
        <item x="397"/>
        <item x="333"/>
        <item x="394"/>
        <item x="306"/>
        <item x="249"/>
        <item x="254"/>
        <item x="398"/>
        <item x="243"/>
        <item x="246"/>
        <item x="335"/>
        <item x="258"/>
        <item x="260"/>
        <item x="341"/>
        <item x="410"/>
        <item x="418"/>
        <item x="319"/>
        <item x="349"/>
        <item x="350"/>
        <item x="265"/>
        <item x="424"/>
        <item x="252"/>
        <item x="255"/>
        <item x="372"/>
        <item x="434"/>
        <item x="371"/>
        <item x="334"/>
        <item x="262"/>
        <item x="340"/>
        <item x="339"/>
        <item x="263"/>
        <item x="270"/>
        <item x="272"/>
        <item x="283"/>
        <item x="271"/>
        <item x="276"/>
        <item x="421"/>
        <item x="273"/>
        <item x="275"/>
        <item x="274"/>
        <item x="279"/>
        <item x="278"/>
        <item x="377"/>
        <item x="281"/>
        <item x="280"/>
        <item x="282"/>
        <item x="284"/>
        <item x="286"/>
        <item x="285"/>
        <item x="288"/>
        <item x="287"/>
        <item x="289"/>
        <item x="358"/>
        <item x="413"/>
        <item x="411"/>
        <item x="321"/>
        <item x="307"/>
        <item x="309"/>
        <item x="189"/>
        <item x="883"/>
        <item x="842"/>
        <item x="108"/>
        <item x="939"/>
        <item x="940"/>
        <item x="941"/>
        <item x="493"/>
        <item x="491"/>
        <item x="492"/>
        <item x="494"/>
        <item x="617"/>
        <item x="625"/>
        <item x="100"/>
        <item x="101"/>
        <item x="102"/>
        <item x="659"/>
        <item x="660"/>
        <item x="661"/>
        <item x="662"/>
        <item x="658"/>
        <item x="751"/>
        <item x="729"/>
        <item x="770"/>
        <item x="874"/>
        <item x="872"/>
        <item x="875"/>
        <item x="871"/>
        <item x="86"/>
        <item x="557"/>
        <item x="790"/>
        <item x="227"/>
        <item x="689"/>
        <item x="690"/>
        <item x="688"/>
        <item x="686"/>
        <item x="687"/>
        <item x="693"/>
        <item x="691"/>
        <item x="580"/>
        <item x="147"/>
        <item x="908"/>
        <item x="51"/>
        <item x="765"/>
        <item x="925"/>
        <item x="700"/>
        <item x="107"/>
        <item x="955"/>
        <item x="798"/>
        <item x="649"/>
        <item x="647"/>
        <item x="518"/>
        <item x="503"/>
        <item x="193"/>
        <item x="496"/>
        <item x="192"/>
        <item x="782"/>
        <item x="869"/>
        <item x="459"/>
        <item x="457"/>
        <item x="458"/>
        <item x="462"/>
        <item x="461"/>
        <item x="473"/>
        <item x="471"/>
        <item x="475"/>
        <item x="476"/>
        <item x="464"/>
        <item x="468"/>
        <item x="469"/>
        <item x="467"/>
        <item x="472"/>
        <item x="534"/>
        <item x="828"/>
        <item x="226"/>
        <item x="938"/>
        <item x="35"/>
        <item x="41"/>
        <item x="40"/>
        <item x="37"/>
        <item x="32"/>
        <item x="33"/>
        <item x="109"/>
        <item x="523"/>
        <item x="879"/>
        <item x="547"/>
        <item x="907"/>
        <item x="169"/>
        <item x="172"/>
        <item x="171"/>
        <item x="474"/>
        <item x="463"/>
        <item x="186"/>
        <item x="509"/>
        <item x="564"/>
        <item x="960"/>
        <item x="887"/>
        <item x="886"/>
        <item x="888"/>
        <item x="780"/>
        <item x="779"/>
        <item x="781"/>
        <item x="194"/>
        <item x="873"/>
        <item x="403"/>
        <item x="406"/>
        <item x="295"/>
        <item x="314"/>
        <item x="402"/>
        <item x="293"/>
        <item x="310"/>
        <item x="405"/>
        <item x="311"/>
        <item x="407"/>
        <item x="294"/>
        <item x="315"/>
        <item x="256"/>
        <item x="337"/>
        <item x="316"/>
        <item x="385"/>
        <item x="417"/>
        <item x="297"/>
        <item x="412"/>
        <item x="300"/>
        <item x="386"/>
        <item x="352"/>
        <item x="292"/>
        <item x="312"/>
        <item x="296"/>
        <item x="215"/>
        <item x="384"/>
        <item x="322"/>
        <item x="826"/>
        <item x="825"/>
        <item x="177"/>
        <item x="176"/>
        <item x="196"/>
        <item x="843"/>
        <item x="823"/>
        <item x="558"/>
        <item x="666"/>
        <item x="85"/>
        <item x="427"/>
        <item x="389"/>
        <item x="237"/>
        <item x="401"/>
        <item x="13"/>
        <item x="264"/>
        <item x="836"/>
        <item x="416"/>
        <item x="404"/>
        <item x="304"/>
        <item x="422"/>
        <item x="565"/>
        <item x="160"/>
        <item x="161"/>
        <item x="158"/>
        <item x="366"/>
        <item x="112"/>
        <item x="367"/>
        <item x="368"/>
        <item x="645"/>
        <item x="820"/>
        <item x="819"/>
        <item x="824"/>
        <item x="536"/>
        <item x="535"/>
        <item x="652"/>
        <item x="684"/>
        <item x="692"/>
        <item x="26"/>
        <item x="841"/>
        <item x="956"/>
        <item x="808"/>
        <item x="716"/>
        <item x="714"/>
        <item x="787"/>
        <item x="840"/>
        <item x="838"/>
        <item x="839"/>
        <item x="922"/>
        <item x="923"/>
        <item x="924"/>
        <item x="605"/>
        <item x="43"/>
        <item x="603"/>
        <item x="860"/>
        <item x="24"/>
        <item x="25"/>
        <item x="58"/>
        <item x="98"/>
        <item x="97"/>
        <item x="93"/>
        <item x="893"/>
        <item x="95"/>
        <item x="891"/>
        <item x="122"/>
        <item x="92"/>
        <item x="90"/>
        <item x="96"/>
        <item x="894"/>
        <item x="134"/>
        <item x="89"/>
        <item x="88"/>
        <item x="892"/>
        <item x="87"/>
        <item x="53"/>
        <item x="103"/>
        <item x="68"/>
        <item x="125"/>
        <item x="119"/>
        <item x="91"/>
        <item x="81"/>
        <item x="126"/>
        <item x="132"/>
        <item x="104"/>
        <item x="124"/>
        <item x="94"/>
        <item x="76"/>
        <item x="698"/>
        <item x="133"/>
        <item x="83"/>
        <item x="120"/>
        <item x="80"/>
        <item x="128"/>
        <item x="123"/>
        <item x="118"/>
        <item x="130"/>
        <item x="75"/>
        <item x="129"/>
        <item x="82"/>
        <item x="54"/>
        <item x="131"/>
        <item x="59"/>
        <item x="127"/>
        <item x="105"/>
        <item x="64"/>
        <item x="69"/>
        <item x="116"/>
        <item x="697"/>
        <item x="73"/>
        <item x="114"/>
        <item x="113"/>
        <item x="115"/>
        <item x="117"/>
        <item x="140"/>
        <item x="890"/>
        <item x="141"/>
        <item x="712"/>
        <item x="61"/>
        <item x="889"/>
        <item x="139"/>
        <item x="138"/>
        <item x="66"/>
        <item x="137"/>
        <item x="67"/>
        <item x="510"/>
        <item x="957"/>
        <item x="45"/>
        <item x="551"/>
        <item x="165"/>
        <item x="164"/>
        <item x="546"/>
        <item x="934"/>
        <item x="788"/>
        <item x="549"/>
        <item x="715"/>
        <item x="750"/>
        <item x="753"/>
        <item x="927"/>
        <item x="23"/>
        <item x="845"/>
        <item x="230"/>
        <item x="665"/>
        <item x="643"/>
        <item x="813"/>
        <item x="806"/>
        <item x="653"/>
        <item x="685"/>
        <item x="305"/>
        <item x="752"/>
        <item x="771"/>
        <item x="797"/>
        <item x="432"/>
        <item x="437"/>
        <item x="436"/>
        <item x="393"/>
        <item x="170"/>
        <item x="52"/>
        <item x="447"/>
        <item x="864"/>
        <item x="863"/>
        <item x="784"/>
        <item x="805"/>
        <item x="240"/>
        <item x="428"/>
        <item x="347"/>
        <item x="346"/>
        <item x="898"/>
        <item x="897"/>
        <item x="895"/>
        <item x="896"/>
        <item x="916"/>
        <item x="777"/>
        <item x="774"/>
        <item x="876"/>
        <item x="755"/>
        <item x="17"/>
        <item x="18"/>
        <item x="20"/>
        <item x="19"/>
        <item x="16"/>
        <item x="21"/>
        <item x="22"/>
        <item x="656"/>
        <item x="55"/>
        <item x="657"/>
        <item x="57"/>
        <item x="56"/>
        <item x="49"/>
        <item x="560"/>
        <item x="747"/>
        <item x="776"/>
        <item x="727"/>
        <item x="768"/>
        <item x="516"/>
        <item x="190"/>
        <item x="622"/>
        <item x="613"/>
        <item x="909"/>
        <item x="380"/>
        <item x="373"/>
        <item x="375"/>
        <item x="435"/>
        <item x="680"/>
        <item x="648"/>
        <item x="926"/>
        <item x="533"/>
        <item x="644"/>
        <item x="157"/>
        <item x="915"/>
        <item x="931"/>
        <item x="173"/>
        <item x="633"/>
        <item x="174"/>
        <item x="620"/>
        <item x="619"/>
        <item x="302"/>
        <item x="906"/>
        <item x="870"/>
        <item x="592"/>
        <item x="450"/>
        <item x="484"/>
        <item x="708"/>
        <item x="707"/>
        <item x="706"/>
        <item x="148"/>
        <item x="699"/>
        <item x="135"/>
        <item x="789"/>
        <item x="621"/>
        <item x="579"/>
        <item x="853"/>
        <item x="852"/>
        <item x="958"/>
        <item x="481"/>
        <item x="575"/>
        <item x="228"/>
        <item x="917"/>
        <item x="679"/>
        <item x="556"/>
        <item x="555"/>
        <item x="50"/>
        <item x="628"/>
        <item x="554"/>
        <item x="180"/>
        <item x="602"/>
        <item x="348"/>
        <item x="338"/>
        <item x="336"/>
        <item x="63"/>
        <item x="582"/>
        <item x="812"/>
        <item x="214"/>
        <item x="596"/>
        <item x="604"/>
        <item x="815"/>
        <item x="817"/>
        <item x="606"/>
        <item x="47"/>
        <item x="597"/>
        <item x="42"/>
        <item x="814"/>
        <item x="584"/>
        <item x="816"/>
        <item x="77"/>
        <item x="1"/>
        <item x="0"/>
        <item x="2"/>
        <item x="6"/>
        <item x="4"/>
        <item x="5"/>
        <item x="3"/>
        <item x="935"/>
        <item x="809"/>
        <item x="811"/>
        <item x="810"/>
        <item x="544"/>
        <item x="10"/>
        <item x="7"/>
        <item x="11"/>
        <item x="9"/>
        <item x="12"/>
        <item x="8"/>
        <item x="734"/>
        <item x="735"/>
        <item x="744"/>
        <item x="738"/>
        <item x="739"/>
        <item x="743"/>
        <item x="741"/>
        <item x="737"/>
        <item x="742"/>
        <item x="746"/>
        <item x="745"/>
        <item x="740"/>
        <item x="736"/>
        <item x="849"/>
        <item x="671"/>
        <item x="681"/>
        <item x="674"/>
        <item x="932"/>
        <item x="710"/>
        <item x="834"/>
        <item x="878"/>
        <item x="877"/>
        <item x="552"/>
        <item x="589"/>
        <item x="540"/>
        <item x="543"/>
        <item x="195"/>
        <item x="545"/>
        <item x="796"/>
        <item x="664"/>
        <item x="595"/>
        <item x="444"/>
        <item x="431"/>
        <item x="378"/>
        <item x="379"/>
        <item x="615"/>
        <item x="624"/>
        <item x="299"/>
        <item x="220"/>
        <item x="221"/>
        <item x="303"/>
        <item x="222"/>
        <item x="223"/>
        <item x="224"/>
        <item x="219"/>
        <item x="298"/>
        <item x="217"/>
        <item x="355"/>
        <item x="354"/>
        <item x="218"/>
        <item x="360"/>
        <item x="216"/>
        <item x="356"/>
        <item x="382"/>
        <item x="881"/>
        <item x="609"/>
        <item x="477"/>
        <item x="831"/>
        <item x="229"/>
        <item x="439"/>
        <item x="383"/>
        <item x="443"/>
        <item x="442"/>
        <item x="441"/>
        <item x="440"/>
        <item x="778"/>
        <item x="489"/>
        <item x="713"/>
        <item x="704"/>
        <item x="703"/>
        <item x="136"/>
        <item x="717"/>
        <item x="655"/>
        <item x="501"/>
        <item x="525"/>
        <item x="792"/>
        <item x="583"/>
        <item x="837"/>
        <item x="48"/>
        <item x="241"/>
        <item x="247"/>
        <item x="149"/>
        <item x="150"/>
        <item x="152"/>
        <item x="151"/>
        <item x="670"/>
        <item x="357"/>
        <item x="498"/>
        <item x="14"/>
        <item x="269"/>
        <item x="391"/>
        <item x="392"/>
        <item x="390"/>
        <item x="387"/>
        <item x="388"/>
        <item x="330"/>
        <item x="291"/>
        <item x="329"/>
        <item x="238"/>
        <item x="353"/>
        <item x="15"/>
        <item x="301"/>
        <item x="361"/>
        <item x="362"/>
        <item x="381"/>
        <item x="400"/>
        <item x="928"/>
        <item x="121"/>
        <item x="759"/>
        <item x="763"/>
        <item x="775"/>
        <item x="761"/>
        <item x="760"/>
        <item x="766"/>
        <item x="762"/>
        <item x="757"/>
        <item x="758"/>
        <item x="166"/>
        <item x="764"/>
        <item x="882"/>
        <item x="880"/>
        <item x="522"/>
        <item x="616"/>
        <item x="626"/>
        <item x="495"/>
        <item x="497"/>
        <item x="167"/>
        <item x="833"/>
        <item x="629"/>
        <item x="162"/>
        <item x="682"/>
        <item x="672"/>
        <item x="683"/>
        <item x="673"/>
        <item x="470"/>
        <item x="451"/>
        <item x="452"/>
        <item x="465"/>
        <item x="466"/>
        <item x="456"/>
        <item x="485"/>
        <item x="599"/>
        <item x="795"/>
        <item x="553"/>
        <item x="756"/>
        <item x="636"/>
        <item x="637"/>
        <item x="914"/>
        <item x="638"/>
        <item t="min"/>
      </items>
    </pivotField>
    <pivotField showAll="0"/>
    <pivotField showAll="0"/>
    <pivotField numFmtId="164" showAll="0"/>
    <pivotField showAll="0"/>
    <pivotField dataField="1" numFmtId="164" showAll="0"/>
    <pivotField dataField="1" showAll="0"/>
    <pivotField dataField="1" showAll="0"/>
    <pivotField showAll="0"/>
    <pivotField showAll="0"/>
    <pivotField showAll="0"/>
    <pivotField showAll="0"/>
    <pivotField numFmtId="14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48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me de Total HT " fld="8" baseField="0" baseItem="0" numFmtId="164"/>
    <dataField name="Somme de Valeur remise" fld="9" baseField="0" baseItem="0" numFmtId="164"/>
    <dataField name="Moyenne de % remise" fld="10" subtotal="average" baseField="0" baseItem="31"/>
  </dataFields>
  <formats count="1">
    <format dxfId="0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85C780-1A24-4589-BD10-2E89D8916EC9}" name="Tableau croisé dynamique7" cacheId="20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1" rowHeaderCaption="Acheteur">
  <location ref="D1:E5" firstHeaderRow="1" firstDataRow="1" firstDataCol="1"/>
  <pivotFields count="13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h="1" x="3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me de Total HT USD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157C70-C58A-4E66-873A-92D2364614F7}" name="Tableau croisé dynamique2" cacheId="20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1" rowHeaderCaption="Acheteur">
  <location ref="A1:B5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5">
        <item x="1"/>
        <item x="2"/>
        <item x="0"/>
        <item h="1" x="3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% de volume d'achat en USD" fld="9" showDataAs="percentOfTotal" baseField="12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6514A2-FE29-48C4-81A2-F7792D2074AA}" name="Tableau croisé dynamique6" cacheId="20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1" rowHeaderCaption="Direction">
  <location ref="D1:E9" firstHeaderRow="1" firstDataRow="1" firstDataCol="1"/>
  <pivotFields count="13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2"/>
        <item x="4"/>
        <item x="5"/>
        <item x="3"/>
        <item x="6"/>
        <item x="1"/>
        <item x="0"/>
        <item h="1" x="7"/>
        <item t="default"/>
      </items>
    </pivotField>
    <pivotField showAll="0"/>
  </pivotFields>
  <rowFields count="1">
    <field x="1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omme de Total HT USD" fld="4" baseField="0" baseItem="0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EC6988-EAD3-4DB7-AEDE-68C8902D121A}" name="Tableau croisé dynamique1" cacheId="11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1" rowHeaderCaption="Direction">
  <location ref="A1:B9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9">
        <item x="2"/>
        <item x="4"/>
        <item x="5"/>
        <item x="3"/>
        <item x="6"/>
        <item x="1"/>
        <item x="0"/>
        <item h="1" x="7"/>
        <item t="default"/>
      </items>
    </pivotField>
    <pivotField showAll="0">
      <items count="5">
        <item x="1"/>
        <item x="2"/>
        <item x="0"/>
        <item x="3"/>
        <item t="default"/>
      </items>
    </pivotField>
  </pivotFields>
  <rowFields count="1">
    <field x="1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% de volume d'achat en USD" fld="9" showDataAs="percentOfTotal" baseField="1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FB076A-BC78-40A1-AE69-988E3641DA23}" name="Tableau1" displayName="Tableau1" ref="A1:BA1018" tableType="xml" totalsRowShown="0" connectionId="1">
  <autoFilter ref="A1:BA1018" xr:uid="{11FB076A-BC78-40A1-AE69-988E3641DA23}"/>
  <tableColumns count="53">
    <tableColumn id="1" xr3:uid="{7303D335-3208-4F36-BFD0-51B2D012C9AC}" uniqueName="Designation_Complémentaire" name="Designation_Complémentaire">
      <xmlColumnPr mapId="1" xpath="/Print_data/Record/Designation_Complémentaire" xmlDataType="string"/>
    </tableColumn>
    <tableColumn id="2" xr3:uid="{D3C98A21-1E35-4D39-B0F4-3E4B2D3F3509}" uniqueName="Remise" name="Remise">
      <xmlColumnPr mapId="1" xpath="/Print_data/Record/Remise" xmlDataType="double"/>
    </tableColumn>
    <tableColumn id="3" xr3:uid="{C3755C81-09DF-4092-9652-69A917933223}" uniqueName="Total_Ligne_HT_Remisé" name="Total_Ligne_HT_Remisé" dataDxfId="1" dataCellStyle="Milliers">
      <xmlColumnPr mapId="1" xpath="/Print_data/Record/Total_Ligne_HT_Remisé" xmlDataType="double"/>
    </tableColumn>
    <tableColumn id="4" xr3:uid="{7F537701-0ED9-4CEE-8B52-14500E5B3D86}" uniqueName="V_Total_Ligne_TTC" name="V_Total_Ligne_TTC">
      <xmlColumnPr mapId="1" xpath="/Print_data/Record/V_Total_Ligne_TTC" xmlDataType="string"/>
    </tableColumn>
    <tableColumn id="5" xr3:uid="{C868DDEF-6E75-415D-8B95-1705E0FE0309}" uniqueName="TVA" name="TVA">
      <xmlColumnPr mapId="1" xpath="/Print_data/Record/TVA" xmlDataType="double"/>
    </tableColumn>
    <tableColumn id="6" xr3:uid="{305515A3-B157-4C9C-8ED6-CF55F489CED9}" uniqueName="N__DA" name="N__DA">
      <xmlColumnPr mapId="1" xpath="/Print_data/Record/N__DA" xmlDataType="integer"/>
    </tableColumn>
    <tableColumn id="7" xr3:uid="{D824CB1D-DCED-43C9-85F6-34F0FEB14D7F}" uniqueName="N__Poste_DA" name="N__Poste_DA">
      <xmlColumnPr mapId="1" xpath="/Print_data/Record/N__Poste_DA" xmlDataType="integer"/>
    </tableColumn>
    <tableColumn id="8" xr3:uid="{C6079CF6-DB2D-4270-988A-60A1ED4EA7DA}" uniqueName="Site_Stock" name="Site_Stock">
      <xmlColumnPr mapId="1" xpath="/Print_data/Record/Site_Stock" xmlDataType="string"/>
    </tableColumn>
    <tableColumn id="9" xr3:uid="{580CF8F6-BBA4-44B7-9818-AB690DEEA792}" uniqueName="Code_ss_famille" name="Code_ss_famille">
      <xmlColumnPr mapId="1" xpath="/Print_data/Record/Code_ss_famille" xmlDataType="string"/>
    </tableColumn>
    <tableColumn id="10" xr3:uid="{FC29D750-2081-4444-AACD-3EDFF0D7CE50}" uniqueName="Saisie_de_réception__" name="Saisie_de_réception__">
      <xmlColumnPr mapId="1" xpath="/Print_data/Record/Saisie_de_réception__" xmlDataType="string"/>
    </tableColumn>
    <tableColumn id="11" xr3:uid="{3D1CC8FA-6530-4C2C-A8DD-76F0BA799247}" uniqueName="Code_Direction" name="Code_Direction">
      <xmlColumnPr mapId="1" xpath="/Print_data/Record/Code_Direction" xmlDataType="string"/>
    </tableColumn>
    <tableColumn id="12" xr3:uid="{FF079306-A350-48F3-BA66-B71CB4AA11ED}" uniqueName="Code_complément" name="Code_complément">
      <xmlColumnPr mapId="1" xpath="/Print_data/Record/Code_complément" xmlDataType="string"/>
    </tableColumn>
    <tableColumn id="13" xr3:uid="{EF1BE034-E060-4105-BD94-EB840756E7BC}" uniqueName="SS_compte_anal" name="SS_compte_anal">
      <xmlColumnPr mapId="1" xpath="/Print_data/Record/SS_compte_anal" xmlDataType="string"/>
    </tableColumn>
    <tableColumn id="14" xr3:uid="{C0092B21-3971-409C-A15C-1F9F308EE06A}" uniqueName="Centre_d_Analyse" name="Centre_d_Analyse">
      <xmlColumnPr mapId="1" xpath="/Print_data/Record/Centre_d_Analyse" xmlDataType="string"/>
    </tableColumn>
    <tableColumn id="15" xr3:uid="{2A0D10B2-5733-43DB-AAF8-C9CD595804E0}" uniqueName="Accord_Cadre" name="Accord_Cadre">
      <xmlColumnPr mapId="1" xpath="/Print_data/Record/Accord_Cadre" xmlDataType="string"/>
    </tableColumn>
    <tableColumn id="16" xr3:uid="{908E6221-6706-49B6-94C1-8EBD65A80DFE}" uniqueName="RAL" name="RAL">
      <xmlColumnPr mapId="1" xpath="/Print_data/Record/RAL" xmlDataType="double"/>
    </tableColumn>
    <tableColumn id="17" xr3:uid="{5BB02774-3780-4C9B-8A80-CF42B76302D4}" uniqueName="V_Montant_RAL" name="V_Montant_RAL">
      <xmlColumnPr mapId="1" xpath="/Print_data/Record/V_Montant_RAL" xmlDataType="string"/>
    </tableColumn>
    <tableColumn id="18" xr3:uid="{7AEFA07C-9BEC-4AD4-BA0E-673F3637F6B9}" uniqueName="Code_Société" name="Code_Société">
      <xmlColumnPr mapId="1" xpath="/Print_data/Record/Code_Société" xmlDataType="string"/>
    </tableColumn>
    <tableColumn id="19" xr3:uid="{61EE8C19-5B40-465F-8E24-50055F4E1A1C}" uniqueName="Avenant" name="Avenant">
      <xmlColumnPr mapId="1" xpath="/Print_data/Record/Avenant" xmlDataType="string"/>
    </tableColumn>
    <tableColumn id="20" xr3:uid="{FE8158F2-540E-4E38-AC60-CC819B1A5618}" uniqueName="Acheteur" name="Acheteur">
      <xmlColumnPr mapId="1" xpath="/Print_data/Record/Acheteur" xmlDataType="string"/>
    </tableColumn>
    <tableColumn id="21" xr3:uid="{512D0FDB-94CC-40EA-8785-48A3DBF5FDA2}" uniqueName="Tot_CA_HT" name="Tot_CA_HT">
      <xmlColumnPr mapId="1" xpath="/Print_data/Record/Tot_CA_HT" xmlDataType="string"/>
    </tableColumn>
    <tableColumn id="22" xr3:uid="{CA28D1DE-CDEB-4566-8D2B-DC2AAAFD47BD}" uniqueName="Tot_CA_TTC" name="Tot_CA_TTC">
      <xmlColumnPr mapId="1" xpath="/Print_data/Record/Tot_CA_TTC" xmlDataType="string"/>
    </tableColumn>
    <tableColumn id="23" xr3:uid="{314EE00D-40F2-4C18-A244-CCDB3E293965}" uniqueName="Devise" name="Devise">
      <xmlColumnPr mapId="1" xpath="/Print_data/Record/Devise" xmlDataType="string"/>
    </tableColumn>
    <tableColumn id="24" xr3:uid="{A1AC271F-E51C-4F1D-9620-0B750D556BA4}" uniqueName="Etat_Financ_" name="Etat_Financ_">
      <xmlColumnPr mapId="1" xpath="/Print_data/Record/Etat_Financ_" xmlDataType="string"/>
    </tableColumn>
    <tableColumn id="25" xr3:uid="{8C619831-A6A2-4CF5-A77E-E134A20EFB42}" uniqueName="Date_creat" name="Date_creat">
      <xmlColumnPr mapId="1" xpath="/Print_data/Record/Date_creat" xmlDataType="date"/>
    </tableColumn>
    <tableColumn id="26" xr3:uid="{54F841F4-7DC0-44C1-826B-7E1D5845D8F2}" uniqueName="Date_de_Validation" name="Date_de_Validation">
      <xmlColumnPr mapId="1" xpath="/Print_data/Record/Date_de_Validation" xmlDataType="string"/>
    </tableColumn>
    <tableColumn id="27" xr3:uid="{E545AF82-5253-4EFA-A246-3B425190E129}" uniqueName="Date_Période" name="Date_Période">
      <xmlColumnPr mapId="1" xpath="/Print_data/Record/Date_Période" xmlDataType="date"/>
    </tableColumn>
    <tableColumn id="28" xr3:uid="{1AB6E8F6-CEE0-4934-99F9-04DE0927D214}" uniqueName="Date_AR" name="Date_AR">
      <xmlColumnPr mapId="1" xpath="/Print_data/Record/Date_AR" xmlDataType="string"/>
    </tableColumn>
    <tableColumn id="29" xr3:uid="{E0FA6463-64F5-4BD5-9465-8C05FB26E83D}" uniqueName="Objet_CA" name="Objet_CA">
      <xmlColumnPr mapId="1" xpath="/Print_data/Record/Objet_CA" xmlDataType="string"/>
    </tableColumn>
    <tableColumn id="30" xr3:uid="{D482BD91-97E2-4A66-B369-B2FC866EF0CF}" uniqueName="Ctr_Emetteur_entete" name="Ctr_Emetteur_entete">
      <xmlColumnPr mapId="1" xpath="/Print_data/Record/Ctr_Emetteur_entete" xmlDataType="string"/>
    </tableColumn>
    <tableColumn id="31" xr3:uid="{85447227-1882-46C5-ACBD-129117721271}" uniqueName="Ctr_Livraison_entete" name="Ctr_Livraison_entete">
      <xmlColumnPr mapId="1" xpath="/Print_data/Record/Ctr_Livraison_entete" xmlDataType="string"/>
    </tableColumn>
    <tableColumn id="32" xr3:uid="{099AD3CE-099A-4744-B301-71DCCCC6ED90}" uniqueName="Sect_Imputation_entete" name="Sect_Imputation_entete">
      <xmlColumnPr mapId="1" xpath="/Print_data/Record/Sect_Imputation_entete" xmlDataType="string"/>
    </tableColumn>
    <tableColumn id="33" xr3:uid="{CB493453-3215-4E8E-9316-584EEB1AE6F3}" uniqueName="Code_Complémentaire_entete" name="Code_Complémentaire_entete">
      <xmlColumnPr mapId="1" xpath="/Print_data/Record/Code_Complémentaire_entete" xmlDataType="string"/>
    </tableColumn>
    <tableColumn id="34" xr3:uid="{4438823F-0C07-430A-82CA-2B0B40558AEB}" uniqueName="Sous_Compte_d_Analyse_entete" name="Sous_Compte_d_Analyse_entete">
      <xmlColumnPr mapId="1" xpath="/Print_data/Record/Sous_Compte_d_Analyse_entete" xmlDataType="string"/>
    </tableColumn>
    <tableColumn id="35" xr3:uid="{5990E322-0945-43A4-B476-791899D050B1}" uniqueName="Type_document" name="Type_document">
      <xmlColumnPr mapId="1" xpath="/Print_data/Record/Type_document" xmlDataType="string"/>
    </tableColumn>
    <tableColumn id="36" xr3:uid="{749F39A7-78AE-4A3C-BBA4-3ECBD20793AF}" uniqueName="V_Expédition_soldée" name="V_Expédition_soldée">
      <xmlColumnPr mapId="1" xpath="/Print_data/Record/V_Expédition_soldée" xmlDataType="string"/>
    </tableColumn>
    <tableColumn id="37" xr3:uid="{F4F64F88-B0BB-4CC6-BB48-6C2943D8E97E}" uniqueName="Code_du_Modèle_de_Cde" name="Code_du_Modèle_de_Cde">
      <xmlColumnPr mapId="1" xpath="/Print_data/Record/Code_du_Modèle_de_Cde" xmlDataType="string"/>
    </tableColumn>
    <tableColumn id="38" xr3:uid="{182E741D-6387-40D1-9B0A-55E4FC6A988B}" uniqueName="V_Etat_commande_en_tête" name="V_Etat_commande_en_tête">
      <xmlColumnPr mapId="1" xpath="/Print_data/Record/V_Etat_commande_en_tête" xmlDataType="string"/>
    </tableColumn>
    <tableColumn id="39" xr3:uid="{FA6985C2-E476-4FA9-AFA6-E3D14C58AA7A}" uniqueName="V_Etat_commande_ligne" name="V_Etat_commande_ligne">
      <xmlColumnPr mapId="1" xpath="/Print_data/Record/V_Etat_commande_ligne" xmlDataType="string"/>
    </tableColumn>
    <tableColumn id="40" xr3:uid="{B32ACED4-D1E5-49F0-9C04-0FEEDE554620}" uniqueName="Nom_Acheteur" name="Nom_Acheteur">
      <xmlColumnPr mapId="1" xpath="/Print_data/Record/Nom_Acheteur" xmlDataType="string"/>
    </tableColumn>
    <tableColumn id="41" xr3:uid="{34361A7C-ADCD-4268-A570-A96C1B78BEBE}" uniqueName="Raison_sociale_Fournisseur" name="Raison_sociale_Fournisseur">
      <xmlColumnPr mapId="1" xpath="/Print_data/Record/Raison_sociale_Fournisseur" xmlDataType="string"/>
    </tableColumn>
    <tableColumn id="42" xr3:uid="{D1E37B73-9E7A-4BC3-94E2-19F0D2246F0F}" uniqueName="Nom_demandeur" name="Nom_demandeur">
      <xmlColumnPr mapId="1" xpath="/Print_data/Record/Nom_demandeur" xmlDataType="string"/>
    </tableColumn>
    <tableColumn id="43" xr3:uid="{71C9A901-80BF-4B1D-9CCC-5795172E4B00}" uniqueName="V_Critère_de_saisie" name="V_Critère_de_saisie">
      <xmlColumnPr mapId="1" xpath="/Print_data/Record/V_Critère_de_saisie" xmlDataType="string"/>
    </tableColumn>
    <tableColumn id="44" xr3:uid="{50B51A72-D22B-4996-A527-A0C9B9037DFC}" uniqueName="Code_Article" name="Code_Article">
      <xmlColumnPr mapId="1" xpath="/Print_data/Record/Code_Article" xmlDataType="integer"/>
    </tableColumn>
    <tableColumn id="45" xr3:uid="{5E09C76F-3265-4CDC-9876-DCE76E00D0E8}" uniqueName="Quantité_comm" name="Quantité_comm">
      <xmlColumnPr mapId="1" xpath="/Print_data/Record/Quantité_comm" xmlDataType="double"/>
    </tableColumn>
    <tableColumn id="46" xr3:uid="{B49448AF-CE53-4C89-9EC9-EEEC0748FD57}" uniqueName="Unité" name="Unité">
      <xmlColumnPr mapId="1" xpath="/Print_data/Record/Unité" xmlDataType="string"/>
    </tableColumn>
    <tableColumn id="47" xr3:uid="{3A53A162-D806-4BA7-879D-604584FC1950}" uniqueName="Prix_Unitaire" name="Prix_Unitaire">
      <xmlColumnPr mapId="1" xpath="/Print_data/Record/Prix_Unitaire" xmlDataType="double"/>
    </tableColumn>
    <tableColumn id="48" xr3:uid="{E085A415-DB89-497C-8E94-44B09F657149}" uniqueName="Design__sommaire" name="Design__sommaire">
      <xmlColumnPr mapId="1" xpath="/Print_data/Record/Design__sommaire" xmlDataType="string"/>
    </tableColumn>
    <tableColumn id="49" xr3:uid="{307D48FB-2442-4216-B7EC-BF1682B4B5DD}" uniqueName="Section_d_imput" name="Section_d_imput">
      <xmlColumnPr mapId="1" xpath="/Print_data/Record/Section_d_imput" xmlDataType="string"/>
    </tableColumn>
    <tableColumn id="50" xr3:uid="{0DFA955C-7005-4F76-97C2-3C5C8857DF4A}" uniqueName="Code_Fournis" name="Code_Fournis">
      <xmlColumnPr mapId="1" xpath="/Print_data/Record/Code_Fournis" xmlDataType="integer"/>
    </tableColumn>
    <tableColumn id="51" xr3:uid="{A7E2451A-B006-4454-B174-ED89E5865B8E}" uniqueName="N__de_Cde" name="N__de_Cde">
      <xmlColumnPr mapId="1" xpath="/Print_data/Record/N__de_Cde" xmlDataType="integer"/>
    </tableColumn>
    <tableColumn id="52" xr3:uid="{C480C47C-0372-4172-8744-6C3098E82D5F}" uniqueName="N_Poste" name="N_Poste">
      <xmlColumnPr mapId="1" xpath="/Print_data/Record/N_Poste" xmlDataType="integer"/>
    </tableColumn>
    <tableColumn id="53" xr3:uid="{94EE3518-0B4C-42D6-8A93-D160424BF2D0}" uniqueName="Date_de_livr__prev_" name="Date_de_livr__prev_">
      <xmlColumnPr mapId="1" xpath="/Print_data/Record/Date_de_livr__prev_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018"/>
  <sheetViews>
    <sheetView topLeftCell="A2" workbookViewId="0">
      <selection activeCell="A2" sqref="A2:BA1018"/>
    </sheetView>
  </sheetViews>
  <sheetFormatPr baseColWidth="10" defaultRowHeight="14.25"/>
  <cols>
    <col min="1" max="1" width="80.75" bestFit="1" customWidth="1"/>
    <col min="2" max="2" width="9.875" bestFit="1" customWidth="1"/>
    <col min="3" max="3" width="23.75" style="4" bestFit="1" customWidth="1"/>
    <col min="4" max="4" width="19.125" bestFit="1" customWidth="1"/>
    <col min="5" max="5" width="6.375" bestFit="1" customWidth="1"/>
    <col min="6" max="6" width="8.75" bestFit="1" customWidth="1"/>
    <col min="7" max="7" width="14.5" bestFit="1" customWidth="1"/>
    <col min="8" max="8" width="12.25" bestFit="1" customWidth="1"/>
    <col min="9" max="9" width="17.5" bestFit="1" customWidth="1"/>
    <col min="10" max="10" width="22.375" bestFit="1" customWidth="1"/>
    <col min="11" max="11" width="16.75" bestFit="1" customWidth="1"/>
    <col min="12" max="12" width="19.75" bestFit="1" customWidth="1"/>
    <col min="13" max="13" width="17.125" bestFit="1" customWidth="1"/>
    <col min="14" max="14" width="18.875" bestFit="1" customWidth="1"/>
    <col min="15" max="15" width="15.125" bestFit="1" customWidth="1"/>
    <col min="16" max="16" width="6.875" bestFit="1" customWidth="1"/>
    <col min="17" max="17" width="16.375" bestFit="1" customWidth="1"/>
    <col min="18" max="18" width="15.25" bestFit="1" customWidth="1"/>
    <col min="19" max="19" width="10.125" bestFit="1" customWidth="1"/>
    <col min="20" max="20" width="11" bestFit="1" customWidth="1"/>
    <col min="21" max="22" width="14.5" bestFit="1" customWidth="1"/>
    <col min="23" max="23" width="9.25" bestFit="1" customWidth="1"/>
    <col min="24" max="24" width="13.875" bestFit="1" customWidth="1"/>
    <col min="25" max="25" width="12.5" bestFit="1" customWidth="1"/>
    <col min="26" max="26" width="19.875" bestFit="1" customWidth="1"/>
    <col min="27" max="27" width="14.875" bestFit="1" customWidth="1"/>
    <col min="28" max="28" width="10.5" bestFit="1" customWidth="1"/>
    <col min="29" max="29" width="59.125" bestFit="1" customWidth="1"/>
    <col min="30" max="30" width="21.5" bestFit="1" customWidth="1"/>
    <col min="31" max="31" width="21.25" bestFit="1" customWidth="1"/>
    <col min="32" max="32" width="24.125" bestFit="1" customWidth="1"/>
    <col min="33" max="33" width="30.25" bestFit="1" customWidth="1"/>
    <col min="34" max="34" width="31.625" bestFit="1" customWidth="1"/>
    <col min="35" max="35" width="16.875" bestFit="1" customWidth="1"/>
    <col min="36" max="36" width="21.25" bestFit="1" customWidth="1"/>
    <col min="37" max="37" width="25.75" bestFit="1" customWidth="1"/>
    <col min="38" max="38" width="26.5" bestFit="1" customWidth="1"/>
    <col min="39" max="39" width="24.25" bestFit="1" customWidth="1"/>
    <col min="40" max="40" width="21.875" bestFit="1" customWidth="1"/>
    <col min="41" max="41" width="46.875" bestFit="1" customWidth="1"/>
    <col min="42" max="42" width="35.75" bestFit="1" customWidth="1"/>
    <col min="43" max="43" width="20.25" bestFit="1" customWidth="1"/>
    <col min="44" max="44" width="14.25" bestFit="1" customWidth="1"/>
    <col min="45" max="45" width="16.875" bestFit="1" customWidth="1"/>
    <col min="46" max="46" width="7.875" bestFit="1" customWidth="1"/>
    <col min="47" max="47" width="14.125" bestFit="1" customWidth="1"/>
    <col min="48" max="48" width="58.625" bestFit="1" customWidth="1"/>
    <col min="49" max="49" width="17.75" bestFit="1" customWidth="1"/>
    <col min="50" max="50" width="15.125" bestFit="1" customWidth="1"/>
    <col min="51" max="51" width="12.875" bestFit="1" customWidth="1"/>
    <col min="52" max="52" width="10.375" bestFit="1" customWidth="1"/>
    <col min="53" max="53" width="20.25" bestFit="1" customWidth="1"/>
  </cols>
  <sheetData>
    <row r="1" spans="1:53">
      <c r="A1" t="s">
        <v>0</v>
      </c>
      <c r="B1" t="s">
        <v>1</v>
      </c>
      <c r="C1" s="4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>
      <c r="A2" s="1" t="s">
        <v>53</v>
      </c>
      <c r="B2">
        <v>0</v>
      </c>
      <c r="C2" s="4">
        <v>549120</v>
      </c>
      <c r="D2" s="1" t="s">
        <v>1044</v>
      </c>
      <c r="E2">
        <v>20</v>
      </c>
      <c r="F2">
        <v>139303</v>
      </c>
      <c r="G2">
        <v>1</v>
      </c>
      <c r="H2" s="1"/>
      <c r="I2" s="1" t="s">
        <v>1764</v>
      </c>
      <c r="J2" s="1" t="s">
        <v>1813</v>
      </c>
      <c r="K2" s="1" t="s">
        <v>1815</v>
      </c>
      <c r="L2" s="1" t="s">
        <v>1821</v>
      </c>
      <c r="M2" s="1" t="s">
        <v>1916</v>
      </c>
      <c r="N2" s="1" t="s">
        <v>1941</v>
      </c>
      <c r="O2" s="1"/>
      <c r="P2">
        <v>1</v>
      </c>
      <c r="Q2" s="1" t="s">
        <v>1942</v>
      </c>
      <c r="R2" s="1" t="s">
        <v>2263</v>
      </c>
      <c r="S2" s="1"/>
      <c r="T2" s="1" t="s">
        <v>2264</v>
      </c>
      <c r="U2" s="1" t="s">
        <v>2267</v>
      </c>
      <c r="V2" s="1" t="s">
        <v>2370</v>
      </c>
      <c r="W2" s="1" t="s">
        <v>2441</v>
      </c>
      <c r="X2" s="1" t="s">
        <v>2444</v>
      </c>
      <c r="Y2" s="3">
        <v>46237</v>
      </c>
      <c r="Z2" s="1" t="s">
        <v>2445</v>
      </c>
      <c r="AA2" s="3">
        <v>46237</v>
      </c>
      <c r="AB2" s="1" t="s">
        <v>2451</v>
      </c>
      <c r="AC2" s="1" t="s">
        <v>2469</v>
      </c>
      <c r="AD2" s="1" t="s">
        <v>2811</v>
      </c>
      <c r="AE2" s="1" t="s">
        <v>2811</v>
      </c>
      <c r="AF2" s="1" t="s">
        <v>2814</v>
      </c>
      <c r="AG2" s="1" t="s">
        <v>1821</v>
      </c>
      <c r="AH2" s="1" t="s">
        <v>1916</v>
      </c>
      <c r="AI2" s="1" t="s">
        <v>2825</v>
      </c>
      <c r="AJ2" s="1"/>
      <c r="AK2" s="1"/>
      <c r="AL2" s="1" t="s">
        <v>2829</v>
      </c>
      <c r="AM2" s="1" t="s">
        <v>2829</v>
      </c>
      <c r="AN2" s="1" t="s">
        <v>2835</v>
      </c>
      <c r="AO2" s="1" t="s">
        <v>2838</v>
      </c>
      <c r="AP2" s="1" t="s">
        <v>3059</v>
      </c>
      <c r="AQ2" s="1"/>
      <c r="AR2">
        <v>1265</v>
      </c>
      <c r="AS2">
        <v>1</v>
      </c>
      <c r="AT2" s="1" t="s">
        <v>3083</v>
      </c>
      <c r="AU2">
        <v>549120</v>
      </c>
      <c r="AV2" s="1" t="s">
        <v>3089</v>
      </c>
      <c r="AW2" s="1" t="s">
        <v>2814</v>
      </c>
      <c r="AX2">
        <v>973</v>
      </c>
      <c r="AY2">
        <v>136058</v>
      </c>
      <c r="AZ2">
        <v>1</v>
      </c>
      <c r="BA2" s="1" t="s">
        <v>3258</v>
      </c>
    </row>
    <row r="3" spans="1:53">
      <c r="A3" s="1" t="s">
        <v>54</v>
      </c>
      <c r="B3">
        <v>0</v>
      </c>
      <c r="C3" s="4">
        <v>403200</v>
      </c>
      <c r="D3" s="1" t="s">
        <v>1045</v>
      </c>
      <c r="E3">
        <v>20</v>
      </c>
      <c r="F3">
        <v>139303</v>
      </c>
      <c r="G3">
        <v>2</v>
      </c>
      <c r="H3" s="1"/>
      <c r="I3" s="1" t="s">
        <v>1764</v>
      </c>
      <c r="J3" s="1" t="s">
        <v>1813</v>
      </c>
      <c r="K3" s="1" t="s">
        <v>1815</v>
      </c>
      <c r="L3" s="1" t="s">
        <v>1821</v>
      </c>
      <c r="M3" s="1" t="s">
        <v>1916</v>
      </c>
      <c r="N3" s="1" t="s">
        <v>1941</v>
      </c>
      <c r="O3" s="1"/>
      <c r="P3">
        <v>1</v>
      </c>
      <c r="Q3" s="1" t="s">
        <v>1943</v>
      </c>
      <c r="R3" s="1" t="s">
        <v>2263</v>
      </c>
      <c r="S3" s="1"/>
      <c r="T3" s="1" t="s">
        <v>2264</v>
      </c>
      <c r="U3" s="1" t="s">
        <v>2267</v>
      </c>
      <c r="V3" s="1" t="s">
        <v>2370</v>
      </c>
      <c r="W3" s="1" t="s">
        <v>2441</v>
      </c>
      <c r="X3" s="1" t="s">
        <v>2444</v>
      </c>
      <c r="Y3" s="3">
        <v>46237</v>
      </c>
      <c r="Z3" s="1" t="s">
        <v>2445</v>
      </c>
      <c r="AA3" s="3">
        <v>46237</v>
      </c>
      <c r="AB3" s="1" t="s">
        <v>2451</v>
      </c>
      <c r="AC3" s="1" t="s">
        <v>2469</v>
      </c>
      <c r="AD3" s="1" t="s">
        <v>2811</v>
      </c>
      <c r="AE3" s="1" t="s">
        <v>2811</v>
      </c>
      <c r="AF3" s="1" t="s">
        <v>2814</v>
      </c>
      <c r="AG3" s="1" t="s">
        <v>1821</v>
      </c>
      <c r="AH3" s="1" t="s">
        <v>1916</v>
      </c>
      <c r="AI3" s="1" t="s">
        <v>2825</v>
      </c>
      <c r="AJ3" s="1"/>
      <c r="AK3" s="1"/>
      <c r="AL3" s="1" t="s">
        <v>2829</v>
      </c>
      <c r="AM3" s="1" t="s">
        <v>2829</v>
      </c>
      <c r="AN3" s="1" t="s">
        <v>2835</v>
      </c>
      <c r="AO3" s="1" t="s">
        <v>2838</v>
      </c>
      <c r="AP3" s="1" t="s">
        <v>3059</v>
      </c>
      <c r="AQ3" s="1"/>
      <c r="AR3">
        <v>1265</v>
      </c>
      <c r="AS3">
        <v>1</v>
      </c>
      <c r="AT3" s="1" t="s">
        <v>3083</v>
      </c>
      <c r="AU3">
        <v>403200</v>
      </c>
      <c r="AV3" s="1" t="s">
        <v>3089</v>
      </c>
      <c r="AW3" s="1" t="s">
        <v>2814</v>
      </c>
      <c r="AX3">
        <v>973</v>
      </c>
      <c r="AY3">
        <v>136058</v>
      </c>
      <c r="AZ3">
        <v>2</v>
      </c>
      <c r="BA3" s="1" t="s">
        <v>3258</v>
      </c>
    </row>
    <row r="4" spans="1:53">
      <c r="A4" s="1" t="s">
        <v>55</v>
      </c>
      <c r="B4">
        <v>0</v>
      </c>
      <c r="C4" s="4">
        <v>82944</v>
      </c>
      <c r="D4" s="1" t="s">
        <v>1046</v>
      </c>
      <c r="E4">
        <v>20</v>
      </c>
      <c r="F4">
        <v>139303</v>
      </c>
      <c r="G4">
        <v>3</v>
      </c>
      <c r="H4" s="1"/>
      <c r="I4" s="1" t="s">
        <v>1764</v>
      </c>
      <c r="J4" s="1" t="s">
        <v>1813</v>
      </c>
      <c r="K4" s="1" t="s">
        <v>1815</v>
      </c>
      <c r="L4" s="1" t="s">
        <v>1821</v>
      </c>
      <c r="M4" s="1" t="s">
        <v>1916</v>
      </c>
      <c r="N4" s="1" t="s">
        <v>1941</v>
      </c>
      <c r="O4" s="1"/>
      <c r="P4">
        <v>1</v>
      </c>
      <c r="Q4" s="1" t="s">
        <v>1944</v>
      </c>
      <c r="R4" s="1" t="s">
        <v>2263</v>
      </c>
      <c r="S4" s="1"/>
      <c r="T4" s="1" t="s">
        <v>2264</v>
      </c>
      <c r="U4" s="1" t="s">
        <v>2267</v>
      </c>
      <c r="V4" s="1" t="s">
        <v>2370</v>
      </c>
      <c r="W4" s="1" t="s">
        <v>2441</v>
      </c>
      <c r="X4" s="1" t="s">
        <v>2444</v>
      </c>
      <c r="Y4" s="3">
        <v>46237</v>
      </c>
      <c r="Z4" s="1" t="s">
        <v>2445</v>
      </c>
      <c r="AA4" s="3">
        <v>46237</v>
      </c>
      <c r="AB4" s="1" t="s">
        <v>2451</v>
      </c>
      <c r="AC4" s="1" t="s">
        <v>2469</v>
      </c>
      <c r="AD4" s="1" t="s">
        <v>2811</v>
      </c>
      <c r="AE4" s="1" t="s">
        <v>2811</v>
      </c>
      <c r="AF4" s="1" t="s">
        <v>2814</v>
      </c>
      <c r="AG4" s="1" t="s">
        <v>1821</v>
      </c>
      <c r="AH4" s="1" t="s">
        <v>1916</v>
      </c>
      <c r="AI4" s="1" t="s">
        <v>2825</v>
      </c>
      <c r="AJ4" s="1"/>
      <c r="AK4" s="1"/>
      <c r="AL4" s="1" t="s">
        <v>2829</v>
      </c>
      <c r="AM4" s="1" t="s">
        <v>2829</v>
      </c>
      <c r="AN4" s="1" t="s">
        <v>2835</v>
      </c>
      <c r="AO4" s="1" t="s">
        <v>2838</v>
      </c>
      <c r="AP4" s="1" t="s">
        <v>3059</v>
      </c>
      <c r="AQ4" s="1"/>
      <c r="AR4">
        <v>1265</v>
      </c>
      <c r="AS4">
        <v>1</v>
      </c>
      <c r="AT4" s="1" t="s">
        <v>3083</v>
      </c>
      <c r="AU4">
        <v>82944</v>
      </c>
      <c r="AV4" s="1" t="s">
        <v>3089</v>
      </c>
      <c r="AW4" s="1" t="s">
        <v>2814</v>
      </c>
      <c r="AX4">
        <v>973</v>
      </c>
      <c r="AY4">
        <v>136058</v>
      </c>
      <c r="AZ4">
        <v>3</v>
      </c>
      <c r="BA4" s="1" t="s">
        <v>3258</v>
      </c>
    </row>
    <row r="5" spans="1:53">
      <c r="A5" s="1" t="s">
        <v>56</v>
      </c>
      <c r="B5">
        <v>0</v>
      </c>
      <c r="C5" s="4">
        <v>403200</v>
      </c>
      <c r="D5" s="1" t="s">
        <v>1045</v>
      </c>
      <c r="E5">
        <v>20</v>
      </c>
      <c r="F5">
        <v>139303</v>
      </c>
      <c r="G5">
        <v>4</v>
      </c>
      <c r="H5" s="1"/>
      <c r="I5" s="1" t="s">
        <v>1764</v>
      </c>
      <c r="J5" s="1" t="s">
        <v>1813</v>
      </c>
      <c r="K5" s="1" t="s">
        <v>1815</v>
      </c>
      <c r="L5" s="1" t="s">
        <v>1821</v>
      </c>
      <c r="M5" s="1" t="s">
        <v>1916</v>
      </c>
      <c r="N5" s="1" t="s">
        <v>1941</v>
      </c>
      <c r="O5" s="1"/>
      <c r="P5">
        <v>1</v>
      </c>
      <c r="Q5" s="1" t="s">
        <v>1943</v>
      </c>
      <c r="R5" s="1" t="s">
        <v>2263</v>
      </c>
      <c r="S5" s="1"/>
      <c r="T5" s="1" t="s">
        <v>2264</v>
      </c>
      <c r="U5" s="1" t="s">
        <v>2267</v>
      </c>
      <c r="V5" s="1" t="s">
        <v>2370</v>
      </c>
      <c r="W5" s="1" t="s">
        <v>2441</v>
      </c>
      <c r="X5" s="1" t="s">
        <v>2444</v>
      </c>
      <c r="Y5" s="3">
        <v>46237</v>
      </c>
      <c r="Z5" s="1" t="s">
        <v>2445</v>
      </c>
      <c r="AA5" s="3">
        <v>46237</v>
      </c>
      <c r="AB5" s="1" t="s">
        <v>2451</v>
      </c>
      <c r="AC5" s="1" t="s">
        <v>2469</v>
      </c>
      <c r="AD5" s="1" t="s">
        <v>2811</v>
      </c>
      <c r="AE5" s="1" t="s">
        <v>2811</v>
      </c>
      <c r="AF5" s="1" t="s">
        <v>2814</v>
      </c>
      <c r="AG5" s="1" t="s">
        <v>1821</v>
      </c>
      <c r="AH5" s="1" t="s">
        <v>1916</v>
      </c>
      <c r="AI5" s="1" t="s">
        <v>2825</v>
      </c>
      <c r="AJ5" s="1"/>
      <c r="AK5" s="1"/>
      <c r="AL5" s="1" t="s">
        <v>2829</v>
      </c>
      <c r="AM5" s="1" t="s">
        <v>2829</v>
      </c>
      <c r="AN5" s="1" t="s">
        <v>2835</v>
      </c>
      <c r="AO5" s="1" t="s">
        <v>2838</v>
      </c>
      <c r="AP5" s="1" t="s">
        <v>3059</v>
      </c>
      <c r="AQ5" s="1"/>
      <c r="AR5">
        <v>1265</v>
      </c>
      <c r="AS5">
        <v>1</v>
      </c>
      <c r="AT5" s="1" t="s">
        <v>3083</v>
      </c>
      <c r="AU5">
        <v>403200</v>
      </c>
      <c r="AV5" s="1" t="s">
        <v>3089</v>
      </c>
      <c r="AW5" s="1" t="s">
        <v>2814</v>
      </c>
      <c r="AX5">
        <v>973</v>
      </c>
      <c r="AY5">
        <v>136058</v>
      </c>
      <c r="AZ5">
        <v>4</v>
      </c>
      <c r="BA5" s="1" t="s">
        <v>3258</v>
      </c>
    </row>
    <row r="6" spans="1:53">
      <c r="A6" s="1" t="s">
        <v>57</v>
      </c>
      <c r="B6">
        <v>0</v>
      </c>
      <c r="C6" s="4">
        <v>829440</v>
      </c>
      <c r="D6" s="1" t="s">
        <v>1047</v>
      </c>
      <c r="E6">
        <v>20</v>
      </c>
      <c r="F6">
        <v>139303</v>
      </c>
      <c r="G6">
        <v>5</v>
      </c>
      <c r="H6" s="1"/>
      <c r="I6" s="1" t="s">
        <v>1764</v>
      </c>
      <c r="J6" s="1" t="s">
        <v>1813</v>
      </c>
      <c r="K6" s="1" t="s">
        <v>1815</v>
      </c>
      <c r="L6" s="1" t="s">
        <v>1821</v>
      </c>
      <c r="M6" s="1" t="s">
        <v>1916</v>
      </c>
      <c r="N6" s="1" t="s">
        <v>1941</v>
      </c>
      <c r="O6" s="1"/>
      <c r="P6">
        <v>1</v>
      </c>
      <c r="Q6" s="1" t="s">
        <v>1945</v>
      </c>
      <c r="R6" s="1" t="s">
        <v>2263</v>
      </c>
      <c r="S6" s="1"/>
      <c r="T6" s="1" t="s">
        <v>2264</v>
      </c>
      <c r="U6" s="1" t="s">
        <v>2267</v>
      </c>
      <c r="V6" s="1" t="s">
        <v>2370</v>
      </c>
      <c r="W6" s="1" t="s">
        <v>2441</v>
      </c>
      <c r="X6" s="1" t="s">
        <v>2444</v>
      </c>
      <c r="Y6" s="3">
        <v>46237</v>
      </c>
      <c r="Z6" s="1" t="s">
        <v>2445</v>
      </c>
      <c r="AA6" s="3">
        <v>46237</v>
      </c>
      <c r="AB6" s="1" t="s">
        <v>2451</v>
      </c>
      <c r="AC6" s="1" t="s">
        <v>2469</v>
      </c>
      <c r="AD6" s="1" t="s">
        <v>2811</v>
      </c>
      <c r="AE6" s="1" t="s">
        <v>2811</v>
      </c>
      <c r="AF6" s="1" t="s">
        <v>2814</v>
      </c>
      <c r="AG6" s="1" t="s">
        <v>1821</v>
      </c>
      <c r="AH6" s="1" t="s">
        <v>1916</v>
      </c>
      <c r="AI6" s="1" t="s">
        <v>2825</v>
      </c>
      <c r="AJ6" s="1"/>
      <c r="AK6" s="1"/>
      <c r="AL6" s="1" t="s">
        <v>2829</v>
      </c>
      <c r="AM6" s="1" t="s">
        <v>2829</v>
      </c>
      <c r="AN6" s="1" t="s">
        <v>2835</v>
      </c>
      <c r="AO6" s="1" t="s">
        <v>2838</v>
      </c>
      <c r="AP6" s="1" t="s">
        <v>3059</v>
      </c>
      <c r="AQ6" s="1"/>
      <c r="AR6">
        <v>1265</v>
      </c>
      <c r="AS6">
        <v>1</v>
      </c>
      <c r="AT6" s="1" t="s">
        <v>3083</v>
      </c>
      <c r="AU6">
        <v>829440</v>
      </c>
      <c r="AV6" s="1" t="s">
        <v>3089</v>
      </c>
      <c r="AW6" s="1" t="s">
        <v>2814</v>
      </c>
      <c r="AX6">
        <v>973</v>
      </c>
      <c r="AY6">
        <v>136058</v>
      </c>
      <c r="AZ6">
        <v>5</v>
      </c>
      <c r="BA6" s="1" t="s">
        <v>3258</v>
      </c>
    </row>
    <row r="7" spans="1:53">
      <c r="A7" s="1" t="s">
        <v>58</v>
      </c>
      <c r="B7">
        <v>0</v>
      </c>
      <c r="C7" s="4">
        <v>829440</v>
      </c>
      <c r="D7" s="1" t="s">
        <v>1047</v>
      </c>
      <c r="E7">
        <v>20</v>
      </c>
      <c r="F7">
        <v>139303</v>
      </c>
      <c r="G7">
        <v>6</v>
      </c>
      <c r="H7" s="1"/>
      <c r="I7" s="1" t="s">
        <v>1764</v>
      </c>
      <c r="J7" s="1" t="s">
        <v>1813</v>
      </c>
      <c r="K7" s="1" t="s">
        <v>1815</v>
      </c>
      <c r="L7" s="1" t="s">
        <v>1821</v>
      </c>
      <c r="M7" s="1" t="s">
        <v>1916</v>
      </c>
      <c r="N7" s="1" t="s">
        <v>1941</v>
      </c>
      <c r="O7" s="1"/>
      <c r="P7">
        <v>1</v>
      </c>
      <c r="Q7" s="1" t="s">
        <v>1945</v>
      </c>
      <c r="R7" s="1" t="s">
        <v>2263</v>
      </c>
      <c r="S7" s="1"/>
      <c r="T7" s="1" t="s">
        <v>2264</v>
      </c>
      <c r="U7" s="1" t="s">
        <v>2267</v>
      </c>
      <c r="V7" s="1" t="s">
        <v>2370</v>
      </c>
      <c r="W7" s="1" t="s">
        <v>2441</v>
      </c>
      <c r="X7" s="1" t="s">
        <v>2444</v>
      </c>
      <c r="Y7" s="3">
        <v>46237</v>
      </c>
      <c r="Z7" s="1" t="s">
        <v>2445</v>
      </c>
      <c r="AA7" s="3">
        <v>46237</v>
      </c>
      <c r="AB7" s="1" t="s">
        <v>2451</v>
      </c>
      <c r="AC7" s="1" t="s">
        <v>2469</v>
      </c>
      <c r="AD7" s="1" t="s">
        <v>2811</v>
      </c>
      <c r="AE7" s="1" t="s">
        <v>2811</v>
      </c>
      <c r="AF7" s="1" t="s">
        <v>2814</v>
      </c>
      <c r="AG7" s="1" t="s">
        <v>1821</v>
      </c>
      <c r="AH7" s="1" t="s">
        <v>1916</v>
      </c>
      <c r="AI7" s="1" t="s">
        <v>2825</v>
      </c>
      <c r="AJ7" s="1"/>
      <c r="AK7" s="1"/>
      <c r="AL7" s="1" t="s">
        <v>2829</v>
      </c>
      <c r="AM7" s="1" t="s">
        <v>2829</v>
      </c>
      <c r="AN7" s="1" t="s">
        <v>2835</v>
      </c>
      <c r="AO7" s="1" t="s">
        <v>2838</v>
      </c>
      <c r="AP7" s="1" t="s">
        <v>3059</v>
      </c>
      <c r="AQ7" s="1"/>
      <c r="AR7">
        <v>1265</v>
      </c>
      <c r="AS7">
        <v>1</v>
      </c>
      <c r="AT7" s="1" t="s">
        <v>3083</v>
      </c>
      <c r="AU7">
        <v>829440</v>
      </c>
      <c r="AV7" s="1" t="s">
        <v>3089</v>
      </c>
      <c r="AW7" s="1" t="s">
        <v>2814</v>
      </c>
      <c r="AX7">
        <v>973</v>
      </c>
      <c r="AY7">
        <v>136058</v>
      </c>
      <c r="AZ7">
        <v>6</v>
      </c>
      <c r="BA7" s="1" t="s">
        <v>3258</v>
      </c>
    </row>
    <row r="8" spans="1:53">
      <c r="A8" s="1" t="s">
        <v>59</v>
      </c>
      <c r="B8">
        <v>0</v>
      </c>
      <c r="C8" s="4">
        <v>829440</v>
      </c>
      <c r="D8" s="1" t="s">
        <v>1047</v>
      </c>
      <c r="E8">
        <v>20</v>
      </c>
      <c r="F8">
        <v>139303</v>
      </c>
      <c r="G8">
        <v>7</v>
      </c>
      <c r="H8" s="1"/>
      <c r="I8" s="1" t="s">
        <v>1764</v>
      </c>
      <c r="J8" s="1" t="s">
        <v>1813</v>
      </c>
      <c r="K8" s="1" t="s">
        <v>1815</v>
      </c>
      <c r="L8" s="1" t="s">
        <v>1821</v>
      </c>
      <c r="M8" s="1" t="s">
        <v>1916</v>
      </c>
      <c r="N8" s="1" t="s">
        <v>1941</v>
      </c>
      <c r="O8" s="1"/>
      <c r="P8">
        <v>1</v>
      </c>
      <c r="Q8" s="1" t="s">
        <v>1945</v>
      </c>
      <c r="R8" s="1" t="s">
        <v>2263</v>
      </c>
      <c r="S8" s="1"/>
      <c r="T8" s="1" t="s">
        <v>2264</v>
      </c>
      <c r="U8" s="1" t="s">
        <v>2267</v>
      </c>
      <c r="V8" s="1" t="s">
        <v>2370</v>
      </c>
      <c r="W8" s="1" t="s">
        <v>2441</v>
      </c>
      <c r="X8" s="1" t="s">
        <v>2444</v>
      </c>
      <c r="Y8" s="3">
        <v>46237</v>
      </c>
      <c r="Z8" s="1" t="s">
        <v>2445</v>
      </c>
      <c r="AA8" s="3">
        <v>46237</v>
      </c>
      <c r="AB8" s="1" t="s">
        <v>2451</v>
      </c>
      <c r="AC8" s="1" t="s">
        <v>2469</v>
      </c>
      <c r="AD8" s="1" t="s">
        <v>2811</v>
      </c>
      <c r="AE8" s="1" t="s">
        <v>2811</v>
      </c>
      <c r="AF8" s="1" t="s">
        <v>2814</v>
      </c>
      <c r="AG8" s="1" t="s">
        <v>1821</v>
      </c>
      <c r="AH8" s="1" t="s">
        <v>1916</v>
      </c>
      <c r="AI8" s="1" t="s">
        <v>2825</v>
      </c>
      <c r="AJ8" s="1"/>
      <c r="AK8" s="1"/>
      <c r="AL8" s="1" t="s">
        <v>2829</v>
      </c>
      <c r="AM8" s="1" t="s">
        <v>2829</v>
      </c>
      <c r="AN8" s="1" t="s">
        <v>2835</v>
      </c>
      <c r="AO8" s="1" t="s">
        <v>2838</v>
      </c>
      <c r="AP8" s="1" t="s">
        <v>3059</v>
      </c>
      <c r="AQ8" s="1"/>
      <c r="AR8">
        <v>1265</v>
      </c>
      <c r="AS8">
        <v>1</v>
      </c>
      <c r="AT8" s="1" t="s">
        <v>3083</v>
      </c>
      <c r="AU8">
        <v>829440</v>
      </c>
      <c r="AV8" s="1" t="s">
        <v>3089</v>
      </c>
      <c r="AW8" s="1" t="s">
        <v>2814</v>
      </c>
      <c r="AX8">
        <v>973</v>
      </c>
      <c r="AY8">
        <v>136058</v>
      </c>
      <c r="AZ8">
        <v>7</v>
      </c>
      <c r="BA8" s="1" t="s">
        <v>3258</v>
      </c>
    </row>
    <row r="9" spans="1:53">
      <c r="A9" s="1" t="s">
        <v>60</v>
      </c>
      <c r="B9">
        <v>0</v>
      </c>
      <c r="C9" s="4">
        <v>5124000</v>
      </c>
      <c r="D9" s="1" t="s">
        <v>1048</v>
      </c>
      <c r="E9">
        <v>20</v>
      </c>
      <c r="F9">
        <v>139299</v>
      </c>
      <c r="G9">
        <v>1</v>
      </c>
      <c r="H9" s="1"/>
      <c r="I9" s="1" t="s">
        <v>1765</v>
      </c>
      <c r="J9" s="1" t="s">
        <v>1813</v>
      </c>
      <c r="K9" s="1" t="s">
        <v>1815</v>
      </c>
      <c r="L9" s="1" t="s">
        <v>1822</v>
      </c>
      <c r="M9" s="1" t="s">
        <v>1917</v>
      </c>
      <c r="N9" s="1" t="s">
        <v>1941</v>
      </c>
      <c r="O9" s="1"/>
      <c r="P9">
        <v>30500</v>
      </c>
      <c r="Q9" s="1" t="s">
        <v>1946</v>
      </c>
      <c r="R9" s="1" t="s">
        <v>2263</v>
      </c>
      <c r="S9" s="1"/>
      <c r="T9" s="1" t="s">
        <v>2264</v>
      </c>
      <c r="U9" s="1" t="s">
        <v>2268</v>
      </c>
      <c r="V9" s="1" t="s">
        <v>2371</v>
      </c>
      <c r="W9" s="1" t="s">
        <v>2441</v>
      </c>
      <c r="X9" s="1"/>
      <c r="Y9" s="3">
        <v>46237</v>
      </c>
      <c r="Z9" s="1" t="s">
        <v>2445</v>
      </c>
      <c r="AA9" s="3">
        <v>46237</v>
      </c>
      <c r="AB9" s="1" t="s">
        <v>2451</v>
      </c>
      <c r="AC9" s="1" t="s">
        <v>2470</v>
      </c>
      <c r="AD9" s="1" t="s">
        <v>2811</v>
      </c>
      <c r="AE9" s="1" t="s">
        <v>2812</v>
      </c>
      <c r="AF9" s="1" t="s">
        <v>2814</v>
      </c>
      <c r="AG9" s="1" t="s">
        <v>1822</v>
      </c>
      <c r="AH9" s="1" t="s">
        <v>1917</v>
      </c>
      <c r="AI9" s="1" t="s">
        <v>2825</v>
      </c>
      <c r="AJ9" s="1"/>
      <c r="AK9" s="1"/>
      <c r="AL9" s="1" t="s">
        <v>2829</v>
      </c>
      <c r="AM9" s="1" t="s">
        <v>2829</v>
      </c>
      <c r="AN9" s="1" t="s">
        <v>2835</v>
      </c>
      <c r="AO9" s="1" t="s">
        <v>2839</v>
      </c>
      <c r="AP9" s="1" t="s">
        <v>3059</v>
      </c>
      <c r="AQ9" s="1"/>
      <c r="AR9">
        <v>24694</v>
      </c>
      <c r="AS9">
        <v>30500</v>
      </c>
      <c r="AT9" s="1" t="s">
        <v>3083</v>
      </c>
      <c r="AU9">
        <v>168</v>
      </c>
      <c r="AV9" s="1" t="s">
        <v>3090</v>
      </c>
      <c r="AW9" s="1" t="s">
        <v>2814</v>
      </c>
      <c r="AX9">
        <v>1089</v>
      </c>
      <c r="AY9">
        <v>136059</v>
      </c>
      <c r="AZ9">
        <v>1</v>
      </c>
      <c r="BA9" s="1" t="s">
        <v>3258</v>
      </c>
    </row>
    <row r="10" spans="1:53">
      <c r="A10" s="1" t="s">
        <v>61</v>
      </c>
      <c r="B10">
        <v>0</v>
      </c>
      <c r="C10" s="4">
        <v>19764000</v>
      </c>
      <c r="D10" s="1" t="s">
        <v>1049</v>
      </c>
      <c r="E10">
        <v>20</v>
      </c>
      <c r="F10">
        <v>139299</v>
      </c>
      <c r="G10">
        <v>2</v>
      </c>
      <c r="H10" s="1"/>
      <c r="I10" s="1" t="s">
        <v>1765</v>
      </c>
      <c r="J10" s="1" t="s">
        <v>1813</v>
      </c>
      <c r="K10" s="1" t="s">
        <v>1815</v>
      </c>
      <c r="L10" s="1" t="s">
        <v>1822</v>
      </c>
      <c r="M10" s="1" t="s">
        <v>1917</v>
      </c>
      <c r="N10" s="1" t="s">
        <v>1941</v>
      </c>
      <c r="O10" s="1"/>
      <c r="P10">
        <v>30500</v>
      </c>
      <c r="Q10" s="1" t="s">
        <v>1947</v>
      </c>
      <c r="R10" s="1" t="s">
        <v>2263</v>
      </c>
      <c r="S10" s="1"/>
      <c r="T10" s="1" t="s">
        <v>2264</v>
      </c>
      <c r="U10" s="1" t="s">
        <v>2268</v>
      </c>
      <c r="V10" s="1" t="s">
        <v>2371</v>
      </c>
      <c r="W10" s="1" t="s">
        <v>2441</v>
      </c>
      <c r="X10" s="1"/>
      <c r="Y10" s="3">
        <v>46237</v>
      </c>
      <c r="Z10" s="1" t="s">
        <v>2445</v>
      </c>
      <c r="AA10" s="3">
        <v>46237</v>
      </c>
      <c r="AB10" s="1" t="s">
        <v>2451</v>
      </c>
      <c r="AC10" s="1" t="s">
        <v>2470</v>
      </c>
      <c r="AD10" s="1" t="s">
        <v>2811</v>
      </c>
      <c r="AE10" s="1" t="s">
        <v>2812</v>
      </c>
      <c r="AF10" s="1" t="s">
        <v>2814</v>
      </c>
      <c r="AG10" s="1" t="s">
        <v>1822</v>
      </c>
      <c r="AH10" s="1" t="s">
        <v>1917</v>
      </c>
      <c r="AI10" s="1" t="s">
        <v>2825</v>
      </c>
      <c r="AJ10" s="1"/>
      <c r="AK10" s="1"/>
      <c r="AL10" s="1" t="s">
        <v>2829</v>
      </c>
      <c r="AM10" s="1" t="s">
        <v>2829</v>
      </c>
      <c r="AN10" s="1" t="s">
        <v>2835</v>
      </c>
      <c r="AO10" s="1" t="s">
        <v>2839</v>
      </c>
      <c r="AP10" s="1" t="s">
        <v>3059</v>
      </c>
      <c r="AQ10" s="1"/>
      <c r="AR10">
        <v>24694</v>
      </c>
      <c r="AS10">
        <v>30500</v>
      </c>
      <c r="AT10" s="1" t="s">
        <v>3083</v>
      </c>
      <c r="AU10">
        <v>648</v>
      </c>
      <c r="AV10" s="1" t="s">
        <v>3090</v>
      </c>
      <c r="AW10" s="1" t="s">
        <v>2814</v>
      </c>
      <c r="AX10">
        <v>1089</v>
      </c>
      <c r="AY10">
        <v>136059</v>
      </c>
      <c r="AZ10">
        <v>2</v>
      </c>
      <c r="BA10" s="1" t="s">
        <v>3258</v>
      </c>
    </row>
    <row r="11" spans="1:53">
      <c r="A11" s="1" t="s">
        <v>62</v>
      </c>
      <c r="B11">
        <v>0</v>
      </c>
      <c r="C11" s="4">
        <v>1098000</v>
      </c>
      <c r="D11" s="1" t="s">
        <v>1050</v>
      </c>
      <c r="E11">
        <v>20</v>
      </c>
      <c r="F11">
        <v>139299</v>
      </c>
      <c r="G11">
        <v>3</v>
      </c>
      <c r="H11" s="1"/>
      <c r="I11" s="1" t="s">
        <v>1765</v>
      </c>
      <c r="J11" s="1" t="s">
        <v>1813</v>
      </c>
      <c r="K11" s="1" t="s">
        <v>1815</v>
      </c>
      <c r="L11" s="1" t="s">
        <v>1822</v>
      </c>
      <c r="M11" s="1" t="s">
        <v>1917</v>
      </c>
      <c r="N11" s="1" t="s">
        <v>1941</v>
      </c>
      <c r="O11" s="1"/>
      <c r="P11">
        <v>30500</v>
      </c>
      <c r="Q11" s="1" t="s">
        <v>1948</v>
      </c>
      <c r="R11" s="1" t="s">
        <v>2263</v>
      </c>
      <c r="S11" s="1"/>
      <c r="T11" s="1" t="s">
        <v>2264</v>
      </c>
      <c r="U11" s="1" t="s">
        <v>2268</v>
      </c>
      <c r="V11" s="1" t="s">
        <v>2371</v>
      </c>
      <c r="W11" s="1" t="s">
        <v>2441</v>
      </c>
      <c r="X11" s="1"/>
      <c r="Y11" s="3">
        <v>46237</v>
      </c>
      <c r="Z11" s="1" t="s">
        <v>2445</v>
      </c>
      <c r="AA11" s="3">
        <v>46237</v>
      </c>
      <c r="AB11" s="1" t="s">
        <v>2451</v>
      </c>
      <c r="AC11" s="1" t="s">
        <v>2470</v>
      </c>
      <c r="AD11" s="1" t="s">
        <v>2811</v>
      </c>
      <c r="AE11" s="1" t="s">
        <v>2812</v>
      </c>
      <c r="AF11" s="1" t="s">
        <v>2814</v>
      </c>
      <c r="AG11" s="1" t="s">
        <v>1822</v>
      </c>
      <c r="AH11" s="1" t="s">
        <v>1917</v>
      </c>
      <c r="AI11" s="1" t="s">
        <v>2825</v>
      </c>
      <c r="AJ11" s="1"/>
      <c r="AK11" s="1"/>
      <c r="AL11" s="1" t="s">
        <v>2829</v>
      </c>
      <c r="AM11" s="1" t="s">
        <v>2829</v>
      </c>
      <c r="AN11" s="1" t="s">
        <v>2835</v>
      </c>
      <c r="AO11" s="1" t="s">
        <v>2839</v>
      </c>
      <c r="AP11" s="1" t="s">
        <v>3059</v>
      </c>
      <c r="AQ11" s="1"/>
      <c r="AR11">
        <v>24694</v>
      </c>
      <c r="AS11">
        <v>30500</v>
      </c>
      <c r="AT11" s="1" t="s">
        <v>3083</v>
      </c>
      <c r="AU11">
        <v>36</v>
      </c>
      <c r="AV11" s="1" t="s">
        <v>3090</v>
      </c>
      <c r="AW11" s="1" t="s">
        <v>2814</v>
      </c>
      <c r="AX11">
        <v>1089</v>
      </c>
      <c r="AY11">
        <v>136059</v>
      </c>
      <c r="AZ11">
        <v>3</v>
      </c>
      <c r="BA11" s="1" t="s">
        <v>3258</v>
      </c>
    </row>
    <row r="12" spans="1:53" ht="28.5">
      <c r="A12" s="2" t="s">
        <v>63</v>
      </c>
      <c r="B12">
        <v>0</v>
      </c>
      <c r="C12" s="4">
        <v>854000</v>
      </c>
      <c r="D12" s="1" t="s">
        <v>1051</v>
      </c>
      <c r="E12">
        <v>20</v>
      </c>
      <c r="F12">
        <v>139299</v>
      </c>
      <c r="G12">
        <v>4</v>
      </c>
      <c r="H12" s="1"/>
      <c r="I12" s="1" t="s">
        <v>1765</v>
      </c>
      <c r="J12" s="1" t="s">
        <v>1813</v>
      </c>
      <c r="K12" s="1" t="s">
        <v>1815</v>
      </c>
      <c r="L12" s="1" t="s">
        <v>1822</v>
      </c>
      <c r="M12" s="1" t="s">
        <v>1917</v>
      </c>
      <c r="N12" s="1" t="s">
        <v>1941</v>
      </c>
      <c r="O12" s="1"/>
      <c r="P12">
        <v>30500</v>
      </c>
      <c r="Q12" s="1" t="s">
        <v>1949</v>
      </c>
      <c r="R12" s="1" t="s">
        <v>2263</v>
      </c>
      <c r="S12" s="1"/>
      <c r="T12" s="1" t="s">
        <v>2264</v>
      </c>
      <c r="U12" s="1" t="s">
        <v>2268</v>
      </c>
      <c r="V12" s="1" t="s">
        <v>2371</v>
      </c>
      <c r="W12" s="1" t="s">
        <v>2441</v>
      </c>
      <c r="X12" s="1"/>
      <c r="Y12" s="3">
        <v>46237</v>
      </c>
      <c r="Z12" s="1" t="s">
        <v>2445</v>
      </c>
      <c r="AA12" s="3">
        <v>46237</v>
      </c>
      <c r="AB12" s="1" t="s">
        <v>2451</v>
      </c>
      <c r="AC12" s="1" t="s">
        <v>2470</v>
      </c>
      <c r="AD12" s="1" t="s">
        <v>2811</v>
      </c>
      <c r="AE12" s="1" t="s">
        <v>2812</v>
      </c>
      <c r="AF12" s="1" t="s">
        <v>2814</v>
      </c>
      <c r="AG12" s="1" t="s">
        <v>1822</v>
      </c>
      <c r="AH12" s="1" t="s">
        <v>1917</v>
      </c>
      <c r="AI12" s="1" t="s">
        <v>2825</v>
      </c>
      <c r="AJ12" s="1"/>
      <c r="AK12" s="1"/>
      <c r="AL12" s="1" t="s">
        <v>2829</v>
      </c>
      <c r="AM12" s="1" t="s">
        <v>2829</v>
      </c>
      <c r="AN12" s="1" t="s">
        <v>2835</v>
      </c>
      <c r="AO12" s="1" t="s">
        <v>2839</v>
      </c>
      <c r="AP12" s="1" t="s">
        <v>3059</v>
      </c>
      <c r="AQ12" s="1"/>
      <c r="AR12">
        <v>24694</v>
      </c>
      <c r="AS12">
        <v>30500</v>
      </c>
      <c r="AT12" s="1" t="s">
        <v>3083</v>
      </c>
      <c r="AU12">
        <v>28</v>
      </c>
      <c r="AV12" s="1" t="s">
        <v>3090</v>
      </c>
      <c r="AW12" s="1" t="s">
        <v>2814</v>
      </c>
      <c r="AX12">
        <v>1089</v>
      </c>
      <c r="AY12">
        <v>136059</v>
      </c>
      <c r="AZ12">
        <v>4</v>
      </c>
      <c r="BA12" s="1" t="s">
        <v>3258</v>
      </c>
    </row>
    <row r="13" spans="1:53">
      <c r="A13" s="1" t="s">
        <v>64</v>
      </c>
      <c r="B13">
        <v>0</v>
      </c>
      <c r="C13" s="4">
        <v>1488400</v>
      </c>
      <c r="D13" s="1" t="s">
        <v>1052</v>
      </c>
      <c r="E13">
        <v>20</v>
      </c>
      <c r="F13">
        <v>139299</v>
      </c>
      <c r="G13">
        <v>5</v>
      </c>
      <c r="H13" s="1"/>
      <c r="I13" s="1" t="s">
        <v>1765</v>
      </c>
      <c r="J13" s="1" t="s">
        <v>1813</v>
      </c>
      <c r="K13" s="1" t="s">
        <v>1815</v>
      </c>
      <c r="L13" s="1" t="s">
        <v>1822</v>
      </c>
      <c r="M13" s="1" t="s">
        <v>1917</v>
      </c>
      <c r="N13" s="1" t="s">
        <v>1941</v>
      </c>
      <c r="O13" s="1"/>
      <c r="P13">
        <v>30500</v>
      </c>
      <c r="Q13" s="1" t="s">
        <v>1950</v>
      </c>
      <c r="R13" s="1" t="s">
        <v>2263</v>
      </c>
      <c r="S13" s="1"/>
      <c r="T13" s="1" t="s">
        <v>2264</v>
      </c>
      <c r="U13" s="1" t="s">
        <v>2268</v>
      </c>
      <c r="V13" s="1" t="s">
        <v>2371</v>
      </c>
      <c r="W13" s="1" t="s">
        <v>2441</v>
      </c>
      <c r="X13" s="1"/>
      <c r="Y13" s="3">
        <v>46237</v>
      </c>
      <c r="Z13" s="1" t="s">
        <v>2445</v>
      </c>
      <c r="AA13" s="3">
        <v>46237</v>
      </c>
      <c r="AB13" s="1" t="s">
        <v>2451</v>
      </c>
      <c r="AC13" s="1" t="s">
        <v>2470</v>
      </c>
      <c r="AD13" s="1" t="s">
        <v>2811</v>
      </c>
      <c r="AE13" s="1" t="s">
        <v>2812</v>
      </c>
      <c r="AF13" s="1" t="s">
        <v>2814</v>
      </c>
      <c r="AG13" s="1" t="s">
        <v>1822</v>
      </c>
      <c r="AH13" s="1" t="s">
        <v>1917</v>
      </c>
      <c r="AI13" s="1" t="s">
        <v>2825</v>
      </c>
      <c r="AJ13" s="1"/>
      <c r="AK13" s="1"/>
      <c r="AL13" s="1" t="s">
        <v>2829</v>
      </c>
      <c r="AM13" s="1" t="s">
        <v>2829</v>
      </c>
      <c r="AN13" s="1" t="s">
        <v>2835</v>
      </c>
      <c r="AO13" s="1" t="s">
        <v>2839</v>
      </c>
      <c r="AP13" s="1" t="s">
        <v>3059</v>
      </c>
      <c r="AQ13" s="1"/>
      <c r="AR13">
        <v>24694</v>
      </c>
      <c r="AS13">
        <v>30500</v>
      </c>
      <c r="AT13" s="1" t="s">
        <v>3083</v>
      </c>
      <c r="AU13">
        <v>48.8</v>
      </c>
      <c r="AV13" s="1" t="s">
        <v>3090</v>
      </c>
      <c r="AW13" s="1" t="s">
        <v>2814</v>
      </c>
      <c r="AX13">
        <v>1089</v>
      </c>
      <c r="AY13">
        <v>136059</v>
      </c>
      <c r="AZ13">
        <v>5</v>
      </c>
      <c r="BA13" s="1" t="s">
        <v>3258</v>
      </c>
    </row>
    <row r="14" spans="1:53">
      <c r="A14" s="1" t="s">
        <v>65</v>
      </c>
      <c r="B14">
        <v>0</v>
      </c>
      <c r="C14" s="4">
        <v>9333000</v>
      </c>
      <c r="D14" s="1" t="s">
        <v>1053</v>
      </c>
      <c r="E14">
        <v>20</v>
      </c>
      <c r="F14">
        <v>139299</v>
      </c>
      <c r="G14">
        <v>6</v>
      </c>
      <c r="H14" s="1"/>
      <c r="I14" s="1" t="s">
        <v>1765</v>
      </c>
      <c r="J14" s="1" t="s">
        <v>1813</v>
      </c>
      <c r="K14" s="1" t="s">
        <v>1815</v>
      </c>
      <c r="L14" s="1" t="s">
        <v>1822</v>
      </c>
      <c r="M14" s="1" t="s">
        <v>1917</v>
      </c>
      <c r="N14" s="1" t="s">
        <v>1941</v>
      </c>
      <c r="O14" s="1"/>
      <c r="P14">
        <v>61000</v>
      </c>
      <c r="Q14" s="1" t="s">
        <v>1951</v>
      </c>
      <c r="R14" s="1" t="s">
        <v>2263</v>
      </c>
      <c r="S14" s="1"/>
      <c r="T14" s="1" t="s">
        <v>2264</v>
      </c>
      <c r="U14" s="1" t="s">
        <v>2268</v>
      </c>
      <c r="V14" s="1" t="s">
        <v>2371</v>
      </c>
      <c r="W14" s="1" t="s">
        <v>2441</v>
      </c>
      <c r="X14" s="1"/>
      <c r="Y14" s="3">
        <v>46237</v>
      </c>
      <c r="Z14" s="1" t="s">
        <v>2445</v>
      </c>
      <c r="AA14" s="3">
        <v>46237</v>
      </c>
      <c r="AB14" s="1" t="s">
        <v>2451</v>
      </c>
      <c r="AC14" s="1" t="s">
        <v>2470</v>
      </c>
      <c r="AD14" s="1" t="s">
        <v>2811</v>
      </c>
      <c r="AE14" s="1" t="s">
        <v>2812</v>
      </c>
      <c r="AF14" s="1" t="s">
        <v>2814</v>
      </c>
      <c r="AG14" s="1" t="s">
        <v>1822</v>
      </c>
      <c r="AH14" s="1" t="s">
        <v>1917</v>
      </c>
      <c r="AI14" s="1" t="s">
        <v>2825</v>
      </c>
      <c r="AJ14" s="1"/>
      <c r="AK14" s="1"/>
      <c r="AL14" s="1" t="s">
        <v>2829</v>
      </c>
      <c r="AM14" s="1" t="s">
        <v>2829</v>
      </c>
      <c r="AN14" s="1" t="s">
        <v>2835</v>
      </c>
      <c r="AO14" s="1" t="s">
        <v>2839</v>
      </c>
      <c r="AP14" s="1" t="s">
        <v>3059</v>
      </c>
      <c r="AQ14" s="1"/>
      <c r="AR14">
        <v>24694</v>
      </c>
      <c r="AS14">
        <v>61000</v>
      </c>
      <c r="AT14" s="1" t="s">
        <v>3083</v>
      </c>
      <c r="AU14">
        <v>153</v>
      </c>
      <c r="AV14" s="1" t="s">
        <v>3090</v>
      </c>
      <c r="AW14" s="1" t="s">
        <v>2814</v>
      </c>
      <c r="AX14">
        <v>1089</v>
      </c>
      <c r="AY14">
        <v>136059</v>
      </c>
      <c r="AZ14">
        <v>6</v>
      </c>
      <c r="BA14" s="1" t="s">
        <v>3258</v>
      </c>
    </row>
    <row r="15" spans="1:53">
      <c r="A15" s="1" t="s">
        <v>66</v>
      </c>
      <c r="B15">
        <v>0</v>
      </c>
      <c r="C15" s="4">
        <v>1338600</v>
      </c>
      <c r="D15" s="1" t="s">
        <v>1054</v>
      </c>
      <c r="E15">
        <v>20</v>
      </c>
      <c r="F15">
        <v>139299</v>
      </c>
      <c r="G15">
        <v>7</v>
      </c>
      <c r="H15" s="1"/>
      <c r="I15" s="1" t="s">
        <v>1766</v>
      </c>
      <c r="J15" s="1" t="s">
        <v>1813</v>
      </c>
      <c r="K15" s="1" t="s">
        <v>1815</v>
      </c>
      <c r="L15" s="1" t="s">
        <v>1822</v>
      </c>
      <c r="M15" s="1" t="s">
        <v>1917</v>
      </c>
      <c r="N15" s="1" t="s">
        <v>1941</v>
      </c>
      <c r="O15" s="1"/>
      <c r="P15">
        <v>1</v>
      </c>
      <c r="Q15" s="1" t="s">
        <v>1952</v>
      </c>
      <c r="R15" s="1" t="s">
        <v>2263</v>
      </c>
      <c r="S15" s="1"/>
      <c r="T15" s="1" t="s">
        <v>2264</v>
      </c>
      <c r="U15" s="1" t="s">
        <v>2268</v>
      </c>
      <c r="V15" s="1" t="s">
        <v>2371</v>
      </c>
      <c r="W15" s="1" t="s">
        <v>2441</v>
      </c>
      <c r="X15" s="1"/>
      <c r="Y15" s="3">
        <v>46237</v>
      </c>
      <c r="Z15" s="1" t="s">
        <v>2445</v>
      </c>
      <c r="AA15" s="3">
        <v>46237</v>
      </c>
      <c r="AB15" s="1" t="s">
        <v>2451</v>
      </c>
      <c r="AC15" s="1" t="s">
        <v>2470</v>
      </c>
      <c r="AD15" s="1" t="s">
        <v>2811</v>
      </c>
      <c r="AE15" s="1" t="s">
        <v>2812</v>
      </c>
      <c r="AF15" s="1" t="s">
        <v>2814</v>
      </c>
      <c r="AG15" s="1" t="s">
        <v>1822</v>
      </c>
      <c r="AH15" s="1" t="s">
        <v>1917</v>
      </c>
      <c r="AI15" s="1" t="s">
        <v>2825</v>
      </c>
      <c r="AJ15" s="1"/>
      <c r="AK15" s="1"/>
      <c r="AL15" s="1" t="s">
        <v>2829</v>
      </c>
      <c r="AM15" s="1" t="s">
        <v>2829</v>
      </c>
      <c r="AN15" s="1" t="s">
        <v>2835</v>
      </c>
      <c r="AO15" s="1" t="s">
        <v>2839</v>
      </c>
      <c r="AP15" s="1" t="s">
        <v>3059</v>
      </c>
      <c r="AQ15" s="1"/>
      <c r="AR15">
        <v>2061</v>
      </c>
      <c r="AS15">
        <v>1</v>
      </c>
      <c r="AT15" s="1" t="s">
        <v>3083</v>
      </c>
      <c r="AU15">
        <v>1338600</v>
      </c>
      <c r="AV15" s="1" t="s">
        <v>3091</v>
      </c>
      <c r="AW15" s="1" t="s">
        <v>2814</v>
      </c>
      <c r="AX15">
        <v>1089</v>
      </c>
      <c r="AY15">
        <v>136059</v>
      </c>
      <c r="AZ15">
        <v>7</v>
      </c>
      <c r="BA15" s="1" t="s">
        <v>3258</v>
      </c>
    </row>
    <row r="16" spans="1:53">
      <c r="A16" s="1" t="s">
        <v>67</v>
      </c>
      <c r="B16">
        <v>0</v>
      </c>
      <c r="C16" s="4">
        <v>782000</v>
      </c>
      <c r="D16" s="1" t="s">
        <v>1055</v>
      </c>
      <c r="E16">
        <v>0</v>
      </c>
      <c r="F16">
        <v>139284</v>
      </c>
      <c r="G16">
        <v>1</v>
      </c>
      <c r="H16" s="1"/>
      <c r="I16" s="1" t="s">
        <v>1767</v>
      </c>
      <c r="J16" s="1" t="s">
        <v>1813</v>
      </c>
      <c r="K16" s="1" t="s">
        <v>1815</v>
      </c>
      <c r="L16" s="1" t="s">
        <v>1823</v>
      </c>
      <c r="M16" s="1" t="s">
        <v>1918</v>
      </c>
      <c r="N16" s="1" t="s">
        <v>1941</v>
      </c>
      <c r="O16" s="1"/>
      <c r="P16">
        <v>1</v>
      </c>
      <c r="Q16" s="1" t="s">
        <v>1055</v>
      </c>
      <c r="R16" s="1" t="s">
        <v>2263</v>
      </c>
      <c r="S16" s="1"/>
      <c r="T16" s="1" t="s">
        <v>2264</v>
      </c>
      <c r="U16" s="1" t="s">
        <v>1055</v>
      </c>
      <c r="V16" s="1" t="s">
        <v>1055</v>
      </c>
      <c r="W16" s="1" t="s">
        <v>2441</v>
      </c>
      <c r="X16" s="1" t="s">
        <v>2444</v>
      </c>
      <c r="Y16" s="3">
        <v>46237</v>
      </c>
      <c r="Z16" s="1" t="s">
        <v>2445</v>
      </c>
      <c r="AA16" s="3">
        <v>46237</v>
      </c>
      <c r="AB16" s="1" t="s">
        <v>2451</v>
      </c>
      <c r="AC16" s="1" t="s">
        <v>2471</v>
      </c>
      <c r="AD16" s="1" t="s">
        <v>2811</v>
      </c>
      <c r="AE16" s="1" t="s">
        <v>2811</v>
      </c>
      <c r="AF16" s="1" t="s">
        <v>2815</v>
      </c>
      <c r="AG16" s="1" t="s">
        <v>1823</v>
      </c>
      <c r="AH16" s="1" t="s">
        <v>1918</v>
      </c>
      <c r="AI16" s="1" t="s">
        <v>2825</v>
      </c>
      <c r="AJ16" s="1"/>
      <c r="AK16" s="1"/>
      <c r="AL16" s="1" t="s">
        <v>2829</v>
      </c>
      <c r="AM16" s="1" t="s">
        <v>2829</v>
      </c>
      <c r="AN16" s="1" t="s">
        <v>2835</v>
      </c>
      <c r="AO16" s="1" t="s">
        <v>2840</v>
      </c>
      <c r="AP16" s="1" t="s">
        <v>3059</v>
      </c>
      <c r="AQ16" s="1"/>
      <c r="AR16">
        <v>1526</v>
      </c>
      <c r="AS16">
        <v>1</v>
      </c>
      <c r="AT16" s="1" t="s">
        <v>3083</v>
      </c>
      <c r="AU16">
        <v>782000</v>
      </c>
      <c r="AV16" s="1" t="s">
        <v>3092</v>
      </c>
      <c r="AW16" s="1" t="s">
        <v>2815</v>
      </c>
      <c r="AX16">
        <v>4038</v>
      </c>
      <c r="AY16">
        <v>136060</v>
      </c>
      <c r="AZ16">
        <v>1</v>
      </c>
      <c r="BA16" s="1" t="s">
        <v>3259</v>
      </c>
    </row>
    <row r="17" spans="1:53">
      <c r="A17" s="1" t="s">
        <v>68</v>
      </c>
      <c r="B17">
        <v>0</v>
      </c>
      <c r="C17" s="4">
        <v>824000</v>
      </c>
      <c r="D17" s="1" t="s">
        <v>1056</v>
      </c>
      <c r="E17">
        <v>0</v>
      </c>
      <c r="F17">
        <v>139283</v>
      </c>
      <c r="G17">
        <v>1</v>
      </c>
      <c r="H17" s="1"/>
      <c r="I17" s="1" t="s">
        <v>1767</v>
      </c>
      <c r="J17" s="1" t="s">
        <v>1813</v>
      </c>
      <c r="K17" s="1" t="s">
        <v>1815</v>
      </c>
      <c r="L17" s="1" t="s">
        <v>1823</v>
      </c>
      <c r="M17" s="1" t="s">
        <v>1918</v>
      </c>
      <c r="N17" s="1" t="s">
        <v>1941</v>
      </c>
      <c r="O17" s="1"/>
      <c r="P17">
        <v>1</v>
      </c>
      <c r="Q17" s="1" t="s">
        <v>1056</v>
      </c>
      <c r="R17" s="1" t="s">
        <v>2263</v>
      </c>
      <c r="S17" s="1"/>
      <c r="T17" s="1" t="s">
        <v>2264</v>
      </c>
      <c r="U17" s="1" t="s">
        <v>1056</v>
      </c>
      <c r="V17" s="1" t="s">
        <v>1056</v>
      </c>
      <c r="W17" s="1" t="s">
        <v>2441</v>
      </c>
      <c r="X17" s="1"/>
      <c r="Y17" s="3">
        <v>46237</v>
      </c>
      <c r="Z17" s="1" t="s">
        <v>2445</v>
      </c>
      <c r="AA17" s="3">
        <v>46237</v>
      </c>
      <c r="AB17" s="1" t="s">
        <v>2451</v>
      </c>
      <c r="AC17" s="1" t="s">
        <v>2472</v>
      </c>
      <c r="AD17" s="1" t="s">
        <v>2811</v>
      </c>
      <c r="AE17" s="1" t="s">
        <v>2811</v>
      </c>
      <c r="AF17" s="1" t="s">
        <v>2815</v>
      </c>
      <c r="AG17" s="1" t="s">
        <v>1823</v>
      </c>
      <c r="AH17" s="1" t="s">
        <v>1918</v>
      </c>
      <c r="AI17" s="1" t="s">
        <v>2825</v>
      </c>
      <c r="AJ17" s="1"/>
      <c r="AK17" s="1"/>
      <c r="AL17" s="1" t="s">
        <v>2829</v>
      </c>
      <c r="AM17" s="1" t="s">
        <v>2829</v>
      </c>
      <c r="AN17" s="1" t="s">
        <v>2835</v>
      </c>
      <c r="AO17" s="1" t="s">
        <v>2840</v>
      </c>
      <c r="AP17" s="1" t="s">
        <v>3059</v>
      </c>
      <c r="AQ17" s="1"/>
      <c r="AR17">
        <v>1526</v>
      </c>
      <c r="AS17">
        <v>1</v>
      </c>
      <c r="AT17" s="1" t="s">
        <v>3083</v>
      </c>
      <c r="AU17">
        <v>824000</v>
      </c>
      <c r="AV17" s="1" t="s">
        <v>3092</v>
      </c>
      <c r="AW17" s="1" t="s">
        <v>2815</v>
      </c>
      <c r="AX17">
        <v>4038</v>
      </c>
      <c r="AY17">
        <v>136061</v>
      </c>
      <c r="AZ17">
        <v>1</v>
      </c>
      <c r="BA17" s="1" t="s">
        <v>3259</v>
      </c>
    </row>
    <row r="18" spans="1:53">
      <c r="A18" s="1" t="s">
        <v>69</v>
      </c>
      <c r="B18">
        <v>0</v>
      </c>
      <c r="C18" s="4">
        <v>1480000</v>
      </c>
      <c r="D18" s="1" t="s">
        <v>1057</v>
      </c>
      <c r="E18">
        <v>0</v>
      </c>
      <c r="F18">
        <v>139333</v>
      </c>
      <c r="G18">
        <v>1</v>
      </c>
      <c r="H18" s="1"/>
      <c r="I18" s="1" t="s">
        <v>1768</v>
      </c>
      <c r="J18" s="1" t="s">
        <v>1814</v>
      </c>
      <c r="K18" s="1" t="s">
        <v>1815</v>
      </c>
      <c r="L18" s="1" t="s">
        <v>1824</v>
      </c>
      <c r="M18" s="1" t="s">
        <v>1919</v>
      </c>
      <c r="N18" s="1" t="s">
        <v>1941</v>
      </c>
      <c r="O18" s="1"/>
      <c r="P18">
        <v>0</v>
      </c>
      <c r="Q18" s="1" t="s">
        <v>1350</v>
      </c>
      <c r="R18" s="1" t="s">
        <v>2263</v>
      </c>
      <c r="S18" s="1"/>
      <c r="T18" s="1" t="s">
        <v>2264</v>
      </c>
      <c r="U18" s="1" t="s">
        <v>2269</v>
      </c>
      <c r="V18" s="1" t="s">
        <v>2269</v>
      </c>
      <c r="W18" s="1" t="s">
        <v>2441</v>
      </c>
      <c r="X18" s="1" t="s">
        <v>2444</v>
      </c>
      <c r="Y18" s="3">
        <v>46237</v>
      </c>
      <c r="Z18" s="1" t="s">
        <v>2445</v>
      </c>
      <c r="AA18" s="3">
        <v>46237</v>
      </c>
      <c r="AB18" s="1" t="s">
        <v>2451</v>
      </c>
      <c r="AC18" s="1" t="s">
        <v>2473</v>
      </c>
      <c r="AD18" s="1" t="s">
        <v>2811</v>
      </c>
      <c r="AE18" s="1" t="s">
        <v>2811</v>
      </c>
      <c r="AF18" s="1" t="s">
        <v>2816</v>
      </c>
      <c r="AG18" s="1" t="s">
        <v>1824</v>
      </c>
      <c r="AH18" s="1" t="s">
        <v>1919</v>
      </c>
      <c r="AI18" s="1" t="s">
        <v>2825</v>
      </c>
      <c r="AJ18" s="1"/>
      <c r="AK18" s="1"/>
      <c r="AL18" s="1" t="s">
        <v>2830</v>
      </c>
      <c r="AM18" s="1" t="s">
        <v>2830</v>
      </c>
      <c r="AN18" s="1" t="s">
        <v>2835</v>
      </c>
      <c r="AO18" s="1" t="s">
        <v>2841</v>
      </c>
      <c r="AP18" s="1" t="s">
        <v>3059</v>
      </c>
      <c r="AQ18" s="1"/>
      <c r="AR18">
        <v>11533</v>
      </c>
      <c r="AS18">
        <v>1</v>
      </c>
      <c r="AT18" s="1" t="s">
        <v>3084</v>
      </c>
      <c r="AU18">
        <v>1480000</v>
      </c>
      <c r="AV18" s="1" t="s">
        <v>3093</v>
      </c>
      <c r="AW18" s="1" t="s">
        <v>2816</v>
      </c>
      <c r="AX18">
        <v>2490</v>
      </c>
      <c r="AY18">
        <v>136062</v>
      </c>
      <c r="AZ18">
        <v>1</v>
      </c>
      <c r="BA18" s="1" t="s">
        <v>3260</v>
      </c>
    </row>
    <row r="19" spans="1:53">
      <c r="A19" s="1" t="s">
        <v>70</v>
      </c>
      <c r="B19">
        <v>0</v>
      </c>
      <c r="C19" s="4">
        <v>1483000</v>
      </c>
      <c r="D19" s="1" t="s">
        <v>1058</v>
      </c>
      <c r="E19">
        <v>0</v>
      </c>
      <c r="F19">
        <v>139333</v>
      </c>
      <c r="G19">
        <v>2</v>
      </c>
      <c r="H19" s="1"/>
      <c r="I19" s="1" t="s">
        <v>1768</v>
      </c>
      <c r="J19" s="1" t="s">
        <v>1814</v>
      </c>
      <c r="K19" s="1" t="s">
        <v>1815</v>
      </c>
      <c r="L19" s="1" t="s">
        <v>1824</v>
      </c>
      <c r="M19" s="1" t="s">
        <v>1919</v>
      </c>
      <c r="N19" s="1" t="s">
        <v>1941</v>
      </c>
      <c r="O19" s="1"/>
      <c r="P19">
        <v>0</v>
      </c>
      <c r="Q19" s="1" t="s">
        <v>1350</v>
      </c>
      <c r="R19" s="1" t="s">
        <v>2263</v>
      </c>
      <c r="S19" s="1"/>
      <c r="T19" s="1" t="s">
        <v>2264</v>
      </c>
      <c r="U19" s="1" t="s">
        <v>2269</v>
      </c>
      <c r="V19" s="1" t="s">
        <v>2269</v>
      </c>
      <c r="W19" s="1" t="s">
        <v>2441</v>
      </c>
      <c r="X19" s="1" t="s">
        <v>2444</v>
      </c>
      <c r="Y19" s="3">
        <v>46237</v>
      </c>
      <c r="Z19" s="1" t="s">
        <v>2445</v>
      </c>
      <c r="AA19" s="3">
        <v>46237</v>
      </c>
      <c r="AB19" s="1" t="s">
        <v>2451</v>
      </c>
      <c r="AC19" s="1" t="s">
        <v>2473</v>
      </c>
      <c r="AD19" s="1" t="s">
        <v>2811</v>
      </c>
      <c r="AE19" s="1" t="s">
        <v>2811</v>
      </c>
      <c r="AF19" s="1" t="s">
        <v>2816</v>
      </c>
      <c r="AG19" s="1" t="s">
        <v>1824</v>
      </c>
      <c r="AH19" s="1" t="s">
        <v>1919</v>
      </c>
      <c r="AI19" s="1" t="s">
        <v>2825</v>
      </c>
      <c r="AJ19" s="1"/>
      <c r="AK19" s="1"/>
      <c r="AL19" s="1" t="s">
        <v>2830</v>
      </c>
      <c r="AM19" s="1" t="s">
        <v>2830</v>
      </c>
      <c r="AN19" s="1" t="s">
        <v>2835</v>
      </c>
      <c r="AO19" s="1" t="s">
        <v>2841</v>
      </c>
      <c r="AP19" s="1" t="s">
        <v>3059</v>
      </c>
      <c r="AQ19" s="1"/>
      <c r="AR19">
        <v>11533</v>
      </c>
      <c r="AS19">
        <v>1</v>
      </c>
      <c r="AT19" s="1" t="s">
        <v>3084</v>
      </c>
      <c r="AU19">
        <v>1483000</v>
      </c>
      <c r="AV19" s="1" t="s">
        <v>3093</v>
      </c>
      <c r="AW19" s="1" t="s">
        <v>2816</v>
      </c>
      <c r="AX19">
        <v>2490</v>
      </c>
      <c r="AY19">
        <v>136062</v>
      </c>
      <c r="AZ19">
        <v>2</v>
      </c>
      <c r="BA19" s="1" t="s">
        <v>3260</v>
      </c>
    </row>
    <row r="20" spans="1:53">
      <c r="A20" s="1" t="s">
        <v>71</v>
      </c>
      <c r="B20">
        <v>0</v>
      </c>
      <c r="C20" s="4">
        <v>1717000</v>
      </c>
      <c r="D20" s="1" t="s">
        <v>1059</v>
      </c>
      <c r="E20">
        <v>0</v>
      </c>
      <c r="F20">
        <v>139333</v>
      </c>
      <c r="G20">
        <v>3</v>
      </c>
      <c r="H20" s="1"/>
      <c r="I20" s="1" t="s">
        <v>1768</v>
      </c>
      <c r="J20" s="1" t="s">
        <v>1814</v>
      </c>
      <c r="K20" s="1" t="s">
        <v>1815</v>
      </c>
      <c r="L20" s="1" t="s">
        <v>1824</v>
      </c>
      <c r="M20" s="1" t="s">
        <v>1919</v>
      </c>
      <c r="N20" s="1" t="s">
        <v>1941</v>
      </c>
      <c r="O20" s="1"/>
      <c r="P20">
        <v>0</v>
      </c>
      <c r="Q20" s="1" t="s">
        <v>1350</v>
      </c>
      <c r="R20" s="1" t="s">
        <v>2263</v>
      </c>
      <c r="S20" s="1"/>
      <c r="T20" s="1" t="s">
        <v>2264</v>
      </c>
      <c r="U20" s="1" t="s">
        <v>2269</v>
      </c>
      <c r="V20" s="1" t="s">
        <v>2269</v>
      </c>
      <c r="W20" s="1" t="s">
        <v>2441</v>
      </c>
      <c r="X20" s="1" t="s">
        <v>2444</v>
      </c>
      <c r="Y20" s="3">
        <v>46237</v>
      </c>
      <c r="Z20" s="1" t="s">
        <v>2445</v>
      </c>
      <c r="AA20" s="3">
        <v>46237</v>
      </c>
      <c r="AB20" s="1" t="s">
        <v>2451</v>
      </c>
      <c r="AC20" s="1" t="s">
        <v>2473</v>
      </c>
      <c r="AD20" s="1" t="s">
        <v>2811</v>
      </c>
      <c r="AE20" s="1" t="s">
        <v>2811</v>
      </c>
      <c r="AF20" s="1" t="s">
        <v>2816</v>
      </c>
      <c r="AG20" s="1" t="s">
        <v>1824</v>
      </c>
      <c r="AH20" s="1" t="s">
        <v>1919</v>
      </c>
      <c r="AI20" s="1" t="s">
        <v>2825</v>
      </c>
      <c r="AJ20" s="1"/>
      <c r="AK20" s="1"/>
      <c r="AL20" s="1" t="s">
        <v>2830</v>
      </c>
      <c r="AM20" s="1" t="s">
        <v>2830</v>
      </c>
      <c r="AN20" s="1" t="s">
        <v>2835</v>
      </c>
      <c r="AO20" s="1" t="s">
        <v>2841</v>
      </c>
      <c r="AP20" s="1" t="s">
        <v>3059</v>
      </c>
      <c r="AQ20" s="1"/>
      <c r="AR20">
        <v>11533</v>
      </c>
      <c r="AS20">
        <v>1</v>
      </c>
      <c r="AT20" s="1" t="s">
        <v>3084</v>
      </c>
      <c r="AU20">
        <v>1717000</v>
      </c>
      <c r="AV20" s="1" t="s">
        <v>3093</v>
      </c>
      <c r="AW20" s="1" t="s">
        <v>2816</v>
      </c>
      <c r="AX20">
        <v>2490</v>
      </c>
      <c r="AY20">
        <v>136062</v>
      </c>
      <c r="AZ20">
        <v>3</v>
      </c>
      <c r="BA20" s="1" t="s">
        <v>3260</v>
      </c>
    </row>
    <row r="21" spans="1:53">
      <c r="A21" s="1" t="s">
        <v>72</v>
      </c>
      <c r="B21">
        <v>0</v>
      </c>
      <c r="C21" s="4">
        <v>1593000</v>
      </c>
      <c r="D21" s="1" t="s">
        <v>1060</v>
      </c>
      <c r="E21">
        <v>0</v>
      </c>
      <c r="F21">
        <v>139333</v>
      </c>
      <c r="G21">
        <v>4</v>
      </c>
      <c r="H21" s="1"/>
      <c r="I21" s="1" t="s">
        <v>1768</v>
      </c>
      <c r="J21" s="1" t="s">
        <v>1814</v>
      </c>
      <c r="K21" s="1" t="s">
        <v>1815</v>
      </c>
      <c r="L21" s="1" t="s">
        <v>1824</v>
      </c>
      <c r="M21" s="1" t="s">
        <v>1919</v>
      </c>
      <c r="N21" s="1" t="s">
        <v>1941</v>
      </c>
      <c r="O21" s="1"/>
      <c r="P21">
        <v>0</v>
      </c>
      <c r="Q21" s="1" t="s">
        <v>1350</v>
      </c>
      <c r="R21" s="1" t="s">
        <v>2263</v>
      </c>
      <c r="S21" s="1"/>
      <c r="T21" s="1" t="s">
        <v>2264</v>
      </c>
      <c r="U21" s="1" t="s">
        <v>2269</v>
      </c>
      <c r="V21" s="1" t="s">
        <v>2269</v>
      </c>
      <c r="W21" s="1" t="s">
        <v>2441</v>
      </c>
      <c r="X21" s="1" t="s">
        <v>2444</v>
      </c>
      <c r="Y21" s="3">
        <v>46237</v>
      </c>
      <c r="Z21" s="1" t="s">
        <v>2445</v>
      </c>
      <c r="AA21" s="3">
        <v>46237</v>
      </c>
      <c r="AB21" s="1" t="s">
        <v>2451</v>
      </c>
      <c r="AC21" s="1" t="s">
        <v>2473</v>
      </c>
      <c r="AD21" s="1" t="s">
        <v>2811</v>
      </c>
      <c r="AE21" s="1" t="s">
        <v>2811</v>
      </c>
      <c r="AF21" s="1" t="s">
        <v>2816</v>
      </c>
      <c r="AG21" s="1" t="s">
        <v>1824</v>
      </c>
      <c r="AH21" s="1" t="s">
        <v>1919</v>
      </c>
      <c r="AI21" s="1" t="s">
        <v>2825</v>
      </c>
      <c r="AJ21" s="1"/>
      <c r="AK21" s="1"/>
      <c r="AL21" s="1" t="s">
        <v>2830</v>
      </c>
      <c r="AM21" s="1" t="s">
        <v>2830</v>
      </c>
      <c r="AN21" s="1" t="s">
        <v>2835</v>
      </c>
      <c r="AO21" s="1" t="s">
        <v>2841</v>
      </c>
      <c r="AP21" s="1" t="s">
        <v>3059</v>
      </c>
      <c r="AQ21" s="1"/>
      <c r="AR21">
        <v>11533</v>
      </c>
      <c r="AS21">
        <v>1</v>
      </c>
      <c r="AT21" s="1" t="s">
        <v>3084</v>
      </c>
      <c r="AU21">
        <v>1593000</v>
      </c>
      <c r="AV21" s="1" t="s">
        <v>3093</v>
      </c>
      <c r="AW21" s="1" t="s">
        <v>2816</v>
      </c>
      <c r="AX21">
        <v>2490</v>
      </c>
      <c r="AY21">
        <v>136062</v>
      </c>
      <c r="AZ21">
        <v>4</v>
      </c>
      <c r="BA21" s="1" t="s">
        <v>3260</v>
      </c>
    </row>
    <row r="22" spans="1:53">
      <c r="A22" s="1" t="s">
        <v>73</v>
      </c>
      <c r="B22">
        <v>0</v>
      </c>
      <c r="C22" s="4">
        <v>1247000</v>
      </c>
      <c r="D22" s="1" t="s">
        <v>1061</v>
      </c>
      <c r="E22">
        <v>0</v>
      </c>
      <c r="F22">
        <v>139333</v>
      </c>
      <c r="G22">
        <v>5</v>
      </c>
      <c r="H22" s="1"/>
      <c r="I22" s="1" t="s">
        <v>1768</v>
      </c>
      <c r="J22" s="1" t="s">
        <v>1814</v>
      </c>
      <c r="K22" s="1" t="s">
        <v>1815</v>
      </c>
      <c r="L22" s="1" t="s">
        <v>1824</v>
      </c>
      <c r="M22" s="1" t="s">
        <v>1919</v>
      </c>
      <c r="N22" s="1" t="s">
        <v>1941</v>
      </c>
      <c r="O22" s="1"/>
      <c r="P22">
        <v>0</v>
      </c>
      <c r="Q22" s="1" t="s">
        <v>1350</v>
      </c>
      <c r="R22" s="1" t="s">
        <v>2263</v>
      </c>
      <c r="S22" s="1"/>
      <c r="T22" s="1" t="s">
        <v>2264</v>
      </c>
      <c r="U22" s="1" t="s">
        <v>2269</v>
      </c>
      <c r="V22" s="1" t="s">
        <v>2269</v>
      </c>
      <c r="W22" s="1" t="s">
        <v>2441</v>
      </c>
      <c r="X22" s="1" t="s">
        <v>2444</v>
      </c>
      <c r="Y22" s="3">
        <v>46237</v>
      </c>
      <c r="Z22" s="1" t="s">
        <v>2445</v>
      </c>
      <c r="AA22" s="3">
        <v>46237</v>
      </c>
      <c r="AB22" s="1" t="s">
        <v>2451</v>
      </c>
      <c r="AC22" s="1" t="s">
        <v>2473</v>
      </c>
      <c r="AD22" s="1" t="s">
        <v>2811</v>
      </c>
      <c r="AE22" s="1" t="s">
        <v>2811</v>
      </c>
      <c r="AF22" s="1" t="s">
        <v>2816</v>
      </c>
      <c r="AG22" s="1" t="s">
        <v>1824</v>
      </c>
      <c r="AH22" s="1" t="s">
        <v>1919</v>
      </c>
      <c r="AI22" s="1" t="s">
        <v>2825</v>
      </c>
      <c r="AJ22" s="1"/>
      <c r="AK22" s="1"/>
      <c r="AL22" s="1" t="s">
        <v>2830</v>
      </c>
      <c r="AM22" s="1" t="s">
        <v>2830</v>
      </c>
      <c r="AN22" s="1" t="s">
        <v>2835</v>
      </c>
      <c r="AO22" s="1" t="s">
        <v>2841</v>
      </c>
      <c r="AP22" s="1" t="s">
        <v>3059</v>
      </c>
      <c r="AQ22" s="1"/>
      <c r="AR22">
        <v>11533</v>
      </c>
      <c r="AS22">
        <v>1</v>
      </c>
      <c r="AT22" s="1" t="s">
        <v>3084</v>
      </c>
      <c r="AU22">
        <v>1247000</v>
      </c>
      <c r="AV22" s="1" t="s">
        <v>3093</v>
      </c>
      <c r="AW22" s="1" t="s">
        <v>2816</v>
      </c>
      <c r="AX22">
        <v>2490</v>
      </c>
      <c r="AY22">
        <v>136062</v>
      </c>
      <c r="AZ22">
        <v>5</v>
      </c>
      <c r="BA22" s="1" t="s">
        <v>3260</v>
      </c>
    </row>
    <row r="23" spans="1:53">
      <c r="A23" s="1" t="s">
        <v>74</v>
      </c>
      <c r="B23">
        <v>0</v>
      </c>
      <c r="C23" s="4">
        <v>2046000</v>
      </c>
      <c r="D23" s="1" t="s">
        <v>1062</v>
      </c>
      <c r="E23">
        <v>0</v>
      </c>
      <c r="F23">
        <v>139333</v>
      </c>
      <c r="G23">
        <v>6</v>
      </c>
      <c r="H23" s="1"/>
      <c r="I23" s="1" t="s">
        <v>1768</v>
      </c>
      <c r="J23" s="1" t="s">
        <v>1814</v>
      </c>
      <c r="K23" s="1" t="s">
        <v>1815</v>
      </c>
      <c r="L23" s="1" t="s">
        <v>1824</v>
      </c>
      <c r="M23" s="1" t="s">
        <v>1919</v>
      </c>
      <c r="N23" s="1" t="s">
        <v>1941</v>
      </c>
      <c r="O23" s="1"/>
      <c r="P23">
        <v>0</v>
      </c>
      <c r="Q23" s="1" t="s">
        <v>1350</v>
      </c>
      <c r="R23" s="1" t="s">
        <v>2263</v>
      </c>
      <c r="S23" s="1"/>
      <c r="T23" s="1" t="s">
        <v>2264</v>
      </c>
      <c r="U23" s="1" t="s">
        <v>2269</v>
      </c>
      <c r="V23" s="1" t="s">
        <v>2269</v>
      </c>
      <c r="W23" s="1" t="s">
        <v>2441</v>
      </c>
      <c r="X23" s="1" t="s">
        <v>2444</v>
      </c>
      <c r="Y23" s="3">
        <v>46237</v>
      </c>
      <c r="Z23" s="1" t="s">
        <v>2445</v>
      </c>
      <c r="AA23" s="3">
        <v>46237</v>
      </c>
      <c r="AB23" s="1" t="s">
        <v>2451</v>
      </c>
      <c r="AC23" s="1" t="s">
        <v>2473</v>
      </c>
      <c r="AD23" s="1" t="s">
        <v>2811</v>
      </c>
      <c r="AE23" s="1" t="s">
        <v>2811</v>
      </c>
      <c r="AF23" s="1" t="s">
        <v>2816</v>
      </c>
      <c r="AG23" s="1" t="s">
        <v>1824</v>
      </c>
      <c r="AH23" s="1" t="s">
        <v>1919</v>
      </c>
      <c r="AI23" s="1" t="s">
        <v>2825</v>
      </c>
      <c r="AJ23" s="1"/>
      <c r="AK23" s="1"/>
      <c r="AL23" s="1" t="s">
        <v>2830</v>
      </c>
      <c r="AM23" s="1" t="s">
        <v>2830</v>
      </c>
      <c r="AN23" s="1" t="s">
        <v>2835</v>
      </c>
      <c r="AO23" s="1" t="s">
        <v>2841</v>
      </c>
      <c r="AP23" s="1" t="s">
        <v>3059</v>
      </c>
      <c r="AQ23" s="1"/>
      <c r="AR23">
        <v>11533</v>
      </c>
      <c r="AS23">
        <v>1</v>
      </c>
      <c r="AT23" s="1" t="s">
        <v>3084</v>
      </c>
      <c r="AU23">
        <v>2046000</v>
      </c>
      <c r="AV23" s="1" t="s">
        <v>3093</v>
      </c>
      <c r="AW23" s="1" t="s">
        <v>2816</v>
      </c>
      <c r="AX23">
        <v>2490</v>
      </c>
      <c r="AY23">
        <v>136062</v>
      </c>
      <c r="AZ23">
        <v>6</v>
      </c>
      <c r="BA23" s="1" t="s">
        <v>3260</v>
      </c>
    </row>
    <row r="24" spans="1:53">
      <c r="A24" s="1" t="s">
        <v>75</v>
      </c>
      <c r="B24">
        <v>0</v>
      </c>
      <c r="C24" s="4">
        <v>1851000</v>
      </c>
      <c r="D24" s="1" t="s">
        <v>1063</v>
      </c>
      <c r="E24">
        <v>0</v>
      </c>
      <c r="F24">
        <v>139333</v>
      </c>
      <c r="G24">
        <v>7</v>
      </c>
      <c r="H24" s="1"/>
      <c r="I24" s="1" t="s">
        <v>1768</v>
      </c>
      <c r="J24" s="1" t="s">
        <v>1814</v>
      </c>
      <c r="K24" s="1" t="s">
        <v>1815</v>
      </c>
      <c r="L24" s="1" t="s">
        <v>1824</v>
      </c>
      <c r="M24" s="1" t="s">
        <v>1919</v>
      </c>
      <c r="N24" s="1" t="s">
        <v>1941</v>
      </c>
      <c r="O24" s="1"/>
      <c r="P24">
        <v>0</v>
      </c>
      <c r="Q24" s="1" t="s">
        <v>1350</v>
      </c>
      <c r="R24" s="1" t="s">
        <v>2263</v>
      </c>
      <c r="S24" s="1"/>
      <c r="T24" s="1" t="s">
        <v>2264</v>
      </c>
      <c r="U24" s="1" t="s">
        <v>2269</v>
      </c>
      <c r="V24" s="1" t="s">
        <v>2269</v>
      </c>
      <c r="W24" s="1" t="s">
        <v>2441</v>
      </c>
      <c r="X24" s="1" t="s">
        <v>2444</v>
      </c>
      <c r="Y24" s="3">
        <v>46237</v>
      </c>
      <c r="Z24" s="1" t="s">
        <v>2445</v>
      </c>
      <c r="AA24" s="3">
        <v>46237</v>
      </c>
      <c r="AB24" s="1" t="s">
        <v>2451</v>
      </c>
      <c r="AC24" s="1" t="s">
        <v>2473</v>
      </c>
      <c r="AD24" s="1" t="s">
        <v>2811</v>
      </c>
      <c r="AE24" s="1" t="s">
        <v>2811</v>
      </c>
      <c r="AF24" s="1" t="s">
        <v>2816</v>
      </c>
      <c r="AG24" s="1" t="s">
        <v>1824</v>
      </c>
      <c r="AH24" s="1" t="s">
        <v>1919</v>
      </c>
      <c r="AI24" s="1" t="s">
        <v>2825</v>
      </c>
      <c r="AJ24" s="1"/>
      <c r="AK24" s="1"/>
      <c r="AL24" s="1" t="s">
        <v>2830</v>
      </c>
      <c r="AM24" s="1" t="s">
        <v>2830</v>
      </c>
      <c r="AN24" s="1" t="s">
        <v>2835</v>
      </c>
      <c r="AO24" s="1" t="s">
        <v>2841</v>
      </c>
      <c r="AP24" s="1" t="s">
        <v>3059</v>
      </c>
      <c r="AQ24" s="1"/>
      <c r="AR24">
        <v>11533</v>
      </c>
      <c r="AS24">
        <v>1</v>
      </c>
      <c r="AT24" s="1" t="s">
        <v>3084</v>
      </c>
      <c r="AU24">
        <v>1851000</v>
      </c>
      <c r="AV24" s="1" t="s">
        <v>3093</v>
      </c>
      <c r="AW24" s="1" t="s">
        <v>2816</v>
      </c>
      <c r="AX24">
        <v>2490</v>
      </c>
      <c r="AY24">
        <v>136062</v>
      </c>
      <c r="AZ24">
        <v>7</v>
      </c>
      <c r="BA24" s="1" t="s">
        <v>3260</v>
      </c>
    </row>
    <row r="25" spans="1:53">
      <c r="A25" s="1" t="s">
        <v>76</v>
      </c>
      <c r="B25">
        <v>0</v>
      </c>
      <c r="C25" s="4">
        <v>302775000</v>
      </c>
      <c r="D25" s="1" t="s">
        <v>1064</v>
      </c>
      <c r="E25">
        <v>20</v>
      </c>
      <c r="F25">
        <v>139331</v>
      </c>
      <c r="G25">
        <v>1</v>
      </c>
      <c r="H25" s="1"/>
      <c r="I25" s="1" t="s">
        <v>1768</v>
      </c>
      <c r="J25" s="1" t="s">
        <v>1813</v>
      </c>
      <c r="K25" s="1" t="s">
        <v>1815</v>
      </c>
      <c r="L25" s="1" t="s">
        <v>1824</v>
      </c>
      <c r="M25" s="1" t="s">
        <v>1919</v>
      </c>
      <c r="N25" s="1" t="s">
        <v>1941</v>
      </c>
      <c r="O25" s="1"/>
      <c r="P25">
        <v>1</v>
      </c>
      <c r="Q25" s="1" t="s">
        <v>1953</v>
      </c>
      <c r="R25" s="1" t="s">
        <v>2263</v>
      </c>
      <c r="S25" s="1"/>
      <c r="T25" s="1" t="s">
        <v>2264</v>
      </c>
      <c r="U25" s="1" t="s">
        <v>1953</v>
      </c>
      <c r="V25" s="1" t="s">
        <v>1064</v>
      </c>
      <c r="W25" s="1" t="s">
        <v>2441</v>
      </c>
      <c r="X25" s="1"/>
      <c r="Y25" s="3">
        <v>46237</v>
      </c>
      <c r="Z25" s="1" t="s">
        <v>2445</v>
      </c>
      <c r="AA25" s="3">
        <v>46237</v>
      </c>
      <c r="AB25" s="1" t="s">
        <v>2451</v>
      </c>
      <c r="AC25" s="1" t="s">
        <v>2474</v>
      </c>
      <c r="AD25" s="1" t="s">
        <v>2811</v>
      </c>
      <c r="AE25" s="1" t="s">
        <v>2811</v>
      </c>
      <c r="AF25" s="1" t="s">
        <v>2816</v>
      </c>
      <c r="AG25" s="1" t="s">
        <v>1824</v>
      </c>
      <c r="AH25" s="1" t="s">
        <v>1919</v>
      </c>
      <c r="AI25" s="1" t="s">
        <v>2825</v>
      </c>
      <c r="AJ25" s="1"/>
      <c r="AK25" s="1"/>
      <c r="AL25" s="1" t="s">
        <v>2829</v>
      </c>
      <c r="AM25" s="1" t="s">
        <v>2829</v>
      </c>
      <c r="AN25" s="1" t="s">
        <v>2835</v>
      </c>
      <c r="AO25" s="1" t="s">
        <v>2841</v>
      </c>
      <c r="AP25" s="1" t="s">
        <v>3059</v>
      </c>
      <c r="AQ25" s="1"/>
      <c r="AR25">
        <v>1264</v>
      </c>
      <c r="AS25">
        <v>1</v>
      </c>
      <c r="AT25" s="1" t="s">
        <v>3083</v>
      </c>
      <c r="AU25">
        <v>302775000</v>
      </c>
      <c r="AV25" s="1" t="s">
        <v>3094</v>
      </c>
      <c r="AW25" s="1" t="s">
        <v>2816</v>
      </c>
      <c r="AX25">
        <v>2490</v>
      </c>
      <c r="AY25">
        <v>136063</v>
      </c>
      <c r="AZ25">
        <v>1</v>
      </c>
      <c r="BA25" s="1" t="s">
        <v>3260</v>
      </c>
    </row>
    <row r="26" spans="1:53">
      <c r="A26" s="1" t="s">
        <v>77</v>
      </c>
      <c r="B26">
        <v>0</v>
      </c>
      <c r="C26" s="4">
        <v>119162000</v>
      </c>
      <c r="D26" s="1" t="s">
        <v>1065</v>
      </c>
      <c r="E26">
        <v>20</v>
      </c>
      <c r="F26">
        <v>139328</v>
      </c>
      <c r="G26">
        <v>1</v>
      </c>
      <c r="H26" s="1"/>
      <c r="I26" s="1" t="s">
        <v>1768</v>
      </c>
      <c r="J26" s="1" t="s">
        <v>1813</v>
      </c>
      <c r="K26" s="1" t="s">
        <v>1815</v>
      </c>
      <c r="L26" s="1" t="s">
        <v>1824</v>
      </c>
      <c r="M26" s="1" t="s">
        <v>1918</v>
      </c>
      <c r="N26" s="1" t="s">
        <v>1941</v>
      </c>
      <c r="O26" s="1"/>
      <c r="P26">
        <v>1</v>
      </c>
      <c r="Q26" s="1" t="s">
        <v>1954</v>
      </c>
      <c r="R26" s="1" t="s">
        <v>2263</v>
      </c>
      <c r="S26" s="1"/>
      <c r="T26" s="1" t="s">
        <v>2264</v>
      </c>
      <c r="U26" s="1" t="s">
        <v>2270</v>
      </c>
      <c r="V26" s="1" t="s">
        <v>2372</v>
      </c>
      <c r="W26" s="1" t="s">
        <v>2441</v>
      </c>
      <c r="X26" s="1" t="s">
        <v>2444</v>
      </c>
      <c r="Y26" s="3">
        <v>46237</v>
      </c>
      <c r="Z26" s="1" t="s">
        <v>2445</v>
      </c>
      <c r="AA26" s="3">
        <v>46237</v>
      </c>
      <c r="AB26" s="1" t="s">
        <v>2451</v>
      </c>
      <c r="AC26" s="1" t="s">
        <v>2475</v>
      </c>
      <c r="AD26" s="1" t="s">
        <v>2811</v>
      </c>
      <c r="AE26" s="1" t="s">
        <v>2811</v>
      </c>
      <c r="AF26" s="1" t="s">
        <v>2815</v>
      </c>
      <c r="AG26" s="1" t="s">
        <v>1824</v>
      </c>
      <c r="AH26" s="1" t="s">
        <v>1918</v>
      </c>
      <c r="AI26" s="1" t="s">
        <v>2825</v>
      </c>
      <c r="AJ26" s="1"/>
      <c r="AK26" s="1"/>
      <c r="AL26" s="1" t="s">
        <v>2829</v>
      </c>
      <c r="AM26" s="1" t="s">
        <v>2829</v>
      </c>
      <c r="AN26" s="1" t="s">
        <v>2835</v>
      </c>
      <c r="AO26" s="1" t="s">
        <v>2841</v>
      </c>
      <c r="AP26" s="1" t="s">
        <v>3059</v>
      </c>
      <c r="AQ26" s="1"/>
      <c r="AR26">
        <v>1264</v>
      </c>
      <c r="AS26">
        <v>1</v>
      </c>
      <c r="AT26" s="1" t="s">
        <v>3083</v>
      </c>
      <c r="AU26">
        <v>119162000</v>
      </c>
      <c r="AV26" s="1" t="s">
        <v>3094</v>
      </c>
      <c r="AW26" s="1" t="s">
        <v>2815</v>
      </c>
      <c r="AX26">
        <v>2490</v>
      </c>
      <c r="AY26">
        <v>136064</v>
      </c>
      <c r="AZ26">
        <v>1</v>
      </c>
      <c r="BA26" s="1" t="s">
        <v>3260</v>
      </c>
    </row>
    <row r="27" spans="1:53">
      <c r="A27" s="1" t="s">
        <v>78</v>
      </c>
      <c r="B27">
        <v>0</v>
      </c>
      <c r="C27" s="4">
        <v>119162000</v>
      </c>
      <c r="D27" s="1" t="s">
        <v>1065</v>
      </c>
      <c r="E27">
        <v>20</v>
      </c>
      <c r="F27">
        <v>139328</v>
      </c>
      <c r="G27">
        <v>2</v>
      </c>
      <c r="H27" s="1"/>
      <c r="I27" s="1" t="s">
        <v>1768</v>
      </c>
      <c r="J27" s="1" t="s">
        <v>1813</v>
      </c>
      <c r="K27" s="1" t="s">
        <v>1815</v>
      </c>
      <c r="L27" s="1" t="s">
        <v>1824</v>
      </c>
      <c r="M27" s="1" t="s">
        <v>1918</v>
      </c>
      <c r="N27" s="1" t="s">
        <v>1941</v>
      </c>
      <c r="O27" s="1"/>
      <c r="P27">
        <v>1</v>
      </c>
      <c r="Q27" s="1" t="s">
        <v>1954</v>
      </c>
      <c r="R27" s="1" t="s">
        <v>2263</v>
      </c>
      <c r="S27" s="1"/>
      <c r="T27" s="1" t="s">
        <v>2264</v>
      </c>
      <c r="U27" s="1" t="s">
        <v>2270</v>
      </c>
      <c r="V27" s="1" t="s">
        <v>2372</v>
      </c>
      <c r="W27" s="1" t="s">
        <v>2441</v>
      </c>
      <c r="X27" s="1" t="s">
        <v>2444</v>
      </c>
      <c r="Y27" s="3">
        <v>46237</v>
      </c>
      <c r="Z27" s="1" t="s">
        <v>2445</v>
      </c>
      <c r="AA27" s="3">
        <v>46237</v>
      </c>
      <c r="AB27" s="1" t="s">
        <v>2451</v>
      </c>
      <c r="AC27" s="1" t="s">
        <v>2475</v>
      </c>
      <c r="AD27" s="1" t="s">
        <v>2811</v>
      </c>
      <c r="AE27" s="1" t="s">
        <v>2811</v>
      </c>
      <c r="AF27" s="1" t="s">
        <v>2815</v>
      </c>
      <c r="AG27" s="1" t="s">
        <v>1824</v>
      </c>
      <c r="AH27" s="1" t="s">
        <v>1918</v>
      </c>
      <c r="AI27" s="1" t="s">
        <v>2825</v>
      </c>
      <c r="AJ27" s="1"/>
      <c r="AK27" s="1"/>
      <c r="AL27" s="1" t="s">
        <v>2829</v>
      </c>
      <c r="AM27" s="1" t="s">
        <v>2829</v>
      </c>
      <c r="AN27" s="1" t="s">
        <v>2835</v>
      </c>
      <c r="AO27" s="1" t="s">
        <v>2841</v>
      </c>
      <c r="AP27" s="1" t="s">
        <v>3059</v>
      </c>
      <c r="AQ27" s="1"/>
      <c r="AR27">
        <v>1264</v>
      </c>
      <c r="AS27">
        <v>1</v>
      </c>
      <c r="AT27" s="1" t="s">
        <v>3083</v>
      </c>
      <c r="AU27">
        <v>119162000</v>
      </c>
      <c r="AV27" s="1" t="s">
        <v>3094</v>
      </c>
      <c r="AW27" s="1" t="s">
        <v>2815</v>
      </c>
      <c r="AX27">
        <v>2490</v>
      </c>
      <c r="AY27">
        <v>136064</v>
      </c>
      <c r="AZ27">
        <v>2</v>
      </c>
      <c r="BA27" s="1" t="s">
        <v>3260</v>
      </c>
    </row>
    <row r="28" spans="1:53">
      <c r="A28" s="1" t="s">
        <v>79</v>
      </c>
      <c r="B28">
        <v>0</v>
      </c>
      <c r="C28" s="4">
        <v>7000000</v>
      </c>
      <c r="D28" s="1" t="s">
        <v>1066</v>
      </c>
      <c r="E28">
        <v>0</v>
      </c>
      <c r="F28">
        <v>139315</v>
      </c>
      <c r="G28">
        <v>1</v>
      </c>
      <c r="H28" s="1"/>
      <c r="I28" s="1" t="s">
        <v>1768</v>
      </c>
      <c r="J28" s="1" t="s">
        <v>1814</v>
      </c>
      <c r="K28" s="1" t="s">
        <v>1815</v>
      </c>
      <c r="L28" s="1" t="s">
        <v>1825</v>
      </c>
      <c r="M28" s="1" t="s">
        <v>1920</v>
      </c>
      <c r="N28" s="1" t="s">
        <v>1941</v>
      </c>
      <c r="O28" s="1"/>
      <c r="P28">
        <v>1</v>
      </c>
      <c r="Q28" s="1" t="s">
        <v>1066</v>
      </c>
      <c r="R28" s="1" t="s">
        <v>2263</v>
      </c>
      <c r="S28" s="1"/>
      <c r="T28" s="1" t="s">
        <v>2264</v>
      </c>
      <c r="U28" s="1" t="s">
        <v>1066</v>
      </c>
      <c r="V28" s="1" t="s">
        <v>1066</v>
      </c>
      <c r="W28" s="1" t="s">
        <v>2441</v>
      </c>
      <c r="X28" s="1"/>
      <c r="Y28" s="3">
        <v>46237</v>
      </c>
      <c r="Z28" s="1" t="s">
        <v>2445</v>
      </c>
      <c r="AA28" s="3">
        <v>46237</v>
      </c>
      <c r="AB28" s="1" t="s">
        <v>2451</v>
      </c>
      <c r="AC28" s="1" t="s">
        <v>2476</v>
      </c>
      <c r="AD28" s="1" t="s">
        <v>2811</v>
      </c>
      <c r="AE28" s="1" t="s">
        <v>2811</v>
      </c>
      <c r="AF28" s="1" t="s">
        <v>2814</v>
      </c>
      <c r="AG28" s="1" t="s">
        <v>1825</v>
      </c>
      <c r="AH28" s="1" t="s">
        <v>1920</v>
      </c>
      <c r="AI28" s="1" t="s">
        <v>2825</v>
      </c>
      <c r="AJ28" s="1"/>
      <c r="AK28" s="1"/>
      <c r="AL28" s="1" t="s">
        <v>2829</v>
      </c>
      <c r="AM28" s="1" t="s">
        <v>2829</v>
      </c>
      <c r="AN28" s="1" t="s">
        <v>2835</v>
      </c>
      <c r="AO28" s="1" t="s">
        <v>2842</v>
      </c>
      <c r="AP28" s="1" t="s">
        <v>3059</v>
      </c>
      <c r="AQ28" s="1"/>
      <c r="AR28">
        <v>11533</v>
      </c>
      <c r="AS28">
        <v>1</v>
      </c>
      <c r="AT28" s="1" t="s">
        <v>3084</v>
      </c>
      <c r="AU28">
        <v>7000000</v>
      </c>
      <c r="AV28" s="1" t="s">
        <v>3093</v>
      </c>
      <c r="AW28" s="1" t="s">
        <v>2814</v>
      </c>
      <c r="AX28">
        <v>7090</v>
      </c>
      <c r="AY28">
        <v>136065</v>
      </c>
      <c r="AZ28">
        <v>1</v>
      </c>
      <c r="BA28" s="1" t="s">
        <v>3258</v>
      </c>
    </row>
    <row r="29" spans="1:53">
      <c r="A29" s="1" t="s">
        <v>80</v>
      </c>
      <c r="B29">
        <v>0</v>
      </c>
      <c r="C29" s="4">
        <v>817000</v>
      </c>
      <c r="D29" s="1" t="s">
        <v>1067</v>
      </c>
      <c r="E29">
        <v>0</v>
      </c>
      <c r="F29">
        <v>139310</v>
      </c>
      <c r="G29">
        <v>1</v>
      </c>
      <c r="H29" s="1"/>
      <c r="I29" s="1" t="s">
        <v>1769</v>
      </c>
      <c r="J29" s="1" t="s">
        <v>1813</v>
      </c>
      <c r="K29" s="1" t="s">
        <v>1815</v>
      </c>
      <c r="L29" s="1" t="s">
        <v>1826</v>
      </c>
      <c r="M29" s="1" t="s">
        <v>1917</v>
      </c>
      <c r="N29" s="1" t="s">
        <v>1941</v>
      </c>
      <c r="O29" s="1"/>
      <c r="P29">
        <v>1</v>
      </c>
      <c r="Q29" s="1" t="s">
        <v>1067</v>
      </c>
      <c r="R29" s="1" t="s">
        <v>2263</v>
      </c>
      <c r="S29" s="1"/>
      <c r="T29" s="1" t="s">
        <v>2264</v>
      </c>
      <c r="U29" s="1" t="s">
        <v>1067</v>
      </c>
      <c r="V29" s="1" t="s">
        <v>1067</v>
      </c>
      <c r="W29" s="1" t="s">
        <v>2441</v>
      </c>
      <c r="X29" s="1"/>
      <c r="Y29" s="3">
        <v>46237</v>
      </c>
      <c r="Z29" s="1" t="s">
        <v>2445</v>
      </c>
      <c r="AA29" s="3">
        <v>46237</v>
      </c>
      <c r="AB29" s="1" t="s">
        <v>2451</v>
      </c>
      <c r="AC29" s="1" t="s">
        <v>2477</v>
      </c>
      <c r="AD29" s="1" t="s">
        <v>2811</v>
      </c>
      <c r="AE29" s="1" t="s">
        <v>2811</v>
      </c>
      <c r="AF29" s="1" t="s">
        <v>2814</v>
      </c>
      <c r="AG29" s="1" t="s">
        <v>1826</v>
      </c>
      <c r="AH29" s="1" t="s">
        <v>1917</v>
      </c>
      <c r="AI29" s="1" t="s">
        <v>2825</v>
      </c>
      <c r="AJ29" s="1"/>
      <c r="AK29" s="1"/>
      <c r="AL29" s="1" t="s">
        <v>2829</v>
      </c>
      <c r="AM29" s="1" t="s">
        <v>2829</v>
      </c>
      <c r="AN29" s="1" t="s">
        <v>2835</v>
      </c>
      <c r="AO29" s="1" t="s">
        <v>2843</v>
      </c>
      <c r="AP29" s="1" t="s">
        <v>3059</v>
      </c>
      <c r="AQ29" s="1"/>
      <c r="AR29">
        <v>1185</v>
      </c>
      <c r="AS29">
        <v>1</v>
      </c>
      <c r="AT29" s="1" t="s">
        <v>3083</v>
      </c>
      <c r="AU29">
        <v>817000</v>
      </c>
      <c r="AV29" s="1" t="s">
        <v>3095</v>
      </c>
      <c r="AW29" s="1" t="s">
        <v>2814</v>
      </c>
      <c r="AX29">
        <v>6740</v>
      </c>
      <c r="AY29">
        <v>136066</v>
      </c>
      <c r="AZ29">
        <v>1</v>
      </c>
      <c r="BA29" s="1" t="s">
        <v>3258</v>
      </c>
    </row>
    <row r="30" spans="1:53">
      <c r="A30" s="1" t="s">
        <v>81</v>
      </c>
      <c r="B30">
        <v>0</v>
      </c>
      <c r="C30" s="4">
        <v>90500</v>
      </c>
      <c r="D30" s="1" t="s">
        <v>1068</v>
      </c>
      <c r="E30">
        <v>20</v>
      </c>
      <c r="F30">
        <v>139309</v>
      </c>
      <c r="G30">
        <v>1</v>
      </c>
      <c r="H30" s="1"/>
      <c r="I30" s="1" t="s">
        <v>1769</v>
      </c>
      <c r="J30" s="1" t="s">
        <v>1813</v>
      </c>
      <c r="K30" s="1" t="s">
        <v>1815</v>
      </c>
      <c r="L30" s="1" t="s">
        <v>1826</v>
      </c>
      <c r="M30" s="1" t="s">
        <v>1917</v>
      </c>
      <c r="N30" s="1" t="s">
        <v>1941</v>
      </c>
      <c r="O30" s="1"/>
      <c r="P30">
        <v>1</v>
      </c>
      <c r="Q30" s="1" t="s">
        <v>1955</v>
      </c>
      <c r="R30" s="1" t="s">
        <v>2263</v>
      </c>
      <c r="S30" s="1"/>
      <c r="T30" s="1" t="s">
        <v>2264</v>
      </c>
      <c r="U30" s="1" t="s">
        <v>1955</v>
      </c>
      <c r="V30" s="1" t="s">
        <v>1068</v>
      </c>
      <c r="W30" s="1" t="s">
        <v>2441</v>
      </c>
      <c r="X30" s="1"/>
      <c r="Y30" s="3">
        <v>46237</v>
      </c>
      <c r="Z30" s="1" t="s">
        <v>2445</v>
      </c>
      <c r="AA30" s="3">
        <v>46237</v>
      </c>
      <c r="AB30" s="1" t="s">
        <v>2451</v>
      </c>
      <c r="AC30" s="1" t="s">
        <v>2478</v>
      </c>
      <c r="AD30" s="1" t="s">
        <v>2811</v>
      </c>
      <c r="AE30" s="1" t="s">
        <v>2811</v>
      </c>
      <c r="AF30" s="1" t="s">
        <v>2814</v>
      </c>
      <c r="AG30" s="1" t="s">
        <v>1826</v>
      </c>
      <c r="AH30" s="1" t="s">
        <v>1917</v>
      </c>
      <c r="AI30" s="1" t="s">
        <v>2825</v>
      </c>
      <c r="AJ30" s="1"/>
      <c r="AK30" s="1"/>
      <c r="AL30" s="1" t="s">
        <v>2829</v>
      </c>
      <c r="AM30" s="1" t="s">
        <v>2829</v>
      </c>
      <c r="AN30" s="1" t="s">
        <v>2835</v>
      </c>
      <c r="AO30" s="1" t="s">
        <v>2844</v>
      </c>
      <c r="AP30" s="1" t="s">
        <v>3059</v>
      </c>
      <c r="AQ30" s="1"/>
      <c r="AR30">
        <v>1185</v>
      </c>
      <c r="AS30">
        <v>1</v>
      </c>
      <c r="AT30" s="1" t="s">
        <v>3083</v>
      </c>
      <c r="AU30">
        <v>90500</v>
      </c>
      <c r="AV30" s="1" t="s">
        <v>3095</v>
      </c>
      <c r="AW30" s="1" t="s">
        <v>2814</v>
      </c>
      <c r="AX30">
        <v>1184</v>
      </c>
      <c r="AY30">
        <v>136067</v>
      </c>
      <c r="AZ30">
        <v>1</v>
      </c>
      <c r="BA30" s="1" t="s">
        <v>3258</v>
      </c>
    </row>
    <row r="31" spans="1:53">
      <c r="A31" s="1" t="s">
        <v>82</v>
      </c>
      <c r="B31">
        <v>0</v>
      </c>
      <c r="C31" s="4">
        <v>40000000</v>
      </c>
      <c r="D31" s="1" t="s">
        <v>1069</v>
      </c>
      <c r="E31">
        <v>0</v>
      </c>
      <c r="F31">
        <v>139337</v>
      </c>
      <c r="G31">
        <v>1</v>
      </c>
      <c r="H31" s="1"/>
      <c r="I31" s="1" t="s">
        <v>1770</v>
      </c>
      <c r="J31" s="1" t="s">
        <v>1813</v>
      </c>
      <c r="K31" s="1" t="s">
        <v>1815</v>
      </c>
      <c r="L31" s="1" t="s">
        <v>1827</v>
      </c>
      <c r="M31" s="1" t="s">
        <v>1921</v>
      </c>
      <c r="N31" s="1" t="s">
        <v>1941</v>
      </c>
      <c r="O31" s="1"/>
      <c r="P31">
        <v>1</v>
      </c>
      <c r="Q31" s="1" t="s">
        <v>1069</v>
      </c>
      <c r="R31" s="1" t="s">
        <v>2263</v>
      </c>
      <c r="S31" s="1"/>
      <c r="T31" s="1" t="s">
        <v>2264</v>
      </c>
      <c r="U31" s="1" t="s">
        <v>1069</v>
      </c>
      <c r="V31" s="1" t="s">
        <v>1069</v>
      </c>
      <c r="W31" s="1" t="s">
        <v>2441</v>
      </c>
      <c r="X31" s="1" t="s">
        <v>2444</v>
      </c>
      <c r="Y31" s="3">
        <v>46237</v>
      </c>
      <c r="Z31" s="1" t="s">
        <v>2446</v>
      </c>
      <c r="AA31" s="3">
        <v>46237</v>
      </c>
      <c r="AB31" s="1" t="s">
        <v>2451</v>
      </c>
      <c r="AC31" s="1" t="s">
        <v>2479</v>
      </c>
      <c r="AD31" s="1" t="s">
        <v>2811</v>
      </c>
      <c r="AE31" s="1" t="s">
        <v>2811</v>
      </c>
      <c r="AF31" s="1" t="s">
        <v>2814</v>
      </c>
      <c r="AG31" s="1" t="s">
        <v>1827</v>
      </c>
      <c r="AH31" s="1" t="s">
        <v>1921</v>
      </c>
      <c r="AI31" s="1" t="s">
        <v>2825</v>
      </c>
      <c r="AJ31" s="1"/>
      <c r="AK31" s="1"/>
      <c r="AL31" s="1" t="s">
        <v>2829</v>
      </c>
      <c r="AM31" s="1" t="s">
        <v>2829</v>
      </c>
      <c r="AN31" s="1" t="s">
        <v>2835</v>
      </c>
      <c r="AO31" s="1" t="s">
        <v>2845</v>
      </c>
      <c r="AP31" s="1" t="s">
        <v>3059</v>
      </c>
      <c r="AQ31" s="1"/>
      <c r="AR31">
        <v>1267</v>
      </c>
      <c r="AS31">
        <v>1</v>
      </c>
      <c r="AT31" s="1" t="s">
        <v>3083</v>
      </c>
      <c r="AU31">
        <v>40000000</v>
      </c>
      <c r="AV31" s="1" t="s">
        <v>2481</v>
      </c>
      <c r="AW31" s="1" t="s">
        <v>2814</v>
      </c>
      <c r="AX31">
        <v>4323</v>
      </c>
      <c r="AY31">
        <v>136068</v>
      </c>
      <c r="AZ31">
        <v>1</v>
      </c>
      <c r="BA31" s="1" t="s">
        <v>3260</v>
      </c>
    </row>
    <row r="32" spans="1:53">
      <c r="A32" s="1" t="s">
        <v>83</v>
      </c>
      <c r="B32">
        <v>0</v>
      </c>
      <c r="C32" s="4">
        <v>6234785.4000000004</v>
      </c>
      <c r="D32" s="1" t="s">
        <v>1070</v>
      </c>
      <c r="E32">
        <v>20</v>
      </c>
      <c r="F32">
        <v>139307</v>
      </c>
      <c r="G32">
        <v>1</v>
      </c>
      <c r="H32" s="1"/>
      <c r="I32" s="1" t="s">
        <v>1764</v>
      </c>
      <c r="J32" s="1" t="s">
        <v>1813</v>
      </c>
      <c r="K32" s="1" t="s">
        <v>1815</v>
      </c>
      <c r="L32" s="1" t="s">
        <v>1821</v>
      </c>
      <c r="M32" s="1" t="s">
        <v>1916</v>
      </c>
      <c r="N32" s="1" t="s">
        <v>1941</v>
      </c>
      <c r="O32" s="1"/>
      <c r="P32">
        <v>1</v>
      </c>
      <c r="Q32" s="1" t="s">
        <v>1956</v>
      </c>
      <c r="R32" s="1" t="s">
        <v>2263</v>
      </c>
      <c r="S32" s="1"/>
      <c r="T32" s="1" t="s">
        <v>2264</v>
      </c>
      <c r="U32" s="1" t="s">
        <v>2271</v>
      </c>
      <c r="V32" s="1" t="s">
        <v>2373</v>
      </c>
      <c r="W32" s="1" t="s">
        <v>2441</v>
      </c>
      <c r="X32" s="1" t="s">
        <v>2444</v>
      </c>
      <c r="Y32" s="3">
        <v>46237</v>
      </c>
      <c r="Z32" s="1" t="s">
        <v>2445</v>
      </c>
      <c r="AA32" s="3">
        <v>46237</v>
      </c>
      <c r="AB32" s="1" t="s">
        <v>2451</v>
      </c>
      <c r="AC32" s="1" t="s">
        <v>2480</v>
      </c>
      <c r="AD32" s="1" t="s">
        <v>2811</v>
      </c>
      <c r="AE32" s="1" t="s">
        <v>2811</v>
      </c>
      <c r="AF32" s="1" t="s">
        <v>2814</v>
      </c>
      <c r="AG32" s="1" t="s">
        <v>1821</v>
      </c>
      <c r="AH32" s="1" t="s">
        <v>1916</v>
      </c>
      <c r="AI32" s="1" t="s">
        <v>2825</v>
      </c>
      <c r="AJ32" s="1"/>
      <c r="AK32" s="1"/>
      <c r="AL32" s="1" t="s">
        <v>2829</v>
      </c>
      <c r="AM32" s="1" t="s">
        <v>2829</v>
      </c>
      <c r="AN32" s="1" t="s">
        <v>2835</v>
      </c>
      <c r="AO32" s="1" t="s">
        <v>2846</v>
      </c>
      <c r="AP32" s="1" t="s">
        <v>3059</v>
      </c>
      <c r="AQ32" s="1"/>
      <c r="AR32">
        <v>1265</v>
      </c>
      <c r="AS32">
        <v>1</v>
      </c>
      <c r="AT32" s="1" t="s">
        <v>3083</v>
      </c>
      <c r="AU32">
        <v>6234785.4000000004</v>
      </c>
      <c r="AV32" s="1" t="s">
        <v>3089</v>
      </c>
      <c r="AW32" s="1" t="s">
        <v>2814</v>
      </c>
      <c r="AX32">
        <v>2566</v>
      </c>
      <c r="AY32">
        <v>136069</v>
      </c>
      <c r="AZ32">
        <v>1</v>
      </c>
      <c r="BA32" s="1" t="s">
        <v>3258</v>
      </c>
    </row>
    <row r="33" spans="1:53">
      <c r="A33" s="1" t="s">
        <v>84</v>
      </c>
      <c r="B33">
        <v>0</v>
      </c>
      <c r="C33" s="4">
        <v>8314553.5999999996</v>
      </c>
      <c r="D33" s="1" t="s">
        <v>1071</v>
      </c>
      <c r="E33">
        <v>20</v>
      </c>
      <c r="F33">
        <v>139307</v>
      </c>
      <c r="G33">
        <v>2</v>
      </c>
      <c r="H33" s="1"/>
      <c r="I33" s="1" t="s">
        <v>1764</v>
      </c>
      <c r="J33" s="1" t="s">
        <v>1813</v>
      </c>
      <c r="K33" s="1" t="s">
        <v>1815</v>
      </c>
      <c r="L33" s="1" t="s">
        <v>1821</v>
      </c>
      <c r="M33" s="1" t="s">
        <v>1916</v>
      </c>
      <c r="N33" s="1" t="s">
        <v>1941</v>
      </c>
      <c r="O33" s="1"/>
      <c r="P33">
        <v>1</v>
      </c>
      <c r="Q33" s="1" t="s">
        <v>1957</v>
      </c>
      <c r="R33" s="1" t="s">
        <v>2263</v>
      </c>
      <c r="S33" s="1"/>
      <c r="T33" s="1" t="s">
        <v>2264</v>
      </c>
      <c r="U33" s="1" t="s">
        <v>2271</v>
      </c>
      <c r="V33" s="1" t="s">
        <v>2373</v>
      </c>
      <c r="W33" s="1" t="s">
        <v>2441</v>
      </c>
      <c r="X33" s="1" t="s">
        <v>2444</v>
      </c>
      <c r="Y33" s="3">
        <v>46237</v>
      </c>
      <c r="Z33" s="1" t="s">
        <v>2445</v>
      </c>
      <c r="AA33" s="3">
        <v>46237</v>
      </c>
      <c r="AB33" s="1" t="s">
        <v>2451</v>
      </c>
      <c r="AC33" s="1" t="s">
        <v>2480</v>
      </c>
      <c r="AD33" s="1" t="s">
        <v>2811</v>
      </c>
      <c r="AE33" s="1" t="s">
        <v>2811</v>
      </c>
      <c r="AF33" s="1" t="s">
        <v>2814</v>
      </c>
      <c r="AG33" s="1" t="s">
        <v>1821</v>
      </c>
      <c r="AH33" s="1" t="s">
        <v>1916</v>
      </c>
      <c r="AI33" s="1" t="s">
        <v>2825</v>
      </c>
      <c r="AJ33" s="1"/>
      <c r="AK33" s="1"/>
      <c r="AL33" s="1" t="s">
        <v>2829</v>
      </c>
      <c r="AM33" s="1" t="s">
        <v>2829</v>
      </c>
      <c r="AN33" s="1" t="s">
        <v>2835</v>
      </c>
      <c r="AO33" s="1" t="s">
        <v>2846</v>
      </c>
      <c r="AP33" s="1" t="s">
        <v>3059</v>
      </c>
      <c r="AQ33" s="1"/>
      <c r="AR33">
        <v>1265</v>
      </c>
      <c r="AS33">
        <v>1</v>
      </c>
      <c r="AT33" s="1" t="s">
        <v>3083</v>
      </c>
      <c r="AU33">
        <v>8314553.5999999996</v>
      </c>
      <c r="AV33" s="1" t="s">
        <v>3089</v>
      </c>
      <c r="AW33" s="1" t="s">
        <v>2814</v>
      </c>
      <c r="AX33">
        <v>2566</v>
      </c>
      <c r="AY33">
        <v>136069</v>
      </c>
      <c r="AZ33">
        <v>2</v>
      </c>
      <c r="BA33" s="1" t="s">
        <v>3258</v>
      </c>
    </row>
    <row r="34" spans="1:53">
      <c r="A34" s="1" t="s">
        <v>85</v>
      </c>
      <c r="B34">
        <v>0</v>
      </c>
      <c r="C34" s="4">
        <v>6607983</v>
      </c>
      <c r="D34" s="1" t="s">
        <v>1072</v>
      </c>
      <c r="E34">
        <v>20</v>
      </c>
      <c r="F34">
        <v>139307</v>
      </c>
      <c r="G34">
        <v>3</v>
      </c>
      <c r="H34" s="1"/>
      <c r="I34" s="1" t="s">
        <v>1764</v>
      </c>
      <c r="J34" s="1" t="s">
        <v>1813</v>
      </c>
      <c r="K34" s="1" t="s">
        <v>1815</v>
      </c>
      <c r="L34" s="1" t="s">
        <v>1821</v>
      </c>
      <c r="M34" s="1" t="s">
        <v>1916</v>
      </c>
      <c r="N34" s="1" t="s">
        <v>1941</v>
      </c>
      <c r="O34" s="1"/>
      <c r="P34">
        <v>1</v>
      </c>
      <c r="Q34" s="1" t="s">
        <v>1958</v>
      </c>
      <c r="R34" s="1" t="s">
        <v>2263</v>
      </c>
      <c r="S34" s="1"/>
      <c r="T34" s="1" t="s">
        <v>2264</v>
      </c>
      <c r="U34" s="1" t="s">
        <v>2271</v>
      </c>
      <c r="V34" s="1" t="s">
        <v>2373</v>
      </c>
      <c r="W34" s="1" t="s">
        <v>2441</v>
      </c>
      <c r="X34" s="1" t="s">
        <v>2444</v>
      </c>
      <c r="Y34" s="3">
        <v>46237</v>
      </c>
      <c r="Z34" s="1" t="s">
        <v>2445</v>
      </c>
      <c r="AA34" s="3">
        <v>46237</v>
      </c>
      <c r="AB34" s="1" t="s">
        <v>2451</v>
      </c>
      <c r="AC34" s="1" t="s">
        <v>2480</v>
      </c>
      <c r="AD34" s="1" t="s">
        <v>2811</v>
      </c>
      <c r="AE34" s="1" t="s">
        <v>2811</v>
      </c>
      <c r="AF34" s="1" t="s">
        <v>2814</v>
      </c>
      <c r="AG34" s="1" t="s">
        <v>1821</v>
      </c>
      <c r="AH34" s="1" t="s">
        <v>1916</v>
      </c>
      <c r="AI34" s="1" t="s">
        <v>2825</v>
      </c>
      <c r="AJ34" s="1"/>
      <c r="AK34" s="1"/>
      <c r="AL34" s="1" t="s">
        <v>2829</v>
      </c>
      <c r="AM34" s="1" t="s">
        <v>2829</v>
      </c>
      <c r="AN34" s="1" t="s">
        <v>2835</v>
      </c>
      <c r="AO34" s="1" t="s">
        <v>2846</v>
      </c>
      <c r="AP34" s="1" t="s">
        <v>3059</v>
      </c>
      <c r="AQ34" s="1"/>
      <c r="AR34">
        <v>1265</v>
      </c>
      <c r="AS34">
        <v>1</v>
      </c>
      <c r="AT34" s="1" t="s">
        <v>3083</v>
      </c>
      <c r="AU34">
        <v>6607983</v>
      </c>
      <c r="AV34" s="1" t="s">
        <v>3089</v>
      </c>
      <c r="AW34" s="1" t="s">
        <v>2814</v>
      </c>
      <c r="AX34">
        <v>2566</v>
      </c>
      <c r="AY34">
        <v>136069</v>
      </c>
      <c r="AZ34">
        <v>3</v>
      </c>
      <c r="BA34" s="1" t="s">
        <v>3258</v>
      </c>
    </row>
    <row r="35" spans="1:53">
      <c r="A35" s="1" t="s">
        <v>86</v>
      </c>
      <c r="B35">
        <v>0</v>
      </c>
      <c r="C35" s="4">
        <v>8698234.8800000008</v>
      </c>
      <c r="D35" s="1" t="s">
        <v>1073</v>
      </c>
      <c r="E35">
        <v>20</v>
      </c>
      <c r="F35">
        <v>139307</v>
      </c>
      <c r="G35">
        <v>4</v>
      </c>
      <c r="H35" s="1"/>
      <c r="I35" s="1" t="s">
        <v>1764</v>
      </c>
      <c r="J35" s="1" t="s">
        <v>1813</v>
      </c>
      <c r="K35" s="1" t="s">
        <v>1815</v>
      </c>
      <c r="L35" s="1" t="s">
        <v>1821</v>
      </c>
      <c r="M35" s="1" t="s">
        <v>1916</v>
      </c>
      <c r="N35" s="1" t="s">
        <v>1941</v>
      </c>
      <c r="O35" s="1"/>
      <c r="P35">
        <v>1</v>
      </c>
      <c r="Q35" s="1" t="s">
        <v>1959</v>
      </c>
      <c r="R35" s="1" t="s">
        <v>2263</v>
      </c>
      <c r="S35" s="1"/>
      <c r="T35" s="1" t="s">
        <v>2264</v>
      </c>
      <c r="U35" s="1" t="s">
        <v>2271</v>
      </c>
      <c r="V35" s="1" t="s">
        <v>2373</v>
      </c>
      <c r="W35" s="1" t="s">
        <v>2441</v>
      </c>
      <c r="X35" s="1" t="s">
        <v>2444</v>
      </c>
      <c r="Y35" s="3">
        <v>46237</v>
      </c>
      <c r="Z35" s="1" t="s">
        <v>2445</v>
      </c>
      <c r="AA35" s="3">
        <v>46237</v>
      </c>
      <c r="AB35" s="1" t="s">
        <v>2451</v>
      </c>
      <c r="AC35" s="1" t="s">
        <v>2480</v>
      </c>
      <c r="AD35" s="1" t="s">
        <v>2811</v>
      </c>
      <c r="AE35" s="1" t="s">
        <v>2811</v>
      </c>
      <c r="AF35" s="1" t="s">
        <v>2814</v>
      </c>
      <c r="AG35" s="1" t="s">
        <v>1821</v>
      </c>
      <c r="AH35" s="1" t="s">
        <v>1916</v>
      </c>
      <c r="AI35" s="1" t="s">
        <v>2825</v>
      </c>
      <c r="AJ35" s="1"/>
      <c r="AK35" s="1"/>
      <c r="AL35" s="1" t="s">
        <v>2829</v>
      </c>
      <c r="AM35" s="1" t="s">
        <v>2829</v>
      </c>
      <c r="AN35" s="1" t="s">
        <v>2835</v>
      </c>
      <c r="AO35" s="1" t="s">
        <v>2846</v>
      </c>
      <c r="AP35" s="1" t="s">
        <v>3059</v>
      </c>
      <c r="AQ35" s="1"/>
      <c r="AR35">
        <v>1265</v>
      </c>
      <c r="AS35">
        <v>1</v>
      </c>
      <c r="AT35" s="1" t="s">
        <v>3083</v>
      </c>
      <c r="AU35">
        <v>8698234.8800000008</v>
      </c>
      <c r="AV35" s="1" t="s">
        <v>3089</v>
      </c>
      <c r="AW35" s="1" t="s">
        <v>2814</v>
      </c>
      <c r="AX35">
        <v>2566</v>
      </c>
      <c r="AY35">
        <v>136069</v>
      </c>
      <c r="AZ35">
        <v>4</v>
      </c>
      <c r="BA35" s="1" t="s">
        <v>3258</v>
      </c>
    </row>
    <row r="36" spans="1:53">
      <c r="A36" s="1" t="s">
        <v>87</v>
      </c>
      <c r="B36">
        <v>0</v>
      </c>
      <c r="C36" s="4">
        <v>3109980</v>
      </c>
      <c r="D36" s="1" t="s">
        <v>1074</v>
      </c>
      <c r="E36">
        <v>20</v>
      </c>
      <c r="F36">
        <v>139305</v>
      </c>
      <c r="G36">
        <v>1</v>
      </c>
      <c r="H36" s="1"/>
      <c r="I36" s="1" t="s">
        <v>1764</v>
      </c>
      <c r="J36" s="1" t="s">
        <v>1813</v>
      </c>
      <c r="K36" s="1" t="s">
        <v>1815</v>
      </c>
      <c r="L36" s="1" t="s">
        <v>1821</v>
      </c>
      <c r="M36" s="1" t="s">
        <v>1916</v>
      </c>
      <c r="N36" s="1" t="s">
        <v>1941</v>
      </c>
      <c r="O36" s="1"/>
      <c r="P36">
        <v>1</v>
      </c>
      <c r="Q36" s="1" t="s">
        <v>1960</v>
      </c>
      <c r="R36" s="1" t="s">
        <v>2263</v>
      </c>
      <c r="S36" s="1"/>
      <c r="T36" s="1" t="s">
        <v>2264</v>
      </c>
      <c r="U36" s="1" t="s">
        <v>2272</v>
      </c>
      <c r="V36" s="1" t="s">
        <v>2374</v>
      </c>
      <c r="W36" s="1" t="s">
        <v>2441</v>
      </c>
      <c r="X36" s="1" t="s">
        <v>2444</v>
      </c>
      <c r="Y36" s="3">
        <v>46237</v>
      </c>
      <c r="Z36" s="1" t="s">
        <v>2445</v>
      </c>
      <c r="AA36" s="3">
        <v>46237</v>
      </c>
      <c r="AB36" s="1" t="s">
        <v>2451</v>
      </c>
      <c r="AC36" s="1" t="s">
        <v>2480</v>
      </c>
      <c r="AD36" s="1" t="s">
        <v>2811</v>
      </c>
      <c r="AE36" s="1" t="s">
        <v>2811</v>
      </c>
      <c r="AF36" s="1" t="s">
        <v>2814</v>
      </c>
      <c r="AG36" s="1" t="s">
        <v>1821</v>
      </c>
      <c r="AH36" s="1" t="s">
        <v>1916</v>
      </c>
      <c r="AI36" s="1" t="s">
        <v>2825</v>
      </c>
      <c r="AJ36" s="1"/>
      <c r="AK36" s="1"/>
      <c r="AL36" s="1" t="s">
        <v>2829</v>
      </c>
      <c r="AM36" s="1" t="s">
        <v>2829</v>
      </c>
      <c r="AN36" s="1" t="s">
        <v>2835</v>
      </c>
      <c r="AO36" s="1" t="s">
        <v>2846</v>
      </c>
      <c r="AP36" s="1" t="s">
        <v>3059</v>
      </c>
      <c r="AQ36" s="1"/>
      <c r="AR36">
        <v>1265</v>
      </c>
      <c r="AS36">
        <v>1</v>
      </c>
      <c r="AT36" s="1" t="s">
        <v>3083</v>
      </c>
      <c r="AU36">
        <v>3109980</v>
      </c>
      <c r="AV36" s="1" t="s">
        <v>3089</v>
      </c>
      <c r="AW36" s="1" t="s">
        <v>2814</v>
      </c>
      <c r="AX36">
        <v>2566</v>
      </c>
      <c r="AY36">
        <v>136070</v>
      </c>
      <c r="AZ36">
        <v>1</v>
      </c>
      <c r="BA36" s="1" t="s">
        <v>3258</v>
      </c>
    </row>
    <row r="37" spans="1:53">
      <c r="A37" s="1" t="s">
        <v>88</v>
      </c>
      <c r="B37">
        <v>0</v>
      </c>
      <c r="C37" s="4">
        <v>4136906.88</v>
      </c>
      <c r="D37" s="1" t="s">
        <v>1075</v>
      </c>
      <c r="E37">
        <v>20</v>
      </c>
      <c r="F37">
        <v>139305</v>
      </c>
      <c r="G37">
        <v>2</v>
      </c>
      <c r="H37" s="1"/>
      <c r="I37" s="1" t="s">
        <v>1764</v>
      </c>
      <c r="J37" s="1" t="s">
        <v>1813</v>
      </c>
      <c r="K37" s="1" t="s">
        <v>1815</v>
      </c>
      <c r="L37" s="1" t="s">
        <v>1821</v>
      </c>
      <c r="M37" s="1" t="s">
        <v>1916</v>
      </c>
      <c r="N37" s="1" t="s">
        <v>1941</v>
      </c>
      <c r="O37" s="1"/>
      <c r="P37">
        <v>1</v>
      </c>
      <c r="Q37" s="1" t="s">
        <v>1961</v>
      </c>
      <c r="R37" s="1" t="s">
        <v>2263</v>
      </c>
      <c r="S37" s="1"/>
      <c r="T37" s="1" t="s">
        <v>2264</v>
      </c>
      <c r="U37" s="1" t="s">
        <v>2272</v>
      </c>
      <c r="V37" s="1" t="s">
        <v>2374</v>
      </c>
      <c r="W37" s="1" t="s">
        <v>2441</v>
      </c>
      <c r="X37" s="1" t="s">
        <v>2444</v>
      </c>
      <c r="Y37" s="3">
        <v>46237</v>
      </c>
      <c r="Z37" s="1" t="s">
        <v>2445</v>
      </c>
      <c r="AA37" s="3">
        <v>46237</v>
      </c>
      <c r="AB37" s="1" t="s">
        <v>2451</v>
      </c>
      <c r="AC37" s="1" t="s">
        <v>2480</v>
      </c>
      <c r="AD37" s="1" t="s">
        <v>2811</v>
      </c>
      <c r="AE37" s="1" t="s">
        <v>2811</v>
      </c>
      <c r="AF37" s="1" t="s">
        <v>2814</v>
      </c>
      <c r="AG37" s="1" t="s">
        <v>1821</v>
      </c>
      <c r="AH37" s="1" t="s">
        <v>1916</v>
      </c>
      <c r="AI37" s="1" t="s">
        <v>2825</v>
      </c>
      <c r="AJ37" s="1"/>
      <c r="AK37" s="1"/>
      <c r="AL37" s="1" t="s">
        <v>2829</v>
      </c>
      <c r="AM37" s="1" t="s">
        <v>2829</v>
      </c>
      <c r="AN37" s="1" t="s">
        <v>2835</v>
      </c>
      <c r="AO37" s="1" t="s">
        <v>2846</v>
      </c>
      <c r="AP37" s="1" t="s">
        <v>3059</v>
      </c>
      <c r="AQ37" s="1"/>
      <c r="AR37">
        <v>1265</v>
      </c>
      <c r="AS37">
        <v>1</v>
      </c>
      <c r="AT37" s="1" t="s">
        <v>3083</v>
      </c>
      <c r="AU37">
        <v>4136906.88</v>
      </c>
      <c r="AV37" s="1" t="s">
        <v>3089</v>
      </c>
      <c r="AW37" s="1" t="s">
        <v>2814</v>
      </c>
      <c r="AX37">
        <v>2566</v>
      </c>
      <c r="AY37">
        <v>136070</v>
      </c>
      <c r="AZ37">
        <v>2</v>
      </c>
      <c r="BA37" s="1" t="s">
        <v>3258</v>
      </c>
    </row>
    <row r="38" spans="1:53">
      <c r="A38" s="1" t="s">
        <v>89</v>
      </c>
      <c r="B38">
        <v>0</v>
      </c>
      <c r="C38" s="4">
        <v>7785969.2800000003</v>
      </c>
      <c r="D38" s="1" t="s">
        <v>1076</v>
      </c>
      <c r="E38">
        <v>20</v>
      </c>
      <c r="F38">
        <v>139305</v>
      </c>
      <c r="G38">
        <v>3</v>
      </c>
      <c r="H38" s="1"/>
      <c r="I38" s="1" t="s">
        <v>1764</v>
      </c>
      <c r="J38" s="1" t="s">
        <v>1813</v>
      </c>
      <c r="K38" s="1" t="s">
        <v>1815</v>
      </c>
      <c r="L38" s="1" t="s">
        <v>1821</v>
      </c>
      <c r="M38" s="1" t="s">
        <v>1916</v>
      </c>
      <c r="N38" s="1" t="s">
        <v>1941</v>
      </c>
      <c r="O38" s="1"/>
      <c r="P38">
        <v>1</v>
      </c>
      <c r="Q38" s="1" t="s">
        <v>1962</v>
      </c>
      <c r="R38" s="1" t="s">
        <v>2263</v>
      </c>
      <c r="S38" s="1"/>
      <c r="T38" s="1" t="s">
        <v>2264</v>
      </c>
      <c r="U38" s="1" t="s">
        <v>2272</v>
      </c>
      <c r="V38" s="1" t="s">
        <v>2374</v>
      </c>
      <c r="W38" s="1" t="s">
        <v>2441</v>
      </c>
      <c r="X38" s="1" t="s">
        <v>2444</v>
      </c>
      <c r="Y38" s="3">
        <v>46237</v>
      </c>
      <c r="Z38" s="1" t="s">
        <v>2445</v>
      </c>
      <c r="AA38" s="3">
        <v>46237</v>
      </c>
      <c r="AB38" s="1" t="s">
        <v>2451</v>
      </c>
      <c r="AC38" s="1" t="s">
        <v>2480</v>
      </c>
      <c r="AD38" s="1" t="s">
        <v>2811</v>
      </c>
      <c r="AE38" s="1" t="s">
        <v>2811</v>
      </c>
      <c r="AF38" s="1" t="s">
        <v>2814</v>
      </c>
      <c r="AG38" s="1" t="s">
        <v>1821</v>
      </c>
      <c r="AH38" s="1" t="s">
        <v>1916</v>
      </c>
      <c r="AI38" s="1" t="s">
        <v>2825</v>
      </c>
      <c r="AJ38" s="1"/>
      <c r="AK38" s="1"/>
      <c r="AL38" s="1" t="s">
        <v>2829</v>
      </c>
      <c r="AM38" s="1" t="s">
        <v>2829</v>
      </c>
      <c r="AN38" s="1" t="s">
        <v>2835</v>
      </c>
      <c r="AO38" s="1" t="s">
        <v>2846</v>
      </c>
      <c r="AP38" s="1" t="s">
        <v>3059</v>
      </c>
      <c r="AQ38" s="1"/>
      <c r="AR38">
        <v>1265</v>
      </c>
      <c r="AS38">
        <v>1</v>
      </c>
      <c r="AT38" s="1" t="s">
        <v>3083</v>
      </c>
      <c r="AU38">
        <v>7785969.2800000003</v>
      </c>
      <c r="AV38" s="1" t="s">
        <v>3089</v>
      </c>
      <c r="AW38" s="1" t="s">
        <v>2814</v>
      </c>
      <c r="AX38">
        <v>2566</v>
      </c>
      <c r="AY38">
        <v>136070</v>
      </c>
      <c r="AZ38">
        <v>3</v>
      </c>
      <c r="BA38" s="1" t="s">
        <v>3258</v>
      </c>
    </row>
    <row r="39" spans="1:53">
      <c r="A39" s="1" t="s">
        <v>90</v>
      </c>
      <c r="B39">
        <v>0</v>
      </c>
      <c r="C39" s="4">
        <v>5908382.4000000004</v>
      </c>
      <c r="D39" s="1" t="s">
        <v>1077</v>
      </c>
      <c r="E39">
        <v>20</v>
      </c>
      <c r="F39">
        <v>139305</v>
      </c>
      <c r="G39">
        <v>4</v>
      </c>
      <c r="H39" s="1"/>
      <c r="I39" s="1" t="s">
        <v>1764</v>
      </c>
      <c r="J39" s="1" t="s">
        <v>1813</v>
      </c>
      <c r="K39" s="1" t="s">
        <v>1815</v>
      </c>
      <c r="L39" s="1" t="s">
        <v>1821</v>
      </c>
      <c r="M39" s="1" t="s">
        <v>1916</v>
      </c>
      <c r="N39" s="1" t="s">
        <v>1941</v>
      </c>
      <c r="O39" s="1"/>
      <c r="P39">
        <v>1</v>
      </c>
      <c r="Q39" s="1" t="s">
        <v>1963</v>
      </c>
      <c r="R39" s="1" t="s">
        <v>2263</v>
      </c>
      <c r="S39" s="1"/>
      <c r="T39" s="1" t="s">
        <v>2264</v>
      </c>
      <c r="U39" s="1" t="s">
        <v>2272</v>
      </c>
      <c r="V39" s="1" t="s">
        <v>2374</v>
      </c>
      <c r="W39" s="1" t="s">
        <v>2441</v>
      </c>
      <c r="X39" s="1" t="s">
        <v>2444</v>
      </c>
      <c r="Y39" s="3">
        <v>46237</v>
      </c>
      <c r="Z39" s="1" t="s">
        <v>2445</v>
      </c>
      <c r="AA39" s="3">
        <v>46237</v>
      </c>
      <c r="AB39" s="1" t="s">
        <v>2451</v>
      </c>
      <c r="AC39" s="1" t="s">
        <v>2480</v>
      </c>
      <c r="AD39" s="1" t="s">
        <v>2811</v>
      </c>
      <c r="AE39" s="1" t="s">
        <v>2811</v>
      </c>
      <c r="AF39" s="1" t="s">
        <v>2814</v>
      </c>
      <c r="AG39" s="1" t="s">
        <v>1821</v>
      </c>
      <c r="AH39" s="1" t="s">
        <v>1916</v>
      </c>
      <c r="AI39" s="1" t="s">
        <v>2825</v>
      </c>
      <c r="AJ39" s="1"/>
      <c r="AK39" s="1"/>
      <c r="AL39" s="1" t="s">
        <v>2829</v>
      </c>
      <c r="AM39" s="1" t="s">
        <v>2829</v>
      </c>
      <c r="AN39" s="1" t="s">
        <v>2835</v>
      </c>
      <c r="AO39" s="1" t="s">
        <v>2846</v>
      </c>
      <c r="AP39" s="1" t="s">
        <v>3059</v>
      </c>
      <c r="AQ39" s="1"/>
      <c r="AR39">
        <v>1265</v>
      </c>
      <c r="AS39">
        <v>1</v>
      </c>
      <c r="AT39" s="1" t="s">
        <v>3083</v>
      </c>
      <c r="AU39">
        <v>5908382.4000000004</v>
      </c>
      <c r="AV39" s="1" t="s">
        <v>3089</v>
      </c>
      <c r="AW39" s="1" t="s">
        <v>2814</v>
      </c>
      <c r="AX39">
        <v>2566</v>
      </c>
      <c r="AY39">
        <v>136070</v>
      </c>
      <c r="AZ39">
        <v>4</v>
      </c>
      <c r="BA39" s="1" t="s">
        <v>3258</v>
      </c>
    </row>
    <row r="40" spans="1:53">
      <c r="A40" s="1" t="s">
        <v>91</v>
      </c>
      <c r="B40">
        <v>0</v>
      </c>
      <c r="C40" s="4">
        <v>5084382.5999999996</v>
      </c>
      <c r="D40" s="1" t="s">
        <v>1078</v>
      </c>
      <c r="E40">
        <v>20</v>
      </c>
      <c r="F40">
        <v>139304</v>
      </c>
      <c r="G40">
        <v>1</v>
      </c>
      <c r="H40" s="1"/>
      <c r="I40" s="1" t="s">
        <v>1764</v>
      </c>
      <c r="J40" s="1" t="s">
        <v>1813</v>
      </c>
      <c r="K40" s="1" t="s">
        <v>1815</v>
      </c>
      <c r="L40" s="1" t="s">
        <v>1821</v>
      </c>
      <c r="M40" s="1" t="s">
        <v>1916</v>
      </c>
      <c r="N40" s="1" t="s">
        <v>1941</v>
      </c>
      <c r="O40" s="1"/>
      <c r="P40">
        <v>1</v>
      </c>
      <c r="Q40" s="1" t="s">
        <v>1964</v>
      </c>
      <c r="R40" s="1" t="s">
        <v>2263</v>
      </c>
      <c r="S40" s="1"/>
      <c r="T40" s="1" t="s">
        <v>2264</v>
      </c>
      <c r="U40" s="1" t="s">
        <v>2273</v>
      </c>
      <c r="V40" s="1" t="s">
        <v>2375</v>
      </c>
      <c r="W40" s="1" t="s">
        <v>2441</v>
      </c>
      <c r="X40" s="1" t="s">
        <v>2444</v>
      </c>
      <c r="Y40" s="3">
        <v>46237</v>
      </c>
      <c r="Z40" s="1" t="s">
        <v>2445</v>
      </c>
      <c r="AA40" s="3">
        <v>46237</v>
      </c>
      <c r="AB40" s="1" t="s">
        <v>2451</v>
      </c>
      <c r="AC40" s="1" t="s">
        <v>2480</v>
      </c>
      <c r="AD40" s="1" t="s">
        <v>2811</v>
      </c>
      <c r="AE40" s="1" t="s">
        <v>2811</v>
      </c>
      <c r="AF40" s="1" t="s">
        <v>2814</v>
      </c>
      <c r="AG40" s="1" t="s">
        <v>1821</v>
      </c>
      <c r="AH40" s="1" t="s">
        <v>1916</v>
      </c>
      <c r="AI40" s="1" t="s">
        <v>2825</v>
      </c>
      <c r="AJ40" s="1"/>
      <c r="AK40" s="1"/>
      <c r="AL40" s="1" t="s">
        <v>2829</v>
      </c>
      <c r="AM40" s="1" t="s">
        <v>2829</v>
      </c>
      <c r="AN40" s="1" t="s">
        <v>2835</v>
      </c>
      <c r="AO40" s="1" t="s">
        <v>2846</v>
      </c>
      <c r="AP40" s="1" t="s">
        <v>3059</v>
      </c>
      <c r="AQ40" s="1"/>
      <c r="AR40">
        <v>1265</v>
      </c>
      <c r="AS40">
        <v>1</v>
      </c>
      <c r="AT40" s="1" t="s">
        <v>3083</v>
      </c>
      <c r="AU40">
        <v>5084382.5999999996</v>
      </c>
      <c r="AV40" s="1" t="s">
        <v>3089</v>
      </c>
      <c r="AW40" s="1" t="s">
        <v>2814</v>
      </c>
      <c r="AX40">
        <v>2566</v>
      </c>
      <c r="AY40">
        <v>136071</v>
      </c>
      <c r="AZ40">
        <v>1</v>
      </c>
      <c r="BA40" s="1" t="s">
        <v>3258</v>
      </c>
    </row>
    <row r="41" spans="1:53">
      <c r="A41" s="1" t="s">
        <v>92</v>
      </c>
      <c r="B41">
        <v>0</v>
      </c>
      <c r="C41" s="4">
        <v>3809580.6</v>
      </c>
      <c r="D41" s="1" t="s">
        <v>1079</v>
      </c>
      <c r="E41">
        <v>20</v>
      </c>
      <c r="F41">
        <v>139304</v>
      </c>
      <c r="G41">
        <v>2</v>
      </c>
      <c r="H41" s="1"/>
      <c r="I41" s="1" t="s">
        <v>1764</v>
      </c>
      <c r="J41" s="1" t="s">
        <v>1813</v>
      </c>
      <c r="K41" s="1" t="s">
        <v>1815</v>
      </c>
      <c r="L41" s="1" t="s">
        <v>1821</v>
      </c>
      <c r="M41" s="1" t="s">
        <v>1916</v>
      </c>
      <c r="N41" s="1" t="s">
        <v>1941</v>
      </c>
      <c r="O41" s="1"/>
      <c r="P41">
        <v>1</v>
      </c>
      <c r="Q41" s="1" t="s">
        <v>1965</v>
      </c>
      <c r="R41" s="1" t="s">
        <v>2263</v>
      </c>
      <c r="S41" s="1"/>
      <c r="T41" s="1" t="s">
        <v>2264</v>
      </c>
      <c r="U41" s="1" t="s">
        <v>2273</v>
      </c>
      <c r="V41" s="1" t="s">
        <v>2375</v>
      </c>
      <c r="W41" s="1" t="s">
        <v>2441</v>
      </c>
      <c r="X41" s="1" t="s">
        <v>2444</v>
      </c>
      <c r="Y41" s="3">
        <v>46237</v>
      </c>
      <c r="Z41" s="1" t="s">
        <v>2445</v>
      </c>
      <c r="AA41" s="3">
        <v>46237</v>
      </c>
      <c r="AB41" s="1" t="s">
        <v>2451</v>
      </c>
      <c r="AC41" s="1" t="s">
        <v>2480</v>
      </c>
      <c r="AD41" s="1" t="s">
        <v>2811</v>
      </c>
      <c r="AE41" s="1" t="s">
        <v>2811</v>
      </c>
      <c r="AF41" s="1" t="s">
        <v>2814</v>
      </c>
      <c r="AG41" s="1" t="s">
        <v>1821</v>
      </c>
      <c r="AH41" s="1" t="s">
        <v>1916</v>
      </c>
      <c r="AI41" s="1" t="s">
        <v>2825</v>
      </c>
      <c r="AJ41" s="1"/>
      <c r="AK41" s="1"/>
      <c r="AL41" s="1" t="s">
        <v>2829</v>
      </c>
      <c r="AM41" s="1" t="s">
        <v>2829</v>
      </c>
      <c r="AN41" s="1" t="s">
        <v>2835</v>
      </c>
      <c r="AO41" s="1" t="s">
        <v>2846</v>
      </c>
      <c r="AP41" s="1" t="s">
        <v>3059</v>
      </c>
      <c r="AQ41" s="1"/>
      <c r="AR41">
        <v>1265</v>
      </c>
      <c r="AS41">
        <v>1</v>
      </c>
      <c r="AT41" s="1" t="s">
        <v>3083</v>
      </c>
      <c r="AU41">
        <v>3809580.6</v>
      </c>
      <c r="AV41" s="1" t="s">
        <v>3089</v>
      </c>
      <c r="AW41" s="1" t="s">
        <v>2814</v>
      </c>
      <c r="AX41">
        <v>2566</v>
      </c>
      <c r="AY41">
        <v>136071</v>
      </c>
      <c r="AZ41">
        <v>2</v>
      </c>
      <c r="BA41" s="1" t="s">
        <v>3258</v>
      </c>
    </row>
    <row r="42" spans="1:53">
      <c r="A42" s="1" t="s">
        <v>93</v>
      </c>
      <c r="B42">
        <v>0</v>
      </c>
      <c r="C42" s="4">
        <v>5149494.4000000004</v>
      </c>
      <c r="D42" s="1" t="s">
        <v>1080</v>
      </c>
      <c r="E42">
        <v>20</v>
      </c>
      <c r="F42">
        <v>139304</v>
      </c>
      <c r="G42">
        <v>3</v>
      </c>
      <c r="H42" s="1"/>
      <c r="I42" s="1" t="s">
        <v>1764</v>
      </c>
      <c r="J42" s="1" t="s">
        <v>1813</v>
      </c>
      <c r="K42" s="1" t="s">
        <v>1815</v>
      </c>
      <c r="L42" s="1" t="s">
        <v>1821</v>
      </c>
      <c r="M42" s="1" t="s">
        <v>1916</v>
      </c>
      <c r="N42" s="1" t="s">
        <v>1941</v>
      </c>
      <c r="O42" s="1"/>
      <c r="P42">
        <v>1</v>
      </c>
      <c r="Q42" s="1" t="s">
        <v>1966</v>
      </c>
      <c r="R42" s="1" t="s">
        <v>2263</v>
      </c>
      <c r="S42" s="1"/>
      <c r="T42" s="1" t="s">
        <v>2264</v>
      </c>
      <c r="U42" s="1" t="s">
        <v>2273</v>
      </c>
      <c r="V42" s="1" t="s">
        <v>2375</v>
      </c>
      <c r="W42" s="1" t="s">
        <v>2441</v>
      </c>
      <c r="X42" s="1" t="s">
        <v>2444</v>
      </c>
      <c r="Y42" s="3">
        <v>46237</v>
      </c>
      <c r="Z42" s="1" t="s">
        <v>2445</v>
      </c>
      <c r="AA42" s="3">
        <v>46237</v>
      </c>
      <c r="AB42" s="1" t="s">
        <v>2451</v>
      </c>
      <c r="AC42" s="1" t="s">
        <v>2480</v>
      </c>
      <c r="AD42" s="1" t="s">
        <v>2811</v>
      </c>
      <c r="AE42" s="1" t="s">
        <v>2811</v>
      </c>
      <c r="AF42" s="1" t="s">
        <v>2814</v>
      </c>
      <c r="AG42" s="1" t="s">
        <v>1821</v>
      </c>
      <c r="AH42" s="1" t="s">
        <v>1916</v>
      </c>
      <c r="AI42" s="1" t="s">
        <v>2825</v>
      </c>
      <c r="AJ42" s="1"/>
      <c r="AK42" s="1"/>
      <c r="AL42" s="1" t="s">
        <v>2829</v>
      </c>
      <c r="AM42" s="1" t="s">
        <v>2829</v>
      </c>
      <c r="AN42" s="1" t="s">
        <v>2835</v>
      </c>
      <c r="AO42" s="1" t="s">
        <v>2846</v>
      </c>
      <c r="AP42" s="1" t="s">
        <v>3059</v>
      </c>
      <c r="AQ42" s="1"/>
      <c r="AR42">
        <v>1265</v>
      </c>
      <c r="AS42">
        <v>1</v>
      </c>
      <c r="AT42" s="1" t="s">
        <v>3083</v>
      </c>
      <c r="AU42">
        <v>5149494.4000000004</v>
      </c>
      <c r="AV42" s="1" t="s">
        <v>3089</v>
      </c>
      <c r="AW42" s="1" t="s">
        <v>2814</v>
      </c>
      <c r="AX42">
        <v>2566</v>
      </c>
      <c r="AY42">
        <v>136071</v>
      </c>
      <c r="AZ42">
        <v>3</v>
      </c>
      <c r="BA42" s="1" t="s">
        <v>3258</v>
      </c>
    </row>
    <row r="43" spans="1:53">
      <c r="A43" s="1" t="s">
        <v>94</v>
      </c>
      <c r="B43">
        <v>0</v>
      </c>
      <c r="C43" s="4">
        <v>7667169.2800000003</v>
      </c>
      <c r="D43" s="1" t="s">
        <v>1081</v>
      </c>
      <c r="E43">
        <v>20</v>
      </c>
      <c r="F43">
        <v>139304</v>
      </c>
      <c r="G43">
        <v>4</v>
      </c>
      <c r="H43" s="1"/>
      <c r="I43" s="1" t="s">
        <v>1764</v>
      </c>
      <c r="J43" s="1" t="s">
        <v>1813</v>
      </c>
      <c r="K43" s="1" t="s">
        <v>1815</v>
      </c>
      <c r="L43" s="1" t="s">
        <v>1821</v>
      </c>
      <c r="M43" s="1" t="s">
        <v>1916</v>
      </c>
      <c r="N43" s="1" t="s">
        <v>1941</v>
      </c>
      <c r="O43" s="1"/>
      <c r="P43">
        <v>1</v>
      </c>
      <c r="Q43" s="1" t="s">
        <v>1967</v>
      </c>
      <c r="R43" s="1" t="s">
        <v>2263</v>
      </c>
      <c r="S43" s="1"/>
      <c r="T43" s="1" t="s">
        <v>2264</v>
      </c>
      <c r="U43" s="1" t="s">
        <v>2273</v>
      </c>
      <c r="V43" s="1" t="s">
        <v>2375</v>
      </c>
      <c r="W43" s="1" t="s">
        <v>2441</v>
      </c>
      <c r="X43" s="1" t="s">
        <v>2444</v>
      </c>
      <c r="Y43" s="3">
        <v>46237</v>
      </c>
      <c r="Z43" s="1" t="s">
        <v>2445</v>
      </c>
      <c r="AA43" s="3">
        <v>46237</v>
      </c>
      <c r="AB43" s="1" t="s">
        <v>2451</v>
      </c>
      <c r="AC43" s="1" t="s">
        <v>2480</v>
      </c>
      <c r="AD43" s="1" t="s">
        <v>2811</v>
      </c>
      <c r="AE43" s="1" t="s">
        <v>2811</v>
      </c>
      <c r="AF43" s="1" t="s">
        <v>2814</v>
      </c>
      <c r="AG43" s="1" t="s">
        <v>1821</v>
      </c>
      <c r="AH43" s="1" t="s">
        <v>1916</v>
      </c>
      <c r="AI43" s="1" t="s">
        <v>2825</v>
      </c>
      <c r="AJ43" s="1"/>
      <c r="AK43" s="1"/>
      <c r="AL43" s="1" t="s">
        <v>2829</v>
      </c>
      <c r="AM43" s="1" t="s">
        <v>2829</v>
      </c>
      <c r="AN43" s="1" t="s">
        <v>2835</v>
      </c>
      <c r="AO43" s="1" t="s">
        <v>2846</v>
      </c>
      <c r="AP43" s="1" t="s">
        <v>3059</v>
      </c>
      <c r="AQ43" s="1"/>
      <c r="AR43">
        <v>1265</v>
      </c>
      <c r="AS43">
        <v>1</v>
      </c>
      <c r="AT43" s="1" t="s">
        <v>3083</v>
      </c>
      <c r="AU43">
        <v>7667169.2800000003</v>
      </c>
      <c r="AV43" s="1" t="s">
        <v>3089</v>
      </c>
      <c r="AW43" s="1" t="s">
        <v>2814</v>
      </c>
      <c r="AX43">
        <v>2566</v>
      </c>
      <c r="AY43">
        <v>136071</v>
      </c>
      <c r="AZ43">
        <v>4</v>
      </c>
      <c r="BA43" s="1" t="s">
        <v>3258</v>
      </c>
    </row>
    <row r="44" spans="1:53">
      <c r="A44" s="1" t="s">
        <v>95</v>
      </c>
      <c r="B44">
        <v>0</v>
      </c>
      <c r="C44" s="4">
        <v>3500000</v>
      </c>
      <c r="D44" s="1" t="s">
        <v>1082</v>
      </c>
      <c r="E44">
        <v>0</v>
      </c>
      <c r="F44">
        <v>139247</v>
      </c>
      <c r="G44">
        <v>1</v>
      </c>
      <c r="H44" s="1"/>
      <c r="I44" s="1" t="s">
        <v>1770</v>
      </c>
      <c r="J44" s="1" t="s">
        <v>1813</v>
      </c>
      <c r="K44" s="1" t="s">
        <v>1815</v>
      </c>
      <c r="L44" s="1" t="s">
        <v>1828</v>
      </c>
      <c r="M44" s="1" t="s">
        <v>1917</v>
      </c>
      <c r="N44" s="1" t="s">
        <v>1941</v>
      </c>
      <c r="O44" s="1"/>
      <c r="P44">
        <v>1</v>
      </c>
      <c r="Q44" s="1" t="s">
        <v>1082</v>
      </c>
      <c r="R44" s="1" t="s">
        <v>2263</v>
      </c>
      <c r="S44" s="1"/>
      <c r="T44" s="1" t="s">
        <v>2264</v>
      </c>
      <c r="U44" s="1" t="s">
        <v>1082</v>
      </c>
      <c r="V44" s="1" t="s">
        <v>1082</v>
      </c>
      <c r="W44" s="1" t="s">
        <v>2441</v>
      </c>
      <c r="X44" s="1" t="s">
        <v>2444</v>
      </c>
      <c r="Y44" s="3">
        <v>46237</v>
      </c>
      <c r="Z44" s="1" t="s">
        <v>2447</v>
      </c>
      <c r="AA44" s="3">
        <v>46237</v>
      </c>
      <c r="AB44" s="1" t="s">
        <v>2451</v>
      </c>
      <c r="AC44" s="1" t="s">
        <v>2481</v>
      </c>
      <c r="AD44" s="1" t="s">
        <v>2811</v>
      </c>
      <c r="AE44" s="1" t="s">
        <v>2811</v>
      </c>
      <c r="AF44" s="1" t="s">
        <v>2814</v>
      </c>
      <c r="AG44" s="1" t="s">
        <v>1828</v>
      </c>
      <c r="AH44" s="1" t="s">
        <v>1917</v>
      </c>
      <c r="AI44" s="1" t="s">
        <v>2825</v>
      </c>
      <c r="AJ44" s="1"/>
      <c r="AK44" s="1"/>
      <c r="AL44" s="1" t="s">
        <v>2829</v>
      </c>
      <c r="AM44" s="1" t="s">
        <v>2829</v>
      </c>
      <c r="AN44" s="1" t="s">
        <v>2835</v>
      </c>
      <c r="AO44" s="1" t="s">
        <v>2847</v>
      </c>
      <c r="AP44" s="1" t="s">
        <v>3059</v>
      </c>
      <c r="AQ44" s="1"/>
      <c r="AR44">
        <v>1267</v>
      </c>
      <c r="AS44">
        <v>1</v>
      </c>
      <c r="AT44" s="1" t="s">
        <v>3083</v>
      </c>
      <c r="AU44">
        <v>3500000</v>
      </c>
      <c r="AV44" s="1" t="s">
        <v>2481</v>
      </c>
      <c r="AW44" s="1" t="s">
        <v>2814</v>
      </c>
      <c r="AX44">
        <v>7224</v>
      </c>
      <c r="AY44">
        <v>136072</v>
      </c>
      <c r="AZ44">
        <v>1</v>
      </c>
      <c r="BA44" s="1" t="s">
        <v>3259</v>
      </c>
    </row>
    <row r="45" spans="1:53">
      <c r="A45" s="1" t="s">
        <v>96</v>
      </c>
      <c r="B45">
        <v>0</v>
      </c>
      <c r="C45" s="4">
        <v>600000</v>
      </c>
      <c r="D45" s="1" t="s">
        <v>1083</v>
      </c>
      <c r="E45">
        <v>0</v>
      </c>
      <c r="F45">
        <v>139246</v>
      </c>
      <c r="G45">
        <v>1</v>
      </c>
      <c r="H45" s="1"/>
      <c r="I45" s="1" t="s">
        <v>1768</v>
      </c>
      <c r="J45" s="1" t="s">
        <v>1813</v>
      </c>
      <c r="K45" s="1" t="s">
        <v>1815</v>
      </c>
      <c r="L45" s="1" t="s">
        <v>1829</v>
      </c>
      <c r="M45" s="1" t="s">
        <v>1920</v>
      </c>
      <c r="N45" s="1" t="s">
        <v>1941</v>
      </c>
      <c r="O45" s="1"/>
      <c r="P45">
        <v>1</v>
      </c>
      <c r="Q45" s="1" t="s">
        <v>1083</v>
      </c>
      <c r="R45" s="1" t="s">
        <v>2263</v>
      </c>
      <c r="S45" s="1"/>
      <c r="T45" s="1" t="s">
        <v>2264</v>
      </c>
      <c r="U45" s="1" t="s">
        <v>1083</v>
      </c>
      <c r="V45" s="1" t="s">
        <v>1083</v>
      </c>
      <c r="W45" s="1" t="s">
        <v>2441</v>
      </c>
      <c r="X45" s="1" t="s">
        <v>2444</v>
      </c>
      <c r="Y45" s="3">
        <v>46237</v>
      </c>
      <c r="Z45" s="1" t="s">
        <v>2445</v>
      </c>
      <c r="AA45" s="3">
        <v>46237</v>
      </c>
      <c r="AB45" s="1" t="s">
        <v>2451</v>
      </c>
      <c r="AC45" s="1" t="s">
        <v>2482</v>
      </c>
      <c r="AD45" s="1" t="s">
        <v>2811</v>
      </c>
      <c r="AE45" s="1" t="s">
        <v>2811</v>
      </c>
      <c r="AF45" s="1" t="s">
        <v>2814</v>
      </c>
      <c r="AG45" s="1" t="s">
        <v>1829</v>
      </c>
      <c r="AH45" s="1" t="s">
        <v>1920</v>
      </c>
      <c r="AI45" s="1" t="s">
        <v>2825</v>
      </c>
      <c r="AJ45" s="1"/>
      <c r="AK45" s="1"/>
      <c r="AL45" s="1" t="s">
        <v>2829</v>
      </c>
      <c r="AM45" s="1" t="s">
        <v>2829</v>
      </c>
      <c r="AN45" s="1" t="s">
        <v>2835</v>
      </c>
      <c r="AO45" s="1" t="s">
        <v>2848</v>
      </c>
      <c r="AP45" s="1" t="s">
        <v>3059</v>
      </c>
      <c r="AQ45" s="1"/>
      <c r="AR45">
        <v>14862</v>
      </c>
      <c r="AS45">
        <v>1</v>
      </c>
      <c r="AT45" s="1" t="s">
        <v>3083</v>
      </c>
      <c r="AU45">
        <v>600000</v>
      </c>
      <c r="AV45" s="1" t="s">
        <v>3096</v>
      </c>
      <c r="AW45" s="1" t="s">
        <v>2814</v>
      </c>
      <c r="AX45">
        <v>6526</v>
      </c>
      <c r="AY45">
        <v>136073</v>
      </c>
      <c r="AZ45">
        <v>1</v>
      </c>
      <c r="BA45" s="1" t="s">
        <v>3259</v>
      </c>
    </row>
    <row r="46" spans="1:53">
      <c r="A46" s="1" t="s">
        <v>97</v>
      </c>
      <c r="B46">
        <v>0</v>
      </c>
      <c r="C46" s="4">
        <v>8000000</v>
      </c>
      <c r="D46" s="1" t="s">
        <v>1084</v>
      </c>
      <c r="E46">
        <v>0</v>
      </c>
      <c r="F46">
        <v>139238</v>
      </c>
      <c r="G46">
        <v>1</v>
      </c>
      <c r="H46" s="1"/>
      <c r="I46" s="1" t="s">
        <v>1770</v>
      </c>
      <c r="J46" s="1" t="s">
        <v>1813</v>
      </c>
      <c r="K46" s="1" t="s">
        <v>1815</v>
      </c>
      <c r="L46" s="1" t="s">
        <v>1830</v>
      </c>
      <c r="M46" s="1" t="s">
        <v>1921</v>
      </c>
      <c r="N46" s="1" t="s">
        <v>1941</v>
      </c>
      <c r="O46" s="1"/>
      <c r="P46">
        <v>1</v>
      </c>
      <c r="Q46" s="1" t="s">
        <v>1084</v>
      </c>
      <c r="R46" s="1" t="s">
        <v>2263</v>
      </c>
      <c r="S46" s="1"/>
      <c r="T46" s="1" t="s">
        <v>2264</v>
      </c>
      <c r="U46" s="1" t="s">
        <v>1084</v>
      </c>
      <c r="V46" s="1" t="s">
        <v>1084</v>
      </c>
      <c r="W46" s="1" t="s">
        <v>2441</v>
      </c>
      <c r="X46" s="1" t="s">
        <v>2444</v>
      </c>
      <c r="Y46" s="3">
        <v>46237</v>
      </c>
      <c r="Z46" s="1" t="s">
        <v>2445</v>
      </c>
      <c r="AA46" s="3">
        <v>46237</v>
      </c>
      <c r="AB46" s="1" t="s">
        <v>2451</v>
      </c>
      <c r="AC46" s="1" t="s">
        <v>2483</v>
      </c>
      <c r="AD46" s="1" t="s">
        <v>2811</v>
      </c>
      <c r="AE46" s="1" t="s">
        <v>2811</v>
      </c>
      <c r="AF46" s="1" t="s">
        <v>2814</v>
      </c>
      <c r="AG46" s="1" t="s">
        <v>1830</v>
      </c>
      <c r="AH46" s="1" t="s">
        <v>1921</v>
      </c>
      <c r="AI46" s="1" t="s">
        <v>2825</v>
      </c>
      <c r="AJ46" s="1"/>
      <c r="AK46" s="1"/>
      <c r="AL46" s="1" t="s">
        <v>2829</v>
      </c>
      <c r="AM46" s="1" t="s">
        <v>2829</v>
      </c>
      <c r="AN46" s="1" t="s">
        <v>2835</v>
      </c>
      <c r="AO46" s="1" t="s">
        <v>2849</v>
      </c>
      <c r="AP46" s="1" t="s">
        <v>3059</v>
      </c>
      <c r="AQ46" s="1"/>
      <c r="AR46">
        <v>1267</v>
      </c>
      <c r="AS46">
        <v>1</v>
      </c>
      <c r="AT46" s="1" t="s">
        <v>3083</v>
      </c>
      <c r="AU46">
        <v>8000000</v>
      </c>
      <c r="AV46" s="1" t="s">
        <v>2481</v>
      </c>
      <c r="AW46" s="1" t="s">
        <v>2814</v>
      </c>
      <c r="AX46">
        <v>2369</v>
      </c>
      <c r="AY46">
        <v>136074</v>
      </c>
      <c r="AZ46">
        <v>1</v>
      </c>
      <c r="BA46" s="1" t="s">
        <v>3261</v>
      </c>
    </row>
    <row r="47" spans="1:53">
      <c r="A47" s="1" t="s">
        <v>98</v>
      </c>
      <c r="B47">
        <v>0</v>
      </c>
      <c r="C47" s="4">
        <v>15000000</v>
      </c>
      <c r="D47" s="1" t="s">
        <v>1085</v>
      </c>
      <c r="E47">
        <v>0</v>
      </c>
      <c r="F47">
        <v>139231</v>
      </c>
      <c r="G47">
        <v>1</v>
      </c>
      <c r="H47" s="1"/>
      <c r="I47" s="1" t="s">
        <v>1770</v>
      </c>
      <c r="J47" s="1" t="s">
        <v>1813</v>
      </c>
      <c r="K47" s="1" t="s">
        <v>1815</v>
      </c>
      <c r="L47" s="1" t="s">
        <v>1827</v>
      </c>
      <c r="M47" s="1" t="s">
        <v>1921</v>
      </c>
      <c r="N47" s="1" t="s">
        <v>1941</v>
      </c>
      <c r="O47" s="1"/>
      <c r="P47">
        <v>1</v>
      </c>
      <c r="Q47" s="1" t="s">
        <v>1085</v>
      </c>
      <c r="R47" s="1" t="s">
        <v>2263</v>
      </c>
      <c r="S47" s="1"/>
      <c r="T47" s="1" t="s">
        <v>2264</v>
      </c>
      <c r="U47" s="1" t="s">
        <v>2274</v>
      </c>
      <c r="V47" s="1" t="s">
        <v>2274</v>
      </c>
      <c r="W47" s="1" t="s">
        <v>2441</v>
      </c>
      <c r="X47" s="1" t="s">
        <v>2444</v>
      </c>
      <c r="Y47" s="3">
        <v>46237</v>
      </c>
      <c r="Z47" s="1" t="s">
        <v>2445</v>
      </c>
      <c r="AA47" s="3">
        <v>46237</v>
      </c>
      <c r="AB47" s="1" t="s">
        <v>2451</v>
      </c>
      <c r="AC47" s="1" t="s">
        <v>2481</v>
      </c>
      <c r="AD47" s="1" t="s">
        <v>2811</v>
      </c>
      <c r="AE47" s="1" t="s">
        <v>2811</v>
      </c>
      <c r="AF47" s="1" t="s">
        <v>2814</v>
      </c>
      <c r="AG47" s="1" t="s">
        <v>1827</v>
      </c>
      <c r="AH47" s="1" t="s">
        <v>1921</v>
      </c>
      <c r="AI47" s="1" t="s">
        <v>2825</v>
      </c>
      <c r="AJ47" s="1"/>
      <c r="AK47" s="1"/>
      <c r="AL47" s="1" t="s">
        <v>2829</v>
      </c>
      <c r="AM47" s="1" t="s">
        <v>2829</v>
      </c>
      <c r="AN47" s="1" t="s">
        <v>2835</v>
      </c>
      <c r="AO47" s="1" t="s">
        <v>2850</v>
      </c>
      <c r="AP47" s="1" t="s">
        <v>3059</v>
      </c>
      <c r="AQ47" s="1"/>
      <c r="AR47">
        <v>1267</v>
      </c>
      <c r="AS47">
        <v>1</v>
      </c>
      <c r="AT47" s="1" t="s">
        <v>3083</v>
      </c>
      <c r="AU47">
        <v>15000000</v>
      </c>
      <c r="AV47" s="1" t="s">
        <v>2481</v>
      </c>
      <c r="AW47" s="1" t="s">
        <v>2814</v>
      </c>
      <c r="AX47">
        <v>5561</v>
      </c>
      <c r="AY47">
        <v>136075</v>
      </c>
      <c r="AZ47">
        <v>1</v>
      </c>
      <c r="BA47" s="1" t="s">
        <v>3261</v>
      </c>
    </row>
    <row r="48" spans="1:53">
      <c r="A48" s="1" t="s">
        <v>99</v>
      </c>
      <c r="B48">
        <v>0</v>
      </c>
      <c r="C48" s="4">
        <v>20000000</v>
      </c>
      <c r="D48" s="1" t="s">
        <v>1086</v>
      </c>
      <c r="E48">
        <v>0</v>
      </c>
      <c r="F48">
        <v>139231</v>
      </c>
      <c r="G48">
        <v>2</v>
      </c>
      <c r="H48" s="1"/>
      <c r="I48" s="1" t="s">
        <v>1771</v>
      </c>
      <c r="J48" s="1" t="s">
        <v>1813</v>
      </c>
      <c r="K48" s="1" t="s">
        <v>1815</v>
      </c>
      <c r="L48" s="1" t="s">
        <v>1827</v>
      </c>
      <c r="M48" s="1" t="s">
        <v>1921</v>
      </c>
      <c r="N48" s="1" t="s">
        <v>1941</v>
      </c>
      <c r="O48" s="1"/>
      <c r="P48">
        <v>1</v>
      </c>
      <c r="Q48" s="1" t="s">
        <v>1086</v>
      </c>
      <c r="R48" s="1" t="s">
        <v>2263</v>
      </c>
      <c r="S48" s="1"/>
      <c r="T48" s="1" t="s">
        <v>2264</v>
      </c>
      <c r="U48" s="1" t="s">
        <v>2274</v>
      </c>
      <c r="V48" s="1" t="s">
        <v>2274</v>
      </c>
      <c r="W48" s="1" t="s">
        <v>2441</v>
      </c>
      <c r="X48" s="1" t="s">
        <v>2444</v>
      </c>
      <c r="Y48" s="3">
        <v>46237</v>
      </c>
      <c r="Z48" s="1" t="s">
        <v>2445</v>
      </c>
      <c r="AA48" s="3">
        <v>46237</v>
      </c>
      <c r="AB48" s="1" t="s">
        <v>2451</v>
      </c>
      <c r="AC48" s="1" t="s">
        <v>2481</v>
      </c>
      <c r="AD48" s="1" t="s">
        <v>2811</v>
      </c>
      <c r="AE48" s="1" t="s">
        <v>2811</v>
      </c>
      <c r="AF48" s="1" t="s">
        <v>2814</v>
      </c>
      <c r="AG48" s="1" t="s">
        <v>1827</v>
      </c>
      <c r="AH48" s="1" t="s">
        <v>1921</v>
      </c>
      <c r="AI48" s="1" t="s">
        <v>2825</v>
      </c>
      <c r="AJ48" s="1"/>
      <c r="AK48" s="1"/>
      <c r="AL48" s="1" t="s">
        <v>2829</v>
      </c>
      <c r="AM48" s="1" t="s">
        <v>2829</v>
      </c>
      <c r="AN48" s="1" t="s">
        <v>2835</v>
      </c>
      <c r="AO48" s="1" t="s">
        <v>2850</v>
      </c>
      <c r="AP48" s="1" t="s">
        <v>3059</v>
      </c>
      <c r="AQ48" s="1"/>
      <c r="AR48">
        <v>3307</v>
      </c>
      <c r="AS48">
        <v>1</v>
      </c>
      <c r="AT48" s="1" t="s">
        <v>3084</v>
      </c>
      <c r="AU48">
        <v>20000000</v>
      </c>
      <c r="AV48" s="1" t="s">
        <v>3097</v>
      </c>
      <c r="AW48" s="1" t="s">
        <v>2814</v>
      </c>
      <c r="AX48">
        <v>5561</v>
      </c>
      <c r="AY48">
        <v>136075</v>
      </c>
      <c r="AZ48">
        <v>2</v>
      </c>
      <c r="BA48" s="1" t="s">
        <v>3261</v>
      </c>
    </row>
    <row r="49" spans="1:53">
      <c r="A49" s="1" t="s">
        <v>100</v>
      </c>
      <c r="B49">
        <v>0</v>
      </c>
      <c r="C49" s="4">
        <v>3000000</v>
      </c>
      <c r="D49" s="1" t="s">
        <v>1087</v>
      </c>
      <c r="E49">
        <v>0</v>
      </c>
      <c r="F49">
        <v>139227</v>
      </c>
      <c r="G49">
        <v>1</v>
      </c>
      <c r="H49" s="1"/>
      <c r="I49" s="1" t="s">
        <v>1770</v>
      </c>
      <c r="J49" s="1" t="s">
        <v>1813</v>
      </c>
      <c r="K49" s="1" t="s">
        <v>1815</v>
      </c>
      <c r="L49" s="1" t="s">
        <v>1827</v>
      </c>
      <c r="M49" s="1" t="s">
        <v>1921</v>
      </c>
      <c r="N49" s="1" t="s">
        <v>1941</v>
      </c>
      <c r="O49" s="1"/>
      <c r="P49">
        <v>1</v>
      </c>
      <c r="Q49" s="1" t="s">
        <v>1087</v>
      </c>
      <c r="R49" s="1" t="s">
        <v>2263</v>
      </c>
      <c r="S49" s="1"/>
      <c r="T49" s="1" t="s">
        <v>2264</v>
      </c>
      <c r="U49" s="1" t="s">
        <v>1087</v>
      </c>
      <c r="V49" s="1" t="s">
        <v>1087</v>
      </c>
      <c r="W49" s="1" t="s">
        <v>2441</v>
      </c>
      <c r="X49" s="1" t="s">
        <v>2444</v>
      </c>
      <c r="Y49" s="3">
        <v>46237</v>
      </c>
      <c r="Z49" s="1" t="s">
        <v>2445</v>
      </c>
      <c r="AA49" s="3">
        <v>46237</v>
      </c>
      <c r="AB49" s="1" t="s">
        <v>2451</v>
      </c>
      <c r="AC49" s="1" t="s">
        <v>2481</v>
      </c>
      <c r="AD49" s="1" t="s">
        <v>2811</v>
      </c>
      <c r="AE49" s="1" t="s">
        <v>2811</v>
      </c>
      <c r="AF49" s="1" t="s">
        <v>2814</v>
      </c>
      <c r="AG49" s="1" t="s">
        <v>1827</v>
      </c>
      <c r="AH49" s="1" t="s">
        <v>1921</v>
      </c>
      <c r="AI49" s="1" t="s">
        <v>2825</v>
      </c>
      <c r="AJ49" s="1"/>
      <c r="AK49" s="1"/>
      <c r="AL49" s="1" t="s">
        <v>2829</v>
      </c>
      <c r="AM49" s="1" t="s">
        <v>2829</v>
      </c>
      <c r="AN49" s="1" t="s">
        <v>2835</v>
      </c>
      <c r="AO49" s="1" t="s">
        <v>2851</v>
      </c>
      <c r="AP49" s="1" t="s">
        <v>3059</v>
      </c>
      <c r="AQ49" s="1"/>
      <c r="AR49">
        <v>1267</v>
      </c>
      <c r="AS49">
        <v>1</v>
      </c>
      <c r="AT49" s="1" t="s">
        <v>3083</v>
      </c>
      <c r="AU49">
        <v>3000000</v>
      </c>
      <c r="AV49" s="1" t="s">
        <v>2481</v>
      </c>
      <c r="AW49" s="1" t="s">
        <v>2814</v>
      </c>
      <c r="AX49">
        <v>5139</v>
      </c>
      <c r="AY49">
        <v>136076</v>
      </c>
      <c r="AZ49">
        <v>1</v>
      </c>
      <c r="BA49" s="1" t="s">
        <v>3261</v>
      </c>
    </row>
    <row r="50" spans="1:53">
      <c r="A50" s="1" t="s">
        <v>101</v>
      </c>
      <c r="B50">
        <v>0</v>
      </c>
      <c r="C50" s="4">
        <v>600000</v>
      </c>
      <c r="D50" s="1" t="s">
        <v>1083</v>
      </c>
      <c r="E50">
        <v>0</v>
      </c>
      <c r="F50">
        <v>139225</v>
      </c>
      <c r="G50">
        <v>1</v>
      </c>
      <c r="H50" s="1"/>
      <c r="I50" s="1" t="s">
        <v>1772</v>
      </c>
      <c r="J50" s="1" t="s">
        <v>1813</v>
      </c>
      <c r="K50" s="1" t="s">
        <v>1815</v>
      </c>
      <c r="L50" s="1" t="s">
        <v>1830</v>
      </c>
      <c r="M50" s="1" t="s">
        <v>1921</v>
      </c>
      <c r="N50" s="1" t="s">
        <v>1941</v>
      </c>
      <c r="O50" s="1"/>
      <c r="P50">
        <v>0</v>
      </c>
      <c r="Q50" s="1" t="s">
        <v>1350</v>
      </c>
      <c r="R50" s="1" t="s">
        <v>2263</v>
      </c>
      <c r="S50" s="1"/>
      <c r="T50" s="1" t="s">
        <v>2264</v>
      </c>
      <c r="U50" s="1" t="s">
        <v>1083</v>
      </c>
      <c r="V50" s="1" t="s">
        <v>1083</v>
      </c>
      <c r="W50" s="1" t="s">
        <v>2441</v>
      </c>
      <c r="X50" s="1" t="s">
        <v>2444</v>
      </c>
      <c r="Y50" s="3">
        <v>46237</v>
      </c>
      <c r="Z50" s="1" t="s">
        <v>2445</v>
      </c>
      <c r="AA50" s="3">
        <v>46237</v>
      </c>
      <c r="AB50" s="1" t="s">
        <v>2451</v>
      </c>
      <c r="AC50" s="1" t="s">
        <v>2484</v>
      </c>
      <c r="AD50" s="1" t="s">
        <v>2811</v>
      </c>
      <c r="AE50" s="1" t="s">
        <v>2811</v>
      </c>
      <c r="AF50" s="1" t="s">
        <v>2814</v>
      </c>
      <c r="AG50" s="1" t="s">
        <v>1830</v>
      </c>
      <c r="AH50" s="1" t="s">
        <v>1921</v>
      </c>
      <c r="AI50" s="1" t="s">
        <v>2825</v>
      </c>
      <c r="AJ50" s="1"/>
      <c r="AK50" s="1"/>
      <c r="AL50" s="1" t="s">
        <v>2830</v>
      </c>
      <c r="AM50" s="1" t="s">
        <v>2830</v>
      </c>
      <c r="AN50" s="1" t="s">
        <v>2835</v>
      </c>
      <c r="AO50" s="1" t="s">
        <v>2852</v>
      </c>
      <c r="AP50" s="1" t="s">
        <v>3059</v>
      </c>
      <c r="AQ50" s="1"/>
      <c r="AR50">
        <v>4276</v>
      </c>
      <c r="AS50">
        <v>2</v>
      </c>
      <c r="AT50" s="1" t="s">
        <v>3083</v>
      </c>
      <c r="AU50">
        <v>300000</v>
      </c>
      <c r="AV50" s="1" t="s">
        <v>2650</v>
      </c>
      <c r="AW50" s="1" t="s">
        <v>2814</v>
      </c>
      <c r="AX50">
        <v>3726</v>
      </c>
      <c r="AY50">
        <v>136077</v>
      </c>
      <c r="AZ50">
        <v>1</v>
      </c>
      <c r="BA50" s="1" t="s">
        <v>2451</v>
      </c>
    </row>
    <row r="51" spans="1:53">
      <c r="A51" s="1" t="s">
        <v>102</v>
      </c>
      <c r="B51">
        <v>0</v>
      </c>
      <c r="C51" s="4">
        <v>2000000</v>
      </c>
      <c r="D51" s="1" t="s">
        <v>1088</v>
      </c>
      <c r="E51">
        <v>20</v>
      </c>
      <c r="F51">
        <v>139362</v>
      </c>
      <c r="G51">
        <v>1</v>
      </c>
      <c r="H51" s="1"/>
      <c r="I51" s="1" t="s">
        <v>1773</v>
      </c>
      <c r="J51" s="1" t="s">
        <v>1813</v>
      </c>
      <c r="K51" s="1" t="s">
        <v>1816</v>
      </c>
      <c r="L51" s="1" t="s">
        <v>1831</v>
      </c>
      <c r="M51" s="1" t="s">
        <v>1816</v>
      </c>
      <c r="N51" s="1" t="s">
        <v>1941</v>
      </c>
      <c r="O51" s="1"/>
      <c r="P51">
        <v>8</v>
      </c>
      <c r="Q51" s="1" t="s">
        <v>1482</v>
      </c>
      <c r="R51" s="1" t="s">
        <v>2263</v>
      </c>
      <c r="S51" s="1"/>
      <c r="T51" s="1" t="s">
        <v>2265</v>
      </c>
      <c r="U51" s="1" t="s">
        <v>2275</v>
      </c>
      <c r="V51" s="1" t="s">
        <v>2376</v>
      </c>
      <c r="W51" s="1" t="s">
        <v>2441</v>
      </c>
      <c r="X51" s="1"/>
      <c r="Y51" s="3">
        <v>46237</v>
      </c>
      <c r="Z51" s="1" t="s">
        <v>2445</v>
      </c>
      <c r="AA51" s="3">
        <v>46237</v>
      </c>
      <c r="AB51" s="1" t="s">
        <v>2451</v>
      </c>
      <c r="AC51" s="1" t="s">
        <v>2485</v>
      </c>
      <c r="AD51" s="1" t="s">
        <v>2811</v>
      </c>
      <c r="AE51" s="1" t="s">
        <v>2811</v>
      </c>
      <c r="AF51" s="1" t="s">
        <v>2817</v>
      </c>
      <c r="AG51" s="1" t="s">
        <v>1831</v>
      </c>
      <c r="AH51" s="1" t="s">
        <v>1816</v>
      </c>
      <c r="AI51" s="1" t="s">
        <v>2825</v>
      </c>
      <c r="AJ51" s="1"/>
      <c r="AK51" s="1"/>
      <c r="AL51" s="1" t="s">
        <v>2829</v>
      </c>
      <c r="AM51" s="1" t="s">
        <v>2829</v>
      </c>
      <c r="AN51" s="1" t="s">
        <v>2836</v>
      </c>
      <c r="AO51" s="1" t="s">
        <v>2853</v>
      </c>
      <c r="AP51" s="1" t="s">
        <v>3060</v>
      </c>
      <c r="AQ51" s="1"/>
      <c r="AR51">
        <v>10626</v>
      </c>
      <c r="AS51">
        <v>8</v>
      </c>
      <c r="AT51" s="1" t="s">
        <v>3084</v>
      </c>
      <c r="AU51">
        <v>250000</v>
      </c>
      <c r="AV51" s="1" t="s">
        <v>3098</v>
      </c>
      <c r="AW51" s="1" t="s">
        <v>2817</v>
      </c>
      <c r="AX51">
        <v>629</v>
      </c>
      <c r="AY51">
        <v>136078</v>
      </c>
      <c r="AZ51">
        <v>1</v>
      </c>
      <c r="BA51" s="1" t="s">
        <v>3262</v>
      </c>
    </row>
    <row r="52" spans="1:53">
      <c r="A52" s="1" t="s">
        <v>103</v>
      </c>
      <c r="B52">
        <v>0</v>
      </c>
      <c r="C52" s="4">
        <v>540000</v>
      </c>
      <c r="D52" s="1" t="s">
        <v>1089</v>
      </c>
      <c r="E52">
        <v>20</v>
      </c>
      <c r="F52">
        <v>139362</v>
      </c>
      <c r="G52">
        <v>2</v>
      </c>
      <c r="H52" s="1"/>
      <c r="I52" s="1" t="s">
        <v>1768</v>
      </c>
      <c r="J52" s="1" t="s">
        <v>1813</v>
      </c>
      <c r="K52" s="1" t="s">
        <v>1816</v>
      </c>
      <c r="L52" s="1" t="s">
        <v>1831</v>
      </c>
      <c r="M52" s="1" t="s">
        <v>1816</v>
      </c>
      <c r="N52" s="1" t="s">
        <v>1941</v>
      </c>
      <c r="O52" s="1"/>
      <c r="P52">
        <v>8</v>
      </c>
      <c r="Q52" s="1" t="s">
        <v>1346</v>
      </c>
      <c r="R52" s="1" t="s">
        <v>2263</v>
      </c>
      <c r="S52" s="1"/>
      <c r="T52" s="1" t="s">
        <v>2265</v>
      </c>
      <c r="U52" s="1" t="s">
        <v>2275</v>
      </c>
      <c r="V52" s="1" t="s">
        <v>2376</v>
      </c>
      <c r="W52" s="1" t="s">
        <v>2441</v>
      </c>
      <c r="X52" s="1"/>
      <c r="Y52" s="3">
        <v>46237</v>
      </c>
      <c r="Z52" s="1" t="s">
        <v>2445</v>
      </c>
      <c r="AA52" s="3">
        <v>46237</v>
      </c>
      <c r="AB52" s="1" t="s">
        <v>2451</v>
      </c>
      <c r="AC52" s="1" t="s">
        <v>2485</v>
      </c>
      <c r="AD52" s="1" t="s">
        <v>2811</v>
      </c>
      <c r="AE52" s="1" t="s">
        <v>2811</v>
      </c>
      <c r="AF52" s="1" t="s">
        <v>2817</v>
      </c>
      <c r="AG52" s="1" t="s">
        <v>1831</v>
      </c>
      <c r="AH52" s="1" t="s">
        <v>1816</v>
      </c>
      <c r="AI52" s="1" t="s">
        <v>2825</v>
      </c>
      <c r="AJ52" s="1"/>
      <c r="AK52" s="1"/>
      <c r="AL52" s="1" t="s">
        <v>2829</v>
      </c>
      <c r="AM52" s="1" t="s">
        <v>2829</v>
      </c>
      <c r="AN52" s="1" t="s">
        <v>2836</v>
      </c>
      <c r="AO52" s="1" t="s">
        <v>2853</v>
      </c>
      <c r="AP52" s="1" t="s">
        <v>3060</v>
      </c>
      <c r="AQ52" s="1"/>
      <c r="AR52">
        <v>6965</v>
      </c>
      <c r="AS52">
        <v>8</v>
      </c>
      <c r="AT52" s="1" t="s">
        <v>3083</v>
      </c>
      <c r="AU52">
        <v>67500</v>
      </c>
      <c r="AV52" s="1" t="s">
        <v>3099</v>
      </c>
      <c r="AW52" s="1" t="s">
        <v>2817</v>
      </c>
      <c r="AX52">
        <v>629</v>
      </c>
      <c r="AY52">
        <v>136078</v>
      </c>
      <c r="AZ52">
        <v>2</v>
      </c>
      <c r="BA52" s="1" t="s">
        <v>3262</v>
      </c>
    </row>
    <row r="53" spans="1:53">
      <c r="A53" s="1" t="s">
        <v>1</v>
      </c>
      <c r="B53">
        <v>0</v>
      </c>
      <c r="C53" s="4">
        <v>-100000</v>
      </c>
      <c r="D53" s="1" t="s">
        <v>1090</v>
      </c>
      <c r="E53">
        <v>20</v>
      </c>
      <c r="F53">
        <v>139362</v>
      </c>
      <c r="G53">
        <v>3</v>
      </c>
      <c r="H53" s="1"/>
      <c r="I53" s="1" t="s">
        <v>1765</v>
      </c>
      <c r="J53" s="1" t="s">
        <v>1813</v>
      </c>
      <c r="K53" s="1" t="s">
        <v>1816</v>
      </c>
      <c r="L53" s="1" t="s">
        <v>1831</v>
      </c>
      <c r="M53" s="1" t="s">
        <v>1816</v>
      </c>
      <c r="N53" s="1" t="s">
        <v>1941</v>
      </c>
      <c r="O53" s="1"/>
      <c r="P53">
        <v>1</v>
      </c>
      <c r="Q53" s="1" t="s">
        <v>1968</v>
      </c>
      <c r="R53" s="1" t="s">
        <v>2263</v>
      </c>
      <c r="S53" s="1"/>
      <c r="T53" s="1" t="s">
        <v>2265</v>
      </c>
      <c r="U53" s="1" t="s">
        <v>2275</v>
      </c>
      <c r="V53" s="1" t="s">
        <v>2376</v>
      </c>
      <c r="W53" s="1" t="s">
        <v>2441</v>
      </c>
      <c r="X53" s="1"/>
      <c r="Y53" s="3">
        <v>46237</v>
      </c>
      <c r="Z53" s="1" t="s">
        <v>2445</v>
      </c>
      <c r="AA53" s="3">
        <v>46237</v>
      </c>
      <c r="AB53" s="1" t="s">
        <v>2451</v>
      </c>
      <c r="AC53" s="1" t="s">
        <v>2485</v>
      </c>
      <c r="AD53" s="1" t="s">
        <v>2811</v>
      </c>
      <c r="AE53" s="1" t="s">
        <v>2811</v>
      </c>
      <c r="AF53" s="1" t="s">
        <v>2817</v>
      </c>
      <c r="AG53" s="1" t="s">
        <v>1831</v>
      </c>
      <c r="AH53" s="1" t="s">
        <v>1816</v>
      </c>
      <c r="AI53" s="1" t="s">
        <v>2825</v>
      </c>
      <c r="AJ53" s="1"/>
      <c r="AK53" s="1"/>
      <c r="AL53" s="1" t="s">
        <v>2829</v>
      </c>
      <c r="AM53" s="1" t="s">
        <v>2829</v>
      </c>
      <c r="AN53" s="1" t="s">
        <v>2836</v>
      </c>
      <c r="AO53" s="1" t="s">
        <v>2853</v>
      </c>
      <c r="AP53" s="1" t="s">
        <v>3060</v>
      </c>
      <c r="AQ53" s="1"/>
      <c r="AR53">
        <v>2057</v>
      </c>
      <c r="AS53">
        <v>1</v>
      </c>
      <c r="AT53" s="1" t="s">
        <v>3083</v>
      </c>
      <c r="AU53">
        <v>-100000</v>
      </c>
      <c r="AV53" s="1" t="s">
        <v>3100</v>
      </c>
      <c r="AW53" s="1" t="s">
        <v>2817</v>
      </c>
      <c r="AX53">
        <v>629</v>
      </c>
      <c r="AY53">
        <v>136078</v>
      </c>
      <c r="AZ53">
        <v>3</v>
      </c>
      <c r="BA53" s="1" t="s">
        <v>3262</v>
      </c>
    </row>
    <row r="54" spans="1:53">
      <c r="A54" s="1" t="s">
        <v>104</v>
      </c>
      <c r="B54">
        <v>0</v>
      </c>
      <c r="C54" s="4">
        <v>1835294.1</v>
      </c>
      <c r="D54" s="1" t="s">
        <v>1091</v>
      </c>
      <c r="E54">
        <v>20</v>
      </c>
      <c r="F54">
        <v>139295</v>
      </c>
      <c r="G54">
        <v>1</v>
      </c>
      <c r="H54" s="1"/>
      <c r="I54" s="1" t="s">
        <v>1771</v>
      </c>
      <c r="J54" s="1" t="s">
        <v>1813</v>
      </c>
      <c r="K54" s="1" t="s">
        <v>1816</v>
      </c>
      <c r="L54" s="1" t="s">
        <v>1832</v>
      </c>
      <c r="M54" s="1" t="s">
        <v>1816</v>
      </c>
      <c r="N54" s="1" t="s">
        <v>1941</v>
      </c>
      <c r="O54" s="1"/>
      <c r="P54">
        <v>15000</v>
      </c>
      <c r="Q54" s="1" t="s">
        <v>1969</v>
      </c>
      <c r="R54" s="1" t="s">
        <v>2263</v>
      </c>
      <c r="S54" s="1"/>
      <c r="T54" s="1" t="s">
        <v>2265</v>
      </c>
      <c r="U54" s="1" t="s">
        <v>2276</v>
      </c>
      <c r="V54" s="1" t="s">
        <v>2377</v>
      </c>
      <c r="W54" s="1" t="s">
        <v>2441</v>
      </c>
      <c r="X54" s="1"/>
      <c r="Y54" s="3">
        <v>46237</v>
      </c>
      <c r="Z54" s="1" t="s">
        <v>2445</v>
      </c>
      <c r="AA54" s="3">
        <v>46237</v>
      </c>
      <c r="AB54" s="1" t="s">
        <v>2451</v>
      </c>
      <c r="AC54" s="1" t="s">
        <v>2486</v>
      </c>
      <c r="AD54" s="1" t="s">
        <v>2811</v>
      </c>
      <c r="AE54" s="1" t="s">
        <v>2812</v>
      </c>
      <c r="AF54" s="1" t="s">
        <v>2817</v>
      </c>
      <c r="AG54" s="1" t="s">
        <v>1832</v>
      </c>
      <c r="AH54" s="1" t="s">
        <v>1816</v>
      </c>
      <c r="AI54" s="1" t="s">
        <v>2825</v>
      </c>
      <c r="AJ54" s="1"/>
      <c r="AK54" s="1"/>
      <c r="AL54" s="1" t="s">
        <v>2829</v>
      </c>
      <c r="AM54" s="1" t="s">
        <v>2829</v>
      </c>
      <c r="AN54" s="1" t="s">
        <v>2836</v>
      </c>
      <c r="AO54" s="1" t="s">
        <v>2854</v>
      </c>
      <c r="AP54" s="1" t="s">
        <v>3060</v>
      </c>
      <c r="AQ54" s="1"/>
      <c r="AR54">
        <v>9753</v>
      </c>
      <c r="AS54">
        <v>15000</v>
      </c>
      <c r="AT54" s="1" t="s">
        <v>3083</v>
      </c>
      <c r="AU54">
        <v>122.35294</v>
      </c>
      <c r="AV54" s="1" t="s">
        <v>3101</v>
      </c>
      <c r="AW54" s="1" t="s">
        <v>2817</v>
      </c>
      <c r="AX54">
        <v>88</v>
      </c>
      <c r="AY54">
        <v>136079</v>
      </c>
      <c r="AZ54">
        <v>1</v>
      </c>
      <c r="BA54" s="1" t="s">
        <v>3262</v>
      </c>
    </row>
    <row r="55" spans="1:53">
      <c r="A55" s="1" t="s">
        <v>1</v>
      </c>
      <c r="B55">
        <v>0</v>
      </c>
      <c r="C55" s="4">
        <v>-305294.09999999998</v>
      </c>
      <c r="D55" s="1" t="s">
        <v>1092</v>
      </c>
      <c r="E55">
        <v>20</v>
      </c>
      <c r="F55">
        <v>139295</v>
      </c>
      <c r="G55">
        <v>2</v>
      </c>
      <c r="H55" s="1"/>
      <c r="I55" s="1" t="s">
        <v>1765</v>
      </c>
      <c r="J55" s="1" t="s">
        <v>1813</v>
      </c>
      <c r="K55" s="1" t="s">
        <v>1816</v>
      </c>
      <c r="L55" s="1" t="s">
        <v>1832</v>
      </c>
      <c r="M55" s="1" t="s">
        <v>1816</v>
      </c>
      <c r="N55" s="1" t="s">
        <v>1941</v>
      </c>
      <c r="O55" s="1"/>
      <c r="P55">
        <v>1</v>
      </c>
      <c r="Q55" s="1" t="s">
        <v>1970</v>
      </c>
      <c r="R55" s="1" t="s">
        <v>2263</v>
      </c>
      <c r="S55" s="1"/>
      <c r="T55" s="1" t="s">
        <v>2265</v>
      </c>
      <c r="U55" s="1" t="s">
        <v>2276</v>
      </c>
      <c r="V55" s="1" t="s">
        <v>2377</v>
      </c>
      <c r="W55" s="1" t="s">
        <v>2441</v>
      </c>
      <c r="X55" s="1"/>
      <c r="Y55" s="3">
        <v>46237</v>
      </c>
      <c r="Z55" s="1" t="s">
        <v>2445</v>
      </c>
      <c r="AA55" s="3">
        <v>46237</v>
      </c>
      <c r="AB55" s="1" t="s">
        <v>2451</v>
      </c>
      <c r="AC55" s="1" t="s">
        <v>2486</v>
      </c>
      <c r="AD55" s="1" t="s">
        <v>2811</v>
      </c>
      <c r="AE55" s="1" t="s">
        <v>2812</v>
      </c>
      <c r="AF55" s="1" t="s">
        <v>2817</v>
      </c>
      <c r="AG55" s="1" t="s">
        <v>1832</v>
      </c>
      <c r="AH55" s="1" t="s">
        <v>1816</v>
      </c>
      <c r="AI55" s="1" t="s">
        <v>2825</v>
      </c>
      <c r="AJ55" s="1"/>
      <c r="AK55" s="1"/>
      <c r="AL55" s="1" t="s">
        <v>2829</v>
      </c>
      <c r="AM55" s="1" t="s">
        <v>2829</v>
      </c>
      <c r="AN55" s="1" t="s">
        <v>2836</v>
      </c>
      <c r="AO55" s="1" t="s">
        <v>2854</v>
      </c>
      <c r="AP55" s="1" t="s">
        <v>3060</v>
      </c>
      <c r="AQ55" s="1"/>
      <c r="AR55">
        <v>2057</v>
      </c>
      <c r="AS55">
        <v>1</v>
      </c>
      <c r="AT55" s="1" t="s">
        <v>3083</v>
      </c>
      <c r="AU55">
        <v>-305294.09999999998</v>
      </c>
      <c r="AV55" s="1" t="s">
        <v>3100</v>
      </c>
      <c r="AW55" s="1" t="s">
        <v>2817</v>
      </c>
      <c r="AX55">
        <v>88</v>
      </c>
      <c r="AY55">
        <v>136079</v>
      </c>
      <c r="AZ55">
        <v>2</v>
      </c>
      <c r="BA55" s="1" t="s">
        <v>3262</v>
      </c>
    </row>
    <row r="56" spans="1:53">
      <c r="A56" s="1" t="s">
        <v>105</v>
      </c>
      <c r="B56">
        <v>0</v>
      </c>
      <c r="C56" s="4">
        <v>1504400</v>
      </c>
      <c r="D56" s="1" t="s">
        <v>1093</v>
      </c>
      <c r="E56">
        <v>20</v>
      </c>
      <c r="F56">
        <v>139266</v>
      </c>
      <c r="G56">
        <v>1</v>
      </c>
      <c r="H56" s="1"/>
      <c r="I56" s="1" t="s">
        <v>1768</v>
      </c>
      <c r="J56" s="1" t="s">
        <v>1813</v>
      </c>
      <c r="K56" s="1" t="s">
        <v>1817</v>
      </c>
      <c r="L56" s="1" t="s">
        <v>1833</v>
      </c>
      <c r="M56" s="1" t="s">
        <v>1922</v>
      </c>
      <c r="N56" s="1" t="s">
        <v>1941</v>
      </c>
      <c r="O56" s="1"/>
      <c r="P56">
        <v>1</v>
      </c>
      <c r="Q56" s="1" t="s">
        <v>1971</v>
      </c>
      <c r="R56" s="1" t="s">
        <v>2263</v>
      </c>
      <c r="S56" s="1"/>
      <c r="T56" s="1" t="s">
        <v>2265</v>
      </c>
      <c r="U56" s="1" t="s">
        <v>1971</v>
      </c>
      <c r="V56" s="1" t="s">
        <v>1093</v>
      </c>
      <c r="W56" s="1" t="s">
        <v>2441</v>
      </c>
      <c r="X56" s="1" t="s">
        <v>2444</v>
      </c>
      <c r="Y56" s="3">
        <v>46237</v>
      </c>
      <c r="Z56" s="1" t="s">
        <v>2445</v>
      </c>
      <c r="AA56" s="3">
        <v>46237</v>
      </c>
      <c r="AB56" s="1" t="s">
        <v>2451</v>
      </c>
      <c r="AC56" s="1"/>
      <c r="AD56" s="1" t="s">
        <v>2811</v>
      </c>
      <c r="AE56" s="1" t="s">
        <v>2811</v>
      </c>
      <c r="AF56" s="1" t="s">
        <v>2818</v>
      </c>
      <c r="AG56" s="1" t="s">
        <v>1833</v>
      </c>
      <c r="AH56" s="1" t="s">
        <v>1922</v>
      </c>
      <c r="AI56" s="1" t="s">
        <v>2825</v>
      </c>
      <c r="AJ56" s="1"/>
      <c r="AK56" s="1"/>
      <c r="AL56" s="1" t="s">
        <v>2829</v>
      </c>
      <c r="AM56" s="1" t="s">
        <v>2829</v>
      </c>
      <c r="AN56" s="1" t="s">
        <v>2836</v>
      </c>
      <c r="AO56" s="1" t="s">
        <v>2855</v>
      </c>
      <c r="AP56" s="1" t="s">
        <v>3061</v>
      </c>
      <c r="AQ56" s="1"/>
      <c r="AR56">
        <v>14862</v>
      </c>
      <c r="AS56">
        <v>1</v>
      </c>
      <c r="AT56" s="1" t="s">
        <v>3083</v>
      </c>
      <c r="AU56">
        <v>1504400</v>
      </c>
      <c r="AV56" s="1" t="s">
        <v>3096</v>
      </c>
      <c r="AW56" s="1" t="s">
        <v>2818</v>
      </c>
      <c r="AX56">
        <v>723</v>
      </c>
      <c r="AY56">
        <v>136080</v>
      </c>
      <c r="AZ56">
        <v>1</v>
      </c>
      <c r="BA56" s="1" t="s">
        <v>3259</v>
      </c>
    </row>
    <row r="57" spans="1:53">
      <c r="A57" s="1" t="s">
        <v>106</v>
      </c>
      <c r="B57">
        <v>0</v>
      </c>
      <c r="C57" s="4">
        <v>469906800</v>
      </c>
      <c r="D57" s="1" t="s">
        <v>1094</v>
      </c>
      <c r="E57">
        <v>20</v>
      </c>
      <c r="F57">
        <v>139174</v>
      </c>
      <c r="G57">
        <v>1</v>
      </c>
      <c r="H57" s="1"/>
      <c r="I57" s="1" t="s">
        <v>1768</v>
      </c>
      <c r="J57" s="1" t="s">
        <v>1813</v>
      </c>
      <c r="K57" s="1" t="s">
        <v>1815</v>
      </c>
      <c r="L57" s="1" t="s">
        <v>1834</v>
      </c>
      <c r="M57" s="1" t="s">
        <v>1922</v>
      </c>
      <c r="N57" s="1" t="s">
        <v>1941</v>
      </c>
      <c r="O57" s="1"/>
      <c r="P57">
        <v>582</v>
      </c>
      <c r="Q57" s="1" t="s">
        <v>1972</v>
      </c>
      <c r="R57" s="1" t="s">
        <v>2263</v>
      </c>
      <c r="S57" s="1"/>
      <c r="T57" s="1" t="s">
        <v>2265</v>
      </c>
      <c r="U57" s="1" t="s">
        <v>1972</v>
      </c>
      <c r="V57" s="1" t="s">
        <v>1094</v>
      </c>
      <c r="W57" s="1" t="s">
        <v>2441</v>
      </c>
      <c r="X57" s="1"/>
      <c r="Y57" s="3">
        <v>46237</v>
      </c>
      <c r="Z57" s="1" t="s">
        <v>2445</v>
      </c>
      <c r="AA57" s="3">
        <v>46237</v>
      </c>
      <c r="AB57" s="1" t="s">
        <v>2451</v>
      </c>
      <c r="AC57" s="1"/>
      <c r="AD57" s="1" t="s">
        <v>2811</v>
      </c>
      <c r="AE57" s="1" t="s">
        <v>2811</v>
      </c>
      <c r="AF57" s="1" t="s">
        <v>2816</v>
      </c>
      <c r="AG57" s="1" t="s">
        <v>1834</v>
      </c>
      <c r="AH57" s="1" t="s">
        <v>1922</v>
      </c>
      <c r="AI57" s="1" t="s">
        <v>2825</v>
      </c>
      <c r="AJ57" s="1"/>
      <c r="AK57" s="1"/>
      <c r="AL57" s="1" t="s">
        <v>2829</v>
      </c>
      <c r="AM57" s="1" t="s">
        <v>2829</v>
      </c>
      <c r="AN57" s="1" t="s">
        <v>2836</v>
      </c>
      <c r="AO57" s="1" t="s">
        <v>2841</v>
      </c>
      <c r="AP57" s="1" t="s">
        <v>3061</v>
      </c>
      <c r="AQ57" s="1"/>
      <c r="AR57">
        <v>14862</v>
      </c>
      <c r="AS57">
        <v>582</v>
      </c>
      <c r="AT57" s="1" t="s">
        <v>3083</v>
      </c>
      <c r="AU57">
        <v>807400</v>
      </c>
      <c r="AV57" s="1" t="s">
        <v>3096</v>
      </c>
      <c r="AW57" s="1" t="s">
        <v>2816</v>
      </c>
      <c r="AX57">
        <v>2490</v>
      </c>
      <c r="AY57">
        <v>136081</v>
      </c>
      <c r="AZ57">
        <v>1</v>
      </c>
      <c r="BA57" s="1" t="s">
        <v>3263</v>
      </c>
    </row>
    <row r="58" spans="1:53">
      <c r="A58" s="1" t="s">
        <v>107</v>
      </c>
      <c r="B58">
        <v>0</v>
      </c>
      <c r="C58" s="4">
        <v>3660775</v>
      </c>
      <c r="D58" s="1" t="s">
        <v>1095</v>
      </c>
      <c r="E58">
        <v>0</v>
      </c>
      <c r="F58">
        <v>139206</v>
      </c>
      <c r="G58">
        <v>1</v>
      </c>
      <c r="H58" s="1"/>
      <c r="I58" s="1" t="s">
        <v>1768</v>
      </c>
      <c r="J58" s="1" t="s">
        <v>1813</v>
      </c>
      <c r="K58" s="1" t="s">
        <v>1815</v>
      </c>
      <c r="L58" s="1" t="s">
        <v>1824</v>
      </c>
      <c r="M58" s="1" t="s">
        <v>1917</v>
      </c>
      <c r="N58" s="1" t="s">
        <v>1941</v>
      </c>
      <c r="O58" s="1"/>
      <c r="P58">
        <v>1</v>
      </c>
      <c r="Q58" s="1" t="s">
        <v>1095</v>
      </c>
      <c r="R58" s="1" t="s">
        <v>2263</v>
      </c>
      <c r="S58" s="1"/>
      <c r="T58" s="1" t="s">
        <v>2264</v>
      </c>
      <c r="U58" s="1" t="s">
        <v>2277</v>
      </c>
      <c r="V58" s="1" t="s">
        <v>2277</v>
      </c>
      <c r="W58" s="1" t="s">
        <v>2441</v>
      </c>
      <c r="X58" s="1" t="s">
        <v>2444</v>
      </c>
      <c r="Y58" s="3">
        <v>46237</v>
      </c>
      <c r="Z58" s="1" t="s">
        <v>2445</v>
      </c>
      <c r="AA58" s="3">
        <v>46237</v>
      </c>
      <c r="AB58" s="1" t="s">
        <v>2451</v>
      </c>
      <c r="AC58" s="1" t="s">
        <v>2487</v>
      </c>
      <c r="AD58" s="1" t="s">
        <v>2811</v>
      </c>
      <c r="AE58" s="1" t="s">
        <v>2811</v>
      </c>
      <c r="AF58" s="1" t="s">
        <v>2814</v>
      </c>
      <c r="AG58" s="1" t="s">
        <v>1824</v>
      </c>
      <c r="AH58" s="1" t="s">
        <v>1917</v>
      </c>
      <c r="AI58" s="1" t="s">
        <v>2825</v>
      </c>
      <c r="AJ58" s="1"/>
      <c r="AK58" s="1"/>
      <c r="AL58" s="1" t="s">
        <v>2829</v>
      </c>
      <c r="AM58" s="1" t="s">
        <v>2829</v>
      </c>
      <c r="AN58" s="1" t="s">
        <v>2835</v>
      </c>
      <c r="AO58" s="1" t="s">
        <v>2841</v>
      </c>
      <c r="AP58" s="1" t="s">
        <v>3059</v>
      </c>
      <c r="AQ58" s="1"/>
      <c r="AR58">
        <v>1264</v>
      </c>
      <c r="AS58">
        <v>1</v>
      </c>
      <c r="AT58" s="1" t="s">
        <v>3083</v>
      </c>
      <c r="AU58">
        <v>3660775</v>
      </c>
      <c r="AV58" s="1" t="s">
        <v>3094</v>
      </c>
      <c r="AW58" s="1" t="s">
        <v>2814</v>
      </c>
      <c r="AX58">
        <v>2490</v>
      </c>
      <c r="AY58">
        <v>136082</v>
      </c>
      <c r="AZ58">
        <v>1</v>
      </c>
      <c r="BA58" s="1" t="s">
        <v>3263</v>
      </c>
    </row>
    <row r="59" spans="1:53">
      <c r="A59" s="1" t="s">
        <v>108</v>
      </c>
      <c r="B59">
        <v>0</v>
      </c>
      <c r="C59" s="4">
        <v>2214900</v>
      </c>
      <c r="D59" s="1" t="s">
        <v>1096</v>
      </c>
      <c r="E59">
        <v>0</v>
      </c>
      <c r="F59">
        <v>139206</v>
      </c>
      <c r="G59">
        <v>2</v>
      </c>
      <c r="H59" s="1"/>
      <c r="I59" s="1" t="s">
        <v>1768</v>
      </c>
      <c r="J59" s="1" t="s">
        <v>1813</v>
      </c>
      <c r="K59" s="1" t="s">
        <v>1815</v>
      </c>
      <c r="L59" s="1" t="s">
        <v>1824</v>
      </c>
      <c r="M59" s="1" t="s">
        <v>1917</v>
      </c>
      <c r="N59" s="1" t="s">
        <v>1941</v>
      </c>
      <c r="O59" s="1"/>
      <c r="P59">
        <v>1</v>
      </c>
      <c r="Q59" s="1" t="s">
        <v>1096</v>
      </c>
      <c r="R59" s="1" t="s">
        <v>2263</v>
      </c>
      <c r="S59" s="1"/>
      <c r="T59" s="1" t="s">
        <v>2264</v>
      </c>
      <c r="U59" s="1" t="s">
        <v>2277</v>
      </c>
      <c r="V59" s="1" t="s">
        <v>2277</v>
      </c>
      <c r="W59" s="1" t="s">
        <v>2441</v>
      </c>
      <c r="X59" s="1" t="s">
        <v>2444</v>
      </c>
      <c r="Y59" s="3">
        <v>46237</v>
      </c>
      <c r="Z59" s="1" t="s">
        <v>2445</v>
      </c>
      <c r="AA59" s="3">
        <v>46237</v>
      </c>
      <c r="AB59" s="1" t="s">
        <v>2451</v>
      </c>
      <c r="AC59" s="1" t="s">
        <v>2487</v>
      </c>
      <c r="AD59" s="1" t="s">
        <v>2811</v>
      </c>
      <c r="AE59" s="1" t="s">
        <v>2811</v>
      </c>
      <c r="AF59" s="1" t="s">
        <v>2814</v>
      </c>
      <c r="AG59" s="1" t="s">
        <v>1824</v>
      </c>
      <c r="AH59" s="1" t="s">
        <v>1917</v>
      </c>
      <c r="AI59" s="1" t="s">
        <v>2825</v>
      </c>
      <c r="AJ59" s="1"/>
      <c r="AK59" s="1"/>
      <c r="AL59" s="1" t="s">
        <v>2829</v>
      </c>
      <c r="AM59" s="1" t="s">
        <v>2829</v>
      </c>
      <c r="AN59" s="1" t="s">
        <v>2835</v>
      </c>
      <c r="AO59" s="1" t="s">
        <v>2841</v>
      </c>
      <c r="AP59" s="1" t="s">
        <v>3059</v>
      </c>
      <c r="AQ59" s="1"/>
      <c r="AR59">
        <v>1264</v>
      </c>
      <c r="AS59">
        <v>1</v>
      </c>
      <c r="AT59" s="1" t="s">
        <v>3083</v>
      </c>
      <c r="AU59">
        <v>2214900</v>
      </c>
      <c r="AV59" s="1" t="s">
        <v>3094</v>
      </c>
      <c r="AW59" s="1" t="s">
        <v>2814</v>
      </c>
      <c r="AX59">
        <v>2490</v>
      </c>
      <c r="AY59">
        <v>136082</v>
      </c>
      <c r="AZ59">
        <v>2</v>
      </c>
      <c r="BA59" s="1" t="s">
        <v>3263</v>
      </c>
    </row>
    <row r="60" spans="1:53">
      <c r="A60" s="1" t="s">
        <v>109</v>
      </c>
      <c r="B60">
        <v>0</v>
      </c>
      <c r="C60" s="4">
        <v>3449900</v>
      </c>
      <c r="D60" s="1" t="s">
        <v>1097</v>
      </c>
      <c r="E60">
        <v>0</v>
      </c>
      <c r="F60">
        <v>139206</v>
      </c>
      <c r="G60">
        <v>3</v>
      </c>
      <c r="H60" s="1"/>
      <c r="I60" s="1" t="s">
        <v>1768</v>
      </c>
      <c r="J60" s="1" t="s">
        <v>1813</v>
      </c>
      <c r="K60" s="1" t="s">
        <v>1815</v>
      </c>
      <c r="L60" s="1" t="s">
        <v>1824</v>
      </c>
      <c r="M60" s="1" t="s">
        <v>1917</v>
      </c>
      <c r="N60" s="1" t="s">
        <v>1941</v>
      </c>
      <c r="O60" s="1"/>
      <c r="P60">
        <v>1</v>
      </c>
      <c r="Q60" s="1" t="s">
        <v>1097</v>
      </c>
      <c r="R60" s="1" t="s">
        <v>2263</v>
      </c>
      <c r="S60" s="1"/>
      <c r="T60" s="1" t="s">
        <v>2264</v>
      </c>
      <c r="U60" s="1" t="s">
        <v>2277</v>
      </c>
      <c r="V60" s="1" t="s">
        <v>2277</v>
      </c>
      <c r="W60" s="1" t="s">
        <v>2441</v>
      </c>
      <c r="X60" s="1" t="s">
        <v>2444</v>
      </c>
      <c r="Y60" s="3">
        <v>46237</v>
      </c>
      <c r="Z60" s="1" t="s">
        <v>2445</v>
      </c>
      <c r="AA60" s="3">
        <v>46237</v>
      </c>
      <c r="AB60" s="1" t="s">
        <v>2451</v>
      </c>
      <c r="AC60" s="1" t="s">
        <v>2487</v>
      </c>
      <c r="AD60" s="1" t="s">
        <v>2811</v>
      </c>
      <c r="AE60" s="1" t="s">
        <v>2811</v>
      </c>
      <c r="AF60" s="1" t="s">
        <v>2814</v>
      </c>
      <c r="AG60" s="1" t="s">
        <v>1824</v>
      </c>
      <c r="AH60" s="1" t="s">
        <v>1917</v>
      </c>
      <c r="AI60" s="1" t="s">
        <v>2825</v>
      </c>
      <c r="AJ60" s="1"/>
      <c r="AK60" s="1"/>
      <c r="AL60" s="1" t="s">
        <v>2829</v>
      </c>
      <c r="AM60" s="1" t="s">
        <v>2829</v>
      </c>
      <c r="AN60" s="1" t="s">
        <v>2835</v>
      </c>
      <c r="AO60" s="1" t="s">
        <v>2841</v>
      </c>
      <c r="AP60" s="1" t="s">
        <v>3059</v>
      </c>
      <c r="AQ60" s="1"/>
      <c r="AR60">
        <v>1264</v>
      </c>
      <c r="AS60">
        <v>1</v>
      </c>
      <c r="AT60" s="1" t="s">
        <v>3083</v>
      </c>
      <c r="AU60">
        <v>3449900</v>
      </c>
      <c r="AV60" s="1" t="s">
        <v>3094</v>
      </c>
      <c r="AW60" s="1" t="s">
        <v>2814</v>
      </c>
      <c r="AX60">
        <v>2490</v>
      </c>
      <c r="AY60">
        <v>136082</v>
      </c>
      <c r="AZ60">
        <v>3</v>
      </c>
      <c r="BA60" s="1" t="s">
        <v>3263</v>
      </c>
    </row>
    <row r="61" spans="1:53">
      <c r="A61" s="1" t="s">
        <v>110</v>
      </c>
      <c r="B61">
        <v>0</v>
      </c>
      <c r="C61" s="4">
        <v>2247800</v>
      </c>
      <c r="D61" s="1" t="s">
        <v>1098</v>
      </c>
      <c r="E61">
        <v>20</v>
      </c>
      <c r="F61">
        <v>139190</v>
      </c>
      <c r="G61">
        <v>1</v>
      </c>
      <c r="H61" s="1"/>
      <c r="I61" s="1" t="s">
        <v>1768</v>
      </c>
      <c r="J61" s="1" t="s">
        <v>1813</v>
      </c>
      <c r="K61" s="1" t="s">
        <v>1815</v>
      </c>
      <c r="L61" s="1" t="s">
        <v>1835</v>
      </c>
      <c r="M61" s="1" t="s">
        <v>1922</v>
      </c>
      <c r="N61" s="1" t="s">
        <v>1941</v>
      </c>
      <c r="O61" s="1"/>
      <c r="P61">
        <v>1</v>
      </c>
      <c r="Q61" s="1" t="s">
        <v>1973</v>
      </c>
      <c r="R61" s="1" t="s">
        <v>2263</v>
      </c>
      <c r="S61" s="1"/>
      <c r="T61" s="1" t="s">
        <v>2265</v>
      </c>
      <c r="U61" s="1" t="s">
        <v>1973</v>
      </c>
      <c r="V61" s="1" t="s">
        <v>1098</v>
      </c>
      <c r="W61" s="1" t="s">
        <v>2441</v>
      </c>
      <c r="X61" s="1"/>
      <c r="Y61" s="3">
        <v>46237</v>
      </c>
      <c r="Z61" s="1" t="s">
        <v>2445</v>
      </c>
      <c r="AA61" s="3">
        <v>46237</v>
      </c>
      <c r="AB61" s="1" t="s">
        <v>2451</v>
      </c>
      <c r="AC61" s="1"/>
      <c r="AD61" s="1" t="s">
        <v>2811</v>
      </c>
      <c r="AE61" s="1" t="s">
        <v>2811</v>
      </c>
      <c r="AF61" s="1" t="s">
        <v>2819</v>
      </c>
      <c r="AG61" s="1" t="s">
        <v>1835</v>
      </c>
      <c r="AH61" s="1" t="s">
        <v>1922</v>
      </c>
      <c r="AI61" s="1" t="s">
        <v>2825</v>
      </c>
      <c r="AJ61" s="1"/>
      <c r="AK61" s="1"/>
      <c r="AL61" s="1" t="s">
        <v>2829</v>
      </c>
      <c r="AM61" s="1" t="s">
        <v>2829</v>
      </c>
      <c r="AN61" s="1" t="s">
        <v>2836</v>
      </c>
      <c r="AO61" s="1" t="s">
        <v>2841</v>
      </c>
      <c r="AP61" s="1" t="s">
        <v>3061</v>
      </c>
      <c r="AQ61" s="1"/>
      <c r="AR61">
        <v>14862</v>
      </c>
      <c r="AS61">
        <v>1</v>
      </c>
      <c r="AT61" s="1" t="s">
        <v>3083</v>
      </c>
      <c r="AU61">
        <v>2247800</v>
      </c>
      <c r="AV61" s="1" t="s">
        <v>3096</v>
      </c>
      <c r="AW61" s="1" t="s">
        <v>2819</v>
      </c>
      <c r="AX61">
        <v>2490</v>
      </c>
      <c r="AY61">
        <v>136083</v>
      </c>
      <c r="AZ61">
        <v>1</v>
      </c>
      <c r="BA61" s="1" t="s">
        <v>3263</v>
      </c>
    </row>
    <row r="62" spans="1:53">
      <c r="A62" s="1" t="s">
        <v>111</v>
      </c>
      <c r="B62">
        <v>0</v>
      </c>
      <c r="C62" s="4">
        <v>60555000</v>
      </c>
      <c r="D62" s="1" t="s">
        <v>1099</v>
      </c>
      <c r="E62">
        <v>20</v>
      </c>
      <c r="F62">
        <v>139173</v>
      </c>
      <c r="G62">
        <v>1</v>
      </c>
      <c r="H62" s="1"/>
      <c r="I62" s="1" t="s">
        <v>1768</v>
      </c>
      <c r="J62" s="1" t="s">
        <v>1813</v>
      </c>
      <c r="K62" s="1" t="s">
        <v>1815</v>
      </c>
      <c r="L62" s="1" t="s">
        <v>1834</v>
      </c>
      <c r="M62" s="1" t="s">
        <v>1922</v>
      </c>
      <c r="N62" s="1" t="s">
        <v>1941</v>
      </c>
      <c r="O62" s="1"/>
      <c r="P62">
        <v>75</v>
      </c>
      <c r="Q62" s="1" t="s">
        <v>1974</v>
      </c>
      <c r="R62" s="1" t="s">
        <v>2263</v>
      </c>
      <c r="S62" s="1"/>
      <c r="T62" s="1" t="s">
        <v>2265</v>
      </c>
      <c r="U62" s="1" t="s">
        <v>1974</v>
      </c>
      <c r="V62" s="1" t="s">
        <v>1099</v>
      </c>
      <c r="W62" s="1" t="s">
        <v>2441</v>
      </c>
      <c r="X62" s="1"/>
      <c r="Y62" s="3">
        <v>46237</v>
      </c>
      <c r="Z62" s="1" t="s">
        <v>2445</v>
      </c>
      <c r="AA62" s="3">
        <v>46237</v>
      </c>
      <c r="AB62" s="1" t="s">
        <v>2451</v>
      </c>
      <c r="AC62" s="1"/>
      <c r="AD62" s="1" t="s">
        <v>2811</v>
      </c>
      <c r="AE62" s="1" t="s">
        <v>2811</v>
      </c>
      <c r="AF62" s="1" t="s">
        <v>2816</v>
      </c>
      <c r="AG62" s="1" t="s">
        <v>1834</v>
      </c>
      <c r="AH62" s="1" t="s">
        <v>1922</v>
      </c>
      <c r="AI62" s="1" t="s">
        <v>2825</v>
      </c>
      <c r="AJ62" s="1"/>
      <c r="AK62" s="1"/>
      <c r="AL62" s="1" t="s">
        <v>2829</v>
      </c>
      <c r="AM62" s="1" t="s">
        <v>2829</v>
      </c>
      <c r="AN62" s="1" t="s">
        <v>2836</v>
      </c>
      <c r="AO62" s="1" t="s">
        <v>2841</v>
      </c>
      <c r="AP62" s="1" t="s">
        <v>3061</v>
      </c>
      <c r="AQ62" s="1"/>
      <c r="AR62">
        <v>14862</v>
      </c>
      <c r="AS62">
        <v>75</v>
      </c>
      <c r="AT62" s="1" t="s">
        <v>3083</v>
      </c>
      <c r="AU62">
        <v>807400</v>
      </c>
      <c r="AV62" s="1" t="s">
        <v>3096</v>
      </c>
      <c r="AW62" s="1" t="s">
        <v>2816</v>
      </c>
      <c r="AX62">
        <v>2490</v>
      </c>
      <c r="AY62">
        <v>136084</v>
      </c>
      <c r="AZ62">
        <v>1</v>
      </c>
      <c r="BA62" s="1" t="s">
        <v>3263</v>
      </c>
    </row>
    <row r="63" spans="1:53">
      <c r="A63" s="1" t="s">
        <v>112</v>
      </c>
      <c r="B63">
        <v>0</v>
      </c>
      <c r="C63" s="4">
        <v>120000</v>
      </c>
      <c r="D63" s="1" t="s">
        <v>1100</v>
      </c>
      <c r="E63">
        <v>20</v>
      </c>
      <c r="F63">
        <v>139200</v>
      </c>
      <c r="G63">
        <v>1</v>
      </c>
      <c r="H63" s="1"/>
      <c r="I63" s="1" t="s">
        <v>1774</v>
      </c>
      <c r="J63" s="1" t="s">
        <v>1813</v>
      </c>
      <c r="K63" s="1" t="s">
        <v>1815</v>
      </c>
      <c r="L63" s="1" t="s">
        <v>1836</v>
      </c>
      <c r="M63" s="1" t="s">
        <v>1923</v>
      </c>
      <c r="N63" s="1" t="s">
        <v>1941</v>
      </c>
      <c r="O63" s="1"/>
      <c r="P63">
        <v>12</v>
      </c>
      <c r="Q63" s="1" t="s">
        <v>1245</v>
      </c>
      <c r="R63" s="1" t="s">
        <v>2263</v>
      </c>
      <c r="S63" s="1"/>
      <c r="T63" s="1" t="s">
        <v>2264</v>
      </c>
      <c r="U63" s="1" t="s">
        <v>1245</v>
      </c>
      <c r="V63" s="1" t="s">
        <v>1100</v>
      </c>
      <c r="W63" s="1" t="s">
        <v>2441</v>
      </c>
      <c r="X63" s="1" t="s">
        <v>2444</v>
      </c>
      <c r="Y63" s="3">
        <v>46237</v>
      </c>
      <c r="Z63" s="1" t="s">
        <v>2445</v>
      </c>
      <c r="AA63" s="3">
        <v>46237</v>
      </c>
      <c r="AB63" s="1" t="s">
        <v>2451</v>
      </c>
      <c r="AC63" s="1" t="s">
        <v>2488</v>
      </c>
      <c r="AD63" s="1" t="s">
        <v>2811</v>
      </c>
      <c r="AE63" s="1" t="s">
        <v>2811</v>
      </c>
      <c r="AF63" s="1" t="s">
        <v>2814</v>
      </c>
      <c r="AG63" s="1" t="s">
        <v>1836</v>
      </c>
      <c r="AH63" s="1" t="s">
        <v>1923</v>
      </c>
      <c r="AI63" s="1" t="s">
        <v>2825</v>
      </c>
      <c r="AJ63" s="1"/>
      <c r="AK63" s="1"/>
      <c r="AL63" s="1" t="s">
        <v>2829</v>
      </c>
      <c r="AM63" s="1" t="s">
        <v>2829</v>
      </c>
      <c r="AN63" s="1" t="s">
        <v>2835</v>
      </c>
      <c r="AO63" s="1" t="s">
        <v>2856</v>
      </c>
      <c r="AP63" s="1" t="s">
        <v>3059</v>
      </c>
      <c r="AQ63" s="1"/>
      <c r="AR63">
        <v>12682</v>
      </c>
      <c r="AS63">
        <v>12</v>
      </c>
      <c r="AT63" s="1" t="s">
        <v>3083</v>
      </c>
      <c r="AU63">
        <v>10000</v>
      </c>
      <c r="AV63" s="1" t="s">
        <v>3102</v>
      </c>
      <c r="AW63" s="1" t="s">
        <v>2814</v>
      </c>
      <c r="AX63">
        <v>119</v>
      </c>
      <c r="AY63">
        <v>136085</v>
      </c>
      <c r="AZ63">
        <v>1</v>
      </c>
      <c r="BA63" s="1" t="s">
        <v>3263</v>
      </c>
    </row>
    <row r="64" spans="1:53">
      <c r="A64" s="1" t="s">
        <v>113</v>
      </c>
      <c r="B64">
        <v>0</v>
      </c>
      <c r="C64" s="4">
        <v>162300</v>
      </c>
      <c r="D64" s="1" t="s">
        <v>1101</v>
      </c>
      <c r="E64">
        <v>0</v>
      </c>
      <c r="F64">
        <v>139294</v>
      </c>
      <c r="G64">
        <v>1</v>
      </c>
      <c r="H64" s="1"/>
      <c r="I64" s="1" t="s">
        <v>1768</v>
      </c>
      <c r="J64" s="1" t="s">
        <v>1813</v>
      </c>
      <c r="K64" s="1" t="s">
        <v>1818</v>
      </c>
      <c r="L64" s="1" t="s">
        <v>1837</v>
      </c>
      <c r="M64" s="1" t="s">
        <v>1922</v>
      </c>
      <c r="N64" s="1" t="s">
        <v>1941</v>
      </c>
      <c r="O64" s="1"/>
      <c r="P64">
        <v>1</v>
      </c>
      <c r="Q64" s="1" t="s">
        <v>1101</v>
      </c>
      <c r="R64" s="1" t="s">
        <v>2263</v>
      </c>
      <c r="S64" s="1"/>
      <c r="T64" s="1" t="s">
        <v>2265</v>
      </c>
      <c r="U64" s="1" t="s">
        <v>1101</v>
      </c>
      <c r="V64" s="1" t="s">
        <v>1101</v>
      </c>
      <c r="W64" s="1" t="s">
        <v>2441</v>
      </c>
      <c r="X64" s="1" t="s">
        <v>2444</v>
      </c>
      <c r="Y64" s="3">
        <v>46237</v>
      </c>
      <c r="Z64" s="1" t="s">
        <v>2445</v>
      </c>
      <c r="AA64" s="3">
        <v>46237</v>
      </c>
      <c r="AB64" s="1" t="s">
        <v>2451</v>
      </c>
      <c r="AC64" s="1"/>
      <c r="AD64" s="1" t="s">
        <v>2811</v>
      </c>
      <c r="AE64" s="1" t="s">
        <v>2811</v>
      </c>
      <c r="AF64" s="1" t="s">
        <v>2820</v>
      </c>
      <c r="AG64" s="1" t="s">
        <v>1837</v>
      </c>
      <c r="AH64" s="1" t="s">
        <v>1922</v>
      </c>
      <c r="AI64" s="1" t="s">
        <v>2825</v>
      </c>
      <c r="AJ64" s="1"/>
      <c r="AK64" s="1"/>
      <c r="AL64" s="1" t="s">
        <v>2829</v>
      </c>
      <c r="AM64" s="1" t="s">
        <v>2829</v>
      </c>
      <c r="AN64" s="1" t="s">
        <v>2836</v>
      </c>
      <c r="AO64" s="1" t="s">
        <v>2841</v>
      </c>
      <c r="AP64" s="1" t="s">
        <v>3061</v>
      </c>
      <c r="AQ64" s="1"/>
      <c r="AR64">
        <v>14862</v>
      </c>
      <c r="AS64">
        <v>1</v>
      </c>
      <c r="AT64" s="1" t="s">
        <v>3083</v>
      </c>
      <c r="AU64">
        <v>162300</v>
      </c>
      <c r="AV64" s="1" t="s">
        <v>3096</v>
      </c>
      <c r="AW64" s="1" t="s">
        <v>2820</v>
      </c>
      <c r="AX64">
        <v>2490</v>
      </c>
      <c r="AY64">
        <v>136086</v>
      </c>
      <c r="AZ64">
        <v>1</v>
      </c>
      <c r="BA64" s="1" t="s">
        <v>3259</v>
      </c>
    </row>
    <row r="65" spans="1:53">
      <c r="A65" s="1" t="s">
        <v>114</v>
      </c>
      <c r="B65">
        <v>0</v>
      </c>
      <c r="C65" s="4">
        <v>20000000</v>
      </c>
      <c r="D65" s="1" t="s">
        <v>1086</v>
      </c>
      <c r="E65">
        <v>0</v>
      </c>
      <c r="F65">
        <v>139363</v>
      </c>
      <c r="G65">
        <v>1</v>
      </c>
      <c r="H65" s="1"/>
      <c r="I65" s="1" t="s">
        <v>1770</v>
      </c>
      <c r="J65" s="1" t="s">
        <v>1813</v>
      </c>
      <c r="K65" s="1" t="s">
        <v>1815</v>
      </c>
      <c r="L65" s="1" t="s">
        <v>1827</v>
      </c>
      <c r="M65" s="1" t="s">
        <v>1921</v>
      </c>
      <c r="N65" s="1" t="s">
        <v>1941</v>
      </c>
      <c r="O65" s="1"/>
      <c r="P65">
        <v>0</v>
      </c>
      <c r="Q65" s="1" t="s">
        <v>1350</v>
      </c>
      <c r="R65" s="1" t="s">
        <v>2263</v>
      </c>
      <c r="S65" s="1"/>
      <c r="T65" s="1" t="s">
        <v>2264</v>
      </c>
      <c r="U65" s="1" t="s">
        <v>1069</v>
      </c>
      <c r="V65" s="1" t="s">
        <v>1069</v>
      </c>
      <c r="W65" s="1" t="s">
        <v>2441</v>
      </c>
      <c r="X65" s="1" t="s">
        <v>2444</v>
      </c>
      <c r="Y65" s="3">
        <v>46237</v>
      </c>
      <c r="Z65" s="1" t="s">
        <v>2445</v>
      </c>
      <c r="AA65" s="3">
        <v>46237</v>
      </c>
      <c r="AB65" s="1" t="s">
        <v>2451</v>
      </c>
      <c r="AC65" s="1" t="s">
        <v>2489</v>
      </c>
      <c r="AD65" s="1" t="s">
        <v>2811</v>
      </c>
      <c r="AE65" s="1" t="s">
        <v>2811</v>
      </c>
      <c r="AF65" s="1" t="s">
        <v>2814</v>
      </c>
      <c r="AG65" s="1" t="s">
        <v>1827</v>
      </c>
      <c r="AH65" s="1" t="s">
        <v>1921</v>
      </c>
      <c r="AI65" s="1" t="s">
        <v>2825</v>
      </c>
      <c r="AJ65" s="1"/>
      <c r="AK65" s="1"/>
      <c r="AL65" s="1" t="s">
        <v>2830</v>
      </c>
      <c r="AM65" s="1" t="s">
        <v>2830</v>
      </c>
      <c r="AN65" s="1" t="s">
        <v>2835</v>
      </c>
      <c r="AO65" s="1" t="s">
        <v>2857</v>
      </c>
      <c r="AP65" s="1" t="s">
        <v>3059</v>
      </c>
      <c r="AQ65" s="1"/>
      <c r="AR65">
        <v>1267</v>
      </c>
      <c r="AS65">
        <v>1</v>
      </c>
      <c r="AT65" s="1" t="s">
        <v>3083</v>
      </c>
      <c r="AU65">
        <v>20000000</v>
      </c>
      <c r="AV65" s="1" t="s">
        <v>2481</v>
      </c>
      <c r="AW65" s="1" t="s">
        <v>2814</v>
      </c>
      <c r="AX65">
        <v>4331</v>
      </c>
      <c r="AY65">
        <v>136087</v>
      </c>
      <c r="AZ65">
        <v>1</v>
      </c>
      <c r="BA65" s="1" t="s">
        <v>2451</v>
      </c>
    </row>
    <row r="66" spans="1:53">
      <c r="A66" s="1" t="s">
        <v>115</v>
      </c>
      <c r="B66">
        <v>0</v>
      </c>
      <c r="C66" s="4">
        <v>20000000</v>
      </c>
      <c r="D66" s="1" t="s">
        <v>1086</v>
      </c>
      <c r="E66">
        <v>0</v>
      </c>
      <c r="F66">
        <v>139363</v>
      </c>
      <c r="G66">
        <v>2</v>
      </c>
      <c r="H66" s="1"/>
      <c r="I66" s="1" t="s">
        <v>1771</v>
      </c>
      <c r="J66" s="1" t="s">
        <v>1813</v>
      </c>
      <c r="K66" s="1" t="s">
        <v>1815</v>
      </c>
      <c r="L66" s="1" t="s">
        <v>1827</v>
      </c>
      <c r="M66" s="1" t="s">
        <v>1921</v>
      </c>
      <c r="N66" s="1" t="s">
        <v>1941</v>
      </c>
      <c r="O66" s="1"/>
      <c r="P66">
        <v>0</v>
      </c>
      <c r="Q66" s="1" t="s">
        <v>1350</v>
      </c>
      <c r="R66" s="1" t="s">
        <v>2263</v>
      </c>
      <c r="S66" s="1"/>
      <c r="T66" s="1" t="s">
        <v>2264</v>
      </c>
      <c r="U66" s="1" t="s">
        <v>1069</v>
      </c>
      <c r="V66" s="1" t="s">
        <v>1069</v>
      </c>
      <c r="W66" s="1" t="s">
        <v>2441</v>
      </c>
      <c r="X66" s="1" t="s">
        <v>2444</v>
      </c>
      <c r="Y66" s="3">
        <v>46237</v>
      </c>
      <c r="Z66" s="1" t="s">
        <v>2445</v>
      </c>
      <c r="AA66" s="3">
        <v>46237</v>
      </c>
      <c r="AB66" s="1" t="s">
        <v>2451</v>
      </c>
      <c r="AC66" s="1" t="s">
        <v>2489</v>
      </c>
      <c r="AD66" s="1" t="s">
        <v>2811</v>
      </c>
      <c r="AE66" s="1" t="s">
        <v>2811</v>
      </c>
      <c r="AF66" s="1" t="s">
        <v>2814</v>
      </c>
      <c r="AG66" s="1" t="s">
        <v>1827</v>
      </c>
      <c r="AH66" s="1" t="s">
        <v>1921</v>
      </c>
      <c r="AI66" s="1" t="s">
        <v>2825</v>
      </c>
      <c r="AJ66" s="1"/>
      <c r="AK66" s="1"/>
      <c r="AL66" s="1" t="s">
        <v>2830</v>
      </c>
      <c r="AM66" s="1" t="s">
        <v>2830</v>
      </c>
      <c r="AN66" s="1" t="s">
        <v>2835</v>
      </c>
      <c r="AO66" s="1" t="s">
        <v>2857</v>
      </c>
      <c r="AP66" s="1" t="s">
        <v>3059</v>
      </c>
      <c r="AQ66" s="1"/>
      <c r="AR66">
        <v>3307</v>
      </c>
      <c r="AS66">
        <v>5</v>
      </c>
      <c r="AT66" s="1" t="s">
        <v>3084</v>
      </c>
      <c r="AU66">
        <v>4000000</v>
      </c>
      <c r="AV66" s="1" t="s">
        <v>3097</v>
      </c>
      <c r="AW66" s="1" t="s">
        <v>2814</v>
      </c>
      <c r="AX66">
        <v>4331</v>
      </c>
      <c r="AY66">
        <v>136087</v>
      </c>
      <c r="AZ66">
        <v>2</v>
      </c>
      <c r="BA66" s="1" t="s">
        <v>2451</v>
      </c>
    </row>
    <row r="67" spans="1:53">
      <c r="A67" s="1" t="s">
        <v>116</v>
      </c>
      <c r="B67">
        <v>0</v>
      </c>
      <c r="C67" s="4">
        <v>1027700</v>
      </c>
      <c r="D67" s="1" t="s">
        <v>1102</v>
      </c>
      <c r="E67">
        <v>0</v>
      </c>
      <c r="F67">
        <v>139281</v>
      </c>
      <c r="G67">
        <v>1</v>
      </c>
      <c r="H67" s="1"/>
      <c r="I67" s="1" t="s">
        <v>1768</v>
      </c>
      <c r="J67" s="1" t="s">
        <v>1813</v>
      </c>
      <c r="K67" s="1" t="s">
        <v>1817</v>
      </c>
      <c r="L67" s="1" t="s">
        <v>1833</v>
      </c>
      <c r="M67" s="1" t="s">
        <v>1922</v>
      </c>
      <c r="N67" s="1" t="s">
        <v>1941</v>
      </c>
      <c r="O67" s="1"/>
      <c r="P67">
        <v>1</v>
      </c>
      <c r="Q67" s="1" t="s">
        <v>1102</v>
      </c>
      <c r="R67" s="1" t="s">
        <v>2263</v>
      </c>
      <c r="S67" s="1"/>
      <c r="T67" s="1" t="s">
        <v>2265</v>
      </c>
      <c r="U67" s="1" t="s">
        <v>1102</v>
      </c>
      <c r="V67" s="1" t="s">
        <v>1102</v>
      </c>
      <c r="W67" s="1" t="s">
        <v>2441</v>
      </c>
      <c r="X67" s="1" t="s">
        <v>2444</v>
      </c>
      <c r="Y67" s="3">
        <v>46237</v>
      </c>
      <c r="Z67" s="1" t="s">
        <v>2445</v>
      </c>
      <c r="AA67" s="3">
        <v>46237</v>
      </c>
      <c r="AB67" s="1" t="s">
        <v>2451</v>
      </c>
      <c r="AC67" s="1"/>
      <c r="AD67" s="1" t="s">
        <v>2811</v>
      </c>
      <c r="AE67" s="1" t="s">
        <v>2811</v>
      </c>
      <c r="AF67" s="1" t="s">
        <v>2818</v>
      </c>
      <c r="AG67" s="1" t="s">
        <v>1833</v>
      </c>
      <c r="AH67" s="1" t="s">
        <v>1922</v>
      </c>
      <c r="AI67" s="1" t="s">
        <v>2825</v>
      </c>
      <c r="AJ67" s="1"/>
      <c r="AK67" s="1"/>
      <c r="AL67" s="1" t="s">
        <v>2829</v>
      </c>
      <c r="AM67" s="1" t="s">
        <v>2829</v>
      </c>
      <c r="AN67" s="1" t="s">
        <v>2836</v>
      </c>
      <c r="AO67" s="1" t="s">
        <v>2841</v>
      </c>
      <c r="AP67" s="1" t="s">
        <v>3061</v>
      </c>
      <c r="AQ67" s="1"/>
      <c r="AR67">
        <v>14862</v>
      </c>
      <c r="AS67">
        <v>1</v>
      </c>
      <c r="AT67" s="1" t="s">
        <v>3083</v>
      </c>
      <c r="AU67">
        <v>1027700</v>
      </c>
      <c r="AV67" s="1" t="s">
        <v>3096</v>
      </c>
      <c r="AW67" s="1" t="s">
        <v>2818</v>
      </c>
      <c r="AX67">
        <v>2490</v>
      </c>
      <c r="AY67">
        <v>136088</v>
      </c>
      <c r="AZ67">
        <v>1</v>
      </c>
      <c r="BA67" s="1" t="s">
        <v>3259</v>
      </c>
    </row>
    <row r="68" spans="1:53">
      <c r="A68" s="1" t="s">
        <v>117</v>
      </c>
      <c r="B68">
        <v>2</v>
      </c>
      <c r="C68" s="4">
        <v>7945350</v>
      </c>
      <c r="D68" s="1" t="s">
        <v>1103</v>
      </c>
      <c r="E68">
        <v>20</v>
      </c>
      <c r="F68">
        <v>139357</v>
      </c>
      <c r="G68">
        <v>1</v>
      </c>
      <c r="H68" s="1"/>
      <c r="I68" s="1" t="s">
        <v>1775</v>
      </c>
      <c r="J68" s="1" t="s">
        <v>1813</v>
      </c>
      <c r="K68" s="1" t="s">
        <v>1815</v>
      </c>
      <c r="L68" s="1" t="s">
        <v>1838</v>
      </c>
      <c r="M68" s="1" t="s">
        <v>1918</v>
      </c>
      <c r="N68" s="1" t="s">
        <v>1941</v>
      </c>
      <c r="O68" s="1"/>
      <c r="P68">
        <v>15</v>
      </c>
      <c r="Q68" s="1" t="s">
        <v>1975</v>
      </c>
      <c r="R68" s="1" t="s">
        <v>2263</v>
      </c>
      <c r="S68" s="1"/>
      <c r="T68" s="1" t="s">
        <v>2264</v>
      </c>
      <c r="U68" s="1" t="s">
        <v>1975</v>
      </c>
      <c r="V68" s="1" t="s">
        <v>1103</v>
      </c>
      <c r="W68" s="1" t="s">
        <v>2441</v>
      </c>
      <c r="X68" s="1" t="s">
        <v>2444</v>
      </c>
      <c r="Y68" s="3">
        <v>46237</v>
      </c>
      <c r="Z68" s="1" t="s">
        <v>2445</v>
      </c>
      <c r="AA68" s="3">
        <v>46237</v>
      </c>
      <c r="AB68" s="1" t="s">
        <v>2451</v>
      </c>
      <c r="AC68" s="1" t="s">
        <v>2490</v>
      </c>
      <c r="AD68" s="1" t="s">
        <v>2811</v>
      </c>
      <c r="AE68" s="1" t="s">
        <v>2812</v>
      </c>
      <c r="AF68" s="1" t="s">
        <v>2815</v>
      </c>
      <c r="AG68" s="1" t="s">
        <v>1838</v>
      </c>
      <c r="AH68" s="1" t="s">
        <v>1918</v>
      </c>
      <c r="AI68" s="1" t="s">
        <v>2825</v>
      </c>
      <c r="AJ68" s="1"/>
      <c r="AK68" s="1"/>
      <c r="AL68" s="1" t="s">
        <v>2829</v>
      </c>
      <c r="AM68" s="1" t="s">
        <v>2829</v>
      </c>
      <c r="AN68" s="1" t="s">
        <v>2835</v>
      </c>
      <c r="AO68" s="1" t="s">
        <v>2858</v>
      </c>
      <c r="AP68" s="1" t="s">
        <v>3059</v>
      </c>
      <c r="AQ68" s="1"/>
      <c r="AR68">
        <v>31274</v>
      </c>
      <c r="AS68">
        <v>15</v>
      </c>
      <c r="AT68" s="1" t="s">
        <v>3083</v>
      </c>
      <c r="AU68">
        <v>540500</v>
      </c>
      <c r="AV68" s="1" t="s">
        <v>3103</v>
      </c>
      <c r="AW68" s="1" t="s">
        <v>2815</v>
      </c>
      <c r="AX68">
        <v>4245</v>
      </c>
      <c r="AY68">
        <v>136089</v>
      </c>
      <c r="AZ68">
        <v>1</v>
      </c>
      <c r="BA68" s="1" t="s">
        <v>3262</v>
      </c>
    </row>
    <row r="69" spans="1:53">
      <c r="A69" s="1" t="s">
        <v>118</v>
      </c>
      <c r="B69">
        <v>0</v>
      </c>
      <c r="C69" s="4">
        <v>1603000</v>
      </c>
      <c r="D69" s="1" t="s">
        <v>1104</v>
      </c>
      <c r="E69">
        <v>0</v>
      </c>
      <c r="F69">
        <v>139286</v>
      </c>
      <c r="G69">
        <v>1</v>
      </c>
      <c r="H69" s="1"/>
      <c r="I69" s="1" t="s">
        <v>1768</v>
      </c>
      <c r="J69" s="1" t="s">
        <v>1813</v>
      </c>
      <c r="K69" s="1" t="s">
        <v>1817</v>
      </c>
      <c r="L69" s="1" t="s">
        <v>1833</v>
      </c>
      <c r="M69" s="1" t="s">
        <v>1922</v>
      </c>
      <c r="N69" s="1" t="s">
        <v>1941</v>
      </c>
      <c r="O69" s="1"/>
      <c r="P69">
        <v>1</v>
      </c>
      <c r="Q69" s="1" t="s">
        <v>1104</v>
      </c>
      <c r="R69" s="1" t="s">
        <v>2263</v>
      </c>
      <c r="S69" s="1"/>
      <c r="T69" s="1" t="s">
        <v>2265</v>
      </c>
      <c r="U69" s="1" t="s">
        <v>1104</v>
      </c>
      <c r="V69" s="1" t="s">
        <v>1104</v>
      </c>
      <c r="W69" s="1" t="s">
        <v>2441</v>
      </c>
      <c r="X69" s="1" t="s">
        <v>2444</v>
      </c>
      <c r="Y69" s="3">
        <v>46237</v>
      </c>
      <c r="Z69" s="1" t="s">
        <v>2445</v>
      </c>
      <c r="AA69" s="3">
        <v>46237</v>
      </c>
      <c r="AB69" s="1" t="s">
        <v>2451</v>
      </c>
      <c r="AC69" s="1"/>
      <c r="AD69" s="1" t="s">
        <v>2811</v>
      </c>
      <c r="AE69" s="1" t="s">
        <v>2811</v>
      </c>
      <c r="AF69" s="1" t="s">
        <v>2818</v>
      </c>
      <c r="AG69" s="1" t="s">
        <v>1833</v>
      </c>
      <c r="AH69" s="1" t="s">
        <v>1922</v>
      </c>
      <c r="AI69" s="1" t="s">
        <v>2825</v>
      </c>
      <c r="AJ69" s="1"/>
      <c r="AK69" s="1"/>
      <c r="AL69" s="1" t="s">
        <v>2829</v>
      </c>
      <c r="AM69" s="1" t="s">
        <v>2829</v>
      </c>
      <c r="AN69" s="1" t="s">
        <v>2836</v>
      </c>
      <c r="AO69" s="1" t="s">
        <v>2841</v>
      </c>
      <c r="AP69" s="1" t="s">
        <v>3061</v>
      </c>
      <c r="AQ69" s="1"/>
      <c r="AR69">
        <v>14862</v>
      </c>
      <c r="AS69">
        <v>1</v>
      </c>
      <c r="AT69" s="1" t="s">
        <v>3083</v>
      </c>
      <c r="AU69">
        <v>1603000</v>
      </c>
      <c r="AV69" s="1" t="s">
        <v>3096</v>
      </c>
      <c r="AW69" s="1" t="s">
        <v>2818</v>
      </c>
      <c r="AX69">
        <v>2490</v>
      </c>
      <c r="AY69">
        <v>136090</v>
      </c>
      <c r="AZ69">
        <v>1</v>
      </c>
      <c r="BA69" s="1" t="s">
        <v>3259</v>
      </c>
    </row>
    <row r="70" spans="1:53">
      <c r="A70" s="1" t="s">
        <v>119</v>
      </c>
      <c r="B70">
        <v>0</v>
      </c>
      <c r="C70" s="4">
        <v>6412000</v>
      </c>
      <c r="D70" s="1" t="s">
        <v>1105</v>
      </c>
      <c r="E70">
        <v>0</v>
      </c>
      <c r="F70">
        <v>139288</v>
      </c>
      <c r="G70">
        <v>1</v>
      </c>
      <c r="H70" s="1"/>
      <c r="I70" s="1" t="s">
        <v>1768</v>
      </c>
      <c r="J70" s="1" t="s">
        <v>1813</v>
      </c>
      <c r="K70" s="1" t="s">
        <v>1817</v>
      </c>
      <c r="L70" s="1" t="s">
        <v>1833</v>
      </c>
      <c r="M70" s="1" t="s">
        <v>1922</v>
      </c>
      <c r="N70" s="1" t="s">
        <v>1941</v>
      </c>
      <c r="O70" s="1"/>
      <c r="P70">
        <v>1</v>
      </c>
      <c r="Q70" s="1" t="s">
        <v>1105</v>
      </c>
      <c r="R70" s="1" t="s">
        <v>2263</v>
      </c>
      <c r="S70" s="1"/>
      <c r="T70" s="1" t="s">
        <v>2265</v>
      </c>
      <c r="U70" s="1" t="s">
        <v>1105</v>
      </c>
      <c r="V70" s="1" t="s">
        <v>1105</v>
      </c>
      <c r="W70" s="1" t="s">
        <v>2441</v>
      </c>
      <c r="X70" s="1" t="s">
        <v>2444</v>
      </c>
      <c r="Y70" s="3">
        <v>46237</v>
      </c>
      <c r="Z70" s="1" t="s">
        <v>2445</v>
      </c>
      <c r="AA70" s="3">
        <v>46237</v>
      </c>
      <c r="AB70" s="1" t="s">
        <v>2451</v>
      </c>
      <c r="AC70" s="1"/>
      <c r="AD70" s="1" t="s">
        <v>2811</v>
      </c>
      <c r="AE70" s="1" t="s">
        <v>2811</v>
      </c>
      <c r="AF70" s="1" t="s">
        <v>2818</v>
      </c>
      <c r="AG70" s="1" t="s">
        <v>1833</v>
      </c>
      <c r="AH70" s="1" t="s">
        <v>1922</v>
      </c>
      <c r="AI70" s="1" t="s">
        <v>2825</v>
      </c>
      <c r="AJ70" s="1"/>
      <c r="AK70" s="1"/>
      <c r="AL70" s="1" t="s">
        <v>2829</v>
      </c>
      <c r="AM70" s="1" t="s">
        <v>2829</v>
      </c>
      <c r="AN70" s="1" t="s">
        <v>2836</v>
      </c>
      <c r="AO70" s="1" t="s">
        <v>2841</v>
      </c>
      <c r="AP70" s="1" t="s">
        <v>3061</v>
      </c>
      <c r="AQ70" s="1"/>
      <c r="AR70">
        <v>14862</v>
      </c>
      <c r="AS70">
        <v>1</v>
      </c>
      <c r="AT70" s="1" t="s">
        <v>3083</v>
      </c>
      <c r="AU70">
        <v>6412000</v>
      </c>
      <c r="AV70" s="1" t="s">
        <v>3096</v>
      </c>
      <c r="AW70" s="1" t="s">
        <v>2818</v>
      </c>
      <c r="AX70">
        <v>2490</v>
      </c>
      <c r="AY70">
        <v>136091</v>
      </c>
      <c r="AZ70">
        <v>1</v>
      </c>
      <c r="BA70" s="1" t="s">
        <v>3259</v>
      </c>
    </row>
    <row r="71" spans="1:53">
      <c r="A71" s="1" t="s">
        <v>120</v>
      </c>
      <c r="B71">
        <v>0</v>
      </c>
      <c r="C71" s="4">
        <v>1494800</v>
      </c>
      <c r="D71" s="1" t="s">
        <v>1106</v>
      </c>
      <c r="E71">
        <v>20</v>
      </c>
      <c r="F71">
        <v>139277</v>
      </c>
      <c r="G71">
        <v>1</v>
      </c>
      <c r="H71" s="1"/>
      <c r="I71" s="1" t="s">
        <v>1768</v>
      </c>
      <c r="J71" s="1" t="s">
        <v>1813</v>
      </c>
      <c r="K71" s="1" t="s">
        <v>1815</v>
      </c>
      <c r="L71" s="1" t="s">
        <v>1834</v>
      </c>
      <c r="M71" s="1" t="s">
        <v>1922</v>
      </c>
      <c r="N71" s="1" t="s">
        <v>1941</v>
      </c>
      <c r="O71" s="1"/>
      <c r="P71">
        <v>1</v>
      </c>
      <c r="Q71" s="1" t="s">
        <v>1976</v>
      </c>
      <c r="R71" s="1" t="s">
        <v>2263</v>
      </c>
      <c r="S71" s="1"/>
      <c r="T71" s="1" t="s">
        <v>2265</v>
      </c>
      <c r="U71" s="1" t="s">
        <v>1976</v>
      </c>
      <c r="V71" s="1" t="s">
        <v>1106</v>
      </c>
      <c r="W71" s="1" t="s">
        <v>2441</v>
      </c>
      <c r="X71" s="1" t="s">
        <v>2444</v>
      </c>
      <c r="Y71" s="3">
        <v>46237</v>
      </c>
      <c r="Z71" s="1" t="s">
        <v>2445</v>
      </c>
      <c r="AA71" s="3">
        <v>46237</v>
      </c>
      <c r="AB71" s="1" t="s">
        <v>2451</v>
      </c>
      <c r="AC71" s="1"/>
      <c r="AD71" s="1" t="s">
        <v>2811</v>
      </c>
      <c r="AE71" s="1" t="s">
        <v>2811</v>
      </c>
      <c r="AF71" s="1" t="s">
        <v>2816</v>
      </c>
      <c r="AG71" s="1" t="s">
        <v>1834</v>
      </c>
      <c r="AH71" s="1" t="s">
        <v>1922</v>
      </c>
      <c r="AI71" s="1" t="s">
        <v>2825</v>
      </c>
      <c r="AJ71" s="1"/>
      <c r="AK71" s="1"/>
      <c r="AL71" s="1" t="s">
        <v>2829</v>
      </c>
      <c r="AM71" s="1" t="s">
        <v>2829</v>
      </c>
      <c r="AN71" s="1" t="s">
        <v>2836</v>
      </c>
      <c r="AO71" s="1" t="s">
        <v>2855</v>
      </c>
      <c r="AP71" s="1" t="s">
        <v>3061</v>
      </c>
      <c r="AQ71" s="1"/>
      <c r="AR71">
        <v>14862</v>
      </c>
      <c r="AS71">
        <v>1</v>
      </c>
      <c r="AT71" s="1" t="s">
        <v>3083</v>
      </c>
      <c r="AU71">
        <v>1494800</v>
      </c>
      <c r="AV71" s="1" t="s">
        <v>3096</v>
      </c>
      <c r="AW71" s="1" t="s">
        <v>2816</v>
      </c>
      <c r="AX71">
        <v>723</v>
      </c>
      <c r="AY71">
        <v>136092</v>
      </c>
      <c r="AZ71">
        <v>1</v>
      </c>
      <c r="BA71" s="1" t="s">
        <v>3259</v>
      </c>
    </row>
    <row r="72" spans="1:53">
      <c r="A72" s="1" t="s">
        <v>121</v>
      </c>
      <c r="B72">
        <v>0</v>
      </c>
      <c r="C72" s="4">
        <v>1458000</v>
      </c>
      <c r="D72" s="1" t="s">
        <v>1107</v>
      </c>
      <c r="E72">
        <v>0</v>
      </c>
      <c r="F72">
        <v>139279</v>
      </c>
      <c r="G72">
        <v>1</v>
      </c>
      <c r="H72" s="1"/>
      <c r="I72" s="1" t="s">
        <v>1768</v>
      </c>
      <c r="J72" s="1" t="s">
        <v>1813</v>
      </c>
      <c r="K72" s="1" t="s">
        <v>1815</v>
      </c>
      <c r="L72" s="1" t="s">
        <v>1834</v>
      </c>
      <c r="M72" s="1" t="s">
        <v>1922</v>
      </c>
      <c r="N72" s="1" t="s">
        <v>1941</v>
      </c>
      <c r="O72" s="1"/>
      <c r="P72">
        <v>1</v>
      </c>
      <c r="Q72" s="1" t="s">
        <v>1107</v>
      </c>
      <c r="R72" s="1" t="s">
        <v>2263</v>
      </c>
      <c r="S72" s="1"/>
      <c r="T72" s="1" t="s">
        <v>2265</v>
      </c>
      <c r="U72" s="1" t="s">
        <v>1107</v>
      </c>
      <c r="V72" s="1" t="s">
        <v>1107</v>
      </c>
      <c r="W72" s="1" t="s">
        <v>2441</v>
      </c>
      <c r="X72" s="1" t="s">
        <v>2444</v>
      </c>
      <c r="Y72" s="3">
        <v>46237</v>
      </c>
      <c r="Z72" s="1" t="s">
        <v>2445</v>
      </c>
      <c r="AA72" s="3">
        <v>46237</v>
      </c>
      <c r="AB72" s="1" t="s">
        <v>2451</v>
      </c>
      <c r="AC72" s="1"/>
      <c r="AD72" s="1" t="s">
        <v>2811</v>
      </c>
      <c r="AE72" s="1" t="s">
        <v>2811</v>
      </c>
      <c r="AF72" s="1" t="s">
        <v>2816</v>
      </c>
      <c r="AG72" s="1" t="s">
        <v>1834</v>
      </c>
      <c r="AH72" s="1" t="s">
        <v>1922</v>
      </c>
      <c r="AI72" s="1" t="s">
        <v>2825</v>
      </c>
      <c r="AJ72" s="1"/>
      <c r="AK72" s="1"/>
      <c r="AL72" s="1" t="s">
        <v>2829</v>
      </c>
      <c r="AM72" s="1" t="s">
        <v>2829</v>
      </c>
      <c r="AN72" s="1" t="s">
        <v>2836</v>
      </c>
      <c r="AO72" s="1" t="s">
        <v>2855</v>
      </c>
      <c r="AP72" s="1" t="s">
        <v>3061</v>
      </c>
      <c r="AQ72" s="1"/>
      <c r="AR72">
        <v>14862</v>
      </c>
      <c r="AS72">
        <v>1</v>
      </c>
      <c r="AT72" s="1" t="s">
        <v>3083</v>
      </c>
      <c r="AU72">
        <v>1458000</v>
      </c>
      <c r="AV72" s="1" t="s">
        <v>3096</v>
      </c>
      <c r="AW72" s="1" t="s">
        <v>2816</v>
      </c>
      <c r="AX72">
        <v>723</v>
      </c>
      <c r="AY72">
        <v>136093</v>
      </c>
      <c r="AZ72">
        <v>1</v>
      </c>
      <c r="BA72" s="1" t="s">
        <v>3259</v>
      </c>
    </row>
    <row r="73" spans="1:53">
      <c r="A73" s="1" t="s">
        <v>122</v>
      </c>
      <c r="B73">
        <v>0</v>
      </c>
      <c r="C73" s="4">
        <v>7100000</v>
      </c>
      <c r="D73" s="1" t="s">
        <v>1108</v>
      </c>
      <c r="E73">
        <v>20</v>
      </c>
      <c r="F73">
        <v>139356</v>
      </c>
      <c r="G73">
        <v>1</v>
      </c>
      <c r="H73" s="1"/>
      <c r="I73" s="1" t="s">
        <v>1769</v>
      </c>
      <c r="J73" s="1" t="s">
        <v>1813</v>
      </c>
      <c r="K73" s="1" t="s">
        <v>1815</v>
      </c>
      <c r="L73" s="1" t="s">
        <v>1839</v>
      </c>
      <c r="M73" s="1" t="s">
        <v>1924</v>
      </c>
      <c r="N73" s="1" t="s">
        <v>1941</v>
      </c>
      <c r="O73" s="1"/>
      <c r="P73">
        <v>1</v>
      </c>
      <c r="Q73" s="1" t="s">
        <v>1977</v>
      </c>
      <c r="R73" s="1" t="s">
        <v>2263</v>
      </c>
      <c r="S73" s="1"/>
      <c r="T73" s="1" t="s">
        <v>2264</v>
      </c>
      <c r="U73" s="1" t="s">
        <v>1977</v>
      </c>
      <c r="V73" s="1" t="s">
        <v>1108</v>
      </c>
      <c r="W73" s="1" t="s">
        <v>2441</v>
      </c>
      <c r="X73" s="1" t="s">
        <v>2444</v>
      </c>
      <c r="Y73" s="3">
        <v>46237</v>
      </c>
      <c r="Z73" s="1" t="s">
        <v>2445</v>
      </c>
      <c r="AA73" s="3">
        <v>46237</v>
      </c>
      <c r="AB73" s="1" t="s">
        <v>2451</v>
      </c>
      <c r="AC73" s="1" t="s">
        <v>2491</v>
      </c>
      <c r="AD73" s="1" t="s">
        <v>2811</v>
      </c>
      <c r="AE73" s="1" t="s">
        <v>2812</v>
      </c>
      <c r="AF73" s="1" t="s">
        <v>2816</v>
      </c>
      <c r="AG73" s="1" t="s">
        <v>1839</v>
      </c>
      <c r="AH73" s="1" t="s">
        <v>1924</v>
      </c>
      <c r="AI73" s="1" t="s">
        <v>2825</v>
      </c>
      <c r="AJ73" s="1"/>
      <c r="AK73" s="1"/>
      <c r="AL73" s="1" t="s">
        <v>2829</v>
      </c>
      <c r="AM73" s="1" t="s">
        <v>2829</v>
      </c>
      <c r="AN73" s="1" t="s">
        <v>2835</v>
      </c>
      <c r="AO73" s="1" t="s">
        <v>2844</v>
      </c>
      <c r="AP73" s="1" t="s">
        <v>3059</v>
      </c>
      <c r="AQ73" s="1"/>
      <c r="AR73">
        <v>4155</v>
      </c>
      <c r="AS73">
        <v>1</v>
      </c>
      <c r="AT73" s="1" t="s">
        <v>3083</v>
      </c>
      <c r="AU73">
        <v>7100000</v>
      </c>
      <c r="AV73" s="1" t="s">
        <v>3104</v>
      </c>
      <c r="AW73" s="1" t="s">
        <v>2816</v>
      </c>
      <c r="AX73">
        <v>1184</v>
      </c>
      <c r="AY73">
        <v>136094</v>
      </c>
      <c r="AZ73">
        <v>1</v>
      </c>
      <c r="BA73" s="1" t="s">
        <v>3262</v>
      </c>
    </row>
    <row r="74" spans="1:53">
      <c r="A74" s="1" t="s">
        <v>123</v>
      </c>
      <c r="B74">
        <v>0</v>
      </c>
      <c r="C74" s="4">
        <v>12100000</v>
      </c>
      <c r="D74" s="1" t="s">
        <v>1109</v>
      </c>
      <c r="E74">
        <v>20</v>
      </c>
      <c r="F74">
        <v>139355</v>
      </c>
      <c r="G74">
        <v>1</v>
      </c>
      <c r="H74" s="1"/>
      <c r="I74" s="1" t="s">
        <v>1769</v>
      </c>
      <c r="J74" s="1" t="s">
        <v>1813</v>
      </c>
      <c r="K74" s="1" t="s">
        <v>1815</v>
      </c>
      <c r="L74" s="1" t="s">
        <v>1839</v>
      </c>
      <c r="M74" s="1" t="s">
        <v>1925</v>
      </c>
      <c r="N74" s="1" t="s">
        <v>1941</v>
      </c>
      <c r="O74" s="1"/>
      <c r="P74">
        <v>2</v>
      </c>
      <c r="Q74" s="1" t="s">
        <v>1978</v>
      </c>
      <c r="R74" s="1" t="s">
        <v>2263</v>
      </c>
      <c r="S74" s="1"/>
      <c r="T74" s="1" t="s">
        <v>2264</v>
      </c>
      <c r="U74" s="1" t="s">
        <v>1978</v>
      </c>
      <c r="V74" s="1" t="s">
        <v>1109</v>
      </c>
      <c r="W74" s="1" t="s">
        <v>2441</v>
      </c>
      <c r="X74" s="1" t="s">
        <v>2444</v>
      </c>
      <c r="Y74" s="3">
        <v>46237</v>
      </c>
      <c r="Z74" s="1" t="s">
        <v>2445</v>
      </c>
      <c r="AA74" s="3">
        <v>46237</v>
      </c>
      <c r="AB74" s="1" t="s">
        <v>2451</v>
      </c>
      <c r="AC74" s="1" t="s">
        <v>2491</v>
      </c>
      <c r="AD74" s="1" t="s">
        <v>2811</v>
      </c>
      <c r="AE74" s="1" t="s">
        <v>2812</v>
      </c>
      <c r="AF74" s="1" t="s">
        <v>2819</v>
      </c>
      <c r="AG74" s="1" t="s">
        <v>1839</v>
      </c>
      <c r="AH74" s="1" t="s">
        <v>1925</v>
      </c>
      <c r="AI74" s="1" t="s">
        <v>2825</v>
      </c>
      <c r="AJ74" s="1"/>
      <c r="AK74" s="1"/>
      <c r="AL74" s="1" t="s">
        <v>2829</v>
      </c>
      <c r="AM74" s="1" t="s">
        <v>2829</v>
      </c>
      <c r="AN74" s="1" t="s">
        <v>2835</v>
      </c>
      <c r="AO74" s="1" t="s">
        <v>2844</v>
      </c>
      <c r="AP74" s="1" t="s">
        <v>3059</v>
      </c>
      <c r="AQ74" s="1"/>
      <c r="AR74">
        <v>4155</v>
      </c>
      <c r="AS74">
        <v>2</v>
      </c>
      <c r="AT74" s="1" t="s">
        <v>3083</v>
      </c>
      <c r="AU74">
        <v>6050000</v>
      </c>
      <c r="AV74" s="1" t="s">
        <v>3104</v>
      </c>
      <c r="AW74" s="1" t="s">
        <v>2819</v>
      </c>
      <c r="AX74">
        <v>1184</v>
      </c>
      <c r="AY74">
        <v>136095</v>
      </c>
      <c r="AZ74">
        <v>1</v>
      </c>
      <c r="BA74" s="1" t="s">
        <v>3262</v>
      </c>
    </row>
    <row r="75" spans="1:53">
      <c r="A75" s="1" t="s">
        <v>124</v>
      </c>
      <c r="B75">
        <v>0</v>
      </c>
      <c r="C75" s="4">
        <v>390500000</v>
      </c>
      <c r="D75" s="1" t="s">
        <v>1110</v>
      </c>
      <c r="E75">
        <v>20</v>
      </c>
      <c r="F75">
        <v>139349</v>
      </c>
      <c r="G75">
        <v>1</v>
      </c>
      <c r="H75" s="1"/>
      <c r="I75" s="1" t="s">
        <v>1769</v>
      </c>
      <c r="J75" s="1" t="s">
        <v>1813</v>
      </c>
      <c r="K75" s="1" t="s">
        <v>1815</v>
      </c>
      <c r="L75" s="1" t="s">
        <v>1839</v>
      </c>
      <c r="M75" s="1" t="s">
        <v>1919</v>
      </c>
      <c r="N75" s="1" t="s">
        <v>1941</v>
      </c>
      <c r="O75" s="1"/>
      <c r="P75">
        <v>55</v>
      </c>
      <c r="Q75" s="1" t="s">
        <v>1979</v>
      </c>
      <c r="R75" s="1" t="s">
        <v>2263</v>
      </c>
      <c r="S75" s="1"/>
      <c r="T75" s="1" t="s">
        <v>2264</v>
      </c>
      <c r="U75" s="1" t="s">
        <v>1979</v>
      </c>
      <c r="V75" s="1" t="s">
        <v>1110</v>
      </c>
      <c r="W75" s="1" t="s">
        <v>2441</v>
      </c>
      <c r="X75" s="1" t="s">
        <v>2444</v>
      </c>
      <c r="Y75" s="3">
        <v>46237</v>
      </c>
      <c r="Z75" s="1" t="s">
        <v>2445</v>
      </c>
      <c r="AA75" s="3">
        <v>46237</v>
      </c>
      <c r="AB75" s="1" t="s">
        <v>2451</v>
      </c>
      <c r="AC75" s="1" t="s">
        <v>2491</v>
      </c>
      <c r="AD75" s="1" t="s">
        <v>2811</v>
      </c>
      <c r="AE75" s="1" t="s">
        <v>2812</v>
      </c>
      <c r="AF75" s="1" t="s">
        <v>2816</v>
      </c>
      <c r="AG75" s="1" t="s">
        <v>1839</v>
      </c>
      <c r="AH75" s="1" t="s">
        <v>1919</v>
      </c>
      <c r="AI75" s="1" t="s">
        <v>2825</v>
      </c>
      <c r="AJ75" s="1"/>
      <c r="AK75" s="1"/>
      <c r="AL75" s="1" t="s">
        <v>2829</v>
      </c>
      <c r="AM75" s="1" t="s">
        <v>2829</v>
      </c>
      <c r="AN75" s="1" t="s">
        <v>2835</v>
      </c>
      <c r="AO75" s="1" t="s">
        <v>2844</v>
      </c>
      <c r="AP75" s="1" t="s">
        <v>3059</v>
      </c>
      <c r="AQ75" s="1"/>
      <c r="AR75">
        <v>4155</v>
      </c>
      <c r="AS75">
        <v>55</v>
      </c>
      <c r="AT75" s="1" t="s">
        <v>3083</v>
      </c>
      <c r="AU75">
        <v>7100000</v>
      </c>
      <c r="AV75" s="1" t="s">
        <v>3104</v>
      </c>
      <c r="AW75" s="1" t="s">
        <v>2816</v>
      </c>
      <c r="AX75">
        <v>1184</v>
      </c>
      <c r="AY75">
        <v>136096</v>
      </c>
      <c r="AZ75">
        <v>1</v>
      </c>
      <c r="BA75" s="1" t="s">
        <v>3260</v>
      </c>
    </row>
    <row r="76" spans="1:53">
      <c r="A76" s="1" t="s">
        <v>125</v>
      </c>
      <c r="B76">
        <v>0</v>
      </c>
      <c r="C76" s="4">
        <v>21870000</v>
      </c>
      <c r="D76" s="1" t="s">
        <v>1111</v>
      </c>
      <c r="E76">
        <v>0</v>
      </c>
      <c r="F76">
        <v>139278</v>
      </c>
      <c r="G76">
        <v>1</v>
      </c>
      <c r="H76" s="1"/>
      <c r="I76" s="1" t="s">
        <v>1768</v>
      </c>
      <c r="J76" s="1" t="s">
        <v>1813</v>
      </c>
      <c r="K76" s="1" t="s">
        <v>1815</v>
      </c>
      <c r="L76" s="1" t="s">
        <v>1834</v>
      </c>
      <c r="M76" s="1" t="s">
        <v>1922</v>
      </c>
      <c r="N76" s="1" t="s">
        <v>1941</v>
      </c>
      <c r="O76" s="1"/>
      <c r="P76">
        <v>1</v>
      </c>
      <c r="Q76" s="1" t="s">
        <v>1111</v>
      </c>
      <c r="R76" s="1" t="s">
        <v>2263</v>
      </c>
      <c r="S76" s="1"/>
      <c r="T76" s="1" t="s">
        <v>2265</v>
      </c>
      <c r="U76" s="1" t="s">
        <v>1111</v>
      </c>
      <c r="V76" s="1" t="s">
        <v>1111</v>
      </c>
      <c r="W76" s="1" t="s">
        <v>2441</v>
      </c>
      <c r="X76" s="1"/>
      <c r="Y76" s="3">
        <v>46237</v>
      </c>
      <c r="Z76" s="1" t="s">
        <v>2445</v>
      </c>
      <c r="AA76" s="3">
        <v>46237</v>
      </c>
      <c r="AB76" s="1" t="s">
        <v>2451</v>
      </c>
      <c r="AC76" s="1"/>
      <c r="AD76" s="1" t="s">
        <v>2811</v>
      </c>
      <c r="AE76" s="1" t="s">
        <v>2811</v>
      </c>
      <c r="AF76" s="1" t="s">
        <v>2816</v>
      </c>
      <c r="AG76" s="1" t="s">
        <v>1834</v>
      </c>
      <c r="AH76" s="1" t="s">
        <v>1922</v>
      </c>
      <c r="AI76" s="1" t="s">
        <v>2825</v>
      </c>
      <c r="AJ76" s="1"/>
      <c r="AK76" s="1"/>
      <c r="AL76" s="1" t="s">
        <v>2829</v>
      </c>
      <c r="AM76" s="1" t="s">
        <v>2829</v>
      </c>
      <c r="AN76" s="1" t="s">
        <v>2836</v>
      </c>
      <c r="AO76" s="1" t="s">
        <v>2855</v>
      </c>
      <c r="AP76" s="1" t="s">
        <v>3061</v>
      </c>
      <c r="AQ76" s="1"/>
      <c r="AR76">
        <v>14862</v>
      </c>
      <c r="AS76">
        <v>1</v>
      </c>
      <c r="AT76" s="1" t="s">
        <v>3083</v>
      </c>
      <c r="AU76">
        <v>21870000</v>
      </c>
      <c r="AV76" s="1" t="s">
        <v>3096</v>
      </c>
      <c r="AW76" s="1" t="s">
        <v>2816</v>
      </c>
      <c r="AX76">
        <v>723</v>
      </c>
      <c r="AY76">
        <v>136097</v>
      </c>
      <c r="AZ76">
        <v>1</v>
      </c>
      <c r="BA76" s="1" t="s">
        <v>3259</v>
      </c>
    </row>
    <row r="77" spans="1:53">
      <c r="A77" s="1" t="s">
        <v>126</v>
      </c>
      <c r="B77">
        <v>0</v>
      </c>
      <c r="C77" s="4">
        <v>117000</v>
      </c>
      <c r="D77" s="1" t="s">
        <v>1112</v>
      </c>
      <c r="E77">
        <v>20</v>
      </c>
      <c r="F77">
        <v>139346</v>
      </c>
      <c r="G77">
        <v>1</v>
      </c>
      <c r="H77" s="1"/>
      <c r="I77" s="1" t="s">
        <v>1764</v>
      </c>
      <c r="J77" s="1" t="s">
        <v>1813</v>
      </c>
      <c r="K77" s="1" t="s">
        <v>1815</v>
      </c>
      <c r="L77" s="1" t="s">
        <v>1821</v>
      </c>
      <c r="M77" s="1" t="s">
        <v>1916</v>
      </c>
      <c r="N77" s="1" t="s">
        <v>1941</v>
      </c>
      <c r="O77" s="1"/>
      <c r="P77">
        <v>1</v>
      </c>
      <c r="Q77" s="1" t="s">
        <v>1980</v>
      </c>
      <c r="R77" s="1" t="s">
        <v>2263</v>
      </c>
      <c r="S77" s="1"/>
      <c r="T77" s="1" t="s">
        <v>2264</v>
      </c>
      <c r="U77" s="1" t="s">
        <v>1980</v>
      </c>
      <c r="V77" s="1" t="s">
        <v>1112</v>
      </c>
      <c r="W77" s="1" t="s">
        <v>2441</v>
      </c>
      <c r="X77" s="1" t="s">
        <v>2444</v>
      </c>
      <c r="Y77" s="3">
        <v>46237</v>
      </c>
      <c r="Z77" s="1" t="s">
        <v>2445</v>
      </c>
      <c r="AA77" s="3">
        <v>46237</v>
      </c>
      <c r="AB77" s="1" t="s">
        <v>2451</v>
      </c>
      <c r="AC77" s="1" t="s">
        <v>2492</v>
      </c>
      <c r="AD77" s="1" t="s">
        <v>2811</v>
      </c>
      <c r="AE77" s="1" t="s">
        <v>2811</v>
      </c>
      <c r="AF77" s="1" t="s">
        <v>2814</v>
      </c>
      <c r="AG77" s="1" t="s">
        <v>1821</v>
      </c>
      <c r="AH77" s="1" t="s">
        <v>1916</v>
      </c>
      <c r="AI77" s="1" t="s">
        <v>2825</v>
      </c>
      <c r="AJ77" s="1"/>
      <c r="AK77" s="1"/>
      <c r="AL77" s="1" t="s">
        <v>2829</v>
      </c>
      <c r="AM77" s="1" t="s">
        <v>2829</v>
      </c>
      <c r="AN77" s="1" t="s">
        <v>2835</v>
      </c>
      <c r="AO77" s="1" t="s">
        <v>2859</v>
      </c>
      <c r="AP77" s="1" t="s">
        <v>3059</v>
      </c>
      <c r="AQ77" s="1"/>
      <c r="AR77">
        <v>1265</v>
      </c>
      <c r="AS77">
        <v>1</v>
      </c>
      <c r="AT77" s="1" t="s">
        <v>3083</v>
      </c>
      <c r="AU77">
        <v>117000</v>
      </c>
      <c r="AV77" s="1" t="s">
        <v>3089</v>
      </c>
      <c r="AW77" s="1" t="s">
        <v>2814</v>
      </c>
      <c r="AX77">
        <v>2487</v>
      </c>
      <c r="AY77">
        <v>136098</v>
      </c>
      <c r="AZ77">
        <v>1</v>
      </c>
      <c r="BA77" s="1" t="s">
        <v>3260</v>
      </c>
    </row>
    <row r="78" spans="1:53">
      <c r="A78" s="1" t="s">
        <v>127</v>
      </c>
      <c r="B78">
        <v>0</v>
      </c>
      <c r="C78" s="4">
        <v>22422000</v>
      </c>
      <c r="D78" s="1" t="s">
        <v>1113</v>
      </c>
      <c r="E78">
        <v>20</v>
      </c>
      <c r="F78">
        <v>139276</v>
      </c>
      <c r="G78">
        <v>1</v>
      </c>
      <c r="H78" s="1"/>
      <c r="I78" s="1" t="s">
        <v>1768</v>
      </c>
      <c r="J78" s="1" t="s">
        <v>1813</v>
      </c>
      <c r="K78" s="1" t="s">
        <v>1815</v>
      </c>
      <c r="L78" s="1" t="s">
        <v>1834</v>
      </c>
      <c r="M78" s="1" t="s">
        <v>1922</v>
      </c>
      <c r="N78" s="1" t="s">
        <v>1941</v>
      </c>
      <c r="O78" s="1"/>
      <c r="P78">
        <v>1</v>
      </c>
      <c r="Q78" s="1" t="s">
        <v>1981</v>
      </c>
      <c r="R78" s="1" t="s">
        <v>2263</v>
      </c>
      <c r="S78" s="1"/>
      <c r="T78" s="1" t="s">
        <v>2265</v>
      </c>
      <c r="U78" s="1" t="s">
        <v>1981</v>
      </c>
      <c r="V78" s="1" t="s">
        <v>1113</v>
      </c>
      <c r="W78" s="1" t="s">
        <v>2441</v>
      </c>
      <c r="X78" s="1"/>
      <c r="Y78" s="3">
        <v>46237</v>
      </c>
      <c r="Z78" s="1" t="s">
        <v>2445</v>
      </c>
      <c r="AA78" s="3">
        <v>46237</v>
      </c>
      <c r="AB78" s="1" t="s">
        <v>2451</v>
      </c>
      <c r="AC78" s="1"/>
      <c r="AD78" s="1" t="s">
        <v>2811</v>
      </c>
      <c r="AE78" s="1" t="s">
        <v>2811</v>
      </c>
      <c r="AF78" s="1" t="s">
        <v>2816</v>
      </c>
      <c r="AG78" s="1" t="s">
        <v>1834</v>
      </c>
      <c r="AH78" s="1" t="s">
        <v>1922</v>
      </c>
      <c r="AI78" s="1" t="s">
        <v>2825</v>
      </c>
      <c r="AJ78" s="1"/>
      <c r="AK78" s="1"/>
      <c r="AL78" s="1" t="s">
        <v>2829</v>
      </c>
      <c r="AM78" s="1" t="s">
        <v>2829</v>
      </c>
      <c r="AN78" s="1" t="s">
        <v>2836</v>
      </c>
      <c r="AO78" s="1" t="s">
        <v>2855</v>
      </c>
      <c r="AP78" s="1" t="s">
        <v>3061</v>
      </c>
      <c r="AQ78" s="1"/>
      <c r="AR78">
        <v>14862</v>
      </c>
      <c r="AS78">
        <v>1</v>
      </c>
      <c r="AT78" s="1" t="s">
        <v>3083</v>
      </c>
      <c r="AU78">
        <v>22422000</v>
      </c>
      <c r="AV78" s="1" t="s">
        <v>3096</v>
      </c>
      <c r="AW78" s="1" t="s">
        <v>2816</v>
      </c>
      <c r="AX78">
        <v>723</v>
      </c>
      <c r="AY78">
        <v>136099</v>
      </c>
      <c r="AZ78">
        <v>1</v>
      </c>
      <c r="BA78" s="1" t="s">
        <v>3259</v>
      </c>
    </row>
    <row r="79" spans="1:53">
      <c r="A79" s="1" t="s">
        <v>128</v>
      </c>
      <c r="B79">
        <v>0</v>
      </c>
      <c r="C79" s="4">
        <v>9716200</v>
      </c>
      <c r="D79" s="1" t="s">
        <v>1114</v>
      </c>
      <c r="E79">
        <v>20</v>
      </c>
      <c r="F79">
        <v>139274</v>
      </c>
      <c r="G79">
        <v>1</v>
      </c>
      <c r="H79" s="1"/>
      <c r="I79" s="1" t="s">
        <v>1768</v>
      </c>
      <c r="J79" s="1" t="s">
        <v>1813</v>
      </c>
      <c r="K79" s="1" t="s">
        <v>1815</v>
      </c>
      <c r="L79" s="1" t="s">
        <v>1834</v>
      </c>
      <c r="M79" s="1" t="s">
        <v>1922</v>
      </c>
      <c r="N79" s="1" t="s">
        <v>1941</v>
      </c>
      <c r="O79" s="1"/>
      <c r="P79">
        <v>1</v>
      </c>
      <c r="Q79" s="1" t="s">
        <v>1982</v>
      </c>
      <c r="R79" s="1" t="s">
        <v>2263</v>
      </c>
      <c r="S79" s="1"/>
      <c r="T79" s="1" t="s">
        <v>2265</v>
      </c>
      <c r="U79" s="1" t="s">
        <v>1982</v>
      </c>
      <c r="V79" s="1" t="s">
        <v>1114</v>
      </c>
      <c r="W79" s="1" t="s">
        <v>2441</v>
      </c>
      <c r="X79" s="1"/>
      <c r="Y79" s="3">
        <v>46237</v>
      </c>
      <c r="Z79" s="1" t="s">
        <v>2445</v>
      </c>
      <c r="AA79" s="3">
        <v>46237</v>
      </c>
      <c r="AB79" s="1" t="s">
        <v>2451</v>
      </c>
      <c r="AC79" s="1"/>
      <c r="AD79" s="1" t="s">
        <v>2811</v>
      </c>
      <c r="AE79" s="1" t="s">
        <v>2811</v>
      </c>
      <c r="AF79" s="1" t="s">
        <v>2816</v>
      </c>
      <c r="AG79" s="1" t="s">
        <v>1834</v>
      </c>
      <c r="AH79" s="1" t="s">
        <v>1922</v>
      </c>
      <c r="AI79" s="1" t="s">
        <v>2825</v>
      </c>
      <c r="AJ79" s="1"/>
      <c r="AK79" s="1"/>
      <c r="AL79" s="1" t="s">
        <v>2829</v>
      </c>
      <c r="AM79" s="1" t="s">
        <v>2829</v>
      </c>
      <c r="AN79" s="1" t="s">
        <v>2836</v>
      </c>
      <c r="AO79" s="1" t="s">
        <v>2855</v>
      </c>
      <c r="AP79" s="1" t="s">
        <v>3061</v>
      </c>
      <c r="AQ79" s="1"/>
      <c r="AR79">
        <v>14862</v>
      </c>
      <c r="AS79">
        <v>1</v>
      </c>
      <c r="AT79" s="1" t="s">
        <v>3083</v>
      </c>
      <c r="AU79">
        <v>9716200</v>
      </c>
      <c r="AV79" s="1" t="s">
        <v>3096</v>
      </c>
      <c r="AW79" s="1" t="s">
        <v>2816</v>
      </c>
      <c r="AX79">
        <v>723</v>
      </c>
      <c r="AY79">
        <v>136100</v>
      </c>
      <c r="AZ79">
        <v>1</v>
      </c>
      <c r="BA79" s="1" t="s">
        <v>3259</v>
      </c>
    </row>
    <row r="80" spans="1:53">
      <c r="A80" s="1" t="s">
        <v>129</v>
      </c>
      <c r="B80">
        <v>0</v>
      </c>
      <c r="C80" s="4">
        <v>60000000</v>
      </c>
      <c r="D80" s="1" t="s">
        <v>1115</v>
      </c>
      <c r="E80">
        <v>0</v>
      </c>
      <c r="F80">
        <v>139345</v>
      </c>
      <c r="G80">
        <v>1</v>
      </c>
      <c r="H80" s="1"/>
      <c r="I80" s="1" t="s">
        <v>1770</v>
      </c>
      <c r="J80" s="1" t="s">
        <v>1813</v>
      </c>
      <c r="K80" s="1" t="s">
        <v>1815</v>
      </c>
      <c r="L80" s="1" t="s">
        <v>1827</v>
      </c>
      <c r="M80" s="1" t="s">
        <v>1921</v>
      </c>
      <c r="N80" s="1" t="s">
        <v>1941</v>
      </c>
      <c r="O80" s="1"/>
      <c r="P80">
        <v>1</v>
      </c>
      <c r="Q80" s="1" t="s">
        <v>1115</v>
      </c>
      <c r="R80" s="1" t="s">
        <v>2263</v>
      </c>
      <c r="S80" s="1"/>
      <c r="T80" s="1" t="s">
        <v>2264</v>
      </c>
      <c r="U80" s="1" t="s">
        <v>1115</v>
      </c>
      <c r="V80" s="1" t="s">
        <v>1115</v>
      </c>
      <c r="W80" s="1" t="s">
        <v>2441</v>
      </c>
      <c r="X80" s="1" t="s">
        <v>2444</v>
      </c>
      <c r="Y80" s="3">
        <v>46237</v>
      </c>
      <c r="Z80" s="1" t="s">
        <v>2448</v>
      </c>
      <c r="AA80" s="3">
        <v>46237</v>
      </c>
      <c r="AB80" s="1" t="s">
        <v>2451</v>
      </c>
      <c r="AC80" s="1" t="s">
        <v>2481</v>
      </c>
      <c r="AD80" s="1" t="s">
        <v>2811</v>
      </c>
      <c r="AE80" s="1" t="s">
        <v>2811</v>
      </c>
      <c r="AF80" s="1" t="s">
        <v>2814</v>
      </c>
      <c r="AG80" s="1" t="s">
        <v>1827</v>
      </c>
      <c r="AH80" s="1" t="s">
        <v>1921</v>
      </c>
      <c r="AI80" s="1" t="s">
        <v>2825</v>
      </c>
      <c r="AJ80" s="1"/>
      <c r="AK80" s="1"/>
      <c r="AL80" s="1" t="s">
        <v>2829</v>
      </c>
      <c r="AM80" s="1" t="s">
        <v>2829</v>
      </c>
      <c r="AN80" s="1" t="s">
        <v>2835</v>
      </c>
      <c r="AO80" s="1" t="s">
        <v>2860</v>
      </c>
      <c r="AP80" s="1" t="s">
        <v>3059</v>
      </c>
      <c r="AQ80" s="1"/>
      <c r="AR80">
        <v>1267</v>
      </c>
      <c r="AS80">
        <v>1</v>
      </c>
      <c r="AT80" s="1" t="s">
        <v>3083</v>
      </c>
      <c r="AU80">
        <v>60000000</v>
      </c>
      <c r="AV80" s="1" t="s">
        <v>2481</v>
      </c>
      <c r="AW80" s="1" t="s">
        <v>2814</v>
      </c>
      <c r="AX80">
        <v>7080</v>
      </c>
      <c r="AY80">
        <v>136101</v>
      </c>
      <c r="AZ80">
        <v>1</v>
      </c>
      <c r="BA80" s="1" t="s">
        <v>3260</v>
      </c>
    </row>
    <row r="81" spans="1:53">
      <c r="A81" s="1" t="s">
        <v>130</v>
      </c>
      <c r="B81">
        <v>0</v>
      </c>
      <c r="C81" s="4">
        <v>55182.38</v>
      </c>
      <c r="D81" s="1" t="s">
        <v>1116</v>
      </c>
      <c r="E81">
        <v>-10</v>
      </c>
      <c r="F81">
        <v>139343</v>
      </c>
      <c r="G81">
        <v>1</v>
      </c>
      <c r="H81" s="1"/>
      <c r="I81" s="1" t="s">
        <v>1768</v>
      </c>
      <c r="J81" s="1" t="s">
        <v>1814</v>
      </c>
      <c r="K81" s="1" t="s">
        <v>1815</v>
      </c>
      <c r="L81" s="1" t="s">
        <v>1829</v>
      </c>
      <c r="M81" s="1" t="s">
        <v>1920</v>
      </c>
      <c r="N81" s="1" t="s">
        <v>1941</v>
      </c>
      <c r="O81" s="1"/>
      <c r="P81">
        <v>0</v>
      </c>
      <c r="Q81" s="1" t="s">
        <v>1350</v>
      </c>
      <c r="R81" s="1" t="s">
        <v>2263</v>
      </c>
      <c r="S81" s="1"/>
      <c r="T81" s="1" t="s">
        <v>2264</v>
      </c>
      <c r="U81" s="1" t="s">
        <v>2278</v>
      </c>
      <c r="V81" s="1" t="s">
        <v>2378</v>
      </c>
      <c r="W81" s="1" t="s">
        <v>2442</v>
      </c>
      <c r="X81" s="1" t="s">
        <v>2444</v>
      </c>
      <c r="Y81" s="3">
        <v>46237</v>
      </c>
      <c r="Z81" s="1" t="s">
        <v>2448</v>
      </c>
      <c r="AA81" s="3">
        <v>46237</v>
      </c>
      <c r="AB81" s="1" t="s">
        <v>2451</v>
      </c>
      <c r="AC81" s="1" t="s">
        <v>2493</v>
      </c>
      <c r="AD81" s="1" t="s">
        <v>2811</v>
      </c>
      <c r="AE81" s="1" t="s">
        <v>2811</v>
      </c>
      <c r="AF81" s="1" t="s">
        <v>2814</v>
      </c>
      <c r="AG81" s="1" t="s">
        <v>1829</v>
      </c>
      <c r="AH81" s="1" t="s">
        <v>1920</v>
      </c>
      <c r="AI81" s="1" t="s">
        <v>2826</v>
      </c>
      <c r="AJ81" s="1"/>
      <c r="AK81" s="1"/>
      <c r="AL81" s="1" t="s">
        <v>2830</v>
      </c>
      <c r="AM81" s="1" t="s">
        <v>2830</v>
      </c>
      <c r="AN81" s="1" t="s">
        <v>2835</v>
      </c>
      <c r="AO81" s="1" t="s">
        <v>2861</v>
      </c>
      <c r="AP81" s="1" t="s">
        <v>3059</v>
      </c>
      <c r="AQ81" s="1"/>
      <c r="AR81">
        <v>11533</v>
      </c>
      <c r="AS81">
        <v>1</v>
      </c>
      <c r="AT81" s="1" t="s">
        <v>3084</v>
      </c>
      <c r="AU81">
        <v>55182.38</v>
      </c>
      <c r="AV81" s="1" t="s">
        <v>3093</v>
      </c>
      <c r="AW81" s="1" t="s">
        <v>2814</v>
      </c>
      <c r="AX81">
        <v>7154</v>
      </c>
      <c r="AY81">
        <v>136102</v>
      </c>
      <c r="AZ81">
        <v>1</v>
      </c>
      <c r="BA81" s="1" t="s">
        <v>3260</v>
      </c>
    </row>
    <row r="82" spans="1:53">
      <c r="A82" s="1" t="s">
        <v>131</v>
      </c>
      <c r="B82">
        <v>0</v>
      </c>
      <c r="C82" s="4">
        <v>80583.62</v>
      </c>
      <c r="D82" s="1" t="s">
        <v>1117</v>
      </c>
      <c r="E82">
        <v>-10</v>
      </c>
      <c r="F82">
        <v>139343</v>
      </c>
      <c r="G82">
        <v>2</v>
      </c>
      <c r="H82" s="1"/>
      <c r="I82" s="1" t="s">
        <v>1768</v>
      </c>
      <c r="J82" s="1" t="s">
        <v>1814</v>
      </c>
      <c r="K82" s="1" t="s">
        <v>1815</v>
      </c>
      <c r="L82" s="1" t="s">
        <v>1829</v>
      </c>
      <c r="M82" s="1" t="s">
        <v>1920</v>
      </c>
      <c r="N82" s="1" t="s">
        <v>1941</v>
      </c>
      <c r="O82" s="1"/>
      <c r="P82">
        <v>0</v>
      </c>
      <c r="Q82" s="1" t="s">
        <v>1350</v>
      </c>
      <c r="R82" s="1" t="s">
        <v>2263</v>
      </c>
      <c r="S82" s="1"/>
      <c r="T82" s="1" t="s">
        <v>2264</v>
      </c>
      <c r="U82" s="1" t="s">
        <v>2278</v>
      </c>
      <c r="V82" s="1" t="s">
        <v>2378</v>
      </c>
      <c r="W82" s="1" t="s">
        <v>2442</v>
      </c>
      <c r="X82" s="1" t="s">
        <v>2444</v>
      </c>
      <c r="Y82" s="3">
        <v>46237</v>
      </c>
      <c r="Z82" s="1" t="s">
        <v>2448</v>
      </c>
      <c r="AA82" s="3">
        <v>46237</v>
      </c>
      <c r="AB82" s="1" t="s">
        <v>2451</v>
      </c>
      <c r="AC82" s="1" t="s">
        <v>2493</v>
      </c>
      <c r="AD82" s="1" t="s">
        <v>2811</v>
      </c>
      <c r="AE82" s="1" t="s">
        <v>2811</v>
      </c>
      <c r="AF82" s="1" t="s">
        <v>2814</v>
      </c>
      <c r="AG82" s="1" t="s">
        <v>1829</v>
      </c>
      <c r="AH82" s="1" t="s">
        <v>1920</v>
      </c>
      <c r="AI82" s="1" t="s">
        <v>2826</v>
      </c>
      <c r="AJ82" s="1"/>
      <c r="AK82" s="1"/>
      <c r="AL82" s="1" t="s">
        <v>2830</v>
      </c>
      <c r="AM82" s="1" t="s">
        <v>2830</v>
      </c>
      <c r="AN82" s="1" t="s">
        <v>2835</v>
      </c>
      <c r="AO82" s="1" t="s">
        <v>2861</v>
      </c>
      <c r="AP82" s="1" t="s">
        <v>3059</v>
      </c>
      <c r="AQ82" s="1"/>
      <c r="AR82">
        <v>11533</v>
      </c>
      <c r="AS82">
        <v>1</v>
      </c>
      <c r="AT82" s="1" t="s">
        <v>3084</v>
      </c>
      <c r="AU82">
        <v>80583.62</v>
      </c>
      <c r="AV82" s="1" t="s">
        <v>3093</v>
      </c>
      <c r="AW82" s="1" t="s">
        <v>2814</v>
      </c>
      <c r="AX82">
        <v>7154</v>
      </c>
      <c r="AY82">
        <v>136102</v>
      </c>
      <c r="AZ82">
        <v>2</v>
      </c>
      <c r="BA82" s="1" t="s">
        <v>3260</v>
      </c>
    </row>
    <row r="83" spans="1:53">
      <c r="A83" s="1" t="s">
        <v>132</v>
      </c>
      <c r="B83">
        <v>0</v>
      </c>
      <c r="C83" s="4">
        <v>14948000</v>
      </c>
      <c r="D83" s="1" t="s">
        <v>1118</v>
      </c>
      <c r="E83">
        <v>20</v>
      </c>
      <c r="F83">
        <v>139273</v>
      </c>
      <c r="G83">
        <v>1</v>
      </c>
      <c r="H83" s="1"/>
      <c r="I83" s="1" t="s">
        <v>1768</v>
      </c>
      <c r="J83" s="1" t="s">
        <v>1813</v>
      </c>
      <c r="K83" s="1" t="s">
        <v>1815</v>
      </c>
      <c r="L83" s="1" t="s">
        <v>1840</v>
      </c>
      <c r="M83" s="1" t="s">
        <v>1922</v>
      </c>
      <c r="N83" s="1" t="s">
        <v>1941</v>
      </c>
      <c r="O83" s="1"/>
      <c r="P83">
        <v>1</v>
      </c>
      <c r="Q83" s="1" t="s">
        <v>1983</v>
      </c>
      <c r="R83" s="1" t="s">
        <v>2263</v>
      </c>
      <c r="S83" s="1"/>
      <c r="T83" s="1" t="s">
        <v>2265</v>
      </c>
      <c r="U83" s="1" t="s">
        <v>1983</v>
      </c>
      <c r="V83" s="1" t="s">
        <v>1118</v>
      </c>
      <c r="W83" s="1" t="s">
        <v>2441</v>
      </c>
      <c r="X83" s="1"/>
      <c r="Y83" s="3">
        <v>46237</v>
      </c>
      <c r="Z83" s="1" t="s">
        <v>2445</v>
      </c>
      <c r="AA83" s="3">
        <v>46237</v>
      </c>
      <c r="AB83" s="1" t="s">
        <v>2451</v>
      </c>
      <c r="AC83" s="1"/>
      <c r="AD83" s="1" t="s">
        <v>2811</v>
      </c>
      <c r="AE83" s="1" t="s">
        <v>2811</v>
      </c>
      <c r="AF83" s="1" t="s">
        <v>2815</v>
      </c>
      <c r="AG83" s="1" t="s">
        <v>1840</v>
      </c>
      <c r="AH83" s="1" t="s">
        <v>1922</v>
      </c>
      <c r="AI83" s="1" t="s">
        <v>2825</v>
      </c>
      <c r="AJ83" s="1"/>
      <c r="AK83" s="1"/>
      <c r="AL83" s="1" t="s">
        <v>2829</v>
      </c>
      <c r="AM83" s="1" t="s">
        <v>2829</v>
      </c>
      <c r="AN83" s="1" t="s">
        <v>2836</v>
      </c>
      <c r="AO83" s="1" t="s">
        <v>2855</v>
      </c>
      <c r="AP83" s="1" t="s">
        <v>3061</v>
      </c>
      <c r="AQ83" s="1"/>
      <c r="AR83">
        <v>14862</v>
      </c>
      <c r="AS83">
        <v>1</v>
      </c>
      <c r="AT83" s="1" t="s">
        <v>3083</v>
      </c>
      <c r="AU83">
        <v>14948000</v>
      </c>
      <c r="AV83" s="1" t="s">
        <v>3096</v>
      </c>
      <c r="AW83" s="1" t="s">
        <v>2815</v>
      </c>
      <c r="AX83">
        <v>723</v>
      </c>
      <c r="AY83">
        <v>136103</v>
      </c>
      <c r="AZ83">
        <v>1</v>
      </c>
      <c r="BA83" s="1" t="s">
        <v>3259</v>
      </c>
    </row>
    <row r="84" spans="1:53">
      <c r="A84" s="1" t="s">
        <v>133</v>
      </c>
      <c r="B84">
        <v>0</v>
      </c>
      <c r="C84" s="4">
        <v>1248400</v>
      </c>
      <c r="D84" s="1" t="s">
        <v>1119</v>
      </c>
      <c r="E84">
        <v>20</v>
      </c>
      <c r="F84">
        <v>139267</v>
      </c>
      <c r="G84">
        <v>1</v>
      </c>
      <c r="H84" s="1"/>
      <c r="I84" s="1" t="s">
        <v>1768</v>
      </c>
      <c r="J84" s="1" t="s">
        <v>1813</v>
      </c>
      <c r="K84" s="1" t="s">
        <v>1817</v>
      </c>
      <c r="L84" s="1" t="s">
        <v>1833</v>
      </c>
      <c r="M84" s="1" t="s">
        <v>1922</v>
      </c>
      <c r="N84" s="1" t="s">
        <v>1941</v>
      </c>
      <c r="O84" s="1"/>
      <c r="P84">
        <v>1</v>
      </c>
      <c r="Q84" s="1" t="s">
        <v>1984</v>
      </c>
      <c r="R84" s="1" t="s">
        <v>2263</v>
      </c>
      <c r="S84" s="1"/>
      <c r="T84" s="1" t="s">
        <v>2265</v>
      </c>
      <c r="U84" s="1" t="s">
        <v>1984</v>
      </c>
      <c r="V84" s="1" t="s">
        <v>1119</v>
      </c>
      <c r="W84" s="1" t="s">
        <v>2441</v>
      </c>
      <c r="X84" s="1"/>
      <c r="Y84" s="3">
        <v>46237</v>
      </c>
      <c r="Z84" s="1" t="s">
        <v>2445</v>
      </c>
      <c r="AA84" s="3">
        <v>46237</v>
      </c>
      <c r="AB84" s="1" t="s">
        <v>2451</v>
      </c>
      <c r="AC84" s="1"/>
      <c r="AD84" s="1" t="s">
        <v>2811</v>
      </c>
      <c r="AE84" s="1" t="s">
        <v>2811</v>
      </c>
      <c r="AF84" s="1" t="s">
        <v>2818</v>
      </c>
      <c r="AG84" s="1" t="s">
        <v>1833</v>
      </c>
      <c r="AH84" s="1" t="s">
        <v>1922</v>
      </c>
      <c r="AI84" s="1" t="s">
        <v>2825</v>
      </c>
      <c r="AJ84" s="1"/>
      <c r="AK84" s="1"/>
      <c r="AL84" s="1" t="s">
        <v>2829</v>
      </c>
      <c r="AM84" s="1" t="s">
        <v>2829</v>
      </c>
      <c r="AN84" s="1" t="s">
        <v>2836</v>
      </c>
      <c r="AO84" s="1" t="s">
        <v>2855</v>
      </c>
      <c r="AP84" s="1" t="s">
        <v>3061</v>
      </c>
      <c r="AQ84" s="1"/>
      <c r="AR84">
        <v>14862</v>
      </c>
      <c r="AS84">
        <v>1</v>
      </c>
      <c r="AT84" s="1" t="s">
        <v>3083</v>
      </c>
      <c r="AU84">
        <v>1248400</v>
      </c>
      <c r="AV84" s="1" t="s">
        <v>3096</v>
      </c>
      <c r="AW84" s="1" t="s">
        <v>2818</v>
      </c>
      <c r="AX84">
        <v>723</v>
      </c>
      <c r="AY84">
        <v>136104</v>
      </c>
      <c r="AZ84">
        <v>1</v>
      </c>
      <c r="BA84" s="1" t="s">
        <v>3259</v>
      </c>
    </row>
    <row r="85" spans="1:53">
      <c r="A85" s="1" t="s">
        <v>134</v>
      </c>
      <c r="B85">
        <v>0</v>
      </c>
      <c r="C85" s="4">
        <v>32885600</v>
      </c>
      <c r="D85" s="1" t="s">
        <v>1120</v>
      </c>
      <c r="E85">
        <v>20</v>
      </c>
      <c r="F85">
        <v>139271</v>
      </c>
      <c r="G85">
        <v>1</v>
      </c>
      <c r="H85" s="1"/>
      <c r="I85" s="1" t="s">
        <v>1768</v>
      </c>
      <c r="J85" s="1" t="s">
        <v>1813</v>
      </c>
      <c r="K85" s="1" t="s">
        <v>1815</v>
      </c>
      <c r="L85" s="1" t="s">
        <v>1840</v>
      </c>
      <c r="M85" s="1" t="s">
        <v>1922</v>
      </c>
      <c r="N85" s="1" t="s">
        <v>1941</v>
      </c>
      <c r="O85" s="1"/>
      <c r="P85">
        <v>1</v>
      </c>
      <c r="Q85" s="1" t="s">
        <v>1985</v>
      </c>
      <c r="R85" s="1" t="s">
        <v>2263</v>
      </c>
      <c r="S85" s="1"/>
      <c r="T85" s="1" t="s">
        <v>2265</v>
      </c>
      <c r="U85" s="1" t="s">
        <v>1985</v>
      </c>
      <c r="V85" s="1" t="s">
        <v>1120</v>
      </c>
      <c r="W85" s="1" t="s">
        <v>2441</v>
      </c>
      <c r="X85" s="1"/>
      <c r="Y85" s="3">
        <v>46237</v>
      </c>
      <c r="Z85" s="1" t="s">
        <v>2448</v>
      </c>
      <c r="AA85" s="3">
        <v>46237</v>
      </c>
      <c r="AB85" s="1" t="s">
        <v>2451</v>
      </c>
      <c r="AC85" s="1"/>
      <c r="AD85" s="1" t="s">
        <v>2811</v>
      </c>
      <c r="AE85" s="1" t="s">
        <v>2811</v>
      </c>
      <c r="AF85" s="1" t="s">
        <v>2815</v>
      </c>
      <c r="AG85" s="1" t="s">
        <v>1840</v>
      </c>
      <c r="AH85" s="1" t="s">
        <v>1922</v>
      </c>
      <c r="AI85" s="1" t="s">
        <v>2825</v>
      </c>
      <c r="AJ85" s="1"/>
      <c r="AK85" s="1"/>
      <c r="AL85" s="1" t="s">
        <v>2829</v>
      </c>
      <c r="AM85" s="1" t="s">
        <v>2829</v>
      </c>
      <c r="AN85" s="1" t="s">
        <v>2836</v>
      </c>
      <c r="AO85" s="1" t="s">
        <v>2855</v>
      </c>
      <c r="AP85" s="1" t="s">
        <v>3061</v>
      </c>
      <c r="AQ85" s="1"/>
      <c r="AR85">
        <v>14862</v>
      </c>
      <c r="AS85">
        <v>1</v>
      </c>
      <c r="AT85" s="1" t="s">
        <v>3083</v>
      </c>
      <c r="AU85">
        <v>32885600</v>
      </c>
      <c r="AV85" s="1" t="s">
        <v>3096</v>
      </c>
      <c r="AW85" s="1" t="s">
        <v>2815</v>
      </c>
      <c r="AX85">
        <v>723</v>
      </c>
      <c r="AY85">
        <v>136105</v>
      </c>
      <c r="AZ85">
        <v>1</v>
      </c>
      <c r="BA85" s="1" t="s">
        <v>3259</v>
      </c>
    </row>
    <row r="86" spans="1:53">
      <c r="A86" s="1" t="s">
        <v>135</v>
      </c>
      <c r="B86">
        <v>0</v>
      </c>
      <c r="C86" s="4">
        <v>14200600</v>
      </c>
      <c r="D86" s="1" t="s">
        <v>1121</v>
      </c>
      <c r="E86">
        <v>20</v>
      </c>
      <c r="F86">
        <v>139270</v>
      </c>
      <c r="G86">
        <v>1</v>
      </c>
      <c r="H86" s="1"/>
      <c r="I86" s="1" t="s">
        <v>1768</v>
      </c>
      <c r="J86" s="1" t="s">
        <v>1813</v>
      </c>
      <c r="K86" s="1" t="s">
        <v>1815</v>
      </c>
      <c r="L86" s="1" t="s">
        <v>1840</v>
      </c>
      <c r="M86" s="1" t="s">
        <v>1922</v>
      </c>
      <c r="N86" s="1" t="s">
        <v>1941</v>
      </c>
      <c r="O86" s="1"/>
      <c r="P86">
        <v>1</v>
      </c>
      <c r="Q86" s="1" t="s">
        <v>1986</v>
      </c>
      <c r="R86" s="1" t="s">
        <v>2263</v>
      </c>
      <c r="S86" s="1"/>
      <c r="T86" s="1" t="s">
        <v>2265</v>
      </c>
      <c r="U86" s="1" t="s">
        <v>1986</v>
      </c>
      <c r="V86" s="1" t="s">
        <v>1121</v>
      </c>
      <c r="W86" s="1" t="s">
        <v>2441</v>
      </c>
      <c r="X86" s="1"/>
      <c r="Y86" s="3">
        <v>46237</v>
      </c>
      <c r="Z86" s="1" t="s">
        <v>2445</v>
      </c>
      <c r="AA86" s="3">
        <v>46237</v>
      </c>
      <c r="AB86" s="1" t="s">
        <v>2451</v>
      </c>
      <c r="AC86" s="1"/>
      <c r="AD86" s="1" t="s">
        <v>2811</v>
      </c>
      <c r="AE86" s="1" t="s">
        <v>2811</v>
      </c>
      <c r="AF86" s="1" t="s">
        <v>2815</v>
      </c>
      <c r="AG86" s="1" t="s">
        <v>1840</v>
      </c>
      <c r="AH86" s="1" t="s">
        <v>1922</v>
      </c>
      <c r="AI86" s="1" t="s">
        <v>2825</v>
      </c>
      <c r="AJ86" s="1"/>
      <c r="AK86" s="1"/>
      <c r="AL86" s="1" t="s">
        <v>2829</v>
      </c>
      <c r="AM86" s="1" t="s">
        <v>2829</v>
      </c>
      <c r="AN86" s="1" t="s">
        <v>2836</v>
      </c>
      <c r="AO86" s="1" t="s">
        <v>2855</v>
      </c>
      <c r="AP86" s="1" t="s">
        <v>3061</v>
      </c>
      <c r="AQ86" s="1"/>
      <c r="AR86">
        <v>14862</v>
      </c>
      <c r="AS86">
        <v>1</v>
      </c>
      <c r="AT86" s="1" t="s">
        <v>3083</v>
      </c>
      <c r="AU86">
        <v>14200600</v>
      </c>
      <c r="AV86" s="1" t="s">
        <v>3096</v>
      </c>
      <c r="AW86" s="1" t="s">
        <v>2815</v>
      </c>
      <c r="AX86">
        <v>723</v>
      </c>
      <c r="AY86">
        <v>136106</v>
      </c>
      <c r="AZ86">
        <v>1</v>
      </c>
      <c r="BA86" s="1" t="s">
        <v>3259</v>
      </c>
    </row>
    <row r="87" spans="1:53">
      <c r="A87" s="1" t="s">
        <v>136</v>
      </c>
      <c r="B87">
        <v>0</v>
      </c>
      <c r="C87" s="4">
        <v>6230000</v>
      </c>
      <c r="D87" s="1" t="s">
        <v>1122</v>
      </c>
      <c r="E87">
        <v>0</v>
      </c>
      <c r="F87">
        <v>139341</v>
      </c>
      <c r="G87">
        <v>1</v>
      </c>
      <c r="H87" s="1"/>
      <c r="I87" s="1" t="s">
        <v>1768</v>
      </c>
      <c r="J87" s="1" t="s">
        <v>1813</v>
      </c>
      <c r="K87" s="1" t="s">
        <v>1815</v>
      </c>
      <c r="L87" s="1" t="s">
        <v>1824</v>
      </c>
      <c r="M87" s="1" t="s">
        <v>1918</v>
      </c>
      <c r="N87" s="1" t="s">
        <v>1941</v>
      </c>
      <c r="O87" s="1"/>
      <c r="P87">
        <v>1</v>
      </c>
      <c r="Q87" s="1" t="s">
        <v>1122</v>
      </c>
      <c r="R87" s="1" t="s">
        <v>2263</v>
      </c>
      <c r="S87" s="1"/>
      <c r="T87" s="1" t="s">
        <v>2264</v>
      </c>
      <c r="U87" s="1" t="s">
        <v>1122</v>
      </c>
      <c r="V87" s="1" t="s">
        <v>1122</v>
      </c>
      <c r="W87" s="1" t="s">
        <v>2441</v>
      </c>
      <c r="X87" s="1" t="s">
        <v>2444</v>
      </c>
      <c r="Y87" s="3">
        <v>46237</v>
      </c>
      <c r="Z87" s="1" t="s">
        <v>2445</v>
      </c>
      <c r="AA87" s="3">
        <v>46237</v>
      </c>
      <c r="AB87" s="1" t="s">
        <v>2451</v>
      </c>
      <c r="AC87" s="1" t="s">
        <v>2494</v>
      </c>
      <c r="AD87" s="1" t="s">
        <v>2811</v>
      </c>
      <c r="AE87" s="1" t="s">
        <v>2811</v>
      </c>
      <c r="AF87" s="1" t="s">
        <v>2815</v>
      </c>
      <c r="AG87" s="1" t="s">
        <v>1824</v>
      </c>
      <c r="AH87" s="1" t="s">
        <v>1918</v>
      </c>
      <c r="AI87" s="1" t="s">
        <v>2825</v>
      </c>
      <c r="AJ87" s="1"/>
      <c r="AK87" s="1"/>
      <c r="AL87" s="1" t="s">
        <v>2829</v>
      </c>
      <c r="AM87" s="1" t="s">
        <v>2829</v>
      </c>
      <c r="AN87" s="1" t="s">
        <v>2835</v>
      </c>
      <c r="AO87" s="1" t="s">
        <v>2841</v>
      </c>
      <c r="AP87" s="1" t="s">
        <v>3059</v>
      </c>
      <c r="AQ87" s="1"/>
      <c r="AR87">
        <v>21266</v>
      </c>
      <c r="AS87">
        <v>1</v>
      </c>
      <c r="AT87" s="1" t="s">
        <v>3083</v>
      </c>
      <c r="AU87">
        <v>6230000</v>
      </c>
      <c r="AV87" s="1" t="s">
        <v>3105</v>
      </c>
      <c r="AW87" s="1" t="s">
        <v>2815</v>
      </c>
      <c r="AX87">
        <v>2490</v>
      </c>
      <c r="AY87">
        <v>136107</v>
      </c>
      <c r="AZ87">
        <v>1</v>
      </c>
      <c r="BA87" s="1" t="s">
        <v>3260</v>
      </c>
    </row>
    <row r="88" spans="1:53">
      <c r="A88" s="1" t="s">
        <v>137</v>
      </c>
      <c r="B88">
        <v>0</v>
      </c>
      <c r="C88" s="4">
        <v>87085961.430000007</v>
      </c>
      <c r="D88" s="1" t="s">
        <v>1123</v>
      </c>
      <c r="E88">
        <v>20</v>
      </c>
      <c r="F88">
        <v>139314</v>
      </c>
      <c r="G88">
        <v>1</v>
      </c>
      <c r="H88" s="1"/>
      <c r="I88" s="1" t="s">
        <v>1776</v>
      </c>
      <c r="J88" s="1" t="s">
        <v>1813</v>
      </c>
      <c r="K88" s="1" t="s">
        <v>1815</v>
      </c>
      <c r="L88" s="1" t="s">
        <v>1839</v>
      </c>
      <c r="M88" s="1" t="s">
        <v>1917</v>
      </c>
      <c r="N88" s="1" t="s">
        <v>1941</v>
      </c>
      <c r="O88" s="1"/>
      <c r="P88">
        <v>38</v>
      </c>
      <c r="Q88" s="1" t="s">
        <v>1987</v>
      </c>
      <c r="R88" s="1" t="s">
        <v>2263</v>
      </c>
      <c r="S88" s="1"/>
      <c r="T88" s="1" t="s">
        <v>2264</v>
      </c>
      <c r="U88" s="1" t="s">
        <v>2279</v>
      </c>
      <c r="V88" s="1" t="s">
        <v>2379</v>
      </c>
      <c r="W88" s="1" t="s">
        <v>2441</v>
      </c>
      <c r="X88" s="1"/>
      <c r="Y88" s="3">
        <v>46237</v>
      </c>
      <c r="Z88" s="1" t="s">
        <v>2445</v>
      </c>
      <c r="AA88" s="3">
        <v>46237</v>
      </c>
      <c r="AB88" s="1" t="s">
        <v>2451</v>
      </c>
      <c r="AC88" s="1" t="s">
        <v>2495</v>
      </c>
      <c r="AD88" s="1" t="s">
        <v>2811</v>
      </c>
      <c r="AE88" s="1" t="s">
        <v>2812</v>
      </c>
      <c r="AF88" s="1" t="s">
        <v>2814</v>
      </c>
      <c r="AG88" s="1" t="s">
        <v>1839</v>
      </c>
      <c r="AH88" s="1" t="s">
        <v>1917</v>
      </c>
      <c r="AI88" s="1" t="s">
        <v>2825</v>
      </c>
      <c r="AJ88" s="1"/>
      <c r="AK88" s="1"/>
      <c r="AL88" s="1" t="s">
        <v>2829</v>
      </c>
      <c r="AM88" s="1" t="s">
        <v>2829</v>
      </c>
      <c r="AN88" s="1" t="s">
        <v>2835</v>
      </c>
      <c r="AO88" s="1" t="s">
        <v>2862</v>
      </c>
      <c r="AP88" s="1" t="s">
        <v>3059</v>
      </c>
      <c r="AQ88" s="1"/>
      <c r="AR88">
        <v>23072</v>
      </c>
      <c r="AS88">
        <v>38</v>
      </c>
      <c r="AT88" s="1" t="s">
        <v>3083</v>
      </c>
      <c r="AU88">
        <v>2291735.8270999999</v>
      </c>
      <c r="AV88" s="1" t="s">
        <v>3106</v>
      </c>
      <c r="AW88" s="1" t="s">
        <v>2814</v>
      </c>
      <c r="AX88">
        <v>717</v>
      </c>
      <c r="AY88">
        <v>136108</v>
      </c>
      <c r="AZ88">
        <v>1</v>
      </c>
      <c r="BA88" s="1" t="s">
        <v>3258</v>
      </c>
    </row>
    <row r="89" spans="1:53">
      <c r="A89" s="1" t="s">
        <v>138</v>
      </c>
      <c r="B89">
        <v>0</v>
      </c>
      <c r="C89" s="4">
        <v>28499999.539999999</v>
      </c>
      <c r="D89" s="1" t="s">
        <v>1124</v>
      </c>
      <c r="E89">
        <v>20</v>
      </c>
      <c r="F89">
        <v>139314</v>
      </c>
      <c r="G89">
        <v>2</v>
      </c>
      <c r="H89" s="1"/>
      <c r="I89" s="1" t="s">
        <v>1777</v>
      </c>
      <c r="J89" s="1" t="s">
        <v>1813</v>
      </c>
      <c r="K89" s="1" t="s">
        <v>1815</v>
      </c>
      <c r="L89" s="1" t="s">
        <v>1839</v>
      </c>
      <c r="M89" s="1" t="s">
        <v>1917</v>
      </c>
      <c r="N89" s="1" t="s">
        <v>1941</v>
      </c>
      <c r="O89" s="1"/>
      <c r="P89">
        <v>76</v>
      </c>
      <c r="Q89" s="1" t="s">
        <v>1988</v>
      </c>
      <c r="R89" s="1" t="s">
        <v>2263</v>
      </c>
      <c r="S89" s="1"/>
      <c r="T89" s="1" t="s">
        <v>2264</v>
      </c>
      <c r="U89" s="1" t="s">
        <v>2279</v>
      </c>
      <c r="V89" s="1" t="s">
        <v>2379</v>
      </c>
      <c r="W89" s="1" t="s">
        <v>2441</v>
      </c>
      <c r="X89" s="1"/>
      <c r="Y89" s="3">
        <v>46237</v>
      </c>
      <c r="Z89" s="1" t="s">
        <v>2445</v>
      </c>
      <c r="AA89" s="3">
        <v>46237</v>
      </c>
      <c r="AB89" s="1" t="s">
        <v>2451</v>
      </c>
      <c r="AC89" s="1" t="s">
        <v>2495</v>
      </c>
      <c r="AD89" s="1" t="s">
        <v>2811</v>
      </c>
      <c r="AE89" s="1" t="s">
        <v>2812</v>
      </c>
      <c r="AF89" s="1" t="s">
        <v>2814</v>
      </c>
      <c r="AG89" s="1" t="s">
        <v>1839</v>
      </c>
      <c r="AH89" s="1" t="s">
        <v>1917</v>
      </c>
      <c r="AI89" s="1" t="s">
        <v>2825</v>
      </c>
      <c r="AJ89" s="1"/>
      <c r="AK89" s="1"/>
      <c r="AL89" s="1" t="s">
        <v>2829</v>
      </c>
      <c r="AM89" s="1" t="s">
        <v>2829</v>
      </c>
      <c r="AN89" s="1" t="s">
        <v>2835</v>
      </c>
      <c r="AO89" s="1" t="s">
        <v>2862</v>
      </c>
      <c r="AP89" s="1" t="s">
        <v>3059</v>
      </c>
      <c r="AQ89" s="1"/>
      <c r="AR89">
        <v>17182</v>
      </c>
      <c r="AS89">
        <v>76</v>
      </c>
      <c r="AT89" s="1" t="s">
        <v>3083</v>
      </c>
      <c r="AU89">
        <v>374999.9939</v>
      </c>
      <c r="AV89" s="1" t="s">
        <v>3107</v>
      </c>
      <c r="AW89" s="1" t="s">
        <v>2814</v>
      </c>
      <c r="AX89">
        <v>717</v>
      </c>
      <c r="AY89">
        <v>136108</v>
      </c>
      <c r="AZ89">
        <v>2</v>
      </c>
      <c r="BA89" s="1" t="s">
        <v>3258</v>
      </c>
    </row>
    <row r="90" spans="1:53">
      <c r="A90" s="1" t="s">
        <v>139</v>
      </c>
      <c r="B90">
        <v>0</v>
      </c>
      <c r="C90" s="4">
        <v>1504400</v>
      </c>
      <c r="D90" s="1" t="s">
        <v>1093</v>
      </c>
      <c r="E90">
        <v>20</v>
      </c>
      <c r="F90">
        <v>139268</v>
      </c>
      <c r="G90">
        <v>1</v>
      </c>
      <c r="H90" s="1"/>
      <c r="I90" s="1" t="s">
        <v>1768</v>
      </c>
      <c r="J90" s="1" t="s">
        <v>1813</v>
      </c>
      <c r="K90" s="1" t="s">
        <v>1817</v>
      </c>
      <c r="L90" s="1" t="s">
        <v>1833</v>
      </c>
      <c r="M90" s="1" t="s">
        <v>1922</v>
      </c>
      <c r="N90" s="1" t="s">
        <v>1941</v>
      </c>
      <c r="O90" s="1"/>
      <c r="P90">
        <v>1</v>
      </c>
      <c r="Q90" s="1" t="s">
        <v>1971</v>
      </c>
      <c r="R90" s="1" t="s">
        <v>2263</v>
      </c>
      <c r="S90" s="1"/>
      <c r="T90" s="1" t="s">
        <v>2265</v>
      </c>
      <c r="U90" s="1" t="s">
        <v>1971</v>
      </c>
      <c r="V90" s="1" t="s">
        <v>1093</v>
      </c>
      <c r="W90" s="1" t="s">
        <v>2441</v>
      </c>
      <c r="X90" s="1" t="s">
        <v>2444</v>
      </c>
      <c r="Y90" s="3">
        <v>46237</v>
      </c>
      <c r="Z90" s="1" t="s">
        <v>2445</v>
      </c>
      <c r="AA90" s="3">
        <v>46237</v>
      </c>
      <c r="AB90" s="1" t="s">
        <v>2451</v>
      </c>
      <c r="AC90" s="1"/>
      <c r="AD90" s="1" t="s">
        <v>2811</v>
      </c>
      <c r="AE90" s="1" t="s">
        <v>2811</v>
      </c>
      <c r="AF90" s="1" t="s">
        <v>2818</v>
      </c>
      <c r="AG90" s="1" t="s">
        <v>1833</v>
      </c>
      <c r="AH90" s="1" t="s">
        <v>1922</v>
      </c>
      <c r="AI90" s="1" t="s">
        <v>2825</v>
      </c>
      <c r="AJ90" s="1"/>
      <c r="AK90" s="1"/>
      <c r="AL90" s="1" t="s">
        <v>2829</v>
      </c>
      <c r="AM90" s="1" t="s">
        <v>2829</v>
      </c>
      <c r="AN90" s="1" t="s">
        <v>2836</v>
      </c>
      <c r="AO90" s="1" t="s">
        <v>2855</v>
      </c>
      <c r="AP90" s="1" t="s">
        <v>3061</v>
      </c>
      <c r="AQ90" s="1"/>
      <c r="AR90">
        <v>14862</v>
      </c>
      <c r="AS90">
        <v>1</v>
      </c>
      <c r="AT90" s="1" t="s">
        <v>3083</v>
      </c>
      <c r="AU90">
        <v>1504400</v>
      </c>
      <c r="AV90" s="1" t="s">
        <v>3096</v>
      </c>
      <c r="AW90" s="1" t="s">
        <v>2818</v>
      </c>
      <c r="AX90">
        <v>723</v>
      </c>
      <c r="AY90">
        <v>136109</v>
      </c>
      <c r="AZ90">
        <v>1</v>
      </c>
      <c r="BA90" s="1" t="s">
        <v>3259</v>
      </c>
    </row>
    <row r="91" spans="1:53">
      <c r="A91" s="1" t="s">
        <v>140</v>
      </c>
      <c r="B91">
        <v>0</v>
      </c>
      <c r="C91" s="4">
        <v>1566350</v>
      </c>
      <c r="D91" s="1" t="s">
        <v>1125</v>
      </c>
      <c r="E91">
        <v>20</v>
      </c>
      <c r="F91">
        <v>139265</v>
      </c>
      <c r="G91">
        <v>1</v>
      </c>
      <c r="H91" s="1"/>
      <c r="I91" s="1" t="s">
        <v>1768</v>
      </c>
      <c r="J91" s="1" t="s">
        <v>1813</v>
      </c>
      <c r="K91" s="1" t="s">
        <v>1819</v>
      </c>
      <c r="L91" s="1" t="s">
        <v>1841</v>
      </c>
      <c r="M91" s="1" t="s">
        <v>1922</v>
      </c>
      <c r="N91" s="1" t="s">
        <v>1941</v>
      </c>
      <c r="O91" s="1"/>
      <c r="P91">
        <v>1</v>
      </c>
      <c r="Q91" s="1" t="s">
        <v>1989</v>
      </c>
      <c r="R91" s="1" t="s">
        <v>2263</v>
      </c>
      <c r="S91" s="1"/>
      <c r="T91" s="1" t="s">
        <v>2265</v>
      </c>
      <c r="U91" s="1" t="s">
        <v>1989</v>
      </c>
      <c r="V91" s="1" t="s">
        <v>1125</v>
      </c>
      <c r="W91" s="1" t="s">
        <v>2441</v>
      </c>
      <c r="X91" s="1"/>
      <c r="Y91" s="3">
        <v>46237</v>
      </c>
      <c r="Z91" s="1" t="s">
        <v>2445</v>
      </c>
      <c r="AA91" s="3">
        <v>46237</v>
      </c>
      <c r="AB91" s="1" t="s">
        <v>2451</v>
      </c>
      <c r="AC91" s="1"/>
      <c r="AD91" s="1" t="s">
        <v>2811</v>
      </c>
      <c r="AE91" s="1" t="s">
        <v>2811</v>
      </c>
      <c r="AF91" s="1" t="s">
        <v>2821</v>
      </c>
      <c r="AG91" s="1" t="s">
        <v>1841</v>
      </c>
      <c r="AH91" s="1" t="s">
        <v>1922</v>
      </c>
      <c r="AI91" s="1" t="s">
        <v>2825</v>
      </c>
      <c r="AJ91" s="1"/>
      <c r="AK91" s="1"/>
      <c r="AL91" s="1" t="s">
        <v>2829</v>
      </c>
      <c r="AM91" s="1" t="s">
        <v>2829</v>
      </c>
      <c r="AN91" s="1" t="s">
        <v>2836</v>
      </c>
      <c r="AO91" s="1" t="s">
        <v>2855</v>
      </c>
      <c r="AP91" s="1" t="s">
        <v>3061</v>
      </c>
      <c r="AQ91" s="1"/>
      <c r="AR91">
        <v>14862</v>
      </c>
      <c r="AS91">
        <v>1</v>
      </c>
      <c r="AT91" s="1" t="s">
        <v>3083</v>
      </c>
      <c r="AU91">
        <v>1566350</v>
      </c>
      <c r="AV91" s="1" t="s">
        <v>3096</v>
      </c>
      <c r="AW91" s="1" t="s">
        <v>2821</v>
      </c>
      <c r="AX91">
        <v>723</v>
      </c>
      <c r="AY91">
        <v>136110</v>
      </c>
      <c r="AZ91">
        <v>1</v>
      </c>
      <c r="BA91" s="1" t="s">
        <v>3259</v>
      </c>
    </row>
    <row r="92" spans="1:53">
      <c r="A92" s="1" t="s">
        <v>141</v>
      </c>
      <c r="B92">
        <v>0</v>
      </c>
      <c r="C92" s="4">
        <v>1628300</v>
      </c>
      <c r="D92" s="1" t="s">
        <v>1126</v>
      </c>
      <c r="E92">
        <v>20</v>
      </c>
      <c r="F92">
        <v>139264</v>
      </c>
      <c r="G92">
        <v>1</v>
      </c>
      <c r="H92" s="1"/>
      <c r="I92" s="1" t="s">
        <v>1768</v>
      </c>
      <c r="J92" s="1" t="s">
        <v>1813</v>
      </c>
      <c r="K92" s="1" t="s">
        <v>1819</v>
      </c>
      <c r="L92" s="1" t="s">
        <v>1841</v>
      </c>
      <c r="M92" s="1" t="s">
        <v>1922</v>
      </c>
      <c r="N92" s="1" t="s">
        <v>1941</v>
      </c>
      <c r="O92" s="1"/>
      <c r="P92">
        <v>1</v>
      </c>
      <c r="Q92" s="1" t="s">
        <v>1990</v>
      </c>
      <c r="R92" s="1" t="s">
        <v>2263</v>
      </c>
      <c r="S92" s="1"/>
      <c r="T92" s="1" t="s">
        <v>2265</v>
      </c>
      <c r="U92" s="1" t="s">
        <v>1990</v>
      </c>
      <c r="V92" s="1" t="s">
        <v>1126</v>
      </c>
      <c r="W92" s="1" t="s">
        <v>2441</v>
      </c>
      <c r="X92" s="1" t="s">
        <v>2444</v>
      </c>
      <c r="Y92" s="3">
        <v>46237</v>
      </c>
      <c r="Z92" s="1" t="s">
        <v>2445</v>
      </c>
      <c r="AA92" s="3">
        <v>46237</v>
      </c>
      <c r="AB92" s="1" t="s">
        <v>2451</v>
      </c>
      <c r="AC92" s="1"/>
      <c r="AD92" s="1" t="s">
        <v>2811</v>
      </c>
      <c r="AE92" s="1" t="s">
        <v>2811</v>
      </c>
      <c r="AF92" s="1" t="s">
        <v>2821</v>
      </c>
      <c r="AG92" s="1" t="s">
        <v>1841</v>
      </c>
      <c r="AH92" s="1" t="s">
        <v>1922</v>
      </c>
      <c r="AI92" s="1" t="s">
        <v>2825</v>
      </c>
      <c r="AJ92" s="1"/>
      <c r="AK92" s="1"/>
      <c r="AL92" s="1" t="s">
        <v>2829</v>
      </c>
      <c r="AM92" s="1" t="s">
        <v>2829</v>
      </c>
      <c r="AN92" s="1" t="s">
        <v>2836</v>
      </c>
      <c r="AO92" s="1" t="s">
        <v>2855</v>
      </c>
      <c r="AP92" s="1" t="s">
        <v>3061</v>
      </c>
      <c r="AQ92" s="1"/>
      <c r="AR92">
        <v>14862</v>
      </c>
      <c r="AS92">
        <v>1</v>
      </c>
      <c r="AT92" s="1" t="s">
        <v>3083</v>
      </c>
      <c r="AU92">
        <v>1628300</v>
      </c>
      <c r="AV92" s="1" t="s">
        <v>3096</v>
      </c>
      <c r="AW92" s="1" t="s">
        <v>2821</v>
      </c>
      <c r="AX92">
        <v>723</v>
      </c>
      <c r="AY92">
        <v>136111</v>
      </c>
      <c r="AZ92">
        <v>1</v>
      </c>
      <c r="BA92" s="1" t="s">
        <v>3259</v>
      </c>
    </row>
    <row r="93" spans="1:53">
      <c r="A93" s="1" t="s">
        <v>142</v>
      </c>
      <c r="B93">
        <v>0</v>
      </c>
      <c r="C93" s="4">
        <v>1504400</v>
      </c>
      <c r="D93" s="1" t="s">
        <v>1093</v>
      </c>
      <c r="E93">
        <v>20</v>
      </c>
      <c r="F93">
        <v>139262</v>
      </c>
      <c r="G93">
        <v>1</v>
      </c>
      <c r="H93" s="1"/>
      <c r="I93" s="1" t="s">
        <v>1768</v>
      </c>
      <c r="J93" s="1" t="s">
        <v>1813</v>
      </c>
      <c r="K93" s="1" t="s">
        <v>1819</v>
      </c>
      <c r="L93" s="1" t="s">
        <v>1841</v>
      </c>
      <c r="M93" s="1" t="s">
        <v>1922</v>
      </c>
      <c r="N93" s="1" t="s">
        <v>1941</v>
      </c>
      <c r="O93" s="1"/>
      <c r="P93">
        <v>1</v>
      </c>
      <c r="Q93" s="1" t="s">
        <v>1971</v>
      </c>
      <c r="R93" s="1" t="s">
        <v>2263</v>
      </c>
      <c r="S93" s="1"/>
      <c r="T93" s="1" t="s">
        <v>2265</v>
      </c>
      <c r="U93" s="1" t="s">
        <v>1971</v>
      </c>
      <c r="V93" s="1" t="s">
        <v>1093</v>
      </c>
      <c r="W93" s="1" t="s">
        <v>2441</v>
      </c>
      <c r="X93" s="1" t="s">
        <v>2444</v>
      </c>
      <c r="Y93" s="3">
        <v>46237</v>
      </c>
      <c r="Z93" s="1" t="s">
        <v>2445</v>
      </c>
      <c r="AA93" s="3">
        <v>46237</v>
      </c>
      <c r="AB93" s="1" t="s">
        <v>2451</v>
      </c>
      <c r="AC93" s="1"/>
      <c r="AD93" s="1" t="s">
        <v>2811</v>
      </c>
      <c r="AE93" s="1" t="s">
        <v>2811</v>
      </c>
      <c r="AF93" s="1" t="s">
        <v>2821</v>
      </c>
      <c r="AG93" s="1" t="s">
        <v>1841</v>
      </c>
      <c r="AH93" s="1" t="s">
        <v>1922</v>
      </c>
      <c r="AI93" s="1" t="s">
        <v>2825</v>
      </c>
      <c r="AJ93" s="1"/>
      <c r="AK93" s="1"/>
      <c r="AL93" s="1" t="s">
        <v>2829</v>
      </c>
      <c r="AM93" s="1" t="s">
        <v>2829</v>
      </c>
      <c r="AN93" s="1" t="s">
        <v>2836</v>
      </c>
      <c r="AO93" s="1" t="s">
        <v>2855</v>
      </c>
      <c r="AP93" s="1" t="s">
        <v>3061</v>
      </c>
      <c r="AQ93" s="1"/>
      <c r="AR93">
        <v>14862</v>
      </c>
      <c r="AS93">
        <v>1</v>
      </c>
      <c r="AT93" s="1" t="s">
        <v>3083</v>
      </c>
      <c r="AU93">
        <v>1504400</v>
      </c>
      <c r="AV93" s="1" t="s">
        <v>3096</v>
      </c>
      <c r="AW93" s="1" t="s">
        <v>2821</v>
      </c>
      <c r="AX93">
        <v>723</v>
      </c>
      <c r="AY93">
        <v>136112</v>
      </c>
      <c r="AZ93">
        <v>1</v>
      </c>
      <c r="BA93" s="1" t="s">
        <v>3259</v>
      </c>
    </row>
    <row r="94" spans="1:53">
      <c r="A94" s="1" t="s">
        <v>143</v>
      </c>
      <c r="B94">
        <v>0</v>
      </c>
      <c r="C94" s="4">
        <v>4000000</v>
      </c>
      <c r="D94" s="1" t="s">
        <v>1127</v>
      </c>
      <c r="E94">
        <v>20</v>
      </c>
      <c r="F94">
        <v>139263</v>
      </c>
      <c r="G94">
        <v>1</v>
      </c>
      <c r="H94" s="1"/>
      <c r="I94" s="1" t="s">
        <v>1768</v>
      </c>
      <c r="J94" s="1" t="s">
        <v>1813</v>
      </c>
      <c r="K94" s="1" t="s">
        <v>1820</v>
      </c>
      <c r="L94" s="1" t="s">
        <v>1842</v>
      </c>
      <c r="M94" s="1" t="s">
        <v>1922</v>
      </c>
      <c r="N94" s="1" t="s">
        <v>1941</v>
      </c>
      <c r="O94" s="1"/>
      <c r="P94">
        <v>1</v>
      </c>
      <c r="Q94" s="1" t="s">
        <v>1479</v>
      </c>
      <c r="R94" s="1" t="s">
        <v>2263</v>
      </c>
      <c r="S94" s="1"/>
      <c r="T94" s="1" t="s">
        <v>2265</v>
      </c>
      <c r="U94" s="1" t="s">
        <v>1479</v>
      </c>
      <c r="V94" s="1" t="s">
        <v>1127</v>
      </c>
      <c r="W94" s="1" t="s">
        <v>2441</v>
      </c>
      <c r="X94" s="1"/>
      <c r="Y94" s="3">
        <v>46237</v>
      </c>
      <c r="Z94" s="1" t="s">
        <v>2445</v>
      </c>
      <c r="AA94" s="3">
        <v>46237</v>
      </c>
      <c r="AB94" s="1" t="s">
        <v>2451</v>
      </c>
      <c r="AC94" s="1"/>
      <c r="AD94" s="1" t="s">
        <v>2811</v>
      </c>
      <c r="AE94" s="1" t="s">
        <v>2811</v>
      </c>
      <c r="AF94" s="1" t="s">
        <v>2822</v>
      </c>
      <c r="AG94" s="1" t="s">
        <v>1842</v>
      </c>
      <c r="AH94" s="1" t="s">
        <v>1922</v>
      </c>
      <c r="AI94" s="1" t="s">
        <v>2825</v>
      </c>
      <c r="AJ94" s="1"/>
      <c r="AK94" s="1"/>
      <c r="AL94" s="1" t="s">
        <v>2829</v>
      </c>
      <c r="AM94" s="1" t="s">
        <v>2829</v>
      </c>
      <c r="AN94" s="1" t="s">
        <v>2836</v>
      </c>
      <c r="AO94" s="1" t="s">
        <v>2855</v>
      </c>
      <c r="AP94" s="1" t="s">
        <v>3061</v>
      </c>
      <c r="AQ94" s="1"/>
      <c r="AR94">
        <v>14862</v>
      </c>
      <c r="AS94">
        <v>1</v>
      </c>
      <c r="AT94" s="1" t="s">
        <v>3083</v>
      </c>
      <c r="AU94">
        <v>4000000</v>
      </c>
      <c r="AV94" s="1" t="s">
        <v>3096</v>
      </c>
      <c r="AW94" s="1" t="s">
        <v>2822</v>
      </c>
      <c r="AX94">
        <v>723</v>
      </c>
      <c r="AY94">
        <v>136113</v>
      </c>
      <c r="AZ94">
        <v>1</v>
      </c>
      <c r="BA94" s="1" t="s">
        <v>3259</v>
      </c>
    </row>
    <row r="95" spans="1:53">
      <c r="A95" s="1" t="s">
        <v>144</v>
      </c>
      <c r="B95">
        <v>0</v>
      </c>
      <c r="C95" s="4">
        <v>1439972</v>
      </c>
      <c r="D95" s="1" t="s">
        <v>1128</v>
      </c>
      <c r="E95">
        <v>20</v>
      </c>
      <c r="F95">
        <v>139261</v>
      </c>
      <c r="G95">
        <v>1</v>
      </c>
      <c r="H95" s="1"/>
      <c r="I95" s="1" t="s">
        <v>1768</v>
      </c>
      <c r="J95" s="1" t="s">
        <v>1813</v>
      </c>
      <c r="K95" s="1" t="s">
        <v>1819</v>
      </c>
      <c r="L95" s="1" t="s">
        <v>1841</v>
      </c>
      <c r="M95" s="1" t="s">
        <v>1922</v>
      </c>
      <c r="N95" s="1" t="s">
        <v>1941</v>
      </c>
      <c r="O95" s="1"/>
      <c r="P95">
        <v>1</v>
      </c>
      <c r="Q95" s="1" t="s">
        <v>1991</v>
      </c>
      <c r="R95" s="1" t="s">
        <v>2263</v>
      </c>
      <c r="S95" s="1"/>
      <c r="T95" s="1" t="s">
        <v>2265</v>
      </c>
      <c r="U95" s="1" t="s">
        <v>1991</v>
      </c>
      <c r="V95" s="1" t="s">
        <v>1128</v>
      </c>
      <c r="W95" s="1" t="s">
        <v>2441</v>
      </c>
      <c r="X95" s="1"/>
      <c r="Y95" s="3">
        <v>46237</v>
      </c>
      <c r="Z95" s="1" t="s">
        <v>2445</v>
      </c>
      <c r="AA95" s="3">
        <v>46237</v>
      </c>
      <c r="AB95" s="1" t="s">
        <v>2451</v>
      </c>
      <c r="AC95" s="1"/>
      <c r="AD95" s="1" t="s">
        <v>2811</v>
      </c>
      <c r="AE95" s="1" t="s">
        <v>2811</v>
      </c>
      <c r="AF95" s="1" t="s">
        <v>2821</v>
      </c>
      <c r="AG95" s="1" t="s">
        <v>1841</v>
      </c>
      <c r="AH95" s="1" t="s">
        <v>1922</v>
      </c>
      <c r="AI95" s="1" t="s">
        <v>2825</v>
      </c>
      <c r="AJ95" s="1"/>
      <c r="AK95" s="1"/>
      <c r="AL95" s="1" t="s">
        <v>2829</v>
      </c>
      <c r="AM95" s="1" t="s">
        <v>2829</v>
      </c>
      <c r="AN95" s="1" t="s">
        <v>2836</v>
      </c>
      <c r="AO95" s="1" t="s">
        <v>2855</v>
      </c>
      <c r="AP95" s="1" t="s">
        <v>3061</v>
      </c>
      <c r="AQ95" s="1"/>
      <c r="AR95">
        <v>14862</v>
      </c>
      <c r="AS95">
        <v>1</v>
      </c>
      <c r="AT95" s="1" t="s">
        <v>3083</v>
      </c>
      <c r="AU95">
        <v>1439972</v>
      </c>
      <c r="AV95" s="1" t="s">
        <v>3096</v>
      </c>
      <c r="AW95" s="1" t="s">
        <v>2821</v>
      </c>
      <c r="AX95">
        <v>723</v>
      </c>
      <c r="AY95">
        <v>136114</v>
      </c>
      <c r="AZ95">
        <v>1</v>
      </c>
      <c r="BA95" s="1" t="s">
        <v>3259</v>
      </c>
    </row>
    <row r="96" spans="1:53">
      <c r="A96" s="1" t="s">
        <v>145</v>
      </c>
      <c r="B96">
        <v>0</v>
      </c>
      <c r="C96" s="4">
        <v>1628300</v>
      </c>
      <c r="D96" s="1" t="s">
        <v>1126</v>
      </c>
      <c r="E96">
        <v>20</v>
      </c>
      <c r="F96">
        <v>139258</v>
      </c>
      <c r="G96">
        <v>1</v>
      </c>
      <c r="H96" s="1"/>
      <c r="I96" s="1" t="s">
        <v>1768</v>
      </c>
      <c r="J96" s="1" t="s">
        <v>1813</v>
      </c>
      <c r="K96" s="1" t="s">
        <v>1818</v>
      </c>
      <c r="L96" s="1" t="s">
        <v>1837</v>
      </c>
      <c r="M96" s="1" t="s">
        <v>1922</v>
      </c>
      <c r="N96" s="1" t="s">
        <v>1941</v>
      </c>
      <c r="O96" s="1"/>
      <c r="P96">
        <v>1</v>
      </c>
      <c r="Q96" s="1" t="s">
        <v>1990</v>
      </c>
      <c r="R96" s="1" t="s">
        <v>2263</v>
      </c>
      <c r="S96" s="1"/>
      <c r="T96" s="1" t="s">
        <v>2265</v>
      </c>
      <c r="U96" s="1" t="s">
        <v>1990</v>
      </c>
      <c r="V96" s="1" t="s">
        <v>1126</v>
      </c>
      <c r="W96" s="1" t="s">
        <v>2441</v>
      </c>
      <c r="X96" s="1"/>
      <c r="Y96" s="3">
        <v>46237</v>
      </c>
      <c r="Z96" s="1" t="s">
        <v>2445</v>
      </c>
      <c r="AA96" s="3">
        <v>46237</v>
      </c>
      <c r="AB96" s="1" t="s">
        <v>2451</v>
      </c>
      <c r="AC96" s="1"/>
      <c r="AD96" s="1" t="s">
        <v>2811</v>
      </c>
      <c r="AE96" s="1" t="s">
        <v>2811</v>
      </c>
      <c r="AF96" s="1" t="s">
        <v>2820</v>
      </c>
      <c r="AG96" s="1" t="s">
        <v>1837</v>
      </c>
      <c r="AH96" s="1" t="s">
        <v>1922</v>
      </c>
      <c r="AI96" s="1" t="s">
        <v>2825</v>
      </c>
      <c r="AJ96" s="1"/>
      <c r="AK96" s="1"/>
      <c r="AL96" s="1" t="s">
        <v>2829</v>
      </c>
      <c r="AM96" s="1" t="s">
        <v>2829</v>
      </c>
      <c r="AN96" s="1" t="s">
        <v>2836</v>
      </c>
      <c r="AO96" s="1" t="s">
        <v>2855</v>
      </c>
      <c r="AP96" s="1" t="s">
        <v>3061</v>
      </c>
      <c r="AQ96" s="1"/>
      <c r="AR96">
        <v>14862</v>
      </c>
      <c r="AS96">
        <v>1</v>
      </c>
      <c r="AT96" s="1" t="s">
        <v>3083</v>
      </c>
      <c r="AU96">
        <v>1628300</v>
      </c>
      <c r="AV96" s="1" t="s">
        <v>3096</v>
      </c>
      <c r="AW96" s="1" t="s">
        <v>2820</v>
      </c>
      <c r="AX96">
        <v>723</v>
      </c>
      <c r="AY96">
        <v>136115</v>
      </c>
      <c r="AZ96">
        <v>1</v>
      </c>
      <c r="BA96" s="1" t="s">
        <v>3259</v>
      </c>
    </row>
    <row r="97" spans="1:53">
      <c r="A97" s="1" t="s">
        <v>146</v>
      </c>
      <c r="B97">
        <v>0</v>
      </c>
      <c r="C97" s="4">
        <v>13310000</v>
      </c>
      <c r="D97" s="1" t="s">
        <v>1129</v>
      </c>
      <c r="E97">
        <v>20</v>
      </c>
      <c r="F97">
        <v>139260</v>
      </c>
      <c r="G97">
        <v>1</v>
      </c>
      <c r="H97" s="1"/>
      <c r="I97" s="1" t="s">
        <v>1768</v>
      </c>
      <c r="J97" s="1" t="s">
        <v>1813</v>
      </c>
      <c r="K97" s="1" t="s">
        <v>1815</v>
      </c>
      <c r="L97" s="1" t="s">
        <v>1840</v>
      </c>
      <c r="M97" s="1" t="s">
        <v>1922</v>
      </c>
      <c r="N97" s="1" t="s">
        <v>1941</v>
      </c>
      <c r="O97" s="1"/>
      <c r="P97">
        <v>1</v>
      </c>
      <c r="Q97" s="1" t="s">
        <v>1992</v>
      </c>
      <c r="R97" s="1" t="s">
        <v>2263</v>
      </c>
      <c r="S97" s="1"/>
      <c r="T97" s="1" t="s">
        <v>2265</v>
      </c>
      <c r="U97" s="1" t="s">
        <v>1992</v>
      </c>
      <c r="V97" s="1" t="s">
        <v>1129</v>
      </c>
      <c r="W97" s="1" t="s">
        <v>2441</v>
      </c>
      <c r="X97" s="1"/>
      <c r="Y97" s="3">
        <v>46237</v>
      </c>
      <c r="Z97" s="1" t="s">
        <v>2445</v>
      </c>
      <c r="AA97" s="3">
        <v>46237</v>
      </c>
      <c r="AB97" s="1" t="s">
        <v>2451</v>
      </c>
      <c r="AC97" s="1"/>
      <c r="AD97" s="1" t="s">
        <v>2811</v>
      </c>
      <c r="AE97" s="1" t="s">
        <v>2811</v>
      </c>
      <c r="AF97" s="1" t="s">
        <v>2815</v>
      </c>
      <c r="AG97" s="1" t="s">
        <v>1840</v>
      </c>
      <c r="AH97" s="1" t="s">
        <v>1922</v>
      </c>
      <c r="AI97" s="1" t="s">
        <v>2825</v>
      </c>
      <c r="AJ97" s="1"/>
      <c r="AK97" s="1"/>
      <c r="AL97" s="1" t="s">
        <v>2829</v>
      </c>
      <c r="AM97" s="1" t="s">
        <v>2829</v>
      </c>
      <c r="AN97" s="1" t="s">
        <v>2836</v>
      </c>
      <c r="AO97" s="1" t="s">
        <v>2855</v>
      </c>
      <c r="AP97" s="1" t="s">
        <v>3061</v>
      </c>
      <c r="AQ97" s="1"/>
      <c r="AR97">
        <v>14862</v>
      </c>
      <c r="AS97">
        <v>1</v>
      </c>
      <c r="AT97" s="1" t="s">
        <v>3083</v>
      </c>
      <c r="AU97">
        <v>13310000</v>
      </c>
      <c r="AV97" s="1" t="s">
        <v>3096</v>
      </c>
      <c r="AW97" s="1" t="s">
        <v>2815</v>
      </c>
      <c r="AX97">
        <v>723</v>
      </c>
      <c r="AY97">
        <v>136116</v>
      </c>
      <c r="AZ97">
        <v>1</v>
      </c>
      <c r="BA97" s="1" t="s">
        <v>3259</v>
      </c>
    </row>
    <row r="98" spans="1:53">
      <c r="A98" s="1" t="s">
        <v>147</v>
      </c>
      <c r="B98">
        <v>0</v>
      </c>
      <c r="C98" s="4">
        <v>1504400</v>
      </c>
      <c r="D98" s="1" t="s">
        <v>1093</v>
      </c>
      <c r="E98">
        <v>20</v>
      </c>
      <c r="F98">
        <v>139259</v>
      </c>
      <c r="G98">
        <v>1</v>
      </c>
      <c r="H98" s="1"/>
      <c r="I98" s="1" t="s">
        <v>1768</v>
      </c>
      <c r="J98" s="1" t="s">
        <v>1813</v>
      </c>
      <c r="K98" s="1" t="s">
        <v>1819</v>
      </c>
      <c r="L98" s="1" t="s">
        <v>1841</v>
      </c>
      <c r="M98" s="1" t="s">
        <v>1922</v>
      </c>
      <c r="N98" s="1" t="s">
        <v>1941</v>
      </c>
      <c r="O98" s="1"/>
      <c r="P98">
        <v>1</v>
      </c>
      <c r="Q98" s="1" t="s">
        <v>1971</v>
      </c>
      <c r="R98" s="1" t="s">
        <v>2263</v>
      </c>
      <c r="S98" s="1"/>
      <c r="T98" s="1" t="s">
        <v>2265</v>
      </c>
      <c r="U98" s="1" t="s">
        <v>1971</v>
      </c>
      <c r="V98" s="1" t="s">
        <v>1093</v>
      </c>
      <c r="W98" s="1" t="s">
        <v>2441</v>
      </c>
      <c r="X98" s="1"/>
      <c r="Y98" s="3">
        <v>46237</v>
      </c>
      <c r="Z98" s="1" t="s">
        <v>2445</v>
      </c>
      <c r="AA98" s="3">
        <v>46237</v>
      </c>
      <c r="AB98" s="1" t="s">
        <v>2451</v>
      </c>
      <c r="AC98" s="1"/>
      <c r="AD98" s="1" t="s">
        <v>2811</v>
      </c>
      <c r="AE98" s="1" t="s">
        <v>2811</v>
      </c>
      <c r="AF98" s="1" t="s">
        <v>2821</v>
      </c>
      <c r="AG98" s="1" t="s">
        <v>1841</v>
      </c>
      <c r="AH98" s="1" t="s">
        <v>1922</v>
      </c>
      <c r="AI98" s="1" t="s">
        <v>2825</v>
      </c>
      <c r="AJ98" s="1"/>
      <c r="AK98" s="1"/>
      <c r="AL98" s="1" t="s">
        <v>2829</v>
      </c>
      <c r="AM98" s="1" t="s">
        <v>2829</v>
      </c>
      <c r="AN98" s="1" t="s">
        <v>2836</v>
      </c>
      <c r="AO98" s="1" t="s">
        <v>2855</v>
      </c>
      <c r="AP98" s="1" t="s">
        <v>3061</v>
      </c>
      <c r="AQ98" s="1"/>
      <c r="AR98">
        <v>14862</v>
      </c>
      <c r="AS98">
        <v>1</v>
      </c>
      <c r="AT98" s="1" t="s">
        <v>3083</v>
      </c>
      <c r="AU98">
        <v>1504400</v>
      </c>
      <c r="AV98" s="1" t="s">
        <v>3096</v>
      </c>
      <c r="AW98" s="1" t="s">
        <v>2821</v>
      </c>
      <c r="AX98">
        <v>723</v>
      </c>
      <c r="AY98">
        <v>136117</v>
      </c>
      <c r="AZ98">
        <v>1</v>
      </c>
      <c r="BA98" s="1" t="s">
        <v>3259</v>
      </c>
    </row>
    <row r="99" spans="1:53">
      <c r="A99" s="1" t="s">
        <v>148</v>
      </c>
      <c r="B99">
        <v>0</v>
      </c>
      <c r="C99" s="4">
        <v>1439972</v>
      </c>
      <c r="D99" s="1" t="s">
        <v>1128</v>
      </c>
      <c r="E99">
        <v>20</v>
      </c>
      <c r="F99">
        <v>139257</v>
      </c>
      <c r="G99">
        <v>1</v>
      </c>
      <c r="H99" s="1"/>
      <c r="I99" s="1" t="s">
        <v>1768</v>
      </c>
      <c r="J99" s="1" t="s">
        <v>1813</v>
      </c>
      <c r="K99" s="1" t="s">
        <v>1819</v>
      </c>
      <c r="L99" s="1" t="s">
        <v>1841</v>
      </c>
      <c r="M99" s="1" t="s">
        <v>1922</v>
      </c>
      <c r="N99" s="1" t="s">
        <v>1941</v>
      </c>
      <c r="O99" s="1"/>
      <c r="P99">
        <v>1</v>
      </c>
      <c r="Q99" s="1" t="s">
        <v>1991</v>
      </c>
      <c r="R99" s="1" t="s">
        <v>2263</v>
      </c>
      <c r="S99" s="1"/>
      <c r="T99" s="1" t="s">
        <v>2265</v>
      </c>
      <c r="U99" s="1" t="s">
        <v>1991</v>
      </c>
      <c r="V99" s="1" t="s">
        <v>1128</v>
      </c>
      <c r="W99" s="1" t="s">
        <v>2441</v>
      </c>
      <c r="X99" s="1"/>
      <c r="Y99" s="3">
        <v>46237</v>
      </c>
      <c r="Z99" s="1" t="s">
        <v>2445</v>
      </c>
      <c r="AA99" s="3">
        <v>46237</v>
      </c>
      <c r="AB99" s="1" t="s">
        <v>2451</v>
      </c>
      <c r="AC99" s="1"/>
      <c r="AD99" s="1" t="s">
        <v>2811</v>
      </c>
      <c r="AE99" s="1" t="s">
        <v>2811</v>
      </c>
      <c r="AF99" s="1" t="s">
        <v>2821</v>
      </c>
      <c r="AG99" s="1" t="s">
        <v>1841</v>
      </c>
      <c r="AH99" s="1" t="s">
        <v>1922</v>
      </c>
      <c r="AI99" s="1" t="s">
        <v>2825</v>
      </c>
      <c r="AJ99" s="1"/>
      <c r="AK99" s="1"/>
      <c r="AL99" s="1" t="s">
        <v>2829</v>
      </c>
      <c r="AM99" s="1" t="s">
        <v>2829</v>
      </c>
      <c r="AN99" s="1" t="s">
        <v>2836</v>
      </c>
      <c r="AO99" s="1" t="s">
        <v>2855</v>
      </c>
      <c r="AP99" s="1" t="s">
        <v>3061</v>
      </c>
      <c r="AQ99" s="1"/>
      <c r="AR99">
        <v>14862</v>
      </c>
      <c r="AS99">
        <v>1</v>
      </c>
      <c r="AT99" s="1" t="s">
        <v>3083</v>
      </c>
      <c r="AU99">
        <v>1439972</v>
      </c>
      <c r="AV99" s="1" t="s">
        <v>3096</v>
      </c>
      <c r="AW99" s="1" t="s">
        <v>2821</v>
      </c>
      <c r="AX99">
        <v>723</v>
      </c>
      <c r="AY99">
        <v>136118</v>
      </c>
      <c r="AZ99">
        <v>1</v>
      </c>
      <c r="BA99" s="1" t="s">
        <v>3259</v>
      </c>
    </row>
    <row r="100" spans="1:53">
      <c r="A100" s="1" t="s">
        <v>149</v>
      </c>
      <c r="B100">
        <v>0</v>
      </c>
      <c r="C100" s="4">
        <v>1566350</v>
      </c>
      <c r="D100" s="1" t="s">
        <v>1125</v>
      </c>
      <c r="E100">
        <v>20</v>
      </c>
      <c r="F100">
        <v>139256</v>
      </c>
      <c r="G100">
        <v>1</v>
      </c>
      <c r="H100" s="1"/>
      <c r="I100" s="1" t="s">
        <v>1768</v>
      </c>
      <c r="J100" s="1" t="s">
        <v>1813</v>
      </c>
      <c r="K100" s="1" t="s">
        <v>1819</v>
      </c>
      <c r="L100" s="1" t="s">
        <v>1841</v>
      </c>
      <c r="M100" s="1" t="s">
        <v>1922</v>
      </c>
      <c r="N100" s="1" t="s">
        <v>1941</v>
      </c>
      <c r="O100" s="1"/>
      <c r="P100">
        <v>1</v>
      </c>
      <c r="Q100" s="1" t="s">
        <v>1989</v>
      </c>
      <c r="R100" s="1" t="s">
        <v>2263</v>
      </c>
      <c r="S100" s="1"/>
      <c r="T100" s="1" t="s">
        <v>2265</v>
      </c>
      <c r="U100" s="1" t="s">
        <v>1989</v>
      </c>
      <c r="V100" s="1" t="s">
        <v>1125</v>
      </c>
      <c r="W100" s="1" t="s">
        <v>2441</v>
      </c>
      <c r="X100" s="1"/>
      <c r="Y100" s="3">
        <v>46237</v>
      </c>
      <c r="Z100" s="1" t="s">
        <v>2445</v>
      </c>
      <c r="AA100" s="3">
        <v>46237</v>
      </c>
      <c r="AB100" s="1" t="s">
        <v>2451</v>
      </c>
      <c r="AC100" s="1"/>
      <c r="AD100" s="1" t="s">
        <v>2811</v>
      </c>
      <c r="AE100" s="1" t="s">
        <v>2811</v>
      </c>
      <c r="AF100" s="1" t="s">
        <v>2821</v>
      </c>
      <c r="AG100" s="1" t="s">
        <v>1841</v>
      </c>
      <c r="AH100" s="1" t="s">
        <v>1922</v>
      </c>
      <c r="AI100" s="1" t="s">
        <v>2825</v>
      </c>
      <c r="AJ100" s="1"/>
      <c r="AK100" s="1"/>
      <c r="AL100" s="1" t="s">
        <v>2829</v>
      </c>
      <c r="AM100" s="1" t="s">
        <v>2829</v>
      </c>
      <c r="AN100" s="1" t="s">
        <v>2836</v>
      </c>
      <c r="AO100" s="1" t="s">
        <v>2855</v>
      </c>
      <c r="AP100" s="1" t="s">
        <v>3061</v>
      </c>
      <c r="AQ100" s="1"/>
      <c r="AR100">
        <v>14862</v>
      </c>
      <c r="AS100">
        <v>1</v>
      </c>
      <c r="AT100" s="1" t="s">
        <v>3083</v>
      </c>
      <c r="AU100">
        <v>1566350</v>
      </c>
      <c r="AV100" s="1" t="s">
        <v>3096</v>
      </c>
      <c r="AW100" s="1" t="s">
        <v>2821</v>
      </c>
      <c r="AX100">
        <v>723</v>
      </c>
      <c r="AY100">
        <v>136119</v>
      </c>
      <c r="AZ100">
        <v>1</v>
      </c>
      <c r="BA100" s="1" t="s">
        <v>3259</v>
      </c>
    </row>
    <row r="101" spans="1:53">
      <c r="A101" s="1" t="s">
        <v>150</v>
      </c>
      <c r="B101">
        <v>0</v>
      </c>
      <c r="C101" s="4">
        <v>1628300</v>
      </c>
      <c r="D101" s="1" t="s">
        <v>1126</v>
      </c>
      <c r="E101">
        <v>20</v>
      </c>
      <c r="F101">
        <v>139255</v>
      </c>
      <c r="G101">
        <v>1</v>
      </c>
      <c r="H101" s="1"/>
      <c r="I101" s="1" t="s">
        <v>1768</v>
      </c>
      <c r="J101" s="1" t="s">
        <v>1813</v>
      </c>
      <c r="K101" s="1" t="s">
        <v>1818</v>
      </c>
      <c r="L101" s="1" t="s">
        <v>1837</v>
      </c>
      <c r="M101" s="1" t="s">
        <v>1922</v>
      </c>
      <c r="N101" s="1" t="s">
        <v>1941</v>
      </c>
      <c r="O101" s="1"/>
      <c r="P101">
        <v>1</v>
      </c>
      <c r="Q101" s="1" t="s">
        <v>1990</v>
      </c>
      <c r="R101" s="1" t="s">
        <v>2263</v>
      </c>
      <c r="S101" s="1"/>
      <c r="T101" s="1" t="s">
        <v>2265</v>
      </c>
      <c r="U101" s="1" t="s">
        <v>1990</v>
      </c>
      <c r="V101" s="1" t="s">
        <v>1126</v>
      </c>
      <c r="W101" s="1" t="s">
        <v>2441</v>
      </c>
      <c r="X101" s="1" t="s">
        <v>2444</v>
      </c>
      <c r="Y101" s="3">
        <v>46237</v>
      </c>
      <c r="Z101" s="1" t="s">
        <v>2445</v>
      </c>
      <c r="AA101" s="3">
        <v>46237</v>
      </c>
      <c r="AB101" s="1" t="s">
        <v>2451</v>
      </c>
      <c r="AC101" s="1"/>
      <c r="AD101" s="1" t="s">
        <v>2811</v>
      </c>
      <c r="AE101" s="1" t="s">
        <v>2811</v>
      </c>
      <c r="AF101" s="1" t="s">
        <v>2820</v>
      </c>
      <c r="AG101" s="1" t="s">
        <v>1837</v>
      </c>
      <c r="AH101" s="1" t="s">
        <v>1922</v>
      </c>
      <c r="AI101" s="1" t="s">
        <v>2825</v>
      </c>
      <c r="AJ101" s="1"/>
      <c r="AK101" s="1"/>
      <c r="AL101" s="1" t="s">
        <v>2829</v>
      </c>
      <c r="AM101" s="1" t="s">
        <v>2829</v>
      </c>
      <c r="AN101" s="1" t="s">
        <v>2836</v>
      </c>
      <c r="AO101" s="1" t="s">
        <v>2855</v>
      </c>
      <c r="AP101" s="1" t="s">
        <v>3061</v>
      </c>
      <c r="AQ101" s="1"/>
      <c r="AR101">
        <v>14862</v>
      </c>
      <c r="AS101">
        <v>1</v>
      </c>
      <c r="AT101" s="1" t="s">
        <v>3083</v>
      </c>
      <c r="AU101">
        <v>1628300</v>
      </c>
      <c r="AV101" s="1" t="s">
        <v>3096</v>
      </c>
      <c r="AW101" s="1" t="s">
        <v>2820</v>
      </c>
      <c r="AX101">
        <v>723</v>
      </c>
      <c r="AY101">
        <v>136120</v>
      </c>
      <c r="AZ101">
        <v>1</v>
      </c>
      <c r="BA101" s="1" t="s">
        <v>3259</v>
      </c>
    </row>
    <row r="102" spans="1:53">
      <c r="A102" s="1" t="s">
        <v>151</v>
      </c>
      <c r="B102">
        <v>0</v>
      </c>
      <c r="C102" s="4">
        <v>13650000</v>
      </c>
      <c r="D102" s="1" t="s">
        <v>1130</v>
      </c>
      <c r="E102">
        <v>20</v>
      </c>
      <c r="F102">
        <v>139252</v>
      </c>
      <c r="G102">
        <v>1</v>
      </c>
      <c r="H102" s="1"/>
      <c r="I102" s="1" t="s">
        <v>1771</v>
      </c>
      <c r="J102" s="1" t="s">
        <v>1813</v>
      </c>
      <c r="K102" s="1" t="s">
        <v>1815</v>
      </c>
      <c r="L102" s="1" t="s">
        <v>1843</v>
      </c>
      <c r="M102" s="1" t="s">
        <v>1917</v>
      </c>
      <c r="N102" s="1" t="s">
        <v>1941</v>
      </c>
      <c r="O102" s="1"/>
      <c r="P102">
        <v>525</v>
      </c>
      <c r="Q102" s="1" t="s">
        <v>1993</v>
      </c>
      <c r="R102" s="1" t="s">
        <v>2263</v>
      </c>
      <c r="S102" s="1"/>
      <c r="T102" s="1" t="s">
        <v>2264</v>
      </c>
      <c r="U102" s="1" t="s">
        <v>1993</v>
      </c>
      <c r="V102" s="1" t="s">
        <v>1130</v>
      </c>
      <c r="W102" s="1" t="s">
        <v>2441</v>
      </c>
      <c r="X102" s="1" t="s">
        <v>2444</v>
      </c>
      <c r="Y102" s="3">
        <v>46237</v>
      </c>
      <c r="Z102" s="1" t="s">
        <v>2445</v>
      </c>
      <c r="AA102" s="3">
        <v>46237</v>
      </c>
      <c r="AB102" s="1" t="s">
        <v>2451</v>
      </c>
      <c r="AC102" s="1" t="s">
        <v>2496</v>
      </c>
      <c r="AD102" s="1" t="s">
        <v>2811</v>
      </c>
      <c r="AE102" s="1" t="s">
        <v>2812</v>
      </c>
      <c r="AF102" s="1" t="s">
        <v>2814</v>
      </c>
      <c r="AG102" s="1" t="s">
        <v>1843</v>
      </c>
      <c r="AH102" s="1" t="s">
        <v>1917</v>
      </c>
      <c r="AI102" s="1" t="s">
        <v>2825</v>
      </c>
      <c r="AJ102" s="1"/>
      <c r="AK102" s="1"/>
      <c r="AL102" s="1" t="s">
        <v>2829</v>
      </c>
      <c r="AM102" s="1" t="s">
        <v>2829</v>
      </c>
      <c r="AN102" s="1" t="s">
        <v>2835</v>
      </c>
      <c r="AO102" s="1" t="s">
        <v>2863</v>
      </c>
      <c r="AP102" s="1" t="s">
        <v>3059</v>
      </c>
      <c r="AQ102" s="1"/>
      <c r="AR102">
        <v>10011</v>
      </c>
      <c r="AS102">
        <v>525</v>
      </c>
      <c r="AT102" s="1" t="s">
        <v>3084</v>
      </c>
      <c r="AU102">
        <v>26000</v>
      </c>
      <c r="AV102" s="1" t="s">
        <v>3108</v>
      </c>
      <c r="AW102" s="1" t="s">
        <v>2814</v>
      </c>
      <c r="AX102">
        <v>2632</v>
      </c>
      <c r="AY102">
        <v>136121</v>
      </c>
      <c r="AZ102">
        <v>1</v>
      </c>
      <c r="BA102" s="1" t="s">
        <v>3259</v>
      </c>
    </row>
    <row r="103" spans="1:53">
      <c r="A103" s="1" t="s">
        <v>152</v>
      </c>
      <c r="B103">
        <v>0</v>
      </c>
      <c r="C103" s="4">
        <v>1950000</v>
      </c>
      <c r="D103" s="1" t="s">
        <v>1131</v>
      </c>
      <c r="E103">
        <v>0</v>
      </c>
      <c r="F103">
        <v>139214</v>
      </c>
      <c r="G103">
        <v>1</v>
      </c>
      <c r="H103" s="1"/>
      <c r="I103" s="1" t="s">
        <v>1768</v>
      </c>
      <c r="J103" s="1" t="s">
        <v>1813</v>
      </c>
      <c r="K103" s="1" t="s">
        <v>1815</v>
      </c>
      <c r="L103" s="1" t="s">
        <v>1823</v>
      </c>
      <c r="M103" s="1" t="s">
        <v>1918</v>
      </c>
      <c r="N103" s="1" t="s">
        <v>1941</v>
      </c>
      <c r="O103" s="1"/>
      <c r="P103">
        <v>1</v>
      </c>
      <c r="Q103" s="1" t="s">
        <v>1131</v>
      </c>
      <c r="R103" s="1" t="s">
        <v>2263</v>
      </c>
      <c r="S103" s="1"/>
      <c r="T103" s="1" t="s">
        <v>2264</v>
      </c>
      <c r="U103" s="1" t="s">
        <v>2280</v>
      </c>
      <c r="V103" s="1" t="s">
        <v>2280</v>
      </c>
      <c r="W103" s="1" t="s">
        <v>2441</v>
      </c>
      <c r="X103" s="1"/>
      <c r="Y103" s="3">
        <v>46237</v>
      </c>
      <c r="Z103" s="1" t="s">
        <v>2445</v>
      </c>
      <c r="AA103" s="3">
        <v>46237</v>
      </c>
      <c r="AB103" s="1" t="s">
        <v>2451</v>
      </c>
      <c r="AC103" s="1" t="s">
        <v>2497</v>
      </c>
      <c r="AD103" s="1" t="s">
        <v>2811</v>
      </c>
      <c r="AE103" s="1" t="s">
        <v>2811</v>
      </c>
      <c r="AF103" s="1" t="s">
        <v>2815</v>
      </c>
      <c r="AG103" s="1" t="s">
        <v>1823</v>
      </c>
      <c r="AH103" s="1" t="s">
        <v>1918</v>
      </c>
      <c r="AI103" s="1" t="s">
        <v>2825</v>
      </c>
      <c r="AJ103" s="1"/>
      <c r="AK103" s="1"/>
      <c r="AL103" s="1" t="s">
        <v>2829</v>
      </c>
      <c r="AM103" s="1" t="s">
        <v>2829</v>
      </c>
      <c r="AN103" s="1" t="s">
        <v>2835</v>
      </c>
      <c r="AO103" s="1" t="s">
        <v>2864</v>
      </c>
      <c r="AP103" s="1" t="s">
        <v>3059</v>
      </c>
      <c r="AQ103" s="1"/>
      <c r="AR103">
        <v>14862</v>
      </c>
      <c r="AS103">
        <v>1</v>
      </c>
      <c r="AT103" s="1" t="s">
        <v>3083</v>
      </c>
      <c r="AU103">
        <v>1950000</v>
      </c>
      <c r="AV103" s="1" t="s">
        <v>3096</v>
      </c>
      <c r="AW103" s="1" t="s">
        <v>2815</v>
      </c>
      <c r="AX103">
        <v>2536</v>
      </c>
      <c r="AY103">
        <v>136122</v>
      </c>
      <c r="AZ103">
        <v>1</v>
      </c>
      <c r="BA103" s="1" t="s">
        <v>3264</v>
      </c>
    </row>
    <row r="104" spans="1:53">
      <c r="A104" s="1" t="s">
        <v>153</v>
      </c>
      <c r="B104">
        <v>0</v>
      </c>
      <c r="C104" s="4">
        <v>2200000</v>
      </c>
      <c r="D104" s="1" t="s">
        <v>1132</v>
      </c>
      <c r="E104">
        <v>0</v>
      </c>
      <c r="F104">
        <v>139214</v>
      </c>
      <c r="G104">
        <v>2</v>
      </c>
      <c r="H104" s="1"/>
      <c r="I104" s="1" t="s">
        <v>1768</v>
      </c>
      <c r="J104" s="1" t="s">
        <v>1813</v>
      </c>
      <c r="K104" s="1" t="s">
        <v>1815</v>
      </c>
      <c r="L104" s="1" t="s">
        <v>1823</v>
      </c>
      <c r="M104" s="1" t="s">
        <v>1918</v>
      </c>
      <c r="N104" s="1" t="s">
        <v>1941</v>
      </c>
      <c r="O104" s="1"/>
      <c r="P104">
        <v>1</v>
      </c>
      <c r="Q104" s="1" t="s">
        <v>1132</v>
      </c>
      <c r="R104" s="1" t="s">
        <v>2263</v>
      </c>
      <c r="S104" s="1"/>
      <c r="T104" s="1" t="s">
        <v>2264</v>
      </c>
      <c r="U104" s="1" t="s">
        <v>2280</v>
      </c>
      <c r="V104" s="1" t="s">
        <v>2280</v>
      </c>
      <c r="W104" s="1" t="s">
        <v>2441</v>
      </c>
      <c r="X104" s="1"/>
      <c r="Y104" s="3">
        <v>46237</v>
      </c>
      <c r="Z104" s="1" t="s">
        <v>2445</v>
      </c>
      <c r="AA104" s="3">
        <v>46237</v>
      </c>
      <c r="AB104" s="1" t="s">
        <v>2451</v>
      </c>
      <c r="AC104" s="1" t="s">
        <v>2497</v>
      </c>
      <c r="AD104" s="1" t="s">
        <v>2811</v>
      </c>
      <c r="AE104" s="1" t="s">
        <v>2811</v>
      </c>
      <c r="AF104" s="1" t="s">
        <v>2815</v>
      </c>
      <c r="AG104" s="1" t="s">
        <v>1823</v>
      </c>
      <c r="AH104" s="1" t="s">
        <v>1918</v>
      </c>
      <c r="AI104" s="1" t="s">
        <v>2825</v>
      </c>
      <c r="AJ104" s="1"/>
      <c r="AK104" s="1"/>
      <c r="AL104" s="1" t="s">
        <v>2829</v>
      </c>
      <c r="AM104" s="1" t="s">
        <v>2829</v>
      </c>
      <c r="AN104" s="1" t="s">
        <v>2835</v>
      </c>
      <c r="AO104" s="1" t="s">
        <v>2864</v>
      </c>
      <c r="AP104" s="1" t="s">
        <v>3059</v>
      </c>
      <c r="AQ104" s="1"/>
      <c r="AR104">
        <v>14862</v>
      </c>
      <c r="AS104">
        <v>1</v>
      </c>
      <c r="AT104" s="1" t="s">
        <v>3083</v>
      </c>
      <c r="AU104">
        <v>2200000</v>
      </c>
      <c r="AV104" s="1" t="s">
        <v>3096</v>
      </c>
      <c r="AW104" s="1" t="s">
        <v>2815</v>
      </c>
      <c r="AX104">
        <v>2536</v>
      </c>
      <c r="AY104">
        <v>136122</v>
      </c>
      <c r="AZ104">
        <v>2</v>
      </c>
      <c r="BA104" s="1" t="s">
        <v>3264</v>
      </c>
    </row>
    <row r="105" spans="1:53">
      <c r="A105" s="1" t="s">
        <v>154</v>
      </c>
      <c r="B105">
        <v>0</v>
      </c>
      <c r="C105" s="4">
        <v>2300000</v>
      </c>
      <c r="D105" s="1" t="s">
        <v>1133</v>
      </c>
      <c r="E105">
        <v>0</v>
      </c>
      <c r="F105">
        <v>139214</v>
      </c>
      <c r="G105">
        <v>3</v>
      </c>
      <c r="H105" s="1"/>
      <c r="I105" s="1" t="s">
        <v>1768</v>
      </c>
      <c r="J105" s="1" t="s">
        <v>1813</v>
      </c>
      <c r="K105" s="1" t="s">
        <v>1815</v>
      </c>
      <c r="L105" s="1" t="s">
        <v>1823</v>
      </c>
      <c r="M105" s="1" t="s">
        <v>1918</v>
      </c>
      <c r="N105" s="1" t="s">
        <v>1941</v>
      </c>
      <c r="O105" s="1"/>
      <c r="P105">
        <v>1</v>
      </c>
      <c r="Q105" s="1" t="s">
        <v>1133</v>
      </c>
      <c r="R105" s="1" t="s">
        <v>2263</v>
      </c>
      <c r="S105" s="1"/>
      <c r="T105" s="1" t="s">
        <v>2264</v>
      </c>
      <c r="U105" s="1" t="s">
        <v>2280</v>
      </c>
      <c r="V105" s="1" t="s">
        <v>2280</v>
      </c>
      <c r="W105" s="1" t="s">
        <v>2441</v>
      </c>
      <c r="X105" s="1"/>
      <c r="Y105" s="3">
        <v>46237</v>
      </c>
      <c r="Z105" s="1" t="s">
        <v>2445</v>
      </c>
      <c r="AA105" s="3">
        <v>46237</v>
      </c>
      <c r="AB105" s="1" t="s">
        <v>2451</v>
      </c>
      <c r="AC105" s="1" t="s">
        <v>2497</v>
      </c>
      <c r="AD105" s="1" t="s">
        <v>2811</v>
      </c>
      <c r="AE105" s="1" t="s">
        <v>2811</v>
      </c>
      <c r="AF105" s="1" t="s">
        <v>2815</v>
      </c>
      <c r="AG105" s="1" t="s">
        <v>1823</v>
      </c>
      <c r="AH105" s="1" t="s">
        <v>1918</v>
      </c>
      <c r="AI105" s="1" t="s">
        <v>2825</v>
      </c>
      <c r="AJ105" s="1"/>
      <c r="AK105" s="1"/>
      <c r="AL105" s="1" t="s">
        <v>2829</v>
      </c>
      <c r="AM105" s="1" t="s">
        <v>2829</v>
      </c>
      <c r="AN105" s="1" t="s">
        <v>2835</v>
      </c>
      <c r="AO105" s="1" t="s">
        <v>2864</v>
      </c>
      <c r="AP105" s="1" t="s">
        <v>3059</v>
      </c>
      <c r="AQ105" s="1"/>
      <c r="AR105">
        <v>14862</v>
      </c>
      <c r="AS105">
        <v>1</v>
      </c>
      <c r="AT105" s="1" t="s">
        <v>3083</v>
      </c>
      <c r="AU105">
        <v>2300000</v>
      </c>
      <c r="AV105" s="1" t="s">
        <v>3096</v>
      </c>
      <c r="AW105" s="1" t="s">
        <v>2815</v>
      </c>
      <c r="AX105">
        <v>2536</v>
      </c>
      <c r="AY105">
        <v>136122</v>
      </c>
      <c r="AZ105">
        <v>3</v>
      </c>
      <c r="BA105" s="1" t="s">
        <v>3264</v>
      </c>
    </row>
    <row r="106" spans="1:53">
      <c r="A106" s="1" t="s">
        <v>155</v>
      </c>
      <c r="B106">
        <v>0</v>
      </c>
      <c r="C106" s="4">
        <v>122400.12</v>
      </c>
      <c r="D106" s="1" t="s">
        <v>1134</v>
      </c>
      <c r="E106">
        <v>20</v>
      </c>
      <c r="F106">
        <v>139254</v>
      </c>
      <c r="G106">
        <v>1</v>
      </c>
      <c r="H106" s="1"/>
      <c r="I106" s="1" t="s">
        <v>1768</v>
      </c>
      <c r="J106" s="1" t="s">
        <v>1813</v>
      </c>
      <c r="K106" s="1" t="s">
        <v>1816</v>
      </c>
      <c r="L106" s="1" t="s">
        <v>1844</v>
      </c>
      <c r="M106" s="1" t="s">
        <v>1922</v>
      </c>
      <c r="N106" s="1" t="s">
        <v>1941</v>
      </c>
      <c r="O106" s="1"/>
      <c r="P106">
        <v>1</v>
      </c>
      <c r="Q106" s="1" t="s">
        <v>1994</v>
      </c>
      <c r="R106" s="1" t="s">
        <v>2263</v>
      </c>
      <c r="S106" s="1"/>
      <c r="T106" s="1" t="s">
        <v>2265</v>
      </c>
      <c r="U106" s="1" t="s">
        <v>1994</v>
      </c>
      <c r="V106" s="1" t="s">
        <v>1134</v>
      </c>
      <c r="W106" s="1" t="s">
        <v>2441</v>
      </c>
      <c r="X106" s="1"/>
      <c r="Y106" s="3">
        <v>46237</v>
      </c>
      <c r="Z106" s="1" t="s">
        <v>2445</v>
      </c>
      <c r="AA106" s="3">
        <v>46237</v>
      </c>
      <c r="AB106" s="1" t="s">
        <v>2451</v>
      </c>
      <c r="AC106" s="1"/>
      <c r="AD106" s="1" t="s">
        <v>2811</v>
      </c>
      <c r="AE106" s="1" t="s">
        <v>2811</v>
      </c>
      <c r="AF106" s="1" t="s">
        <v>2817</v>
      </c>
      <c r="AG106" s="1" t="s">
        <v>1844</v>
      </c>
      <c r="AH106" s="1" t="s">
        <v>1922</v>
      </c>
      <c r="AI106" s="1" t="s">
        <v>2825</v>
      </c>
      <c r="AJ106" s="1"/>
      <c r="AK106" s="1"/>
      <c r="AL106" s="1" t="s">
        <v>2829</v>
      </c>
      <c r="AM106" s="1" t="s">
        <v>2829</v>
      </c>
      <c r="AN106" s="1" t="s">
        <v>2836</v>
      </c>
      <c r="AO106" s="1" t="s">
        <v>2855</v>
      </c>
      <c r="AP106" s="1" t="s">
        <v>3061</v>
      </c>
      <c r="AQ106" s="1"/>
      <c r="AR106">
        <v>14862</v>
      </c>
      <c r="AS106">
        <v>1</v>
      </c>
      <c r="AT106" s="1" t="s">
        <v>3083</v>
      </c>
      <c r="AU106">
        <v>122400.12</v>
      </c>
      <c r="AV106" s="1" t="s">
        <v>3096</v>
      </c>
      <c r="AW106" s="1" t="s">
        <v>2817</v>
      </c>
      <c r="AX106">
        <v>723</v>
      </c>
      <c r="AY106">
        <v>136123</v>
      </c>
      <c r="AZ106">
        <v>1</v>
      </c>
      <c r="BA106" s="1" t="s">
        <v>3259</v>
      </c>
    </row>
    <row r="107" spans="1:53">
      <c r="A107" s="1" t="s">
        <v>156</v>
      </c>
      <c r="B107">
        <v>0</v>
      </c>
      <c r="C107" s="4">
        <v>6707900</v>
      </c>
      <c r="D107" s="1" t="s">
        <v>1135</v>
      </c>
      <c r="E107">
        <v>20</v>
      </c>
      <c r="F107">
        <v>139253</v>
      </c>
      <c r="G107">
        <v>1</v>
      </c>
      <c r="H107" s="1"/>
      <c r="I107" s="1" t="s">
        <v>1768</v>
      </c>
      <c r="J107" s="1" t="s">
        <v>1813</v>
      </c>
      <c r="K107" s="1" t="s">
        <v>1819</v>
      </c>
      <c r="L107" s="1" t="s">
        <v>1841</v>
      </c>
      <c r="M107" s="1" t="s">
        <v>1922</v>
      </c>
      <c r="N107" s="1" t="s">
        <v>1941</v>
      </c>
      <c r="O107" s="1"/>
      <c r="P107">
        <v>1</v>
      </c>
      <c r="Q107" s="1" t="s">
        <v>1995</v>
      </c>
      <c r="R107" s="1" t="s">
        <v>2263</v>
      </c>
      <c r="S107" s="1"/>
      <c r="T107" s="1" t="s">
        <v>2265</v>
      </c>
      <c r="U107" s="1" t="s">
        <v>1995</v>
      </c>
      <c r="V107" s="1" t="s">
        <v>1135</v>
      </c>
      <c r="W107" s="1" t="s">
        <v>2441</v>
      </c>
      <c r="X107" s="1"/>
      <c r="Y107" s="3">
        <v>46237</v>
      </c>
      <c r="Z107" s="1" t="s">
        <v>2445</v>
      </c>
      <c r="AA107" s="3">
        <v>46237</v>
      </c>
      <c r="AB107" s="1" t="s">
        <v>2451</v>
      </c>
      <c r="AC107" s="1"/>
      <c r="AD107" s="1" t="s">
        <v>2811</v>
      </c>
      <c r="AE107" s="1" t="s">
        <v>2811</v>
      </c>
      <c r="AF107" s="1" t="s">
        <v>2821</v>
      </c>
      <c r="AG107" s="1" t="s">
        <v>1841</v>
      </c>
      <c r="AH107" s="1" t="s">
        <v>1922</v>
      </c>
      <c r="AI107" s="1" t="s">
        <v>2825</v>
      </c>
      <c r="AJ107" s="1"/>
      <c r="AK107" s="1"/>
      <c r="AL107" s="1" t="s">
        <v>2829</v>
      </c>
      <c r="AM107" s="1" t="s">
        <v>2829</v>
      </c>
      <c r="AN107" s="1" t="s">
        <v>2836</v>
      </c>
      <c r="AO107" s="1" t="s">
        <v>2855</v>
      </c>
      <c r="AP107" s="1" t="s">
        <v>3061</v>
      </c>
      <c r="AQ107" s="1"/>
      <c r="AR107">
        <v>14862</v>
      </c>
      <c r="AS107">
        <v>1</v>
      </c>
      <c r="AT107" s="1" t="s">
        <v>3083</v>
      </c>
      <c r="AU107">
        <v>6707900</v>
      </c>
      <c r="AV107" s="1" t="s">
        <v>3096</v>
      </c>
      <c r="AW107" s="1" t="s">
        <v>2821</v>
      </c>
      <c r="AX107">
        <v>723</v>
      </c>
      <c r="AY107">
        <v>136124</v>
      </c>
      <c r="AZ107">
        <v>1</v>
      </c>
      <c r="BA107" s="1" t="s">
        <v>3259</v>
      </c>
    </row>
    <row r="108" spans="1:53">
      <c r="A108" s="1" t="s">
        <v>157</v>
      </c>
      <c r="B108">
        <v>0</v>
      </c>
      <c r="C108" s="4">
        <v>155300</v>
      </c>
      <c r="D108" s="1" t="s">
        <v>1136</v>
      </c>
      <c r="E108">
        <v>0</v>
      </c>
      <c r="F108">
        <v>139250</v>
      </c>
      <c r="G108">
        <v>1</v>
      </c>
      <c r="H108" s="1"/>
      <c r="I108" s="1" t="s">
        <v>1768</v>
      </c>
      <c r="J108" s="1" t="s">
        <v>1813</v>
      </c>
      <c r="K108" s="1" t="s">
        <v>1817</v>
      </c>
      <c r="L108" s="1" t="s">
        <v>1833</v>
      </c>
      <c r="M108" s="1" t="s">
        <v>1922</v>
      </c>
      <c r="N108" s="1" t="s">
        <v>1941</v>
      </c>
      <c r="O108" s="1"/>
      <c r="P108">
        <v>1</v>
      </c>
      <c r="Q108" s="1" t="s">
        <v>1136</v>
      </c>
      <c r="R108" s="1" t="s">
        <v>2263</v>
      </c>
      <c r="S108" s="1"/>
      <c r="T108" s="1" t="s">
        <v>2265</v>
      </c>
      <c r="U108" s="1" t="s">
        <v>1136</v>
      </c>
      <c r="V108" s="1" t="s">
        <v>1136</v>
      </c>
      <c r="W108" s="1" t="s">
        <v>2441</v>
      </c>
      <c r="X108" s="1" t="s">
        <v>2444</v>
      </c>
      <c r="Y108" s="3">
        <v>46237</v>
      </c>
      <c r="Z108" s="1" t="s">
        <v>2445</v>
      </c>
      <c r="AA108" s="3">
        <v>46237</v>
      </c>
      <c r="AB108" s="1" t="s">
        <v>2451</v>
      </c>
      <c r="AC108" s="1"/>
      <c r="AD108" s="1" t="s">
        <v>2811</v>
      </c>
      <c r="AE108" s="1" t="s">
        <v>2811</v>
      </c>
      <c r="AF108" s="1" t="s">
        <v>2818</v>
      </c>
      <c r="AG108" s="1" t="s">
        <v>1833</v>
      </c>
      <c r="AH108" s="1" t="s">
        <v>1922</v>
      </c>
      <c r="AI108" s="1" t="s">
        <v>2825</v>
      </c>
      <c r="AJ108" s="1"/>
      <c r="AK108" s="1"/>
      <c r="AL108" s="1" t="s">
        <v>2829</v>
      </c>
      <c r="AM108" s="1" t="s">
        <v>2829</v>
      </c>
      <c r="AN108" s="1" t="s">
        <v>2836</v>
      </c>
      <c r="AO108" s="1" t="s">
        <v>2841</v>
      </c>
      <c r="AP108" s="1" t="s">
        <v>3061</v>
      </c>
      <c r="AQ108" s="1"/>
      <c r="AR108">
        <v>14862</v>
      </c>
      <c r="AS108">
        <v>1</v>
      </c>
      <c r="AT108" s="1" t="s">
        <v>3083</v>
      </c>
      <c r="AU108">
        <v>155300</v>
      </c>
      <c r="AV108" s="1" t="s">
        <v>3096</v>
      </c>
      <c r="AW108" s="1" t="s">
        <v>2818</v>
      </c>
      <c r="AX108">
        <v>2490</v>
      </c>
      <c r="AY108">
        <v>136125</v>
      </c>
      <c r="AZ108">
        <v>1</v>
      </c>
      <c r="BA108" s="1" t="s">
        <v>3259</v>
      </c>
    </row>
    <row r="109" spans="1:53">
      <c r="A109" s="1" t="s">
        <v>158</v>
      </c>
      <c r="B109">
        <v>0</v>
      </c>
      <c r="C109" s="4">
        <v>375000</v>
      </c>
      <c r="D109" s="1" t="s">
        <v>1137</v>
      </c>
      <c r="E109">
        <v>20</v>
      </c>
      <c r="F109">
        <v>139220</v>
      </c>
      <c r="G109">
        <v>1</v>
      </c>
      <c r="H109" s="1"/>
      <c r="I109" s="1" t="s">
        <v>1774</v>
      </c>
      <c r="J109" s="1" t="s">
        <v>1813</v>
      </c>
      <c r="K109" s="1" t="s">
        <v>1818</v>
      </c>
      <c r="L109" s="1" t="s">
        <v>1845</v>
      </c>
      <c r="M109" s="1" t="s">
        <v>1926</v>
      </c>
      <c r="N109" s="1" t="s">
        <v>1941</v>
      </c>
      <c r="O109" s="1"/>
      <c r="P109">
        <v>15</v>
      </c>
      <c r="Q109" s="1" t="s">
        <v>1996</v>
      </c>
      <c r="R109" s="1" t="s">
        <v>2263</v>
      </c>
      <c r="S109" s="1"/>
      <c r="T109" s="1" t="s">
        <v>2265</v>
      </c>
      <c r="U109" s="1" t="s">
        <v>1996</v>
      </c>
      <c r="V109" s="1" t="s">
        <v>1137</v>
      </c>
      <c r="W109" s="1" t="s">
        <v>2441</v>
      </c>
      <c r="X109" s="1" t="s">
        <v>2444</v>
      </c>
      <c r="Y109" s="3">
        <v>46237</v>
      </c>
      <c r="Z109" s="1" t="s">
        <v>2445</v>
      </c>
      <c r="AA109" s="3">
        <v>46237</v>
      </c>
      <c r="AB109" s="1" t="s">
        <v>2451</v>
      </c>
      <c r="AC109" s="1"/>
      <c r="AD109" s="1" t="s">
        <v>2811</v>
      </c>
      <c r="AE109" s="1" t="s">
        <v>2811</v>
      </c>
      <c r="AF109" s="1" t="s">
        <v>2820</v>
      </c>
      <c r="AG109" s="1" t="s">
        <v>1845</v>
      </c>
      <c r="AH109" s="1" t="s">
        <v>1926</v>
      </c>
      <c r="AI109" s="1" t="s">
        <v>2825</v>
      </c>
      <c r="AJ109" s="1"/>
      <c r="AK109" s="1"/>
      <c r="AL109" s="1" t="s">
        <v>2829</v>
      </c>
      <c r="AM109" s="1" t="s">
        <v>2829</v>
      </c>
      <c r="AN109" s="1" t="s">
        <v>2836</v>
      </c>
      <c r="AO109" s="1" t="s">
        <v>2856</v>
      </c>
      <c r="AP109" s="1" t="s">
        <v>3062</v>
      </c>
      <c r="AQ109" s="1"/>
      <c r="AR109">
        <v>12682</v>
      </c>
      <c r="AS109">
        <v>15</v>
      </c>
      <c r="AT109" s="1" t="s">
        <v>3083</v>
      </c>
      <c r="AU109">
        <v>25000</v>
      </c>
      <c r="AV109" s="1" t="s">
        <v>3102</v>
      </c>
      <c r="AW109" s="1" t="s">
        <v>2820</v>
      </c>
      <c r="AX109">
        <v>119</v>
      </c>
      <c r="AY109">
        <v>136126</v>
      </c>
      <c r="AZ109">
        <v>1</v>
      </c>
      <c r="BA109" s="1" t="s">
        <v>3264</v>
      </c>
    </row>
    <row r="110" spans="1:53">
      <c r="A110" s="1" t="s">
        <v>159</v>
      </c>
      <c r="B110">
        <v>0</v>
      </c>
      <c r="C110" s="4">
        <v>1000000</v>
      </c>
      <c r="D110" s="1" t="s">
        <v>1138</v>
      </c>
      <c r="E110">
        <v>0</v>
      </c>
      <c r="F110">
        <v>139215</v>
      </c>
      <c r="G110">
        <v>1</v>
      </c>
      <c r="H110" s="1"/>
      <c r="I110" s="1" t="s">
        <v>1773</v>
      </c>
      <c r="J110" s="1" t="s">
        <v>1813</v>
      </c>
      <c r="K110" s="1" t="s">
        <v>1818</v>
      </c>
      <c r="L110" s="1" t="s">
        <v>1846</v>
      </c>
      <c r="M110" s="1" t="s">
        <v>1922</v>
      </c>
      <c r="N110" s="1" t="s">
        <v>1941</v>
      </c>
      <c r="O110" s="1"/>
      <c r="P110">
        <v>1</v>
      </c>
      <c r="Q110" s="1" t="s">
        <v>1138</v>
      </c>
      <c r="R110" s="1" t="s">
        <v>2263</v>
      </c>
      <c r="S110" s="1"/>
      <c r="T110" s="1" t="s">
        <v>2265</v>
      </c>
      <c r="U110" s="1" t="s">
        <v>1138</v>
      </c>
      <c r="V110" s="1" t="s">
        <v>1138</v>
      </c>
      <c r="W110" s="1" t="s">
        <v>2441</v>
      </c>
      <c r="X110" s="1" t="s">
        <v>2444</v>
      </c>
      <c r="Y110" s="3">
        <v>46237</v>
      </c>
      <c r="Z110" s="1" t="s">
        <v>2445</v>
      </c>
      <c r="AA110" s="3">
        <v>46237</v>
      </c>
      <c r="AB110" s="1" t="s">
        <v>2451</v>
      </c>
      <c r="AC110" s="1"/>
      <c r="AD110" s="1" t="s">
        <v>2811</v>
      </c>
      <c r="AE110" s="1" t="s">
        <v>2811</v>
      </c>
      <c r="AF110" s="1" t="s">
        <v>2820</v>
      </c>
      <c r="AG110" s="1" t="s">
        <v>1846</v>
      </c>
      <c r="AH110" s="1" t="s">
        <v>1922</v>
      </c>
      <c r="AI110" s="1" t="s">
        <v>2825</v>
      </c>
      <c r="AJ110" s="1"/>
      <c r="AK110" s="1"/>
      <c r="AL110" s="1" t="s">
        <v>2829</v>
      </c>
      <c r="AM110" s="1" t="s">
        <v>2829</v>
      </c>
      <c r="AN110" s="1" t="s">
        <v>2836</v>
      </c>
      <c r="AO110" s="1" t="s">
        <v>2865</v>
      </c>
      <c r="AP110" s="1" t="s">
        <v>3061</v>
      </c>
      <c r="AQ110" s="1"/>
      <c r="AR110">
        <v>13858</v>
      </c>
      <c r="AS110">
        <v>1</v>
      </c>
      <c r="AT110" s="1" t="s">
        <v>3084</v>
      </c>
      <c r="AU110">
        <v>1000000</v>
      </c>
      <c r="AV110" s="1" t="s">
        <v>3109</v>
      </c>
      <c r="AW110" s="1" t="s">
        <v>2820</v>
      </c>
      <c r="AX110">
        <v>7100</v>
      </c>
      <c r="AY110">
        <v>136127</v>
      </c>
      <c r="AZ110">
        <v>1</v>
      </c>
      <c r="BA110" s="1" t="s">
        <v>3264</v>
      </c>
    </row>
    <row r="111" spans="1:53">
      <c r="A111" s="1" t="s">
        <v>160</v>
      </c>
      <c r="B111">
        <v>0</v>
      </c>
      <c r="C111" s="4">
        <v>3217</v>
      </c>
      <c r="D111" s="1" t="s">
        <v>1139</v>
      </c>
      <c r="E111">
        <v>0</v>
      </c>
      <c r="F111">
        <v>139336</v>
      </c>
      <c r="G111">
        <v>1</v>
      </c>
      <c r="H111" s="1"/>
      <c r="I111" s="1" t="s">
        <v>1778</v>
      </c>
      <c r="J111" s="1" t="s">
        <v>1813</v>
      </c>
      <c r="K111" s="1" t="s">
        <v>1817</v>
      </c>
      <c r="L111" s="1" t="s">
        <v>1847</v>
      </c>
      <c r="M111" s="1" t="s">
        <v>1817</v>
      </c>
      <c r="N111" s="1" t="s">
        <v>1941</v>
      </c>
      <c r="O111" s="1"/>
      <c r="P111">
        <v>1</v>
      </c>
      <c r="Q111" s="1" t="s">
        <v>1139</v>
      </c>
      <c r="R111" s="1" t="s">
        <v>2263</v>
      </c>
      <c r="S111" s="1"/>
      <c r="T111" s="1" t="s">
        <v>2266</v>
      </c>
      <c r="U111" s="1" t="s">
        <v>2281</v>
      </c>
      <c r="V111" s="1" t="s">
        <v>2281</v>
      </c>
      <c r="W111" s="1" t="s">
        <v>2443</v>
      </c>
      <c r="X111" s="1"/>
      <c r="Y111" s="3">
        <v>46237</v>
      </c>
      <c r="Z111" s="1" t="s">
        <v>2448</v>
      </c>
      <c r="AA111" s="3">
        <v>46237</v>
      </c>
      <c r="AB111" s="1" t="s">
        <v>2451</v>
      </c>
      <c r="AC111" s="1" t="s">
        <v>2498</v>
      </c>
      <c r="AD111" s="1" t="s">
        <v>2811</v>
      </c>
      <c r="AE111" s="1" t="s">
        <v>2811</v>
      </c>
      <c r="AF111" s="1" t="s">
        <v>2818</v>
      </c>
      <c r="AG111" s="1" t="s">
        <v>1847</v>
      </c>
      <c r="AH111" s="1" t="s">
        <v>1817</v>
      </c>
      <c r="AI111" s="1" t="s">
        <v>2826</v>
      </c>
      <c r="AJ111" s="1"/>
      <c r="AK111" s="1"/>
      <c r="AL111" s="1" t="s">
        <v>2829</v>
      </c>
      <c r="AM111" s="1" t="s">
        <v>2829</v>
      </c>
      <c r="AN111" s="1" t="s">
        <v>2837</v>
      </c>
      <c r="AO111" s="1" t="s">
        <v>2866</v>
      </c>
      <c r="AP111" s="1" t="s">
        <v>3063</v>
      </c>
      <c r="AQ111" s="1"/>
      <c r="AR111">
        <v>7130</v>
      </c>
      <c r="AS111">
        <v>1</v>
      </c>
      <c r="AT111" s="1" t="s">
        <v>3083</v>
      </c>
      <c r="AU111">
        <v>3217</v>
      </c>
      <c r="AV111" s="1" t="s">
        <v>3110</v>
      </c>
      <c r="AW111" s="1" t="s">
        <v>2818</v>
      </c>
      <c r="AX111">
        <v>3211</v>
      </c>
      <c r="AY111">
        <v>136128</v>
      </c>
      <c r="AZ111">
        <v>1</v>
      </c>
      <c r="BA111" s="1" t="s">
        <v>3260</v>
      </c>
    </row>
    <row r="112" spans="1:53">
      <c r="A112" s="1" t="s">
        <v>161</v>
      </c>
      <c r="B112">
        <v>0</v>
      </c>
      <c r="C112" s="4">
        <v>-643</v>
      </c>
      <c r="D112" s="1" t="s">
        <v>1140</v>
      </c>
      <c r="E112">
        <v>0</v>
      </c>
      <c r="F112">
        <v>139336</v>
      </c>
      <c r="G112">
        <v>2</v>
      </c>
      <c r="H112" s="1"/>
      <c r="I112" s="1" t="s">
        <v>1765</v>
      </c>
      <c r="J112" s="1" t="s">
        <v>1813</v>
      </c>
      <c r="K112" s="1" t="s">
        <v>1817</v>
      </c>
      <c r="L112" s="1" t="s">
        <v>1847</v>
      </c>
      <c r="M112" s="1" t="s">
        <v>1817</v>
      </c>
      <c r="N112" s="1" t="s">
        <v>1941</v>
      </c>
      <c r="O112" s="1"/>
      <c r="P112">
        <v>1</v>
      </c>
      <c r="Q112" s="1" t="s">
        <v>1140</v>
      </c>
      <c r="R112" s="1" t="s">
        <v>2263</v>
      </c>
      <c r="S112" s="1"/>
      <c r="T112" s="1" t="s">
        <v>2266</v>
      </c>
      <c r="U112" s="1" t="s">
        <v>2281</v>
      </c>
      <c r="V112" s="1" t="s">
        <v>2281</v>
      </c>
      <c r="W112" s="1" t="s">
        <v>2443</v>
      </c>
      <c r="X112" s="1"/>
      <c r="Y112" s="3">
        <v>46237</v>
      </c>
      <c r="Z112" s="1" t="s">
        <v>2448</v>
      </c>
      <c r="AA112" s="3">
        <v>46237</v>
      </c>
      <c r="AB112" s="1" t="s">
        <v>2451</v>
      </c>
      <c r="AC112" s="1" t="s">
        <v>2498</v>
      </c>
      <c r="AD112" s="1" t="s">
        <v>2811</v>
      </c>
      <c r="AE112" s="1" t="s">
        <v>2811</v>
      </c>
      <c r="AF112" s="1" t="s">
        <v>2818</v>
      </c>
      <c r="AG112" s="1" t="s">
        <v>1847</v>
      </c>
      <c r="AH112" s="1" t="s">
        <v>1817</v>
      </c>
      <c r="AI112" s="1" t="s">
        <v>2826</v>
      </c>
      <c r="AJ112" s="1"/>
      <c r="AK112" s="1"/>
      <c r="AL112" s="1" t="s">
        <v>2829</v>
      </c>
      <c r="AM112" s="1" t="s">
        <v>2829</v>
      </c>
      <c r="AN112" s="1" t="s">
        <v>2837</v>
      </c>
      <c r="AO112" s="1" t="s">
        <v>2866</v>
      </c>
      <c r="AP112" s="1" t="s">
        <v>3063</v>
      </c>
      <c r="AQ112" s="1"/>
      <c r="AR112">
        <v>2057</v>
      </c>
      <c r="AS112">
        <v>1</v>
      </c>
      <c r="AT112" s="1" t="s">
        <v>3083</v>
      </c>
      <c r="AU112">
        <v>-643</v>
      </c>
      <c r="AV112" s="1" t="s">
        <v>3100</v>
      </c>
      <c r="AW112" s="1" t="s">
        <v>2818</v>
      </c>
      <c r="AX112">
        <v>3211</v>
      </c>
      <c r="AY112">
        <v>136128</v>
      </c>
      <c r="AZ112">
        <v>2</v>
      </c>
      <c r="BA112" s="1" t="s">
        <v>3260</v>
      </c>
    </row>
    <row r="113" spans="1:53">
      <c r="A113" s="1" t="s">
        <v>162</v>
      </c>
      <c r="B113">
        <v>0</v>
      </c>
      <c r="C113" s="4">
        <v>465000</v>
      </c>
      <c r="D113" s="1" t="s">
        <v>1141</v>
      </c>
      <c r="E113">
        <v>0</v>
      </c>
      <c r="F113">
        <v>139130</v>
      </c>
      <c r="G113">
        <v>1</v>
      </c>
      <c r="H113" s="1"/>
      <c r="I113" s="1" t="s">
        <v>1768</v>
      </c>
      <c r="J113" s="1" t="s">
        <v>1814</v>
      </c>
      <c r="K113" s="1" t="s">
        <v>1815</v>
      </c>
      <c r="L113" s="1" t="s">
        <v>1848</v>
      </c>
      <c r="M113" s="1" t="s">
        <v>1920</v>
      </c>
      <c r="N113" s="1" t="s">
        <v>1941</v>
      </c>
      <c r="O113" s="1"/>
      <c r="P113">
        <v>0</v>
      </c>
      <c r="Q113" s="1" t="s">
        <v>1350</v>
      </c>
      <c r="R113" s="1" t="s">
        <v>2263</v>
      </c>
      <c r="S113" s="1"/>
      <c r="T113" s="1" t="s">
        <v>2264</v>
      </c>
      <c r="U113" s="1" t="s">
        <v>1141</v>
      </c>
      <c r="V113" s="1" t="s">
        <v>1141</v>
      </c>
      <c r="W113" s="1" t="s">
        <v>2441</v>
      </c>
      <c r="X113" s="1" t="s">
        <v>2444</v>
      </c>
      <c r="Y113" s="3">
        <v>46237</v>
      </c>
      <c r="Z113" s="1" t="s">
        <v>2445</v>
      </c>
      <c r="AA113" s="3">
        <v>46237</v>
      </c>
      <c r="AB113" s="1" t="s">
        <v>2451</v>
      </c>
      <c r="AC113" s="1" t="s">
        <v>2499</v>
      </c>
      <c r="AD113" s="1" t="s">
        <v>2811</v>
      </c>
      <c r="AE113" s="1" t="s">
        <v>2811</v>
      </c>
      <c r="AF113" s="1" t="s">
        <v>2814</v>
      </c>
      <c r="AG113" s="1" t="s">
        <v>1848</v>
      </c>
      <c r="AH113" s="1" t="s">
        <v>1920</v>
      </c>
      <c r="AI113" s="1" t="s">
        <v>2825</v>
      </c>
      <c r="AJ113" s="1"/>
      <c r="AK113" s="1"/>
      <c r="AL113" s="1" t="s">
        <v>2830</v>
      </c>
      <c r="AM113" s="1" t="s">
        <v>2830</v>
      </c>
      <c r="AN113" s="1" t="s">
        <v>2835</v>
      </c>
      <c r="AO113" s="1" t="s">
        <v>2867</v>
      </c>
      <c r="AP113" s="1" t="s">
        <v>3059</v>
      </c>
      <c r="AQ113" s="1"/>
      <c r="AR113">
        <v>11533</v>
      </c>
      <c r="AS113">
        <v>93</v>
      </c>
      <c r="AT113" s="1" t="s">
        <v>3084</v>
      </c>
      <c r="AU113">
        <v>5000</v>
      </c>
      <c r="AV113" s="1" t="s">
        <v>3093</v>
      </c>
      <c r="AW113" s="1" t="s">
        <v>2814</v>
      </c>
      <c r="AX113">
        <v>820</v>
      </c>
      <c r="AY113">
        <v>136129</v>
      </c>
      <c r="AZ113">
        <v>1</v>
      </c>
      <c r="BA113" s="1" t="s">
        <v>3260</v>
      </c>
    </row>
    <row r="114" spans="1:53">
      <c r="A114" s="1" t="s">
        <v>163</v>
      </c>
      <c r="B114">
        <v>0</v>
      </c>
      <c r="C114" s="4">
        <v>1750000</v>
      </c>
      <c r="D114" s="1" t="s">
        <v>1142</v>
      </c>
      <c r="E114">
        <v>20</v>
      </c>
      <c r="F114">
        <v>139373</v>
      </c>
      <c r="G114">
        <v>1</v>
      </c>
      <c r="H114" s="1"/>
      <c r="I114" s="1" t="s">
        <v>1774</v>
      </c>
      <c r="J114" s="1" t="s">
        <v>1813</v>
      </c>
      <c r="K114" s="1" t="s">
        <v>1815</v>
      </c>
      <c r="L114" s="1" t="s">
        <v>1836</v>
      </c>
      <c r="M114" s="1" t="s">
        <v>1925</v>
      </c>
      <c r="N114" s="1" t="s">
        <v>1941</v>
      </c>
      <c r="O114" s="1"/>
      <c r="P114">
        <v>50</v>
      </c>
      <c r="Q114" s="1" t="s">
        <v>1997</v>
      </c>
      <c r="R114" s="1" t="s">
        <v>2263</v>
      </c>
      <c r="S114" s="1"/>
      <c r="T114" s="1" t="s">
        <v>2264</v>
      </c>
      <c r="U114" s="1" t="s">
        <v>1997</v>
      </c>
      <c r="V114" s="1" t="s">
        <v>1142</v>
      </c>
      <c r="W114" s="1" t="s">
        <v>2441</v>
      </c>
      <c r="X114" s="1" t="s">
        <v>2444</v>
      </c>
      <c r="Y114" s="3">
        <v>46237</v>
      </c>
      <c r="Z114" s="1" t="s">
        <v>2445</v>
      </c>
      <c r="AA114" s="3">
        <v>46237</v>
      </c>
      <c r="AB114" s="1" t="s">
        <v>2451</v>
      </c>
      <c r="AC114" s="1" t="s">
        <v>2500</v>
      </c>
      <c r="AD114" s="1" t="s">
        <v>2811</v>
      </c>
      <c r="AE114" s="1" t="s">
        <v>2811</v>
      </c>
      <c r="AF114" s="1" t="s">
        <v>2819</v>
      </c>
      <c r="AG114" s="1" t="s">
        <v>1836</v>
      </c>
      <c r="AH114" s="1" t="s">
        <v>1925</v>
      </c>
      <c r="AI114" s="1" t="s">
        <v>2825</v>
      </c>
      <c r="AJ114" s="1"/>
      <c r="AK114" s="1"/>
      <c r="AL114" s="1" t="s">
        <v>2829</v>
      </c>
      <c r="AM114" s="1" t="s">
        <v>2829</v>
      </c>
      <c r="AN114" s="1" t="s">
        <v>2835</v>
      </c>
      <c r="AO114" s="1" t="s">
        <v>2856</v>
      </c>
      <c r="AP114" s="1" t="s">
        <v>3059</v>
      </c>
      <c r="AQ114" s="1"/>
      <c r="AR114">
        <v>12682</v>
      </c>
      <c r="AS114">
        <v>50</v>
      </c>
      <c r="AT114" s="1" t="s">
        <v>3083</v>
      </c>
      <c r="AU114">
        <v>35000</v>
      </c>
      <c r="AV114" s="1" t="s">
        <v>3102</v>
      </c>
      <c r="AW114" s="1" t="s">
        <v>2819</v>
      </c>
      <c r="AX114">
        <v>119</v>
      </c>
      <c r="AY114">
        <v>136130</v>
      </c>
      <c r="AZ114">
        <v>1</v>
      </c>
      <c r="BA114" s="1" t="s">
        <v>2445</v>
      </c>
    </row>
    <row r="115" spans="1:53">
      <c r="A115" s="1" t="s">
        <v>164</v>
      </c>
      <c r="B115">
        <v>0</v>
      </c>
      <c r="C115" s="4">
        <v>10520400</v>
      </c>
      <c r="D115" s="1" t="s">
        <v>1143</v>
      </c>
      <c r="E115">
        <v>20</v>
      </c>
      <c r="F115">
        <v>139161</v>
      </c>
      <c r="G115">
        <v>1</v>
      </c>
      <c r="H115" s="1"/>
      <c r="I115" s="1" t="s">
        <v>1768</v>
      </c>
      <c r="J115" s="1" t="s">
        <v>1813</v>
      </c>
      <c r="K115" s="1" t="s">
        <v>1815</v>
      </c>
      <c r="L115" s="1" t="s">
        <v>1824</v>
      </c>
      <c r="M115" s="1" t="s">
        <v>1917</v>
      </c>
      <c r="N115" s="1" t="s">
        <v>1941</v>
      </c>
      <c r="O115" s="1"/>
      <c r="P115">
        <v>8</v>
      </c>
      <c r="Q115" s="1" t="s">
        <v>1998</v>
      </c>
      <c r="R115" s="1" t="s">
        <v>2263</v>
      </c>
      <c r="S115" s="1"/>
      <c r="T115" s="1" t="s">
        <v>2264</v>
      </c>
      <c r="U115" s="1" t="s">
        <v>1998</v>
      </c>
      <c r="V115" s="1" t="s">
        <v>1143</v>
      </c>
      <c r="W115" s="1" t="s">
        <v>2441</v>
      </c>
      <c r="X115" s="1"/>
      <c r="Y115" s="3">
        <v>46237</v>
      </c>
      <c r="Z115" s="1" t="s">
        <v>2445</v>
      </c>
      <c r="AA115" s="3">
        <v>46237</v>
      </c>
      <c r="AB115" s="1" t="s">
        <v>2451</v>
      </c>
      <c r="AC115" s="1" t="s">
        <v>2501</v>
      </c>
      <c r="AD115" s="1" t="s">
        <v>2811</v>
      </c>
      <c r="AE115" s="1" t="s">
        <v>2811</v>
      </c>
      <c r="AF115" s="1" t="s">
        <v>2814</v>
      </c>
      <c r="AG115" s="1" t="s">
        <v>1824</v>
      </c>
      <c r="AH115" s="1" t="s">
        <v>1917</v>
      </c>
      <c r="AI115" s="1" t="s">
        <v>2825</v>
      </c>
      <c r="AJ115" s="1"/>
      <c r="AK115" s="1"/>
      <c r="AL115" s="1" t="s">
        <v>2829</v>
      </c>
      <c r="AM115" s="1" t="s">
        <v>2829</v>
      </c>
      <c r="AN115" s="1" t="s">
        <v>2835</v>
      </c>
      <c r="AO115" s="1" t="s">
        <v>2841</v>
      </c>
      <c r="AP115" s="1" t="s">
        <v>3064</v>
      </c>
      <c r="AQ115" s="1"/>
      <c r="AR115">
        <v>1264</v>
      </c>
      <c r="AS115">
        <v>8</v>
      </c>
      <c r="AT115" s="1" t="s">
        <v>3083</v>
      </c>
      <c r="AU115">
        <v>1315050</v>
      </c>
      <c r="AV115" s="1" t="s">
        <v>3094</v>
      </c>
      <c r="AW115" s="1" t="s">
        <v>2814</v>
      </c>
      <c r="AX115">
        <v>2490</v>
      </c>
      <c r="AY115">
        <v>136131</v>
      </c>
      <c r="AZ115">
        <v>1</v>
      </c>
      <c r="BA115" s="1" t="s">
        <v>3265</v>
      </c>
    </row>
    <row r="116" spans="1:53">
      <c r="A116" s="1" t="s">
        <v>165</v>
      </c>
      <c r="B116">
        <v>0</v>
      </c>
      <c r="C116" s="4">
        <v>24057000</v>
      </c>
      <c r="D116" s="1" t="s">
        <v>1144</v>
      </c>
      <c r="E116">
        <v>0</v>
      </c>
      <c r="F116">
        <v>139194</v>
      </c>
      <c r="G116">
        <v>1</v>
      </c>
      <c r="H116" s="1"/>
      <c r="I116" s="1" t="s">
        <v>1768</v>
      </c>
      <c r="J116" s="1" t="s">
        <v>1813</v>
      </c>
      <c r="K116" s="1" t="s">
        <v>1815</v>
      </c>
      <c r="L116" s="1" t="s">
        <v>1834</v>
      </c>
      <c r="M116" s="1" t="s">
        <v>1922</v>
      </c>
      <c r="N116" s="1" t="s">
        <v>1941</v>
      </c>
      <c r="O116" s="1"/>
      <c r="P116">
        <v>1</v>
      </c>
      <c r="Q116" s="1" t="s">
        <v>1144</v>
      </c>
      <c r="R116" s="1" t="s">
        <v>2263</v>
      </c>
      <c r="S116" s="1"/>
      <c r="T116" s="1" t="s">
        <v>2265</v>
      </c>
      <c r="U116" s="1" t="s">
        <v>1144</v>
      </c>
      <c r="V116" s="1" t="s">
        <v>1144</v>
      </c>
      <c r="W116" s="1" t="s">
        <v>2441</v>
      </c>
      <c r="X116" s="1"/>
      <c r="Y116" s="3">
        <v>46237</v>
      </c>
      <c r="Z116" s="1" t="s">
        <v>2445</v>
      </c>
      <c r="AA116" s="3">
        <v>46237</v>
      </c>
      <c r="AB116" s="1" t="s">
        <v>2451</v>
      </c>
      <c r="AC116" s="1"/>
      <c r="AD116" s="1" t="s">
        <v>2811</v>
      </c>
      <c r="AE116" s="1" t="s">
        <v>2811</v>
      </c>
      <c r="AF116" s="1" t="s">
        <v>2816</v>
      </c>
      <c r="AG116" s="1" t="s">
        <v>1834</v>
      </c>
      <c r="AH116" s="1" t="s">
        <v>1922</v>
      </c>
      <c r="AI116" s="1" t="s">
        <v>2825</v>
      </c>
      <c r="AJ116" s="1"/>
      <c r="AK116" s="1"/>
      <c r="AL116" s="1" t="s">
        <v>2829</v>
      </c>
      <c r="AM116" s="1" t="s">
        <v>2829</v>
      </c>
      <c r="AN116" s="1" t="s">
        <v>2836</v>
      </c>
      <c r="AO116" s="1" t="s">
        <v>2841</v>
      </c>
      <c r="AP116" s="1" t="s">
        <v>3061</v>
      </c>
      <c r="AQ116" s="1"/>
      <c r="AR116">
        <v>14862</v>
      </c>
      <c r="AS116">
        <v>1</v>
      </c>
      <c r="AT116" s="1" t="s">
        <v>3083</v>
      </c>
      <c r="AU116">
        <v>24057000</v>
      </c>
      <c r="AV116" s="1" t="s">
        <v>3096</v>
      </c>
      <c r="AW116" s="1" t="s">
        <v>2816</v>
      </c>
      <c r="AX116">
        <v>2490</v>
      </c>
      <c r="AY116">
        <v>136132</v>
      </c>
      <c r="AZ116">
        <v>1</v>
      </c>
      <c r="BA116" s="1" t="s">
        <v>3263</v>
      </c>
    </row>
    <row r="117" spans="1:53">
      <c r="A117" s="1" t="s">
        <v>166</v>
      </c>
      <c r="B117">
        <v>0</v>
      </c>
      <c r="C117" s="4">
        <v>35520000</v>
      </c>
      <c r="D117" s="1" t="s">
        <v>1145</v>
      </c>
      <c r="E117">
        <v>0</v>
      </c>
      <c r="F117">
        <v>139193</v>
      </c>
      <c r="G117">
        <v>1</v>
      </c>
      <c r="H117" s="1"/>
      <c r="I117" s="1" t="s">
        <v>1768</v>
      </c>
      <c r="J117" s="1" t="s">
        <v>1813</v>
      </c>
      <c r="K117" s="1" t="s">
        <v>1815</v>
      </c>
      <c r="L117" s="1" t="s">
        <v>1834</v>
      </c>
      <c r="M117" s="1" t="s">
        <v>1922</v>
      </c>
      <c r="N117" s="1" t="s">
        <v>1941</v>
      </c>
      <c r="O117" s="1"/>
      <c r="P117">
        <v>1</v>
      </c>
      <c r="Q117" s="1" t="s">
        <v>1145</v>
      </c>
      <c r="R117" s="1" t="s">
        <v>2263</v>
      </c>
      <c r="S117" s="1"/>
      <c r="T117" s="1" t="s">
        <v>2265</v>
      </c>
      <c r="U117" s="1" t="s">
        <v>1145</v>
      </c>
      <c r="V117" s="1" t="s">
        <v>1145</v>
      </c>
      <c r="W117" s="1" t="s">
        <v>2441</v>
      </c>
      <c r="X117" s="1"/>
      <c r="Y117" s="3">
        <v>46237</v>
      </c>
      <c r="Z117" s="1" t="s">
        <v>2445</v>
      </c>
      <c r="AA117" s="3">
        <v>46237</v>
      </c>
      <c r="AB117" s="1" t="s">
        <v>2451</v>
      </c>
      <c r="AC117" s="1"/>
      <c r="AD117" s="1" t="s">
        <v>2811</v>
      </c>
      <c r="AE117" s="1" t="s">
        <v>2811</v>
      </c>
      <c r="AF117" s="1" t="s">
        <v>2816</v>
      </c>
      <c r="AG117" s="1" t="s">
        <v>1834</v>
      </c>
      <c r="AH117" s="1" t="s">
        <v>1922</v>
      </c>
      <c r="AI117" s="1" t="s">
        <v>2825</v>
      </c>
      <c r="AJ117" s="1"/>
      <c r="AK117" s="1"/>
      <c r="AL117" s="1" t="s">
        <v>2829</v>
      </c>
      <c r="AM117" s="1" t="s">
        <v>2829</v>
      </c>
      <c r="AN117" s="1" t="s">
        <v>2836</v>
      </c>
      <c r="AO117" s="1" t="s">
        <v>2841</v>
      </c>
      <c r="AP117" s="1" t="s">
        <v>3061</v>
      </c>
      <c r="AQ117" s="1"/>
      <c r="AR117">
        <v>14862</v>
      </c>
      <c r="AS117">
        <v>1</v>
      </c>
      <c r="AT117" s="1" t="s">
        <v>3083</v>
      </c>
      <c r="AU117">
        <v>35520000</v>
      </c>
      <c r="AV117" s="1" t="s">
        <v>3096</v>
      </c>
      <c r="AW117" s="1" t="s">
        <v>2816</v>
      </c>
      <c r="AX117">
        <v>2490</v>
      </c>
      <c r="AY117">
        <v>136133</v>
      </c>
      <c r="AZ117">
        <v>1</v>
      </c>
      <c r="BA117" s="1" t="s">
        <v>3263</v>
      </c>
    </row>
    <row r="118" spans="1:53">
      <c r="A118" s="1" t="s">
        <v>167</v>
      </c>
      <c r="B118">
        <v>0</v>
      </c>
      <c r="C118" s="4">
        <v>54675000</v>
      </c>
      <c r="D118" s="1" t="s">
        <v>1146</v>
      </c>
      <c r="E118">
        <v>0</v>
      </c>
      <c r="F118">
        <v>139192</v>
      </c>
      <c r="G118">
        <v>1</v>
      </c>
      <c r="H118" s="1"/>
      <c r="I118" s="1" t="s">
        <v>1768</v>
      </c>
      <c r="J118" s="1" t="s">
        <v>1813</v>
      </c>
      <c r="K118" s="1" t="s">
        <v>1815</v>
      </c>
      <c r="L118" s="1" t="s">
        <v>1834</v>
      </c>
      <c r="M118" s="1" t="s">
        <v>1922</v>
      </c>
      <c r="N118" s="1" t="s">
        <v>1941</v>
      </c>
      <c r="O118" s="1"/>
      <c r="P118">
        <v>1</v>
      </c>
      <c r="Q118" s="1" t="s">
        <v>1146</v>
      </c>
      <c r="R118" s="1" t="s">
        <v>2263</v>
      </c>
      <c r="S118" s="1"/>
      <c r="T118" s="1" t="s">
        <v>2265</v>
      </c>
      <c r="U118" s="1" t="s">
        <v>1146</v>
      </c>
      <c r="V118" s="1" t="s">
        <v>1146</v>
      </c>
      <c r="W118" s="1" t="s">
        <v>2441</v>
      </c>
      <c r="X118" s="1"/>
      <c r="Y118" s="3">
        <v>46237</v>
      </c>
      <c r="Z118" s="1" t="s">
        <v>2445</v>
      </c>
      <c r="AA118" s="3">
        <v>46237</v>
      </c>
      <c r="AB118" s="1" t="s">
        <v>2451</v>
      </c>
      <c r="AC118" s="1"/>
      <c r="AD118" s="1" t="s">
        <v>2811</v>
      </c>
      <c r="AE118" s="1" t="s">
        <v>2811</v>
      </c>
      <c r="AF118" s="1" t="s">
        <v>2816</v>
      </c>
      <c r="AG118" s="1" t="s">
        <v>1834</v>
      </c>
      <c r="AH118" s="1" t="s">
        <v>1922</v>
      </c>
      <c r="AI118" s="1" t="s">
        <v>2825</v>
      </c>
      <c r="AJ118" s="1"/>
      <c r="AK118" s="1"/>
      <c r="AL118" s="1" t="s">
        <v>2829</v>
      </c>
      <c r="AM118" s="1" t="s">
        <v>2829</v>
      </c>
      <c r="AN118" s="1" t="s">
        <v>2836</v>
      </c>
      <c r="AO118" s="1" t="s">
        <v>2841</v>
      </c>
      <c r="AP118" s="1" t="s">
        <v>3061</v>
      </c>
      <c r="AQ118" s="1"/>
      <c r="AR118">
        <v>14862</v>
      </c>
      <c r="AS118">
        <v>1</v>
      </c>
      <c r="AT118" s="1" t="s">
        <v>3083</v>
      </c>
      <c r="AU118">
        <v>54675000</v>
      </c>
      <c r="AV118" s="1" t="s">
        <v>3096</v>
      </c>
      <c r="AW118" s="1" t="s">
        <v>2816</v>
      </c>
      <c r="AX118">
        <v>2490</v>
      </c>
      <c r="AY118">
        <v>136134</v>
      </c>
      <c r="AZ118">
        <v>1</v>
      </c>
      <c r="BA118" s="1" t="s">
        <v>3263</v>
      </c>
    </row>
    <row r="119" spans="1:53">
      <c r="A119" s="1" t="s">
        <v>168</v>
      </c>
      <c r="B119">
        <v>0</v>
      </c>
      <c r="C119" s="4">
        <v>3645000</v>
      </c>
      <c r="D119" s="1" t="s">
        <v>1147</v>
      </c>
      <c r="E119">
        <v>0</v>
      </c>
      <c r="F119">
        <v>139191</v>
      </c>
      <c r="G119">
        <v>1</v>
      </c>
      <c r="H119" s="1"/>
      <c r="I119" s="1" t="s">
        <v>1768</v>
      </c>
      <c r="J119" s="1" t="s">
        <v>1813</v>
      </c>
      <c r="K119" s="1" t="s">
        <v>1815</v>
      </c>
      <c r="L119" s="1" t="s">
        <v>1834</v>
      </c>
      <c r="M119" s="1" t="s">
        <v>1922</v>
      </c>
      <c r="N119" s="1" t="s">
        <v>1941</v>
      </c>
      <c r="O119" s="1"/>
      <c r="P119">
        <v>1</v>
      </c>
      <c r="Q119" s="1" t="s">
        <v>1147</v>
      </c>
      <c r="R119" s="1" t="s">
        <v>2263</v>
      </c>
      <c r="S119" s="1"/>
      <c r="T119" s="1" t="s">
        <v>2265</v>
      </c>
      <c r="U119" s="1" t="s">
        <v>1147</v>
      </c>
      <c r="V119" s="1" t="s">
        <v>1147</v>
      </c>
      <c r="W119" s="1" t="s">
        <v>2441</v>
      </c>
      <c r="X119" s="1" t="s">
        <v>2444</v>
      </c>
      <c r="Y119" s="3">
        <v>46237</v>
      </c>
      <c r="Z119" s="1" t="s">
        <v>2445</v>
      </c>
      <c r="AA119" s="3">
        <v>46237</v>
      </c>
      <c r="AB119" s="1" t="s">
        <v>2451</v>
      </c>
      <c r="AC119" s="1"/>
      <c r="AD119" s="1" t="s">
        <v>2811</v>
      </c>
      <c r="AE119" s="1" t="s">
        <v>2811</v>
      </c>
      <c r="AF119" s="1" t="s">
        <v>2816</v>
      </c>
      <c r="AG119" s="1" t="s">
        <v>1834</v>
      </c>
      <c r="AH119" s="1" t="s">
        <v>1922</v>
      </c>
      <c r="AI119" s="1" t="s">
        <v>2825</v>
      </c>
      <c r="AJ119" s="1"/>
      <c r="AK119" s="1"/>
      <c r="AL119" s="1" t="s">
        <v>2829</v>
      </c>
      <c r="AM119" s="1" t="s">
        <v>2829</v>
      </c>
      <c r="AN119" s="1" t="s">
        <v>2836</v>
      </c>
      <c r="AO119" s="1" t="s">
        <v>2841</v>
      </c>
      <c r="AP119" s="1" t="s">
        <v>3061</v>
      </c>
      <c r="AQ119" s="1"/>
      <c r="AR119">
        <v>14862</v>
      </c>
      <c r="AS119">
        <v>1</v>
      </c>
      <c r="AT119" s="1" t="s">
        <v>3083</v>
      </c>
      <c r="AU119">
        <v>3645000</v>
      </c>
      <c r="AV119" s="1" t="s">
        <v>3096</v>
      </c>
      <c r="AW119" s="1" t="s">
        <v>2816</v>
      </c>
      <c r="AX119">
        <v>2490</v>
      </c>
      <c r="AY119">
        <v>136135</v>
      </c>
      <c r="AZ119">
        <v>1</v>
      </c>
      <c r="BA119" s="1" t="s">
        <v>3263</v>
      </c>
    </row>
    <row r="120" spans="1:53">
      <c r="A120" s="1" t="s">
        <v>169</v>
      </c>
      <c r="B120">
        <v>0</v>
      </c>
      <c r="C120" s="4">
        <v>3804200</v>
      </c>
      <c r="D120" s="1" t="s">
        <v>1148</v>
      </c>
      <c r="E120">
        <v>0</v>
      </c>
      <c r="F120">
        <v>139189</v>
      </c>
      <c r="G120">
        <v>1</v>
      </c>
      <c r="H120" s="1"/>
      <c r="I120" s="1" t="s">
        <v>1768</v>
      </c>
      <c r="J120" s="1" t="s">
        <v>1813</v>
      </c>
      <c r="K120" s="1" t="s">
        <v>1817</v>
      </c>
      <c r="L120" s="1" t="s">
        <v>1833</v>
      </c>
      <c r="M120" s="1" t="s">
        <v>1922</v>
      </c>
      <c r="N120" s="1" t="s">
        <v>1941</v>
      </c>
      <c r="O120" s="1"/>
      <c r="P120">
        <v>1</v>
      </c>
      <c r="Q120" s="1" t="s">
        <v>1148</v>
      </c>
      <c r="R120" s="1" t="s">
        <v>2263</v>
      </c>
      <c r="S120" s="1"/>
      <c r="T120" s="1" t="s">
        <v>2265</v>
      </c>
      <c r="U120" s="1" t="s">
        <v>1148</v>
      </c>
      <c r="V120" s="1" t="s">
        <v>1148</v>
      </c>
      <c r="W120" s="1" t="s">
        <v>2441</v>
      </c>
      <c r="X120" s="1"/>
      <c r="Y120" s="3">
        <v>46237</v>
      </c>
      <c r="Z120" s="1" t="s">
        <v>2445</v>
      </c>
      <c r="AA120" s="3">
        <v>46237</v>
      </c>
      <c r="AB120" s="1" t="s">
        <v>2451</v>
      </c>
      <c r="AC120" s="1"/>
      <c r="AD120" s="1" t="s">
        <v>2811</v>
      </c>
      <c r="AE120" s="1" t="s">
        <v>2811</v>
      </c>
      <c r="AF120" s="1" t="s">
        <v>2818</v>
      </c>
      <c r="AG120" s="1" t="s">
        <v>1833</v>
      </c>
      <c r="AH120" s="1" t="s">
        <v>1922</v>
      </c>
      <c r="AI120" s="1" t="s">
        <v>2825</v>
      </c>
      <c r="AJ120" s="1"/>
      <c r="AK120" s="1"/>
      <c r="AL120" s="1" t="s">
        <v>2829</v>
      </c>
      <c r="AM120" s="1" t="s">
        <v>2829</v>
      </c>
      <c r="AN120" s="1" t="s">
        <v>2836</v>
      </c>
      <c r="AO120" s="1" t="s">
        <v>2841</v>
      </c>
      <c r="AP120" s="1" t="s">
        <v>3061</v>
      </c>
      <c r="AQ120" s="1"/>
      <c r="AR120">
        <v>14862</v>
      </c>
      <c r="AS120">
        <v>1</v>
      </c>
      <c r="AT120" s="1" t="s">
        <v>3083</v>
      </c>
      <c r="AU120">
        <v>3804200</v>
      </c>
      <c r="AV120" s="1" t="s">
        <v>3096</v>
      </c>
      <c r="AW120" s="1" t="s">
        <v>2818</v>
      </c>
      <c r="AX120">
        <v>2490</v>
      </c>
      <c r="AY120">
        <v>136136</v>
      </c>
      <c r="AZ120">
        <v>1</v>
      </c>
      <c r="BA120" s="1" t="s">
        <v>3263</v>
      </c>
    </row>
    <row r="121" spans="1:53">
      <c r="A121" s="1" t="s">
        <v>170</v>
      </c>
      <c r="B121">
        <v>0</v>
      </c>
      <c r="C121" s="4">
        <v>50342400</v>
      </c>
      <c r="D121" s="1" t="s">
        <v>1149</v>
      </c>
      <c r="E121">
        <v>20</v>
      </c>
      <c r="F121">
        <v>139188</v>
      </c>
      <c r="G121">
        <v>1</v>
      </c>
      <c r="H121" s="1"/>
      <c r="I121" s="1" t="s">
        <v>1768</v>
      </c>
      <c r="J121" s="1" t="s">
        <v>1813</v>
      </c>
      <c r="K121" s="1" t="s">
        <v>1817</v>
      </c>
      <c r="L121" s="1" t="s">
        <v>1833</v>
      </c>
      <c r="M121" s="1" t="s">
        <v>1922</v>
      </c>
      <c r="N121" s="1" t="s">
        <v>1941</v>
      </c>
      <c r="O121" s="1"/>
      <c r="P121">
        <v>1</v>
      </c>
      <c r="Q121" s="1" t="s">
        <v>1999</v>
      </c>
      <c r="R121" s="1" t="s">
        <v>2263</v>
      </c>
      <c r="S121" s="1"/>
      <c r="T121" s="1" t="s">
        <v>2265</v>
      </c>
      <c r="U121" s="1" t="s">
        <v>1999</v>
      </c>
      <c r="V121" s="1" t="s">
        <v>1149</v>
      </c>
      <c r="W121" s="1" t="s">
        <v>2441</v>
      </c>
      <c r="X121" s="1"/>
      <c r="Y121" s="3">
        <v>46237</v>
      </c>
      <c r="Z121" s="1" t="s">
        <v>2445</v>
      </c>
      <c r="AA121" s="3">
        <v>46237</v>
      </c>
      <c r="AB121" s="1" t="s">
        <v>2451</v>
      </c>
      <c r="AC121" s="1"/>
      <c r="AD121" s="1" t="s">
        <v>2811</v>
      </c>
      <c r="AE121" s="1" t="s">
        <v>2811</v>
      </c>
      <c r="AF121" s="1" t="s">
        <v>2818</v>
      </c>
      <c r="AG121" s="1" t="s">
        <v>1833</v>
      </c>
      <c r="AH121" s="1" t="s">
        <v>1922</v>
      </c>
      <c r="AI121" s="1" t="s">
        <v>2825</v>
      </c>
      <c r="AJ121" s="1"/>
      <c r="AK121" s="1"/>
      <c r="AL121" s="1" t="s">
        <v>2829</v>
      </c>
      <c r="AM121" s="1" t="s">
        <v>2829</v>
      </c>
      <c r="AN121" s="1" t="s">
        <v>2836</v>
      </c>
      <c r="AO121" s="1" t="s">
        <v>2841</v>
      </c>
      <c r="AP121" s="1" t="s">
        <v>3061</v>
      </c>
      <c r="AQ121" s="1"/>
      <c r="AR121">
        <v>14862</v>
      </c>
      <c r="AS121">
        <v>1</v>
      </c>
      <c r="AT121" s="1" t="s">
        <v>3083</v>
      </c>
      <c r="AU121">
        <v>50342400</v>
      </c>
      <c r="AV121" s="1" t="s">
        <v>3096</v>
      </c>
      <c r="AW121" s="1" t="s">
        <v>2818</v>
      </c>
      <c r="AX121">
        <v>2490</v>
      </c>
      <c r="AY121">
        <v>136137</v>
      </c>
      <c r="AZ121">
        <v>1</v>
      </c>
      <c r="BA121" s="1" t="s">
        <v>3263</v>
      </c>
    </row>
    <row r="122" spans="1:53">
      <c r="A122" s="1" t="s">
        <v>171</v>
      </c>
      <c r="B122">
        <v>0</v>
      </c>
      <c r="C122" s="4">
        <v>4991200</v>
      </c>
      <c r="D122" s="1" t="s">
        <v>1150</v>
      </c>
      <c r="E122">
        <v>20</v>
      </c>
      <c r="F122">
        <v>139187</v>
      </c>
      <c r="G122">
        <v>1</v>
      </c>
      <c r="H122" s="1"/>
      <c r="I122" s="1" t="s">
        <v>1768</v>
      </c>
      <c r="J122" s="1" t="s">
        <v>1813</v>
      </c>
      <c r="K122" s="1" t="s">
        <v>1817</v>
      </c>
      <c r="L122" s="1" t="s">
        <v>1833</v>
      </c>
      <c r="M122" s="1" t="s">
        <v>1922</v>
      </c>
      <c r="N122" s="1" t="s">
        <v>1941</v>
      </c>
      <c r="O122" s="1"/>
      <c r="P122">
        <v>1</v>
      </c>
      <c r="Q122" s="1" t="s">
        <v>2000</v>
      </c>
      <c r="R122" s="1" t="s">
        <v>2263</v>
      </c>
      <c r="S122" s="1"/>
      <c r="T122" s="1" t="s">
        <v>2265</v>
      </c>
      <c r="U122" s="1" t="s">
        <v>2000</v>
      </c>
      <c r="V122" s="1" t="s">
        <v>1150</v>
      </c>
      <c r="W122" s="1" t="s">
        <v>2441</v>
      </c>
      <c r="X122" s="1"/>
      <c r="Y122" s="3">
        <v>46237</v>
      </c>
      <c r="Z122" s="1" t="s">
        <v>2445</v>
      </c>
      <c r="AA122" s="3">
        <v>46237</v>
      </c>
      <c r="AB122" s="1" t="s">
        <v>2451</v>
      </c>
      <c r="AC122" s="1"/>
      <c r="AD122" s="1" t="s">
        <v>2811</v>
      </c>
      <c r="AE122" s="1" t="s">
        <v>2811</v>
      </c>
      <c r="AF122" s="1" t="s">
        <v>2818</v>
      </c>
      <c r="AG122" s="1" t="s">
        <v>1833</v>
      </c>
      <c r="AH122" s="1" t="s">
        <v>1922</v>
      </c>
      <c r="AI122" s="1" t="s">
        <v>2825</v>
      </c>
      <c r="AJ122" s="1"/>
      <c r="AK122" s="1"/>
      <c r="AL122" s="1" t="s">
        <v>2829</v>
      </c>
      <c r="AM122" s="1" t="s">
        <v>2829</v>
      </c>
      <c r="AN122" s="1" t="s">
        <v>2836</v>
      </c>
      <c r="AO122" s="1" t="s">
        <v>2841</v>
      </c>
      <c r="AP122" s="1" t="s">
        <v>3061</v>
      </c>
      <c r="AQ122" s="1"/>
      <c r="AR122">
        <v>14862</v>
      </c>
      <c r="AS122">
        <v>1</v>
      </c>
      <c r="AT122" s="1" t="s">
        <v>3083</v>
      </c>
      <c r="AU122">
        <v>4991200</v>
      </c>
      <c r="AV122" s="1" t="s">
        <v>3096</v>
      </c>
      <c r="AW122" s="1" t="s">
        <v>2818</v>
      </c>
      <c r="AX122">
        <v>2490</v>
      </c>
      <c r="AY122">
        <v>136138</v>
      </c>
      <c r="AZ122">
        <v>1</v>
      </c>
      <c r="BA122" s="1" t="s">
        <v>3263</v>
      </c>
    </row>
    <row r="123" spans="1:53">
      <c r="A123" s="1" t="s">
        <v>172</v>
      </c>
      <c r="B123">
        <v>0</v>
      </c>
      <c r="C123" s="4">
        <v>153043400</v>
      </c>
      <c r="D123" s="1" t="s">
        <v>1151</v>
      </c>
      <c r="E123">
        <v>20</v>
      </c>
      <c r="F123">
        <v>139178</v>
      </c>
      <c r="G123">
        <v>1</v>
      </c>
      <c r="H123" s="1"/>
      <c r="I123" s="1" t="s">
        <v>1768</v>
      </c>
      <c r="J123" s="1" t="s">
        <v>1813</v>
      </c>
      <c r="K123" s="1" t="s">
        <v>1815</v>
      </c>
      <c r="L123" s="1" t="s">
        <v>1834</v>
      </c>
      <c r="M123" s="1" t="s">
        <v>1922</v>
      </c>
      <c r="N123" s="1" t="s">
        <v>1941</v>
      </c>
      <c r="O123" s="1"/>
      <c r="P123">
        <v>1</v>
      </c>
      <c r="Q123" s="1" t="s">
        <v>2001</v>
      </c>
      <c r="R123" s="1" t="s">
        <v>2263</v>
      </c>
      <c r="S123" s="1"/>
      <c r="T123" s="1" t="s">
        <v>2265</v>
      </c>
      <c r="U123" s="1" t="s">
        <v>2001</v>
      </c>
      <c r="V123" s="1" t="s">
        <v>1151</v>
      </c>
      <c r="W123" s="1" t="s">
        <v>2441</v>
      </c>
      <c r="X123" s="1"/>
      <c r="Y123" s="3">
        <v>46237</v>
      </c>
      <c r="Z123" s="1" t="s">
        <v>2445</v>
      </c>
      <c r="AA123" s="3">
        <v>46237</v>
      </c>
      <c r="AB123" s="1" t="s">
        <v>2451</v>
      </c>
      <c r="AC123" s="1"/>
      <c r="AD123" s="1" t="s">
        <v>2811</v>
      </c>
      <c r="AE123" s="1" t="s">
        <v>2811</v>
      </c>
      <c r="AF123" s="1" t="s">
        <v>2816</v>
      </c>
      <c r="AG123" s="1" t="s">
        <v>1834</v>
      </c>
      <c r="AH123" s="1" t="s">
        <v>1922</v>
      </c>
      <c r="AI123" s="1" t="s">
        <v>2825</v>
      </c>
      <c r="AJ123" s="1"/>
      <c r="AK123" s="1"/>
      <c r="AL123" s="1" t="s">
        <v>2829</v>
      </c>
      <c r="AM123" s="1" t="s">
        <v>2829</v>
      </c>
      <c r="AN123" s="1" t="s">
        <v>2836</v>
      </c>
      <c r="AO123" s="1" t="s">
        <v>2841</v>
      </c>
      <c r="AP123" s="1" t="s">
        <v>3061</v>
      </c>
      <c r="AQ123" s="1"/>
      <c r="AR123">
        <v>14862</v>
      </c>
      <c r="AS123">
        <v>1</v>
      </c>
      <c r="AT123" s="1" t="s">
        <v>3083</v>
      </c>
      <c r="AU123">
        <v>153043400</v>
      </c>
      <c r="AV123" s="1" t="s">
        <v>3096</v>
      </c>
      <c r="AW123" s="1" t="s">
        <v>2816</v>
      </c>
      <c r="AX123">
        <v>2490</v>
      </c>
      <c r="AY123">
        <v>136139</v>
      </c>
      <c r="AZ123">
        <v>1</v>
      </c>
      <c r="BA123" s="1" t="s">
        <v>3263</v>
      </c>
    </row>
    <row r="124" spans="1:53">
      <c r="A124" s="1" t="s">
        <v>173</v>
      </c>
      <c r="B124">
        <v>0</v>
      </c>
      <c r="C124" s="4">
        <v>41644834</v>
      </c>
      <c r="D124" s="1" t="s">
        <v>1152</v>
      </c>
      <c r="E124">
        <v>20</v>
      </c>
      <c r="F124">
        <v>139321</v>
      </c>
      <c r="G124">
        <v>1</v>
      </c>
      <c r="H124" s="1"/>
      <c r="I124" s="1" t="s">
        <v>1767</v>
      </c>
      <c r="J124" s="1" t="s">
        <v>1813</v>
      </c>
      <c r="K124" s="1" t="s">
        <v>1817</v>
      </c>
      <c r="L124" s="1" t="s">
        <v>1849</v>
      </c>
      <c r="M124" s="1" t="s">
        <v>1927</v>
      </c>
      <c r="N124" s="1" t="s">
        <v>1941</v>
      </c>
      <c r="O124" s="1"/>
      <c r="P124">
        <v>1</v>
      </c>
      <c r="Q124" s="1" t="s">
        <v>2002</v>
      </c>
      <c r="R124" s="1" t="s">
        <v>2263</v>
      </c>
      <c r="S124" s="1"/>
      <c r="T124" s="1" t="s">
        <v>2266</v>
      </c>
      <c r="U124" s="1" t="s">
        <v>2002</v>
      </c>
      <c r="V124" s="1" t="s">
        <v>1152</v>
      </c>
      <c r="W124" s="1" t="s">
        <v>2441</v>
      </c>
      <c r="X124" s="1" t="s">
        <v>2444</v>
      </c>
      <c r="Y124" s="3">
        <v>46237</v>
      </c>
      <c r="Z124" s="1" t="s">
        <v>2445</v>
      </c>
      <c r="AA124" s="3">
        <v>46237</v>
      </c>
      <c r="AB124" s="1" t="s">
        <v>2451</v>
      </c>
      <c r="AC124" s="1" t="s">
        <v>2502</v>
      </c>
      <c r="AD124" s="1" t="s">
        <v>2811</v>
      </c>
      <c r="AE124" s="1" t="s">
        <v>2811</v>
      </c>
      <c r="AF124" s="1" t="s">
        <v>2818</v>
      </c>
      <c r="AG124" s="1" t="s">
        <v>1849</v>
      </c>
      <c r="AH124" s="1" t="s">
        <v>1927</v>
      </c>
      <c r="AI124" s="1" t="s">
        <v>2825</v>
      </c>
      <c r="AJ124" s="1"/>
      <c r="AK124" s="1"/>
      <c r="AL124" s="1" t="s">
        <v>2829</v>
      </c>
      <c r="AM124" s="1" t="s">
        <v>2829</v>
      </c>
      <c r="AN124" s="1" t="s">
        <v>2837</v>
      </c>
      <c r="AO124" s="1" t="s">
        <v>2868</v>
      </c>
      <c r="AP124" s="1" t="s">
        <v>3065</v>
      </c>
      <c r="AQ124" s="1"/>
      <c r="AR124">
        <v>1522</v>
      </c>
      <c r="AS124">
        <v>1</v>
      </c>
      <c r="AT124" s="1" t="s">
        <v>3083</v>
      </c>
      <c r="AU124">
        <v>41644834</v>
      </c>
      <c r="AV124" s="1" t="s">
        <v>3111</v>
      </c>
      <c r="AW124" s="1" t="s">
        <v>2818</v>
      </c>
      <c r="AX124">
        <v>6049</v>
      </c>
      <c r="AY124">
        <v>136140</v>
      </c>
      <c r="AZ124">
        <v>1</v>
      </c>
      <c r="BA124" s="1" t="s">
        <v>3262</v>
      </c>
    </row>
    <row r="125" spans="1:53">
      <c r="A125" s="1" t="s">
        <v>174</v>
      </c>
      <c r="B125">
        <v>0</v>
      </c>
      <c r="C125" s="4">
        <v>2000000</v>
      </c>
      <c r="D125" s="1" t="s">
        <v>1088</v>
      </c>
      <c r="E125">
        <v>20</v>
      </c>
      <c r="F125">
        <v>139186</v>
      </c>
      <c r="G125">
        <v>1</v>
      </c>
      <c r="H125" s="1"/>
      <c r="I125" s="1" t="s">
        <v>1768</v>
      </c>
      <c r="J125" s="1" t="s">
        <v>1813</v>
      </c>
      <c r="K125" s="1" t="s">
        <v>1815</v>
      </c>
      <c r="L125" s="1" t="s">
        <v>1840</v>
      </c>
      <c r="M125" s="1" t="s">
        <v>1922</v>
      </c>
      <c r="N125" s="1" t="s">
        <v>1941</v>
      </c>
      <c r="O125" s="1"/>
      <c r="P125">
        <v>1</v>
      </c>
      <c r="Q125" s="1" t="s">
        <v>1482</v>
      </c>
      <c r="R125" s="1" t="s">
        <v>2263</v>
      </c>
      <c r="S125" s="1"/>
      <c r="T125" s="1" t="s">
        <v>2265</v>
      </c>
      <c r="U125" s="1" t="s">
        <v>1482</v>
      </c>
      <c r="V125" s="1" t="s">
        <v>1088</v>
      </c>
      <c r="W125" s="1" t="s">
        <v>2441</v>
      </c>
      <c r="X125" s="1" t="s">
        <v>2444</v>
      </c>
      <c r="Y125" s="3">
        <v>46237</v>
      </c>
      <c r="Z125" s="1" t="s">
        <v>2445</v>
      </c>
      <c r="AA125" s="3">
        <v>46237</v>
      </c>
      <c r="AB125" s="1" t="s">
        <v>2451</v>
      </c>
      <c r="AC125" s="1"/>
      <c r="AD125" s="1" t="s">
        <v>2811</v>
      </c>
      <c r="AE125" s="1" t="s">
        <v>2811</v>
      </c>
      <c r="AF125" s="1" t="s">
        <v>2815</v>
      </c>
      <c r="AG125" s="1" t="s">
        <v>1840</v>
      </c>
      <c r="AH125" s="1" t="s">
        <v>1922</v>
      </c>
      <c r="AI125" s="1" t="s">
        <v>2825</v>
      </c>
      <c r="AJ125" s="1"/>
      <c r="AK125" s="1"/>
      <c r="AL125" s="1" t="s">
        <v>2829</v>
      </c>
      <c r="AM125" s="1" t="s">
        <v>2829</v>
      </c>
      <c r="AN125" s="1" t="s">
        <v>2836</v>
      </c>
      <c r="AO125" s="1" t="s">
        <v>2841</v>
      </c>
      <c r="AP125" s="1" t="s">
        <v>3061</v>
      </c>
      <c r="AQ125" s="1"/>
      <c r="AR125">
        <v>14862</v>
      </c>
      <c r="AS125">
        <v>1</v>
      </c>
      <c r="AT125" s="1" t="s">
        <v>3083</v>
      </c>
      <c r="AU125">
        <v>2000000</v>
      </c>
      <c r="AV125" s="1" t="s">
        <v>3096</v>
      </c>
      <c r="AW125" s="1" t="s">
        <v>2815</v>
      </c>
      <c r="AX125">
        <v>2490</v>
      </c>
      <c r="AY125">
        <v>136141</v>
      </c>
      <c r="AZ125">
        <v>1</v>
      </c>
      <c r="BA125" s="1" t="s">
        <v>3263</v>
      </c>
    </row>
    <row r="126" spans="1:53">
      <c r="A126" s="1" t="s">
        <v>175</v>
      </c>
      <c r="B126">
        <v>0</v>
      </c>
      <c r="C126" s="4">
        <v>22242003.329999998</v>
      </c>
      <c r="D126" s="1" t="s">
        <v>1153</v>
      </c>
      <c r="E126">
        <v>20</v>
      </c>
      <c r="F126">
        <v>139185</v>
      </c>
      <c r="G126">
        <v>1</v>
      </c>
      <c r="H126" s="1"/>
      <c r="I126" s="1" t="s">
        <v>1768</v>
      </c>
      <c r="J126" s="1" t="s">
        <v>1813</v>
      </c>
      <c r="K126" s="1" t="s">
        <v>1815</v>
      </c>
      <c r="L126" s="1" t="s">
        <v>1840</v>
      </c>
      <c r="M126" s="1" t="s">
        <v>1922</v>
      </c>
      <c r="N126" s="1" t="s">
        <v>1941</v>
      </c>
      <c r="O126" s="1"/>
      <c r="P126">
        <v>1</v>
      </c>
      <c r="Q126" s="1" t="s">
        <v>2003</v>
      </c>
      <c r="R126" s="1" t="s">
        <v>2263</v>
      </c>
      <c r="S126" s="1"/>
      <c r="T126" s="1" t="s">
        <v>2265</v>
      </c>
      <c r="U126" s="1" t="s">
        <v>2003</v>
      </c>
      <c r="V126" s="1" t="s">
        <v>1153</v>
      </c>
      <c r="W126" s="1" t="s">
        <v>2441</v>
      </c>
      <c r="X126" s="1"/>
      <c r="Y126" s="3">
        <v>46237</v>
      </c>
      <c r="Z126" s="1" t="s">
        <v>2445</v>
      </c>
      <c r="AA126" s="3">
        <v>46237</v>
      </c>
      <c r="AB126" s="1" t="s">
        <v>2451</v>
      </c>
      <c r="AC126" s="1"/>
      <c r="AD126" s="1" t="s">
        <v>2811</v>
      </c>
      <c r="AE126" s="1" t="s">
        <v>2811</v>
      </c>
      <c r="AF126" s="1" t="s">
        <v>2815</v>
      </c>
      <c r="AG126" s="1" t="s">
        <v>1840</v>
      </c>
      <c r="AH126" s="1" t="s">
        <v>1922</v>
      </c>
      <c r="AI126" s="1" t="s">
        <v>2825</v>
      </c>
      <c r="AJ126" s="1"/>
      <c r="AK126" s="1"/>
      <c r="AL126" s="1" t="s">
        <v>2829</v>
      </c>
      <c r="AM126" s="1" t="s">
        <v>2829</v>
      </c>
      <c r="AN126" s="1" t="s">
        <v>2836</v>
      </c>
      <c r="AO126" s="1" t="s">
        <v>2841</v>
      </c>
      <c r="AP126" s="1" t="s">
        <v>3061</v>
      </c>
      <c r="AQ126" s="1"/>
      <c r="AR126">
        <v>14862</v>
      </c>
      <c r="AS126">
        <v>1</v>
      </c>
      <c r="AT126" s="1" t="s">
        <v>3083</v>
      </c>
      <c r="AU126">
        <v>22242003.333330002</v>
      </c>
      <c r="AV126" s="1" t="s">
        <v>3096</v>
      </c>
      <c r="AW126" s="1" t="s">
        <v>2815</v>
      </c>
      <c r="AX126">
        <v>2490</v>
      </c>
      <c r="AY126">
        <v>136142</v>
      </c>
      <c r="AZ126">
        <v>1</v>
      </c>
      <c r="BA126" s="1" t="s">
        <v>3263</v>
      </c>
    </row>
    <row r="127" spans="1:53">
      <c r="A127" s="1" t="s">
        <v>176</v>
      </c>
      <c r="B127">
        <v>0</v>
      </c>
      <c r="C127" s="4">
        <v>8851125</v>
      </c>
      <c r="D127" s="1" t="s">
        <v>1154</v>
      </c>
      <c r="E127">
        <v>20</v>
      </c>
      <c r="F127">
        <v>139184</v>
      </c>
      <c r="G127">
        <v>1</v>
      </c>
      <c r="H127" s="1"/>
      <c r="I127" s="1" t="s">
        <v>1768</v>
      </c>
      <c r="J127" s="1" t="s">
        <v>1813</v>
      </c>
      <c r="K127" s="1" t="s">
        <v>1815</v>
      </c>
      <c r="L127" s="1" t="s">
        <v>1840</v>
      </c>
      <c r="M127" s="1" t="s">
        <v>1922</v>
      </c>
      <c r="N127" s="1" t="s">
        <v>1941</v>
      </c>
      <c r="O127" s="1"/>
      <c r="P127">
        <v>1</v>
      </c>
      <c r="Q127" s="1" t="s">
        <v>2004</v>
      </c>
      <c r="R127" s="1" t="s">
        <v>2263</v>
      </c>
      <c r="S127" s="1"/>
      <c r="T127" s="1" t="s">
        <v>2265</v>
      </c>
      <c r="U127" s="1" t="s">
        <v>2004</v>
      </c>
      <c r="V127" s="1" t="s">
        <v>1154</v>
      </c>
      <c r="W127" s="1" t="s">
        <v>2441</v>
      </c>
      <c r="X127" s="1"/>
      <c r="Y127" s="3">
        <v>46237</v>
      </c>
      <c r="Z127" s="1" t="s">
        <v>2445</v>
      </c>
      <c r="AA127" s="3">
        <v>46237</v>
      </c>
      <c r="AB127" s="1" t="s">
        <v>2451</v>
      </c>
      <c r="AC127" s="1"/>
      <c r="AD127" s="1" t="s">
        <v>2811</v>
      </c>
      <c r="AE127" s="1" t="s">
        <v>2811</v>
      </c>
      <c r="AF127" s="1" t="s">
        <v>2815</v>
      </c>
      <c r="AG127" s="1" t="s">
        <v>1840</v>
      </c>
      <c r="AH127" s="1" t="s">
        <v>1922</v>
      </c>
      <c r="AI127" s="1" t="s">
        <v>2825</v>
      </c>
      <c r="AJ127" s="1"/>
      <c r="AK127" s="1"/>
      <c r="AL127" s="1" t="s">
        <v>2829</v>
      </c>
      <c r="AM127" s="1" t="s">
        <v>2829</v>
      </c>
      <c r="AN127" s="1" t="s">
        <v>2836</v>
      </c>
      <c r="AO127" s="1" t="s">
        <v>2841</v>
      </c>
      <c r="AP127" s="1" t="s">
        <v>3061</v>
      </c>
      <c r="AQ127" s="1"/>
      <c r="AR127">
        <v>14862</v>
      </c>
      <c r="AS127">
        <v>1</v>
      </c>
      <c r="AT127" s="1" t="s">
        <v>3083</v>
      </c>
      <c r="AU127">
        <v>8851125</v>
      </c>
      <c r="AV127" s="1" t="s">
        <v>3096</v>
      </c>
      <c r="AW127" s="1" t="s">
        <v>2815</v>
      </c>
      <c r="AX127">
        <v>2490</v>
      </c>
      <c r="AY127">
        <v>136143</v>
      </c>
      <c r="AZ127">
        <v>1</v>
      </c>
      <c r="BA127" s="1" t="s">
        <v>3263</v>
      </c>
    </row>
    <row r="128" spans="1:53">
      <c r="A128" s="1" t="s">
        <v>177</v>
      </c>
      <c r="B128">
        <v>0</v>
      </c>
      <c r="C128" s="4">
        <v>1505600</v>
      </c>
      <c r="D128" s="1" t="s">
        <v>1155</v>
      </c>
      <c r="E128">
        <v>20</v>
      </c>
      <c r="F128">
        <v>139183</v>
      </c>
      <c r="G128">
        <v>1</v>
      </c>
      <c r="H128" s="1"/>
      <c r="I128" s="1" t="s">
        <v>1768</v>
      </c>
      <c r="J128" s="1" t="s">
        <v>1813</v>
      </c>
      <c r="K128" s="1" t="s">
        <v>1815</v>
      </c>
      <c r="L128" s="1" t="s">
        <v>1840</v>
      </c>
      <c r="M128" s="1" t="s">
        <v>1922</v>
      </c>
      <c r="N128" s="1" t="s">
        <v>1941</v>
      </c>
      <c r="O128" s="1"/>
      <c r="P128">
        <v>1</v>
      </c>
      <c r="Q128" s="1" t="s">
        <v>2005</v>
      </c>
      <c r="R128" s="1" t="s">
        <v>2263</v>
      </c>
      <c r="S128" s="1"/>
      <c r="T128" s="1" t="s">
        <v>2265</v>
      </c>
      <c r="U128" s="1" t="s">
        <v>2005</v>
      </c>
      <c r="V128" s="1" t="s">
        <v>1155</v>
      </c>
      <c r="W128" s="1" t="s">
        <v>2441</v>
      </c>
      <c r="X128" s="1" t="s">
        <v>2444</v>
      </c>
      <c r="Y128" s="3">
        <v>46237</v>
      </c>
      <c r="Z128" s="1" t="s">
        <v>2445</v>
      </c>
      <c r="AA128" s="3">
        <v>46237</v>
      </c>
      <c r="AB128" s="1" t="s">
        <v>2451</v>
      </c>
      <c r="AC128" s="1"/>
      <c r="AD128" s="1" t="s">
        <v>2811</v>
      </c>
      <c r="AE128" s="1" t="s">
        <v>2811</v>
      </c>
      <c r="AF128" s="1" t="s">
        <v>2815</v>
      </c>
      <c r="AG128" s="1" t="s">
        <v>1840</v>
      </c>
      <c r="AH128" s="1" t="s">
        <v>1922</v>
      </c>
      <c r="AI128" s="1" t="s">
        <v>2825</v>
      </c>
      <c r="AJ128" s="1"/>
      <c r="AK128" s="1"/>
      <c r="AL128" s="1" t="s">
        <v>2829</v>
      </c>
      <c r="AM128" s="1" t="s">
        <v>2829</v>
      </c>
      <c r="AN128" s="1" t="s">
        <v>2836</v>
      </c>
      <c r="AO128" s="1" t="s">
        <v>2841</v>
      </c>
      <c r="AP128" s="1" t="s">
        <v>3061</v>
      </c>
      <c r="AQ128" s="1"/>
      <c r="AR128">
        <v>14862</v>
      </c>
      <c r="AS128">
        <v>1</v>
      </c>
      <c r="AT128" s="1" t="s">
        <v>3083</v>
      </c>
      <c r="AU128">
        <v>1505600</v>
      </c>
      <c r="AV128" s="1" t="s">
        <v>3096</v>
      </c>
      <c r="AW128" s="1" t="s">
        <v>2815</v>
      </c>
      <c r="AX128">
        <v>2490</v>
      </c>
      <c r="AY128">
        <v>136144</v>
      </c>
      <c r="AZ128">
        <v>1</v>
      </c>
      <c r="BA128" s="1" t="s">
        <v>3263</v>
      </c>
    </row>
    <row r="129" spans="1:53">
      <c r="A129" s="1" t="s">
        <v>178</v>
      </c>
      <c r="B129">
        <v>0</v>
      </c>
      <c r="C129" s="4">
        <v>2422200</v>
      </c>
      <c r="D129" s="1" t="s">
        <v>1156</v>
      </c>
      <c r="E129">
        <v>20</v>
      </c>
      <c r="F129">
        <v>139182</v>
      </c>
      <c r="G129">
        <v>1</v>
      </c>
      <c r="H129" s="1"/>
      <c r="I129" s="1" t="s">
        <v>1768</v>
      </c>
      <c r="J129" s="1" t="s">
        <v>1813</v>
      </c>
      <c r="K129" s="1" t="s">
        <v>1815</v>
      </c>
      <c r="L129" s="1" t="s">
        <v>1840</v>
      </c>
      <c r="M129" s="1" t="s">
        <v>1922</v>
      </c>
      <c r="N129" s="1" t="s">
        <v>1941</v>
      </c>
      <c r="O129" s="1"/>
      <c r="P129">
        <v>1</v>
      </c>
      <c r="Q129" s="1" t="s">
        <v>2006</v>
      </c>
      <c r="R129" s="1" t="s">
        <v>2263</v>
      </c>
      <c r="S129" s="1"/>
      <c r="T129" s="1" t="s">
        <v>2265</v>
      </c>
      <c r="U129" s="1" t="s">
        <v>2006</v>
      </c>
      <c r="V129" s="1" t="s">
        <v>1156</v>
      </c>
      <c r="W129" s="1" t="s">
        <v>2441</v>
      </c>
      <c r="X129" s="1" t="s">
        <v>2444</v>
      </c>
      <c r="Y129" s="3">
        <v>46237</v>
      </c>
      <c r="Z129" s="1" t="s">
        <v>2445</v>
      </c>
      <c r="AA129" s="3">
        <v>46237</v>
      </c>
      <c r="AB129" s="1" t="s">
        <v>2451</v>
      </c>
      <c r="AC129" s="1"/>
      <c r="AD129" s="1" t="s">
        <v>2811</v>
      </c>
      <c r="AE129" s="1" t="s">
        <v>2811</v>
      </c>
      <c r="AF129" s="1" t="s">
        <v>2815</v>
      </c>
      <c r="AG129" s="1" t="s">
        <v>1840</v>
      </c>
      <c r="AH129" s="1" t="s">
        <v>1922</v>
      </c>
      <c r="AI129" s="1" t="s">
        <v>2825</v>
      </c>
      <c r="AJ129" s="1"/>
      <c r="AK129" s="1"/>
      <c r="AL129" s="1" t="s">
        <v>2829</v>
      </c>
      <c r="AM129" s="1" t="s">
        <v>2829</v>
      </c>
      <c r="AN129" s="1" t="s">
        <v>2836</v>
      </c>
      <c r="AO129" s="1" t="s">
        <v>2841</v>
      </c>
      <c r="AP129" s="1" t="s">
        <v>3061</v>
      </c>
      <c r="AQ129" s="1"/>
      <c r="AR129">
        <v>14862</v>
      </c>
      <c r="AS129">
        <v>1</v>
      </c>
      <c r="AT129" s="1" t="s">
        <v>3083</v>
      </c>
      <c r="AU129">
        <v>2422200</v>
      </c>
      <c r="AV129" s="1" t="s">
        <v>3096</v>
      </c>
      <c r="AW129" s="1" t="s">
        <v>2815</v>
      </c>
      <c r="AX129">
        <v>2490</v>
      </c>
      <c r="AY129">
        <v>136145</v>
      </c>
      <c r="AZ129">
        <v>1</v>
      </c>
      <c r="BA129" s="1" t="s">
        <v>3263</v>
      </c>
    </row>
    <row r="130" spans="1:53">
      <c r="A130" s="1" t="s">
        <v>179</v>
      </c>
      <c r="B130">
        <v>0</v>
      </c>
      <c r="C130" s="4">
        <v>60249800</v>
      </c>
      <c r="D130" s="1" t="s">
        <v>1157</v>
      </c>
      <c r="E130">
        <v>20</v>
      </c>
      <c r="F130">
        <v>139180</v>
      </c>
      <c r="G130">
        <v>1</v>
      </c>
      <c r="H130" s="1"/>
      <c r="I130" s="1" t="s">
        <v>1768</v>
      </c>
      <c r="J130" s="1" t="s">
        <v>1813</v>
      </c>
      <c r="K130" s="1" t="s">
        <v>1815</v>
      </c>
      <c r="L130" s="1" t="s">
        <v>1840</v>
      </c>
      <c r="M130" s="1" t="s">
        <v>1922</v>
      </c>
      <c r="N130" s="1" t="s">
        <v>1941</v>
      </c>
      <c r="O130" s="1"/>
      <c r="P130">
        <v>1</v>
      </c>
      <c r="Q130" s="1" t="s">
        <v>2007</v>
      </c>
      <c r="R130" s="1" t="s">
        <v>2263</v>
      </c>
      <c r="S130" s="1"/>
      <c r="T130" s="1" t="s">
        <v>2265</v>
      </c>
      <c r="U130" s="1" t="s">
        <v>2007</v>
      </c>
      <c r="V130" s="1" t="s">
        <v>1157</v>
      </c>
      <c r="W130" s="1" t="s">
        <v>2441</v>
      </c>
      <c r="X130" s="1" t="s">
        <v>2444</v>
      </c>
      <c r="Y130" s="3">
        <v>46237</v>
      </c>
      <c r="Z130" s="1" t="s">
        <v>2445</v>
      </c>
      <c r="AA130" s="3">
        <v>46237</v>
      </c>
      <c r="AB130" s="1" t="s">
        <v>2451</v>
      </c>
      <c r="AC130" s="1"/>
      <c r="AD130" s="1" t="s">
        <v>2811</v>
      </c>
      <c r="AE130" s="1" t="s">
        <v>2811</v>
      </c>
      <c r="AF130" s="1" t="s">
        <v>2815</v>
      </c>
      <c r="AG130" s="1" t="s">
        <v>1840</v>
      </c>
      <c r="AH130" s="1" t="s">
        <v>1922</v>
      </c>
      <c r="AI130" s="1" t="s">
        <v>2825</v>
      </c>
      <c r="AJ130" s="1"/>
      <c r="AK130" s="1"/>
      <c r="AL130" s="1" t="s">
        <v>2829</v>
      </c>
      <c r="AM130" s="1" t="s">
        <v>2829</v>
      </c>
      <c r="AN130" s="1" t="s">
        <v>2836</v>
      </c>
      <c r="AO130" s="1" t="s">
        <v>2841</v>
      </c>
      <c r="AP130" s="1" t="s">
        <v>3061</v>
      </c>
      <c r="AQ130" s="1"/>
      <c r="AR130">
        <v>14862</v>
      </c>
      <c r="AS130">
        <v>1</v>
      </c>
      <c r="AT130" s="1" t="s">
        <v>3083</v>
      </c>
      <c r="AU130">
        <v>60249800</v>
      </c>
      <c r="AV130" s="1" t="s">
        <v>3096</v>
      </c>
      <c r="AW130" s="1" t="s">
        <v>2815</v>
      </c>
      <c r="AX130">
        <v>2490</v>
      </c>
      <c r="AY130">
        <v>136146</v>
      </c>
      <c r="AZ130">
        <v>1</v>
      </c>
      <c r="BA130" s="1" t="s">
        <v>3263</v>
      </c>
    </row>
    <row r="131" spans="1:53">
      <c r="A131" s="1" t="s">
        <v>180</v>
      </c>
      <c r="B131">
        <v>0</v>
      </c>
      <c r="C131" s="4">
        <v>16148000</v>
      </c>
      <c r="D131" s="1" t="s">
        <v>1158</v>
      </c>
      <c r="E131">
        <v>20</v>
      </c>
      <c r="F131">
        <v>139181</v>
      </c>
      <c r="G131">
        <v>1</v>
      </c>
      <c r="H131" s="1"/>
      <c r="I131" s="1" t="s">
        <v>1768</v>
      </c>
      <c r="J131" s="1" t="s">
        <v>1813</v>
      </c>
      <c r="K131" s="1" t="s">
        <v>1815</v>
      </c>
      <c r="L131" s="1" t="s">
        <v>1840</v>
      </c>
      <c r="M131" s="1" t="s">
        <v>1922</v>
      </c>
      <c r="N131" s="1" t="s">
        <v>1941</v>
      </c>
      <c r="O131" s="1"/>
      <c r="P131">
        <v>1</v>
      </c>
      <c r="Q131" s="1" t="s">
        <v>2008</v>
      </c>
      <c r="R131" s="1" t="s">
        <v>2263</v>
      </c>
      <c r="S131" s="1"/>
      <c r="T131" s="1" t="s">
        <v>2265</v>
      </c>
      <c r="U131" s="1" t="s">
        <v>2008</v>
      </c>
      <c r="V131" s="1" t="s">
        <v>1158</v>
      </c>
      <c r="W131" s="1" t="s">
        <v>2441</v>
      </c>
      <c r="X131" s="1" t="s">
        <v>2444</v>
      </c>
      <c r="Y131" s="3">
        <v>46237</v>
      </c>
      <c r="Z131" s="1" t="s">
        <v>2445</v>
      </c>
      <c r="AA131" s="3">
        <v>46237</v>
      </c>
      <c r="AB131" s="1" t="s">
        <v>2451</v>
      </c>
      <c r="AC131" s="1"/>
      <c r="AD131" s="1" t="s">
        <v>2811</v>
      </c>
      <c r="AE131" s="1" t="s">
        <v>2811</v>
      </c>
      <c r="AF131" s="1" t="s">
        <v>2815</v>
      </c>
      <c r="AG131" s="1" t="s">
        <v>1840</v>
      </c>
      <c r="AH131" s="1" t="s">
        <v>1922</v>
      </c>
      <c r="AI131" s="1" t="s">
        <v>2825</v>
      </c>
      <c r="AJ131" s="1"/>
      <c r="AK131" s="1"/>
      <c r="AL131" s="1" t="s">
        <v>2829</v>
      </c>
      <c r="AM131" s="1" t="s">
        <v>2829</v>
      </c>
      <c r="AN131" s="1" t="s">
        <v>2836</v>
      </c>
      <c r="AO131" s="1" t="s">
        <v>2841</v>
      </c>
      <c r="AP131" s="1" t="s">
        <v>3061</v>
      </c>
      <c r="AQ131" s="1"/>
      <c r="AR131">
        <v>14862</v>
      </c>
      <c r="AS131">
        <v>1</v>
      </c>
      <c r="AT131" s="1" t="s">
        <v>3083</v>
      </c>
      <c r="AU131">
        <v>16148000</v>
      </c>
      <c r="AV131" s="1" t="s">
        <v>3096</v>
      </c>
      <c r="AW131" s="1" t="s">
        <v>2815</v>
      </c>
      <c r="AX131">
        <v>2490</v>
      </c>
      <c r="AY131">
        <v>136147</v>
      </c>
      <c r="AZ131">
        <v>1</v>
      </c>
      <c r="BA131" s="1" t="s">
        <v>3263</v>
      </c>
    </row>
    <row r="132" spans="1:53">
      <c r="A132" s="1" t="s">
        <v>181</v>
      </c>
      <c r="B132">
        <v>0</v>
      </c>
      <c r="C132" s="4">
        <v>72666200</v>
      </c>
      <c r="D132" s="1" t="s">
        <v>1159</v>
      </c>
      <c r="E132">
        <v>20</v>
      </c>
      <c r="F132">
        <v>139179</v>
      </c>
      <c r="G132">
        <v>1</v>
      </c>
      <c r="H132" s="1"/>
      <c r="I132" s="1" t="s">
        <v>1768</v>
      </c>
      <c r="J132" s="1" t="s">
        <v>1813</v>
      </c>
      <c r="K132" s="1" t="s">
        <v>1815</v>
      </c>
      <c r="L132" s="1" t="s">
        <v>1834</v>
      </c>
      <c r="M132" s="1" t="s">
        <v>1922</v>
      </c>
      <c r="N132" s="1" t="s">
        <v>1941</v>
      </c>
      <c r="O132" s="1"/>
      <c r="P132">
        <v>1</v>
      </c>
      <c r="Q132" s="1" t="s">
        <v>2009</v>
      </c>
      <c r="R132" s="1" t="s">
        <v>2263</v>
      </c>
      <c r="S132" s="1"/>
      <c r="T132" s="1" t="s">
        <v>2265</v>
      </c>
      <c r="U132" s="1" t="s">
        <v>2009</v>
      </c>
      <c r="V132" s="1" t="s">
        <v>1159</v>
      </c>
      <c r="W132" s="1" t="s">
        <v>2441</v>
      </c>
      <c r="X132" s="1"/>
      <c r="Y132" s="3">
        <v>46237</v>
      </c>
      <c r="Z132" s="1" t="s">
        <v>2445</v>
      </c>
      <c r="AA132" s="3">
        <v>46237</v>
      </c>
      <c r="AB132" s="1" t="s">
        <v>2451</v>
      </c>
      <c r="AC132" s="1"/>
      <c r="AD132" s="1" t="s">
        <v>2811</v>
      </c>
      <c r="AE132" s="1" t="s">
        <v>2811</v>
      </c>
      <c r="AF132" s="1" t="s">
        <v>2816</v>
      </c>
      <c r="AG132" s="1" t="s">
        <v>1834</v>
      </c>
      <c r="AH132" s="1" t="s">
        <v>1922</v>
      </c>
      <c r="AI132" s="1" t="s">
        <v>2825</v>
      </c>
      <c r="AJ132" s="1"/>
      <c r="AK132" s="1"/>
      <c r="AL132" s="1" t="s">
        <v>2829</v>
      </c>
      <c r="AM132" s="1" t="s">
        <v>2829</v>
      </c>
      <c r="AN132" s="1" t="s">
        <v>2836</v>
      </c>
      <c r="AO132" s="1" t="s">
        <v>2841</v>
      </c>
      <c r="AP132" s="1" t="s">
        <v>3061</v>
      </c>
      <c r="AQ132" s="1"/>
      <c r="AR132">
        <v>14862</v>
      </c>
      <c r="AS132">
        <v>1</v>
      </c>
      <c r="AT132" s="1" t="s">
        <v>3083</v>
      </c>
      <c r="AU132">
        <v>72666200</v>
      </c>
      <c r="AV132" s="1" t="s">
        <v>3096</v>
      </c>
      <c r="AW132" s="1" t="s">
        <v>2816</v>
      </c>
      <c r="AX132">
        <v>2490</v>
      </c>
      <c r="AY132">
        <v>136148</v>
      </c>
      <c r="AZ132">
        <v>1</v>
      </c>
      <c r="BA132" s="1" t="s">
        <v>3263</v>
      </c>
    </row>
    <row r="133" spans="1:53">
      <c r="A133" s="1" t="s">
        <v>182</v>
      </c>
      <c r="B133">
        <v>0</v>
      </c>
      <c r="C133" s="4">
        <v>20185000</v>
      </c>
      <c r="D133" s="1" t="s">
        <v>1160</v>
      </c>
      <c r="E133">
        <v>20</v>
      </c>
      <c r="F133">
        <v>139177</v>
      </c>
      <c r="G133">
        <v>1</v>
      </c>
      <c r="H133" s="1"/>
      <c r="I133" s="1" t="s">
        <v>1768</v>
      </c>
      <c r="J133" s="1" t="s">
        <v>1813</v>
      </c>
      <c r="K133" s="1" t="s">
        <v>1815</v>
      </c>
      <c r="L133" s="1" t="s">
        <v>1834</v>
      </c>
      <c r="M133" s="1" t="s">
        <v>1922</v>
      </c>
      <c r="N133" s="1" t="s">
        <v>1941</v>
      </c>
      <c r="O133" s="1"/>
      <c r="P133">
        <v>1</v>
      </c>
      <c r="Q133" s="1" t="s">
        <v>2010</v>
      </c>
      <c r="R133" s="1" t="s">
        <v>2263</v>
      </c>
      <c r="S133" s="1"/>
      <c r="T133" s="1" t="s">
        <v>2265</v>
      </c>
      <c r="U133" s="1" t="s">
        <v>2010</v>
      </c>
      <c r="V133" s="1" t="s">
        <v>1160</v>
      </c>
      <c r="W133" s="1" t="s">
        <v>2441</v>
      </c>
      <c r="X133" s="1"/>
      <c r="Y133" s="3">
        <v>46237</v>
      </c>
      <c r="Z133" s="1" t="s">
        <v>2445</v>
      </c>
      <c r="AA133" s="3">
        <v>46237</v>
      </c>
      <c r="AB133" s="1" t="s">
        <v>2451</v>
      </c>
      <c r="AC133" s="1"/>
      <c r="AD133" s="1" t="s">
        <v>2811</v>
      </c>
      <c r="AE133" s="1" t="s">
        <v>2811</v>
      </c>
      <c r="AF133" s="1" t="s">
        <v>2816</v>
      </c>
      <c r="AG133" s="1" t="s">
        <v>1834</v>
      </c>
      <c r="AH133" s="1" t="s">
        <v>1922</v>
      </c>
      <c r="AI133" s="1" t="s">
        <v>2825</v>
      </c>
      <c r="AJ133" s="1"/>
      <c r="AK133" s="1"/>
      <c r="AL133" s="1" t="s">
        <v>2829</v>
      </c>
      <c r="AM133" s="1" t="s">
        <v>2829</v>
      </c>
      <c r="AN133" s="1" t="s">
        <v>2836</v>
      </c>
      <c r="AO133" s="1" t="s">
        <v>2841</v>
      </c>
      <c r="AP133" s="1" t="s">
        <v>3061</v>
      </c>
      <c r="AQ133" s="1"/>
      <c r="AR133">
        <v>14862</v>
      </c>
      <c r="AS133">
        <v>1</v>
      </c>
      <c r="AT133" s="1" t="s">
        <v>3083</v>
      </c>
      <c r="AU133">
        <v>20185000</v>
      </c>
      <c r="AV133" s="1" t="s">
        <v>3096</v>
      </c>
      <c r="AW133" s="1" t="s">
        <v>2816</v>
      </c>
      <c r="AX133">
        <v>2490</v>
      </c>
      <c r="AY133">
        <v>136149</v>
      </c>
      <c r="AZ133">
        <v>1</v>
      </c>
      <c r="BA133" s="1" t="s">
        <v>3263</v>
      </c>
    </row>
    <row r="134" spans="1:53">
      <c r="A134" s="1" t="s">
        <v>183</v>
      </c>
      <c r="B134">
        <v>0</v>
      </c>
      <c r="C134" s="4">
        <v>53288400</v>
      </c>
      <c r="D134" s="1" t="s">
        <v>1161</v>
      </c>
      <c r="E134">
        <v>20</v>
      </c>
      <c r="F134">
        <v>139176</v>
      </c>
      <c r="G134">
        <v>1</v>
      </c>
      <c r="H134" s="1"/>
      <c r="I134" s="1" t="s">
        <v>1768</v>
      </c>
      <c r="J134" s="1" t="s">
        <v>1813</v>
      </c>
      <c r="K134" s="1" t="s">
        <v>1815</v>
      </c>
      <c r="L134" s="1" t="s">
        <v>1834</v>
      </c>
      <c r="M134" s="1" t="s">
        <v>1922</v>
      </c>
      <c r="N134" s="1" t="s">
        <v>1941</v>
      </c>
      <c r="O134" s="1"/>
      <c r="P134">
        <v>1</v>
      </c>
      <c r="Q134" s="1" t="s">
        <v>2011</v>
      </c>
      <c r="R134" s="1" t="s">
        <v>2263</v>
      </c>
      <c r="S134" s="1"/>
      <c r="T134" s="1" t="s">
        <v>2265</v>
      </c>
      <c r="U134" s="1" t="s">
        <v>2011</v>
      </c>
      <c r="V134" s="1" t="s">
        <v>1161</v>
      </c>
      <c r="W134" s="1" t="s">
        <v>2441</v>
      </c>
      <c r="X134" s="1"/>
      <c r="Y134" s="3">
        <v>46237</v>
      </c>
      <c r="Z134" s="1" t="s">
        <v>2445</v>
      </c>
      <c r="AA134" s="3">
        <v>46237</v>
      </c>
      <c r="AB134" s="1" t="s">
        <v>2451</v>
      </c>
      <c r="AC134" s="1"/>
      <c r="AD134" s="1" t="s">
        <v>2811</v>
      </c>
      <c r="AE134" s="1" t="s">
        <v>2811</v>
      </c>
      <c r="AF134" s="1" t="s">
        <v>2816</v>
      </c>
      <c r="AG134" s="1" t="s">
        <v>1834</v>
      </c>
      <c r="AH134" s="1" t="s">
        <v>1922</v>
      </c>
      <c r="AI134" s="1" t="s">
        <v>2825</v>
      </c>
      <c r="AJ134" s="1"/>
      <c r="AK134" s="1"/>
      <c r="AL134" s="1" t="s">
        <v>2829</v>
      </c>
      <c r="AM134" s="1" t="s">
        <v>2829</v>
      </c>
      <c r="AN134" s="1" t="s">
        <v>2836</v>
      </c>
      <c r="AO134" s="1" t="s">
        <v>2841</v>
      </c>
      <c r="AP134" s="1" t="s">
        <v>3061</v>
      </c>
      <c r="AQ134" s="1"/>
      <c r="AR134">
        <v>14862</v>
      </c>
      <c r="AS134">
        <v>1</v>
      </c>
      <c r="AT134" s="1" t="s">
        <v>3083</v>
      </c>
      <c r="AU134">
        <v>53288400</v>
      </c>
      <c r="AV134" s="1" t="s">
        <v>3096</v>
      </c>
      <c r="AW134" s="1" t="s">
        <v>2816</v>
      </c>
      <c r="AX134">
        <v>2490</v>
      </c>
      <c r="AY134">
        <v>136150</v>
      </c>
      <c r="AZ134">
        <v>1</v>
      </c>
      <c r="BA134" s="1" t="s">
        <v>3263</v>
      </c>
    </row>
    <row r="135" spans="1:53">
      <c r="A135" s="1" t="s">
        <v>184</v>
      </c>
      <c r="B135">
        <v>0</v>
      </c>
      <c r="C135" s="4">
        <v>4037000</v>
      </c>
      <c r="D135" s="1" t="s">
        <v>1162</v>
      </c>
      <c r="E135">
        <v>20</v>
      </c>
      <c r="F135">
        <v>139171</v>
      </c>
      <c r="G135">
        <v>1</v>
      </c>
      <c r="H135" s="1"/>
      <c r="I135" s="1" t="s">
        <v>1768</v>
      </c>
      <c r="J135" s="1" t="s">
        <v>1813</v>
      </c>
      <c r="K135" s="1" t="s">
        <v>1815</v>
      </c>
      <c r="L135" s="1" t="s">
        <v>1834</v>
      </c>
      <c r="M135" s="1" t="s">
        <v>1922</v>
      </c>
      <c r="N135" s="1" t="s">
        <v>1941</v>
      </c>
      <c r="O135" s="1"/>
      <c r="P135">
        <v>1</v>
      </c>
      <c r="Q135" s="1" t="s">
        <v>2012</v>
      </c>
      <c r="R135" s="1" t="s">
        <v>2263</v>
      </c>
      <c r="S135" s="1"/>
      <c r="T135" s="1" t="s">
        <v>2265</v>
      </c>
      <c r="U135" s="1" t="s">
        <v>2012</v>
      </c>
      <c r="V135" s="1" t="s">
        <v>1162</v>
      </c>
      <c r="W135" s="1" t="s">
        <v>2441</v>
      </c>
      <c r="X135" s="1" t="s">
        <v>2444</v>
      </c>
      <c r="Y135" s="3">
        <v>46237</v>
      </c>
      <c r="Z135" s="1" t="s">
        <v>2445</v>
      </c>
      <c r="AA135" s="3">
        <v>46237</v>
      </c>
      <c r="AB135" s="1" t="s">
        <v>2451</v>
      </c>
      <c r="AC135" s="1"/>
      <c r="AD135" s="1" t="s">
        <v>2811</v>
      </c>
      <c r="AE135" s="1" t="s">
        <v>2811</v>
      </c>
      <c r="AF135" s="1" t="s">
        <v>2816</v>
      </c>
      <c r="AG135" s="1" t="s">
        <v>1834</v>
      </c>
      <c r="AH135" s="1" t="s">
        <v>1922</v>
      </c>
      <c r="AI135" s="1" t="s">
        <v>2825</v>
      </c>
      <c r="AJ135" s="1"/>
      <c r="AK135" s="1"/>
      <c r="AL135" s="1" t="s">
        <v>2829</v>
      </c>
      <c r="AM135" s="1" t="s">
        <v>2829</v>
      </c>
      <c r="AN135" s="1" t="s">
        <v>2836</v>
      </c>
      <c r="AO135" s="1" t="s">
        <v>2841</v>
      </c>
      <c r="AP135" s="1" t="s">
        <v>3061</v>
      </c>
      <c r="AQ135" s="1"/>
      <c r="AR135">
        <v>14862</v>
      </c>
      <c r="AS135">
        <v>1</v>
      </c>
      <c r="AT135" s="1" t="s">
        <v>3083</v>
      </c>
      <c r="AU135">
        <v>4037000</v>
      </c>
      <c r="AV135" s="1" t="s">
        <v>3096</v>
      </c>
      <c r="AW135" s="1" t="s">
        <v>2816</v>
      </c>
      <c r="AX135">
        <v>2490</v>
      </c>
      <c r="AY135">
        <v>136151</v>
      </c>
      <c r="AZ135">
        <v>1</v>
      </c>
      <c r="BA135" s="1" t="s">
        <v>3263</v>
      </c>
    </row>
    <row r="136" spans="1:53">
      <c r="A136" s="1" t="s">
        <v>185</v>
      </c>
      <c r="B136">
        <v>0</v>
      </c>
      <c r="C136" s="4">
        <v>118350000</v>
      </c>
      <c r="D136" s="1" t="s">
        <v>1163</v>
      </c>
      <c r="E136">
        <v>20</v>
      </c>
      <c r="F136">
        <v>139169</v>
      </c>
      <c r="G136">
        <v>1</v>
      </c>
      <c r="H136" s="1"/>
      <c r="I136" s="1" t="s">
        <v>1768</v>
      </c>
      <c r="J136" s="1" t="s">
        <v>1813</v>
      </c>
      <c r="K136" s="1" t="s">
        <v>1815</v>
      </c>
      <c r="L136" s="1" t="s">
        <v>1834</v>
      </c>
      <c r="M136" s="1" t="s">
        <v>1922</v>
      </c>
      <c r="N136" s="1" t="s">
        <v>1941</v>
      </c>
      <c r="O136" s="1"/>
      <c r="P136">
        <v>1</v>
      </c>
      <c r="Q136" s="1" t="s">
        <v>2013</v>
      </c>
      <c r="R136" s="1" t="s">
        <v>2263</v>
      </c>
      <c r="S136" s="1"/>
      <c r="T136" s="1" t="s">
        <v>2265</v>
      </c>
      <c r="U136" s="1" t="s">
        <v>2013</v>
      </c>
      <c r="V136" s="1" t="s">
        <v>1163</v>
      </c>
      <c r="W136" s="1" t="s">
        <v>2441</v>
      </c>
      <c r="X136" s="1"/>
      <c r="Y136" s="3">
        <v>46237</v>
      </c>
      <c r="Z136" s="1" t="s">
        <v>2445</v>
      </c>
      <c r="AA136" s="3">
        <v>46237</v>
      </c>
      <c r="AB136" s="1" t="s">
        <v>2451</v>
      </c>
      <c r="AC136" s="1"/>
      <c r="AD136" s="1" t="s">
        <v>2811</v>
      </c>
      <c r="AE136" s="1" t="s">
        <v>2811</v>
      </c>
      <c r="AF136" s="1" t="s">
        <v>2816</v>
      </c>
      <c r="AG136" s="1" t="s">
        <v>1834</v>
      </c>
      <c r="AH136" s="1" t="s">
        <v>1922</v>
      </c>
      <c r="AI136" s="1" t="s">
        <v>2825</v>
      </c>
      <c r="AJ136" s="1"/>
      <c r="AK136" s="1"/>
      <c r="AL136" s="1" t="s">
        <v>2829</v>
      </c>
      <c r="AM136" s="1" t="s">
        <v>2829</v>
      </c>
      <c r="AN136" s="1" t="s">
        <v>2836</v>
      </c>
      <c r="AO136" s="1" t="s">
        <v>2841</v>
      </c>
      <c r="AP136" s="1" t="s">
        <v>3061</v>
      </c>
      <c r="AQ136" s="1"/>
      <c r="AR136">
        <v>14862</v>
      </c>
      <c r="AS136">
        <v>1</v>
      </c>
      <c r="AT136" s="1" t="s">
        <v>3083</v>
      </c>
      <c r="AU136">
        <v>118350000</v>
      </c>
      <c r="AV136" s="1" t="s">
        <v>3096</v>
      </c>
      <c r="AW136" s="1" t="s">
        <v>2816</v>
      </c>
      <c r="AX136">
        <v>2490</v>
      </c>
      <c r="AY136">
        <v>136152</v>
      </c>
      <c r="AZ136">
        <v>1</v>
      </c>
      <c r="BA136" s="1" t="s">
        <v>3263</v>
      </c>
    </row>
    <row r="137" spans="1:53">
      <c r="A137" s="1" t="s">
        <v>186</v>
      </c>
      <c r="B137">
        <v>0</v>
      </c>
      <c r="C137" s="4">
        <v>2637100</v>
      </c>
      <c r="D137" s="1" t="s">
        <v>1164</v>
      </c>
      <c r="E137">
        <v>20</v>
      </c>
      <c r="F137">
        <v>139145</v>
      </c>
      <c r="G137">
        <v>1</v>
      </c>
      <c r="H137" s="1"/>
      <c r="I137" s="1" t="s">
        <v>1768</v>
      </c>
      <c r="J137" s="1" t="s">
        <v>1813</v>
      </c>
      <c r="K137" s="1" t="s">
        <v>1817</v>
      </c>
      <c r="L137" s="1" t="s">
        <v>1833</v>
      </c>
      <c r="M137" s="1" t="s">
        <v>1922</v>
      </c>
      <c r="N137" s="1" t="s">
        <v>1941</v>
      </c>
      <c r="O137" s="1"/>
      <c r="P137">
        <v>1</v>
      </c>
      <c r="Q137" s="1" t="s">
        <v>2014</v>
      </c>
      <c r="R137" s="1" t="s">
        <v>2263</v>
      </c>
      <c r="S137" s="1"/>
      <c r="T137" s="1" t="s">
        <v>2265</v>
      </c>
      <c r="U137" s="1" t="s">
        <v>2014</v>
      </c>
      <c r="V137" s="1" t="s">
        <v>1164</v>
      </c>
      <c r="W137" s="1" t="s">
        <v>2441</v>
      </c>
      <c r="X137" s="1"/>
      <c r="Y137" s="3">
        <v>46237</v>
      </c>
      <c r="Z137" s="1" t="s">
        <v>2445</v>
      </c>
      <c r="AA137" s="3">
        <v>46237</v>
      </c>
      <c r="AB137" s="1" t="s">
        <v>2451</v>
      </c>
      <c r="AC137" s="1"/>
      <c r="AD137" s="1" t="s">
        <v>2811</v>
      </c>
      <c r="AE137" s="1" t="s">
        <v>2811</v>
      </c>
      <c r="AF137" s="1" t="s">
        <v>2818</v>
      </c>
      <c r="AG137" s="1" t="s">
        <v>1833</v>
      </c>
      <c r="AH137" s="1" t="s">
        <v>1922</v>
      </c>
      <c r="AI137" s="1" t="s">
        <v>2825</v>
      </c>
      <c r="AJ137" s="1"/>
      <c r="AK137" s="1"/>
      <c r="AL137" s="1" t="s">
        <v>2829</v>
      </c>
      <c r="AM137" s="1" t="s">
        <v>2829</v>
      </c>
      <c r="AN137" s="1" t="s">
        <v>2836</v>
      </c>
      <c r="AO137" s="1" t="s">
        <v>2855</v>
      </c>
      <c r="AP137" s="1" t="s">
        <v>3061</v>
      </c>
      <c r="AQ137" s="1"/>
      <c r="AR137">
        <v>14862</v>
      </c>
      <c r="AS137">
        <v>1</v>
      </c>
      <c r="AT137" s="1" t="s">
        <v>3083</v>
      </c>
      <c r="AU137">
        <v>2637100</v>
      </c>
      <c r="AV137" s="1" t="s">
        <v>3096</v>
      </c>
      <c r="AW137" s="1" t="s">
        <v>2818</v>
      </c>
      <c r="AX137">
        <v>723</v>
      </c>
      <c r="AY137">
        <v>136153</v>
      </c>
      <c r="AZ137">
        <v>1</v>
      </c>
      <c r="BA137" s="1" t="s">
        <v>3265</v>
      </c>
    </row>
    <row r="138" spans="1:53">
      <c r="A138" s="1" t="s">
        <v>187</v>
      </c>
      <c r="B138">
        <v>0</v>
      </c>
      <c r="C138" s="4">
        <v>6480000</v>
      </c>
      <c r="D138" s="1" t="s">
        <v>1165</v>
      </c>
      <c r="E138">
        <v>0</v>
      </c>
      <c r="F138">
        <v>139090</v>
      </c>
      <c r="G138">
        <v>1</v>
      </c>
      <c r="H138" s="1"/>
      <c r="I138" s="1" t="s">
        <v>1768</v>
      </c>
      <c r="J138" s="1" t="s">
        <v>1813</v>
      </c>
      <c r="K138" s="1" t="s">
        <v>1818</v>
      </c>
      <c r="L138" s="1" t="s">
        <v>1845</v>
      </c>
      <c r="M138" s="1" t="s">
        <v>1926</v>
      </c>
      <c r="N138" s="1" t="s">
        <v>1941</v>
      </c>
      <c r="O138" s="1"/>
      <c r="P138">
        <v>1</v>
      </c>
      <c r="Q138" s="1" t="s">
        <v>1165</v>
      </c>
      <c r="R138" s="1" t="s">
        <v>2263</v>
      </c>
      <c r="S138" s="1"/>
      <c r="T138" s="1" t="s">
        <v>2265</v>
      </c>
      <c r="U138" s="1" t="s">
        <v>1165</v>
      </c>
      <c r="V138" s="1" t="s">
        <v>1165</v>
      </c>
      <c r="W138" s="1" t="s">
        <v>2441</v>
      </c>
      <c r="X138" s="1"/>
      <c r="Y138" s="3">
        <v>46237</v>
      </c>
      <c r="Z138" s="1" t="s">
        <v>2445</v>
      </c>
      <c r="AA138" s="3">
        <v>46237</v>
      </c>
      <c r="AB138" s="1" t="s">
        <v>2451</v>
      </c>
      <c r="AC138" s="1" t="s">
        <v>2503</v>
      </c>
      <c r="AD138" s="1" t="s">
        <v>2811</v>
      </c>
      <c r="AE138" s="1" t="s">
        <v>2811</v>
      </c>
      <c r="AF138" s="1" t="s">
        <v>2820</v>
      </c>
      <c r="AG138" s="1" t="s">
        <v>1845</v>
      </c>
      <c r="AH138" s="1" t="s">
        <v>1926</v>
      </c>
      <c r="AI138" s="1" t="s">
        <v>2825</v>
      </c>
      <c r="AJ138" s="1"/>
      <c r="AK138" s="1"/>
      <c r="AL138" s="1" t="s">
        <v>2829</v>
      </c>
      <c r="AM138" s="1" t="s">
        <v>2829</v>
      </c>
      <c r="AN138" s="1" t="s">
        <v>2836</v>
      </c>
      <c r="AO138" s="1" t="s">
        <v>2869</v>
      </c>
      <c r="AP138" s="1" t="s">
        <v>3066</v>
      </c>
      <c r="AQ138" s="1"/>
      <c r="AR138">
        <v>14862</v>
      </c>
      <c r="AS138">
        <v>1</v>
      </c>
      <c r="AT138" s="1" t="s">
        <v>3083</v>
      </c>
      <c r="AU138">
        <v>6480000</v>
      </c>
      <c r="AV138" s="1" t="s">
        <v>3096</v>
      </c>
      <c r="AW138" s="1" t="s">
        <v>2820</v>
      </c>
      <c r="AX138">
        <v>7201</v>
      </c>
      <c r="AY138">
        <v>136154</v>
      </c>
      <c r="AZ138">
        <v>1</v>
      </c>
      <c r="BA138" s="1" t="s">
        <v>3266</v>
      </c>
    </row>
    <row r="139" spans="1:53">
      <c r="A139" s="1" t="s">
        <v>188</v>
      </c>
      <c r="B139">
        <v>0</v>
      </c>
      <c r="C139" s="4">
        <v>1500000</v>
      </c>
      <c r="D139" s="1" t="s">
        <v>1166</v>
      </c>
      <c r="E139">
        <v>0</v>
      </c>
      <c r="F139">
        <v>139038</v>
      </c>
      <c r="G139">
        <v>1</v>
      </c>
      <c r="H139" s="1"/>
      <c r="I139" s="1" t="s">
        <v>1768</v>
      </c>
      <c r="J139" s="1" t="s">
        <v>1813</v>
      </c>
      <c r="K139" s="1" t="s">
        <v>1818</v>
      </c>
      <c r="L139" s="1" t="s">
        <v>1850</v>
      </c>
      <c r="M139" s="1" t="s">
        <v>1922</v>
      </c>
      <c r="N139" s="1" t="s">
        <v>1941</v>
      </c>
      <c r="O139" s="1"/>
      <c r="P139">
        <v>1</v>
      </c>
      <c r="Q139" s="1" t="s">
        <v>1166</v>
      </c>
      <c r="R139" s="1" t="s">
        <v>2263</v>
      </c>
      <c r="S139" s="1"/>
      <c r="T139" s="1" t="s">
        <v>2265</v>
      </c>
      <c r="U139" s="1" t="s">
        <v>1166</v>
      </c>
      <c r="V139" s="1" t="s">
        <v>1166</v>
      </c>
      <c r="W139" s="1" t="s">
        <v>2441</v>
      </c>
      <c r="X139" s="1" t="s">
        <v>2444</v>
      </c>
      <c r="Y139" s="3">
        <v>46237</v>
      </c>
      <c r="Z139" s="1" t="s">
        <v>2445</v>
      </c>
      <c r="AA139" s="3">
        <v>46237</v>
      </c>
      <c r="AB139" s="1" t="s">
        <v>2451</v>
      </c>
      <c r="AC139" s="1"/>
      <c r="AD139" s="1" t="s">
        <v>2811</v>
      </c>
      <c r="AE139" s="1" t="s">
        <v>2811</v>
      </c>
      <c r="AF139" s="1" t="s">
        <v>2820</v>
      </c>
      <c r="AG139" s="1" t="s">
        <v>1850</v>
      </c>
      <c r="AH139" s="1" t="s">
        <v>1922</v>
      </c>
      <c r="AI139" s="1" t="s">
        <v>2825</v>
      </c>
      <c r="AJ139" s="1"/>
      <c r="AK139" s="1"/>
      <c r="AL139" s="1" t="s">
        <v>2829</v>
      </c>
      <c r="AM139" s="1" t="s">
        <v>2829</v>
      </c>
      <c r="AN139" s="1" t="s">
        <v>2836</v>
      </c>
      <c r="AO139" s="1" t="s">
        <v>2870</v>
      </c>
      <c r="AP139" s="1" t="s">
        <v>3061</v>
      </c>
      <c r="AQ139" s="1"/>
      <c r="AR139">
        <v>14862</v>
      </c>
      <c r="AS139">
        <v>1</v>
      </c>
      <c r="AT139" s="1" t="s">
        <v>3083</v>
      </c>
      <c r="AU139">
        <v>1500000</v>
      </c>
      <c r="AV139" s="1" t="s">
        <v>3096</v>
      </c>
      <c r="AW139" s="1" t="s">
        <v>2820</v>
      </c>
      <c r="AX139">
        <v>7191</v>
      </c>
      <c r="AY139">
        <v>136155</v>
      </c>
      <c r="AZ139">
        <v>1</v>
      </c>
      <c r="BA139" s="1" t="s">
        <v>3267</v>
      </c>
    </row>
    <row r="140" spans="1:53">
      <c r="A140" s="1" t="s">
        <v>189</v>
      </c>
      <c r="B140">
        <v>0</v>
      </c>
      <c r="C140" s="4">
        <v>12737800</v>
      </c>
      <c r="D140" s="1" t="s">
        <v>1167</v>
      </c>
      <c r="E140">
        <v>0</v>
      </c>
      <c r="F140">
        <v>139005</v>
      </c>
      <c r="G140">
        <v>1</v>
      </c>
      <c r="H140" s="1"/>
      <c r="I140" s="1" t="s">
        <v>1768</v>
      </c>
      <c r="J140" s="1" t="s">
        <v>1813</v>
      </c>
      <c r="K140" s="1" t="s">
        <v>1817</v>
      </c>
      <c r="L140" s="1" t="s">
        <v>1833</v>
      </c>
      <c r="M140" s="1" t="s">
        <v>1922</v>
      </c>
      <c r="N140" s="1" t="s">
        <v>1941</v>
      </c>
      <c r="O140" s="1"/>
      <c r="P140">
        <v>1</v>
      </c>
      <c r="Q140" s="1" t="s">
        <v>1167</v>
      </c>
      <c r="R140" s="1" t="s">
        <v>2263</v>
      </c>
      <c r="S140" s="1"/>
      <c r="T140" s="1" t="s">
        <v>2265</v>
      </c>
      <c r="U140" s="1" t="s">
        <v>1167</v>
      </c>
      <c r="V140" s="1" t="s">
        <v>1167</v>
      </c>
      <c r="W140" s="1" t="s">
        <v>2441</v>
      </c>
      <c r="X140" s="1" t="s">
        <v>2444</v>
      </c>
      <c r="Y140" s="3">
        <v>46237</v>
      </c>
      <c r="Z140" s="1" t="s">
        <v>2445</v>
      </c>
      <c r="AA140" s="3">
        <v>46237</v>
      </c>
      <c r="AB140" s="1" t="s">
        <v>2451</v>
      </c>
      <c r="AC140" s="1"/>
      <c r="AD140" s="1" t="s">
        <v>2811</v>
      </c>
      <c r="AE140" s="1" t="s">
        <v>2811</v>
      </c>
      <c r="AF140" s="1" t="s">
        <v>2818</v>
      </c>
      <c r="AG140" s="1" t="s">
        <v>1833</v>
      </c>
      <c r="AH140" s="1" t="s">
        <v>1922</v>
      </c>
      <c r="AI140" s="1" t="s">
        <v>2825</v>
      </c>
      <c r="AJ140" s="1"/>
      <c r="AK140" s="1"/>
      <c r="AL140" s="1" t="s">
        <v>2829</v>
      </c>
      <c r="AM140" s="1" t="s">
        <v>2829</v>
      </c>
      <c r="AN140" s="1" t="s">
        <v>2836</v>
      </c>
      <c r="AO140" s="1" t="s">
        <v>2841</v>
      </c>
      <c r="AP140" s="1" t="s">
        <v>3061</v>
      </c>
      <c r="AQ140" s="1"/>
      <c r="AR140">
        <v>14862</v>
      </c>
      <c r="AS140">
        <v>1</v>
      </c>
      <c r="AT140" s="1" t="s">
        <v>3083</v>
      </c>
      <c r="AU140">
        <v>12737800</v>
      </c>
      <c r="AV140" s="1" t="s">
        <v>3096</v>
      </c>
      <c r="AW140" s="1" t="s">
        <v>2818</v>
      </c>
      <c r="AX140">
        <v>2490</v>
      </c>
      <c r="AY140">
        <v>136156</v>
      </c>
      <c r="AZ140">
        <v>1</v>
      </c>
      <c r="BA140" s="1" t="s">
        <v>3268</v>
      </c>
    </row>
    <row r="141" spans="1:53">
      <c r="A141" s="1" t="s">
        <v>190</v>
      </c>
      <c r="B141">
        <v>0</v>
      </c>
      <c r="C141" s="4">
        <v>11131500</v>
      </c>
      <c r="D141" s="1" t="s">
        <v>1168</v>
      </c>
      <c r="E141">
        <v>0</v>
      </c>
      <c r="F141">
        <v>138949</v>
      </c>
      <c r="G141">
        <v>1</v>
      </c>
      <c r="H141" s="1"/>
      <c r="I141" s="1" t="s">
        <v>1768</v>
      </c>
      <c r="J141" s="1" t="s">
        <v>1813</v>
      </c>
      <c r="K141" s="1" t="s">
        <v>1817</v>
      </c>
      <c r="L141" s="1" t="s">
        <v>1833</v>
      </c>
      <c r="M141" s="1" t="s">
        <v>1922</v>
      </c>
      <c r="N141" s="1" t="s">
        <v>1941</v>
      </c>
      <c r="O141" s="1"/>
      <c r="P141">
        <v>1</v>
      </c>
      <c r="Q141" s="1" t="s">
        <v>1168</v>
      </c>
      <c r="R141" s="1" t="s">
        <v>2263</v>
      </c>
      <c r="S141" s="1"/>
      <c r="T141" s="1" t="s">
        <v>2265</v>
      </c>
      <c r="U141" s="1" t="s">
        <v>1168</v>
      </c>
      <c r="V141" s="1" t="s">
        <v>1168</v>
      </c>
      <c r="W141" s="1" t="s">
        <v>2441</v>
      </c>
      <c r="X141" s="1" t="s">
        <v>2444</v>
      </c>
      <c r="Y141" s="3">
        <v>46237</v>
      </c>
      <c r="Z141" s="1" t="s">
        <v>2445</v>
      </c>
      <c r="AA141" s="3">
        <v>46237</v>
      </c>
      <c r="AB141" s="1" t="s">
        <v>2451</v>
      </c>
      <c r="AC141" s="1"/>
      <c r="AD141" s="1" t="s">
        <v>2811</v>
      </c>
      <c r="AE141" s="1" t="s">
        <v>2811</v>
      </c>
      <c r="AF141" s="1" t="s">
        <v>2818</v>
      </c>
      <c r="AG141" s="1" t="s">
        <v>1833</v>
      </c>
      <c r="AH141" s="1" t="s">
        <v>1922</v>
      </c>
      <c r="AI141" s="1" t="s">
        <v>2825</v>
      </c>
      <c r="AJ141" s="1"/>
      <c r="AK141" s="1"/>
      <c r="AL141" s="1" t="s">
        <v>2829</v>
      </c>
      <c r="AM141" s="1" t="s">
        <v>2829</v>
      </c>
      <c r="AN141" s="1" t="s">
        <v>2836</v>
      </c>
      <c r="AO141" s="1" t="s">
        <v>2841</v>
      </c>
      <c r="AP141" s="1" t="s">
        <v>3061</v>
      </c>
      <c r="AQ141" s="1"/>
      <c r="AR141">
        <v>14862</v>
      </c>
      <c r="AS141">
        <v>1</v>
      </c>
      <c r="AT141" s="1" t="s">
        <v>3083</v>
      </c>
      <c r="AU141">
        <v>11131500</v>
      </c>
      <c r="AV141" s="1" t="s">
        <v>3096</v>
      </c>
      <c r="AW141" s="1" t="s">
        <v>2818</v>
      </c>
      <c r="AX141">
        <v>2490</v>
      </c>
      <c r="AY141">
        <v>136157</v>
      </c>
      <c r="AZ141">
        <v>1</v>
      </c>
      <c r="BA141" s="1" t="s">
        <v>3269</v>
      </c>
    </row>
    <row r="142" spans="1:53">
      <c r="A142" s="1" t="s">
        <v>191</v>
      </c>
      <c r="B142">
        <v>0</v>
      </c>
      <c r="C142" s="4">
        <v>1573000</v>
      </c>
      <c r="D142" s="1" t="s">
        <v>1169</v>
      </c>
      <c r="E142">
        <v>0</v>
      </c>
      <c r="F142">
        <v>138947</v>
      </c>
      <c r="G142">
        <v>1</v>
      </c>
      <c r="H142" s="1"/>
      <c r="I142" s="1" t="s">
        <v>1768</v>
      </c>
      <c r="J142" s="1" t="s">
        <v>1813</v>
      </c>
      <c r="K142" s="1" t="s">
        <v>1817</v>
      </c>
      <c r="L142" s="1" t="s">
        <v>1833</v>
      </c>
      <c r="M142" s="1" t="s">
        <v>1922</v>
      </c>
      <c r="N142" s="1" t="s">
        <v>1941</v>
      </c>
      <c r="O142" s="1"/>
      <c r="P142">
        <v>1</v>
      </c>
      <c r="Q142" s="1" t="s">
        <v>1169</v>
      </c>
      <c r="R142" s="1" t="s">
        <v>2263</v>
      </c>
      <c r="S142" s="1"/>
      <c r="T142" s="1" t="s">
        <v>2265</v>
      </c>
      <c r="U142" s="1" t="s">
        <v>1169</v>
      </c>
      <c r="V142" s="1" t="s">
        <v>1169</v>
      </c>
      <c r="W142" s="1" t="s">
        <v>2441</v>
      </c>
      <c r="X142" s="1" t="s">
        <v>2444</v>
      </c>
      <c r="Y142" s="3">
        <v>46237</v>
      </c>
      <c r="Z142" s="1" t="s">
        <v>2445</v>
      </c>
      <c r="AA142" s="3">
        <v>46237</v>
      </c>
      <c r="AB142" s="1" t="s">
        <v>2451</v>
      </c>
      <c r="AC142" s="1"/>
      <c r="AD142" s="1" t="s">
        <v>2811</v>
      </c>
      <c r="AE142" s="1" t="s">
        <v>2811</v>
      </c>
      <c r="AF142" s="1" t="s">
        <v>2818</v>
      </c>
      <c r="AG142" s="1" t="s">
        <v>1833</v>
      </c>
      <c r="AH142" s="1" t="s">
        <v>1922</v>
      </c>
      <c r="AI142" s="1" t="s">
        <v>2825</v>
      </c>
      <c r="AJ142" s="1"/>
      <c r="AK142" s="1"/>
      <c r="AL142" s="1" t="s">
        <v>2829</v>
      </c>
      <c r="AM142" s="1" t="s">
        <v>2829</v>
      </c>
      <c r="AN142" s="1" t="s">
        <v>2836</v>
      </c>
      <c r="AO142" s="1" t="s">
        <v>2841</v>
      </c>
      <c r="AP142" s="1" t="s">
        <v>3061</v>
      </c>
      <c r="AQ142" s="1"/>
      <c r="AR142">
        <v>14862</v>
      </c>
      <c r="AS142">
        <v>1</v>
      </c>
      <c r="AT142" s="1" t="s">
        <v>3083</v>
      </c>
      <c r="AU142">
        <v>1573000</v>
      </c>
      <c r="AV142" s="1" t="s">
        <v>3096</v>
      </c>
      <c r="AW142" s="1" t="s">
        <v>2818</v>
      </c>
      <c r="AX142">
        <v>2490</v>
      </c>
      <c r="AY142">
        <v>136158</v>
      </c>
      <c r="AZ142">
        <v>1</v>
      </c>
      <c r="BA142" s="1" t="s">
        <v>3269</v>
      </c>
    </row>
    <row r="143" spans="1:53">
      <c r="A143" s="1" t="s">
        <v>192</v>
      </c>
      <c r="B143">
        <v>0</v>
      </c>
      <c r="C143" s="4">
        <v>1550000</v>
      </c>
      <c r="D143" s="1" t="s">
        <v>1170</v>
      </c>
      <c r="E143">
        <v>0</v>
      </c>
      <c r="F143">
        <v>138931</v>
      </c>
      <c r="G143">
        <v>1</v>
      </c>
      <c r="H143" s="1"/>
      <c r="I143" s="1" t="s">
        <v>1768</v>
      </c>
      <c r="J143" s="1" t="s">
        <v>1813</v>
      </c>
      <c r="K143" s="1" t="s">
        <v>1815</v>
      </c>
      <c r="L143" s="1" t="s">
        <v>1824</v>
      </c>
      <c r="M143" s="1" t="s">
        <v>1922</v>
      </c>
      <c r="N143" s="1" t="s">
        <v>1941</v>
      </c>
      <c r="O143" s="1"/>
      <c r="P143">
        <v>1</v>
      </c>
      <c r="Q143" s="1" t="s">
        <v>1170</v>
      </c>
      <c r="R143" s="1" t="s">
        <v>2263</v>
      </c>
      <c r="S143" s="1"/>
      <c r="T143" s="1" t="s">
        <v>2265</v>
      </c>
      <c r="U143" s="1" t="s">
        <v>1170</v>
      </c>
      <c r="V143" s="1" t="s">
        <v>1170</v>
      </c>
      <c r="W143" s="1" t="s">
        <v>2441</v>
      </c>
      <c r="X143" s="1" t="s">
        <v>2444</v>
      </c>
      <c r="Y143" s="3">
        <v>46237</v>
      </c>
      <c r="Z143" s="1" t="s">
        <v>2445</v>
      </c>
      <c r="AA143" s="3">
        <v>46237</v>
      </c>
      <c r="AB143" s="1" t="s">
        <v>2451</v>
      </c>
      <c r="AC143" s="1"/>
      <c r="AD143" s="1" t="s">
        <v>2811</v>
      </c>
      <c r="AE143" s="1" t="s">
        <v>2811</v>
      </c>
      <c r="AF143" s="1" t="s">
        <v>2814</v>
      </c>
      <c r="AG143" s="1" t="s">
        <v>1824</v>
      </c>
      <c r="AH143" s="1" t="s">
        <v>1922</v>
      </c>
      <c r="AI143" s="1" t="s">
        <v>2825</v>
      </c>
      <c r="AJ143" s="1"/>
      <c r="AK143" s="1"/>
      <c r="AL143" s="1" t="s">
        <v>2829</v>
      </c>
      <c r="AM143" s="1" t="s">
        <v>2829</v>
      </c>
      <c r="AN143" s="1" t="s">
        <v>2836</v>
      </c>
      <c r="AO143" s="1" t="s">
        <v>2841</v>
      </c>
      <c r="AP143" s="1" t="s">
        <v>3061</v>
      </c>
      <c r="AQ143" s="1"/>
      <c r="AR143">
        <v>14862</v>
      </c>
      <c r="AS143">
        <v>1</v>
      </c>
      <c r="AT143" s="1" t="s">
        <v>3083</v>
      </c>
      <c r="AU143">
        <v>1550000</v>
      </c>
      <c r="AV143" s="1" t="s">
        <v>3096</v>
      </c>
      <c r="AW143" s="1" t="s">
        <v>2814</v>
      </c>
      <c r="AX143">
        <v>2490</v>
      </c>
      <c r="AY143">
        <v>136159</v>
      </c>
      <c r="AZ143">
        <v>1</v>
      </c>
      <c r="BA143" s="1" t="s">
        <v>3269</v>
      </c>
    </row>
    <row r="144" spans="1:53">
      <c r="A144" s="1" t="s">
        <v>193</v>
      </c>
      <c r="B144">
        <v>0</v>
      </c>
      <c r="C144" s="4">
        <v>3101000</v>
      </c>
      <c r="D144" s="1" t="s">
        <v>1171</v>
      </c>
      <c r="E144">
        <v>0</v>
      </c>
      <c r="F144">
        <v>138945</v>
      </c>
      <c r="G144">
        <v>1</v>
      </c>
      <c r="H144" s="1"/>
      <c r="I144" s="1" t="s">
        <v>1768</v>
      </c>
      <c r="J144" s="1" t="s">
        <v>1813</v>
      </c>
      <c r="K144" s="1" t="s">
        <v>1817</v>
      </c>
      <c r="L144" s="1" t="s">
        <v>1833</v>
      </c>
      <c r="M144" s="1" t="s">
        <v>1922</v>
      </c>
      <c r="N144" s="1" t="s">
        <v>1941</v>
      </c>
      <c r="O144" s="1"/>
      <c r="P144">
        <v>1</v>
      </c>
      <c r="Q144" s="1" t="s">
        <v>1171</v>
      </c>
      <c r="R144" s="1" t="s">
        <v>2263</v>
      </c>
      <c r="S144" s="1"/>
      <c r="T144" s="1" t="s">
        <v>2265</v>
      </c>
      <c r="U144" s="1" t="s">
        <v>1171</v>
      </c>
      <c r="V144" s="1" t="s">
        <v>1171</v>
      </c>
      <c r="W144" s="1" t="s">
        <v>2441</v>
      </c>
      <c r="X144" s="1" t="s">
        <v>2444</v>
      </c>
      <c r="Y144" s="3">
        <v>46237</v>
      </c>
      <c r="Z144" s="1" t="s">
        <v>2445</v>
      </c>
      <c r="AA144" s="3">
        <v>46237</v>
      </c>
      <c r="AB144" s="1" t="s">
        <v>2451</v>
      </c>
      <c r="AC144" s="1"/>
      <c r="AD144" s="1" t="s">
        <v>2811</v>
      </c>
      <c r="AE144" s="1" t="s">
        <v>2811</v>
      </c>
      <c r="AF144" s="1" t="s">
        <v>2818</v>
      </c>
      <c r="AG144" s="1" t="s">
        <v>1833</v>
      </c>
      <c r="AH144" s="1" t="s">
        <v>1922</v>
      </c>
      <c r="AI144" s="1" t="s">
        <v>2825</v>
      </c>
      <c r="AJ144" s="1"/>
      <c r="AK144" s="1"/>
      <c r="AL144" s="1" t="s">
        <v>2829</v>
      </c>
      <c r="AM144" s="1" t="s">
        <v>2829</v>
      </c>
      <c r="AN144" s="1" t="s">
        <v>2836</v>
      </c>
      <c r="AO144" s="1" t="s">
        <v>2841</v>
      </c>
      <c r="AP144" s="1" t="s">
        <v>3061</v>
      </c>
      <c r="AQ144" s="1"/>
      <c r="AR144">
        <v>14862</v>
      </c>
      <c r="AS144">
        <v>1</v>
      </c>
      <c r="AT144" s="1" t="s">
        <v>3083</v>
      </c>
      <c r="AU144">
        <v>3101000</v>
      </c>
      <c r="AV144" s="1" t="s">
        <v>3096</v>
      </c>
      <c r="AW144" s="1" t="s">
        <v>2818</v>
      </c>
      <c r="AX144">
        <v>2490</v>
      </c>
      <c r="AY144">
        <v>136160</v>
      </c>
      <c r="AZ144">
        <v>1</v>
      </c>
      <c r="BA144" s="1" t="s">
        <v>3269</v>
      </c>
    </row>
    <row r="145" spans="1:53">
      <c r="A145" s="1" t="s">
        <v>194</v>
      </c>
      <c r="B145">
        <v>0</v>
      </c>
      <c r="C145" s="4">
        <v>10000</v>
      </c>
      <c r="D145" s="1" t="s">
        <v>1172</v>
      </c>
      <c r="E145">
        <v>0</v>
      </c>
      <c r="F145">
        <v>139313</v>
      </c>
      <c r="G145">
        <v>1</v>
      </c>
      <c r="H145" s="1"/>
      <c r="I145" s="1" t="s">
        <v>1768</v>
      </c>
      <c r="J145" s="1" t="s">
        <v>1813</v>
      </c>
      <c r="K145" s="1" t="s">
        <v>1816</v>
      </c>
      <c r="L145" s="1" t="s">
        <v>1851</v>
      </c>
      <c r="M145" s="1" t="s">
        <v>1816</v>
      </c>
      <c r="N145" s="1" t="s">
        <v>1941</v>
      </c>
      <c r="O145" s="1"/>
      <c r="P145">
        <v>1</v>
      </c>
      <c r="Q145" s="1" t="s">
        <v>1172</v>
      </c>
      <c r="R145" s="1" t="s">
        <v>2263</v>
      </c>
      <c r="S145" s="1"/>
      <c r="T145" s="1" t="s">
        <v>2265</v>
      </c>
      <c r="U145" s="1" t="s">
        <v>2282</v>
      </c>
      <c r="V145" s="1" t="s">
        <v>2282</v>
      </c>
      <c r="W145" s="1" t="s">
        <v>2441</v>
      </c>
      <c r="X145" s="1"/>
      <c r="Y145" s="3">
        <v>46237</v>
      </c>
      <c r="Z145" s="1" t="s">
        <v>2445</v>
      </c>
      <c r="AA145" s="3">
        <v>46237</v>
      </c>
      <c r="AB145" s="1" t="s">
        <v>2451</v>
      </c>
      <c r="AC145" s="1" t="s">
        <v>2504</v>
      </c>
      <c r="AD145" s="1" t="s">
        <v>2811</v>
      </c>
      <c r="AE145" s="1" t="s">
        <v>2811</v>
      </c>
      <c r="AF145" s="1" t="s">
        <v>2817</v>
      </c>
      <c r="AG145" s="1" t="s">
        <v>1851</v>
      </c>
      <c r="AH145" s="1" t="s">
        <v>1816</v>
      </c>
      <c r="AI145" s="1" t="s">
        <v>2825</v>
      </c>
      <c r="AJ145" s="1"/>
      <c r="AK145" s="1"/>
      <c r="AL145" s="1" t="s">
        <v>2829</v>
      </c>
      <c r="AM145" s="1" t="s">
        <v>2829</v>
      </c>
      <c r="AN145" s="1" t="s">
        <v>2836</v>
      </c>
      <c r="AO145" s="1" t="s">
        <v>2871</v>
      </c>
      <c r="AP145" s="1" t="s">
        <v>3060</v>
      </c>
      <c r="AQ145" s="1"/>
      <c r="AR145">
        <v>6965</v>
      </c>
      <c r="AS145">
        <v>1</v>
      </c>
      <c r="AT145" s="1" t="s">
        <v>3083</v>
      </c>
      <c r="AU145">
        <v>10000</v>
      </c>
      <c r="AV145" s="1" t="s">
        <v>3099</v>
      </c>
      <c r="AW145" s="1" t="s">
        <v>2817</v>
      </c>
      <c r="AX145">
        <v>2620</v>
      </c>
      <c r="AY145">
        <v>136161</v>
      </c>
      <c r="AZ145">
        <v>1</v>
      </c>
      <c r="BA145" s="1" t="s">
        <v>3258</v>
      </c>
    </row>
    <row r="146" spans="1:53">
      <c r="A146" s="1" t="s">
        <v>195</v>
      </c>
      <c r="B146">
        <v>0</v>
      </c>
      <c r="C146" s="4">
        <v>12000</v>
      </c>
      <c r="D146" s="1" t="s">
        <v>1173</v>
      </c>
      <c r="E146">
        <v>0</v>
      </c>
      <c r="F146">
        <v>139313</v>
      </c>
      <c r="G146">
        <v>2</v>
      </c>
      <c r="H146" s="1"/>
      <c r="I146" s="1" t="s">
        <v>1768</v>
      </c>
      <c r="J146" s="1" t="s">
        <v>1813</v>
      </c>
      <c r="K146" s="1" t="s">
        <v>1816</v>
      </c>
      <c r="L146" s="1" t="s">
        <v>1851</v>
      </c>
      <c r="M146" s="1" t="s">
        <v>1816</v>
      </c>
      <c r="N146" s="1" t="s">
        <v>1941</v>
      </c>
      <c r="O146" s="1"/>
      <c r="P146">
        <v>1</v>
      </c>
      <c r="Q146" s="1" t="s">
        <v>1173</v>
      </c>
      <c r="R146" s="1" t="s">
        <v>2263</v>
      </c>
      <c r="S146" s="1"/>
      <c r="T146" s="1" t="s">
        <v>2265</v>
      </c>
      <c r="U146" s="1" t="s">
        <v>2282</v>
      </c>
      <c r="V146" s="1" t="s">
        <v>2282</v>
      </c>
      <c r="W146" s="1" t="s">
        <v>2441</v>
      </c>
      <c r="X146" s="1"/>
      <c r="Y146" s="3">
        <v>46237</v>
      </c>
      <c r="Z146" s="1" t="s">
        <v>2445</v>
      </c>
      <c r="AA146" s="3">
        <v>46237</v>
      </c>
      <c r="AB146" s="1" t="s">
        <v>2451</v>
      </c>
      <c r="AC146" s="1" t="s">
        <v>2504</v>
      </c>
      <c r="AD146" s="1" t="s">
        <v>2811</v>
      </c>
      <c r="AE146" s="1" t="s">
        <v>2811</v>
      </c>
      <c r="AF146" s="1" t="s">
        <v>2817</v>
      </c>
      <c r="AG146" s="1" t="s">
        <v>1851</v>
      </c>
      <c r="AH146" s="1" t="s">
        <v>1816</v>
      </c>
      <c r="AI146" s="1" t="s">
        <v>2825</v>
      </c>
      <c r="AJ146" s="1"/>
      <c r="AK146" s="1"/>
      <c r="AL146" s="1" t="s">
        <v>2829</v>
      </c>
      <c r="AM146" s="1" t="s">
        <v>2829</v>
      </c>
      <c r="AN146" s="1" t="s">
        <v>2836</v>
      </c>
      <c r="AO146" s="1" t="s">
        <v>2871</v>
      </c>
      <c r="AP146" s="1" t="s">
        <v>3060</v>
      </c>
      <c r="AQ146" s="1"/>
      <c r="AR146">
        <v>6965</v>
      </c>
      <c r="AS146">
        <v>1</v>
      </c>
      <c r="AT146" s="1" t="s">
        <v>3083</v>
      </c>
      <c r="AU146">
        <v>12000</v>
      </c>
      <c r="AV146" s="1" t="s">
        <v>3099</v>
      </c>
      <c r="AW146" s="1" t="s">
        <v>2817</v>
      </c>
      <c r="AX146">
        <v>2620</v>
      </c>
      <c r="AY146">
        <v>136161</v>
      </c>
      <c r="AZ146">
        <v>2</v>
      </c>
      <c r="BA146" s="1" t="s">
        <v>3258</v>
      </c>
    </row>
    <row r="147" spans="1:53">
      <c r="A147" s="1" t="s">
        <v>196</v>
      </c>
      <c r="B147">
        <v>0</v>
      </c>
      <c r="C147" s="4">
        <v>12000</v>
      </c>
      <c r="D147" s="1" t="s">
        <v>1173</v>
      </c>
      <c r="E147">
        <v>0</v>
      </c>
      <c r="F147">
        <v>139313</v>
      </c>
      <c r="G147">
        <v>3</v>
      </c>
      <c r="H147" s="1"/>
      <c r="I147" s="1" t="s">
        <v>1768</v>
      </c>
      <c r="J147" s="1" t="s">
        <v>1813</v>
      </c>
      <c r="K147" s="1" t="s">
        <v>1816</v>
      </c>
      <c r="L147" s="1" t="s">
        <v>1851</v>
      </c>
      <c r="M147" s="1" t="s">
        <v>1816</v>
      </c>
      <c r="N147" s="1" t="s">
        <v>1941</v>
      </c>
      <c r="O147" s="1"/>
      <c r="P147">
        <v>1</v>
      </c>
      <c r="Q147" s="1" t="s">
        <v>1173</v>
      </c>
      <c r="R147" s="1" t="s">
        <v>2263</v>
      </c>
      <c r="S147" s="1"/>
      <c r="T147" s="1" t="s">
        <v>2265</v>
      </c>
      <c r="U147" s="1" t="s">
        <v>2282</v>
      </c>
      <c r="V147" s="1" t="s">
        <v>2282</v>
      </c>
      <c r="W147" s="1" t="s">
        <v>2441</v>
      </c>
      <c r="X147" s="1"/>
      <c r="Y147" s="3">
        <v>46237</v>
      </c>
      <c r="Z147" s="1" t="s">
        <v>2445</v>
      </c>
      <c r="AA147" s="3">
        <v>46237</v>
      </c>
      <c r="AB147" s="1" t="s">
        <v>2451</v>
      </c>
      <c r="AC147" s="1" t="s">
        <v>2504</v>
      </c>
      <c r="AD147" s="1" t="s">
        <v>2811</v>
      </c>
      <c r="AE147" s="1" t="s">
        <v>2811</v>
      </c>
      <c r="AF147" s="1" t="s">
        <v>2817</v>
      </c>
      <c r="AG147" s="1" t="s">
        <v>1851</v>
      </c>
      <c r="AH147" s="1" t="s">
        <v>1816</v>
      </c>
      <c r="AI147" s="1" t="s">
        <v>2825</v>
      </c>
      <c r="AJ147" s="1"/>
      <c r="AK147" s="1"/>
      <c r="AL147" s="1" t="s">
        <v>2829</v>
      </c>
      <c r="AM147" s="1" t="s">
        <v>2829</v>
      </c>
      <c r="AN147" s="1" t="s">
        <v>2836</v>
      </c>
      <c r="AO147" s="1" t="s">
        <v>2871</v>
      </c>
      <c r="AP147" s="1" t="s">
        <v>3060</v>
      </c>
      <c r="AQ147" s="1"/>
      <c r="AR147">
        <v>6965</v>
      </c>
      <c r="AS147">
        <v>1</v>
      </c>
      <c r="AT147" s="1" t="s">
        <v>3083</v>
      </c>
      <c r="AU147">
        <v>12000</v>
      </c>
      <c r="AV147" s="1" t="s">
        <v>3099</v>
      </c>
      <c r="AW147" s="1" t="s">
        <v>2817</v>
      </c>
      <c r="AX147">
        <v>2620</v>
      </c>
      <c r="AY147">
        <v>136161</v>
      </c>
      <c r="AZ147">
        <v>3</v>
      </c>
      <c r="BA147" s="1" t="s">
        <v>3258</v>
      </c>
    </row>
    <row r="148" spans="1:53">
      <c r="A148" s="1" t="s">
        <v>197</v>
      </c>
      <c r="B148">
        <v>0</v>
      </c>
      <c r="C148" s="4">
        <v>10000</v>
      </c>
      <c r="D148" s="1" t="s">
        <v>1172</v>
      </c>
      <c r="E148">
        <v>0</v>
      </c>
      <c r="F148">
        <v>139313</v>
      </c>
      <c r="G148">
        <v>4</v>
      </c>
      <c r="H148" s="1"/>
      <c r="I148" s="1" t="s">
        <v>1768</v>
      </c>
      <c r="J148" s="1" t="s">
        <v>1813</v>
      </c>
      <c r="K148" s="1" t="s">
        <v>1816</v>
      </c>
      <c r="L148" s="1" t="s">
        <v>1851</v>
      </c>
      <c r="M148" s="1" t="s">
        <v>1816</v>
      </c>
      <c r="N148" s="1" t="s">
        <v>1941</v>
      </c>
      <c r="O148" s="1"/>
      <c r="P148">
        <v>1</v>
      </c>
      <c r="Q148" s="1" t="s">
        <v>1172</v>
      </c>
      <c r="R148" s="1" t="s">
        <v>2263</v>
      </c>
      <c r="S148" s="1"/>
      <c r="T148" s="1" t="s">
        <v>2265</v>
      </c>
      <c r="U148" s="1" t="s">
        <v>2282</v>
      </c>
      <c r="V148" s="1" t="s">
        <v>2282</v>
      </c>
      <c r="W148" s="1" t="s">
        <v>2441</v>
      </c>
      <c r="X148" s="1"/>
      <c r="Y148" s="3">
        <v>46237</v>
      </c>
      <c r="Z148" s="1" t="s">
        <v>2445</v>
      </c>
      <c r="AA148" s="3">
        <v>46237</v>
      </c>
      <c r="AB148" s="1" t="s">
        <v>2451</v>
      </c>
      <c r="AC148" s="1" t="s">
        <v>2504</v>
      </c>
      <c r="AD148" s="1" t="s">
        <v>2811</v>
      </c>
      <c r="AE148" s="1" t="s">
        <v>2811</v>
      </c>
      <c r="AF148" s="1" t="s">
        <v>2817</v>
      </c>
      <c r="AG148" s="1" t="s">
        <v>1851</v>
      </c>
      <c r="AH148" s="1" t="s">
        <v>1816</v>
      </c>
      <c r="AI148" s="1" t="s">
        <v>2825</v>
      </c>
      <c r="AJ148" s="1"/>
      <c r="AK148" s="1"/>
      <c r="AL148" s="1" t="s">
        <v>2829</v>
      </c>
      <c r="AM148" s="1" t="s">
        <v>2829</v>
      </c>
      <c r="AN148" s="1" t="s">
        <v>2836</v>
      </c>
      <c r="AO148" s="1" t="s">
        <v>2871</v>
      </c>
      <c r="AP148" s="1" t="s">
        <v>3060</v>
      </c>
      <c r="AQ148" s="1"/>
      <c r="AR148">
        <v>6965</v>
      </c>
      <c r="AS148">
        <v>1</v>
      </c>
      <c r="AT148" s="1" t="s">
        <v>3083</v>
      </c>
      <c r="AU148">
        <v>10000</v>
      </c>
      <c r="AV148" s="1" t="s">
        <v>3099</v>
      </c>
      <c r="AW148" s="1" t="s">
        <v>2817</v>
      </c>
      <c r="AX148">
        <v>2620</v>
      </c>
      <c r="AY148">
        <v>136161</v>
      </c>
      <c r="AZ148">
        <v>4</v>
      </c>
      <c r="BA148" s="1" t="s">
        <v>3258</v>
      </c>
    </row>
    <row r="149" spans="1:53">
      <c r="A149" s="1" t="s">
        <v>198</v>
      </c>
      <c r="B149">
        <v>0</v>
      </c>
      <c r="C149" s="4">
        <v>12000</v>
      </c>
      <c r="D149" s="1" t="s">
        <v>1173</v>
      </c>
      <c r="E149">
        <v>0</v>
      </c>
      <c r="F149">
        <v>139313</v>
      </c>
      <c r="G149">
        <v>5</v>
      </c>
      <c r="H149" s="1"/>
      <c r="I149" s="1" t="s">
        <v>1768</v>
      </c>
      <c r="J149" s="1" t="s">
        <v>1813</v>
      </c>
      <c r="K149" s="1" t="s">
        <v>1816</v>
      </c>
      <c r="L149" s="1" t="s">
        <v>1851</v>
      </c>
      <c r="M149" s="1" t="s">
        <v>1816</v>
      </c>
      <c r="N149" s="1" t="s">
        <v>1941</v>
      </c>
      <c r="O149" s="1"/>
      <c r="P149">
        <v>1</v>
      </c>
      <c r="Q149" s="1" t="s">
        <v>1173</v>
      </c>
      <c r="R149" s="1" t="s">
        <v>2263</v>
      </c>
      <c r="S149" s="1"/>
      <c r="T149" s="1" t="s">
        <v>2265</v>
      </c>
      <c r="U149" s="1" t="s">
        <v>2282</v>
      </c>
      <c r="V149" s="1" t="s">
        <v>2282</v>
      </c>
      <c r="W149" s="1" t="s">
        <v>2441</v>
      </c>
      <c r="X149" s="1"/>
      <c r="Y149" s="3">
        <v>46237</v>
      </c>
      <c r="Z149" s="1" t="s">
        <v>2445</v>
      </c>
      <c r="AA149" s="3">
        <v>46237</v>
      </c>
      <c r="AB149" s="1" t="s">
        <v>2451</v>
      </c>
      <c r="AC149" s="1" t="s">
        <v>2504</v>
      </c>
      <c r="AD149" s="1" t="s">
        <v>2811</v>
      </c>
      <c r="AE149" s="1" t="s">
        <v>2811</v>
      </c>
      <c r="AF149" s="1" t="s">
        <v>2817</v>
      </c>
      <c r="AG149" s="1" t="s">
        <v>1851</v>
      </c>
      <c r="AH149" s="1" t="s">
        <v>1816</v>
      </c>
      <c r="AI149" s="1" t="s">
        <v>2825</v>
      </c>
      <c r="AJ149" s="1"/>
      <c r="AK149" s="1"/>
      <c r="AL149" s="1" t="s">
        <v>2829</v>
      </c>
      <c r="AM149" s="1" t="s">
        <v>2829</v>
      </c>
      <c r="AN149" s="1" t="s">
        <v>2836</v>
      </c>
      <c r="AO149" s="1" t="s">
        <v>2871</v>
      </c>
      <c r="AP149" s="1" t="s">
        <v>3060</v>
      </c>
      <c r="AQ149" s="1"/>
      <c r="AR149">
        <v>6965</v>
      </c>
      <c r="AS149">
        <v>1</v>
      </c>
      <c r="AT149" s="1" t="s">
        <v>3083</v>
      </c>
      <c r="AU149">
        <v>12000</v>
      </c>
      <c r="AV149" s="1" t="s">
        <v>3099</v>
      </c>
      <c r="AW149" s="1" t="s">
        <v>2817</v>
      </c>
      <c r="AX149">
        <v>2620</v>
      </c>
      <c r="AY149">
        <v>136161</v>
      </c>
      <c r="AZ149">
        <v>5</v>
      </c>
      <c r="BA149" s="1" t="s">
        <v>3258</v>
      </c>
    </row>
    <row r="150" spans="1:53" ht="42.75">
      <c r="A150" s="2" t="s">
        <v>199</v>
      </c>
      <c r="B150">
        <v>0</v>
      </c>
      <c r="C150" s="4">
        <v>690000</v>
      </c>
      <c r="D150" s="1" t="s">
        <v>1174</v>
      </c>
      <c r="E150">
        <v>0</v>
      </c>
      <c r="F150">
        <v>139378</v>
      </c>
      <c r="G150">
        <v>1</v>
      </c>
      <c r="H150" s="1"/>
      <c r="I150" s="1" t="s">
        <v>1773</v>
      </c>
      <c r="J150" s="1" t="s">
        <v>1813</v>
      </c>
      <c r="K150" s="1" t="s">
        <v>1819</v>
      </c>
      <c r="L150" s="1" t="s">
        <v>1852</v>
      </c>
      <c r="M150" s="1" t="s">
        <v>1928</v>
      </c>
      <c r="N150" s="1" t="s">
        <v>1941</v>
      </c>
      <c r="O150" s="1"/>
      <c r="P150">
        <v>1</v>
      </c>
      <c r="Q150" s="1" t="s">
        <v>1174</v>
      </c>
      <c r="R150" s="1" t="s">
        <v>2263</v>
      </c>
      <c r="S150" s="1"/>
      <c r="T150" s="1" t="s">
        <v>2265</v>
      </c>
      <c r="U150" s="1" t="s">
        <v>1174</v>
      </c>
      <c r="V150" s="1" t="s">
        <v>1174</v>
      </c>
      <c r="W150" s="1" t="s">
        <v>2441</v>
      </c>
      <c r="X150" s="1" t="s">
        <v>2444</v>
      </c>
      <c r="Y150" s="3">
        <v>46237</v>
      </c>
      <c r="Z150" s="1" t="s">
        <v>2445</v>
      </c>
      <c r="AA150" s="3">
        <v>46237</v>
      </c>
      <c r="AB150" s="1" t="s">
        <v>2451</v>
      </c>
      <c r="AC150" s="1" t="s">
        <v>2505</v>
      </c>
      <c r="AD150" s="1" t="s">
        <v>2811</v>
      </c>
      <c r="AE150" s="1" t="s">
        <v>2811</v>
      </c>
      <c r="AF150" s="1" t="s">
        <v>2821</v>
      </c>
      <c r="AG150" s="1" t="s">
        <v>1852</v>
      </c>
      <c r="AH150" s="1" t="s">
        <v>1928</v>
      </c>
      <c r="AI150" s="1" t="s">
        <v>2825</v>
      </c>
      <c r="AJ150" s="1"/>
      <c r="AK150" s="1"/>
      <c r="AL150" s="1" t="s">
        <v>2829</v>
      </c>
      <c r="AM150" s="1" t="s">
        <v>2829</v>
      </c>
      <c r="AN150" s="1" t="s">
        <v>2836</v>
      </c>
      <c r="AO150" s="1" t="s">
        <v>2872</v>
      </c>
      <c r="AP150" s="1" t="s">
        <v>3067</v>
      </c>
      <c r="AQ150" s="1"/>
      <c r="AR150">
        <v>2144</v>
      </c>
      <c r="AS150">
        <v>1</v>
      </c>
      <c r="AT150" s="1" t="s">
        <v>3083</v>
      </c>
      <c r="AU150">
        <v>690000</v>
      </c>
      <c r="AV150" s="1" t="s">
        <v>3112</v>
      </c>
      <c r="AW150" s="1" t="s">
        <v>2821</v>
      </c>
      <c r="AX150">
        <v>1104</v>
      </c>
      <c r="AY150">
        <v>136162</v>
      </c>
      <c r="AZ150">
        <v>1</v>
      </c>
      <c r="BA150" s="1" t="s">
        <v>2448</v>
      </c>
    </row>
    <row r="151" spans="1:53">
      <c r="A151" s="1" t="s">
        <v>200</v>
      </c>
      <c r="B151">
        <v>0</v>
      </c>
      <c r="C151" s="4">
        <v>107440</v>
      </c>
      <c r="D151" s="1" t="s">
        <v>1175</v>
      </c>
      <c r="E151">
        <v>20</v>
      </c>
      <c r="F151">
        <v>139209</v>
      </c>
      <c r="G151">
        <v>1</v>
      </c>
      <c r="H151" s="1"/>
      <c r="I151" s="1" t="s">
        <v>1779</v>
      </c>
      <c r="J151" s="1" t="s">
        <v>1813</v>
      </c>
      <c r="K151" s="1" t="s">
        <v>1818</v>
      </c>
      <c r="L151" s="1" t="s">
        <v>1845</v>
      </c>
      <c r="M151" s="1" t="s">
        <v>1926</v>
      </c>
      <c r="N151" s="1" t="s">
        <v>1941</v>
      </c>
      <c r="O151" s="1"/>
      <c r="P151">
        <v>1</v>
      </c>
      <c r="Q151" s="1" t="s">
        <v>2015</v>
      </c>
      <c r="R151" s="1" t="s">
        <v>2263</v>
      </c>
      <c r="S151" s="1"/>
      <c r="T151" s="1" t="s">
        <v>2265</v>
      </c>
      <c r="U151" s="1" t="s">
        <v>2015</v>
      </c>
      <c r="V151" s="1" t="s">
        <v>1175</v>
      </c>
      <c r="W151" s="1" t="s">
        <v>2441</v>
      </c>
      <c r="X151" s="1"/>
      <c r="Y151" s="3">
        <v>46237</v>
      </c>
      <c r="Z151" s="1" t="s">
        <v>2445</v>
      </c>
      <c r="AA151" s="3">
        <v>46237</v>
      </c>
      <c r="AB151" s="1" t="s">
        <v>2451</v>
      </c>
      <c r="AC151" s="1" t="s">
        <v>2506</v>
      </c>
      <c r="AD151" s="1" t="s">
        <v>2811</v>
      </c>
      <c r="AE151" s="1" t="s">
        <v>2811</v>
      </c>
      <c r="AF151" s="1" t="s">
        <v>2820</v>
      </c>
      <c r="AG151" s="1" t="s">
        <v>1845</v>
      </c>
      <c r="AH151" s="1" t="s">
        <v>1926</v>
      </c>
      <c r="AI151" s="1" t="s">
        <v>2825</v>
      </c>
      <c r="AJ151" s="1"/>
      <c r="AK151" s="1"/>
      <c r="AL151" s="1" t="s">
        <v>2829</v>
      </c>
      <c r="AM151" s="1" t="s">
        <v>2829</v>
      </c>
      <c r="AN151" s="1" t="s">
        <v>2836</v>
      </c>
      <c r="AO151" s="1" t="s">
        <v>2873</v>
      </c>
      <c r="AP151" s="1" t="s">
        <v>3066</v>
      </c>
      <c r="AQ151" s="1"/>
      <c r="AR151">
        <v>27561</v>
      </c>
      <c r="AS151">
        <v>1</v>
      </c>
      <c r="AT151" s="1" t="s">
        <v>3083</v>
      </c>
      <c r="AU151">
        <v>107440</v>
      </c>
      <c r="AV151" s="1" t="s">
        <v>3113</v>
      </c>
      <c r="AW151" s="1" t="s">
        <v>2820</v>
      </c>
      <c r="AX151">
        <v>1133</v>
      </c>
      <c r="AY151">
        <v>136163</v>
      </c>
      <c r="AZ151">
        <v>1</v>
      </c>
      <c r="BA151" s="1" t="s">
        <v>3264</v>
      </c>
    </row>
    <row r="152" spans="1:53">
      <c r="A152" s="1" t="s">
        <v>201</v>
      </c>
      <c r="B152">
        <v>0</v>
      </c>
      <c r="C152" s="4">
        <v>1050000</v>
      </c>
      <c r="D152" s="1" t="s">
        <v>1176</v>
      </c>
      <c r="E152">
        <v>0</v>
      </c>
      <c r="F152">
        <v>139387</v>
      </c>
      <c r="G152">
        <v>1</v>
      </c>
      <c r="H152" s="1"/>
      <c r="I152" s="1" t="s">
        <v>1768</v>
      </c>
      <c r="J152" s="1" t="s">
        <v>1813</v>
      </c>
      <c r="K152" s="1" t="s">
        <v>1815</v>
      </c>
      <c r="L152" s="1" t="s">
        <v>1823</v>
      </c>
      <c r="M152" s="1" t="s">
        <v>1918</v>
      </c>
      <c r="N152" s="1" t="s">
        <v>1941</v>
      </c>
      <c r="O152" s="1"/>
      <c r="P152">
        <v>0</v>
      </c>
      <c r="Q152" s="1" t="s">
        <v>1350</v>
      </c>
      <c r="R152" s="1" t="s">
        <v>2263</v>
      </c>
      <c r="S152" s="1"/>
      <c r="T152" s="1" t="s">
        <v>2264</v>
      </c>
      <c r="U152" s="1" t="s">
        <v>1176</v>
      </c>
      <c r="V152" s="1" t="s">
        <v>1176</v>
      </c>
      <c r="W152" s="1" t="s">
        <v>2441</v>
      </c>
      <c r="X152" s="1" t="s">
        <v>2444</v>
      </c>
      <c r="Y152" s="3">
        <v>46238</v>
      </c>
      <c r="Z152" s="1" t="s">
        <v>2448</v>
      </c>
      <c r="AA152" s="3">
        <v>46238</v>
      </c>
      <c r="AB152" s="1" t="s">
        <v>2451</v>
      </c>
      <c r="AC152" s="1" t="s">
        <v>2507</v>
      </c>
      <c r="AD152" s="1" t="s">
        <v>2811</v>
      </c>
      <c r="AE152" s="1" t="s">
        <v>2811</v>
      </c>
      <c r="AF152" s="1" t="s">
        <v>2815</v>
      </c>
      <c r="AG152" s="1" t="s">
        <v>1823</v>
      </c>
      <c r="AH152" s="1" t="s">
        <v>1918</v>
      </c>
      <c r="AI152" s="1" t="s">
        <v>2825</v>
      </c>
      <c r="AJ152" s="1"/>
      <c r="AK152" s="1"/>
      <c r="AL152" s="1" t="s">
        <v>2830</v>
      </c>
      <c r="AM152" s="1" t="s">
        <v>2830</v>
      </c>
      <c r="AN152" s="1" t="s">
        <v>2835</v>
      </c>
      <c r="AO152" s="1" t="s">
        <v>2874</v>
      </c>
      <c r="AP152" s="1" t="s">
        <v>3059</v>
      </c>
      <c r="AQ152" s="1"/>
      <c r="AR152">
        <v>22426</v>
      </c>
      <c r="AS152">
        <v>3</v>
      </c>
      <c r="AT152" s="1" t="s">
        <v>3083</v>
      </c>
      <c r="AU152">
        <v>350000</v>
      </c>
      <c r="AV152" s="1" t="s">
        <v>3114</v>
      </c>
      <c r="AW152" s="1" t="s">
        <v>2815</v>
      </c>
      <c r="AX152">
        <v>2322</v>
      </c>
      <c r="AY152">
        <v>136164</v>
      </c>
      <c r="AZ152">
        <v>1</v>
      </c>
      <c r="BA152" s="1" t="s">
        <v>2451</v>
      </c>
    </row>
    <row r="153" spans="1:53">
      <c r="A153" s="1" t="s">
        <v>202</v>
      </c>
      <c r="B153">
        <v>0</v>
      </c>
      <c r="C153" s="4">
        <v>40507551.409999996</v>
      </c>
      <c r="D153" s="1" t="s">
        <v>1177</v>
      </c>
      <c r="E153">
        <v>20</v>
      </c>
      <c r="F153">
        <v>139385</v>
      </c>
      <c r="G153">
        <v>1</v>
      </c>
      <c r="H153" s="1"/>
      <c r="I153" s="1" t="s">
        <v>1780</v>
      </c>
      <c r="J153" s="1" t="s">
        <v>1813</v>
      </c>
      <c r="K153" s="1" t="s">
        <v>1815</v>
      </c>
      <c r="L153" s="1" t="s">
        <v>1839</v>
      </c>
      <c r="M153" s="1" t="s">
        <v>1919</v>
      </c>
      <c r="N153" s="1" t="s">
        <v>1941</v>
      </c>
      <c r="O153" s="1"/>
      <c r="P153">
        <v>1</v>
      </c>
      <c r="Q153" s="1" t="s">
        <v>2016</v>
      </c>
      <c r="R153" s="1" t="s">
        <v>2263</v>
      </c>
      <c r="S153" s="1"/>
      <c r="T153" s="1" t="s">
        <v>2264</v>
      </c>
      <c r="U153" s="1" t="s">
        <v>2016</v>
      </c>
      <c r="V153" s="1" t="s">
        <v>1177</v>
      </c>
      <c r="W153" s="1" t="s">
        <v>2441</v>
      </c>
      <c r="X153" s="1"/>
      <c r="Y153" s="3">
        <v>46238</v>
      </c>
      <c r="Z153" s="1" t="s">
        <v>2448</v>
      </c>
      <c r="AA153" s="3">
        <v>46238</v>
      </c>
      <c r="AB153" s="1" t="s">
        <v>2451</v>
      </c>
      <c r="AC153" s="1" t="s">
        <v>2508</v>
      </c>
      <c r="AD153" s="1" t="s">
        <v>2811</v>
      </c>
      <c r="AE153" s="1" t="s">
        <v>2811</v>
      </c>
      <c r="AF153" s="1" t="s">
        <v>2816</v>
      </c>
      <c r="AG153" s="1" t="s">
        <v>1839</v>
      </c>
      <c r="AH153" s="1" t="s">
        <v>1919</v>
      </c>
      <c r="AI153" s="1" t="s">
        <v>2825</v>
      </c>
      <c r="AJ153" s="1"/>
      <c r="AK153" s="1"/>
      <c r="AL153" s="1" t="s">
        <v>2829</v>
      </c>
      <c r="AM153" s="1" t="s">
        <v>2829</v>
      </c>
      <c r="AN153" s="1" t="s">
        <v>2835</v>
      </c>
      <c r="AO153" s="1" t="s">
        <v>2875</v>
      </c>
      <c r="AP153" s="1" t="s">
        <v>3059</v>
      </c>
      <c r="AQ153" s="1"/>
      <c r="AR153">
        <v>1533</v>
      </c>
      <c r="AS153">
        <v>1</v>
      </c>
      <c r="AT153" s="1" t="s">
        <v>3083</v>
      </c>
      <c r="AU153">
        <v>40507551.409999996</v>
      </c>
      <c r="AV153" s="1" t="s">
        <v>3115</v>
      </c>
      <c r="AW153" s="1" t="s">
        <v>2816</v>
      </c>
      <c r="AX153">
        <v>1103</v>
      </c>
      <c r="AY153">
        <v>136165</v>
      </c>
      <c r="AZ153">
        <v>1</v>
      </c>
      <c r="BA153" s="1" t="s">
        <v>2445</v>
      </c>
    </row>
    <row r="154" spans="1:53">
      <c r="A154" s="1" t="s">
        <v>203</v>
      </c>
      <c r="B154">
        <v>0</v>
      </c>
      <c r="C154" s="4">
        <v>66992448.590000004</v>
      </c>
      <c r="D154" s="1" t="s">
        <v>1178</v>
      </c>
      <c r="E154">
        <v>20</v>
      </c>
      <c r="F154">
        <v>139383</v>
      </c>
      <c r="G154">
        <v>1</v>
      </c>
      <c r="H154" s="1"/>
      <c r="I154" s="1" t="s">
        <v>1780</v>
      </c>
      <c r="J154" s="1" t="s">
        <v>1813</v>
      </c>
      <c r="K154" s="1" t="s">
        <v>1815</v>
      </c>
      <c r="L154" s="1" t="s">
        <v>1839</v>
      </c>
      <c r="M154" s="1" t="s">
        <v>1918</v>
      </c>
      <c r="N154" s="1" t="s">
        <v>1941</v>
      </c>
      <c r="O154" s="1"/>
      <c r="P154">
        <v>1</v>
      </c>
      <c r="Q154" s="1" t="s">
        <v>2017</v>
      </c>
      <c r="R154" s="1" t="s">
        <v>2263</v>
      </c>
      <c r="S154" s="1"/>
      <c r="T154" s="1" t="s">
        <v>2264</v>
      </c>
      <c r="U154" s="1" t="s">
        <v>2017</v>
      </c>
      <c r="V154" s="1" t="s">
        <v>1178</v>
      </c>
      <c r="W154" s="1" t="s">
        <v>2441</v>
      </c>
      <c r="X154" s="1"/>
      <c r="Y154" s="3">
        <v>46238</v>
      </c>
      <c r="Z154" s="1" t="s">
        <v>2448</v>
      </c>
      <c r="AA154" s="3">
        <v>46238</v>
      </c>
      <c r="AB154" s="1" t="s">
        <v>2451</v>
      </c>
      <c r="AC154" s="1" t="s">
        <v>2508</v>
      </c>
      <c r="AD154" s="1" t="s">
        <v>2811</v>
      </c>
      <c r="AE154" s="1" t="s">
        <v>2811</v>
      </c>
      <c r="AF154" s="1" t="s">
        <v>2815</v>
      </c>
      <c r="AG154" s="1" t="s">
        <v>1839</v>
      </c>
      <c r="AH154" s="1" t="s">
        <v>1918</v>
      </c>
      <c r="AI154" s="1" t="s">
        <v>2825</v>
      </c>
      <c r="AJ154" s="1"/>
      <c r="AK154" s="1"/>
      <c r="AL154" s="1" t="s">
        <v>2829</v>
      </c>
      <c r="AM154" s="1" t="s">
        <v>2829</v>
      </c>
      <c r="AN154" s="1" t="s">
        <v>2835</v>
      </c>
      <c r="AO154" s="1" t="s">
        <v>2875</v>
      </c>
      <c r="AP154" s="1" t="s">
        <v>3059</v>
      </c>
      <c r="AQ154" s="1"/>
      <c r="AR154">
        <v>1533</v>
      </c>
      <c r="AS154">
        <v>1</v>
      </c>
      <c r="AT154" s="1" t="s">
        <v>3083</v>
      </c>
      <c r="AU154">
        <v>66992448.590000004</v>
      </c>
      <c r="AV154" s="1" t="s">
        <v>3115</v>
      </c>
      <c r="AW154" s="1" t="s">
        <v>2815</v>
      </c>
      <c r="AX154">
        <v>1103</v>
      </c>
      <c r="AY154">
        <v>136166</v>
      </c>
      <c r="AZ154">
        <v>1</v>
      </c>
      <c r="BA154" s="1" t="s">
        <v>2445</v>
      </c>
    </row>
    <row r="155" spans="1:53">
      <c r="A155" s="1" t="s">
        <v>204</v>
      </c>
      <c r="B155">
        <v>0</v>
      </c>
      <c r="C155" s="4">
        <v>22524405.699999999</v>
      </c>
      <c r="D155" s="1" t="s">
        <v>1179</v>
      </c>
      <c r="E155">
        <v>0</v>
      </c>
      <c r="F155">
        <v>139380</v>
      </c>
      <c r="G155">
        <v>1</v>
      </c>
      <c r="H155" s="1"/>
      <c r="I155" s="1" t="s">
        <v>1780</v>
      </c>
      <c r="J155" s="1" t="s">
        <v>1813</v>
      </c>
      <c r="K155" s="1" t="s">
        <v>1815</v>
      </c>
      <c r="L155" s="1" t="s">
        <v>1839</v>
      </c>
      <c r="M155" s="1" t="s">
        <v>1918</v>
      </c>
      <c r="N155" s="1" t="s">
        <v>1941</v>
      </c>
      <c r="O155" s="1"/>
      <c r="P155">
        <v>1</v>
      </c>
      <c r="Q155" s="1" t="s">
        <v>1179</v>
      </c>
      <c r="R155" s="1" t="s">
        <v>2263</v>
      </c>
      <c r="S155" s="1"/>
      <c r="T155" s="1" t="s">
        <v>2264</v>
      </c>
      <c r="U155" s="1" t="s">
        <v>1179</v>
      </c>
      <c r="V155" s="1" t="s">
        <v>1179</v>
      </c>
      <c r="W155" s="1" t="s">
        <v>2441</v>
      </c>
      <c r="X155" s="1"/>
      <c r="Y155" s="3">
        <v>46238</v>
      </c>
      <c r="Z155" s="1" t="s">
        <v>2448</v>
      </c>
      <c r="AA155" s="3">
        <v>46238</v>
      </c>
      <c r="AB155" s="1" t="s">
        <v>2451</v>
      </c>
      <c r="AC155" s="1" t="s">
        <v>2509</v>
      </c>
      <c r="AD155" s="1" t="s">
        <v>2811</v>
      </c>
      <c r="AE155" s="1" t="s">
        <v>2811</v>
      </c>
      <c r="AF155" s="1" t="s">
        <v>2815</v>
      </c>
      <c r="AG155" s="1" t="s">
        <v>1839</v>
      </c>
      <c r="AH155" s="1" t="s">
        <v>1918</v>
      </c>
      <c r="AI155" s="1" t="s">
        <v>2825</v>
      </c>
      <c r="AJ155" s="1"/>
      <c r="AK155" s="1"/>
      <c r="AL155" s="1" t="s">
        <v>2829</v>
      </c>
      <c r="AM155" s="1" t="s">
        <v>2829</v>
      </c>
      <c r="AN155" s="1" t="s">
        <v>2835</v>
      </c>
      <c r="AO155" s="1" t="s">
        <v>2840</v>
      </c>
      <c r="AP155" s="1" t="s">
        <v>3059</v>
      </c>
      <c r="AQ155" s="1"/>
      <c r="AR155">
        <v>1533</v>
      </c>
      <c r="AS155">
        <v>1</v>
      </c>
      <c r="AT155" s="1" t="s">
        <v>3083</v>
      </c>
      <c r="AU155">
        <v>22524405.699999999</v>
      </c>
      <c r="AV155" s="1" t="s">
        <v>3115</v>
      </c>
      <c r="AW155" s="1" t="s">
        <v>2815</v>
      </c>
      <c r="AX155">
        <v>4038</v>
      </c>
      <c r="AY155">
        <v>136167</v>
      </c>
      <c r="AZ155">
        <v>1</v>
      </c>
      <c r="BA155" s="1" t="s">
        <v>2445</v>
      </c>
    </row>
    <row r="156" spans="1:53">
      <c r="A156" s="1" t="s">
        <v>205</v>
      </c>
      <c r="B156">
        <v>0</v>
      </c>
      <c r="C156" s="4">
        <v>241666667</v>
      </c>
      <c r="D156" s="1" t="s">
        <v>1180</v>
      </c>
      <c r="E156">
        <v>20</v>
      </c>
      <c r="F156">
        <v>139375</v>
      </c>
      <c r="G156">
        <v>1</v>
      </c>
      <c r="H156" s="1"/>
      <c r="I156" s="1" t="s">
        <v>1781</v>
      </c>
      <c r="J156" s="1" t="s">
        <v>1813</v>
      </c>
      <c r="K156" s="1" t="s">
        <v>1815</v>
      </c>
      <c r="L156" s="1" t="s">
        <v>1853</v>
      </c>
      <c r="M156" s="1" t="s">
        <v>1924</v>
      </c>
      <c r="N156" s="1" t="s">
        <v>1941</v>
      </c>
      <c r="O156" s="1"/>
      <c r="P156">
        <v>1</v>
      </c>
      <c r="Q156" s="1" t="s">
        <v>2018</v>
      </c>
      <c r="R156" s="1" t="s">
        <v>2263</v>
      </c>
      <c r="S156" s="1"/>
      <c r="T156" s="1" t="s">
        <v>2264</v>
      </c>
      <c r="U156" s="1" t="s">
        <v>2018</v>
      </c>
      <c r="V156" s="1" t="s">
        <v>1180</v>
      </c>
      <c r="W156" s="1" t="s">
        <v>2441</v>
      </c>
      <c r="X156" s="1" t="s">
        <v>2444</v>
      </c>
      <c r="Y156" s="3">
        <v>46238</v>
      </c>
      <c r="Z156" s="1" t="s">
        <v>2448</v>
      </c>
      <c r="AA156" s="3">
        <v>46238</v>
      </c>
      <c r="AB156" s="1" t="s">
        <v>2451</v>
      </c>
      <c r="AC156" s="1" t="s">
        <v>2510</v>
      </c>
      <c r="AD156" s="1" t="s">
        <v>2811</v>
      </c>
      <c r="AE156" s="1" t="s">
        <v>2811</v>
      </c>
      <c r="AF156" s="1" t="s">
        <v>2816</v>
      </c>
      <c r="AG156" s="1" t="s">
        <v>1853</v>
      </c>
      <c r="AH156" s="1" t="s">
        <v>1924</v>
      </c>
      <c r="AI156" s="1" t="s">
        <v>2825</v>
      </c>
      <c r="AJ156" s="1"/>
      <c r="AK156" s="1"/>
      <c r="AL156" s="1" t="s">
        <v>2829</v>
      </c>
      <c r="AM156" s="1" t="s">
        <v>2829</v>
      </c>
      <c r="AN156" s="1" t="s">
        <v>2835</v>
      </c>
      <c r="AO156" s="1" t="s">
        <v>2876</v>
      </c>
      <c r="AP156" s="1" t="s">
        <v>3059</v>
      </c>
      <c r="AQ156" s="1"/>
      <c r="AR156">
        <v>4120</v>
      </c>
      <c r="AS156">
        <v>1</v>
      </c>
      <c r="AT156" s="1" t="s">
        <v>3083</v>
      </c>
      <c r="AU156">
        <v>241666667</v>
      </c>
      <c r="AV156" s="1" t="s">
        <v>3116</v>
      </c>
      <c r="AW156" s="1" t="s">
        <v>2816</v>
      </c>
      <c r="AX156">
        <v>123</v>
      </c>
      <c r="AY156">
        <v>136168</v>
      </c>
      <c r="AZ156">
        <v>1</v>
      </c>
      <c r="BA156" s="1" t="s">
        <v>2445</v>
      </c>
    </row>
    <row r="157" spans="1:53">
      <c r="A157" s="1" t="s">
        <v>206</v>
      </c>
      <c r="B157">
        <v>0</v>
      </c>
      <c r="C157" s="4">
        <v>112500000</v>
      </c>
      <c r="D157" s="1" t="s">
        <v>1181</v>
      </c>
      <c r="E157">
        <v>20</v>
      </c>
      <c r="F157">
        <v>139367</v>
      </c>
      <c r="G157">
        <v>1</v>
      </c>
      <c r="H157" s="1"/>
      <c r="I157" s="1" t="s">
        <v>1781</v>
      </c>
      <c r="J157" s="1" t="s">
        <v>1813</v>
      </c>
      <c r="K157" s="1" t="s">
        <v>1815</v>
      </c>
      <c r="L157" s="1" t="s">
        <v>1853</v>
      </c>
      <c r="M157" s="1" t="s">
        <v>1924</v>
      </c>
      <c r="N157" s="1" t="s">
        <v>1941</v>
      </c>
      <c r="O157" s="1"/>
      <c r="P157">
        <v>1</v>
      </c>
      <c r="Q157" s="1" t="s">
        <v>2019</v>
      </c>
      <c r="R157" s="1" t="s">
        <v>2263</v>
      </c>
      <c r="S157" s="1"/>
      <c r="T157" s="1" t="s">
        <v>2264</v>
      </c>
      <c r="U157" s="1" t="s">
        <v>2019</v>
      </c>
      <c r="V157" s="1" t="s">
        <v>1181</v>
      </c>
      <c r="W157" s="1" t="s">
        <v>2441</v>
      </c>
      <c r="X157" s="1" t="s">
        <v>2444</v>
      </c>
      <c r="Y157" s="3">
        <v>46238</v>
      </c>
      <c r="Z157" s="1" t="s">
        <v>2449</v>
      </c>
      <c r="AA157" s="3">
        <v>46238</v>
      </c>
      <c r="AB157" s="1" t="s">
        <v>2451</v>
      </c>
      <c r="AC157" s="1" t="s">
        <v>2511</v>
      </c>
      <c r="AD157" s="1" t="s">
        <v>2811</v>
      </c>
      <c r="AE157" s="1" t="s">
        <v>2811</v>
      </c>
      <c r="AF157" s="1" t="s">
        <v>2816</v>
      </c>
      <c r="AG157" s="1" t="s">
        <v>1853</v>
      </c>
      <c r="AH157" s="1" t="s">
        <v>1924</v>
      </c>
      <c r="AI157" s="1" t="s">
        <v>2825</v>
      </c>
      <c r="AJ157" s="1"/>
      <c r="AK157" s="1"/>
      <c r="AL157" s="1" t="s">
        <v>2829</v>
      </c>
      <c r="AM157" s="1" t="s">
        <v>2829</v>
      </c>
      <c r="AN157" s="1" t="s">
        <v>2835</v>
      </c>
      <c r="AO157" s="1" t="s">
        <v>2876</v>
      </c>
      <c r="AP157" s="1" t="s">
        <v>3059</v>
      </c>
      <c r="AQ157" s="1"/>
      <c r="AR157">
        <v>4120</v>
      </c>
      <c r="AS157">
        <v>1</v>
      </c>
      <c r="AT157" s="1" t="s">
        <v>3083</v>
      </c>
      <c r="AU157">
        <v>112500000</v>
      </c>
      <c r="AV157" s="1" t="s">
        <v>3116</v>
      </c>
      <c r="AW157" s="1" t="s">
        <v>2816</v>
      </c>
      <c r="AX157">
        <v>123</v>
      </c>
      <c r="AY157">
        <v>136169</v>
      </c>
      <c r="AZ157">
        <v>1</v>
      </c>
      <c r="BA157" s="1" t="s">
        <v>3262</v>
      </c>
    </row>
    <row r="158" spans="1:53">
      <c r="A158" s="1" t="s">
        <v>207</v>
      </c>
      <c r="B158">
        <v>0</v>
      </c>
      <c r="C158" s="4">
        <v>300000</v>
      </c>
      <c r="D158" s="1" t="s">
        <v>1182</v>
      </c>
      <c r="E158">
        <v>20</v>
      </c>
      <c r="F158">
        <v>139348</v>
      </c>
      <c r="G158">
        <v>1</v>
      </c>
      <c r="H158" s="1"/>
      <c r="I158" s="1" t="s">
        <v>1778</v>
      </c>
      <c r="J158" s="1" t="s">
        <v>1813</v>
      </c>
      <c r="K158" s="1" t="s">
        <v>1815</v>
      </c>
      <c r="L158" s="1" t="s">
        <v>1854</v>
      </c>
      <c r="M158" s="1" t="s">
        <v>1925</v>
      </c>
      <c r="N158" s="1" t="s">
        <v>1941</v>
      </c>
      <c r="O158" s="1"/>
      <c r="P158">
        <v>12</v>
      </c>
      <c r="Q158" s="1" t="s">
        <v>1306</v>
      </c>
      <c r="R158" s="1" t="s">
        <v>2263</v>
      </c>
      <c r="S158" s="1"/>
      <c r="T158" s="1" t="s">
        <v>2264</v>
      </c>
      <c r="U158" s="1" t="s">
        <v>1306</v>
      </c>
      <c r="V158" s="1" t="s">
        <v>1182</v>
      </c>
      <c r="W158" s="1" t="s">
        <v>2441</v>
      </c>
      <c r="X158" s="1" t="s">
        <v>2444</v>
      </c>
      <c r="Y158" s="3">
        <v>46238</v>
      </c>
      <c r="Z158" s="1" t="s">
        <v>2448</v>
      </c>
      <c r="AA158" s="3">
        <v>46238</v>
      </c>
      <c r="AB158" s="1" t="s">
        <v>2451</v>
      </c>
      <c r="AC158" s="1" t="s">
        <v>2512</v>
      </c>
      <c r="AD158" s="1" t="s">
        <v>2811</v>
      </c>
      <c r="AE158" s="1" t="s">
        <v>2811</v>
      </c>
      <c r="AF158" s="1" t="s">
        <v>2819</v>
      </c>
      <c r="AG158" s="1" t="s">
        <v>1854</v>
      </c>
      <c r="AH158" s="1" t="s">
        <v>1925</v>
      </c>
      <c r="AI158" s="1" t="s">
        <v>2825</v>
      </c>
      <c r="AJ158" s="1"/>
      <c r="AK158" s="1"/>
      <c r="AL158" s="1" t="s">
        <v>2829</v>
      </c>
      <c r="AM158" s="1" t="s">
        <v>2829</v>
      </c>
      <c r="AN158" s="1" t="s">
        <v>2835</v>
      </c>
      <c r="AO158" s="1" t="s">
        <v>2877</v>
      </c>
      <c r="AP158" s="1" t="s">
        <v>3059</v>
      </c>
      <c r="AQ158" s="1"/>
      <c r="AR158">
        <v>7130</v>
      </c>
      <c r="AS158">
        <v>12</v>
      </c>
      <c r="AT158" s="1" t="s">
        <v>3083</v>
      </c>
      <c r="AU158">
        <v>25000</v>
      </c>
      <c r="AV158" s="1" t="s">
        <v>3110</v>
      </c>
      <c r="AW158" s="1" t="s">
        <v>2819</v>
      </c>
      <c r="AX158">
        <v>3098</v>
      </c>
      <c r="AY158">
        <v>136170</v>
      </c>
      <c r="AZ158">
        <v>1</v>
      </c>
      <c r="BA158" s="1" t="s">
        <v>3260</v>
      </c>
    </row>
    <row r="159" spans="1:53">
      <c r="A159" s="1" t="s">
        <v>208</v>
      </c>
      <c r="B159">
        <v>0</v>
      </c>
      <c r="C159" s="4">
        <v>1195000</v>
      </c>
      <c r="D159" s="1" t="s">
        <v>1183</v>
      </c>
      <c r="E159">
        <v>0</v>
      </c>
      <c r="F159">
        <v>139366</v>
      </c>
      <c r="G159">
        <v>1</v>
      </c>
      <c r="H159" s="1"/>
      <c r="I159" s="1" t="s">
        <v>1769</v>
      </c>
      <c r="J159" s="1" t="s">
        <v>1813</v>
      </c>
      <c r="K159" s="1" t="s">
        <v>1815</v>
      </c>
      <c r="L159" s="1" t="s">
        <v>1826</v>
      </c>
      <c r="M159" s="1" t="s">
        <v>1919</v>
      </c>
      <c r="N159" s="1" t="s">
        <v>1941</v>
      </c>
      <c r="O159" s="1"/>
      <c r="P159">
        <v>1</v>
      </c>
      <c r="Q159" s="1" t="s">
        <v>1183</v>
      </c>
      <c r="R159" s="1" t="s">
        <v>2263</v>
      </c>
      <c r="S159" s="1"/>
      <c r="T159" s="1" t="s">
        <v>2264</v>
      </c>
      <c r="U159" s="1" t="s">
        <v>1183</v>
      </c>
      <c r="V159" s="1" t="s">
        <v>1183</v>
      </c>
      <c r="W159" s="1" t="s">
        <v>2441</v>
      </c>
      <c r="X159" s="1" t="s">
        <v>2444</v>
      </c>
      <c r="Y159" s="3">
        <v>46238</v>
      </c>
      <c r="Z159" s="1" t="s">
        <v>2448</v>
      </c>
      <c r="AA159" s="3">
        <v>46238</v>
      </c>
      <c r="AB159" s="1" t="s">
        <v>2451</v>
      </c>
      <c r="AC159" s="1" t="s">
        <v>2513</v>
      </c>
      <c r="AD159" s="1" t="s">
        <v>2811</v>
      </c>
      <c r="AE159" s="1" t="s">
        <v>2811</v>
      </c>
      <c r="AF159" s="1" t="s">
        <v>2816</v>
      </c>
      <c r="AG159" s="1" t="s">
        <v>1826</v>
      </c>
      <c r="AH159" s="1" t="s">
        <v>1919</v>
      </c>
      <c r="AI159" s="1" t="s">
        <v>2825</v>
      </c>
      <c r="AJ159" s="1"/>
      <c r="AK159" s="1"/>
      <c r="AL159" s="1" t="s">
        <v>2829</v>
      </c>
      <c r="AM159" s="1" t="s">
        <v>2829</v>
      </c>
      <c r="AN159" s="1" t="s">
        <v>2835</v>
      </c>
      <c r="AO159" s="1" t="s">
        <v>2878</v>
      </c>
      <c r="AP159" s="1" t="s">
        <v>3059</v>
      </c>
      <c r="AQ159" s="1"/>
      <c r="AR159">
        <v>1185</v>
      </c>
      <c r="AS159">
        <v>1</v>
      </c>
      <c r="AT159" s="1" t="s">
        <v>3083</v>
      </c>
      <c r="AU159">
        <v>1195000</v>
      </c>
      <c r="AV159" s="1" t="s">
        <v>3095</v>
      </c>
      <c r="AW159" s="1" t="s">
        <v>2816</v>
      </c>
      <c r="AX159">
        <v>7094</v>
      </c>
      <c r="AY159">
        <v>136171</v>
      </c>
      <c r="AZ159">
        <v>1</v>
      </c>
      <c r="BA159" s="1" t="s">
        <v>3262</v>
      </c>
    </row>
    <row r="160" spans="1:53">
      <c r="A160" s="1" t="s">
        <v>209</v>
      </c>
      <c r="B160">
        <v>0</v>
      </c>
      <c r="C160" s="4">
        <v>1380000</v>
      </c>
      <c r="D160" s="1" t="s">
        <v>1184</v>
      </c>
      <c r="E160">
        <v>20</v>
      </c>
      <c r="F160">
        <v>139379</v>
      </c>
      <c r="G160">
        <v>1</v>
      </c>
      <c r="H160" s="1"/>
      <c r="I160" s="1" t="s">
        <v>1767</v>
      </c>
      <c r="J160" s="1" t="s">
        <v>1813</v>
      </c>
      <c r="K160" s="1" t="s">
        <v>1815</v>
      </c>
      <c r="L160" s="1" t="s">
        <v>1823</v>
      </c>
      <c r="M160" s="1" t="s">
        <v>1918</v>
      </c>
      <c r="N160" s="1" t="s">
        <v>1941</v>
      </c>
      <c r="O160" s="1"/>
      <c r="P160">
        <v>1</v>
      </c>
      <c r="Q160" s="1" t="s">
        <v>2020</v>
      </c>
      <c r="R160" s="1" t="s">
        <v>2263</v>
      </c>
      <c r="S160" s="1"/>
      <c r="T160" s="1" t="s">
        <v>2264</v>
      </c>
      <c r="U160" s="1" t="s">
        <v>2020</v>
      </c>
      <c r="V160" s="1" t="s">
        <v>1184</v>
      </c>
      <c r="W160" s="1" t="s">
        <v>2441</v>
      </c>
      <c r="X160" s="1" t="s">
        <v>2444</v>
      </c>
      <c r="Y160" s="3">
        <v>46238</v>
      </c>
      <c r="Z160" s="1" t="s">
        <v>2450</v>
      </c>
      <c r="AA160" s="3">
        <v>46238</v>
      </c>
      <c r="AB160" s="1" t="s">
        <v>2451</v>
      </c>
      <c r="AC160" s="1" t="s">
        <v>2514</v>
      </c>
      <c r="AD160" s="1" t="s">
        <v>2811</v>
      </c>
      <c r="AE160" s="1" t="s">
        <v>2811</v>
      </c>
      <c r="AF160" s="1" t="s">
        <v>2815</v>
      </c>
      <c r="AG160" s="1" t="s">
        <v>1823</v>
      </c>
      <c r="AH160" s="1" t="s">
        <v>1918</v>
      </c>
      <c r="AI160" s="1" t="s">
        <v>2825</v>
      </c>
      <c r="AJ160" s="1"/>
      <c r="AK160" s="1"/>
      <c r="AL160" s="1" t="s">
        <v>2829</v>
      </c>
      <c r="AM160" s="1" t="s">
        <v>2829</v>
      </c>
      <c r="AN160" s="1" t="s">
        <v>2835</v>
      </c>
      <c r="AO160" s="1" t="s">
        <v>2879</v>
      </c>
      <c r="AP160" s="1" t="s">
        <v>3059</v>
      </c>
      <c r="AQ160" s="1"/>
      <c r="AR160">
        <v>1526</v>
      </c>
      <c r="AS160">
        <v>1</v>
      </c>
      <c r="AT160" s="1" t="s">
        <v>3083</v>
      </c>
      <c r="AU160">
        <v>1380000</v>
      </c>
      <c r="AV160" s="1" t="s">
        <v>3092</v>
      </c>
      <c r="AW160" s="1" t="s">
        <v>2815</v>
      </c>
      <c r="AX160">
        <v>1269</v>
      </c>
      <c r="AY160">
        <v>136172</v>
      </c>
      <c r="AZ160">
        <v>1</v>
      </c>
      <c r="BA160" s="1" t="s">
        <v>2445</v>
      </c>
    </row>
    <row r="161" spans="1:53" ht="42.75">
      <c r="A161" s="2" t="s">
        <v>210</v>
      </c>
      <c r="B161">
        <v>0</v>
      </c>
      <c r="C161" s="4">
        <v>3080000</v>
      </c>
      <c r="D161" s="1" t="s">
        <v>1185</v>
      </c>
      <c r="E161">
        <v>20</v>
      </c>
      <c r="F161">
        <v>139382</v>
      </c>
      <c r="G161">
        <v>1</v>
      </c>
      <c r="H161" s="1"/>
      <c r="I161" s="1" t="s">
        <v>1782</v>
      </c>
      <c r="J161" s="1" t="s">
        <v>1813</v>
      </c>
      <c r="K161" s="1" t="s">
        <v>674</v>
      </c>
      <c r="L161" s="1" t="s">
        <v>1855</v>
      </c>
      <c r="M161" s="1" t="s">
        <v>674</v>
      </c>
      <c r="N161" s="1" t="s">
        <v>1941</v>
      </c>
      <c r="O161" s="1"/>
      <c r="P161">
        <v>20</v>
      </c>
      <c r="Q161" s="1" t="s">
        <v>2021</v>
      </c>
      <c r="R161" s="1" t="s">
        <v>2263</v>
      </c>
      <c r="S161" s="1"/>
      <c r="T161" s="1" t="s">
        <v>2265</v>
      </c>
      <c r="U161" s="1" t="s">
        <v>2021</v>
      </c>
      <c r="V161" s="1" t="s">
        <v>1185</v>
      </c>
      <c r="W161" s="1" t="s">
        <v>2441</v>
      </c>
      <c r="X161" s="1"/>
      <c r="Y161" s="3">
        <v>46238</v>
      </c>
      <c r="Z161" s="1" t="s">
        <v>2448</v>
      </c>
      <c r="AA161" s="3">
        <v>46238</v>
      </c>
      <c r="AB161" s="1" t="s">
        <v>2451</v>
      </c>
      <c r="AC161" s="1" t="s">
        <v>2515</v>
      </c>
      <c r="AD161" s="1" t="s">
        <v>2811</v>
      </c>
      <c r="AE161" s="1" t="s">
        <v>2811</v>
      </c>
      <c r="AF161" s="1" t="s">
        <v>2823</v>
      </c>
      <c r="AG161" s="1" t="s">
        <v>1855</v>
      </c>
      <c r="AH161" s="1" t="s">
        <v>674</v>
      </c>
      <c r="AI161" s="1" t="s">
        <v>2825</v>
      </c>
      <c r="AJ161" s="1"/>
      <c r="AK161" s="1"/>
      <c r="AL161" s="1" t="s">
        <v>2829</v>
      </c>
      <c r="AM161" s="1" t="s">
        <v>2829</v>
      </c>
      <c r="AN161" s="1" t="s">
        <v>2836</v>
      </c>
      <c r="AO161" s="1" t="s">
        <v>2880</v>
      </c>
      <c r="AP161" s="1" t="s">
        <v>3068</v>
      </c>
      <c r="AQ161" s="1"/>
      <c r="AR161">
        <v>2967</v>
      </c>
      <c r="AS161">
        <v>20</v>
      </c>
      <c r="AT161" s="1" t="s">
        <v>3085</v>
      </c>
      <c r="AU161">
        <v>154000</v>
      </c>
      <c r="AV161" s="1" t="s">
        <v>3117</v>
      </c>
      <c r="AW161" s="1" t="s">
        <v>2823</v>
      </c>
      <c r="AX161">
        <v>1301</v>
      </c>
      <c r="AY161">
        <v>136173</v>
      </c>
      <c r="AZ161">
        <v>1</v>
      </c>
      <c r="BA161" s="1" t="s">
        <v>2445</v>
      </c>
    </row>
    <row r="162" spans="1:53" ht="28.5">
      <c r="A162" s="2" t="s">
        <v>211</v>
      </c>
      <c r="B162">
        <v>0</v>
      </c>
      <c r="C162" s="4">
        <v>1591350</v>
      </c>
      <c r="D162" s="1" t="s">
        <v>1186</v>
      </c>
      <c r="E162">
        <v>20</v>
      </c>
      <c r="F162">
        <v>139390</v>
      </c>
      <c r="G162">
        <v>1</v>
      </c>
      <c r="H162" s="1"/>
      <c r="I162" s="1" t="s">
        <v>1768</v>
      </c>
      <c r="J162" s="1" t="s">
        <v>1813</v>
      </c>
      <c r="K162" s="1" t="s">
        <v>674</v>
      </c>
      <c r="L162" s="1" t="s">
        <v>1856</v>
      </c>
      <c r="M162" s="1" t="s">
        <v>674</v>
      </c>
      <c r="N162" s="1" t="s">
        <v>1941</v>
      </c>
      <c r="O162" s="1"/>
      <c r="P162">
        <v>1</v>
      </c>
      <c r="Q162" s="1" t="s">
        <v>2022</v>
      </c>
      <c r="R162" s="1" t="s">
        <v>2263</v>
      </c>
      <c r="S162" s="1"/>
      <c r="T162" s="1" t="s">
        <v>2265</v>
      </c>
      <c r="U162" s="1" t="s">
        <v>2022</v>
      </c>
      <c r="V162" s="1" t="s">
        <v>1186</v>
      </c>
      <c r="W162" s="1" t="s">
        <v>2441</v>
      </c>
      <c r="X162" s="1" t="s">
        <v>2444</v>
      </c>
      <c r="Y162" s="3">
        <v>46238</v>
      </c>
      <c r="Z162" s="1" t="s">
        <v>2448</v>
      </c>
      <c r="AA162" s="3">
        <v>46238</v>
      </c>
      <c r="AB162" s="1" t="s">
        <v>2451</v>
      </c>
      <c r="AC162" s="1" t="s">
        <v>2516</v>
      </c>
      <c r="AD162" s="1" t="s">
        <v>2811</v>
      </c>
      <c r="AE162" s="1" t="s">
        <v>2811</v>
      </c>
      <c r="AF162" s="1" t="s">
        <v>2823</v>
      </c>
      <c r="AG162" s="1" t="s">
        <v>1856</v>
      </c>
      <c r="AH162" s="1" t="s">
        <v>674</v>
      </c>
      <c r="AI162" s="1" t="s">
        <v>2825</v>
      </c>
      <c r="AJ162" s="1"/>
      <c r="AK162" s="1"/>
      <c r="AL162" s="1" t="s">
        <v>2829</v>
      </c>
      <c r="AM162" s="1" t="s">
        <v>2829</v>
      </c>
      <c r="AN162" s="1" t="s">
        <v>2836</v>
      </c>
      <c r="AO162" s="1" t="s">
        <v>2856</v>
      </c>
      <c r="AP162" s="1" t="s">
        <v>3068</v>
      </c>
      <c r="AQ162" s="1"/>
      <c r="AR162">
        <v>24205</v>
      </c>
      <c r="AS162">
        <v>1</v>
      </c>
      <c r="AT162" s="1" t="s">
        <v>3083</v>
      </c>
      <c r="AU162">
        <v>1591350</v>
      </c>
      <c r="AV162" s="1" t="s">
        <v>3118</v>
      </c>
      <c r="AW162" s="1" t="s">
        <v>2823</v>
      </c>
      <c r="AX162">
        <v>119</v>
      </c>
      <c r="AY162">
        <v>136174</v>
      </c>
      <c r="AZ162">
        <v>1</v>
      </c>
      <c r="BA162" s="1" t="s">
        <v>2445</v>
      </c>
    </row>
    <row r="163" spans="1:53" ht="42.75">
      <c r="A163" s="2" t="s">
        <v>212</v>
      </c>
      <c r="B163">
        <v>0</v>
      </c>
      <c r="C163" s="4">
        <v>8624000</v>
      </c>
      <c r="D163" s="1" t="s">
        <v>1187</v>
      </c>
      <c r="E163">
        <v>20</v>
      </c>
      <c r="F163">
        <v>139386</v>
      </c>
      <c r="G163">
        <v>1</v>
      </c>
      <c r="H163" s="1"/>
      <c r="I163" s="1" t="s">
        <v>1782</v>
      </c>
      <c r="J163" s="1" t="s">
        <v>1813</v>
      </c>
      <c r="K163" s="1" t="s">
        <v>674</v>
      </c>
      <c r="L163" s="1" t="s">
        <v>1855</v>
      </c>
      <c r="M163" s="1" t="s">
        <v>674</v>
      </c>
      <c r="N163" s="1" t="s">
        <v>1941</v>
      </c>
      <c r="O163" s="1"/>
      <c r="P163">
        <v>56</v>
      </c>
      <c r="Q163" s="1" t="s">
        <v>2023</v>
      </c>
      <c r="R163" s="1" t="s">
        <v>2263</v>
      </c>
      <c r="S163" s="1"/>
      <c r="T163" s="1" t="s">
        <v>2265</v>
      </c>
      <c r="U163" s="1" t="s">
        <v>2023</v>
      </c>
      <c r="V163" s="1" t="s">
        <v>1187</v>
      </c>
      <c r="W163" s="1" t="s">
        <v>2441</v>
      </c>
      <c r="X163" s="1"/>
      <c r="Y163" s="3">
        <v>46238</v>
      </c>
      <c r="Z163" s="1" t="s">
        <v>2447</v>
      </c>
      <c r="AA163" s="3">
        <v>46238</v>
      </c>
      <c r="AB163" s="1" t="s">
        <v>2451</v>
      </c>
      <c r="AC163" s="1" t="s">
        <v>2517</v>
      </c>
      <c r="AD163" s="1" t="s">
        <v>2811</v>
      </c>
      <c r="AE163" s="1" t="s">
        <v>2811</v>
      </c>
      <c r="AF163" s="1" t="s">
        <v>2823</v>
      </c>
      <c r="AG163" s="1" t="s">
        <v>1855</v>
      </c>
      <c r="AH163" s="1" t="s">
        <v>674</v>
      </c>
      <c r="AI163" s="1" t="s">
        <v>2825</v>
      </c>
      <c r="AJ163" s="1"/>
      <c r="AK163" s="1"/>
      <c r="AL163" s="1" t="s">
        <v>2829</v>
      </c>
      <c r="AM163" s="1" t="s">
        <v>2829</v>
      </c>
      <c r="AN163" s="1" t="s">
        <v>2836</v>
      </c>
      <c r="AO163" s="1" t="s">
        <v>2880</v>
      </c>
      <c r="AP163" s="1" t="s">
        <v>3068</v>
      </c>
      <c r="AQ163" s="1"/>
      <c r="AR163">
        <v>2967</v>
      </c>
      <c r="AS163">
        <v>56</v>
      </c>
      <c r="AT163" s="1" t="s">
        <v>3085</v>
      </c>
      <c r="AU163">
        <v>154000</v>
      </c>
      <c r="AV163" s="1" t="s">
        <v>3117</v>
      </c>
      <c r="AW163" s="1" t="s">
        <v>2823</v>
      </c>
      <c r="AX163">
        <v>1301</v>
      </c>
      <c r="AY163">
        <v>136175</v>
      </c>
      <c r="AZ163">
        <v>1</v>
      </c>
      <c r="BA163" s="1" t="s">
        <v>2445</v>
      </c>
    </row>
    <row r="164" spans="1:53" ht="42.75">
      <c r="A164" s="2" t="s">
        <v>213</v>
      </c>
      <c r="B164">
        <v>0</v>
      </c>
      <c r="C164" s="4">
        <v>10164000</v>
      </c>
      <c r="D164" s="1" t="s">
        <v>1188</v>
      </c>
      <c r="E164">
        <v>20</v>
      </c>
      <c r="F164">
        <v>139391</v>
      </c>
      <c r="G164">
        <v>1</v>
      </c>
      <c r="H164" s="1"/>
      <c r="I164" s="1" t="s">
        <v>1782</v>
      </c>
      <c r="J164" s="1" t="s">
        <v>1813</v>
      </c>
      <c r="K164" s="1" t="s">
        <v>674</v>
      </c>
      <c r="L164" s="1" t="s">
        <v>1855</v>
      </c>
      <c r="M164" s="1" t="s">
        <v>674</v>
      </c>
      <c r="N164" s="1" t="s">
        <v>1941</v>
      </c>
      <c r="O164" s="1"/>
      <c r="P164">
        <v>66</v>
      </c>
      <c r="Q164" s="1" t="s">
        <v>2024</v>
      </c>
      <c r="R164" s="1" t="s">
        <v>2263</v>
      </c>
      <c r="S164" s="1"/>
      <c r="T164" s="1" t="s">
        <v>2265</v>
      </c>
      <c r="U164" s="1" t="s">
        <v>2024</v>
      </c>
      <c r="V164" s="1" t="s">
        <v>1188</v>
      </c>
      <c r="W164" s="1" t="s">
        <v>2441</v>
      </c>
      <c r="X164" s="1"/>
      <c r="Y164" s="3">
        <v>46238</v>
      </c>
      <c r="Z164" s="1" t="s">
        <v>2448</v>
      </c>
      <c r="AA164" s="3">
        <v>46238</v>
      </c>
      <c r="AB164" s="1" t="s">
        <v>2451</v>
      </c>
      <c r="AC164" s="1" t="s">
        <v>2518</v>
      </c>
      <c r="AD164" s="1" t="s">
        <v>2811</v>
      </c>
      <c r="AE164" s="1" t="s">
        <v>2811</v>
      </c>
      <c r="AF164" s="1" t="s">
        <v>2823</v>
      </c>
      <c r="AG164" s="1" t="s">
        <v>1855</v>
      </c>
      <c r="AH164" s="1" t="s">
        <v>674</v>
      </c>
      <c r="AI164" s="1" t="s">
        <v>2825</v>
      </c>
      <c r="AJ164" s="1"/>
      <c r="AK164" s="1"/>
      <c r="AL164" s="1" t="s">
        <v>2829</v>
      </c>
      <c r="AM164" s="1" t="s">
        <v>2829</v>
      </c>
      <c r="AN164" s="1" t="s">
        <v>2836</v>
      </c>
      <c r="AO164" s="1" t="s">
        <v>2880</v>
      </c>
      <c r="AP164" s="1" t="s">
        <v>3068</v>
      </c>
      <c r="AQ164" s="1"/>
      <c r="AR164">
        <v>2967</v>
      </c>
      <c r="AS164">
        <v>66</v>
      </c>
      <c r="AT164" s="1" t="s">
        <v>3085</v>
      </c>
      <c r="AU164">
        <v>154000</v>
      </c>
      <c r="AV164" s="1" t="s">
        <v>3117</v>
      </c>
      <c r="AW164" s="1" t="s">
        <v>2823</v>
      </c>
      <c r="AX164">
        <v>1301</v>
      </c>
      <c r="AY164">
        <v>136176</v>
      </c>
      <c r="AZ164">
        <v>1</v>
      </c>
      <c r="BA164" s="1" t="s">
        <v>2445</v>
      </c>
    </row>
    <row r="165" spans="1:53" ht="28.5">
      <c r="A165" s="2" t="s">
        <v>214</v>
      </c>
      <c r="B165">
        <v>0</v>
      </c>
      <c r="C165" s="4">
        <v>2430000</v>
      </c>
      <c r="D165" s="1" t="s">
        <v>1189</v>
      </c>
      <c r="E165">
        <v>20</v>
      </c>
      <c r="F165">
        <v>139249</v>
      </c>
      <c r="G165">
        <v>1</v>
      </c>
      <c r="H165" s="1"/>
      <c r="I165" s="1" t="s">
        <v>1783</v>
      </c>
      <c r="J165" s="1" t="s">
        <v>1813</v>
      </c>
      <c r="K165" s="1" t="s">
        <v>1817</v>
      </c>
      <c r="L165" s="1" t="s">
        <v>1857</v>
      </c>
      <c r="M165" s="1" t="s">
        <v>1929</v>
      </c>
      <c r="N165" s="1" t="s">
        <v>1941</v>
      </c>
      <c r="O165" s="1"/>
      <c r="P165">
        <v>60</v>
      </c>
      <c r="Q165" s="1" t="s">
        <v>2025</v>
      </c>
      <c r="R165" s="1" t="s">
        <v>2263</v>
      </c>
      <c r="S165" s="1"/>
      <c r="T165" s="1" t="s">
        <v>2266</v>
      </c>
      <c r="U165" s="1" t="s">
        <v>2025</v>
      </c>
      <c r="V165" s="1" t="s">
        <v>1189</v>
      </c>
      <c r="W165" s="1" t="s">
        <v>2441</v>
      </c>
      <c r="X165" s="1" t="s">
        <v>2444</v>
      </c>
      <c r="Y165" s="3">
        <v>46238</v>
      </c>
      <c r="Z165" s="1" t="s">
        <v>2448</v>
      </c>
      <c r="AA165" s="3">
        <v>46238</v>
      </c>
      <c r="AB165" s="1" t="s">
        <v>2451</v>
      </c>
      <c r="AC165" s="1" t="s">
        <v>2519</v>
      </c>
      <c r="AD165" s="1" t="s">
        <v>2811</v>
      </c>
      <c r="AE165" s="1" t="s">
        <v>2812</v>
      </c>
      <c r="AF165" s="1" t="s">
        <v>2818</v>
      </c>
      <c r="AG165" s="1" t="s">
        <v>1857</v>
      </c>
      <c r="AH165" s="1" t="s">
        <v>1929</v>
      </c>
      <c r="AI165" s="1" t="s">
        <v>2825</v>
      </c>
      <c r="AJ165" s="1"/>
      <c r="AK165" s="1"/>
      <c r="AL165" s="1" t="s">
        <v>2829</v>
      </c>
      <c r="AM165" s="1" t="s">
        <v>2829</v>
      </c>
      <c r="AN165" s="1" t="s">
        <v>2837</v>
      </c>
      <c r="AO165" s="1" t="s">
        <v>2881</v>
      </c>
      <c r="AP165" s="1" t="s">
        <v>3069</v>
      </c>
      <c r="AQ165" s="1"/>
      <c r="AR165">
        <v>10057</v>
      </c>
      <c r="AS165">
        <v>60</v>
      </c>
      <c r="AT165" s="1" t="s">
        <v>3083</v>
      </c>
      <c r="AU165">
        <v>40500</v>
      </c>
      <c r="AV165" s="1" t="s">
        <v>3119</v>
      </c>
      <c r="AW165" s="1" t="s">
        <v>2818</v>
      </c>
      <c r="AX165">
        <v>1893</v>
      </c>
      <c r="AY165">
        <v>136177</v>
      </c>
      <c r="AZ165">
        <v>1</v>
      </c>
      <c r="BA165" s="1" t="s">
        <v>3262</v>
      </c>
    </row>
    <row r="166" spans="1:53">
      <c r="A166" s="1" t="s">
        <v>215</v>
      </c>
      <c r="B166">
        <v>0</v>
      </c>
      <c r="C166" s="4">
        <v>112600</v>
      </c>
      <c r="D166" s="1" t="s">
        <v>1190</v>
      </c>
      <c r="E166">
        <v>20</v>
      </c>
      <c r="F166">
        <v>139350</v>
      </c>
      <c r="G166">
        <v>1</v>
      </c>
      <c r="H166" s="1"/>
      <c r="I166" s="1" t="s">
        <v>1767</v>
      </c>
      <c r="J166" s="1" t="s">
        <v>1813</v>
      </c>
      <c r="K166" s="1" t="s">
        <v>1817</v>
      </c>
      <c r="L166" s="1" t="s">
        <v>1858</v>
      </c>
      <c r="M166" s="1" t="s">
        <v>1927</v>
      </c>
      <c r="N166" s="1" t="s">
        <v>1941</v>
      </c>
      <c r="O166" s="1"/>
      <c r="P166">
        <v>1</v>
      </c>
      <c r="Q166" s="1" t="s">
        <v>2026</v>
      </c>
      <c r="R166" s="1" t="s">
        <v>2263</v>
      </c>
      <c r="S166" s="1"/>
      <c r="T166" s="1" t="s">
        <v>2266</v>
      </c>
      <c r="U166" s="1" t="s">
        <v>2026</v>
      </c>
      <c r="V166" s="1" t="s">
        <v>1190</v>
      </c>
      <c r="W166" s="1" t="s">
        <v>2442</v>
      </c>
      <c r="X166" s="1"/>
      <c r="Y166" s="3">
        <v>46238</v>
      </c>
      <c r="Z166" s="1" t="s">
        <v>2449</v>
      </c>
      <c r="AA166" s="3">
        <v>46238</v>
      </c>
      <c r="AB166" s="1" t="s">
        <v>2451</v>
      </c>
      <c r="AC166" s="1" t="s">
        <v>2520</v>
      </c>
      <c r="AD166" s="1" t="s">
        <v>2811</v>
      </c>
      <c r="AE166" s="1" t="s">
        <v>2811</v>
      </c>
      <c r="AF166" s="1" t="s">
        <v>2818</v>
      </c>
      <c r="AG166" s="1" t="s">
        <v>1858</v>
      </c>
      <c r="AH166" s="1" t="s">
        <v>1927</v>
      </c>
      <c r="AI166" s="1" t="s">
        <v>2825</v>
      </c>
      <c r="AJ166" s="1"/>
      <c r="AK166" s="1"/>
      <c r="AL166" s="1" t="s">
        <v>2829</v>
      </c>
      <c r="AM166" s="1" t="s">
        <v>2829</v>
      </c>
      <c r="AN166" s="1" t="s">
        <v>2837</v>
      </c>
      <c r="AO166" s="1" t="s">
        <v>2882</v>
      </c>
      <c r="AP166" s="1" t="s">
        <v>3065</v>
      </c>
      <c r="AQ166" s="1"/>
      <c r="AR166">
        <v>1522</v>
      </c>
      <c r="AS166">
        <v>1</v>
      </c>
      <c r="AT166" s="1" t="s">
        <v>3083</v>
      </c>
      <c r="AU166">
        <v>112600</v>
      </c>
      <c r="AV166" s="1" t="s">
        <v>3111</v>
      </c>
      <c r="AW166" s="1" t="s">
        <v>2818</v>
      </c>
      <c r="AX166">
        <v>703</v>
      </c>
      <c r="AY166">
        <v>136178</v>
      </c>
      <c r="AZ166">
        <v>1</v>
      </c>
      <c r="BA166" s="1" t="s">
        <v>2449</v>
      </c>
    </row>
    <row r="167" spans="1:53">
      <c r="A167" s="1" t="s">
        <v>216</v>
      </c>
      <c r="B167">
        <v>0</v>
      </c>
      <c r="C167" s="4">
        <v>28150</v>
      </c>
      <c r="D167" s="1" t="s">
        <v>1191</v>
      </c>
      <c r="E167">
        <v>20</v>
      </c>
      <c r="F167">
        <v>139334</v>
      </c>
      <c r="G167">
        <v>1</v>
      </c>
      <c r="H167" s="1"/>
      <c r="I167" s="1" t="s">
        <v>1767</v>
      </c>
      <c r="J167" s="1" t="s">
        <v>1813</v>
      </c>
      <c r="K167" s="1" t="s">
        <v>1817</v>
      </c>
      <c r="L167" s="1" t="s">
        <v>1859</v>
      </c>
      <c r="M167" s="1" t="s">
        <v>1927</v>
      </c>
      <c r="N167" s="1" t="s">
        <v>1941</v>
      </c>
      <c r="O167" s="1"/>
      <c r="P167">
        <v>1</v>
      </c>
      <c r="Q167" s="1" t="s">
        <v>2027</v>
      </c>
      <c r="R167" s="1" t="s">
        <v>2263</v>
      </c>
      <c r="S167" s="1"/>
      <c r="T167" s="1" t="s">
        <v>2266</v>
      </c>
      <c r="U167" s="1" t="s">
        <v>2027</v>
      </c>
      <c r="V167" s="1" t="s">
        <v>1191</v>
      </c>
      <c r="W167" s="1" t="s">
        <v>2442</v>
      </c>
      <c r="X167" s="1"/>
      <c r="Y167" s="3">
        <v>46238</v>
      </c>
      <c r="Z167" s="1" t="s">
        <v>2448</v>
      </c>
      <c r="AA167" s="3">
        <v>46238</v>
      </c>
      <c r="AB167" s="1" t="s">
        <v>2451</v>
      </c>
      <c r="AC167" s="1" t="s">
        <v>2521</v>
      </c>
      <c r="AD167" s="1" t="s">
        <v>2811</v>
      </c>
      <c r="AE167" s="1" t="s">
        <v>2811</v>
      </c>
      <c r="AF167" s="1" t="s">
        <v>2818</v>
      </c>
      <c r="AG167" s="1" t="s">
        <v>1859</v>
      </c>
      <c r="AH167" s="1" t="s">
        <v>1927</v>
      </c>
      <c r="AI167" s="1" t="s">
        <v>2825</v>
      </c>
      <c r="AJ167" s="1"/>
      <c r="AK167" s="1"/>
      <c r="AL167" s="1" t="s">
        <v>2829</v>
      </c>
      <c r="AM167" s="1" t="s">
        <v>2829</v>
      </c>
      <c r="AN167" s="1" t="s">
        <v>2837</v>
      </c>
      <c r="AO167" s="1" t="s">
        <v>2882</v>
      </c>
      <c r="AP167" s="1" t="s">
        <v>3065</v>
      </c>
      <c r="AQ167" s="1"/>
      <c r="AR167">
        <v>1522</v>
      </c>
      <c r="AS167">
        <v>1</v>
      </c>
      <c r="AT167" s="1" t="s">
        <v>3083</v>
      </c>
      <c r="AU167">
        <v>28150</v>
      </c>
      <c r="AV167" s="1" t="s">
        <v>3111</v>
      </c>
      <c r="AW167" s="1" t="s">
        <v>2818</v>
      </c>
      <c r="AX167">
        <v>703</v>
      </c>
      <c r="AY167">
        <v>136179</v>
      </c>
      <c r="AZ167">
        <v>1</v>
      </c>
      <c r="BA167" s="1" t="s">
        <v>2449</v>
      </c>
    </row>
    <row r="168" spans="1:53">
      <c r="A168" s="1" t="s">
        <v>217</v>
      </c>
      <c r="B168">
        <v>0</v>
      </c>
      <c r="C168" s="4">
        <v>181031741</v>
      </c>
      <c r="D168" s="1" t="s">
        <v>1192</v>
      </c>
      <c r="E168">
        <v>20</v>
      </c>
      <c r="F168">
        <v>139351</v>
      </c>
      <c r="G168">
        <v>1</v>
      </c>
      <c r="H168" s="1"/>
      <c r="I168" s="1" t="s">
        <v>1767</v>
      </c>
      <c r="J168" s="1" t="s">
        <v>1813</v>
      </c>
      <c r="K168" s="1" t="s">
        <v>1817</v>
      </c>
      <c r="L168" s="1" t="s">
        <v>1858</v>
      </c>
      <c r="M168" s="1" t="s">
        <v>1927</v>
      </c>
      <c r="N168" s="1" t="s">
        <v>1941</v>
      </c>
      <c r="O168" s="1"/>
      <c r="P168">
        <v>1</v>
      </c>
      <c r="Q168" s="1" t="s">
        <v>2028</v>
      </c>
      <c r="R168" s="1" t="s">
        <v>2263</v>
      </c>
      <c r="S168" s="1"/>
      <c r="T168" s="1" t="s">
        <v>2266</v>
      </c>
      <c r="U168" s="1" t="s">
        <v>2028</v>
      </c>
      <c r="V168" s="1" t="s">
        <v>1192</v>
      </c>
      <c r="W168" s="1" t="s">
        <v>2441</v>
      </c>
      <c r="X168" s="1"/>
      <c r="Y168" s="3">
        <v>46238</v>
      </c>
      <c r="Z168" s="1" t="s">
        <v>2448</v>
      </c>
      <c r="AA168" s="3">
        <v>46238</v>
      </c>
      <c r="AB168" s="1" t="s">
        <v>2451</v>
      </c>
      <c r="AC168" s="1" t="s">
        <v>2522</v>
      </c>
      <c r="AD168" s="1" t="s">
        <v>2811</v>
      </c>
      <c r="AE168" s="1" t="s">
        <v>2811</v>
      </c>
      <c r="AF168" s="1" t="s">
        <v>2818</v>
      </c>
      <c r="AG168" s="1" t="s">
        <v>1858</v>
      </c>
      <c r="AH168" s="1" t="s">
        <v>1927</v>
      </c>
      <c r="AI168" s="1" t="s">
        <v>2825</v>
      </c>
      <c r="AJ168" s="1"/>
      <c r="AK168" s="1"/>
      <c r="AL168" s="1" t="s">
        <v>2829</v>
      </c>
      <c r="AM168" s="1" t="s">
        <v>2829</v>
      </c>
      <c r="AN168" s="1" t="s">
        <v>2837</v>
      </c>
      <c r="AO168" s="1" t="s">
        <v>2883</v>
      </c>
      <c r="AP168" s="1" t="s">
        <v>3065</v>
      </c>
      <c r="AQ168" s="1"/>
      <c r="AR168">
        <v>1522</v>
      </c>
      <c r="AS168">
        <v>1</v>
      </c>
      <c r="AT168" s="1" t="s">
        <v>3083</v>
      </c>
      <c r="AU168">
        <v>181031741</v>
      </c>
      <c r="AV168" s="1" t="s">
        <v>3111</v>
      </c>
      <c r="AW168" s="1" t="s">
        <v>2818</v>
      </c>
      <c r="AX168">
        <v>36</v>
      </c>
      <c r="AY168">
        <v>136180</v>
      </c>
      <c r="AZ168">
        <v>1</v>
      </c>
      <c r="BA168" s="1" t="s">
        <v>3260</v>
      </c>
    </row>
    <row r="169" spans="1:53">
      <c r="A169" s="1" t="s">
        <v>218</v>
      </c>
      <c r="B169">
        <v>0</v>
      </c>
      <c r="C169" s="4">
        <v>231037062</v>
      </c>
      <c r="D169" s="1" t="s">
        <v>1193</v>
      </c>
      <c r="E169">
        <v>20</v>
      </c>
      <c r="F169">
        <v>139352</v>
      </c>
      <c r="G169">
        <v>1</v>
      </c>
      <c r="H169" s="1"/>
      <c r="I169" s="1" t="s">
        <v>1767</v>
      </c>
      <c r="J169" s="1" t="s">
        <v>1813</v>
      </c>
      <c r="K169" s="1" t="s">
        <v>1817</v>
      </c>
      <c r="L169" s="1" t="s">
        <v>1858</v>
      </c>
      <c r="M169" s="1" t="s">
        <v>1927</v>
      </c>
      <c r="N169" s="1" t="s">
        <v>1941</v>
      </c>
      <c r="O169" s="1"/>
      <c r="P169">
        <v>1</v>
      </c>
      <c r="Q169" s="1" t="s">
        <v>2029</v>
      </c>
      <c r="R169" s="1" t="s">
        <v>2263</v>
      </c>
      <c r="S169" s="1"/>
      <c r="T169" s="1" t="s">
        <v>2266</v>
      </c>
      <c r="U169" s="1" t="s">
        <v>2029</v>
      </c>
      <c r="V169" s="1" t="s">
        <v>1193</v>
      </c>
      <c r="W169" s="1" t="s">
        <v>2441</v>
      </c>
      <c r="X169" s="1"/>
      <c r="Y169" s="3">
        <v>46238</v>
      </c>
      <c r="Z169" s="1" t="s">
        <v>2448</v>
      </c>
      <c r="AA169" s="3">
        <v>46238</v>
      </c>
      <c r="AB169" s="1" t="s">
        <v>2451</v>
      </c>
      <c r="AC169" s="1" t="s">
        <v>2523</v>
      </c>
      <c r="AD169" s="1" t="s">
        <v>2811</v>
      </c>
      <c r="AE169" s="1" t="s">
        <v>2811</v>
      </c>
      <c r="AF169" s="1" t="s">
        <v>2818</v>
      </c>
      <c r="AG169" s="1" t="s">
        <v>1858</v>
      </c>
      <c r="AH169" s="1" t="s">
        <v>1927</v>
      </c>
      <c r="AI169" s="1" t="s">
        <v>2825</v>
      </c>
      <c r="AJ169" s="1"/>
      <c r="AK169" s="1"/>
      <c r="AL169" s="1" t="s">
        <v>2829</v>
      </c>
      <c r="AM169" s="1" t="s">
        <v>2829</v>
      </c>
      <c r="AN169" s="1" t="s">
        <v>2837</v>
      </c>
      <c r="AO169" s="1" t="s">
        <v>2883</v>
      </c>
      <c r="AP169" s="1" t="s">
        <v>3065</v>
      </c>
      <c r="AQ169" s="1"/>
      <c r="AR169">
        <v>1522</v>
      </c>
      <c r="AS169">
        <v>1</v>
      </c>
      <c r="AT169" s="1" t="s">
        <v>3083</v>
      </c>
      <c r="AU169">
        <v>231037062</v>
      </c>
      <c r="AV169" s="1" t="s">
        <v>3111</v>
      </c>
      <c r="AW169" s="1" t="s">
        <v>2818</v>
      </c>
      <c r="AX169">
        <v>36</v>
      </c>
      <c r="AY169">
        <v>136181</v>
      </c>
      <c r="AZ169">
        <v>1</v>
      </c>
      <c r="BA169" s="1" t="s">
        <v>2449</v>
      </c>
    </row>
    <row r="170" spans="1:53" ht="42.75">
      <c r="A170" s="2" t="s">
        <v>219</v>
      </c>
      <c r="B170">
        <v>0</v>
      </c>
      <c r="C170" s="4">
        <v>32500</v>
      </c>
      <c r="D170" s="1" t="s">
        <v>1194</v>
      </c>
      <c r="E170">
        <v>20</v>
      </c>
      <c r="F170">
        <v>139416</v>
      </c>
      <c r="G170">
        <v>1</v>
      </c>
      <c r="H170" s="1"/>
      <c r="I170" s="1" t="s">
        <v>1784</v>
      </c>
      <c r="J170" s="1" t="s">
        <v>1813</v>
      </c>
      <c r="K170" s="1" t="s">
        <v>1820</v>
      </c>
      <c r="L170" s="1" t="s">
        <v>1860</v>
      </c>
      <c r="M170" s="1" t="s">
        <v>1820</v>
      </c>
      <c r="N170" s="1" t="s">
        <v>1941</v>
      </c>
      <c r="O170" s="1"/>
      <c r="P170">
        <v>1</v>
      </c>
      <c r="Q170" s="1" t="s">
        <v>2030</v>
      </c>
      <c r="R170" s="1" t="s">
        <v>2263</v>
      </c>
      <c r="S170" s="1"/>
      <c r="T170" s="1" t="s">
        <v>2265</v>
      </c>
      <c r="U170" s="1" t="s">
        <v>2030</v>
      </c>
      <c r="V170" s="1" t="s">
        <v>1194</v>
      </c>
      <c r="W170" s="1" t="s">
        <v>2441</v>
      </c>
      <c r="X170" s="1" t="s">
        <v>2444</v>
      </c>
      <c r="Y170" s="3">
        <v>46239</v>
      </c>
      <c r="Z170" s="1" t="s">
        <v>2447</v>
      </c>
      <c r="AA170" s="3">
        <v>46239</v>
      </c>
      <c r="AB170" s="1" t="s">
        <v>2451</v>
      </c>
      <c r="AC170" s="1" t="s">
        <v>2524</v>
      </c>
      <c r="AD170" s="1" t="s">
        <v>2811</v>
      </c>
      <c r="AE170" s="1" t="s">
        <v>2811</v>
      </c>
      <c r="AF170" s="1" t="s">
        <v>2824</v>
      </c>
      <c r="AG170" s="1" t="s">
        <v>1860</v>
      </c>
      <c r="AH170" s="1" t="s">
        <v>1820</v>
      </c>
      <c r="AI170" s="1" t="s">
        <v>2825</v>
      </c>
      <c r="AJ170" s="1"/>
      <c r="AK170" s="1"/>
      <c r="AL170" s="1" t="s">
        <v>2831</v>
      </c>
      <c r="AM170" s="1" t="s">
        <v>2831</v>
      </c>
      <c r="AN170" s="1" t="s">
        <v>2836</v>
      </c>
      <c r="AO170" s="1" t="s">
        <v>2884</v>
      </c>
      <c r="AP170" s="1" t="s">
        <v>3070</v>
      </c>
      <c r="AQ170" s="1"/>
      <c r="AR170">
        <v>3663</v>
      </c>
      <c r="AS170">
        <v>1</v>
      </c>
      <c r="AT170" s="1" t="s">
        <v>3083</v>
      </c>
      <c r="AU170">
        <v>32500</v>
      </c>
      <c r="AV170" s="1" t="s">
        <v>3120</v>
      </c>
      <c r="AW170" s="1" t="s">
        <v>2824</v>
      </c>
      <c r="AX170">
        <v>5010</v>
      </c>
      <c r="AY170">
        <v>136182</v>
      </c>
      <c r="AZ170">
        <v>1</v>
      </c>
      <c r="BA170" s="1" t="s">
        <v>2448</v>
      </c>
    </row>
    <row r="171" spans="1:53">
      <c r="A171" s="1" t="s">
        <v>220</v>
      </c>
      <c r="B171">
        <v>0</v>
      </c>
      <c r="C171" s="4">
        <v>113600000</v>
      </c>
      <c r="D171" s="1" t="s">
        <v>1195</v>
      </c>
      <c r="E171">
        <v>20</v>
      </c>
      <c r="F171">
        <v>139354</v>
      </c>
      <c r="G171">
        <v>1</v>
      </c>
      <c r="H171" s="1"/>
      <c r="I171" s="1" t="s">
        <v>1769</v>
      </c>
      <c r="J171" s="1" t="s">
        <v>1813</v>
      </c>
      <c r="K171" s="1" t="s">
        <v>1815</v>
      </c>
      <c r="L171" s="1" t="s">
        <v>1839</v>
      </c>
      <c r="M171" s="1" t="s">
        <v>1917</v>
      </c>
      <c r="N171" s="1" t="s">
        <v>1941</v>
      </c>
      <c r="O171" s="1"/>
      <c r="P171">
        <v>16</v>
      </c>
      <c r="Q171" s="1" t="s">
        <v>2031</v>
      </c>
      <c r="R171" s="1" t="s">
        <v>2263</v>
      </c>
      <c r="S171" s="1"/>
      <c r="T171" s="1" t="s">
        <v>2264</v>
      </c>
      <c r="U171" s="1" t="s">
        <v>2031</v>
      </c>
      <c r="V171" s="1" t="s">
        <v>1195</v>
      </c>
      <c r="W171" s="1" t="s">
        <v>2441</v>
      </c>
      <c r="X171" s="1" t="s">
        <v>2444</v>
      </c>
      <c r="Y171" s="3">
        <v>46239</v>
      </c>
      <c r="Z171" s="1" t="s">
        <v>2447</v>
      </c>
      <c r="AA171" s="3">
        <v>46239</v>
      </c>
      <c r="AB171" s="1" t="s">
        <v>2451</v>
      </c>
      <c r="AC171" s="1" t="s">
        <v>2491</v>
      </c>
      <c r="AD171" s="1" t="s">
        <v>2811</v>
      </c>
      <c r="AE171" s="1" t="s">
        <v>2812</v>
      </c>
      <c r="AF171" s="1" t="s">
        <v>2814</v>
      </c>
      <c r="AG171" s="1" t="s">
        <v>1839</v>
      </c>
      <c r="AH171" s="1" t="s">
        <v>1917</v>
      </c>
      <c r="AI171" s="1" t="s">
        <v>2825</v>
      </c>
      <c r="AJ171" s="1"/>
      <c r="AK171" s="1"/>
      <c r="AL171" s="1" t="s">
        <v>2829</v>
      </c>
      <c r="AM171" s="1" t="s">
        <v>2829</v>
      </c>
      <c r="AN171" s="1" t="s">
        <v>2835</v>
      </c>
      <c r="AO171" s="1" t="s">
        <v>2844</v>
      </c>
      <c r="AP171" s="1" t="s">
        <v>3059</v>
      </c>
      <c r="AQ171" s="1"/>
      <c r="AR171">
        <v>4155</v>
      </c>
      <c r="AS171">
        <v>16</v>
      </c>
      <c r="AT171" s="1" t="s">
        <v>3083</v>
      </c>
      <c r="AU171">
        <v>7100000</v>
      </c>
      <c r="AV171" s="1" t="s">
        <v>3104</v>
      </c>
      <c r="AW171" s="1" t="s">
        <v>2814</v>
      </c>
      <c r="AX171">
        <v>1184</v>
      </c>
      <c r="AY171">
        <v>136183</v>
      </c>
      <c r="AZ171">
        <v>1</v>
      </c>
      <c r="BA171" s="1" t="s">
        <v>3262</v>
      </c>
    </row>
    <row r="172" spans="1:53">
      <c r="A172" s="1" t="s">
        <v>221</v>
      </c>
      <c r="B172">
        <v>0</v>
      </c>
      <c r="C172" s="4">
        <v>2534.25</v>
      </c>
      <c r="D172" s="1" t="s">
        <v>1196</v>
      </c>
      <c r="E172">
        <v>-10</v>
      </c>
      <c r="F172">
        <v>139419</v>
      </c>
      <c r="G172">
        <v>1</v>
      </c>
      <c r="H172" s="1"/>
      <c r="I172" s="1" t="s">
        <v>1785</v>
      </c>
      <c r="J172" s="1" t="s">
        <v>1814</v>
      </c>
      <c r="K172" s="1" t="s">
        <v>1816</v>
      </c>
      <c r="L172" s="1" t="s">
        <v>1831</v>
      </c>
      <c r="M172" s="1" t="s">
        <v>1816</v>
      </c>
      <c r="N172" s="1" t="s">
        <v>1941</v>
      </c>
      <c r="O172" s="1"/>
      <c r="P172">
        <v>0.1</v>
      </c>
      <c r="Q172" s="1" t="s">
        <v>2032</v>
      </c>
      <c r="R172" s="1" t="s">
        <v>2263</v>
      </c>
      <c r="S172" s="1"/>
      <c r="T172" s="1" t="s">
        <v>2265</v>
      </c>
      <c r="U172" s="1" t="s">
        <v>2283</v>
      </c>
      <c r="V172" s="1" t="s">
        <v>1196</v>
      </c>
      <c r="W172" s="1" t="s">
        <v>2443</v>
      </c>
      <c r="X172" s="1"/>
      <c r="Y172" s="3">
        <v>46239</v>
      </c>
      <c r="Z172" s="1" t="s">
        <v>2447</v>
      </c>
      <c r="AA172" s="3">
        <v>46239</v>
      </c>
      <c r="AB172" s="1" t="s">
        <v>2451</v>
      </c>
      <c r="AC172" s="1" t="s">
        <v>2525</v>
      </c>
      <c r="AD172" s="1" t="s">
        <v>2811</v>
      </c>
      <c r="AE172" s="1" t="s">
        <v>2811</v>
      </c>
      <c r="AF172" s="1" t="s">
        <v>2817</v>
      </c>
      <c r="AG172" s="1" t="s">
        <v>1831</v>
      </c>
      <c r="AH172" s="1" t="s">
        <v>1816</v>
      </c>
      <c r="AI172" s="1" t="s">
        <v>2826</v>
      </c>
      <c r="AJ172" s="1"/>
      <c r="AK172" s="1"/>
      <c r="AL172" s="1" t="s">
        <v>2829</v>
      </c>
      <c r="AM172" s="1" t="s">
        <v>2829</v>
      </c>
      <c r="AN172" s="1" t="s">
        <v>2836</v>
      </c>
      <c r="AO172" s="1" t="s">
        <v>2885</v>
      </c>
      <c r="AP172" s="1" t="s">
        <v>3060</v>
      </c>
      <c r="AQ172" s="1"/>
      <c r="AR172">
        <v>17513</v>
      </c>
      <c r="AS172">
        <v>1</v>
      </c>
      <c r="AT172" s="1" t="s">
        <v>3084</v>
      </c>
      <c r="AU172">
        <v>2534.25</v>
      </c>
      <c r="AV172" s="1" t="s">
        <v>2798</v>
      </c>
      <c r="AW172" s="1" t="s">
        <v>2817</v>
      </c>
      <c r="AX172">
        <v>6711</v>
      </c>
      <c r="AY172">
        <v>136184</v>
      </c>
      <c r="AZ172">
        <v>1</v>
      </c>
      <c r="BA172" s="1" t="s">
        <v>2448</v>
      </c>
    </row>
    <row r="173" spans="1:53" ht="28.5">
      <c r="A173" s="2" t="s">
        <v>222</v>
      </c>
      <c r="B173">
        <v>0</v>
      </c>
      <c r="C173" s="4">
        <v>303529.40999999997</v>
      </c>
      <c r="D173" s="1" t="s">
        <v>1197</v>
      </c>
      <c r="E173">
        <v>20</v>
      </c>
      <c r="F173">
        <v>139410</v>
      </c>
      <c r="G173">
        <v>1</v>
      </c>
      <c r="H173" s="1"/>
      <c r="I173" s="1" t="s">
        <v>1771</v>
      </c>
      <c r="J173" s="1" t="s">
        <v>1813</v>
      </c>
      <c r="K173" s="1" t="s">
        <v>1816</v>
      </c>
      <c r="L173" s="1" t="s">
        <v>1832</v>
      </c>
      <c r="M173" s="1" t="s">
        <v>1816</v>
      </c>
      <c r="N173" s="1" t="s">
        <v>1941</v>
      </c>
      <c r="O173" s="1"/>
      <c r="P173">
        <v>200</v>
      </c>
      <c r="Q173" s="1" t="s">
        <v>2033</v>
      </c>
      <c r="R173" s="1" t="s">
        <v>2263</v>
      </c>
      <c r="S173" s="1"/>
      <c r="T173" s="1" t="s">
        <v>2265</v>
      </c>
      <c r="U173" s="1" t="s">
        <v>2284</v>
      </c>
      <c r="V173" s="1" t="s">
        <v>2380</v>
      </c>
      <c r="W173" s="1" t="s">
        <v>2441</v>
      </c>
      <c r="X173" s="1"/>
      <c r="Y173" s="3">
        <v>46239</v>
      </c>
      <c r="Z173" s="1" t="s">
        <v>2447</v>
      </c>
      <c r="AA173" s="3">
        <v>46239</v>
      </c>
      <c r="AB173" s="1" t="s">
        <v>2451</v>
      </c>
      <c r="AC173" s="1" t="s">
        <v>2526</v>
      </c>
      <c r="AD173" s="1" t="s">
        <v>2811</v>
      </c>
      <c r="AE173" s="1" t="s">
        <v>2812</v>
      </c>
      <c r="AF173" s="1" t="s">
        <v>2817</v>
      </c>
      <c r="AG173" s="1" t="s">
        <v>1832</v>
      </c>
      <c r="AH173" s="1" t="s">
        <v>1816</v>
      </c>
      <c r="AI173" s="1" t="s">
        <v>2825</v>
      </c>
      <c r="AJ173" s="1"/>
      <c r="AK173" s="1"/>
      <c r="AL173" s="1" t="s">
        <v>2829</v>
      </c>
      <c r="AM173" s="1" t="s">
        <v>2829</v>
      </c>
      <c r="AN173" s="1" t="s">
        <v>2836</v>
      </c>
      <c r="AO173" s="1" t="s">
        <v>2854</v>
      </c>
      <c r="AP173" s="1" t="s">
        <v>3060</v>
      </c>
      <c r="AQ173" s="1"/>
      <c r="AR173">
        <v>22796</v>
      </c>
      <c r="AS173">
        <v>200</v>
      </c>
      <c r="AT173" s="1" t="s">
        <v>3083</v>
      </c>
      <c r="AU173">
        <v>1517.64705</v>
      </c>
      <c r="AV173" s="1" t="s">
        <v>3121</v>
      </c>
      <c r="AW173" s="1" t="s">
        <v>2817</v>
      </c>
      <c r="AX173">
        <v>88</v>
      </c>
      <c r="AY173">
        <v>136185</v>
      </c>
      <c r="AZ173">
        <v>1</v>
      </c>
      <c r="BA173" s="1" t="s">
        <v>2448</v>
      </c>
    </row>
    <row r="174" spans="1:53">
      <c r="A174" s="1" t="s">
        <v>1</v>
      </c>
      <c r="B174">
        <v>0</v>
      </c>
      <c r="C174" s="4">
        <v>-45529.41</v>
      </c>
      <c r="D174" s="1" t="s">
        <v>1198</v>
      </c>
      <c r="E174">
        <v>20</v>
      </c>
      <c r="F174">
        <v>139410</v>
      </c>
      <c r="G174">
        <v>2</v>
      </c>
      <c r="H174" s="1"/>
      <c r="I174" s="1" t="s">
        <v>1765</v>
      </c>
      <c r="J174" s="1" t="s">
        <v>1813</v>
      </c>
      <c r="K174" s="1" t="s">
        <v>1816</v>
      </c>
      <c r="L174" s="1" t="s">
        <v>1832</v>
      </c>
      <c r="M174" s="1" t="s">
        <v>1816</v>
      </c>
      <c r="N174" s="1" t="s">
        <v>1941</v>
      </c>
      <c r="O174" s="1"/>
      <c r="P174">
        <v>1</v>
      </c>
      <c r="Q174" s="1" t="s">
        <v>2034</v>
      </c>
      <c r="R174" s="1" t="s">
        <v>2263</v>
      </c>
      <c r="S174" s="1"/>
      <c r="T174" s="1" t="s">
        <v>2265</v>
      </c>
      <c r="U174" s="1" t="s">
        <v>2284</v>
      </c>
      <c r="V174" s="1" t="s">
        <v>2380</v>
      </c>
      <c r="W174" s="1" t="s">
        <v>2441</v>
      </c>
      <c r="X174" s="1"/>
      <c r="Y174" s="3">
        <v>46239</v>
      </c>
      <c r="Z174" s="1" t="s">
        <v>2447</v>
      </c>
      <c r="AA174" s="3">
        <v>46239</v>
      </c>
      <c r="AB174" s="1" t="s">
        <v>2451</v>
      </c>
      <c r="AC174" s="1" t="s">
        <v>2526</v>
      </c>
      <c r="AD174" s="1" t="s">
        <v>2811</v>
      </c>
      <c r="AE174" s="1" t="s">
        <v>2812</v>
      </c>
      <c r="AF174" s="1" t="s">
        <v>2817</v>
      </c>
      <c r="AG174" s="1" t="s">
        <v>1832</v>
      </c>
      <c r="AH174" s="1" t="s">
        <v>1816</v>
      </c>
      <c r="AI174" s="1" t="s">
        <v>2825</v>
      </c>
      <c r="AJ174" s="1"/>
      <c r="AK174" s="1"/>
      <c r="AL174" s="1" t="s">
        <v>2829</v>
      </c>
      <c r="AM174" s="1" t="s">
        <v>2829</v>
      </c>
      <c r="AN174" s="1" t="s">
        <v>2836</v>
      </c>
      <c r="AO174" s="1" t="s">
        <v>2854</v>
      </c>
      <c r="AP174" s="1" t="s">
        <v>3060</v>
      </c>
      <c r="AQ174" s="1"/>
      <c r="AR174">
        <v>2057</v>
      </c>
      <c r="AS174">
        <v>1</v>
      </c>
      <c r="AT174" s="1" t="s">
        <v>3083</v>
      </c>
      <c r="AU174">
        <v>-45529.41</v>
      </c>
      <c r="AV174" s="1" t="s">
        <v>3100</v>
      </c>
      <c r="AW174" s="1" t="s">
        <v>2817</v>
      </c>
      <c r="AX174">
        <v>88</v>
      </c>
      <c r="AY174">
        <v>136185</v>
      </c>
      <c r="AZ174">
        <v>2</v>
      </c>
      <c r="BA174" s="1" t="s">
        <v>2448</v>
      </c>
    </row>
    <row r="175" spans="1:53">
      <c r="A175" s="1" t="s">
        <v>223</v>
      </c>
      <c r="B175">
        <v>0</v>
      </c>
      <c r="C175" s="4">
        <v>15200000</v>
      </c>
      <c r="D175" s="1" t="s">
        <v>1199</v>
      </c>
      <c r="E175">
        <v>20</v>
      </c>
      <c r="F175">
        <v>139376</v>
      </c>
      <c r="G175">
        <v>1</v>
      </c>
      <c r="H175" s="1"/>
      <c r="I175" s="1" t="s">
        <v>1779</v>
      </c>
      <c r="J175" s="1" t="s">
        <v>1813</v>
      </c>
      <c r="K175" s="1" t="s">
        <v>1817</v>
      </c>
      <c r="L175" s="1" t="s">
        <v>1861</v>
      </c>
      <c r="M175" s="1" t="s">
        <v>1817</v>
      </c>
      <c r="N175" s="1" t="s">
        <v>1941</v>
      </c>
      <c r="O175" s="1"/>
      <c r="P175">
        <v>2</v>
      </c>
      <c r="Q175" s="1" t="s">
        <v>2035</v>
      </c>
      <c r="R175" s="1" t="s">
        <v>2263</v>
      </c>
      <c r="S175" s="1"/>
      <c r="T175" s="1" t="s">
        <v>2266</v>
      </c>
      <c r="U175" s="1" t="s">
        <v>2035</v>
      </c>
      <c r="V175" s="1" t="s">
        <v>1199</v>
      </c>
      <c r="W175" s="1" t="s">
        <v>2441</v>
      </c>
      <c r="X175" s="1" t="s">
        <v>2444</v>
      </c>
      <c r="Y175" s="3">
        <v>46239</v>
      </c>
      <c r="Z175" s="1" t="s">
        <v>2447</v>
      </c>
      <c r="AA175" s="3">
        <v>46239</v>
      </c>
      <c r="AB175" s="1" t="s">
        <v>2451</v>
      </c>
      <c r="AC175" s="1" t="s">
        <v>2527</v>
      </c>
      <c r="AD175" s="1" t="s">
        <v>2811</v>
      </c>
      <c r="AE175" s="1" t="s">
        <v>2812</v>
      </c>
      <c r="AF175" s="1" t="s">
        <v>2818</v>
      </c>
      <c r="AG175" s="1" t="s">
        <v>1861</v>
      </c>
      <c r="AH175" s="1" t="s">
        <v>1817</v>
      </c>
      <c r="AI175" s="1" t="s">
        <v>2825</v>
      </c>
      <c r="AJ175" s="1"/>
      <c r="AK175" s="1"/>
      <c r="AL175" s="1" t="s">
        <v>2829</v>
      </c>
      <c r="AM175" s="1" t="s">
        <v>2829</v>
      </c>
      <c r="AN175" s="1" t="s">
        <v>2837</v>
      </c>
      <c r="AO175" s="1" t="s">
        <v>2844</v>
      </c>
      <c r="AP175" s="1" t="s">
        <v>3063</v>
      </c>
      <c r="AQ175" s="1"/>
      <c r="AR175">
        <v>13356</v>
      </c>
      <c r="AS175">
        <v>2</v>
      </c>
      <c r="AT175" s="1" t="s">
        <v>3084</v>
      </c>
      <c r="AU175">
        <v>7600000</v>
      </c>
      <c r="AV175" s="1" t="s">
        <v>3122</v>
      </c>
      <c r="AW175" s="1" t="s">
        <v>2818</v>
      </c>
      <c r="AX175">
        <v>1184</v>
      </c>
      <c r="AY175">
        <v>136186</v>
      </c>
      <c r="AZ175">
        <v>1</v>
      </c>
      <c r="BA175" s="1" t="s">
        <v>2458</v>
      </c>
    </row>
    <row r="176" spans="1:53">
      <c r="A176" s="1" t="s">
        <v>224</v>
      </c>
      <c r="B176">
        <v>0</v>
      </c>
      <c r="C176" s="4">
        <v>98400000</v>
      </c>
      <c r="D176" s="1" t="s">
        <v>1200</v>
      </c>
      <c r="E176">
        <v>20</v>
      </c>
      <c r="F176">
        <v>139377</v>
      </c>
      <c r="G176">
        <v>1</v>
      </c>
      <c r="H176" s="1"/>
      <c r="I176" s="1" t="s">
        <v>1769</v>
      </c>
      <c r="J176" s="1" t="s">
        <v>1813</v>
      </c>
      <c r="K176" s="1" t="s">
        <v>1817</v>
      </c>
      <c r="L176" s="1" t="s">
        <v>1861</v>
      </c>
      <c r="M176" s="1" t="s">
        <v>1817</v>
      </c>
      <c r="N176" s="1" t="s">
        <v>1941</v>
      </c>
      <c r="O176" s="1"/>
      <c r="P176">
        <v>6</v>
      </c>
      <c r="Q176" s="1" t="s">
        <v>2036</v>
      </c>
      <c r="R176" s="1" t="s">
        <v>2263</v>
      </c>
      <c r="S176" s="1"/>
      <c r="T176" s="1" t="s">
        <v>2266</v>
      </c>
      <c r="U176" s="1" t="s">
        <v>2036</v>
      </c>
      <c r="V176" s="1" t="s">
        <v>1200</v>
      </c>
      <c r="W176" s="1" t="s">
        <v>2441</v>
      </c>
      <c r="X176" s="1" t="s">
        <v>2444</v>
      </c>
      <c r="Y176" s="3">
        <v>46239</v>
      </c>
      <c r="Z176" s="1" t="s">
        <v>2447</v>
      </c>
      <c r="AA176" s="3">
        <v>46239</v>
      </c>
      <c r="AB176" s="1" t="s">
        <v>2451</v>
      </c>
      <c r="AC176" s="1" t="s">
        <v>2528</v>
      </c>
      <c r="AD176" s="1" t="s">
        <v>2811</v>
      </c>
      <c r="AE176" s="1" t="s">
        <v>2812</v>
      </c>
      <c r="AF176" s="1" t="s">
        <v>2818</v>
      </c>
      <c r="AG176" s="1" t="s">
        <v>1861</v>
      </c>
      <c r="AH176" s="1" t="s">
        <v>1817</v>
      </c>
      <c r="AI176" s="1" t="s">
        <v>2825</v>
      </c>
      <c r="AJ176" s="1"/>
      <c r="AK176" s="1"/>
      <c r="AL176" s="1" t="s">
        <v>2829</v>
      </c>
      <c r="AM176" s="1" t="s">
        <v>2829</v>
      </c>
      <c r="AN176" s="1" t="s">
        <v>2837</v>
      </c>
      <c r="AO176" s="1" t="s">
        <v>2844</v>
      </c>
      <c r="AP176" s="1" t="s">
        <v>3063</v>
      </c>
      <c r="AQ176" s="1"/>
      <c r="AR176">
        <v>4155</v>
      </c>
      <c r="AS176">
        <v>6</v>
      </c>
      <c r="AT176" s="1" t="s">
        <v>3083</v>
      </c>
      <c r="AU176">
        <v>16400000</v>
      </c>
      <c r="AV176" s="1" t="s">
        <v>3104</v>
      </c>
      <c r="AW176" s="1" t="s">
        <v>2818</v>
      </c>
      <c r="AX176">
        <v>1184</v>
      </c>
      <c r="AY176">
        <v>136187</v>
      </c>
      <c r="AZ176">
        <v>1</v>
      </c>
      <c r="BA176" s="1" t="s">
        <v>2458</v>
      </c>
    </row>
    <row r="177" spans="1:53">
      <c r="A177" s="1" t="s">
        <v>225</v>
      </c>
      <c r="B177">
        <v>0</v>
      </c>
      <c r="C177" s="4">
        <v>130625</v>
      </c>
      <c r="D177" s="1" t="s">
        <v>1201</v>
      </c>
      <c r="E177">
        <v>20</v>
      </c>
      <c r="F177">
        <v>139392</v>
      </c>
      <c r="G177">
        <v>1</v>
      </c>
      <c r="H177" s="1"/>
      <c r="I177" s="1" t="s">
        <v>1769</v>
      </c>
      <c r="J177" s="1" t="s">
        <v>1813</v>
      </c>
      <c r="K177" s="1" t="s">
        <v>1817</v>
      </c>
      <c r="L177" s="1" t="s">
        <v>1861</v>
      </c>
      <c r="M177" s="1" t="s">
        <v>1817</v>
      </c>
      <c r="N177" s="1" t="s">
        <v>1941</v>
      </c>
      <c r="O177" s="1"/>
      <c r="P177">
        <v>1</v>
      </c>
      <c r="Q177" s="1" t="s">
        <v>2037</v>
      </c>
      <c r="R177" s="1" t="s">
        <v>2263</v>
      </c>
      <c r="S177" s="1"/>
      <c r="T177" s="1" t="s">
        <v>2266</v>
      </c>
      <c r="U177" s="1" t="s">
        <v>2037</v>
      </c>
      <c r="V177" s="1" t="s">
        <v>1201</v>
      </c>
      <c r="W177" s="1" t="s">
        <v>2441</v>
      </c>
      <c r="X177" s="1"/>
      <c r="Y177" s="3">
        <v>46239</v>
      </c>
      <c r="Z177" s="1" t="s">
        <v>2447</v>
      </c>
      <c r="AA177" s="3">
        <v>46239</v>
      </c>
      <c r="AB177" s="1" t="s">
        <v>2451</v>
      </c>
      <c r="AC177" s="1" t="s">
        <v>2529</v>
      </c>
      <c r="AD177" s="1" t="s">
        <v>2811</v>
      </c>
      <c r="AE177" s="1" t="s">
        <v>2811</v>
      </c>
      <c r="AF177" s="1" t="s">
        <v>2818</v>
      </c>
      <c r="AG177" s="1" t="s">
        <v>1861</v>
      </c>
      <c r="AH177" s="1" t="s">
        <v>1817</v>
      </c>
      <c r="AI177" s="1" t="s">
        <v>2825</v>
      </c>
      <c r="AJ177" s="1"/>
      <c r="AK177" s="1"/>
      <c r="AL177" s="1" t="s">
        <v>2829</v>
      </c>
      <c r="AM177" s="1" t="s">
        <v>2829</v>
      </c>
      <c r="AN177" s="1" t="s">
        <v>2837</v>
      </c>
      <c r="AO177" s="1" t="s">
        <v>2886</v>
      </c>
      <c r="AP177" s="1" t="s">
        <v>3063</v>
      </c>
      <c r="AQ177" s="1"/>
      <c r="AR177">
        <v>1185</v>
      </c>
      <c r="AS177">
        <v>1</v>
      </c>
      <c r="AT177" s="1" t="s">
        <v>3083</v>
      </c>
      <c r="AU177">
        <v>130625</v>
      </c>
      <c r="AV177" s="1" t="s">
        <v>3095</v>
      </c>
      <c r="AW177" s="1" t="s">
        <v>2818</v>
      </c>
      <c r="AX177">
        <v>4216</v>
      </c>
      <c r="AY177">
        <v>136188</v>
      </c>
      <c r="AZ177">
        <v>1</v>
      </c>
      <c r="BA177" s="1" t="s">
        <v>2461</v>
      </c>
    </row>
    <row r="178" spans="1:53">
      <c r="A178" s="1" t="s">
        <v>226</v>
      </c>
      <c r="B178">
        <v>0</v>
      </c>
      <c r="C178" s="4">
        <v>132250</v>
      </c>
      <c r="D178" s="1" t="s">
        <v>1202</v>
      </c>
      <c r="E178">
        <v>20</v>
      </c>
      <c r="F178">
        <v>139388</v>
      </c>
      <c r="G178">
        <v>1</v>
      </c>
      <c r="H178" s="1"/>
      <c r="I178" s="1" t="s">
        <v>1769</v>
      </c>
      <c r="J178" s="1" t="s">
        <v>1813</v>
      </c>
      <c r="K178" s="1" t="s">
        <v>1817</v>
      </c>
      <c r="L178" s="1" t="s">
        <v>1861</v>
      </c>
      <c r="M178" s="1" t="s">
        <v>1817</v>
      </c>
      <c r="N178" s="1" t="s">
        <v>1941</v>
      </c>
      <c r="O178" s="1"/>
      <c r="P178">
        <v>1</v>
      </c>
      <c r="Q178" s="1" t="s">
        <v>2038</v>
      </c>
      <c r="R178" s="1" t="s">
        <v>2263</v>
      </c>
      <c r="S178" s="1"/>
      <c r="T178" s="1" t="s">
        <v>2266</v>
      </c>
      <c r="U178" s="1" t="s">
        <v>2038</v>
      </c>
      <c r="V178" s="1" t="s">
        <v>1202</v>
      </c>
      <c r="W178" s="1" t="s">
        <v>2441</v>
      </c>
      <c r="X178" s="1"/>
      <c r="Y178" s="3">
        <v>46239</v>
      </c>
      <c r="Z178" s="1" t="s">
        <v>2447</v>
      </c>
      <c r="AA178" s="3">
        <v>46239</v>
      </c>
      <c r="AB178" s="1" t="s">
        <v>2451</v>
      </c>
      <c r="AC178" s="1" t="s">
        <v>2530</v>
      </c>
      <c r="AD178" s="1" t="s">
        <v>2811</v>
      </c>
      <c r="AE178" s="1" t="s">
        <v>2811</v>
      </c>
      <c r="AF178" s="1" t="s">
        <v>2818</v>
      </c>
      <c r="AG178" s="1" t="s">
        <v>1861</v>
      </c>
      <c r="AH178" s="1" t="s">
        <v>1817</v>
      </c>
      <c r="AI178" s="1" t="s">
        <v>2825</v>
      </c>
      <c r="AJ178" s="1"/>
      <c r="AK178" s="1"/>
      <c r="AL178" s="1" t="s">
        <v>2829</v>
      </c>
      <c r="AM178" s="1" t="s">
        <v>2829</v>
      </c>
      <c r="AN178" s="1" t="s">
        <v>2837</v>
      </c>
      <c r="AO178" s="1" t="s">
        <v>2886</v>
      </c>
      <c r="AP178" s="1" t="s">
        <v>3063</v>
      </c>
      <c r="AQ178" s="1"/>
      <c r="AR178">
        <v>1185</v>
      </c>
      <c r="AS178">
        <v>1</v>
      </c>
      <c r="AT178" s="1" t="s">
        <v>3083</v>
      </c>
      <c r="AU178">
        <v>132250</v>
      </c>
      <c r="AV178" s="1" t="s">
        <v>3095</v>
      </c>
      <c r="AW178" s="1" t="s">
        <v>2818</v>
      </c>
      <c r="AX178">
        <v>4216</v>
      </c>
      <c r="AY178">
        <v>136189</v>
      </c>
      <c r="AZ178">
        <v>1</v>
      </c>
      <c r="BA178" s="1" t="s">
        <v>2458</v>
      </c>
    </row>
    <row r="179" spans="1:53">
      <c r="A179" s="1" t="s">
        <v>227</v>
      </c>
      <c r="B179">
        <v>0</v>
      </c>
      <c r="C179" s="4">
        <v>258.06</v>
      </c>
      <c r="D179" s="1" t="s">
        <v>1203</v>
      </c>
      <c r="E179">
        <v>-10</v>
      </c>
      <c r="F179">
        <v>139432</v>
      </c>
      <c r="G179">
        <v>1</v>
      </c>
      <c r="H179" s="1"/>
      <c r="I179" s="1" t="s">
        <v>1786</v>
      </c>
      <c r="J179" s="1" t="s">
        <v>1814</v>
      </c>
      <c r="K179" s="1" t="s">
        <v>1820</v>
      </c>
      <c r="L179" s="1" t="s">
        <v>1862</v>
      </c>
      <c r="M179" s="1" t="s">
        <v>1820</v>
      </c>
      <c r="N179" s="1" t="s">
        <v>1941</v>
      </c>
      <c r="O179" s="1"/>
      <c r="P179">
        <v>0</v>
      </c>
      <c r="Q179" s="1" t="s">
        <v>1350</v>
      </c>
      <c r="R179" s="1" t="s">
        <v>2263</v>
      </c>
      <c r="S179" s="1"/>
      <c r="T179" s="1" t="s">
        <v>2265</v>
      </c>
      <c r="U179" s="1" t="s">
        <v>2285</v>
      </c>
      <c r="V179" s="1" t="s">
        <v>1203</v>
      </c>
      <c r="W179" s="1" t="s">
        <v>2443</v>
      </c>
      <c r="X179" s="1" t="s">
        <v>2444</v>
      </c>
      <c r="Y179" s="3">
        <v>46239</v>
      </c>
      <c r="Z179" s="1" t="s">
        <v>2447</v>
      </c>
      <c r="AA179" s="3">
        <v>46239</v>
      </c>
      <c r="AB179" s="1" t="s">
        <v>2451</v>
      </c>
      <c r="AC179" s="1" t="s">
        <v>2531</v>
      </c>
      <c r="AD179" s="1" t="s">
        <v>2811</v>
      </c>
      <c r="AE179" s="1" t="s">
        <v>2811</v>
      </c>
      <c r="AF179" s="1" t="s">
        <v>2824</v>
      </c>
      <c r="AG179" s="1" t="s">
        <v>1862</v>
      </c>
      <c r="AH179" s="1" t="s">
        <v>1820</v>
      </c>
      <c r="AI179" s="1" t="s">
        <v>2826</v>
      </c>
      <c r="AJ179" s="1"/>
      <c r="AK179" s="1"/>
      <c r="AL179" s="1" t="s">
        <v>2830</v>
      </c>
      <c r="AM179" s="1" t="s">
        <v>2830</v>
      </c>
      <c r="AN179" s="1" t="s">
        <v>2836</v>
      </c>
      <c r="AO179" s="1" t="s">
        <v>2885</v>
      </c>
      <c r="AP179" s="1" t="s">
        <v>3070</v>
      </c>
      <c r="AQ179" s="1"/>
      <c r="AR179">
        <v>1250</v>
      </c>
      <c r="AS179">
        <v>1</v>
      </c>
      <c r="AT179" s="1" t="s">
        <v>3083</v>
      </c>
      <c r="AU179">
        <v>258.06</v>
      </c>
      <c r="AV179" s="1" t="s">
        <v>3123</v>
      </c>
      <c r="AW179" s="1" t="s">
        <v>2824</v>
      </c>
      <c r="AX179">
        <v>6711</v>
      </c>
      <c r="AY179">
        <v>136190</v>
      </c>
      <c r="AZ179">
        <v>1</v>
      </c>
      <c r="BA179" s="1" t="s">
        <v>2447</v>
      </c>
    </row>
    <row r="180" spans="1:53">
      <c r="A180" s="1" t="s">
        <v>228</v>
      </c>
      <c r="B180">
        <v>0</v>
      </c>
      <c r="C180" s="4">
        <v>26393400</v>
      </c>
      <c r="D180" s="1" t="s">
        <v>1204</v>
      </c>
      <c r="E180">
        <v>20</v>
      </c>
      <c r="F180">
        <v>139098</v>
      </c>
      <c r="G180">
        <v>1</v>
      </c>
      <c r="H180" s="1"/>
      <c r="I180" s="1" t="s">
        <v>1787</v>
      </c>
      <c r="J180" s="1" t="s">
        <v>1813</v>
      </c>
      <c r="K180" s="1" t="s">
        <v>674</v>
      </c>
      <c r="L180" s="1" t="s">
        <v>1863</v>
      </c>
      <c r="M180" s="1" t="s">
        <v>674</v>
      </c>
      <c r="N180" s="1" t="s">
        <v>1941</v>
      </c>
      <c r="O180" s="1"/>
      <c r="P180">
        <v>66</v>
      </c>
      <c r="Q180" s="1" t="s">
        <v>2039</v>
      </c>
      <c r="R180" s="1" t="s">
        <v>2263</v>
      </c>
      <c r="S180" s="1"/>
      <c r="T180" s="1" t="s">
        <v>2265</v>
      </c>
      <c r="U180" s="1" t="s">
        <v>2286</v>
      </c>
      <c r="V180" s="1" t="s">
        <v>2381</v>
      </c>
      <c r="W180" s="1" t="s">
        <v>2441</v>
      </c>
      <c r="X180" s="1"/>
      <c r="Y180" s="3">
        <v>46239</v>
      </c>
      <c r="Z180" s="1" t="s">
        <v>2451</v>
      </c>
      <c r="AA180" s="3">
        <v>46239</v>
      </c>
      <c r="AB180" s="1" t="s">
        <v>2451</v>
      </c>
      <c r="AC180" s="1" t="s">
        <v>2532</v>
      </c>
      <c r="AD180" s="1" t="s">
        <v>2811</v>
      </c>
      <c r="AE180" s="1" t="s">
        <v>2812</v>
      </c>
      <c r="AF180" s="1" t="s">
        <v>2823</v>
      </c>
      <c r="AG180" s="1" t="s">
        <v>1863</v>
      </c>
      <c r="AH180" s="1" t="s">
        <v>674</v>
      </c>
      <c r="AI180" s="1" t="s">
        <v>2825</v>
      </c>
      <c r="AJ180" s="1"/>
      <c r="AK180" s="1"/>
      <c r="AL180" s="1" t="s">
        <v>2832</v>
      </c>
      <c r="AM180" s="1" t="s">
        <v>2832</v>
      </c>
      <c r="AN180" s="1" t="s">
        <v>2836</v>
      </c>
      <c r="AO180" s="1" t="s">
        <v>2887</v>
      </c>
      <c r="AP180" s="1" t="s">
        <v>3068</v>
      </c>
      <c r="AQ180" s="1"/>
      <c r="AR180">
        <v>135</v>
      </c>
      <c r="AS180">
        <v>66</v>
      </c>
      <c r="AT180" s="1" t="s">
        <v>3083</v>
      </c>
      <c r="AU180">
        <v>399900</v>
      </c>
      <c r="AV180" s="1" t="s">
        <v>3124</v>
      </c>
      <c r="AW180" s="1" t="s">
        <v>2823</v>
      </c>
      <c r="AX180">
        <v>132</v>
      </c>
      <c r="AY180">
        <v>136191</v>
      </c>
      <c r="AZ180">
        <v>1</v>
      </c>
      <c r="BA180" s="1" t="s">
        <v>2451</v>
      </c>
    </row>
    <row r="181" spans="1:53">
      <c r="A181" s="1" t="s">
        <v>229</v>
      </c>
      <c r="B181">
        <v>0</v>
      </c>
      <c r="C181" s="4">
        <v>7012500</v>
      </c>
      <c r="D181" s="1" t="s">
        <v>1205</v>
      </c>
      <c r="E181">
        <v>20</v>
      </c>
      <c r="F181">
        <v>139098</v>
      </c>
      <c r="G181">
        <v>2</v>
      </c>
      <c r="H181" s="1"/>
      <c r="I181" s="1" t="s">
        <v>1777</v>
      </c>
      <c r="J181" s="1" t="s">
        <v>1813</v>
      </c>
      <c r="K181" s="1" t="s">
        <v>674</v>
      </c>
      <c r="L181" s="1" t="s">
        <v>1863</v>
      </c>
      <c r="M181" s="1" t="s">
        <v>674</v>
      </c>
      <c r="N181" s="1" t="s">
        <v>1941</v>
      </c>
      <c r="O181" s="1"/>
      <c r="P181">
        <v>33</v>
      </c>
      <c r="Q181" s="1" t="s">
        <v>2040</v>
      </c>
      <c r="R181" s="1" t="s">
        <v>2263</v>
      </c>
      <c r="S181" s="1"/>
      <c r="T181" s="1" t="s">
        <v>2265</v>
      </c>
      <c r="U181" s="1" t="s">
        <v>2286</v>
      </c>
      <c r="V181" s="1" t="s">
        <v>2381</v>
      </c>
      <c r="W181" s="1" t="s">
        <v>2441</v>
      </c>
      <c r="X181" s="1"/>
      <c r="Y181" s="3">
        <v>46239</v>
      </c>
      <c r="Z181" s="1" t="s">
        <v>2451</v>
      </c>
      <c r="AA181" s="3">
        <v>46239</v>
      </c>
      <c r="AB181" s="1" t="s">
        <v>2451</v>
      </c>
      <c r="AC181" s="1" t="s">
        <v>2532</v>
      </c>
      <c r="AD181" s="1" t="s">
        <v>2811</v>
      </c>
      <c r="AE181" s="1" t="s">
        <v>2812</v>
      </c>
      <c r="AF181" s="1" t="s">
        <v>2823</v>
      </c>
      <c r="AG181" s="1" t="s">
        <v>1863</v>
      </c>
      <c r="AH181" s="1" t="s">
        <v>674</v>
      </c>
      <c r="AI181" s="1" t="s">
        <v>2825</v>
      </c>
      <c r="AJ181" s="1"/>
      <c r="AK181" s="1"/>
      <c r="AL181" s="1" t="s">
        <v>2832</v>
      </c>
      <c r="AM181" s="1" t="s">
        <v>2832</v>
      </c>
      <c r="AN181" s="1" t="s">
        <v>2836</v>
      </c>
      <c r="AO181" s="1" t="s">
        <v>2887</v>
      </c>
      <c r="AP181" s="1" t="s">
        <v>3068</v>
      </c>
      <c r="AQ181" s="1"/>
      <c r="AR181">
        <v>9838</v>
      </c>
      <c r="AS181">
        <v>33</v>
      </c>
      <c r="AT181" s="1" t="s">
        <v>3084</v>
      </c>
      <c r="AU181">
        <v>212500</v>
      </c>
      <c r="AV181" s="1" t="s">
        <v>3125</v>
      </c>
      <c r="AW181" s="1" t="s">
        <v>2823</v>
      </c>
      <c r="AX181">
        <v>132</v>
      </c>
      <c r="AY181">
        <v>136191</v>
      </c>
      <c r="AZ181">
        <v>2</v>
      </c>
      <c r="BA181" s="1" t="s">
        <v>2451</v>
      </c>
    </row>
    <row r="182" spans="1:53">
      <c r="A182" s="1" t="s">
        <v>230</v>
      </c>
      <c r="B182">
        <v>0</v>
      </c>
      <c r="C182" s="4">
        <v>1980000</v>
      </c>
      <c r="D182" s="1" t="s">
        <v>1206</v>
      </c>
      <c r="E182">
        <v>20</v>
      </c>
      <c r="F182">
        <v>139098</v>
      </c>
      <c r="G182">
        <v>3</v>
      </c>
      <c r="H182" s="1"/>
      <c r="I182" s="1" t="s">
        <v>1788</v>
      </c>
      <c r="J182" s="1" t="s">
        <v>1813</v>
      </c>
      <c r="K182" s="1" t="s">
        <v>674</v>
      </c>
      <c r="L182" s="1" t="s">
        <v>1863</v>
      </c>
      <c r="M182" s="1" t="s">
        <v>674</v>
      </c>
      <c r="N182" s="1" t="s">
        <v>1941</v>
      </c>
      <c r="O182" s="1"/>
      <c r="P182">
        <v>66</v>
      </c>
      <c r="Q182" s="1" t="s">
        <v>1278</v>
      </c>
      <c r="R182" s="1" t="s">
        <v>2263</v>
      </c>
      <c r="S182" s="1"/>
      <c r="T182" s="1" t="s">
        <v>2265</v>
      </c>
      <c r="U182" s="1" t="s">
        <v>2286</v>
      </c>
      <c r="V182" s="1" t="s">
        <v>2381</v>
      </c>
      <c r="W182" s="1" t="s">
        <v>2441</v>
      </c>
      <c r="X182" s="1"/>
      <c r="Y182" s="3">
        <v>46239</v>
      </c>
      <c r="Z182" s="1" t="s">
        <v>2451</v>
      </c>
      <c r="AA182" s="3">
        <v>46239</v>
      </c>
      <c r="AB182" s="1" t="s">
        <v>2451</v>
      </c>
      <c r="AC182" s="1" t="s">
        <v>2532</v>
      </c>
      <c r="AD182" s="1" t="s">
        <v>2811</v>
      </c>
      <c r="AE182" s="1" t="s">
        <v>2812</v>
      </c>
      <c r="AF182" s="1" t="s">
        <v>2823</v>
      </c>
      <c r="AG182" s="1" t="s">
        <v>1863</v>
      </c>
      <c r="AH182" s="1" t="s">
        <v>674</v>
      </c>
      <c r="AI182" s="1" t="s">
        <v>2825</v>
      </c>
      <c r="AJ182" s="1"/>
      <c r="AK182" s="1"/>
      <c r="AL182" s="1" t="s">
        <v>2832</v>
      </c>
      <c r="AM182" s="1" t="s">
        <v>2832</v>
      </c>
      <c r="AN182" s="1" t="s">
        <v>2836</v>
      </c>
      <c r="AO182" s="1" t="s">
        <v>2887</v>
      </c>
      <c r="AP182" s="1" t="s">
        <v>3068</v>
      </c>
      <c r="AQ182" s="1"/>
      <c r="AR182">
        <v>20154</v>
      </c>
      <c r="AS182">
        <v>66</v>
      </c>
      <c r="AT182" s="1" t="s">
        <v>3083</v>
      </c>
      <c r="AU182">
        <v>30000</v>
      </c>
      <c r="AV182" s="1" t="s">
        <v>3126</v>
      </c>
      <c r="AW182" s="1" t="s">
        <v>2823</v>
      </c>
      <c r="AX182">
        <v>132</v>
      </c>
      <c r="AY182">
        <v>136191</v>
      </c>
      <c r="AZ182">
        <v>3</v>
      </c>
      <c r="BA182" s="1" t="s">
        <v>2451</v>
      </c>
    </row>
    <row r="183" spans="1:53">
      <c r="A183" s="1" t="s">
        <v>231</v>
      </c>
      <c r="B183">
        <v>0</v>
      </c>
      <c r="C183" s="4">
        <v>990000</v>
      </c>
      <c r="D183" s="1" t="s">
        <v>1207</v>
      </c>
      <c r="E183">
        <v>20</v>
      </c>
      <c r="F183">
        <v>139098</v>
      </c>
      <c r="G183">
        <v>4</v>
      </c>
      <c r="H183" s="1"/>
      <c r="I183" s="1" t="s">
        <v>1788</v>
      </c>
      <c r="J183" s="1" t="s">
        <v>1813</v>
      </c>
      <c r="K183" s="1" t="s">
        <v>674</v>
      </c>
      <c r="L183" s="1" t="s">
        <v>1863</v>
      </c>
      <c r="M183" s="1" t="s">
        <v>674</v>
      </c>
      <c r="N183" s="1" t="s">
        <v>1941</v>
      </c>
      <c r="O183" s="1"/>
      <c r="P183">
        <v>33</v>
      </c>
      <c r="Q183" s="1" t="s">
        <v>2041</v>
      </c>
      <c r="R183" s="1" t="s">
        <v>2263</v>
      </c>
      <c r="S183" s="1"/>
      <c r="T183" s="1" t="s">
        <v>2265</v>
      </c>
      <c r="U183" s="1" t="s">
        <v>2286</v>
      </c>
      <c r="V183" s="1" t="s">
        <v>2381</v>
      </c>
      <c r="W183" s="1" t="s">
        <v>2441</v>
      </c>
      <c r="X183" s="1"/>
      <c r="Y183" s="3">
        <v>46239</v>
      </c>
      <c r="Z183" s="1" t="s">
        <v>2451</v>
      </c>
      <c r="AA183" s="3">
        <v>46239</v>
      </c>
      <c r="AB183" s="1" t="s">
        <v>2451</v>
      </c>
      <c r="AC183" s="1" t="s">
        <v>2532</v>
      </c>
      <c r="AD183" s="1" t="s">
        <v>2811</v>
      </c>
      <c r="AE183" s="1" t="s">
        <v>2812</v>
      </c>
      <c r="AF183" s="1" t="s">
        <v>2823</v>
      </c>
      <c r="AG183" s="1" t="s">
        <v>1863</v>
      </c>
      <c r="AH183" s="1" t="s">
        <v>674</v>
      </c>
      <c r="AI183" s="1" t="s">
        <v>2825</v>
      </c>
      <c r="AJ183" s="1"/>
      <c r="AK183" s="1"/>
      <c r="AL183" s="1" t="s">
        <v>2832</v>
      </c>
      <c r="AM183" s="1" t="s">
        <v>2832</v>
      </c>
      <c r="AN183" s="1" t="s">
        <v>2836</v>
      </c>
      <c r="AO183" s="1" t="s">
        <v>2887</v>
      </c>
      <c r="AP183" s="1" t="s">
        <v>3068</v>
      </c>
      <c r="AQ183" s="1"/>
      <c r="AR183">
        <v>20154</v>
      </c>
      <c r="AS183">
        <v>33</v>
      </c>
      <c r="AT183" s="1" t="s">
        <v>3083</v>
      </c>
      <c r="AU183">
        <v>30000</v>
      </c>
      <c r="AV183" s="1" t="s">
        <v>3126</v>
      </c>
      <c r="AW183" s="1" t="s">
        <v>2823</v>
      </c>
      <c r="AX183">
        <v>132</v>
      </c>
      <c r="AY183">
        <v>136191</v>
      </c>
      <c r="AZ183">
        <v>4</v>
      </c>
      <c r="BA183" s="1" t="s">
        <v>2451</v>
      </c>
    </row>
    <row r="184" spans="1:53">
      <c r="A184" s="1" t="s">
        <v>232</v>
      </c>
      <c r="B184">
        <v>0</v>
      </c>
      <c r="C184" s="4">
        <v>866250</v>
      </c>
      <c r="D184" s="1" t="s">
        <v>1208</v>
      </c>
      <c r="E184">
        <v>20</v>
      </c>
      <c r="F184">
        <v>139443</v>
      </c>
      <c r="G184">
        <v>1</v>
      </c>
      <c r="H184" s="1"/>
      <c r="I184" s="1" t="s">
        <v>1789</v>
      </c>
      <c r="J184" s="1" t="s">
        <v>1813</v>
      </c>
      <c r="K184" s="1" t="s">
        <v>1820</v>
      </c>
      <c r="L184" s="1" t="s">
        <v>1864</v>
      </c>
      <c r="M184" s="1" t="s">
        <v>1820</v>
      </c>
      <c r="N184" s="1" t="s">
        <v>1941</v>
      </c>
      <c r="O184" s="1"/>
      <c r="P184">
        <v>15</v>
      </c>
      <c r="Q184" s="1" t="s">
        <v>2042</v>
      </c>
      <c r="R184" s="1" t="s">
        <v>2263</v>
      </c>
      <c r="S184" s="1"/>
      <c r="T184" s="1" t="s">
        <v>2265</v>
      </c>
      <c r="U184" s="1" t="s">
        <v>2287</v>
      </c>
      <c r="V184" s="1" t="s">
        <v>2382</v>
      </c>
      <c r="W184" s="1" t="s">
        <v>2441</v>
      </c>
      <c r="X184" s="1" t="s">
        <v>2444</v>
      </c>
      <c r="Y184" s="3">
        <v>46239</v>
      </c>
      <c r="Z184" s="1" t="s">
        <v>2447</v>
      </c>
      <c r="AA184" s="3">
        <v>46239</v>
      </c>
      <c r="AB184" s="1" t="s">
        <v>2451</v>
      </c>
      <c r="AC184" s="1" t="s">
        <v>2533</v>
      </c>
      <c r="AD184" s="1" t="s">
        <v>2811</v>
      </c>
      <c r="AE184" s="1" t="s">
        <v>2811</v>
      </c>
      <c r="AF184" s="1" t="s">
        <v>2824</v>
      </c>
      <c r="AG184" s="1" t="s">
        <v>1864</v>
      </c>
      <c r="AH184" s="1" t="s">
        <v>1820</v>
      </c>
      <c r="AI184" s="1" t="s">
        <v>2825</v>
      </c>
      <c r="AJ184" s="1"/>
      <c r="AK184" s="1"/>
      <c r="AL184" s="1" t="s">
        <v>2829</v>
      </c>
      <c r="AM184" s="1" t="s">
        <v>2829</v>
      </c>
      <c r="AN184" s="1" t="s">
        <v>2836</v>
      </c>
      <c r="AO184" s="1" t="s">
        <v>2858</v>
      </c>
      <c r="AP184" s="1" t="s">
        <v>3070</v>
      </c>
      <c r="AQ184" s="1"/>
      <c r="AR184">
        <v>3277</v>
      </c>
      <c r="AS184">
        <v>15</v>
      </c>
      <c r="AT184" s="1" t="s">
        <v>3083</v>
      </c>
      <c r="AU184">
        <v>57750</v>
      </c>
      <c r="AV184" s="1" t="s">
        <v>3127</v>
      </c>
      <c r="AW184" s="1" t="s">
        <v>2824</v>
      </c>
      <c r="AX184">
        <v>4245</v>
      </c>
      <c r="AY184">
        <v>136192</v>
      </c>
      <c r="AZ184">
        <v>1</v>
      </c>
      <c r="BA184" s="1" t="s">
        <v>2447</v>
      </c>
    </row>
    <row r="185" spans="1:53">
      <c r="A185" s="1" t="s">
        <v>233</v>
      </c>
      <c r="B185">
        <v>0</v>
      </c>
      <c r="C185" s="4">
        <v>52000</v>
      </c>
      <c r="D185" s="1" t="s">
        <v>1209</v>
      </c>
      <c r="E185">
        <v>20</v>
      </c>
      <c r="F185">
        <v>139443</v>
      </c>
      <c r="G185">
        <v>2</v>
      </c>
      <c r="H185" s="1"/>
      <c r="I185" s="1" t="s">
        <v>1789</v>
      </c>
      <c r="J185" s="1" t="s">
        <v>1813</v>
      </c>
      <c r="K185" s="1" t="s">
        <v>1820</v>
      </c>
      <c r="L185" s="1" t="s">
        <v>1864</v>
      </c>
      <c r="M185" s="1" t="s">
        <v>1820</v>
      </c>
      <c r="N185" s="1" t="s">
        <v>1941</v>
      </c>
      <c r="O185" s="1"/>
      <c r="P185">
        <v>2</v>
      </c>
      <c r="Q185" s="1" t="s">
        <v>2043</v>
      </c>
      <c r="R185" s="1" t="s">
        <v>2263</v>
      </c>
      <c r="S185" s="1"/>
      <c r="T185" s="1" t="s">
        <v>2265</v>
      </c>
      <c r="U185" s="1" t="s">
        <v>2287</v>
      </c>
      <c r="V185" s="1" t="s">
        <v>2382</v>
      </c>
      <c r="W185" s="1" t="s">
        <v>2441</v>
      </c>
      <c r="X185" s="1" t="s">
        <v>2444</v>
      </c>
      <c r="Y185" s="3">
        <v>46239</v>
      </c>
      <c r="Z185" s="1" t="s">
        <v>2447</v>
      </c>
      <c r="AA185" s="3">
        <v>46239</v>
      </c>
      <c r="AB185" s="1" t="s">
        <v>2451</v>
      </c>
      <c r="AC185" s="1" t="s">
        <v>2533</v>
      </c>
      <c r="AD185" s="1" t="s">
        <v>2811</v>
      </c>
      <c r="AE185" s="1" t="s">
        <v>2811</v>
      </c>
      <c r="AF185" s="1" t="s">
        <v>2824</v>
      </c>
      <c r="AG185" s="1" t="s">
        <v>1864</v>
      </c>
      <c r="AH185" s="1" t="s">
        <v>1820</v>
      </c>
      <c r="AI185" s="1" t="s">
        <v>2825</v>
      </c>
      <c r="AJ185" s="1"/>
      <c r="AK185" s="1"/>
      <c r="AL185" s="1" t="s">
        <v>2829</v>
      </c>
      <c r="AM185" s="1" t="s">
        <v>2829</v>
      </c>
      <c r="AN185" s="1" t="s">
        <v>2836</v>
      </c>
      <c r="AO185" s="1" t="s">
        <v>2858</v>
      </c>
      <c r="AP185" s="1" t="s">
        <v>3070</v>
      </c>
      <c r="AQ185" s="1"/>
      <c r="AR185">
        <v>2053</v>
      </c>
      <c r="AS185">
        <v>2</v>
      </c>
      <c r="AT185" s="1" t="s">
        <v>3083</v>
      </c>
      <c r="AU185">
        <v>26000</v>
      </c>
      <c r="AV185" s="1" t="s">
        <v>3128</v>
      </c>
      <c r="AW185" s="1" t="s">
        <v>2824</v>
      </c>
      <c r="AX185">
        <v>4245</v>
      </c>
      <c r="AY185">
        <v>136192</v>
      </c>
      <c r="AZ185">
        <v>2</v>
      </c>
      <c r="BA185" s="1" t="s">
        <v>2447</v>
      </c>
    </row>
    <row r="186" spans="1:53">
      <c r="A186" s="1" t="s">
        <v>234</v>
      </c>
      <c r="B186">
        <v>0</v>
      </c>
      <c r="C186" s="4">
        <v>170833.33</v>
      </c>
      <c r="D186" s="1" t="s">
        <v>1210</v>
      </c>
      <c r="E186">
        <v>20</v>
      </c>
      <c r="F186">
        <v>139443</v>
      </c>
      <c r="G186">
        <v>3</v>
      </c>
      <c r="H186" s="1"/>
      <c r="I186" s="1" t="s">
        <v>1789</v>
      </c>
      <c r="J186" s="1" t="s">
        <v>1813</v>
      </c>
      <c r="K186" s="1" t="s">
        <v>1820</v>
      </c>
      <c r="L186" s="1" t="s">
        <v>1864</v>
      </c>
      <c r="M186" s="1" t="s">
        <v>1820</v>
      </c>
      <c r="N186" s="1" t="s">
        <v>1941</v>
      </c>
      <c r="O186" s="1"/>
      <c r="P186">
        <v>10</v>
      </c>
      <c r="Q186" s="1" t="s">
        <v>2044</v>
      </c>
      <c r="R186" s="1" t="s">
        <v>2263</v>
      </c>
      <c r="S186" s="1"/>
      <c r="T186" s="1" t="s">
        <v>2265</v>
      </c>
      <c r="U186" s="1" t="s">
        <v>2287</v>
      </c>
      <c r="V186" s="1" t="s">
        <v>2382</v>
      </c>
      <c r="W186" s="1" t="s">
        <v>2441</v>
      </c>
      <c r="X186" s="1" t="s">
        <v>2444</v>
      </c>
      <c r="Y186" s="3">
        <v>46239</v>
      </c>
      <c r="Z186" s="1" t="s">
        <v>2447</v>
      </c>
      <c r="AA186" s="3">
        <v>46239</v>
      </c>
      <c r="AB186" s="1" t="s">
        <v>2451</v>
      </c>
      <c r="AC186" s="1" t="s">
        <v>2533</v>
      </c>
      <c r="AD186" s="1" t="s">
        <v>2811</v>
      </c>
      <c r="AE186" s="1" t="s">
        <v>2811</v>
      </c>
      <c r="AF186" s="1" t="s">
        <v>2824</v>
      </c>
      <c r="AG186" s="1" t="s">
        <v>1864</v>
      </c>
      <c r="AH186" s="1" t="s">
        <v>1820</v>
      </c>
      <c r="AI186" s="1" t="s">
        <v>2825</v>
      </c>
      <c r="AJ186" s="1"/>
      <c r="AK186" s="1"/>
      <c r="AL186" s="1" t="s">
        <v>2829</v>
      </c>
      <c r="AM186" s="1" t="s">
        <v>2829</v>
      </c>
      <c r="AN186" s="1" t="s">
        <v>2836</v>
      </c>
      <c r="AO186" s="1" t="s">
        <v>2858</v>
      </c>
      <c r="AP186" s="1" t="s">
        <v>3070</v>
      </c>
      <c r="AQ186" s="1"/>
      <c r="AR186">
        <v>2946</v>
      </c>
      <c r="AS186">
        <v>10</v>
      </c>
      <c r="AT186" s="1" t="s">
        <v>3086</v>
      </c>
      <c r="AU186">
        <v>17083.332900000001</v>
      </c>
      <c r="AV186" s="1" t="s">
        <v>3129</v>
      </c>
      <c r="AW186" s="1" t="s">
        <v>2824</v>
      </c>
      <c r="AX186">
        <v>4245</v>
      </c>
      <c r="AY186">
        <v>136192</v>
      </c>
      <c r="AZ186">
        <v>3</v>
      </c>
      <c r="BA186" s="1" t="s">
        <v>2447</v>
      </c>
    </row>
    <row r="187" spans="1:53">
      <c r="A187" s="1" t="s">
        <v>235</v>
      </c>
      <c r="B187">
        <v>0</v>
      </c>
      <c r="C187" s="4">
        <v>169166.67</v>
      </c>
      <c r="D187" s="1" t="s">
        <v>1211</v>
      </c>
      <c r="E187">
        <v>20</v>
      </c>
      <c r="F187">
        <v>139443</v>
      </c>
      <c r="G187">
        <v>4</v>
      </c>
      <c r="H187" s="1"/>
      <c r="I187" s="1" t="s">
        <v>1789</v>
      </c>
      <c r="J187" s="1" t="s">
        <v>1813</v>
      </c>
      <c r="K187" s="1" t="s">
        <v>1820</v>
      </c>
      <c r="L187" s="1" t="s">
        <v>1864</v>
      </c>
      <c r="M187" s="1" t="s">
        <v>1820</v>
      </c>
      <c r="N187" s="1" t="s">
        <v>1941</v>
      </c>
      <c r="O187" s="1"/>
      <c r="P187">
        <v>10</v>
      </c>
      <c r="Q187" s="1" t="s">
        <v>2045</v>
      </c>
      <c r="R187" s="1" t="s">
        <v>2263</v>
      </c>
      <c r="S187" s="1"/>
      <c r="T187" s="1" t="s">
        <v>2265</v>
      </c>
      <c r="U187" s="1" t="s">
        <v>2287</v>
      </c>
      <c r="V187" s="1" t="s">
        <v>2382</v>
      </c>
      <c r="W187" s="1" t="s">
        <v>2441</v>
      </c>
      <c r="X187" s="1" t="s">
        <v>2444</v>
      </c>
      <c r="Y187" s="3">
        <v>46239</v>
      </c>
      <c r="Z187" s="1" t="s">
        <v>2447</v>
      </c>
      <c r="AA187" s="3">
        <v>46239</v>
      </c>
      <c r="AB187" s="1" t="s">
        <v>2451</v>
      </c>
      <c r="AC187" s="1" t="s">
        <v>2533</v>
      </c>
      <c r="AD187" s="1" t="s">
        <v>2811</v>
      </c>
      <c r="AE187" s="1" t="s">
        <v>2811</v>
      </c>
      <c r="AF187" s="1" t="s">
        <v>2824</v>
      </c>
      <c r="AG187" s="1" t="s">
        <v>1864</v>
      </c>
      <c r="AH187" s="1" t="s">
        <v>1820</v>
      </c>
      <c r="AI187" s="1" t="s">
        <v>2825</v>
      </c>
      <c r="AJ187" s="1"/>
      <c r="AK187" s="1"/>
      <c r="AL187" s="1" t="s">
        <v>2829</v>
      </c>
      <c r="AM187" s="1" t="s">
        <v>2829</v>
      </c>
      <c r="AN187" s="1" t="s">
        <v>2836</v>
      </c>
      <c r="AO187" s="1" t="s">
        <v>2858</v>
      </c>
      <c r="AP187" s="1" t="s">
        <v>3070</v>
      </c>
      <c r="AQ187" s="1"/>
      <c r="AR187">
        <v>2947</v>
      </c>
      <c r="AS187">
        <v>10</v>
      </c>
      <c r="AT187" s="1" t="s">
        <v>3086</v>
      </c>
      <c r="AU187">
        <v>16916.666659999999</v>
      </c>
      <c r="AV187" s="1" t="s">
        <v>3130</v>
      </c>
      <c r="AW187" s="1" t="s">
        <v>2824</v>
      </c>
      <c r="AX187">
        <v>4245</v>
      </c>
      <c r="AY187">
        <v>136192</v>
      </c>
      <c r="AZ187">
        <v>4</v>
      </c>
      <c r="BA187" s="1" t="s">
        <v>2447</v>
      </c>
    </row>
    <row r="188" spans="1:53">
      <c r="A188" s="1" t="s">
        <v>236</v>
      </c>
      <c r="B188">
        <v>0</v>
      </c>
      <c r="C188" s="4">
        <v>15833.33</v>
      </c>
      <c r="D188" s="1" t="s">
        <v>1212</v>
      </c>
      <c r="E188">
        <v>20</v>
      </c>
      <c r="F188">
        <v>139443</v>
      </c>
      <c r="G188">
        <v>5</v>
      </c>
      <c r="H188" s="1"/>
      <c r="I188" s="1" t="s">
        <v>1789</v>
      </c>
      <c r="J188" s="1" t="s">
        <v>1813</v>
      </c>
      <c r="K188" s="1" t="s">
        <v>1820</v>
      </c>
      <c r="L188" s="1" t="s">
        <v>1864</v>
      </c>
      <c r="M188" s="1" t="s">
        <v>1820</v>
      </c>
      <c r="N188" s="1" t="s">
        <v>1941</v>
      </c>
      <c r="O188" s="1"/>
      <c r="P188">
        <v>2</v>
      </c>
      <c r="Q188" s="1" t="s">
        <v>2046</v>
      </c>
      <c r="R188" s="1" t="s">
        <v>2263</v>
      </c>
      <c r="S188" s="1"/>
      <c r="T188" s="1" t="s">
        <v>2265</v>
      </c>
      <c r="U188" s="1" t="s">
        <v>2287</v>
      </c>
      <c r="V188" s="1" t="s">
        <v>2382</v>
      </c>
      <c r="W188" s="1" t="s">
        <v>2441</v>
      </c>
      <c r="X188" s="1" t="s">
        <v>2444</v>
      </c>
      <c r="Y188" s="3">
        <v>46239</v>
      </c>
      <c r="Z188" s="1" t="s">
        <v>2447</v>
      </c>
      <c r="AA188" s="3">
        <v>46239</v>
      </c>
      <c r="AB188" s="1" t="s">
        <v>2451</v>
      </c>
      <c r="AC188" s="1" t="s">
        <v>2533</v>
      </c>
      <c r="AD188" s="1" t="s">
        <v>2811</v>
      </c>
      <c r="AE188" s="1" t="s">
        <v>2811</v>
      </c>
      <c r="AF188" s="1" t="s">
        <v>2824</v>
      </c>
      <c r="AG188" s="1" t="s">
        <v>1864</v>
      </c>
      <c r="AH188" s="1" t="s">
        <v>1820</v>
      </c>
      <c r="AI188" s="1" t="s">
        <v>2825</v>
      </c>
      <c r="AJ188" s="1"/>
      <c r="AK188" s="1"/>
      <c r="AL188" s="1" t="s">
        <v>2829</v>
      </c>
      <c r="AM188" s="1" t="s">
        <v>2829</v>
      </c>
      <c r="AN188" s="1" t="s">
        <v>2836</v>
      </c>
      <c r="AO188" s="1" t="s">
        <v>2858</v>
      </c>
      <c r="AP188" s="1" t="s">
        <v>3070</v>
      </c>
      <c r="AQ188" s="1"/>
      <c r="AR188">
        <v>3023</v>
      </c>
      <c r="AS188">
        <v>2</v>
      </c>
      <c r="AT188" s="1" t="s">
        <v>3083</v>
      </c>
      <c r="AU188">
        <v>7916.6666599999999</v>
      </c>
      <c r="AV188" s="1" t="s">
        <v>3131</v>
      </c>
      <c r="AW188" s="1" t="s">
        <v>2824</v>
      </c>
      <c r="AX188">
        <v>4245</v>
      </c>
      <c r="AY188">
        <v>136192</v>
      </c>
      <c r="AZ188">
        <v>5</v>
      </c>
      <c r="BA188" s="1" t="s">
        <v>2447</v>
      </c>
    </row>
    <row r="189" spans="1:53">
      <c r="A189" s="1" t="s">
        <v>237</v>
      </c>
      <c r="B189">
        <v>0</v>
      </c>
      <c r="C189" s="4">
        <v>6333.26</v>
      </c>
      <c r="D189" s="1" t="s">
        <v>1213</v>
      </c>
      <c r="E189">
        <v>20</v>
      </c>
      <c r="F189">
        <v>139443</v>
      </c>
      <c r="G189">
        <v>6</v>
      </c>
      <c r="H189" s="1"/>
      <c r="I189" s="1" t="s">
        <v>1790</v>
      </c>
      <c r="J189" s="1" t="s">
        <v>1813</v>
      </c>
      <c r="K189" s="1" t="s">
        <v>1820</v>
      </c>
      <c r="L189" s="1" t="s">
        <v>1864</v>
      </c>
      <c r="M189" s="1" t="s">
        <v>1820</v>
      </c>
      <c r="N189" s="1" t="s">
        <v>1941</v>
      </c>
      <c r="O189" s="1"/>
      <c r="P189">
        <v>2</v>
      </c>
      <c r="Q189" s="1" t="s">
        <v>2047</v>
      </c>
      <c r="R189" s="1" t="s">
        <v>2263</v>
      </c>
      <c r="S189" s="1"/>
      <c r="T189" s="1" t="s">
        <v>2265</v>
      </c>
      <c r="U189" s="1" t="s">
        <v>2287</v>
      </c>
      <c r="V189" s="1" t="s">
        <v>2382</v>
      </c>
      <c r="W189" s="1" t="s">
        <v>2441</v>
      </c>
      <c r="X189" s="1" t="s">
        <v>2444</v>
      </c>
      <c r="Y189" s="3">
        <v>46239</v>
      </c>
      <c r="Z189" s="1" t="s">
        <v>2447</v>
      </c>
      <c r="AA189" s="3">
        <v>46239</v>
      </c>
      <c r="AB189" s="1" t="s">
        <v>2451</v>
      </c>
      <c r="AC189" s="1" t="s">
        <v>2533</v>
      </c>
      <c r="AD189" s="1" t="s">
        <v>2811</v>
      </c>
      <c r="AE189" s="1" t="s">
        <v>2811</v>
      </c>
      <c r="AF189" s="1" t="s">
        <v>2824</v>
      </c>
      <c r="AG189" s="1" t="s">
        <v>1864</v>
      </c>
      <c r="AH189" s="1" t="s">
        <v>1820</v>
      </c>
      <c r="AI189" s="1" t="s">
        <v>2825</v>
      </c>
      <c r="AJ189" s="1"/>
      <c r="AK189" s="1"/>
      <c r="AL189" s="1" t="s">
        <v>2829</v>
      </c>
      <c r="AM189" s="1" t="s">
        <v>2829</v>
      </c>
      <c r="AN189" s="1" t="s">
        <v>2836</v>
      </c>
      <c r="AO189" s="1" t="s">
        <v>2858</v>
      </c>
      <c r="AP189" s="1" t="s">
        <v>3070</v>
      </c>
      <c r="AQ189" s="1"/>
      <c r="AR189">
        <v>3123</v>
      </c>
      <c r="AS189">
        <v>2</v>
      </c>
      <c r="AT189" s="1" t="s">
        <v>3083</v>
      </c>
      <c r="AU189">
        <v>3166.63</v>
      </c>
      <c r="AV189" s="1" t="s">
        <v>3132</v>
      </c>
      <c r="AW189" s="1" t="s">
        <v>2824</v>
      </c>
      <c r="AX189">
        <v>4245</v>
      </c>
      <c r="AY189">
        <v>136192</v>
      </c>
      <c r="AZ189">
        <v>6</v>
      </c>
      <c r="BA189" s="1" t="s">
        <v>2447</v>
      </c>
    </row>
    <row r="190" spans="1:53">
      <c r="A190" s="1" t="s">
        <v>238</v>
      </c>
      <c r="B190">
        <v>0</v>
      </c>
      <c r="C190" s="4">
        <v>166500</v>
      </c>
      <c r="D190" s="1" t="s">
        <v>1214</v>
      </c>
      <c r="E190">
        <v>20</v>
      </c>
      <c r="F190">
        <v>139443</v>
      </c>
      <c r="G190">
        <v>7</v>
      </c>
      <c r="H190" s="1"/>
      <c r="I190" s="1" t="s">
        <v>1789</v>
      </c>
      <c r="J190" s="1" t="s">
        <v>1813</v>
      </c>
      <c r="K190" s="1" t="s">
        <v>1820</v>
      </c>
      <c r="L190" s="1" t="s">
        <v>1864</v>
      </c>
      <c r="M190" s="1" t="s">
        <v>1820</v>
      </c>
      <c r="N190" s="1" t="s">
        <v>1941</v>
      </c>
      <c r="O190" s="1"/>
      <c r="P190">
        <v>9</v>
      </c>
      <c r="Q190" s="1" t="s">
        <v>2048</v>
      </c>
      <c r="R190" s="1" t="s">
        <v>2263</v>
      </c>
      <c r="S190" s="1"/>
      <c r="T190" s="1" t="s">
        <v>2265</v>
      </c>
      <c r="U190" s="1" t="s">
        <v>2287</v>
      </c>
      <c r="V190" s="1" t="s">
        <v>2382</v>
      </c>
      <c r="W190" s="1" t="s">
        <v>2441</v>
      </c>
      <c r="X190" s="1" t="s">
        <v>2444</v>
      </c>
      <c r="Y190" s="3">
        <v>46239</v>
      </c>
      <c r="Z190" s="1" t="s">
        <v>2447</v>
      </c>
      <c r="AA190" s="3">
        <v>46239</v>
      </c>
      <c r="AB190" s="1" t="s">
        <v>2451</v>
      </c>
      <c r="AC190" s="1" t="s">
        <v>2533</v>
      </c>
      <c r="AD190" s="1" t="s">
        <v>2811</v>
      </c>
      <c r="AE190" s="1" t="s">
        <v>2811</v>
      </c>
      <c r="AF190" s="1" t="s">
        <v>2824</v>
      </c>
      <c r="AG190" s="1" t="s">
        <v>1864</v>
      </c>
      <c r="AH190" s="1" t="s">
        <v>1820</v>
      </c>
      <c r="AI190" s="1" t="s">
        <v>2825</v>
      </c>
      <c r="AJ190" s="1"/>
      <c r="AK190" s="1"/>
      <c r="AL190" s="1" t="s">
        <v>2829</v>
      </c>
      <c r="AM190" s="1" t="s">
        <v>2829</v>
      </c>
      <c r="AN190" s="1" t="s">
        <v>2836</v>
      </c>
      <c r="AO190" s="1" t="s">
        <v>2858</v>
      </c>
      <c r="AP190" s="1" t="s">
        <v>3070</v>
      </c>
      <c r="AQ190" s="1"/>
      <c r="AR190">
        <v>4313</v>
      </c>
      <c r="AS190">
        <v>9</v>
      </c>
      <c r="AT190" s="1" t="s">
        <v>3083</v>
      </c>
      <c r="AU190">
        <v>18500</v>
      </c>
      <c r="AV190" s="1" t="s">
        <v>3133</v>
      </c>
      <c r="AW190" s="1" t="s">
        <v>2824</v>
      </c>
      <c r="AX190">
        <v>4245</v>
      </c>
      <c r="AY190">
        <v>136192</v>
      </c>
      <c r="AZ190">
        <v>7</v>
      </c>
      <c r="BA190" s="1" t="s">
        <v>2447</v>
      </c>
    </row>
    <row r="191" spans="1:53">
      <c r="A191" s="1" t="s">
        <v>239</v>
      </c>
      <c r="B191">
        <v>0</v>
      </c>
      <c r="C191" s="4">
        <v>6825000</v>
      </c>
      <c r="D191" s="1" t="s">
        <v>1215</v>
      </c>
      <c r="E191">
        <v>20</v>
      </c>
      <c r="F191">
        <v>139446</v>
      </c>
      <c r="G191">
        <v>1</v>
      </c>
      <c r="H191" s="1"/>
      <c r="I191" s="1" t="s">
        <v>1768</v>
      </c>
      <c r="J191" s="1" t="s">
        <v>1813</v>
      </c>
      <c r="K191" s="1" t="s">
        <v>1820</v>
      </c>
      <c r="L191" s="1" t="s">
        <v>1865</v>
      </c>
      <c r="M191" s="1" t="s">
        <v>1820</v>
      </c>
      <c r="N191" s="1" t="s">
        <v>1941</v>
      </c>
      <c r="O191" s="1"/>
      <c r="P191">
        <v>1</v>
      </c>
      <c r="Q191" s="1" t="s">
        <v>2049</v>
      </c>
      <c r="R191" s="1" t="s">
        <v>2263</v>
      </c>
      <c r="S191" s="1"/>
      <c r="T191" s="1" t="s">
        <v>2265</v>
      </c>
      <c r="U191" s="1" t="s">
        <v>2049</v>
      </c>
      <c r="V191" s="1" t="s">
        <v>1215</v>
      </c>
      <c r="W191" s="1" t="s">
        <v>2441</v>
      </c>
      <c r="X191" s="1" t="s">
        <v>2444</v>
      </c>
      <c r="Y191" s="3">
        <v>46239</v>
      </c>
      <c r="Z191" s="1" t="s">
        <v>2447</v>
      </c>
      <c r="AA191" s="3">
        <v>46239</v>
      </c>
      <c r="AB191" s="1" t="s">
        <v>2451</v>
      </c>
      <c r="AC191" s="1" t="s">
        <v>2534</v>
      </c>
      <c r="AD191" s="1" t="s">
        <v>2811</v>
      </c>
      <c r="AE191" s="1" t="s">
        <v>2811</v>
      </c>
      <c r="AF191" s="1" t="s">
        <v>2824</v>
      </c>
      <c r="AG191" s="1" t="s">
        <v>1865</v>
      </c>
      <c r="AH191" s="1" t="s">
        <v>1820</v>
      </c>
      <c r="AI191" s="1" t="s">
        <v>2825</v>
      </c>
      <c r="AJ191" s="1"/>
      <c r="AK191" s="1"/>
      <c r="AL191" s="1" t="s">
        <v>2829</v>
      </c>
      <c r="AM191" s="1" t="s">
        <v>2829</v>
      </c>
      <c r="AN191" s="1" t="s">
        <v>2836</v>
      </c>
      <c r="AO191" s="1" t="s">
        <v>2888</v>
      </c>
      <c r="AP191" s="1" t="s">
        <v>3070</v>
      </c>
      <c r="AQ191" s="1"/>
      <c r="AR191">
        <v>1241</v>
      </c>
      <c r="AS191">
        <v>1</v>
      </c>
      <c r="AT191" s="1" t="s">
        <v>3083</v>
      </c>
      <c r="AU191">
        <v>6825000</v>
      </c>
      <c r="AV191" s="1" t="s">
        <v>3134</v>
      </c>
      <c r="AW191" s="1" t="s">
        <v>2824</v>
      </c>
      <c r="AX191">
        <v>1259</v>
      </c>
      <c r="AY191">
        <v>136193</v>
      </c>
      <c r="AZ191">
        <v>1</v>
      </c>
      <c r="BA191" s="1" t="s">
        <v>2447</v>
      </c>
    </row>
    <row r="192" spans="1:53">
      <c r="A192" s="1" t="s">
        <v>240</v>
      </c>
      <c r="B192">
        <v>0</v>
      </c>
      <c r="C192" s="4">
        <v>463064200</v>
      </c>
      <c r="D192" s="1" t="s">
        <v>1216</v>
      </c>
      <c r="E192">
        <v>20</v>
      </c>
      <c r="F192">
        <v>139394</v>
      </c>
      <c r="G192">
        <v>1</v>
      </c>
      <c r="H192" s="1"/>
      <c r="I192" s="1" t="s">
        <v>1768</v>
      </c>
      <c r="J192" s="1" t="s">
        <v>1813</v>
      </c>
      <c r="K192" s="1" t="s">
        <v>1817</v>
      </c>
      <c r="L192" s="1" t="s">
        <v>1866</v>
      </c>
      <c r="M192" s="1" t="s">
        <v>1930</v>
      </c>
      <c r="N192" s="1" t="s">
        <v>1941</v>
      </c>
      <c r="O192" s="1"/>
      <c r="P192">
        <v>233</v>
      </c>
      <c r="Q192" s="1" t="s">
        <v>2050</v>
      </c>
      <c r="R192" s="1" t="s">
        <v>2263</v>
      </c>
      <c r="S192" s="1"/>
      <c r="T192" s="1" t="s">
        <v>2266</v>
      </c>
      <c r="U192" s="1" t="s">
        <v>2288</v>
      </c>
      <c r="V192" s="1" t="s">
        <v>2383</v>
      </c>
      <c r="W192" s="1" t="s">
        <v>2441</v>
      </c>
      <c r="X192" s="1"/>
      <c r="Y192" s="3">
        <v>46240</v>
      </c>
      <c r="Z192" s="1" t="s">
        <v>2449</v>
      </c>
      <c r="AA192" s="3">
        <v>46240</v>
      </c>
      <c r="AB192" s="1" t="s">
        <v>2451</v>
      </c>
      <c r="AC192" s="1" t="s">
        <v>2535</v>
      </c>
      <c r="AD192" s="1" t="s">
        <v>2811</v>
      </c>
      <c r="AE192" s="1" t="s">
        <v>2811</v>
      </c>
      <c r="AF192" s="1" t="s">
        <v>2818</v>
      </c>
      <c r="AG192" s="1" t="s">
        <v>1866</v>
      </c>
      <c r="AH192" s="1" t="s">
        <v>1930</v>
      </c>
      <c r="AI192" s="1" t="s">
        <v>2825</v>
      </c>
      <c r="AJ192" s="1"/>
      <c r="AK192" s="1"/>
      <c r="AL192" s="1" t="s">
        <v>2829</v>
      </c>
      <c r="AM192" s="1" t="s">
        <v>2829</v>
      </c>
      <c r="AN192" s="1" t="s">
        <v>2837</v>
      </c>
      <c r="AO192" s="1" t="s">
        <v>2889</v>
      </c>
      <c r="AP192" s="1" t="s">
        <v>3063</v>
      </c>
      <c r="AQ192" s="1"/>
      <c r="AR192">
        <v>22427</v>
      </c>
      <c r="AS192">
        <v>233</v>
      </c>
      <c r="AT192" s="1" t="s">
        <v>3083</v>
      </c>
      <c r="AU192">
        <v>1987400</v>
      </c>
      <c r="AV192" s="1" t="s">
        <v>3135</v>
      </c>
      <c r="AW192" s="1" t="s">
        <v>2818</v>
      </c>
      <c r="AX192">
        <v>681</v>
      </c>
      <c r="AY192">
        <v>136194</v>
      </c>
      <c r="AZ192">
        <v>1</v>
      </c>
      <c r="BA192" s="1" t="s">
        <v>2460</v>
      </c>
    </row>
    <row r="193" spans="1:53">
      <c r="A193" s="1" t="s">
        <v>241</v>
      </c>
      <c r="B193">
        <v>0</v>
      </c>
      <c r="C193" s="4">
        <v>63350370</v>
      </c>
      <c r="D193" s="1" t="s">
        <v>1217</v>
      </c>
      <c r="E193">
        <v>20</v>
      </c>
      <c r="F193">
        <v>139394</v>
      </c>
      <c r="G193">
        <v>2</v>
      </c>
      <c r="H193" s="1"/>
      <c r="I193" s="1" t="s">
        <v>1768</v>
      </c>
      <c r="J193" s="1" t="s">
        <v>1813</v>
      </c>
      <c r="K193" s="1" t="s">
        <v>1817</v>
      </c>
      <c r="L193" s="1" t="s">
        <v>1866</v>
      </c>
      <c r="M193" s="1" t="s">
        <v>1930</v>
      </c>
      <c r="N193" s="1" t="s">
        <v>1941</v>
      </c>
      <c r="O193" s="1"/>
      <c r="P193">
        <v>233</v>
      </c>
      <c r="Q193" s="1" t="s">
        <v>2051</v>
      </c>
      <c r="R193" s="1" t="s">
        <v>2263</v>
      </c>
      <c r="S193" s="1"/>
      <c r="T193" s="1" t="s">
        <v>2266</v>
      </c>
      <c r="U193" s="1" t="s">
        <v>2288</v>
      </c>
      <c r="V193" s="1" t="s">
        <v>2383</v>
      </c>
      <c r="W193" s="1" t="s">
        <v>2441</v>
      </c>
      <c r="X193" s="1"/>
      <c r="Y193" s="3">
        <v>46240</v>
      </c>
      <c r="Z193" s="1" t="s">
        <v>2449</v>
      </c>
      <c r="AA193" s="3">
        <v>46240</v>
      </c>
      <c r="AB193" s="1" t="s">
        <v>2451</v>
      </c>
      <c r="AC193" s="1" t="s">
        <v>2535</v>
      </c>
      <c r="AD193" s="1" t="s">
        <v>2811</v>
      </c>
      <c r="AE193" s="1" t="s">
        <v>2811</v>
      </c>
      <c r="AF193" s="1" t="s">
        <v>2818</v>
      </c>
      <c r="AG193" s="1" t="s">
        <v>1866</v>
      </c>
      <c r="AH193" s="1" t="s">
        <v>1930</v>
      </c>
      <c r="AI193" s="1" t="s">
        <v>2825</v>
      </c>
      <c r="AJ193" s="1"/>
      <c r="AK193" s="1"/>
      <c r="AL193" s="1" t="s">
        <v>2829</v>
      </c>
      <c r="AM193" s="1" t="s">
        <v>2829</v>
      </c>
      <c r="AN193" s="1" t="s">
        <v>2837</v>
      </c>
      <c r="AO193" s="1" t="s">
        <v>2889</v>
      </c>
      <c r="AP193" s="1" t="s">
        <v>3063</v>
      </c>
      <c r="AQ193" s="1"/>
      <c r="AR193">
        <v>22427</v>
      </c>
      <c r="AS193">
        <v>233</v>
      </c>
      <c r="AT193" s="1" t="s">
        <v>3083</v>
      </c>
      <c r="AU193">
        <v>271890</v>
      </c>
      <c r="AV193" s="1" t="s">
        <v>3135</v>
      </c>
      <c r="AW193" s="1" t="s">
        <v>2818</v>
      </c>
      <c r="AX193">
        <v>681</v>
      </c>
      <c r="AY193">
        <v>136194</v>
      </c>
      <c r="AZ193">
        <v>2</v>
      </c>
      <c r="BA193" s="1" t="s">
        <v>2460</v>
      </c>
    </row>
    <row r="194" spans="1:53">
      <c r="A194" s="1" t="s">
        <v>242</v>
      </c>
      <c r="B194">
        <v>0</v>
      </c>
      <c r="C194" s="4">
        <v>485900354</v>
      </c>
      <c r="D194" s="1" t="s">
        <v>1218</v>
      </c>
      <c r="E194">
        <v>20</v>
      </c>
      <c r="F194">
        <v>139399</v>
      </c>
      <c r="G194">
        <v>1</v>
      </c>
      <c r="H194" s="1"/>
      <c r="I194" s="1" t="s">
        <v>1768</v>
      </c>
      <c r="J194" s="1" t="s">
        <v>1813</v>
      </c>
      <c r="K194" s="1" t="s">
        <v>1817</v>
      </c>
      <c r="L194" s="1" t="s">
        <v>1866</v>
      </c>
      <c r="M194" s="1" t="s">
        <v>1930</v>
      </c>
      <c r="N194" s="1" t="s">
        <v>1941</v>
      </c>
      <c r="O194" s="1"/>
      <c r="P194">
        <v>278</v>
      </c>
      <c r="Q194" s="1" t="s">
        <v>2052</v>
      </c>
      <c r="R194" s="1" t="s">
        <v>2263</v>
      </c>
      <c r="S194" s="1"/>
      <c r="T194" s="1" t="s">
        <v>2266</v>
      </c>
      <c r="U194" s="1" t="s">
        <v>2289</v>
      </c>
      <c r="V194" s="1" t="s">
        <v>2384</v>
      </c>
      <c r="W194" s="1" t="s">
        <v>2441</v>
      </c>
      <c r="X194" s="1"/>
      <c r="Y194" s="3">
        <v>46240</v>
      </c>
      <c r="Z194" s="1" t="s">
        <v>2449</v>
      </c>
      <c r="AA194" s="3">
        <v>46240</v>
      </c>
      <c r="AB194" s="1" t="s">
        <v>2451</v>
      </c>
      <c r="AC194" s="1" t="s">
        <v>2536</v>
      </c>
      <c r="AD194" s="1" t="s">
        <v>2811</v>
      </c>
      <c r="AE194" s="1" t="s">
        <v>2811</v>
      </c>
      <c r="AF194" s="1" t="s">
        <v>2818</v>
      </c>
      <c r="AG194" s="1" t="s">
        <v>1866</v>
      </c>
      <c r="AH194" s="1" t="s">
        <v>1930</v>
      </c>
      <c r="AI194" s="1" t="s">
        <v>2825</v>
      </c>
      <c r="AJ194" s="1"/>
      <c r="AK194" s="1"/>
      <c r="AL194" s="1" t="s">
        <v>2829</v>
      </c>
      <c r="AM194" s="1" t="s">
        <v>2829</v>
      </c>
      <c r="AN194" s="1" t="s">
        <v>2837</v>
      </c>
      <c r="AO194" s="1" t="s">
        <v>2890</v>
      </c>
      <c r="AP194" s="1" t="s">
        <v>3063</v>
      </c>
      <c r="AQ194" s="1"/>
      <c r="AR194">
        <v>22427</v>
      </c>
      <c r="AS194">
        <v>278</v>
      </c>
      <c r="AT194" s="1" t="s">
        <v>3083</v>
      </c>
      <c r="AU194">
        <v>1747843</v>
      </c>
      <c r="AV194" s="1" t="s">
        <v>3135</v>
      </c>
      <c r="AW194" s="1" t="s">
        <v>2818</v>
      </c>
      <c r="AX194">
        <v>3301</v>
      </c>
      <c r="AY194">
        <v>136195</v>
      </c>
      <c r="AZ194">
        <v>1</v>
      </c>
      <c r="BA194" s="1" t="s">
        <v>2463</v>
      </c>
    </row>
    <row r="195" spans="1:53">
      <c r="A195" s="1" t="s">
        <v>243</v>
      </c>
      <c r="B195">
        <v>0</v>
      </c>
      <c r="C195" s="4">
        <v>141109258.28</v>
      </c>
      <c r="D195" s="1" t="s">
        <v>1219</v>
      </c>
      <c r="E195">
        <v>20</v>
      </c>
      <c r="F195">
        <v>139399</v>
      </c>
      <c r="G195">
        <v>2</v>
      </c>
      <c r="H195" s="1"/>
      <c r="I195" s="1" t="s">
        <v>1768</v>
      </c>
      <c r="J195" s="1" t="s">
        <v>1813</v>
      </c>
      <c r="K195" s="1" t="s">
        <v>1817</v>
      </c>
      <c r="L195" s="1" t="s">
        <v>1866</v>
      </c>
      <c r="M195" s="1" t="s">
        <v>1930</v>
      </c>
      <c r="N195" s="1" t="s">
        <v>1941</v>
      </c>
      <c r="O195" s="1"/>
      <c r="P195">
        <v>278</v>
      </c>
      <c r="Q195" s="1" t="s">
        <v>2053</v>
      </c>
      <c r="R195" s="1" t="s">
        <v>2263</v>
      </c>
      <c r="S195" s="1"/>
      <c r="T195" s="1" t="s">
        <v>2266</v>
      </c>
      <c r="U195" s="1" t="s">
        <v>2289</v>
      </c>
      <c r="V195" s="1" t="s">
        <v>2384</v>
      </c>
      <c r="W195" s="1" t="s">
        <v>2441</v>
      </c>
      <c r="X195" s="1"/>
      <c r="Y195" s="3">
        <v>46240</v>
      </c>
      <c r="Z195" s="1" t="s">
        <v>2449</v>
      </c>
      <c r="AA195" s="3">
        <v>46240</v>
      </c>
      <c r="AB195" s="1" t="s">
        <v>2451</v>
      </c>
      <c r="AC195" s="1" t="s">
        <v>2536</v>
      </c>
      <c r="AD195" s="1" t="s">
        <v>2811</v>
      </c>
      <c r="AE195" s="1" t="s">
        <v>2811</v>
      </c>
      <c r="AF195" s="1" t="s">
        <v>2818</v>
      </c>
      <c r="AG195" s="1" t="s">
        <v>1866</v>
      </c>
      <c r="AH195" s="1" t="s">
        <v>1930</v>
      </c>
      <c r="AI195" s="1" t="s">
        <v>2825</v>
      </c>
      <c r="AJ195" s="1"/>
      <c r="AK195" s="1"/>
      <c r="AL195" s="1" t="s">
        <v>2829</v>
      </c>
      <c r="AM195" s="1" t="s">
        <v>2829</v>
      </c>
      <c r="AN195" s="1" t="s">
        <v>2837</v>
      </c>
      <c r="AO195" s="1" t="s">
        <v>2890</v>
      </c>
      <c r="AP195" s="1" t="s">
        <v>3063</v>
      </c>
      <c r="AQ195" s="1"/>
      <c r="AR195">
        <v>22427</v>
      </c>
      <c r="AS195">
        <v>278</v>
      </c>
      <c r="AT195" s="1" t="s">
        <v>3083</v>
      </c>
      <c r="AU195">
        <v>507587.26</v>
      </c>
      <c r="AV195" s="1" t="s">
        <v>3135</v>
      </c>
      <c r="AW195" s="1" t="s">
        <v>2818</v>
      </c>
      <c r="AX195">
        <v>3301</v>
      </c>
      <c r="AY195">
        <v>136195</v>
      </c>
      <c r="AZ195">
        <v>2</v>
      </c>
      <c r="BA195" s="1" t="s">
        <v>2463</v>
      </c>
    </row>
    <row r="196" spans="1:53">
      <c r="A196" s="1" t="s">
        <v>244</v>
      </c>
      <c r="B196">
        <v>0</v>
      </c>
      <c r="C196" s="4">
        <v>-62700961.119999997</v>
      </c>
      <c r="D196" s="1" t="s">
        <v>1220</v>
      </c>
      <c r="E196">
        <v>20</v>
      </c>
      <c r="F196">
        <v>139399</v>
      </c>
      <c r="G196">
        <v>3</v>
      </c>
      <c r="H196" s="1"/>
      <c r="I196" s="1" t="s">
        <v>1765</v>
      </c>
      <c r="J196" s="1" t="s">
        <v>1813</v>
      </c>
      <c r="K196" s="1" t="s">
        <v>1817</v>
      </c>
      <c r="L196" s="1" t="s">
        <v>1866</v>
      </c>
      <c r="M196" s="1" t="s">
        <v>1930</v>
      </c>
      <c r="N196" s="1" t="s">
        <v>1941</v>
      </c>
      <c r="O196" s="1"/>
      <c r="P196">
        <v>1</v>
      </c>
      <c r="Q196" s="1" t="s">
        <v>2054</v>
      </c>
      <c r="R196" s="1" t="s">
        <v>2263</v>
      </c>
      <c r="S196" s="1"/>
      <c r="T196" s="1" t="s">
        <v>2266</v>
      </c>
      <c r="U196" s="1" t="s">
        <v>2289</v>
      </c>
      <c r="V196" s="1" t="s">
        <v>2384</v>
      </c>
      <c r="W196" s="1" t="s">
        <v>2441</v>
      </c>
      <c r="X196" s="1"/>
      <c r="Y196" s="3">
        <v>46240</v>
      </c>
      <c r="Z196" s="1" t="s">
        <v>2449</v>
      </c>
      <c r="AA196" s="3">
        <v>46240</v>
      </c>
      <c r="AB196" s="1" t="s">
        <v>2451</v>
      </c>
      <c r="AC196" s="1" t="s">
        <v>2536</v>
      </c>
      <c r="AD196" s="1" t="s">
        <v>2811</v>
      </c>
      <c r="AE196" s="1" t="s">
        <v>2811</v>
      </c>
      <c r="AF196" s="1" t="s">
        <v>2818</v>
      </c>
      <c r="AG196" s="1" t="s">
        <v>1866</v>
      </c>
      <c r="AH196" s="1" t="s">
        <v>1930</v>
      </c>
      <c r="AI196" s="1" t="s">
        <v>2825</v>
      </c>
      <c r="AJ196" s="1"/>
      <c r="AK196" s="1"/>
      <c r="AL196" s="1" t="s">
        <v>2829</v>
      </c>
      <c r="AM196" s="1" t="s">
        <v>2829</v>
      </c>
      <c r="AN196" s="1" t="s">
        <v>2837</v>
      </c>
      <c r="AO196" s="1" t="s">
        <v>2890</v>
      </c>
      <c r="AP196" s="1" t="s">
        <v>3063</v>
      </c>
      <c r="AQ196" s="1"/>
      <c r="AR196">
        <v>2057</v>
      </c>
      <c r="AS196">
        <v>1</v>
      </c>
      <c r="AT196" s="1" t="s">
        <v>3083</v>
      </c>
      <c r="AU196">
        <v>-62700961.119999997</v>
      </c>
      <c r="AV196" s="1" t="s">
        <v>3100</v>
      </c>
      <c r="AW196" s="1" t="s">
        <v>2818</v>
      </c>
      <c r="AX196">
        <v>3301</v>
      </c>
      <c r="AY196">
        <v>136195</v>
      </c>
      <c r="AZ196">
        <v>3</v>
      </c>
      <c r="BA196" s="1" t="s">
        <v>2448</v>
      </c>
    </row>
    <row r="197" spans="1:53">
      <c r="A197" s="1" t="s">
        <v>245</v>
      </c>
      <c r="B197">
        <v>0</v>
      </c>
      <c r="C197" s="4">
        <v>446250000</v>
      </c>
      <c r="D197" s="1" t="s">
        <v>1221</v>
      </c>
      <c r="E197">
        <v>0</v>
      </c>
      <c r="F197">
        <v>139402</v>
      </c>
      <c r="G197">
        <v>1</v>
      </c>
      <c r="H197" s="1"/>
      <c r="I197" s="1" t="s">
        <v>1768</v>
      </c>
      <c r="J197" s="1" t="s">
        <v>1813</v>
      </c>
      <c r="K197" s="1" t="s">
        <v>1817</v>
      </c>
      <c r="L197" s="1" t="s">
        <v>1866</v>
      </c>
      <c r="M197" s="1" t="s">
        <v>1930</v>
      </c>
      <c r="N197" s="1" t="s">
        <v>1941</v>
      </c>
      <c r="O197" s="1"/>
      <c r="P197">
        <v>255</v>
      </c>
      <c r="Q197" s="1" t="s">
        <v>1221</v>
      </c>
      <c r="R197" s="1" t="s">
        <v>2263</v>
      </c>
      <c r="S197" s="1"/>
      <c r="T197" s="1" t="s">
        <v>2266</v>
      </c>
      <c r="U197" s="1" t="s">
        <v>1221</v>
      </c>
      <c r="V197" s="1" t="s">
        <v>1221</v>
      </c>
      <c r="W197" s="1" t="s">
        <v>2441</v>
      </c>
      <c r="X197" s="1" t="s">
        <v>2444</v>
      </c>
      <c r="Y197" s="3">
        <v>46240</v>
      </c>
      <c r="Z197" s="1" t="s">
        <v>2449</v>
      </c>
      <c r="AA197" s="3">
        <v>46240</v>
      </c>
      <c r="AB197" s="1" t="s">
        <v>2451</v>
      </c>
      <c r="AC197" s="1" t="s">
        <v>2537</v>
      </c>
      <c r="AD197" s="1" t="s">
        <v>2811</v>
      </c>
      <c r="AE197" s="1" t="s">
        <v>2811</v>
      </c>
      <c r="AF197" s="1" t="s">
        <v>2818</v>
      </c>
      <c r="AG197" s="1" t="s">
        <v>1866</v>
      </c>
      <c r="AH197" s="1" t="s">
        <v>1930</v>
      </c>
      <c r="AI197" s="1" t="s">
        <v>2825</v>
      </c>
      <c r="AJ197" s="1"/>
      <c r="AK197" s="1"/>
      <c r="AL197" s="1" t="s">
        <v>2831</v>
      </c>
      <c r="AM197" s="1" t="s">
        <v>2831</v>
      </c>
      <c r="AN197" s="1" t="s">
        <v>2837</v>
      </c>
      <c r="AO197" s="1" t="s">
        <v>2891</v>
      </c>
      <c r="AP197" s="1" t="s">
        <v>3063</v>
      </c>
      <c r="AQ197" s="1"/>
      <c r="AR197">
        <v>22427</v>
      </c>
      <c r="AS197">
        <v>255</v>
      </c>
      <c r="AT197" s="1" t="s">
        <v>3083</v>
      </c>
      <c r="AU197">
        <v>1750000</v>
      </c>
      <c r="AV197" s="1" t="s">
        <v>3135</v>
      </c>
      <c r="AW197" s="1" t="s">
        <v>2818</v>
      </c>
      <c r="AX197">
        <v>2599</v>
      </c>
      <c r="AY197">
        <v>136196</v>
      </c>
      <c r="AZ197">
        <v>1</v>
      </c>
      <c r="BA197" s="1" t="s">
        <v>2451</v>
      </c>
    </row>
    <row r="198" spans="1:53">
      <c r="A198" s="1" t="s">
        <v>246</v>
      </c>
      <c r="B198">
        <v>0</v>
      </c>
      <c r="C198" s="4">
        <v>692106.62</v>
      </c>
      <c r="D198" s="1" t="s">
        <v>1222</v>
      </c>
      <c r="E198">
        <v>20</v>
      </c>
      <c r="F198">
        <v>139430</v>
      </c>
      <c r="G198">
        <v>1</v>
      </c>
      <c r="H198" s="1"/>
      <c r="I198" s="1" t="s">
        <v>1768</v>
      </c>
      <c r="J198" s="1" t="s">
        <v>1813</v>
      </c>
      <c r="K198" s="1" t="s">
        <v>1817</v>
      </c>
      <c r="L198" s="1" t="s">
        <v>1867</v>
      </c>
      <c r="M198" s="1" t="s">
        <v>1817</v>
      </c>
      <c r="N198" s="1" t="s">
        <v>1941</v>
      </c>
      <c r="O198" s="1"/>
      <c r="P198">
        <v>1</v>
      </c>
      <c r="Q198" s="1" t="s">
        <v>2055</v>
      </c>
      <c r="R198" s="1" t="s">
        <v>2263</v>
      </c>
      <c r="S198" s="1"/>
      <c r="T198" s="1" t="s">
        <v>2266</v>
      </c>
      <c r="U198" s="1" t="s">
        <v>2290</v>
      </c>
      <c r="V198" s="1" t="s">
        <v>2385</v>
      </c>
      <c r="W198" s="1" t="s">
        <v>2443</v>
      </c>
      <c r="X198" s="1"/>
      <c r="Y198" s="3">
        <v>46240</v>
      </c>
      <c r="Z198" s="1" t="s">
        <v>2452</v>
      </c>
      <c r="AA198" s="3">
        <v>46240</v>
      </c>
      <c r="AB198" s="1" t="s">
        <v>2451</v>
      </c>
      <c r="AC198" s="1" t="s">
        <v>2538</v>
      </c>
      <c r="AD198" s="1" t="s">
        <v>2811</v>
      </c>
      <c r="AE198" s="1" t="s">
        <v>2811</v>
      </c>
      <c r="AF198" s="1" t="s">
        <v>2818</v>
      </c>
      <c r="AG198" s="1" t="s">
        <v>1867</v>
      </c>
      <c r="AH198" s="1" t="s">
        <v>1817</v>
      </c>
      <c r="AI198" s="1" t="s">
        <v>2825</v>
      </c>
      <c r="AJ198" s="1"/>
      <c r="AK198" s="1"/>
      <c r="AL198" s="1" t="s">
        <v>2829</v>
      </c>
      <c r="AM198" s="1" t="s">
        <v>2829</v>
      </c>
      <c r="AN198" s="1" t="s">
        <v>2837</v>
      </c>
      <c r="AO198" s="1" t="s">
        <v>2892</v>
      </c>
      <c r="AP198" s="1" t="s">
        <v>3063</v>
      </c>
      <c r="AQ198" s="1"/>
      <c r="AR198">
        <v>14862</v>
      </c>
      <c r="AS198">
        <v>1</v>
      </c>
      <c r="AT198" s="1" t="s">
        <v>3083</v>
      </c>
      <c r="AU198">
        <v>692106.61789999995</v>
      </c>
      <c r="AV198" s="1" t="s">
        <v>3096</v>
      </c>
      <c r="AW198" s="1" t="s">
        <v>2818</v>
      </c>
      <c r="AX198">
        <v>2071</v>
      </c>
      <c r="AY198">
        <v>136197</v>
      </c>
      <c r="AZ198">
        <v>1</v>
      </c>
      <c r="BA198" s="1" t="s">
        <v>2458</v>
      </c>
    </row>
    <row r="199" spans="1:53">
      <c r="A199" s="1" t="s">
        <v>247</v>
      </c>
      <c r="B199">
        <v>0</v>
      </c>
      <c r="C199" s="4">
        <v>-386341.54</v>
      </c>
      <c r="D199" s="1" t="s">
        <v>1223</v>
      </c>
      <c r="E199">
        <v>20</v>
      </c>
      <c r="F199">
        <v>139430</v>
      </c>
      <c r="G199">
        <v>2</v>
      </c>
      <c r="H199" s="1"/>
      <c r="I199" s="1" t="s">
        <v>1765</v>
      </c>
      <c r="J199" s="1" t="s">
        <v>1813</v>
      </c>
      <c r="K199" s="1" t="s">
        <v>1817</v>
      </c>
      <c r="L199" s="1" t="s">
        <v>1867</v>
      </c>
      <c r="M199" s="1" t="s">
        <v>1817</v>
      </c>
      <c r="N199" s="1" t="s">
        <v>1941</v>
      </c>
      <c r="O199" s="1"/>
      <c r="P199">
        <v>1</v>
      </c>
      <c r="Q199" s="1" t="s">
        <v>2056</v>
      </c>
      <c r="R199" s="1" t="s">
        <v>2263</v>
      </c>
      <c r="S199" s="1"/>
      <c r="T199" s="1" t="s">
        <v>2266</v>
      </c>
      <c r="U199" s="1" t="s">
        <v>2290</v>
      </c>
      <c r="V199" s="1" t="s">
        <v>2385</v>
      </c>
      <c r="W199" s="1" t="s">
        <v>2443</v>
      </c>
      <c r="X199" s="1"/>
      <c r="Y199" s="3">
        <v>46240</v>
      </c>
      <c r="Z199" s="1" t="s">
        <v>2452</v>
      </c>
      <c r="AA199" s="3">
        <v>46240</v>
      </c>
      <c r="AB199" s="1" t="s">
        <v>2451</v>
      </c>
      <c r="AC199" s="1" t="s">
        <v>2538</v>
      </c>
      <c r="AD199" s="1" t="s">
        <v>2811</v>
      </c>
      <c r="AE199" s="1" t="s">
        <v>2811</v>
      </c>
      <c r="AF199" s="1" t="s">
        <v>2818</v>
      </c>
      <c r="AG199" s="1" t="s">
        <v>1867</v>
      </c>
      <c r="AH199" s="1" t="s">
        <v>1817</v>
      </c>
      <c r="AI199" s="1" t="s">
        <v>2825</v>
      </c>
      <c r="AJ199" s="1"/>
      <c r="AK199" s="1"/>
      <c r="AL199" s="1" t="s">
        <v>2829</v>
      </c>
      <c r="AM199" s="1" t="s">
        <v>2829</v>
      </c>
      <c r="AN199" s="1" t="s">
        <v>2837</v>
      </c>
      <c r="AO199" s="1" t="s">
        <v>2892</v>
      </c>
      <c r="AP199" s="1" t="s">
        <v>3063</v>
      </c>
      <c r="AQ199" s="1"/>
      <c r="AR199">
        <v>2057</v>
      </c>
      <c r="AS199">
        <v>1</v>
      </c>
      <c r="AT199" s="1" t="s">
        <v>3083</v>
      </c>
      <c r="AU199">
        <v>-386341.5393</v>
      </c>
      <c r="AV199" s="1" t="s">
        <v>3100</v>
      </c>
      <c r="AW199" s="1" t="s">
        <v>2818</v>
      </c>
      <c r="AX199">
        <v>2071</v>
      </c>
      <c r="AY199">
        <v>136197</v>
      </c>
      <c r="AZ199">
        <v>2</v>
      </c>
      <c r="BA199" s="1" t="s">
        <v>2458</v>
      </c>
    </row>
    <row r="200" spans="1:53">
      <c r="A200" s="1" t="s">
        <v>248</v>
      </c>
      <c r="B200">
        <v>0</v>
      </c>
      <c r="C200" s="4">
        <v>2500000</v>
      </c>
      <c r="D200" s="1" t="s">
        <v>1224</v>
      </c>
      <c r="E200">
        <v>0</v>
      </c>
      <c r="F200">
        <v>139444</v>
      </c>
      <c r="G200">
        <v>1</v>
      </c>
      <c r="H200" s="1"/>
      <c r="I200" s="1" t="s">
        <v>1770</v>
      </c>
      <c r="J200" s="1" t="s">
        <v>1813</v>
      </c>
      <c r="K200" s="1" t="s">
        <v>1815</v>
      </c>
      <c r="L200" s="1" t="s">
        <v>1868</v>
      </c>
      <c r="M200" s="1" t="s">
        <v>1925</v>
      </c>
      <c r="N200" s="1" t="s">
        <v>1941</v>
      </c>
      <c r="O200" s="1"/>
      <c r="P200">
        <v>1</v>
      </c>
      <c r="Q200" s="1" t="s">
        <v>1224</v>
      </c>
      <c r="R200" s="1" t="s">
        <v>2263</v>
      </c>
      <c r="S200" s="1"/>
      <c r="T200" s="1" t="s">
        <v>2264</v>
      </c>
      <c r="U200" s="1" t="s">
        <v>1224</v>
      </c>
      <c r="V200" s="1" t="s">
        <v>1224</v>
      </c>
      <c r="W200" s="1" t="s">
        <v>2441</v>
      </c>
      <c r="X200" s="1" t="s">
        <v>2444</v>
      </c>
      <c r="Y200" s="3">
        <v>46240</v>
      </c>
      <c r="Z200" s="1" t="s">
        <v>2449</v>
      </c>
      <c r="AA200" s="3">
        <v>46240</v>
      </c>
      <c r="AB200" s="1" t="s">
        <v>2451</v>
      </c>
      <c r="AC200" s="1" t="s">
        <v>2481</v>
      </c>
      <c r="AD200" s="1" t="s">
        <v>2811</v>
      </c>
      <c r="AE200" s="1" t="s">
        <v>2811</v>
      </c>
      <c r="AF200" s="1" t="s">
        <v>2819</v>
      </c>
      <c r="AG200" s="1" t="s">
        <v>1868</v>
      </c>
      <c r="AH200" s="1" t="s">
        <v>1925</v>
      </c>
      <c r="AI200" s="1" t="s">
        <v>2825</v>
      </c>
      <c r="AJ200" s="1"/>
      <c r="AK200" s="1"/>
      <c r="AL200" s="1" t="s">
        <v>2829</v>
      </c>
      <c r="AM200" s="1" t="s">
        <v>2829</v>
      </c>
      <c r="AN200" s="1" t="s">
        <v>2835</v>
      </c>
      <c r="AO200" s="1" t="s">
        <v>2893</v>
      </c>
      <c r="AP200" s="1" t="s">
        <v>3059</v>
      </c>
      <c r="AQ200" s="1"/>
      <c r="AR200">
        <v>1267</v>
      </c>
      <c r="AS200">
        <v>1</v>
      </c>
      <c r="AT200" s="1" t="s">
        <v>3083</v>
      </c>
      <c r="AU200">
        <v>2500000</v>
      </c>
      <c r="AV200" s="1" t="s">
        <v>2481</v>
      </c>
      <c r="AW200" s="1" t="s">
        <v>2819</v>
      </c>
      <c r="AX200">
        <v>7245</v>
      </c>
      <c r="AY200">
        <v>136198</v>
      </c>
      <c r="AZ200">
        <v>1</v>
      </c>
      <c r="BA200" s="1" t="s">
        <v>2447</v>
      </c>
    </row>
    <row r="201" spans="1:53">
      <c r="A201" s="1" t="s">
        <v>249</v>
      </c>
      <c r="B201">
        <v>0</v>
      </c>
      <c r="C201" s="4">
        <v>-44</v>
      </c>
      <c r="D201" s="1" t="s">
        <v>1225</v>
      </c>
      <c r="E201">
        <v>-10</v>
      </c>
      <c r="F201">
        <v>139429</v>
      </c>
      <c r="G201">
        <v>1</v>
      </c>
      <c r="H201" s="1"/>
      <c r="I201" s="1" t="s">
        <v>1768</v>
      </c>
      <c r="J201" s="1" t="s">
        <v>1814</v>
      </c>
      <c r="K201" s="1" t="s">
        <v>1817</v>
      </c>
      <c r="L201" s="1" t="s">
        <v>1869</v>
      </c>
      <c r="M201" s="1" t="s">
        <v>1817</v>
      </c>
      <c r="N201" s="1" t="s">
        <v>1941</v>
      </c>
      <c r="O201" s="1"/>
      <c r="P201">
        <v>0</v>
      </c>
      <c r="Q201" s="1" t="s">
        <v>1350</v>
      </c>
      <c r="R201" s="1" t="s">
        <v>2263</v>
      </c>
      <c r="S201" s="1"/>
      <c r="T201" s="1" t="s">
        <v>2266</v>
      </c>
      <c r="U201" s="1" t="s">
        <v>2291</v>
      </c>
      <c r="V201" s="1" t="s">
        <v>2386</v>
      </c>
      <c r="W201" s="1" t="s">
        <v>2443</v>
      </c>
      <c r="X201" s="1" t="s">
        <v>2444</v>
      </c>
      <c r="Y201" s="3">
        <v>46240</v>
      </c>
      <c r="Z201" s="1" t="s">
        <v>2449</v>
      </c>
      <c r="AA201" s="3">
        <v>46240</v>
      </c>
      <c r="AB201" s="1" t="s">
        <v>2451</v>
      </c>
      <c r="AC201" s="1" t="s">
        <v>2539</v>
      </c>
      <c r="AD201" s="1" t="s">
        <v>2811</v>
      </c>
      <c r="AE201" s="1" t="s">
        <v>2811</v>
      </c>
      <c r="AF201" s="1" t="s">
        <v>2818</v>
      </c>
      <c r="AG201" s="1" t="s">
        <v>1869</v>
      </c>
      <c r="AH201" s="1" t="s">
        <v>1817</v>
      </c>
      <c r="AI201" s="1" t="s">
        <v>2826</v>
      </c>
      <c r="AJ201" s="1"/>
      <c r="AK201" s="1"/>
      <c r="AL201" s="1" t="s">
        <v>2829</v>
      </c>
      <c r="AM201" s="1" t="s">
        <v>2830</v>
      </c>
      <c r="AN201" s="1" t="s">
        <v>2837</v>
      </c>
      <c r="AO201" s="1" t="s">
        <v>2885</v>
      </c>
      <c r="AP201" s="1" t="s">
        <v>3063</v>
      </c>
      <c r="AQ201" s="1"/>
      <c r="AR201">
        <v>11533</v>
      </c>
      <c r="AS201">
        <v>1</v>
      </c>
      <c r="AT201" s="1" t="s">
        <v>3084</v>
      </c>
      <c r="AU201">
        <v>-44</v>
      </c>
      <c r="AV201" s="1" t="s">
        <v>3093</v>
      </c>
      <c r="AW201" s="1" t="s">
        <v>2818</v>
      </c>
      <c r="AX201">
        <v>6711</v>
      </c>
      <c r="AY201">
        <v>136199</v>
      </c>
      <c r="AZ201">
        <v>1</v>
      </c>
      <c r="BA201" s="1" t="s">
        <v>2453</v>
      </c>
    </row>
    <row r="202" spans="1:53">
      <c r="A202" s="1" t="s">
        <v>250</v>
      </c>
      <c r="B202">
        <v>0</v>
      </c>
      <c r="C202" s="4">
        <v>-44</v>
      </c>
      <c r="D202" s="1" t="s">
        <v>1225</v>
      </c>
      <c r="E202">
        <v>-10</v>
      </c>
      <c r="F202">
        <v>139429</v>
      </c>
      <c r="G202">
        <v>2</v>
      </c>
      <c r="H202" s="1"/>
      <c r="I202" s="1" t="s">
        <v>1768</v>
      </c>
      <c r="J202" s="1" t="s">
        <v>1814</v>
      </c>
      <c r="K202" s="1" t="s">
        <v>1817</v>
      </c>
      <c r="L202" s="1" t="s">
        <v>1869</v>
      </c>
      <c r="M202" s="1" t="s">
        <v>1817</v>
      </c>
      <c r="N202" s="1" t="s">
        <v>1941</v>
      </c>
      <c r="O202" s="1"/>
      <c r="P202">
        <v>0</v>
      </c>
      <c r="Q202" s="1" t="s">
        <v>1350</v>
      </c>
      <c r="R202" s="1" t="s">
        <v>2263</v>
      </c>
      <c r="S202" s="1"/>
      <c r="T202" s="1" t="s">
        <v>2266</v>
      </c>
      <c r="U202" s="1" t="s">
        <v>2291</v>
      </c>
      <c r="V202" s="1" t="s">
        <v>2386</v>
      </c>
      <c r="W202" s="1" t="s">
        <v>2443</v>
      </c>
      <c r="X202" s="1" t="s">
        <v>2444</v>
      </c>
      <c r="Y202" s="3">
        <v>46240</v>
      </c>
      <c r="Z202" s="1" t="s">
        <v>2449</v>
      </c>
      <c r="AA202" s="3">
        <v>46240</v>
      </c>
      <c r="AB202" s="1" t="s">
        <v>2451</v>
      </c>
      <c r="AC202" s="1" t="s">
        <v>2539</v>
      </c>
      <c r="AD202" s="1" t="s">
        <v>2811</v>
      </c>
      <c r="AE202" s="1" t="s">
        <v>2811</v>
      </c>
      <c r="AF202" s="1" t="s">
        <v>2818</v>
      </c>
      <c r="AG202" s="1" t="s">
        <v>1869</v>
      </c>
      <c r="AH202" s="1" t="s">
        <v>1817</v>
      </c>
      <c r="AI202" s="1" t="s">
        <v>2826</v>
      </c>
      <c r="AJ202" s="1"/>
      <c r="AK202" s="1"/>
      <c r="AL202" s="1" t="s">
        <v>2829</v>
      </c>
      <c r="AM202" s="1" t="s">
        <v>2830</v>
      </c>
      <c r="AN202" s="1" t="s">
        <v>2837</v>
      </c>
      <c r="AO202" s="1" t="s">
        <v>2885</v>
      </c>
      <c r="AP202" s="1" t="s">
        <v>3063</v>
      </c>
      <c r="AQ202" s="1"/>
      <c r="AR202">
        <v>11533</v>
      </c>
      <c r="AS202">
        <v>1</v>
      </c>
      <c r="AT202" s="1" t="s">
        <v>3084</v>
      </c>
      <c r="AU202">
        <v>-44</v>
      </c>
      <c r="AV202" s="1" t="s">
        <v>3093</v>
      </c>
      <c r="AW202" s="1" t="s">
        <v>2818</v>
      </c>
      <c r="AX202">
        <v>6711</v>
      </c>
      <c r="AY202">
        <v>136199</v>
      </c>
      <c r="AZ202">
        <v>2</v>
      </c>
      <c r="BA202" s="1" t="s">
        <v>2453</v>
      </c>
    </row>
    <row r="203" spans="1:53">
      <c r="A203" s="1" t="s">
        <v>251</v>
      </c>
      <c r="B203">
        <v>0</v>
      </c>
      <c r="C203" s="4">
        <v>-44</v>
      </c>
      <c r="D203" s="1" t="s">
        <v>1225</v>
      </c>
      <c r="E203">
        <v>-10</v>
      </c>
      <c r="F203">
        <v>139429</v>
      </c>
      <c r="G203">
        <v>3</v>
      </c>
      <c r="H203" s="1"/>
      <c r="I203" s="1" t="s">
        <v>1768</v>
      </c>
      <c r="J203" s="1" t="s">
        <v>1814</v>
      </c>
      <c r="K203" s="1" t="s">
        <v>1817</v>
      </c>
      <c r="L203" s="1" t="s">
        <v>1869</v>
      </c>
      <c r="M203" s="1" t="s">
        <v>1817</v>
      </c>
      <c r="N203" s="1" t="s">
        <v>1941</v>
      </c>
      <c r="O203" s="1"/>
      <c r="P203">
        <v>0</v>
      </c>
      <c r="Q203" s="1" t="s">
        <v>1350</v>
      </c>
      <c r="R203" s="1" t="s">
        <v>2263</v>
      </c>
      <c r="S203" s="1"/>
      <c r="T203" s="1" t="s">
        <v>2266</v>
      </c>
      <c r="U203" s="1" t="s">
        <v>2291</v>
      </c>
      <c r="V203" s="1" t="s">
        <v>2386</v>
      </c>
      <c r="W203" s="1" t="s">
        <v>2443</v>
      </c>
      <c r="X203" s="1" t="s">
        <v>2444</v>
      </c>
      <c r="Y203" s="3">
        <v>46240</v>
      </c>
      <c r="Z203" s="1" t="s">
        <v>2449</v>
      </c>
      <c r="AA203" s="3">
        <v>46240</v>
      </c>
      <c r="AB203" s="1" t="s">
        <v>2451</v>
      </c>
      <c r="AC203" s="1" t="s">
        <v>2539</v>
      </c>
      <c r="AD203" s="1" t="s">
        <v>2811</v>
      </c>
      <c r="AE203" s="1" t="s">
        <v>2811</v>
      </c>
      <c r="AF203" s="1" t="s">
        <v>2818</v>
      </c>
      <c r="AG203" s="1" t="s">
        <v>1869</v>
      </c>
      <c r="AH203" s="1" t="s">
        <v>1817</v>
      </c>
      <c r="AI203" s="1" t="s">
        <v>2826</v>
      </c>
      <c r="AJ203" s="1"/>
      <c r="AK203" s="1"/>
      <c r="AL203" s="1" t="s">
        <v>2829</v>
      </c>
      <c r="AM203" s="1" t="s">
        <v>2830</v>
      </c>
      <c r="AN203" s="1" t="s">
        <v>2837</v>
      </c>
      <c r="AO203" s="1" t="s">
        <v>2885</v>
      </c>
      <c r="AP203" s="1" t="s">
        <v>3063</v>
      </c>
      <c r="AQ203" s="1"/>
      <c r="AR203">
        <v>11533</v>
      </c>
      <c r="AS203">
        <v>1</v>
      </c>
      <c r="AT203" s="1" t="s">
        <v>3084</v>
      </c>
      <c r="AU203">
        <v>-44</v>
      </c>
      <c r="AV203" s="1" t="s">
        <v>3093</v>
      </c>
      <c r="AW203" s="1" t="s">
        <v>2818</v>
      </c>
      <c r="AX203">
        <v>6711</v>
      </c>
      <c r="AY203">
        <v>136199</v>
      </c>
      <c r="AZ203">
        <v>3</v>
      </c>
      <c r="BA203" s="1" t="s">
        <v>2453</v>
      </c>
    </row>
    <row r="204" spans="1:53">
      <c r="A204" s="1" t="s">
        <v>252</v>
      </c>
      <c r="B204">
        <v>0</v>
      </c>
      <c r="C204" s="4">
        <v>532</v>
      </c>
      <c r="D204" s="1" t="s">
        <v>1226</v>
      </c>
      <c r="E204">
        <v>-10</v>
      </c>
      <c r="F204">
        <v>139429</v>
      </c>
      <c r="G204">
        <v>4</v>
      </c>
      <c r="H204" s="1"/>
      <c r="I204" s="1" t="s">
        <v>1791</v>
      </c>
      <c r="J204" s="1" t="s">
        <v>1813</v>
      </c>
      <c r="K204" s="1" t="s">
        <v>1817</v>
      </c>
      <c r="L204" s="1" t="s">
        <v>1869</v>
      </c>
      <c r="M204" s="1" t="s">
        <v>1817</v>
      </c>
      <c r="N204" s="1" t="s">
        <v>1941</v>
      </c>
      <c r="O204" s="1"/>
      <c r="P204">
        <v>1</v>
      </c>
      <c r="Q204" s="1" t="s">
        <v>2057</v>
      </c>
      <c r="R204" s="1" t="s">
        <v>2263</v>
      </c>
      <c r="S204" s="1"/>
      <c r="T204" s="1" t="s">
        <v>2266</v>
      </c>
      <c r="U204" s="1" t="s">
        <v>2291</v>
      </c>
      <c r="V204" s="1" t="s">
        <v>2386</v>
      </c>
      <c r="W204" s="1" t="s">
        <v>2443</v>
      </c>
      <c r="X204" s="1" t="s">
        <v>2444</v>
      </c>
      <c r="Y204" s="3">
        <v>46240</v>
      </c>
      <c r="Z204" s="1" t="s">
        <v>2449</v>
      </c>
      <c r="AA204" s="3">
        <v>46240</v>
      </c>
      <c r="AB204" s="1" t="s">
        <v>2451</v>
      </c>
      <c r="AC204" s="1" t="s">
        <v>2539</v>
      </c>
      <c r="AD204" s="1" t="s">
        <v>2811</v>
      </c>
      <c r="AE204" s="1" t="s">
        <v>2811</v>
      </c>
      <c r="AF204" s="1" t="s">
        <v>2818</v>
      </c>
      <c r="AG204" s="1" t="s">
        <v>1869</v>
      </c>
      <c r="AH204" s="1" t="s">
        <v>1817</v>
      </c>
      <c r="AI204" s="1" t="s">
        <v>2826</v>
      </c>
      <c r="AJ204" s="1"/>
      <c r="AK204" s="1"/>
      <c r="AL204" s="1" t="s">
        <v>2829</v>
      </c>
      <c r="AM204" s="1" t="s">
        <v>2829</v>
      </c>
      <c r="AN204" s="1" t="s">
        <v>2837</v>
      </c>
      <c r="AO204" s="1" t="s">
        <v>2885</v>
      </c>
      <c r="AP204" s="1" t="s">
        <v>3063</v>
      </c>
      <c r="AQ204" s="1"/>
      <c r="AR204">
        <v>1251</v>
      </c>
      <c r="AS204">
        <v>1</v>
      </c>
      <c r="AT204" s="1" t="s">
        <v>3083</v>
      </c>
      <c r="AU204">
        <v>532</v>
      </c>
      <c r="AV204" s="1" t="s">
        <v>3136</v>
      </c>
      <c r="AW204" s="1" t="s">
        <v>2818</v>
      </c>
      <c r="AX204">
        <v>6711</v>
      </c>
      <c r="AY204">
        <v>136199</v>
      </c>
      <c r="AZ204">
        <v>4</v>
      </c>
      <c r="BA204" s="1" t="s">
        <v>2453</v>
      </c>
    </row>
    <row r="205" spans="1:53">
      <c r="A205" s="1" t="s">
        <v>253</v>
      </c>
      <c r="B205">
        <v>0</v>
      </c>
      <c r="C205" s="4">
        <v>1021.52</v>
      </c>
      <c r="D205" s="1" t="s">
        <v>1227</v>
      </c>
      <c r="E205">
        <v>-10</v>
      </c>
      <c r="F205">
        <v>139429</v>
      </c>
      <c r="G205">
        <v>5</v>
      </c>
      <c r="H205" s="1"/>
      <c r="I205" s="1" t="s">
        <v>1786</v>
      </c>
      <c r="J205" s="1" t="s">
        <v>1814</v>
      </c>
      <c r="K205" s="1" t="s">
        <v>1817</v>
      </c>
      <c r="L205" s="1" t="s">
        <v>1869</v>
      </c>
      <c r="M205" s="1" t="s">
        <v>1817</v>
      </c>
      <c r="N205" s="1" t="s">
        <v>1941</v>
      </c>
      <c r="O205" s="1"/>
      <c r="P205">
        <v>0</v>
      </c>
      <c r="Q205" s="1" t="s">
        <v>1350</v>
      </c>
      <c r="R205" s="1" t="s">
        <v>2263</v>
      </c>
      <c r="S205" s="1"/>
      <c r="T205" s="1" t="s">
        <v>2266</v>
      </c>
      <c r="U205" s="1" t="s">
        <v>2291</v>
      </c>
      <c r="V205" s="1" t="s">
        <v>2386</v>
      </c>
      <c r="W205" s="1" t="s">
        <v>2443</v>
      </c>
      <c r="X205" s="1" t="s">
        <v>2444</v>
      </c>
      <c r="Y205" s="3">
        <v>46240</v>
      </c>
      <c r="Z205" s="1" t="s">
        <v>2449</v>
      </c>
      <c r="AA205" s="3">
        <v>46240</v>
      </c>
      <c r="AB205" s="1" t="s">
        <v>2451</v>
      </c>
      <c r="AC205" s="1" t="s">
        <v>2539</v>
      </c>
      <c r="AD205" s="1" t="s">
        <v>2811</v>
      </c>
      <c r="AE205" s="1" t="s">
        <v>2811</v>
      </c>
      <c r="AF205" s="1" t="s">
        <v>2818</v>
      </c>
      <c r="AG205" s="1" t="s">
        <v>1869</v>
      </c>
      <c r="AH205" s="1" t="s">
        <v>1817</v>
      </c>
      <c r="AI205" s="1" t="s">
        <v>2826</v>
      </c>
      <c r="AJ205" s="1"/>
      <c r="AK205" s="1"/>
      <c r="AL205" s="1" t="s">
        <v>2829</v>
      </c>
      <c r="AM205" s="1" t="s">
        <v>2830</v>
      </c>
      <c r="AN205" s="1" t="s">
        <v>2837</v>
      </c>
      <c r="AO205" s="1" t="s">
        <v>2885</v>
      </c>
      <c r="AP205" s="1" t="s">
        <v>3063</v>
      </c>
      <c r="AQ205" s="1"/>
      <c r="AR205">
        <v>1250</v>
      </c>
      <c r="AS205">
        <v>1</v>
      </c>
      <c r="AT205" s="1" t="s">
        <v>3083</v>
      </c>
      <c r="AU205">
        <v>1021.52</v>
      </c>
      <c r="AV205" s="1" t="s">
        <v>3123</v>
      </c>
      <c r="AW205" s="1" t="s">
        <v>2818</v>
      </c>
      <c r="AX205">
        <v>6711</v>
      </c>
      <c r="AY205">
        <v>136199</v>
      </c>
      <c r="AZ205">
        <v>5</v>
      </c>
      <c r="BA205" s="1" t="s">
        <v>2453</v>
      </c>
    </row>
    <row r="206" spans="1:53">
      <c r="A206" s="1" t="s">
        <v>254</v>
      </c>
      <c r="B206">
        <v>0</v>
      </c>
      <c r="C206" s="4">
        <v>1021.52</v>
      </c>
      <c r="D206" s="1" t="s">
        <v>1227</v>
      </c>
      <c r="E206">
        <v>-10</v>
      </c>
      <c r="F206">
        <v>139429</v>
      </c>
      <c r="G206">
        <v>6</v>
      </c>
      <c r="H206" s="1"/>
      <c r="I206" s="1" t="s">
        <v>1786</v>
      </c>
      <c r="J206" s="1" t="s">
        <v>1814</v>
      </c>
      <c r="K206" s="1" t="s">
        <v>1817</v>
      </c>
      <c r="L206" s="1" t="s">
        <v>1869</v>
      </c>
      <c r="M206" s="1" t="s">
        <v>1817</v>
      </c>
      <c r="N206" s="1" t="s">
        <v>1941</v>
      </c>
      <c r="O206" s="1"/>
      <c r="P206">
        <v>0</v>
      </c>
      <c r="Q206" s="1" t="s">
        <v>1350</v>
      </c>
      <c r="R206" s="1" t="s">
        <v>2263</v>
      </c>
      <c r="S206" s="1"/>
      <c r="T206" s="1" t="s">
        <v>2266</v>
      </c>
      <c r="U206" s="1" t="s">
        <v>2291</v>
      </c>
      <c r="V206" s="1" t="s">
        <v>2386</v>
      </c>
      <c r="W206" s="1" t="s">
        <v>2443</v>
      </c>
      <c r="X206" s="1" t="s">
        <v>2444</v>
      </c>
      <c r="Y206" s="3">
        <v>46240</v>
      </c>
      <c r="Z206" s="1" t="s">
        <v>2449</v>
      </c>
      <c r="AA206" s="3">
        <v>46240</v>
      </c>
      <c r="AB206" s="1" t="s">
        <v>2451</v>
      </c>
      <c r="AC206" s="1" t="s">
        <v>2539</v>
      </c>
      <c r="AD206" s="1" t="s">
        <v>2811</v>
      </c>
      <c r="AE206" s="1" t="s">
        <v>2811</v>
      </c>
      <c r="AF206" s="1" t="s">
        <v>2818</v>
      </c>
      <c r="AG206" s="1" t="s">
        <v>1869</v>
      </c>
      <c r="AH206" s="1" t="s">
        <v>1817</v>
      </c>
      <c r="AI206" s="1" t="s">
        <v>2826</v>
      </c>
      <c r="AJ206" s="1"/>
      <c r="AK206" s="1"/>
      <c r="AL206" s="1" t="s">
        <v>2829</v>
      </c>
      <c r="AM206" s="1" t="s">
        <v>2830</v>
      </c>
      <c r="AN206" s="1" t="s">
        <v>2837</v>
      </c>
      <c r="AO206" s="1" t="s">
        <v>2885</v>
      </c>
      <c r="AP206" s="1" t="s">
        <v>3063</v>
      </c>
      <c r="AQ206" s="1"/>
      <c r="AR206">
        <v>1250</v>
      </c>
      <c r="AS206">
        <v>1</v>
      </c>
      <c r="AT206" s="1" t="s">
        <v>3083</v>
      </c>
      <c r="AU206">
        <v>1021.52</v>
      </c>
      <c r="AV206" s="1" t="s">
        <v>3123</v>
      </c>
      <c r="AW206" s="1" t="s">
        <v>2818</v>
      </c>
      <c r="AX206">
        <v>6711</v>
      </c>
      <c r="AY206">
        <v>136199</v>
      </c>
      <c r="AZ206">
        <v>6</v>
      </c>
      <c r="BA206" s="1" t="s">
        <v>2453</v>
      </c>
    </row>
    <row r="207" spans="1:53">
      <c r="A207" s="1" t="s">
        <v>255</v>
      </c>
      <c r="B207">
        <v>0</v>
      </c>
      <c r="C207" s="4">
        <v>530</v>
      </c>
      <c r="D207" s="1" t="s">
        <v>1228</v>
      </c>
      <c r="E207">
        <v>-10</v>
      </c>
      <c r="F207">
        <v>139429</v>
      </c>
      <c r="G207">
        <v>7</v>
      </c>
      <c r="H207" s="1"/>
      <c r="I207" s="1" t="s">
        <v>1791</v>
      </c>
      <c r="J207" s="1" t="s">
        <v>1813</v>
      </c>
      <c r="K207" s="1" t="s">
        <v>1817</v>
      </c>
      <c r="L207" s="1" t="s">
        <v>1869</v>
      </c>
      <c r="M207" s="1" t="s">
        <v>1817</v>
      </c>
      <c r="N207" s="1" t="s">
        <v>1941</v>
      </c>
      <c r="O207" s="1"/>
      <c r="P207">
        <v>1</v>
      </c>
      <c r="Q207" s="1" t="s">
        <v>2058</v>
      </c>
      <c r="R207" s="1" t="s">
        <v>2263</v>
      </c>
      <c r="S207" s="1"/>
      <c r="T207" s="1" t="s">
        <v>2266</v>
      </c>
      <c r="U207" s="1" t="s">
        <v>2291</v>
      </c>
      <c r="V207" s="1" t="s">
        <v>2386</v>
      </c>
      <c r="W207" s="1" t="s">
        <v>2443</v>
      </c>
      <c r="X207" s="1" t="s">
        <v>2444</v>
      </c>
      <c r="Y207" s="3">
        <v>46240</v>
      </c>
      <c r="Z207" s="1" t="s">
        <v>2449</v>
      </c>
      <c r="AA207" s="3">
        <v>46240</v>
      </c>
      <c r="AB207" s="1" t="s">
        <v>2451</v>
      </c>
      <c r="AC207" s="1" t="s">
        <v>2539</v>
      </c>
      <c r="AD207" s="1" t="s">
        <v>2811</v>
      </c>
      <c r="AE207" s="1" t="s">
        <v>2811</v>
      </c>
      <c r="AF207" s="1" t="s">
        <v>2818</v>
      </c>
      <c r="AG207" s="1" t="s">
        <v>1869</v>
      </c>
      <c r="AH207" s="1" t="s">
        <v>1817</v>
      </c>
      <c r="AI207" s="1" t="s">
        <v>2826</v>
      </c>
      <c r="AJ207" s="1"/>
      <c r="AK207" s="1"/>
      <c r="AL207" s="1" t="s">
        <v>2829</v>
      </c>
      <c r="AM207" s="1" t="s">
        <v>2829</v>
      </c>
      <c r="AN207" s="1" t="s">
        <v>2837</v>
      </c>
      <c r="AO207" s="1" t="s">
        <v>2885</v>
      </c>
      <c r="AP207" s="1" t="s">
        <v>3063</v>
      </c>
      <c r="AQ207" s="1"/>
      <c r="AR207">
        <v>1251</v>
      </c>
      <c r="AS207">
        <v>1</v>
      </c>
      <c r="AT207" s="1" t="s">
        <v>3083</v>
      </c>
      <c r="AU207">
        <v>530</v>
      </c>
      <c r="AV207" s="1" t="s">
        <v>3136</v>
      </c>
      <c r="AW207" s="1" t="s">
        <v>2818</v>
      </c>
      <c r="AX207">
        <v>6711</v>
      </c>
      <c r="AY207">
        <v>136199</v>
      </c>
      <c r="AZ207">
        <v>7</v>
      </c>
      <c r="BA207" s="1" t="s">
        <v>2453</v>
      </c>
    </row>
    <row r="208" spans="1:53">
      <c r="A208" s="1" t="s">
        <v>256</v>
      </c>
      <c r="B208">
        <v>0</v>
      </c>
      <c r="C208" s="4">
        <v>530</v>
      </c>
      <c r="D208" s="1" t="s">
        <v>1228</v>
      </c>
      <c r="E208">
        <v>-10</v>
      </c>
      <c r="F208">
        <v>139429</v>
      </c>
      <c r="G208">
        <v>8</v>
      </c>
      <c r="H208" s="1"/>
      <c r="I208" s="1" t="s">
        <v>1791</v>
      </c>
      <c r="J208" s="1" t="s">
        <v>1813</v>
      </c>
      <c r="K208" s="1" t="s">
        <v>1817</v>
      </c>
      <c r="L208" s="1" t="s">
        <v>1869</v>
      </c>
      <c r="M208" s="1" t="s">
        <v>1817</v>
      </c>
      <c r="N208" s="1" t="s">
        <v>1941</v>
      </c>
      <c r="O208" s="1"/>
      <c r="P208">
        <v>1</v>
      </c>
      <c r="Q208" s="1" t="s">
        <v>2058</v>
      </c>
      <c r="R208" s="1" t="s">
        <v>2263</v>
      </c>
      <c r="S208" s="1"/>
      <c r="T208" s="1" t="s">
        <v>2266</v>
      </c>
      <c r="U208" s="1" t="s">
        <v>2291</v>
      </c>
      <c r="V208" s="1" t="s">
        <v>2386</v>
      </c>
      <c r="W208" s="1" t="s">
        <v>2443</v>
      </c>
      <c r="X208" s="1" t="s">
        <v>2444</v>
      </c>
      <c r="Y208" s="3">
        <v>46240</v>
      </c>
      <c r="Z208" s="1" t="s">
        <v>2449</v>
      </c>
      <c r="AA208" s="3">
        <v>46240</v>
      </c>
      <c r="AB208" s="1" t="s">
        <v>2451</v>
      </c>
      <c r="AC208" s="1" t="s">
        <v>2539</v>
      </c>
      <c r="AD208" s="1" t="s">
        <v>2811</v>
      </c>
      <c r="AE208" s="1" t="s">
        <v>2811</v>
      </c>
      <c r="AF208" s="1" t="s">
        <v>2818</v>
      </c>
      <c r="AG208" s="1" t="s">
        <v>1869</v>
      </c>
      <c r="AH208" s="1" t="s">
        <v>1817</v>
      </c>
      <c r="AI208" s="1" t="s">
        <v>2826</v>
      </c>
      <c r="AJ208" s="1"/>
      <c r="AK208" s="1"/>
      <c r="AL208" s="1" t="s">
        <v>2829</v>
      </c>
      <c r="AM208" s="1" t="s">
        <v>2829</v>
      </c>
      <c r="AN208" s="1" t="s">
        <v>2837</v>
      </c>
      <c r="AO208" s="1" t="s">
        <v>2885</v>
      </c>
      <c r="AP208" s="1" t="s">
        <v>3063</v>
      </c>
      <c r="AQ208" s="1"/>
      <c r="AR208">
        <v>1251</v>
      </c>
      <c r="AS208">
        <v>1</v>
      </c>
      <c r="AT208" s="1" t="s">
        <v>3083</v>
      </c>
      <c r="AU208">
        <v>530</v>
      </c>
      <c r="AV208" s="1" t="s">
        <v>3136</v>
      </c>
      <c r="AW208" s="1" t="s">
        <v>2818</v>
      </c>
      <c r="AX208">
        <v>6711</v>
      </c>
      <c r="AY208">
        <v>136199</v>
      </c>
      <c r="AZ208">
        <v>8</v>
      </c>
      <c r="BA208" s="1" t="s">
        <v>2453</v>
      </c>
    </row>
    <row r="209" spans="1:53">
      <c r="A209" s="1" t="s">
        <v>257</v>
      </c>
      <c r="B209">
        <v>0</v>
      </c>
      <c r="C209" s="4">
        <v>436.43</v>
      </c>
      <c r="D209" s="1" t="s">
        <v>1229</v>
      </c>
      <c r="E209">
        <v>-10</v>
      </c>
      <c r="F209">
        <v>139429</v>
      </c>
      <c r="G209">
        <v>9</v>
      </c>
      <c r="H209" s="1"/>
      <c r="I209" s="1" t="s">
        <v>1791</v>
      </c>
      <c r="J209" s="1" t="s">
        <v>1813</v>
      </c>
      <c r="K209" s="1" t="s">
        <v>1817</v>
      </c>
      <c r="L209" s="1" t="s">
        <v>1869</v>
      </c>
      <c r="M209" s="1" t="s">
        <v>1817</v>
      </c>
      <c r="N209" s="1" t="s">
        <v>1941</v>
      </c>
      <c r="O209" s="1"/>
      <c r="P209">
        <v>1</v>
      </c>
      <c r="Q209" s="1" t="s">
        <v>2059</v>
      </c>
      <c r="R209" s="1" t="s">
        <v>2263</v>
      </c>
      <c r="S209" s="1"/>
      <c r="T209" s="1" t="s">
        <v>2266</v>
      </c>
      <c r="U209" s="1" t="s">
        <v>2291</v>
      </c>
      <c r="V209" s="1" t="s">
        <v>2386</v>
      </c>
      <c r="W209" s="1" t="s">
        <v>2443</v>
      </c>
      <c r="X209" s="1" t="s">
        <v>2444</v>
      </c>
      <c r="Y209" s="3">
        <v>46240</v>
      </c>
      <c r="Z209" s="1" t="s">
        <v>2449</v>
      </c>
      <c r="AA209" s="3">
        <v>46240</v>
      </c>
      <c r="AB209" s="1" t="s">
        <v>2451</v>
      </c>
      <c r="AC209" s="1" t="s">
        <v>2539</v>
      </c>
      <c r="AD209" s="1" t="s">
        <v>2811</v>
      </c>
      <c r="AE209" s="1" t="s">
        <v>2811</v>
      </c>
      <c r="AF209" s="1" t="s">
        <v>2818</v>
      </c>
      <c r="AG209" s="1" t="s">
        <v>1869</v>
      </c>
      <c r="AH209" s="1" t="s">
        <v>1817</v>
      </c>
      <c r="AI209" s="1" t="s">
        <v>2826</v>
      </c>
      <c r="AJ209" s="1"/>
      <c r="AK209" s="1"/>
      <c r="AL209" s="1" t="s">
        <v>2829</v>
      </c>
      <c r="AM209" s="1" t="s">
        <v>2829</v>
      </c>
      <c r="AN209" s="1" t="s">
        <v>2837</v>
      </c>
      <c r="AO209" s="1" t="s">
        <v>2885</v>
      </c>
      <c r="AP209" s="1" t="s">
        <v>3063</v>
      </c>
      <c r="AQ209" s="1"/>
      <c r="AR209">
        <v>1251</v>
      </c>
      <c r="AS209">
        <v>1</v>
      </c>
      <c r="AT209" s="1" t="s">
        <v>3083</v>
      </c>
      <c r="AU209">
        <v>436.43</v>
      </c>
      <c r="AV209" s="1" t="s">
        <v>3136</v>
      </c>
      <c r="AW209" s="1" t="s">
        <v>2818</v>
      </c>
      <c r="AX209">
        <v>6711</v>
      </c>
      <c r="AY209">
        <v>136199</v>
      </c>
      <c r="AZ209">
        <v>9</v>
      </c>
      <c r="BA209" s="1" t="s">
        <v>2453</v>
      </c>
    </row>
    <row r="210" spans="1:53">
      <c r="A210" s="1" t="s">
        <v>258</v>
      </c>
      <c r="B210">
        <v>0</v>
      </c>
      <c r="C210" s="4">
        <v>183.71</v>
      </c>
      <c r="D210" s="1" t="s">
        <v>1230</v>
      </c>
      <c r="E210">
        <v>-10</v>
      </c>
      <c r="F210">
        <v>139429</v>
      </c>
      <c r="G210">
        <v>10</v>
      </c>
      <c r="H210" s="1"/>
      <c r="I210" s="1" t="s">
        <v>1786</v>
      </c>
      <c r="J210" s="1" t="s">
        <v>1814</v>
      </c>
      <c r="K210" s="1" t="s">
        <v>1817</v>
      </c>
      <c r="L210" s="1" t="s">
        <v>1869</v>
      </c>
      <c r="M210" s="1" t="s">
        <v>1817</v>
      </c>
      <c r="N210" s="1" t="s">
        <v>1941</v>
      </c>
      <c r="O210" s="1"/>
      <c r="P210">
        <v>0</v>
      </c>
      <c r="Q210" s="1" t="s">
        <v>1350</v>
      </c>
      <c r="R210" s="1" t="s">
        <v>2263</v>
      </c>
      <c r="S210" s="1"/>
      <c r="T210" s="1" t="s">
        <v>2266</v>
      </c>
      <c r="U210" s="1" t="s">
        <v>2291</v>
      </c>
      <c r="V210" s="1" t="s">
        <v>2386</v>
      </c>
      <c r="W210" s="1" t="s">
        <v>2443</v>
      </c>
      <c r="X210" s="1" t="s">
        <v>2444</v>
      </c>
      <c r="Y210" s="3">
        <v>46240</v>
      </c>
      <c r="Z210" s="1" t="s">
        <v>2449</v>
      </c>
      <c r="AA210" s="3">
        <v>46240</v>
      </c>
      <c r="AB210" s="1" t="s">
        <v>2451</v>
      </c>
      <c r="AC210" s="1" t="s">
        <v>2539</v>
      </c>
      <c r="AD210" s="1" t="s">
        <v>2811</v>
      </c>
      <c r="AE210" s="1" t="s">
        <v>2811</v>
      </c>
      <c r="AF210" s="1" t="s">
        <v>2818</v>
      </c>
      <c r="AG210" s="1" t="s">
        <v>1869</v>
      </c>
      <c r="AH210" s="1" t="s">
        <v>1817</v>
      </c>
      <c r="AI210" s="1" t="s">
        <v>2826</v>
      </c>
      <c r="AJ210" s="1"/>
      <c r="AK210" s="1"/>
      <c r="AL210" s="1" t="s">
        <v>2829</v>
      </c>
      <c r="AM210" s="1" t="s">
        <v>2830</v>
      </c>
      <c r="AN210" s="1" t="s">
        <v>2837</v>
      </c>
      <c r="AO210" s="1" t="s">
        <v>2885</v>
      </c>
      <c r="AP210" s="1" t="s">
        <v>3063</v>
      </c>
      <c r="AQ210" s="1"/>
      <c r="AR210">
        <v>1250</v>
      </c>
      <c r="AS210">
        <v>1</v>
      </c>
      <c r="AT210" s="1" t="s">
        <v>3083</v>
      </c>
      <c r="AU210">
        <v>183.71</v>
      </c>
      <c r="AV210" s="1" t="s">
        <v>3123</v>
      </c>
      <c r="AW210" s="1" t="s">
        <v>2818</v>
      </c>
      <c r="AX210">
        <v>6711</v>
      </c>
      <c r="AY210">
        <v>136199</v>
      </c>
      <c r="AZ210">
        <v>10</v>
      </c>
      <c r="BA210" s="1" t="s">
        <v>2453</v>
      </c>
    </row>
    <row r="211" spans="1:53">
      <c r="A211" s="1" t="s">
        <v>259</v>
      </c>
      <c r="B211">
        <v>0</v>
      </c>
      <c r="C211" s="4">
        <v>792.37</v>
      </c>
      <c r="D211" s="1" t="s">
        <v>1231</v>
      </c>
      <c r="E211">
        <v>-10</v>
      </c>
      <c r="F211">
        <v>139429</v>
      </c>
      <c r="G211">
        <v>11</v>
      </c>
      <c r="H211" s="1"/>
      <c r="I211" s="1" t="s">
        <v>1786</v>
      </c>
      <c r="J211" s="1" t="s">
        <v>1814</v>
      </c>
      <c r="K211" s="1" t="s">
        <v>1817</v>
      </c>
      <c r="L211" s="1" t="s">
        <v>1869</v>
      </c>
      <c r="M211" s="1" t="s">
        <v>1817</v>
      </c>
      <c r="N211" s="1" t="s">
        <v>1941</v>
      </c>
      <c r="O211" s="1"/>
      <c r="P211">
        <v>0</v>
      </c>
      <c r="Q211" s="1" t="s">
        <v>1350</v>
      </c>
      <c r="R211" s="1" t="s">
        <v>2263</v>
      </c>
      <c r="S211" s="1"/>
      <c r="T211" s="1" t="s">
        <v>2266</v>
      </c>
      <c r="U211" s="1" t="s">
        <v>2291</v>
      </c>
      <c r="V211" s="1" t="s">
        <v>2386</v>
      </c>
      <c r="W211" s="1" t="s">
        <v>2443</v>
      </c>
      <c r="X211" s="1" t="s">
        <v>2444</v>
      </c>
      <c r="Y211" s="3">
        <v>46240</v>
      </c>
      <c r="Z211" s="1" t="s">
        <v>2449</v>
      </c>
      <c r="AA211" s="3">
        <v>46240</v>
      </c>
      <c r="AB211" s="1" t="s">
        <v>2451</v>
      </c>
      <c r="AC211" s="1" t="s">
        <v>2539</v>
      </c>
      <c r="AD211" s="1" t="s">
        <v>2811</v>
      </c>
      <c r="AE211" s="1" t="s">
        <v>2811</v>
      </c>
      <c r="AF211" s="1" t="s">
        <v>2818</v>
      </c>
      <c r="AG211" s="1" t="s">
        <v>1869</v>
      </c>
      <c r="AH211" s="1" t="s">
        <v>1817</v>
      </c>
      <c r="AI211" s="1" t="s">
        <v>2826</v>
      </c>
      <c r="AJ211" s="1"/>
      <c r="AK211" s="1"/>
      <c r="AL211" s="1" t="s">
        <v>2829</v>
      </c>
      <c r="AM211" s="1" t="s">
        <v>2830</v>
      </c>
      <c r="AN211" s="1" t="s">
        <v>2837</v>
      </c>
      <c r="AO211" s="1" t="s">
        <v>2885</v>
      </c>
      <c r="AP211" s="1" t="s">
        <v>3063</v>
      </c>
      <c r="AQ211" s="1"/>
      <c r="AR211">
        <v>1250</v>
      </c>
      <c r="AS211">
        <v>1</v>
      </c>
      <c r="AT211" s="1" t="s">
        <v>3083</v>
      </c>
      <c r="AU211">
        <v>792.37</v>
      </c>
      <c r="AV211" s="1" t="s">
        <v>3123</v>
      </c>
      <c r="AW211" s="1" t="s">
        <v>2818</v>
      </c>
      <c r="AX211">
        <v>6711</v>
      </c>
      <c r="AY211">
        <v>136199</v>
      </c>
      <c r="AZ211">
        <v>11</v>
      </c>
      <c r="BA211" s="1" t="s">
        <v>2453</v>
      </c>
    </row>
    <row r="212" spans="1:53">
      <c r="A212" s="1" t="s">
        <v>260</v>
      </c>
      <c r="B212">
        <v>0</v>
      </c>
      <c r="C212" s="4">
        <v>176.81</v>
      </c>
      <c r="D212" s="1" t="s">
        <v>1232</v>
      </c>
      <c r="E212">
        <v>-10</v>
      </c>
      <c r="F212">
        <v>139429</v>
      </c>
      <c r="G212">
        <v>12</v>
      </c>
      <c r="H212" s="1"/>
      <c r="I212" s="1" t="s">
        <v>1786</v>
      </c>
      <c r="J212" s="1" t="s">
        <v>1814</v>
      </c>
      <c r="K212" s="1" t="s">
        <v>1817</v>
      </c>
      <c r="L212" s="1" t="s">
        <v>1869</v>
      </c>
      <c r="M212" s="1" t="s">
        <v>1817</v>
      </c>
      <c r="N212" s="1" t="s">
        <v>1941</v>
      </c>
      <c r="O212" s="1"/>
      <c r="P212">
        <v>0</v>
      </c>
      <c r="Q212" s="1" t="s">
        <v>1350</v>
      </c>
      <c r="R212" s="1" t="s">
        <v>2263</v>
      </c>
      <c r="S212" s="1"/>
      <c r="T212" s="1" t="s">
        <v>2266</v>
      </c>
      <c r="U212" s="1" t="s">
        <v>2291</v>
      </c>
      <c r="V212" s="1" t="s">
        <v>2386</v>
      </c>
      <c r="W212" s="1" t="s">
        <v>2443</v>
      </c>
      <c r="X212" s="1" t="s">
        <v>2444</v>
      </c>
      <c r="Y212" s="3">
        <v>46240</v>
      </c>
      <c r="Z212" s="1" t="s">
        <v>2449</v>
      </c>
      <c r="AA212" s="3">
        <v>46240</v>
      </c>
      <c r="AB212" s="1" t="s">
        <v>2451</v>
      </c>
      <c r="AC212" s="1" t="s">
        <v>2539</v>
      </c>
      <c r="AD212" s="1" t="s">
        <v>2811</v>
      </c>
      <c r="AE212" s="1" t="s">
        <v>2811</v>
      </c>
      <c r="AF212" s="1" t="s">
        <v>2818</v>
      </c>
      <c r="AG212" s="1" t="s">
        <v>1869</v>
      </c>
      <c r="AH212" s="1" t="s">
        <v>1817</v>
      </c>
      <c r="AI212" s="1" t="s">
        <v>2826</v>
      </c>
      <c r="AJ212" s="1"/>
      <c r="AK212" s="1"/>
      <c r="AL212" s="1" t="s">
        <v>2829</v>
      </c>
      <c r="AM212" s="1" t="s">
        <v>2830</v>
      </c>
      <c r="AN212" s="1" t="s">
        <v>2837</v>
      </c>
      <c r="AO212" s="1" t="s">
        <v>2885</v>
      </c>
      <c r="AP212" s="1" t="s">
        <v>3063</v>
      </c>
      <c r="AQ212" s="1"/>
      <c r="AR212">
        <v>1250</v>
      </c>
      <c r="AS212">
        <v>1</v>
      </c>
      <c r="AT212" s="1" t="s">
        <v>3083</v>
      </c>
      <c r="AU212">
        <v>176.81</v>
      </c>
      <c r="AV212" s="1" t="s">
        <v>3123</v>
      </c>
      <c r="AW212" s="1" t="s">
        <v>2818</v>
      </c>
      <c r="AX212">
        <v>6711</v>
      </c>
      <c r="AY212">
        <v>136199</v>
      </c>
      <c r="AZ212">
        <v>12</v>
      </c>
      <c r="BA212" s="1" t="s">
        <v>2453</v>
      </c>
    </row>
    <row r="213" spans="1:53">
      <c r="A213" s="1" t="s">
        <v>261</v>
      </c>
      <c r="B213">
        <v>0</v>
      </c>
      <c r="C213" s="4">
        <v>790.95</v>
      </c>
      <c r="D213" s="1" t="s">
        <v>1233</v>
      </c>
      <c r="E213">
        <v>-10</v>
      </c>
      <c r="F213">
        <v>139429</v>
      </c>
      <c r="G213">
        <v>13</v>
      </c>
      <c r="H213" s="1"/>
      <c r="I213" s="1" t="s">
        <v>1786</v>
      </c>
      <c r="J213" s="1" t="s">
        <v>1814</v>
      </c>
      <c r="K213" s="1" t="s">
        <v>1817</v>
      </c>
      <c r="L213" s="1" t="s">
        <v>1869</v>
      </c>
      <c r="M213" s="1" t="s">
        <v>1817</v>
      </c>
      <c r="N213" s="1" t="s">
        <v>1941</v>
      </c>
      <c r="O213" s="1"/>
      <c r="P213">
        <v>0</v>
      </c>
      <c r="Q213" s="1" t="s">
        <v>1350</v>
      </c>
      <c r="R213" s="1" t="s">
        <v>2263</v>
      </c>
      <c r="S213" s="1"/>
      <c r="T213" s="1" t="s">
        <v>2266</v>
      </c>
      <c r="U213" s="1" t="s">
        <v>2291</v>
      </c>
      <c r="V213" s="1" t="s">
        <v>2386</v>
      </c>
      <c r="W213" s="1" t="s">
        <v>2443</v>
      </c>
      <c r="X213" s="1" t="s">
        <v>2444</v>
      </c>
      <c r="Y213" s="3">
        <v>46240</v>
      </c>
      <c r="Z213" s="1" t="s">
        <v>2449</v>
      </c>
      <c r="AA213" s="3">
        <v>46240</v>
      </c>
      <c r="AB213" s="1" t="s">
        <v>2451</v>
      </c>
      <c r="AC213" s="1" t="s">
        <v>2539</v>
      </c>
      <c r="AD213" s="1" t="s">
        <v>2811</v>
      </c>
      <c r="AE213" s="1" t="s">
        <v>2811</v>
      </c>
      <c r="AF213" s="1" t="s">
        <v>2818</v>
      </c>
      <c r="AG213" s="1" t="s">
        <v>1869</v>
      </c>
      <c r="AH213" s="1" t="s">
        <v>1817</v>
      </c>
      <c r="AI213" s="1" t="s">
        <v>2826</v>
      </c>
      <c r="AJ213" s="1"/>
      <c r="AK213" s="1"/>
      <c r="AL213" s="1" t="s">
        <v>2829</v>
      </c>
      <c r="AM213" s="1" t="s">
        <v>2830</v>
      </c>
      <c r="AN213" s="1" t="s">
        <v>2837</v>
      </c>
      <c r="AO213" s="1" t="s">
        <v>2885</v>
      </c>
      <c r="AP213" s="1" t="s">
        <v>3063</v>
      </c>
      <c r="AQ213" s="1"/>
      <c r="AR213">
        <v>1250</v>
      </c>
      <c r="AS213">
        <v>1</v>
      </c>
      <c r="AT213" s="1" t="s">
        <v>3083</v>
      </c>
      <c r="AU213">
        <v>790.95</v>
      </c>
      <c r="AV213" s="1" t="s">
        <v>3123</v>
      </c>
      <c r="AW213" s="1" t="s">
        <v>2818</v>
      </c>
      <c r="AX213">
        <v>6711</v>
      </c>
      <c r="AY213">
        <v>136199</v>
      </c>
      <c r="AZ213">
        <v>13</v>
      </c>
      <c r="BA213" s="1" t="s">
        <v>2453</v>
      </c>
    </row>
    <row r="214" spans="1:53">
      <c r="A214" s="1" t="s">
        <v>262</v>
      </c>
      <c r="B214">
        <v>0</v>
      </c>
      <c r="C214" s="4">
        <v>912.49</v>
      </c>
      <c r="D214" s="1" t="s">
        <v>1234</v>
      </c>
      <c r="E214">
        <v>-10</v>
      </c>
      <c r="F214">
        <v>139429</v>
      </c>
      <c r="G214">
        <v>14</v>
      </c>
      <c r="H214" s="1"/>
      <c r="I214" s="1" t="s">
        <v>1786</v>
      </c>
      <c r="J214" s="1" t="s">
        <v>1814</v>
      </c>
      <c r="K214" s="1" t="s">
        <v>1817</v>
      </c>
      <c r="L214" s="1" t="s">
        <v>1869</v>
      </c>
      <c r="M214" s="1" t="s">
        <v>1817</v>
      </c>
      <c r="N214" s="1" t="s">
        <v>1941</v>
      </c>
      <c r="O214" s="1"/>
      <c r="P214">
        <v>0</v>
      </c>
      <c r="Q214" s="1" t="s">
        <v>1350</v>
      </c>
      <c r="R214" s="1" t="s">
        <v>2263</v>
      </c>
      <c r="S214" s="1"/>
      <c r="T214" s="1" t="s">
        <v>2266</v>
      </c>
      <c r="U214" s="1" t="s">
        <v>2291</v>
      </c>
      <c r="V214" s="1" t="s">
        <v>2386</v>
      </c>
      <c r="W214" s="1" t="s">
        <v>2443</v>
      </c>
      <c r="X214" s="1" t="s">
        <v>2444</v>
      </c>
      <c r="Y214" s="3">
        <v>46240</v>
      </c>
      <c r="Z214" s="1" t="s">
        <v>2449</v>
      </c>
      <c r="AA214" s="3">
        <v>46240</v>
      </c>
      <c r="AB214" s="1" t="s">
        <v>2451</v>
      </c>
      <c r="AC214" s="1" t="s">
        <v>2539</v>
      </c>
      <c r="AD214" s="1" t="s">
        <v>2811</v>
      </c>
      <c r="AE214" s="1" t="s">
        <v>2811</v>
      </c>
      <c r="AF214" s="1" t="s">
        <v>2818</v>
      </c>
      <c r="AG214" s="1" t="s">
        <v>1869</v>
      </c>
      <c r="AH214" s="1" t="s">
        <v>1817</v>
      </c>
      <c r="AI214" s="1" t="s">
        <v>2826</v>
      </c>
      <c r="AJ214" s="1"/>
      <c r="AK214" s="1"/>
      <c r="AL214" s="1" t="s">
        <v>2829</v>
      </c>
      <c r="AM214" s="1" t="s">
        <v>2830</v>
      </c>
      <c r="AN214" s="1" t="s">
        <v>2837</v>
      </c>
      <c r="AO214" s="1" t="s">
        <v>2885</v>
      </c>
      <c r="AP214" s="1" t="s">
        <v>3063</v>
      </c>
      <c r="AQ214" s="1"/>
      <c r="AR214">
        <v>1250</v>
      </c>
      <c r="AS214">
        <v>1</v>
      </c>
      <c r="AT214" s="1" t="s">
        <v>3083</v>
      </c>
      <c r="AU214">
        <v>912.49</v>
      </c>
      <c r="AV214" s="1" t="s">
        <v>3123</v>
      </c>
      <c r="AW214" s="1" t="s">
        <v>2818</v>
      </c>
      <c r="AX214">
        <v>6711</v>
      </c>
      <c r="AY214">
        <v>136199</v>
      </c>
      <c r="AZ214">
        <v>14</v>
      </c>
      <c r="BA214" s="1" t="s">
        <v>2453</v>
      </c>
    </row>
    <row r="215" spans="1:53">
      <c r="A215" s="1" t="s">
        <v>263</v>
      </c>
      <c r="B215">
        <v>0</v>
      </c>
      <c r="C215" s="4">
        <v>912.49</v>
      </c>
      <c r="D215" s="1" t="s">
        <v>1234</v>
      </c>
      <c r="E215">
        <v>-10</v>
      </c>
      <c r="F215">
        <v>139429</v>
      </c>
      <c r="G215">
        <v>15</v>
      </c>
      <c r="H215" s="1"/>
      <c r="I215" s="1" t="s">
        <v>1786</v>
      </c>
      <c r="J215" s="1" t="s">
        <v>1814</v>
      </c>
      <c r="K215" s="1" t="s">
        <v>1817</v>
      </c>
      <c r="L215" s="1" t="s">
        <v>1869</v>
      </c>
      <c r="M215" s="1" t="s">
        <v>1817</v>
      </c>
      <c r="N215" s="1" t="s">
        <v>1941</v>
      </c>
      <c r="O215" s="1"/>
      <c r="P215">
        <v>0</v>
      </c>
      <c r="Q215" s="1" t="s">
        <v>1350</v>
      </c>
      <c r="R215" s="1" t="s">
        <v>2263</v>
      </c>
      <c r="S215" s="1"/>
      <c r="T215" s="1" t="s">
        <v>2266</v>
      </c>
      <c r="U215" s="1" t="s">
        <v>2291</v>
      </c>
      <c r="V215" s="1" t="s">
        <v>2386</v>
      </c>
      <c r="W215" s="1" t="s">
        <v>2443</v>
      </c>
      <c r="X215" s="1" t="s">
        <v>2444</v>
      </c>
      <c r="Y215" s="3">
        <v>46240</v>
      </c>
      <c r="Z215" s="1" t="s">
        <v>2449</v>
      </c>
      <c r="AA215" s="3">
        <v>46240</v>
      </c>
      <c r="AB215" s="1" t="s">
        <v>2451</v>
      </c>
      <c r="AC215" s="1" t="s">
        <v>2539</v>
      </c>
      <c r="AD215" s="1" t="s">
        <v>2811</v>
      </c>
      <c r="AE215" s="1" t="s">
        <v>2811</v>
      </c>
      <c r="AF215" s="1" t="s">
        <v>2818</v>
      </c>
      <c r="AG215" s="1" t="s">
        <v>1869</v>
      </c>
      <c r="AH215" s="1" t="s">
        <v>1817</v>
      </c>
      <c r="AI215" s="1" t="s">
        <v>2826</v>
      </c>
      <c r="AJ215" s="1"/>
      <c r="AK215" s="1"/>
      <c r="AL215" s="1" t="s">
        <v>2829</v>
      </c>
      <c r="AM215" s="1" t="s">
        <v>2830</v>
      </c>
      <c r="AN215" s="1" t="s">
        <v>2837</v>
      </c>
      <c r="AO215" s="1" t="s">
        <v>2885</v>
      </c>
      <c r="AP215" s="1" t="s">
        <v>3063</v>
      </c>
      <c r="AQ215" s="1"/>
      <c r="AR215">
        <v>1250</v>
      </c>
      <c r="AS215">
        <v>1</v>
      </c>
      <c r="AT215" s="1" t="s">
        <v>3083</v>
      </c>
      <c r="AU215">
        <v>912.49</v>
      </c>
      <c r="AV215" s="1" t="s">
        <v>3123</v>
      </c>
      <c r="AW215" s="1" t="s">
        <v>2818</v>
      </c>
      <c r="AX215">
        <v>6711</v>
      </c>
      <c r="AY215">
        <v>136199</v>
      </c>
      <c r="AZ215">
        <v>15</v>
      </c>
      <c r="BA215" s="1" t="s">
        <v>2453</v>
      </c>
    </row>
    <row r="216" spans="1:53">
      <c r="A216" s="1" t="s">
        <v>264</v>
      </c>
      <c r="B216">
        <v>0</v>
      </c>
      <c r="C216" s="4">
        <v>912.49</v>
      </c>
      <c r="D216" s="1" t="s">
        <v>1234</v>
      </c>
      <c r="E216">
        <v>-10</v>
      </c>
      <c r="F216">
        <v>139429</v>
      </c>
      <c r="G216">
        <v>16</v>
      </c>
      <c r="H216" s="1"/>
      <c r="I216" s="1" t="s">
        <v>1786</v>
      </c>
      <c r="J216" s="1" t="s">
        <v>1814</v>
      </c>
      <c r="K216" s="1" t="s">
        <v>1817</v>
      </c>
      <c r="L216" s="1" t="s">
        <v>1869</v>
      </c>
      <c r="M216" s="1" t="s">
        <v>1817</v>
      </c>
      <c r="N216" s="1" t="s">
        <v>1941</v>
      </c>
      <c r="O216" s="1"/>
      <c r="P216">
        <v>0</v>
      </c>
      <c r="Q216" s="1" t="s">
        <v>1350</v>
      </c>
      <c r="R216" s="1" t="s">
        <v>2263</v>
      </c>
      <c r="S216" s="1"/>
      <c r="T216" s="1" t="s">
        <v>2266</v>
      </c>
      <c r="U216" s="1" t="s">
        <v>2291</v>
      </c>
      <c r="V216" s="1" t="s">
        <v>2386</v>
      </c>
      <c r="W216" s="1" t="s">
        <v>2443</v>
      </c>
      <c r="X216" s="1" t="s">
        <v>2444</v>
      </c>
      <c r="Y216" s="3">
        <v>46240</v>
      </c>
      <c r="Z216" s="1" t="s">
        <v>2449</v>
      </c>
      <c r="AA216" s="3">
        <v>46240</v>
      </c>
      <c r="AB216" s="1" t="s">
        <v>2451</v>
      </c>
      <c r="AC216" s="1" t="s">
        <v>2539</v>
      </c>
      <c r="AD216" s="1" t="s">
        <v>2811</v>
      </c>
      <c r="AE216" s="1" t="s">
        <v>2811</v>
      </c>
      <c r="AF216" s="1" t="s">
        <v>2818</v>
      </c>
      <c r="AG216" s="1" t="s">
        <v>1869</v>
      </c>
      <c r="AH216" s="1" t="s">
        <v>1817</v>
      </c>
      <c r="AI216" s="1" t="s">
        <v>2826</v>
      </c>
      <c r="AJ216" s="1"/>
      <c r="AK216" s="1"/>
      <c r="AL216" s="1" t="s">
        <v>2829</v>
      </c>
      <c r="AM216" s="1" t="s">
        <v>2830</v>
      </c>
      <c r="AN216" s="1" t="s">
        <v>2837</v>
      </c>
      <c r="AO216" s="1" t="s">
        <v>2885</v>
      </c>
      <c r="AP216" s="1" t="s">
        <v>3063</v>
      </c>
      <c r="AQ216" s="1"/>
      <c r="AR216">
        <v>1250</v>
      </c>
      <c r="AS216">
        <v>1</v>
      </c>
      <c r="AT216" s="1" t="s">
        <v>3083</v>
      </c>
      <c r="AU216">
        <v>912.49</v>
      </c>
      <c r="AV216" s="1" t="s">
        <v>3123</v>
      </c>
      <c r="AW216" s="1" t="s">
        <v>2818</v>
      </c>
      <c r="AX216">
        <v>6711</v>
      </c>
      <c r="AY216">
        <v>136199</v>
      </c>
      <c r="AZ216">
        <v>16</v>
      </c>
      <c r="BA216" s="1" t="s">
        <v>2453</v>
      </c>
    </row>
    <row r="217" spans="1:53">
      <c r="A217" s="1" t="s">
        <v>265</v>
      </c>
      <c r="B217">
        <v>0</v>
      </c>
      <c r="C217" s="4">
        <v>7000000</v>
      </c>
      <c r="D217" s="1" t="s">
        <v>1066</v>
      </c>
      <c r="E217">
        <v>0</v>
      </c>
      <c r="F217">
        <v>139422</v>
      </c>
      <c r="G217">
        <v>1</v>
      </c>
      <c r="H217" s="1"/>
      <c r="I217" s="1" t="s">
        <v>1770</v>
      </c>
      <c r="J217" s="1" t="s">
        <v>1813</v>
      </c>
      <c r="K217" s="1" t="s">
        <v>1815</v>
      </c>
      <c r="L217" s="1" t="s">
        <v>1868</v>
      </c>
      <c r="M217" s="1" t="s">
        <v>1925</v>
      </c>
      <c r="N217" s="1" t="s">
        <v>1941</v>
      </c>
      <c r="O217" s="1"/>
      <c r="P217">
        <v>1</v>
      </c>
      <c r="Q217" s="1" t="s">
        <v>1066</v>
      </c>
      <c r="R217" s="1" t="s">
        <v>2263</v>
      </c>
      <c r="S217" s="1"/>
      <c r="T217" s="1" t="s">
        <v>2264</v>
      </c>
      <c r="U217" s="1" t="s">
        <v>1066</v>
      </c>
      <c r="V217" s="1" t="s">
        <v>1066</v>
      </c>
      <c r="W217" s="1" t="s">
        <v>2441</v>
      </c>
      <c r="X217" s="1" t="s">
        <v>2444</v>
      </c>
      <c r="Y217" s="3">
        <v>46240</v>
      </c>
      <c r="Z217" s="1" t="s">
        <v>2452</v>
      </c>
      <c r="AA217" s="3">
        <v>46240</v>
      </c>
      <c r="AB217" s="1" t="s">
        <v>2451</v>
      </c>
      <c r="AC217" s="1" t="s">
        <v>2481</v>
      </c>
      <c r="AD217" s="1" t="s">
        <v>2811</v>
      </c>
      <c r="AE217" s="1" t="s">
        <v>2811</v>
      </c>
      <c r="AF217" s="1" t="s">
        <v>2819</v>
      </c>
      <c r="AG217" s="1" t="s">
        <v>1868</v>
      </c>
      <c r="AH217" s="1" t="s">
        <v>1925</v>
      </c>
      <c r="AI217" s="1" t="s">
        <v>2825</v>
      </c>
      <c r="AJ217" s="1"/>
      <c r="AK217" s="1"/>
      <c r="AL217" s="1" t="s">
        <v>2829</v>
      </c>
      <c r="AM217" s="1" t="s">
        <v>2829</v>
      </c>
      <c r="AN217" s="1" t="s">
        <v>2835</v>
      </c>
      <c r="AO217" s="1" t="s">
        <v>2894</v>
      </c>
      <c r="AP217" s="1" t="s">
        <v>3059</v>
      </c>
      <c r="AQ217" s="1"/>
      <c r="AR217">
        <v>1267</v>
      </c>
      <c r="AS217">
        <v>1</v>
      </c>
      <c r="AT217" s="1" t="s">
        <v>3083</v>
      </c>
      <c r="AU217">
        <v>7000000</v>
      </c>
      <c r="AV217" s="1" t="s">
        <v>2481</v>
      </c>
      <c r="AW217" s="1" t="s">
        <v>2819</v>
      </c>
      <c r="AX217">
        <v>7239</v>
      </c>
      <c r="AY217">
        <v>136200</v>
      </c>
      <c r="AZ217">
        <v>1</v>
      </c>
      <c r="BA217" s="1" t="s">
        <v>2447</v>
      </c>
    </row>
    <row r="218" spans="1:53">
      <c r="A218" s="1" t="s">
        <v>266</v>
      </c>
      <c r="B218">
        <v>0</v>
      </c>
      <c r="C218" s="4">
        <v>15000000</v>
      </c>
      <c r="D218" s="1" t="s">
        <v>1085</v>
      </c>
      <c r="E218">
        <v>0</v>
      </c>
      <c r="F218">
        <v>139421</v>
      </c>
      <c r="G218">
        <v>1</v>
      </c>
      <c r="H218" s="1"/>
      <c r="I218" s="1" t="s">
        <v>1770</v>
      </c>
      <c r="J218" s="1" t="s">
        <v>1813</v>
      </c>
      <c r="K218" s="1" t="s">
        <v>1815</v>
      </c>
      <c r="L218" s="1" t="s">
        <v>1868</v>
      </c>
      <c r="M218" s="1" t="s">
        <v>1925</v>
      </c>
      <c r="N218" s="1" t="s">
        <v>1941</v>
      </c>
      <c r="O218" s="1"/>
      <c r="P218">
        <v>1</v>
      </c>
      <c r="Q218" s="1" t="s">
        <v>1085</v>
      </c>
      <c r="R218" s="1" t="s">
        <v>2263</v>
      </c>
      <c r="S218" s="1"/>
      <c r="T218" s="1" t="s">
        <v>2264</v>
      </c>
      <c r="U218" s="1" t="s">
        <v>1085</v>
      </c>
      <c r="V218" s="1" t="s">
        <v>1085</v>
      </c>
      <c r="W218" s="1" t="s">
        <v>2441</v>
      </c>
      <c r="X218" s="1" t="s">
        <v>2444</v>
      </c>
      <c r="Y218" s="3">
        <v>46240</v>
      </c>
      <c r="Z218" s="1" t="s">
        <v>2449</v>
      </c>
      <c r="AA218" s="3">
        <v>46240</v>
      </c>
      <c r="AB218" s="1" t="s">
        <v>2451</v>
      </c>
      <c r="AC218" s="1" t="s">
        <v>2481</v>
      </c>
      <c r="AD218" s="1" t="s">
        <v>2811</v>
      </c>
      <c r="AE218" s="1" t="s">
        <v>2811</v>
      </c>
      <c r="AF218" s="1" t="s">
        <v>2819</v>
      </c>
      <c r="AG218" s="1" t="s">
        <v>1868</v>
      </c>
      <c r="AH218" s="1" t="s">
        <v>1925</v>
      </c>
      <c r="AI218" s="1" t="s">
        <v>2825</v>
      </c>
      <c r="AJ218" s="1"/>
      <c r="AK218" s="1"/>
      <c r="AL218" s="1" t="s">
        <v>2829</v>
      </c>
      <c r="AM218" s="1" t="s">
        <v>2829</v>
      </c>
      <c r="AN218" s="1" t="s">
        <v>2835</v>
      </c>
      <c r="AO218" s="1" t="s">
        <v>2895</v>
      </c>
      <c r="AP218" s="1" t="s">
        <v>3059</v>
      </c>
      <c r="AQ218" s="1"/>
      <c r="AR218">
        <v>1267</v>
      </c>
      <c r="AS218">
        <v>1</v>
      </c>
      <c r="AT218" s="1" t="s">
        <v>3083</v>
      </c>
      <c r="AU218">
        <v>15000000</v>
      </c>
      <c r="AV218" s="1" t="s">
        <v>2481</v>
      </c>
      <c r="AW218" s="1" t="s">
        <v>2819</v>
      </c>
      <c r="AX218">
        <v>4506</v>
      </c>
      <c r="AY218">
        <v>136201</v>
      </c>
      <c r="AZ218">
        <v>1</v>
      </c>
      <c r="BA218" s="1" t="s">
        <v>2448</v>
      </c>
    </row>
    <row r="219" spans="1:53">
      <c r="A219" s="1" t="s">
        <v>267</v>
      </c>
      <c r="B219">
        <v>0</v>
      </c>
      <c r="C219" s="4">
        <v>2200000</v>
      </c>
      <c r="D219" s="1" t="s">
        <v>1235</v>
      </c>
      <c r="E219">
        <v>20</v>
      </c>
      <c r="F219">
        <v>139078</v>
      </c>
      <c r="G219">
        <v>1</v>
      </c>
      <c r="H219" s="1"/>
      <c r="I219" s="1" t="s">
        <v>1768</v>
      </c>
      <c r="J219" s="1" t="s">
        <v>1813</v>
      </c>
      <c r="K219" s="1" t="s">
        <v>1817</v>
      </c>
      <c r="L219" s="1" t="s">
        <v>1870</v>
      </c>
      <c r="M219" s="1" t="s">
        <v>1931</v>
      </c>
      <c r="N219" s="1" t="s">
        <v>1941</v>
      </c>
      <c r="O219" s="1"/>
      <c r="P219">
        <v>1</v>
      </c>
      <c r="Q219" s="1" t="s">
        <v>1132</v>
      </c>
      <c r="R219" s="1" t="s">
        <v>2263</v>
      </c>
      <c r="S219" s="1"/>
      <c r="T219" s="1" t="s">
        <v>2266</v>
      </c>
      <c r="U219" s="1" t="s">
        <v>2292</v>
      </c>
      <c r="V219" s="1" t="s">
        <v>2387</v>
      </c>
      <c r="W219" s="1" t="s">
        <v>2441</v>
      </c>
      <c r="X219" s="1"/>
      <c r="Y219" s="3">
        <v>46240</v>
      </c>
      <c r="Z219" s="1" t="s">
        <v>2449</v>
      </c>
      <c r="AA219" s="3">
        <v>46240</v>
      </c>
      <c r="AB219" s="1" t="s">
        <v>2451</v>
      </c>
      <c r="AC219" s="1" t="s">
        <v>2540</v>
      </c>
      <c r="AD219" s="1" t="s">
        <v>2811</v>
      </c>
      <c r="AE219" s="1" t="s">
        <v>2811</v>
      </c>
      <c r="AF219" s="1" t="s">
        <v>2818</v>
      </c>
      <c r="AG219" s="1" t="s">
        <v>1870</v>
      </c>
      <c r="AH219" s="1" t="s">
        <v>1931</v>
      </c>
      <c r="AI219" s="1" t="s">
        <v>2825</v>
      </c>
      <c r="AJ219" s="1"/>
      <c r="AK219" s="1"/>
      <c r="AL219" s="1" t="s">
        <v>2833</v>
      </c>
      <c r="AM219" s="1" t="s">
        <v>2829</v>
      </c>
      <c r="AN219" s="1" t="s">
        <v>2837</v>
      </c>
      <c r="AO219" s="1" t="s">
        <v>2896</v>
      </c>
      <c r="AP219" s="1" t="s">
        <v>3063</v>
      </c>
      <c r="AQ219" s="1"/>
      <c r="AR219">
        <v>22417</v>
      </c>
      <c r="AS219">
        <v>1</v>
      </c>
      <c r="AT219" s="1" t="s">
        <v>3083</v>
      </c>
      <c r="AU219">
        <v>2200000</v>
      </c>
      <c r="AV219" s="1" t="s">
        <v>3137</v>
      </c>
      <c r="AW219" s="1" t="s">
        <v>2818</v>
      </c>
      <c r="AX219">
        <v>2053</v>
      </c>
      <c r="AY219">
        <v>136202</v>
      </c>
      <c r="AZ219">
        <v>1</v>
      </c>
      <c r="BA219" s="1" t="s">
        <v>2451</v>
      </c>
    </row>
    <row r="220" spans="1:53">
      <c r="A220" s="1" t="s">
        <v>268</v>
      </c>
      <c r="B220">
        <v>0</v>
      </c>
      <c r="C220" s="4">
        <v>1980000</v>
      </c>
      <c r="D220" s="1" t="s">
        <v>1206</v>
      </c>
      <c r="E220">
        <v>20</v>
      </c>
      <c r="F220">
        <v>139078</v>
      </c>
      <c r="G220">
        <v>2</v>
      </c>
      <c r="H220" s="1"/>
      <c r="I220" s="1" t="s">
        <v>1768</v>
      </c>
      <c r="J220" s="1" t="s">
        <v>1813</v>
      </c>
      <c r="K220" s="1" t="s">
        <v>1817</v>
      </c>
      <c r="L220" s="1" t="s">
        <v>1870</v>
      </c>
      <c r="M220" s="1" t="s">
        <v>1931</v>
      </c>
      <c r="N220" s="1" t="s">
        <v>1941</v>
      </c>
      <c r="O220" s="1"/>
      <c r="P220">
        <v>0</v>
      </c>
      <c r="Q220" s="1" t="s">
        <v>1350</v>
      </c>
      <c r="R220" s="1" t="s">
        <v>2263</v>
      </c>
      <c r="S220" s="1"/>
      <c r="T220" s="1" t="s">
        <v>2266</v>
      </c>
      <c r="U220" s="1" t="s">
        <v>2292</v>
      </c>
      <c r="V220" s="1" t="s">
        <v>2387</v>
      </c>
      <c r="W220" s="1" t="s">
        <v>2441</v>
      </c>
      <c r="X220" s="1"/>
      <c r="Y220" s="3">
        <v>46240</v>
      </c>
      <c r="Z220" s="1" t="s">
        <v>2449</v>
      </c>
      <c r="AA220" s="3">
        <v>46240</v>
      </c>
      <c r="AB220" s="1" t="s">
        <v>2451</v>
      </c>
      <c r="AC220" s="1" t="s">
        <v>2540</v>
      </c>
      <c r="AD220" s="1" t="s">
        <v>2811</v>
      </c>
      <c r="AE220" s="1" t="s">
        <v>2811</v>
      </c>
      <c r="AF220" s="1" t="s">
        <v>2818</v>
      </c>
      <c r="AG220" s="1" t="s">
        <v>1870</v>
      </c>
      <c r="AH220" s="1" t="s">
        <v>1931</v>
      </c>
      <c r="AI220" s="1" t="s">
        <v>2825</v>
      </c>
      <c r="AJ220" s="1"/>
      <c r="AK220" s="1"/>
      <c r="AL220" s="1" t="s">
        <v>2833</v>
      </c>
      <c r="AM220" s="1" t="s">
        <v>2830</v>
      </c>
      <c r="AN220" s="1" t="s">
        <v>2837</v>
      </c>
      <c r="AO220" s="1" t="s">
        <v>2896</v>
      </c>
      <c r="AP220" s="1" t="s">
        <v>3063</v>
      </c>
      <c r="AQ220" s="1"/>
      <c r="AR220">
        <v>22417</v>
      </c>
      <c r="AS220">
        <v>1</v>
      </c>
      <c r="AT220" s="1" t="s">
        <v>3083</v>
      </c>
      <c r="AU220">
        <v>1980000</v>
      </c>
      <c r="AV220" s="1" t="s">
        <v>3137</v>
      </c>
      <c r="AW220" s="1" t="s">
        <v>2818</v>
      </c>
      <c r="AX220">
        <v>2053</v>
      </c>
      <c r="AY220">
        <v>136202</v>
      </c>
      <c r="AZ220">
        <v>2</v>
      </c>
      <c r="BA220" s="1" t="s">
        <v>2451</v>
      </c>
    </row>
    <row r="221" spans="1:53">
      <c r="A221" s="1" t="s">
        <v>269</v>
      </c>
      <c r="B221">
        <v>0</v>
      </c>
      <c r="C221" s="4">
        <v>1870000</v>
      </c>
      <c r="D221" s="1" t="s">
        <v>1236</v>
      </c>
      <c r="E221">
        <v>20</v>
      </c>
      <c r="F221">
        <v>139078</v>
      </c>
      <c r="G221">
        <v>3</v>
      </c>
      <c r="H221" s="1"/>
      <c r="I221" s="1" t="s">
        <v>1768</v>
      </c>
      <c r="J221" s="1" t="s">
        <v>1813</v>
      </c>
      <c r="K221" s="1" t="s">
        <v>1817</v>
      </c>
      <c r="L221" s="1" t="s">
        <v>1870</v>
      </c>
      <c r="M221" s="1" t="s">
        <v>1931</v>
      </c>
      <c r="N221" s="1" t="s">
        <v>1941</v>
      </c>
      <c r="O221" s="1"/>
      <c r="P221">
        <v>0</v>
      </c>
      <c r="Q221" s="1" t="s">
        <v>1350</v>
      </c>
      <c r="R221" s="1" t="s">
        <v>2263</v>
      </c>
      <c r="S221" s="1"/>
      <c r="T221" s="1" t="s">
        <v>2266</v>
      </c>
      <c r="U221" s="1" t="s">
        <v>2292</v>
      </c>
      <c r="V221" s="1" t="s">
        <v>2387</v>
      </c>
      <c r="W221" s="1" t="s">
        <v>2441</v>
      </c>
      <c r="X221" s="1"/>
      <c r="Y221" s="3">
        <v>46240</v>
      </c>
      <c r="Z221" s="1" t="s">
        <v>2449</v>
      </c>
      <c r="AA221" s="3">
        <v>46240</v>
      </c>
      <c r="AB221" s="1" t="s">
        <v>2451</v>
      </c>
      <c r="AC221" s="1" t="s">
        <v>2540</v>
      </c>
      <c r="AD221" s="1" t="s">
        <v>2811</v>
      </c>
      <c r="AE221" s="1" t="s">
        <v>2811</v>
      </c>
      <c r="AF221" s="1" t="s">
        <v>2818</v>
      </c>
      <c r="AG221" s="1" t="s">
        <v>1870</v>
      </c>
      <c r="AH221" s="1" t="s">
        <v>1931</v>
      </c>
      <c r="AI221" s="1" t="s">
        <v>2825</v>
      </c>
      <c r="AJ221" s="1"/>
      <c r="AK221" s="1"/>
      <c r="AL221" s="1" t="s">
        <v>2833</v>
      </c>
      <c r="AM221" s="1" t="s">
        <v>2830</v>
      </c>
      <c r="AN221" s="1" t="s">
        <v>2837</v>
      </c>
      <c r="AO221" s="1" t="s">
        <v>2896</v>
      </c>
      <c r="AP221" s="1" t="s">
        <v>3063</v>
      </c>
      <c r="AQ221" s="1"/>
      <c r="AR221">
        <v>22417</v>
      </c>
      <c r="AS221">
        <v>1</v>
      </c>
      <c r="AT221" s="1" t="s">
        <v>3083</v>
      </c>
      <c r="AU221">
        <v>1870000</v>
      </c>
      <c r="AV221" s="1" t="s">
        <v>3137</v>
      </c>
      <c r="AW221" s="1" t="s">
        <v>2818</v>
      </c>
      <c r="AX221">
        <v>2053</v>
      </c>
      <c r="AY221">
        <v>136202</v>
      </c>
      <c r="AZ221">
        <v>3</v>
      </c>
      <c r="BA221" s="1" t="s">
        <v>2451</v>
      </c>
    </row>
    <row r="222" spans="1:53">
      <c r="A222" s="1" t="s">
        <v>270</v>
      </c>
      <c r="B222">
        <v>0</v>
      </c>
      <c r="C222" s="4">
        <v>1430000</v>
      </c>
      <c r="D222" s="1" t="s">
        <v>1237</v>
      </c>
      <c r="E222">
        <v>20</v>
      </c>
      <c r="F222">
        <v>139078</v>
      </c>
      <c r="G222">
        <v>4</v>
      </c>
      <c r="H222" s="1"/>
      <c r="I222" s="1" t="s">
        <v>1768</v>
      </c>
      <c r="J222" s="1" t="s">
        <v>1813</v>
      </c>
      <c r="K222" s="1" t="s">
        <v>1817</v>
      </c>
      <c r="L222" s="1" t="s">
        <v>1870</v>
      </c>
      <c r="M222" s="1" t="s">
        <v>1931</v>
      </c>
      <c r="N222" s="1" t="s">
        <v>1941</v>
      </c>
      <c r="O222" s="1"/>
      <c r="P222">
        <v>0</v>
      </c>
      <c r="Q222" s="1" t="s">
        <v>1350</v>
      </c>
      <c r="R222" s="1" t="s">
        <v>2263</v>
      </c>
      <c r="S222" s="1"/>
      <c r="T222" s="1" t="s">
        <v>2266</v>
      </c>
      <c r="U222" s="1" t="s">
        <v>2292</v>
      </c>
      <c r="V222" s="1" t="s">
        <v>2387</v>
      </c>
      <c r="W222" s="1" t="s">
        <v>2441</v>
      </c>
      <c r="X222" s="1"/>
      <c r="Y222" s="3">
        <v>46240</v>
      </c>
      <c r="Z222" s="1" t="s">
        <v>2449</v>
      </c>
      <c r="AA222" s="3">
        <v>46240</v>
      </c>
      <c r="AB222" s="1" t="s">
        <v>2451</v>
      </c>
      <c r="AC222" s="1" t="s">
        <v>2540</v>
      </c>
      <c r="AD222" s="1" t="s">
        <v>2811</v>
      </c>
      <c r="AE222" s="1" t="s">
        <v>2811</v>
      </c>
      <c r="AF222" s="1" t="s">
        <v>2818</v>
      </c>
      <c r="AG222" s="1" t="s">
        <v>1870</v>
      </c>
      <c r="AH222" s="1" t="s">
        <v>1931</v>
      </c>
      <c r="AI222" s="1" t="s">
        <v>2825</v>
      </c>
      <c r="AJ222" s="1"/>
      <c r="AK222" s="1"/>
      <c r="AL222" s="1" t="s">
        <v>2833</v>
      </c>
      <c r="AM222" s="1" t="s">
        <v>2830</v>
      </c>
      <c r="AN222" s="1" t="s">
        <v>2837</v>
      </c>
      <c r="AO222" s="1" t="s">
        <v>2896</v>
      </c>
      <c r="AP222" s="1" t="s">
        <v>3063</v>
      </c>
      <c r="AQ222" s="1"/>
      <c r="AR222">
        <v>22417</v>
      </c>
      <c r="AS222">
        <v>1</v>
      </c>
      <c r="AT222" s="1" t="s">
        <v>3083</v>
      </c>
      <c r="AU222">
        <v>1430000</v>
      </c>
      <c r="AV222" s="1" t="s">
        <v>3137</v>
      </c>
      <c r="AW222" s="1" t="s">
        <v>2818</v>
      </c>
      <c r="AX222">
        <v>2053</v>
      </c>
      <c r="AY222">
        <v>136202</v>
      </c>
      <c r="AZ222">
        <v>4</v>
      </c>
      <c r="BA222" s="1" t="s">
        <v>2451</v>
      </c>
    </row>
    <row r="223" spans="1:53">
      <c r="A223" s="1" t="s">
        <v>271</v>
      </c>
      <c r="B223">
        <v>0</v>
      </c>
      <c r="C223" s="4">
        <v>1320000</v>
      </c>
      <c r="D223" s="1" t="s">
        <v>1238</v>
      </c>
      <c r="E223">
        <v>20</v>
      </c>
      <c r="F223">
        <v>139078</v>
      </c>
      <c r="G223">
        <v>5</v>
      </c>
      <c r="H223" s="1"/>
      <c r="I223" s="1" t="s">
        <v>1768</v>
      </c>
      <c r="J223" s="1" t="s">
        <v>1813</v>
      </c>
      <c r="K223" s="1" t="s">
        <v>1817</v>
      </c>
      <c r="L223" s="1" t="s">
        <v>1870</v>
      </c>
      <c r="M223" s="1" t="s">
        <v>1931</v>
      </c>
      <c r="N223" s="1" t="s">
        <v>1941</v>
      </c>
      <c r="O223" s="1"/>
      <c r="P223">
        <v>0</v>
      </c>
      <c r="Q223" s="1" t="s">
        <v>1350</v>
      </c>
      <c r="R223" s="1" t="s">
        <v>2263</v>
      </c>
      <c r="S223" s="1"/>
      <c r="T223" s="1" t="s">
        <v>2266</v>
      </c>
      <c r="U223" s="1" t="s">
        <v>2292</v>
      </c>
      <c r="V223" s="1" t="s">
        <v>2387</v>
      </c>
      <c r="W223" s="1" t="s">
        <v>2441</v>
      </c>
      <c r="X223" s="1"/>
      <c r="Y223" s="3">
        <v>46240</v>
      </c>
      <c r="Z223" s="1" t="s">
        <v>2449</v>
      </c>
      <c r="AA223" s="3">
        <v>46240</v>
      </c>
      <c r="AB223" s="1" t="s">
        <v>2451</v>
      </c>
      <c r="AC223" s="1" t="s">
        <v>2540</v>
      </c>
      <c r="AD223" s="1" t="s">
        <v>2811</v>
      </c>
      <c r="AE223" s="1" t="s">
        <v>2811</v>
      </c>
      <c r="AF223" s="1" t="s">
        <v>2818</v>
      </c>
      <c r="AG223" s="1" t="s">
        <v>1870</v>
      </c>
      <c r="AH223" s="1" t="s">
        <v>1931</v>
      </c>
      <c r="AI223" s="1" t="s">
        <v>2825</v>
      </c>
      <c r="AJ223" s="1"/>
      <c r="AK223" s="1"/>
      <c r="AL223" s="1" t="s">
        <v>2833</v>
      </c>
      <c r="AM223" s="1" t="s">
        <v>2830</v>
      </c>
      <c r="AN223" s="1" t="s">
        <v>2837</v>
      </c>
      <c r="AO223" s="1" t="s">
        <v>2896</v>
      </c>
      <c r="AP223" s="1" t="s">
        <v>3063</v>
      </c>
      <c r="AQ223" s="1"/>
      <c r="AR223">
        <v>22417</v>
      </c>
      <c r="AS223">
        <v>1</v>
      </c>
      <c r="AT223" s="1" t="s">
        <v>3083</v>
      </c>
      <c r="AU223">
        <v>1320000</v>
      </c>
      <c r="AV223" s="1" t="s">
        <v>3137</v>
      </c>
      <c r="AW223" s="1" t="s">
        <v>2818</v>
      </c>
      <c r="AX223">
        <v>2053</v>
      </c>
      <c r="AY223">
        <v>136202</v>
      </c>
      <c r="AZ223">
        <v>5</v>
      </c>
      <c r="BA223" s="1" t="s">
        <v>2451</v>
      </c>
    </row>
    <row r="224" spans="1:53">
      <c r="A224" s="1" t="s">
        <v>272</v>
      </c>
      <c r="B224">
        <v>0</v>
      </c>
      <c r="C224" s="4">
        <v>880000</v>
      </c>
      <c r="D224" s="1" t="s">
        <v>1239</v>
      </c>
      <c r="E224">
        <v>20</v>
      </c>
      <c r="F224">
        <v>139078</v>
      </c>
      <c r="G224">
        <v>6</v>
      </c>
      <c r="H224" s="1"/>
      <c r="I224" s="1" t="s">
        <v>1768</v>
      </c>
      <c r="J224" s="1" t="s">
        <v>1813</v>
      </c>
      <c r="K224" s="1" t="s">
        <v>1817</v>
      </c>
      <c r="L224" s="1" t="s">
        <v>1870</v>
      </c>
      <c r="M224" s="1" t="s">
        <v>1931</v>
      </c>
      <c r="N224" s="1" t="s">
        <v>1941</v>
      </c>
      <c r="O224" s="1"/>
      <c r="P224">
        <v>0</v>
      </c>
      <c r="Q224" s="1" t="s">
        <v>1350</v>
      </c>
      <c r="R224" s="1" t="s">
        <v>2263</v>
      </c>
      <c r="S224" s="1"/>
      <c r="T224" s="1" t="s">
        <v>2266</v>
      </c>
      <c r="U224" s="1" t="s">
        <v>2292</v>
      </c>
      <c r="V224" s="1" t="s">
        <v>2387</v>
      </c>
      <c r="W224" s="1" t="s">
        <v>2441</v>
      </c>
      <c r="X224" s="1"/>
      <c r="Y224" s="3">
        <v>46240</v>
      </c>
      <c r="Z224" s="1" t="s">
        <v>2449</v>
      </c>
      <c r="AA224" s="3">
        <v>46240</v>
      </c>
      <c r="AB224" s="1" t="s">
        <v>2451</v>
      </c>
      <c r="AC224" s="1" t="s">
        <v>2540</v>
      </c>
      <c r="AD224" s="1" t="s">
        <v>2811</v>
      </c>
      <c r="AE224" s="1" t="s">
        <v>2811</v>
      </c>
      <c r="AF224" s="1" t="s">
        <v>2818</v>
      </c>
      <c r="AG224" s="1" t="s">
        <v>1870</v>
      </c>
      <c r="AH224" s="1" t="s">
        <v>1931</v>
      </c>
      <c r="AI224" s="1" t="s">
        <v>2825</v>
      </c>
      <c r="AJ224" s="1"/>
      <c r="AK224" s="1"/>
      <c r="AL224" s="1" t="s">
        <v>2833</v>
      </c>
      <c r="AM224" s="1" t="s">
        <v>2830</v>
      </c>
      <c r="AN224" s="1" t="s">
        <v>2837</v>
      </c>
      <c r="AO224" s="1" t="s">
        <v>2896</v>
      </c>
      <c r="AP224" s="1" t="s">
        <v>3063</v>
      </c>
      <c r="AQ224" s="1"/>
      <c r="AR224">
        <v>22417</v>
      </c>
      <c r="AS224">
        <v>1</v>
      </c>
      <c r="AT224" s="1" t="s">
        <v>3083</v>
      </c>
      <c r="AU224">
        <v>880000</v>
      </c>
      <c r="AV224" s="1" t="s">
        <v>3137</v>
      </c>
      <c r="AW224" s="1" t="s">
        <v>2818</v>
      </c>
      <c r="AX224">
        <v>2053</v>
      </c>
      <c r="AY224">
        <v>136202</v>
      </c>
      <c r="AZ224">
        <v>6</v>
      </c>
      <c r="BA224" s="1" t="s">
        <v>2451</v>
      </c>
    </row>
    <row r="225" spans="1:53">
      <c r="A225" s="1" t="s">
        <v>273</v>
      </c>
      <c r="B225">
        <v>0</v>
      </c>
      <c r="C225" s="4">
        <v>800000</v>
      </c>
      <c r="D225" s="1" t="s">
        <v>1240</v>
      </c>
      <c r="E225">
        <v>20</v>
      </c>
      <c r="F225">
        <v>139078</v>
      </c>
      <c r="G225">
        <v>7</v>
      </c>
      <c r="H225" s="1"/>
      <c r="I225" s="1" t="s">
        <v>1768</v>
      </c>
      <c r="J225" s="1" t="s">
        <v>1813</v>
      </c>
      <c r="K225" s="1" t="s">
        <v>1817</v>
      </c>
      <c r="L225" s="1" t="s">
        <v>1870</v>
      </c>
      <c r="M225" s="1" t="s">
        <v>1931</v>
      </c>
      <c r="N225" s="1" t="s">
        <v>1941</v>
      </c>
      <c r="O225" s="1"/>
      <c r="P225">
        <v>0</v>
      </c>
      <c r="Q225" s="1" t="s">
        <v>1350</v>
      </c>
      <c r="R225" s="1" t="s">
        <v>2263</v>
      </c>
      <c r="S225" s="1"/>
      <c r="T225" s="1" t="s">
        <v>2266</v>
      </c>
      <c r="U225" s="1" t="s">
        <v>2292</v>
      </c>
      <c r="V225" s="1" t="s">
        <v>2387</v>
      </c>
      <c r="W225" s="1" t="s">
        <v>2441</v>
      </c>
      <c r="X225" s="1"/>
      <c r="Y225" s="3">
        <v>46240</v>
      </c>
      <c r="Z225" s="1" t="s">
        <v>2449</v>
      </c>
      <c r="AA225" s="3">
        <v>46240</v>
      </c>
      <c r="AB225" s="1" t="s">
        <v>2451</v>
      </c>
      <c r="AC225" s="1" t="s">
        <v>2540</v>
      </c>
      <c r="AD225" s="1" t="s">
        <v>2811</v>
      </c>
      <c r="AE225" s="1" t="s">
        <v>2811</v>
      </c>
      <c r="AF225" s="1" t="s">
        <v>2818</v>
      </c>
      <c r="AG225" s="1" t="s">
        <v>1870</v>
      </c>
      <c r="AH225" s="1" t="s">
        <v>1931</v>
      </c>
      <c r="AI225" s="1" t="s">
        <v>2825</v>
      </c>
      <c r="AJ225" s="1"/>
      <c r="AK225" s="1"/>
      <c r="AL225" s="1" t="s">
        <v>2833</v>
      </c>
      <c r="AM225" s="1" t="s">
        <v>2830</v>
      </c>
      <c r="AN225" s="1" t="s">
        <v>2837</v>
      </c>
      <c r="AO225" s="1" t="s">
        <v>2896</v>
      </c>
      <c r="AP225" s="1" t="s">
        <v>3063</v>
      </c>
      <c r="AQ225" s="1"/>
      <c r="AR225">
        <v>22417</v>
      </c>
      <c r="AS225">
        <v>1</v>
      </c>
      <c r="AT225" s="1" t="s">
        <v>3083</v>
      </c>
      <c r="AU225">
        <v>800000</v>
      </c>
      <c r="AV225" s="1" t="s">
        <v>3137</v>
      </c>
      <c r="AW225" s="1" t="s">
        <v>2818</v>
      </c>
      <c r="AX225">
        <v>2053</v>
      </c>
      <c r="AY225">
        <v>136202</v>
      </c>
      <c r="AZ225">
        <v>7</v>
      </c>
      <c r="BA225" s="1" t="s">
        <v>2451</v>
      </c>
    </row>
    <row r="226" spans="1:53">
      <c r="A226" s="1" t="s">
        <v>274</v>
      </c>
      <c r="B226">
        <v>0</v>
      </c>
      <c r="C226" s="4">
        <v>660000</v>
      </c>
      <c r="D226" s="1" t="s">
        <v>1241</v>
      </c>
      <c r="E226">
        <v>20</v>
      </c>
      <c r="F226">
        <v>139078</v>
      </c>
      <c r="G226">
        <v>8</v>
      </c>
      <c r="H226" s="1"/>
      <c r="I226" s="1" t="s">
        <v>1768</v>
      </c>
      <c r="J226" s="1" t="s">
        <v>1813</v>
      </c>
      <c r="K226" s="1" t="s">
        <v>1817</v>
      </c>
      <c r="L226" s="1" t="s">
        <v>1870</v>
      </c>
      <c r="M226" s="1" t="s">
        <v>1931</v>
      </c>
      <c r="N226" s="1" t="s">
        <v>1941</v>
      </c>
      <c r="O226" s="1"/>
      <c r="P226">
        <v>0</v>
      </c>
      <c r="Q226" s="1" t="s">
        <v>1350</v>
      </c>
      <c r="R226" s="1" t="s">
        <v>2263</v>
      </c>
      <c r="S226" s="1"/>
      <c r="T226" s="1" t="s">
        <v>2266</v>
      </c>
      <c r="U226" s="1" t="s">
        <v>2292</v>
      </c>
      <c r="V226" s="1" t="s">
        <v>2387</v>
      </c>
      <c r="W226" s="1" t="s">
        <v>2441</v>
      </c>
      <c r="X226" s="1"/>
      <c r="Y226" s="3">
        <v>46240</v>
      </c>
      <c r="Z226" s="1" t="s">
        <v>2449</v>
      </c>
      <c r="AA226" s="3">
        <v>46240</v>
      </c>
      <c r="AB226" s="1" t="s">
        <v>2451</v>
      </c>
      <c r="AC226" s="1" t="s">
        <v>2540</v>
      </c>
      <c r="AD226" s="1" t="s">
        <v>2811</v>
      </c>
      <c r="AE226" s="1" t="s">
        <v>2811</v>
      </c>
      <c r="AF226" s="1" t="s">
        <v>2818</v>
      </c>
      <c r="AG226" s="1" t="s">
        <v>1870</v>
      </c>
      <c r="AH226" s="1" t="s">
        <v>1931</v>
      </c>
      <c r="AI226" s="1" t="s">
        <v>2825</v>
      </c>
      <c r="AJ226" s="1"/>
      <c r="AK226" s="1"/>
      <c r="AL226" s="1" t="s">
        <v>2833</v>
      </c>
      <c r="AM226" s="1" t="s">
        <v>2830</v>
      </c>
      <c r="AN226" s="1" t="s">
        <v>2837</v>
      </c>
      <c r="AO226" s="1" t="s">
        <v>2896</v>
      </c>
      <c r="AP226" s="1" t="s">
        <v>3063</v>
      </c>
      <c r="AQ226" s="1"/>
      <c r="AR226">
        <v>22417</v>
      </c>
      <c r="AS226">
        <v>1</v>
      </c>
      <c r="AT226" s="1" t="s">
        <v>3083</v>
      </c>
      <c r="AU226">
        <v>660000</v>
      </c>
      <c r="AV226" s="1" t="s">
        <v>3137</v>
      </c>
      <c r="AW226" s="1" t="s">
        <v>2818</v>
      </c>
      <c r="AX226">
        <v>2053</v>
      </c>
      <c r="AY226">
        <v>136202</v>
      </c>
      <c r="AZ226">
        <v>8</v>
      </c>
      <c r="BA226" s="1" t="s">
        <v>2451</v>
      </c>
    </row>
    <row r="227" spans="1:53">
      <c r="A227" s="1" t="s">
        <v>274</v>
      </c>
      <c r="B227">
        <v>0</v>
      </c>
      <c r="C227" s="4">
        <v>660000</v>
      </c>
      <c r="D227" s="1" t="s">
        <v>1241</v>
      </c>
      <c r="E227">
        <v>20</v>
      </c>
      <c r="F227">
        <v>139078</v>
      </c>
      <c r="G227">
        <v>9</v>
      </c>
      <c r="H227" s="1"/>
      <c r="I227" s="1" t="s">
        <v>1768</v>
      </c>
      <c r="J227" s="1" t="s">
        <v>1813</v>
      </c>
      <c r="K227" s="1" t="s">
        <v>1817</v>
      </c>
      <c r="L227" s="1" t="s">
        <v>1870</v>
      </c>
      <c r="M227" s="1" t="s">
        <v>1931</v>
      </c>
      <c r="N227" s="1" t="s">
        <v>1941</v>
      </c>
      <c r="O227" s="1"/>
      <c r="P227">
        <v>0</v>
      </c>
      <c r="Q227" s="1" t="s">
        <v>1350</v>
      </c>
      <c r="R227" s="1" t="s">
        <v>2263</v>
      </c>
      <c r="S227" s="1"/>
      <c r="T227" s="1" t="s">
        <v>2266</v>
      </c>
      <c r="U227" s="1" t="s">
        <v>2292</v>
      </c>
      <c r="V227" s="1" t="s">
        <v>2387</v>
      </c>
      <c r="W227" s="1" t="s">
        <v>2441</v>
      </c>
      <c r="X227" s="1"/>
      <c r="Y227" s="3">
        <v>46240</v>
      </c>
      <c r="Z227" s="1" t="s">
        <v>2449</v>
      </c>
      <c r="AA227" s="3">
        <v>46240</v>
      </c>
      <c r="AB227" s="1" t="s">
        <v>2451</v>
      </c>
      <c r="AC227" s="1" t="s">
        <v>2540</v>
      </c>
      <c r="AD227" s="1" t="s">
        <v>2811</v>
      </c>
      <c r="AE227" s="1" t="s">
        <v>2811</v>
      </c>
      <c r="AF227" s="1" t="s">
        <v>2818</v>
      </c>
      <c r="AG227" s="1" t="s">
        <v>1870</v>
      </c>
      <c r="AH227" s="1" t="s">
        <v>1931</v>
      </c>
      <c r="AI227" s="1" t="s">
        <v>2825</v>
      </c>
      <c r="AJ227" s="1"/>
      <c r="AK227" s="1"/>
      <c r="AL227" s="1" t="s">
        <v>2833</v>
      </c>
      <c r="AM227" s="1" t="s">
        <v>2830</v>
      </c>
      <c r="AN227" s="1" t="s">
        <v>2837</v>
      </c>
      <c r="AO227" s="1" t="s">
        <v>2896</v>
      </c>
      <c r="AP227" s="1" t="s">
        <v>3063</v>
      </c>
      <c r="AQ227" s="1"/>
      <c r="AR227">
        <v>22417</v>
      </c>
      <c r="AS227">
        <v>1</v>
      </c>
      <c r="AT227" s="1" t="s">
        <v>3083</v>
      </c>
      <c r="AU227">
        <v>660000</v>
      </c>
      <c r="AV227" s="1" t="s">
        <v>3137</v>
      </c>
      <c r="AW227" s="1" t="s">
        <v>2818</v>
      </c>
      <c r="AX227">
        <v>2053</v>
      </c>
      <c r="AY227">
        <v>136202</v>
      </c>
      <c r="AZ227">
        <v>9</v>
      </c>
      <c r="BA227" s="1" t="s">
        <v>2451</v>
      </c>
    </row>
    <row r="228" spans="1:53">
      <c r="A228" s="1" t="s">
        <v>275</v>
      </c>
      <c r="B228">
        <v>0</v>
      </c>
      <c r="C228" s="4">
        <v>110000</v>
      </c>
      <c r="D228" s="1" t="s">
        <v>1242</v>
      </c>
      <c r="E228">
        <v>20</v>
      </c>
      <c r="F228">
        <v>139078</v>
      </c>
      <c r="G228">
        <v>10</v>
      </c>
      <c r="H228" s="1"/>
      <c r="I228" s="1" t="s">
        <v>1768</v>
      </c>
      <c r="J228" s="1" t="s">
        <v>1813</v>
      </c>
      <c r="K228" s="1" t="s">
        <v>1817</v>
      </c>
      <c r="L228" s="1" t="s">
        <v>1870</v>
      </c>
      <c r="M228" s="1" t="s">
        <v>1931</v>
      </c>
      <c r="N228" s="1" t="s">
        <v>1941</v>
      </c>
      <c r="O228" s="1"/>
      <c r="P228">
        <v>0</v>
      </c>
      <c r="Q228" s="1" t="s">
        <v>1350</v>
      </c>
      <c r="R228" s="1" t="s">
        <v>2263</v>
      </c>
      <c r="S228" s="1"/>
      <c r="T228" s="1" t="s">
        <v>2266</v>
      </c>
      <c r="U228" s="1" t="s">
        <v>2292</v>
      </c>
      <c r="V228" s="1" t="s">
        <v>2387</v>
      </c>
      <c r="W228" s="1" t="s">
        <v>2441</v>
      </c>
      <c r="X228" s="1"/>
      <c r="Y228" s="3">
        <v>46240</v>
      </c>
      <c r="Z228" s="1" t="s">
        <v>2449</v>
      </c>
      <c r="AA228" s="3">
        <v>46240</v>
      </c>
      <c r="AB228" s="1" t="s">
        <v>2451</v>
      </c>
      <c r="AC228" s="1" t="s">
        <v>2540</v>
      </c>
      <c r="AD228" s="1" t="s">
        <v>2811</v>
      </c>
      <c r="AE228" s="1" t="s">
        <v>2811</v>
      </c>
      <c r="AF228" s="1" t="s">
        <v>2818</v>
      </c>
      <c r="AG228" s="1" t="s">
        <v>1870</v>
      </c>
      <c r="AH228" s="1" t="s">
        <v>1931</v>
      </c>
      <c r="AI228" s="1" t="s">
        <v>2825</v>
      </c>
      <c r="AJ228" s="1"/>
      <c r="AK228" s="1"/>
      <c r="AL228" s="1" t="s">
        <v>2833</v>
      </c>
      <c r="AM228" s="1" t="s">
        <v>2830</v>
      </c>
      <c r="AN228" s="1" t="s">
        <v>2837</v>
      </c>
      <c r="AO228" s="1" t="s">
        <v>2896</v>
      </c>
      <c r="AP228" s="1" t="s">
        <v>3063</v>
      </c>
      <c r="AQ228" s="1"/>
      <c r="AR228">
        <v>22417</v>
      </c>
      <c r="AS228">
        <v>1</v>
      </c>
      <c r="AT228" s="1" t="s">
        <v>3083</v>
      </c>
      <c r="AU228">
        <v>110000</v>
      </c>
      <c r="AV228" s="1" t="s">
        <v>3137</v>
      </c>
      <c r="AW228" s="1" t="s">
        <v>2818</v>
      </c>
      <c r="AX228">
        <v>2053</v>
      </c>
      <c r="AY228">
        <v>136202</v>
      </c>
      <c r="AZ228">
        <v>10</v>
      </c>
      <c r="BA228" s="1" t="s">
        <v>2451</v>
      </c>
    </row>
    <row r="229" spans="1:53">
      <c r="A229" s="1" t="s">
        <v>276</v>
      </c>
      <c r="B229">
        <v>0</v>
      </c>
      <c r="C229" s="4">
        <v>10000</v>
      </c>
      <c r="D229" s="1" t="s">
        <v>1173</v>
      </c>
      <c r="E229">
        <v>20</v>
      </c>
      <c r="F229">
        <v>139078</v>
      </c>
      <c r="G229">
        <v>11</v>
      </c>
      <c r="H229" s="1"/>
      <c r="I229" s="1" t="s">
        <v>1768</v>
      </c>
      <c r="J229" s="1" t="s">
        <v>1813</v>
      </c>
      <c r="K229" s="1" t="s">
        <v>1817</v>
      </c>
      <c r="L229" s="1" t="s">
        <v>1870</v>
      </c>
      <c r="M229" s="1" t="s">
        <v>1931</v>
      </c>
      <c r="N229" s="1" t="s">
        <v>1941</v>
      </c>
      <c r="O229" s="1"/>
      <c r="P229">
        <v>0</v>
      </c>
      <c r="Q229" s="1" t="s">
        <v>1350</v>
      </c>
      <c r="R229" s="1" t="s">
        <v>2263</v>
      </c>
      <c r="S229" s="1"/>
      <c r="T229" s="1" t="s">
        <v>2266</v>
      </c>
      <c r="U229" s="1" t="s">
        <v>2292</v>
      </c>
      <c r="V229" s="1" t="s">
        <v>2387</v>
      </c>
      <c r="W229" s="1" t="s">
        <v>2441</v>
      </c>
      <c r="X229" s="1"/>
      <c r="Y229" s="3">
        <v>46240</v>
      </c>
      <c r="Z229" s="1" t="s">
        <v>2449</v>
      </c>
      <c r="AA229" s="3">
        <v>46240</v>
      </c>
      <c r="AB229" s="1" t="s">
        <v>2451</v>
      </c>
      <c r="AC229" s="1" t="s">
        <v>2540</v>
      </c>
      <c r="AD229" s="1" t="s">
        <v>2811</v>
      </c>
      <c r="AE229" s="1" t="s">
        <v>2811</v>
      </c>
      <c r="AF229" s="1" t="s">
        <v>2818</v>
      </c>
      <c r="AG229" s="1" t="s">
        <v>1870</v>
      </c>
      <c r="AH229" s="1" t="s">
        <v>1931</v>
      </c>
      <c r="AI229" s="1" t="s">
        <v>2825</v>
      </c>
      <c r="AJ229" s="1"/>
      <c r="AK229" s="1"/>
      <c r="AL229" s="1" t="s">
        <v>2833</v>
      </c>
      <c r="AM229" s="1" t="s">
        <v>2830</v>
      </c>
      <c r="AN229" s="1" t="s">
        <v>2837</v>
      </c>
      <c r="AO229" s="1" t="s">
        <v>2896</v>
      </c>
      <c r="AP229" s="1" t="s">
        <v>3063</v>
      </c>
      <c r="AQ229" s="1"/>
      <c r="AR229">
        <v>22417</v>
      </c>
      <c r="AS229">
        <v>1</v>
      </c>
      <c r="AT229" s="1" t="s">
        <v>3083</v>
      </c>
      <c r="AU229">
        <v>10000</v>
      </c>
      <c r="AV229" s="1" t="s">
        <v>3137</v>
      </c>
      <c r="AW229" s="1" t="s">
        <v>2818</v>
      </c>
      <c r="AX229">
        <v>2053</v>
      </c>
      <c r="AY229">
        <v>136202</v>
      </c>
      <c r="AZ229">
        <v>11</v>
      </c>
      <c r="BA229" s="1" t="s">
        <v>2451</v>
      </c>
    </row>
    <row r="230" spans="1:53">
      <c r="A230" s="1" t="s">
        <v>277</v>
      </c>
      <c r="B230">
        <v>0</v>
      </c>
      <c r="C230" s="4">
        <v>1200000</v>
      </c>
      <c r="D230" s="1" t="s">
        <v>1243</v>
      </c>
      <c r="E230">
        <v>20</v>
      </c>
      <c r="F230">
        <v>139409</v>
      </c>
      <c r="G230">
        <v>1</v>
      </c>
      <c r="H230" s="1"/>
      <c r="I230" s="1" t="s">
        <v>1771</v>
      </c>
      <c r="J230" s="1" t="s">
        <v>1813</v>
      </c>
      <c r="K230" s="1" t="s">
        <v>1817</v>
      </c>
      <c r="L230" s="1" t="s">
        <v>1871</v>
      </c>
      <c r="M230" s="1" t="s">
        <v>1817</v>
      </c>
      <c r="N230" s="1" t="s">
        <v>1941</v>
      </c>
      <c r="O230" s="1"/>
      <c r="P230">
        <v>30</v>
      </c>
      <c r="Q230" s="1" t="s">
        <v>1757</v>
      </c>
      <c r="R230" s="1" t="s">
        <v>2263</v>
      </c>
      <c r="S230" s="1"/>
      <c r="T230" s="1" t="s">
        <v>2266</v>
      </c>
      <c r="U230" s="1" t="s">
        <v>2293</v>
      </c>
      <c r="V230" s="1" t="s">
        <v>2388</v>
      </c>
      <c r="W230" s="1" t="s">
        <v>2441</v>
      </c>
      <c r="X230" s="1" t="s">
        <v>2444</v>
      </c>
      <c r="Y230" s="3">
        <v>46240</v>
      </c>
      <c r="Z230" s="1" t="s">
        <v>2449</v>
      </c>
      <c r="AA230" s="3">
        <v>46240</v>
      </c>
      <c r="AB230" s="1" t="s">
        <v>2451</v>
      </c>
      <c r="AC230" s="1" t="s">
        <v>2541</v>
      </c>
      <c r="AD230" s="1" t="s">
        <v>2811</v>
      </c>
      <c r="AE230" s="1" t="s">
        <v>2811</v>
      </c>
      <c r="AF230" s="1" t="s">
        <v>2818</v>
      </c>
      <c r="AG230" s="1" t="s">
        <v>1871</v>
      </c>
      <c r="AH230" s="1" t="s">
        <v>1817</v>
      </c>
      <c r="AI230" s="1" t="s">
        <v>2825</v>
      </c>
      <c r="AJ230" s="1"/>
      <c r="AK230" s="1"/>
      <c r="AL230" s="1" t="s">
        <v>2829</v>
      </c>
      <c r="AM230" s="1" t="s">
        <v>2829</v>
      </c>
      <c r="AN230" s="1" t="s">
        <v>2837</v>
      </c>
      <c r="AO230" s="1" t="s">
        <v>2856</v>
      </c>
      <c r="AP230" s="1" t="s">
        <v>3063</v>
      </c>
      <c r="AQ230" s="1"/>
      <c r="AR230">
        <v>1266</v>
      </c>
      <c r="AS230">
        <v>30</v>
      </c>
      <c r="AT230" s="1" t="s">
        <v>3083</v>
      </c>
      <c r="AU230">
        <v>40000</v>
      </c>
      <c r="AV230" s="1" t="s">
        <v>3138</v>
      </c>
      <c r="AW230" s="1" t="s">
        <v>2818</v>
      </c>
      <c r="AX230">
        <v>119</v>
      </c>
      <c r="AY230">
        <v>136203</v>
      </c>
      <c r="AZ230">
        <v>1</v>
      </c>
      <c r="BA230" s="1" t="s">
        <v>2453</v>
      </c>
    </row>
    <row r="231" spans="1:53">
      <c r="A231" s="1" t="s">
        <v>278</v>
      </c>
      <c r="B231">
        <v>0</v>
      </c>
      <c r="C231" s="4">
        <v>216000</v>
      </c>
      <c r="D231" s="1" t="s">
        <v>1244</v>
      </c>
      <c r="E231">
        <v>20</v>
      </c>
      <c r="F231">
        <v>139409</v>
      </c>
      <c r="G231">
        <v>2</v>
      </c>
      <c r="H231" s="1"/>
      <c r="I231" s="1" t="s">
        <v>1789</v>
      </c>
      <c r="J231" s="1" t="s">
        <v>1813</v>
      </c>
      <c r="K231" s="1" t="s">
        <v>1817</v>
      </c>
      <c r="L231" s="1" t="s">
        <v>1871</v>
      </c>
      <c r="M231" s="1" t="s">
        <v>1817</v>
      </c>
      <c r="N231" s="1" t="s">
        <v>1941</v>
      </c>
      <c r="O231" s="1"/>
      <c r="P231">
        <v>18</v>
      </c>
      <c r="Q231" s="1" t="s">
        <v>1433</v>
      </c>
      <c r="R231" s="1" t="s">
        <v>2263</v>
      </c>
      <c r="S231" s="1"/>
      <c r="T231" s="1" t="s">
        <v>2266</v>
      </c>
      <c r="U231" s="1" t="s">
        <v>2293</v>
      </c>
      <c r="V231" s="1" t="s">
        <v>2388</v>
      </c>
      <c r="W231" s="1" t="s">
        <v>2441</v>
      </c>
      <c r="X231" s="1" t="s">
        <v>2444</v>
      </c>
      <c r="Y231" s="3">
        <v>46240</v>
      </c>
      <c r="Z231" s="1" t="s">
        <v>2449</v>
      </c>
      <c r="AA231" s="3">
        <v>46240</v>
      </c>
      <c r="AB231" s="1" t="s">
        <v>2451</v>
      </c>
      <c r="AC231" s="1" t="s">
        <v>2541</v>
      </c>
      <c r="AD231" s="1" t="s">
        <v>2811</v>
      </c>
      <c r="AE231" s="1" t="s">
        <v>2811</v>
      </c>
      <c r="AF231" s="1" t="s">
        <v>2818</v>
      </c>
      <c r="AG231" s="1" t="s">
        <v>1871</v>
      </c>
      <c r="AH231" s="1" t="s">
        <v>1817</v>
      </c>
      <c r="AI231" s="1" t="s">
        <v>2825</v>
      </c>
      <c r="AJ231" s="1"/>
      <c r="AK231" s="1"/>
      <c r="AL231" s="1" t="s">
        <v>2829</v>
      </c>
      <c r="AM231" s="1" t="s">
        <v>2829</v>
      </c>
      <c r="AN231" s="1" t="s">
        <v>2837</v>
      </c>
      <c r="AO231" s="1" t="s">
        <v>2856</v>
      </c>
      <c r="AP231" s="1" t="s">
        <v>3063</v>
      </c>
      <c r="AQ231" s="1"/>
      <c r="AR231">
        <v>3715</v>
      </c>
      <c r="AS231">
        <v>18</v>
      </c>
      <c r="AT231" s="1" t="s">
        <v>3083</v>
      </c>
      <c r="AU231">
        <v>12000</v>
      </c>
      <c r="AV231" s="1" t="s">
        <v>3139</v>
      </c>
      <c r="AW231" s="1" t="s">
        <v>2818</v>
      </c>
      <c r="AX231">
        <v>119</v>
      </c>
      <c r="AY231">
        <v>136203</v>
      </c>
      <c r="AZ231">
        <v>2</v>
      </c>
      <c r="BA231" s="1" t="s">
        <v>2453</v>
      </c>
    </row>
    <row r="232" spans="1:53">
      <c r="A232" s="1" t="s">
        <v>279</v>
      </c>
      <c r="B232">
        <v>0</v>
      </c>
      <c r="C232" s="4">
        <v>100000</v>
      </c>
      <c r="D232" s="1" t="s">
        <v>1245</v>
      </c>
      <c r="E232">
        <v>20</v>
      </c>
      <c r="F232">
        <v>139409</v>
      </c>
      <c r="G232">
        <v>3</v>
      </c>
      <c r="H232" s="1"/>
      <c r="I232" s="1" t="s">
        <v>1772</v>
      </c>
      <c r="J232" s="1" t="s">
        <v>1813</v>
      </c>
      <c r="K232" s="1" t="s">
        <v>1817</v>
      </c>
      <c r="L232" s="1" t="s">
        <v>1871</v>
      </c>
      <c r="M232" s="1" t="s">
        <v>1817</v>
      </c>
      <c r="N232" s="1" t="s">
        <v>1941</v>
      </c>
      <c r="O232" s="1"/>
      <c r="P232">
        <v>1</v>
      </c>
      <c r="Q232" s="1" t="s">
        <v>2060</v>
      </c>
      <c r="R232" s="1" t="s">
        <v>2263</v>
      </c>
      <c r="S232" s="1"/>
      <c r="T232" s="1" t="s">
        <v>2266</v>
      </c>
      <c r="U232" s="1" t="s">
        <v>2293</v>
      </c>
      <c r="V232" s="1" t="s">
        <v>2388</v>
      </c>
      <c r="W232" s="1" t="s">
        <v>2441</v>
      </c>
      <c r="X232" s="1" t="s">
        <v>2444</v>
      </c>
      <c r="Y232" s="3">
        <v>46240</v>
      </c>
      <c r="Z232" s="1" t="s">
        <v>2449</v>
      </c>
      <c r="AA232" s="3">
        <v>46240</v>
      </c>
      <c r="AB232" s="1" t="s">
        <v>2451</v>
      </c>
      <c r="AC232" s="1" t="s">
        <v>2541</v>
      </c>
      <c r="AD232" s="1" t="s">
        <v>2811</v>
      </c>
      <c r="AE232" s="1" t="s">
        <v>2811</v>
      </c>
      <c r="AF232" s="1" t="s">
        <v>2818</v>
      </c>
      <c r="AG232" s="1" t="s">
        <v>1871</v>
      </c>
      <c r="AH232" s="1" t="s">
        <v>1817</v>
      </c>
      <c r="AI232" s="1" t="s">
        <v>2825</v>
      </c>
      <c r="AJ232" s="1"/>
      <c r="AK232" s="1"/>
      <c r="AL232" s="1" t="s">
        <v>2829</v>
      </c>
      <c r="AM232" s="1" t="s">
        <v>2829</v>
      </c>
      <c r="AN232" s="1" t="s">
        <v>2837</v>
      </c>
      <c r="AO232" s="1" t="s">
        <v>2856</v>
      </c>
      <c r="AP232" s="1" t="s">
        <v>3063</v>
      </c>
      <c r="AQ232" s="1"/>
      <c r="AR232">
        <v>3507</v>
      </c>
      <c r="AS232">
        <v>1</v>
      </c>
      <c r="AT232" s="1" t="s">
        <v>3084</v>
      </c>
      <c r="AU232">
        <v>100000</v>
      </c>
      <c r="AV232" s="1" t="s">
        <v>600</v>
      </c>
      <c r="AW232" s="1" t="s">
        <v>2818</v>
      </c>
      <c r="AX232">
        <v>119</v>
      </c>
      <c r="AY232">
        <v>136203</v>
      </c>
      <c r="AZ232">
        <v>3</v>
      </c>
      <c r="BA232" s="1" t="s">
        <v>2453</v>
      </c>
    </row>
    <row r="233" spans="1:53">
      <c r="A233" s="1" t="s">
        <v>280</v>
      </c>
      <c r="B233">
        <v>0</v>
      </c>
      <c r="C233" s="4">
        <v>64800000</v>
      </c>
      <c r="D233" s="1" t="s">
        <v>1246</v>
      </c>
      <c r="E233">
        <v>0</v>
      </c>
      <c r="F233">
        <v>139418</v>
      </c>
      <c r="G233">
        <v>1</v>
      </c>
      <c r="H233" s="1"/>
      <c r="I233" s="1" t="s">
        <v>1769</v>
      </c>
      <c r="J233" s="1" t="s">
        <v>1813</v>
      </c>
      <c r="K233" s="1" t="s">
        <v>1815</v>
      </c>
      <c r="L233" s="1" t="s">
        <v>1839</v>
      </c>
      <c r="M233" s="1" t="s">
        <v>1919</v>
      </c>
      <c r="N233" s="1" t="s">
        <v>1941</v>
      </c>
      <c r="O233" s="1"/>
      <c r="P233">
        <v>0</v>
      </c>
      <c r="Q233" s="1" t="s">
        <v>1350</v>
      </c>
      <c r="R233" s="1" t="s">
        <v>2263</v>
      </c>
      <c r="S233" s="1"/>
      <c r="T233" s="1" t="s">
        <v>2264</v>
      </c>
      <c r="U233" s="1" t="s">
        <v>1246</v>
      </c>
      <c r="V233" s="1" t="s">
        <v>1246</v>
      </c>
      <c r="W233" s="1" t="s">
        <v>2441</v>
      </c>
      <c r="X233" s="1" t="s">
        <v>2444</v>
      </c>
      <c r="Y233" s="3">
        <v>46240</v>
      </c>
      <c r="Z233" s="1" t="s">
        <v>2449</v>
      </c>
      <c r="AA233" s="3">
        <v>46240</v>
      </c>
      <c r="AB233" s="1" t="s">
        <v>2451</v>
      </c>
      <c r="AC233" s="1" t="s">
        <v>2491</v>
      </c>
      <c r="AD233" s="1" t="s">
        <v>2811</v>
      </c>
      <c r="AE233" s="1" t="s">
        <v>2812</v>
      </c>
      <c r="AF233" s="1" t="s">
        <v>2816</v>
      </c>
      <c r="AG233" s="1" t="s">
        <v>1839</v>
      </c>
      <c r="AH233" s="1" t="s">
        <v>1919</v>
      </c>
      <c r="AI233" s="1" t="s">
        <v>2825</v>
      </c>
      <c r="AJ233" s="1"/>
      <c r="AK233" s="1"/>
      <c r="AL233" s="1" t="s">
        <v>2830</v>
      </c>
      <c r="AM233" s="1" t="s">
        <v>2830</v>
      </c>
      <c r="AN233" s="1" t="s">
        <v>2835</v>
      </c>
      <c r="AO233" s="1" t="s">
        <v>2897</v>
      </c>
      <c r="AP233" s="1" t="s">
        <v>3059</v>
      </c>
      <c r="AQ233" s="1"/>
      <c r="AR233">
        <v>4155</v>
      </c>
      <c r="AS233">
        <v>16</v>
      </c>
      <c r="AT233" s="1" t="s">
        <v>3083</v>
      </c>
      <c r="AU233">
        <v>4050000</v>
      </c>
      <c r="AV233" s="1" t="s">
        <v>3104</v>
      </c>
      <c r="AW233" s="1" t="s">
        <v>2816</v>
      </c>
      <c r="AX233">
        <v>6842</v>
      </c>
      <c r="AY233">
        <v>136204</v>
      </c>
      <c r="AZ233">
        <v>1</v>
      </c>
      <c r="BA233" s="1" t="s">
        <v>2448</v>
      </c>
    </row>
    <row r="234" spans="1:53">
      <c r="A234" s="1" t="s">
        <v>281</v>
      </c>
      <c r="B234">
        <v>0</v>
      </c>
      <c r="C234" s="4">
        <v>122000</v>
      </c>
      <c r="D234" s="1" t="s">
        <v>1247</v>
      </c>
      <c r="E234">
        <v>20</v>
      </c>
      <c r="F234">
        <v>139414</v>
      </c>
      <c r="G234">
        <v>1</v>
      </c>
      <c r="H234" s="1"/>
      <c r="I234" s="1" t="s">
        <v>1778</v>
      </c>
      <c r="J234" s="1" t="s">
        <v>1813</v>
      </c>
      <c r="K234" s="1" t="s">
        <v>1815</v>
      </c>
      <c r="L234" s="1" t="s">
        <v>1854</v>
      </c>
      <c r="M234" s="1" t="s">
        <v>1925</v>
      </c>
      <c r="N234" s="1" t="s">
        <v>1941</v>
      </c>
      <c r="O234" s="1"/>
      <c r="P234">
        <v>12</v>
      </c>
      <c r="Q234" s="1" t="s">
        <v>2061</v>
      </c>
      <c r="R234" s="1" t="s">
        <v>2263</v>
      </c>
      <c r="S234" s="1"/>
      <c r="T234" s="1" t="s">
        <v>2264</v>
      </c>
      <c r="U234" s="1" t="s">
        <v>2294</v>
      </c>
      <c r="V234" s="1" t="s">
        <v>2389</v>
      </c>
      <c r="W234" s="1" t="s">
        <v>2441</v>
      </c>
      <c r="X234" s="1"/>
      <c r="Y234" s="3">
        <v>46240</v>
      </c>
      <c r="Z234" s="1" t="s">
        <v>2449</v>
      </c>
      <c r="AA234" s="3">
        <v>46240</v>
      </c>
      <c r="AB234" s="1" t="s">
        <v>2451</v>
      </c>
      <c r="AC234" s="1" t="s">
        <v>2542</v>
      </c>
      <c r="AD234" s="1" t="s">
        <v>2811</v>
      </c>
      <c r="AE234" s="1" t="s">
        <v>2811</v>
      </c>
      <c r="AF234" s="1" t="s">
        <v>2819</v>
      </c>
      <c r="AG234" s="1" t="s">
        <v>1854</v>
      </c>
      <c r="AH234" s="1" t="s">
        <v>1925</v>
      </c>
      <c r="AI234" s="1" t="s">
        <v>2825</v>
      </c>
      <c r="AJ234" s="1"/>
      <c r="AK234" s="1"/>
      <c r="AL234" s="1" t="s">
        <v>2829</v>
      </c>
      <c r="AM234" s="1" t="s">
        <v>2829</v>
      </c>
      <c r="AN234" s="1" t="s">
        <v>2835</v>
      </c>
      <c r="AO234" s="1" t="s">
        <v>2877</v>
      </c>
      <c r="AP234" s="1" t="s">
        <v>3059</v>
      </c>
      <c r="AQ234" s="1"/>
      <c r="AR234">
        <v>7130</v>
      </c>
      <c r="AS234">
        <v>12</v>
      </c>
      <c r="AT234" s="1" t="s">
        <v>3083</v>
      </c>
      <c r="AU234">
        <v>10166.6666</v>
      </c>
      <c r="AV234" s="1" t="s">
        <v>3110</v>
      </c>
      <c r="AW234" s="1" t="s">
        <v>2819</v>
      </c>
      <c r="AX234">
        <v>3098</v>
      </c>
      <c r="AY234">
        <v>136205</v>
      </c>
      <c r="AZ234">
        <v>1</v>
      </c>
      <c r="BA234" s="1" t="s">
        <v>2448</v>
      </c>
    </row>
    <row r="235" spans="1:53">
      <c r="A235" s="1" t="s">
        <v>282</v>
      </c>
      <c r="B235">
        <v>0</v>
      </c>
      <c r="C235" s="4">
        <v>240000</v>
      </c>
      <c r="D235" s="1" t="s">
        <v>1248</v>
      </c>
      <c r="E235">
        <v>20</v>
      </c>
      <c r="F235">
        <v>139414</v>
      </c>
      <c r="G235">
        <v>2</v>
      </c>
      <c r="H235" s="1"/>
      <c r="I235" s="1" t="s">
        <v>1778</v>
      </c>
      <c r="J235" s="1" t="s">
        <v>1813</v>
      </c>
      <c r="K235" s="1" t="s">
        <v>1815</v>
      </c>
      <c r="L235" s="1" t="s">
        <v>1854</v>
      </c>
      <c r="M235" s="1" t="s">
        <v>1925</v>
      </c>
      <c r="N235" s="1" t="s">
        <v>1941</v>
      </c>
      <c r="O235" s="1"/>
      <c r="P235">
        <v>12</v>
      </c>
      <c r="Q235" s="1" t="s">
        <v>2062</v>
      </c>
      <c r="R235" s="1" t="s">
        <v>2263</v>
      </c>
      <c r="S235" s="1"/>
      <c r="T235" s="1" t="s">
        <v>2264</v>
      </c>
      <c r="U235" s="1" t="s">
        <v>2294</v>
      </c>
      <c r="V235" s="1" t="s">
        <v>2389</v>
      </c>
      <c r="W235" s="1" t="s">
        <v>2441</v>
      </c>
      <c r="X235" s="1"/>
      <c r="Y235" s="3">
        <v>46240</v>
      </c>
      <c r="Z235" s="1" t="s">
        <v>2449</v>
      </c>
      <c r="AA235" s="3">
        <v>46240</v>
      </c>
      <c r="AB235" s="1" t="s">
        <v>2451</v>
      </c>
      <c r="AC235" s="1" t="s">
        <v>2542</v>
      </c>
      <c r="AD235" s="1" t="s">
        <v>2811</v>
      </c>
      <c r="AE235" s="1" t="s">
        <v>2811</v>
      </c>
      <c r="AF235" s="1" t="s">
        <v>2819</v>
      </c>
      <c r="AG235" s="1" t="s">
        <v>1854</v>
      </c>
      <c r="AH235" s="1" t="s">
        <v>1925</v>
      </c>
      <c r="AI235" s="1" t="s">
        <v>2825</v>
      </c>
      <c r="AJ235" s="1"/>
      <c r="AK235" s="1"/>
      <c r="AL235" s="1" t="s">
        <v>2829</v>
      </c>
      <c r="AM235" s="1" t="s">
        <v>2829</v>
      </c>
      <c r="AN235" s="1" t="s">
        <v>2835</v>
      </c>
      <c r="AO235" s="1" t="s">
        <v>2877</v>
      </c>
      <c r="AP235" s="1" t="s">
        <v>3059</v>
      </c>
      <c r="AQ235" s="1"/>
      <c r="AR235">
        <v>7130</v>
      </c>
      <c r="AS235">
        <v>12</v>
      </c>
      <c r="AT235" s="1" t="s">
        <v>3083</v>
      </c>
      <c r="AU235">
        <v>20000</v>
      </c>
      <c r="AV235" s="1" t="s">
        <v>3110</v>
      </c>
      <c r="AW235" s="1" t="s">
        <v>2819</v>
      </c>
      <c r="AX235">
        <v>3098</v>
      </c>
      <c r="AY235">
        <v>136205</v>
      </c>
      <c r="AZ235">
        <v>2</v>
      </c>
      <c r="BA235" s="1" t="s">
        <v>2448</v>
      </c>
    </row>
    <row r="236" spans="1:53">
      <c r="A236" s="1" t="s">
        <v>283</v>
      </c>
      <c r="B236">
        <v>0</v>
      </c>
      <c r="C236" s="4">
        <v>701250</v>
      </c>
      <c r="D236" s="1" t="s">
        <v>1249</v>
      </c>
      <c r="E236">
        <v>20</v>
      </c>
      <c r="F236">
        <v>139413</v>
      </c>
      <c r="G236">
        <v>1</v>
      </c>
      <c r="H236" s="1"/>
      <c r="I236" s="1" t="s">
        <v>1792</v>
      </c>
      <c r="J236" s="1" t="s">
        <v>1813</v>
      </c>
      <c r="K236" s="1" t="s">
        <v>1815</v>
      </c>
      <c r="L236" s="1" t="s">
        <v>1839</v>
      </c>
      <c r="M236" s="1" t="s">
        <v>1918</v>
      </c>
      <c r="N236" s="1" t="s">
        <v>1941</v>
      </c>
      <c r="O236" s="1"/>
      <c r="P236">
        <v>6</v>
      </c>
      <c r="Q236" s="1" t="s">
        <v>2063</v>
      </c>
      <c r="R236" s="1" t="s">
        <v>2263</v>
      </c>
      <c r="S236" s="1"/>
      <c r="T236" s="1" t="s">
        <v>2264</v>
      </c>
      <c r="U236" s="1" t="s">
        <v>2063</v>
      </c>
      <c r="V236" s="1" t="s">
        <v>1249</v>
      </c>
      <c r="W236" s="1" t="s">
        <v>2441</v>
      </c>
      <c r="X236" s="1" t="s">
        <v>2444</v>
      </c>
      <c r="Y236" s="3">
        <v>46240</v>
      </c>
      <c r="Z236" s="1" t="s">
        <v>2449</v>
      </c>
      <c r="AA236" s="3">
        <v>46240</v>
      </c>
      <c r="AB236" s="1" t="s">
        <v>2451</v>
      </c>
      <c r="AC236" s="1" t="s">
        <v>2543</v>
      </c>
      <c r="AD236" s="1" t="s">
        <v>2811</v>
      </c>
      <c r="AE236" s="1" t="s">
        <v>2812</v>
      </c>
      <c r="AF236" s="1" t="s">
        <v>2815</v>
      </c>
      <c r="AG236" s="1" t="s">
        <v>1839</v>
      </c>
      <c r="AH236" s="1" t="s">
        <v>1918</v>
      </c>
      <c r="AI236" s="1" t="s">
        <v>2825</v>
      </c>
      <c r="AJ236" s="1"/>
      <c r="AK236" s="1"/>
      <c r="AL236" s="1" t="s">
        <v>2829</v>
      </c>
      <c r="AM236" s="1" t="s">
        <v>2829</v>
      </c>
      <c r="AN236" s="1" t="s">
        <v>2835</v>
      </c>
      <c r="AO236" s="1" t="s">
        <v>2898</v>
      </c>
      <c r="AP236" s="1" t="s">
        <v>3059</v>
      </c>
      <c r="AQ236" s="1"/>
      <c r="AR236">
        <v>17171</v>
      </c>
      <c r="AS236">
        <v>6</v>
      </c>
      <c r="AT236" s="1" t="s">
        <v>3083</v>
      </c>
      <c r="AU236">
        <v>116875</v>
      </c>
      <c r="AV236" s="1" t="s">
        <v>3140</v>
      </c>
      <c r="AW236" s="1" t="s">
        <v>2815</v>
      </c>
      <c r="AX236">
        <v>75</v>
      </c>
      <c r="AY236">
        <v>136206</v>
      </c>
      <c r="AZ236">
        <v>1</v>
      </c>
      <c r="BA236" s="1" t="s">
        <v>2448</v>
      </c>
    </row>
    <row r="237" spans="1:53">
      <c r="A237" s="1" t="s">
        <v>284</v>
      </c>
      <c r="B237">
        <v>0</v>
      </c>
      <c r="C237" s="4">
        <v>1366666.68</v>
      </c>
      <c r="D237" s="1" t="s">
        <v>1250</v>
      </c>
      <c r="E237">
        <v>20</v>
      </c>
      <c r="F237">
        <v>139412</v>
      </c>
      <c r="G237">
        <v>1</v>
      </c>
      <c r="H237" s="1"/>
      <c r="I237" s="1" t="s">
        <v>1792</v>
      </c>
      <c r="J237" s="1" t="s">
        <v>1813</v>
      </c>
      <c r="K237" s="1" t="s">
        <v>1815</v>
      </c>
      <c r="L237" s="1" t="s">
        <v>1839</v>
      </c>
      <c r="M237" s="1" t="s">
        <v>1919</v>
      </c>
      <c r="N237" s="1" t="s">
        <v>1941</v>
      </c>
      <c r="O237" s="1"/>
      <c r="P237">
        <v>4</v>
      </c>
      <c r="Q237" s="1" t="s">
        <v>2064</v>
      </c>
      <c r="R237" s="1" t="s">
        <v>2263</v>
      </c>
      <c r="S237" s="1"/>
      <c r="T237" s="1" t="s">
        <v>2264</v>
      </c>
      <c r="U237" s="1" t="s">
        <v>2064</v>
      </c>
      <c r="V237" s="1" t="s">
        <v>1250</v>
      </c>
      <c r="W237" s="1" t="s">
        <v>2441</v>
      </c>
      <c r="X237" s="1"/>
      <c r="Y237" s="3">
        <v>46240</v>
      </c>
      <c r="Z237" s="1" t="s">
        <v>2449</v>
      </c>
      <c r="AA237" s="3">
        <v>46240</v>
      </c>
      <c r="AB237" s="1" t="s">
        <v>2451</v>
      </c>
      <c r="AC237" s="1" t="s">
        <v>2544</v>
      </c>
      <c r="AD237" s="1" t="s">
        <v>2811</v>
      </c>
      <c r="AE237" s="1" t="s">
        <v>2812</v>
      </c>
      <c r="AF237" s="1" t="s">
        <v>2816</v>
      </c>
      <c r="AG237" s="1" t="s">
        <v>1839</v>
      </c>
      <c r="AH237" s="1" t="s">
        <v>1919</v>
      </c>
      <c r="AI237" s="1" t="s">
        <v>2825</v>
      </c>
      <c r="AJ237" s="1"/>
      <c r="AK237" s="1"/>
      <c r="AL237" s="1" t="s">
        <v>2829</v>
      </c>
      <c r="AM237" s="1" t="s">
        <v>2829</v>
      </c>
      <c r="AN237" s="1" t="s">
        <v>2835</v>
      </c>
      <c r="AO237" s="1" t="s">
        <v>2899</v>
      </c>
      <c r="AP237" s="1" t="s">
        <v>3059</v>
      </c>
      <c r="AQ237" s="1"/>
      <c r="AR237">
        <v>1553</v>
      </c>
      <c r="AS237">
        <v>4</v>
      </c>
      <c r="AT237" s="1" t="s">
        <v>3083</v>
      </c>
      <c r="AU237">
        <v>341666.67</v>
      </c>
      <c r="AV237" s="1" t="s">
        <v>3141</v>
      </c>
      <c r="AW237" s="1" t="s">
        <v>2816</v>
      </c>
      <c r="AX237">
        <v>2520</v>
      </c>
      <c r="AY237">
        <v>136207</v>
      </c>
      <c r="AZ237">
        <v>1</v>
      </c>
      <c r="BA237" s="1" t="s">
        <v>2448</v>
      </c>
    </row>
    <row r="238" spans="1:53">
      <c r="A238" s="1" t="s">
        <v>285</v>
      </c>
      <c r="B238">
        <v>0</v>
      </c>
      <c r="C238" s="4">
        <v>1200000.6000000001</v>
      </c>
      <c r="D238" s="1" t="s">
        <v>1251</v>
      </c>
      <c r="E238">
        <v>20</v>
      </c>
      <c r="F238">
        <v>139404</v>
      </c>
      <c r="G238">
        <v>1</v>
      </c>
      <c r="H238" s="1"/>
      <c r="I238" s="1" t="s">
        <v>1776</v>
      </c>
      <c r="J238" s="1" t="s">
        <v>1813</v>
      </c>
      <c r="K238" s="1" t="s">
        <v>1815</v>
      </c>
      <c r="L238" s="1" t="s">
        <v>1826</v>
      </c>
      <c r="M238" s="1" t="s">
        <v>1919</v>
      </c>
      <c r="N238" s="1" t="s">
        <v>1941</v>
      </c>
      <c r="O238" s="1"/>
      <c r="P238">
        <v>180</v>
      </c>
      <c r="Q238" s="1" t="s">
        <v>2065</v>
      </c>
      <c r="R238" s="1" t="s">
        <v>2263</v>
      </c>
      <c r="S238" s="1"/>
      <c r="T238" s="1" t="s">
        <v>2264</v>
      </c>
      <c r="U238" s="1" t="s">
        <v>2295</v>
      </c>
      <c r="V238" s="1" t="s">
        <v>2390</v>
      </c>
      <c r="W238" s="1" t="s">
        <v>2441</v>
      </c>
      <c r="X238" s="1" t="s">
        <v>2444</v>
      </c>
      <c r="Y238" s="3">
        <v>46240</v>
      </c>
      <c r="Z238" s="1" t="s">
        <v>2449</v>
      </c>
      <c r="AA238" s="3">
        <v>46240</v>
      </c>
      <c r="AB238" s="1" t="s">
        <v>2451</v>
      </c>
      <c r="AC238" s="1" t="s">
        <v>2545</v>
      </c>
      <c r="AD238" s="1" t="s">
        <v>2811</v>
      </c>
      <c r="AE238" s="1" t="s">
        <v>2811</v>
      </c>
      <c r="AF238" s="1" t="s">
        <v>2816</v>
      </c>
      <c r="AG238" s="1" t="s">
        <v>1826</v>
      </c>
      <c r="AH238" s="1" t="s">
        <v>1919</v>
      </c>
      <c r="AI238" s="1" t="s">
        <v>2825</v>
      </c>
      <c r="AJ238" s="1"/>
      <c r="AK238" s="1"/>
      <c r="AL238" s="1" t="s">
        <v>2829</v>
      </c>
      <c r="AM238" s="1" t="s">
        <v>2829</v>
      </c>
      <c r="AN238" s="1" t="s">
        <v>2835</v>
      </c>
      <c r="AO238" s="1" t="s">
        <v>2900</v>
      </c>
      <c r="AP238" s="1" t="s">
        <v>3059</v>
      </c>
      <c r="AQ238" s="1"/>
      <c r="AR238">
        <v>1599</v>
      </c>
      <c r="AS238">
        <v>180</v>
      </c>
      <c r="AT238" s="1" t="s">
        <v>3083</v>
      </c>
      <c r="AU238">
        <v>6666.67</v>
      </c>
      <c r="AV238" s="1" t="s">
        <v>3142</v>
      </c>
      <c r="AW238" s="1" t="s">
        <v>2816</v>
      </c>
      <c r="AX238">
        <v>4701</v>
      </c>
      <c r="AY238">
        <v>136208</v>
      </c>
      <c r="AZ238">
        <v>1</v>
      </c>
      <c r="BA238" s="1" t="s">
        <v>2448</v>
      </c>
    </row>
    <row r="239" spans="1:53">
      <c r="A239" s="1" t="s">
        <v>286</v>
      </c>
      <c r="B239">
        <v>0</v>
      </c>
      <c r="C239" s="4">
        <v>1200000.6000000001</v>
      </c>
      <c r="D239" s="1" t="s">
        <v>1251</v>
      </c>
      <c r="E239">
        <v>20</v>
      </c>
      <c r="F239">
        <v>139404</v>
      </c>
      <c r="G239">
        <v>2</v>
      </c>
      <c r="H239" s="1"/>
      <c r="I239" s="1" t="s">
        <v>1776</v>
      </c>
      <c r="J239" s="1" t="s">
        <v>1813</v>
      </c>
      <c r="K239" s="1" t="s">
        <v>1815</v>
      </c>
      <c r="L239" s="1" t="s">
        <v>1826</v>
      </c>
      <c r="M239" s="1" t="s">
        <v>1919</v>
      </c>
      <c r="N239" s="1" t="s">
        <v>1941</v>
      </c>
      <c r="O239" s="1"/>
      <c r="P239">
        <v>180</v>
      </c>
      <c r="Q239" s="1" t="s">
        <v>2065</v>
      </c>
      <c r="R239" s="1" t="s">
        <v>2263</v>
      </c>
      <c r="S239" s="1"/>
      <c r="T239" s="1" t="s">
        <v>2264</v>
      </c>
      <c r="U239" s="1" t="s">
        <v>2295</v>
      </c>
      <c r="V239" s="1" t="s">
        <v>2390</v>
      </c>
      <c r="W239" s="1" t="s">
        <v>2441</v>
      </c>
      <c r="X239" s="1" t="s">
        <v>2444</v>
      </c>
      <c r="Y239" s="3">
        <v>46240</v>
      </c>
      <c r="Z239" s="1" t="s">
        <v>2449</v>
      </c>
      <c r="AA239" s="3">
        <v>46240</v>
      </c>
      <c r="AB239" s="1" t="s">
        <v>2451</v>
      </c>
      <c r="AC239" s="1" t="s">
        <v>2545</v>
      </c>
      <c r="AD239" s="1" t="s">
        <v>2811</v>
      </c>
      <c r="AE239" s="1" t="s">
        <v>2811</v>
      </c>
      <c r="AF239" s="1" t="s">
        <v>2816</v>
      </c>
      <c r="AG239" s="1" t="s">
        <v>1826</v>
      </c>
      <c r="AH239" s="1" t="s">
        <v>1919</v>
      </c>
      <c r="AI239" s="1" t="s">
        <v>2825</v>
      </c>
      <c r="AJ239" s="1"/>
      <c r="AK239" s="1"/>
      <c r="AL239" s="1" t="s">
        <v>2829</v>
      </c>
      <c r="AM239" s="1" t="s">
        <v>2829</v>
      </c>
      <c r="AN239" s="1" t="s">
        <v>2835</v>
      </c>
      <c r="AO239" s="1" t="s">
        <v>2900</v>
      </c>
      <c r="AP239" s="1" t="s">
        <v>3059</v>
      </c>
      <c r="AQ239" s="1"/>
      <c r="AR239">
        <v>1599</v>
      </c>
      <c r="AS239">
        <v>180</v>
      </c>
      <c r="AT239" s="1" t="s">
        <v>3083</v>
      </c>
      <c r="AU239">
        <v>6666.67</v>
      </c>
      <c r="AV239" s="1" t="s">
        <v>3142</v>
      </c>
      <c r="AW239" s="1" t="s">
        <v>2816</v>
      </c>
      <c r="AX239">
        <v>4701</v>
      </c>
      <c r="AY239">
        <v>136208</v>
      </c>
      <c r="AZ239">
        <v>2</v>
      </c>
      <c r="BA239" s="1" t="s">
        <v>2448</v>
      </c>
    </row>
    <row r="240" spans="1:53">
      <c r="A240" s="1" t="s">
        <v>287</v>
      </c>
      <c r="B240">
        <v>0</v>
      </c>
      <c r="C240" s="4">
        <v>850000</v>
      </c>
      <c r="D240" s="1" t="s">
        <v>1252</v>
      </c>
      <c r="E240">
        <v>20</v>
      </c>
      <c r="F240">
        <v>139397</v>
      </c>
      <c r="G240">
        <v>1</v>
      </c>
      <c r="H240" s="1"/>
      <c r="I240" s="1" t="s">
        <v>1775</v>
      </c>
      <c r="J240" s="1" t="s">
        <v>1813</v>
      </c>
      <c r="K240" s="1" t="s">
        <v>1815</v>
      </c>
      <c r="L240" s="1" t="s">
        <v>1872</v>
      </c>
      <c r="M240" s="1" t="s">
        <v>1919</v>
      </c>
      <c r="N240" s="1" t="s">
        <v>1941</v>
      </c>
      <c r="O240" s="1"/>
      <c r="P240">
        <v>10000</v>
      </c>
      <c r="Q240" s="1" t="s">
        <v>2066</v>
      </c>
      <c r="R240" s="1" t="s">
        <v>2263</v>
      </c>
      <c r="S240" s="1"/>
      <c r="T240" s="1" t="s">
        <v>2264</v>
      </c>
      <c r="U240" s="1" t="s">
        <v>2066</v>
      </c>
      <c r="V240" s="1" t="s">
        <v>1252</v>
      </c>
      <c r="W240" s="1" t="s">
        <v>2441</v>
      </c>
      <c r="X240" s="1"/>
      <c r="Y240" s="3">
        <v>46240</v>
      </c>
      <c r="Z240" s="1" t="s">
        <v>2449</v>
      </c>
      <c r="AA240" s="3">
        <v>46240</v>
      </c>
      <c r="AB240" s="1" t="s">
        <v>2451</v>
      </c>
      <c r="AC240" s="1" t="s">
        <v>2546</v>
      </c>
      <c r="AD240" s="1" t="s">
        <v>2811</v>
      </c>
      <c r="AE240" s="1" t="s">
        <v>2812</v>
      </c>
      <c r="AF240" s="1" t="s">
        <v>2816</v>
      </c>
      <c r="AG240" s="1" t="s">
        <v>1872</v>
      </c>
      <c r="AH240" s="1" t="s">
        <v>1919</v>
      </c>
      <c r="AI240" s="1" t="s">
        <v>2825</v>
      </c>
      <c r="AJ240" s="1"/>
      <c r="AK240" s="1"/>
      <c r="AL240" s="1" t="s">
        <v>2829</v>
      </c>
      <c r="AM240" s="1" t="s">
        <v>2829</v>
      </c>
      <c r="AN240" s="1" t="s">
        <v>2835</v>
      </c>
      <c r="AO240" s="1" t="s">
        <v>2854</v>
      </c>
      <c r="AP240" s="1" t="s">
        <v>3059</v>
      </c>
      <c r="AQ240" s="1"/>
      <c r="AR240">
        <v>31287</v>
      </c>
      <c r="AS240">
        <v>10000</v>
      </c>
      <c r="AT240" s="1" t="s">
        <v>3083</v>
      </c>
      <c r="AU240">
        <v>85</v>
      </c>
      <c r="AV240" s="1" t="s">
        <v>3143</v>
      </c>
      <c r="AW240" s="1" t="s">
        <v>2816</v>
      </c>
      <c r="AX240">
        <v>88</v>
      </c>
      <c r="AY240">
        <v>136209</v>
      </c>
      <c r="AZ240">
        <v>1</v>
      </c>
      <c r="BA240" s="1" t="s">
        <v>2448</v>
      </c>
    </row>
    <row r="241" spans="1:53">
      <c r="A241" s="1" t="s">
        <v>288</v>
      </c>
      <c r="B241">
        <v>0</v>
      </c>
      <c r="C241" s="4">
        <v>2200000</v>
      </c>
      <c r="D241" s="1" t="s">
        <v>1235</v>
      </c>
      <c r="E241">
        <v>20</v>
      </c>
      <c r="F241">
        <v>139364</v>
      </c>
      <c r="G241">
        <v>1</v>
      </c>
      <c r="H241" s="1"/>
      <c r="I241" s="1" t="s">
        <v>1768</v>
      </c>
      <c r="J241" s="1" t="s">
        <v>1813</v>
      </c>
      <c r="K241" s="1" t="s">
        <v>1815</v>
      </c>
      <c r="L241" s="1" t="s">
        <v>1826</v>
      </c>
      <c r="M241" s="1" t="s">
        <v>1919</v>
      </c>
      <c r="N241" s="1" t="s">
        <v>1941</v>
      </c>
      <c r="O241" s="1"/>
      <c r="P241">
        <v>2</v>
      </c>
      <c r="Q241" s="1" t="s">
        <v>1132</v>
      </c>
      <c r="R241" s="1" t="s">
        <v>2263</v>
      </c>
      <c r="S241" s="1"/>
      <c r="T241" s="1" t="s">
        <v>2264</v>
      </c>
      <c r="U241" s="1" t="s">
        <v>1132</v>
      </c>
      <c r="V241" s="1" t="s">
        <v>1235</v>
      </c>
      <c r="W241" s="1" t="s">
        <v>2441</v>
      </c>
      <c r="X241" s="1"/>
      <c r="Y241" s="3">
        <v>46240</v>
      </c>
      <c r="Z241" s="1" t="s">
        <v>2449</v>
      </c>
      <c r="AA241" s="3">
        <v>46240</v>
      </c>
      <c r="AB241" s="1" t="s">
        <v>2451</v>
      </c>
      <c r="AC241" s="1" t="s">
        <v>2547</v>
      </c>
      <c r="AD241" s="1" t="s">
        <v>2811</v>
      </c>
      <c r="AE241" s="1" t="s">
        <v>2811</v>
      </c>
      <c r="AF241" s="1" t="s">
        <v>2816</v>
      </c>
      <c r="AG241" s="1" t="s">
        <v>1826</v>
      </c>
      <c r="AH241" s="1" t="s">
        <v>1919</v>
      </c>
      <c r="AI241" s="1" t="s">
        <v>2825</v>
      </c>
      <c r="AJ241" s="1"/>
      <c r="AK241" s="1"/>
      <c r="AL241" s="1" t="s">
        <v>2829</v>
      </c>
      <c r="AM241" s="1" t="s">
        <v>2829</v>
      </c>
      <c r="AN241" s="1" t="s">
        <v>2835</v>
      </c>
      <c r="AO241" s="1" t="s">
        <v>2901</v>
      </c>
      <c r="AP241" s="1" t="s">
        <v>3059</v>
      </c>
      <c r="AQ241" s="1"/>
      <c r="AR241">
        <v>11532</v>
      </c>
      <c r="AS241">
        <v>2</v>
      </c>
      <c r="AT241" s="1" t="s">
        <v>3084</v>
      </c>
      <c r="AU241">
        <v>1100000</v>
      </c>
      <c r="AV241" s="1" t="s">
        <v>3144</v>
      </c>
      <c r="AW241" s="1" t="s">
        <v>2816</v>
      </c>
      <c r="AX241">
        <v>102</v>
      </c>
      <c r="AY241">
        <v>136210</v>
      </c>
      <c r="AZ241">
        <v>1</v>
      </c>
      <c r="BA241" s="1" t="s">
        <v>3262</v>
      </c>
    </row>
    <row r="242" spans="1:53">
      <c r="A242" s="1" t="s">
        <v>289</v>
      </c>
      <c r="B242">
        <v>0</v>
      </c>
      <c r="C242" s="4">
        <v>640000</v>
      </c>
      <c r="D242" s="1" t="s">
        <v>1253</v>
      </c>
      <c r="E242">
        <v>20</v>
      </c>
      <c r="F242">
        <v>139076</v>
      </c>
      <c r="G242">
        <v>1</v>
      </c>
      <c r="H242" s="1"/>
      <c r="I242" s="1" t="s">
        <v>1768</v>
      </c>
      <c r="J242" s="1" t="s">
        <v>1813</v>
      </c>
      <c r="K242" s="1" t="s">
        <v>1817</v>
      </c>
      <c r="L242" s="1" t="s">
        <v>1870</v>
      </c>
      <c r="M242" s="1" t="s">
        <v>1931</v>
      </c>
      <c r="N242" s="1" t="s">
        <v>1941</v>
      </c>
      <c r="O242" s="1"/>
      <c r="P242">
        <v>1</v>
      </c>
      <c r="Q242" s="1" t="s">
        <v>2067</v>
      </c>
      <c r="R242" s="1" t="s">
        <v>2263</v>
      </c>
      <c r="S242" s="1"/>
      <c r="T242" s="1" t="s">
        <v>2266</v>
      </c>
      <c r="U242" s="1" t="s">
        <v>1992</v>
      </c>
      <c r="V242" s="1" t="s">
        <v>1129</v>
      </c>
      <c r="W242" s="1" t="s">
        <v>2441</v>
      </c>
      <c r="X242" s="1"/>
      <c r="Y242" s="3">
        <v>46240</v>
      </c>
      <c r="Z242" s="1" t="s">
        <v>2449</v>
      </c>
      <c r="AA242" s="3">
        <v>46240</v>
      </c>
      <c r="AB242" s="1" t="s">
        <v>2451</v>
      </c>
      <c r="AC242" s="1" t="s">
        <v>2548</v>
      </c>
      <c r="AD242" s="1" t="s">
        <v>2811</v>
      </c>
      <c r="AE242" s="1" t="s">
        <v>2811</v>
      </c>
      <c r="AF242" s="1" t="s">
        <v>2818</v>
      </c>
      <c r="AG242" s="1" t="s">
        <v>1870</v>
      </c>
      <c r="AH242" s="1" t="s">
        <v>1931</v>
      </c>
      <c r="AI242" s="1" t="s">
        <v>2825</v>
      </c>
      <c r="AJ242" s="1"/>
      <c r="AK242" s="1"/>
      <c r="AL242" s="1" t="s">
        <v>2833</v>
      </c>
      <c r="AM242" s="1" t="s">
        <v>2829</v>
      </c>
      <c r="AN242" s="1" t="s">
        <v>2837</v>
      </c>
      <c r="AO242" s="1" t="s">
        <v>2896</v>
      </c>
      <c r="AP242" s="1" t="s">
        <v>3063</v>
      </c>
      <c r="AQ242" s="1"/>
      <c r="AR242">
        <v>22417</v>
      </c>
      <c r="AS242">
        <v>1</v>
      </c>
      <c r="AT242" s="1" t="s">
        <v>3083</v>
      </c>
      <c r="AU242">
        <v>640000</v>
      </c>
      <c r="AV242" s="1" t="s">
        <v>3137</v>
      </c>
      <c r="AW242" s="1" t="s">
        <v>2818</v>
      </c>
      <c r="AX242">
        <v>2053</v>
      </c>
      <c r="AY242">
        <v>136211</v>
      </c>
      <c r="AZ242">
        <v>1</v>
      </c>
      <c r="BA242" s="1" t="s">
        <v>2451</v>
      </c>
    </row>
    <row r="243" spans="1:53">
      <c r="A243" s="1" t="s">
        <v>290</v>
      </c>
      <c r="B243">
        <v>0</v>
      </c>
      <c r="C243" s="4">
        <v>560000</v>
      </c>
      <c r="D243" s="1" t="s">
        <v>1254</v>
      </c>
      <c r="E243">
        <v>20</v>
      </c>
      <c r="F243">
        <v>139076</v>
      </c>
      <c r="G243">
        <v>2</v>
      </c>
      <c r="H243" s="1"/>
      <c r="I243" s="1" t="s">
        <v>1768</v>
      </c>
      <c r="J243" s="1" t="s">
        <v>1813</v>
      </c>
      <c r="K243" s="1" t="s">
        <v>1817</v>
      </c>
      <c r="L243" s="1" t="s">
        <v>1870</v>
      </c>
      <c r="M243" s="1" t="s">
        <v>1931</v>
      </c>
      <c r="N243" s="1" t="s">
        <v>1941</v>
      </c>
      <c r="O243" s="1"/>
      <c r="P243">
        <v>0</v>
      </c>
      <c r="Q243" s="1" t="s">
        <v>1350</v>
      </c>
      <c r="R243" s="1" t="s">
        <v>2263</v>
      </c>
      <c r="S243" s="1"/>
      <c r="T243" s="1" t="s">
        <v>2266</v>
      </c>
      <c r="U243" s="1" t="s">
        <v>1992</v>
      </c>
      <c r="V243" s="1" t="s">
        <v>1129</v>
      </c>
      <c r="W243" s="1" t="s">
        <v>2441</v>
      </c>
      <c r="X243" s="1"/>
      <c r="Y243" s="3">
        <v>46240</v>
      </c>
      <c r="Z243" s="1" t="s">
        <v>2449</v>
      </c>
      <c r="AA243" s="3">
        <v>46240</v>
      </c>
      <c r="AB243" s="1" t="s">
        <v>2451</v>
      </c>
      <c r="AC243" s="1" t="s">
        <v>2548</v>
      </c>
      <c r="AD243" s="1" t="s">
        <v>2811</v>
      </c>
      <c r="AE243" s="1" t="s">
        <v>2811</v>
      </c>
      <c r="AF243" s="1" t="s">
        <v>2818</v>
      </c>
      <c r="AG243" s="1" t="s">
        <v>1870</v>
      </c>
      <c r="AH243" s="1" t="s">
        <v>1931</v>
      </c>
      <c r="AI243" s="1" t="s">
        <v>2825</v>
      </c>
      <c r="AJ243" s="1"/>
      <c r="AK243" s="1"/>
      <c r="AL243" s="1" t="s">
        <v>2833</v>
      </c>
      <c r="AM243" s="1" t="s">
        <v>2830</v>
      </c>
      <c r="AN243" s="1" t="s">
        <v>2837</v>
      </c>
      <c r="AO243" s="1" t="s">
        <v>2896</v>
      </c>
      <c r="AP243" s="1" t="s">
        <v>3063</v>
      </c>
      <c r="AQ243" s="1"/>
      <c r="AR243">
        <v>22417</v>
      </c>
      <c r="AS243">
        <v>1</v>
      </c>
      <c r="AT243" s="1" t="s">
        <v>3083</v>
      </c>
      <c r="AU243">
        <v>560000</v>
      </c>
      <c r="AV243" s="1" t="s">
        <v>3137</v>
      </c>
      <c r="AW243" s="1" t="s">
        <v>2818</v>
      </c>
      <c r="AX243">
        <v>2053</v>
      </c>
      <c r="AY243">
        <v>136211</v>
      </c>
      <c r="AZ243">
        <v>2</v>
      </c>
      <c r="BA243" s="1" t="s">
        <v>2451</v>
      </c>
    </row>
    <row r="244" spans="1:53">
      <c r="A244" s="1" t="s">
        <v>291</v>
      </c>
      <c r="B244">
        <v>0</v>
      </c>
      <c r="C244" s="4">
        <v>530000</v>
      </c>
      <c r="D244" s="1" t="s">
        <v>1255</v>
      </c>
      <c r="E244">
        <v>20</v>
      </c>
      <c r="F244">
        <v>139076</v>
      </c>
      <c r="G244">
        <v>3</v>
      </c>
      <c r="H244" s="1"/>
      <c r="I244" s="1" t="s">
        <v>1768</v>
      </c>
      <c r="J244" s="1" t="s">
        <v>1813</v>
      </c>
      <c r="K244" s="1" t="s">
        <v>1817</v>
      </c>
      <c r="L244" s="1" t="s">
        <v>1870</v>
      </c>
      <c r="M244" s="1" t="s">
        <v>1931</v>
      </c>
      <c r="N244" s="1" t="s">
        <v>1941</v>
      </c>
      <c r="O244" s="1"/>
      <c r="P244">
        <v>0</v>
      </c>
      <c r="Q244" s="1" t="s">
        <v>1350</v>
      </c>
      <c r="R244" s="1" t="s">
        <v>2263</v>
      </c>
      <c r="S244" s="1"/>
      <c r="T244" s="1" t="s">
        <v>2266</v>
      </c>
      <c r="U244" s="1" t="s">
        <v>1992</v>
      </c>
      <c r="V244" s="1" t="s">
        <v>1129</v>
      </c>
      <c r="W244" s="1" t="s">
        <v>2441</v>
      </c>
      <c r="X244" s="1"/>
      <c r="Y244" s="3">
        <v>46240</v>
      </c>
      <c r="Z244" s="1" t="s">
        <v>2449</v>
      </c>
      <c r="AA244" s="3">
        <v>46240</v>
      </c>
      <c r="AB244" s="1" t="s">
        <v>2451</v>
      </c>
      <c r="AC244" s="1" t="s">
        <v>2548</v>
      </c>
      <c r="AD244" s="1" t="s">
        <v>2811</v>
      </c>
      <c r="AE244" s="1" t="s">
        <v>2811</v>
      </c>
      <c r="AF244" s="1" t="s">
        <v>2818</v>
      </c>
      <c r="AG244" s="1" t="s">
        <v>1870</v>
      </c>
      <c r="AH244" s="1" t="s">
        <v>1931</v>
      </c>
      <c r="AI244" s="1" t="s">
        <v>2825</v>
      </c>
      <c r="AJ244" s="1"/>
      <c r="AK244" s="1"/>
      <c r="AL244" s="1" t="s">
        <v>2833</v>
      </c>
      <c r="AM244" s="1" t="s">
        <v>2830</v>
      </c>
      <c r="AN244" s="1" t="s">
        <v>2837</v>
      </c>
      <c r="AO244" s="1" t="s">
        <v>2896</v>
      </c>
      <c r="AP244" s="1" t="s">
        <v>3063</v>
      </c>
      <c r="AQ244" s="1"/>
      <c r="AR244">
        <v>22417</v>
      </c>
      <c r="AS244">
        <v>1</v>
      </c>
      <c r="AT244" s="1" t="s">
        <v>3083</v>
      </c>
      <c r="AU244">
        <v>530000</v>
      </c>
      <c r="AV244" s="1" t="s">
        <v>3137</v>
      </c>
      <c r="AW244" s="1" t="s">
        <v>2818</v>
      </c>
      <c r="AX244">
        <v>2053</v>
      </c>
      <c r="AY244">
        <v>136211</v>
      </c>
      <c r="AZ244">
        <v>3</v>
      </c>
      <c r="BA244" s="1" t="s">
        <v>2451</v>
      </c>
    </row>
    <row r="245" spans="1:53">
      <c r="A245" s="1" t="s">
        <v>292</v>
      </c>
      <c r="B245">
        <v>0</v>
      </c>
      <c r="C245" s="4">
        <v>490000</v>
      </c>
      <c r="D245" s="1" t="s">
        <v>1256</v>
      </c>
      <c r="E245">
        <v>20</v>
      </c>
      <c r="F245">
        <v>139076</v>
      </c>
      <c r="G245">
        <v>4</v>
      </c>
      <c r="H245" s="1"/>
      <c r="I245" s="1" t="s">
        <v>1768</v>
      </c>
      <c r="J245" s="1" t="s">
        <v>1813</v>
      </c>
      <c r="K245" s="1" t="s">
        <v>1817</v>
      </c>
      <c r="L245" s="1" t="s">
        <v>1870</v>
      </c>
      <c r="M245" s="1" t="s">
        <v>1931</v>
      </c>
      <c r="N245" s="1" t="s">
        <v>1941</v>
      </c>
      <c r="O245" s="1"/>
      <c r="P245">
        <v>0</v>
      </c>
      <c r="Q245" s="1" t="s">
        <v>1350</v>
      </c>
      <c r="R245" s="1" t="s">
        <v>2263</v>
      </c>
      <c r="S245" s="1"/>
      <c r="T245" s="1" t="s">
        <v>2266</v>
      </c>
      <c r="U245" s="1" t="s">
        <v>1992</v>
      </c>
      <c r="V245" s="1" t="s">
        <v>1129</v>
      </c>
      <c r="W245" s="1" t="s">
        <v>2441</v>
      </c>
      <c r="X245" s="1"/>
      <c r="Y245" s="3">
        <v>46240</v>
      </c>
      <c r="Z245" s="1" t="s">
        <v>2449</v>
      </c>
      <c r="AA245" s="3">
        <v>46240</v>
      </c>
      <c r="AB245" s="1" t="s">
        <v>2451</v>
      </c>
      <c r="AC245" s="1" t="s">
        <v>2548</v>
      </c>
      <c r="AD245" s="1" t="s">
        <v>2811</v>
      </c>
      <c r="AE245" s="1" t="s">
        <v>2811</v>
      </c>
      <c r="AF245" s="1" t="s">
        <v>2818</v>
      </c>
      <c r="AG245" s="1" t="s">
        <v>1870</v>
      </c>
      <c r="AH245" s="1" t="s">
        <v>1931</v>
      </c>
      <c r="AI245" s="1" t="s">
        <v>2825</v>
      </c>
      <c r="AJ245" s="1"/>
      <c r="AK245" s="1"/>
      <c r="AL245" s="1" t="s">
        <v>2833</v>
      </c>
      <c r="AM245" s="1" t="s">
        <v>2830</v>
      </c>
      <c r="AN245" s="1" t="s">
        <v>2837</v>
      </c>
      <c r="AO245" s="1" t="s">
        <v>2896</v>
      </c>
      <c r="AP245" s="1" t="s">
        <v>3063</v>
      </c>
      <c r="AQ245" s="1"/>
      <c r="AR245">
        <v>22417</v>
      </c>
      <c r="AS245">
        <v>1</v>
      </c>
      <c r="AT245" s="1" t="s">
        <v>3083</v>
      </c>
      <c r="AU245">
        <v>490000</v>
      </c>
      <c r="AV245" s="1" t="s">
        <v>3137</v>
      </c>
      <c r="AW245" s="1" t="s">
        <v>2818</v>
      </c>
      <c r="AX245">
        <v>2053</v>
      </c>
      <c r="AY245">
        <v>136211</v>
      </c>
      <c r="AZ245">
        <v>4</v>
      </c>
      <c r="BA245" s="1" t="s">
        <v>2451</v>
      </c>
    </row>
    <row r="246" spans="1:53">
      <c r="A246" s="1" t="s">
        <v>293</v>
      </c>
      <c r="B246">
        <v>0</v>
      </c>
      <c r="C246" s="4">
        <v>480000</v>
      </c>
      <c r="D246" s="1" t="s">
        <v>1257</v>
      </c>
      <c r="E246">
        <v>20</v>
      </c>
      <c r="F246">
        <v>139076</v>
      </c>
      <c r="G246">
        <v>5</v>
      </c>
      <c r="H246" s="1"/>
      <c r="I246" s="1" t="s">
        <v>1768</v>
      </c>
      <c r="J246" s="1" t="s">
        <v>1813</v>
      </c>
      <c r="K246" s="1" t="s">
        <v>1817</v>
      </c>
      <c r="L246" s="1" t="s">
        <v>1870</v>
      </c>
      <c r="M246" s="1" t="s">
        <v>1931</v>
      </c>
      <c r="N246" s="1" t="s">
        <v>1941</v>
      </c>
      <c r="O246" s="1"/>
      <c r="P246">
        <v>0</v>
      </c>
      <c r="Q246" s="1" t="s">
        <v>1350</v>
      </c>
      <c r="R246" s="1" t="s">
        <v>2263</v>
      </c>
      <c r="S246" s="1"/>
      <c r="T246" s="1" t="s">
        <v>2266</v>
      </c>
      <c r="U246" s="1" t="s">
        <v>1992</v>
      </c>
      <c r="V246" s="1" t="s">
        <v>1129</v>
      </c>
      <c r="W246" s="1" t="s">
        <v>2441</v>
      </c>
      <c r="X246" s="1"/>
      <c r="Y246" s="3">
        <v>46240</v>
      </c>
      <c r="Z246" s="1" t="s">
        <v>2449</v>
      </c>
      <c r="AA246" s="3">
        <v>46240</v>
      </c>
      <c r="AB246" s="1" t="s">
        <v>2451</v>
      </c>
      <c r="AC246" s="1" t="s">
        <v>2548</v>
      </c>
      <c r="AD246" s="1" t="s">
        <v>2811</v>
      </c>
      <c r="AE246" s="1" t="s">
        <v>2811</v>
      </c>
      <c r="AF246" s="1" t="s">
        <v>2818</v>
      </c>
      <c r="AG246" s="1" t="s">
        <v>1870</v>
      </c>
      <c r="AH246" s="1" t="s">
        <v>1931</v>
      </c>
      <c r="AI246" s="1" t="s">
        <v>2825</v>
      </c>
      <c r="AJ246" s="1"/>
      <c r="AK246" s="1"/>
      <c r="AL246" s="1" t="s">
        <v>2833</v>
      </c>
      <c r="AM246" s="1" t="s">
        <v>2830</v>
      </c>
      <c r="AN246" s="1" t="s">
        <v>2837</v>
      </c>
      <c r="AO246" s="1" t="s">
        <v>2896</v>
      </c>
      <c r="AP246" s="1" t="s">
        <v>3063</v>
      </c>
      <c r="AQ246" s="1"/>
      <c r="AR246">
        <v>22417</v>
      </c>
      <c r="AS246">
        <v>1</v>
      </c>
      <c r="AT246" s="1" t="s">
        <v>3083</v>
      </c>
      <c r="AU246">
        <v>480000</v>
      </c>
      <c r="AV246" s="1" t="s">
        <v>3137</v>
      </c>
      <c r="AW246" s="1" t="s">
        <v>2818</v>
      </c>
      <c r="AX246">
        <v>2053</v>
      </c>
      <c r="AY246">
        <v>136211</v>
      </c>
      <c r="AZ246">
        <v>5</v>
      </c>
      <c r="BA246" s="1" t="s">
        <v>2451</v>
      </c>
    </row>
    <row r="247" spans="1:53">
      <c r="A247" s="1" t="s">
        <v>294</v>
      </c>
      <c r="B247">
        <v>0</v>
      </c>
      <c r="C247" s="4">
        <v>480000</v>
      </c>
      <c r="D247" s="1" t="s">
        <v>1257</v>
      </c>
      <c r="E247">
        <v>20</v>
      </c>
      <c r="F247">
        <v>139076</v>
      </c>
      <c r="G247">
        <v>6</v>
      </c>
      <c r="H247" s="1"/>
      <c r="I247" s="1" t="s">
        <v>1768</v>
      </c>
      <c r="J247" s="1" t="s">
        <v>1813</v>
      </c>
      <c r="K247" s="1" t="s">
        <v>1817</v>
      </c>
      <c r="L247" s="1" t="s">
        <v>1870</v>
      </c>
      <c r="M247" s="1" t="s">
        <v>1931</v>
      </c>
      <c r="N247" s="1" t="s">
        <v>1941</v>
      </c>
      <c r="O247" s="1"/>
      <c r="P247">
        <v>0</v>
      </c>
      <c r="Q247" s="1" t="s">
        <v>1350</v>
      </c>
      <c r="R247" s="1" t="s">
        <v>2263</v>
      </c>
      <c r="S247" s="1"/>
      <c r="T247" s="1" t="s">
        <v>2266</v>
      </c>
      <c r="U247" s="1" t="s">
        <v>1992</v>
      </c>
      <c r="V247" s="1" t="s">
        <v>1129</v>
      </c>
      <c r="W247" s="1" t="s">
        <v>2441</v>
      </c>
      <c r="X247" s="1"/>
      <c r="Y247" s="3">
        <v>46240</v>
      </c>
      <c r="Z247" s="1" t="s">
        <v>2449</v>
      </c>
      <c r="AA247" s="3">
        <v>46240</v>
      </c>
      <c r="AB247" s="1" t="s">
        <v>2451</v>
      </c>
      <c r="AC247" s="1" t="s">
        <v>2548</v>
      </c>
      <c r="AD247" s="1" t="s">
        <v>2811</v>
      </c>
      <c r="AE247" s="1" t="s">
        <v>2811</v>
      </c>
      <c r="AF247" s="1" t="s">
        <v>2818</v>
      </c>
      <c r="AG247" s="1" t="s">
        <v>1870</v>
      </c>
      <c r="AH247" s="1" t="s">
        <v>1931</v>
      </c>
      <c r="AI247" s="1" t="s">
        <v>2825</v>
      </c>
      <c r="AJ247" s="1"/>
      <c r="AK247" s="1"/>
      <c r="AL247" s="1" t="s">
        <v>2833</v>
      </c>
      <c r="AM247" s="1" t="s">
        <v>2830</v>
      </c>
      <c r="AN247" s="1" t="s">
        <v>2837</v>
      </c>
      <c r="AO247" s="1" t="s">
        <v>2896</v>
      </c>
      <c r="AP247" s="1" t="s">
        <v>3063</v>
      </c>
      <c r="AQ247" s="1"/>
      <c r="AR247">
        <v>22417</v>
      </c>
      <c r="AS247">
        <v>1</v>
      </c>
      <c r="AT247" s="1" t="s">
        <v>3083</v>
      </c>
      <c r="AU247">
        <v>480000</v>
      </c>
      <c r="AV247" s="1" t="s">
        <v>3137</v>
      </c>
      <c r="AW247" s="1" t="s">
        <v>2818</v>
      </c>
      <c r="AX247">
        <v>2053</v>
      </c>
      <c r="AY247">
        <v>136211</v>
      </c>
      <c r="AZ247">
        <v>6</v>
      </c>
      <c r="BA247" s="1" t="s">
        <v>2451</v>
      </c>
    </row>
    <row r="248" spans="1:53">
      <c r="A248" s="1" t="s">
        <v>295</v>
      </c>
      <c r="B248">
        <v>0</v>
      </c>
      <c r="C248" s="4">
        <v>480000</v>
      </c>
      <c r="D248" s="1" t="s">
        <v>1257</v>
      </c>
      <c r="E248">
        <v>20</v>
      </c>
      <c r="F248">
        <v>139076</v>
      </c>
      <c r="G248">
        <v>7</v>
      </c>
      <c r="H248" s="1"/>
      <c r="I248" s="1" t="s">
        <v>1768</v>
      </c>
      <c r="J248" s="1" t="s">
        <v>1813</v>
      </c>
      <c r="K248" s="1" t="s">
        <v>1817</v>
      </c>
      <c r="L248" s="1" t="s">
        <v>1870</v>
      </c>
      <c r="M248" s="1" t="s">
        <v>1931</v>
      </c>
      <c r="N248" s="1" t="s">
        <v>1941</v>
      </c>
      <c r="O248" s="1"/>
      <c r="P248">
        <v>0</v>
      </c>
      <c r="Q248" s="1" t="s">
        <v>1350</v>
      </c>
      <c r="R248" s="1" t="s">
        <v>2263</v>
      </c>
      <c r="S248" s="1"/>
      <c r="T248" s="1" t="s">
        <v>2266</v>
      </c>
      <c r="U248" s="1" t="s">
        <v>1992</v>
      </c>
      <c r="V248" s="1" t="s">
        <v>1129</v>
      </c>
      <c r="W248" s="1" t="s">
        <v>2441</v>
      </c>
      <c r="X248" s="1"/>
      <c r="Y248" s="3">
        <v>46240</v>
      </c>
      <c r="Z248" s="1" t="s">
        <v>2449</v>
      </c>
      <c r="AA248" s="3">
        <v>46240</v>
      </c>
      <c r="AB248" s="1" t="s">
        <v>2451</v>
      </c>
      <c r="AC248" s="1" t="s">
        <v>2548</v>
      </c>
      <c r="AD248" s="1" t="s">
        <v>2811</v>
      </c>
      <c r="AE248" s="1" t="s">
        <v>2811</v>
      </c>
      <c r="AF248" s="1" t="s">
        <v>2818</v>
      </c>
      <c r="AG248" s="1" t="s">
        <v>1870</v>
      </c>
      <c r="AH248" s="1" t="s">
        <v>1931</v>
      </c>
      <c r="AI248" s="1" t="s">
        <v>2825</v>
      </c>
      <c r="AJ248" s="1"/>
      <c r="AK248" s="1"/>
      <c r="AL248" s="1" t="s">
        <v>2833</v>
      </c>
      <c r="AM248" s="1" t="s">
        <v>2830</v>
      </c>
      <c r="AN248" s="1" t="s">
        <v>2837</v>
      </c>
      <c r="AO248" s="1" t="s">
        <v>2896</v>
      </c>
      <c r="AP248" s="1" t="s">
        <v>3063</v>
      </c>
      <c r="AQ248" s="1"/>
      <c r="AR248">
        <v>22417</v>
      </c>
      <c r="AS248">
        <v>1</v>
      </c>
      <c r="AT248" s="1" t="s">
        <v>3083</v>
      </c>
      <c r="AU248">
        <v>480000</v>
      </c>
      <c r="AV248" s="1" t="s">
        <v>3137</v>
      </c>
      <c r="AW248" s="1" t="s">
        <v>2818</v>
      </c>
      <c r="AX248">
        <v>2053</v>
      </c>
      <c r="AY248">
        <v>136211</v>
      </c>
      <c r="AZ248">
        <v>7</v>
      </c>
      <c r="BA248" s="1" t="s">
        <v>2451</v>
      </c>
    </row>
    <row r="249" spans="1:53">
      <c r="A249" s="1" t="s">
        <v>296</v>
      </c>
      <c r="B249">
        <v>0</v>
      </c>
      <c r="C249" s="4">
        <v>400000</v>
      </c>
      <c r="D249" s="1" t="s">
        <v>1258</v>
      </c>
      <c r="E249">
        <v>20</v>
      </c>
      <c r="F249">
        <v>139076</v>
      </c>
      <c r="G249">
        <v>8</v>
      </c>
      <c r="H249" s="1"/>
      <c r="I249" s="1" t="s">
        <v>1768</v>
      </c>
      <c r="J249" s="1" t="s">
        <v>1813</v>
      </c>
      <c r="K249" s="1" t="s">
        <v>1817</v>
      </c>
      <c r="L249" s="1" t="s">
        <v>1870</v>
      </c>
      <c r="M249" s="1" t="s">
        <v>1931</v>
      </c>
      <c r="N249" s="1" t="s">
        <v>1941</v>
      </c>
      <c r="O249" s="1"/>
      <c r="P249">
        <v>0</v>
      </c>
      <c r="Q249" s="1" t="s">
        <v>1350</v>
      </c>
      <c r="R249" s="1" t="s">
        <v>2263</v>
      </c>
      <c r="S249" s="1"/>
      <c r="T249" s="1" t="s">
        <v>2266</v>
      </c>
      <c r="U249" s="1" t="s">
        <v>1992</v>
      </c>
      <c r="V249" s="1" t="s">
        <v>1129</v>
      </c>
      <c r="W249" s="1" t="s">
        <v>2441</v>
      </c>
      <c r="X249" s="1"/>
      <c r="Y249" s="3">
        <v>46240</v>
      </c>
      <c r="Z249" s="1" t="s">
        <v>2449</v>
      </c>
      <c r="AA249" s="3">
        <v>46240</v>
      </c>
      <c r="AB249" s="1" t="s">
        <v>2451</v>
      </c>
      <c r="AC249" s="1" t="s">
        <v>2548</v>
      </c>
      <c r="AD249" s="1" t="s">
        <v>2811</v>
      </c>
      <c r="AE249" s="1" t="s">
        <v>2811</v>
      </c>
      <c r="AF249" s="1" t="s">
        <v>2818</v>
      </c>
      <c r="AG249" s="1" t="s">
        <v>1870</v>
      </c>
      <c r="AH249" s="1" t="s">
        <v>1931</v>
      </c>
      <c r="AI249" s="1" t="s">
        <v>2825</v>
      </c>
      <c r="AJ249" s="1"/>
      <c r="AK249" s="1"/>
      <c r="AL249" s="1" t="s">
        <v>2833</v>
      </c>
      <c r="AM249" s="1" t="s">
        <v>2830</v>
      </c>
      <c r="AN249" s="1" t="s">
        <v>2837</v>
      </c>
      <c r="AO249" s="1" t="s">
        <v>2896</v>
      </c>
      <c r="AP249" s="1" t="s">
        <v>3063</v>
      </c>
      <c r="AQ249" s="1"/>
      <c r="AR249">
        <v>22417</v>
      </c>
      <c r="AS249">
        <v>1</v>
      </c>
      <c r="AT249" s="1" t="s">
        <v>3083</v>
      </c>
      <c r="AU249">
        <v>400000</v>
      </c>
      <c r="AV249" s="1" t="s">
        <v>3137</v>
      </c>
      <c r="AW249" s="1" t="s">
        <v>2818</v>
      </c>
      <c r="AX249">
        <v>2053</v>
      </c>
      <c r="AY249">
        <v>136211</v>
      </c>
      <c r="AZ249">
        <v>8</v>
      </c>
      <c r="BA249" s="1" t="s">
        <v>2451</v>
      </c>
    </row>
    <row r="250" spans="1:53">
      <c r="A250" s="1" t="s">
        <v>297</v>
      </c>
      <c r="B250">
        <v>0</v>
      </c>
      <c r="C250" s="4">
        <v>240000</v>
      </c>
      <c r="D250" s="1" t="s">
        <v>1248</v>
      </c>
      <c r="E250">
        <v>20</v>
      </c>
      <c r="F250">
        <v>139076</v>
      </c>
      <c r="G250">
        <v>9</v>
      </c>
      <c r="H250" s="1"/>
      <c r="I250" s="1" t="s">
        <v>1768</v>
      </c>
      <c r="J250" s="1" t="s">
        <v>1813</v>
      </c>
      <c r="K250" s="1" t="s">
        <v>1817</v>
      </c>
      <c r="L250" s="1" t="s">
        <v>1870</v>
      </c>
      <c r="M250" s="1" t="s">
        <v>1931</v>
      </c>
      <c r="N250" s="1" t="s">
        <v>1941</v>
      </c>
      <c r="O250" s="1"/>
      <c r="P250">
        <v>0</v>
      </c>
      <c r="Q250" s="1" t="s">
        <v>1350</v>
      </c>
      <c r="R250" s="1" t="s">
        <v>2263</v>
      </c>
      <c r="S250" s="1"/>
      <c r="T250" s="1" t="s">
        <v>2266</v>
      </c>
      <c r="U250" s="1" t="s">
        <v>1992</v>
      </c>
      <c r="V250" s="1" t="s">
        <v>1129</v>
      </c>
      <c r="W250" s="1" t="s">
        <v>2441</v>
      </c>
      <c r="X250" s="1"/>
      <c r="Y250" s="3">
        <v>46240</v>
      </c>
      <c r="Z250" s="1" t="s">
        <v>2449</v>
      </c>
      <c r="AA250" s="3">
        <v>46240</v>
      </c>
      <c r="AB250" s="1" t="s">
        <v>2451</v>
      </c>
      <c r="AC250" s="1" t="s">
        <v>2548</v>
      </c>
      <c r="AD250" s="1" t="s">
        <v>2811</v>
      </c>
      <c r="AE250" s="1" t="s">
        <v>2811</v>
      </c>
      <c r="AF250" s="1" t="s">
        <v>2818</v>
      </c>
      <c r="AG250" s="1" t="s">
        <v>1870</v>
      </c>
      <c r="AH250" s="1" t="s">
        <v>1931</v>
      </c>
      <c r="AI250" s="1" t="s">
        <v>2825</v>
      </c>
      <c r="AJ250" s="1"/>
      <c r="AK250" s="1"/>
      <c r="AL250" s="1" t="s">
        <v>2833</v>
      </c>
      <c r="AM250" s="1" t="s">
        <v>2830</v>
      </c>
      <c r="AN250" s="1" t="s">
        <v>2837</v>
      </c>
      <c r="AO250" s="1" t="s">
        <v>2896</v>
      </c>
      <c r="AP250" s="1" t="s">
        <v>3063</v>
      </c>
      <c r="AQ250" s="1"/>
      <c r="AR250">
        <v>22417</v>
      </c>
      <c r="AS250">
        <v>1</v>
      </c>
      <c r="AT250" s="1" t="s">
        <v>3083</v>
      </c>
      <c r="AU250">
        <v>240000</v>
      </c>
      <c r="AV250" s="1" t="s">
        <v>3137</v>
      </c>
      <c r="AW250" s="1" t="s">
        <v>2818</v>
      </c>
      <c r="AX250">
        <v>2053</v>
      </c>
      <c r="AY250">
        <v>136211</v>
      </c>
      <c r="AZ250">
        <v>9</v>
      </c>
      <c r="BA250" s="1" t="s">
        <v>2451</v>
      </c>
    </row>
    <row r="251" spans="1:53">
      <c r="A251" s="1" t="s">
        <v>298</v>
      </c>
      <c r="B251">
        <v>0</v>
      </c>
      <c r="C251" s="4">
        <v>160000</v>
      </c>
      <c r="D251" s="1" t="s">
        <v>1259</v>
      </c>
      <c r="E251">
        <v>20</v>
      </c>
      <c r="F251">
        <v>139076</v>
      </c>
      <c r="G251">
        <v>10</v>
      </c>
      <c r="H251" s="1"/>
      <c r="I251" s="1" t="s">
        <v>1768</v>
      </c>
      <c r="J251" s="1" t="s">
        <v>1813</v>
      </c>
      <c r="K251" s="1" t="s">
        <v>1817</v>
      </c>
      <c r="L251" s="1" t="s">
        <v>1870</v>
      </c>
      <c r="M251" s="1" t="s">
        <v>1931</v>
      </c>
      <c r="N251" s="1" t="s">
        <v>1941</v>
      </c>
      <c r="O251" s="1"/>
      <c r="P251">
        <v>0</v>
      </c>
      <c r="Q251" s="1" t="s">
        <v>1350</v>
      </c>
      <c r="R251" s="1" t="s">
        <v>2263</v>
      </c>
      <c r="S251" s="1"/>
      <c r="T251" s="1" t="s">
        <v>2266</v>
      </c>
      <c r="U251" s="1" t="s">
        <v>1992</v>
      </c>
      <c r="V251" s="1" t="s">
        <v>1129</v>
      </c>
      <c r="W251" s="1" t="s">
        <v>2441</v>
      </c>
      <c r="X251" s="1"/>
      <c r="Y251" s="3">
        <v>46240</v>
      </c>
      <c r="Z251" s="1" t="s">
        <v>2449</v>
      </c>
      <c r="AA251" s="3">
        <v>46240</v>
      </c>
      <c r="AB251" s="1" t="s">
        <v>2451</v>
      </c>
      <c r="AC251" s="1" t="s">
        <v>2548</v>
      </c>
      <c r="AD251" s="1" t="s">
        <v>2811</v>
      </c>
      <c r="AE251" s="1" t="s">
        <v>2811</v>
      </c>
      <c r="AF251" s="1" t="s">
        <v>2818</v>
      </c>
      <c r="AG251" s="1" t="s">
        <v>1870</v>
      </c>
      <c r="AH251" s="1" t="s">
        <v>1931</v>
      </c>
      <c r="AI251" s="1" t="s">
        <v>2825</v>
      </c>
      <c r="AJ251" s="1"/>
      <c r="AK251" s="1"/>
      <c r="AL251" s="1" t="s">
        <v>2833</v>
      </c>
      <c r="AM251" s="1" t="s">
        <v>2830</v>
      </c>
      <c r="AN251" s="1" t="s">
        <v>2837</v>
      </c>
      <c r="AO251" s="1" t="s">
        <v>2896</v>
      </c>
      <c r="AP251" s="1" t="s">
        <v>3063</v>
      </c>
      <c r="AQ251" s="1"/>
      <c r="AR251">
        <v>22417</v>
      </c>
      <c r="AS251">
        <v>1</v>
      </c>
      <c r="AT251" s="1" t="s">
        <v>3083</v>
      </c>
      <c r="AU251">
        <v>160000</v>
      </c>
      <c r="AV251" s="1" t="s">
        <v>3137</v>
      </c>
      <c r="AW251" s="1" t="s">
        <v>2818</v>
      </c>
      <c r="AX251">
        <v>2053</v>
      </c>
      <c r="AY251">
        <v>136211</v>
      </c>
      <c r="AZ251">
        <v>10</v>
      </c>
      <c r="BA251" s="1" t="s">
        <v>2451</v>
      </c>
    </row>
    <row r="252" spans="1:53">
      <c r="A252" s="1" t="s">
        <v>299</v>
      </c>
      <c r="B252">
        <v>0</v>
      </c>
      <c r="C252" s="4">
        <v>150000</v>
      </c>
      <c r="D252" s="1" t="s">
        <v>1260</v>
      </c>
      <c r="E252">
        <v>20</v>
      </c>
      <c r="F252">
        <v>139076</v>
      </c>
      <c r="G252">
        <v>11</v>
      </c>
      <c r="H252" s="1"/>
      <c r="I252" s="1" t="s">
        <v>1768</v>
      </c>
      <c r="J252" s="1" t="s">
        <v>1813</v>
      </c>
      <c r="K252" s="1" t="s">
        <v>1817</v>
      </c>
      <c r="L252" s="1" t="s">
        <v>1870</v>
      </c>
      <c r="M252" s="1" t="s">
        <v>1931</v>
      </c>
      <c r="N252" s="1" t="s">
        <v>1941</v>
      </c>
      <c r="O252" s="1"/>
      <c r="P252">
        <v>0</v>
      </c>
      <c r="Q252" s="1" t="s">
        <v>1350</v>
      </c>
      <c r="R252" s="1" t="s">
        <v>2263</v>
      </c>
      <c r="S252" s="1"/>
      <c r="T252" s="1" t="s">
        <v>2266</v>
      </c>
      <c r="U252" s="1" t="s">
        <v>1992</v>
      </c>
      <c r="V252" s="1" t="s">
        <v>1129</v>
      </c>
      <c r="W252" s="1" t="s">
        <v>2441</v>
      </c>
      <c r="X252" s="1"/>
      <c r="Y252" s="3">
        <v>46240</v>
      </c>
      <c r="Z252" s="1" t="s">
        <v>2449</v>
      </c>
      <c r="AA252" s="3">
        <v>46240</v>
      </c>
      <c r="AB252" s="1" t="s">
        <v>2451</v>
      </c>
      <c r="AC252" s="1" t="s">
        <v>2548</v>
      </c>
      <c r="AD252" s="1" t="s">
        <v>2811</v>
      </c>
      <c r="AE252" s="1" t="s">
        <v>2811</v>
      </c>
      <c r="AF252" s="1" t="s">
        <v>2818</v>
      </c>
      <c r="AG252" s="1" t="s">
        <v>1870</v>
      </c>
      <c r="AH252" s="1" t="s">
        <v>1931</v>
      </c>
      <c r="AI252" s="1" t="s">
        <v>2825</v>
      </c>
      <c r="AJ252" s="1"/>
      <c r="AK252" s="1"/>
      <c r="AL252" s="1" t="s">
        <v>2833</v>
      </c>
      <c r="AM252" s="1" t="s">
        <v>2830</v>
      </c>
      <c r="AN252" s="1" t="s">
        <v>2837</v>
      </c>
      <c r="AO252" s="1" t="s">
        <v>2896</v>
      </c>
      <c r="AP252" s="1" t="s">
        <v>3063</v>
      </c>
      <c r="AQ252" s="1"/>
      <c r="AR252">
        <v>22417</v>
      </c>
      <c r="AS252">
        <v>1</v>
      </c>
      <c r="AT252" s="1" t="s">
        <v>3083</v>
      </c>
      <c r="AU252">
        <v>150000</v>
      </c>
      <c r="AV252" s="1" t="s">
        <v>3137</v>
      </c>
      <c r="AW252" s="1" t="s">
        <v>2818</v>
      </c>
      <c r="AX252">
        <v>2053</v>
      </c>
      <c r="AY252">
        <v>136211</v>
      </c>
      <c r="AZ252">
        <v>11</v>
      </c>
      <c r="BA252" s="1" t="s">
        <v>2451</v>
      </c>
    </row>
    <row r="253" spans="1:53">
      <c r="A253" s="1" t="s">
        <v>300</v>
      </c>
      <c r="B253">
        <v>0</v>
      </c>
      <c r="C253" s="4">
        <v>80000</v>
      </c>
      <c r="D253" s="1" t="s">
        <v>1261</v>
      </c>
      <c r="E253">
        <v>20</v>
      </c>
      <c r="F253">
        <v>139076</v>
      </c>
      <c r="G253">
        <v>12</v>
      </c>
      <c r="H253" s="1"/>
      <c r="I253" s="1" t="s">
        <v>1768</v>
      </c>
      <c r="J253" s="1" t="s">
        <v>1813</v>
      </c>
      <c r="K253" s="1" t="s">
        <v>1817</v>
      </c>
      <c r="L253" s="1" t="s">
        <v>1870</v>
      </c>
      <c r="M253" s="1" t="s">
        <v>1931</v>
      </c>
      <c r="N253" s="1" t="s">
        <v>1941</v>
      </c>
      <c r="O253" s="1"/>
      <c r="P253">
        <v>0</v>
      </c>
      <c r="Q253" s="1" t="s">
        <v>1350</v>
      </c>
      <c r="R253" s="1" t="s">
        <v>2263</v>
      </c>
      <c r="S253" s="1"/>
      <c r="T253" s="1" t="s">
        <v>2266</v>
      </c>
      <c r="U253" s="1" t="s">
        <v>1992</v>
      </c>
      <c r="V253" s="1" t="s">
        <v>1129</v>
      </c>
      <c r="W253" s="1" t="s">
        <v>2441</v>
      </c>
      <c r="X253" s="1"/>
      <c r="Y253" s="3">
        <v>46240</v>
      </c>
      <c r="Z253" s="1" t="s">
        <v>2449</v>
      </c>
      <c r="AA253" s="3">
        <v>46240</v>
      </c>
      <c r="AB253" s="1" t="s">
        <v>2451</v>
      </c>
      <c r="AC253" s="1" t="s">
        <v>2548</v>
      </c>
      <c r="AD253" s="1" t="s">
        <v>2811</v>
      </c>
      <c r="AE253" s="1" t="s">
        <v>2811</v>
      </c>
      <c r="AF253" s="1" t="s">
        <v>2818</v>
      </c>
      <c r="AG253" s="1" t="s">
        <v>1870</v>
      </c>
      <c r="AH253" s="1" t="s">
        <v>1931</v>
      </c>
      <c r="AI253" s="1" t="s">
        <v>2825</v>
      </c>
      <c r="AJ253" s="1"/>
      <c r="AK253" s="1"/>
      <c r="AL253" s="1" t="s">
        <v>2833</v>
      </c>
      <c r="AM253" s="1" t="s">
        <v>2830</v>
      </c>
      <c r="AN253" s="1" t="s">
        <v>2837</v>
      </c>
      <c r="AO253" s="1" t="s">
        <v>2896</v>
      </c>
      <c r="AP253" s="1" t="s">
        <v>3063</v>
      </c>
      <c r="AQ253" s="1"/>
      <c r="AR253">
        <v>22417</v>
      </c>
      <c r="AS253">
        <v>1</v>
      </c>
      <c r="AT253" s="1" t="s">
        <v>3083</v>
      </c>
      <c r="AU253">
        <v>80000</v>
      </c>
      <c r="AV253" s="1" t="s">
        <v>3137</v>
      </c>
      <c r="AW253" s="1" t="s">
        <v>2818</v>
      </c>
      <c r="AX253">
        <v>2053</v>
      </c>
      <c r="AY253">
        <v>136211</v>
      </c>
      <c r="AZ253">
        <v>12</v>
      </c>
      <c r="BA253" s="1" t="s">
        <v>2451</v>
      </c>
    </row>
    <row r="254" spans="1:53">
      <c r="A254" s="1" t="s">
        <v>301</v>
      </c>
      <c r="B254">
        <v>0</v>
      </c>
      <c r="C254" s="4">
        <v>80000</v>
      </c>
      <c r="D254" s="1" t="s">
        <v>1261</v>
      </c>
      <c r="E254">
        <v>20</v>
      </c>
      <c r="F254">
        <v>139076</v>
      </c>
      <c r="G254">
        <v>13</v>
      </c>
      <c r="H254" s="1"/>
      <c r="I254" s="1" t="s">
        <v>1768</v>
      </c>
      <c r="J254" s="1" t="s">
        <v>1813</v>
      </c>
      <c r="K254" s="1" t="s">
        <v>1817</v>
      </c>
      <c r="L254" s="1" t="s">
        <v>1870</v>
      </c>
      <c r="M254" s="1" t="s">
        <v>1931</v>
      </c>
      <c r="N254" s="1" t="s">
        <v>1941</v>
      </c>
      <c r="O254" s="1"/>
      <c r="P254">
        <v>0</v>
      </c>
      <c r="Q254" s="1" t="s">
        <v>1350</v>
      </c>
      <c r="R254" s="1" t="s">
        <v>2263</v>
      </c>
      <c r="S254" s="1"/>
      <c r="T254" s="1" t="s">
        <v>2266</v>
      </c>
      <c r="U254" s="1" t="s">
        <v>1992</v>
      </c>
      <c r="V254" s="1" t="s">
        <v>1129</v>
      </c>
      <c r="W254" s="1" t="s">
        <v>2441</v>
      </c>
      <c r="X254" s="1"/>
      <c r="Y254" s="3">
        <v>46240</v>
      </c>
      <c r="Z254" s="1" t="s">
        <v>2449</v>
      </c>
      <c r="AA254" s="3">
        <v>46240</v>
      </c>
      <c r="AB254" s="1" t="s">
        <v>2451</v>
      </c>
      <c r="AC254" s="1" t="s">
        <v>2548</v>
      </c>
      <c r="AD254" s="1" t="s">
        <v>2811</v>
      </c>
      <c r="AE254" s="1" t="s">
        <v>2811</v>
      </c>
      <c r="AF254" s="1" t="s">
        <v>2818</v>
      </c>
      <c r="AG254" s="1" t="s">
        <v>1870</v>
      </c>
      <c r="AH254" s="1" t="s">
        <v>1931</v>
      </c>
      <c r="AI254" s="1" t="s">
        <v>2825</v>
      </c>
      <c r="AJ254" s="1"/>
      <c r="AK254" s="1"/>
      <c r="AL254" s="1" t="s">
        <v>2833</v>
      </c>
      <c r="AM254" s="1" t="s">
        <v>2830</v>
      </c>
      <c r="AN254" s="1" t="s">
        <v>2837</v>
      </c>
      <c r="AO254" s="1" t="s">
        <v>2896</v>
      </c>
      <c r="AP254" s="1" t="s">
        <v>3063</v>
      </c>
      <c r="AQ254" s="1"/>
      <c r="AR254">
        <v>22417</v>
      </c>
      <c r="AS254">
        <v>1</v>
      </c>
      <c r="AT254" s="1" t="s">
        <v>3083</v>
      </c>
      <c r="AU254">
        <v>80000</v>
      </c>
      <c r="AV254" s="1" t="s">
        <v>3137</v>
      </c>
      <c r="AW254" s="1" t="s">
        <v>2818</v>
      </c>
      <c r="AX254">
        <v>2053</v>
      </c>
      <c r="AY254">
        <v>136211</v>
      </c>
      <c r="AZ254">
        <v>13</v>
      </c>
      <c r="BA254" s="1" t="s">
        <v>2451</v>
      </c>
    </row>
    <row r="255" spans="1:53">
      <c r="A255" s="1" t="s">
        <v>302</v>
      </c>
      <c r="B255">
        <v>0</v>
      </c>
      <c r="C255" s="4">
        <v>80000</v>
      </c>
      <c r="D255" s="1" t="s">
        <v>1261</v>
      </c>
      <c r="E255">
        <v>20</v>
      </c>
      <c r="F255">
        <v>139076</v>
      </c>
      <c r="G255">
        <v>14</v>
      </c>
      <c r="H255" s="1"/>
      <c r="I255" s="1" t="s">
        <v>1768</v>
      </c>
      <c r="J255" s="1" t="s">
        <v>1813</v>
      </c>
      <c r="K255" s="1" t="s">
        <v>1817</v>
      </c>
      <c r="L255" s="1" t="s">
        <v>1870</v>
      </c>
      <c r="M255" s="1" t="s">
        <v>1931</v>
      </c>
      <c r="N255" s="1" t="s">
        <v>1941</v>
      </c>
      <c r="O255" s="1"/>
      <c r="P255">
        <v>0</v>
      </c>
      <c r="Q255" s="1" t="s">
        <v>1350</v>
      </c>
      <c r="R255" s="1" t="s">
        <v>2263</v>
      </c>
      <c r="S255" s="1"/>
      <c r="T255" s="1" t="s">
        <v>2266</v>
      </c>
      <c r="U255" s="1" t="s">
        <v>1992</v>
      </c>
      <c r="V255" s="1" t="s">
        <v>1129</v>
      </c>
      <c r="W255" s="1" t="s">
        <v>2441</v>
      </c>
      <c r="X255" s="1"/>
      <c r="Y255" s="3">
        <v>46240</v>
      </c>
      <c r="Z255" s="1" t="s">
        <v>2449</v>
      </c>
      <c r="AA255" s="3">
        <v>46240</v>
      </c>
      <c r="AB255" s="1" t="s">
        <v>2451</v>
      </c>
      <c r="AC255" s="1" t="s">
        <v>2548</v>
      </c>
      <c r="AD255" s="1" t="s">
        <v>2811</v>
      </c>
      <c r="AE255" s="1" t="s">
        <v>2811</v>
      </c>
      <c r="AF255" s="1" t="s">
        <v>2818</v>
      </c>
      <c r="AG255" s="1" t="s">
        <v>1870</v>
      </c>
      <c r="AH255" s="1" t="s">
        <v>1931</v>
      </c>
      <c r="AI255" s="1" t="s">
        <v>2825</v>
      </c>
      <c r="AJ255" s="1"/>
      <c r="AK255" s="1"/>
      <c r="AL255" s="1" t="s">
        <v>2833</v>
      </c>
      <c r="AM255" s="1" t="s">
        <v>2830</v>
      </c>
      <c r="AN255" s="1" t="s">
        <v>2837</v>
      </c>
      <c r="AO255" s="1" t="s">
        <v>2896</v>
      </c>
      <c r="AP255" s="1" t="s">
        <v>3063</v>
      </c>
      <c r="AQ255" s="1"/>
      <c r="AR255">
        <v>22417</v>
      </c>
      <c r="AS255">
        <v>1</v>
      </c>
      <c r="AT255" s="1" t="s">
        <v>3083</v>
      </c>
      <c r="AU255">
        <v>80000</v>
      </c>
      <c r="AV255" s="1" t="s">
        <v>3137</v>
      </c>
      <c r="AW255" s="1" t="s">
        <v>2818</v>
      </c>
      <c r="AX255">
        <v>2053</v>
      </c>
      <c r="AY255">
        <v>136211</v>
      </c>
      <c r="AZ255">
        <v>14</v>
      </c>
      <c r="BA255" s="1" t="s">
        <v>2451</v>
      </c>
    </row>
    <row r="256" spans="1:53">
      <c r="A256" s="1" t="s">
        <v>303</v>
      </c>
      <c r="B256">
        <v>0</v>
      </c>
      <c r="C256" s="4">
        <v>380000</v>
      </c>
      <c r="D256" s="1" t="s">
        <v>1262</v>
      </c>
      <c r="E256">
        <v>20</v>
      </c>
      <c r="F256">
        <v>139076</v>
      </c>
      <c r="G256">
        <v>15</v>
      </c>
      <c r="H256" s="1"/>
      <c r="I256" s="1" t="s">
        <v>1768</v>
      </c>
      <c r="J256" s="1" t="s">
        <v>1813</v>
      </c>
      <c r="K256" s="1" t="s">
        <v>1817</v>
      </c>
      <c r="L256" s="1" t="s">
        <v>1870</v>
      </c>
      <c r="M256" s="1" t="s">
        <v>1931</v>
      </c>
      <c r="N256" s="1" t="s">
        <v>1941</v>
      </c>
      <c r="O256" s="1"/>
      <c r="P256">
        <v>0</v>
      </c>
      <c r="Q256" s="1" t="s">
        <v>1350</v>
      </c>
      <c r="R256" s="1" t="s">
        <v>2263</v>
      </c>
      <c r="S256" s="1"/>
      <c r="T256" s="1" t="s">
        <v>2266</v>
      </c>
      <c r="U256" s="1" t="s">
        <v>1992</v>
      </c>
      <c r="V256" s="1" t="s">
        <v>1129</v>
      </c>
      <c r="W256" s="1" t="s">
        <v>2441</v>
      </c>
      <c r="X256" s="1"/>
      <c r="Y256" s="3">
        <v>46240</v>
      </c>
      <c r="Z256" s="1" t="s">
        <v>2449</v>
      </c>
      <c r="AA256" s="3">
        <v>46240</v>
      </c>
      <c r="AB256" s="1" t="s">
        <v>2451</v>
      </c>
      <c r="AC256" s="1" t="s">
        <v>2548</v>
      </c>
      <c r="AD256" s="1" t="s">
        <v>2811</v>
      </c>
      <c r="AE256" s="1" t="s">
        <v>2811</v>
      </c>
      <c r="AF256" s="1" t="s">
        <v>2818</v>
      </c>
      <c r="AG256" s="1" t="s">
        <v>1870</v>
      </c>
      <c r="AH256" s="1" t="s">
        <v>1931</v>
      </c>
      <c r="AI256" s="1" t="s">
        <v>2825</v>
      </c>
      <c r="AJ256" s="1"/>
      <c r="AK256" s="1"/>
      <c r="AL256" s="1" t="s">
        <v>2833</v>
      </c>
      <c r="AM256" s="1" t="s">
        <v>2830</v>
      </c>
      <c r="AN256" s="1" t="s">
        <v>2837</v>
      </c>
      <c r="AO256" s="1" t="s">
        <v>2896</v>
      </c>
      <c r="AP256" s="1" t="s">
        <v>3063</v>
      </c>
      <c r="AQ256" s="1"/>
      <c r="AR256">
        <v>22417</v>
      </c>
      <c r="AS256">
        <v>1</v>
      </c>
      <c r="AT256" s="1" t="s">
        <v>3083</v>
      </c>
      <c r="AU256">
        <v>380000</v>
      </c>
      <c r="AV256" s="1" t="s">
        <v>3137</v>
      </c>
      <c r="AW256" s="1" t="s">
        <v>2818</v>
      </c>
      <c r="AX256">
        <v>2053</v>
      </c>
      <c r="AY256">
        <v>136211</v>
      </c>
      <c r="AZ256">
        <v>15</v>
      </c>
      <c r="BA256" s="1" t="s">
        <v>2451</v>
      </c>
    </row>
    <row r="257" spans="1:53">
      <c r="A257" s="1" t="s">
        <v>304</v>
      </c>
      <c r="B257">
        <v>0</v>
      </c>
      <c r="C257" s="4">
        <v>230000</v>
      </c>
      <c r="D257" s="1" t="s">
        <v>1263</v>
      </c>
      <c r="E257">
        <v>20</v>
      </c>
      <c r="F257">
        <v>139076</v>
      </c>
      <c r="G257">
        <v>16</v>
      </c>
      <c r="H257" s="1"/>
      <c r="I257" s="1" t="s">
        <v>1768</v>
      </c>
      <c r="J257" s="1" t="s">
        <v>1813</v>
      </c>
      <c r="K257" s="1" t="s">
        <v>1817</v>
      </c>
      <c r="L257" s="1" t="s">
        <v>1870</v>
      </c>
      <c r="M257" s="1" t="s">
        <v>1931</v>
      </c>
      <c r="N257" s="1" t="s">
        <v>1941</v>
      </c>
      <c r="O257" s="1"/>
      <c r="P257">
        <v>0</v>
      </c>
      <c r="Q257" s="1" t="s">
        <v>1350</v>
      </c>
      <c r="R257" s="1" t="s">
        <v>2263</v>
      </c>
      <c r="S257" s="1"/>
      <c r="T257" s="1" t="s">
        <v>2266</v>
      </c>
      <c r="U257" s="1" t="s">
        <v>1992</v>
      </c>
      <c r="V257" s="1" t="s">
        <v>1129</v>
      </c>
      <c r="W257" s="1" t="s">
        <v>2441</v>
      </c>
      <c r="X257" s="1"/>
      <c r="Y257" s="3">
        <v>46240</v>
      </c>
      <c r="Z257" s="1" t="s">
        <v>2449</v>
      </c>
      <c r="AA257" s="3">
        <v>46240</v>
      </c>
      <c r="AB257" s="1" t="s">
        <v>2451</v>
      </c>
      <c r="AC257" s="1" t="s">
        <v>2548</v>
      </c>
      <c r="AD257" s="1" t="s">
        <v>2811</v>
      </c>
      <c r="AE257" s="1" t="s">
        <v>2811</v>
      </c>
      <c r="AF257" s="1" t="s">
        <v>2818</v>
      </c>
      <c r="AG257" s="1" t="s">
        <v>1870</v>
      </c>
      <c r="AH257" s="1" t="s">
        <v>1931</v>
      </c>
      <c r="AI257" s="1" t="s">
        <v>2825</v>
      </c>
      <c r="AJ257" s="1"/>
      <c r="AK257" s="1"/>
      <c r="AL257" s="1" t="s">
        <v>2833</v>
      </c>
      <c r="AM257" s="1" t="s">
        <v>2830</v>
      </c>
      <c r="AN257" s="1" t="s">
        <v>2837</v>
      </c>
      <c r="AO257" s="1" t="s">
        <v>2896</v>
      </c>
      <c r="AP257" s="1" t="s">
        <v>3063</v>
      </c>
      <c r="AQ257" s="1"/>
      <c r="AR257">
        <v>22417</v>
      </c>
      <c r="AS257">
        <v>1</v>
      </c>
      <c r="AT257" s="1" t="s">
        <v>3083</v>
      </c>
      <c r="AU257">
        <v>230000</v>
      </c>
      <c r="AV257" s="1" t="s">
        <v>3137</v>
      </c>
      <c r="AW257" s="1" t="s">
        <v>2818</v>
      </c>
      <c r="AX257">
        <v>2053</v>
      </c>
      <c r="AY257">
        <v>136211</v>
      </c>
      <c r="AZ257">
        <v>16</v>
      </c>
      <c r="BA257" s="1" t="s">
        <v>2451</v>
      </c>
    </row>
    <row r="258" spans="1:53">
      <c r="A258" s="1" t="s">
        <v>305</v>
      </c>
      <c r="B258">
        <v>0</v>
      </c>
      <c r="C258" s="4">
        <v>179000</v>
      </c>
      <c r="D258" s="1" t="s">
        <v>1264</v>
      </c>
      <c r="E258">
        <v>20</v>
      </c>
      <c r="F258">
        <v>139076</v>
      </c>
      <c r="G258">
        <v>17</v>
      </c>
      <c r="H258" s="1"/>
      <c r="I258" s="1" t="s">
        <v>1768</v>
      </c>
      <c r="J258" s="1" t="s">
        <v>1813</v>
      </c>
      <c r="K258" s="1" t="s">
        <v>1817</v>
      </c>
      <c r="L258" s="1" t="s">
        <v>1870</v>
      </c>
      <c r="M258" s="1" t="s">
        <v>1931</v>
      </c>
      <c r="N258" s="1" t="s">
        <v>1941</v>
      </c>
      <c r="O258" s="1"/>
      <c r="P258">
        <v>0</v>
      </c>
      <c r="Q258" s="1" t="s">
        <v>1350</v>
      </c>
      <c r="R258" s="1" t="s">
        <v>2263</v>
      </c>
      <c r="S258" s="1"/>
      <c r="T258" s="1" t="s">
        <v>2266</v>
      </c>
      <c r="U258" s="1" t="s">
        <v>1992</v>
      </c>
      <c r="V258" s="1" t="s">
        <v>1129</v>
      </c>
      <c r="W258" s="1" t="s">
        <v>2441</v>
      </c>
      <c r="X258" s="1"/>
      <c r="Y258" s="3">
        <v>46240</v>
      </c>
      <c r="Z258" s="1" t="s">
        <v>2449</v>
      </c>
      <c r="AA258" s="3">
        <v>46240</v>
      </c>
      <c r="AB258" s="1" t="s">
        <v>2451</v>
      </c>
      <c r="AC258" s="1" t="s">
        <v>2548</v>
      </c>
      <c r="AD258" s="1" t="s">
        <v>2811</v>
      </c>
      <c r="AE258" s="1" t="s">
        <v>2811</v>
      </c>
      <c r="AF258" s="1" t="s">
        <v>2818</v>
      </c>
      <c r="AG258" s="1" t="s">
        <v>1870</v>
      </c>
      <c r="AH258" s="1" t="s">
        <v>1931</v>
      </c>
      <c r="AI258" s="1" t="s">
        <v>2825</v>
      </c>
      <c r="AJ258" s="1"/>
      <c r="AK258" s="1"/>
      <c r="AL258" s="1" t="s">
        <v>2833</v>
      </c>
      <c r="AM258" s="1" t="s">
        <v>2830</v>
      </c>
      <c r="AN258" s="1" t="s">
        <v>2837</v>
      </c>
      <c r="AO258" s="1" t="s">
        <v>2896</v>
      </c>
      <c r="AP258" s="1" t="s">
        <v>3063</v>
      </c>
      <c r="AQ258" s="1"/>
      <c r="AR258">
        <v>22417</v>
      </c>
      <c r="AS258">
        <v>1</v>
      </c>
      <c r="AT258" s="1" t="s">
        <v>3083</v>
      </c>
      <c r="AU258">
        <v>179000</v>
      </c>
      <c r="AV258" s="1" t="s">
        <v>3137</v>
      </c>
      <c r="AW258" s="1" t="s">
        <v>2818</v>
      </c>
      <c r="AX258">
        <v>2053</v>
      </c>
      <c r="AY258">
        <v>136211</v>
      </c>
      <c r="AZ258">
        <v>17</v>
      </c>
      <c r="BA258" s="1" t="s">
        <v>2451</v>
      </c>
    </row>
    <row r="259" spans="1:53">
      <c r="A259" s="1" t="s">
        <v>306</v>
      </c>
      <c r="B259">
        <v>0</v>
      </c>
      <c r="C259" s="4">
        <v>167500</v>
      </c>
      <c r="D259" s="1" t="s">
        <v>1265</v>
      </c>
      <c r="E259">
        <v>20</v>
      </c>
      <c r="F259">
        <v>139076</v>
      </c>
      <c r="G259">
        <v>18</v>
      </c>
      <c r="H259" s="1"/>
      <c r="I259" s="1" t="s">
        <v>1768</v>
      </c>
      <c r="J259" s="1" t="s">
        <v>1813</v>
      </c>
      <c r="K259" s="1" t="s">
        <v>1817</v>
      </c>
      <c r="L259" s="1" t="s">
        <v>1870</v>
      </c>
      <c r="M259" s="1" t="s">
        <v>1931</v>
      </c>
      <c r="N259" s="1" t="s">
        <v>1941</v>
      </c>
      <c r="O259" s="1"/>
      <c r="P259">
        <v>0</v>
      </c>
      <c r="Q259" s="1" t="s">
        <v>1350</v>
      </c>
      <c r="R259" s="1" t="s">
        <v>2263</v>
      </c>
      <c r="S259" s="1"/>
      <c r="T259" s="1" t="s">
        <v>2266</v>
      </c>
      <c r="U259" s="1" t="s">
        <v>1992</v>
      </c>
      <c r="V259" s="1" t="s">
        <v>1129</v>
      </c>
      <c r="W259" s="1" t="s">
        <v>2441</v>
      </c>
      <c r="X259" s="1"/>
      <c r="Y259" s="3">
        <v>46240</v>
      </c>
      <c r="Z259" s="1" t="s">
        <v>2449</v>
      </c>
      <c r="AA259" s="3">
        <v>46240</v>
      </c>
      <c r="AB259" s="1" t="s">
        <v>2451</v>
      </c>
      <c r="AC259" s="1" t="s">
        <v>2548</v>
      </c>
      <c r="AD259" s="1" t="s">
        <v>2811</v>
      </c>
      <c r="AE259" s="1" t="s">
        <v>2811</v>
      </c>
      <c r="AF259" s="1" t="s">
        <v>2818</v>
      </c>
      <c r="AG259" s="1" t="s">
        <v>1870</v>
      </c>
      <c r="AH259" s="1" t="s">
        <v>1931</v>
      </c>
      <c r="AI259" s="1" t="s">
        <v>2825</v>
      </c>
      <c r="AJ259" s="1"/>
      <c r="AK259" s="1"/>
      <c r="AL259" s="1" t="s">
        <v>2833</v>
      </c>
      <c r="AM259" s="1" t="s">
        <v>2830</v>
      </c>
      <c r="AN259" s="1" t="s">
        <v>2837</v>
      </c>
      <c r="AO259" s="1" t="s">
        <v>2896</v>
      </c>
      <c r="AP259" s="1" t="s">
        <v>3063</v>
      </c>
      <c r="AQ259" s="1"/>
      <c r="AR259">
        <v>22417</v>
      </c>
      <c r="AS259">
        <v>1</v>
      </c>
      <c r="AT259" s="1" t="s">
        <v>3083</v>
      </c>
      <c r="AU259">
        <v>167500</v>
      </c>
      <c r="AV259" s="1" t="s">
        <v>3137</v>
      </c>
      <c r="AW259" s="1" t="s">
        <v>2818</v>
      </c>
      <c r="AX259">
        <v>2053</v>
      </c>
      <c r="AY259">
        <v>136211</v>
      </c>
      <c r="AZ259">
        <v>18</v>
      </c>
      <c r="BA259" s="1" t="s">
        <v>2451</v>
      </c>
    </row>
    <row r="260" spans="1:53">
      <c r="A260" s="1" t="s">
        <v>307</v>
      </c>
      <c r="B260">
        <v>0</v>
      </c>
      <c r="C260" s="4">
        <v>165000</v>
      </c>
      <c r="D260" s="1" t="s">
        <v>1266</v>
      </c>
      <c r="E260">
        <v>20</v>
      </c>
      <c r="F260">
        <v>139076</v>
      </c>
      <c r="G260">
        <v>19</v>
      </c>
      <c r="H260" s="1"/>
      <c r="I260" s="1" t="s">
        <v>1768</v>
      </c>
      <c r="J260" s="1" t="s">
        <v>1813</v>
      </c>
      <c r="K260" s="1" t="s">
        <v>1817</v>
      </c>
      <c r="L260" s="1" t="s">
        <v>1870</v>
      </c>
      <c r="M260" s="1" t="s">
        <v>1931</v>
      </c>
      <c r="N260" s="1" t="s">
        <v>1941</v>
      </c>
      <c r="O260" s="1"/>
      <c r="P260">
        <v>0</v>
      </c>
      <c r="Q260" s="1" t="s">
        <v>1350</v>
      </c>
      <c r="R260" s="1" t="s">
        <v>2263</v>
      </c>
      <c r="S260" s="1"/>
      <c r="T260" s="1" t="s">
        <v>2266</v>
      </c>
      <c r="U260" s="1" t="s">
        <v>1992</v>
      </c>
      <c r="V260" s="1" t="s">
        <v>1129</v>
      </c>
      <c r="W260" s="1" t="s">
        <v>2441</v>
      </c>
      <c r="X260" s="1"/>
      <c r="Y260" s="3">
        <v>46240</v>
      </c>
      <c r="Z260" s="1" t="s">
        <v>2449</v>
      </c>
      <c r="AA260" s="3">
        <v>46240</v>
      </c>
      <c r="AB260" s="1" t="s">
        <v>2451</v>
      </c>
      <c r="AC260" s="1" t="s">
        <v>2548</v>
      </c>
      <c r="AD260" s="1" t="s">
        <v>2811</v>
      </c>
      <c r="AE260" s="1" t="s">
        <v>2811</v>
      </c>
      <c r="AF260" s="1" t="s">
        <v>2818</v>
      </c>
      <c r="AG260" s="1" t="s">
        <v>1870</v>
      </c>
      <c r="AH260" s="1" t="s">
        <v>1931</v>
      </c>
      <c r="AI260" s="1" t="s">
        <v>2825</v>
      </c>
      <c r="AJ260" s="1"/>
      <c r="AK260" s="1"/>
      <c r="AL260" s="1" t="s">
        <v>2833</v>
      </c>
      <c r="AM260" s="1" t="s">
        <v>2830</v>
      </c>
      <c r="AN260" s="1" t="s">
        <v>2837</v>
      </c>
      <c r="AO260" s="1" t="s">
        <v>2896</v>
      </c>
      <c r="AP260" s="1" t="s">
        <v>3063</v>
      </c>
      <c r="AQ260" s="1"/>
      <c r="AR260">
        <v>22417</v>
      </c>
      <c r="AS260">
        <v>1</v>
      </c>
      <c r="AT260" s="1" t="s">
        <v>3083</v>
      </c>
      <c r="AU260">
        <v>165000</v>
      </c>
      <c r="AV260" s="1" t="s">
        <v>3137</v>
      </c>
      <c r="AW260" s="1" t="s">
        <v>2818</v>
      </c>
      <c r="AX260">
        <v>2053</v>
      </c>
      <c r="AY260">
        <v>136211</v>
      </c>
      <c r="AZ260">
        <v>19</v>
      </c>
      <c r="BA260" s="1" t="s">
        <v>2451</v>
      </c>
    </row>
    <row r="261" spans="1:53">
      <c r="A261" s="1" t="s">
        <v>308</v>
      </c>
      <c r="B261">
        <v>0</v>
      </c>
      <c r="C261" s="4">
        <v>150000</v>
      </c>
      <c r="D261" s="1" t="s">
        <v>1260</v>
      </c>
      <c r="E261">
        <v>20</v>
      </c>
      <c r="F261">
        <v>139076</v>
      </c>
      <c r="G261">
        <v>20</v>
      </c>
      <c r="H261" s="1"/>
      <c r="I261" s="1" t="s">
        <v>1768</v>
      </c>
      <c r="J261" s="1" t="s">
        <v>1813</v>
      </c>
      <c r="K261" s="1" t="s">
        <v>1817</v>
      </c>
      <c r="L261" s="1" t="s">
        <v>1870</v>
      </c>
      <c r="M261" s="1" t="s">
        <v>1931</v>
      </c>
      <c r="N261" s="1" t="s">
        <v>1941</v>
      </c>
      <c r="O261" s="1"/>
      <c r="P261">
        <v>0</v>
      </c>
      <c r="Q261" s="1" t="s">
        <v>1350</v>
      </c>
      <c r="R261" s="1" t="s">
        <v>2263</v>
      </c>
      <c r="S261" s="1"/>
      <c r="T261" s="1" t="s">
        <v>2266</v>
      </c>
      <c r="U261" s="1" t="s">
        <v>1992</v>
      </c>
      <c r="V261" s="1" t="s">
        <v>1129</v>
      </c>
      <c r="W261" s="1" t="s">
        <v>2441</v>
      </c>
      <c r="X261" s="1"/>
      <c r="Y261" s="3">
        <v>46240</v>
      </c>
      <c r="Z261" s="1" t="s">
        <v>2449</v>
      </c>
      <c r="AA261" s="3">
        <v>46240</v>
      </c>
      <c r="AB261" s="1" t="s">
        <v>2451</v>
      </c>
      <c r="AC261" s="1" t="s">
        <v>2548</v>
      </c>
      <c r="AD261" s="1" t="s">
        <v>2811</v>
      </c>
      <c r="AE261" s="1" t="s">
        <v>2811</v>
      </c>
      <c r="AF261" s="1" t="s">
        <v>2818</v>
      </c>
      <c r="AG261" s="1" t="s">
        <v>1870</v>
      </c>
      <c r="AH261" s="1" t="s">
        <v>1931</v>
      </c>
      <c r="AI261" s="1" t="s">
        <v>2825</v>
      </c>
      <c r="AJ261" s="1"/>
      <c r="AK261" s="1"/>
      <c r="AL261" s="1" t="s">
        <v>2833</v>
      </c>
      <c r="AM261" s="1" t="s">
        <v>2830</v>
      </c>
      <c r="AN261" s="1" t="s">
        <v>2837</v>
      </c>
      <c r="AO261" s="1" t="s">
        <v>2896</v>
      </c>
      <c r="AP261" s="1" t="s">
        <v>3063</v>
      </c>
      <c r="AQ261" s="1"/>
      <c r="AR261">
        <v>22417</v>
      </c>
      <c r="AS261">
        <v>1</v>
      </c>
      <c r="AT261" s="1" t="s">
        <v>3083</v>
      </c>
      <c r="AU261">
        <v>150000</v>
      </c>
      <c r="AV261" s="1" t="s">
        <v>3137</v>
      </c>
      <c r="AW261" s="1" t="s">
        <v>2818</v>
      </c>
      <c r="AX261">
        <v>2053</v>
      </c>
      <c r="AY261">
        <v>136211</v>
      </c>
      <c r="AZ261">
        <v>20</v>
      </c>
      <c r="BA261" s="1" t="s">
        <v>2451</v>
      </c>
    </row>
    <row r="262" spans="1:53">
      <c r="A262" s="1" t="s">
        <v>309</v>
      </c>
      <c r="B262">
        <v>0</v>
      </c>
      <c r="C262" s="4">
        <v>140000</v>
      </c>
      <c r="D262" s="1" t="s">
        <v>1267</v>
      </c>
      <c r="E262">
        <v>20</v>
      </c>
      <c r="F262">
        <v>139076</v>
      </c>
      <c r="G262">
        <v>21</v>
      </c>
      <c r="H262" s="1"/>
      <c r="I262" s="1" t="s">
        <v>1768</v>
      </c>
      <c r="J262" s="1" t="s">
        <v>1813</v>
      </c>
      <c r="K262" s="1" t="s">
        <v>1817</v>
      </c>
      <c r="L262" s="1" t="s">
        <v>1870</v>
      </c>
      <c r="M262" s="1" t="s">
        <v>1931</v>
      </c>
      <c r="N262" s="1" t="s">
        <v>1941</v>
      </c>
      <c r="O262" s="1"/>
      <c r="P262">
        <v>0</v>
      </c>
      <c r="Q262" s="1" t="s">
        <v>1350</v>
      </c>
      <c r="R262" s="1" t="s">
        <v>2263</v>
      </c>
      <c r="S262" s="1"/>
      <c r="T262" s="1" t="s">
        <v>2266</v>
      </c>
      <c r="U262" s="1" t="s">
        <v>1992</v>
      </c>
      <c r="V262" s="1" t="s">
        <v>1129</v>
      </c>
      <c r="W262" s="1" t="s">
        <v>2441</v>
      </c>
      <c r="X262" s="1"/>
      <c r="Y262" s="3">
        <v>46240</v>
      </c>
      <c r="Z262" s="1" t="s">
        <v>2449</v>
      </c>
      <c r="AA262" s="3">
        <v>46240</v>
      </c>
      <c r="AB262" s="1" t="s">
        <v>2451</v>
      </c>
      <c r="AC262" s="1" t="s">
        <v>2548</v>
      </c>
      <c r="AD262" s="1" t="s">
        <v>2811</v>
      </c>
      <c r="AE262" s="1" t="s">
        <v>2811</v>
      </c>
      <c r="AF262" s="1" t="s">
        <v>2818</v>
      </c>
      <c r="AG262" s="1" t="s">
        <v>1870</v>
      </c>
      <c r="AH262" s="1" t="s">
        <v>1931</v>
      </c>
      <c r="AI262" s="1" t="s">
        <v>2825</v>
      </c>
      <c r="AJ262" s="1"/>
      <c r="AK262" s="1"/>
      <c r="AL262" s="1" t="s">
        <v>2833</v>
      </c>
      <c r="AM262" s="1" t="s">
        <v>2830</v>
      </c>
      <c r="AN262" s="1" t="s">
        <v>2837</v>
      </c>
      <c r="AO262" s="1" t="s">
        <v>2896</v>
      </c>
      <c r="AP262" s="1" t="s">
        <v>3063</v>
      </c>
      <c r="AQ262" s="1"/>
      <c r="AR262">
        <v>22417</v>
      </c>
      <c r="AS262">
        <v>1</v>
      </c>
      <c r="AT262" s="1" t="s">
        <v>3083</v>
      </c>
      <c r="AU262">
        <v>140000</v>
      </c>
      <c r="AV262" s="1" t="s">
        <v>3137</v>
      </c>
      <c r="AW262" s="1" t="s">
        <v>2818</v>
      </c>
      <c r="AX262">
        <v>2053</v>
      </c>
      <c r="AY262">
        <v>136211</v>
      </c>
      <c r="AZ262">
        <v>21</v>
      </c>
      <c r="BA262" s="1" t="s">
        <v>2451</v>
      </c>
    </row>
    <row r="263" spans="1:53">
      <c r="A263" s="1" t="s">
        <v>310</v>
      </c>
      <c r="B263">
        <v>0</v>
      </c>
      <c r="C263" s="4">
        <v>70000</v>
      </c>
      <c r="D263" s="1" t="s">
        <v>1268</v>
      </c>
      <c r="E263">
        <v>20</v>
      </c>
      <c r="F263">
        <v>139076</v>
      </c>
      <c r="G263">
        <v>22</v>
      </c>
      <c r="H263" s="1"/>
      <c r="I263" s="1" t="s">
        <v>1768</v>
      </c>
      <c r="J263" s="1" t="s">
        <v>1813</v>
      </c>
      <c r="K263" s="1" t="s">
        <v>1817</v>
      </c>
      <c r="L263" s="1" t="s">
        <v>1870</v>
      </c>
      <c r="M263" s="1" t="s">
        <v>1931</v>
      </c>
      <c r="N263" s="1" t="s">
        <v>1941</v>
      </c>
      <c r="O263" s="1"/>
      <c r="P263">
        <v>0</v>
      </c>
      <c r="Q263" s="1" t="s">
        <v>1350</v>
      </c>
      <c r="R263" s="1" t="s">
        <v>2263</v>
      </c>
      <c r="S263" s="1"/>
      <c r="T263" s="1" t="s">
        <v>2266</v>
      </c>
      <c r="U263" s="1" t="s">
        <v>1992</v>
      </c>
      <c r="V263" s="1" t="s">
        <v>1129</v>
      </c>
      <c r="W263" s="1" t="s">
        <v>2441</v>
      </c>
      <c r="X263" s="1"/>
      <c r="Y263" s="3">
        <v>46240</v>
      </c>
      <c r="Z263" s="1" t="s">
        <v>2449</v>
      </c>
      <c r="AA263" s="3">
        <v>46240</v>
      </c>
      <c r="AB263" s="1" t="s">
        <v>2451</v>
      </c>
      <c r="AC263" s="1" t="s">
        <v>2548</v>
      </c>
      <c r="AD263" s="1" t="s">
        <v>2811</v>
      </c>
      <c r="AE263" s="1" t="s">
        <v>2811</v>
      </c>
      <c r="AF263" s="1" t="s">
        <v>2818</v>
      </c>
      <c r="AG263" s="1" t="s">
        <v>1870</v>
      </c>
      <c r="AH263" s="1" t="s">
        <v>1931</v>
      </c>
      <c r="AI263" s="1" t="s">
        <v>2825</v>
      </c>
      <c r="AJ263" s="1"/>
      <c r="AK263" s="1"/>
      <c r="AL263" s="1" t="s">
        <v>2833</v>
      </c>
      <c r="AM263" s="1" t="s">
        <v>2830</v>
      </c>
      <c r="AN263" s="1" t="s">
        <v>2837</v>
      </c>
      <c r="AO263" s="1" t="s">
        <v>2896</v>
      </c>
      <c r="AP263" s="1" t="s">
        <v>3063</v>
      </c>
      <c r="AQ263" s="1"/>
      <c r="AR263">
        <v>22417</v>
      </c>
      <c r="AS263">
        <v>1</v>
      </c>
      <c r="AT263" s="1" t="s">
        <v>3083</v>
      </c>
      <c r="AU263">
        <v>70000</v>
      </c>
      <c r="AV263" s="1" t="s">
        <v>3137</v>
      </c>
      <c r="AW263" s="1" t="s">
        <v>2818</v>
      </c>
      <c r="AX263">
        <v>2053</v>
      </c>
      <c r="AY263">
        <v>136211</v>
      </c>
      <c r="AZ263">
        <v>22</v>
      </c>
      <c r="BA263" s="1" t="s">
        <v>2451</v>
      </c>
    </row>
    <row r="264" spans="1:53">
      <c r="A264" s="1" t="s">
        <v>311</v>
      </c>
      <c r="B264">
        <v>0</v>
      </c>
      <c r="C264" s="4">
        <v>80000</v>
      </c>
      <c r="D264" s="1" t="s">
        <v>1261</v>
      </c>
      <c r="E264">
        <v>20</v>
      </c>
      <c r="F264">
        <v>139076</v>
      </c>
      <c r="G264">
        <v>23</v>
      </c>
      <c r="H264" s="1"/>
      <c r="I264" s="1" t="s">
        <v>1768</v>
      </c>
      <c r="J264" s="1" t="s">
        <v>1813</v>
      </c>
      <c r="K264" s="1" t="s">
        <v>1817</v>
      </c>
      <c r="L264" s="1" t="s">
        <v>1870</v>
      </c>
      <c r="M264" s="1" t="s">
        <v>1931</v>
      </c>
      <c r="N264" s="1" t="s">
        <v>1941</v>
      </c>
      <c r="O264" s="1"/>
      <c r="P264">
        <v>0</v>
      </c>
      <c r="Q264" s="1" t="s">
        <v>1350</v>
      </c>
      <c r="R264" s="1" t="s">
        <v>2263</v>
      </c>
      <c r="S264" s="1"/>
      <c r="T264" s="1" t="s">
        <v>2266</v>
      </c>
      <c r="U264" s="1" t="s">
        <v>1992</v>
      </c>
      <c r="V264" s="1" t="s">
        <v>1129</v>
      </c>
      <c r="W264" s="1" t="s">
        <v>2441</v>
      </c>
      <c r="X264" s="1"/>
      <c r="Y264" s="3">
        <v>46240</v>
      </c>
      <c r="Z264" s="1" t="s">
        <v>2449</v>
      </c>
      <c r="AA264" s="3">
        <v>46240</v>
      </c>
      <c r="AB264" s="1" t="s">
        <v>2451</v>
      </c>
      <c r="AC264" s="1" t="s">
        <v>2548</v>
      </c>
      <c r="AD264" s="1" t="s">
        <v>2811</v>
      </c>
      <c r="AE264" s="1" t="s">
        <v>2811</v>
      </c>
      <c r="AF264" s="1" t="s">
        <v>2818</v>
      </c>
      <c r="AG264" s="1" t="s">
        <v>1870</v>
      </c>
      <c r="AH264" s="1" t="s">
        <v>1931</v>
      </c>
      <c r="AI264" s="1" t="s">
        <v>2825</v>
      </c>
      <c r="AJ264" s="1"/>
      <c r="AK264" s="1"/>
      <c r="AL264" s="1" t="s">
        <v>2833</v>
      </c>
      <c r="AM264" s="1" t="s">
        <v>2830</v>
      </c>
      <c r="AN264" s="1" t="s">
        <v>2837</v>
      </c>
      <c r="AO264" s="1" t="s">
        <v>2896</v>
      </c>
      <c r="AP264" s="1" t="s">
        <v>3063</v>
      </c>
      <c r="AQ264" s="1"/>
      <c r="AR264">
        <v>22417</v>
      </c>
      <c r="AS264">
        <v>1</v>
      </c>
      <c r="AT264" s="1" t="s">
        <v>3083</v>
      </c>
      <c r="AU264">
        <v>80000</v>
      </c>
      <c r="AV264" s="1" t="s">
        <v>3137</v>
      </c>
      <c r="AW264" s="1" t="s">
        <v>2818</v>
      </c>
      <c r="AX264">
        <v>2053</v>
      </c>
      <c r="AY264">
        <v>136211</v>
      </c>
      <c r="AZ264">
        <v>23</v>
      </c>
      <c r="BA264" s="1" t="s">
        <v>2451</v>
      </c>
    </row>
    <row r="265" spans="1:53">
      <c r="A265" s="1" t="s">
        <v>312</v>
      </c>
      <c r="B265">
        <v>0</v>
      </c>
      <c r="C265" s="4">
        <v>35000</v>
      </c>
      <c r="D265" s="1" t="s">
        <v>1269</v>
      </c>
      <c r="E265">
        <v>20</v>
      </c>
      <c r="F265">
        <v>139076</v>
      </c>
      <c r="G265">
        <v>24</v>
      </c>
      <c r="H265" s="1"/>
      <c r="I265" s="1" t="s">
        <v>1768</v>
      </c>
      <c r="J265" s="1" t="s">
        <v>1813</v>
      </c>
      <c r="K265" s="1" t="s">
        <v>1817</v>
      </c>
      <c r="L265" s="1" t="s">
        <v>1870</v>
      </c>
      <c r="M265" s="1" t="s">
        <v>1931</v>
      </c>
      <c r="N265" s="1" t="s">
        <v>1941</v>
      </c>
      <c r="O265" s="1"/>
      <c r="P265">
        <v>0</v>
      </c>
      <c r="Q265" s="1" t="s">
        <v>1350</v>
      </c>
      <c r="R265" s="1" t="s">
        <v>2263</v>
      </c>
      <c r="S265" s="1"/>
      <c r="T265" s="1" t="s">
        <v>2266</v>
      </c>
      <c r="U265" s="1" t="s">
        <v>1992</v>
      </c>
      <c r="V265" s="1" t="s">
        <v>1129</v>
      </c>
      <c r="W265" s="1" t="s">
        <v>2441</v>
      </c>
      <c r="X265" s="1"/>
      <c r="Y265" s="3">
        <v>46240</v>
      </c>
      <c r="Z265" s="1" t="s">
        <v>2449</v>
      </c>
      <c r="AA265" s="3">
        <v>46240</v>
      </c>
      <c r="AB265" s="1" t="s">
        <v>2451</v>
      </c>
      <c r="AC265" s="1" t="s">
        <v>2548</v>
      </c>
      <c r="AD265" s="1" t="s">
        <v>2811</v>
      </c>
      <c r="AE265" s="1" t="s">
        <v>2811</v>
      </c>
      <c r="AF265" s="1" t="s">
        <v>2818</v>
      </c>
      <c r="AG265" s="1" t="s">
        <v>1870</v>
      </c>
      <c r="AH265" s="1" t="s">
        <v>1931</v>
      </c>
      <c r="AI265" s="1" t="s">
        <v>2825</v>
      </c>
      <c r="AJ265" s="1"/>
      <c r="AK265" s="1"/>
      <c r="AL265" s="1" t="s">
        <v>2833</v>
      </c>
      <c r="AM265" s="1" t="s">
        <v>2830</v>
      </c>
      <c r="AN265" s="1" t="s">
        <v>2837</v>
      </c>
      <c r="AO265" s="1" t="s">
        <v>2896</v>
      </c>
      <c r="AP265" s="1" t="s">
        <v>3063</v>
      </c>
      <c r="AQ265" s="1"/>
      <c r="AR265">
        <v>22417</v>
      </c>
      <c r="AS265">
        <v>1</v>
      </c>
      <c r="AT265" s="1" t="s">
        <v>3083</v>
      </c>
      <c r="AU265">
        <v>35000</v>
      </c>
      <c r="AV265" s="1" t="s">
        <v>3137</v>
      </c>
      <c r="AW265" s="1" t="s">
        <v>2818</v>
      </c>
      <c r="AX265">
        <v>2053</v>
      </c>
      <c r="AY265">
        <v>136211</v>
      </c>
      <c r="AZ265">
        <v>24</v>
      </c>
      <c r="BA265" s="1" t="s">
        <v>2451</v>
      </c>
    </row>
    <row r="266" spans="1:53">
      <c r="A266" s="1" t="s">
        <v>313</v>
      </c>
      <c r="B266">
        <v>0</v>
      </c>
      <c r="C266" s="4">
        <v>20500</v>
      </c>
      <c r="D266" s="1" t="s">
        <v>1270</v>
      </c>
      <c r="E266">
        <v>20</v>
      </c>
      <c r="F266">
        <v>139076</v>
      </c>
      <c r="G266">
        <v>25</v>
      </c>
      <c r="H266" s="1"/>
      <c r="I266" s="1" t="s">
        <v>1768</v>
      </c>
      <c r="J266" s="1" t="s">
        <v>1813</v>
      </c>
      <c r="K266" s="1" t="s">
        <v>1817</v>
      </c>
      <c r="L266" s="1" t="s">
        <v>1870</v>
      </c>
      <c r="M266" s="1" t="s">
        <v>1931</v>
      </c>
      <c r="N266" s="1" t="s">
        <v>1941</v>
      </c>
      <c r="O266" s="1"/>
      <c r="P266">
        <v>0</v>
      </c>
      <c r="Q266" s="1" t="s">
        <v>1350</v>
      </c>
      <c r="R266" s="1" t="s">
        <v>2263</v>
      </c>
      <c r="S266" s="1"/>
      <c r="T266" s="1" t="s">
        <v>2266</v>
      </c>
      <c r="U266" s="1" t="s">
        <v>1992</v>
      </c>
      <c r="V266" s="1" t="s">
        <v>1129</v>
      </c>
      <c r="W266" s="1" t="s">
        <v>2441</v>
      </c>
      <c r="X266" s="1"/>
      <c r="Y266" s="3">
        <v>46240</v>
      </c>
      <c r="Z266" s="1" t="s">
        <v>2449</v>
      </c>
      <c r="AA266" s="3">
        <v>46240</v>
      </c>
      <c r="AB266" s="1" t="s">
        <v>2451</v>
      </c>
      <c r="AC266" s="1" t="s">
        <v>2548</v>
      </c>
      <c r="AD266" s="1" t="s">
        <v>2811</v>
      </c>
      <c r="AE266" s="1" t="s">
        <v>2811</v>
      </c>
      <c r="AF266" s="1" t="s">
        <v>2818</v>
      </c>
      <c r="AG266" s="1" t="s">
        <v>1870</v>
      </c>
      <c r="AH266" s="1" t="s">
        <v>1931</v>
      </c>
      <c r="AI266" s="1" t="s">
        <v>2825</v>
      </c>
      <c r="AJ266" s="1"/>
      <c r="AK266" s="1"/>
      <c r="AL266" s="1" t="s">
        <v>2833</v>
      </c>
      <c r="AM266" s="1" t="s">
        <v>2830</v>
      </c>
      <c r="AN266" s="1" t="s">
        <v>2837</v>
      </c>
      <c r="AO266" s="1" t="s">
        <v>2896</v>
      </c>
      <c r="AP266" s="1" t="s">
        <v>3063</v>
      </c>
      <c r="AQ266" s="1"/>
      <c r="AR266">
        <v>22417</v>
      </c>
      <c r="AS266">
        <v>1</v>
      </c>
      <c r="AT266" s="1" t="s">
        <v>3083</v>
      </c>
      <c r="AU266">
        <v>20500</v>
      </c>
      <c r="AV266" s="1" t="s">
        <v>3137</v>
      </c>
      <c r="AW266" s="1" t="s">
        <v>2818</v>
      </c>
      <c r="AX266">
        <v>2053</v>
      </c>
      <c r="AY266">
        <v>136211</v>
      </c>
      <c r="AZ266">
        <v>25</v>
      </c>
      <c r="BA266" s="1" t="s">
        <v>2451</v>
      </c>
    </row>
    <row r="267" spans="1:53">
      <c r="A267" s="1" t="s">
        <v>314</v>
      </c>
      <c r="B267">
        <v>0</v>
      </c>
      <c r="C267" s="4">
        <v>167500</v>
      </c>
      <c r="D267" s="1" t="s">
        <v>1265</v>
      </c>
      <c r="E267">
        <v>20</v>
      </c>
      <c r="F267">
        <v>139076</v>
      </c>
      <c r="G267">
        <v>26</v>
      </c>
      <c r="H267" s="1"/>
      <c r="I267" s="1" t="s">
        <v>1768</v>
      </c>
      <c r="J267" s="1" t="s">
        <v>1813</v>
      </c>
      <c r="K267" s="1" t="s">
        <v>1817</v>
      </c>
      <c r="L267" s="1" t="s">
        <v>1870</v>
      </c>
      <c r="M267" s="1" t="s">
        <v>1931</v>
      </c>
      <c r="N267" s="1" t="s">
        <v>1941</v>
      </c>
      <c r="O267" s="1"/>
      <c r="P267">
        <v>0</v>
      </c>
      <c r="Q267" s="1" t="s">
        <v>1350</v>
      </c>
      <c r="R267" s="1" t="s">
        <v>2263</v>
      </c>
      <c r="S267" s="1"/>
      <c r="T267" s="1" t="s">
        <v>2266</v>
      </c>
      <c r="U267" s="1" t="s">
        <v>1992</v>
      </c>
      <c r="V267" s="1" t="s">
        <v>1129</v>
      </c>
      <c r="W267" s="1" t="s">
        <v>2441</v>
      </c>
      <c r="X267" s="1"/>
      <c r="Y267" s="3">
        <v>46240</v>
      </c>
      <c r="Z267" s="1" t="s">
        <v>2449</v>
      </c>
      <c r="AA267" s="3">
        <v>46240</v>
      </c>
      <c r="AB267" s="1" t="s">
        <v>2451</v>
      </c>
      <c r="AC267" s="1" t="s">
        <v>2548</v>
      </c>
      <c r="AD267" s="1" t="s">
        <v>2811</v>
      </c>
      <c r="AE267" s="1" t="s">
        <v>2811</v>
      </c>
      <c r="AF267" s="1" t="s">
        <v>2818</v>
      </c>
      <c r="AG267" s="1" t="s">
        <v>1870</v>
      </c>
      <c r="AH267" s="1" t="s">
        <v>1931</v>
      </c>
      <c r="AI267" s="1" t="s">
        <v>2825</v>
      </c>
      <c r="AJ267" s="1"/>
      <c r="AK267" s="1"/>
      <c r="AL267" s="1" t="s">
        <v>2833</v>
      </c>
      <c r="AM267" s="1" t="s">
        <v>2830</v>
      </c>
      <c r="AN267" s="1" t="s">
        <v>2837</v>
      </c>
      <c r="AO267" s="1" t="s">
        <v>2896</v>
      </c>
      <c r="AP267" s="1" t="s">
        <v>3063</v>
      </c>
      <c r="AQ267" s="1"/>
      <c r="AR267">
        <v>22417</v>
      </c>
      <c r="AS267">
        <v>1</v>
      </c>
      <c r="AT267" s="1" t="s">
        <v>3083</v>
      </c>
      <c r="AU267">
        <v>167500</v>
      </c>
      <c r="AV267" s="1" t="s">
        <v>3137</v>
      </c>
      <c r="AW267" s="1" t="s">
        <v>2818</v>
      </c>
      <c r="AX267">
        <v>2053</v>
      </c>
      <c r="AY267">
        <v>136211</v>
      </c>
      <c r="AZ267">
        <v>26</v>
      </c>
      <c r="BA267" s="1" t="s">
        <v>2451</v>
      </c>
    </row>
    <row r="268" spans="1:53">
      <c r="A268" s="1" t="s">
        <v>315</v>
      </c>
      <c r="B268">
        <v>0</v>
      </c>
      <c r="C268" s="4">
        <v>150000</v>
      </c>
      <c r="D268" s="1" t="s">
        <v>1260</v>
      </c>
      <c r="E268">
        <v>20</v>
      </c>
      <c r="F268">
        <v>139076</v>
      </c>
      <c r="G268">
        <v>27</v>
      </c>
      <c r="H268" s="1"/>
      <c r="I268" s="1" t="s">
        <v>1768</v>
      </c>
      <c r="J268" s="1" t="s">
        <v>1813</v>
      </c>
      <c r="K268" s="1" t="s">
        <v>1817</v>
      </c>
      <c r="L268" s="1" t="s">
        <v>1870</v>
      </c>
      <c r="M268" s="1" t="s">
        <v>1931</v>
      </c>
      <c r="N268" s="1" t="s">
        <v>1941</v>
      </c>
      <c r="O268" s="1"/>
      <c r="P268">
        <v>0</v>
      </c>
      <c r="Q268" s="1" t="s">
        <v>1350</v>
      </c>
      <c r="R268" s="1" t="s">
        <v>2263</v>
      </c>
      <c r="S268" s="1"/>
      <c r="T268" s="1" t="s">
        <v>2266</v>
      </c>
      <c r="U268" s="1" t="s">
        <v>1992</v>
      </c>
      <c r="V268" s="1" t="s">
        <v>1129</v>
      </c>
      <c r="W268" s="1" t="s">
        <v>2441</v>
      </c>
      <c r="X268" s="1"/>
      <c r="Y268" s="3">
        <v>46240</v>
      </c>
      <c r="Z268" s="1" t="s">
        <v>2449</v>
      </c>
      <c r="AA268" s="3">
        <v>46240</v>
      </c>
      <c r="AB268" s="1" t="s">
        <v>2451</v>
      </c>
      <c r="AC268" s="1" t="s">
        <v>2548</v>
      </c>
      <c r="AD268" s="1" t="s">
        <v>2811</v>
      </c>
      <c r="AE268" s="1" t="s">
        <v>2811</v>
      </c>
      <c r="AF268" s="1" t="s">
        <v>2818</v>
      </c>
      <c r="AG268" s="1" t="s">
        <v>1870</v>
      </c>
      <c r="AH268" s="1" t="s">
        <v>1931</v>
      </c>
      <c r="AI268" s="1" t="s">
        <v>2825</v>
      </c>
      <c r="AJ268" s="1"/>
      <c r="AK268" s="1"/>
      <c r="AL268" s="1" t="s">
        <v>2833</v>
      </c>
      <c r="AM268" s="1" t="s">
        <v>2830</v>
      </c>
      <c r="AN268" s="1" t="s">
        <v>2837</v>
      </c>
      <c r="AO268" s="1" t="s">
        <v>2896</v>
      </c>
      <c r="AP268" s="1" t="s">
        <v>3063</v>
      </c>
      <c r="AQ268" s="1"/>
      <c r="AR268">
        <v>22417</v>
      </c>
      <c r="AS268">
        <v>1</v>
      </c>
      <c r="AT268" s="1" t="s">
        <v>3083</v>
      </c>
      <c r="AU268">
        <v>150000</v>
      </c>
      <c r="AV268" s="1" t="s">
        <v>3137</v>
      </c>
      <c r="AW268" s="1" t="s">
        <v>2818</v>
      </c>
      <c r="AX268">
        <v>2053</v>
      </c>
      <c r="AY268">
        <v>136211</v>
      </c>
      <c r="AZ268">
        <v>27</v>
      </c>
      <c r="BA268" s="1" t="s">
        <v>2451</v>
      </c>
    </row>
    <row r="269" spans="1:53">
      <c r="A269" s="1" t="s">
        <v>316</v>
      </c>
      <c r="B269">
        <v>0</v>
      </c>
      <c r="C269" s="4">
        <v>80000</v>
      </c>
      <c r="D269" s="1" t="s">
        <v>1261</v>
      </c>
      <c r="E269">
        <v>20</v>
      </c>
      <c r="F269">
        <v>139076</v>
      </c>
      <c r="G269">
        <v>28</v>
      </c>
      <c r="H269" s="1"/>
      <c r="I269" s="1" t="s">
        <v>1768</v>
      </c>
      <c r="J269" s="1" t="s">
        <v>1813</v>
      </c>
      <c r="K269" s="1" t="s">
        <v>1817</v>
      </c>
      <c r="L269" s="1" t="s">
        <v>1870</v>
      </c>
      <c r="M269" s="1" t="s">
        <v>1931</v>
      </c>
      <c r="N269" s="1" t="s">
        <v>1941</v>
      </c>
      <c r="O269" s="1"/>
      <c r="P269">
        <v>0</v>
      </c>
      <c r="Q269" s="1" t="s">
        <v>1350</v>
      </c>
      <c r="R269" s="1" t="s">
        <v>2263</v>
      </c>
      <c r="S269" s="1"/>
      <c r="T269" s="1" t="s">
        <v>2266</v>
      </c>
      <c r="U269" s="1" t="s">
        <v>1992</v>
      </c>
      <c r="V269" s="1" t="s">
        <v>1129</v>
      </c>
      <c r="W269" s="1" t="s">
        <v>2441</v>
      </c>
      <c r="X269" s="1"/>
      <c r="Y269" s="3">
        <v>46240</v>
      </c>
      <c r="Z269" s="1" t="s">
        <v>2449</v>
      </c>
      <c r="AA269" s="3">
        <v>46240</v>
      </c>
      <c r="AB269" s="1" t="s">
        <v>2451</v>
      </c>
      <c r="AC269" s="1" t="s">
        <v>2548</v>
      </c>
      <c r="AD269" s="1" t="s">
        <v>2811</v>
      </c>
      <c r="AE269" s="1" t="s">
        <v>2811</v>
      </c>
      <c r="AF269" s="1" t="s">
        <v>2818</v>
      </c>
      <c r="AG269" s="1" t="s">
        <v>1870</v>
      </c>
      <c r="AH269" s="1" t="s">
        <v>1931</v>
      </c>
      <c r="AI269" s="1" t="s">
        <v>2825</v>
      </c>
      <c r="AJ269" s="1"/>
      <c r="AK269" s="1"/>
      <c r="AL269" s="1" t="s">
        <v>2833</v>
      </c>
      <c r="AM269" s="1" t="s">
        <v>2830</v>
      </c>
      <c r="AN269" s="1" t="s">
        <v>2837</v>
      </c>
      <c r="AO269" s="1" t="s">
        <v>2896</v>
      </c>
      <c r="AP269" s="1" t="s">
        <v>3063</v>
      </c>
      <c r="AQ269" s="1"/>
      <c r="AR269">
        <v>22417</v>
      </c>
      <c r="AS269">
        <v>1</v>
      </c>
      <c r="AT269" s="1" t="s">
        <v>3083</v>
      </c>
      <c r="AU269">
        <v>80000</v>
      </c>
      <c r="AV269" s="1" t="s">
        <v>3137</v>
      </c>
      <c r="AW269" s="1" t="s">
        <v>2818</v>
      </c>
      <c r="AX269">
        <v>2053</v>
      </c>
      <c r="AY269">
        <v>136211</v>
      </c>
      <c r="AZ269">
        <v>28</v>
      </c>
      <c r="BA269" s="1" t="s">
        <v>2451</v>
      </c>
    </row>
    <row r="270" spans="1:53">
      <c r="A270" s="1" t="s">
        <v>317</v>
      </c>
      <c r="B270">
        <v>0</v>
      </c>
      <c r="C270" s="4">
        <v>45000</v>
      </c>
      <c r="D270" s="1" t="s">
        <v>1271</v>
      </c>
      <c r="E270">
        <v>20</v>
      </c>
      <c r="F270">
        <v>139076</v>
      </c>
      <c r="G270">
        <v>29</v>
      </c>
      <c r="H270" s="1"/>
      <c r="I270" s="1" t="s">
        <v>1768</v>
      </c>
      <c r="J270" s="1" t="s">
        <v>1813</v>
      </c>
      <c r="K270" s="1" t="s">
        <v>1817</v>
      </c>
      <c r="L270" s="1" t="s">
        <v>1870</v>
      </c>
      <c r="M270" s="1" t="s">
        <v>1931</v>
      </c>
      <c r="N270" s="1" t="s">
        <v>1941</v>
      </c>
      <c r="O270" s="1"/>
      <c r="P270">
        <v>0</v>
      </c>
      <c r="Q270" s="1" t="s">
        <v>1350</v>
      </c>
      <c r="R270" s="1" t="s">
        <v>2263</v>
      </c>
      <c r="S270" s="1"/>
      <c r="T270" s="1" t="s">
        <v>2266</v>
      </c>
      <c r="U270" s="1" t="s">
        <v>1992</v>
      </c>
      <c r="V270" s="1" t="s">
        <v>1129</v>
      </c>
      <c r="W270" s="1" t="s">
        <v>2441</v>
      </c>
      <c r="X270" s="1"/>
      <c r="Y270" s="3">
        <v>46240</v>
      </c>
      <c r="Z270" s="1" t="s">
        <v>2449</v>
      </c>
      <c r="AA270" s="3">
        <v>46240</v>
      </c>
      <c r="AB270" s="1" t="s">
        <v>2451</v>
      </c>
      <c r="AC270" s="1" t="s">
        <v>2548</v>
      </c>
      <c r="AD270" s="1" t="s">
        <v>2811</v>
      </c>
      <c r="AE270" s="1" t="s">
        <v>2811</v>
      </c>
      <c r="AF270" s="1" t="s">
        <v>2818</v>
      </c>
      <c r="AG270" s="1" t="s">
        <v>1870</v>
      </c>
      <c r="AH270" s="1" t="s">
        <v>1931</v>
      </c>
      <c r="AI270" s="1" t="s">
        <v>2825</v>
      </c>
      <c r="AJ270" s="1"/>
      <c r="AK270" s="1"/>
      <c r="AL270" s="1" t="s">
        <v>2833</v>
      </c>
      <c r="AM270" s="1" t="s">
        <v>2830</v>
      </c>
      <c r="AN270" s="1" t="s">
        <v>2837</v>
      </c>
      <c r="AO270" s="1" t="s">
        <v>2896</v>
      </c>
      <c r="AP270" s="1" t="s">
        <v>3063</v>
      </c>
      <c r="AQ270" s="1"/>
      <c r="AR270">
        <v>22417</v>
      </c>
      <c r="AS270">
        <v>1</v>
      </c>
      <c r="AT270" s="1" t="s">
        <v>3083</v>
      </c>
      <c r="AU270">
        <v>45000</v>
      </c>
      <c r="AV270" s="1" t="s">
        <v>3137</v>
      </c>
      <c r="AW270" s="1" t="s">
        <v>2818</v>
      </c>
      <c r="AX270">
        <v>2053</v>
      </c>
      <c r="AY270">
        <v>136211</v>
      </c>
      <c r="AZ270">
        <v>29</v>
      </c>
      <c r="BA270" s="1" t="s">
        <v>2451</v>
      </c>
    </row>
    <row r="271" spans="1:53">
      <c r="A271" s="1" t="s">
        <v>318</v>
      </c>
      <c r="B271">
        <v>0</v>
      </c>
      <c r="C271" s="4">
        <v>2500</v>
      </c>
      <c r="D271" s="1" t="s">
        <v>1272</v>
      </c>
      <c r="E271">
        <v>20</v>
      </c>
      <c r="F271">
        <v>139076</v>
      </c>
      <c r="G271">
        <v>30</v>
      </c>
      <c r="H271" s="1"/>
      <c r="I271" s="1" t="s">
        <v>1768</v>
      </c>
      <c r="J271" s="1" t="s">
        <v>1813</v>
      </c>
      <c r="K271" s="1" t="s">
        <v>1817</v>
      </c>
      <c r="L271" s="1" t="s">
        <v>1870</v>
      </c>
      <c r="M271" s="1" t="s">
        <v>1931</v>
      </c>
      <c r="N271" s="1" t="s">
        <v>1941</v>
      </c>
      <c r="O271" s="1"/>
      <c r="P271">
        <v>0</v>
      </c>
      <c r="Q271" s="1" t="s">
        <v>1350</v>
      </c>
      <c r="R271" s="1" t="s">
        <v>2263</v>
      </c>
      <c r="S271" s="1"/>
      <c r="T271" s="1" t="s">
        <v>2266</v>
      </c>
      <c r="U271" s="1" t="s">
        <v>1992</v>
      </c>
      <c r="V271" s="1" t="s">
        <v>1129</v>
      </c>
      <c r="W271" s="1" t="s">
        <v>2441</v>
      </c>
      <c r="X271" s="1"/>
      <c r="Y271" s="3">
        <v>46240</v>
      </c>
      <c r="Z271" s="1" t="s">
        <v>2449</v>
      </c>
      <c r="AA271" s="3">
        <v>46240</v>
      </c>
      <c r="AB271" s="1" t="s">
        <v>2451</v>
      </c>
      <c r="AC271" s="1" t="s">
        <v>2548</v>
      </c>
      <c r="AD271" s="1" t="s">
        <v>2811</v>
      </c>
      <c r="AE271" s="1" t="s">
        <v>2811</v>
      </c>
      <c r="AF271" s="1" t="s">
        <v>2818</v>
      </c>
      <c r="AG271" s="1" t="s">
        <v>1870</v>
      </c>
      <c r="AH271" s="1" t="s">
        <v>1931</v>
      </c>
      <c r="AI271" s="1" t="s">
        <v>2825</v>
      </c>
      <c r="AJ271" s="1"/>
      <c r="AK271" s="1"/>
      <c r="AL271" s="1" t="s">
        <v>2833</v>
      </c>
      <c r="AM271" s="1" t="s">
        <v>2830</v>
      </c>
      <c r="AN271" s="1" t="s">
        <v>2837</v>
      </c>
      <c r="AO271" s="1" t="s">
        <v>2896</v>
      </c>
      <c r="AP271" s="1" t="s">
        <v>3063</v>
      </c>
      <c r="AQ271" s="1"/>
      <c r="AR271">
        <v>22417</v>
      </c>
      <c r="AS271">
        <v>1</v>
      </c>
      <c r="AT271" s="1" t="s">
        <v>3083</v>
      </c>
      <c r="AU271">
        <v>2500</v>
      </c>
      <c r="AV271" s="1" t="s">
        <v>3137</v>
      </c>
      <c r="AW271" s="1" t="s">
        <v>2818</v>
      </c>
      <c r="AX271">
        <v>2053</v>
      </c>
      <c r="AY271">
        <v>136211</v>
      </c>
      <c r="AZ271">
        <v>30</v>
      </c>
      <c r="BA271" s="1" t="s">
        <v>2451</v>
      </c>
    </row>
    <row r="272" spans="1:53">
      <c r="A272" s="1" t="s">
        <v>319</v>
      </c>
      <c r="B272">
        <v>0</v>
      </c>
      <c r="C272" s="4">
        <v>160000</v>
      </c>
      <c r="D272" s="1" t="s">
        <v>1259</v>
      </c>
      <c r="E272">
        <v>20</v>
      </c>
      <c r="F272">
        <v>139076</v>
      </c>
      <c r="G272">
        <v>31</v>
      </c>
      <c r="H272" s="1"/>
      <c r="I272" s="1" t="s">
        <v>1768</v>
      </c>
      <c r="J272" s="1" t="s">
        <v>1813</v>
      </c>
      <c r="K272" s="1" t="s">
        <v>1817</v>
      </c>
      <c r="L272" s="1" t="s">
        <v>1870</v>
      </c>
      <c r="M272" s="1" t="s">
        <v>1931</v>
      </c>
      <c r="N272" s="1" t="s">
        <v>1941</v>
      </c>
      <c r="O272" s="1"/>
      <c r="P272">
        <v>0</v>
      </c>
      <c r="Q272" s="1" t="s">
        <v>1350</v>
      </c>
      <c r="R272" s="1" t="s">
        <v>2263</v>
      </c>
      <c r="S272" s="1"/>
      <c r="T272" s="1" t="s">
        <v>2266</v>
      </c>
      <c r="U272" s="1" t="s">
        <v>1992</v>
      </c>
      <c r="V272" s="1" t="s">
        <v>1129</v>
      </c>
      <c r="W272" s="1" t="s">
        <v>2441</v>
      </c>
      <c r="X272" s="1"/>
      <c r="Y272" s="3">
        <v>46240</v>
      </c>
      <c r="Z272" s="1" t="s">
        <v>2449</v>
      </c>
      <c r="AA272" s="3">
        <v>46240</v>
      </c>
      <c r="AB272" s="1" t="s">
        <v>2451</v>
      </c>
      <c r="AC272" s="1" t="s">
        <v>2548</v>
      </c>
      <c r="AD272" s="1" t="s">
        <v>2811</v>
      </c>
      <c r="AE272" s="1" t="s">
        <v>2811</v>
      </c>
      <c r="AF272" s="1" t="s">
        <v>2818</v>
      </c>
      <c r="AG272" s="1" t="s">
        <v>1870</v>
      </c>
      <c r="AH272" s="1" t="s">
        <v>1931</v>
      </c>
      <c r="AI272" s="1" t="s">
        <v>2825</v>
      </c>
      <c r="AJ272" s="1"/>
      <c r="AK272" s="1"/>
      <c r="AL272" s="1" t="s">
        <v>2833</v>
      </c>
      <c r="AM272" s="1" t="s">
        <v>2830</v>
      </c>
      <c r="AN272" s="1" t="s">
        <v>2837</v>
      </c>
      <c r="AO272" s="1" t="s">
        <v>2896</v>
      </c>
      <c r="AP272" s="1" t="s">
        <v>3063</v>
      </c>
      <c r="AQ272" s="1"/>
      <c r="AR272">
        <v>22417</v>
      </c>
      <c r="AS272">
        <v>1</v>
      </c>
      <c r="AT272" s="1" t="s">
        <v>3083</v>
      </c>
      <c r="AU272">
        <v>160000</v>
      </c>
      <c r="AV272" s="1" t="s">
        <v>3137</v>
      </c>
      <c r="AW272" s="1" t="s">
        <v>2818</v>
      </c>
      <c r="AX272">
        <v>2053</v>
      </c>
      <c r="AY272">
        <v>136211</v>
      </c>
      <c r="AZ272">
        <v>31</v>
      </c>
      <c r="BA272" s="1" t="s">
        <v>2451</v>
      </c>
    </row>
    <row r="273" spans="1:53">
      <c r="A273" s="1" t="s">
        <v>320</v>
      </c>
      <c r="B273">
        <v>0</v>
      </c>
      <c r="C273" s="4">
        <v>150000</v>
      </c>
      <c r="D273" s="1" t="s">
        <v>1260</v>
      </c>
      <c r="E273">
        <v>20</v>
      </c>
      <c r="F273">
        <v>139076</v>
      </c>
      <c r="G273">
        <v>32</v>
      </c>
      <c r="H273" s="1"/>
      <c r="I273" s="1" t="s">
        <v>1768</v>
      </c>
      <c r="J273" s="1" t="s">
        <v>1813</v>
      </c>
      <c r="K273" s="1" t="s">
        <v>1817</v>
      </c>
      <c r="L273" s="1" t="s">
        <v>1870</v>
      </c>
      <c r="M273" s="1" t="s">
        <v>1931</v>
      </c>
      <c r="N273" s="1" t="s">
        <v>1941</v>
      </c>
      <c r="O273" s="1"/>
      <c r="P273">
        <v>0</v>
      </c>
      <c r="Q273" s="1" t="s">
        <v>1350</v>
      </c>
      <c r="R273" s="1" t="s">
        <v>2263</v>
      </c>
      <c r="S273" s="1"/>
      <c r="T273" s="1" t="s">
        <v>2266</v>
      </c>
      <c r="U273" s="1" t="s">
        <v>1992</v>
      </c>
      <c r="V273" s="1" t="s">
        <v>1129</v>
      </c>
      <c r="W273" s="1" t="s">
        <v>2441</v>
      </c>
      <c r="X273" s="1"/>
      <c r="Y273" s="3">
        <v>46240</v>
      </c>
      <c r="Z273" s="1" t="s">
        <v>2449</v>
      </c>
      <c r="AA273" s="3">
        <v>46240</v>
      </c>
      <c r="AB273" s="1" t="s">
        <v>2451</v>
      </c>
      <c r="AC273" s="1" t="s">
        <v>2548</v>
      </c>
      <c r="AD273" s="1" t="s">
        <v>2811</v>
      </c>
      <c r="AE273" s="1" t="s">
        <v>2811</v>
      </c>
      <c r="AF273" s="1" t="s">
        <v>2818</v>
      </c>
      <c r="AG273" s="1" t="s">
        <v>1870</v>
      </c>
      <c r="AH273" s="1" t="s">
        <v>1931</v>
      </c>
      <c r="AI273" s="1" t="s">
        <v>2825</v>
      </c>
      <c r="AJ273" s="1"/>
      <c r="AK273" s="1"/>
      <c r="AL273" s="1" t="s">
        <v>2833</v>
      </c>
      <c r="AM273" s="1" t="s">
        <v>2830</v>
      </c>
      <c r="AN273" s="1" t="s">
        <v>2837</v>
      </c>
      <c r="AO273" s="1" t="s">
        <v>2896</v>
      </c>
      <c r="AP273" s="1" t="s">
        <v>3063</v>
      </c>
      <c r="AQ273" s="1"/>
      <c r="AR273">
        <v>22417</v>
      </c>
      <c r="AS273">
        <v>1</v>
      </c>
      <c r="AT273" s="1" t="s">
        <v>3083</v>
      </c>
      <c r="AU273">
        <v>150000</v>
      </c>
      <c r="AV273" s="1" t="s">
        <v>3137</v>
      </c>
      <c r="AW273" s="1" t="s">
        <v>2818</v>
      </c>
      <c r="AX273">
        <v>2053</v>
      </c>
      <c r="AY273">
        <v>136211</v>
      </c>
      <c r="AZ273">
        <v>32</v>
      </c>
      <c r="BA273" s="1" t="s">
        <v>2451</v>
      </c>
    </row>
    <row r="274" spans="1:53">
      <c r="A274" s="1" t="s">
        <v>321</v>
      </c>
      <c r="B274">
        <v>0</v>
      </c>
      <c r="C274" s="4">
        <v>105000</v>
      </c>
      <c r="D274" s="1" t="s">
        <v>1273</v>
      </c>
      <c r="E274">
        <v>20</v>
      </c>
      <c r="F274">
        <v>139076</v>
      </c>
      <c r="G274">
        <v>33</v>
      </c>
      <c r="H274" s="1"/>
      <c r="I274" s="1" t="s">
        <v>1768</v>
      </c>
      <c r="J274" s="1" t="s">
        <v>1813</v>
      </c>
      <c r="K274" s="1" t="s">
        <v>1817</v>
      </c>
      <c r="L274" s="1" t="s">
        <v>1870</v>
      </c>
      <c r="M274" s="1" t="s">
        <v>1931</v>
      </c>
      <c r="N274" s="1" t="s">
        <v>1941</v>
      </c>
      <c r="O274" s="1"/>
      <c r="P274">
        <v>0</v>
      </c>
      <c r="Q274" s="1" t="s">
        <v>1350</v>
      </c>
      <c r="R274" s="1" t="s">
        <v>2263</v>
      </c>
      <c r="S274" s="1"/>
      <c r="T274" s="1" t="s">
        <v>2266</v>
      </c>
      <c r="U274" s="1" t="s">
        <v>1992</v>
      </c>
      <c r="V274" s="1" t="s">
        <v>1129</v>
      </c>
      <c r="W274" s="1" t="s">
        <v>2441</v>
      </c>
      <c r="X274" s="1"/>
      <c r="Y274" s="3">
        <v>46240</v>
      </c>
      <c r="Z274" s="1" t="s">
        <v>2449</v>
      </c>
      <c r="AA274" s="3">
        <v>46240</v>
      </c>
      <c r="AB274" s="1" t="s">
        <v>2451</v>
      </c>
      <c r="AC274" s="1" t="s">
        <v>2548</v>
      </c>
      <c r="AD274" s="1" t="s">
        <v>2811</v>
      </c>
      <c r="AE274" s="1" t="s">
        <v>2811</v>
      </c>
      <c r="AF274" s="1" t="s">
        <v>2818</v>
      </c>
      <c r="AG274" s="1" t="s">
        <v>1870</v>
      </c>
      <c r="AH274" s="1" t="s">
        <v>1931</v>
      </c>
      <c r="AI274" s="1" t="s">
        <v>2825</v>
      </c>
      <c r="AJ274" s="1"/>
      <c r="AK274" s="1"/>
      <c r="AL274" s="1" t="s">
        <v>2833</v>
      </c>
      <c r="AM274" s="1" t="s">
        <v>2830</v>
      </c>
      <c r="AN274" s="1" t="s">
        <v>2837</v>
      </c>
      <c r="AO274" s="1" t="s">
        <v>2896</v>
      </c>
      <c r="AP274" s="1" t="s">
        <v>3063</v>
      </c>
      <c r="AQ274" s="1"/>
      <c r="AR274">
        <v>22417</v>
      </c>
      <c r="AS274">
        <v>1</v>
      </c>
      <c r="AT274" s="1" t="s">
        <v>3083</v>
      </c>
      <c r="AU274">
        <v>105000</v>
      </c>
      <c r="AV274" s="1" t="s">
        <v>3137</v>
      </c>
      <c r="AW274" s="1" t="s">
        <v>2818</v>
      </c>
      <c r="AX274">
        <v>2053</v>
      </c>
      <c r="AY274">
        <v>136211</v>
      </c>
      <c r="AZ274">
        <v>33</v>
      </c>
      <c r="BA274" s="1" t="s">
        <v>2451</v>
      </c>
    </row>
    <row r="275" spans="1:53">
      <c r="A275" s="1" t="s">
        <v>322</v>
      </c>
      <c r="B275">
        <v>0</v>
      </c>
      <c r="C275" s="4">
        <v>80000</v>
      </c>
      <c r="D275" s="1" t="s">
        <v>1261</v>
      </c>
      <c r="E275">
        <v>20</v>
      </c>
      <c r="F275">
        <v>139076</v>
      </c>
      <c r="G275">
        <v>34</v>
      </c>
      <c r="H275" s="1"/>
      <c r="I275" s="1" t="s">
        <v>1768</v>
      </c>
      <c r="J275" s="1" t="s">
        <v>1813</v>
      </c>
      <c r="K275" s="1" t="s">
        <v>1817</v>
      </c>
      <c r="L275" s="1" t="s">
        <v>1870</v>
      </c>
      <c r="M275" s="1" t="s">
        <v>1931</v>
      </c>
      <c r="N275" s="1" t="s">
        <v>1941</v>
      </c>
      <c r="O275" s="1"/>
      <c r="P275">
        <v>0</v>
      </c>
      <c r="Q275" s="1" t="s">
        <v>1350</v>
      </c>
      <c r="R275" s="1" t="s">
        <v>2263</v>
      </c>
      <c r="S275" s="1"/>
      <c r="T275" s="1" t="s">
        <v>2266</v>
      </c>
      <c r="U275" s="1" t="s">
        <v>1992</v>
      </c>
      <c r="V275" s="1" t="s">
        <v>1129</v>
      </c>
      <c r="W275" s="1" t="s">
        <v>2441</v>
      </c>
      <c r="X275" s="1"/>
      <c r="Y275" s="3">
        <v>46240</v>
      </c>
      <c r="Z275" s="1" t="s">
        <v>2449</v>
      </c>
      <c r="AA275" s="3">
        <v>46240</v>
      </c>
      <c r="AB275" s="1" t="s">
        <v>2451</v>
      </c>
      <c r="AC275" s="1" t="s">
        <v>2548</v>
      </c>
      <c r="AD275" s="1" t="s">
        <v>2811</v>
      </c>
      <c r="AE275" s="1" t="s">
        <v>2811</v>
      </c>
      <c r="AF275" s="1" t="s">
        <v>2818</v>
      </c>
      <c r="AG275" s="1" t="s">
        <v>1870</v>
      </c>
      <c r="AH275" s="1" t="s">
        <v>1931</v>
      </c>
      <c r="AI275" s="1" t="s">
        <v>2825</v>
      </c>
      <c r="AJ275" s="1"/>
      <c r="AK275" s="1"/>
      <c r="AL275" s="1" t="s">
        <v>2833</v>
      </c>
      <c r="AM275" s="1" t="s">
        <v>2830</v>
      </c>
      <c r="AN275" s="1" t="s">
        <v>2837</v>
      </c>
      <c r="AO275" s="1" t="s">
        <v>2896</v>
      </c>
      <c r="AP275" s="1" t="s">
        <v>3063</v>
      </c>
      <c r="AQ275" s="1"/>
      <c r="AR275">
        <v>22417</v>
      </c>
      <c r="AS275">
        <v>1</v>
      </c>
      <c r="AT275" s="1" t="s">
        <v>3083</v>
      </c>
      <c r="AU275">
        <v>80000</v>
      </c>
      <c r="AV275" s="1" t="s">
        <v>3137</v>
      </c>
      <c r="AW275" s="1" t="s">
        <v>2818</v>
      </c>
      <c r="AX275">
        <v>2053</v>
      </c>
      <c r="AY275">
        <v>136211</v>
      </c>
      <c r="AZ275">
        <v>34</v>
      </c>
      <c r="BA275" s="1" t="s">
        <v>2451</v>
      </c>
    </row>
    <row r="276" spans="1:53">
      <c r="A276" s="1" t="s">
        <v>323</v>
      </c>
      <c r="B276">
        <v>0</v>
      </c>
      <c r="C276" s="4">
        <v>80000</v>
      </c>
      <c r="D276" s="1" t="s">
        <v>1261</v>
      </c>
      <c r="E276">
        <v>20</v>
      </c>
      <c r="F276">
        <v>139076</v>
      </c>
      <c r="G276">
        <v>35</v>
      </c>
      <c r="H276" s="1"/>
      <c r="I276" s="1" t="s">
        <v>1768</v>
      </c>
      <c r="J276" s="1" t="s">
        <v>1813</v>
      </c>
      <c r="K276" s="1" t="s">
        <v>1817</v>
      </c>
      <c r="L276" s="1" t="s">
        <v>1870</v>
      </c>
      <c r="M276" s="1" t="s">
        <v>1931</v>
      </c>
      <c r="N276" s="1" t="s">
        <v>1941</v>
      </c>
      <c r="O276" s="1"/>
      <c r="P276">
        <v>0</v>
      </c>
      <c r="Q276" s="1" t="s">
        <v>1350</v>
      </c>
      <c r="R276" s="1" t="s">
        <v>2263</v>
      </c>
      <c r="S276" s="1"/>
      <c r="T276" s="1" t="s">
        <v>2266</v>
      </c>
      <c r="U276" s="1" t="s">
        <v>1992</v>
      </c>
      <c r="V276" s="1" t="s">
        <v>1129</v>
      </c>
      <c r="W276" s="1" t="s">
        <v>2441</v>
      </c>
      <c r="X276" s="1"/>
      <c r="Y276" s="3">
        <v>46240</v>
      </c>
      <c r="Z276" s="1" t="s">
        <v>2449</v>
      </c>
      <c r="AA276" s="3">
        <v>46240</v>
      </c>
      <c r="AB276" s="1" t="s">
        <v>2451</v>
      </c>
      <c r="AC276" s="1" t="s">
        <v>2548</v>
      </c>
      <c r="AD276" s="1" t="s">
        <v>2811</v>
      </c>
      <c r="AE276" s="1" t="s">
        <v>2811</v>
      </c>
      <c r="AF276" s="1" t="s">
        <v>2818</v>
      </c>
      <c r="AG276" s="1" t="s">
        <v>1870</v>
      </c>
      <c r="AH276" s="1" t="s">
        <v>1931</v>
      </c>
      <c r="AI276" s="1" t="s">
        <v>2825</v>
      </c>
      <c r="AJ276" s="1"/>
      <c r="AK276" s="1"/>
      <c r="AL276" s="1" t="s">
        <v>2833</v>
      </c>
      <c r="AM276" s="1" t="s">
        <v>2830</v>
      </c>
      <c r="AN276" s="1" t="s">
        <v>2837</v>
      </c>
      <c r="AO276" s="1" t="s">
        <v>2896</v>
      </c>
      <c r="AP276" s="1" t="s">
        <v>3063</v>
      </c>
      <c r="AQ276" s="1"/>
      <c r="AR276">
        <v>22417</v>
      </c>
      <c r="AS276">
        <v>1</v>
      </c>
      <c r="AT276" s="1" t="s">
        <v>3083</v>
      </c>
      <c r="AU276">
        <v>80000</v>
      </c>
      <c r="AV276" s="1" t="s">
        <v>3137</v>
      </c>
      <c r="AW276" s="1" t="s">
        <v>2818</v>
      </c>
      <c r="AX276">
        <v>2053</v>
      </c>
      <c r="AY276">
        <v>136211</v>
      </c>
      <c r="AZ276">
        <v>35</v>
      </c>
      <c r="BA276" s="1" t="s">
        <v>2451</v>
      </c>
    </row>
    <row r="277" spans="1:53">
      <c r="A277" s="1" t="s">
        <v>324</v>
      </c>
      <c r="B277">
        <v>0</v>
      </c>
      <c r="C277" s="4">
        <v>80000</v>
      </c>
      <c r="D277" s="1" t="s">
        <v>1261</v>
      </c>
      <c r="E277">
        <v>20</v>
      </c>
      <c r="F277">
        <v>139076</v>
      </c>
      <c r="G277">
        <v>36</v>
      </c>
      <c r="H277" s="1"/>
      <c r="I277" s="1" t="s">
        <v>1768</v>
      </c>
      <c r="J277" s="1" t="s">
        <v>1813</v>
      </c>
      <c r="K277" s="1" t="s">
        <v>1817</v>
      </c>
      <c r="L277" s="1" t="s">
        <v>1870</v>
      </c>
      <c r="M277" s="1" t="s">
        <v>1931</v>
      </c>
      <c r="N277" s="1" t="s">
        <v>1941</v>
      </c>
      <c r="O277" s="1"/>
      <c r="P277">
        <v>0</v>
      </c>
      <c r="Q277" s="1" t="s">
        <v>1350</v>
      </c>
      <c r="R277" s="1" t="s">
        <v>2263</v>
      </c>
      <c r="S277" s="1"/>
      <c r="T277" s="1" t="s">
        <v>2266</v>
      </c>
      <c r="U277" s="1" t="s">
        <v>1992</v>
      </c>
      <c r="V277" s="1" t="s">
        <v>1129</v>
      </c>
      <c r="W277" s="1" t="s">
        <v>2441</v>
      </c>
      <c r="X277" s="1"/>
      <c r="Y277" s="3">
        <v>46240</v>
      </c>
      <c r="Z277" s="1" t="s">
        <v>2449</v>
      </c>
      <c r="AA277" s="3">
        <v>46240</v>
      </c>
      <c r="AB277" s="1" t="s">
        <v>2451</v>
      </c>
      <c r="AC277" s="1" t="s">
        <v>2548</v>
      </c>
      <c r="AD277" s="1" t="s">
        <v>2811</v>
      </c>
      <c r="AE277" s="1" t="s">
        <v>2811</v>
      </c>
      <c r="AF277" s="1" t="s">
        <v>2818</v>
      </c>
      <c r="AG277" s="1" t="s">
        <v>1870</v>
      </c>
      <c r="AH277" s="1" t="s">
        <v>1931</v>
      </c>
      <c r="AI277" s="1" t="s">
        <v>2825</v>
      </c>
      <c r="AJ277" s="1"/>
      <c r="AK277" s="1"/>
      <c r="AL277" s="1" t="s">
        <v>2833</v>
      </c>
      <c r="AM277" s="1" t="s">
        <v>2830</v>
      </c>
      <c r="AN277" s="1" t="s">
        <v>2837</v>
      </c>
      <c r="AO277" s="1" t="s">
        <v>2896</v>
      </c>
      <c r="AP277" s="1" t="s">
        <v>3063</v>
      </c>
      <c r="AQ277" s="1"/>
      <c r="AR277">
        <v>22417</v>
      </c>
      <c r="AS277">
        <v>1</v>
      </c>
      <c r="AT277" s="1" t="s">
        <v>3083</v>
      </c>
      <c r="AU277">
        <v>80000</v>
      </c>
      <c r="AV277" s="1" t="s">
        <v>3137</v>
      </c>
      <c r="AW277" s="1" t="s">
        <v>2818</v>
      </c>
      <c r="AX277">
        <v>2053</v>
      </c>
      <c r="AY277">
        <v>136211</v>
      </c>
      <c r="AZ277">
        <v>36</v>
      </c>
      <c r="BA277" s="1" t="s">
        <v>2451</v>
      </c>
    </row>
    <row r="278" spans="1:53">
      <c r="A278" s="1" t="s">
        <v>325</v>
      </c>
      <c r="B278">
        <v>0</v>
      </c>
      <c r="C278" s="4">
        <v>80000</v>
      </c>
      <c r="D278" s="1" t="s">
        <v>1261</v>
      </c>
      <c r="E278">
        <v>20</v>
      </c>
      <c r="F278">
        <v>139076</v>
      </c>
      <c r="G278">
        <v>37</v>
      </c>
      <c r="H278" s="1"/>
      <c r="I278" s="1" t="s">
        <v>1768</v>
      </c>
      <c r="J278" s="1" t="s">
        <v>1813</v>
      </c>
      <c r="K278" s="1" t="s">
        <v>1817</v>
      </c>
      <c r="L278" s="1" t="s">
        <v>1870</v>
      </c>
      <c r="M278" s="1" t="s">
        <v>1931</v>
      </c>
      <c r="N278" s="1" t="s">
        <v>1941</v>
      </c>
      <c r="O278" s="1"/>
      <c r="P278">
        <v>0</v>
      </c>
      <c r="Q278" s="1" t="s">
        <v>1350</v>
      </c>
      <c r="R278" s="1" t="s">
        <v>2263</v>
      </c>
      <c r="S278" s="1"/>
      <c r="T278" s="1" t="s">
        <v>2266</v>
      </c>
      <c r="U278" s="1" t="s">
        <v>1992</v>
      </c>
      <c r="V278" s="1" t="s">
        <v>1129</v>
      </c>
      <c r="W278" s="1" t="s">
        <v>2441</v>
      </c>
      <c r="X278" s="1"/>
      <c r="Y278" s="3">
        <v>46240</v>
      </c>
      <c r="Z278" s="1" t="s">
        <v>2449</v>
      </c>
      <c r="AA278" s="3">
        <v>46240</v>
      </c>
      <c r="AB278" s="1" t="s">
        <v>2451</v>
      </c>
      <c r="AC278" s="1" t="s">
        <v>2548</v>
      </c>
      <c r="AD278" s="1" t="s">
        <v>2811</v>
      </c>
      <c r="AE278" s="1" t="s">
        <v>2811</v>
      </c>
      <c r="AF278" s="1" t="s">
        <v>2818</v>
      </c>
      <c r="AG278" s="1" t="s">
        <v>1870</v>
      </c>
      <c r="AH278" s="1" t="s">
        <v>1931</v>
      </c>
      <c r="AI278" s="1" t="s">
        <v>2825</v>
      </c>
      <c r="AJ278" s="1"/>
      <c r="AK278" s="1"/>
      <c r="AL278" s="1" t="s">
        <v>2833</v>
      </c>
      <c r="AM278" s="1" t="s">
        <v>2830</v>
      </c>
      <c r="AN278" s="1" t="s">
        <v>2837</v>
      </c>
      <c r="AO278" s="1" t="s">
        <v>2896</v>
      </c>
      <c r="AP278" s="1" t="s">
        <v>3063</v>
      </c>
      <c r="AQ278" s="1"/>
      <c r="AR278">
        <v>22417</v>
      </c>
      <c r="AS278">
        <v>1</v>
      </c>
      <c r="AT278" s="1" t="s">
        <v>3083</v>
      </c>
      <c r="AU278">
        <v>80000</v>
      </c>
      <c r="AV278" s="1" t="s">
        <v>3137</v>
      </c>
      <c r="AW278" s="1" t="s">
        <v>2818</v>
      </c>
      <c r="AX278">
        <v>2053</v>
      </c>
      <c r="AY278">
        <v>136211</v>
      </c>
      <c r="AZ278">
        <v>37</v>
      </c>
      <c r="BA278" s="1" t="s">
        <v>2451</v>
      </c>
    </row>
    <row r="279" spans="1:53">
      <c r="A279" s="1" t="s">
        <v>326</v>
      </c>
      <c r="B279">
        <v>0</v>
      </c>
      <c r="C279" s="4">
        <v>1120000</v>
      </c>
      <c r="D279" s="1" t="s">
        <v>1274</v>
      </c>
      <c r="E279">
        <v>20</v>
      </c>
      <c r="F279">
        <v>139076</v>
      </c>
      <c r="G279">
        <v>38</v>
      </c>
      <c r="H279" s="1"/>
      <c r="I279" s="1" t="s">
        <v>1768</v>
      </c>
      <c r="J279" s="1" t="s">
        <v>1813</v>
      </c>
      <c r="K279" s="1" t="s">
        <v>1817</v>
      </c>
      <c r="L279" s="1" t="s">
        <v>1870</v>
      </c>
      <c r="M279" s="1" t="s">
        <v>1931</v>
      </c>
      <c r="N279" s="1" t="s">
        <v>1941</v>
      </c>
      <c r="O279" s="1"/>
      <c r="P279">
        <v>0</v>
      </c>
      <c r="Q279" s="1" t="s">
        <v>1350</v>
      </c>
      <c r="R279" s="1" t="s">
        <v>2263</v>
      </c>
      <c r="S279" s="1"/>
      <c r="T279" s="1" t="s">
        <v>2266</v>
      </c>
      <c r="U279" s="1" t="s">
        <v>1992</v>
      </c>
      <c r="V279" s="1" t="s">
        <v>1129</v>
      </c>
      <c r="W279" s="1" t="s">
        <v>2441</v>
      </c>
      <c r="X279" s="1"/>
      <c r="Y279" s="3">
        <v>46240</v>
      </c>
      <c r="Z279" s="1" t="s">
        <v>2449</v>
      </c>
      <c r="AA279" s="3">
        <v>46240</v>
      </c>
      <c r="AB279" s="1" t="s">
        <v>2451</v>
      </c>
      <c r="AC279" s="1" t="s">
        <v>2548</v>
      </c>
      <c r="AD279" s="1" t="s">
        <v>2811</v>
      </c>
      <c r="AE279" s="1" t="s">
        <v>2811</v>
      </c>
      <c r="AF279" s="1" t="s">
        <v>2818</v>
      </c>
      <c r="AG279" s="1" t="s">
        <v>1870</v>
      </c>
      <c r="AH279" s="1" t="s">
        <v>1931</v>
      </c>
      <c r="AI279" s="1" t="s">
        <v>2825</v>
      </c>
      <c r="AJ279" s="1"/>
      <c r="AK279" s="1"/>
      <c r="AL279" s="1" t="s">
        <v>2833</v>
      </c>
      <c r="AM279" s="1" t="s">
        <v>2830</v>
      </c>
      <c r="AN279" s="1" t="s">
        <v>2837</v>
      </c>
      <c r="AO279" s="1" t="s">
        <v>2896</v>
      </c>
      <c r="AP279" s="1" t="s">
        <v>3063</v>
      </c>
      <c r="AQ279" s="1"/>
      <c r="AR279">
        <v>22417</v>
      </c>
      <c r="AS279">
        <v>1</v>
      </c>
      <c r="AT279" s="1" t="s">
        <v>3083</v>
      </c>
      <c r="AU279">
        <v>1120000</v>
      </c>
      <c r="AV279" s="1" t="s">
        <v>3137</v>
      </c>
      <c r="AW279" s="1" t="s">
        <v>2818</v>
      </c>
      <c r="AX279">
        <v>2053</v>
      </c>
      <c r="AY279">
        <v>136211</v>
      </c>
      <c r="AZ279">
        <v>38</v>
      </c>
      <c r="BA279" s="1" t="s">
        <v>2451</v>
      </c>
    </row>
    <row r="280" spans="1:53">
      <c r="A280" s="1" t="s">
        <v>327</v>
      </c>
      <c r="B280">
        <v>0</v>
      </c>
      <c r="C280" s="4">
        <v>240000</v>
      </c>
      <c r="D280" s="1" t="s">
        <v>1248</v>
      </c>
      <c r="E280">
        <v>20</v>
      </c>
      <c r="F280">
        <v>139076</v>
      </c>
      <c r="G280">
        <v>39</v>
      </c>
      <c r="H280" s="1"/>
      <c r="I280" s="1" t="s">
        <v>1768</v>
      </c>
      <c r="J280" s="1" t="s">
        <v>1813</v>
      </c>
      <c r="K280" s="1" t="s">
        <v>1817</v>
      </c>
      <c r="L280" s="1" t="s">
        <v>1870</v>
      </c>
      <c r="M280" s="1" t="s">
        <v>1931</v>
      </c>
      <c r="N280" s="1" t="s">
        <v>1941</v>
      </c>
      <c r="O280" s="1"/>
      <c r="P280">
        <v>0</v>
      </c>
      <c r="Q280" s="1" t="s">
        <v>1350</v>
      </c>
      <c r="R280" s="1" t="s">
        <v>2263</v>
      </c>
      <c r="S280" s="1"/>
      <c r="T280" s="1" t="s">
        <v>2266</v>
      </c>
      <c r="U280" s="1" t="s">
        <v>1992</v>
      </c>
      <c r="V280" s="1" t="s">
        <v>1129</v>
      </c>
      <c r="W280" s="1" t="s">
        <v>2441</v>
      </c>
      <c r="X280" s="1"/>
      <c r="Y280" s="3">
        <v>46240</v>
      </c>
      <c r="Z280" s="1" t="s">
        <v>2449</v>
      </c>
      <c r="AA280" s="3">
        <v>46240</v>
      </c>
      <c r="AB280" s="1" t="s">
        <v>2451</v>
      </c>
      <c r="AC280" s="1" t="s">
        <v>2548</v>
      </c>
      <c r="AD280" s="1" t="s">
        <v>2811</v>
      </c>
      <c r="AE280" s="1" t="s">
        <v>2811</v>
      </c>
      <c r="AF280" s="1" t="s">
        <v>2818</v>
      </c>
      <c r="AG280" s="1" t="s">
        <v>1870</v>
      </c>
      <c r="AH280" s="1" t="s">
        <v>1931</v>
      </c>
      <c r="AI280" s="1" t="s">
        <v>2825</v>
      </c>
      <c r="AJ280" s="1"/>
      <c r="AK280" s="1"/>
      <c r="AL280" s="1" t="s">
        <v>2833</v>
      </c>
      <c r="AM280" s="1" t="s">
        <v>2830</v>
      </c>
      <c r="AN280" s="1" t="s">
        <v>2837</v>
      </c>
      <c r="AO280" s="1" t="s">
        <v>2896</v>
      </c>
      <c r="AP280" s="1" t="s">
        <v>3063</v>
      </c>
      <c r="AQ280" s="1"/>
      <c r="AR280">
        <v>22417</v>
      </c>
      <c r="AS280">
        <v>1</v>
      </c>
      <c r="AT280" s="1" t="s">
        <v>3083</v>
      </c>
      <c r="AU280">
        <v>240000</v>
      </c>
      <c r="AV280" s="1" t="s">
        <v>3137</v>
      </c>
      <c r="AW280" s="1" t="s">
        <v>2818</v>
      </c>
      <c r="AX280">
        <v>2053</v>
      </c>
      <c r="AY280">
        <v>136211</v>
      </c>
      <c r="AZ280">
        <v>39</v>
      </c>
      <c r="BA280" s="1" t="s">
        <v>2451</v>
      </c>
    </row>
    <row r="281" spans="1:53">
      <c r="A281" s="1" t="s">
        <v>328</v>
      </c>
      <c r="B281">
        <v>0</v>
      </c>
      <c r="C281" s="4">
        <v>400000</v>
      </c>
      <c r="D281" s="1" t="s">
        <v>1258</v>
      </c>
      <c r="E281">
        <v>20</v>
      </c>
      <c r="F281">
        <v>139076</v>
      </c>
      <c r="G281">
        <v>40</v>
      </c>
      <c r="H281" s="1"/>
      <c r="I281" s="1" t="s">
        <v>1768</v>
      </c>
      <c r="J281" s="1" t="s">
        <v>1813</v>
      </c>
      <c r="K281" s="1" t="s">
        <v>1817</v>
      </c>
      <c r="L281" s="1" t="s">
        <v>1870</v>
      </c>
      <c r="M281" s="1" t="s">
        <v>1931</v>
      </c>
      <c r="N281" s="1" t="s">
        <v>1941</v>
      </c>
      <c r="O281" s="1"/>
      <c r="P281">
        <v>0</v>
      </c>
      <c r="Q281" s="1" t="s">
        <v>1350</v>
      </c>
      <c r="R281" s="1" t="s">
        <v>2263</v>
      </c>
      <c r="S281" s="1"/>
      <c r="T281" s="1" t="s">
        <v>2266</v>
      </c>
      <c r="U281" s="1" t="s">
        <v>1992</v>
      </c>
      <c r="V281" s="1" t="s">
        <v>1129</v>
      </c>
      <c r="W281" s="1" t="s">
        <v>2441</v>
      </c>
      <c r="X281" s="1"/>
      <c r="Y281" s="3">
        <v>46240</v>
      </c>
      <c r="Z281" s="1" t="s">
        <v>2449</v>
      </c>
      <c r="AA281" s="3">
        <v>46240</v>
      </c>
      <c r="AB281" s="1" t="s">
        <v>2451</v>
      </c>
      <c r="AC281" s="1" t="s">
        <v>2548</v>
      </c>
      <c r="AD281" s="1" t="s">
        <v>2811</v>
      </c>
      <c r="AE281" s="1" t="s">
        <v>2811</v>
      </c>
      <c r="AF281" s="1" t="s">
        <v>2818</v>
      </c>
      <c r="AG281" s="1" t="s">
        <v>1870</v>
      </c>
      <c r="AH281" s="1" t="s">
        <v>1931</v>
      </c>
      <c r="AI281" s="1" t="s">
        <v>2825</v>
      </c>
      <c r="AJ281" s="1"/>
      <c r="AK281" s="1"/>
      <c r="AL281" s="1" t="s">
        <v>2833</v>
      </c>
      <c r="AM281" s="1" t="s">
        <v>2830</v>
      </c>
      <c r="AN281" s="1" t="s">
        <v>2837</v>
      </c>
      <c r="AO281" s="1" t="s">
        <v>2896</v>
      </c>
      <c r="AP281" s="1" t="s">
        <v>3063</v>
      </c>
      <c r="AQ281" s="1"/>
      <c r="AR281">
        <v>22417</v>
      </c>
      <c r="AS281">
        <v>1</v>
      </c>
      <c r="AT281" s="1" t="s">
        <v>3083</v>
      </c>
      <c r="AU281">
        <v>400000</v>
      </c>
      <c r="AV281" s="1" t="s">
        <v>3137</v>
      </c>
      <c r="AW281" s="1" t="s">
        <v>2818</v>
      </c>
      <c r="AX281">
        <v>2053</v>
      </c>
      <c r="AY281">
        <v>136211</v>
      </c>
      <c r="AZ281">
        <v>40</v>
      </c>
      <c r="BA281" s="1" t="s">
        <v>2451</v>
      </c>
    </row>
    <row r="282" spans="1:53">
      <c r="A282" s="1" t="s">
        <v>329</v>
      </c>
      <c r="B282">
        <v>0</v>
      </c>
      <c r="C282" s="4">
        <v>320000</v>
      </c>
      <c r="D282" s="1" t="s">
        <v>1275</v>
      </c>
      <c r="E282">
        <v>20</v>
      </c>
      <c r="F282">
        <v>139076</v>
      </c>
      <c r="G282">
        <v>41</v>
      </c>
      <c r="H282" s="1"/>
      <c r="I282" s="1" t="s">
        <v>1768</v>
      </c>
      <c r="J282" s="1" t="s">
        <v>1813</v>
      </c>
      <c r="K282" s="1" t="s">
        <v>1817</v>
      </c>
      <c r="L282" s="1" t="s">
        <v>1870</v>
      </c>
      <c r="M282" s="1" t="s">
        <v>1931</v>
      </c>
      <c r="N282" s="1" t="s">
        <v>1941</v>
      </c>
      <c r="O282" s="1"/>
      <c r="P282">
        <v>0</v>
      </c>
      <c r="Q282" s="1" t="s">
        <v>1350</v>
      </c>
      <c r="R282" s="1" t="s">
        <v>2263</v>
      </c>
      <c r="S282" s="1"/>
      <c r="T282" s="1" t="s">
        <v>2266</v>
      </c>
      <c r="U282" s="1" t="s">
        <v>1992</v>
      </c>
      <c r="V282" s="1" t="s">
        <v>1129</v>
      </c>
      <c r="W282" s="1" t="s">
        <v>2441</v>
      </c>
      <c r="X282" s="1"/>
      <c r="Y282" s="3">
        <v>46240</v>
      </c>
      <c r="Z282" s="1" t="s">
        <v>2449</v>
      </c>
      <c r="AA282" s="3">
        <v>46240</v>
      </c>
      <c r="AB282" s="1" t="s">
        <v>2451</v>
      </c>
      <c r="AC282" s="1" t="s">
        <v>2548</v>
      </c>
      <c r="AD282" s="1" t="s">
        <v>2811</v>
      </c>
      <c r="AE282" s="1" t="s">
        <v>2811</v>
      </c>
      <c r="AF282" s="1" t="s">
        <v>2818</v>
      </c>
      <c r="AG282" s="1" t="s">
        <v>1870</v>
      </c>
      <c r="AH282" s="1" t="s">
        <v>1931</v>
      </c>
      <c r="AI282" s="1" t="s">
        <v>2825</v>
      </c>
      <c r="AJ282" s="1"/>
      <c r="AK282" s="1"/>
      <c r="AL282" s="1" t="s">
        <v>2833</v>
      </c>
      <c r="AM282" s="1" t="s">
        <v>2830</v>
      </c>
      <c r="AN282" s="1" t="s">
        <v>2837</v>
      </c>
      <c r="AO282" s="1" t="s">
        <v>2896</v>
      </c>
      <c r="AP282" s="1" t="s">
        <v>3063</v>
      </c>
      <c r="AQ282" s="1"/>
      <c r="AR282">
        <v>22417</v>
      </c>
      <c r="AS282">
        <v>1</v>
      </c>
      <c r="AT282" s="1" t="s">
        <v>3083</v>
      </c>
      <c r="AU282">
        <v>320000</v>
      </c>
      <c r="AV282" s="1" t="s">
        <v>3137</v>
      </c>
      <c r="AW282" s="1" t="s">
        <v>2818</v>
      </c>
      <c r="AX282">
        <v>2053</v>
      </c>
      <c r="AY282">
        <v>136211</v>
      </c>
      <c r="AZ282">
        <v>41</v>
      </c>
      <c r="BA282" s="1" t="s">
        <v>2451</v>
      </c>
    </row>
    <row r="283" spans="1:53">
      <c r="A283" s="1" t="s">
        <v>330</v>
      </c>
      <c r="B283">
        <v>0</v>
      </c>
      <c r="C283" s="4">
        <v>240000</v>
      </c>
      <c r="D283" s="1" t="s">
        <v>1248</v>
      </c>
      <c r="E283">
        <v>20</v>
      </c>
      <c r="F283">
        <v>139076</v>
      </c>
      <c r="G283">
        <v>42</v>
      </c>
      <c r="H283" s="1"/>
      <c r="I283" s="1" t="s">
        <v>1768</v>
      </c>
      <c r="J283" s="1" t="s">
        <v>1813</v>
      </c>
      <c r="K283" s="1" t="s">
        <v>1817</v>
      </c>
      <c r="L283" s="1" t="s">
        <v>1870</v>
      </c>
      <c r="M283" s="1" t="s">
        <v>1931</v>
      </c>
      <c r="N283" s="1" t="s">
        <v>1941</v>
      </c>
      <c r="O283" s="1"/>
      <c r="P283">
        <v>0</v>
      </c>
      <c r="Q283" s="1" t="s">
        <v>1350</v>
      </c>
      <c r="R283" s="1" t="s">
        <v>2263</v>
      </c>
      <c r="S283" s="1"/>
      <c r="T283" s="1" t="s">
        <v>2266</v>
      </c>
      <c r="U283" s="1" t="s">
        <v>1992</v>
      </c>
      <c r="V283" s="1" t="s">
        <v>1129</v>
      </c>
      <c r="W283" s="1" t="s">
        <v>2441</v>
      </c>
      <c r="X283" s="1"/>
      <c r="Y283" s="3">
        <v>46240</v>
      </c>
      <c r="Z283" s="1" t="s">
        <v>2449</v>
      </c>
      <c r="AA283" s="3">
        <v>46240</v>
      </c>
      <c r="AB283" s="1" t="s">
        <v>2451</v>
      </c>
      <c r="AC283" s="1" t="s">
        <v>2548</v>
      </c>
      <c r="AD283" s="1" t="s">
        <v>2811</v>
      </c>
      <c r="AE283" s="1" t="s">
        <v>2811</v>
      </c>
      <c r="AF283" s="1" t="s">
        <v>2818</v>
      </c>
      <c r="AG283" s="1" t="s">
        <v>1870</v>
      </c>
      <c r="AH283" s="1" t="s">
        <v>1931</v>
      </c>
      <c r="AI283" s="1" t="s">
        <v>2825</v>
      </c>
      <c r="AJ283" s="1"/>
      <c r="AK283" s="1"/>
      <c r="AL283" s="1" t="s">
        <v>2833</v>
      </c>
      <c r="AM283" s="1" t="s">
        <v>2830</v>
      </c>
      <c r="AN283" s="1" t="s">
        <v>2837</v>
      </c>
      <c r="AO283" s="1" t="s">
        <v>2896</v>
      </c>
      <c r="AP283" s="1" t="s">
        <v>3063</v>
      </c>
      <c r="AQ283" s="1"/>
      <c r="AR283">
        <v>22417</v>
      </c>
      <c r="AS283">
        <v>1</v>
      </c>
      <c r="AT283" s="1" t="s">
        <v>3083</v>
      </c>
      <c r="AU283">
        <v>240000</v>
      </c>
      <c r="AV283" s="1" t="s">
        <v>3137</v>
      </c>
      <c r="AW283" s="1" t="s">
        <v>2818</v>
      </c>
      <c r="AX283">
        <v>2053</v>
      </c>
      <c r="AY283">
        <v>136211</v>
      </c>
      <c r="AZ283">
        <v>42</v>
      </c>
      <c r="BA283" s="1" t="s">
        <v>2451</v>
      </c>
    </row>
    <row r="284" spans="1:53">
      <c r="A284" s="1" t="s">
        <v>331</v>
      </c>
      <c r="B284">
        <v>0</v>
      </c>
      <c r="C284" s="4">
        <v>168000</v>
      </c>
      <c r="D284" s="1" t="s">
        <v>1276</v>
      </c>
      <c r="E284">
        <v>20</v>
      </c>
      <c r="F284">
        <v>139076</v>
      </c>
      <c r="G284">
        <v>43</v>
      </c>
      <c r="H284" s="1"/>
      <c r="I284" s="1" t="s">
        <v>1768</v>
      </c>
      <c r="J284" s="1" t="s">
        <v>1813</v>
      </c>
      <c r="K284" s="1" t="s">
        <v>1817</v>
      </c>
      <c r="L284" s="1" t="s">
        <v>1870</v>
      </c>
      <c r="M284" s="1" t="s">
        <v>1931</v>
      </c>
      <c r="N284" s="1" t="s">
        <v>1941</v>
      </c>
      <c r="O284" s="1"/>
      <c r="P284">
        <v>0</v>
      </c>
      <c r="Q284" s="1" t="s">
        <v>1350</v>
      </c>
      <c r="R284" s="1" t="s">
        <v>2263</v>
      </c>
      <c r="S284" s="1"/>
      <c r="T284" s="1" t="s">
        <v>2266</v>
      </c>
      <c r="U284" s="1" t="s">
        <v>1992</v>
      </c>
      <c r="V284" s="1" t="s">
        <v>1129</v>
      </c>
      <c r="W284" s="1" t="s">
        <v>2441</v>
      </c>
      <c r="X284" s="1"/>
      <c r="Y284" s="3">
        <v>46240</v>
      </c>
      <c r="Z284" s="1" t="s">
        <v>2449</v>
      </c>
      <c r="AA284" s="3">
        <v>46240</v>
      </c>
      <c r="AB284" s="1" t="s">
        <v>2451</v>
      </c>
      <c r="AC284" s="1" t="s">
        <v>2548</v>
      </c>
      <c r="AD284" s="1" t="s">
        <v>2811</v>
      </c>
      <c r="AE284" s="1" t="s">
        <v>2811</v>
      </c>
      <c r="AF284" s="1" t="s">
        <v>2818</v>
      </c>
      <c r="AG284" s="1" t="s">
        <v>1870</v>
      </c>
      <c r="AH284" s="1" t="s">
        <v>1931</v>
      </c>
      <c r="AI284" s="1" t="s">
        <v>2825</v>
      </c>
      <c r="AJ284" s="1"/>
      <c r="AK284" s="1"/>
      <c r="AL284" s="1" t="s">
        <v>2833</v>
      </c>
      <c r="AM284" s="1" t="s">
        <v>2830</v>
      </c>
      <c r="AN284" s="1" t="s">
        <v>2837</v>
      </c>
      <c r="AO284" s="1" t="s">
        <v>2896</v>
      </c>
      <c r="AP284" s="1" t="s">
        <v>3063</v>
      </c>
      <c r="AQ284" s="1"/>
      <c r="AR284">
        <v>22417</v>
      </c>
      <c r="AS284">
        <v>1</v>
      </c>
      <c r="AT284" s="1" t="s">
        <v>3083</v>
      </c>
      <c r="AU284">
        <v>168000</v>
      </c>
      <c r="AV284" s="1" t="s">
        <v>3137</v>
      </c>
      <c r="AW284" s="1" t="s">
        <v>2818</v>
      </c>
      <c r="AX284">
        <v>2053</v>
      </c>
      <c r="AY284">
        <v>136211</v>
      </c>
      <c r="AZ284">
        <v>43</v>
      </c>
      <c r="BA284" s="1" t="s">
        <v>2451</v>
      </c>
    </row>
    <row r="285" spans="1:53">
      <c r="A285" s="1" t="s">
        <v>332</v>
      </c>
      <c r="B285">
        <v>0</v>
      </c>
      <c r="C285" s="4">
        <v>120000</v>
      </c>
      <c r="D285" s="1" t="s">
        <v>1100</v>
      </c>
      <c r="E285">
        <v>20</v>
      </c>
      <c r="F285">
        <v>139076</v>
      </c>
      <c r="G285">
        <v>44</v>
      </c>
      <c r="H285" s="1"/>
      <c r="I285" s="1" t="s">
        <v>1768</v>
      </c>
      <c r="J285" s="1" t="s">
        <v>1813</v>
      </c>
      <c r="K285" s="1" t="s">
        <v>1817</v>
      </c>
      <c r="L285" s="1" t="s">
        <v>1870</v>
      </c>
      <c r="M285" s="1" t="s">
        <v>1931</v>
      </c>
      <c r="N285" s="1" t="s">
        <v>1941</v>
      </c>
      <c r="O285" s="1"/>
      <c r="P285">
        <v>0</v>
      </c>
      <c r="Q285" s="1" t="s">
        <v>1350</v>
      </c>
      <c r="R285" s="1" t="s">
        <v>2263</v>
      </c>
      <c r="S285" s="1"/>
      <c r="T285" s="1" t="s">
        <v>2266</v>
      </c>
      <c r="U285" s="1" t="s">
        <v>1992</v>
      </c>
      <c r="V285" s="1" t="s">
        <v>1129</v>
      </c>
      <c r="W285" s="1" t="s">
        <v>2441</v>
      </c>
      <c r="X285" s="1"/>
      <c r="Y285" s="3">
        <v>46240</v>
      </c>
      <c r="Z285" s="1" t="s">
        <v>2449</v>
      </c>
      <c r="AA285" s="3">
        <v>46240</v>
      </c>
      <c r="AB285" s="1" t="s">
        <v>2451</v>
      </c>
      <c r="AC285" s="1" t="s">
        <v>2548</v>
      </c>
      <c r="AD285" s="1" t="s">
        <v>2811</v>
      </c>
      <c r="AE285" s="1" t="s">
        <v>2811</v>
      </c>
      <c r="AF285" s="1" t="s">
        <v>2818</v>
      </c>
      <c r="AG285" s="1" t="s">
        <v>1870</v>
      </c>
      <c r="AH285" s="1" t="s">
        <v>1931</v>
      </c>
      <c r="AI285" s="1" t="s">
        <v>2825</v>
      </c>
      <c r="AJ285" s="1"/>
      <c r="AK285" s="1"/>
      <c r="AL285" s="1" t="s">
        <v>2833</v>
      </c>
      <c r="AM285" s="1" t="s">
        <v>2830</v>
      </c>
      <c r="AN285" s="1" t="s">
        <v>2837</v>
      </c>
      <c r="AO285" s="1" t="s">
        <v>2896</v>
      </c>
      <c r="AP285" s="1" t="s">
        <v>3063</v>
      </c>
      <c r="AQ285" s="1"/>
      <c r="AR285">
        <v>22417</v>
      </c>
      <c r="AS285">
        <v>1</v>
      </c>
      <c r="AT285" s="1" t="s">
        <v>3083</v>
      </c>
      <c r="AU285">
        <v>120000</v>
      </c>
      <c r="AV285" s="1" t="s">
        <v>3137</v>
      </c>
      <c r="AW285" s="1" t="s">
        <v>2818</v>
      </c>
      <c r="AX285">
        <v>2053</v>
      </c>
      <c r="AY285">
        <v>136211</v>
      </c>
      <c r="AZ285">
        <v>44</v>
      </c>
      <c r="BA285" s="1" t="s">
        <v>2451</v>
      </c>
    </row>
    <row r="286" spans="1:53">
      <c r="A286" s="1" t="s">
        <v>333</v>
      </c>
      <c r="B286">
        <v>0</v>
      </c>
      <c r="C286" s="4">
        <v>80000</v>
      </c>
      <c r="D286" s="1" t="s">
        <v>1261</v>
      </c>
      <c r="E286">
        <v>20</v>
      </c>
      <c r="F286">
        <v>139076</v>
      </c>
      <c r="G286">
        <v>45</v>
      </c>
      <c r="H286" s="1"/>
      <c r="I286" s="1" t="s">
        <v>1768</v>
      </c>
      <c r="J286" s="1" t="s">
        <v>1813</v>
      </c>
      <c r="K286" s="1" t="s">
        <v>1817</v>
      </c>
      <c r="L286" s="1" t="s">
        <v>1870</v>
      </c>
      <c r="M286" s="1" t="s">
        <v>1931</v>
      </c>
      <c r="N286" s="1" t="s">
        <v>1941</v>
      </c>
      <c r="O286" s="1"/>
      <c r="P286">
        <v>0</v>
      </c>
      <c r="Q286" s="1" t="s">
        <v>1350</v>
      </c>
      <c r="R286" s="1" t="s">
        <v>2263</v>
      </c>
      <c r="S286" s="1"/>
      <c r="T286" s="1" t="s">
        <v>2266</v>
      </c>
      <c r="U286" s="1" t="s">
        <v>1992</v>
      </c>
      <c r="V286" s="1" t="s">
        <v>1129</v>
      </c>
      <c r="W286" s="1" t="s">
        <v>2441</v>
      </c>
      <c r="X286" s="1"/>
      <c r="Y286" s="3">
        <v>46240</v>
      </c>
      <c r="Z286" s="1" t="s">
        <v>2449</v>
      </c>
      <c r="AA286" s="3">
        <v>46240</v>
      </c>
      <c r="AB286" s="1" t="s">
        <v>2451</v>
      </c>
      <c r="AC286" s="1" t="s">
        <v>2548</v>
      </c>
      <c r="AD286" s="1" t="s">
        <v>2811</v>
      </c>
      <c r="AE286" s="1" t="s">
        <v>2811</v>
      </c>
      <c r="AF286" s="1" t="s">
        <v>2818</v>
      </c>
      <c r="AG286" s="1" t="s">
        <v>1870</v>
      </c>
      <c r="AH286" s="1" t="s">
        <v>1931</v>
      </c>
      <c r="AI286" s="1" t="s">
        <v>2825</v>
      </c>
      <c r="AJ286" s="1"/>
      <c r="AK286" s="1"/>
      <c r="AL286" s="1" t="s">
        <v>2833</v>
      </c>
      <c r="AM286" s="1" t="s">
        <v>2830</v>
      </c>
      <c r="AN286" s="1" t="s">
        <v>2837</v>
      </c>
      <c r="AO286" s="1" t="s">
        <v>2896</v>
      </c>
      <c r="AP286" s="1" t="s">
        <v>3063</v>
      </c>
      <c r="AQ286" s="1"/>
      <c r="AR286">
        <v>22417</v>
      </c>
      <c r="AS286">
        <v>1</v>
      </c>
      <c r="AT286" s="1" t="s">
        <v>3083</v>
      </c>
      <c r="AU286">
        <v>80000</v>
      </c>
      <c r="AV286" s="1" t="s">
        <v>3137</v>
      </c>
      <c r="AW286" s="1" t="s">
        <v>2818</v>
      </c>
      <c r="AX286">
        <v>2053</v>
      </c>
      <c r="AY286">
        <v>136211</v>
      </c>
      <c r="AZ286">
        <v>45</v>
      </c>
      <c r="BA286" s="1" t="s">
        <v>2451</v>
      </c>
    </row>
    <row r="287" spans="1:53">
      <c r="A287" s="1" t="s">
        <v>334</v>
      </c>
      <c r="B287">
        <v>0</v>
      </c>
      <c r="C287" s="4">
        <v>640000</v>
      </c>
      <c r="D287" s="1" t="s">
        <v>1253</v>
      </c>
      <c r="E287">
        <v>20</v>
      </c>
      <c r="F287">
        <v>139076</v>
      </c>
      <c r="G287">
        <v>46</v>
      </c>
      <c r="H287" s="1"/>
      <c r="I287" s="1" t="s">
        <v>1768</v>
      </c>
      <c r="J287" s="1" t="s">
        <v>1813</v>
      </c>
      <c r="K287" s="1" t="s">
        <v>1817</v>
      </c>
      <c r="L287" s="1" t="s">
        <v>1870</v>
      </c>
      <c r="M287" s="1" t="s">
        <v>1931</v>
      </c>
      <c r="N287" s="1" t="s">
        <v>1941</v>
      </c>
      <c r="O287" s="1"/>
      <c r="P287">
        <v>0</v>
      </c>
      <c r="Q287" s="1" t="s">
        <v>1350</v>
      </c>
      <c r="R287" s="1" t="s">
        <v>2263</v>
      </c>
      <c r="S287" s="1"/>
      <c r="T287" s="1" t="s">
        <v>2266</v>
      </c>
      <c r="U287" s="1" t="s">
        <v>1992</v>
      </c>
      <c r="V287" s="1" t="s">
        <v>1129</v>
      </c>
      <c r="W287" s="1" t="s">
        <v>2441</v>
      </c>
      <c r="X287" s="1"/>
      <c r="Y287" s="3">
        <v>46240</v>
      </c>
      <c r="Z287" s="1" t="s">
        <v>2449</v>
      </c>
      <c r="AA287" s="3">
        <v>46240</v>
      </c>
      <c r="AB287" s="1" t="s">
        <v>2451</v>
      </c>
      <c r="AC287" s="1" t="s">
        <v>2548</v>
      </c>
      <c r="AD287" s="1" t="s">
        <v>2811</v>
      </c>
      <c r="AE287" s="1" t="s">
        <v>2811</v>
      </c>
      <c r="AF287" s="1" t="s">
        <v>2818</v>
      </c>
      <c r="AG287" s="1" t="s">
        <v>1870</v>
      </c>
      <c r="AH287" s="1" t="s">
        <v>1931</v>
      </c>
      <c r="AI287" s="1" t="s">
        <v>2825</v>
      </c>
      <c r="AJ287" s="1"/>
      <c r="AK287" s="1"/>
      <c r="AL287" s="1" t="s">
        <v>2833</v>
      </c>
      <c r="AM287" s="1" t="s">
        <v>2830</v>
      </c>
      <c r="AN287" s="1" t="s">
        <v>2837</v>
      </c>
      <c r="AO287" s="1" t="s">
        <v>2896</v>
      </c>
      <c r="AP287" s="1" t="s">
        <v>3063</v>
      </c>
      <c r="AQ287" s="1"/>
      <c r="AR287">
        <v>22417</v>
      </c>
      <c r="AS287">
        <v>1</v>
      </c>
      <c r="AT287" s="1" t="s">
        <v>3083</v>
      </c>
      <c r="AU287">
        <v>640000</v>
      </c>
      <c r="AV287" s="1" t="s">
        <v>3137</v>
      </c>
      <c r="AW287" s="1" t="s">
        <v>2818</v>
      </c>
      <c r="AX287">
        <v>2053</v>
      </c>
      <c r="AY287">
        <v>136211</v>
      </c>
      <c r="AZ287">
        <v>46</v>
      </c>
      <c r="BA287" s="1" t="s">
        <v>2451</v>
      </c>
    </row>
    <row r="288" spans="1:53">
      <c r="A288" s="1" t="s">
        <v>335</v>
      </c>
      <c r="B288">
        <v>0</v>
      </c>
      <c r="C288" s="4">
        <v>640000</v>
      </c>
      <c r="D288" s="1" t="s">
        <v>1253</v>
      </c>
      <c r="E288">
        <v>20</v>
      </c>
      <c r="F288">
        <v>139076</v>
      </c>
      <c r="G288">
        <v>47</v>
      </c>
      <c r="H288" s="1"/>
      <c r="I288" s="1" t="s">
        <v>1768</v>
      </c>
      <c r="J288" s="1" t="s">
        <v>1813</v>
      </c>
      <c r="K288" s="1" t="s">
        <v>1817</v>
      </c>
      <c r="L288" s="1" t="s">
        <v>1870</v>
      </c>
      <c r="M288" s="1" t="s">
        <v>1931</v>
      </c>
      <c r="N288" s="1" t="s">
        <v>1941</v>
      </c>
      <c r="O288" s="1"/>
      <c r="P288">
        <v>0</v>
      </c>
      <c r="Q288" s="1" t="s">
        <v>1350</v>
      </c>
      <c r="R288" s="1" t="s">
        <v>2263</v>
      </c>
      <c r="S288" s="1"/>
      <c r="T288" s="1" t="s">
        <v>2266</v>
      </c>
      <c r="U288" s="1" t="s">
        <v>1992</v>
      </c>
      <c r="V288" s="1" t="s">
        <v>1129</v>
      </c>
      <c r="W288" s="1" t="s">
        <v>2441</v>
      </c>
      <c r="X288" s="1"/>
      <c r="Y288" s="3">
        <v>46240</v>
      </c>
      <c r="Z288" s="1" t="s">
        <v>2449</v>
      </c>
      <c r="AA288" s="3">
        <v>46240</v>
      </c>
      <c r="AB288" s="1" t="s">
        <v>2451</v>
      </c>
      <c r="AC288" s="1" t="s">
        <v>2548</v>
      </c>
      <c r="AD288" s="1" t="s">
        <v>2811</v>
      </c>
      <c r="AE288" s="1" t="s">
        <v>2811</v>
      </c>
      <c r="AF288" s="1" t="s">
        <v>2818</v>
      </c>
      <c r="AG288" s="1" t="s">
        <v>1870</v>
      </c>
      <c r="AH288" s="1" t="s">
        <v>1931</v>
      </c>
      <c r="AI288" s="1" t="s">
        <v>2825</v>
      </c>
      <c r="AJ288" s="1"/>
      <c r="AK288" s="1"/>
      <c r="AL288" s="1" t="s">
        <v>2833</v>
      </c>
      <c r="AM288" s="1" t="s">
        <v>2830</v>
      </c>
      <c r="AN288" s="1" t="s">
        <v>2837</v>
      </c>
      <c r="AO288" s="1" t="s">
        <v>2896</v>
      </c>
      <c r="AP288" s="1" t="s">
        <v>3063</v>
      </c>
      <c r="AQ288" s="1"/>
      <c r="AR288">
        <v>22417</v>
      </c>
      <c r="AS288">
        <v>1</v>
      </c>
      <c r="AT288" s="1" t="s">
        <v>3083</v>
      </c>
      <c r="AU288">
        <v>640000</v>
      </c>
      <c r="AV288" s="1" t="s">
        <v>3137</v>
      </c>
      <c r="AW288" s="1" t="s">
        <v>2818</v>
      </c>
      <c r="AX288">
        <v>2053</v>
      </c>
      <c r="AY288">
        <v>136211</v>
      </c>
      <c r="AZ288">
        <v>47</v>
      </c>
      <c r="BA288" s="1" t="s">
        <v>2451</v>
      </c>
    </row>
    <row r="289" spans="1:53">
      <c r="A289" s="1" t="s">
        <v>336</v>
      </c>
      <c r="B289">
        <v>0</v>
      </c>
      <c r="C289" s="4">
        <v>560000</v>
      </c>
      <c r="D289" s="1" t="s">
        <v>1254</v>
      </c>
      <c r="E289">
        <v>20</v>
      </c>
      <c r="F289">
        <v>139076</v>
      </c>
      <c r="G289">
        <v>48</v>
      </c>
      <c r="H289" s="1"/>
      <c r="I289" s="1" t="s">
        <v>1768</v>
      </c>
      <c r="J289" s="1" t="s">
        <v>1813</v>
      </c>
      <c r="K289" s="1" t="s">
        <v>1817</v>
      </c>
      <c r="L289" s="1" t="s">
        <v>1870</v>
      </c>
      <c r="M289" s="1" t="s">
        <v>1931</v>
      </c>
      <c r="N289" s="1" t="s">
        <v>1941</v>
      </c>
      <c r="O289" s="1"/>
      <c r="P289">
        <v>0</v>
      </c>
      <c r="Q289" s="1" t="s">
        <v>1350</v>
      </c>
      <c r="R289" s="1" t="s">
        <v>2263</v>
      </c>
      <c r="S289" s="1"/>
      <c r="T289" s="1" t="s">
        <v>2266</v>
      </c>
      <c r="U289" s="1" t="s">
        <v>1992</v>
      </c>
      <c r="V289" s="1" t="s">
        <v>1129</v>
      </c>
      <c r="W289" s="1" t="s">
        <v>2441</v>
      </c>
      <c r="X289" s="1"/>
      <c r="Y289" s="3">
        <v>46240</v>
      </c>
      <c r="Z289" s="1" t="s">
        <v>2449</v>
      </c>
      <c r="AA289" s="3">
        <v>46240</v>
      </c>
      <c r="AB289" s="1" t="s">
        <v>2451</v>
      </c>
      <c r="AC289" s="1" t="s">
        <v>2548</v>
      </c>
      <c r="AD289" s="1" t="s">
        <v>2811</v>
      </c>
      <c r="AE289" s="1" t="s">
        <v>2811</v>
      </c>
      <c r="AF289" s="1" t="s">
        <v>2818</v>
      </c>
      <c r="AG289" s="1" t="s">
        <v>1870</v>
      </c>
      <c r="AH289" s="1" t="s">
        <v>1931</v>
      </c>
      <c r="AI289" s="1" t="s">
        <v>2825</v>
      </c>
      <c r="AJ289" s="1"/>
      <c r="AK289" s="1"/>
      <c r="AL289" s="1" t="s">
        <v>2833</v>
      </c>
      <c r="AM289" s="1" t="s">
        <v>2830</v>
      </c>
      <c r="AN289" s="1" t="s">
        <v>2837</v>
      </c>
      <c r="AO289" s="1" t="s">
        <v>2896</v>
      </c>
      <c r="AP289" s="1" t="s">
        <v>3063</v>
      </c>
      <c r="AQ289" s="1"/>
      <c r="AR289">
        <v>22417</v>
      </c>
      <c r="AS289">
        <v>1</v>
      </c>
      <c r="AT289" s="1" t="s">
        <v>3083</v>
      </c>
      <c r="AU289">
        <v>560000</v>
      </c>
      <c r="AV289" s="1" t="s">
        <v>3137</v>
      </c>
      <c r="AW289" s="1" t="s">
        <v>2818</v>
      </c>
      <c r="AX289">
        <v>2053</v>
      </c>
      <c r="AY289">
        <v>136211</v>
      </c>
      <c r="AZ289">
        <v>48</v>
      </c>
      <c r="BA289" s="1" t="s">
        <v>2451</v>
      </c>
    </row>
    <row r="290" spans="1:53">
      <c r="A290" s="1" t="s">
        <v>337</v>
      </c>
      <c r="B290">
        <v>0</v>
      </c>
      <c r="C290" s="4">
        <v>320000</v>
      </c>
      <c r="D290" s="1" t="s">
        <v>1275</v>
      </c>
      <c r="E290">
        <v>20</v>
      </c>
      <c r="F290">
        <v>139076</v>
      </c>
      <c r="G290">
        <v>49</v>
      </c>
      <c r="H290" s="1"/>
      <c r="I290" s="1" t="s">
        <v>1768</v>
      </c>
      <c r="J290" s="1" t="s">
        <v>1813</v>
      </c>
      <c r="K290" s="1" t="s">
        <v>1817</v>
      </c>
      <c r="L290" s="1" t="s">
        <v>1870</v>
      </c>
      <c r="M290" s="1" t="s">
        <v>1931</v>
      </c>
      <c r="N290" s="1" t="s">
        <v>1941</v>
      </c>
      <c r="O290" s="1"/>
      <c r="P290">
        <v>0</v>
      </c>
      <c r="Q290" s="1" t="s">
        <v>1350</v>
      </c>
      <c r="R290" s="1" t="s">
        <v>2263</v>
      </c>
      <c r="S290" s="1"/>
      <c r="T290" s="1" t="s">
        <v>2266</v>
      </c>
      <c r="U290" s="1" t="s">
        <v>1992</v>
      </c>
      <c r="V290" s="1" t="s">
        <v>1129</v>
      </c>
      <c r="W290" s="1" t="s">
        <v>2441</v>
      </c>
      <c r="X290" s="1"/>
      <c r="Y290" s="3">
        <v>46240</v>
      </c>
      <c r="Z290" s="1" t="s">
        <v>2449</v>
      </c>
      <c r="AA290" s="3">
        <v>46240</v>
      </c>
      <c r="AB290" s="1" t="s">
        <v>2451</v>
      </c>
      <c r="AC290" s="1" t="s">
        <v>2548</v>
      </c>
      <c r="AD290" s="1" t="s">
        <v>2811</v>
      </c>
      <c r="AE290" s="1" t="s">
        <v>2811</v>
      </c>
      <c r="AF290" s="1" t="s">
        <v>2818</v>
      </c>
      <c r="AG290" s="1" t="s">
        <v>1870</v>
      </c>
      <c r="AH290" s="1" t="s">
        <v>1931</v>
      </c>
      <c r="AI290" s="1" t="s">
        <v>2825</v>
      </c>
      <c r="AJ290" s="1"/>
      <c r="AK290" s="1"/>
      <c r="AL290" s="1" t="s">
        <v>2833</v>
      </c>
      <c r="AM290" s="1" t="s">
        <v>2830</v>
      </c>
      <c r="AN290" s="1" t="s">
        <v>2837</v>
      </c>
      <c r="AO290" s="1" t="s">
        <v>2896</v>
      </c>
      <c r="AP290" s="1" t="s">
        <v>3063</v>
      </c>
      <c r="AQ290" s="1"/>
      <c r="AR290">
        <v>22417</v>
      </c>
      <c r="AS290">
        <v>1</v>
      </c>
      <c r="AT290" s="1" t="s">
        <v>3083</v>
      </c>
      <c r="AU290">
        <v>320000</v>
      </c>
      <c r="AV290" s="1" t="s">
        <v>3137</v>
      </c>
      <c r="AW290" s="1" t="s">
        <v>2818</v>
      </c>
      <c r="AX290">
        <v>2053</v>
      </c>
      <c r="AY290">
        <v>136211</v>
      </c>
      <c r="AZ290">
        <v>49</v>
      </c>
      <c r="BA290" s="1" t="s">
        <v>2451</v>
      </c>
    </row>
    <row r="291" spans="1:53">
      <c r="A291" s="1" t="s">
        <v>338</v>
      </c>
      <c r="B291">
        <v>0</v>
      </c>
      <c r="C291" s="4">
        <v>320000</v>
      </c>
      <c r="D291" s="1" t="s">
        <v>1275</v>
      </c>
      <c r="E291">
        <v>20</v>
      </c>
      <c r="F291">
        <v>139076</v>
      </c>
      <c r="G291">
        <v>50</v>
      </c>
      <c r="H291" s="1"/>
      <c r="I291" s="1" t="s">
        <v>1768</v>
      </c>
      <c r="J291" s="1" t="s">
        <v>1813</v>
      </c>
      <c r="K291" s="1" t="s">
        <v>1817</v>
      </c>
      <c r="L291" s="1" t="s">
        <v>1870</v>
      </c>
      <c r="M291" s="1" t="s">
        <v>1931</v>
      </c>
      <c r="N291" s="1" t="s">
        <v>1941</v>
      </c>
      <c r="O291" s="1"/>
      <c r="P291">
        <v>0</v>
      </c>
      <c r="Q291" s="1" t="s">
        <v>1350</v>
      </c>
      <c r="R291" s="1" t="s">
        <v>2263</v>
      </c>
      <c r="S291" s="1"/>
      <c r="T291" s="1" t="s">
        <v>2266</v>
      </c>
      <c r="U291" s="1" t="s">
        <v>1992</v>
      </c>
      <c r="V291" s="1" t="s">
        <v>1129</v>
      </c>
      <c r="W291" s="1" t="s">
        <v>2441</v>
      </c>
      <c r="X291" s="1"/>
      <c r="Y291" s="3">
        <v>46240</v>
      </c>
      <c r="Z291" s="1" t="s">
        <v>2449</v>
      </c>
      <c r="AA291" s="3">
        <v>46240</v>
      </c>
      <c r="AB291" s="1" t="s">
        <v>2451</v>
      </c>
      <c r="AC291" s="1" t="s">
        <v>2548</v>
      </c>
      <c r="AD291" s="1" t="s">
        <v>2811</v>
      </c>
      <c r="AE291" s="1" t="s">
        <v>2811</v>
      </c>
      <c r="AF291" s="1" t="s">
        <v>2818</v>
      </c>
      <c r="AG291" s="1" t="s">
        <v>1870</v>
      </c>
      <c r="AH291" s="1" t="s">
        <v>1931</v>
      </c>
      <c r="AI291" s="1" t="s">
        <v>2825</v>
      </c>
      <c r="AJ291" s="1"/>
      <c r="AK291" s="1"/>
      <c r="AL291" s="1" t="s">
        <v>2833</v>
      </c>
      <c r="AM291" s="1" t="s">
        <v>2830</v>
      </c>
      <c r="AN291" s="1" t="s">
        <v>2837</v>
      </c>
      <c r="AO291" s="1" t="s">
        <v>2896</v>
      </c>
      <c r="AP291" s="1" t="s">
        <v>3063</v>
      </c>
      <c r="AQ291" s="1"/>
      <c r="AR291">
        <v>22417</v>
      </c>
      <c r="AS291">
        <v>1</v>
      </c>
      <c r="AT291" s="1" t="s">
        <v>3083</v>
      </c>
      <c r="AU291">
        <v>320000</v>
      </c>
      <c r="AV291" s="1" t="s">
        <v>3137</v>
      </c>
      <c r="AW291" s="1" t="s">
        <v>2818</v>
      </c>
      <c r="AX291">
        <v>2053</v>
      </c>
      <c r="AY291">
        <v>136211</v>
      </c>
      <c r="AZ291">
        <v>50</v>
      </c>
      <c r="BA291" s="1" t="s">
        <v>2451</v>
      </c>
    </row>
    <row r="292" spans="1:53">
      <c r="A292" s="1" t="s">
        <v>339</v>
      </c>
      <c r="B292">
        <v>0</v>
      </c>
      <c r="C292" s="4">
        <v>320000</v>
      </c>
      <c r="D292" s="1" t="s">
        <v>1275</v>
      </c>
      <c r="E292">
        <v>20</v>
      </c>
      <c r="F292">
        <v>139076</v>
      </c>
      <c r="G292">
        <v>51</v>
      </c>
      <c r="H292" s="1"/>
      <c r="I292" s="1" t="s">
        <v>1768</v>
      </c>
      <c r="J292" s="1" t="s">
        <v>1813</v>
      </c>
      <c r="K292" s="1" t="s">
        <v>1817</v>
      </c>
      <c r="L292" s="1" t="s">
        <v>1870</v>
      </c>
      <c r="M292" s="1" t="s">
        <v>1931</v>
      </c>
      <c r="N292" s="1" t="s">
        <v>1941</v>
      </c>
      <c r="O292" s="1"/>
      <c r="P292">
        <v>0</v>
      </c>
      <c r="Q292" s="1" t="s">
        <v>1350</v>
      </c>
      <c r="R292" s="1" t="s">
        <v>2263</v>
      </c>
      <c r="S292" s="1"/>
      <c r="T292" s="1" t="s">
        <v>2266</v>
      </c>
      <c r="U292" s="1" t="s">
        <v>1992</v>
      </c>
      <c r="V292" s="1" t="s">
        <v>1129</v>
      </c>
      <c r="W292" s="1" t="s">
        <v>2441</v>
      </c>
      <c r="X292" s="1"/>
      <c r="Y292" s="3">
        <v>46240</v>
      </c>
      <c r="Z292" s="1" t="s">
        <v>2449</v>
      </c>
      <c r="AA292" s="3">
        <v>46240</v>
      </c>
      <c r="AB292" s="1" t="s">
        <v>2451</v>
      </c>
      <c r="AC292" s="1" t="s">
        <v>2548</v>
      </c>
      <c r="AD292" s="1" t="s">
        <v>2811</v>
      </c>
      <c r="AE292" s="1" t="s">
        <v>2811</v>
      </c>
      <c r="AF292" s="1" t="s">
        <v>2818</v>
      </c>
      <c r="AG292" s="1" t="s">
        <v>1870</v>
      </c>
      <c r="AH292" s="1" t="s">
        <v>1931</v>
      </c>
      <c r="AI292" s="1" t="s">
        <v>2825</v>
      </c>
      <c r="AJ292" s="1"/>
      <c r="AK292" s="1"/>
      <c r="AL292" s="1" t="s">
        <v>2833</v>
      </c>
      <c r="AM292" s="1" t="s">
        <v>2830</v>
      </c>
      <c r="AN292" s="1" t="s">
        <v>2837</v>
      </c>
      <c r="AO292" s="1" t="s">
        <v>2896</v>
      </c>
      <c r="AP292" s="1" t="s">
        <v>3063</v>
      </c>
      <c r="AQ292" s="1"/>
      <c r="AR292">
        <v>22417</v>
      </c>
      <c r="AS292">
        <v>1</v>
      </c>
      <c r="AT292" s="1" t="s">
        <v>3083</v>
      </c>
      <c r="AU292">
        <v>320000</v>
      </c>
      <c r="AV292" s="1" t="s">
        <v>3137</v>
      </c>
      <c r="AW292" s="1" t="s">
        <v>2818</v>
      </c>
      <c r="AX292">
        <v>2053</v>
      </c>
      <c r="AY292">
        <v>136211</v>
      </c>
      <c r="AZ292">
        <v>51</v>
      </c>
      <c r="BA292" s="1" t="s">
        <v>2451</v>
      </c>
    </row>
    <row r="293" spans="1:53">
      <c r="A293" s="1" t="s">
        <v>340</v>
      </c>
      <c r="B293">
        <v>0</v>
      </c>
      <c r="C293" s="4">
        <v>80000</v>
      </c>
      <c r="D293" s="1" t="s">
        <v>1261</v>
      </c>
      <c r="E293">
        <v>20</v>
      </c>
      <c r="F293">
        <v>139076</v>
      </c>
      <c r="G293">
        <v>52</v>
      </c>
      <c r="H293" s="1"/>
      <c r="I293" s="1" t="s">
        <v>1768</v>
      </c>
      <c r="J293" s="1" t="s">
        <v>1813</v>
      </c>
      <c r="K293" s="1" t="s">
        <v>1817</v>
      </c>
      <c r="L293" s="1" t="s">
        <v>1870</v>
      </c>
      <c r="M293" s="1" t="s">
        <v>1931</v>
      </c>
      <c r="N293" s="1" t="s">
        <v>1941</v>
      </c>
      <c r="O293" s="1"/>
      <c r="P293">
        <v>0</v>
      </c>
      <c r="Q293" s="1" t="s">
        <v>1350</v>
      </c>
      <c r="R293" s="1" t="s">
        <v>2263</v>
      </c>
      <c r="S293" s="1"/>
      <c r="T293" s="1" t="s">
        <v>2266</v>
      </c>
      <c r="U293" s="1" t="s">
        <v>1992</v>
      </c>
      <c r="V293" s="1" t="s">
        <v>1129</v>
      </c>
      <c r="W293" s="1" t="s">
        <v>2441</v>
      </c>
      <c r="X293" s="1"/>
      <c r="Y293" s="3">
        <v>46240</v>
      </c>
      <c r="Z293" s="1" t="s">
        <v>2449</v>
      </c>
      <c r="AA293" s="3">
        <v>46240</v>
      </c>
      <c r="AB293" s="1" t="s">
        <v>2451</v>
      </c>
      <c r="AC293" s="1" t="s">
        <v>2548</v>
      </c>
      <c r="AD293" s="1" t="s">
        <v>2811</v>
      </c>
      <c r="AE293" s="1" t="s">
        <v>2811</v>
      </c>
      <c r="AF293" s="1" t="s">
        <v>2818</v>
      </c>
      <c r="AG293" s="1" t="s">
        <v>1870</v>
      </c>
      <c r="AH293" s="1" t="s">
        <v>1931</v>
      </c>
      <c r="AI293" s="1" t="s">
        <v>2825</v>
      </c>
      <c r="AJ293" s="1"/>
      <c r="AK293" s="1"/>
      <c r="AL293" s="1" t="s">
        <v>2833</v>
      </c>
      <c r="AM293" s="1" t="s">
        <v>2830</v>
      </c>
      <c r="AN293" s="1" t="s">
        <v>2837</v>
      </c>
      <c r="AO293" s="1" t="s">
        <v>2896</v>
      </c>
      <c r="AP293" s="1" t="s">
        <v>3063</v>
      </c>
      <c r="AQ293" s="1"/>
      <c r="AR293">
        <v>22417</v>
      </c>
      <c r="AS293">
        <v>1</v>
      </c>
      <c r="AT293" s="1" t="s">
        <v>3083</v>
      </c>
      <c r="AU293">
        <v>80000</v>
      </c>
      <c r="AV293" s="1" t="s">
        <v>3137</v>
      </c>
      <c r="AW293" s="1" t="s">
        <v>2818</v>
      </c>
      <c r="AX293">
        <v>2053</v>
      </c>
      <c r="AY293">
        <v>136211</v>
      </c>
      <c r="AZ293">
        <v>52</v>
      </c>
      <c r="BA293" s="1" t="s">
        <v>2451</v>
      </c>
    </row>
    <row r="294" spans="1:53">
      <c r="A294" s="1" t="s">
        <v>341</v>
      </c>
      <c r="B294">
        <v>0</v>
      </c>
      <c r="C294" s="4">
        <v>80000</v>
      </c>
      <c r="D294" s="1" t="s">
        <v>1261</v>
      </c>
      <c r="E294">
        <v>20</v>
      </c>
      <c r="F294">
        <v>139076</v>
      </c>
      <c r="G294">
        <v>53</v>
      </c>
      <c r="H294" s="1"/>
      <c r="I294" s="1" t="s">
        <v>1768</v>
      </c>
      <c r="J294" s="1" t="s">
        <v>1813</v>
      </c>
      <c r="K294" s="1" t="s">
        <v>1817</v>
      </c>
      <c r="L294" s="1" t="s">
        <v>1870</v>
      </c>
      <c r="M294" s="1" t="s">
        <v>1931</v>
      </c>
      <c r="N294" s="1" t="s">
        <v>1941</v>
      </c>
      <c r="O294" s="1"/>
      <c r="P294">
        <v>0</v>
      </c>
      <c r="Q294" s="1" t="s">
        <v>1350</v>
      </c>
      <c r="R294" s="1" t="s">
        <v>2263</v>
      </c>
      <c r="S294" s="1"/>
      <c r="T294" s="1" t="s">
        <v>2266</v>
      </c>
      <c r="U294" s="1" t="s">
        <v>1992</v>
      </c>
      <c r="V294" s="1" t="s">
        <v>1129</v>
      </c>
      <c r="W294" s="1" t="s">
        <v>2441</v>
      </c>
      <c r="X294" s="1"/>
      <c r="Y294" s="3">
        <v>46240</v>
      </c>
      <c r="Z294" s="1" t="s">
        <v>2449</v>
      </c>
      <c r="AA294" s="3">
        <v>46240</v>
      </c>
      <c r="AB294" s="1" t="s">
        <v>2451</v>
      </c>
      <c r="AC294" s="1" t="s">
        <v>2548</v>
      </c>
      <c r="AD294" s="1" t="s">
        <v>2811</v>
      </c>
      <c r="AE294" s="1" t="s">
        <v>2811</v>
      </c>
      <c r="AF294" s="1" t="s">
        <v>2818</v>
      </c>
      <c r="AG294" s="1" t="s">
        <v>1870</v>
      </c>
      <c r="AH294" s="1" t="s">
        <v>1931</v>
      </c>
      <c r="AI294" s="1" t="s">
        <v>2825</v>
      </c>
      <c r="AJ294" s="1"/>
      <c r="AK294" s="1"/>
      <c r="AL294" s="1" t="s">
        <v>2833</v>
      </c>
      <c r="AM294" s="1" t="s">
        <v>2830</v>
      </c>
      <c r="AN294" s="1" t="s">
        <v>2837</v>
      </c>
      <c r="AO294" s="1" t="s">
        <v>2896</v>
      </c>
      <c r="AP294" s="1" t="s">
        <v>3063</v>
      </c>
      <c r="AQ294" s="1"/>
      <c r="AR294">
        <v>22417</v>
      </c>
      <c r="AS294">
        <v>1</v>
      </c>
      <c r="AT294" s="1" t="s">
        <v>3083</v>
      </c>
      <c r="AU294">
        <v>80000</v>
      </c>
      <c r="AV294" s="1" t="s">
        <v>3137</v>
      </c>
      <c r="AW294" s="1" t="s">
        <v>2818</v>
      </c>
      <c r="AX294">
        <v>2053</v>
      </c>
      <c r="AY294">
        <v>136211</v>
      </c>
      <c r="AZ294">
        <v>53</v>
      </c>
      <c r="BA294" s="1" t="s">
        <v>2451</v>
      </c>
    </row>
    <row r="295" spans="1:53">
      <c r="A295" s="1" t="s">
        <v>342</v>
      </c>
      <c r="B295">
        <v>0</v>
      </c>
      <c r="C295" s="4">
        <v>15000</v>
      </c>
      <c r="D295" s="1" t="s">
        <v>1277</v>
      </c>
      <c r="E295">
        <v>20</v>
      </c>
      <c r="F295">
        <v>139076</v>
      </c>
      <c r="G295">
        <v>54</v>
      </c>
      <c r="H295" s="1"/>
      <c r="I295" s="1" t="s">
        <v>1768</v>
      </c>
      <c r="J295" s="1" t="s">
        <v>1813</v>
      </c>
      <c r="K295" s="1" t="s">
        <v>1817</v>
      </c>
      <c r="L295" s="1" t="s">
        <v>1870</v>
      </c>
      <c r="M295" s="1" t="s">
        <v>1931</v>
      </c>
      <c r="N295" s="1" t="s">
        <v>1941</v>
      </c>
      <c r="O295" s="1"/>
      <c r="P295">
        <v>0</v>
      </c>
      <c r="Q295" s="1" t="s">
        <v>1350</v>
      </c>
      <c r="R295" s="1" t="s">
        <v>2263</v>
      </c>
      <c r="S295" s="1"/>
      <c r="T295" s="1" t="s">
        <v>2266</v>
      </c>
      <c r="U295" s="1" t="s">
        <v>1992</v>
      </c>
      <c r="V295" s="1" t="s">
        <v>1129</v>
      </c>
      <c r="W295" s="1" t="s">
        <v>2441</v>
      </c>
      <c r="X295" s="1"/>
      <c r="Y295" s="3">
        <v>46240</v>
      </c>
      <c r="Z295" s="1" t="s">
        <v>2449</v>
      </c>
      <c r="AA295" s="3">
        <v>46240</v>
      </c>
      <c r="AB295" s="1" t="s">
        <v>2451</v>
      </c>
      <c r="AC295" s="1" t="s">
        <v>2548</v>
      </c>
      <c r="AD295" s="1" t="s">
        <v>2811</v>
      </c>
      <c r="AE295" s="1" t="s">
        <v>2811</v>
      </c>
      <c r="AF295" s="1" t="s">
        <v>2818</v>
      </c>
      <c r="AG295" s="1" t="s">
        <v>1870</v>
      </c>
      <c r="AH295" s="1" t="s">
        <v>1931</v>
      </c>
      <c r="AI295" s="1" t="s">
        <v>2825</v>
      </c>
      <c r="AJ295" s="1"/>
      <c r="AK295" s="1"/>
      <c r="AL295" s="1" t="s">
        <v>2833</v>
      </c>
      <c r="AM295" s="1" t="s">
        <v>2830</v>
      </c>
      <c r="AN295" s="1" t="s">
        <v>2837</v>
      </c>
      <c r="AO295" s="1" t="s">
        <v>2896</v>
      </c>
      <c r="AP295" s="1" t="s">
        <v>3063</v>
      </c>
      <c r="AQ295" s="1"/>
      <c r="AR295">
        <v>22417</v>
      </c>
      <c r="AS295">
        <v>1</v>
      </c>
      <c r="AT295" s="1" t="s">
        <v>3083</v>
      </c>
      <c r="AU295">
        <v>15000</v>
      </c>
      <c r="AV295" s="1" t="s">
        <v>3137</v>
      </c>
      <c r="AW295" s="1" t="s">
        <v>2818</v>
      </c>
      <c r="AX295">
        <v>2053</v>
      </c>
      <c r="AY295">
        <v>136211</v>
      </c>
      <c r="AZ295">
        <v>54</v>
      </c>
      <c r="BA295" s="1" t="s">
        <v>2451</v>
      </c>
    </row>
    <row r="296" spans="1:53">
      <c r="A296" s="1" t="s">
        <v>343</v>
      </c>
      <c r="B296">
        <v>0</v>
      </c>
      <c r="C296" s="4">
        <v>1650000</v>
      </c>
      <c r="D296" s="1" t="s">
        <v>1278</v>
      </c>
      <c r="E296">
        <v>20</v>
      </c>
      <c r="F296">
        <v>139077</v>
      </c>
      <c r="G296">
        <v>1</v>
      </c>
      <c r="H296" s="1"/>
      <c r="I296" s="1" t="s">
        <v>1768</v>
      </c>
      <c r="J296" s="1" t="s">
        <v>1813</v>
      </c>
      <c r="K296" s="1" t="s">
        <v>1817</v>
      </c>
      <c r="L296" s="1" t="s">
        <v>1870</v>
      </c>
      <c r="M296" s="1" t="s">
        <v>1931</v>
      </c>
      <c r="N296" s="1" t="s">
        <v>1941</v>
      </c>
      <c r="O296" s="1"/>
      <c r="P296">
        <v>1</v>
      </c>
      <c r="Q296" s="1" t="s">
        <v>2068</v>
      </c>
      <c r="R296" s="1" t="s">
        <v>2263</v>
      </c>
      <c r="S296" s="1"/>
      <c r="T296" s="1" t="s">
        <v>2266</v>
      </c>
      <c r="U296" s="1" t="s">
        <v>2296</v>
      </c>
      <c r="V296" s="1" t="s">
        <v>2391</v>
      </c>
      <c r="W296" s="1" t="s">
        <v>2441</v>
      </c>
      <c r="X296" s="1"/>
      <c r="Y296" s="3">
        <v>46240</v>
      </c>
      <c r="Z296" s="1" t="s">
        <v>2449</v>
      </c>
      <c r="AA296" s="3">
        <v>46240</v>
      </c>
      <c r="AB296" s="1" t="s">
        <v>2451</v>
      </c>
      <c r="AC296" s="1" t="s">
        <v>2549</v>
      </c>
      <c r="AD296" s="1" t="s">
        <v>2811</v>
      </c>
      <c r="AE296" s="1" t="s">
        <v>2811</v>
      </c>
      <c r="AF296" s="1" t="s">
        <v>2818</v>
      </c>
      <c r="AG296" s="1" t="s">
        <v>1870</v>
      </c>
      <c r="AH296" s="1" t="s">
        <v>1931</v>
      </c>
      <c r="AI296" s="1" t="s">
        <v>2825</v>
      </c>
      <c r="AJ296" s="1"/>
      <c r="AK296" s="1"/>
      <c r="AL296" s="1" t="s">
        <v>2833</v>
      </c>
      <c r="AM296" s="1" t="s">
        <v>2829</v>
      </c>
      <c r="AN296" s="1" t="s">
        <v>2837</v>
      </c>
      <c r="AO296" s="1" t="s">
        <v>2896</v>
      </c>
      <c r="AP296" s="1" t="s">
        <v>3063</v>
      </c>
      <c r="AQ296" s="1"/>
      <c r="AR296">
        <v>22417</v>
      </c>
      <c r="AS296">
        <v>1</v>
      </c>
      <c r="AT296" s="1" t="s">
        <v>3083</v>
      </c>
      <c r="AU296">
        <v>1650000</v>
      </c>
      <c r="AV296" s="1" t="s">
        <v>3137</v>
      </c>
      <c r="AW296" s="1" t="s">
        <v>2818</v>
      </c>
      <c r="AX296">
        <v>2053</v>
      </c>
      <c r="AY296">
        <v>136212</v>
      </c>
      <c r="AZ296">
        <v>1</v>
      </c>
      <c r="BA296" s="1" t="s">
        <v>2451</v>
      </c>
    </row>
    <row r="297" spans="1:53">
      <c r="A297" s="1" t="s">
        <v>344</v>
      </c>
      <c r="B297">
        <v>0</v>
      </c>
      <c r="C297" s="4">
        <v>1210000</v>
      </c>
      <c r="D297" s="1" t="s">
        <v>1279</v>
      </c>
      <c r="E297">
        <v>20</v>
      </c>
      <c r="F297">
        <v>139077</v>
      </c>
      <c r="G297">
        <v>2</v>
      </c>
      <c r="H297" s="1"/>
      <c r="I297" s="1" t="s">
        <v>1768</v>
      </c>
      <c r="J297" s="1" t="s">
        <v>1813</v>
      </c>
      <c r="K297" s="1" t="s">
        <v>1817</v>
      </c>
      <c r="L297" s="1" t="s">
        <v>1870</v>
      </c>
      <c r="M297" s="1" t="s">
        <v>1931</v>
      </c>
      <c r="N297" s="1" t="s">
        <v>1941</v>
      </c>
      <c r="O297" s="1"/>
      <c r="P297">
        <v>0</v>
      </c>
      <c r="Q297" s="1" t="s">
        <v>1350</v>
      </c>
      <c r="R297" s="1" t="s">
        <v>2263</v>
      </c>
      <c r="S297" s="1"/>
      <c r="T297" s="1" t="s">
        <v>2266</v>
      </c>
      <c r="U297" s="1" t="s">
        <v>2296</v>
      </c>
      <c r="V297" s="1" t="s">
        <v>2391</v>
      </c>
      <c r="W297" s="1" t="s">
        <v>2441</v>
      </c>
      <c r="X297" s="1"/>
      <c r="Y297" s="3">
        <v>46240</v>
      </c>
      <c r="Z297" s="1" t="s">
        <v>2449</v>
      </c>
      <c r="AA297" s="3">
        <v>46240</v>
      </c>
      <c r="AB297" s="1" t="s">
        <v>2451</v>
      </c>
      <c r="AC297" s="1" t="s">
        <v>2549</v>
      </c>
      <c r="AD297" s="1" t="s">
        <v>2811</v>
      </c>
      <c r="AE297" s="1" t="s">
        <v>2811</v>
      </c>
      <c r="AF297" s="1" t="s">
        <v>2818</v>
      </c>
      <c r="AG297" s="1" t="s">
        <v>1870</v>
      </c>
      <c r="AH297" s="1" t="s">
        <v>1931</v>
      </c>
      <c r="AI297" s="1" t="s">
        <v>2825</v>
      </c>
      <c r="AJ297" s="1"/>
      <c r="AK297" s="1"/>
      <c r="AL297" s="1" t="s">
        <v>2833</v>
      </c>
      <c r="AM297" s="1" t="s">
        <v>2830</v>
      </c>
      <c r="AN297" s="1" t="s">
        <v>2837</v>
      </c>
      <c r="AO297" s="1" t="s">
        <v>2896</v>
      </c>
      <c r="AP297" s="1" t="s">
        <v>3063</v>
      </c>
      <c r="AQ297" s="1"/>
      <c r="AR297">
        <v>22417</v>
      </c>
      <c r="AS297">
        <v>1</v>
      </c>
      <c r="AT297" s="1" t="s">
        <v>3083</v>
      </c>
      <c r="AU297">
        <v>1210000</v>
      </c>
      <c r="AV297" s="1" t="s">
        <v>3137</v>
      </c>
      <c r="AW297" s="1" t="s">
        <v>2818</v>
      </c>
      <c r="AX297">
        <v>2053</v>
      </c>
      <c r="AY297">
        <v>136212</v>
      </c>
      <c r="AZ297">
        <v>2</v>
      </c>
      <c r="BA297" s="1" t="s">
        <v>2451</v>
      </c>
    </row>
    <row r="298" spans="1:53">
      <c r="A298" s="1" t="s">
        <v>345</v>
      </c>
      <c r="B298">
        <v>0</v>
      </c>
      <c r="C298" s="4">
        <v>1210000</v>
      </c>
      <c r="D298" s="1" t="s">
        <v>1279</v>
      </c>
      <c r="E298">
        <v>20</v>
      </c>
      <c r="F298">
        <v>139077</v>
      </c>
      <c r="G298">
        <v>3</v>
      </c>
      <c r="H298" s="1"/>
      <c r="I298" s="1" t="s">
        <v>1768</v>
      </c>
      <c r="J298" s="1" t="s">
        <v>1813</v>
      </c>
      <c r="K298" s="1" t="s">
        <v>1817</v>
      </c>
      <c r="L298" s="1" t="s">
        <v>1870</v>
      </c>
      <c r="M298" s="1" t="s">
        <v>1931</v>
      </c>
      <c r="N298" s="1" t="s">
        <v>1941</v>
      </c>
      <c r="O298" s="1"/>
      <c r="P298">
        <v>0</v>
      </c>
      <c r="Q298" s="1" t="s">
        <v>1350</v>
      </c>
      <c r="R298" s="1" t="s">
        <v>2263</v>
      </c>
      <c r="S298" s="1"/>
      <c r="T298" s="1" t="s">
        <v>2266</v>
      </c>
      <c r="U298" s="1" t="s">
        <v>2296</v>
      </c>
      <c r="V298" s="1" t="s">
        <v>2391</v>
      </c>
      <c r="W298" s="1" t="s">
        <v>2441</v>
      </c>
      <c r="X298" s="1"/>
      <c r="Y298" s="3">
        <v>46240</v>
      </c>
      <c r="Z298" s="1" t="s">
        <v>2449</v>
      </c>
      <c r="AA298" s="3">
        <v>46240</v>
      </c>
      <c r="AB298" s="1" t="s">
        <v>2451</v>
      </c>
      <c r="AC298" s="1" t="s">
        <v>2549</v>
      </c>
      <c r="AD298" s="1" t="s">
        <v>2811</v>
      </c>
      <c r="AE298" s="1" t="s">
        <v>2811</v>
      </c>
      <c r="AF298" s="1" t="s">
        <v>2818</v>
      </c>
      <c r="AG298" s="1" t="s">
        <v>1870</v>
      </c>
      <c r="AH298" s="1" t="s">
        <v>1931</v>
      </c>
      <c r="AI298" s="1" t="s">
        <v>2825</v>
      </c>
      <c r="AJ298" s="1"/>
      <c r="AK298" s="1"/>
      <c r="AL298" s="1" t="s">
        <v>2833</v>
      </c>
      <c r="AM298" s="1" t="s">
        <v>2830</v>
      </c>
      <c r="AN298" s="1" t="s">
        <v>2837</v>
      </c>
      <c r="AO298" s="1" t="s">
        <v>2896</v>
      </c>
      <c r="AP298" s="1" t="s">
        <v>3063</v>
      </c>
      <c r="AQ298" s="1"/>
      <c r="AR298">
        <v>22417</v>
      </c>
      <c r="AS298">
        <v>1</v>
      </c>
      <c r="AT298" s="1" t="s">
        <v>3083</v>
      </c>
      <c r="AU298">
        <v>1210000</v>
      </c>
      <c r="AV298" s="1" t="s">
        <v>3137</v>
      </c>
      <c r="AW298" s="1" t="s">
        <v>2818</v>
      </c>
      <c r="AX298">
        <v>2053</v>
      </c>
      <c r="AY298">
        <v>136212</v>
      </c>
      <c r="AZ298">
        <v>3</v>
      </c>
      <c r="BA298" s="1" t="s">
        <v>2451</v>
      </c>
    </row>
    <row r="299" spans="1:53">
      <c r="A299" s="1" t="s">
        <v>346</v>
      </c>
      <c r="B299">
        <v>0</v>
      </c>
      <c r="C299" s="4">
        <v>1117600</v>
      </c>
      <c r="D299" s="1" t="s">
        <v>1280</v>
      </c>
      <c r="E299">
        <v>20</v>
      </c>
      <c r="F299">
        <v>139077</v>
      </c>
      <c r="G299">
        <v>4</v>
      </c>
      <c r="H299" s="1"/>
      <c r="I299" s="1" t="s">
        <v>1768</v>
      </c>
      <c r="J299" s="1" t="s">
        <v>1813</v>
      </c>
      <c r="K299" s="1" t="s">
        <v>1817</v>
      </c>
      <c r="L299" s="1" t="s">
        <v>1870</v>
      </c>
      <c r="M299" s="1" t="s">
        <v>1931</v>
      </c>
      <c r="N299" s="1" t="s">
        <v>1941</v>
      </c>
      <c r="O299" s="1"/>
      <c r="P299">
        <v>0</v>
      </c>
      <c r="Q299" s="1" t="s">
        <v>1350</v>
      </c>
      <c r="R299" s="1" t="s">
        <v>2263</v>
      </c>
      <c r="S299" s="1"/>
      <c r="T299" s="1" t="s">
        <v>2266</v>
      </c>
      <c r="U299" s="1" t="s">
        <v>2296</v>
      </c>
      <c r="V299" s="1" t="s">
        <v>2391</v>
      </c>
      <c r="W299" s="1" t="s">
        <v>2441</v>
      </c>
      <c r="X299" s="1"/>
      <c r="Y299" s="3">
        <v>46240</v>
      </c>
      <c r="Z299" s="1" t="s">
        <v>2449</v>
      </c>
      <c r="AA299" s="3">
        <v>46240</v>
      </c>
      <c r="AB299" s="1" t="s">
        <v>2451</v>
      </c>
      <c r="AC299" s="1" t="s">
        <v>2549</v>
      </c>
      <c r="AD299" s="1" t="s">
        <v>2811</v>
      </c>
      <c r="AE299" s="1" t="s">
        <v>2811</v>
      </c>
      <c r="AF299" s="1" t="s">
        <v>2818</v>
      </c>
      <c r="AG299" s="1" t="s">
        <v>1870</v>
      </c>
      <c r="AH299" s="1" t="s">
        <v>1931</v>
      </c>
      <c r="AI299" s="1" t="s">
        <v>2825</v>
      </c>
      <c r="AJ299" s="1"/>
      <c r="AK299" s="1"/>
      <c r="AL299" s="1" t="s">
        <v>2833</v>
      </c>
      <c r="AM299" s="1" t="s">
        <v>2830</v>
      </c>
      <c r="AN299" s="1" t="s">
        <v>2837</v>
      </c>
      <c r="AO299" s="1" t="s">
        <v>2896</v>
      </c>
      <c r="AP299" s="1" t="s">
        <v>3063</v>
      </c>
      <c r="AQ299" s="1"/>
      <c r="AR299">
        <v>22417</v>
      </c>
      <c r="AS299">
        <v>1</v>
      </c>
      <c r="AT299" s="1" t="s">
        <v>3083</v>
      </c>
      <c r="AU299">
        <v>1117600</v>
      </c>
      <c r="AV299" s="1" t="s">
        <v>3137</v>
      </c>
      <c r="AW299" s="1" t="s">
        <v>2818</v>
      </c>
      <c r="AX299">
        <v>2053</v>
      </c>
      <c r="AY299">
        <v>136212</v>
      </c>
      <c r="AZ299">
        <v>4</v>
      </c>
      <c r="BA299" s="1" t="s">
        <v>2451</v>
      </c>
    </row>
    <row r="300" spans="1:53">
      <c r="A300" s="1" t="s">
        <v>347</v>
      </c>
      <c r="B300">
        <v>0</v>
      </c>
      <c r="C300" s="4">
        <v>790000</v>
      </c>
      <c r="D300" s="1" t="s">
        <v>1281</v>
      </c>
      <c r="E300">
        <v>20</v>
      </c>
      <c r="F300">
        <v>139077</v>
      </c>
      <c r="G300">
        <v>5</v>
      </c>
      <c r="H300" s="1"/>
      <c r="I300" s="1" t="s">
        <v>1768</v>
      </c>
      <c r="J300" s="1" t="s">
        <v>1813</v>
      </c>
      <c r="K300" s="1" t="s">
        <v>1817</v>
      </c>
      <c r="L300" s="1" t="s">
        <v>1870</v>
      </c>
      <c r="M300" s="1" t="s">
        <v>1931</v>
      </c>
      <c r="N300" s="1" t="s">
        <v>1941</v>
      </c>
      <c r="O300" s="1"/>
      <c r="P300">
        <v>0</v>
      </c>
      <c r="Q300" s="1" t="s">
        <v>1350</v>
      </c>
      <c r="R300" s="1" t="s">
        <v>2263</v>
      </c>
      <c r="S300" s="1"/>
      <c r="T300" s="1" t="s">
        <v>2266</v>
      </c>
      <c r="U300" s="1" t="s">
        <v>2296</v>
      </c>
      <c r="V300" s="1" t="s">
        <v>2391</v>
      </c>
      <c r="W300" s="1" t="s">
        <v>2441</v>
      </c>
      <c r="X300" s="1"/>
      <c r="Y300" s="3">
        <v>46240</v>
      </c>
      <c r="Z300" s="1" t="s">
        <v>2449</v>
      </c>
      <c r="AA300" s="3">
        <v>46240</v>
      </c>
      <c r="AB300" s="1" t="s">
        <v>2451</v>
      </c>
      <c r="AC300" s="1" t="s">
        <v>2549</v>
      </c>
      <c r="AD300" s="1" t="s">
        <v>2811</v>
      </c>
      <c r="AE300" s="1" t="s">
        <v>2811</v>
      </c>
      <c r="AF300" s="1" t="s">
        <v>2818</v>
      </c>
      <c r="AG300" s="1" t="s">
        <v>1870</v>
      </c>
      <c r="AH300" s="1" t="s">
        <v>1931</v>
      </c>
      <c r="AI300" s="1" t="s">
        <v>2825</v>
      </c>
      <c r="AJ300" s="1"/>
      <c r="AK300" s="1"/>
      <c r="AL300" s="1" t="s">
        <v>2833</v>
      </c>
      <c r="AM300" s="1" t="s">
        <v>2830</v>
      </c>
      <c r="AN300" s="1" t="s">
        <v>2837</v>
      </c>
      <c r="AO300" s="1" t="s">
        <v>2896</v>
      </c>
      <c r="AP300" s="1" t="s">
        <v>3063</v>
      </c>
      <c r="AQ300" s="1"/>
      <c r="AR300">
        <v>22417</v>
      </c>
      <c r="AS300">
        <v>1</v>
      </c>
      <c r="AT300" s="1" t="s">
        <v>3083</v>
      </c>
      <c r="AU300">
        <v>790000</v>
      </c>
      <c r="AV300" s="1" t="s">
        <v>3137</v>
      </c>
      <c r="AW300" s="1" t="s">
        <v>2818</v>
      </c>
      <c r="AX300">
        <v>2053</v>
      </c>
      <c r="AY300">
        <v>136212</v>
      </c>
      <c r="AZ300">
        <v>5</v>
      </c>
      <c r="BA300" s="1" t="s">
        <v>2451</v>
      </c>
    </row>
    <row r="301" spans="1:53">
      <c r="A301" s="1" t="s">
        <v>348</v>
      </c>
      <c r="B301">
        <v>0</v>
      </c>
      <c r="C301" s="4">
        <v>550000</v>
      </c>
      <c r="D301" s="1" t="s">
        <v>1282</v>
      </c>
      <c r="E301">
        <v>20</v>
      </c>
      <c r="F301">
        <v>139077</v>
      </c>
      <c r="G301">
        <v>6</v>
      </c>
      <c r="H301" s="1"/>
      <c r="I301" s="1" t="s">
        <v>1768</v>
      </c>
      <c r="J301" s="1" t="s">
        <v>1813</v>
      </c>
      <c r="K301" s="1" t="s">
        <v>1817</v>
      </c>
      <c r="L301" s="1" t="s">
        <v>1870</v>
      </c>
      <c r="M301" s="1" t="s">
        <v>1931</v>
      </c>
      <c r="N301" s="1" t="s">
        <v>1941</v>
      </c>
      <c r="O301" s="1"/>
      <c r="P301">
        <v>0</v>
      </c>
      <c r="Q301" s="1" t="s">
        <v>1350</v>
      </c>
      <c r="R301" s="1" t="s">
        <v>2263</v>
      </c>
      <c r="S301" s="1"/>
      <c r="T301" s="1" t="s">
        <v>2266</v>
      </c>
      <c r="U301" s="1" t="s">
        <v>2296</v>
      </c>
      <c r="V301" s="1" t="s">
        <v>2391</v>
      </c>
      <c r="W301" s="1" t="s">
        <v>2441</v>
      </c>
      <c r="X301" s="1"/>
      <c r="Y301" s="3">
        <v>46240</v>
      </c>
      <c r="Z301" s="1" t="s">
        <v>2449</v>
      </c>
      <c r="AA301" s="3">
        <v>46240</v>
      </c>
      <c r="AB301" s="1" t="s">
        <v>2451</v>
      </c>
      <c r="AC301" s="1" t="s">
        <v>2549</v>
      </c>
      <c r="AD301" s="1" t="s">
        <v>2811</v>
      </c>
      <c r="AE301" s="1" t="s">
        <v>2811</v>
      </c>
      <c r="AF301" s="1" t="s">
        <v>2818</v>
      </c>
      <c r="AG301" s="1" t="s">
        <v>1870</v>
      </c>
      <c r="AH301" s="1" t="s">
        <v>1931</v>
      </c>
      <c r="AI301" s="1" t="s">
        <v>2825</v>
      </c>
      <c r="AJ301" s="1"/>
      <c r="AK301" s="1"/>
      <c r="AL301" s="1" t="s">
        <v>2833</v>
      </c>
      <c r="AM301" s="1" t="s">
        <v>2830</v>
      </c>
      <c r="AN301" s="1" t="s">
        <v>2837</v>
      </c>
      <c r="AO301" s="1" t="s">
        <v>2896</v>
      </c>
      <c r="AP301" s="1" t="s">
        <v>3063</v>
      </c>
      <c r="AQ301" s="1"/>
      <c r="AR301">
        <v>22417</v>
      </c>
      <c r="AS301">
        <v>1</v>
      </c>
      <c r="AT301" s="1" t="s">
        <v>3083</v>
      </c>
      <c r="AU301">
        <v>550000</v>
      </c>
      <c r="AV301" s="1" t="s">
        <v>3137</v>
      </c>
      <c r="AW301" s="1" t="s">
        <v>2818</v>
      </c>
      <c r="AX301">
        <v>2053</v>
      </c>
      <c r="AY301">
        <v>136212</v>
      </c>
      <c r="AZ301">
        <v>6</v>
      </c>
      <c r="BA301" s="1" t="s">
        <v>2451</v>
      </c>
    </row>
    <row r="302" spans="1:53">
      <c r="A302" s="1" t="s">
        <v>349</v>
      </c>
      <c r="B302">
        <v>0</v>
      </c>
      <c r="C302" s="4">
        <v>210000</v>
      </c>
      <c r="D302" s="1" t="s">
        <v>1283</v>
      </c>
      <c r="E302">
        <v>20</v>
      </c>
      <c r="F302">
        <v>139077</v>
      </c>
      <c r="G302">
        <v>7</v>
      </c>
      <c r="H302" s="1"/>
      <c r="I302" s="1" t="s">
        <v>1768</v>
      </c>
      <c r="J302" s="1" t="s">
        <v>1813</v>
      </c>
      <c r="K302" s="1" t="s">
        <v>1817</v>
      </c>
      <c r="L302" s="1" t="s">
        <v>1870</v>
      </c>
      <c r="M302" s="1" t="s">
        <v>1931</v>
      </c>
      <c r="N302" s="1" t="s">
        <v>1941</v>
      </c>
      <c r="O302" s="1"/>
      <c r="P302">
        <v>0</v>
      </c>
      <c r="Q302" s="1" t="s">
        <v>1350</v>
      </c>
      <c r="R302" s="1" t="s">
        <v>2263</v>
      </c>
      <c r="S302" s="1"/>
      <c r="T302" s="1" t="s">
        <v>2266</v>
      </c>
      <c r="U302" s="1" t="s">
        <v>2296</v>
      </c>
      <c r="V302" s="1" t="s">
        <v>2391</v>
      </c>
      <c r="W302" s="1" t="s">
        <v>2441</v>
      </c>
      <c r="X302" s="1"/>
      <c r="Y302" s="3">
        <v>46240</v>
      </c>
      <c r="Z302" s="1" t="s">
        <v>2449</v>
      </c>
      <c r="AA302" s="3">
        <v>46240</v>
      </c>
      <c r="AB302" s="1" t="s">
        <v>2451</v>
      </c>
      <c r="AC302" s="1" t="s">
        <v>2549</v>
      </c>
      <c r="AD302" s="1" t="s">
        <v>2811</v>
      </c>
      <c r="AE302" s="1" t="s">
        <v>2811</v>
      </c>
      <c r="AF302" s="1" t="s">
        <v>2818</v>
      </c>
      <c r="AG302" s="1" t="s">
        <v>1870</v>
      </c>
      <c r="AH302" s="1" t="s">
        <v>1931</v>
      </c>
      <c r="AI302" s="1" t="s">
        <v>2825</v>
      </c>
      <c r="AJ302" s="1"/>
      <c r="AK302" s="1"/>
      <c r="AL302" s="1" t="s">
        <v>2833</v>
      </c>
      <c r="AM302" s="1" t="s">
        <v>2830</v>
      </c>
      <c r="AN302" s="1" t="s">
        <v>2837</v>
      </c>
      <c r="AO302" s="1" t="s">
        <v>2896</v>
      </c>
      <c r="AP302" s="1" t="s">
        <v>3063</v>
      </c>
      <c r="AQ302" s="1"/>
      <c r="AR302">
        <v>22417</v>
      </c>
      <c r="AS302">
        <v>1</v>
      </c>
      <c r="AT302" s="1" t="s">
        <v>3083</v>
      </c>
      <c r="AU302">
        <v>210000</v>
      </c>
      <c r="AV302" s="1" t="s">
        <v>3137</v>
      </c>
      <c r="AW302" s="1" t="s">
        <v>2818</v>
      </c>
      <c r="AX302">
        <v>2053</v>
      </c>
      <c r="AY302">
        <v>136212</v>
      </c>
      <c r="AZ302">
        <v>7</v>
      </c>
      <c r="BA302" s="1" t="s">
        <v>2451</v>
      </c>
    </row>
    <row r="303" spans="1:53">
      <c r="A303" s="1" t="s">
        <v>350</v>
      </c>
      <c r="B303">
        <v>0</v>
      </c>
      <c r="C303" s="4">
        <v>168000</v>
      </c>
      <c r="D303" s="1" t="s">
        <v>1276</v>
      </c>
      <c r="E303">
        <v>20</v>
      </c>
      <c r="F303">
        <v>139077</v>
      </c>
      <c r="G303">
        <v>8</v>
      </c>
      <c r="H303" s="1"/>
      <c r="I303" s="1" t="s">
        <v>1768</v>
      </c>
      <c r="J303" s="1" t="s">
        <v>1813</v>
      </c>
      <c r="K303" s="1" t="s">
        <v>1817</v>
      </c>
      <c r="L303" s="1" t="s">
        <v>1870</v>
      </c>
      <c r="M303" s="1" t="s">
        <v>1931</v>
      </c>
      <c r="N303" s="1" t="s">
        <v>1941</v>
      </c>
      <c r="O303" s="1"/>
      <c r="P303">
        <v>0</v>
      </c>
      <c r="Q303" s="1" t="s">
        <v>1350</v>
      </c>
      <c r="R303" s="1" t="s">
        <v>2263</v>
      </c>
      <c r="S303" s="1"/>
      <c r="T303" s="1" t="s">
        <v>2266</v>
      </c>
      <c r="U303" s="1" t="s">
        <v>2296</v>
      </c>
      <c r="V303" s="1" t="s">
        <v>2391</v>
      </c>
      <c r="W303" s="1" t="s">
        <v>2441</v>
      </c>
      <c r="X303" s="1"/>
      <c r="Y303" s="3">
        <v>46240</v>
      </c>
      <c r="Z303" s="1" t="s">
        <v>2449</v>
      </c>
      <c r="AA303" s="3">
        <v>46240</v>
      </c>
      <c r="AB303" s="1" t="s">
        <v>2451</v>
      </c>
      <c r="AC303" s="1" t="s">
        <v>2549</v>
      </c>
      <c r="AD303" s="1" t="s">
        <v>2811</v>
      </c>
      <c r="AE303" s="1" t="s">
        <v>2811</v>
      </c>
      <c r="AF303" s="1" t="s">
        <v>2818</v>
      </c>
      <c r="AG303" s="1" t="s">
        <v>1870</v>
      </c>
      <c r="AH303" s="1" t="s">
        <v>1931</v>
      </c>
      <c r="AI303" s="1" t="s">
        <v>2825</v>
      </c>
      <c r="AJ303" s="1"/>
      <c r="AK303" s="1"/>
      <c r="AL303" s="1" t="s">
        <v>2833</v>
      </c>
      <c r="AM303" s="1" t="s">
        <v>2830</v>
      </c>
      <c r="AN303" s="1" t="s">
        <v>2837</v>
      </c>
      <c r="AO303" s="1" t="s">
        <v>2896</v>
      </c>
      <c r="AP303" s="1" t="s">
        <v>3063</v>
      </c>
      <c r="AQ303" s="1"/>
      <c r="AR303">
        <v>22417</v>
      </c>
      <c r="AS303">
        <v>1</v>
      </c>
      <c r="AT303" s="1" t="s">
        <v>3083</v>
      </c>
      <c r="AU303">
        <v>168000</v>
      </c>
      <c r="AV303" s="1" t="s">
        <v>3137</v>
      </c>
      <c r="AW303" s="1" t="s">
        <v>2818</v>
      </c>
      <c r="AX303">
        <v>2053</v>
      </c>
      <c r="AY303">
        <v>136212</v>
      </c>
      <c r="AZ303">
        <v>8</v>
      </c>
      <c r="BA303" s="1" t="s">
        <v>2451</v>
      </c>
    </row>
    <row r="304" spans="1:53">
      <c r="A304" s="1" t="s">
        <v>351</v>
      </c>
      <c r="B304">
        <v>0</v>
      </c>
      <c r="C304" s="4">
        <v>140000</v>
      </c>
      <c r="D304" s="1" t="s">
        <v>1267</v>
      </c>
      <c r="E304">
        <v>20</v>
      </c>
      <c r="F304">
        <v>139077</v>
      </c>
      <c r="G304">
        <v>9</v>
      </c>
      <c r="H304" s="1"/>
      <c r="I304" s="1" t="s">
        <v>1768</v>
      </c>
      <c r="J304" s="1" t="s">
        <v>1813</v>
      </c>
      <c r="K304" s="1" t="s">
        <v>1817</v>
      </c>
      <c r="L304" s="1" t="s">
        <v>1870</v>
      </c>
      <c r="M304" s="1" t="s">
        <v>1931</v>
      </c>
      <c r="N304" s="1" t="s">
        <v>1941</v>
      </c>
      <c r="O304" s="1"/>
      <c r="P304">
        <v>0</v>
      </c>
      <c r="Q304" s="1" t="s">
        <v>1350</v>
      </c>
      <c r="R304" s="1" t="s">
        <v>2263</v>
      </c>
      <c r="S304" s="1"/>
      <c r="T304" s="1" t="s">
        <v>2266</v>
      </c>
      <c r="U304" s="1" t="s">
        <v>2296</v>
      </c>
      <c r="V304" s="1" t="s">
        <v>2391</v>
      </c>
      <c r="W304" s="1" t="s">
        <v>2441</v>
      </c>
      <c r="X304" s="1"/>
      <c r="Y304" s="3">
        <v>46240</v>
      </c>
      <c r="Z304" s="1" t="s">
        <v>2449</v>
      </c>
      <c r="AA304" s="3">
        <v>46240</v>
      </c>
      <c r="AB304" s="1" t="s">
        <v>2451</v>
      </c>
      <c r="AC304" s="1" t="s">
        <v>2549</v>
      </c>
      <c r="AD304" s="1" t="s">
        <v>2811</v>
      </c>
      <c r="AE304" s="1" t="s">
        <v>2811</v>
      </c>
      <c r="AF304" s="1" t="s">
        <v>2818</v>
      </c>
      <c r="AG304" s="1" t="s">
        <v>1870</v>
      </c>
      <c r="AH304" s="1" t="s">
        <v>1931</v>
      </c>
      <c r="AI304" s="1" t="s">
        <v>2825</v>
      </c>
      <c r="AJ304" s="1"/>
      <c r="AK304" s="1"/>
      <c r="AL304" s="1" t="s">
        <v>2833</v>
      </c>
      <c r="AM304" s="1" t="s">
        <v>2830</v>
      </c>
      <c r="AN304" s="1" t="s">
        <v>2837</v>
      </c>
      <c r="AO304" s="1" t="s">
        <v>2896</v>
      </c>
      <c r="AP304" s="1" t="s">
        <v>3063</v>
      </c>
      <c r="AQ304" s="1"/>
      <c r="AR304">
        <v>22417</v>
      </c>
      <c r="AS304">
        <v>1</v>
      </c>
      <c r="AT304" s="1" t="s">
        <v>3083</v>
      </c>
      <c r="AU304">
        <v>140000</v>
      </c>
      <c r="AV304" s="1" t="s">
        <v>3137</v>
      </c>
      <c r="AW304" s="1" t="s">
        <v>2818</v>
      </c>
      <c r="AX304">
        <v>2053</v>
      </c>
      <c r="AY304">
        <v>136212</v>
      </c>
      <c r="AZ304">
        <v>9</v>
      </c>
      <c r="BA304" s="1" t="s">
        <v>2451</v>
      </c>
    </row>
    <row r="305" spans="1:53">
      <c r="A305" s="1" t="s">
        <v>352</v>
      </c>
      <c r="B305">
        <v>0</v>
      </c>
      <c r="C305" s="4">
        <v>140000</v>
      </c>
      <c r="D305" s="1" t="s">
        <v>1267</v>
      </c>
      <c r="E305">
        <v>20</v>
      </c>
      <c r="F305">
        <v>139077</v>
      </c>
      <c r="G305">
        <v>10</v>
      </c>
      <c r="H305" s="1"/>
      <c r="I305" s="1" t="s">
        <v>1768</v>
      </c>
      <c r="J305" s="1" t="s">
        <v>1813</v>
      </c>
      <c r="K305" s="1" t="s">
        <v>1817</v>
      </c>
      <c r="L305" s="1" t="s">
        <v>1870</v>
      </c>
      <c r="M305" s="1" t="s">
        <v>1931</v>
      </c>
      <c r="N305" s="1" t="s">
        <v>1941</v>
      </c>
      <c r="O305" s="1"/>
      <c r="P305">
        <v>0</v>
      </c>
      <c r="Q305" s="1" t="s">
        <v>1350</v>
      </c>
      <c r="R305" s="1" t="s">
        <v>2263</v>
      </c>
      <c r="S305" s="1"/>
      <c r="T305" s="1" t="s">
        <v>2266</v>
      </c>
      <c r="U305" s="1" t="s">
        <v>2296</v>
      </c>
      <c r="V305" s="1" t="s">
        <v>2391</v>
      </c>
      <c r="W305" s="1" t="s">
        <v>2441</v>
      </c>
      <c r="X305" s="1"/>
      <c r="Y305" s="3">
        <v>46240</v>
      </c>
      <c r="Z305" s="1" t="s">
        <v>2449</v>
      </c>
      <c r="AA305" s="3">
        <v>46240</v>
      </c>
      <c r="AB305" s="1" t="s">
        <v>2451</v>
      </c>
      <c r="AC305" s="1" t="s">
        <v>2549</v>
      </c>
      <c r="AD305" s="1" t="s">
        <v>2811</v>
      </c>
      <c r="AE305" s="1" t="s">
        <v>2811</v>
      </c>
      <c r="AF305" s="1" t="s">
        <v>2818</v>
      </c>
      <c r="AG305" s="1" t="s">
        <v>1870</v>
      </c>
      <c r="AH305" s="1" t="s">
        <v>1931</v>
      </c>
      <c r="AI305" s="1" t="s">
        <v>2825</v>
      </c>
      <c r="AJ305" s="1"/>
      <c r="AK305" s="1"/>
      <c r="AL305" s="1" t="s">
        <v>2833</v>
      </c>
      <c r="AM305" s="1" t="s">
        <v>2830</v>
      </c>
      <c r="AN305" s="1" t="s">
        <v>2837</v>
      </c>
      <c r="AO305" s="1" t="s">
        <v>2896</v>
      </c>
      <c r="AP305" s="1" t="s">
        <v>3063</v>
      </c>
      <c r="AQ305" s="1"/>
      <c r="AR305">
        <v>22417</v>
      </c>
      <c r="AS305">
        <v>1</v>
      </c>
      <c r="AT305" s="1" t="s">
        <v>3083</v>
      </c>
      <c r="AU305">
        <v>140000</v>
      </c>
      <c r="AV305" s="1" t="s">
        <v>3137</v>
      </c>
      <c r="AW305" s="1" t="s">
        <v>2818</v>
      </c>
      <c r="AX305">
        <v>2053</v>
      </c>
      <c r="AY305">
        <v>136212</v>
      </c>
      <c r="AZ305">
        <v>10</v>
      </c>
      <c r="BA305" s="1" t="s">
        <v>2451</v>
      </c>
    </row>
    <row r="306" spans="1:53">
      <c r="A306" s="1" t="s">
        <v>353</v>
      </c>
      <c r="B306">
        <v>0</v>
      </c>
      <c r="C306" s="4">
        <v>120000</v>
      </c>
      <c r="D306" s="1" t="s">
        <v>1100</v>
      </c>
      <c r="E306">
        <v>20</v>
      </c>
      <c r="F306">
        <v>139077</v>
      </c>
      <c r="G306">
        <v>11</v>
      </c>
      <c r="H306" s="1"/>
      <c r="I306" s="1" t="s">
        <v>1768</v>
      </c>
      <c r="J306" s="1" t="s">
        <v>1813</v>
      </c>
      <c r="K306" s="1" t="s">
        <v>1817</v>
      </c>
      <c r="L306" s="1" t="s">
        <v>1870</v>
      </c>
      <c r="M306" s="1" t="s">
        <v>1931</v>
      </c>
      <c r="N306" s="1" t="s">
        <v>1941</v>
      </c>
      <c r="O306" s="1"/>
      <c r="P306">
        <v>0</v>
      </c>
      <c r="Q306" s="1" t="s">
        <v>1350</v>
      </c>
      <c r="R306" s="1" t="s">
        <v>2263</v>
      </c>
      <c r="S306" s="1"/>
      <c r="T306" s="1" t="s">
        <v>2266</v>
      </c>
      <c r="U306" s="1" t="s">
        <v>2296</v>
      </c>
      <c r="V306" s="1" t="s">
        <v>2391</v>
      </c>
      <c r="W306" s="1" t="s">
        <v>2441</v>
      </c>
      <c r="X306" s="1"/>
      <c r="Y306" s="3">
        <v>46240</v>
      </c>
      <c r="Z306" s="1" t="s">
        <v>2449</v>
      </c>
      <c r="AA306" s="3">
        <v>46240</v>
      </c>
      <c r="AB306" s="1" t="s">
        <v>2451</v>
      </c>
      <c r="AC306" s="1" t="s">
        <v>2549</v>
      </c>
      <c r="AD306" s="1" t="s">
        <v>2811</v>
      </c>
      <c r="AE306" s="1" t="s">
        <v>2811</v>
      </c>
      <c r="AF306" s="1" t="s">
        <v>2818</v>
      </c>
      <c r="AG306" s="1" t="s">
        <v>1870</v>
      </c>
      <c r="AH306" s="1" t="s">
        <v>1931</v>
      </c>
      <c r="AI306" s="1" t="s">
        <v>2825</v>
      </c>
      <c r="AJ306" s="1"/>
      <c r="AK306" s="1"/>
      <c r="AL306" s="1" t="s">
        <v>2833</v>
      </c>
      <c r="AM306" s="1" t="s">
        <v>2830</v>
      </c>
      <c r="AN306" s="1" t="s">
        <v>2837</v>
      </c>
      <c r="AO306" s="1" t="s">
        <v>2896</v>
      </c>
      <c r="AP306" s="1" t="s">
        <v>3063</v>
      </c>
      <c r="AQ306" s="1"/>
      <c r="AR306">
        <v>22417</v>
      </c>
      <c r="AS306">
        <v>1</v>
      </c>
      <c r="AT306" s="1" t="s">
        <v>3083</v>
      </c>
      <c r="AU306">
        <v>120000</v>
      </c>
      <c r="AV306" s="1" t="s">
        <v>3137</v>
      </c>
      <c r="AW306" s="1" t="s">
        <v>2818</v>
      </c>
      <c r="AX306">
        <v>2053</v>
      </c>
      <c r="AY306">
        <v>136212</v>
      </c>
      <c r="AZ306">
        <v>11</v>
      </c>
      <c r="BA306" s="1" t="s">
        <v>2451</v>
      </c>
    </row>
    <row r="307" spans="1:53">
      <c r="A307" s="1" t="s">
        <v>354</v>
      </c>
      <c r="B307">
        <v>0</v>
      </c>
      <c r="C307" s="4">
        <v>120000</v>
      </c>
      <c r="D307" s="1" t="s">
        <v>1100</v>
      </c>
      <c r="E307">
        <v>20</v>
      </c>
      <c r="F307">
        <v>139077</v>
      </c>
      <c r="G307">
        <v>12</v>
      </c>
      <c r="H307" s="1"/>
      <c r="I307" s="1" t="s">
        <v>1768</v>
      </c>
      <c r="J307" s="1" t="s">
        <v>1813</v>
      </c>
      <c r="K307" s="1" t="s">
        <v>1817</v>
      </c>
      <c r="L307" s="1" t="s">
        <v>1870</v>
      </c>
      <c r="M307" s="1" t="s">
        <v>1931</v>
      </c>
      <c r="N307" s="1" t="s">
        <v>1941</v>
      </c>
      <c r="O307" s="1"/>
      <c r="P307">
        <v>0</v>
      </c>
      <c r="Q307" s="1" t="s">
        <v>1350</v>
      </c>
      <c r="R307" s="1" t="s">
        <v>2263</v>
      </c>
      <c r="S307" s="1"/>
      <c r="T307" s="1" t="s">
        <v>2266</v>
      </c>
      <c r="U307" s="1" t="s">
        <v>2296</v>
      </c>
      <c r="V307" s="1" t="s">
        <v>2391</v>
      </c>
      <c r="W307" s="1" t="s">
        <v>2441</v>
      </c>
      <c r="X307" s="1"/>
      <c r="Y307" s="3">
        <v>46240</v>
      </c>
      <c r="Z307" s="1" t="s">
        <v>2449</v>
      </c>
      <c r="AA307" s="3">
        <v>46240</v>
      </c>
      <c r="AB307" s="1" t="s">
        <v>2451</v>
      </c>
      <c r="AC307" s="1" t="s">
        <v>2549</v>
      </c>
      <c r="AD307" s="1" t="s">
        <v>2811</v>
      </c>
      <c r="AE307" s="1" t="s">
        <v>2811</v>
      </c>
      <c r="AF307" s="1" t="s">
        <v>2818</v>
      </c>
      <c r="AG307" s="1" t="s">
        <v>1870</v>
      </c>
      <c r="AH307" s="1" t="s">
        <v>1931</v>
      </c>
      <c r="AI307" s="1" t="s">
        <v>2825</v>
      </c>
      <c r="AJ307" s="1"/>
      <c r="AK307" s="1"/>
      <c r="AL307" s="1" t="s">
        <v>2833</v>
      </c>
      <c r="AM307" s="1" t="s">
        <v>2830</v>
      </c>
      <c r="AN307" s="1" t="s">
        <v>2837</v>
      </c>
      <c r="AO307" s="1" t="s">
        <v>2896</v>
      </c>
      <c r="AP307" s="1" t="s">
        <v>3063</v>
      </c>
      <c r="AQ307" s="1"/>
      <c r="AR307">
        <v>22417</v>
      </c>
      <c r="AS307">
        <v>1</v>
      </c>
      <c r="AT307" s="1" t="s">
        <v>3083</v>
      </c>
      <c r="AU307">
        <v>120000</v>
      </c>
      <c r="AV307" s="1" t="s">
        <v>3137</v>
      </c>
      <c r="AW307" s="1" t="s">
        <v>2818</v>
      </c>
      <c r="AX307">
        <v>2053</v>
      </c>
      <c r="AY307">
        <v>136212</v>
      </c>
      <c r="AZ307">
        <v>12</v>
      </c>
      <c r="BA307" s="1" t="s">
        <v>2451</v>
      </c>
    </row>
    <row r="308" spans="1:53">
      <c r="A308" s="1" t="s">
        <v>355</v>
      </c>
      <c r="B308">
        <v>0</v>
      </c>
      <c r="C308" s="4">
        <v>70000</v>
      </c>
      <c r="D308" s="1" t="s">
        <v>1268</v>
      </c>
      <c r="E308">
        <v>20</v>
      </c>
      <c r="F308">
        <v>139077</v>
      </c>
      <c r="G308">
        <v>13</v>
      </c>
      <c r="H308" s="1"/>
      <c r="I308" s="1" t="s">
        <v>1768</v>
      </c>
      <c r="J308" s="1" t="s">
        <v>1813</v>
      </c>
      <c r="K308" s="1" t="s">
        <v>1817</v>
      </c>
      <c r="L308" s="1" t="s">
        <v>1870</v>
      </c>
      <c r="M308" s="1" t="s">
        <v>1931</v>
      </c>
      <c r="N308" s="1" t="s">
        <v>1941</v>
      </c>
      <c r="O308" s="1"/>
      <c r="P308">
        <v>0</v>
      </c>
      <c r="Q308" s="1" t="s">
        <v>1350</v>
      </c>
      <c r="R308" s="1" t="s">
        <v>2263</v>
      </c>
      <c r="S308" s="1"/>
      <c r="T308" s="1" t="s">
        <v>2266</v>
      </c>
      <c r="U308" s="1" t="s">
        <v>2296</v>
      </c>
      <c r="V308" s="1" t="s">
        <v>2391</v>
      </c>
      <c r="W308" s="1" t="s">
        <v>2441</v>
      </c>
      <c r="X308" s="1"/>
      <c r="Y308" s="3">
        <v>46240</v>
      </c>
      <c r="Z308" s="1" t="s">
        <v>2449</v>
      </c>
      <c r="AA308" s="3">
        <v>46240</v>
      </c>
      <c r="AB308" s="1" t="s">
        <v>2451</v>
      </c>
      <c r="AC308" s="1" t="s">
        <v>2549</v>
      </c>
      <c r="AD308" s="1" t="s">
        <v>2811</v>
      </c>
      <c r="AE308" s="1" t="s">
        <v>2811</v>
      </c>
      <c r="AF308" s="1" t="s">
        <v>2818</v>
      </c>
      <c r="AG308" s="1" t="s">
        <v>1870</v>
      </c>
      <c r="AH308" s="1" t="s">
        <v>1931</v>
      </c>
      <c r="AI308" s="1" t="s">
        <v>2825</v>
      </c>
      <c r="AJ308" s="1"/>
      <c r="AK308" s="1"/>
      <c r="AL308" s="1" t="s">
        <v>2833</v>
      </c>
      <c r="AM308" s="1" t="s">
        <v>2830</v>
      </c>
      <c r="AN308" s="1" t="s">
        <v>2837</v>
      </c>
      <c r="AO308" s="1" t="s">
        <v>2896</v>
      </c>
      <c r="AP308" s="1" t="s">
        <v>3063</v>
      </c>
      <c r="AQ308" s="1"/>
      <c r="AR308">
        <v>22417</v>
      </c>
      <c r="AS308">
        <v>1</v>
      </c>
      <c r="AT308" s="1" t="s">
        <v>3083</v>
      </c>
      <c r="AU308">
        <v>70000</v>
      </c>
      <c r="AV308" s="1" t="s">
        <v>3137</v>
      </c>
      <c r="AW308" s="1" t="s">
        <v>2818</v>
      </c>
      <c r="AX308">
        <v>2053</v>
      </c>
      <c r="AY308">
        <v>136212</v>
      </c>
      <c r="AZ308">
        <v>13</v>
      </c>
      <c r="BA308" s="1" t="s">
        <v>2451</v>
      </c>
    </row>
    <row r="309" spans="1:53">
      <c r="A309" s="1" t="s">
        <v>356</v>
      </c>
      <c r="B309">
        <v>0</v>
      </c>
      <c r="C309" s="4">
        <v>883000</v>
      </c>
      <c r="D309" s="1" t="s">
        <v>1284</v>
      </c>
      <c r="E309">
        <v>20</v>
      </c>
      <c r="F309">
        <v>139081</v>
      </c>
      <c r="G309">
        <v>1</v>
      </c>
      <c r="H309" s="1"/>
      <c r="I309" s="1" t="s">
        <v>1768</v>
      </c>
      <c r="J309" s="1" t="s">
        <v>1813</v>
      </c>
      <c r="K309" s="1" t="s">
        <v>1817</v>
      </c>
      <c r="L309" s="1" t="s">
        <v>1870</v>
      </c>
      <c r="M309" s="1" t="s">
        <v>1931</v>
      </c>
      <c r="N309" s="1" t="s">
        <v>1941</v>
      </c>
      <c r="O309" s="1"/>
      <c r="P309">
        <v>1</v>
      </c>
      <c r="Q309" s="1" t="s">
        <v>2069</v>
      </c>
      <c r="R309" s="1" t="s">
        <v>2263</v>
      </c>
      <c r="S309" s="1"/>
      <c r="T309" s="1" t="s">
        <v>2266</v>
      </c>
      <c r="U309" s="1" t="s">
        <v>2297</v>
      </c>
      <c r="V309" s="1" t="s">
        <v>2392</v>
      </c>
      <c r="W309" s="1" t="s">
        <v>2441</v>
      </c>
      <c r="X309" s="1"/>
      <c r="Y309" s="3">
        <v>46240</v>
      </c>
      <c r="Z309" s="1" t="s">
        <v>2449</v>
      </c>
      <c r="AA309" s="3">
        <v>46240</v>
      </c>
      <c r="AB309" s="1" t="s">
        <v>2451</v>
      </c>
      <c r="AC309" s="1" t="s">
        <v>2550</v>
      </c>
      <c r="AD309" s="1" t="s">
        <v>2811</v>
      </c>
      <c r="AE309" s="1" t="s">
        <v>2811</v>
      </c>
      <c r="AF309" s="1" t="s">
        <v>2818</v>
      </c>
      <c r="AG309" s="1" t="s">
        <v>1870</v>
      </c>
      <c r="AH309" s="1" t="s">
        <v>1931</v>
      </c>
      <c r="AI309" s="1" t="s">
        <v>2825</v>
      </c>
      <c r="AJ309" s="1"/>
      <c r="AK309" s="1"/>
      <c r="AL309" s="1" t="s">
        <v>2833</v>
      </c>
      <c r="AM309" s="1" t="s">
        <v>2829</v>
      </c>
      <c r="AN309" s="1" t="s">
        <v>2837</v>
      </c>
      <c r="AO309" s="1" t="s">
        <v>2896</v>
      </c>
      <c r="AP309" s="1" t="s">
        <v>3063</v>
      </c>
      <c r="AQ309" s="1"/>
      <c r="AR309">
        <v>22417</v>
      </c>
      <c r="AS309">
        <v>1</v>
      </c>
      <c r="AT309" s="1" t="s">
        <v>3083</v>
      </c>
      <c r="AU309">
        <v>883000</v>
      </c>
      <c r="AV309" s="1" t="s">
        <v>3137</v>
      </c>
      <c r="AW309" s="1" t="s">
        <v>2818</v>
      </c>
      <c r="AX309">
        <v>2053</v>
      </c>
      <c r="AY309">
        <v>136213</v>
      </c>
      <c r="AZ309">
        <v>1</v>
      </c>
      <c r="BA309" s="1" t="s">
        <v>2451</v>
      </c>
    </row>
    <row r="310" spans="1:53">
      <c r="A310" s="1" t="s">
        <v>357</v>
      </c>
      <c r="B310">
        <v>0</v>
      </c>
      <c r="C310" s="4">
        <v>430000</v>
      </c>
      <c r="D310" s="1" t="s">
        <v>1285</v>
      </c>
      <c r="E310">
        <v>20</v>
      </c>
      <c r="F310">
        <v>139081</v>
      </c>
      <c r="G310">
        <v>2</v>
      </c>
      <c r="H310" s="1"/>
      <c r="I310" s="1" t="s">
        <v>1768</v>
      </c>
      <c r="J310" s="1" t="s">
        <v>1813</v>
      </c>
      <c r="K310" s="1" t="s">
        <v>1817</v>
      </c>
      <c r="L310" s="1" t="s">
        <v>1870</v>
      </c>
      <c r="M310" s="1" t="s">
        <v>1931</v>
      </c>
      <c r="N310" s="1" t="s">
        <v>1941</v>
      </c>
      <c r="O310" s="1"/>
      <c r="P310">
        <v>0</v>
      </c>
      <c r="Q310" s="1" t="s">
        <v>1350</v>
      </c>
      <c r="R310" s="1" t="s">
        <v>2263</v>
      </c>
      <c r="S310" s="1"/>
      <c r="T310" s="1" t="s">
        <v>2266</v>
      </c>
      <c r="U310" s="1" t="s">
        <v>2297</v>
      </c>
      <c r="V310" s="1" t="s">
        <v>2392</v>
      </c>
      <c r="W310" s="1" t="s">
        <v>2441</v>
      </c>
      <c r="X310" s="1"/>
      <c r="Y310" s="3">
        <v>46240</v>
      </c>
      <c r="Z310" s="1" t="s">
        <v>2449</v>
      </c>
      <c r="AA310" s="3">
        <v>46240</v>
      </c>
      <c r="AB310" s="1" t="s">
        <v>2451</v>
      </c>
      <c r="AC310" s="1" t="s">
        <v>2550</v>
      </c>
      <c r="AD310" s="1" t="s">
        <v>2811</v>
      </c>
      <c r="AE310" s="1" t="s">
        <v>2811</v>
      </c>
      <c r="AF310" s="1" t="s">
        <v>2818</v>
      </c>
      <c r="AG310" s="1" t="s">
        <v>1870</v>
      </c>
      <c r="AH310" s="1" t="s">
        <v>1931</v>
      </c>
      <c r="AI310" s="1" t="s">
        <v>2825</v>
      </c>
      <c r="AJ310" s="1"/>
      <c r="AK310" s="1"/>
      <c r="AL310" s="1" t="s">
        <v>2833</v>
      </c>
      <c r="AM310" s="1" t="s">
        <v>2830</v>
      </c>
      <c r="AN310" s="1" t="s">
        <v>2837</v>
      </c>
      <c r="AO310" s="1" t="s">
        <v>2896</v>
      </c>
      <c r="AP310" s="1" t="s">
        <v>3063</v>
      </c>
      <c r="AQ310" s="1"/>
      <c r="AR310">
        <v>22417</v>
      </c>
      <c r="AS310">
        <v>1</v>
      </c>
      <c r="AT310" s="1" t="s">
        <v>3083</v>
      </c>
      <c r="AU310">
        <v>430000</v>
      </c>
      <c r="AV310" s="1" t="s">
        <v>3137</v>
      </c>
      <c r="AW310" s="1" t="s">
        <v>2818</v>
      </c>
      <c r="AX310">
        <v>2053</v>
      </c>
      <c r="AY310">
        <v>136213</v>
      </c>
      <c r="AZ310">
        <v>2</v>
      </c>
      <c r="BA310" s="1" t="s">
        <v>2451</v>
      </c>
    </row>
    <row r="311" spans="1:53">
      <c r="A311" s="1" t="s">
        <v>358</v>
      </c>
      <c r="B311">
        <v>0</v>
      </c>
      <c r="C311" s="4">
        <v>370000</v>
      </c>
      <c r="D311" s="1" t="s">
        <v>1286</v>
      </c>
      <c r="E311">
        <v>20</v>
      </c>
      <c r="F311">
        <v>139081</v>
      </c>
      <c r="G311">
        <v>3</v>
      </c>
      <c r="H311" s="1"/>
      <c r="I311" s="1" t="s">
        <v>1768</v>
      </c>
      <c r="J311" s="1" t="s">
        <v>1813</v>
      </c>
      <c r="K311" s="1" t="s">
        <v>1817</v>
      </c>
      <c r="L311" s="1" t="s">
        <v>1870</v>
      </c>
      <c r="M311" s="1" t="s">
        <v>1931</v>
      </c>
      <c r="N311" s="1" t="s">
        <v>1941</v>
      </c>
      <c r="O311" s="1"/>
      <c r="P311">
        <v>0</v>
      </c>
      <c r="Q311" s="1" t="s">
        <v>1350</v>
      </c>
      <c r="R311" s="1" t="s">
        <v>2263</v>
      </c>
      <c r="S311" s="1"/>
      <c r="T311" s="1" t="s">
        <v>2266</v>
      </c>
      <c r="U311" s="1" t="s">
        <v>2297</v>
      </c>
      <c r="V311" s="1" t="s">
        <v>2392</v>
      </c>
      <c r="W311" s="1" t="s">
        <v>2441</v>
      </c>
      <c r="X311" s="1"/>
      <c r="Y311" s="3">
        <v>46240</v>
      </c>
      <c r="Z311" s="1" t="s">
        <v>2449</v>
      </c>
      <c r="AA311" s="3">
        <v>46240</v>
      </c>
      <c r="AB311" s="1" t="s">
        <v>2451</v>
      </c>
      <c r="AC311" s="1" t="s">
        <v>2550</v>
      </c>
      <c r="AD311" s="1" t="s">
        <v>2811</v>
      </c>
      <c r="AE311" s="1" t="s">
        <v>2811</v>
      </c>
      <c r="AF311" s="1" t="s">
        <v>2818</v>
      </c>
      <c r="AG311" s="1" t="s">
        <v>1870</v>
      </c>
      <c r="AH311" s="1" t="s">
        <v>1931</v>
      </c>
      <c r="AI311" s="1" t="s">
        <v>2825</v>
      </c>
      <c r="AJ311" s="1"/>
      <c r="AK311" s="1"/>
      <c r="AL311" s="1" t="s">
        <v>2833</v>
      </c>
      <c r="AM311" s="1" t="s">
        <v>2830</v>
      </c>
      <c r="AN311" s="1" t="s">
        <v>2837</v>
      </c>
      <c r="AO311" s="1" t="s">
        <v>2896</v>
      </c>
      <c r="AP311" s="1" t="s">
        <v>3063</v>
      </c>
      <c r="AQ311" s="1"/>
      <c r="AR311">
        <v>22417</v>
      </c>
      <c r="AS311">
        <v>1</v>
      </c>
      <c r="AT311" s="1" t="s">
        <v>3083</v>
      </c>
      <c r="AU311">
        <v>370000</v>
      </c>
      <c r="AV311" s="1" t="s">
        <v>3137</v>
      </c>
      <c r="AW311" s="1" t="s">
        <v>2818</v>
      </c>
      <c r="AX311">
        <v>2053</v>
      </c>
      <c r="AY311">
        <v>136213</v>
      </c>
      <c r="AZ311">
        <v>3</v>
      </c>
      <c r="BA311" s="1" t="s">
        <v>2451</v>
      </c>
    </row>
    <row r="312" spans="1:53">
      <c r="A312" s="1" t="s">
        <v>359</v>
      </c>
      <c r="B312">
        <v>0</v>
      </c>
      <c r="C312" s="4">
        <v>220000</v>
      </c>
      <c r="D312" s="1" t="s">
        <v>1287</v>
      </c>
      <c r="E312">
        <v>20</v>
      </c>
      <c r="F312">
        <v>139081</v>
      </c>
      <c r="G312">
        <v>4</v>
      </c>
      <c r="H312" s="1"/>
      <c r="I312" s="1" t="s">
        <v>1768</v>
      </c>
      <c r="J312" s="1" t="s">
        <v>1813</v>
      </c>
      <c r="K312" s="1" t="s">
        <v>1817</v>
      </c>
      <c r="L312" s="1" t="s">
        <v>1870</v>
      </c>
      <c r="M312" s="1" t="s">
        <v>1931</v>
      </c>
      <c r="N312" s="1" t="s">
        <v>1941</v>
      </c>
      <c r="O312" s="1"/>
      <c r="P312">
        <v>0</v>
      </c>
      <c r="Q312" s="1" t="s">
        <v>1350</v>
      </c>
      <c r="R312" s="1" t="s">
        <v>2263</v>
      </c>
      <c r="S312" s="1"/>
      <c r="T312" s="1" t="s">
        <v>2266</v>
      </c>
      <c r="U312" s="1" t="s">
        <v>2297</v>
      </c>
      <c r="V312" s="1" t="s">
        <v>2392</v>
      </c>
      <c r="W312" s="1" t="s">
        <v>2441</v>
      </c>
      <c r="X312" s="1"/>
      <c r="Y312" s="3">
        <v>46240</v>
      </c>
      <c r="Z312" s="1" t="s">
        <v>2449</v>
      </c>
      <c r="AA312" s="3">
        <v>46240</v>
      </c>
      <c r="AB312" s="1" t="s">
        <v>2451</v>
      </c>
      <c r="AC312" s="1" t="s">
        <v>2550</v>
      </c>
      <c r="AD312" s="1" t="s">
        <v>2811</v>
      </c>
      <c r="AE312" s="1" t="s">
        <v>2811</v>
      </c>
      <c r="AF312" s="1" t="s">
        <v>2818</v>
      </c>
      <c r="AG312" s="1" t="s">
        <v>1870</v>
      </c>
      <c r="AH312" s="1" t="s">
        <v>1931</v>
      </c>
      <c r="AI312" s="1" t="s">
        <v>2825</v>
      </c>
      <c r="AJ312" s="1"/>
      <c r="AK312" s="1"/>
      <c r="AL312" s="1" t="s">
        <v>2833</v>
      </c>
      <c r="AM312" s="1" t="s">
        <v>2830</v>
      </c>
      <c r="AN312" s="1" t="s">
        <v>2837</v>
      </c>
      <c r="AO312" s="1" t="s">
        <v>2896</v>
      </c>
      <c r="AP312" s="1" t="s">
        <v>3063</v>
      </c>
      <c r="AQ312" s="1"/>
      <c r="AR312">
        <v>22417</v>
      </c>
      <c r="AS312">
        <v>1</v>
      </c>
      <c r="AT312" s="1" t="s">
        <v>3083</v>
      </c>
      <c r="AU312">
        <v>220000</v>
      </c>
      <c r="AV312" s="1" t="s">
        <v>3137</v>
      </c>
      <c r="AW312" s="1" t="s">
        <v>2818</v>
      </c>
      <c r="AX312">
        <v>2053</v>
      </c>
      <c r="AY312">
        <v>136213</v>
      </c>
      <c r="AZ312">
        <v>4</v>
      </c>
      <c r="BA312" s="1" t="s">
        <v>2451</v>
      </c>
    </row>
    <row r="313" spans="1:53">
      <c r="A313" s="1" t="s">
        <v>360</v>
      </c>
      <c r="B313">
        <v>0</v>
      </c>
      <c r="C313" s="4">
        <v>205000</v>
      </c>
      <c r="D313" s="1" t="s">
        <v>1288</v>
      </c>
      <c r="E313">
        <v>20</v>
      </c>
      <c r="F313">
        <v>139081</v>
      </c>
      <c r="G313">
        <v>5</v>
      </c>
      <c r="H313" s="1"/>
      <c r="I313" s="1" t="s">
        <v>1768</v>
      </c>
      <c r="J313" s="1" t="s">
        <v>1813</v>
      </c>
      <c r="K313" s="1" t="s">
        <v>1817</v>
      </c>
      <c r="L313" s="1" t="s">
        <v>1870</v>
      </c>
      <c r="M313" s="1" t="s">
        <v>1931</v>
      </c>
      <c r="N313" s="1" t="s">
        <v>1941</v>
      </c>
      <c r="O313" s="1"/>
      <c r="P313">
        <v>0</v>
      </c>
      <c r="Q313" s="1" t="s">
        <v>1350</v>
      </c>
      <c r="R313" s="1" t="s">
        <v>2263</v>
      </c>
      <c r="S313" s="1"/>
      <c r="T313" s="1" t="s">
        <v>2266</v>
      </c>
      <c r="U313" s="1" t="s">
        <v>2297</v>
      </c>
      <c r="V313" s="1" t="s">
        <v>2392</v>
      </c>
      <c r="W313" s="1" t="s">
        <v>2441</v>
      </c>
      <c r="X313" s="1"/>
      <c r="Y313" s="3">
        <v>46240</v>
      </c>
      <c r="Z313" s="1" t="s">
        <v>2449</v>
      </c>
      <c r="AA313" s="3">
        <v>46240</v>
      </c>
      <c r="AB313" s="1" t="s">
        <v>2451</v>
      </c>
      <c r="AC313" s="1" t="s">
        <v>2550</v>
      </c>
      <c r="AD313" s="1" t="s">
        <v>2811</v>
      </c>
      <c r="AE313" s="1" t="s">
        <v>2811</v>
      </c>
      <c r="AF313" s="1" t="s">
        <v>2818</v>
      </c>
      <c r="AG313" s="1" t="s">
        <v>1870</v>
      </c>
      <c r="AH313" s="1" t="s">
        <v>1931</v>
      </c>
      <c r="AI313" s="1" t="s">
        <v>2825</v>
      </c>
      <c r="AJ313" s="1"/>
      <c r="AK313" s="1"/>
      <c r="AL313" s="1" t="s">
        <v>2833</v>
      </c>
      <c r="AM313" s="1" t="s">
        <v>2830</v>
      </c>
      <c r="AN313" s="1" t="s">
        <v>2837</v>
      </c>
      <c r="AO313" s="1" t="s">
        <v>2896</v>
      </c>
      <c r="AP313" s="1" t="s">
        <v>3063</v>
      </c>
      <c r="AQ313" s="1"/>
      <c r="AR313">
        <v>22417</v>
      </c>
      <c r="AS313">
        <v>1</v>
      </c>
      <c r="AT313" s="1" t="s">
        <v>3083</v>
      </c>
      <c r="AU313">
        <v>205000</v>
      </c>
      <c r="AV313" s="1" t="s">
        <v>3137</v>
      </c>
      <c r="AW313" s="1" t="s">
        <v>2818</v>
      </c>
      <c r="AX313">
        <v>2053</v>
      </c>
      <c r="AY313">
        <v>136213</v>
      </c>
      <c r="AZ313">
        <v>5</v>
      </c>
      <c r="BA313" s="1" t="s">
        <v>2451</v>
      </c>
    </row>
    <row r="314" spans="1:53">
      <c r="A314" s="1" t="s">
        <v>361</v>
      </c>
      <c r="B314">
        <v>0</v>
      </c>
      <c r="C314" s="4">
        <v>170000</v>
      </c>
      <c r="D314" s="1" t="s">
        <v>1289</v>
      </c>
      <c r="E314">
        <v>20</v>
      </c>
      <c r="F314">
        <v>139081</v>
      </c>
      <c r="G314">
        <v>6</v>
      </c>
      <c r="H314" s="1"/>
      <c r="I314" s="1" t="s">
        <v>1768</v>
      </c>
      <c r="J314" s="1" t="s">
        <v>1813</v>
      </c>
      <c r="K314" s="1" t="s">
        <v>1817</v>
      </c>
      <c r="L314" s="1" t="s">
        <v>1870</v>
      </c>
      <c r="M314" s="1" t="s">
        <v>1931</v>
      </c>
      <c r="N314" s="1" t="s">
        <v>1941</v>
      </c>
      <c r="O314" s="1"/>
      <c r="P314">
        <v>0</v>
      </c>
      <c r="Q314" s="1" t="s">
        <v>1350</v>
      </c>
      <c r="R314" s="1" t="s">
        <v>2263</v>
      </c>
      <c r="S314" s="1"/>
      <c r="T314" s="1" t="s">
        <v>2266</v>
      </c>
      <c r="U314" s="1" t="s">
        <v>2297</v>
      </c>
      <c r="V314" s="1" t="s">
        <v>2392</v>
      </c>
      <c r="W314" s="1" t="s">
        <v>2441</v>
      </c>
      <c r="X314" s="1"/>
      <c r="Y314" s="3">
        <v>46240</v>
      </c>
      <c r="Z314" s="1" t="s">
        <v>2449</v>
      </c>
      <c r="AA314" s="3">
        <v>46240</v>
      </c>
      <c r="AB314" s="1" t="s">
        <v>2451</v>
      </c>
      <c r="AC314" s="1" t="s">
        <v>2550</v>
      </c>
      <c r="AD314" s="1" t="s">
        <v>2811</v>
      </c>
      <c r="AE314" s="1" t="s">
        <v>2811</v>
      </c>
      <c r="AF314" s="1" t="s">
        <v>2818</v>
      </c>
      <c r="AG314" s="1" t="s">
        <v>1870</v>
      </c>
      <c r="AH314" s="1" t="s">
        <v>1931</v>
      </c>
      <c r="AI314" s="1" t="s">
        <v>2825</v>
      </c>
      <c r="AJ314" s="1"/>
      <c r="AK314" s="1"/>
      <c r="AL314" s="1" t="s">
        <v>2833</v>
      </c>
      <c r="AM314" s="1" t="s">
        <v>2830</v>
      </c>
      <c r="AN314" s="1" t="s">
        <v>2837</v>
      </c>
      <c r="AO314" s="1" t="s">
        <v>2896</v>
      </c>
      <c r="AP314" s="1" t="s">
        <v>3063</v>
      </c>
      <c r="AQ314" s="1"/>
      <c r="AR314">
        <v>22417</v>
      </c>
      <c r="AS314">
        <v>1</v>
      </c>
      <c r="AT314" s="1" t="s">
        <v>3083</v>
      </c>
      <c r="AU314">
        <v>170000</v>
      </c>
      <c r="AV314" s="1" t="s">
        <v>3137</v>
      </c>
      <c r="AW314" s="1" t="s">
        <v>2818</v>
      </c>
      <c r="AX314">
        <v>2053</v>
      </c>
      <c r="AY314">
        <v>136213</v>
      </c>
      <c r="AZ314">
        <v>6</v>
      </c>
      <c r="BA314" s="1" t="s">
        <v>2451</v>
      </c>
    </row>
    <row r="315" spans="1:53">
      <c r="A315" s="1" t="s">
        <v>362</v>
      </c>
      <c r="B315">
        <v>0</v>
      </c>
      <c r="C315" s="4">
        <v>140000</v>
      </c>
      <c r="D315" s="1" t="s">
        <v>1267</v>
      </c>
      <c r="E315">
        <v>20</v>
      </c>
      <c r="F315">
        <v>139081</v>
      </c>
      <c r="G315">
        <v>7</v>
      </c>
      <c r="H315" s="1"/>
      <c r="I315" s="1" t="s">
        <v>1768</v>
      </c>
      <c r="J315" s="1" t="s">
        <v>1813</v>
      </c>
      <c r="K315" s="1" t="s">
        <v>1817</v>
      </c>
      <c r="L315" s="1" t="s">
        <v>1870</v>
      </c>
      <c r="M315" s="1" t="s">
        <v>1931</v>
      </c>
      <c r="N315" s="1" t="s">
        <v>1941</v>
      </c>
      <c r="O315" s="1"/>
      <c r="P315">
        <v>0</v>
      </c>
      <c r="Q315" s="1" t="s">
        <v>1350</v>
      </c>
      <c r="R315" s="1" t="s">
        <v>2263</v>
      </c>
      <c r="S315" s="1"/>
      <c r="T315" s="1" t="s">
        <v>2266</v>
      </c>
      <c r="U315" s="1" t="s">
        <v>2297</v>
      </c>
      <c r="V315" s="1" t="s">
        <v>2392</v>
      </c>
      <c r="W315" s="1" t="s">
        <v>2441</v>
      </c>
      <c r="X315" s="1"/>
      <c r="Y315" s="3">
        <v>46240</v>
      </c>
      <c r="Z315" s="1" t="s">
        <v>2449</v>
      </c>
      <c r="AA315" s="3">
        <v>46240</v>
      </c>
      <c r="AB315" s="1" t="s">
        <v>2451</v>
      </c>
      <c r="AC315" s="1" t="s">
        <v>2550</v>
      </c>
      <c r="AD315" s="1" t="s">
        <v>2811</v>
      </c>
      <c r="AE315" s="1" t="s">
        <v>2811</v>
      </c>
      <c r="AF315" s="1" t="s">
        <v>2818</v>
      </c>
      <c r="AG315" s="1" t="s">
        <v>1870</v>
      </c>
      <c r="AH315" s="1" t="s">
        <v>1931</v>
      </c>
      <c r="AI315" s="1" t="s">
        <v>2825</v>
      </c>
      <c r="AJ315" s="1"/>
      <c r="AK315" s="1"/>
      <c r="AL315" s="1" t="s">
        <v>2833</v>
      </c>
      <c r="AM315" s="1" t="s">
        <v>2830</v>
      </c>
      <c r="AN315" s="1" t="s">
        <v>2837</v>
      </c>
      <c r="AO315" s="1" t="s">
        <v>2896</v>
      </c>
      <c r="AP315" s="1" t="s">
        <v>3063</v>
      </c>
      <c r="AQ315" s="1"/>
      <c r="AR315">
        <v>22417</v>
      </c>
      <c r="AS315">
        <v>1</v>
      </c>
      <c r="AT315" s="1" t="s">
        <v>3083</v>
      </c>
      <c r="AU315">
        <v>140000</v>
      </c>
      <c r="AV315" s="1" t="s">
        <v>3137</v>
      </c>
      <c r="AW315" s="1" t="s">
        <v>2818</v>
      </c>
      <c r="AX315">
        <v>2053</v>
      </c>
      <c r="AY315">
        <v>136213</v>
      </c>
      <c r="AZ315">
        <v>7</v>
      </c>
      <c r="BA315" s="1" t="s">
        <v>2451</v>
      </c>
    </row>
    <row r="316" spans="1:53">
      <c r="A316" s="1" t="s">
        <v>363</v>
      </c>
      <c r="B316">
        <v>0</v>
      </c>
      <c r="C316" s="4">
        <v>140000</v>
      </c>
      <c r="D316" s="1" t="s">
        <v>1267</v>
      </c>
      <c r="E316">
        <v>20</v>
      </c>
      <c r="F316">
        <v>139081</v>
      </c>
      <c r="G316">
        <v>8</v>
      </c>
      <c r="H316" s="1"/>
      <c r="I316" s="1" t="s">
        <v>1768</v>
      </c>
      <c r="J316" s="1" t="s">
        <v>1813</v>
      </c>
      <c r="K316" s="1" t="s">
        <v>1817</v>
      </c>
      <c r="L316" s="1" t="s">
        <v>1870</v>
      </c>
      <c r="M316" s="1" t="s">
        <v>1931</v>
      </c>
      <c r="N316" s="1" t="s">
        <v>1941</v>
      </c>
      <c r="O316" s="1"/>
      <c r="P316">
        <v>0</v>
      </c>
      <c r="Q316" s="1" t="s">
        <v>1350</v>
      </c>
      <c r="R316" s="1" t="s">
        <v>2263</v>
      </c>
      <c r="S316" s="1"/>
      <c r="T316" s="1" t="s">
        <v>2266</v>
      </c>
      <c r="U316" s="1" t="s">
        <v>2297</v>
      </c>
      <c r="V316" s="1" t="s">
        <v>2392</v>
      </c>
      <c r="W316" s="1" t="s">
        <v>2441</v>
      </c>
      <c r="X316" s="1"/>
      <c r="Y316" s="3">
        <v>46240</v>
      </c>
      <c r="Z316" s="1" t="s">
        <v>2449</v>
      </c>
      <c r="AA316" s="3">
        <v>46240</v>
      </c>
      <c r="AB316" s="1" t="s">
        <v>2451</v>
      </c>
      <c r="AC316" s="1" t="s">
        <v>2550</v>
      </c>
      <c r="AD316" s="1" t="s">
        <v>2811</v>
      </c>
      <c r="AE316" s="1" t="s">
        <v>2811</v>
      </c>
      <c r="AF316" s="1" t="s">
        <v>2818</v>
      </c>
      <c r="AG316" s="1" t="s">
        <v>1870</v>
      </c>
      <c r="AH316" s="1" t="s">
        <v>1931</v>
      </c>
      <c r="AI316" s="1" t="s">
        <v>2825</v>
      </c>
      <c r="AJ316" s="1"/>
      <c r="AK316" s="1"/>
      <c r="AL316" s="1" t="s">
        <v>2833</v>
      </c>
      <c r="AM316" s="1" t="s">
        <v>2830</v>
      </c>
      <c r="AN316" s="1" t="s">
        <v>2837</v>
      </c>
      <c r="AO316" s="1" t="s">
        <v>2896</v>
      </c>
      <c r="AP316" s="1" t="s">
        <v>3063</v>
      </c>
      <c r="AQ316" s="1"/>
      <c r="AR316">
        <v>22417</v>
      </c>
      <c r="AS316">
        <v>1</v>
      </c>
      <c r="AT316" s="1" t="s">
        <v>3083</v>
      </c>
      <c r="AU316">
        <v>140000</v>
      </c>
      <c r="AV316" s="1" t="s">
        <v>3137</v>
      </c>
      <c r="AW316" s="1" t="s">
        <v>2818</v>
      </c>
      <c r="AX316">
        <v>2053</v>
      </c>
      <c r="AY316">
        <v>136213</v>
      </c>
      <c r="AZ316">
        <v>8</v>
      </c>
      <c r="BA316" s="1" t="s">
        <v>2451</v>
      </c>
    </row>
    <row r="317" spans="1:53">
      <c r="A317" s="1" t="s">
        <v>364</v>
      </c>
      <c r="B317">
        <v>0</v>
      </c>
      <c r="C317" s="4">
        <v>140000</v>
      </c>
      <c r="D317" s="1" t="s">
        <v>1267</v>
      </c>
      <c r="E317">
        <v>20</v>
      </c>
      <c r="F317">
        <v>139081</v>
      </c>
      <c r="G317">
        <v>9</v>
      </c>
      <c r="H317" s="1"/>
      <c r="I317" s="1" t="s">
        <v>1768</v>
      </c>
      <c r="J317" s="1" t="s">
        <v>1813</v>
      </c>
      <c r="K317" s="1" t="s">
        <v>1817</v>
      </c>
      <c r="L317" s="1" t="s">
        <v>1870</v>
      </c>
      <c r="M317" s="1" t="s">
        <v>1931</v>
      </c>
      <c r="N317" s="1" t="s">
        <v>1941</v>
      </c>
      <c r="O317" s="1"/>
      <c r="P317">
        <v>0</v>
      </c>
      <c r="Q317" s="1" t="s">
        <v>1350</v>
      </c>
      <c r="R317" s="1" t="s">
        <v>2263</v>
      </c>
      <c r="S317" s="1"/>
      <c r="T317" s="1" t="s">
        <v>2266</v>
      </c>
      <c r="U317" s="1" t="s">
        <v>2297</v>
      </c>
      <c r="V317" s="1" t="s">
        <v>2392</v>
      </c>
      <c r="W317" s="1" t="s">
        <v>2441</v>
      </c>
      <c r="X317" s="1"/>
      <c r="Y317" s="3">
        <v>46240</v>
      </c>
      <c r="Z317" s="1" t="s">
        <v>2449</v>
      </c>
      <c r="AA317" s="3">
        <v>46240</v>
      </c>
      <c r="AB317" s="1" t="s">
        <v>2451</v>
      </c>
      <c r="AC317" s="1" t="s">
        <v>2550</v>
      </c>
      <c r="AD317" s="1" t="s">
        <v>2811</v>
      </c>
      <c r="AE317" s="1" t="s">
        <v>2811</v>
      </c>
      <c r="AF317" s="1" t="s">
        <v>2818</v>
      </c>
      <c r="AG317" s="1" t="s">
        <v>1870</v>
      </c>
      <c r="AH317" s="1" t="s">
        <v>1931</v>
      </c>
      <c r="AI317" s="1" t="s">
        <v>2825</v>
      </c>
      <c r="AJ317" s="1"/>
      <c r="AK317" s="1"/>
      <c r="AL317" s="1" t="s">
        <v>2833</v>
      </c>
      <c r="AM317" s="1" t="s">
        <v>2830</v>
      </c>
      <c r="AN317" s="1" t="s">
        <v>2837</v>
      </c>
      <c r="AO317" s="1" t="s">
        <v>2896</v>
      </c>
      <c r="AP317" s="1" t="s">
        <v>3063</v>
      </c>
      <c r="AQ317" s="1"/>
      <c r="AR317">
        <v>22417</v>
      </c>
      <c r="AS317">
        <v>1</v>
      </c>
      <c r="AT317" s="1" t="s">
        <v>3083</v>
      </c>
      <c r="AU317">
        <v>140000</v>
      </c>
      <c r="AV317" s="1" t="s">
        <v>3137</v>
      </c>
      <c r="AW317" s="1" t="s">
        <v>2818</v>
      </c>
      <c r="AX317">
        <v>2053</v>
      </c>
      <c r="AY317">
        <v>136213</v>
      </c>
      <c r="AZ317">
        <v>9</v>
      </c>
      <c r="BA317" s="1" t="s">
        <v>2451</v>
      </c>
    </row>
    <row r="318" spans="1:53">
      <c r="A318" s="1" t="s">
        <v>365</v>
      </c>
      <c r="B318">
        <v>0</v>
      </c>
      <c r="C318" s="4">
        <v>80000</v>
      </c>
      <c r="D318" s="1" t="s">
        <v>1261</v>
      </c>
      <c r="E318">
        <v>20</v>
      </c>
      <c r="F318">
        <v>139081</v>
      </c>
      <c r="G318">
        <v>10</v>
      </c>
      <c r="H318" s="1"/>
      <c r="I318" s="1" t="s">
        <v>1768</v>
      </c>
      <c r="J318" s="1" t="s">
        <v>1813</v>
      </c>
      <c r="K318" s="1" t="s">
        <v>1817</v>
      </c>
      <c r="L318" s="1" t="s">
        <v>1870</v>
      </c>
      <c r="M318" s="1" t="s">
        <v>1931</v>
      </c>
      <c r="N318" s="1" t="s">
        <v>1941</v>
      </c>
      <c r="O318" s="1"/>
      <c r="P318">
        <v>0</v>
      </c>
      <c r="Q318" s="1" t="s">
        <v>1350</v>
      </c>
      <c r="R318" s="1" t="s">
        <v>2263</v>
      </c>
      <c r="S318" s="1"/>
      <c r="T318" s="1" t="s">
        <v>2266</v>
      </c>
      <c r="U318" s="1" t="s">
        <v>2297</v>
      </c>
      <c r="V318" s="1" t="s">
        <v>2392</v>
      </c>
      <c r="W318" s="1" t="s">
        <v>2441</v>
      </c>
      <c r="X318" s="1"/>
      <c r="Y318" s="3">
        <v>46240</v>
      </c>
      <c r="Z318" s="1" t="s">
        <v>2449</v>
      </c>
      <c r="AA318" s="3">
        <v>46240</v>
      </c>
      <c r="AB318" s="1" t="s">
        <v>2451</v>
      </c>
      <c r="AC318" s="1" t="s">
        <v>2550</v>
      </c>
      <c r="AD318" s="1" t="s">
        <v>2811</v>
      </c>
      <c r="AE318" s="1" t="s">
        <v>2811</v>
      </c>
      <c r="AF318" s="1" t="s">
        <v>2818</v>
      </c>
      <c r="AG318" s="1" t="s">
        <v>1870</v>
      </c>
      <c r="AH318" s="1" t="s">
        <v>1931</v>
      </c>
      <c r="AI318" s="1" t="s">
        <v>2825</v>
      </c>
      <c r="AJ318" s="1"/>
      <c r="AK318" s="1"/>
      <c r="AL318" s="1" t="s">
        <v>2833</v>
      </c>
      <c r="AM318" s="1" t="s">
        <v>2830</v>
      </c>
      <c r="AN318" s="1" t="s">
        <v>2837</v>
      </c>
      <c r="AO318" s="1" t="s">
        <v>2896</v>
      </c>
      <c r="AP318" s="1" t="s">
        <v>3063</v>
      </c>
      <c r="AQ318" s="1"/>
      <c r="AR318">
        <v>22417</v>
      </c>
      <c r="AS318">
        <v>1</v>
      </c>
      <c r="AT318" s="1" t="s">
        <v>3083</v>
      </c>
      <c r="AU318">
        <v>80000</v>
      </c>
      <c r="AV318" s="1" t="s">
        <v>3137</v>
      </c>
      <c r="AW318" s="1" t="s">
        <v>2818</v>
      </c>
      <c r="AX318">
        <v>2053</v>
      </c>
      <c r="AY318">
        <v>136213</v>
      </c>
      <c r="AZ318">
        <v>10</v>
      </c>
      <c r="BA318" s="1" t="s">
        <v>2451</v>
      </c>
    </row>
    <row r="319" spans="1:53">
      <c r="A319" s="1" t="s">
        <v>366</v>
      </c>
      <c r="B319">
        <v>0</v>
      </c>
      <c r="C319" s="4">
        <v>80000</v>
      </c>
      <c r="D319" s="1" t="s">
        <v>1261</v>
      </c>
      <c r="E319">
        <v>20</v>
      </c>
      <c r="F319">
        <v>139081</v>
      </c>
      <c r="G319">
        <v>11</v>
      </c>
      <c r="H319" s="1"/>
      <c r="I319" s="1" t="s">
        <v>1768</v>
      </c>
      <c r="J319" s="1" t="s">
        <v>1813</v>
      </c>
      <c r="K319" s="1" t="s">
        <v>1817</v>
      </c>
      <c r="L319" s="1" t="s">
        <v>1870</v>
      </c>
      <c r="M319" s="1" t="s">
        <v>1931</v>
      </c>
      <c r="N319" s="1" t="s">
        <v>1941</v>
      </c>
      <c r="O319" s="1"/>
      <c r="P319">
        <v>0</v>
      </c>
      <c r="Q319" s="1" t="s">
        <v>1350</v>
      </c>
      <c r="R319" s="1" t="s">
        <v>2263</v>
      </c>
      <c r="S319" s="1"/>
      <c r="T319" s="1" t="s">
        <v>2266</v>
      </c>
      <c r="U319" s="1" t="s">
        <v>2297</v>
      </c>
      <c r="V319" s="1" t="s">
        <v>2392</v>
      </c>
      <c r="W319" s="1" t="s">
        <v>2441</v>
      </c>
      <c r="X319" s="1"/>
      <c r="Y319" s="3">
        <v>46240</v>
      </c>
      <c r="Z319" s="1" t="s">
        <v>2449</v>
      </c>
      <c r="AA319" s="3">
        <v>46240</v>
      </c>
      <c r="AB319" s="1" t="s">
        <v>2451</v>
      </c>
      <c r="AC319" s="1" t="s">
        <v>2550</v>
      </c>
      <c r="AD319" s="1" t="s">
        <v>2811</v>
      </c>
      <c r="AE319" s="1" t="s">
        <v>2811</v>
      </c>
      <c r="AF319" s="1" t="s">
        <v>2818</v>
      </c>
      <c r="AG319" s="1" t="s">
        <v>1870</v>
      </c>
      <c r="AH319" s="1" t="s">
        <v>1931</v>
      </c>
      <c r="AI319" s="1" t="s">
        <v>2825</v>
      </c>
      <c r="AJ319" s="1"/>
      <c r="AK319" s="1"/>
      <c r="AL319" s="1" t="s">
        <v>2833</v>
      </c>
      <c r="AM319" s="1" t="s">
        <v>2830</v>
      </c>
      <c r="AN319" s="1" t="s">
        <v>2837</v>
      </c>
      <c r="AO319" s="1" t="s">
        <v>2896</v>
      </c>
      <c r="AP319" s="1" t="s">
        <v>3063</v>
      </c>
      <c r="AQ319" s="1"/>
      <c r="AR319">
        <v>22417</v>
      </c>
      <c r="AS319">
        <v>1</v>
      </c>
      <c r="AT319" s="1" t="s">
        <v>3083</v>
      </c>
      <c r="AU319">
        <v>80000</v>
      </c>
      <c r="AV319" s="1" t="s">
        <v>3137</v>
      </c>
      <c r="AW319" s="1" t="s">
        <v>2818</v>
      </c>
      <c r="AX319">
        <v>2053</v>
      </c>
      <c r="AY319">
        <v>136213</v>
      </c>
      <c r="AZ319">
        <v>11</v>
      </c>
      <c r="BA319" s="1" t="s">
        <v>2451</v>
      </c>
    </row>
    <row r="320" spans="1:53">
      <c r="A320" s="1" t="s">
        <v>367</v>
      </c>
      <c r="B320">
        <v>0</v>
      </c>
      <c r="C320" s="4">
        <v>928000</v>
      </c>
      <c r="D320" s="1" t="s">
        <v>1290</v>
      </c>
      <c r="E320">
        <v>20</v>
      </c>
      <c r="F320">
        <v>139081</v>
      </c>
      <c r="G320">
        <v>12</v>
      </c>
      <c r="H320" s="1"/>
      <c r="I320" s="1" t="s">
        <v>1768</v>
      </c>
      <c r="J320" s="1" t="s">
        <v>1813</v>
      </c>
      <c r="K320" s="1" t="s">
        <v>1817</v>
      </c>
      <c r="L320" s="1" t="s">
        <v>1870</v>
      </c>
      <c r="M320" s="1" t="s">
        <v>1931</v>
      </c>
      <c r="N320" s="1" t="s">
        <v>1941</v>
      </c>
      <c r="O320" s="1"/>
      <c r="P320">
        <v>0</v>
      </c>
      <c r="Q320" s="1" t="s">
        <v>1350</v>
      </c>
      <c r="R320" s="1" t="s">
        <v>2263</v>
      </c>
      <c r="S320" s="1"/>
      <c r="T320" s="1" t="s">
        <v>2266</v>
      </c>
      <c r="U320" s="1" t="s">
        <v>2297</v>
      </c>
      <c r="V320" s="1" t="s">
        <v>2392</v>
      </c>
      <c r="W320" s="1" t="s">
        <v>2441</v>
      </c>
      <c r="X320" s="1"/>
      <c r="Y320" s="3">
        <v>46240</v>
      </c>
      <c r="Z320" s="1" t="s">
        <v>2449</v>
      </c>
      <c r="AA320" s="3">
        <v>46240</v>
      </c>
      <c r="AB320" s="1" t="s">
        <v>2451</v>
      </c>
      <c r="AC320" s="1" t="s">
        <v>2550</v>
      </c>
      <c r="AD320" s="1" t="s">
        <v>2811</v>
      </c>
      <c r="AE320" s="1" t="s">
        <v>2811</v>
      </c>
      <c r="AF320" s="1" t="s">
        <v>2818</v>
      </c>
      <c r="AG320" s="1" t="s">
        <v>1870</v>
      </c>
      <c r="AH320" s="1" t="s">
        <v>1931</v>
      </c>
      <c r="AI320" s="1" t="s">
        <v>2825</v>
      </c>
      <c r="AJ320" s="1"/>
      <c r="AK320" s="1"/>
      <c r="AL320" s="1" t="s">
        <v>2833</v>
      </c>
      <c r="AM320" s="1" t="s">
        <v>2830</v>
      </c>
      <c r="AN320" s="1" t="s">
        <v>2837</v>
      </c>
      <c r="AO320" s="1" t="s">
        <v>2896</v>
      </c>
      <c r="AP320" s="1" t="s">
        <v>3063</v>
      </c>
      <c r="AQ320" s="1"/>
      <c r="AR320">
        <v>22417</v>
      </c>
      <c r="AS320">
        <v>1</v>
      </c>
      <c r="AT320" s="1" t="s">
        <v>3083</v>
      </c>
      <c r="AU320">
        <v>928000</v>
      </c>
      <c r="AV320" s="1" t="s">
        <v>3137</v>
      </c>
      <c r="AW320" s="1" t="s">
        <v>2818</v>
      </c>
      <c r="AX320">
        <v>2053</v>
      </c>
      <c r="AY320">
        <v>136213</v>
      </c>
      <c r="AZ320">
        <v>12</v>
      </c>
      <c r="BA320" s="1" t="s">
        <v>2451</v>
      </c>
    </row>
    <row r="321" spans="1:53">
      <c r="A321" s="1" t="s">
        <v>368</v>
      </c>
      <c r="B321">
        <v>0</v>
      </c>
      <c r="C321" s="4">
        <v>855000</v>
      </c>
      <c r="D321" s="1" t="s">
        <v>1291</v>
      </c>
      <c r="E321">
        <v>20</v>
      </c>
      <c r="F321">
        <v>139081</v>
      </c>
      <c r="G321">
        <v>13</v>
      </c>
      <c r="H321" s="1"/>
      <c r="I321" s="1" t="s">
        <v>1768</v>
      </c>
      <c r="J321" s="1" t="s">
        <v>1813</v>
      </c>
      <c r="K321" s="1" t="s">
        <v>1817</v>
      </c>
      <c r="L321" s="1" t="s">
        <v>1870</v>
      </c>
      <c r="M321" s="1" t="s">
        <v>1931</v>
      </c>
      <c r="N321" s="1" t="s">
        <v>1941</v>
      </c>
      <c r="O321" s="1"/>
      <c r="P321">
        <v>0</v>
      </c>
      <c r="Q321" s="1" t="s">
        <v>1350</v>
      </c>
      <c r="R321" s="1" t="s">
        <v>2263</v>
      </c>
      <c r="S321" s="1"/>
      <c r="T321" s="1" t="s">
        <v>2266</v>
      </c>
      <c r="U321" s="1" t="s">
        <v>2297</v>
      </c>
      <c r="V321" s="1" t="s">
        <v>2392</v>
      </c>
      <c r="W321" s="1" t="s">
        <v>2441</v>
      </c>
      <c r="X321" s="1"/>
      <c r="Y321" s="3">
        <v>46240</v>
      </c>
      <c r="Z321" s="1" t="s">
        <v>2449</v>
      </c>
      <c r="AA321" s="3">
        <v>46240</v>
      </c>
      <c r="AB321" s="1" t="s">
        <v>2451</v>
      </c>
      <c r="AC321" s="1" t="s">
        <v>2550</v>
      </c>
      <c r="AD321" s="1" t="s">
        <v>2811</v>
      </c>
      <c r="AE321" s="1" t="s">
        <v>2811</v>
      </c>
      <c r="AF321" s="1" t="s">
        <v>2818</v>
      </c>
      <c r="AG321" s="1" t="s">
        <v>1870</v>
      </c>
      <c r="AH321" s="1" t="s">
        <v>1931</v>
      </c>
      <c r="AI321" s="1" t="s">
        <v>2825</v>
      </c>
      <c r="AJ321" s="1"/>
      <c r="AK321" s="1"/>
      <c r="AL321" s="1" t="s">
        <v>2833</v>
      </c>
      <c r="AM321" s="1" t="s">
        <v>2830</v>
      </c>
      <c r="AN321" s="1" t="s">
        <v>2837</v>
      </c>
      <c r="AO321" s="1" t="s">
        <v>2896</v>
      </c>
      <c r="AP321" s="1" t="s">
        <v>3063</v>
      </c>
      <c r="AQ321" s="1"/>
      <c r="AR321">
        <v>22417</v>
      </c>
      <c r="AS321">
        <v>1</v>
      </c>
      <c r="AT321" s="1" t="s">
        <v>3083</v>
      </c>
      <c r="AU321">
        <v>855000</v>
      </c>
      <c r="AV321" s="1" t="s">
        <v>3137</v>
      </c>
      <c r="AW321" s="1" t="s">
        <v>2818</v>
      </c>
      <c r="AX321">
        <v>2053</v>
      </c>
      <c r="AY321">
        <v>136213</v>
      </c>
      <c r="AZ321">
        <v>13</v>
      </c>
      <c r="BA321" s="1" t="s">
        <v>2451</v>
      </c>
    </row>
    <row r="322" spans="1:53">
      <c r="A322" s="1" t="s">
        <v>369</v>
      </c>
      <c r="B322">
        <v>0</v>
      </c>
      <c r="C322" s="4">
        <v>780000</v>
      </c>
      <c r="D322" s="1" t="s">
        <v>1292</v>
      </c>
      <c r="E322">
        <v>20</v>
      </c>
      <c r="F322">
        <v>139081</v>
      </c>
      <c r="G322">
        <v>14</v>
      </c>
      <c r="H322" s="1"/>
      <c r="I322" s="1" t="s">
        <v>1768</v>
      </c>
      <c r="J322" s="1" t="s">
        <v>1813</v>
      </c>
      <c r="K322" s="1" t="s">
        <v>1817</v>
      </c>
      <c r="L322" s="1" t="s">
        <v>1870</v>
      </c>
      <c r="M322" s="1" t="s">
        <v>1931</v>
      </c>
      <c r="N322" s="1" t="s">
        <v>1941</v>
      </c>
      <c r="O322" s="1"/>
      <c r="P322">
        <v>0</v>
      </c>
      <c r="Q322" s="1" t="s">
        <v>1350</v>
      </c>
      <c r="R322" s="1" t="s">
        <v>2263</v>
      </c>
      <c r="S322" s="1"/>
      <c r="T322" s="1" t="s">
        <v>2266</v>
      </c>
      <c r="U322" s="1" t="s">
        <v>2297</v>
      </c>
      <c r="V322" s="1" t="s">
        <v>2392</v>
      </c>
      <c r="W322" s="1" t="s">
        <v>2441</v>
      </c>
      <c r="X322" s="1"/>
      <c r="Y322" s="3">
        <v>46240</v>
      </c>
      <c r="Z322" s="1" t="s">
        <v>2449</v>
      </c>
      <c r="AA322" s="3">
        <v>46240</v>
      </c>
      <c r="AB322" s="1" t="s">
        <v>2451</v>
      </c>
      <c r="AC322" s="1" t="s">
        <v>2550</v>
      </c>
      <c r="AD322" s="1" t="s">
        <v>2811</v>
      </c>
      <c r="AE322" s="1" t="s">
        <v>2811</v>
      </c>
      <c r="AF322" s="1" t="s">
        <v>2818</v>
      </c>
      <c r="AG322" s="1" t="s">
        <v>1870</v>
      </c>
      <c r="AH322" s="1" t="s">
        <v>1931</v>
      </c>
      <c r="AI322" s="1" t="s">
        <v>2825</v>
      </c>
      <c r="AJ322" s="1"/>
      <c r="AK322" s="1"/>
      <c r="AL322" s="1" t="s">
        <v>2833</v>
      </c>
      <c r="AM322" s="1" t="s">
        <v>2830</v>
      </c>
      <c r="AN322" s="1" t="s">
        <v>2837</v>
      </c>
      <c r="AO322" s="1" t="s">
        <v>2896</v>
      </c>
      <c r="AP322" s="1" t="s">
        <v>3063</v>
      </c>
      <c r="AQ322" s="1"/>
      <c r="AR322">
        <v>22417</v>
      </c>
      <c r="AS322">
        <v>1</v>
      </c>
      <c r="AT322" s="1" t="s">
        <v>3083</v>
      </c>
      <c r="AU322">
        <v>780000</v>
      </c>
      <c r="AV322" s="1" t="s">
        <v>3137</v>
      </c>
      <c r="AW322" s="1" t="s">
        <v>2818</v>
      </c>
      <c r="AX322">
        <v>2053</v>
      </c>
      <c r="AY322">
        <v>136213</v>
      </c>
      <c r="AZ322">
        <v>14</v>
      </c>
      <c r="BA322" s="1" t="s">
        <v>2451</v>
      </c>
    </row>
    <row r="323" spans="1:53">
      <c r="A323" s="1" t="s">
        <v>370</v>
      </c>
      <c r="B323">
        <v>0</v>
      </c>
      <c r="C323" s="4">
        <v>758000</v>
      </c>
      <c r="D323" s="1" t="s">
        <v>1293</v>
      </c>
      <c r="E323">
        <v>20</v>
      </c>
      <c r="F323">
        <v>139081</v>
      </c>
      <c r="G323">
        <v>15</v>
      </c>
      <c r="H323" s="1"/>
      <c r="I323" s="1" t="s">
        <v>1768</v>
      </c>
      <c r="J323" s="1" t="s">
        <v>1813</v>
      </c>
      <c r="K323" s="1" t="s">
        <v>1817</v>
      </c>
      <c r="L323" s="1" t="s">
        <v>1870</v>
      </c>
      <c r="M323" s="1" t="s">
        <v>1931</v>
      </c>
      <c r="N323" s="1" t="s">
        <v>1941</v>
      </c>
      <c r="O323" s="1"/>
      <c r="P323">
        <v>0</v>
      </c>
      <c r="Q323" s="1" t="s">
        <v>1350</v>
      </c>
      <c r="R323" s="1" t="s">
        <v>2263</v>
      </c>
      <c r="S323" s="1"/>
      <c r="T323" s="1" t="s">
        <v>2266</v>
      </c>
      <c r="U323" s="1" t="s">
        <v>2297</v>
      </c>
      <c r="V323" s="1" t="s">
        <v>2392</v>
      </c>
      <c r="W323" s="1" t="s">
        <v>2441</v>
      </c>
      <c r="X323" s="1"/>
      <c r="Y323" s="3">
        <v>46240</v>
      </c>
      <c r="Z323" s="1" t="s">
        <v>2449</v>
      </c>
      <c r="AA323" s="3">
        <v>46240</v>
      </c>
      <c r="AB323" s="1" t="s">
        <v>2451</v>
      </c>
      <c r="AC323" s="1" t="s">
        <v>2550</v>
      </c>
      <c r="AD323" s="1" t="s">
        <v>2811</v>
      </c>
      <c r="AE323" s="1" t="s">
        <v>2811</v>
      </c>
      <c r="AF323" s="1" t="s">
        <v>2818</v>
      </c>
      <c r="AG323" s="1" t="s">
        <v>1870</v>
      </c>
      <c r="AH323" s="1" t="s">
        <v>1931</v>
      </c>
      <c r="AI323" s="1" t="s">
        <v>2825</v>
      </c>
      <c r="AJ323" s="1"/>
      <c r="AK323" s="1"/>
      <c r="AL323" s="1" t="s">
        <v>2833</v>
      </c>
      <c r="AM323" s="1" t="s">
        <v>2830</v>
      </c>
      <c r="AN323" s="1" t="s">
        <v>2837</v>
      </c>
      <c r="AO323" s="1" t="s">
        <v>2896</v>
      </c>
      <c r="AP323" s="1" t="s">
        <v>3063</v>
      </c>
      <c r="AQ323" s="1"/>
      <c r="AR323">
        <v>22417</v>
      </c>
      <c r="AS323">
        <v>1</v>
      </c>
      <c r="AT323" s="1" t="s">
        <v>3083</v>
      </c>
      <c r="AU323">
        <v>758000</v>
      </c>
      <c r="AV323" s="1" t="s">
        <v>3137</v>
      </c>
      <c r="AW323" s="1" t="s">
        <v>2818</v>
      </c>
      <c r="AX323">
        <v>2053</v>
      </c>
      <c r="AY323">
        <v>136213</v>
      </c>
      <c r="AZ323">
        <v>15</v>
      </c>
      <c r="BA323" s="1" t="s">
        <v>2451</v>
      </c>
    </row>
    <row r="324" spans="1:53">
      <c r="A324" s="1" t="s">
        <v>371</v>
      </c>
      <c r="B324">
        <v>0</v>
      </c>
      <c r="C324" s="4">
        <v>540000</v>
      </c>
      <c r="D324" s="1" t="s">
        <v>1089</v>
      </c>
      <c r="E324">
        <v>20</v>
      </c>
      <c r="F324">
        <v>139081</v>
      </c>
      <c r="G324">
        <v>16</v>
      </c>
      <c r="H324" s="1"/>
      <c r="I324" s="1" t="s">
        <v>1768</v>
      </c>
      <c r="J324" s="1" t="s">
        <v>1813</v>
      </c>
      <c r="K324" s="1" t="s">
        <v>1817</v>
      </c>
      <c r="L324" s="1" t="s">
        <v>1870</v>
      </c>
      <c r="M324" s="1" t="s">
        <v>1931</v>
      </c>
      <c r="N324" s="1" t="s">
        <v>1941</v>
      </c>
      <c r="O324" s="1"/>
      <c r="P324">
        <v>0</v>
      </c>
      <c r="Q324" s="1" t="s">
        <v>1350</v>
      </c>
      <c r="R324" s="1" t="s">
        <v>2263</v>
      </c>
      <c r="S324" s="1"/>
      <c r="T324" s="1" t="s">
        <v>2266</v>
      </c>
      <c r="U324" s="1" t="s">
        <v>2297</v>
      </c>
      <c r="V324" s="1" t="s">
        <v>2392</v>
      </c>
      <c r="W324" s="1" t="s">
        <v>2441</v>
      </c>
      <c r="X324" s="1"/>
      <c r="Y324" s="3">
        <v>46240</v>
      </c>
      <c r="Z324" s="1" t="s">
        <v>2449</v>
      </c>
      <c r="AA324" s="3">
        <v>46240</v>
      </c>
      <c r="AB324" s="1" t="s">
        <v>2451</v>
      </c>
      <c r="AC324" s="1" t="s">
        <v>2550</v>
      </c>
      <c r="AD324" s="1" t="s">
        <v>2811</v>
      </c>
      <c r="AE324" s="1" t="s">
        <v>2811</v>
      </c>
      <c r="AF324" s="1" t="s">
        <v>2818</v>
      </c>
      <c r="AG324" s="1" t="s">
        <v>1870</v>
      </c>
      <c r="AH324" s="1" t="s">
        <v>1931</v>
      </c>
      <c r="AI324" s="1" t="s">
        <v>2825</v>
      </c>
      <c r="AJ324" s="1"/>
      <c r="AK324" s="1"/>
      <c r="AL324" s="1" t="s">
        <v>2833</v>
      </c>
      <c r="AM324" s="1" t="s">
        <v>2830</v>
      </c>
      <c r="AN324" s="1" t="s">
        <v>2837</v>
      </c>
      <c r="AO324" s="1" t="s">
        <v>2896</v>
      </c>
      <c r="AP324" s="1" t="s">
        <v>3063</v>
      </c>
      <c r="AQ324" s="1"/>
      <c r="AR324">
        <v>22417</v>
      </c>
      <c r="AS324">
        <v>1</v>
      </c>
      <c r="AT324" s="1" t="s">
        <v>3083</v>
      </c>
      <c r="AU324">
        <v>540000</v>
      </c>
      <c r="AV324" s="1" t="s">
        <v>3137</v>
      </c>
      <c r="AW324" s="1" t="s">
        <v>2818</v>
      </c>
      <c r="AX324">
        <v>2053</v>
      </c>
      <c r="AY324">
        <v>136213</v>
      </c>
      <c r="AZ324">
        <v>16</v>
      </c>
      <c r="BA324" s="1" t="s">
        <v>2451</v>
      </c>
    </row>
    <row r="325" spans="1:53">
      <c r="A325" s="1" t="s">
        <v>372</v>
      </c>
      <c r="B325">
        <v>0</v>
      </c>
      <c r="C325" s="4">
        <v>300000</v>
      </c>
      <c r="D325" s="1" t="s">
        <v>1182</v>
      </c>
      <c r="E325">
        <v>20</v>
      </c>
      <c r="F325">
        <v>139081</v>
      </c>
      <c r="G325">
        <v>17</v>
      </c>
      <c r="H325" s="1"/>
      <c r="I325" s="1" t="s">
        <v>1768</v>
      </c>
      <c r="J325" s="1" t="s">
        <v>1813</v>
      </c>
      <c r="K325" s="1" t="s">
        <v>1817</v>
      </c>
      <c r="L325" s="1" t="s">
        <v>1870</v>
      </c>
      <c r="M325" s="1" t="s">
        <v>1931</v>
      </c>
      <c r="N325" s="1" t="s">
        <v>1941</v>
      </c>
      <c r="O325" s="1"/>
      <c r="P325">
        <v>0</v>
      </c>
      <c r="Q325" s="1" t="s">
        <v>1350</v>
      </c>
      <c r="R325" s="1" t="s">
        <v>2263</v>
      </c>
      <c r="S325" s="1"/>
      <c r="T325" s="1" t="s">
        <v>2266</v>
      </c>
      <c r="U325" s="1" t="s">
        <v>2297</v>
      </c>
      <c r="V325" s="1" t="s">
        <v>2392</v>
      </c>
      <c r="W325" s="1" t="s">
        <v>2441</v>
      </c>
      <c r="X325" s="1"/>
      <c r="Y325" s="3">
        <v>46240</v>
      </c>
      <c r="Z325" s="1" t="s">
        <v>2449</v>
      </c>
      <c r="AA325" s="3">
        <v>46240</v>
      </c>
      <c r="AB325" s="1" t="s">
        <v>2451</v>
      </c>
      <c r="AC325" s="1" t="s">
        <v>2550</v>
      </c>
      <c r="AD325" s="1" t="s">
        <v>2811</v>
      </c>
      <c r="AE325" s="1" t="s">
        <v>2811</v>
      </c>
      <c r="AF325" s="1" t="s">
        <v>2818</v>
      </c>
      <c r="AG325" s="1" t="s">
        <v>1870</v>
      </c>
      <c r="AH325" s="1" t="s">
        <v>1931</v>
      </c>
      <c r="AI325" s="1" t="s">
        <v>2825</v>
      </c>
      <c r="AJ325" s="1"/>
      <c r="AK325" s="1"/>
      <c r="AL325" s="1" t="s">
        <v>2833</v>
      </c>
      <c r="AM325" s="1" t="s">
        <v>2830</v>
      </c>
      <c r="AN325" s="1" t="s">
        <v>2837</v>
      </c>
      <c r="AO325" s="1" t="s">
        <v>2896</v>
      </c>
      <c r="AP325" s="1" t="s">
        <v>3063</v>
      </c>
      <c r="AQ325" s="1"/>
      <c r="AR325">
        <v>22417</v>
      </c>
      <c r="AS325">
        <v>1</v>
      </c>
      <c r="AT325" s="1" t="s">
        <v>3083</v>
      </c>
      <c r="AU325">
        <v>300000</v>
      </c>
      <c r="AV325" s="1" t="s">
        <v>3137</v>
      </c>
      <c r="AW325" s="1" t="s">
        <v>2818</v>
      </c>
      <c r="AX325">
        <v>2053</v>
      </c>
      <c r="AY325">
        <v>136213</v>
      </c>
      <c r="AZ325">
        <v>17</v>
      </c>
      <c r="BA325" s="1" t="s">
        <v>2451</v>
      </c>
    </row>
    <row r="326" spans="1:53">
      <c r="A326" s="1" t="s">
        <v>373</v>
      </c>
      <c r="B326">
        <v>0</v>
      </c>
      <c r="C326" s="4">
        <v>150000</v>
      </c>
      <c r="D326" s="1" t="s">
        <v>1260</v>
      </c>
      <c r="E326">
        <v>20</v>
      </c>
      <c r="F326">
        <v>139081</v>
      </c>
      <c r="G326">
        <v>18</v>
      </c>
      <c r="H326" s="1"/>
      <c r="I326" s="1" t="s">
        <v>1768</v>
      </c>
      <c r="J326" s="1" t="s">
        <v>1813</v>
      </c>
      <c r="K326" s="1" t="s">
        <v>1817</v>
      </c>
      <c r="L326" s="1" t="s">
        <v>1870</v>
      </c>
      <c r="M326" s="1" t="s">
        <v>1931</v>
      </c>
      <c r="N326" s="1" t="s">
        <v>1941</v>
      </c>
      <c r="O326" s="1"/>
      <c r="P326">
        <v>0</v>
      </c>
      <c r="Q326" s="1" t="s">
        <v>1350</v>
      </c>
      <c r="R326" s="1" t="s">
        <v>2263</v>
      </c>
      <c r="S326" s="1"/>
      <c r="T326" s="1" t="s">
        <v>2266</v>
      </c>
      <c r="U326" s="1" t="s">
        <v>2297</v>
      </c>
      <c r="V326" s="1" t="s">
        <v>2392</v>
      </c>
      <c r="W326" s="1" t="s">
        <v>2441</v>
      </c>
      <c r="X326" s="1"/>
      <c r="Y326" s="3">
        <v>46240</v>
      </c>
      <c r="Z326" s="1" t="s">
        <v>2449</v>
      </c>
      <c r="AA326" s="3">
        <v>46240</v>
      </c>
      <c r="AB326" s="1" t="s">
        <v>2451</v>
      </c>
      <c r="AC326" s="1" t="s">
        <v>2550</v>
      </c>
      <c r="AD326" s="1" t="s">
        <v>2811</v>
      </c>
      <c r="AE326" s="1" t="s">
        <v>2811</v>
      </c>
      <c r="AF326" s="1" t="s">
        <v>2818</v>
      </c>
      <c r="AG326" s="1" t="s">
        <v>1870</v>
      </c>
      <c r="AH326" s="1" t="s">
        <v>1931</v>
      </c>
      <c r="AI326" s="1" t="s">
        <v>2825</v>
      </c>
      <c r="AJ326" s="1"/>
      <c r="AK326" s="1"/>
      <c r="AL326" s="1" t="s">
        <v>2833</v>
      </c>
      <c r="AM326" s="1" t="s">
        <v>2830</v>
      </c>
      <c r="AN326" s="1" t="s">
        <v>2837</v>
      </c>
      <c r="AO326" s="1" t="s">
        <v>2896</v>
      </c>
      <c r="AP326" s="1" t="s">
        <v>3063</v>
      </c>
      <c r="AQ326" s="1"/>
      <c r="AR326">
        <v>22417</v>
      </c>
      <c r="AS326">
        <v>1</v>
      </c>
      <c r="AT326" s="1" t="s">
        <v>3083</v>
      </c>
      <c r="AU326">
        <v>150000</v>
      </c>
      <c r="AV326" s="1" t="s">
        <v>3137</v>
      </c>
      <c r="AW326" s="1" t="s">
        <v>2818</v>
      </c>
      <c r="AX326">
        <v>2053</v>
      </c>
      <c r="AY326">
        <v>136213</v>
      </c>
      <c r="AZ326">
        <v>18</v>
      </c>
      <c r="BA326" s="1" t="s">
        <v>2451</v>
      </c>
    </row>
    <row r="327" spans="1:53">
      <c r="A327" s="1" t="s">
        <v>374</v>
      </c>
      <c r="B327">
        <v>0</v>
      </c>
      <c r="C327" s="4">
        <v>80000</v>
      </c>
      <c r="D327" s="1" t="s">
        <v>1261</v>
      </c>
      <c r="E327">
        <v>20</v>
      </c>
      <c r="F327">
        <v>139081</v>
      </c>
      <c r="G327">
        <v>19</v>
      </c>
      <c r="H327" s="1"/>
      <c r="I327" s="1" t="s">
        <v>1768</v>
      </c>
      <c r="J327" s="1" t="s">
        <v>1813</v>
      </c>
      <c r="K327" s="1" t="s">
        <v>1817</v>
      </c>
      <c r="L327" s="1" t="s">
        <v>1870</v>
      </c>
      <c r="M327" s="1" t="s">
        <v>1931</v>
      </c>
      <c r="N327" s="1" t="s">
        <v>1941</v>
      </c>
      <c r="O327" s="1"/>
      <c r="P327">
        <v>0</v>
      </c>
      <c r="Q327" s="1" t="s">
        <v>1350</v>
      </c>
      <c r="R327" s="1" t="s">
        <v>2263</v>
      </c>
      <c r="S327" s="1"/>
      <c r="T327" s="1" t="s">
        <v>2266</v>
      </c>
      <c r="U327" s="1" t="s">
        <v>2297</v>
      </c>
      <c r="V327" s="1" t="s">
        <v>2392</v>
      </c>
      <c r="W327" s="1" t="s">
        <v>2441</v>
      </c>
      <c r="X327" s="1"/>
      <c r="Y327" s="3">
        <v>46240</v>
      </c>
      <c r="Z327" s="1" t="s">
        <v>2449</v>
      </c>
      <c r="AA327" s="3">
        <v>46240</v>
      </c>
      <c r="AB327" s="1" t="s">
        <v>2451</v>
      </c>
      <c r="AC327" s="1" t="s">
        <v>2550</v>
      </c>
      <c r="AD327" s="1" t="s">
        <v>2811</v>
      </c>
      <c r="AE327" s="1" t="s">
        <v>2811</v>
      </c>
      <c r="AF327" s="1" t="s">
        <v>2818</v>
      </c>
      <c r="AG327" s="1" t="s">
        <v>1870</v>
      </c>
      <c r="AH327" s="1" t="s">
        <v>1931</v>
      </c>
      <c r="AI327" s="1" t="s">
        <v>2825</v>
      </c>
      <c r="AJ327" s="1"/>
      <c r="AK327" s="1"/>
      <c r="AL327" s="1" t="s">
        <v>2833</v>
      </c>
      <c r="AM327" s="1" t="s">
        <v>2830</v>
      </c>
      <c r="AN327" s="1" t="s">
        <v>2837</v>
      </c>
      <c r="AO327" s="1" t="s">
        <v>2896</v>
      </c>
      <c r="AP327" s="1" t="s">
        <v>3063</v>
      </c>
      <c r="AQ327" s="1"/>
      <c r="AR327">
        <v>22417</v>
      </c>
      <c r="AS327">
        <v>1</v>
      </c>
      <c r="AT327" s="1" t="s">
        <v>3083</v>
      </c>
      <c r="AU327">
        <v>80000</v>
      </c>
      <c r="AV327" s="1" t="s">
        <v>3137</v>
      </c>
      <c r="AW327" s="1" t="s">
        <v>2818</v>
      </c>
      <c r="AX327">
        <v>2053</v>
      </c>
      <c r="AY327">
        <v>136213</v>
      </c>
      <c r="AZ327">
        <v>19</v>
      </c>
      <c r="BA327" s="1" t="s">
        <v>2451</v>
      </c>
    </row>
    <row r="328" spans="1:53">
      <c r="A328" s="1" t="s">
        <v>375</v>
      </c>
      <c r="B328">
        <v>0</v>
      </c>
      <c r="C328" s="4">
        <v>202500</v>
      </c>
      <c r="D328" s="1" t="s">
        <v>1294</v>
      </c>
      <c r="E328">
        <v>20</v>
      </c>
      <c r="F328">
        <v>139081</v>
      </c>
      <c r="G328">
        <v>20</v>
      </c>
      <c r="H328" s="1"/>
      <c r="I328" s="1" t="s">
        <v>1768</v>
      </c>
      <c r="J328" s="1" t="s">
        <v>1813</v>
      </c>
      <c r="K328" s="1" t="s">
        <v>1817</v>
      </c>
      <c r="L328" s="1" t="s">
        <v>1870</v>
      </c>
      <c r="M328" s="1" t="s">
        <v>1931</v>
      </c>
      <c r="N328" s="1" t="s">
        <v>1941</v>
      </c>
      <c r="O328" s="1"/>
      <c r="P328">
        <v>0</v>
      </c>
      <c r="Q328" s="1" t="s">
        <v>1350</v>
      </c>
      <c r="R328" s="1" t="s">
        <v>2263</v>
      </c>
      <c r="S328" s="1"/>
      <c r="T328" s="1" t="s">
        <v>2266</v>
      </c>
      <c r="U328" s="1" t="s">
        <v>2297</v>
      </c>
      <c r="V328" s="1" t="s">
        <v>2392</v>
      </c>
      <c r="W328" s="1" t="s">
        <v>2441</v>
      </c>
      <c r="X328" s="1"/>
      <c r="Y328" s="3">
        <v>46240</v>
      </c>
      <c r="Z328" s="1" t="s">
        <v>2449</v>
      </c>
      <c r="AA328" s="3">
        <v>46240</v>
      </c>
      <c r="AB328" s="1" t="s">
        <v>2451</v>
      </c>
      <c r="AC328" s="1" t="s">
        <v>2550</v>
      </c>
      <c r="AD328" s="1" t="s">
        <v>2811</v>
      </c>
      <c r="AE328" s="1" t="s">
        <v>2811</v>
      </c>
      <c r="AF328" s="1" t="s">
        <v>2818</v>
      </c>
      <c r="AG328" s="1" t="s">
        <v>1870</v>
      </c>
      <c r="AH328" s="1" t="s">
        <v>1931</v>
      </c>
      <c r="AI328" s="1" t="s">
        <v>2825</v>
      </c>
      <c r="AJ328" s="1"/>
      <c r="AK328" s="1"/>
      <c r="AL328" s="1" t="s">
        <v>2833</v>
      </c>
      <c r="AM328" s="1" t="s">
        <v>2830</v>
      </c>
      <c r="AN328" s="1" t="s">
        <v>2837</v>
      </c>
      <c r="AO328" s="1" t="s">
        <v>2896</v>
      </c>
      <c r="AP328" s="1" t="s">
        <v>3063</v>
      </c>
      <c r="AQ328" s="1"/>
      <c r="AR328">
        <v>22417</v>
      </c>
      <c r="AS328">
        <v>1</v>
      </c>
      <c r="AT328" s="1" t="s">
        <v>3083</v>
      </c>
      <c r="AU328">
        <v>202500</v>
      </c>
      <c r="AV328" s="1" t="s">
        <v>3137</v>
      </c>
      <c r="AW328" s="1" t="s">
        <v>2818</v>
      </c>
      <c r="AX328">
        <v>2053</v>
      </c>
      <c r="AY328">
        <v>136213</v>
      </c>
      <c r="AZ328">
        <v>20</v>
      </c>
      <c r="BA328" s="1" t="s">
        <v>2451</v>
      </c>
    </row>
    <row r="329" spans="1:53">
      <c r="A329" s="1" t="s">
        <v>376</v>
      </c>
      <c r="B329">
        <v>0</v>
      </c>
      <c r="C329" s="4">
        <v>170000</v>
      </c>
      <c r="D329" s="1" t="s">
        <v>1289</v>
      </c>
      <c r="E329">
        <v>20</v>
      </c>
      <c r="F329">
        <v>139081</v>
      </c>
      <c r="G329">
        <v>21</v>
      </c>
      <c r="H329" s="1"/>
      <c r="I329" s="1" t="s">
        <v>1768</v>
      </c>
      <c r="J329" s="1" t="s">
        <v>1813</v>
      </c>
      <c r="K329" s="1" t="s">
        <v>1817</v>
      </c>
      <c r="L329" s="1" t="s">
        <v>1870</v>
      </c>
      <c r="M329" s="1" t="s">
        <v>1931</v>
      </c>
      <c r="N329" s="1" t="s">
        <v>1941</v>
      </c>
      <c r="O329" s="1"/>
      <c r="P329">
        <v>0</v>
      </c>
      <c r="Q329" s="1" t="s">
        <v>1350</v>
      </c>
      <c r="R329" s="1" t="s">
        <v>2263</v>
      </c>
      <c r="S329" s="1"/>
      <c r="T329" s="1" t="s">
        <v>2266</v>
      </c>
      <c r="U329" s="1" t="s">
        <v>2297</v>
      </c>
      <c r="V329" s="1" t="s">
        <v>2392</v>
      </c>
      <c r="W329" s="1" t="s">
        <v>2441</v>
      </c>
      <c r="X329" s="1"/>
      <c r="Y329" s="3">
        <v>46240</v>
      </c>
      <c r="Z329" s="1" t="s">
        <v>2449</v>
      </c>
      <c r="AA329" s="3">
        <v>46240</v>
      </c>
      <c r="AB329" s="1" t="s">
        <v>2451</v>
      </c>
      <c r="AC329" s="1" t="s">
        <v>2550</v>
      </c>
      <c r="AD329" s="1" t="s">
        <v>2811</v>
      </c>
      <c r="AE329" s="1" t="s">
        <v>2811</v>
      </c>
      <c r="AF329" s="1" t="s">
        <v>2818</v>
      </c>
      <c r="AG329" s="1" t="s">
        <v>1870</v>
      </c>
      <c r="AH329" s="1" t="s">
        <v>1931</v>
      </c>
      <c r="AI329" s="1" t="s">
        <v>2825</v>
      </c>
      <c r="AJ329" s="1"/>
      <c r="AK329" s="1"/>
      <c r="AL329" s="1" t="s">
        <v>2833</v>
      </c>
      <c r="AM329" s="1" t="s">
        <v>2830</v>
      </c>
      <c r="AN329" s="1" t="s">
        <v>2837</v>
      </c>
      <c r="AO329" s="1" t="s">
        <v>2896</v>
      </c>
      <c r="AP329" s="1" t="s">
        <v>3063</v>
      </c>
      <c r="AQ329" s="1"/>
      <c r="AR329">
        <v>22417</v>
      </c>
      <c r="AS329">
        <v>1</v>
      </c>
      <c r="AT329" s="1" t="s">
        <v>3083</v>
      </c>
      <c r="AU329">
        <v>170000</v>
      </c>
      <c r="AV329" s="1" t="s">
        <v>3137</v>
      </c>
      <c r="AW329" s="1" t="s">
        <v>2818</v>
      </c>
      <c r="AX329">
        <v>2053</v>
      </c>
      <c r="AY329">
        <v>136213</v>
      </c>
      <c r="AZ329">
        <v>21</v>
      </c>
      <c r="BA329" s="1" t="s">
        <v>2451</v>
      </c>
    </row>
    <row r="330" spans="1:53">
      <c r="A330" s="1" t="s">
        <v>377</v>
      </c>
      <c r="B330">
        <v>0</v>
      </c>
      <c r="C330" s="4">
        <v>160000</v>
      </c>
      <c r="D330" s="1" t="s">
        <v>1259</v>
      </c>
      <c r="E330">
        <v>20</v>
      </c>
      <c r="F330">
        <v>139081</v>
      </c>
      <c r="G330">
        <v>22</v>
      </c>
      <c r="H330" s="1"/>
      <c r="I330" s="1" t="s">
        <v>1768</v>
      </c>
      <c r="J330" s="1" t="s">
        <v>1813</v>
      </c>
      <c r="K330" s="1" t="s">
        <v>1817</v>
      </c>
      <c r="L330" s="1" t="s">
        <v>1870</v>
      </c>
      <c r="M330" s="1" t="s">
        <v>1931</v>
      </c>
      <c r="N330" s="1" t="s">
        <v>1941</v>
      </c>
      <c r="O330" s="1"/>
      <c r="P330">
        <v>0</v>
      </c>
      <c r="Q330" s="1" t="s">
        <v>1350</v>
      </c>
      <c r="R330" s="1" t="s">
        <v>2263</v>
      </c>
      <c r="S330" s="1"/>
      <c r="T330" s="1" t="s">
        <v>2266</v>
      </c>
      <c r="U330" s="1" t="s">
        <v>2297</v>
      </c>
      <c r="V330" s="1" t="s">
        <v>2392</v>
      </c>
      <c r="W330" s="1" t="s">
        <v>2441</v>
      </c>
      <c r="X330" s="1"/>
      <c r="Y330" s="3">
        <v>46240</v>
      </c>
      <c r="Z330" s="1" t="s">
        <v>2449</v>
      </c>
      <c r="AA330" s="3">
        <v>46240</v>
      </c>
      <c r="AB330" s="1" t="s">
        <v>2451</v>
      </c>
      <c r="AC330" s="1" t="s">
        <v>2550</v>
      </c>
      <c r="AD330" s="1" t="s">
        <v>2811</v>
      </c>
      <c r="AE330" s="1" t="s">
        <v>2811</v>
      </c>
      <c r="AF330" s="1" t="s">
        <v>2818</v>
      </c>
      <c r="AG330" s="1" t="s">
        <v>1870</v>
      </c>
      <c r="AH330" s="1" t="s">
        <v>1931</v>
      </c>
      <c r="AI330" s="1" t="s">
        <v>2825</v>
      </c>
      <c r="AJ330" s="1"/>
      <c r="AK330" s="1"/>
      <c r="AL330" s="1" t="s">
        <v>2833</v>
      </c>
      <c r="AM330" s="1" t="s">
        <v>2830</v>
      </c>
      <c r="AN330" s="1" t="s">
        <v>2837</v>
      </c>
      <c r="AO330" s="1" t="s">
        <v>2896</v>
      </c>
      <c r="AP330" s="1" t="s">
        <v>3063</v>
      </c>
      <c r="AQ330" s="1"/>
      <c r="AR330">
        <v>22417</v>
      </c>
      <c r="AS330">
        <v>1</v>
      </c>
      <c r="AT330" s="1" t="s">
        <v>3083</v>
      </c>
      <c r="AU330">
        <v>160000</v>
      </c>
      <c r="AV330" s="1" t="s">
        <v>3137</v>
      </c>
      <c r="AW330" s="1" t="s">
        <v>2818</v>
      </c>
      <c r="AX330">
        <v>2053</v>
      </c>
      <c r="AY330">
        <v>136213</v>
      </c>
      <c r="AZ330">
        <v>22</v>
      </c>
      <c r="BA330" s="1" t="s">
        <v>2451</v>
      </c>
    </row>
    <row r="331" spans="1:53">
      <c r="A331" s="1" t="s">
        <v>378</v>
      </c>
      <c r="B331">
        <v>0</v>
      </c>
      <c r="C331" s="4">
        <v>132500</v>
      </c>
      <c r="D331" s="1" t="s">
        <v>1295</v>
      </c>
      <c r="E331">
        <v>20</v>
      </c>
      <c r="F331">
        <v>139081</v>
      </c>
      <c r="G331">
        <v>23</v>
      </c>
      <c r="H331" s="1"/>
      <c r="I331" s="1" t="s">
        <v>1768</v>
      </c>
      <c r="J331" s="1" t="s">
        <v>1813</v>
      </c>
      <c r="K331" s="1" t="s">
        <v>1817</v>
      </c>
      <c r="L331" s="1" t="s">
        <v>1870</v>
      </c>
      <c r="M331" s="1" t="s">
        <v>1931</v>
      </c>
      <c r="N331" s="1" t="s">
        <v>1941</v>
      </c>
      <c r="O331" s="1"/>
      <c r="P331">
        <v>0</v>
      </c>
      <c r="Q331" s="1" t="s">
        <v>1350</v>
      </c>
      <c r="R331" s="1" t="s">
        <v>2263</v>
      </c>
      <c r="S331" s="1"/>
      <c r="T331" s="1" t="s">
        <v>2266</v>
      </c>
      <c r="U331" s="1" t="s">
        <v>2297</v>
      </c>
      <c r="V331" s="1" t="s">
        <v>2392</v>
      </c>
      <c r="W331" s="1" t="s">
        <v>2441</v>
      </c>
      <c r="X331" s="1"/>
      <c r="Y331" s="3">
        <v>46240</v>
      </c>
      <c r="Z331" s="1" t="s">
        <v>2449</v>
      </c>
      <c r="AA331" s="3">
        <v>46240</v>
      </c>
      <c r="AB331" s="1" t="s">
        <v>2451</v>
      </c>
      <c r="AC331" s="1" t="s">
        <v>2550</v>
      </c>
      <c r="AD331" s="1" t="s">
        <v>2811</v>
      </c>
      <c r="AE331" s="1" t="s">
        <v>2811</v>
      </c>
      <c r="AF331" s="1" t="s">
        <v>2818</v>
      </c>
      <c r="AG331" s="1" t="s">
        <v>1870</v>
      </c>
      <c r="AH331" s="1" t="s">
        <v>1931</v>
      </c>
      <c r="AI331" s="1" t="s">
        <v>2825</v>
      </c>
      <c r="AJ331" s="1"/>
      <c r="AK331" s="1"/>
      <c r="AL331" s="1" t="s">
        <v>2833</v>
      </c>
      <c r="AM331" s="1" t="s">
        <v>2830</v>
      </c>
      <c r="AN331" s="1" t="s">
        <v>2837</v>
      </c>
      <c r="AO331" s="1" t="s">
        <v>2896</v>
      </c>
      <c r="AP331" s="1" t="s">
        <v>3063</v>
      </c>
      <c r="AQ331" s="1"/>
      <c r="AR331">
        <v>22417</v>
      </c>
      <c r="AS331">
        <v>1</v>
      </c>
      <c r="AT331" s="1" t="s">
        <v>3083</v>
      </c>
      <c r="AU331">
        <v>132500</v>
      </c>
      <c r="AV331" s="1" t="s">
        <v>3137</v>
      </c>
      <c r="AW331" s="1" t="s">
        <v>2818</v>
      </c>
      <c r="AX331">
        <v>2053</v>
      </c>
      <c r="AY331">
        <v>136213</v>
      </c>
      <c r="AZ331">
        <v>23</v>
      </c>
      <c r="BA331" s="1" t="s">
        <v>2451</v>
      </c>
    </row>
    <row r="332" spans="1:53">
      <c r="A332" s="1" t="s">
        <v>379</v>
      </c>
      <c r="B332">
        <v>0</v>
      </c>
      <c r="C332" s="4">
        <v>70000</v>
      </c>
      <c r="D332" s="1" t="s">
        <v>1268</v>
      </c>
      <c r="E332">
        <v>20</v>
      </c>
      <c r="F332">
        <v>139081</v>
      </c>
      <c r="G332">
        <v>24</v>
      </c>
      <c r="H332" s="1"/>
      <c r="I332" s="1" t="s">
        <v>1768</v>
      </c>
      <c r="J332" s="1" t="s">
        <v>1813</v>
      </c>
      <c r="K332" s="1" t="s">
        <v>1817</v>
      </c>
      <c r="L332" s="1" t="s">
        <v>1870</v>
      </c>
      <c r="M332" s="1" t="s">
        <v>1931</v>
      </c>
      <c r="N332" s="1" t="s">
        <v>1941</v>
      </c>
      <c r="O332" s="1"/>
      <c r="P332">
        <v>0</v>
      </c>
      <c r="Q332" s="1" t="s">
        <v>1350</v>
      </c>
      <c r="R332" s="1" t="s">
        <v>2263</v>
      </c>
      <c r="S332" s="1"/>
      <c r="T332" s="1" t="s">
        <v>2266</v>
      </c>
      <c r="U332" s="1" t="s">
        <v>2297</v>
      </c>
      <c r="V332" s="1" t="s">
        <v>2392</v>
      </c>
      <c r="W332" s="1" t="s">
        <v>2441</v>
      </c>
      <c r="X332" s="1"/>
      <c r="Y332" s="3">
        <v>46240</v>
      </c>
      <c r="Z332" s="1" t="s">
        <v>2449</v>
      </c>
      <c r="AA332" s="3">
        <v>46240</v>
      </c>
      <c r="AB332" s="1" t="s">
        <v>2451</v>
      </c>
      <c r="AC332" s="1" t="s">
        <v>2550</v>
      </c>
      <c r="AD332" s="1" t="s">
        <v>2811</v>
      </c>
      <c r="AE332" s="1" t="s">
        <v>2811</v>
      </c>
      <c r="AF332" s="1" t="s">
        <v>2818</v>
      </c>
      <c r="AG332" s="1" t="s">
        <v>1870</v>
      </c>
      <c r="AH332" s="1" t="s">
        <v>1931</v>
      </c>
      <c r="AI332" s="1" t="s">
        <v>2825</v>
      </c>
      <c r="AJ332" s="1"/>
      <c r="AK332" s="1"/>
      <c r="AL332" s="1" t="s">
        <v>2833</v>
      </c>
      <c r="AM332" s="1" t="s">
        <v>2830</v>
      </c>
      <c r="AN332" s="1" t="s">
        <v>2837</v>
      </c>
      <c r="AO332" s="1" t="s">
        <v>2896</v>
      </c>
      <c r="AP332" s="1" t="s">
        <v>3063</v>
      </c>
      <c r="AQ332" s="1"/>
      <c r="AR332">
        <v>22417</v>
      </c>
      <c r="AS332">
        <v>1</v>
      </c>
      <c r="AT332" s="1" t="s">
        <v>3083</v>
      </c>
      <c r="AU332">
        <v>70000</v>
      </c>
      <c r="AV332" s="1" t="s">
        <v>3137</v>
      </c>
      <c r="AW332" s="1" t="s">
        <v>2818</v>
      </c>
      <c r="AX332">
        <v>2053</v>
      </c>
      <c r="AY332">
        <v>136213</v>
      </c>
      <c r="AZ332">
        <v>24</v>
      </c>
      <c r="BA332" s="1" t="s">
        <v>2451</v>
      </c>
    </row>
    <row r="333" spans="1:53">
      <c r="A333" s="1" t="s">
        <v>380</v>
      </c>
      <c r="B333">
        <v>0</v>
      </c>
      <c r="C333" s="4">
        <v>60000</v>
      </c>
      <c r="D333" s="1" t="s">
        <v>1296</v>
      </c>
      <c r="E333">
        <v>20</v>
      </c>
      <c r="F333">
        <v>139081</v>
      </c>
      <c r="G333">
        <v>25</v>
      </c>
      <c r="H333" s="1"/>
      <c r="I333" s="1" t="s">
        <v>1768</v>
      </c>
      <c r="J333" s="1" t="s">
        <v>1813</v>
      </c>
      <c r="K333" s="1" t="s">
        <v>1817</v>
      </c>
      <c r="L333" s="1" t="s">
        <v>1870</v>
      </c>
      <c r="M333" s="1" t="s">
        <v>1931</v>
      </c>
      <c r="N333" s="1" t="s">
        <v>1941</v>
      </c>
      <c r="O333" s="1"/>
      <c r="P333">
        <v>0</v>
      </c>
      <c r="Q333" s="1" t="s">
        <v>1350</v>
      </c>
      <c r="R333" s="1" t="s">
        <v>2263</v>
      </c>
      <c r="S333" s="1"/>
      <c r="T333" s="1" t="s">
        <v>2266</v>
      </c>
      <c r="U333" s="1" t="s">
        <v>2297</v>
      </c>
      <c r="V333" s="1" t="s">
        <v>2392</v>
      </c>
      <c r="W333" s="1" t="s">
        <v>2441</v>
      </c>
      <c r="X333" s="1"/>
      <c r="Y333" s="3">
        <v>46240</v>
      </c>
      <c r="Z333" s="1" t="s">
        <v>2449</v>
      </c>
      <c r="AA333" s="3">
        <v>46240</v>
      </c>
      <c r="AB333" s="1" t="s">
        <v>2451</v>
      </c>
      <c r="AC333" s="1" t="s">
        <v>2550</v>
      </c>
      <c r="AD333" s="1" t="s">
        <v>2811</v>
      </c>
      <c r="AE333" s="1" t="s">
        <v>2811</v>
      </c>
      <c r="AF333" s="1" t="s">
        <v>2818</v>
      </c>
      <c r="AG333" s="1" t="s">
        <v>1870</v>
      </c>
      <c r="AH333" s="1" t="s">
        <v>1931</v>
      </c>
      <c r="AI333" s="1" t="s">
        <v>2825</v>
      </c>
      <c r="AJ333" s="1"/>
      <c r="AK333" s="1"/>
      <c r="AL333" s="1" t="s">
        <v>2833</v>
      </c>
      <c r="AM333" s="1" t="s">
        <v>2830</v>
      </c>
      <c r="AN333" s="1" t="s">
        <v>2837</v>
      </c>
      <c r="AO333" s="1" t="s">
        <v>2896</v>
      </c>
      <c r="AP333" s="1" t="s">
        <v>3063</v>
      </c>
      <c r="AQ333" s="1"/>
      <c r="AR333">
        <v>22417</v>
      </c>
      <c r="AS333">
        <v>1</v>
      </c>
      <c r="AT333" s="1" t="s">
        <v>3083</v>
      </c>
      <c r="AU333">
        <v>60000</v>
      </c>
      <c r="AV333" s="1" t="s">
        <v>3137</v>
      </c>
      <c r="AW333" s="1" t="s">
        <v>2818</v>
      </c>
      <c r="AX333">
        <v>2053</v>
      </c>
      <c r="AY333">
        <v>136213</v>
      </c>
      <c r="AZ333">
        <v>25</v>
      </c>
      <c r="BA333" s="1" t="s">
        <v>2451</v>
      </c>
    </row>
    <row r="334" spans="1:53">
      <c r="A334" s="1" t="s">
        <v>381</v>
      </c>
      <c r="B334">
        <v>0</v>
      </c>
      <c r="C334" s="4">
        <v>440000</v>
      </c>
      <c r="D334" s="1" t="s">
        <v>1297</v>
      </c>
      <c r="E334">
        <v>20</v>
      </c>
      <c r="F334">
        <v>139079</v>
      </c>
      <c r="G334">
        <v>1</v>
      </c>
      <c r="H334" s="1"/>
      <c r="I334" s="1" t="s">
        <v>1768</v>
      </c>
      <c r="J334" s="1" t="s">
        <v>1813</v>
      </c>
      <c r="K334" s="1" t="s">
        <v>1817</v>
      </c>
      <c r="L334" s="1" t="s">
        <v>1870</v>
      </c>
      <c r="M334" s="1" t="s">
        <v>1931</v>
      </c>
      <c r="N334" s="1" t="s">
        <v>1941</v>
      </c>
      <c r="O334" s="1"/>
      <c r="P334">
        <v>1</v>
      </c>
      <c r="Q334" s="1" t="s">
        <v>2070</v>
      </c>
      <c r="R334" s="1" t="s">
        <v>2263</v>
      </c>
      <c r="S334" s="1"/>
      <c r="T334" s="1" t="s">
        <v>2266</v>
      </c>
      <c r="U334" s="1" t="s">
        <v>2298</v>
      </c>
      <c r="V334" s="1" t="s">
        <v>2393</v>
      </c>
      <c r="W334" s="1" t="s">
        <v>2441</v>
      </c>
      <c r="X334" s="1"/>
      <c r="Y334" s="3">
        <v>46240</v>
      </c>
      <c r="Z334" s="1" t="s">
        <v>2449</v>
      </c>
      <c r="AA334" s="3">
        <v>46240</v>
      </c>
      <c r="AB334" s="1" t="s">
        <v>2451</v>
      </c>
      <c r="AC334" s="1" t="s">
        <v>2548</v>
      </c>
      <c r="AD334" s="1" t="s">
        <v>2811</v>
      </c>
      <c r="AE334" s="1" t="s">
        <v>2811</v>
      </c>
      <c r="AF334" s="1" t="s">
        <v>2818</v>
      </c>
      <c r="AG334" s="1" t="s">
        <v>1870</v>
      </c>
      <c r="AH334" s="1" t="s">
        <v>1931</v>
      </c>
      <c r="AI334" s="1" t="s">
        <v>2825</v>
      </c>
      <c r="AJ334" s="1"/>
      <c r="AK334" s="1"/>
      <c r="AL334" s="1" t="s">
        <v>2833</v>
      </c>
      <c r="AM334" s="1" t="s">
        <v>2829</v>
      </c>
      <c r="AN334" s="1" t="s">
        <v>2837</v>
      </c>
      <c r="AO334" s="1" t="s">
        <v>2896</v>
      </c>
      <c r="AP334" s="1" t="s">
        <v>3063</v>
      </c>
      <c r="AQ334" s="1"/>
      <c r="AR334">
        <v>22417</v>
      </c>
      <c r="AS334">
        <v>1</v>
      </c>
      <c r="AT334" s="1" t="s">
        <v>3083</v>
      </c>
      <c r="AU334">
        <v>440000</v>
      </c>
      <c r="AV334" s="1" t="s">
        <v>3137</v>
      </c>
      <c r="AW334" s="1" t="s">
        <v>2818</v>
      </c>
      <c r="AX334">
        <v>2053</v>
      </c>
      <c r="AY334">
        <v>136214</v>
      </c>
      <c r="AZ334">
        <v>1</v>
      </c>
      <c r="BA334" s="1" t="s">
        <v>2451</v>
      </c>
    </row>
    <row r="335" spans="1:53">
      <c r="A335" s="1" t="s">
        <v>382</v>
      </c>
      <c r="B335">
        <v>0</v>
      </c>
      <c r="C335" s="4">
        <v>385000</v>
      </c>
      <c r="D335" s="1" t="s">
        <v>1298</v>
      </c>
      <c r="E335">
        <v>20</v>
      </c>
      <c r="F335">
        <v>139079</v>
      </c>
      <c r="G335">
        <v>2</v>
      </c>
      <c r="H335" s="1"/>
      <c r="I335" s="1" t="s">
        <v>1768</v>
      </c>
      <c r="J335" s="1" t="s">
        <v>1813</v>
      </c>
      <c r="K335" s="1" t="s">
        <v>1817</v>
      </c>
      <c r="L335" s="1" t="s">
        <v>1870</v>
      </c>
      <c r="M335" s="1" t="s">
        <v>1931</v>
      </c>
      <c r="N335" s="1" t="s">
        <v>1941</v>
      </c>
      <c r="O335" s="1"/>
      <c r="P335">
        <v>0</v>
      </c>
      <c r="Q335" s="1" t="s">
        <v>1350</v>
      </c>
      <c r="R335" s="1" t="s">
        <v>2263</v>
      </c>
      <c r="S335" s="1"/>
      <c r="T335" s="1" t="s">
        <v>2266</v>
      </c>
      <c r="U335" s="1" t="s">
        <v>2298</v>
      </c>
      <c r="V335" s="1" t="s">
        <v>2393</v>
      </c>
      <c r="W335" s="1" t="s">
        <v>2441</v>
      </c>
      <c r="X335" s="1"/>
      <c r="Y335" s="3">
        <v>46240</v>
      </c>
      <c r="Z335" s="1" t="s">
        <v>2449</v>
      </c>
      <c r="AA335" s="3">
        <v>46240</v>
      </c>
      <c r="AB335" s="1" t="s">
        <v>2451</v>
      </c>
      <c r="AC335" s="1" t="s">
        <v>2548</v>
      </c>
      <c r="AD335" s="1" t="s">
        <v>2811</v>
      </c>
      <c r="AE335" s="1" t="s">
        <v>2811</v>
      </c>
      <c r="AF335" s="1" t="s">
        <v>2818</v>
      </c>
      <c r="AG335" s="1" t="s">
        <v>1870</v>
      </c>
      <c r="AH335" s="1" t="s">
        <v>1931</v>
      </c>
      <c r="AI335" s="1" t="s">
        <v>2825</v>
      </c>
      <c r="AJ335" s="1"/>
      <c r="AK335" s="1"/>
      <c r="AL335" s="1" t="s">
        <v>2833</v>
      </c>
      <c r="AM335" s="1" t="s">
        <v>2830</v>
      </c>
      <c r="AN335" s="1" t="s">
        <v>2837</v>
      </c>
      <c r="AO335" s="1" t="s">
        <v>2896</v>
      </c>
      <c r="AP335" s="1" t="s">
        <v>3063</v>
      </c>
      <c r="AQ335" s="1"/>
      <c r="AR335">
        <v>22417</v>
      </c>
      <c r="AS335">
        <v>1</v>
      </c>
      <c r="AT335" s="1" t="s">
        <v>3083</v>
      </c>
      <c r="AU335">
        <v>385000</v>
      </c>
      <c r="AV335" s="1" t="s">
        <v>3137</v>
      </c>
      <c r="AW335" s="1" t="s">
        <v>2818</v>
      </c>
      <c r="AX335">
        <v>2053</v>
      </c>
      <c r="AY335">
        <v>136214</v>
      </c>
      <c r="AZ335">
        <v>2</v>
      </c>
      <c r="BA335" s="1" t="s">
        <v>2451</v>
      </c>
    </row>
    <row r="336" spans="1:53">
      <c r="A336" s="1" t="s">
        <v>383</v>
      </c>
      <c r="B336">
        <v>0</v>
      </c>
      <c r="C336" s="4">
        <v>140000</v>
      </c>
      <c r="D336" s="1" t="s">
        <v>1267</v>
      </c>
      <c r="E336">
        <v>20</v>
      </c>
      <c r="F336">
        <v>139079</v>
      </c>
      <c r="G336">
        <v>3</v>
      </c>
      <c r="H336" s="1"/>
      <c r="I336" s="1" t="s">
        <v>1768</v>
      </c>
      <c r="J336" s="1" t="s">
        <v>1813</v>
      </c>
      <c r="K336" s="1" t="s">
        <v>1817</v>
      </c>
      <c r="L336" s="1" t="s">
        <v>1870</v>
      </c>
      <c r="M336" s="1" t="s">
        <v>1931</v>
      </c>
      <c r="N336" s="1" t="s">
        <v>1941</v>
      </c>
      <c r="O336" s="1"/>
      <c r="P336">
        <v>0</v>
      </c>
      <c r="Q336" s="1" t="s">
        <v>1350</v>
      </c>
      <c r="R336" s="1" t="s">
        <v>2263</v>
      </c>
      <c r="S336" s="1"/>
      <c r="T336" s="1" t="s">
        <v>2266</v>
      </c>
      <c r="U336" s="1" t="s">
        <v>2298</v>
      </c>
      <c r="V336" s="1" t="s">
        <v>2393</v>
      </c>
      <c r="W336" s="1" t="s">
        <v>2441</v>
      </c>
      <c r="X336" s="1"/>
      <c r="Y336" s="3">
        <v>46240</v>
      </c>
      <c r="Z336" s="1" t="s">
        <v>2449</v>
      </c>
      <c r="AA336" s="3">
        <v>46240</v>
      </c>
      <c r="AB336" s="1" t="s">
        <v>2451</v>
      </c>
      <c r="AC336" s="1" t="s">
        <v>2548</v>
      </c>
      <c r="AD336" s="1" t="s">
        <v>2811</v>
      </c>
      <c r="AE336" s="1" t="s">
        <v>2811</v>
      </c>
      <c r="AF336" s="1" t="s">
        <v>2818</v>
      </c>
      <c r="AG336" s="1" t="s">
        <v>1870</v>
      </c>
      <c r="AH336" s="1" t="s">
        <v>1931</v>
      </c>
      <c r="AI336" s="1" t="s">
        <v>2825</v>
      </c>
      <c r="AJ336" s="1"/>
      <c r="AK336" s="1"/>
      <c r="AL336" s="1" t="s">
        <v>2833</v>
      </c>
      <c r="AM336" s="1" t="s">
        <v>2830</v>
      </c>
      <c r="AN336" s="1" t="s">
        <v>2837</v>
      </c>
      <c r="AO336" s="1" t="s">
        <v>2896</v>
      </c>
      <c r="AP336" s="1" t="s">
        <v>3063</v>
      </c>
      <c r="AQ336" s="1"/>
      <c r="AR336">
        <v>22417</v>
      </c>
      <c r="AS336">
        <v>1</v>
      </c>
      <c r="AT336" s="1" t="s">
        <v>3083</v>
      </c>
      <c r="AU336">
        <v>140000</v>
      </c>
      <c r="AV336" s="1" t="s">
        <v>3137</v>
      </c>
      <c r="AW336" s="1" t="s">
        <v>2818</v>
      </c>
      <c r="AX336">
        <v>2053</v>
      </c>
      <c r="AY336">
        <v>136214</v>
      </c>
      <c r="AZ336">
        <v>3</v>
      </c>
      <c r="BA336" s="1" t="s">
        <v>2451</v>
      </c>
    </row>
    <row r="337" spans="1:53">
      <c r="A337" s="1" t="s">
        <v>384</v>
      </c>
      <c r="B337">
        <v>0</v>
      </c>
      <c r="C337" s="4">
        <v>2200000</v>
      </c>
      <c r="D337" s="1" t="s">
        <v>1235</v>
      </c>
      <c r="E337">
        <v>20</v>
      </c>
      <c r="F337">
        <v>139079</v>
      </c>
      <c r="G337">
        <v>4</v>
      </c>
      <c r="H337" s="1"/>
      <c r="I337" s="1" t="s">
        <v>1768</v>
      </c>
      <c r="J337" s="1" t="s">
        <v>1813</v>
      </c>
      <c r="K337" s="1" t="s">
        <v>1817</v>
      </c>
      <c r="L337" s="1" t="s">
        <v>1870</v>
      </c>
      <c r="M337" s="1" t="s">
        <v>1931</v>
      </c>
      <c r="N337" s="1" t="s">
        <v>1941</v>
      </c>
      <c r="O337" s="1"/>
      <c r="P337">
        <v>0</v>
      </c>
      <c r="Q337" s="1" t="s">
        <v>1350</v>
      </c>
      <c r="R337" s="1" t="s">
        <v>2263</v>
      </c>
      <c r="S337" s="1"/>
      <c r="T337" s="1" t="s">
        <v>2266</v>
      </c>
      <c r="U337" s="1" t="s">
        <v>2298</v>
      </c>
      <c r="V337" s="1" t="s">
        <v>2393</v>
      </c>
      <c r="W337" s="1" t="s">
        <v>2441</v>
      </c>
      <c r="X337" s="1"/>
      <c r="Y337" s="3">
        <v>46240</v>
      </c>
      <c r="Z337" s="1" t="s">
        <v>2449</v>
      </c>
      <c r="AA337" s="3">
        <v>46240</v>
      </c>
      <c r="AB337" s="1" t="s">
        <v>2451</v>
      </c>
      <c r="AC337" s="1" t="s">
        <v>2548</v>
      </c>
      <c r="AD337" s="1" t="s">
        <v>2811</v>
      </c>
      <c r="AE337" s="1" t="s">
        <v>2811</v>
      </c>
      <c r="AF337" s="1" t="s">
        <v>2818</v>
      </c>
      <c r="AG337" s="1" t="s">
        <v>1870</v>
      </c>
      <c r="AH337" s="1" t="s">
        <v>1931</v>
      </c>
      <c r="AI337" s="1" t="s">
        <v>2825</v>
      </c>
      <c r="AJ337" s="1"/>
      <c r="AK337" s="1"/>
      <c r="AL337" s="1" t="s">
        <v>2833</v>
      </c>
      <c r="AM337" s="1" t="s">
        <v>2830</v>
      </c>
      <c r="AN337" s="1" t="s">
        <v>2837</v>
      </c>
      <c r="AO337" s="1" t="s">
        <v>2896</v>
      </c>
      <c r="AP337" s="1" t="s">
        <v>3063</v>
      </c>
      <c r="AQ337" s="1"/>
      <c r="AR337">
        <v>22417</v>
      </c>
      <c r="AS337">
        <v>1</v>
      </c>
      <c r="AT337" s="1" t="s">
        <v>3083</v>
      </c>
      <c r="AU337">
        <v>2200000</v>
      </c>
      <c r="AV337" s="1" t="s">
        <v>3137</v>
      </c>
      <c r="AW337" s="1" t="s">
        <v>2818</v>
      </c>
      <c r="AX337">
        <v>2053</v>
      </c>
      <c r="AY337">
        <v>136214</v>
      </c>
      <c r="AZ337">
        <v>4</v>
      </c>
      <c r="BA337" s="1" t="s">
        <v>2451</v>
      </c>
    </row>
    <row r="338" spans="1:53">
      <c r="A338" s="1" t="s">
        <v>385</v>
      </c>
      <c r="B338">
        <v>0</v>
      </c>
      <c r="C338" s="4">
        <v>1370000</v>
      </c>
      <c r="D338" s="1" t="s">
        <v>1299</v>
      </c>
      <c r="E338">
        <v>20</v>
      </c>
      <c r="F338">
        <v>139079</v>
      </c>
      <c r="G338">
        <v>5</v>
      </c>
      <c r="H338" s="1"/>
      <c r="I338" s="1" t="s">
        <v>1768</v>
      </c>
      <c r="J338" s="1" t="s">
        <v>1813</v>
      </c>
      <c r="K338" s="1" t="s">
        <v>1817</v>
      </c>
      <c r="L338" s="1" t="s">
        <v>1870</v>
      </c>
      <c r="M338" s="1" t="s">
        <v>1931</v>
      </c>
      <c r="N338" s="1" t="s">
        <v>1941</v>
      </c>
      <c r="O338" s="1"/>
      <c r="P338">
        <v>0</v>
      </c>
      <c r="Q338" s="1" t="s">
        <v>1350</v>
      </c>
      <c r="R338" s="1" t="s">
        <v>2263</v>
      </c>
      <c r="S338" s="1"/>
      <c r="T338" s="1" t="s">
        <v>2266</v>
      </c>
      <c r="U338" s="1" t="s">
        <v>2298</v>
      </c>
      <c r="V338" s="1" t="s">
        <v>2393</v>
      </c>
      <c r="W338" s="1" t="s">
        <v>2441</v>
      </c>
      <c r="X338" s="1"/>
      <c r="Y338" s="3">
        <v>46240</v>
      </c>
      <c r="Z338" s="1" t="s">
        <v>2449</v>
      </c>
      <c r="AA338" s="3">
        <v>46240</v>
      </c>
      <c r="AB338" s="1" t="s">
        <v>2451</v>
      </c>
      <c r="AC338" s="1" t="s">
        <v>2548</v>
      </c>
      <c r="AD338" s="1" t="s">
        <v>2811</v>
      </c>
      <c r="AE338" s="1" t="s">
        <v>2811</v>
      </c>
      <c r="AF338" s="1" t="s">
        <v>2818</v>
      </c>
      <c r="AG338" s="1" t="s">
        <v>1870</v>
      </c>
      <c r="AH338" s="1" t="s">
        <v>1931</v>
      </c>
      <c r="AI338" s="1" t="s">
        <v>2825</v>
      </c>
      <c r="AJ338" s="1"/>
      <c r="AK338" s="1"/>
      <c r="AL338" s="1" t="s">
        <v>2833</v>
      </c>
      <c r="AM338" s="1" t="s">
        <v>2830</v>
      </c>
      <c r="AN338" s="1" t="s">
        <v>2837</v>
      </c>
      <c r="AO338" s="1" t="s">
        <v>2896</v>
      </c>
      <c r="AP338" s="1" t="s">
        <v>3063</v>
      </c>
      <c r="AQ338" s="1"/>
      <c r="AR338">
        <v>22417</v>
      </c>
      <c r="AS338">
        <v>1</v>
      </c>
      <c r="AT338" s="1" t="s">
        <v>3083</v>
      </c>
      <c r="AU338">
        <v>1370000</v>
      </c>
      <c r="AV338" s="1" t="s">
        <v>3137</v>
      </c>
      <c r="AW338" s="1" t="s">
        <v>2818</v>
      </c>
      <c r="AX338">
        <v>2053</v>
      </c>
      <c r="AY338">
        <v>136214</v>
      </c>
      <c r="AZ338">
        <v>5</v>
      </c>
      <c r="BA338" s="1" t="s">
        <v>2451</v>
      </c>
    </row>
    <row r="339" spans="1:53">
      <c r="A339" s="1" t="s">
        <v>386</v>
      </c>
      <c r="B339">
        <v>0</v>
      </c>
      <c r="C339" s="4">
        <v>470000</v>
      </c>
      <c r="D339" s="1" t="s">
        <v>1300</v>
      </c>
      <c r="E339">
        <v>20</v>
      </c>
      <c r="F339">
        <v>139079</v>
      </c>
      <c r="G339">
        <v>6</v>
      </c>
      <c r="H339" s="1"/>
      <c r="I339" s="1" t="s">
        <v>1768</v>
      </c>
      <c r="J339" s="1" t="s">
        <v>1813</v>
      </c>
      <c r="K339" s="1" t="s">
        <v>1817</v>
      </c>
      <c r="L339" s="1" t="s">
        <v>1870</v>
      </c>
      <c r="M339" s="1" t="s">
        <v>1931</v>
      </c>
      <c r="N339" s="1" t="s">
        <v>1941</v>
      </c>
      <c r="O339" s="1"/>
      <c r="P339">
        <v>0</v>
      </c>
      <c r="Q339" s="1" t="s">
        <v>1350</v>
      </c>
      <c r="R339" s="1" t="s">
        <v>2263</v>
      </c>
      <c r="S339" s="1"/>
      <c r="T339" s="1" t="s">
        <v>2266</v>
      </c>
      <c r="U339" s="1" t="s">
        <v>2298</v>
      </c>
      <c r="V339" s="1" t="s">
        <v>2393</v>
      </c>
      <c r="W339" s="1" t="s">
        <v>2441</v>
      </c>
      <c r="X339" s="1"/>
      <c r="Y339" s="3">
        <v>46240</v>
      </c>
      <c r="Z339" s="1" t="s">
        <v>2449</v>
      </c>
      <c r="AA339" s="3">
        <v>46240</v>
      </c>
      <c r="AB339" s="1" t="s">
        <v>2451</v>
      </c>
      <c r="AC339" s="1" t="s">
        <v>2548</v>
      </c>
      <c r="AD339" s="1" t="s">
        <v>2811</v>
      </c>
      <c r="AE339" s="1" t="s">
        <v>2811</v>
      </c>
      <c r="AF339" s="1" t="s">
        <v>2818</v>
      </c>
      <c r="AG339" s="1" t="s">
        <v>1870</v>
      </c>
      <c r="AH339" s="1" t="s">
        <v>1931</v>
      </c>
      <c r="AI339" s="1" t="s">
        <v>2825</v>
      </c>
      <c r="AJ339" s="1"/>
      <c r="AK339" s="1"/>
      <c r="AL339" s="1" t="s">
        <v>2833</v>
      </c>
      <c r="AM339" s="1" t="s">
        <v>2830</v>
      </c>
      <c r="AN339" s="1" t="s">
        <v>2837</v>
      </c>
      <c r="AO339" s="1" t="s">
        <v>2896</v>
      </c>
      <c r="AP339" s="1" t="s">
        <v>3063</v>
      </c>
      <c r="AQ339" s="1"/>
      <c r="AR339">
        <v>22417</v>
      </c>
      <c r="AS339">
        <v>1</v>
      </c>
      <c r="AT339" s="1" t="s">
        <v>3083</v>
      </c>
      <c r="AU339">
        <v>470000</v>
      </c>
      <c r="AV339" s="1" t="s">
        <v>3137</v>
      </c>
      <c r="AW339" s="1" t="s">
        <v>2818</v>
      </c>
      <c r="AX339">
        <v>2053</v>
      </c>
      <c r="AY339">
        <v>136214</v>
      </c>
      <c r="AZ339">
        <v>6</v>
      </c>
      <c r="BA339" s="1" t="s">
        <v>2451</v>
      </c>
    </row>
    <row r="340" spans="1:53">
      <c r="A340" s="1" t="s">
        <v>387</v>
      </c>
      <c r="B340">
        <v>0</v>
      </c>
      <c r="C340" s="4">
        <v>160000</v>
      </c>
      <c r="D340" s="1" t="s">
        <v>1259</v>
      </c>
      <c r="E340">
        <v>20</v>
      </c>
      <c r="F340">
        <v>139079</v>
      </c>
      <c r="G340">
        <v>7</v>
      </c>
      <c r="H340" s="1"/>
      <c r="I340" s="1" t="s">
        <v>1768</v>
      </c>
      <c r="J340" s="1" t="s">
        <v>1813</v>
      </c>
      <c r="K340" s="1" t="s">
        <v>1817</v>
      </c>
      <c r="L340" s="1" t="s">
        <v>1870</v>
      </c>
      <c r="M340" s="1" t="s">
        <v>1931</v>
      </c>
      <c r="N340" s="1" t="s">
        <v>1941</v>
      </c>
      <c r="O340" s="1"/>
      <c r="P340">
        <v>0</v>
      </c>
      <c r="Q340" s="1" t="s">
        <v>1350</v>
      </c>
      <c r="R340" s="1" t="s">
        <v>2263</v>
      </c>
      <c r="S340" s="1"/>
      <c r="T340" s="1" t="s">
        <v>2266</v>
      </c>
      <c r="U340" s="1" t="s">
        <v>2298</v>
      </c>
      <c r="V340" s="1" t="s">
        <v>2393</v>
      </c>
      <c r="W340" s="1" t="s">
        <v>2441</v>
      </c>
      <c r="X340" s="1"/>
      <c r="Y340" s="3">
        <v>46240</v>
      </c>
      <c r="Z340" s="1" t="s">
        <v>2449</v>
      </c>
      <c r="AA340" s="3">
        <v>46240</v>
      </c>
      <c r="AB340" s="1" t="s">
        <v>2451</v>
      </c>
      <c r="AC340" s="1" t="s">
        <v>2548</v>
      </c>
      <c r="AD340" s="1" t="s">
        <v>2811</v>
      </c>
      <c r="AE340" s="1" t="s">
        <v>2811</v>
      </c>
      <c r="AF340" s="1" t="s">
        <v>2818</v>
      </c>
      <c r="AG340" s="1" t="s">
        <v>1870</v>
      </c>
      <c r="AH340" s="1" t="s">
        <v>1931</v>
      </c>
      <c r="AI340" s="1" t="s">
        <v>2825</v>
      </c>
      <c r="AJ340" s="1"/>
      <c r="AK340" s="1"/>
      <c r="AL340" s="1" t="s">
        <v>2833</v>
      </c>
      <c r="AM340" s="1" t="s">
        <v>2830</v>
      </c>
      <c r="AN340" s="1" t="s">
        <v>2837</v>
      </c>
      <c r="AO340" s="1" t="s">
        <v>2896</v>
      </c>
      <c r="AP340" s="1" t="s">
        <v>3063</v>
      </c>
      <c r="AQ340" s="1"/>
      <c r="AR340">
        <v>22417</v>
      </c>
      <c r="AS340">
        <v>1</v>
      </c>
      <c r="AT340" s="1" t="s">
        <v>3083</v>
      </c>
      <c r="AU340">
        <v>160000</v>
      </c>
      <c r="AV340" s="1" t="s">
        <v>3137</v>
      </c>
      <c r="AW340" s="1" t="s">
        <v>2818</v>
      </c>
      <c r="AX340">
        <v>2053</v>
      </c>
      <c r="AY340">
        <v>136214</v>
      </c>
      <c r="AZ340">
        <v>7</v>
      </c>
      <c r="BA340" s="1" t="s">
        <v>2451</v>
      </c>
    </row>
    <row r="341" spans="1:53">
      <c r="A341" s="1" t="s">
        <v>388</v>
      </c>
      <c r="B341">
        <v>0</v>
      </c>
      <c r="C341" s="4">
        <v>1870000</v>
      </c>
      <c r="D341" s="1" t="s">
        <v>1236</v>
      </c>
      <c r="E341">
        <v>20</v>
      </c>
      <c r="F341">
        <v>139079</v>
      </c>
      <c r="G341">
        <v>8</v>
      </c>
      <c r="H341" s="1"/>
      <c r="I341" s="1" t="s">
        <v>1768</v>
      </c>
      <c r="J341" s="1" t="s">
        <v>1813</v>
      </c>
      <c r="K341" s="1" t="s">
        <v>1817</v>
      </c>
      <c r="L341" s="1" t="s">
        <v>1870</v>
      </c>
      <c r="M341" s="1" t="s">
        <v>1931</v>
      </c>
      <c r="N341" s="1" t="s">
        <v>1941</v>
      </c>
      <c r="O341" s="1"/>
      <c r="P341">
        <v>0</v>
      </c>
      <c r="Q341" s="1" t="s">
        <v>1350</v>
      </c>
      <c r="R341" s="1" t="s">
        <v>2263</v>
      </c>
      <c r="S341" s="1"/>
      <c r="T341" s="1" t="s">
        <v>2266</v>
      </c>
      <c r="U341" s="1" t="s">
        <v>2298</v>
      </c>
      <c r="V341" s="1" t="s">
        <v>2393</v>
      </c>
      <c r="W341" s="1" t="s">
        <v>2441</v>
      </c>
      <c r="X341" s="1"/>
      <c r="Y341" s="3">
        <v>46240</v>
      </c>
      <c r="Z341" s="1" t="s">
        <v>2449</v>
      </c>
      <c r="AA341" s="3">
        <v>46240</v>
      </c>
      <c r="AB341" s="1" t="s">
        <v>2451</v>
      </c>
      <c r="AC341" s="1" t="s">
        <v>2548</v>
      </c>
      <c r="AD341" s="1" t="s">
        <v>2811</v>
      </c>
      <c r="AE341" s="1" t="s">
        <v>2811</v>
      </c>
      <c r="AF341" s="1" t="s">
        <v>2818</v>
      </c>
      <c r="AG341" s="1" t="s">
        <v>1870</v>
      </c>
      <c r="AH341" s="1" t="s">
        <v>1931</v>
      </c>
      <c r="AI341" s="1" t="s">
        <v>2825</v>
      </c>
      <c r="AJ341" s="1"/>
      <c r="AK341" s="1"/>
      <c r="AL341" s="1" t="s">
        <v>2833</v>
      </c>
      <c r="AM341" s="1" t="s">
        <v>2830</v>
      </c>
      <c r="AN341" s="1" t="s">
        <v>2837</v>
      </c>
      <c r="AO341" s="1" t="s">
        <v>2896</v>
      </c>
      <c r="AP341" s="1" t="s">
        <v>3063</v>
      </c>
      <c r="AQ341" s="1"/>
      <c r="AR341">
        <v>22417</v>
      </c>
      <c r="AS341">
        <v>1</v>
      </c>
      <c r="AT341" s="1" t="s">
        <v>3083</v>
      </c>
      <c r="AU341">
        <v>1870000</v>
      </c>
      <c r="AV341" s="1" t="s">
        <v>3137</v>
      </c>
      <c r="AW341" s="1" t="s">
        <v>2818</v>
      </c>
      <c r="AX341">
        <v>2053</v>
      </c>
      <c r="AY341">
        <v>136214</v>
      </c>
      <c r="AZ341">
        <v>8</v>
      </c>
      <c r="BA341" s="1" t="s">
        <v>2451</v>
      </c>
    </row>
    <row r="342" spans="1:53">
      <c r="A342" s="1" t="s">
        <v>389</v>
      </c>
      <c r="B342">
        <v>0</v>
      </c>
      <c r="C342" s="4">
        <v>850000</v>
      </c>
      <c r="D342" s="1" t="s">
        <v>1252</v>
      </c>
      <c r="E342">
        <v>20</v>
      </c>
      <c r="F342">
        <v>139079</v>
      </c>
      <c r="G342">
        <v>9</v>
      </c>
      <c r="H342" s="1"/>
      <c r="I342" s="1" t="s">
        <v>1768</v>
      </c>
      <c r="J342" s="1" t="s">
        <v>1813</v>
      </c>
      <c r="K342" s="1" t="s">
        <v>1817</v>
      </c>
      <c r="L342" s="1" t="s">
        <v>1870</v>
      </c>
      <c r="M342" s="1" t="s">
        <v>1931</v>
      </c>
      <c r="N342" s="1" t="s">
        <v>1941</v>
      </c>
      <c r="O342" s="1"/>
      <c r="P342">
        <v>0</v>
      </c>
      <c r="Q342" s="1" t="s">
        <v>1350</v>
      </c>
      <c r="R342" s="1" t="s">
        <v>2263</v>
      </c>
      <c r="S342" s="1"/>
      <c r="T342" s="1" t="s">
        <v>2266</v>
      </c>
      <c r="U342" s="1" t="s">
        <v>2298</v>
      </c>
      <c r="V342" s="1" t="s">
        <v>2393</v>
      </c>
      <c r="W342" s="1" t="s">
        <v>2441</v>
      </c>
      <c r="X342" s="1"/>
      <c r="Y342" s="3">
        <v>46240</v>
      </c>
      <c r="Z342" s="1" t="s">
        <v>2449</v>
      </c>
      <c r="AA342" s="3">
        <v>46240</v>
      </c>
      <c r="AB342" s="1" t="s">
        <v>2451</v>
      </c>
      <c r="AC342" s="1" t="s">
        <v>2548</v>
      </c>
      <c r="AD342" s="1" t="s">
        <v>2811</v>
      </c>
      <c r="AE342" s="1" t="s">
        <v>2811</v>
      </c>
      <c r="AF342" s="1" t="s">
        <v>2818</v>
      </c>
      <c r="AG342" s="1" t="s">
        <v>1870</v>
      </c>
      <c r="AH342" s="1" t="s">
        <v>1931</v>
      </c>
      <c r="AI342" s="1" t="s">
        <v>2825</v>
      </c>
      <c r="AJ342" s="1"/>
      <c r="AK342" s="1"/>
      <c r="AL342" s="1" t="s">
        <v>2833</v>
      </c>
      <c r="AM342" s="1" t="s">
        <v>2830</v>
      </c>
      <c r="AN342" s="1" t="s">
        <v>2837</v>
      </c>
      <c r="AO342" s="1" t="s">
        <v>2896</v>
      </c>
      <c r="AP342" s="1" t="s">
        <v>3063</v>
      </c>
      <c r="AQ342" s="1"/>
      <c r="AR342">
        <v>22417</v>
      </c>
      <c r="AS342">
        <v>1</v>
      </c>
      <c r="AT342" s="1" t="s">
        <v>3083</v>
      </c>
      <c r="AU342">
        <v>850000</v>
      </c>
      <c r="AV342" s="1" t="s">
        <v>3137</v>
      </c>
      <c r="AW342" s="1" t="s">
        <v>2818</v>
      </c>
      <c r="AX342">
        <v>2053</v>
      </c>
      <c r="AY342">
        <v>136214</v>
      </c>
      <c r="AZ342">
        <v>9</v>
      </c>
      <c r="BA342" s="1" t="s">
        <v>2451</v>
      </c>
    </row>
    <row r="343" spans="1:53">
      <c r="A343" s="1" t="s">
        <v>390</v>
      </c>
      <c r="B343">
        <v>0</v>
      </c>
      <c r="C343" s="4">
        <v>720000</v>
      </c>
      <c r="D343" s="1" t="s">
        <v>1301</v>
      </c>
      <c r="E343">
        <v>20</v>
      </c>
      <c r="F343">
        <v>139079</v>
      </c>
      <c r="G343">
        <v>10</v>
      </c>
      <c r="H343" s="1"/>
      <c r="I343" s="1" t="s">
        <v>1768</v>
      </c>
      <c r="J343" s="1" t="s">
        <v>1813</v>
      </c>
      <c r="K343" s="1" t="s">
        <v>1817</v>
      </c>
      <c r="L343" s="1" t="s">
        <v>1870</v>
      </c>
      <c r="M343" s="1" t="s">
        <v>1931</v>
      </c>
      <c r="N343" s="1" t="s">
        <v>1941</v>
      </c>
      <c r="O343" s="1"/>
      <c r="P343">
        <v>0</v>
      </c>
      <c r="Q343" s="1" t="s">
        <v>1350</v>
      </c>
      <c r="R343" s="1" t="s">
        <v>2263</v>
      </c>
      <c r="S343" s="1"/>
      <c r="T343" s="1" t="s">
        <v>2266</v>
      </c>
      <c r="U343" s="1" t="s">
        <v>2298</v>
      </c>
      <c r="V343" s="1" t="s">
        <v>2393</v>
      </c>
      <c r="W343" s="1" t="s">
        <v>2441</v>
      </c>
      <c r="X343" s="1"/>
      <c r="Y343" s="3">
        <v>46240</v>
      </c>
      <c r="Z343" s="1" t="s">
        <v>2449</v>
      </c>
      <c r="AA343" s="3">
        <v>46240</v>
      </c>
      <c r="AB343" s="1" t="s">
        <v>2451</v>
      </c>
      <c r="AC343" s="1" t="s">
        <v>2548</v>
      </c>
      <c r="AD343" s="1" t="s">
        <v>2811</v>
      </c>
      <c r="AE343" s="1" t="s">
        <v>2811</v>
      </c>
      <c r="AF343" s="1" t="s">
        <v>2818</v>
      </c>
      <c r="AG343" s="1" t="s">
        <v>1870</v>
      </c>
      <c r="AH343" s="1" t="s">
        <v>1931</v>
      </c>
      <c r="AI343" s="1" t="s">
        <v>2825</v>
      </c>
      <c r="AJ343" s="1"/>
      <c r="AK343" s="1"/>
      <c r="AL343" s="1" t="s">
        <v>2833</v>
      </c>
      <c r="AM343" s="1" t="s">
        <v>2830</v>
      </c>
      <c r="AN343" s="1" t="s">
        <v>2837</v>
      </c>
      <c r="AO343" s="1" t="s">
        <v>2896</v>
      </c>
      <c r="AP343" s="1" t="s">
        <v>3063</v>
      </c>
      <c r="AQ343" s="1"/>
      <c r="AR343">
        <v>22417</v>
      </c>
      <c r="AS343">
        <v>1</v>
      </c>
      <c r="AT343" s="1" t="s">
        <v>3083</v>
      </c>
      <c r="AU343">
        <v>720000</v>
      </c>
      <c r="AV343" s="1" t="s">
        <v>3137</v>
      </c>
      <c r="AW343" s="1" t="s">
        <v>2818</v>
      </c>
      <c r="AX343">
        <v>2053</v>
      </c>
      <c r="AY343">
        <v>136214</v>
      </c>
      <c r="AZ343">
        <v>10</v>
      </c>
      <c r="BA343" s="1" t="s">
        <v>2451</v>
      </c>
    </row>
    <row r="344" spans="1:53">
      <c r="A344" s="1" t="s">
        <v>391</v>
      </c>
      <c r="B344">
        <v>0</v>
      </c>
      <c r="C344" s="4">
        <v>530400</v>
      </c>
      <c r="D344" s="1" t="s">
        <v>1302</v>
      </c>
      <c r="E344">
        <v>20</v>
      </c>
      <c r="F344">
        <v>139079</v>
      </c>
      <c r="G344">
        <v>11</v>
      </c>
      <c r="H344" s="1"/>
      <c r="I344" s="1" t="s">
        <v>1768</v>
      </c>
      <c r="J344" s="1" t="s">
        <v>1813</v>
      </c>
      <c r="K344" s="1" t="s">
        <v>1817</v>
      </c>
      <c r="L344" s="1" t="s">
        <v>1870</v>
      </c>
      <c r="M344" s="1" t="s">
        <v>1931</v>
      </c>
      <c r="N344" s="1" t="s">
        <v>1941</v>
      </c>
      <c r="O344" s="1"/>
      <c r="P344">
        <v>0</v>
      </c>
      <c r="Q344" s="1" t="s">
        <v>1350</v>
      </c>
      <c r="R344" s="1" t="s">
        <v>2263</v>
      </c>
      <c r="S344" s="1"/>
      <c r="T344" s="1" t="s">
        <v>2266</v>
      </c>
      <c r="U344" s="1" t="s">
        <v>2298</v>
      </c>
      <c r="V344" s="1" t="s">
        <v>2393</v>
      </c>
      <c r="W344" s="1" t="s">
        <v>2441</v>
      </c>
      <c r="X344" s="1"/>
      <c r="Y344" s="3">
        <v>46240</v>
      </c>
      <c r="Z344" s="1" t="s">
        <v>2449</v>
      </c>
      <c r="AA344" s="3">
        <v>46240</v>
      </c>
      <c r="AB344" s="1" t="s">
        <v>2451</v>
      </c>
      <c r="AC344" s="1" t="s">
        <v>2548</v>
      </c>
      <c r="AD344" s="1" t="s">
        <v>2811</v>
      </c>
      <c r="AE344" s="1" t="s">
        <v>2811</v>
      </c>
      <c r="AF344" s="1" t="s">
        <v>2818</v>
      </c>
      <c r="AG344" s="1" t="s">
        <v>1870</v>
      </c>
      <c r="AH344" s="1" t="s">
        <v>1931</v>
      </c>
      <c r="AI344" s="1" t="s">
        <v>2825</v>
      </c>
      <c r="AJ344" s="1"/>
      <c r="AK344" s="1"/>
      <c r="AL344" s="1" t="s">
        <v>2833</v>
      </c>
      <c r="AM344" s="1" t="s">
        <v>2830</v>
      </c>
      <c r="AN344" s="1" t="s">
        <v>2837</v>
      </c>
      <c r="AO344" s="1" t="s">
        <v>2896</v>
      </c>
      <c r="AP344" s="1" t="s">
        <v>3063</v>
      </c>
      <c r="AQ344" s="1"/>
      <c r="AR344">
        <v>22417</v>
      </c>
      <c r="AS344">
        <v>1</v>
      </c>
      <c r="AT344" s="1" t="s">
        <v>3083</v>
      </c>
      <c r="AU344">
        <v>530400</v>
      </c>
      <c r="AV344" s="1" t="s">
        <v>3137</v>
      </c>
      <c r="AW344" s="1" t="s">
        <v>2818</v>
      </c>
      <c r="AX344">
        <v>2053</v>
      </c>
      <c r="AY344">
        <v>136214</v>
      </c>
      <c r="AZ344">
        <v>11</v>
      </c>
      <c r="BA344" s="1" t="s">
        <v>2451</v>
      </c>
    </row>
    <row r="345" spans="1:53">
      <c r="A345" s="1" t="s">
        <v>392</v>
      </c>
      <c r="B345">
        <v>0</v>
      </c>
      <c r="C345" s="4">
        <v>320000</v>
      </c>
      <c r="D345" s="1" t="s">
        <v>1275</v>
      </c>
      <c r="E345">
        <v>20</v>
      </c>
      <c r="F345">
        <v>139079</v>
      </c>
      <c r="G345">
        <v>12</v>
      </c>
      <c r="H345" s="1"/>
      <c r="I345" s="1" t="s">
        <v>1768</v>
      </c>
      <c r="J345" s="1" t="s">
        <v>1813</v>
      </c>
      <c r="K345" s="1" t="s">
        <v>1817</v>
      </c>
      <c r="L345" s="1" t="s">
        <v>1870</v>
      </c>
      <c r="M345" s="1" t="s">
        <v>1931</v>
      </c>
      <c r="N345" s="1" t="s">
        <v>1941</v>
      </c>
      <c r="O345" s="1"/>
      <c r="P345">
        <v>0</v>
      </c>
      <c r="Q345" s="1" t="s">
        <v>1350</v>
      </c>
      <c r="R345" s="1" t="s">
        <v>2263</v>
      </c>
      <c r="S345" s="1"/>
      <c r="T345" s="1" t="s">
        <v>2266</v>
      </c>
      <c r="U345" s="1" t="s">
        <v>2298</v>
      </c>
      <c r="V345" s="1" t="s">
        <v>2393</v>
      </c>
      <c r="W345" s="1" t="s">
        <v>2441</v>
      </c>
      <c r="X345" s="1"/>
      <c r="Y345" s="3">
        <v>46240</v>
      </c>
      <c r="Z345" s="1" t="s">
        <v>2449</v>
      </c>
      <c r="AA345" s="3">
        <v>46240</v>
      </c>
      <c r="AB345" s="1" t="s">
        <v>2451</v>
      </c>
      <c r="AC345" s="1" t="s">
        <v>2548</v>
      </c>
      <c r="AD345" s="1" t="s">
        <v>2811</v>
      </c>
      <c r="AE345" s="1" t="s">
        <v>2811</v>
      </c>
      <c r="AF345" s="1" t="s">
        <v>2818</v>
      </c>
      <c r="AG345" s="1" t="s">
        <v>1870</v>
      </c>
      <c r="AH345" s="1" t="s">
        <v>1931</v>
      </c>
      <c r="AI345" s="1" t="s">
        <v>2825</v>
      </c>
      <c r="AJ345" s="1"/>
      <c r="AK345" s="1"/>
      <c r="AL345" s="1" t="s">
        <v>2833</v>
      </c>
      <c r="AM345" s="1" t="s">
        <v>2830</v>
      </c>
      <c r="AN345" s="1" t="s">
        <v>2837</v>
      </c>
      <c r="AO345" s="1" t="s">
        <v>2896</v>
      </c>
      <c r="AP345" s="1" t="s">
        <v>3063</v>
      </c>
      <c r="AQ345" s="1"/>
      <c r="AR345">
        <v>22417</v>
      </c>
      <c r="AS345">
        <v>1</v>
      </c>
      <c r="AT345" s="1" t="s">
        <v>3083</v>
      </c>
      <c r="AU345">
        <v>320000</v>
      </c>
      <c r="AV345" s="1" t="s">
        <v>3137</v>
      </c>
      <c r="AW345" s="1" t="s">
        <v>2818</v>
      </c>
      <c r="AX345">
        <v>2053</v>
      </c>
      <c r="AY345">
        <v>136214</v>
      </c>
      <c r="AZ345">
        <v>12</v>
      </c>
      <c r="BA345" s="1" t="s">
        <v>2451</v>
      </c>
    </row>
    <row r="346" spans="1:53">
      <c r="A346" s="1" t="s">
        <v>393</v>
      </c>
      <c r="B346">
        <v>0</v>
      </c>
      <c r="C346" s="4">
        <v>270000</v>
      </c>
      <c r="D346" s="1" t="s">
        <v>1303</v>
      </c>
      <c r="E346">
        <v>20</v>
      </c>
      <c r="F346">
        <v>139079</v>
      </c>
      <c r="G346">
        <v>13</v>
      </c>
      <c r="H346" s="1"/>
      <c r="I346" s="1" t="s">
        <v>1768</v>
      </c>
      <c r="J346" s="1" t="s">
        <v>1813</v>
      </c>
      <c r="K346" s="1" t="s">
        <v>1817</v>
      </c>
      <c r="L346" s="1" t="s">
        <v>1870</v>
      </c>
      <c r="M346" s="1" t="s">
        <v>1931</v>
      </c>
      <c r="N346" s="1" t="s">
        <v>1941</v>
      </c>
      <c r="O346" s="1"/>
      <c r="P346">
        <v>0</v>
      </c>
      <c r="Q346" s="1" t="s">
        <v>1350</v>
      </c>
      <c r="R346" s="1" t="s">
        <v>2263</v>
      </c>
      <c r="S346" s="1"/>
      <c r="T346" s="1" t="s">
        <v>2266</v>
      </c>
      <c r="U346" s="1" t="s">
        <v>2298</v>
      </c>
      <c r="V346" s="1" t="s">
        <v>2393</v>
      </c>
      <c r="W346" s="1" t="s">
        <v>2441</v>
      </c>
      <c r="X346" s="1"/>
      <c r="Y346" s="3">
        <v>46240</v>
      </c>
      <c r="Z346" s="1" t="s">
        <v>2449</v>
      </c>
      <c r="AA346" s="3">
        <v>46240</v>
      </c>
      <c r="AB346" s="1" t="s">
        <v>2451</v>
      </c>
      <c r="AC346" s="1" t="s">
        <v>2548</v>
      </c>
      <c r="AD346" s="1" t="s">
        <v>2811</v>
      </c>
      <c r="AE346" s="1" t="s">
        <v>2811</v>
      </c>
      <c r="AF346" s="1" t="s">
        <v>2818</v>
      </c>
      <c r="AG346" s="1" t="s">
        <v>1870</v>
      </c>
      <c r="AH346" s="1" t="s">
        <v>1931</v>
      </c>
      <c r="AI346" s="1" t="s">
        <v>2825</v>
      </c>
      <c r="AJ346" s="1"/>
      <c r="AK346" s="1"/>
      <c r="AL346" s="1" t="s">
        <v>2833</v>
      </c>
      <c r="AM346" s="1" t="s">
        <v>2830</v>
      </c>
      <c r="AN346" s="1" t="s">
        <v>2837</v>
      </c>
      <c r="AO346" s="1" t="s">
        <v>2896</v>
      </c>
      <c r="AP346" s="1" t="s">
        <v>3063</v>
      </c>
      <c r="AQ346" s="1"/>
      <c r="AR346">
        <v>22417</v>
      </c>
      <c r="AS346">
        <v>1</v>
      </c>
      <c r="AT346" s="1" t="s">
        <v>3083</v>
      </c>
      <c r="AU346">
        <v>270000</v>
      </c>
      <c r="AV346" s="1" t="s">
        <v>3137</v>
      </c>
      <c r="AW346" s="1" t="s">
        <v>2818</v>
      </c>
      <c r="AX346">
        <v>2053</v>
      </c>
      <c r="AY346">
        <v>136214</v>
      </c>
      <c r="AZ346">
        <v>13</v>
      </c>
      <c r="BA346" s="1" t="s">
        <v>2451</v>
      </c>
    </row>
    <row r="347" spans="1:53">
      <c r="A347" s="1" t="s">
        <v>394</v>
      </c>
      <c r="B347">
        <v>0</v>
      </c>
      <c r="C347" s="4">
        <v>265000</v>
      </c>
      <c r="D347" s="1" t="s">
        <v>1304</v>
      </c>
      <c r="E347">
        <v>20</v>
      </c>
      <c r="F347">
        <v>139079</v>
      </c>
      <c r="G347">
        <v>14</v>
      </c>
      <c r="H347" s="1"/>
      <c r="I347" s="1" t="s">
        <v>1768</v>
      </c>
      <c r="J347" s="1" t="s">
        <v>1813</v>
      </c>
      <c r="K347" s="1" t="s">
        <v>1817</v>
      </c>
      <c r="L347" s="1" t="s">
        <v>1870</v>
      </c>
      <c r="M347" s="1" t="s">
        <v>1931</v>
      </c>
      <c r="N347" s="1" t="s">
        <v>1941</v>
      </c>
      <c r="O347" s="1"/>
      <c r="P347">
        <v>0</v>
      </c>
      <c r="Q347" s="1" t="s">
        <v>1350</v>
      </c>
      <c r="R347" s="1" t="s">
        <v>2263</v>
      </c>
      <c r="S347" s="1"/>
      <c r="T347" s="1" t="s">
        <v>2266</v>
      </c>
      <c r="U347" s="1" t="s">
        <v>2298</v>
      </c>
      <c r="V347" s="1" t="s">
        <v>2393</v>
      </c>
      <c r="W347" s="1" t="s">
        <v>2441</v>
      </c>
      <c r="X347" s="1"/>
      <c r="Y347" s="3">
        <v>46240</v>
      </c>
      <c r="Z347" s="1" t="s">
        <v>2449</v>
      </c>
      <c r="AA347" s="3">
        <v>46240</v>
      </c>
      <c r="AB347" s="1" t="s">
        <v>2451</v>
      </c>
      <c r="AC347" s="1" t="s">
        <v>2548</v>
      </c>
      <c r="AD347" s="1" t="s">
        <v>2811</v>
      </c>
      <c r="AE347" s="1" t="s">
        <v>2811</v>
      </c>
      <c r="AF347" s="1" t="s">
        <v>2818</v>
      </c>
      <c r="AG347" s="1" t="s">
        <v>1870</v>
      </c>
      <c r="AH347" s="1" t="s">
        <v>1931</v>
      </c>
      <c r="AI347" s="1" t="s">
        <v>2825</v>
      </c>
      <c r="AJ347" s="1"/>
      <c r="AK347" s="1"/>
      <c r="AL347" s="1" t="s">
        <v>2833</v>
      </c>
      <c r="AM347" s="1" t="s">
        <v>2830</v>
      </c>
      <c r="AN347" s="1" t="s">
        <v>2837</v>
      </c>
      <c r="AO347" s="1" t="s">
        <v>2896</v>
      </c>
      <c r="AP347" s="1" t="s">
        <v>3063</v>
      </c>
      <c r="AQ347" s="1"/>
      <c r="AR347">
        <v>22417</v>
      </c>
      <c r="AS347">
        <v>1</v>
      </c>
      <c r="AT347" s="1" t="s">
        <v>3083</v>
      </c>
      <c r="AU347">
        <v>265000</v>
      </c>
      <c r="AV347" s="1" t="s">
        <v>3137</v>
      </c>
      <c r="AW347" s="1" t="s">
        <v>2818</v>
      </c>
      <c r="AX347">
        <v>2053</v>
      </c>
      <c r="AY347">
        <v>136214</v>
      </c>
      <c r="AZ347">
        <v>14</v>
      </c>
      <c r="BA347" s="1" t="s">
        <v>2451</v>
      </c>
    </row>
    <row r="348" spans="1:53">
      <c r="A348" s="1" t="s">
        <v>395</v>
      </c>
      <c r="B348">
        <v>0</v>
      </c>
      <c r="C348" s="4">
        <v>255000</v>
      </c>
      <c r="D348" s="1" t="s">
        <v>1305</v>
      </c>
      <c r="E348">
        <v>20</v>
      </c>
      <c r="F348">
        <v>139079</v>
      </c>
      <c r="G348">
        <v>15</v>
      </c>
      <c r="H348" s="1"/>
      <c r="I348" s="1" t="s">
        <v>1768</v>
      </c>
      <c r="J348" s="1" t="s">
        <v>1813</v>
      </c>
      <c r="K348" s="1" t="s">
        <v>1817</v>
      </c>
      <c r="L348" s="1" t="s">
        <v>1870</v>
      </c>
      <c r="M348" s="1" t="s">
        <v>1931</v>
      </c>
      <c r="N348" s="1" t="s">
        <v>1941</v>
      </c>
      <c r="O348" s="1"/>
      <c r="P348">
        <v>0</v>
      </c>
      <c r="Q348" s="1" t="s">
        <v>1350</v>
      </c>
      <c r="R348" s="1" t="s">
        <v>2263</v>
      </c>
      <c r="S348" s="1"/>
      <c r="T348" s="1" t="s">
        <v>2266</v>
      </c>
      <c r="U348" s="1" t="s">
        <v>2298</v>
      </c>
      <c r="V348" s="1" t="s">
        <v>2393</v>
      </c>
      <c r="W348" s="1" t="s">
        <v>2441</v>
      </c>
      <c r="X348" s="1"/>
      <c r="Y348" s="3">
        <v>46240</v>
      </c>
      <c r="Z348" s="1" t="s">
        <v>2449</v>
      </c>
      <c r="AA348" s="3">
        <v>46240</v>
      </c>
      <c r="AB348" s="1" t="s">
        <v>2451</v>
      </c>
      <c r="AC348" s="1" t="s">
        <v>2548</v>
      </c>
      <c r="AD348" s="1" t="s">
        <v>2811</v>
      </c>
      <c r="AE348" s="1" t="s">
        <v>2811</v>
      </c>
      <c r="AF348" s="1" t="s">
        <v>2818</v>
      </c>
      <c r="AG348" s="1" t="s">
        <v>1870</v>
      </c>
      <c r="AH348" s="1" t="s">
        <v>1931</v>
      </c>
      <c r="AI348" s="1" t="s">
        <v>2825</v>
      </c>
      <c r="AJ348" s="1"/>
      <c r="AK348" s="1"/>
      <c r="AL348" s="1" t="s">
        <v>2833</v>
      </c>
      <c r="AM348" s="1" t="s">
        <v>2830</v>
      </c>
      <c r="AN348" s="1" t="s">
        <v>2837</v>
      </c>
      <c r="AO348" s="1" t="s">
        <v>2896</v>
      </c>
      <c r="AP348" s="1" t="s">
        <v>3063</v>
      </c>
      <c r="AQ348" s="1"/>
      <c r="AR348">
        <v>22417</v>
      </c>
      <c r="AS348">
        <v>1</v>
      </c>
      <c r="AT348" s="1" t="s">
        <v>3083</v>
      </c>
      <c r="AU348">
        <v>255000</v>
      </c>
      <c r="AV348" s="1" t="s">
        <v>3137</v>
      </c>
      <c r="AW348" s="1" t="s">
        <v>2818</v>
      </c>
      <c r="AX348">
        <v>2053</v>
      </c>
      <c r="AY348">
        <v>136214</v>
      </c>
      <c r="AZ348">
        <v>15</v>
      </c>
      <c r="BA348" s="1" t="s">
        <v>2451</v>
      </c>
    </row>
    <row r="349" spans="1:53">
      <c r="A349" s="1" t="s">
        <v>396</v>
      </c>
      <c r="B349">
        <v>0</v>
      </c>
      <c r="C349" s="4">
        <v>255000</v>
      </c>
      <c r="D349" s="1" t="s">
        <v>1305</v>
      </c>
      <c r="E349">
        <v>20</v>
      </c>
      <c r="F349">
        <v>139079</v>
      </c>
      <c r="G349">
        <v>16</v>
      </c>
      <c r="H349" s="1"/>
      <c r="I349" s="1" t="s">
        <v>1768</v>
      </c>
      <c r="J349" s="1" t="s">
        <v>1813</v>
      </c>
      <c r="K349" s="1" t="s">
        <v>1817</v>
      </c>
      <c r="L349" s="1" t="s">
        <v>1870</v>
      </c>
      <c r="M349" s="1" t="s">
        <v>1931</v>
      </c>
      <c r="N349" s="1" t="s">
        <v>1941</v>
      </c>
      <c r="O349" s="1"/>
      <c r="P349">
        <v>0</v>
      </c>
      <c r="Q349" s="1" t="s">
        <v>1350</v>
      </c>
      <c r="R349" s="1" t="s">
        <v>2263</v>
      </c>
      <c r="S349" s="1"/>
      <c r="T349" s="1" t="s">
        <v>2266</v>
      </c>
      <c r="U349" s="1" t="s">
        <v>2298</v>
      </c>
      <c r="V349" s="1" t="s">
        <v>2393</v>
      </c>
      <c r="W349" s="1" t="s">
        <v>2441</v>
      </c>
      <c r="X349" s="1"/>
      <c r="Y349" s="3">
        <v>46240</v>
      </c>
      <c r="Z349" s="1" t="s">
        <v>2449</v>
      </c>
      <c r="AA349" s="3">
        <v>46240</v>
      </c>
      <c r="AB349" s="1" t="s">
        <v>2451</v>
      </c>
      <c r="AC349" s="1" t="s">
        <v>2548</v>
      </c>
      <c r="AD349" s="1" t="s">
        <v>2811</v>
      </c>
      <c r="AE349" s="1" t="s">
        <v>2811</v>
      </c>
      <c r="AF349" s="1" t="s">
        <v>2818</v>
      </c>
      <c r="AG349" s="1" t="s">
        <v>1870</v>
      </c>
      <c r="AH349" s="1" t="s">
        <v>1931</v>
      </c>
      <c r="AI349" s="1" t="s">
        <v>2825</v>
      </c>
      <c r="AJ349" s="1"/>
      <c r="AK349" s="1"/>
      <c r="AL349" s="1" t="s">
        <v>2833</v>
      </c>
      <c r="AM349" s="1" t="s">
        <v>2830</v>
      </c>
      <c r="AN349" s="1" t="s">
        <v>2837</v>
      </c>
      <c r="AO349" s="1" t="s">
        <v>2896</v>
      </c>
      <c r="AP349" s="1" t="s">
        <v>3063</v>
      </c>
      <c r="AQ349" s="1"/>
      <c r="AR349">
        <v>22417</v>
      </c>
      <c r="AS349">
        <v>1</v>
      </c>
      <c r="AT349" s="1" t="s">
        <v>3083</v>
      </c>
      <c r="AU349">
        <v>255000</v>
      </c>
      <c r="AV349" s="1" t="s">
        <v>3137</v>
      </c>
      <c r="AW349" s="1" t="s">
        <v>2818</v>
      </c>
      <c r="AX349">
        <v>2053</v>
      </c>
      <c r="AY349">
        <v>136214</v>
      </c>
      <c r="AZ349">
        <v>16</v>
      </c>
      <c r="BA349" s="1" t="s">
        <v>2451</v>
      </c>
    </row>
    <row r="350" spans="1:53">
      <c r="A350" s="1" t="s">
        <v>397</v>
      </c>
      <c r="B350">
        <v>0</v>
      </c>
      <c r="C350" s="4">
        <v>250000</v>
      </c>
      <c r="D350" s="1" t="s">
        <v>1306</v>
      </c>
      <c r="E350">
        <v>20</v>
      </c>
      <c r="F350">
        <v>139079</v>
      </c>
      <c r="G350">
        <v>17</v>
      </c>
      <c r="H350" s="1"/>
      <c r="I350" s="1" t="s">
        <v>1768</v>
      </c>
      <c r="J350" s="1" t="s">
        <v>1813</v>
      </c>
      <c r="K350" s="1" t="s">
        <v>1817</v>
      </c>
      <c r="L350" s="1" t="s">
        <v>1870</v>
      </c>
      <c r="M350" s="1" t="s">
        <v>1931</v>
      </c>
      <c r="N350" s="1" t="s">
        <v>1941</v>
      </c>
      <c r="O350" s="1"/>
      <c r="P350">
        <v>0</v>
      </c>
      <c r="Q350" s="1" t="s">
        <v>1350</v>
      </c>
      <c r="R350" s="1" t="s">
        <v>2263</v>
      </c>
      <c r="S350" s="1"/>
      <c r="T350" s="1" t="s">
        <v>2266</v>
      </c>
      <c r="U350" s="1" t="s">
        <v>2298</v>
      </c>
      <c r="V350" s="1" t="s">
        <v>2393</v>
      </c>
      <c r="W350" s="1" t="s">
        <v>2441</v>
      </c>
      <c r="X350" s="1"/>
      <c r="Y350" s="3">
        <v>46240</v>
      </c>
      <c r="Z350" s="1" t="s">
        <v>2449</v>
      </c>
      <c r="AA350" s="3">
        <v>46240</v>
      </c>
      <c r="AB350" s="1" t="s">
        <v>2451</v>
      </c>
      <c r="AC350" s="1" t="s">
        <v>2548</v>
      </c>
      <c r="AD350" s="1" t="s">
        <v>2811</v>
      </c>
      <c r="AE350" s="1" t="s">
        <v>2811</v>
      </c>
      <c r="AF350" s="1" t="s">
        <v>2818</v>
      </c>
      <c r="AG350" s="1" t="s">
        <v>1870</v>
      </c>
      <c r="AH350" s="1" t="s">
        <v>1931</v>
      </c>
      <c r="AI350" s="1" t="s">
        <v>2825</v>
      </c>
      <c r="AJ350" s="1"/>
      <c r="AK350" s="1"/>
      <c r="AL350" s="1" t="s">
        <v>2833</v>
      </c>
      <c r="AM350" s="1" t="s">
        <v>2830</v>
      </c>
      <c r="AN350" s="1" t="s">
        <v>2837</v>
      </c>
      <c r="AO350" s="1" t="s">
        <v>2896</v>
      </c>
      <c r="AP350" s="1" t="s">
        <v>3063</v>
      </c>
      <c r="AQ350" s="1"/>
      <c r="AR350">
        <v>22417</v>
      </c>
      <c r="AS350">
        <v>1</v>
      </c>
      <c r="AT350" s="1" t="s">
        <v>3083</v>
      </c>
      <c r="AU350">
        <v>250000</v>
      </c>
      <c r="AV350" s="1" t="s">
        <v>3137</v>
      </c>
      <c r="AW350" s="1" t="s">
        <v>2818</v>
      </c>
      <c r="AX350">
        <v>2053</v>
      </c>
      <c r="AY350">
        <v>136214</v>
      </c>
      <c r="AZ350">
        <v>17</v>
      </c>
      <c r="BA350" s="1" t="s">
        <v>2451</v>
      </c>
    </row>
    <row r="351" spans="1:53">
      <c r="A351" s="1" t="s">
        <v>398</v>
      </c>
      <c r="B351">
        <v>0</v>
      </c>
      <c r="C351" s="4">
        <v>210000</v>
      </c>
      <c r="D351" s="1" t="s">
        <v>1283</v>
      </c>
      <c r="E351">
        <v>20</v>
      </c>
      <c r="F351">
        <v>139079</v>
      </c>
      <c r="G351">
        <v>18</v>
      </c>
      <c r="H351" s="1"/>
      <c r="I351" s="1" t="s">
        <v>1768</v>
      </c>
      <c r="J351" s="1" t="s">
        <v>1813</v>
      </c>
      <c r="K351" s="1" t="s">
        <v>1817</v>
      </c>
      <c r="L351" s="1" t="s">
        <v>1870</v>
      </c>
      <c r="M351" s="1" t="s">
        <v>1931</v>
      </c>
      <c r="N351" s="1" t="s">
        <v>1941</v>
      </c>
      <c r="O351" s="1"/>
      <c r="P351">
        <v>0</v>
      </c>
      <c r="Q351" s="1" t="s">
        <v>1350</v>
      </c>
      <c r="R351" s="1" t="s">
        <v>2263</v>
      </c>
      <c r="S351" s="1"/>
      <c r="T351" s="1" t="s">
        <v>2266</v>
      </c>
      <c r="U351" s="1" t="s">
        <v>2298</v>
      </c>
      <c r="V351" s="1" t="s">
        <v>2393</v>
      </c>
      <c r="W351" s="1" t="s">
        <v>2441</v>
      </c>
      <c r="X351" s="1"/>
      <c r="Y351" s="3">
        <v>46240</v>
      </c>
      <c r="Z351" s="1" t="s">
        <v>2449</v>
      </c>
      <c r="AA351" s="3">
        <v>46240</v>
      </c>
      <c r="AB351" s="1" t="s">
        <v>2451</v>
      </c>
      <c r="AC351" s="1" t="s">
        <v>2548</v>
      </c>
      <c r="AD351" s="1" t="s">
        <v>2811</v>
      </c>
      <c r="AE351" s="1" t="s">
        <v>2811</v>
      </c>
      <c r="AF351" s="1" t="s">
        <v>2818</v>
      </c>
      <c r="AG351" s="1" t="s">
        <v>1870</v>
      </c>
      <c r="AH351" s="1" t="s">
        <v>1931</v>
      </c>
      <c r="AI351" s="1" t="s">
        <v>2825</v>
      </c>
      <c r="AJ351" s="1"/>
      <c r="AK351" s="1"/>
      <c r="AL351" s="1" t="s">
        <v>2833</v>
      </c>
      <c r="AM351" s="1" t="s">
        <v>2830</v>
      </c>
      <c r="AN351" s="1" t="s">
        <v>2837</v>
      </c>
      <c r="AO351" s="1" t="s">
        <v>2896</v>
      </c>
      <c r="AP351" s="1" t="s">
        <v>3063</v>
      </c>
      <c r="AQ351" s="1"/>
      <c r="AR351">
        <v>22417</v>
      </c>
      <c r="AS351">
        <v>1</v>
      </c>
      <c r="AT351" s="1" t="s">
        <v>3083</v>
      </c>
      <c r="AU351">
        <v>210000</v>
      </c>
      <c r="AV351" s="1" t="s">
        <v>3137</v>
      </c>
      <c r="AW351" s="1" t="s">
        <v>2818</v>
      </c>
      <c r="AX351">
        <v>2053</v>
      </c>
      <c r="AY351">
        <v>136214</v>
      </c>
      <c r="AZ351">
        <v>18</v>
      </c>
      <c r="BA351" s="1" t="s">
        <v>2451</v>
      </c>
    </row>
    <row r="352" spans="1:53">
      <c r="A352" s="1" t="s">
        <v>399</v>
      </c>
      <c r="B352">
        <v>0</v>
      </c>
      <c r="C352" s="4">
        <v>210000</v>
      </c>
      <c r="D352" s="1" t="s">
        <v>1283</v>
      </c>
      <c r="E352">
        <v>20</v>
      </c>
      <c r="F352">
        <v>139079</v>
      </c>
      <c r="G352">
        <v>19</v>
      </c>
      <c r="H352" s="1"/>
      <c r="I352" s="1" t="s">
        <v>1768</v>
      </c>
      <c r="J352" s="1" t="s">
        <v>1813</v>
      </c>
      <c r="K352" s="1" t="s">
        <v>1817</v>
      </c>
      <c r="L352" s="1" t="s">
        <v>1870</v>
      </c>
      <c r="M352" s="1" t="s">
        <v>1931</v>
      </c>
      <c r="N352" s="1" t="s">
        <v>1941</v>
      </c>
      <c r="O352" s="1"/>
      <c r="P352">
        <v>0</v>
      </c>
      <c r="Q352" s="1" t="s">
        <v>1350</v>
      </c>
      <c r="R352" s="1" t="s">
        <v>2263</v>
      </c>
      <c r="S352" s="1"/>
      <c r="T352" s="1" t="s">
        <v>2266</v>
      </c>
      <c r="U352" s="1" t="s">
        <v>2298</v>
      </c>
      <c r="V352" s="1" t="s">
        <v>2393</v>
      </c>
      <c r="W352" s="1" t="s">
        <v>2441</v>
      </c>
      <c r="X352" s="1"/>
      <c r="Y352" s="3">
        <v>46240</v>
      </c>
      <c r="Z352" s="1" t="s">
        <v>2449</v>
      </c>
      <c r="AA352" s="3">
        <v>46240</v>
      </c>
      <c r="AB352" s="1" t="s">
        <v>2451</v>
      </c>
      <c r="AC352" s="1" t="s">
        <v>2548</v>
      </c>
      <c r="AD352" s="1" t="s">
        <v>2811</v>
      </c>
      <c r="AE352" s="1" t="s">
        <v>2811</v>
      </c>
      <c r="AF352" s="1" t="s">
        <v>2818</v>
      </c>
      <c r="AG352" s="1" t="s">
        <v>1870</v>
      </c>
      <c r="AH352" s="1" t="s">
        <v>1931</v>
      </c>
      <c r="AI352" s="1" t="s">
        <v>2825</v>
      </c>
      <c r="AJ352" s="1"/>
      <c r="AK352" s="1"/>
      <c r="AL352" s="1" t="s">
        <v>2833</v>
      </c>
      <c r="AM352" s="1" t="s">
        <v>2830</v>
      </c>
      <c r="AN352" s="1" t="s">
        <v>2837</v>
      </c>
      <c r="AO352" s="1" t="s">
        <v>2896</v>
      </c>
      <c r="AP352" s="1" t="s">
        <v>3063</v>
      </c>
      <c r="AQ352" s="1"/>
      <c r="AR352">
        <v>22417</v>
      </c>
      <c r="AS352">
        <v>1</v>
      </c>
      <c r="AT352" s="1" t="s">
        <v>3083</v>
      </c>
      <c r="AU352">
        <v>210000</v>
      </c>
      <c r="AV352" s="1" t="s">
        <v>3137</v>
      </c>
      <c r="AW352" s="1" t="s">
        <v>2818</v>
      </c>
      <c r="AX352">
        <v>2053</v>
      </c>
      <c r="AY352">
        <v>136214</v>
      </c>
      <c r="AZ352">
        <v>19</v>
      </c>
      <c r="BA352" s="1" t="s">
        <v>2451</v>
      </c>
    </row>
    <row r="353" spans="1:53">
      <c r="A353" s="1" t="s">
        <v>400</v>
      </c>
      <c r="B353">
        <v>0</v>
      </c>
      <c r="C353" s="4">
        <v>205000</v>
      </c>
      <c r="D353" s="1" t="s">
        <v>1288</v>
      </c>
      <c r="E353">
        <v>20</v>
      </c>
      <c r="F353">
        <v>139079</v>
      </c>
      <c r="G353">
        <v>20</v>
      </c>
      <c r="H353" s="1"/>
      <c r="I353" s="1" t="s">
        <v>1768</v>
      </c>
      <c r="J353" s="1" t="s">
        <v>1813</v>
      </c>
      <c r="K353" s="1" t="s">
        <v>1817</v>
      </c>
      <c r="L353" s="1" t="s">
        <v>1870</v>
      </c>
      <c r="M353" s="1" t="s">
        <v>1931</v>
      </c>
      <c r="N353" s="1" t="s">
        <v>1941</v>
      </c>
      <c r="O353" s="1"/>
      <c r="P353">
        <v>0</v>
      </c>
      <c r="Q353" s="1" t="s">
        <v>1350</v>
      </c>
      <c r="R353" s="1" t="s">
        <v>2263</v>
      </c>
      <c r="S353" s="1"/>
      <c r="T353" s="1" t="s">
        <v>2266</v>
      </c>
      <c r="U353" s="1" t="s">
        <v>2298</v>
      </c>
      <c r="V353" s="1" t="s">
        <v>2393</v>
      </c>
      <c r="W353" s="1" t="s">
        <v>2441</v>
      </c>
      <c r="X353" s="1"/>
      <c r="Y353" s="3">
        <v>46240</v>
      </c>
      <c r="Z353" s="1" t="s">
        <v>2449</v>
      </c>
      <c r="AA353" s="3">
        <v>46240</v>
      </c>
      <c r="AB353" s="1" t="s">
        <v>2451</v>
      </c>
      <c r="AC353" s="1" t="s">
        <v>2548</v>
      </c>
      <c r="AD353" s="1" t="s">
        <v>2811</v>
      </c>
      <c r="AE353" s="1" t="s">
        <v>2811</v>
      </c>
      <c r="AF353" s="1" t="s">
        <v>2818</v>
      </c>
      <c r="AG353" s="1" t="s">
        <v>1870</v>
      </c>
      <c r="AH353" s="1" t="s">
        <v>1931</v>
      </c>
      <c r="AI353" s="1" t="s">
        <v>2825</v>
      </c>
      <c r="AJ353" s="1"/>
      <c r="AK353" s="1"/>
      <c r="AL353" s="1" t="s">
        <v>2833</v>
      </c>
      <c r="AM353" s="1" t="s">
        <v>2830</v>
      </c>
      <c r="AN353" s="1" t="s">
        <v>2837</v>
      </c>
      <c r="AO353" s="1" t="s">
        <v>2896</v>
      </c>
      <c r="AP353" s="1" t="s">
        <v>3063</v>
      </c>
      <c r="AQ353" s="1"/>
      <c r="AR353">
        <v>22417</v>
      </c>
      <c r="AS353">
        <v>1</v>
      </c>
      <c r="AT353" s="1" t="s">
        <v>3083</v>
      </c>
      <c r="AU353">
        <v>205000</v>
      </c>
      <c r="AV353" s="1" t="s">
        <v>3137</v>
      </c>
      <c r="AW353" s="1" t="s">
        <v>2818</v>
      </c>
      <c r="AX353">
        <v>2053</v>
      </c>
      <c r="AY353">
        <v>136214</v>
      </c>
      <c r="AZ353">
        <v>20</v>
      </c>
      <c r="BA353" s="1" t="s">
        <v>2451</v>
      </c>
    </row>
    <row r="354" spans="1:53">
      <c r="A354" s="1" t="s">
        <v>401</v>
      </c>
      <c r="B354">
        <v>0</v>
      </c>
      <c r="C354" s="4">
        <v>185000</v>
      </c>
      <c r="D354" s="1" t="s">
        <v>1307</v>
      </c>
      <c r="E354">
        <v>20</v>
      </c>
      <c r="F354">
        <v>139079</v>
      </c>
      <c r="G354">
        <v>21</v>
      </c>
      <c r="H354" s="1"/>
      <c r="I354" s="1" t="s">
        <v>1768</v>
      </c>
      <c r="J354" s="1" t="s">
        <v>1813</v>
      </c>
      <c r="K354" s="1" t="s">
        <v>1817</v>
      </c>
      <c r="L354" s="1" t="s">
        <v>1870</v>
      </c>
      <c r="M354" s="1" t="s">
        <v>1931</v>
      </c>
      <c r="N354" s="1" t="s">
        <v>1941</v>
      </c>
      <c r="O354" s="1"/>
      <c r="P354">
        <v>0</v>
      </c>
      <c r="Q354" s="1" t="s">
        <v>1350</v>
      </c>
      <c r="R354" s="1" t="s">
        <v>2263</v>
      </c>
      <c r="S354" s="1"/>
      <c r="T354" s="1" t="s">
        <v>2266</v>
      </c>
      <c r="U354" s="1" t="s">
        <v>2298</v>
      </c>
      <c r="V354" s="1" t="s">
        <v>2393</v>
      </c>
      <c r="W354" s="1" t="s">
        <v>2441</v>
      </c>
      <c r="X354" s="1"/>
      <c r="Y354" s="3">
        <v>46240</v>
      </c>
      <c r="Z354" s="1" t="s">
        <v>2449</v>
      </c>
      <c r="AA354" s="3">
        <v>46240</v>
      </c>
      <c r="AB354" s="1" t="s">
        <v>2451</v>
      </c>
      <c r="AC354" s="1" t="s">
        <v>2548</v>
      </c>
      <c r="AD354" s="1" t="s">
        <v>2811</v>
      </c>
      <c r="AE354" s="1" t="s">
        <v>2811</v>
      </c>
      <c r="AF354" s="1" t="s">
        <v>2818</v>
      </c>
      <c r="AG354" s="1" t="s">
        <v>1870</v>
      </c>
      <c r="AH354" s="1" t="s">
        <v>1931</v>
      </c>
      <c r="AI354" s="1" t="s">
        <v>2825</v>
      </c>
      <c r="AJ354" s="1"/>
      <c r="AK354" s="1"/>
      <c r="AL354" s="1" t="s">
        <v>2833</v>
      </c>
      <c r="AM354" s="1" t="s">
        <v>2830</v>
      </c>
      <c r="AN354" s="1" t="s">
        <v>2837</v>
      </c>
      <c r="AO354" s="1" t="s">
        <v>2896</v>
      </c>
      <c r="AP354" s="1" t="s">
        <v>3063</v>
      </c>
      <c r="AQ354" s="1"/>
      <c r="AR354">
        <v>22417</v>
      </c>
      <c r="AS354">
        <v>1</v>
      </c>
      <c r="AT354" s="1" t="s">
        <v>3083</v>
      </c>
      <c r="AU354">
        <v>185000</v>
      </c>
      <c r="AV354" s="1" t="s">
        <v>3137</v>
      </c>
      <c r="AW354" s="1" t="s">
        <v>2818</v>
      </c>
      <c r="AX354">
        <v>2053</v>
      </c>
      <c r="AY354">
        <v>136214</v>
      </c>
      <c r="AZ354">
        <v>21</v>
      </c>
      <c r="BA354" s="1" t="s">
        <v>2451</v>
      </c>
    </row>
    <row r="355" spans="1:53">
      <c r="A355" s="1" t="s">
        <v>402</v>
      </c>
      <c r="B355">
        <v>0</v>
      </c>
      <c r="C355" s="4">
        <v>175000</v>
      </c>
      <c r="D355" s="1" t="s">
        <v>1308</v>
      </c>
      <c r="E355">
        <v>20</v>
      </c>
      <c r="F355">
        <v>139079</v>
      </c>
      <c r="G355">
        <v>22</v>
      </c>
      <c r="H355" s="1"/>
      <c r="I355" s="1" t="s">
        <v>1768</v>
      </c>
      <c r="J355" s="1" t="s">
        <v>1813</v>
      </c>
      <c r="K355" s="1" t="s">
        <v>1817</v>
      </c>
      <c r="L355" s="1" t="s">
        <v>1870</v>
      </c>
      <c r="M355" s="1" t="s">
        <v>1931</v>
      </c>
      <c r="N355" s="1" t="s">
        <v>1941</v>
      </c>
      <c r="O355" s="1"/>
      <c r="P355">
        <v>0</v>
      </c>
      <c r="Q355" s="1" t="s">
        <v>1350</v>
      </c>
      <c r="R355" s="1" t="s">
        <v>2263</v>
      </c>
      <c r="S355" s="1"/>
      <c r="T355" s="1" t="s">
        <v>2266</v>
      </c>
      <c r="U355" s="1" t="s">
        <v>2298</v>
      </c>
      <c r="V355" s="1" t="s">
        <v>2393</v>
      </c>
      <c r="W355" s="1" t="s">
        <v>2441</v>
      </c>
      <c r="X355" s="1"/>
      <c r="Y355" s="3">
        <v>46240</v>
      </c>
      <c r="Z355" s="1" t="s">
        <v>2449</v>
      </c>
      <c r="AA355" s="3">
        <v>46240</v>
      </c>
      <c r="AB355" s="1" t="s">
        <v>2451</v>
      </c>
      <c r="AC355" s="1" t="s">
        <v>2548</v>
      </c>
      <c r="AD355" s="1" t="s">
        <v>2811</v>
      </c>
      <c r="AE355" s="1" t="s">
        <v>2811</v>
      </c>
      <c r="AF355" s="1" t="s">
        <v>2818</v>
      </c>
      <c r="AG355" s="1" t="s">
        <v>1870</v>
      </c>
      <c r="AH355" s="1" t="s">
        <v>1931</v>
      </c>
      <c r="AI355" s="1" t="s">
        <v>2825</v>
      </c>
      <c r="AJ355" s="1"/>
      <c r="AK355" s="1"/>
      <c r="AL355" s="1" t="s">
        <v>2833</v>
      </c>
      <c r="AM355" s="1" t="s">
        <v>2830</v>
      </c>
      <c r="AN355" s="1" t="s">
        <v>2837</v>
      </c>
      <c r="AO355" s="1" t="s">
        <v>2896</v>
      </c>
      <c r="AP355" s="1" t="s">
        <v>3063</v>
      </c>
      <c r="AQ355" s="1"/>
      <c r="AR355">
        <v>22417</v>
      </c>
      <c r="AS355">
        <v>1</v>
      </c>
      <c r="AT355" s="1" t="s">
        <v>3083</v>
      </c>
      <c r="AU355">
        <v>175000</v>
      </c>
      <c r="AV355" s="1" t="s">
        <v>3137</v>
      </c>
      <c r="AW355" s="1" t="s">
        <v>2818</v>
      </c>
      <c r="AX355">
        <v>2053</v>
      </c>
      <c r="AY355">
        <v>136214</v>
      </c>
      <c r="AZ355">
        <v>22</v>
      </c>
      <c r="BA355" s="1" t="s">
        <v>2451</v>
      </c>
    </row>
    <row r="356" spans="1:53">
      <c r="A356" s="1" t="s">
        <v>403</v>
      </c>
      <c r="B356">
        <v>0</v>
      </c>
      <c r="C356" s="4">
        <v>174000</v>
      </c>
      <c r="D356" s="1" t="s">
        <v>1309</v>
      </c>
      <c r="E356">
        <v>20</v>
      </c>
      <c r="F356">
        <v>139079</v>
      </c>
      <c r="G356">
        <v>23</v>
      </c>
      <c r="H356" s="1"/>
      <c r="I356" s="1" t="s">
        <v>1768</v>
      </c>
      <c r="J356" s="1" t="s">
        <v>1813</v>
      </c>
      <c r="K356" s="1" t="s">
        <v>1817</v>
      </c>
      <c r="L356" s="1" t="s">
        <v>1870</v>
      </c>
      <c r="M356" s="1" t="s">
        <v>1931</v>
      </c>
      <c r="N356" s="1" t="s">
        <v>1941</v>
      </c>
      <c r="O356" s="1"/>
      <c r="P356">
        <v>0</v>
      </c>
      <c r="Q356" s="1" t="s">
        <v>1350</v>
      </c>
      <c r="R356" s="1" t="s">
        <v>2263</v>
      </c>
      <c r="S356" s="1"/>
      <c r="T356" s="1" t="s">
        <v>2266</v>
      </c>
      <c r="U356" s="1" t="s">
        <v>2298</v>
      </c>
      <c r="V356" s="1" t="s">
        <v>2393</v>
      </c>
      <c r="W356" s="1" t="s">
        <v>2441</v>
      </c>
      <c r="X356" s="1"/>
      <c r="Y356" s="3">
        <v>46240</v>
      </c>
      <c r="Z356" s="1" t="s">
        <v>2449</v>
      </c>
      <c r="AA356" s="3">
        <v>46240</v>
      </c>
      <c r="AB356" s="1" t="s">
        <v>2451</v>
      </c>
      <c r="AC356" s="1" t="s">
        <v>2548</v>
      </c>
      <c r="AD356" s="1" t="s">
        <v>2811</v>
      </c>
      <c r="AE356" s="1" t="s">
        <v>2811</v>
      </c>
      <c r="AF356" s="1" t="s">
        <v>2818</v>
      </c>
      <c r="AG356" s="1" t="s">
        <v>1870</v>
      </c>
      <c r="AH356" s="1" t="s">
        <v>1931</v>
      </c>
      <c r="AI356" s="1" t="s">
        <v>2825</v>
      </c>
      <c r="AJ356" s="1"/>
      <c r="AK356" s="1"/>
      <c r="AL356" s="1" t="s">
        <v>2833</v>
      </c>
      <c r="AM356" s="1" t="s">
        <v>2830</v>
      </c>
      <c r="AN356" s="1" t="s">
        <v>2837</v>
      </c>
      <c r="AO356" s="1" t="s">
        <v>2896</v>
      </c>
      <c r="AP356" s="1" t="s">
        <v>3063</v>
      </c>
      <c r="AQ356" s="1"/>
      <c r="AR356">
        <v>22417</v>
      </c>
      <c r="AS356">
        <v>1</v>
      </c>
      <c r="AT356" s="1" t="s">
        <v>3083</v>
      </c>
      <c r="AU356">
        <v>174000</v>
      </c>
      <c r="AV356" s="1" t="s">
        <v>3137</v>
      </c>
      <c r="AW356" s="1" t="s">
        <v>2818</v>
      </c>
      <c r="AX356">
        <v>2053</v>
      </c>
      <c r="AY356">
        <v>136214</v>
      </c>
      <c r="AZ356">
        <v>23</v>
      </c>
      <c r="BA356" s="1" t="s">
        <v>2451</v>
      </c>
    </row>
    <row r="357" spans="1:53">
      <c r="A357" s="1" t="s">
        <v>404</v>
      </c>
      <c r="B357">
        <v>0</v>
      </c>
      <c r="C357" s="4">
        <v>167500</v>
      </c>
      <c r="D357" s="1" t="s">
        <v>1265</v>
      </c>
      <c r="E357">
        <v>20</v>
      </c>
      <c r="F357">
        <v>139079</v>
      </c>
      <c r="G357">
        <v>24</v>
      </c>
      <c r="H357" s="1"/>
      <c r="I357" s="1" t="s">
        <v>1768</v>
      </c>
      <c r="J357" s="1" t="s">
        <v>1813</v>
      </c>
      <c r="K357" s="1" t="s">
        <v>1817</v>
      </c>
      <c r="L357" s="1" t="s">
        <v>1870</v>
      </c>
      <c r="M357" s="1" t="s">
        <v>1931</v>
      </c>
      <c r="N357" s="1" t="s">
        <v>1941</v>
      </c>
      <c r="O357" s="1"/>
      <c r="P357">
        <v>0</v>
      </c>
      <c r="Q357" s="1" t="s">
        <v>1350</v>
      </c>
      <c r="R357" s="1" t="s">
        <v>2263</v>
      </c>
      <c r="S357" s="1"/>
      <c r="T357" s="1" t="s">
        <v>2266</v>
      </c>
      <c r="U357" s="1" t="s">
        <v>2298</v>
      </c>
      <c r="V357" s="1" t="s">
        <v>2393</v>
      </c>
      <c r="W357" s="1" t="s">
        <v>2441</v>
      </c>
      <c r="X357" s="1"/>
      <c r="Y357" s="3">
        <v>46240</v>
      </c>
      <c r="Z357" s="1" t="s">
        <v>2449</v>
      </c>
      <c r="AA357" s="3">
        <v>46240</v>
      </c>
      <c r="AB357" s="1" t="s">
        <v>2451</v>
      </c>
      <c r="AC357" s="1" t="s">
        <v>2548</v>
      </c>
      <c r="AD357" s="1" t="s">
        <v>2811</v>
      </c>
      <c r="AE357" s="1" t="s">
        <v>2811</v>
      </c>
      <c r="AF357" s="1" t="s">
        <v>2818</v>
      </c>
      <c r="AG357" s="1" t="s">
        <v>1870</v>
      </c>
      <c r="AH357" s="1" t="s">
        <v>1931</v>
      </c>
      <c r="AI357" s="1" t="s">
        <v>2825</v>
      </c>
      <c r="AJ357" s="1"/>
      <c r="AK357" s="1"/>
      <c r="AL357" s="1" t="s">
        <v>2833</v>
      </c>
      <c r="AM357" s="1" t="s">
        <v>2830</v>
      </c>
      <c r="AN357" s="1" t="s">
        <v>2837</v>
      </c>
      <c r="AO357" s="1" t="s">
        <v>2896</v>
      </c>
      <c r="AP357" s="1" t="s">
        <v>3063</v>
      </c>
      <c r="AQ357" s="1"/>
      <c r="AR357">
        <v>22417</v>
      </c>
      <c r="AS357">
        <v>1</v>
      </c>
      <c r="AT357" s="1" t="s">
        <v>3083</v>
      </c>
      <c r="AU357">
        <v>167500</v>
      </c>
      <c r="AV357" s="1" t="s">
        <v>3137</v>
      </c>
      <c r="AW357" s="1" t="s">
        <v>2818</v>
      </c>
      <c r="AX357">
        <v>2053</v>
      </c>
      <c r="AY357">
        <v>136214</v>
      </c>
      <c r="AZ357">
        <v>24</v>
      </c>
      <c r="BA357" s="1" t="s">
        <v>2451</v>
      </c>
    </row>
    <row r="358" spans="1:53">
      <c r="A358" s="1" t="s">
        <v>405</v>
      </c>
      <c r="B358">
        <v>0</v>
      </c>
      <c r="C358" s="4">
        <v>160000</v>
      </c>
      <c r="D358" s="1" t="s">
        <v>1259</v>
      </c>
      <c r="E358">
        <v>20</v>
      </c>
      <c r="F358">
        <v>139079</v>
      </c>
      <c r="G358">
        <v>25</v>
      </c>
      <c r="H358" s="1"/>
      <c r="I358" s="1" t="s">
        <v>1768</v>
      </c>
      <c r="J358" s="1" t="s">
        <v>1813</v>
      </c>
      <c r="K358" s="1" t="s">
        <v>1817</v>
      </c>
      <c r="L358" s="1" t="s">
        <v>1870</v>
      </c>
      <c r="M358" s="1" t="s">
        <v>1931</v>
      </c>
      <c r="N358" s="1" t="s">
        <v>1941</v>
      </c>
      <c r="O358" s="1"/>
      <c r="P358">
        <v>0</v>
      </c>
      <c r="Q358" s="1" t="s">
        <v>1350</v>
      </c>
      <c r="R358" s="1" t="s">
        <v>2263</v>
      </c>
      <c r="S358" s="1"/>
      <c r="T358" s="1" t="s">
        <v>2266</v>
      </c>
      <c r="U358" s="1" t="s">
        <v>2298</v>
      </c>
      <c r="V358" s="1" t="s">
        <v>2393</v>
      </c>
      <c r="W358" s="1" t="s">
        <v>2441</v>
      </c>
      <c r="X358" s="1"/>
      <c r="Y358" s="3">
        <v>46240</v>
      </c>
      <c r="Z358" s="1" t="s">
        <v>2449</v>
      </c>
      <c r="AA358" s="3">
        <v>46240</v>
      </c>
      <c r="AB358" s="1" t="s">
        <v>2451</v>
      </c>
      <c r="AC358" s="1" t="s">
        <v>2548</v>
      </c>
      <c r="AD358" s="1" t="s">
        <v>2811</v>
      </c>
      <c r="AE358" s="1" t="s">
        <v>2811</v>
      </c>
      <c r="AF358" s="1" t="s">
        <v>2818</v>
      </c>
      <c r="AG358" s="1" t="s">
        <v>1870</v>
      </c>
      <c r="AH358" s="1" t="s">
        <v>1931</v>
      </c>
      <c r="AI358" s="1" t="s">
        <v>2825</v>
      </c>
      <c r="AJ358" s="1"/>
      <c r="AK358" s="1"/>
      <c r="AL358" s="1" t="s">
        <v>2833</v>
      </c>
      <c r="AM358" s="1" t="s">
        <v>2830</v>
      </c>
      <c r="AN358" s="1" t="s">
        <v>2837</v>
      </c>
      <c r="AO358" s="1" t="s">
        <v>2896</v>
      </c>
      <c r="AP358" s="1" t="s">
        <v>3063</v>
      </c>
      <c r="AQ358" s="1"/>
      <c r="AR358">
        <v>22417</v>
      </c>
      <c r="AS358">
        <v>1</v>
      </c>
      <c r="AT358" s="1" t="s">
        <v>3083</v>
      </c>
      <c r="AU358">
        <v>160000</v>
      </c>
      <c r="AV358" s="1" t="s">
        <v>3137</v>
      </c>
      <c r="AW358" s="1" t="s">
        <v>2818</v>
      </c>
      <c r="AX358">
        <v>2053</v>
      </c>
      <c r="AY358">
        <v>136214</v>
      </c>
      <c r="AZ358">
        <v>25</v>
      </c>
      <c r="BA358" s="1" t="s">
        <v>2451</v>
      </c>
    </row>
    <row r="359" spans="1:53">
      <c r="A359" s="1" t="s">
        <v>406</v>
      </c>
      <c r="B359">
        <v>0</v>
      </c>
      <c r="C359" s="4">
        <v>150000</v>
      </c>
      <c r="D359" s="1" t="s">
        <v>1260</v>
      </c>
      <c r="E359">
        <v>20</v>
      </c>
      <c r="F359">
        <v>139079</v>
      </c>
      <c r="G359">
        <v>26</v>
      </c>
      <c r="H359" s="1"/>
      <c r="I359" s="1" t="s">
        <v>1768</v>
      </c>
      <c r="J359" s="1" t="s">
        <v>1813</v>
      </c>
      <c r="K359" s="1" t="s">
        <v>1817</v>
      </c>
      <c r="L359" s="1" t="s">
        <v>1870</v>
      </c>
      <c r="M359" s="1" t="s">
        <v>1931</v>
      </c>
      <c r="N359" s="1" t="s">
        <v>1941</v>
      </c>
      <c r="O359" s="1"/>
      <c r="P359">
        <v>0</v>
      </c>
      <c r="Q359" s="1" t="s">
        <v>1350</v>
      </c>
      <c r="R359" s="1" t="s">
        <v>2263</v>
      </c>
      <c r="S359" s="1"/>
      <c r="T359" s="1" t="s">
        <v>2266</v>
      </c>
      <c r="U359" s="1" t="s">
        <v>2298</v>
      </c>
      <c r="V359" s="1" t="s">
        <v>2393</v>
      </c>
      <c r="W359" s="1" t="s">
        <v>2441</v>
      </c>
      <c r="X359" s="1"/>
      <c r="Y359" s="3">
        <v>46240</v>
      </c>
      <c r="Z359" s="1" t="s">
        <v>2449</v>
      </c>
      <c r="AA359" s="3">
        <v>46240</v>
      </c>
      <c r="AB359" s="1" t="s">
        <v>2451</v>
      </c>
      <c r="AC359" s="1" t="s">
        <v>2548</v>
      </c>
      <c r="AD359" s="1" t="s">
        <v>2811</v>
      </c>
      <c r="AE359" s="1" t="s">
        <v>2811</v>
      </c>
      <c r="AF359" s="1" t="s">
        <v>2818</v>
      </c>
      <c r="AG359" s="1" t="s">
        <v>1870</v>
      </c>
      <c r="AH359" s="1" t="s">
        <v>1931</v>
      </c>
      <c r="AI359" s="1" t="s">
        <v>2825</v>
      </c>
      <c r="AJ359" s="1"/>
      <c r="AK359" s="1"/>
      <c r="AL359" s="1" t="s">
        <v>2833</v>
      </c>
      <c r="AM359" s="1" t="s">
        <v>2830</v>
      </c>
      <c r="AN359" s="1" t="s">
        <v>2837</v>
      </c>
      <c r="AO359" s="1" t="s">
        <v>2896</v>
      </c>
      <c r="AP359" s="1" t="s">
        <v>3063</v>
      </c>
      <c r="AQ359" s="1"/>
      <c r="AR359">
        <v>22417</v>
      </c>
      <c r="AS359">
        <v>1</v>
      </c>
      <c r="AT359" s="1" t="s">
        <v>3083</v>
      </c>
      <c r="AU359">
        <v>150000</v>
      </c>
      <c r="AV359" s="1" t="s">
        <v>3137</v>
      </c>
      <c r="AW359" s="1" t="s">
        <v>2818</v>
      </c>
      <c r="AX359">
        <v>2053</v>
      </c>
      <c r="AY359">
        <v>136214</v>
      </c>
      <c r="AZ359">
        <v>26</v>
      </c>
      <c r="BA359" s="1" t="s">
        <v>2451</v>
      </c>
    </row>
    <row r="360" spans="1:53">
      <c r="A360" s="1" t="s">
        <v>407</v>
      </c>
      <c r="B360">
        <v>0</v>
      </c>
      <c r="C360" s="4">
        <v>100000</v>
      </c>
      <c r="D360" s="1" t="s">
        <v>1245</v>
      </c>
      <c r="E360">
        <v>20</v>
      </c>
      <c r="F360">
        <v>139079</v>
      </c>
      <c r="G360">
        <v>27</v>
      </c>
      <c r="H360" s="1"/>
      <c r="I360" s="1" t="s">
        <v>1768</v>
      </c>
      <c r="J360" s="1" t="s">
        <v>1813</v>
      </c>
      <c r="K360" s="1" t="s">
        <v>1817</v>
      </c>
      <c r="L360" s="1" t="s">
        <v>1870</v>
      </c>
      <c r="M360" s="1" t="s">
        <v>1931</v>
      </c>
      <c r="N360" s="1" t="s">
        <v>1941</v>
      </c>
      <c r="O360" s="1"/>
      <c r="P360">
        <v>0</v>
      </c>
      <c r="Q360" s="1" t="s">
        <v>1350</v>
      </c>
      <c r="R360" s="1" t="s">
        <v>2263</v>
      </c>
      <c r="S360" s="1"/>
      <c r="T360" s="1" t="s">
        <v>2266</v>
      </c>
      <c r="U360" s="1" t="s">
        <v>2298</v>
      </c>
      <c r="V360" s="1" t="s">
        <v>2393</v>
      </c>
      <c r="W360" s="1" t="s">
        <v>2441</v>
      </c>
      <c r="X360" s="1"/>
      <c r="Y360" s="3">
        <v>46240</v>
      </c>
      <c r="Z360" s="1" t="s">
        <v>2449</v>
      </c>
      <c r="AA360" s="3">
        <v>46240</v>
      </c>
      <c r="AB360" s="1" t="s">
        <v>2451</v>
      </c>
      <c r="AC360" s="1" t="s">
        <v>2548</v>
      </c>
      <c r="AD360" s="1" t="s">
        <v>2811</v>
      </c>
      <c r="AE360" s="1" t="s">
        <v>2811</v>
      </c>
      <c r="AF360" s="1" t="s">
        <v>2818</v>
      </c>
      <c r="AG360" s="1" t="s">
        <v>1870</v>
      </c>
      <c r="AH360" s="1" t="s">
        <v>1931</v>
      </c>
      <c r="AI360" s="1" t="s">
        <v>2825</v>
      </c>
      <c r="AJ360" s="1"/>
      <c r="AK360" s="1"/>
      <c r="AL360" s="1" t="s">
        <v>2833</v>
      </c>
      <c r="AM360" s="1" t="s">
        <v>2830</v>
      </c>
      <c r="AN360" s="1" t="s">
        <v>2837</v>
      </c>
      <c r="AO360" s="1" t="s">
        <v>2896</v>
      </c>
      <c r="AP360" s="1" t="s">
        <v>3063</v>
      </c>
      <c r="AQ360" s="1"/>
      <c r="AR360">
        <v>22417</v>
      </c>
      <c r="AS360">
        <v>1</v>
      </c>
      <c r="AT360" s="1" t="s">
        <v>3083</v>
      </c>
      <c r="AU360">
        <v>100000</v>
      </c>
      <c r="AV360" s="1" t="s">
        <v>3137</v>
      </c>
      <c r="AW360" s="1" t="s">
        <v>2818</v>
      </c>
      <c r="AX360">
        <v>2053</v>
      </c>
      <c r="AY360">
        <v>136214</v>
      </c>
      <c r="AZ360">
        <v>27</v>
      </c>
      <c r="BA360" s="1" t="s">
        <v>2451</v>
      </c>
    </row>
    <row r="361" spans="1:53">
      <c r="A361" s="1" t="s">
        <v>408</v>
      </c>
      <c r="B361">
        <v>0</v>
      </c>
      <c r="C361" s="4">
        <v>80000</v>
      </c>
      <c r="D361" s="1" t="s">
        <v>1261</v>
      </c>
      <c r="E361">
        <v>20</v>
      </c>
      <c r="F361">
        <v>139079</v>
      </c>
      <c r="G361">
        <v>28</v>
      </c>
      <c r="H361" s="1"/>
      <c r="I361" s="1" t="s">
        <v>1768</v>
      </c>
      <c r="J361" s="1" t="s">
        <v>1813</v>
      </c>
      <c r="K361" s="1" t="s">
        <v>1817</v>
      </c>
      <c r="L361" s="1" t="s">
        <v>1870</v>
      </c>
      <c r="M361" s="1" t="s">
        <v>1931</v>
      </c>
      <c r="N361" s="1" t="s">
        <v>1941</v>
      </c>
      <c r="O361" s="1"/>
      <c r="P361">
        <v>0</v>
      </c>
      <c r="Q361" s="1" t="s">
        <v>1350</v>
      </c>
      <c r="R361" s="1" t="s">
        <v>2263</v>
      </c>
      <c r="S361" s="1"/>
      <c r="T361" s="1" t="s">
        <v>2266</v>
      </c>
      <c r="U361" s="1" t="s">
        <v>2298</v>
      </c>
      <c r="V361" s="1" t="s">
        <v>2393</v>
      </c>
      <c r="W361" s="1" t="s">
        <v>2441</v>
      </c>
      <c r="X361" s="1"/>
      <c r="Y361" s="3">
        <v>46240</v>
      </c>
      <c r="Z361" s="1" t="s">
        <v>2449</v>
      </c>
      <c r="AA361" s="3">
        <v>46240</v>
      </c>
      <c r="AB361" s="1" t="s">
        <v>2451</v>
      </c>
      <c r="AC361" s="1" t="s">
        <v>2548</v>
      </c>
      <c r="AD361" s="1" t="s">
        <v>2811</v>
      </c>
      <c r="AE361" s="1" t="s">
        <v>2811</v>
      </c>
      <c r="AF361" s="1" t="s">
        <v>2818</v>
      </c>
      <c r="AG361" s="1" t="s">
        <v>1870</v>
      </c>
      <c r="AH361" s="1" t="s">
        <v>1931</v>
      </c>
      <c r="AI361" s="1" t="s">
        <v>2825</v>
      </c>
      <c r="AJ361" s="1"/>
      <c r="AK361" s="1"/>
      <c r="AL361" s="1" t="s">
        <v>2833</v>
      </c>
      <c r="AM361" s="1" t="s">
        <v>2830</v>
      </c>
      <c r="AN361" s="1" t="s">
        <v>2837</v>
      </c>
      <c r="AO361" s="1" t="s">
        <v>2896</v>
      </c>
      <c r="AP361" s="1" t="s">
        <v>3063</v>
      </c>
      <c r="AQ361" s="1"/>
      <c r="AR361">
        <v>22417</v>
      </c>
      <c r="AS361">
        <v>1</v>
      </c>
      <c r="AT361" s="1" t="s">
        <v>3083</v>
      </c>
      <c r="AU361">
        <v>80000</v>
      </c>
      <c r="AV361" s="1" t="s">
        <v>3137</v>
      </c>
      <c r="AW361" s="1" t="s">
        <v>2818</v>
      </c>
      <c r="AX361">
        <v>2053</v>
      </c>
      <c r="AY361">
        <v>136214</v>
      </c>
      <c r="AZ361">
        <v>28</v>
      </c>
      <c r="BA361" s="1" t="s">
        <v>2451</v>
      </c>
    </row>
    <row r="362" spans="1:53">
      <c r="A362" s="1" t="s">
        <v>409</v>
      </c>
      <c r="B362">
        <v>0</v>
      </c>
      <c r="C362" s="4">
        <v>80000</v>
      </c>
      <c r="D362" s="1" t="s">
        <v>1261</v>
      </c>
      <c r="E362">
        <v>20</v>
      </c>
      <c r="F362">
        <v>139079</v>
      </c>
      <c r="G362">
        <v>29</v>
      </c>
      <c r="H362" s="1"/>
      <c r="I362" s="1" t="s">
        <v>1768</v>
      </c>
      <c r="J362" s="1" t="s">
        <v>1813</v>
      </c>
      <c r="K362" s="1" t="s">
        <v>1817</v>
      </c>
      <c r="L362" s="1" t="s">
        <v>1870</v>
      </c>
      <c r="M362" s="1" t="s">
        <v>1931</v>
      </c>
      <c r="N362" s="1" t="s">
        <v>1941</v>
      </c>
      <c r="O362" s="1"/>
      <c r="P362">
        <v>0</v>
      </c>
      <c r="Q362" s="1" t="s">
        <v>1350</v>
      </c>
      <c r="R362" s="1" t="s">
        <v>2263</v>
      </c>
      <c r="S362" s="1"/>
      <c r="T362" s="1" t="s">
        <v>2266</v>
      </c>
      <c r="U362" s="1" t="s">
        <v>2298</v>
      </c>
      <c r="V362" s="1" t="s">
        <v>2393</v>
      </c>
      <c r="W362" s="1" t="s">
        <v>2441</v>
      </c>
      <c r="X362" s="1"/>
      <c r="Y362" s="3">
        <v>46240</v>
      </c>
      <c r="Z362" s="1" t="s">
        <v>2449</v>
      </c>
      <c r="AA362" s="3">
        <v>46240</v>
      </c>
      <c r="AB362" s="1" t="s">
        <v>2451</v>
      </c>
      <c r="AC362" s="1" t="s">
        <v>2548</v>
      </c>
      <c r="AD362" s="1" t="s">
        <v>2811</v>
      </c>
      <c r="AE362" s="1" t="s">
        <v>2811</v>
      </c>
      <c r="AF362" s="1" t="s">
        <v>2818</v>
      </c>
      <c r="AG362" s="1" t="s">
        <v>1870</v>
      </c>
      <c r="AH362" s="1" t="s">
        <v>1931</v>
      </c>
      <c r="AI362" s="1" t="s">
        <v>2825</v>
      </c>
      <c r="AJ362" s="1"/>
      <c r="AK362" s="1"/>
      <c r="AL362" s="1" t="s">
        <v>2833</v>
      </c>
      <c r="AM362" s="1" t="s">
        <v>2830</v>
      </c>
      <c r="AN362" s="1" t="s">
        <v>2837</v>
      </c>
      <c r="AO362" s="1" t="s">
        <v>2896</v>
      </c>
      <c r="AP362" s="1" t="s">
        <v>3063</v>
      </c>
      <c r="AQ362" s="1"/>
      <c r="AR362">
        <v>22417</v>
      </c>
      <c r="AS362">
        <v>1</v>
      </c>
      <c r="AT362" s="1" t="s">
        <v>3083</v>
      </c>
      <c r="AU362">
        <v>80000</v>
      </c>
      <c r="AV362" s="1" t="s">
        <v>3137</v>
      </c>
      <c r="AW362" s="1" t="s">
        <v>2818</v>
      </c>
      <c r="AX362">
        <v>2053</v>
      </c>
      <c r="AY362">
        <v>136214</v>
      </c>
      <c r="AZ362">
        <v>29</v>
      </c>
      <c r="BA362" s="1" t="s">
        <v>2451</v>
      </c>
    </row>
    <row r="363" spans="1:53">
      <c r="A363" s="1" t="s">
        <v>410</v>
      </c>
      <c r="B363">
        <v>0</v>
      </c>
      <c r="C363" s="4">
        <v>80000</v>
      </c>
      <c r="D363" s="1" t="s">
        <v>1261</v>
      </c>
      <c r="E363">
        <v>20</v>
      </c>
      <c r="F363">
        <v>139079</v>
      </c>
      <c r="G363">
        <v>30</v>
      </c>
      <c r="H363" s="1"/>
      <c r="I363" s="1" t="s">
        <v>1768</v>
      </c>
      <c r="J363" s="1" t="s">
        <v>1813</v>
      </c>
      <c r="K363" s="1" t="s">
        <v>1817</v>
      </c>
      <c r="L363" s="1" t="s">
        <v>1870</v>
      </c>
      <c r="M363" s="1" t="s">
        <v>1931</v>
      </c>
      <c r="N363" s="1" t="s">
        <v>1941</v>
      </c>
      <c r="O363" s="1"/>
      <c r="P363">
        <v>0</v>
      </c>
      <c r="Q363" s="1" t="s">
        <v>1350</v>
      </c>
      <c r="R363" s="1" t="s">
        <v>2263</v>
      </c>
      <c r="S363" s="1"/>
      <c r="T363" s="1" t="s">
        <v>2266</v>
      </c>
      <c r="U363" s="1" t="s">
        <v>2298</v>
      </c>
      <c r="V363" s="1" t="s">
        <v>2393</v>
      </c>
      <c r="W363" s="1" t="s">
        <v>2441</v>
      </c>
      <c r="X363" s="1"/>
      <c r="Y363" s="3">
        <v>46240</v>
      </c>
      <c r="Z363" s="1" t="s">
        <v>2449</v>
      </c>
      <c r="AA363" s="3">
        <v>46240</v>
      </c>
      <c r="AB363" s="1" t="s">
        <v>2451</v>
      </c>
      <c r="AC363" s="1" t="s">
        <v>2548</v>
      </c>
      <c r="AD363" s="1" t="s">
        <v>2811</v>
      </c>
      <c r="AE363" s="1" t="s">
        <v>2811</v>
      </c>
      <c r="AF363" s="1" t="s">
        <v>2818</v>
      </c>
      <c r="AG363" s="1" t="s">
        <v>1870</v>
      </c>
      <c r="AH363" s="1" t="s">
        <v>1931</v>
      </c>
      <c r="AI363" s="1" t="s">
        <v>2825</v>
      </c>
      <c r="AJ363" s="1"/>
      <c r="AK363" s="1"/>
      <c r="AL363" s="1" t="s">
        <v>2833</v>
      </c>
      <c r="AM363" s="1" t="s">
        <v>2830</v>
      </c>
      <c r="AN363" s="1" t="s">
        <v>2837</v>
      </c>
      <c r="AO363" s="1" t="s">
        <v>2896</v>
      </c>
      <c r="AP363" s="1" t="s">
        <v>3063</v>
      </c>
      <c r="AQ363" s="1"/>
      <c r="AR363">
        <v>22417</v>
      </c>
      <c r="AS363">
        <v>1</v>
      </c>
      <c r="AT363" s="1" t="s">
        <v>3083</v>
      </c>
      <c r="AU363">
        <v>80000</v>
      </c>
      <c r="AV363" s="1" t="s">
        <v>3137</v>
      </c>
      <c r="AW363" s="1" t="s">
        <v>2818</v>
      </c>
      <c r="AX363">
        <v>2053</v>
      </c>
      <c r="AY363">
        <v>136214</v>
      </c>
      <c r="AZ363">
        <v>30</v>
      </c>
      <c r="BA363" s="1" t="s">
        <v>2451</v>
      </c>
    </row>
    <row r="364" spans="1:53">
      <c r="A364" s="1" t="s">
        <v>411</v>
      </c>
      <c r="B364">
        <v>0</v>
      </c>
      <c r="C364" s="4">
        <v>70000</v>
      </c>
      <c r="D364" s="1" t="s">
        <v>1268</v>
      </c>
      <c r="E364">
        <v>20</v>
      </c>
      <c r="F364">
        <v>139079</v>
      </c>
      <c r="G364">
        <v>31</v>
      </c>
      <c r="H364" s="1"/>
      <c r="I364" s="1" t="s">
        <v>1768</v>
      </c>
      <c r="J364" s="1" t="s">
        <v>1813</v>
      </c>
      <c r="K364" s="1" t="s">
        <v>1817</v>
      </c>
      <c r="L364" s="1" t="s">
        <v>1870</v>
      </c>
      <c r="M364" s="1" t="s">
        <v>1931</v>
      </c>
      <c r="N364" s="1" t="s">
        <v>1941</v>
      </c>
      <c r="O364" s="1"/>
      <c r="P364">
        <v>0</v>
      </c>
      <c r="Q364" s="1" t="s">
        <v>1350</v>
      </c>
      <c r="R364" s="1" t="s">
        <v>2263</v>
      </c>
      <c r="S364" s="1"/>
      <c r="T364" s="1" t="s">
        <v>2266</v>
      </c>
      <c r="U364" s="1" t="s">
        <v>2298</v>
      </c>
      <c r="V364" s="1" t="s">
        <v>2393</v>
      </c>
      <c r="W364" s="1" t="s">
        <v>2441</v>
      </c>
      <c r="X364" s="1"/>
      <c r="Y364" s="3">
        <v>46240</v>
      </c>
      <c r="Z364" s="1" t="s">
        <v>2449</v>
      </c>
      <c r="AA364" s="3">
        <v>46240</v>
      </c>
      <c r="AB364" s="1" t="s">
        <v>2451</v>
      </c>
      <c r="AC364" s="1" t="s">
        <v>2548</v>
      </c>
      <c r="AD364" s="1" t="s">
        <v>2811</v>
      </c>
      <c r="AE364" s="1" t="s">
        <v>2811</v>
      </c>
      <c r="AF364" s="1" t="s">
        <v>2818</v>
      </c>
      <c r="AG364" s="1" t="s">
        <v>1870</v>
      </c>
      <c r="AH364" s="1" t="s">
        <v>1931</v>
      </c>
      <c r="AI364" s="1" t="s">
        <v>2825</v>
      </c>
      <c r="AJ364" s="1"/>
      <c r="AK364" s="1"/>
      <c r="AL364" s="1" t="s">
        <v>2833</v>
      </c>
      <c r="AM364" s="1" t="s">
        <v>2830</v>
      </c>
      <c r="AN364" s="1" t="s">
        <v>2837</v>
      </c>
      <c r="AO364" s="1" t="s">
        <v>2896</v>
      </c>
      <c r="AP364" s="1" t="s">
        <v>3063</v>
      </c>
      <c r="AQ364" s="1"/>
      <c r="AR364">
        <v>22417</v>
      </c>
      <c r="AS364">
        <v>1</v>
      </c>
      <c r="AT364" s="1" t="s">
        <v>3083</v>
      </c>
      <c r="AU364">
        <v>70000</v>
      </c>
      <c r="AV364" s="1" t="s">
        <v>3137</v>
      </c>
      <c r="AW364" s="1" t="s">
        <v>2818</v>
      </c>
      <c r="AX364">
        <v>2053</v>
      </c>
      <c r="AY364">
        <v>136214</v>
      </c>
      <c r="AZ364">
        <v>31</v>
      </c>
      <c r="BA364" s="1" t="s">
        <v>2451</v>
      </c>
    </row>
    <row r="365" spans="1:53">
      <c r="A365" s="1" t="s">
        <v>412</v>
      </c>
      <c r="B365">
        <v>0</v>
      </c>
      <c r="C365" s="4">
        <v>50000</v>
      </c>
      <c r="D365" s="1" t="s">
        <v>1310</v>
      </c>
      <c r="E365">
        <v>20</v>
      </c>
      <c r="F365">
        <v>139079</v>
      </c>
      <c r="G365">
        <v>32</v>
      </c>
      <c r="H365" s="1"/>
      <c r="I365" s="1" t="s">
        <v>1768</v>
      </c>
      <c r="J365" s="1" t="s">
        <v>1813</v>
      </c>
      <c r="K365" s="1" t="s">
        <v>1817</v>
      </c>
      <c r="L365" s="1" t="s">
        <v>1870</v>
      </c>
      <c r="M365" s="1" t="s">
        <v>1931</v>
      </c>
      <c r="N365" s="1" t="s">
        <v>1941</v>
      </c>
      <c r="O365" s="1"/>
      <c r="P365">
        <v>0</v>
      </c>
      <c r="Q365" s="1" t="s">
        <v>1350</v>
      </c>
      <c r="R365" s="1" t="s">
        <v>2263</v>
      </c>
      <c r="S365" s="1"/>
      <c r="T365" s="1" t="s">
        <v>2266</v>
      </c>
      <c r="U365" s="1" t="s">
        <v>2298</v>
      </c>
      <c r="V365" s="1" t="s">
        <v>2393</v>
      </c>
      <c r="W365" s="1" t="s">
        <v>2441</v>
      </c>
      <c r="X365" s="1"/>
      <c r="Y365" s="3">
        <v>46240</v>
      </c>
      <c r="Z365" s="1" t="s">
        <v>2449</v>
      </c>
      <c r="AA365" s="3">
        <v>46240</v>
      </c>
      <c r="AB365" s="1" t="s">
        <v>2451</v>
      </c>
      <c r="AC365" s="1" t="s">
        <v>2548</v>
      </c>
      <c r="AD365" s="1" t="s">
        <v>2811</v>
      </c>
      <c r="AE365" s="1" t="s">
        <v>2811</v>
      </c>
      <c r="AF365" s="1" t="s">
        <v>2818</v>
      </c>
      <c r="AG365" s="1" t="s">
        <v>1870</v>
      </c>
      <c r="AH365" s="1" t="s">
        <v>1931</v>
      </c>
      <c r="AI365" s="1" t="s">
        <v>2825</v>
      </c>
      <c r="AJ365" s="1"/>
      <c r="AK365" s="1"/>
      <c r="AL365" s="1" t="s">
        <v>2833</v>
      </c>
      <c r="AM365" s="1" t="s">
        <v>2830</v>
      </c>
      <c r="AN365" s="1" t="s">
        <v>2837</v>
      </c>
      <c r="AO365" s="1" t="s">
        <v>2896</v>
      </c>
      <c r="AP365" s="1" t="s">
        <v>3063</v>
      </c>
      <c r="AQ365" s="1"/>
      <c r="AR365">
        <v>22417</v>
      </c>
      <c r="AS365">
        <v>1</v>
      </c>
      <c r="AT365" s="1" t="s">
        <v>3083</v>
      </c>
      <c r="AU365">
        <v>50000</v>
      </c>
      <c r="AV365" s="1" t="s">
        <v>3137</v>
      </c>
      <c r="AW365" s="1" t="s">
        <v>2818</v>
      </c>
      <c r="AX365">
        <v>2053</v>
      </c>
      <c r="AY365">
        <v>136214</v>
      </c>
      <c r="AZ365">
        <v>32</v>
      </c>
      <c r="BA365" s="1" t="s">
        <v>2451</v>
      </c>
    </row>
    <row r="366" spans="1:53">
      <c r="A366" s="1" t="s">
        <v>413</v>
      </c>
      <c r="B366">
        <v>0</v>
      </c>
      <c r="C366" s="4">
        <v>40000</v>
      </c>
      <c r="D366" s="1" t="s">
        <v>1311</v>
      </c>
      <c r="E366">
        <v>20</v>
      </c>
      <c r="F366">
        <v>139079</v>
      </c>
      <c r="G366">
        <v>33</v>
      </c>
      <c r="H366" s="1"/>
      <c r="I366" s="1" t="s">
        <v>1768</v>
      </c>
      <c r="J366" s="1" t="s">
        <v>1813</v>
      </c>
      <c r="K366" s="1" t="s">
        <v>1817</v>
      </c>
      <c r="L366" s="1" t="s">
        <v>1870</v>
      </c>
      <c r="M366" s="1" t="s">
        <v>1931</v>
      </c>
      <c r="N366" s="1" t="s">
        <v>1941</v>
      </c>
      <c r="O366" s="1"/>
      <c r="P366">
        <v>0</v>
      </c>
      <c r="Q366" s="1" t="s">
        <v>1350</v>
      </c>
      <c r="R366" s="1" t="s">
        <v>2263</v>
      </c>
      <c r="S366" s="1"/>
      <c r="T366" s="1" t="s">
        <v>2266</v>
      </c>
      <c r="U366" s="1" t="s">
        <v>2298</v>
      </c>
      <c r="V366" s="1" t="s">
        <v>2393</v>
      </c>
      <c r="W366" s="1" t="s">
        <v>2441</v>
      </c>
      <c r="X366" s="1"/>
      <c r="Y366" s="3">
        <v>46240</v>
      </c>
      <c r="Z366" s="1" t="s">
        <v>2449</v>
      </c>
      <c r="AA366" s="3">
        <v>46240</v>
      </c>
      <c r="AB366" s="1" t="s">
        <v>2451</v>
      </c>
      <c r="AC366" s="1" t="s">
        <v>2548</v>
      </c>
      <c r="AD366" s="1" t="s">
        <v>2811</v>
      </c>
      <c r="AE366" s="1" t="s">
        <v>2811</v>
      </c>
      <c r="AF366" s="1" t="s">
        <v>2818</v>
      </c>
      <c r="AG366" s="1" t="s">
        <v>1870</v>
      </c>
      <c r="AH366" s="1" t="s">
        <v>1931</v>
      </c>
      <c r="AI366" s="1" t="s">
        <v>2825</v>
      </c>
      <c r="AJ366" s="1"/>
      <c r="AK366" s="1"/>
      <c r="AL366" s="1" t="s">
        <v>2833</v>
      </c>
      <c r="AM366" s="1" t="s">
        <v>2830</v>
      </c>
      <c r="AN366" s="1" t="s">
        <v>2837</v>
      </c>
      <c r="AO366" s="1" t="s">
        <v>2896</v>
      </c>
      <c r="AP366" s="1" t="s">
        <v>3063</v>
      </c>
      <c r="AQ366" s="1"/>
      <c r="AR366">
        <v>22417</v>
      </c>
      <c r="AS366">
        <v>1</v>
      </c>
      <c r="AT366" s="1" t="s">
        <v>3083</v>
      </c>
      <c r="AU366">
        <v>40000</v>
      </c>
      <c r="AV366" s="1" t="s">
        <v>3137</v>
      </c>
      <c r="AW366" s="1" t="s">
        <v>2818</v>
      </c>
      <c r="AX366">
        <v>2053</v>
      </c>
      <c r="AY366">
        <v>136214</v>
      </c>
      <c r="AZ366">
        <v>33</v>
      </c>
      <c r="BA366" s="1" t="s">
        <v>2451</v>
      </c>
    </row>
    <row r="367" spans="1:53">
      <c r="A367" s="1" t="s">
        <v>414</v>
      </c>
      <c r="B367">
        <v>0</v>
      </c>
      <c r="C367" s="4">
        <v>5000</v>
      </c>
      <c r="D367" s="1" t="s">
        <v>1312</v>
      </c>
      <c r="E367">
        <v>20</v>
      </c>
      <c r="F367">
        <v>139079</v>
      </c>
      <c r="G367">
        <v>34</v>
      </c>
      <c r="H367" s="1"/>
      <c r="I367" s="1" t="s">
        <v>1768</v>
      </c>
      <c r="J367" s="1" t="s">
        <v>1813</v>
      </c>
      <c r="K367" s="1" t="s">
        <v>1817</v>
      </c>
      <c r="L367" s="1" t="s">
        <v>1870</v>
      </c>
      <c r="M367" s="1" t="s">
        <v>1931</v>
      </c>
      <c r="N367" s="1" t="s">
        <v>1941</v>
      </c>
      <c r="O367" s="1"/>
      <c r="P367">
        <v>0</v>
      </c>
      <c r="Q367" s="1" t="s">
        <v>1350</v>
      </c>
      <c r="R367" s="1" t="s">
        <v>2263</v>
      </c>
      <c r="S367" s="1"/>
      <c r="T367" s="1" t="s">
        <v>2266</v>
      </c>
      <c r="U367" s="1" t="s">
        <v>2298</v>
      </c>
      <c r="V367" s="1" t="s">
        <v>2393</v>
      </c>
      <c r="W367" s="1" t="s">
        <v>2441</v>
      </c>
      <c r="X367" s="1"/>
      <c r="Y367" s="3">
        <v>46240</v>
      </c>
      <c r="Z367" s="1" t="s">
        <v>2449</v>
      </c>
      <c r="AA367" s="3">
        <v>46240</v>
      </c>
      <c r="AB367" s="1" t="s">
        <v>2451</v>
      </c>
      <c r="AC367" s="1" t="s">
        <v>2548</v>
      </c>
      <c r="AD367" s="1" t="s">
        <v>2811</v>
      </c>
      <c r="AE367" s="1" t="s">
        <v>2811</v>
      </c>
      <c r="AF367" s="1" t="s">
        <v>2818</v>
      </c>
      <c r="AG367" s="1" t="s">
        <v>1870</v>
      </c>
      <c r="AH367" s="1" t="s">
        <v>1931</v>
      </c>
      <c r="AI367" s="1" t="s">
        <v>2825</v>
      </c>
      <c r="AJ367" s="1"/>
      <c r="AK367" s="1"/>
      <c r="AL367" s="1" t="s">
        <v>2833</v>
      </c>
      <c r="AM367" s="1" t="s">
        <v>2830</v>
      </c>
      <c r="AN367" s="1" t="s">
        <v>2837</v>
      </c>
      <c r="AO367" s="1" t="s">
        <v>2896</v>
      </c>
      <c r="AP367" s="1" t="s">
        <v>3063</v>
      </c>
      <c r="AQ367" s="1"/>
      <c r="AR367">
        <v>22417</v>
      </c>
      <c r="AS367">
        <v>1</v>
      </c>
      <c r="AT367" s="1" t="s">
        <v>3083</v>
      </c>
      <c r="AU367">
        <v>5000</v>
      </c>
      <c r="AV367" s="1" t="s">
        <v>3137</v>
      </c>
      <c r="AW367" s="1" t="s">
        <v>2818</v>
      </c>
      <c r="AX367">
        <v>2053</v>
      </c>
      <c r="AY367">
        <v>136214</v>
      </c>
      <c r="AZ367">
        <v>34</v>
      </c>
      <c r="BA367" s="1" t="s">
        <v>2451</v>
      </c>
    </row>
    <row r="368" spans="1:53" ht="28.5">
      <c r="A368" s="2" t="s">
        <v>415</v>
      </c>
      <c r="B368">
        <v>0</v>
      </c>
      <c r="C368" s="4">
        <v>14700000</v>
      </c>
      <c r="D368" s="1" t="s">
        <v>1313</v>
      </c>
      <c r="E368">
        <v>0</v>
      </c>
      <c r="F368">
        <v>139457</v>
      </c>
      <c r="G368">
        <v>1</v>
      </c>
      <c r="H368" s="1"/>
      <c r="I368" s="1" t="s">
        <v>1776</v>
      </c>
      <c r="J368" s="1" t="s">
        <v>1813</v>
      </c>
      <c r="K368" s="1" t="s">
        <v>1820</v>
      </c>
      <c r="L368" s="1" t="s">
        <v>1873</v>
      </c>
      <c r="M368" s="1" t="s">
        <v>1932</v>
      </c>
      <c r="N368" s="1" t="s">
        <v>1941</v>
      </c>
      <c r="O368" s="1"/>
      <c r="P368">
        <v>14</v>
      </c>
      <c r="Q368" s="1" t="s">
        <v>1313</v>
      </c>
      <c r="R368" s="1" t="s">
        <v>2263</v>
      </c>
      <c r="S368" s="1"/>
      <c r="T368" s="1" t="s">
        <v>2265</v>
      </c>
      <c r="U368" s="1" t="s">
        <v>1313</v>
      </c>
      <c r="V368" s="1" t="s">
        <v>1313</v>
      </c>
      <c r="W368" s="1" t="s">
        <v>2441</v>
      </c>
      <c r="X368" s="1" t="s">
        <v>2444</v>
      </c>
      <c r="Y368" s="3">
        <v>46240</v>
      </c>
      <c r="Z368" s="1" t="s">
        <v>2449</v>
      </c>
      <c r="AA368" s="3">
        <v>46240</v>
      </c>
      <c r="AB368" s="1" t="s">
        <v>2451</v>
      </c>
      <c r="AC368" s="1"/>
      <c r="AD368" s="1" t="s">
        <v>2811</v>
      </c>
      <c r="AE368" s="1" t="s">
        <v>2811</v>
      </c>
      <c r="AF368" s="1" t="s">
        <v>2822</v>
      </c>
      <c r="AG368" s="1" t="s">
        <v>1873</v>
      </c>
      <c r="AH368" s="1" t="s">
        <v>1932</v>
      </c>
      <c r="AI368" s="1" t="s">
        <v>2825</v>
      </c>
      <c r="AJ368" s="1"/>
      <c r="AK368" s="1"/>
      <c r="AL368" s="1" t="s">
        <v>2829</v>
      </c>
      <c r="AM368" s="1" t="s">
        <v>2829</v>
      </c>
      <c r="AN368" s="1" t="s">
        <v>2836</v>
      </c>
      <c r="AO368" s="1" t="s">
        <v>2902</v>
      </c>
      <c r="AP368" s="1" t="s">
        <v>3071</v>
      </c>
      <c r="AQ368" s="1"/>
      <c r="AR368">
        <v>2782</v>
      </c>
      <c r="AS368">
        <v>14</v>
      </c>
      <c r="AT368" s="1" t="s">
        <v>3083</v>
      </c>
      <c r="AU368">
        <v>1050000</v>
      </c>
      <c r="AV368" s="1" t="s">
        <v>3145</v>
      </c>
      <c r="AW368" s="1" t="s">
        <v>2822</v>
      </c>
      <c r="AX368">
        <v>3140</v>
      </c>
      <c r="AY368">
        <v>136215</v>
      </c>
      <c r="AZ368">
        <v>1</v>
      </c>
      <c r="BA368" s="1" t="s">
        <v>2449</v>
      </c>
    </row>
    <row r="369" spans="1:53">
      <c r="A369" s="1" t="s">
        <v>416</v>
      </c>
      <c r="B369">
        <v>0</v>
      </c>
      <c r="C369" s="4">
        <v>10952619</v>
      </c>
      <c r="D369" s="1" t="s">
        <v>1314</v>
      </c>
      <c r="E369">
        <v>0</v>
      </c>
      <c r="F369">
        <v>139451</v>
      </c>
      <c r="G369">
        <v>1</v>
      </c>
      <c r="H369" s="1"/>
      <c r="I369" s="1" t="s">
        <v>1771</v>
      </c>
      <c r="J369" s="1" t="s">
        <v>1813</v>
      </c>
      <c r="K369" s="1" t="s">
        <v>1815</v>
      </c>
      <c r="L369" s="1" t="s">
        <v>1853</v>
      </c>
      <c r="M369" s="1" t="s">
        <v>1924</v>
      </c>
      <c r="N369" s="1" t="s">
        <v>1941</v>
      </c>
      <c r="O369" s="1"/>
      <c r="P369">
        <v>3</v>
      </c>
      <c r="Q369" s="1" t="s">
        <v>1314</v>
      </c>
      <c r="R369" s="1" t="s">
        <v>2263</v>
      </c>
      <c r="S369" s="1"/>
      <c r="T369" s="1" t="s">
        <v>2264</v>
      </c>
      <c r="U369" s="1" t="s">
        <v>1314</v>
      </c>
      <c r="V369" s="1" t="s">
        <v>1314</v>
      </c>
      <c r="W369" s="1" t="s">
        <v>2441</v>
      </c>
      <c r="X369" s="1"/>
      <c r="Y369" s="3">
        <v>46241</v>
      </c>
      <c r="Z369" s="1" t="s">
        <v>2453</v>
      </c>
      <c r="AA369" s="3">
        <v>46241</v>
      </c>
      <c r="AB369" s="1" t="s">
        <v>2451</v>
      </c>
      <c r="AC369" s="1" t="s">
        <v>2551</v>
      </c>
      <c r="AD369" s="1" t="s">
        <v>2811</v>
      </c>
      <c r="AE369" s="1" t="s">
        <v>2811</v>
      </c>
      <c r="AF369" s="1" t="s">
        <v>2816</v>
      </c>
      <c r="AG369" s="1" t="s">
        <v>1853</v>
      </c>
      <c r="AH369" s="1" t="s">
        <v>1924</v>
      </c>
      <c r="AI369" s="1" t="s">
        <v>2825</v>
      </c>
      <c r="AJ369" s="1"/>
      <c r="AK369" s="1"/>
      <c r="AL369" s="1" t="s">
        <v>2829</v>
      </c>
      <c r="AM369" s="1" t="s">
        <v>2829</v>
      </c>
      <c r="AN369" s="1" t="s">
        <v>2835</v>
      </c>
      <c r="AO369" s="1" t="s">
        <v>2903</v>
      </c>
      <c r="AP369" s="1" t="s">
        <v>3059</v>
      </c>
      <c r="AQ369" s="1"/>
      <c r="AR369">
        <v>3443</v>
      </c>
      <c r="AS369">
        <v>3</v>
      </c>
      <c r="AT369" s="1" t="s">
        <v>3083</v>
      </c>
      <c r="AU369">
        <v>3650873</v>
      </c>
      <c r="AV369" s="1" t="s">
        <v>3146</v>
      </c>
      <c r="AW369" s="1" t="s">
        <v>2816</v>
      </c>
      <c r="AX369">
        <v>1136</v>
      </c>
      <c r="AY369">
        <v>136216</v>
      </c>
      <c r="AZ369">
        <v>1</v>
      </c>
      <c r="BA369" s="1" t="s">
        <v>2449</v>
      </c>
    </row>
    <row r="370" spans="1:53">
      <c r="A370" s="1" t="s">
        <v>417</v>
      </c>
      <c r="B370">
        <v>0</v>
      </c>
      <c r="C370" s="4">
        <v>345000</v>
      </c>
      <c r="D370" s="1" t="s">
        <v>1315</v>
      </c>
      <c r="E370">
        <v>20</v>
      </c>
      <c r="F370">
        <v>139463</v>
      </c>
      <c r="G370">
        <v>1</v>
      </c>
      <c r="H370" s="1"/>
      <c r="I370" s="1" t="s">
        <v>1769</v>
      </c>
      <c r="J370" s="1" t="s">
        <v>1813</v>
      </c>
      <c r="K370" s="1" t="s">
        <v>1815</v>
      </c>
      <c r="L370" s="1" t="s">
        <v>1826</v>
      </c>
      <c r="M370" s="1" t="s">
        <v>1917</v>
      </c>
      <c r="N370" s="1" t="s">
        <v>1941</v>
      </c>
      <c r="O370" s="1"/>
      <c r="P370">
        <v>1</v>
      </c>
      <c r="Q370" s="1" t="s">
        <v>2071</v>
      </c>
      <c r="R370" s="1" t="s">
        <v>2263</v>
      </c>
      <c r="S370" s="1"/>
      <c r="T370" s="1" t="s">
        <v>2264</v>
      </c>
      <c r="U370" s="1" t="s">
        <v>2071</v>
      </c>
      <c r="V370" s="1" t="s">
        <v>1315</v>
      </c>
      <c r="W370" s="1" t="s">
        <v>2441</v>
      </c>
      <c r="X370" s="1" t="s">
        <v>2444</v>
      </c>
      <c r="Y370" s="3">
        <v>46241</v>
      </c>
      <c r="Z370" s="1" t="s">
        <v>2453</v>
      </c>
      <c r="AA370" s="3">
        <v>46241</v>
      </c>
      <c r="AB370" s="1" t="s">
        <v>2451</v>
      </c>
      <c r="AC370" s="1" t="s">
        <v>2552</v>
      </c>
      <c r="AD370" s="1" t="s">
        <v>2811</v>
      </c>
      <c r="AE370" s="1" t="s">
        <v>2811</v>
      </c>
      <c r="AF370" s="1" t="s">
        <v>2814</v>
      </c>
      <c r="AG370" s="1" t="s">
        <v>1826</v>
      </c>
      <c r="AH370" s="1" t="s">
        <v>1917</v>
      </c>
      <c r="AI370" s="1" t="s">
        <v>2825</v>
      </c>
      <c r="AJ370" s="1"/>
      <c r="AK370" s="1"/>
      <c r="AL370" s="1" t="s">
        <v>2829</v>
      </c>
      <c r="AM370" s="1" t="s">
        <v>2829</v>
      </c>
      <c r="AN370" s="1" t="s">
        <v>2835</v>
      </c>
      <c r="AO370" s="1" t="s">
        <v>2876</v>
      </c>
      <c r="AP370" s="1" t="s">
        <v>3059</v>
      </c>
      <c r="AQ370" s="1"/>
      <c r="AR370">
        <v>1185</v>
      </c>
      <c r="AS370">
        <v>1</v>
      </c>
      <c r="AT370" s="1" t="s">
        <v>3083</v>
      </c>
      <c r="AU370">
        <v>345000</v>
      </c>
      <c r="AV370" s="1" t="s">
        <v>3095</v>
      </c>
      <c r="AW370" s="1" t="s">
        <v>2814</v>
      </c>
      <c r="AX370">
        <v>123</v>
      </c>
      <c r="AY370">
        <v>136217</v>
      </c>
      <c r="AZ370">
        <v>1</v>
      </c>
      <c r="BA370" s="1" t="s">
        <v>2449</v>
      </c>
    </row>
    <row r="371" spans="1:53">
      <c r="A371" s="1" t="s">
        <v>418</v>
      </c>
      <c r="B371">
        <v>0</v>
      </c>
      <c r="C371" s="4">
        <v>14583400</v>
      </c>
      <c r="D371" s="1" t="s">
        <v>1316</v>
      </c>
      <c r="E371">
        <v>20</v>
      </c>
      <c r="F371">
        <v>139464</v>
      </c>
      <c r="G371">
        <v>1</v>
      </c>
      <c r="H371" s="1"/>
      <c r="I371" s="1" t="s">
        <v>1768</v>
      </c>
      <c r="J371" s="1" t="s">
        <v>1813</v>
      </c>
      <c r="K371" s="1" t="s">
        <v>1815</v>
      </c>
      <c r="L371" s="1" t="s">
        <v>1824</v>
      </c>
      <c r="M371" s="1" t="s">
        <v>1917</v>
      </c>
      <c r="N371" s="1" t="s">
        <v>1941</v>
      </c>
      <c r="O371" s="1"/>
      <c r="P371">
        <v>1</v>
      </c>
      <c r="Q371" s="1" t="s">
        <v>2072</v>
      </c>
      <c r="R371" s="1" t="s">
        <v>2263</v>
      </c>
      <c r="S371" s="1"/>
      <c r="T371" s="1" t="s">
        <v>2264</v>
      </c>
      <c r="U371" s="1" t="s">
        <v>2299</v>
      </c>
      <c r="V371" s="1" t="s">
        <v>2394</v>
      </c>
      <c r="W371" s="1" t="s">
        <v>2441</v>
      </c>
      <c r="X371" s="1" t="s">
        <v>2444</v>
      </c>
      <c r="Y371" s="3">
        <v>46241</v>
      </c>
      <c r="Z371" s="1" t="s">
        <v>2453</v>
      </c>
      <c r="AA371" s="3">
        <v>46241</v>
      </c>
      <c r="AB371" s="1" t="s">
        <v>2451</v>
      </c>
      <c r="AC371" s="1" t="s">
        <v>2553</v>
      </c>
      <c r="AD371" s="1" t="s">
        <v>2811</v>
      </c>
      <c r="AE371" s="1" t="s">
        <v>2811</v>
      </c>
      <c r="AF371" s="1" t="s">
        <v>2814</v>
      </c>
      <c r="AG371" s="1" t="s">
        <v>1824</v>
      </c>
      <c r="AH371" s="1" t="s">
        <v>1917</v>
      </c>
      <c r="AI371" s="1" t="s">
        <v>2825</v>
      </c>
      <c r="AJ371" s="1"/>
      <c r="AK371" s="1"/>
      <c r="AL371" s="1" t="s">
        <v>2829</v>
      </c>
      <c r="AM371" s="1" t="s">
        <v>2829</v>
      </c>
      <c r="AN371" s="1" t="s">
        <v>2835</v>
      </c>
      <c r="AO371" s="1" t="s">
        <v>2841</v>
      </c>
      <c r="AP371" s="1" t="s">
        <v>3059</v>
      </c>
      <c r="AQ371" s="1"/>
      <c r="AR371">
        <v>11530</v>
      </c>
      <c r="AS371">
        <v>1</v>
      </c>
      <c r="AT371" s="1" t="s">
        <v>3084</v>
      </c>
      <c r="AU371">
        <v>14583400</v>
      </c>
      <c r="AV371" s="1" t="s">
        <v>3147</v>
      </c>
      <c r="AW371" s="1" t="s">
        <v>2814</v>
      </c>
      <c r="AX371">
        <v>2490</v>
      </c>
      <c r="AY371">
        <v>136218</v>
      </c>
      <c r="AZ371">
        <v>1</v>
      </c>
      <c r="BA371" s="1" t="s">
        <v>2449</v>
      </c>
    </row>
    <row r="372" spans="1:53">
      <c r="A372" s="1" t="s">
        <v>419</v>
      </c>
      <c r="B372">
        <v>0</v>
      </c>
      <c r="C372" s="4">
        <v>223483500</v>
      </c>
      <c r="D372" s="1" t="s">
        <v>1317</v>
      </c>
      <c r="E372">
        <v>20</v>
      </c>
      <c r="F372">
        <v>139464</v>
      </c>
      <c r="G372">
        <v>2</v>
      </c>
      <c r="H372" s="1"/>
      <c r="I372" s="1" t="s">
        <v>1768</v>
      </c>
      <c r="J372" s="1" t="s">
        <v>1813</v>
      </c>
      <c r="K372" s="1" t="s">
        <v>1815</v>
      </c>
      <c r="L372" s="1" t="s">
        <v>1824</v>
      </c>
      <c r="M372" s="1" t="s">
        <v>1917</v>
      </c>
      <c r="N372" s="1" t="s">
        <v>1941</v>
      </c>
      <c r="O372" s="1"/>
      <c r="P372">
        <v>1</v>
      </c>
      <c r="Q372" s="1" t="s">
        <v>2073</v>
      </c>
      <c r="R372" s="1" t="s">
        <v>2263</v>
      </c>
      <c r="S372" s="1"/>
      <c r="T372" s="1" t="s">
        <v>2264</v>
      </c>
      <c r="U372" s="1" t="s">
        <v>2299</v>
      </c>
      <c r="V372" s="1" t="s">
        <v>2394</v>
      </c>
      <c r="W372" s="1" t="s">
        <v>2441</v>
      </c>
      <c r="X372" s="1" t="s">
        <v>2444</v>
      </c>
      <c r="Y372" s="3">
        <v>46241</v>
      </c>
      <c r="Z372" s="1" t="s">
        <v>2453</v>
      </c>
      <c r="AA372" s="3">
        <v>46241</v>
      </c>
      <c r="AB372" s="1" t="s">
        <v>2451</v>
      </c>
      <c r="AC372" s="1" t="s">
        <v>2553</v>
      </c>
      <c r="AD372" s="1" t="s">
        <v>2811</v>
      </c>
      <c r="AE372" s="1" t="s">
        <v>2811</v>
      </c>
      <c r="AF372" s="1" t="s">
        <v>2814</v>
      </c>
      <c r="AG372" s="1" t="s">
        <v>1824</v>
      </c>
      <c r="AH372" s="1" t="s">
        <v>1917</v>
      </c>
      <c r="AI372" s="1" t="s">
        <v>2825</v>
      </c>
      <c r="AJ372" s="1"/>
      <c r="AK372" s="1"/>
      <c r="AL372" s="1" t="s">
        <v>2829</v>
      </c>
      <c r="AM372" s="1" t="s">
        <v>2829</v>
      </c>
      <c r="AN372" s="1" t="s">
        <v>2835</v>
      </c>
      <c r="AO372" s="1" t="s">
        <v>2841</v>
      </c>
      <c r="AP372" s="1" t="s">
        <v>3059</v>
      </c>
      <c r="AQ372" s="1"/>
      <c r="AR372">
        <v>11530</v>
      </c>
      <c r="AS372">
        <v>1</v>
      </c>
      <c r="AT372" s="1" t="s">
        <v>3084</v>
      </c>
      <c r="AU372">
        <v>223483500</v>
      </c>
      <c r="AV372" s="1" t="s">
        <v>3147</v>
      </c>
      <c r="AW372" s="1" t="s">
        <v>2814</v>
      </c>
      <c r="AX372">
        <v>2490</v>
      </c>
      <c r="AY372">
        <v>136218</v>
      </c>
      <c r="AZ372">
        <v>2</v>
      </c>
      <c r="BA372" s="1" t="s">
        <v>2449</v>
      </c>
    </row>
    <row r="373" spans="1:53">
      <c r="A373" s="1" t="s">
        <v>420</v>
      </c>
      <c r="B373">
        <v>0</v>
      </c>
      <c r="C373" s="4">
        <v>1494800</v>
      </c>
      <c r="D373" s="1" t="s">
        <v>1106</v>
      </c>
      <c r="E373">
        <v>20</v>
      </c>
      <c r="F373">
        <v>139464</v>
      </c>
      <c r="G373">
        <v>3</v>
      </c>
      <c r="H373" s="1"/>
      <c r="I373" s="1" t="s">
        <v>1768</v>
      </c>
      <c r="J373" s="1" t="s">
        <v>1813</v>
      </c>
      <c r="K373" s="1" t="s">
        <v>1815</v>
      </c>
      <c r="L373" s="1" t="s">
        <v>1824</v>
      </c>
      <c r="M373" s="1" t="s">
        <v>1917</v>
      </c>
      <c r="N373" s="1" t="s">
        <v>1941</v>
      </c>
      <c r="O373" s="1"/>
      <c r="P373">
        <v>1</v>
      </c>
      <c r="Q373" s="1" t="s">
        <v>1976</v>
      </c>
      <c r="R373" s="1" t="s">
        <v>2263</v>
      </c>
      <c r="S373" s="1"/>
      <c r="T373" s="1" t="s">
        <v>2264</v>
      </c>
      <c r="U373" s="1" t="s">
        <v>2299</v>
      </c>
      <c r="V373" s="1" t="s">
        <v>2394</v>
      </c>
      <c r="W373" s="1" t="s">
        <v>2441</v>
      </c>
      <c r="X373" s="1" t="s">
        <v>2444</v>
      </c>
      <c r="Y373" s="3">
        <v>46241</v>
      </c>
      <c r="Z373" s="1" t="s">
        <v>2453</v>
      </c>
      <c r="AA373" s="3">
        <v>46241</v>
      </c>
      <c r="AB373" s="1" t="s">
        <v>2451</v>
      </c>
      <c r="AC373" s="1" t="s">
        <v>2553</v>
      </c>
      <c r="AD373" s="1" t="s">
        <v>2811</v>
      </c>
      <c r="AE373" s="1" t="s">
        <v>2811</v>
      </c>
      <c r="AF373" s="1" t="s">
        <v>2814</v>
      </c>
      <c r="AG373" s="1" t="s">
        <v>1824</v>
      </c>
      <c r="AH373" s="1" t="s">
        <v>1917</v>
      </c>
      <c r="AI373" s="1" t="s">
        <v>2825</v>
      </c>
      <c r="AJ373" s="1"/>
      <c r="AK373" s="1"/>
      <c r="AL373" s="1" t="s">
        <v>2829</v>
      </c>
      <c r="AM373" s="1" t="s">
        <v>2829</v>
      </c>
      <c r="AN373" s="1" t="s">
        <v>2835</v>
      </c>
      <c r="AO373" s="1" t="s">
        <v>2841</v>
      </c>
      <c r="AP373" s="1" t="s">
        <v>3059</v>
      </c>
      <c r="AQ373" s="1"/>
      <c r="AR373">
        <v>11530</v>
      </c>
      <c r="AS373">
        <v>1</v>
      </c>
      <c r="AT373" s="1" t="s">
        <v>3084</v>
      </c>
      <c r="AU373">
        <v>1494800</v>
      </c>
      <c r="AV373" s="1" t="s">
        <v>3147</v>
      </c>
      <c r="AW373" s="1" t="s">
        <v>2814</v>
      </c>
      <c r="AX373">
        <v>2490</v>
      </c>
      <c r="AY373">
        <v>136218</v>
      </c>
      <c r="AZ373">
        <v>3</v>
      </c>
      <c r="BA373" s="1" t="s">
        <v>2449</v>
      </c>
    </row>
    <row r="374" spans="1:53">
      <c r="A374" s="1" t="s">
        <v>421</v>
      </c>
      <c r="B374">
        <v>0</v>
      </c>
      <c r="C374" s="4">
        <v>80000</v>
      </c>
      <c r="D374" s="1" t="s">
        <v>1261</v>
      </c>
      <c r="E374">
        <v>20</v>
      </c>
      <c r="F374">
        <v>139100</v>
      </c>
      <c r="G374">
        <v>1</v>
      </c>
      <c r="H374" s="1"/>
      <c r="I374" s="1" t="s">
        <v>1768</v>
      </c>
      <c r="J374" s="1" t="s">
        <v>1813</v>
      </c>
      <c r="K374" s="1" t="s">
        <v>1817</v>
      </c>
      <c r="L374" s="1" t="s">
        <v>1870</v>
      </c>
      <c r="M374" s="1" t="s">
        <v>1931</v>
      </c>
      <c r="N374" s="1" t="s">
        <v>1941</v>
      </c>
      <c r="O374" s="1"/>
      <c r="P374">
        <v>1</v>
      </c>
      <c r="Q374" s="1" t="s">
        <v>2074</v>
      </c>
      <c r="R374" s="1" t="s">
        <v>2263</v>
      </c>
      <c r="S374" s="1"/>
      <c r="T374" s="1" t="s">
        <v>2266</v>
      </c>
      <c r="U374" s="1" t="s">
        <v>2300</v>
      </c>
      <c r="V374" s="1" t="s">
        <v>2395</v>
      </c>
      <c r="W374" s="1" t="s">
        <v>2441</v>
      </c>
      <c r="X374" s="1"/>
      <c r="Y374" s="3">
        <v>46241</v>
      </c>
      <c r="Z374" s="1" t="s">
        <v>2453</v>
      </c>
      <c r="AA374" s="3">
        <v>46241</v>
      </c>
      <c r="AB374" s="1" t="s">
        <v>2451</v>
      </c>
      <c r="AC374" s="1" t="s">
        <v>2554</v>
      </c>
      <c r="AD374" s="1" t="s">
        <v>2811</v>
      </c>
      <c r="AE374" s="1" t="s">
        <v>2811</v>
      </c>
      <c r="AF374" s="1" t="s">
        <v>2818</v>
      </c>
      <c r="AG374" s="1" t="s">
        <v>1870</v>
      </c>
      <c r="AH374" s="1" t="s">
        <v>1931</v>
      </c>
      <c r="AI374" s="1" t="s">
        <v>2825</v>
      </c>
      <c r="AJ374" s="1"/>
      <c r="AK374" s="1"/>
      <c r="AL374" s="1" t="s">
        <v>2833</v>
      </c>
      <c r="AM374" s="1" t="s">
        <v>2829</v>
      </c>
      <c r="AN374" s="1" t="s">
        <v>2837</v>
      </c>
      <c r="AO374" s="1" t="s">
        <v>2904</v>
      </c>
      <c r="AP374" s="1" t="s">
        <v>3063</v>
      </c>
      <c r="AQ374" s="1"/>
      <c r="AR374">
        <v>22417</v>
      </c>
      <c r="AS374">
        <v>1</v>
      </c>
      <c r="AT374" s="1" t="s">
        <v>3083</v>
      </c>
      <c r="AU374">
        <v>80000</v>
      </c>
      <c r="AV374" s="1" t="s">
        <v>3137</v>
      </c>
      <c r="AW374" s="1" t="s">
        <v>2818</v>
      </c>
      <c r="AX374">
        <v>2633</v>
      </c>
      <c r="AY374">
        <v>136219</v>
      </c>
      <c r="AZ374">
        <v>1</v>
      </c>
      <c r="BA374" s="1" t="s">
        <v>2451</v>
      </c>
    </row>
    <row r="375" spans="1:53">
      <c r="A375" s="1" t="s">
        <v>422</v>
      </c>
      <c r="B375">
        <v>0</v>
      </c>
      <c r="C375" s="4">
        <v>70000</v>
      </c>
      <c r="D375" s="1" t="s">
        <v>1268</v>
      </c>
      <c r="E375">
        <v>20</v>
      </c>
      <c r="F375">
        <v>139100</v>
      </c>
      <c r="G375">
        <v>2</v>
      </c>
      <c r="H375" s="1"/>
      <c r="I375" s="1" t="s">
        <v>1768</v>
      </c>
      <c r="J375" s="1" t="s">
        <v>1813</v>
      </c>
      <c r="K375" s="1" t="s">
        <v>1817</v>
      </c>
      <c r="L375" s="1" t="s">
        <v>1870</v>
      </c>
      <c r="M375" s="1" t="s">
        <v>1931</v>
      </c>
      <c r="N375" s="1" t="s">
        <v>1941</v>
      </c>
      <c r="O375" s="1"/>
      <c r="P375">
        <v>0</v>
      </c>
      <c r="Q375" s="1" t="s">
        <v>1350</v>
      </c>
      <c r="R375" s="1" t="s">
        <v>2263</v>
      </c>
      <c r="S375" s="1"/>
      <c r="T375" s="1" t="s">
        <v>2266</v>
      </c>
      <c r="U375" s="1" t="s">
        <v>2300</v>
      </c>
      <c r="V375" s="1" t="s">
        <v>2395</v>
      </c>
      <c r="W375" s="1" t="s">
        <v>2441</v>
      </c>
      <c r="X375" s="1"/>
      <c r="Y375" s="3">
        <v>46241</v>
      </c>
      <c r="Z375" s="1" t="s">
        <v>2453</v>
      </c>
      <c r="AA375" s="3">
        <v>46241</v>
      </c>
      <c r="AB375" s="1" t="s">
        <v>2451</v>
      </c>
      <c r="AC375" s="1" t="s">
        <v>2554</v>
      </c>
      <c r="AD375" s="1" t="s">
        <v>2811</v>
      </c>
      <c r="AE375" s="1" t="s">
        <v>2811</v>
      </c>
      <c r="AF375" s="1" t="s">
        <v>2818</v>
      </c>
      <c r="AG375" s="1" t="s">
        <v>1870</v>
      </c>
      <c r="AH375" s="1" t="s">
        <v>1931</v>
      </c>
      <c r="AI375" s="1" t="s">
        <v>2825</v>
      </c>
      <c r="AJ375" s="1"/>
      <c r="AK375" s="1"/>
      <c r="AL375" s="1" t="s">
        <v>2833</v>
      </c>
      <c r="AM375" s="1" t="s">
        <v>2830</v>
      </c>
      <c r="AN375" s="1" t="s">
        <v>2837</v>
      </c>
      <c r="AO375" s="1" t="s">
        <v>2904</v>
      </c>
      <c r="AP375" s="1" t="s">
        <v>3063</v>
      </c>
      <c r="AQ375" s="1"/>
      <c r="AR375">
        <v>22417</v>
      </c>
      <c r="AS375">
        <v>1</v>
      </c>
      <c r="AT375" s="1" t="s">
        <v>3083</v>
      </c>
      <c r="AU375">
        <v>70000</v>
      </c>
      <c r="AV375" s="1" t="s">
        <v>3137</v>
      </c>
      <c r="AW375" s="1" t="s">
        <v>2818</v>
      </c>
      <c r="AX375">
        <v>2633</v>
      </c>
      <c r="AY375">
        <v>136219</v>
      </c>
      <c r="AZ375">
        <v>2</v>
      </c>
      <c r="BA375" s="1" t="s">
        <v>2451</v>
      </c>
    </row>
    <row r="376" spans="1:53">
      <c r="A376" s="1" t="s">
        <v>423</v>
      </c>
      <c r="B376">
        <v>0</v>
      </c>
      <c r="C376" s="4">
        <v>70000</v>
      </c>
      <c r="D376" s="1" t="s">
        <v>1268</v>
      </c>
      <c r="E376">
        <v>20</v>
      </c>
      <c r="F376">
        <v>139100</v>
      </c>
      <c r="G376">
        <v>3</v>
      </c>
      <c r="H376" s="1"/>
      <c r="I376" s="1" t="s">
        <v>1768</v>
      </c>
      <c r="J376" s="1" t="s">
        <v>1813</v>
      </c>
      <c r="K376" s="1" t="s">
        <v>1817</v>
      </c>
      <c r="L376" s="1" t="s">
        <v>1870</v>
      </c>
      <c r="M376" s="1" t="s">
        <v>1931</v>
      </c>
      <c r="N376" s="1" t="s">
        <v>1941</v>
      </c>
      <c r="O376" s="1"/>
      <c r="P376">
        <v>0</v>
      </c>
      <c r="Q376" s="1" t="s">
        <v>1350</v>
      </c>
      <c r="R376" s="1" t="s">
        <v>2263</v>
      </c>
      <c r="S376" s="1"/>
      <c r="T376" s="1" t="s">
        <v>2266</v>
      </c>
      <c r="U376" s="1" t="s">
        <v>2300</v>
      </c>
      <c r="V376" s="1" t="s">
        <v>2395</v>
      </c>
      <c r="W376" s="1" t="s">
        <v>2441</v>
      </c>
      <c r="X376" s="1"/>
      <c r="Y376" s="3">
        <v>46241</v>
      </c>
      <c r="Z376" s="1" t="s">
        <v>2453</v>
      </c>
      <c r="AA376" s="3">
        <v>46241</v>
      </c>
      <c r="AB376" s="1" t="s">
        <v>2451</v>
      </c>
      <c r="AC376" s="1" t="s">
        <v>2554</v>
      </c>
      <c r="AD376" s="1" t="s">
        <v>2811</v>
      </c>
      <c r="AE376" s="1" t="s">
        <v>2811</v>
      </c>
      <c r="AF376" s="1" t="s">
        <v>2818</v>
      </c>
      <c r="AG376" s="1" t="s">
        <v>1870</v>
      </c>
      <c r="AH376" s="1" t="s">
        <v>1931</v>
      </c>
      <c r="AI376" s="1" t="s">
        <v>2825</v>
      </c>
      <c r="AJ376" s="1"/>
      <c r="AK376" s="1"/>
      <c r="AL376" s="1" t="s">
        <v>2833</v>
      </c>
      <c r="AM376" s="1" t="s">
        <v>2830</v>
      </c>
      <c r="AN376" s="1" t="s">
        <v>2837</v>
      </c>
      <c r="AO376" s="1" t="s">
        <v>2904</v>
      </c>
      <c r="AP376" s="1" t="s">
        <v>3063</v>
      </c>
      <c r="AQ376" s="1"/>
      <c r="AR376">
        <v>22417</v>
      </c>
      <c r="AS376">
        <v>1</v>
      </c>
      <c r="AT376" s="1" t="s">
        <v>3083</v>
      </c>
      <c r="AU376">
        <v>70000</v>
      </c>
      <c r="AV376" s="1" t="s">
        <v>3137</v>
      </c>
      <c r="AW376" s="1" t="s">
        <v>2818</v>
      </c>
      <c r="AX376">
        <v>2633</v>
      </c>
      <c r="AY376">
        <v>136219</v>
      </c>
      <c r="AZ376">
        <v>3</v>
      </c>
      <c r="BA376" s="1" t="s">
        <v>2451</v>
      </c>
    </row>
    <row r="377" spans="1:53">
      <c r="A377" s="1" t="s">
        <v>424</v>
      </c>
      <c r="B377">
        <v>0</v>
      </c>
      <c r="C377" s="4">
        <v>80000</v>
      </c>
      <c r="D377" s="1" t="s">
        <v>1261</v>
      </c>
      <c r="E377">
        <v>20</v>
      </c>
      <c r="F377">
        <v>139100</v>
      </c>
      <c r="G377">
        <v>4</v>
      </c>
      <c r="H377" s="1"/>
      <c r="I377" s="1" t="s">
        <v>1768</v>
      </c>
      <c r="J377" s="1" t="s">
        <v>1813</v>
      </c>
      <c r="K377" s="1" t="s">
        <v>1817</v>
      </c>
      <c r="L377" s="1" t="s">
        <v>1870</v>
      </c>
      <c r="M377" s="1" t="s">
        <v>1931</v>
      </c>
      <c r="N377" s="1" t="s">
        <v>1941</v>
      </c>
      <c r="O377" s="1"/>
      <c r="P377">
        <v>0</v>
      </c>
      <c r="Q377" s="1" t="s">
        <v>1350</v>
      </c>
      <c r="R377" s="1" t="s">
        <v>2263</v>
      </c>
      <c r="S377" s="1"/>
      <c r="T377" s="1" t="s">
        <v>2266</v>
      </c>
      <c r="U377" s="1" t="s">
        <v>2300</v>
      </c>
      <c r="V377" s="1" t="s">
        <v>2395</v>
      </c>
      <c r="W377" s="1" t="s">
        <v>2441</v>
      </c>
      <c r="X377" s="1"/>
      <c r="Y377" s="3">
        <v>46241</v>
      </c>
      <c r="Z377" s="1" t="s">
        <v>2453</v>
      </c>
      <c r="AA377" s="3">
        <v>46241</v>
      </c>
      <c r="AB377" s="1" t="s">
        <v>2451</v>
      </c>
      <c r="AC377" s="1" t="s">
        <v>2554</v>
      </c>
      <c r="AD377" s="1" t="s">
        <v>2811</v>
      </c>
      <c r="AE377" s="1" t="s">
        <v>2811</v>
      </c>
      <c r="AF377" s="1" t="s">
        <v>2818</v>
      </c>
      <c r="AG377" s="1" t="s">
        <v>1870</v>
      </c>
      <c r="AH377" s="1" t="s">
        <v>1931</v>
      </c>
      <c r="AI377" s="1" t="s">
        <v>2825</v>
      </c>
      <c r="AJ377" s="1"/>
      <c r="AK377" s="1"/>
      <c r="AL377" s="1" t="s">
        <v>2833</v>
      </c>
      <c r="AM377" s="1" t="s">
        <v>2830</v>
      </c>
      <c r="AN377" s="1" t="s">
        <v>2837</v>
      </c>
      <c r="AO377" s="1" t="s">
        <v>2904</v>
      </c>
      <c r="AP377" s="1" t="s">
        <v>3063</v>
      </c>
      <c r="AQ377" s="1"/>
      <c r="AR377">
        <v>22417</v>
      </c>
      <c r="AS377">
        <v>1</v>
      </c>
      <c r="AT377" s="1" t="s">
        <v>3083</v>
      </c>
      <c r="AU377">
        <v>80000</v>
      </c>
      <c r="AV377" s="1" t="s">
        <v>3137</v>
      </c>
      <c r="AW377" s="1" t="s">
        <v>2818</v>
      </c>
      <c r="AX377">
        <v>2633</v>
      </c>
      <c r="AY377">
        <v>136219</v>
      </c>
      <c r="AZ377">
        <v>4</v>
      </c>
      <c r="BA377" s="1" t="s">
        <v>2451</v>
      </c>
    </row>
    <row r="378" spans="1:53">
      <c r="A378" s="1" t="s">
        <v>425</v>
      </c>
      <c r="B378">
        <v>0</v>
      </c>
      <c r="C378" s="4">
        <v>430000</v>
      </c>
      <c r="D378" s="1" t="s">
        <v>1285</v>
      </c>
      <c r="E378">
        <v>20</v>
      </c>
      <c r="F378">
        <v>139100</v>
      </c>
      <c r="G378">
        <v>5</v>
      </c>
      <c r="H378" s="1"/>
      <c r="I378" s="1" t="s">
        <v>1768</v>
      </c>
      <c r="J378" s="1" t="s">
        <v>1813</v>
      </c>
      <c r="K378" s="1" t="s">
        <v>1817</v>
      </c>
      <c r="L378" s="1" t="s">
        <v>1870</v>
      </c>
      <c r="M378" s="1" t="s">
        <v>1931</v>
      </c>
      <c r="N378" s="1" t="s">
        <v>1941</v>
      </c>
      <c r="O378" s="1"/>
      <c r="P378">
        <v>0</v>
      </c>
      <c r="Q378" s="1" t="s">
        <v>1350</v>
      </c>
      <c r="R378" s="1" t="s">
        <v>2263</v>
      </c>
      <c r="S378" s="1"/>
      <c r="T378" s="1" t="s">
        <v>2266</v>
      </c>
      <c r="U378" s="1" t="s">
        <v>2300</v>
      </c>
      <c r="V378" s="1" t="s">
        <v>2395</v>
      </c>
      <c r="W378" s="1" t="s">
        <v>2441</v>
      </c>
      <c r="X378" s="1"/>
      <c r="Y378" s="3">
        <v>46241</v>
      </c>
      <c r="Z378" s="1" t="s">
        <v>2453</v>
      </c>
      <c r="AA378" s="3">
        <v>46241</v>
      </c>
      <c r="AB378" s="1" t="s">
        <v>2451</v>
      </c>
      <c r="AC378" s="1" t="s">
        <v>2554</v>
      </c>
      <c r="AD378" s="1" t="s">
        <v>2811</v>
      </c>
      <c r="AE378" s="1" t="s">
        <v>2811</v>
      </c>
      <c r="AF378" s="1" t="s">
        <v>2818</v>
      </c>
      <c r="AG378" s="1" t="s">
        <v>1870</v>
      </c>
      <c r="AH378" s="1" t="s">
        <v>1931</v>
      </c>
      <c r="AI378" s="1" t="s">
        <v>2825</v>
      </c>
      <c r="AJ378" s="1"/>
      <c r="AK378" s="1"/>
      <c r="AL378" s="1" t="s">
        <v>2833</v>
      </c>
      <c r="AM378" s="1" t="s">
        <v>2830</v>
      </c>
      <c r="AN378" s="1" t="s">
        <v>2837</v>
      </c>
      <c r="AO378" s="1" t="s">
        <v>2904</v>
      </c>
      <c r="AP378" s="1" t="s">
        <v>3063</v>
      </c>
      <c r="AQ378" s="1"/>
      <c r="AR378">
        <v>22417</v>
      </c>
      <c r="AS378">
        <v>1</v>
      </c>
      <c r="AT378" s="1" t="s">
        <v>3083</v>
      </c>
      <c r="AU378">
        <v>430000</v>
      </c>
      <c r="AV378" s="1" t="s">
        <v>3137</v>
      </c>
      <c r="AW378" s="1" t="s">
        <v>2818</v>
      </c>
      <c r="AX378">
        <v>2633</v>
      </c>
      <c r="AY378">
        <v>136219</v>
      </c>
      <c r="AZ378">
        <v>5</v>
      </c>
      <c r="BA378" s="1" t="s">
        <v>2451</v>
      </c>
    </row>
    <row r="379" spans="1:53">
      <c r="A379" s="1" t="s">
        <v>426</v>
      </c>
      <c r="B379">
        <v>0</v>
      </c>
      <c r="C379" s="4">
        <v>400000</v>
      </c>
      <c r="D379" s="1" t="s">
        <v>1258</v>
      </c>
      <c r="E379">
        <v>20</v>
      </c>
      <c r="F379">
        <v>139100</v>
      </c>
      <c r="G379">
        <v>6</v>
      </c>
      <c r="H379" s="1"/>
      <c r="I379" s="1" t="s">
        <v>1768</v>
      </c>
      <c r="J379" s="1" t="s">
        <v>1813</v>
      </c>
      <c r="K379" s="1" t="s">
        <v>1817</v>
      </c>
      <c r="L379" s="1" t="s">
        <v>1870</v>
      </c>
      <c r="M379" s="1" t="s">
        <v>1931</v>
      </c>
      <c r="N379" s="1" t="s">
        <v>1941</v>
      </c>
      <c r="O379" s="1"/>
      <c r="P379">
        <v>0</v>
      </c>
      <c r="Q379" s="1" t="s">
        <v>1350</v>
      </c>
      <c r="R379" s="1" t="s">
        <v>2263</v>
      </c>
      <c r="S379" s="1"/>
      <c r="T379" s="1" t="s">
        <v>2266</v>
      </c>
      <c r="U379" s="1" t="s">
        <v>2300</v>
      </c>
      <c r="V379" s="1" t="s">
        <v>2395</v>
      </c>
      <c r="W379" s="1" t="s">
        <v>2441</v>
      </c>
      <c r="X379" s="1"/>
      <c r="Y379" s="3">
        <v>46241</v>
      </c>
      <c r="Z379" s="1" t="s">
        <v>2453</v>
      </c>
      <c r="AA379" s="3">
        <v>46241</v>
      </c>
      <c r="AB379" s="1" t="s">
        <v>2451</v>
      </c>
      <c r="AC379" s="1" t="s">
        <v>2554</v>
      </c>
      <c r="AD379" s="1" t="s">
        <v>2811</v>
      </c>
      <c r="AE379" s="1" t="s">
        <v>2811</v>
      </c>
      <c r="AF379" s="1" t="s">
        <v>2818</v>
      </c>
      <c r="AG379" s="1" t="s">
        <v>1870</v>
      </c>
      <c r="AH379" s="1" t="s">
        <v>1931</v>
      </c>
      <c r="AI379" s="1" t="s">
        <v>2825</v>
      </c>
      <c r="AJ379" s="1"/>
      <c r="AK379" s="1"/>
      <c r="AL379" s="1" t="s">
        <v>2833</v>
      </c>
      <c r="AM379" s="1" t="s">
        <v>2830</v>
      </c>
      <c r="AN379" s="1" t="s">
        <v>2837</v>
      </c>
      <c r="AO379" s="1" t="s">
        <v>2904</v>
      </c>
      <c r="AP379" s="1" t="s">
        <v>3063</v>
      </c>
      <c r="AQ379" s="1"/>
      <c r="AR379">
        <v>22417</v>
      </c>
      <c r="AS379">
        <v>1</v>
      </c>
      <c r="AT379" s="1" t="s">
        <v>3083</v>
      </c>
      <c r="AU379">
        <v>400000</v>
      </c>
      <c r="AV379" s="1" t="s">
        <v>3137</v>
      </c>
      <c r="AW379" s="1" t="s">
        <v>2818</v>
      </c>
      <c r="AX379">
        <v>2633</v>
      </c>
      <c r="AY379">
        <v>136219</v>
      </c>
      <c r="AZ379">
        <v>6</v>
      </c>
      <c r="BA379" s="1" t="s">
        <v>2451</v>
      </c>
    </row>
    <row r="380" spans="1:53">
      <c r="A380" s="1" t="s">
        <v>427</v>
      </c>
      <c r="B380">
        <v>0</v>
      </c>
      <c r="C380" s="4">
        <v>2842000</v>
      </c>
      <c r="D380" s="1" t="s">
        <v>1318</v>
      </c>
      <c r="E380">
        <v>20</v>
      </c>
      <c r="F380">
        <v>139100</v>
      </c>
      <c r="G380">
        <v>7</v>
      </c>
      <c r="H380" s="1"/>
      <c r="I380" s="1" t="s">
        <v>1768</v>
      </c>
      <c r="J380" s="1" t="s">
        <v>1813</v>
      </c>
      <c r="K380" s="1" t="s">
        <v>1817</v>
      </c>
      <c r="L380" s="1" t="s">
        <v>1870</v>
      </c>
      <c r="M380" s="1" t="s">
        <v>1931</v>
      </c>
      <c r="N380" s="1" t="s">
        <v>1941</v>
      </c>
      <c r="O380" s="1"/>
      <c r="P380">
        <v>0</v>
      </c>
      <c r="Q380" s="1" t="s">
        <v>1350</v>
      </c>
      <c r="R380" s="1" t="s">
        <v>2263</v>
      </c>
      <c r="S380" s="1"/>
      <c r="T380" s="1" t="s">
        <v>2266</v>
      </c>
      <c r="U380" s="1" t="s">
        <v>2300</v>
      </c>
      <c r="V380" s="1" t="s">
        <v>2395</v>
      </c>
      <c r="W380" s="1" t="s">
        <v>2441</v>
      </c>
      <c r="X380" s="1"/>
      <c r="Y380" s="3">
        <v>46241</v>
      </c>
      <c r="Z380" s="1" t="s">
        <v>2453</v>
      </c>
      <c r="AA380" s="3">
        <v>46241</v>
      </c>
      <c r="AB380" s="1" t="s">
        <v>2451</v>
      </c>
      <c r="AC380" s="1" t="s">
        <v>2554</v>
      </c>
      <c r="AD380" s="1" t="s">
        <v>2811</v>
      </c>
      <c r="AE380" s="1" t="s">
        <v>2811</v>
      </c>
      <c r="AF380" s="1" t="s">
        <v>2818</v>
      </c>
      <c r="AG380" s="1" t="s">
        <v>1870</v>
      </c>
      <c r="AH380" s="1" t="s">
        <v>1931</v>
      </c>
      <c r="AI380" s="1" t="s">
        <v>2825</v>
      </c>
      <c r="AJ380" s="1"/>
      <c r="AK380" s="1"/>
      <c r="AL380" s="1" t="s">
        <v>2833</v>
      </c>
      <c r="AM380" s="1" t="s">
        <v>2830</v>
      </c>
      <c r="AN380" s="1" t="s">
        <v>2837</v>
      </c>
      <c r="AO380" s="1" t="s">
        <v>2904</v>
      </c>
      <c r="AP380" s="1" t="s">
        <v>3063</v>
      </c>
      <c r="AQ380" s="1"/>
      <c r="AR380">
        <v>22417</v>
      </c>
      <c r="AS380">
        <v>1</v>
      </c>
      <c r="AT380" s="1" t="s">
        <v>3083</v>
      </c>
      <c r="AU380">
        <v>2842000</v>
      </c>
      <c r="AV380" s="1" t="s">
        <v>3137</v>
      </c>
      <c r="AW380" s="1" t="s">
        <v>2818</v>
      </c>
      <c r="AX380">
        <v>2633</v>
      </c>
      <c r="AY380">
        <v>136219</v>
      </c>
      <c r="AZ380">
        <v>7</v>
      </c>
      <c r="BA380" s="1" t="s">
        <v>2451</v>
      </c>
    </row>
    <row r="381" spans="1:53">
      <c r="A381" s="1" t="s">
        <v>428</v>
      </c>
      <c r="B381">
        <v>0</v>
      </c>
      <c r="C381" s="4">
        <v>665000</v>
      </c>
      <c r="D381" s="1" t="s">
        <v>1319</v>
      </c>
      <c r="E381">
        <v>20</v>
      </c>
      <c r="F381">
        <v>139100</v>
      </c>
      <c r="G381">
        <v>8</v>
      </c>
      <c r="H381" s="1"/>
      <c r="I381" s="1" t="s">
        <v>1768</v>
      </c>
      <c r="J381" s="1" t="s">
        <v>1813</v>
      </c>
      <c r="K381" s="1" t="s">
        <v>1817</v>
      </c>
      <c r="L381" s="1" t="s">
        <v>1870</v>
      </c>
      <c r="M381" s="1" t="s">
        <v>1931</v>
      </c>
      <c r="N381" s="1" t="s">
        <v>1941</v>
      </c>
      <c r="O381" s="1"/>
      <c r="P381">
        <v>0</v>
      </c>
      <c r="Q381" s="1" t="s">
        <v>1350</v>
      </c>
      <c r="R381" s="1" t="s">
        <v>2263</v>
      </c>
      <c r="S381" s="1"/>
      <c r="T381" s="1" t="s">
        <v>2266</v>
      </c>
      <c r="U381" s="1" t="s">
        <v>2300</v>
      </c>
      <c r="V381" s="1" t="s">
        <v>2395</v>
      </c>
      <c r="W381" s="1" t="s">
        <v>2441</v>
      </c>
      <c r="X381" s="1"/>
      <c r="Y381" s="3">
        <v>46241</v>
      </c>
      <c r="Z381" s="1" t="s">
        <v>2453</v>
      </c>
      <c r="AA381" s="3">
        <v>46241</v>
      </c>
      <c r="AB381" s="1" t="s">
        <v>2451</v>
      </c>
      <c r="AC381" s="1" t="s">
        <v>2554</v>
      </c>
      <c r="AD381" s="1" t="s">
        <v>2811</v>
      </c>
      <c r="AE381" s="1" t="s">
        <v>2811</v>
      </c>
      <c r="AF381" s="1" t="s">
        <v>2818</v>
      </c>
      <c r="AG381" s="1" t="s">
        <v>1870</v>
      </c>
      <c r="AH381" s="1" t="s">
        <v>1931</v>
      </c>
      <c r="AI381" s="1" t="s">
        <v>2825</v>
      </c>
      <c r="AJ381" s="1"/>
      <c r="AK381" s="1"/>
      <c r="AL381" s="1" t="s">
        <v>2833</v>
      </c>
      <c r="AM381" s="1" t="s">
        <v>2830</v>
      </c>
      <c r="AN381" s="1" t="s">
        <v>2837</v>
      </c>
      <c r="AO381" s="1" t="s">
        <v>2904</v>
      </c>
      <c r="AP381" s="1" t="s">
        <v>3063</v>
      </c>
      <c r="AQ381" s="1"/>
      <c r="AR381">
        <v>22417</v>
      </c>
      <c r="AS381">
        <v>1</v>
      </c>
      <c r="AT381" s="1" t="s">
        <v>3083</v>
      </c>
      <c r="AU381">
        <v>665000</v>
      </c>
      <c r="AV381" s="1" t="s">
        <v>3137</v>
      </c>
      <c r="AW381" s="1" t="s">
        <v>2818</v>
      </c>
      <c r="AX381">
        <v>2633</v>
      </c>
      <c r="AY381">
        <v>136219</v>
      </c>
      <c r="AZ381">
        <v>8</v>
      </c>
      <c r="BA381" s="1" t="s">
        <v>2451</v>
      </c>
    </row>
    <row r="382" spans="1:53">
      <c r="A382" s="1" t="s">
        <v>429</v>
      </c>
      <c r="B382">
        <v>0</v>
      </c>
      <c r="C382" s="4">
        <v>168000</v>
      </c>
      <c r="D382" s="1" t="s">
        <v>1276</v>
      </c>
      <c r="E382">
        <v>20</v>
      </c>
      <c r="F382">
        <v>139100</v>
      </c>
      <c r="G382">
        <v>9</v>
      </c>
      <c r="H382" s="1"/>
      <c r="I382" s="1" t="s">
        <v>1768</v>
      </c>
      <c r="J382" s="1" t="s">
        <v>1813</v>
      </c>
      <c r="K382" s="1" t="s">
        <v>1817</v>
      </c>
      <c r="L382" s="1" t="s">
        <v>1870</v>
      </c>
      <c r="M382" s="1" t="s">
        <v>1931</v>
      </c>
      <c r="N382" s="1" t="s">
        <v>1941</v>
      </c>
      <c r="O382" s="1"/>
      <c r="P382">
        <v>0</v>
      </c>
      <c r="Q382" s="1" t="s">
        <v>1350</v>
      </c>
      <c r="R382" s="1" t="s">
        <v>2263</v>
      </c>
      <c r="S382" s="1"/>
      <c r="T382" s="1" t="s">
        <v>2266</v>
      </c>
      <c r="U382" s="1" t="s">
        <v>2300</v>
      </c>
      <c r="V382" s="1" t="s">
        <v>2395</v>
      </c>
      <c r="W382" s="1" t="s">
        <v>2441</v>
      </c>
      <c r="X382" s="1"/>
      <c r="Y382" s="3">
        <v>46241</v>
      </c>
      <c r="Z382" s="1" t="s">
        <v>2453</v>
      </c>
      <c r="AA382" s="3">
        <v>46241</v>
      </c>
      <c r="AB382" s="1" t="s">
        <v>2451</v>
      </c>
      <c r="AC382" s="1" t="s">
        <v>2554</v>
      </c>
      <c r="AD382" s="1" t="s">
        <v>2811</v>
      </c>
      <c r="AE382" s="1" t="s">
        <v>2811</v>
      </c>
      <c r="AF382" s="1" t="s">
        <v>2818</v>
      </c>
      <c r="AG382" s="1" t="s">
        <v>1870</v>
      </c>
      <c r="AH382" s="1" t="s">
        <v>1931</v>
      </c>
      <c r="AI382" s="1" t="s">
        <v>2825</v>
      </c>
      <c r="AJ382" s="1"/>
      <c r="AK382" s="1"/>
      <c r="AL382" s="1" t="s">
        <v>2833</v>
      </c>
      <c r="AM382" s="1" t="s">
        <v>2830</v>
      </c>
      <c r="AN382" s="1" t="s">
        <v>2837</v>
      </c>
      <c r="AO382" s="1" t="s">
        <v>2904</v>
      </c>
      <c r="AP382" s="1" t="s">
        <v>3063</v>
      </c>
      <c r="AQ382" s="1"/>
      <c r="AR382">
        <v>22417</v>
      </c>
      <c r="AS382">
        <v>1</v>
      </c>
      <c r="AT382" s="1" t="s">
        <v>3083</v>
      </c>
      <c r="AU382">
        <v>168000</v>
      </c>
      <c r="AV382" s="1" t="s">
        <v>3137</v>
      </c>
      <c r="AW382" s="1" t="s">
        <v>2818</v>
      </c>
      <c r="AX382">
        <v>2633</v>
      </c>
      <c r="AY382">
        <v>136219</v>
      </c>
      <c r="AZ382">
        <v>9</v>
      </c>
      <c r="BA382" s="1" t="s">
        <v>2451</v>
      </c>
    </row>
    <row r="383" spans="1:53">
      <c r="A383" s="1" t="s">
        <v>430</v>
      </c>
      <c r="B383">
        <v>0</v>
      </c>
      <c r="C383" s="4">
        <v>150000</v>
      </c>
      <c r="D383" s="1" t="s">
        <v>1260</v>
      </c>
      <c r="E383">
        <v>20</v>
      </c>
      <c r="F383">
        <v>139100</v>
      </c>
      <c r="G383">
        <v>10</v>
      </c>
      <c r="H383" s="1"/>
      <c r="I383" s="1" t="s">
        <v>1768</v>
      </c>
      <c r="J383" s="1" t="s">
        <v>1813</v>
      </c>
      <c r="K383" s="1" t="s">
        <v>1817</v>
      </c>
      <c r="L383" s="1" t="s">
        <v>1870</v>
      </c>
      <c r="M383" s="1" t="s">
        <v>1931</v>
      </c>
      <c r="N383" s="1" t="s">
        <v>1941</v>
      </c>
      <c r="O383" s="1"/>
      <c r="P383">
        <v>0</v>
      </c>
      <c r="Q383" s="1" t="s">
        <v>1350</v>
      </c>
      <c r="R383" s="1" t="s">
        <v>2263</v>
      </c>
      <c r="S383" s="1"/>
      <c r="T383" s="1" t="s">
        <v>2266</v>
      </c>
      <c r="U383" s="1" t="s">
        <v>2300</v>
      </c>
      <c r="V383" s="1" t="s">
        <v>2395</v>
      </c>
      <c r="W383" s="1" t="s">
        <v>2441</v>
      </c>
      <c r="X383" s="1"/>
      <c r="Y383" s="3">
        <v>46241</v>
      </c>
      <c r="Z383" s="1" t="s">
        <v>2453</v>
      </c>
      <c r="AA383" s="3">
        <v>46241</v>
      </c>
      <c r="AB383" s="1" t="s">
        <v>2451</v>
      </c>
      <c r="AC383" s="1" t="s">
        <v>2554</v>
      </c>
      <c r="AD383" s="1" t="s">
        <v>2811</v>
      </c>
      <c r="AE383" s="1" t="s">
        <v>2811</v>
      </c>
      <c r="AF383" s="1" t="s">
        <v>2818</v>
      </c>
      <c r="AG383" s="1" t="s">
        <v>1870</v>
      </c>
      <c r="AH383" s="1" t="s">
        <v>1931</v>
      </c>
      <c r="AI383" s="1" t="s">
        <v>2825</v>
      </c>
      <c r="AJ383" s="1"/>
      <c r="AK383" s="1"/>
      <c r="AL383" s="1" t="s">
        <v>2833</v>
      </c>
      <c r="AM383" s="1" t="s">
        <v>2830</v>
      </c>
      <c r="AN383" s="1" t="s">
        <v>2837</v>
      </c>
      <c r="AO383" s="1" t="s">
        <v>2904</v>
      </c>
      <c r="AP383" s="1" t="s">
        <v>3063</v>
      </c>
      <c r="AQ383" s="1"/>
      <c r="AR383">
        <v>22417</v>
      </c>
      <c r="AS383">
        <v>1</v>
      </c>
      <c r="AT383" s="1" t="s">
        <v>3083</v>
      </c>
      <c r="AU383">
        <v>150000</v>
      </c>
      <c r="AV383" s="1" t="s">
        <v>3137</v>
      </c>
      <c r="AW383" s="1" t="s">
        <v>2818</v>
      </c>
      <c r="AX383">
        <v>2633</v>
      </c>
      <c r="AY383">
        <v>136219</v>
      </c>
      <c r="AZ383">
        <v>10</v>
      </c>
      <c r="BA383" s="1" t="s">
        <v>2451</v>
      </c>
    </row>
    <row r="384" spans="1:53">
      <c r="A384" s="1" t="s">
        <v>431</v>
      </c>
      <c r="B384">
        <v>0</v>
      </c>
      <c r="C384" s="4">
        <v>5614000</v>
      </c>
      <c r="D384" s="1" t="s">
        <v>1320</v>
      </c>
      <c r="E384">
        <v>20</v>
      </c>
      <c r="F384">
        <v>139100</v>
      </c>
      <c r="G384">
        <v>11</v>
      </c>
      <c r="H384" s="1"/>
      <c r="I384" s="1" t="s">
        <v>1768</v>
      </c>
      <c r="J384" s="1" t="s">
        <v>1813</v>
      </c>
      <c r="K384" s="1" t="s">
        <v>1817</v>
      </c>
      <c r="L384" s="1" t="s">
        <v>1870</v>
      </c>
      <c r="M384" s="1" t="s">
        <v>1931</v>
      </c>
      <c r="N384" s="1" t="s">
        <v>1941</v>
      </c>
      <c r="O384" s="1"/>
      <c r="P384">
        <v>0</v>
      </c>
      <c r="Q384" s="1" t="s">
        <v>1350</v>
      </c>
      <c r="R384" s="1" t="s">
        <v>2263</v>
      </c>
      <c r="S384" s="1"/>
      <c r="T384" s="1" t="s">
        <v>2266</v>
      </c>
      <c r="U384" s="1" t="s">
        <v>2300</v>
      </c>
      <c r="V384" s="1" t="s">
        <v>2395</v>
      </c>
      <c r="W384" s="1" t="s">
        <v>2441</v>
      </c>
      <c r="X384" s="1"/>
      <c r="Y384" s="3">
        <v>46241</v>
      </c>
      <c r="Z384" s="1" t="s">
        <v>2453</v>
      </c>
      <c r="AA384" s="3">
        <v>46241</v>
      </c>
      <c r="AB384" s="1" t="s">
        <v>2451</v>
      </c>
      <c r="AC384" s="1" t="s">
        <v>2554</v>
      </c>
      <c r="AD384" s="1" t="s">
        <v>2811</v>
      </c>
      <c r="AE384" s="1" t="s">
        <v>2811</v>
      </c>
      <c r="AF384" s="1" t="s">
        <v>2818</v>
      </c>
      <c r="AG384" s="1" t="s">
        <v>1870</v>
      </c>
      <c r="AH384" s="1" t="s">
        <v>1931</v>
      </c>
      <c r="AI384" s="1" t="s">
        <v>2825</v>
      </c>
      <c r="AJ384" s="1"/>
      <c r="AK384" s="1"/>
      <c r="AL384" s="1" t="s">
        <v>2833</v>
      </c>
      <c r="AM384" s="1" t="s">
        <v>2830</v>
      </c>
      <c r="AN384" s="1" t="s">
        <v>2837</v>
      </c>
      <c r="AO384" s="1" t="s">
        <v>2904</v>
      </c>
      <c r="AP384" s="1" t="s">
        <v>3063</v>
      </c>
      <c r="AQ384" s="1"/>
      <c r="AR384">
        <v>22417</v>
      </c>
      <c r="AS384">
        <v>1</v>
      </c>
      <c r="AT384" s="1" t="s">
        <v>3083</v>
      </c>
      <c r="AU384">
        <v>5614000</v>
      </c>
      <c r="AV384" s="1" t="s">
        <v>3137</v>
      </c>
      <c r="AW384" s="1" t="s">
        <v>2818</v>
      </c>
      <c r="AX384">
        <v>2633</v>
      </c>
      <c r="AY384">
        <v>136219</v>
      </c>
      <c r="AZ384">
        <v>11</v>
      </c>
      <c r="BA384" s="1" t="s">
        <v>2451</v>
      </c>
    </row>
    <row r="385" spans="1:53">
      <c r="A385" s="1" t="s">
        <v>432</v>
      </c>
      <c r="B385">
        <v>0</v>
      </c>
      <c r="C385" s="4">
        <v>600000</v>
      </c>
      <c r="D385" s="1" t="s">
        <v>1321</v>
      </c>
      <c r="E385">
        <v>20</v>
      </c>
      <c r="F385">
        <v>139100</v>
      </c>
      <c r="G385">
        <v>12</v>
      </c>
      <c r="H385" s="1"/>
      <c r="I385" s="1" t="s">
        <v>1768</v>
      </c>
      <c r="J385" s="1" t="s">
        <v>1813</v>
      </c>
      <c r="K385" s="1" t="s">
        <v>1817</v>
      </c>
      <c r="L385" s="1" t="s">
        <v>1870</v>
      </c>
      <c r="M385" s="1" t="s">
        <v>1931</v>
      </c>
      <c r="N385" s="1" t="s">
        <v>1941</v>
      </c>
      <c r="O385" s="1"/>
      <c r="P385">
        <v>0</v>
      </c>
      <c r="Q385" s="1" t="s">
        <v>1350</v>
      </c>
      <c r="R385" s="1" t="s">
        <v>2263</v>
      </c>
      <c r="S385" s="1"/>
      <c r="T385" s="1" t="s">
        <v>2266</v>
      </c>
      <c r="U385" s="1" t="s">
        <v>2300</v>
      </c>
      <c r="V385" s="1" t="s">
        <v>2395</v>
      </c>
      <c r="W385" s="1" t="s">
        <v>2441</v>
      </c>
      <c r="X385" s="1"/>
      <c r="Y385" s="3">
        <v>46241</v>
      </c>
      <c r="Z385" s="1" t="s">
        <v>2453</v>
      </c>
      <c r="AA385" s="3">
        <v>46241</v>
      </c>
      <c r="AB385" s="1" t="s">
        <v>2451</v>
      </c>
      <c r="AC385" s="1" t="s">
        <v>2554</v>
      </c>
      <c r="AD385" s="1" t="s">
        <v>2811</v>
      </c>
      <c r="AE385" s="1" t="s">
        <v>2811</v>
      </c>
      <c r="AF385" s="1" t="s">
        <v>2818</v>
      </c>
      <c r="AG385" s="1" t="s">
        <v>1870</v>
      </c>
      <c r="AH385" s="1" t="s">
        <v>1931</v>
      </c>
      <c r="AI385" s="1" t="s">
        <v>2825</v>
      </c>
      <c r="AJ385" s="1"/>
      <c r="AK385" s="1"/>
      <c r="AL385" s="1" t="s">
        <v>2833</v>
      </c>
      <c r="AM385" s="1" t="s">
        <v>2830</v>
      </c>
      <c r="AN385" s="1" t="s">
        <v>2837</v>
      </c>
      <c r="AO385" s="1" t="s">
        <v>2904</v>
      </c>
      <c r="AP385" s="1" t="s">
        <v>3063</v>
      </c>
      <c r="AQ385" s="1"/>
      <c r="AR385">
        <v>22417</v>
      </c>
      <c r="AS385">
        <v>1</v>
      </c>
      <c r="AT385" s="1" t="s">
        <v>3083</v>
      </c>
      <c r="AU385">
        <v>600000</v>
      </c>
      <c r="AV385" s="1" t="s">
        <v>3137</v>
      </c>
      <c r="AW385" s="1" t="s">
        <v>2818</v>
      </c>
      <c r="AX385">
        <v>2633</v>
      </c>
      <c r="AY385">
        <v>136219</v>
      </c>
      <c r="AZ385">
        <v>12</v>
      </c>
      <c r="BA385" s="1" t="s">
        <v>2451</v>
      </c>
    </row>
    <row r="386" spans="1:53">
      <c r="A386" s="1" t="s">
        <v>433</v>
      </c>
      <c r="B386">
        <v>0</v>
      </c>
      <c r="C386" s="4">
        <v>465000</v>
      </c>
      <c r="D386" s="1" t="s">
        <v>1322</v>
      </c>
      <c r="E386">
        <v>20</v>
      </c>
      <c r="F386">
        <v>139100</v>
      </c>
      <c r="G386">
        <v>13</v>
      </c>
      <c r="H386" s="1"/>
      <c r="I386" s="1" t="s">
        <v>1768</v>
      </c>
      <c r="J386" s="1" t="s">
        <v>1813</v>
      </c>
      <c r="K386" s="1" t="s">
        <v>1817</v>
      </c>
      <c r="L386" s="1" t="s">
        <v>1870</v>
      </c>
      <c r="M386" s="1" t="s">
        <v>1931</v>
      </c>
      <c r="N386" s="1" t="s">
        <v>1941</v>
      </c>
      <c r="O386" s="1"/>
      <c r="P386">
        <v>0</v>
      </c>
      <c r="Q386" s="1" t="s">
        <v>1350</v>
      </c>
      <c r="R386" s="1" t="s">
        <v>2263</v>
      </c>
      <c r="S386" s="1"/>
      <c r="T386" s="1" t="s">
        <v>2266</v>
      </c>
      <c r="U386" s="1" t="s">
        <v>2300</v>
      </c>
      <c r="V386" s="1" t="s">
        <v>2395</v>
      </c>
      <c r="W386" s="1" t="s">
        <v>2441</v>
      </c>
      <c r="X386" s="1"/>
      <c r="Y386" s="3">
        <v>46241</v>
      </c>
      <c r="Z386" s="1" t="s">
        <v>2453</v>
      </c>
      <c r="AA386" s="3">
        <v>46241</v>
      </c>
      <c r="AB386" s="1" t="s">
        <v>2451</v>
      </c>
      <c r="AC386" s="1" t="s">
        <v>2554</v>
      </c>
      <c r="AD386" s="1" t="s">
        <v>2811</v>
      </c>
      <c r="AE386" s="1" t="s">
        <v>2811</v>
      </c>
      <c r="AF386" s="1" t="s">
        <v>2818</v>
      </c>
      <c r="AG386" s="1" t="s">
        <v>1870</v>
      </c>
      <c r="AH386" s="1" t="s">
        <v>1931</v>
      </c>
      <c r="AI386" s="1" t="s">
        <v>2825</v>
      </c>
      <c r="AJ386" s="1"/>
      <c r="AK386" s="1"/>
      <c r="AL386" s="1" t="s">
        <v>2833</v>
      </c>
      <c r="AM386" s="1" t="s">
        <v>2830</v>
      </c>
      <c r="AN386" s="1" t="s">
        <v>2837</v>
      </c>
      <c r="AO386" s="1" t="s">
        <v>2904</v>
      </c>
      <c r="AP386" s="1" t="s">
        <v>3063</v>
      </c>
      <c r="AQ386" s="1"/>
      <c r="AR386">
        <v>22417</v>
      </c>
      <c r="AS386">
        <v>1</v>
      </c>
      <c r="AT386" s="1" t="s">
        <v>3083</v>
      </c>
      <c r="AU386">
        <v>465000</v>
      </c>
      <c r="AV386" s="1" t="s">
        <v>3137</v>
      </c>
      <c r="AW386" s="1" t="s">
        <v>2818</v>
      </c>
      <c r="AX386">
        <v>2633</v>
      </c>
      <c r="AY386">
        <v>136219</v>
      </c>
      <c r="AZ386">
        <v>13</v>
      </c>
      <c r="BA386" s="1" t="s">
        <v>2451</v>
      </c>
    </row>
    <row r="387" spans="1:53">
      <c r="A387" s="1" t="s">
        <v>434</v>
      </c>
      <c r="B387">
        <v>0</v>
      </c>
      <c r="C387" s="4">
        <v>213000</v>
      </c>
      <c r="D387" s="1" t="s">
        <v>1323</v>
      </c>
      <c r="E387">
        <v>20</v>
      </c>
      <c r="F387">
        <v>139100</v>
      </c>
      <c r="G387">
        <v>14</v>
      </c>
      <c r="H387" s="1"/>
      <c r="I387" s="1" t="s">
        <v>1768</v>
      </c>
      <c r="J387" s="1" t="s">
        <v>1813</v>
      </c>
      <c r="K387" s="1" t="s">
        <v>1817</v>
      </c>
      <c r="L387" s="1" t="s">
        <v>1870</v>
      </c>
      <c r="M387" s="1" t="s">
        <v>1931</v>
      </c>
      <c r="N387" s="1" t="s">
        <v>1941</v>
      </c>
      <c r="O387" s="1"/>
      <c r="P387">
        <v>0</v>
      </c>
      <c r="Q387" s="1" t="s">
        <v>1350</v>
      </c>
      <c r="R387" s="1" t="s">
        <v>2263</v>
      </c>
      <c r="S387" s="1"/>
      <c r="T387" s="1" t="s">
        <v>2266</v>
      </c>
      <c r="U387" s="1" t="s">
        <v>2300</v>
      </c>
      <c r="V387" s="1" t="s">
        <v>2395</v>
      </c>
      <c r="W387" s="1" t="s">
        <v>2441</v>
      </c>
      <c r="X387" s="1"/>
      <c r="Y387" s="3">
        <v>46241</v>
      </c>
      <c r="Z387" s="1" t="s">
        <v>2453</v>
      </c>
      <c r="AA387" s="3">
        <v>46241</v>
      </c>
      <c r="AB387" s="1" t="s">
        <v>2451</v>
      </c>
      <c r="AC387" s="1" t="s">
        <v>2554</v>
      </c>
      <c r="AD387" s="1" t="s">
        <v>2811</v>
      </c>
      <c r="AE387" s="1" t="s">
        <v>2811</v>
      </c>
      <c r="AF387" s="1" t="s">
        <v>2818</v>
      </c>
      <c r="AG387" s="1" t="s">
        <v>1870</v>
      </c>
      <c r="AH387" s="1" t="s">
        <v>1931</v>
      </c>
      <c r="AI387" s="1" t="s">
        <v>2825</v>
      </c>
      <c r="AJ387" s="1"/>
      <c r="AK387" s="1"/>
      <c r="AL387" s="1" t="s">
        <v>2833</v>
      </c>
      <c r="AM387" s="1" t="s">
        <v>2830</v>
      </c>
      <c r="AN387" s="1" t="s">
        <v>2837</v>
      </c>
      <c r="AO387" s="1" t="s">
        <v>2904</v>
      </c>
      <c r="AP387" s="1" t="s">
        <v>3063</v>
      </c>
      <c r="AQ387" s="1"/>
      <c r="AR387">
        <v>22417</v>
      </c>
      <c r="AS387">
        <v>1</v>
      </c>
      <c r="AT387" s="1" t="s">
        <v>3083</v>
      </c>
      <c r="AU387">
        <v>213000</v>
      </c>
      <c r="AV387" s="1" t="s">
        <v>3137</v>
      </c>
      <c r="AW387" s="1" t="s">
        <v>2818</v>
      </c>
      <c r="AX387">
        <v>2633</v>
      </c>
      <c r="AY387">
        <v>136219</v>
      </c>
      <c r="AZ387">
        <v>14</v>
      </c>
      <c r="BA387" s="1" t="s">
        <v>2451</v>
      </c>
    </row>
    <row r="388" spans="1:53">
      <c r="A388" s="1" t="s">
        <v>435</v>
      </c>
      <c r="B388">
        <v>0</v>
      </c>
      <c r="C388" s="4">
        <v>162000</v>
      </c>
      <c r="D388" s="1" t="s">
        <v>1324</v>
      </c>
      <c r="E388">
        <v>20</v>
      </c>
      <c r="F388">
        <v>139100</v>
      </c>
      <c r="G388">
        <v>15</v>
      </c>
      <c r="H388" s="1"/>
      <c r="I388" s="1" t="s">
        <v>1768</v>
      </c>
      <c r="J388" s="1" t="s">
        <v>1813</v>
      </c>
      <c r="K388" s="1" t="s">
        <v>1817</v>
      </c>
      <c r="L388" s="1" t="s">
        <v>1870</v>
      </c>
      <c r="M388" s="1" t="s">
        <v>1931</v>
      </c>
      <c r="N388" s="1" t="s">
        <v>1941</v>
      </c>
      <c r="O388" s="1"/>
      <c r="P388">
        <v>0</v>
      </c>
      <c r="Q388" s="1" t="s">
        <v>1350</v>
      </c>
      <c r="R388" s="1" t="s">
        <v>2263</v>
      </c>
      <c r="S388" s="1"/>
      <c r="T388" s="1" t="s">
        <v>2266</v>
      </c>
      <c r="U388" s="1" t="s">
        <v>2300</v>
      </c>
      <c r="V388" s="1" t="s">
        <v>2395</v>
      </c>
      <c r="W388" s="1" t="s">
        <v>2441</v>
      </c>
      <c r="X388" s="1"/>
      <c r="Y388" s="3">
        <v>46241</v>
      </c>
      <c r="Z388" s="1" t="s">
        <v>2453</v>
      </c>
      <c r="AA388" s="3">
        <v>46241</v>
      </c>
      <c r="AB388" s="1" t="s">
        <v>2451</v>
      </c>
      <c r="AC388" s="1" t="s">
        <v>2554</v>
      </c>
      <c r="AD388" s="1" t="s">
        <v>2811</v>
      </c>
      <c r="AE388" s="1" t="s">
        <v>2811</v>
      </c>
      <c r="AF388" s="1" t="s">
        <v>2818</v>
      </c>
      <c r="AG388" s="1" t="s">
        <v>1870</v>
      </c>
      <c r="AH388" s="1" t="s">
        <v>1931</v>
      </c>
      <c r="AI388" s="1" t="s">
        <v>2825</v>
      </c>
      <c r="AJ388" s="1"/>
      <c r="AK388" s="1"/>
      <c r="AL388" s="1" t="s">
        <v>2833</v>
      </c>
      <c r="AM388" s="1" t="s">
        <v>2830</v>
      </c>
      <c r="AN388" s="1" t="s">
        <v>2837</v>
      </c>
      <c r="AO388" s="1" t="s">
        <v>2904</v>
      </c>
      <c r="AP388" s="1" t="s">
        <v>3063</v>
      </c>
      <c r="AQ388" s="1"/>
      <c r="AR388">
        <v>22417</v>
      </c>
      <c r="AS388">
        <v>1</v>
      </c>
      <c r="AT388" s="1" t="s">
        <v>3083</v>
      </c>
      <c r="AU388">
        <v>162000</v>
      </c>
      <c r="AV388" s="1" t="s">
        <v>3137</v>
      </c>
      <c r="AW388" s="1" t="s">
        <v>2818</v>
      </c>
      <c r="AX388">
        <v>2633</v>
      </c>
      <c r="AY388">
        <v>136219</v>
      </c>
      <c r="AZ388">
        <v>15</v>
      </c>
      <c r="BA388" s="1" t="s">
        <v>2451</v>
      </c>
    </row>
    <row r="389" spans="1:53">
      <c r="A389" s="1" t="s">
        <v>436</v>
      </c>
      <c r="B389">
        <v>0</v>
      </c>
      <c r="C389" s="4">
        <v>100000</v>
      </c>
      <c r="D389" s="1" t="s">
        <v>1245</v>
      </c>
      <c r="E389">
        <v>20</v>
      </c>
      <c r="F389">
        <v>139082</v>
      </c>
      <c r="G389">
        <v>1</v>
      </c>
      <c r="H389" s="1"/>
      <c r="I389" s="1" t="s">
        <v>1768</v>
      </c>
      <c r="J389" s="1" t="s">
        <v>1813</v>
      </c>
      <c r="K389" s="1" t="s">
        <v>1817</v>
      </c>
      <c r="L389" s="1" t="s">
        <v>1870</v>
      </c>
      <c r="M389" s="1" t="s">
        <v>1931</v>
      </c>
      <c r="N389" s="1" t="s">
        <v>1941</v>
      </c>
      <c r="O389" s="1"/>
      <c r="P389">
        <v>1</v>
      </c>
      <c r="Q389" s="1" t="s">
        <v>2060</v>
      </c>
      <c r="R389" s="1" t="s">
        <v>2263</v>
      </c>
      <c r="S389" s="1"/>
      <c r="T389" s="1" t="s">
        <v>2266</v>
      </c>
      <c r="U389" s="1" t="s">
        <v>2301</v>
      </c>
      <c r="V389" s="1" t="s">
        <v>2396</v>
      </c>
      <c r="W389" s="1" t="s">
        <v>2441</v>
      </c>
      <c r="X389" s="1"/>
      <c r="Y389" s="3">
        <v>46241</v>
      </c>
      <c r="Z389" s="1" t="s">
        <v>2453</v>
      </c>
      <c r="AA389" s="3">
        <v>46241</v>
      </c>
      <c r="AB389" s="1" t="s">
        <v>2451</v>
      </c>
      <c r="AC389" s="1" t="s">
        <v>2555</v>
      </c>
      <c r="AD389" s="1" t="s">
        <v>2811</v>
      </c>
      <c r="AE389" s="1" t="s">
        <v>2811</v>
      </c>
      <c r="AF389" s="1" t="s">
        <v>2818</v>
      </c>
      <c r="AG389" s="1" t="s">
        <v>1870</v>
      </c>
      <c r="AH389" s="1" t="s">
        <v>1931</v>
      </c>
      <c r="AI389" s="1" t="s">
        <v>2825</v>
      </c>
      <c r="AJ389" s="1"/>
      <c r="AK389" s="1"/>
      <c r="AL389" s="1" t="s">
        <v>2833</v>
      </c>
      <c r="AM389" s="1" t="s">
        <v>2829</v>
      </c>
      <c r="AN389" s="1" t="s">
        <v>2837</v>
      </c>
      <c r="AO389" s="1" t="s">
        <v>2896</v>
      </c>
      <c r="AP389" s="1" t="s">
        <v>3063</v>
      </c>
      <c r="AQ389" s="1"/>
      <c r="AR389">
        <v>22417</v>
      </c>
      <c r="AS389">
        <v>1</v>
      </c>
      <c r="AT389" s="1" t="s">
        <v>3083</v>
      </c>
      <c r="AU389">
        <v>100000</v>
      </c>
      <c r="AV389" s="1" t="s">
        <v>3137</v>
      </c>
      <c r="AW389" s="1" t="s">
        <v>2818</v>
      </c>
      <c r="AX389">
        <v>2053</v>
      </c>
      <c r="AY389">
        <v>136220</v>
      </c>
      <c r="AZ389">
        <v>1</v>
      </c>
      <c r="BA389" s="1" t="s">
        <v>2451</v>
      </c>
    </row>
    <row r="390" spans="1:53">
      <c r="A390" s="1" t="s">
        <v>437</v>
      </c>
      <c r="B390">
        <v>0</v>
      </c>
      <c r="C390" s="4">
        <v>1373000</v>
      </c>
      <c r="D390" s="1" t="s">
        <v>1325</v>
      </c>
      <c r="E390">
        <v>20</v>
      </c>
      <c r="F390">
        <v>139082</v>
      </c>
      <c r="G390">
        <v>2</v>
      </c>
      <c r="H390" s="1"/>
      <c r="I390" s="1" t="s">
        <v>1768</v>
      </c>
      <c r="J390" s="1" t="s">
        <v>1813</v>
      </c>
      <c r="K390" s="1" t="s">
        <v>1817</v>
      </c>
      <c r="L390" s="1" t="s">
        <v>1870</v>
      </c>
      <c r="M390" s="1" t="s">
        <v>1931</v>
      </c>
      <c r="N390" s="1" t="s">
        <v>1941</v>
      </c>
      <c r="O390" s="1"/>
      <c r="P390">
        <v>0</v>
      </c>
      <c r="Q390" s="1" t="s">
        <v>1350</v>
      </c>
      <c r="R390" s="1" t="s">
        <v>2263</v>
      </c>
      <c r="S390" s="1"/>
      <c r="T390" s="1" t="s">
        <v>2266</v>
      </c>
      <c r="U390" s="1" t="s">
        <v>2301</v>
      </c>
      <c r="V390" s="1" t="s">
        <v>2396</v>
      </c>
      <c r="W390" s="1" t="s">
        <v>2441</v>
      </c>
      <c r="X390" s="1"/>
      <c r="Y390" s="3">
        <v>46241</v>
      </c>
      <c r="Z390" s="1" t="s">
        <v>2453</v>
      </c>
      <c r="AA390" s="3">
        <v>46241</v>
      </c>
      <c r="AB390" s="1" t="s">
        <v>2451</v>
      </c>
      <c r="AC390" s="1" t="s">
        <v>2555</v>
      </c>
      <c r="AD390" s="1" t="s">
        <v>2811</v>
      </c>
      <c r="AE390" s="1" t="s">
        <v>2811</v>
      </c>
      <c r="AF390" s="1" t="s">
        <v>2818</v>
      </c>
      <c r="AG390" s="1" t="s">
        <v>1870</v>
      </c>
      <c r="AH390" s="1" t="s">
        <v>1931</v>
      </c>
      <c r="AI390" s="1" t="s">
        <v>2825</v>
      </c>
      <c r="AJ390" s="1"/>
      <c r="AK390" s="1"/>
      <c r="AL390" s="1" t="s">
        <v>2833</v>
      </c>
      <c r="AM390" s="1" t="s">
        <v>2830</v>
      </c>
      <c r="AN390" s="1" t="s">
        <v>2837</v>
      </c>
      <c r="AO390" s="1" t="s">
        <v>2896</v>
      </c>
      <c r="AP390" s="1" t="s">
        <v>3063</v>
      </c>
      <c r="AQ390" s="1"/>
      <c r="AR390">
        <v>22417</v>
      </c>
      <c r="AS390">
        <v>1</v>
      </c>
      <c r="AT390" s="1" t="s">
        <v>3083</v>
      </c>
      <c r="AU390">
        <v>1373000</v>
      </c>
      <c r="AV390" s="1" t="s">
        <v>3137</v>
      </c>
      <c r="AW390" s="1" t="s">
        <v>2818</v>
      </c>
      <c r="AX390">
        <v>2053</v>
      </c>
      <c r="AY390">
        <v>136220</v>
      </c>
      <c r="AZ390">
        <v>2</v>
      </c>
      <c r="BA390" s="1" t="s">
        <v>2451</v>
      </c>
    </row>
    <row r="391" spans="1:53">
      <c r="A391" s="1" t="s">
        <v>438</v>
      </c>
      <c r="B391">
        <v>0</v>
      </c>
      <c r="C391" s="4">
        <v>1270000</v>
      </c>
      <c r="D391" s="1" t="s">
        <v>1326</v>
      </c>
      <c r="E391">
        <v>20</v>
      </c>
      <c r="F391">
        <v>139082</v>
      </c>
      <c r="G391">
        <v>3</v>
      </c>
      <c r="H391" s="1"/>
      <c r="I391" s="1" t="s">
        <v>1768</v>
      </c>
      <c r="J391" s="1" t="s">
        <v>1813</v>
      </c>
      <c r="K391" s="1" t="s">
        <v>1817</v>
      </c>
      <c r="L391" s="1" t="s">
        <v>1870</v>
      </c>
      <c r="M391" s="1" t="s">
        <v>1931</v>
      </c>
      <c r="N391" s="1" t="s">
        <v>1941</v>
      </c>
      <c r="O391" s="1"/>
      <c r="P391">
        <v>0</v>
      </c>
      <c r="Q391" s="1" t="s">
        <v>1350</v>
      </c>
      <c r="R391" s="1" t="s">
        <v>2263</v>
      </c>
      <c r="S391" s="1"/>
      <c r="T391" s="1" t="s">
        <v>2266</v>
      </c>
      <c r="U391" s="1" t="s">
        <v>2301</v>
      </c>
      <c r="V391" s="1" t="s">
        <v>2396</v>
      </c>
      <c r="W391" s="1" t="s">
        <v>2441</v>
      </c>
      <c r="X391" s="1"/>
      <c r="Y391" s="3">
        <v>46241</v>
      </c>
      <c r="Z391" s="1" t="s">
        <v>2453</v>
      </c>
      <c r="AA391" s="3">
        <v>46241</v>
      </c>
      <c r="AB391" s="1" t="s">
        <v>2451</v>
      </c>
      <c r="AC391" s="1" t="s">
        <v>2555</v>
      </c>
      <c r="AD391" s="1" t="s">
        <v>2811</v>
      </c>
      <c r="AE391" s="1" t="s">
        <v>2811</v>
      </c>
      <c r="AF391" s="1" t="s">
        <v>2818</v>
      </c>
      <c r="AG391" s="1" t="s">
        <v>1870</v>
      </c>
      <c r="AH391" s="1" t="s">
        <v>1931</v>
      </c>
      <c r="AI391" s="1" t="s">
        <v>2825</v>
      </c>
      <c r="AJ391" s="1"/>
      <c r="AK391" s="1"/>
      <c r="AL391" s="1" t="s">
        <v>2833</v>
      </c>
      <c r="AM391" s="1" t="s">
        <v>2830</v>
      </c>
      <c r="AN391" s="1" t="s">
        <v>2837</v>
      </c>
      <c r="AO391" s="1" t="s">
        <v>2896</v>
      </c>
      <c r="AP391" s="1" t="s">
        <v>3063</v>
      </c>
      <c r="AQ391" s="1"/>
      <c r="AR391">
        <v>22417</v>
      </c>
      <c r="AS391">
        <v>1</v>
      </c>
      <c r="AT391" s="1" t="s">
        <v>3083</v>
      </c>
      <c r="AU391">
        <v>1270000</v>
      </c>
      <c r="AV391" s="1" t="s">
        <v>3137</v>
      </c>
      <c r="AW391" s="1" t="s">
        <v>2818</v>
      </c>
      <c r="AX391">
        <v>2053</v>
      </c>
      <c r="AY391">
        <v>136220</v>
      </c>
      <c r="AZ391">
        <v>3</v>
      </c>
      <c r="BA391" s="1" t="s">
        <v>2451</v>
      </c>
    </row>
    <row r="392" spans="1:53">
      <c r="A392" s="1" t="s">
        <v>439</v>
      </c>
      <c r="B392">
        <v>0</v>
      </c>
      <c r="C392" s="4">
        <v>850000</v>
      </c>
      <c r="D392" s="1" t="s">
        <v>1252</v>
      </c>
      <c r="E392">
        <v>20</v>
      </c>
      <c r="F392">
        <v>139082</v>
      </c>
      <c r="G392">
        <v>4</v>
      </c>
      <c r="H392" s="1"/>
      <c r="I392" s="1" t="s">
        <v>1768</v>
      </c>
      <c r="J392" s="1" t="s">
        <v>1813</v>
      </c>
      <c r="K392" s="1" t="s">
        <v>1817</v>
      </c>
      <c r="L392" s="1" t="s">
        <v>1870</v>
      </c>
      <c r="M392" s="1" t="s">
        <v>1931</v>
      </c>
      <c r="N392" s="1" t="s">
        <v>1941</v>
      </c>
      <c r="O392" s="1"/>
      <c r="P392">
        <v>0</v>
      </c>
      <c r="Q392" s="1" t="s">
        <v>1350</v>
      </c>
      <c r="R392" s="1" t="s">
        <v>2263</v>
      </c>
      <c r="S392" s="1"/>
      <c r="T392" s="1" t="s">
        <v>2266</v>
      </c>
      <c r="U392" s="1" t="s">
        <v>2301</v>
      </c>
      <c r="V392" s="1" t="s">
        <v>2396</v>
      </c>
      <c r="W392" s="1" t="s">
        <v>2441</v>
      </c>
      <c r="X392" s="1"/>
      <c r="Y392" s="3">
        <v>46241</v>
      </c>
      <c r="Z392" s="1" t="s">
        <v>2453</v>
      </c>
      <c r="AA392" s="3">
        <v>46241</v>
      </c>
      <c r="AB392" s="1" t="s">
        <v>2451</v>
      </c>
      <c r="AC392" s="1" t="s">
        <v>2555</v>
      </c>
      <c r="AD392" s="1" t="s">
        <v>2811</v>
      </c>
      <c r="AE392" s="1" t="s">
        <v>2811</v>
      </c>
      <c r="AF392" s="1" t="s">
        <v>2818</v>
      </c>
      <c r="AG392" s="1" t="s">
        <v>1870</v>
      </c>
      <c r="AH392" s="1" t="s">
        <v>1931</v>
      </c>
      <c r="AI392" s="1" t="s">
        <v>2825</v>
      </c>
      <c r="AJ392" s="1"/>
      <c r="AK392" s="1"/>
      <c r="AL392" s="1" t="s">
        <v>2833</v>
      </c>
      <c r="AM392" s="1" t="s">
        <v>2830</v>
      </c>
      <c r="AN392" s="1" t="s">
        <v>2837</v>
      </c>
      <c r="AO392" s="1" t="s">
        <v>2896</v>
      </c>
      <c r="AP392" s="1" t="s">
        <v>3063</v>
      </c>
      <c r="AQ392" s="1"/>
      <c r="AR392">
        <v>22417</v>
      </c>
      <c r="AS392">
        <v>1</v>
      </c>
      <c r="AT392" s="1" t="s">
        <v>3083</v>
      </c>
      <c r="AU392">
        <v>850000</v>
      </c>
      <c r="AV392" s="1" t="s">
        <v>3137</v>
      </c>
      <c r="AW392" s="1" t="s">
        <v>2818</v>
      </c>
      <c r="AX392">
        <v>2053</v>
      </c>
      <c r="AY392">
        <v>136220</v>
      </c>
      <c r="AZ392">
        <v>4</v>
      </c>
      <c r="BA392" s="1" t="s">
        <v>2451</v>
      </c>
    </row>
    <row r="393" spans="1:53">
      <c r="A393" s="1" t="s">
        <v>440</v>
      </c>
      <c r="B393">
        <v>0</v>
      </c>
      <c r="C393" s="4">
        <v>647400</v>
      </c>
      <c r="D393" s="1" t="s">
        <v>1327</v>
      </c>
      <c r="E393">
        <v>20</v>
      </c>
      <c r="F393">
        <v>139082</v>
      </c>
      <c r="G393">
        <v>5</v>
      </c>
      <c r="H393" s="1"/>
      <c r="I393" s="1" t="s">
        <v>1768</v>
      </c>
      <c r="J393" s="1" t="s">
        <v>1813</v>
      </c>
      <c r="K393" s="1" t="s">
        <v>1817</v>
      </c>
      <c r="L393" s="1" t="s">
        <v>1870</v>
      </c>
      <c r="M393" s="1" t="s">
        <v>1931</v>
      </c>
      <c r="N393" s="1" t="s">
        <v>1941</v>
      </c>
      <c r="O393" s="1"/>
      <c r="P393">
        <v>0</v>
      </c>
      <c r="Q393" s="1" t="s">
        <v>1350</v>
      </c>
      <c r="R393" s="1" t="s">
        <v>2263</v>
      </c>
      <c r="S393" s="1"/>
      <c r="T393" s="1" t="s">
        <v>2266</v>
      </c>
      <c r="U393" s="1" t="s">
        <v>2301</v>
      </c>
      <c r="V393" s="1" t="s">
        <v>2396</v>
      </c>
      <c r="W393" s="1" t="s">
        <v>2441</v>
      </c>
      <c r="X393" s="1"/>
      <c r="Y393" s="3">
        <v>46241</v>
      </c>
      <c r="Z393" s="1" t="s">
        <v>2453</v>
      </c>
      <c r="AA393" s="3">
        <v>46241</v>
      </c>
      <c r="AB393" s="1" t="s">
        <v>2451</v>
      </c>
      <c r="AC393" s="1" t="s">
        <v>2555</v>
      </c>
      <c r="AD393" s="1" t="s">
        <v>2811</v>
      </c>
      <c r="AE393" s="1" t="s">
        <v>2811</v>
      </c>
      <c r="AF393" s="1" t="s">
        <v>2818</v>
      </c>
      <c r="AG393" s="1" t="s">
        <v>1870</v>
      </c>
      <c r="AH393" s="1" t="s">
        <v>1931</v>
      </c>
      <c r="AI393" s="1" t="s">
        <v>2825</v>
      </c>
      <c r="AJ393" s="1"/>
      <c r="AK393" s="1"/>
      <c r="AL393" s="1" t="s">
        <v>2833</v>
      </c>
      <c r="AM393" s="1" t="s">
        <v>2830</v>
      </c>
      <c r="AN393" s="1" t="s">
        <v>2837</v>
      </c>
      <c r="AO393" s="1" t="s">
        <v>2896</v>
      </c>
      <c r="AP393" s="1" t="s">
        <v>3063</v>
      </c>
      <c r="AQ393" s="1"/>
      <c r="AR393">
        <v>22417</v>
      </c>
      <c r="AS393">
        <v>1</v>
      </c>
      <c r="AT393" s="1" t="s">
        <v>3083</v>
      </c>
      <c r="AU393">
        <v>647400</v>
      </c>
      <c r="AV393" s="1" t="s">
        <v>3137</v>
      </c>
      <c r="AW393" s="1" t="s">
        <v>2818</v>
      </c>
      <c r="AX393">
        <v>2053</v>
      </c>
      <c r="AY393">
        <v>136220</v>
      </c>
      <c r="AZ393">
        <v>5</v>
      </c>
      <c r="BA393" s="1" t="s">
        <v>2451</v>
      </c>
    </row>
    <row r="394" spans="1:53">
      <c r="A394" s="1" t="s">
        <v>441</v>
      </c>
      <c r="B394">
        <v>0</v>
      </c>
      <c r="C394" s="4">
        <v>600000</v>
      </c>
      <c r="D394" s="1" t="s">
        <v>1321</v>
      </c>
      <c r="E394">
        <v>20</v>
      </c>
      <c r="F394">
        <v>139082</v>
      </c>
      <c r="G394">
        <v>6</v>
      </c>
      <c r="H394" s="1"/>
      <c r="I394" s="1" t="s">
        <v>1768</v>
      </c>
      <c r="J394" s="1" t="s">
        <v>1813</v>
      </c>
      <c r="K394" s="1" t="s">
        <v>1817</v>
      </c>
      <c r="L394" s="1" t="s">
        <v>1870</v>
      </c>
      <c r="M394" s="1" t="s">
        <v>1931</v>
      </c>
      <c r="N394" s="1" t="s">
        <v>1941</v>
      </c>
      <c r="O394" s="1"/>
      <c r="P394">
        <v>0</v>
      </c>
      <c r="Q394" s="1" t="s">
        <v>1350</v>
      </c>
      <c r="R394" s="1" t="s">
        <v>2263</v>
      </c>
      <c r="S394" s="1"/>
      <c r="T394" s="1" t="s">
        <v>2266</v>
      </c>
      <c r="U394" s="1" t="s">
        <v>2301</v>
      </c>
      <c r="V394" s="1" t="s">
        <v>2396</v>
      </c>
      <c r="W394" s="1" t="s">
        <v>2441</v>
      </c>
      <c r="X394" s="1"/>
      <c r="Y394" s="3">
        <v>46241</v>
      </c>
      <c r="Z394" s="1" t="s">
        <v>2453</v>
      </c>
      <c r="AA394" s="3">
        <v>46241</v>
      </c>
      <c r="AB394" s="1" t="s">
        <v>2451</v>
      </c>
      <c r="AC394" s="1" t="s">
        <v>2555</v>
      </c>
      <c r="AD394" s="1" t="s">
        <v>2811</v>
      </c>
      <c r="AE394" s="1" t="s">
        <v>2811</v>
      </c>
      <c r="AF394" s="1" t="s">
        <v>2818</v>
      </c>
      <c r="AG394" s="1" t="s">
        <v>1870</v>
      </c>
      <c r="AH394" s="1" t="s">
        <v>1931</v>
      </c>
      <c r="AI394" s="1" t="s">
        <v>2825</v>
      </c>
      <c r="AJ394" s="1"/>
      <c r="AK394" s="1"/>
      <c r="AL394" s="1" t="s">
        <v>2833</v>
      </c>
      <c r="AM394" s="1" t="s">
        <v>2830</v>
      </c>
      <c r="AN394" s="1" t="s">
        <v>2837</v>
      </c>
      <c r="AO394" s="1" t="s">
        <v>2896</v>
      </c>
      <c r="AP394" s="1" t="s">
        <v>3063</v>
      </c>
      <c r="AQ394" s="1"/>
      <c r="AR394">
        <v>22417</v>
      </c>
      <c r="AS394">
        <v>1</v>
      </c>
      <c r="AT394" s="1" t="s">
        <v>3083</v>
      </c>
      <c r="AU394">
        <v>600000</v>
      </c>
      <c r="AV394" s="1" t="s">
        <v>3137</v>
      </c>
      <c r="AW394" s="1" t="s">
        <v>2818</v>
      </c>
      <c r="AX394">
        <v>2053</v>
      </c>
      <c r="AY394">
        <v>136220</v>
      </c>
      <c r="AZ394">
        <v>6</v>
      </c>
      <c r="BA394" s="1" t="s">
        <v>2451</v>
      </c>
    </row>
    <row r="395" spans="1:53">
      <c r="A395" s="1" t="s">
        <v>442</v>
      </c>
      <c r="B395">
        <v>0</v>
      </c>
      <c r="C395" s="4">
        <v>395000</v>
      </c>
      <c r="D395" s="1" t="s">
        <v>1328</v>
      </c>
      <c r="E395">
        <v>20</v>
      </c>
      <c r="F395">
        <v>139082</v>
      </c>
      <c r="G395">
        <v>7</v>
      </c>
      <c r="H395" s="1"/>
      <c r="I395" s="1" t="s">
        <v>1768</v>
      </c>
      <c r="J395" s="1" t="s">
        <v>1813</v>
      </c>
      <c r="K395" s="1" t="s">
        <v>1817</v>
      </c>
      <c r="L395" s="1" t="s">
        <v>1870</v>
      </c>
      <c r="M395" s="1" t="s">
        <v>1931</v>
      </c>
      <c r="N395" s="1" t="s">
        <v>1941</v>
      </c>
      <c r="O395" s="1"/>
      <c r="P395">
        <v>0</v>
      </c>
      <c r="Q395" s="1" t="s">
        <v>1350</v>
      </c>
      <c r="R395" s="1" t="s">
        <v>2263</v>
      </c>
      <c r="S395" s="1"/>
      <c r="T395" s="1" t="s">
        <v>2266</v>
      </c>
      <c r="U395" s="1" t="s">
        <v>2301</v>
      </c>
      <c r="V395" s="1" t="s">
        <v>2396</v>
      </c>
      <c r="W395" s="1" t="s">
        <v>2441</v>
      </c>
      <c r="X395" s="1"/>
      <c r="Y395" s="3">
        <v>46241</v>
      </c>
      <c r="Z395" s="1" t="s">
        <v>2453</v>
      </c>
      <c r="AA395" s="3">
        <v>46241</v>
      </c>
      <c r="AB395" s="1" t="s">
        <v>2451</v>
      </c>
      <c r="AC395" s="1" t="s">
        <v>2555</v>
      </c>
      <c r="AD395" s="1" t="s">
        <v>2811</v>
      </c>
      <c r="AE395" s="1" t="s">
        <v>2811</v>
      </c>
      <c r="AF395" s="1" t="s">
        <v>2818</v>
      </c>
      <c r="AG395" s="1" t="s">
        <v>1870</v>
      </c>
      <c r="AH395" s="1" t="s">
        <v>1931</v>
      </c>
      <c r="AI395" s="1" t="s">
        <v>2825</v>
      </c>
      <c r="AJ395" s="1"/>
      <c r="AK395" s="1"/>
      <c r="AL395" s="1" t="s">
        <v>2833</v>
      </c>
      <c r="AM395" s="1" t="s">
        <v>2830</v>
      </c>
      <c r="AN395" s="1" t="s">
        <v>2837</v>
      </c>
      <c r="AO395" s="1" t="s">
        <v>2896</v>
      </c>
      <c r="AP395" s="1" t="s">
        <v>3063</v>
      </c>
      <c r="AQ395" s="1"/>
      <c r="AR395">
        <v>22417</v>
      </c>
      <c r="AS395">
        <v>1</v>
      </c>
      <c r="AT395" s="1" t="s">
        <v>3083</v>
      </c>
      <c r="AU395">
        <v>395000</v>
      </c>
      <c r="AV395" s="1" t="s">
        <v>3137</v>
      </c>
      <c r="AW395" s="1" t="s">
        <v>2818</v>
      </c>
      <c r="AX395">
        <v>2053</v>
      </c>
      <c r="AY395">
        <v>136220</v>
      </c>
      <c r="AZ395">
        <v>7</v>
      </c>
      <c r="BA395" s="1" t="s">
        <v>2451</v>
      </c>
    </row>
    <row r="396" spans="1:53">
      <c r="A396" s="1" t="s">
        <v>443</v>
      </c>
      <c r="B396">
        <v>0</v>
      </c>
      <c r="C396" s="4">
        <v>330000</v>
      </c>
      <c r="D396" s="1" t="s">
        <v>1329</v>
      </c>
      <c r="E396">
        <v>20</v>
      </c>
      <c r="F396">
        <v>139082</v>
      </c>
      <c r="G396">
        <v>8</v>
      </c>
      <c r="H396" s="1"/>
      <c r="I396" s="1" t="s">
        <v>1768</v>
      </c>
      <c r="J396" s="1" t="s">
        <v>1813</v>
      </c>
      <c r="K396" s="1" t="s">
        <v>1817</v>
      </c>
      <c r="L396" s="1" t="s">
        <v>1870</v>
      </c>
      <c r="M396" s="1" t="s">
        <v>1931</v>
      </c>
      <c r="N396" s="1" t="s">
        <v>1941</v>
      </c>
      <c r="O396" s="1"/>
      <c r="P396">
        <v>0</v>
      </c>
      <c r="Q396" s="1" t="s">
        <v>1350</v>
      </c>
      <c r="R396" s="1" t="s">
        <v>2263</v>
      </c>
      <c r="S396" s="1"/>
      <c r="T396" s="1" t="s">
        <v>2266</v>
      </c>
      <c r="U396" s="1" t="s">
        <v>2301</v>
      </c>
      <c r="V396" s="1" t="s">
        <v>2396</v>
      </c>
      <c r="W396" s="1" t="s">
        <v>2441</v>
      </c>
      <c r="X396" s="1"/>
      <c r="Y396" s="3">
        <v>46241</v>
      </c>
      <c r="Z396" s="1" t="s">
        <v>2453</v>
      </c>
      <c r="AA396" s="3">
        <v>46241</v>
      </c>
      <c r="AB396" s="1" t="s">
        <v>2451</v>
      </c>
      <c r="AC396" s="1" t="s">
        <v>2555</v>
      </c>
      <c r="AD396" s="1" t="s">
        <v>2811</v>
      </c>
      <c r="AE396" s="1" t="s">
        <v>2811</v>
      </c>
      <c r="AF396" s="1" t="s">
        <v>2818</v>
      </c>
      <c r="AG396" s="1" t="s">
        <v>1870</v>
      </c>
      <c r="AH396" s="1" t="s">
        <v>1931</v>
      </c>
      <c r="AI396" s="1" t="s">
        <v>2825</v>
      </c>
      <c r="AJ396" s="1"/>
      <c r="AK396" s="1"/>
      <c r="AL396" s="1" t="s">
        <v>2833</v>
      </c>
      <c r="AM396" s="1" t="s">
        <v>2830</v>
      </c>
      <c r="AN396" s="1" t="s">
        <v>2837</v>
      </c>
      <c r="AO396" s="1" t="s">
        <v>2896</v>
      </c>
      <c r="AP396" s="1" t="s">
        <v>3063</v>
      </c>
      <c r="AQ396" s="1"/>
      <c r="AR396">
        <v>22417</v>
      </c>
      <c r="AS396">
        <v>1</v>
      </c>
      <c r="AT396" s="1" t="s">
        <v>3083</v>
      </c>
      <c r="AU396">
        <v>330000</v>
      </c>
      <c r="AV396" s="1" t="s">
        <v>3137</v>
      </c>
      <c r="AW396" s="1" t="s">
        <v>2818</v>
      </c>
      <c r="AX396">
        <v>2053</v>
      </c>
      <c r="AY396">
        <v>136220</v>
      </c>
      <c r="AZ396">
        <v>8</v>
      </c>
      <c r="BA396" s="1" t="s">
        <v>2451</v>
      </c>
    </row>
    <row r="397" spans="1:53">
      <c r="A397" s="1" t="s">
        <v>444</v>
      </c>
      <c r="B397">
        <v>0</v>
      </c>
      <c r="C397" s="4">
        <v>320000</v>
      </c>
      <c r="D397" s="1" t="s">
        <v>1275</v>
      </c>
      <c r="E397">
        <v>20</v>
      </c>
      <c r="F397">
        <v>139082</v>
      </c>
      <c r="G397">
        <v>9</v>
      </c>
      <c r="H397" s="1"/>
      <c r="I397" s="1" t="s">
        <v>1768</v>
      </c>
      <c r="J397" s="1" t="s">
        <v>1813</v>
      </c>
      <c r="K397" s="1" t="s">
        <v>1817</v>
      </c>
      <c r="L397" s="1" t="s">
        <v>1870</v>
      </c>
      <c r="M397" s="1" t="s">
        <v>1931</v>
      </c>
      <c r="N397" s="1" t="s">
        <v>1941</v>
      </c>
      <c r="O397" s="1"/>
      <c r="P397">
        <v>0</v>
      </c>
      <c r="Q397" s="1" t="s">
        <v>1350</v>
      </c>
      <c r="R397" s="1" t="s">
        <v>2263</v>
      </c>
      <c r="S397" s="1"/>
      <c r="T397" s="1" t="s">
        <v>2266</v>
      </c>
      <c r="U397" s="1" t="s">
        <v>2301</v>
      </c>
      <c r="V397" s="1" t="s">
        <v>2396</v>
      </c>
      <c r="W397" s="1" t="s">
        <v>2441</v>
      </c>
      <c r="X397" s="1"/>
      <c r="Y397" s="3">
        <v>46241</v>
      </c>
      <c r="Z397" s="1" t="s">
        <v>2453</v>
      </c>
      <c r="AA397" s="3">
        <v>46241</v>
      </c>
      <c r="AB397" s="1" t="s">
        <v>2451</v>
      </c>
      <c r="AC397" s="1" t="s">
        <v>2555</v>
      </c>
      <c r="AD397" s="1" t="s">
        <v>2811</v>
      </c>
      <c r="AE397" s="1" t="s">
        <v>2811</v>
      </c>
      <c r="AF397" s="1" t="s">
        <v>2818</v>
      </c>
      <c r="AG397" s="1" t="s">
        <v>1870</v>
      </c>
      <c r="AH397" s="1" t="s">
        <v>1931</v>
      </c>
      <c r="AI397" s="1" t="s">
        <v>2825</v>
      </c>
      <c r="AJ397" s="1"/>
      <c r="AK397" s="1"/>
      <c r="AL397" s="1" t="s">
        <v>2833</v>
      </c>
      <c r="AM397" s="1" t="s">
        <v>2830</v>
      </c>
      <c r="AN397" s="1" t="s">
        <v>2837</v>
      </c>
      <c r="AO397" s="1" t="s">
        <v>2896</v>
      </c>
      <c r="AP397" s="1" t="s">
        <v>3063</v>
      </c>
      <c r="AQ397" s="1"/>
      <c r="AR397">
        <v>22417</v>
      </c>
      <c r="AS397">
        <v>1</v>
      </c>
      <c r="AT397" s="1" t="s">
        <v>3083</v>
      </c>
      <c r="AU397">
        <v>320000</v>
      </c>
      <c r="AV397" s="1" t="s">
        <v>3137</v>
      </c>
      <c r="AW397" s="1" t="s">
        <v>2818</v>
      </c>
      <c r="AX397">
        <v>2053</v>
      </c>
      <c r="AY397">
        <v>136220</v>
      </c>
      <c r="AZ397">
        <v>9</v>
      </c>
      <c r="BA397" s="1" t="s">
        <v>2451</v>
      </c>
    </row>
    <row r="398" spans="1:53">
      <c r="A398" s="1" t="s">
        <v>445</v>
      </c>
      <c r="B398">
        <v>0</v>
      </c>
      <c r="C398" s="4">
        <v>286000</v>
      </c>
      <c r="D398" s="1" t="s">
        <v>1330</v>
      </c>
      <c r="E398">
        <v>20</v>
      </c>
      <c r="F398">
        <v>139082</v>
      </c>
      <c r="G398">
        <v>10</v>
      </c>
      <c r="H398" s="1"/>
      <c r="I398" s="1" t="s">
        <v>1768</v>
      </c>
      <c r="J398" s="1" t="s">
        <v>1813</v>
      </c>
      <c r="K398" s="1" t="s">
        <v>1817</v>
      </c>
      <c r="L398" s="1" t="s">
        <v>1870</v>
      </c>
      <c r="M398" s="1" t="s">
        <v>1931</v>
      </c>
      <c r="N398" s="1" t="s">
        <v>1941</v>
      </c>
      <c r="O398" s="1"/>
      <c r="P398">
        <v>0</v>
      </c>
      <c r="Q398" s="1" t="s">
        <v>1350</v>
      </c>
      <c r="R398" s="1" t="s">
        <v>2263</v>
      </c>
      <c r="S398" s="1"/>
      <c r="T398" s="1" t="s">
        <v>2266</v>
      </c>
      <c r="U398" s="1" t="s">
        <v>2301</v>
      </c>
      <c r="V398" s="1" t="s">
        <v>2396</v>
      </c>
      <c r="W398" s="1" t="s">
        <v>2441</v>
      </c>
      <c r="X398" s="1"/>
      <c r="Y398" s="3">
        <v>46241</v>
      </c>
      <c r="Z398" s="1" t="s">
        <v>2453</v>
      </c>
      <c r="AA398" s="3">
        <v>46241</v>
      </c>
      <c r="AB398" s="1" t="s">
        <v>2451</v>
      </c>
      <c r="AC398" s="1" t="s">
        <v>2555</v>
      </c>
      <c r="AD398" s="1" t="s">
        <v>2811</v>
      </c>
      <c r="AE398" s="1" t="s">
        <v>2811</v>
      </c>
      <c r="AF398" s="1" t="s">
        <v>2818</v>
      </c>
      <c r="AG398" s="1" t="s">
        <v>1870</v>
      </c>
      <c r="AH398" s="1" t="s">
        <v>1931</v>
      </c>
      <c r="AI398" s="1" t="s">
        <v>2825</v>
      </c>
      <c r="AJ398" s="1"/>
      <c r="AK398" s="1"/>
      <c r="AL398" s="1" t="s">
        <v>2833</v>
      </c>
      <c r="AM398" s="1" t="s">
        <v>2830</v>
      </c>
      <c r="AN398" s="1" t="s">
        <v>2837</v>
      </c>
      <c r="AO398" s="1" t="s">
        <v>2896</v>
      </c>
      <c r="AP398" s="1" t="s">
        <v>3063</v>
      </c>
      <c r="AQ398" s="1"/>
      <c r="AR398">
        <v>22417</v>
      </c>
      <c r="AS398">
        <v>1</v>
      </c>
      <c r="AT398" s="1" t="s">
        <v>3083</v>
      </c>
      <c r="AU398">
        <v>286000</v>
      </c>
      <c r="AV398" s="1" t="s">
        <v>3137</v>
      </c>
      <c r="AW398" s="1" t="s">
        <v>2818</v>
      </c>
      <c r="AX398">
        <v>2053</v>
      </c>
      <c r="AY398">
        <v>136220</v>
      </c>
      <c r="AZ398">
        <v>10</v>
      </c>
      <c r="BA398" s="1" t="s">
        <v>2451</v>
      </c>
    </row>
    <row r="399" spans="1:53">
      <c r="A399" s="1" t="s">
        <v>446</v>
      </c>
      <c r="B399">
        <v>0</v>
      </c>
      <c r="C399" s="4">
        <v>255000</v>
      </c>
      <c r="D399" s="1" t="s">
        <v>1305</v>
      </c>
      <c r="E399">
        <v>20</v>
      </c>
      <c r="F399">
        <v>139082</v>
      </c>
      <c r="G399">
        <v>11</v>
      </c>
      <c r="H399" s="1"/>
      <c r="I399" s="1" t="s">
        <v>1768</v>
      </c>
      <c r="J399" s="1" t="s">
        <v>1813</v>
      </c>
      <c r="K399" s="1" t="s">
        <v>1817</v>
      </c>
      <c r="L399" s="1" t="s">
        <v>1870</v>
      </c>
      <c r="M399" s="1" t="s">
        <v>1931</v>
      </c>
      <c r="N399" s="1" t="s">
        <v>1941</v>
      </c>
      <c r="O399" s="1"/>
      <c r="P399">
        <v>0</v>
      </c>
      <c r="Q399" s="1" t="s">
        <v>1350</v>
      </c>
      <c r="R399" s="1" t="s">
        <v>2263</v>
      </c>
      <c r="S399" s="1"/>
      <c r="T399" s="1" t="s">
        <v>2266</v>
      </c>
      <c r="U399" s="1" t="s">
        <v>2301</v>
      </c>
      <c r="V399" s="1" t="s">
        <v>2396</v>
      </c>
      <c r="W399" s="1" t="s">
        <v>2441</v>
      </c>
      <c r="X399" s="1"/>
      <c r="Y399" s="3">
        <v>46241</v>
      </c>
      <c r="Z399" s="1" t="s">
        <v>2453</v>
      </c>
      <c r="AA399" s="3">
        <v>46241</v>
      </c>
      <c r="AB399" s="1" t="s">
        <v>2451</v>
      </c>
      <c r="AC399" s="1" t="s">
        <v>2555</v>
      </c>
      <c r="AD399" s="1" t="s">
        <v>2811</v>
      </c>
      <c r="AE399" s="1" t="s">
        <v>2811</v>
      </c>
      <c r="AF399" s="1" t="s">
        <v>2818</v>
      </c>
      <c r="AG399" s="1" t="s">
        <v>1870</v>
      </c>
      <c r="AH399" s="1" t="s">
        <v>1931</v>
      </c>
      <c r="AI399" s="1" t="s">
        <v>2825</v>
      </c>
      <c r="AJ399" s="1"/>
      <c r="AK399" s="1"/>
      <c r="AL399" s="1" t="s">
        <v>2833</v>
      </c>
      <c r="AM399" s="1" t="s">
        <v>2830</v>
      </c>
      <c r="AN399" s="1" t="s">
        <v>2837</v>
      </c>
      <c r="AO399" s="1" t="s">
        <v>2896</v>
      </c>
      <c r="AP399" s="1" t="s">
        <v>3063</v>
      </c>
      <c r="AQ399" s="1"/>
      <c r="AR399">
        <v>22417</v>
      </c>
      <c r="AS399">
        <v>1</v>
      </c>
      <c r="AT399" s="1" t="s">
        <v>3083</v>
      </c>
      <c r="AU399">
        <v>255000</v>
      </c>
      <c r="AV399" s="1" t="s">
        <v>3137</v>
      </c>
      <c r="AW399" s="1" t="s">
        <v>2818</v>
      </c>
      <c r="AX399">
        <v>2053</v>
      </c>
      <c r="AY399">
        <v>136220</v>
      </c>
      <c r="AZ399">
        <v>11</v>
      </c>
      <c r="BA399" s="1" t="s">
        <v>2451</v>
      </c>
    </row>
    <row r="400" spans="1:53">
      <c r="A400" s="1" t="s">
        <v>447</v>
      </c>
      <c r="B400">
        <v>0</v>
      </c>
      <c r="C400" s="4">
        <v>240000</v>
      </c>
      <c r="D400" s="1" t="s">
        <v>1248</v>
      </c>
      <c r="E400">
        <v>20</v>
      </c>
      <c r="F400">
        <v>139082</v>
      </c>
      <c r="G400">
        <v>12</v>
      </c>
      <c r="H400" s="1"/>
      <c r="I400" s="1" t="s">
        <v>1768</v>
      </c>
      <c r="J400" s="1" t="s">
        <v>1813</v>
      </c>
      <c r="K400" s="1" t="s">
        <v>1817</v>
      </c>
      <c r="L400" s="1" t="s">
        <v>1870</v>
      </c>
      <c r="M400" s="1" t="s">
        <v>1931</v>
      </c>
      <c r="N400" s="1" t="s">
        <v>1941</v>
      </c>
      <c r="O400" s="1"/>
      <c r="P400">
        <v>0</v>
      </c>
      <c r="Q400" s="1" t="s">
        <v>1350</v>
      </c>
      <c r="R400" s="1" t="s">
        <v>2263</v>
      </c>
      <c r="S400" s="1"/>
      <c r="T400" s="1" t="s">
        <v>2266</v>
      </c>
      <c r="U400" s="1" t="s">
        <v>2301</v>
      </c>
      <c r="V400" s="1" t="s">
        <v>2396</v>
      </c>
      <c r="W400" s="1" t="s">
        <v>2441</v>
      </c>
      <c r="X400" s="1"/>
      <c r="Y400" s="3">
        <v>46241</v>
      </c>
      <c r="Z400" s="1" t="s">
        <v>2453</v>
      </c>
      <c r="AA400" s="3">
        <v>46241</v>
      </c>
      <c r="AB400" s="1" t="s">
        <v>2451</v>
      </c>
      <c r="AC400" s="1" t="s">
        <v>2555</v>
      </c>
      <c r="AD400" s="1" t="s">
        <v>2811</v>
      </c>
      <c r="AE400" s="1" t="s">
        <v>2811</v>
      </c>
      <c r="AF400" s="1" t="s">
        <v>2818</v>
      </c>
      <c r="AG400" s="1" t="s">
        <v>1870</v>
      </c>
      <c r="AH400" s="1" t="s">
        <v>1931</v>
      </c>
      <c r="AI400" s="1" t="s">
        <v>2825</v>
      </c>
      <c r="AJ400" s="1"/>
      <c r="AK400" s="1"/>
      <c r="AL400" s="1" t="s">
        <v>2833</v>
      </c>
      <c r="AM400" s="1" t="s">
        <v>2830</v>
      </c>
      <c r="AN400" s="1" t="s">
        <v>2837</v>
      </c>
      <c r="AO400" s="1" t="s">
        <v>2896</v>
      </c>
      <c r="AP400" s="1" t="s">
        <v>3063</v>
      </c>
      <c r="AQ400" s="1"/>
      <c r="AR400">
        <v>22417</v>
      </c>
      <c r="AS400">
        <v>1</v>
      </c>
      <c r="AT400" s="1" t="s">
        <v>3083</v>
      </c>
      <c r="AU400">
        <v>240000</v>
      </c>
      <c r="AV400" s="1" t="s">
        <v>3137</v>
      </c>
      <c r="AW400" s="1" t="s">
        <v>2818</v>
      </c>
      <c r="AX400">
        <v>2053</v>
      </c>
      <c r="AY400">
        <v>136220</v>
      </c>
      <c r="AZ400">
        <v>12</v>
      </c>
      <c r="BA400" s="1" t="s">
        <v>2451</v>
      </c>
    </row>
    <row r="401" spans="1:53">
      <c r="A401" s="1" t="s">
        <v>448</v>
      </c>
      <c r="B401">
        <v>0</v>
      </c>
      <c r="C401" s="4">
        <v>185000</v>
      </c>
      <c r="D401" s="1" t="s">
        <v>1307</v>
      </c>
      <c r="E401">
        <v>20</v>
      </c>
      <c r="F401">
        <v>139082</v>
      </c>
      <c r="G401">
        <v>13</v>
      </c>
      <c r="H401" s="1"/>
      <c r="I401" s="1" t="s">
        <v>1768</v>
      </c>
      <c r="J401" s="1" t="s">
        <v>1813</v>
      </c>
      <c r="K401" s="1" t="s">
        <v>1817</v>
      </c>
      <c r="L401" s="1" t="s">
        <v>1870</v>
      </c>
      <c r="M401" s="1" t="s">
        <v>1931</v>
      </c>
      <c r="N401" s="1" t="s">
        <v>1941</v>
      </c>
      <c r="O401" s="1"/>
      <c r="P401">
        <v>0</v>
      </c>
      <c r="Q401" s="1" t="s">
        <v>1350</v>
      </c>
      <c r="R401" s="1" t="s">
        <v>2263</v>
      </c>
      <c r="S401" s="1"/>
      <c r="T401" s="1" t="s">
        <v>2266</v>
      </c>
      <c r="U401" s="1" t="s">
        <v>2301</v>
      </c>
      <c r="V401" s="1" t="s">
        <v>2396</v>
      </c>
      <c r="W401" s="1" t="s">
        <v>2441</v>
      </c>
      <c r="X401" s="1"/>
      <c r="Y401" s="3">
        <v>46241</v>
      </c>
      <c r="Z401" s="1" t="s">
        <v>2453</v>
      </c>
      <c r="AA401" s="3">
        <v>46241</v>
      </c>
      <c r="AB401" s="1" t="s">
        <v>2451</v>
      </c>
      <c r="AC401" s="1" t="s">
        <v>2555</v>
      </c>
      <c r="AD401" s="1" t="s">
        <v>2811</v>
      </c>
      <c r="AE401" s="1" t="s">
        <v>2811</v>
      </c>
      <c r="AF401" s="1" t="s">
        <v>2818</v>
      </c>
      <c r="AG401" s="1" t="s">
        <v>1870</v>
      </c>
      <c r="AH401" s="1" t="s">
        <v>1931</v>
      </c>
      <c r="AI401" s="1" t="s">
        <v>2825</v>
      </c>
      <c r="AJ401" s="1"/>
      <c r="AK401" s="1"/>
      <c r="AL401" s="1" t="s">
        <v>2833</v>
      </c>
      <c r="AM401" s="1" t="s">
        <v>2830</v>
      </c>
      <c r="AN401" s="1" t="s">
        <v>2837</v>
      </c>
      <c r="AO401" s="1" t="s">
        <v>2896</v>
      </c>
      <c r="AP401" s="1" t="s">
        <v>3063</v>
      </c>
      <c r="AQ401" s="1"/>
      <c r="AR401">
        <v>22417</v>
      </c>
      <c r="AS401">
        <v>1</v>
      </c>
      <c r="AT401" s="1" t="s">
        <v>3083</v>
      </c>
      <c r="AU401">
        <v>185000</v>
      </c>
      <c r="AV401" s="1" t="s">
        <v>3137</v>
      </c>
      <c r="AW401" s="1" t="s">
        <v>2818</v>
      </c>
      <c r="AX401">
        <v>2053</v>
      </c>
      <c r="AY401">
        <v>136220</v>
      </c>
      <c r="AZ401">
        <v>13</v>
      </c>
      <c r="BA401" s="1" t="s">
        <v>2451</v>
      </c>
    </row>
    <row r="402" spans="1:53">
      <c r="A402" s="1" t="s">
        <v>449</v>
      </c>
      <c r="B402">
        <v>0</v>
      </c>
      <c r="C402" s="4">
        <v>175000</v>
      </c>
      <c r="D402" s="1" t="s">
        <v>1308</v>
      </c>
      <c r="E402">
        <v>20</v>
      </c>
      <c r="F402">
        <v>139082</v>
      </c>
      <c r="G402">
        <v>14</v>
      </c>
      <c r="H402" s="1"/>
      <c r="I402" s="1" t="s">
        <v>1768</v>
      </c>
      <c r="J402" s="1" t="s">
        <v>1813</v>
      </c>
      <c r="K402" s="1" t="s">
        <v>1817</v>
      </c>
      <c r="L402" s="1" t="s">
        <v>1870</v>
      </c>
      <c r="M402" s="1" t="s">
        <v>1931</v>
      </c>
      <c r="N402" s="1" t="s">
        <v>1941</v>
      </c>
      <c r="O402" s="1"/>
      <c r="P402">
        <v>0</v>
      </c>
      <c r="Q402" s="1" t="s">
        <v>1350</v>
      </c>
      <c r="R402" s="1" t="s">
        <v>2263</v>
      </c>
      <c r="S402" s="1"/>
      <c r="T402" s="1" t="s">
        <v>2266</v>
      </c>
      <c r="U402" s="1" t="s">
        <v>2301</v>
      </c>
      <c r="V402" s="1" t="s">
        <v>2396</v>
      </c>
      <c r="W402" s="1" t="s">
        <v>2441</v>
      </c>
      <c r="X402" s="1"/>
      <c r="Y402" s="3">
        <v>46241</v>
      </c>
      <c r="Z402" s="1" t="s">
        <v>2453</v>
      </c>
      <c r="AA402" s="3">
        <v>46241</v>
      </c>
      <c r="AB402" s="1" t="s">
        <v>2451</v>
      </c>
      <c r="AC402" s="1" t="s">
        <v>2555</v>
      </c>
      <c r="AD402" s="1" t="s">
        <v>2811</v>
      </c>
      <c r="AE402" s="1" t="s">
        <v>2811</v>
      </c>
      <c r="AF402" s="1" t="s">
        <v>2818</v>
      </c>
      <c r="AG402" s="1" t="s">
        <v>1870</v>
      </c>
      <c r="AH402" s="1" t="s">
        <v>1931</v>
      </c>
      <c r="AI402" s="1" t="s">
        <v>2825</v>
      </c>
      <c r="AJ402" s="1"/>
      <c r="AK402" s="1"/>
      <c r="AL402" s="1" t="s">
        <v>2833</v>
      </c>
      <c r="AM402" s="1" t="s">
        <v>2830</v>
      </c>
      <c r="AN402" s="1" t="s">
        <v>2837</v>
      </c>
      <c r="AO402" s="1" t="s">
        <v>2896</v>
      </c>
      <c r="AP402" s="1" t="s">
        <v>3063</v>
      </c>
      <c r="AQ402" s="1"/>
      <c r="AR402">
        <v>22417</v>
      </c>
      <c r="AS402">
        <v>1</v>
      </c>
      <c r="AT402" s="1" t="s">
        <v>3083</v>
      </c>
      <c r="AU402">
        <v>175000</v>
      </c>
      <c r="AV402" s="1" t="s">
        <v>3137</v>
      </c>
      <c r="AW402" s="1" t="s">
        <v>2818</v>
      </c>
      <c r="AX402">
        <v>2053</v>
      </c>
      <c r="AY402">
        <v>136220</v>
      </c>
      <c r="AZ402">
        <v>14</v>
      </c>
      <c r="BA402" s="1" t="s">
        <v>2451</v>
      </c>
    </row>
    <row r="403" spans="1:53">
      <c r="A403" s="1" t="s">
        <v>450</v>
      </c>
      <c r="B403">
        <v>0</v>
      </c>
      <c r="C403" s="4">
        <v>160000</v>
      </c>
      <c r="D403" s="1" t="s">
        <v>1259</v>
      </c>
      <c r="E403">
        <v>20</v>
      </c>
      <c r="F403">
        <v>139082</v>
      </c>
      <c r="G403">
        <v>15</v>
      </c>
      <c r="H403" s="1"/>
      <c r="I403" s="1" t="s">
        <v>1768</v>
      </c>
      <c r="J403" s="1" t="s">
        <v>1813</v>
      </c>
      <c r="K403" s="1" t="s">
        <v>1817</v>
      </c>
      <c r="L403" s="1" t="s">
        <v>1870</v>
      </c>
      <c r="M403" s="1" t="s">
        <v>1931</v>
      </c>
      <c r="N403" s="1" t="s">
        <v>1941</v>
      </c>
      <c r="O403" s="1"/>
      <c r="P403">
        <v>0</v>
      </c>
      <c r="Q403" s="1" t="s">
        <v>1350</v>
      </c>
      <c r="R403" s="1" t="s">
        <v>2263</v>
      </c>
      <c r="S403" s="1"/>
      <c r="T403" s="1" t="s">
        <v>2266</v>
      </c>
      <c r="U403" s="1" t="s">
        <v>2301</v>
      </c>
      <c r="V403" s="1" t="s">
        <v>2396</v>
      </c>
      <c r="W403" s="1" t="s">
        <v>2441</v>
      </c>
      <c r="X403" s="1"/>
      <c r="Y403" s="3">
        <v>46241</v>
      </c>
      <c r="Z403" s="1" t="s">
        <v>2453</v>
      </c>
      <c r="AA403" s="3">
        <v>46241</v>
      </c>
      <c r="AB403" s="1" t="s">
        <v>2451</v>
      </c>
      <c r="AC403" s="1" t="s">
        <v>2555</v>
      </c>
      <c r="AD403" s="1" t="s">
        <v>2811</v>
      </c>
      <c r="AE403" s="1" t="s">
        <v>2811</v>
      </c>
      <c r="AF403" s="1" t="s">
        <v>2818</v>
      </c>
      <c r="AG403" s="1" t="s">
        <v>1870</v>
      </c>
      <c r="AH403" s="1" t="s">
        <v>1931</v>
      </c>
      <c r="AI403" s="1" t="s">
        <v>2825</v>
      </c>
      <c r="AJ403" s="1"/>
      <c r="AK403" s="1"/>
      <c r="AL403" s="1" t="s">
        <v>2833</v>
      </c>
      <c r="AM403" s="1" t="s">
        <v>2830</v>
      </c>
      <c r="AN403" s="1" t="s">
        <v>2837</v>
      </c>
      <c r="AO403" s="1" t="s">
        <v>2896</v>
      </c>
      <c r="AP403" s="1" t="s">
        <v>3063</v>
      </c>
      <c r="AQ403" s="1"/>
      <c r="AR403">
        <v>22417</v>
      </c>
      <c r="AS403">
        <v>1</v>
      </c>
      <c r="AT403" s="1" t="s">
        <v>3083</v>
      </c>
      <c r="AU403">
        <v>160000</v>
      </c>
      <c r="AV403" s="1" t="s">
        <v>3137</v>
      </c>
      <c r="AW403" s="1" t="s">
        <v>2818</v>
      </c>
      <c r="AX403">
        <v>2053</v>
      </c>
      <c r="AY403">
        <v>136220</v>
      </c>
      <c r="AZ403">
        <v>15</v>
      </c>
      <c r="BA403" s="1" t="s">
        <v>2451</v>
      </c>
    </row>
    <row r="404" spans="1:53">
      <c r="A404" s="1" t="s">
        <v>451</v>
      </c>
      <c r="B404">
        <v>0</v>
      </c>
      <c r="C404" s="4">
        <v>160000</v>
      </c>
      <c r="D404" s="1" t="s">
        <v>1259</v>
      </c>
      <c r="E404">
        <v>20</v>
      </c>
      <c r="F404">
        <v>139082</v>
      </c>
      <c r="G404">
        <v>16</v>
      </c>
      <c r="H404" s="1"/>
      <c r="I404" s="1" t="s">
        <v>1768</v>
      </c>
      <c r="J404" s="1" t="s">
        <v>1813</v>
      </c>
      <c r="K404" s="1" t="s">
        <v>1817</v>
      </c>
      <c r="L404" s="1" t="s">
        <v>1870</v>
      </c>
      <c r="M404" s="1" t="s">
        <v>1931</v>
      </c>
      <c r="N404" s="1" t="s">
        <v>1941</v>
      </c>
      <c r="O404" s="1"/>
      <c r="P404">
        <v>0</v>
      </c>
      <c r="Q404" s="1" t="s">
        <v>1350</v>
      </c>
      <c r="R404" s="1" t="s">
        <v>2263</v>
      </c>
      <c r="S404" s="1"/>
      <c r="T404" s="1" t="s">
        <v>2266</v>
      </c>
      <c r="U404" s="1" t="s">
        <v>2301</v>
      </c>
      <c r="V404" s="1" t="s">
        <v>2396</v>
      </c>
      <c r="W404" s="1" t="s">
        <v>2441</v>
      </c>
      <c r="X404" s="1"/>
      <c r="Y404" s="3">
        <v>46241</v>
      </c>
      <c r="Z404" s="1" t="s">
        <v>2453</v>
      </c>
      <c r="AA404" s="3">
        <v>46241</v>
      </c>
      <c r="AB404" s="1" t="s">
        <v>2451</v>
      </c>
      <c r="AC404" s="1" t="s">
        <v>2555</v>
      </c>
      <c r="AD404" s="1" t="s">
        <v>2811</v>
      </c>
      <c r="AE404" s="1" t="s">
        <v>2811</v>
      </c>
      <c r="AF404" s="1" t="s">
        <v>2818</v>
      </c>
      <c r="AG404" s="1" t="s">
        <v>1870</v>
      </c>
      <c r="AH404" s="1" t="s">
        <v>1931</v>
      </c>
      <c r="AI404" s="1" t="s">
        <v>2825</v>
      </c>
      <c r="AJ404" s="1"/>
      <c r="AK404" s="1"/>
      <c r="AL404" s="1" t="s">
        <v>2833</v>
      </c>
      <c r="AM404" s="1" t="s">
        <v>2830</v>
      </c>
      <c r="AN404" s="1" t="s">
        <v>2837</v>
      </c>
      <c r="AO404" s="1" t="s">
        <v>2896</v>
      </c>
      <c r="AP404" s="1" t="s">
        <v>3063</v>
      </c>
      <c r="AQ404" s="1"/>
      <c r="AR404">
        <v>22417</v>
      </c>
      <c r="AS404">
        <v>1</v>
      </c>
      <c r="AT404" s="1" t="s">
        <v>3083</v>
      </c>
      <c r="AU404">
        <v>160000</v>
      </c>
      <c r="AV404" s="1" t="s">
        <v>3137</v>
      </c>
      <c r="AW404" s="1" t="s">
        <v>2818</v>
      </c>
      <c r="AX404">
        <v>2053</v>
      </c>
      <c r="AY404">
        <v>136220</v>
      </c>
      <c r="AZ404">
        <v>16</v>
      </c>
      <c r="BA404" s="1" t="s">
        <v>2451</v>
      </c>
    </row>
    <row r="405" spans="1:53">
      <c r="A405" s="1" t="s">
        <v>452</v>
      </c>
      <c r="B405">
        <v>0</v>
      </c>
      <c r="C405" s="4">
        <v>155000</v>
      </c>
      <c r="D405" s="1" t="s">
        <v>1331</v>
      </c>
      <c r="E405">
        <v>20</v>
      </c>
      <c r="F405">
        <v>139082</v>
      </c>
      <c r="G405">
        <v>17</v>
      </c>
      <c r="H405" s="1"/>
      <c r="I405" s="1" t="s">
        <v>1768</v>
      </c>
      <c r="J405" s="1" t="s">
        <v>1813</v>
      </c>
      <c r="K405" s="1" t="s">
        <v>1817</v>
      </c>
      <c r="L405" s="1" t="s">
        <v>1870</v>
      </c>
      <c r="M405" s="1" t="s">
        <v>1931</v>
      </c>
      <c r="N405" s="1" t="s">
        <v>1941</v>
      </c>
      <c r="O405" s="1"/>
      <c r="P405">
        <v>0</v>
      </c>
      <c r="Q405" s="1" t="s">
        <v>1350</v>
      </c>
      <c r="R405" s="1" t="s">
        <v>2263</v>
      </c>
      <c r="S405" s="1"/>
      <c r="T405" s="1" t="s">
        <v>2266</v>
      </c>
      <c r="U405" s="1" t="s">
        <v>2301</v>
      </c>
      <c r="V405" s="1" t="s">
        <v>2396</v>
      </c>
      <c r="W405" s="1" t="s">
        <v>2441</v>
      </c>
      <c r="X405" s="1"/>
      <c r="Y405" s="3">
        <v>46241</v>
      </c>
      <c r="Z405" s="1" t="s">
        <v>2453</v>
      </c>
      <c r="AA405" s="3">
        <v>46241</v>
      </c>
      <c r="AB405" s="1" t="s">
        <v>2451</v>
      </c>
      <c r="AC405" s="1" t="s">
        <v>2555</v>
      </c>
      <c r="AD405" s="1" t="s">
        <v>2811</v>
      </c>
      <c r="AE405" s="1" t="s">
        <v>2811</v>
      </c>
      <c r="AF405" s="1" t="s">
        <v>2818</v>
      </c>
      <c r="AG405" s="1" t="s">
        <v>1870</v>
      </c>
      <c r="AH405" s="1" t="s">
        <v>1931</v>
      </c>
      <c r="AI405" s="1" t="s">
        <v>2825</v>
      </c>
      <c r="AJ405" s="1"/>
      <c r="AK405" s="1"/>
      <c r="AL405" s="1" t="s">
        <v>2833</v>
      </c>
      <c r="AM405" s="1" t="s">
        <v>2830</v>
      </c>
      <c r="AN405" s="1" t="s">
        <v>2837</v>
      </c>
      <c r="AO405" s="1" t="s">
        <v>2896</v>
      </c>
      <c r="AP405" s="1" t="s">
        <v>3063</v>
      </c>
      <c r="AQ405" s="1"/>
      <c r="AR405">
        <v>22417</v>
      </c>
      <c r="AS405">
        <v>1</v>
      </c>
      <c r="AT405" s="1" t="s">
        <v>3083</v>
      </c>
      <c r="AU405">
        <v>155000</v>
      </c>
      <c r="AV405" s="1" t="s">
        <v>3137</v>
      </c>
      <c r="AW405" s="1" t="s">
        <v>2818</v>
      </c>
      <c r="AX405">
        <v>2053</v>
      </c>
      <c r="AY405">
        <v>136220</v>
      </c>
      <c r="AZ405">
        <v>17</v>
      </c>
      <c r="BA405" s="1" t="s">
        <v>2451</v>
      </c>
    </row>
    <row r="406" spans="1:53">
      <c r="A406" s="1" t="s">
        <v>453</v>
      </c>
      <c r="B406">
        <v>0</v>
      </c>
      <c r="C406" s="4">
        <v>146000</v>
      </c>
      <c r="D406" s="1" t="s">
        <v>1332</v>
      </c>
      <c r="E406">
        <v>20</v>
      </c>
      <c r="F406">
        <v>139082</v>
      </c>
      <c r="G406">
        <v>18</v>
      </c>
      <c r="H406" s="1"/>
      <c r="I406" s="1" t="s">
        <v>1768</v>
      </c>
      <c r="J406" s="1" t="s">
        <v>1813</v>
      </c>
      <c r="K406" s="1" t="s">
        <v>1817</v>
      </c>
      <c r="L406" s="1" t="s">
        <v>1870</v>
      </c>
      <c r="M406" s="1" t="s">
        <v>1931</v>
      </c>
      <c r="N406" s="1" t="s">
        <v>1941</v>
      </c>
      <c r="O406" s="1"/>
      <c r="P406">
        <v>0</v>
      </c>
      <c r="Q406" s="1" t="s">
        <v>1350</v>
      </c>
      <c r="R406" s="1" t="s">
        <v>2263</v>
      </c>
      <c r="S406" s="1"/>
      <c r="T406" s="1" t="s">
        <v>2266</v>
      </c>
      <c r="U406" s="1" t="s">
        <v>2301</v>
      </c>
      <c r="V406" s="1" t="s">
        <v>2396</v>
      </c>
      <c r="W406" s="1" t="s">
        <v>2441</v>
      </c>
      <c r="X406" s="1"/>
      <c r="Y406" s="3">
        <v>46241</v>
      </c>
      <c r="Z406" s="1" t="s">
        <v>2453</v>
      </c>
      <c r="AA406" s="3">
        <v>46241</v>
      </c>
      <c r="AB406" s="1" t="s">
        <v>2451</v>
      </c>
      <c r="AC406" s="1" t="s">
        <v>2555</v>
      </c>
      <c r="AD406" s="1" t="s">
        <v>2811</v>
      </c>
      <c r="AE406" s="1" t="s">
        <v>2811</v>
      </c>
      <c r="AF406" s="1" t="s">
        <v>2818</v>
      </c>
      <c r="AG406" s="1" t="s">
        <v>1870</v>
      </c>
      <c r="AH406" s="1" t="s">
        <v>1931</v>
      </c>
      <c r="AI406" s="1" t="s">
        <v>2825</v>
      </c>
      <c r="AJ406" s="1"/>
      <c r="AK406" s="1"/>
      <c r="AL406" s="1" t="s">
        <v>2833</v>
      </c>
      <c r="AM406" s="1" t="s">
        <v>2830</v>
      </c>
      <c r="AN406" s="1" t="s">
        <v>2837</v>
      </c>
      <c r="AO406" s="1" t="s">
        <v>2896</v>
      </c>
      <c r="AP406" s="1" t="s">
        <v>3063</v>
      </c>
      <c r="AQ406" s="1"/>
      <c r="AR406">
        <v>22417</v>
      </c>
      <c r="AS406">
        <v>1</v>
      </c>
      <c r="AT406" s="1" t="s">
        <v>3083</v>
      </c>
      <c r="AU406">
        <v>146000</v>
      </c>
      <c r="AV406" s="1" t="s">
        <v>3137</v>
      </c>
      <c r="AW406" s="1" t="s">
        <v>2818</v>
      </c>
      <c r="AX406">
        <v>2053</v>
      </c>
      <c r="AY406">
        <v>136220</v>
      </c>
      <c r="AZ406">
        <v>18</v>
      </c>
      <c r="BA406" s="1" t="s">
        <v>2451</v>
      </c>
    </row>
    <row r="407" spans="1:53">
      <c r="A407" s="1" t="s">
        <v>454</v>
      </c>
      <c r="B407">
        <v>0</v>
      </c>
      <c r="C407" s="4">
        <v>140000</v>
      </c>
      <c r="D407" s="1" t="s">
        <v>1267</v>
      </c>
      <c r="E407">
        <v>20</v>
      </c>
      <c r="F407">
        <v>139082</v>
      </c>
      <c r="G407">
        <v>19</v>
      </c>
      <c r="H407" s="1"/>
      <c r="I407" s="1" t="s">
        <v>1768</v>
      </c>
      <c r="J407" s="1" t="s">
        <v>1813</v>
      </c>
      <c r="K407" s="1" t="s">
        <v>1817</v>
      </c>
      <c r="L407" s="1" t="s">
        <v>1870</v>
      </c>
      <c r="M407" s="1" t="s">
        <v>1931</v>
      </c>
      <c r="N407" s="1" t="s">
        <v>1941</v>
      </c>
      <c r="O407" s="1"/>
      <c r="P407">
        <v>0</v>
      </c>
      <c r="Q407" s="1" t="s">
        <v>1350</v>
      </c>
      <c r="R407" s="1" t="s">
        <v>2263</v>
      </c>
      <c r="S407" s="1"/>
      <c r="T407" s="1" t="s">
        <v>2266</v>
      </c>
      <c r="U407" s="1" t="s">
        <v>2301</v>
      </c>
      <c r="V407" s="1" t="s">
        <v>2396</v>
      </c>
      <c r="W407" s="1" t="s">
        <v>2441</v>
      </c>
      <c r="X407" s="1"/>
      <c r="Y407" s="3">
        <v>46241</v>
      </c>
      <c r="Z407" s="1" t="s">
        <v>2453</v>
      </c>
      <c r="AA407" s="3">
        <v>46241</v>
      </c>
      <c r="AB407" s="1" t="s">
        <v>2451</v>
      </c>
      <c r="AC407" s="1" t="s">
        <v>2555</v>
      </c>
      <c r="AD407" s="1" t="s">
        <v>2811</v>
      </c>
      <c r="AE407" s="1" t="s">
        <v>2811</v>
      </c>
      <c r="AF407" s="1" t="s">
        <v>2818</v>
      </c>
      <c r="AG407" s="1" t="s">
        <v>1870</v>
      </c>
      <c r="AH407" s="1" t="s">
        <v>1931</v>
      </c>
      <c r="AI407" s="1" t="s">
        <v>2825</v>
      </c>
      <c r="AJ407" s="1"/>
      <c r="AK407" s="1"/>
      <c r="AL407" s="1" t="s">
        <v>2833</v>
      </c>
      <c r="AM407" s="1" t="s">
        <v>2830</v>
      </c>
      <c r="AN407" s="1" t="s">
        <v>2837</v>
      </c>
      <c r="AO407" s="1" t="s">
        <v>2896</v>
      </c>
      <c r="AP407" s="1" t="s">
        <v>3063</v>
      </c>
      <c r="AQ407" s="1"/>
      <c r="AR407">
        <v>22417</v>
      </c>
      <c r="AS407">
        <v>1</v>
      </c>
      <c r="AT407" s="1" t="s">
        <v>3083</v>
      </c>
      <c r="AU407">
        <v>140000</v>
      </c>
      <c r="AV407" s="1" t="s">
        <v>3137</v>
      </c>
      <c r="AW407" s="1" t="s">
        <v>2818</v>
      </c>
      <c r="AX407">
        <v>2053</v>
      </c>
      <c r="AY407">
        <v>136220</v>
      </c>
      <c r="AZ407">
        <v>19</v>
      </c>
      <c r="BA407" s="1" t="s">
        <v>2451</v>
      </c>
    </row>
    <row r="408" spans="1:53">
      <c r="A408" s="1" t="s">
        <v>455</v>
      </c>
      <c r="B408">
        <v>0</v>
      </c>
      <c r="C408" s="4">
        <v>140000</v>
      </c>
      <c r="D408" s="1" t="s">
        <v>1267</v>
      </c>
      <c r="E408">
        <v>20</v>
      </c>
      <c r="F408">
        <v>139082</v>
      </c>
      <c r="G408">
        <v>20</v>
      </c>
      <c r="H408" s="1"/>
      <c r="I408" s="1" t="s">
        <v>1768</v>
      </c>
      <c r="J408" s="1" t="s">
        <v>1813</v>
      </c>
      <c r="K408" s="1" t="s">
        <v>1817</v>
      </c>
      <c r="L408" s="1" t="s">
        <v>1870</v>
      </c>
      <c r="M408" s="1" t="s">
        <v>1931</v>
      </c>
      <c r="N408" s="1" t="s">
        <v>1941</v>
      </c>
      <c r="O408" s="1"/>
      <c r="P408">
        <v>0</v>
      </c>
      <c r="Q408" s="1" t="s">
        <v>1350</v>
      </c>
      <c r="R408" s="1" t="s">
        <v>2263</v>
      </c>
      <c r="S408" s="1"/>
      <c r="T408" s="1" t="s">
        <v>2266</v>
      </c>
      <c r="U408" s="1" t="s">
        <v>2301</v>
      </c>
      <c r="V408" s="1" t="s">
        <v>2396</v>
      </c>
      <c r="W408" s="1" t="s">
        <v>2441</v>
      </c>
      <c r="X408" s="1"/>
      <c r="Y408" s="3">
        <v>46241</v>
      </c>
      <c r="Z408" s="1" t="s">
        <v>2453</v>
      </c>
      <c r="AA408" s="3">
        <v>46241</v>
      </c>
      <c r="AB408" s="1" t="s">
        <v>2451</v>
      </c>
      <c r="AC408" s="1" t="s">
        <v>2555</v>
      </c>
      <c r="AD408" s="1" t="s">
        <v>2811</v>
      </c>
      <c r="AE408" s="1" t="s">
        <v>2811</v>
      </c>
      <c r="AF408" s="1" t="s">
        <v>2818</v>
      </c>
      <c r="AG408" s="1" t="s">
        <v>1870</v>
      </c>
      <c r="AH408" s="1" t="s">
        <v>1931</v>
      </c>
      <c r="AI408" s="1" t="s">
        <v>2825</v>
      </c>
      <c r="AJ408" s="1"/>
      <c r="AK408" s="1"/>
      <c r="AL408" s="1" t="s">
        <v>2833</v>
      </c>
      <c r="AM408" s="1" t="s">
        <v>2830</v>
      </c>
      <c r="AN408" s="1" t="s">
        <v>2837</v>
      </c>
      <c r="AO408" s="1" t="s">
        <v>2896</v>
      </c>
      <c r="AP408" s="1" t="s">
        <v>3063</v>
      </c>
      <c r="AQ408" s="1"/>
      <c r="AR408">
        <v>22417</v>
      </c>
      <c r="AS408">
        <v>1</v>
      </c>
      <c r="AT408" s="1" t="s">
        <v>3083</v>
      </c>
      <c r="AU408">
        <v>140000</v>
      </c>
      <c r="AV408" s="1" t="s">
        <v>3137</v>
      </c>
      <c r="AW408" s="1" t="s">
        <v>2818</v>
      </c>
      <c r="AX408">
        <v>2053</v>
      </c>
      <c r="AY408">
        <v>136220</v>
      </c>
      <c r="AZ408">
        <v>20</v>
      </c>
      <c r="BA408" s="1" t="s">
        <v>2451</v>
      </c>
    </row>
    <row r="409" spans="1:53">
      <c r="A409" s="1" t="s">
        <v>456</v>
      </c>
      <c r="B409">
        <v>0</v>
      </c>
      <c r="C409" s="4">
        <v>120000</v>
      </c>
      <c r="D409" s="1" t="s">
        <v>1100</v>
      </c>
      <c r="E409">
        <v>20</v>
      </c>
      <c r="F409">
        <v>139082</v>
      </c>
      <c r="G409">
        <v>21</v>
      </c>
      <c r="H409" s="1"/>
      <c r="I409" s="1" t="s">
        <v>1768</v>
      </c>
      <c r="J409" s="1" t="s">
        <v>1813</v>
      </c>
      <c r="K409" s="1" t="s">
        <v>1817</v>
      </c>
      <c r="L409" s="1" t="s">
        <v>1870</v>
      </c>
      <c r="M409" s="1" t="s">
        <v>1931</v>
      </c>
      <c r="N409" s="1" t="s">
        <v>1941</v>
      </c>
      <c r="O409" s="1"/>
      <c r="P409">
        <v>0</v>
      </c>
      <c r="Q409" s="1" t="s">
        <v>1350</v>
      </c>
      <c r="R409" s="1" t="s">
        <v>2263</v>
      </c>
      <c r="S409" s="1"/>
      <c r="T409" s="1" t="s">
        <v>2266</v>
      </c>
      <c r="U409" s="1" t="s">
        <v>2301</v>
      </c>
      <c r="V409" s="1" t="s">
        <v>2396</v>
      </c>
      <c r="W409" s="1" t="s">
        <v>2441</v>
      </c>
      <c r="X409" s="1"/>
      <c r="Y409" s="3">
        <v>46241</v>
      </c>
      <c r="Z409" s="1" t="s">
        <v>2453</v>
      </c>
      <c r="AA409" s="3">
        <v>46241</v>
      </c>
      <c r="AB409" s="1" t="s">
        <v>2451</v>
      </c>
      <c r="AC409" s="1" t="s">
        <v>2555</v>
      </c>
      <c r="AD409" s="1" t="s">
        <v>2811</v>
      </c>
      <c r="AE409" s="1" t="s">
        <v>2811</v>
      </c>
      <c r="AF409" s="1" t="s">
        <v>2818</v>
      </c>
      <c r="AG409" s="1" t="s">
        <v>1870</v>
      </c>
      <c r="AH409" s="1" t="s">
        <v>1931</v>
      </c>
      <c r="AI409" s="1" t="s">
        <v>2825</v>
      </c>
      <c r="AJ409" s="1"/>
      <c r="AK409" s="1"/>
      <c r="AL409" s="1" t="s">
        <v>2833</v>
      </c>
      <c r="AM409" s="1" t="s">
        <v>2830</v>
      </c>
      <c r="AN409" s="1" t="s">
        <v>2837</v>
      </c>
      <c r="AO409" s="1" t="s">
        <v>2896</v>
      </c>
      <c r="AP409" s="1" t="s">
        <v>3063</v>
      </c>
      <c r="AQ409" s="1"/>
      <c r="AR409">
        <v>22417</v>
      </c>
      <c r="AS409">
        <v>1</v>
      </c>
      <c r="AT409" s="1" t="s">
        <v>3083</v>
      </c>
      <c r="AU409">
        <v>120000</v>
      </c>
      <c r="AV409" s="1" t="s">
        <v>3137</v>
      </c>
      <c r="AW409" s="1" t="s">
        <v>2818</v>
      </c>
      <c r="AX409">
        <v>2053</v>
      </c>
      <c r="AY409">
        <v>136220</v>
      </c>
      <c r="AZ409">
        <v>21</v>
      </c>
      <c r="BA409" s="1" t="s">
        <v>2451</v>
      </c>
    </row>
    <row r="410" spans="1:53">
      <c r="A410" s="1" t="s">
        <v>457</v>
      </c>
      <c r="B410">
        <v>0</v>
      </c>
      <c r="C410" s="4">
        <v>120000</v>
      </c>
      <c r="D410" s="1" t="s">
        <v>1100</v>
      </c>
      <c r="E410">
        <v>20</v>
      </c>
      <c r="F410">
        <v>139082</v>
      </c>
      <c r="G410">
        <v>22</v>
      </c>
      <c r="H410" s="1"/>
      <c r="I410" s="1" t="s">
        <v>1768</v>
      </c>
      <c r="J410" s="1" t="s">
        <v>1813</v>
      </c>
      <c r="K410" s="1" t="s">
        <v>1817</v>
      </c>
      <c r="L410" s="1" t="s">
        <v>1870</v>
      </c>
      <c r="M410" s="1" t="s">
        <v>1931</v>
      </c>
      <c r="N410" s="1" t="s">
        <v>1941</v>
      </c>
      <c r="O410" s="1"/>
      <c r="P410">
        <v>0</v>
      </c>
      <c r="Q410" s="1" t="s">
        <v>1350</v>
      </c>
      <c r="R410" s="1" t="s">
        <v>2263</v>
      </c>
      <c r="S410" s="1"/>
      <c r="T410" s="1" t="s">
        <v>2266</v>
      </c>
      <c r="U410" s="1" t="s">
        <v>2301</v>
      </c>
      <c r="V410" s="1" t="s">
        <v>2396</v>
      </c>
      <c r="W410" s="1" t="s">
        <v>2441</v>
      </c>
      <c r="X410" s="1"/>
      <c r="Y410" s="3">
        <v>46241</v>
      </c>
      <c r="Z410" s="1" t="s">
        <v>2453</v>
      </c>
      <c r="AA410" s="3">
        <v>46241</v>
      </c>
      <c r="AB410" s="1" t="s">
        <v>2451</v>
      </c>
      <c r="AC410" s="1" t="s">
        <v>2555</v>
      </c>
      <c r="AD410" s="1" t="s">
        <v>2811</v>
      </c>
      <c r="AE410" s="1" t="s">
        <v>2811</v>
      </c>
      <c r="AF410" s="1" t="s">
        <v>2818</v>
      </c>
      <c r="AG410" s="1" t="s">
        <v>1870</v>
      </c>
      <c r="AH410" s="1" t="s">
        <v>1931</v>
      </c>
      <c r="AI410" s="1" t="s">
        <v>2825</v>
      </c>
      <c r="AJ410" s="1"/>
      <c r="AK410" s="1"/>
      <c r="AL410" s="1" t="s">
        <v>2833</v>
      </c>
      <c r="AM410" s="1" t="s">
        <v>2830</v>
      </c>
      <c r="AN410" s="1" t="s">
        <v>2837</v>
      </c>
      <c r="AO410" s="1" t="s">
        <v>2896</v>
      </c>
      <c r="AP410" s="1" t="s">
        <v>3063</v>
      </c>
      <c r="AQ410" s="1"/>
      <c r="AR410">
        <v>22417</v>
      </c>
      <c r="AS410">
        <v>1</v>
      </c>
      <c r="AT410" s="1" t="s">
        <v>3083</v>
      </c>
      <c r="AU410">
        <v>120000</v>
      </c>
      <c r="AV410" s="1" t="s">
        <v>3137</v>
      </c>
      <c r="AW410" s="1" t="s">
        <v>2818</v>
      </c>
      <c r="AX410">
        <v>2053</v>
      </c>
      <c r="AY410">
        <v>136220</v>
      </c>
      <c r="AZ410">
        <v>22</v>
      </c>
      <c r="BA410" s="1" t="s">
        <v>2451</v>
      </c>
    </row>
    <row r="411" spans="1:53">
      <c r="A411" s="1" t="s">
        <v>458</v>
      </c>
      <c r="B411">
        <v>0</v>
      </c>
      <c r="C411" s="4">
        <v>110000</v>
      </c>
      <c r="D411" s="1" t="s">
        <v>1242</v>
      </c>
      <c r="E411">
        <v>20</v>
      </c>
      <c r="F411">
        <v>139082</v>
      </c>
      <c r="G411">
        <v>23</v>
      </c>
      <c r="H411" s="1"/>
      <c r="I411" s="1" t="s">
        <v>1768</v>
      </c>
      <c r="J411" s="1" t="s">
        <v>1813</v>
      </c>
      <c r="K411" s="1" t="s">
        <v>1817</v>
      </c>
      <c r="L411" s="1" t="s">
        <v>1870</v>
      </c>
      <c r="M411" s="1" t="s">
        <v>1931</v>
      </c>
      <c r="N411" s="1" t="s">
        <v>1941</v>
      </c>
      <c r="O411" s="1"/>
      <c r="P411">
        <v>0</v>
      </c>
      <c r="Q411" s="1" t="s">
        <v>1350</v>
      </c>
      <c r="R411" s="1" t="s">
        <v>2263</v>
      </c>
      <c r="S411" s="1"/>
      <c r="T411" s="1" t="s">
        <v>2266</v>
      </c>
      <c r="U411" s="1" t="s">
        <v>2301</v>
      </c>
      <c r="V411" s="1" t="s">
        <v>2396</v>
      </c>
      <c r="W411" s="1" t="s">
        <v>2441</v>
      </c>
      <c r="X411" s="1"/>
      <c r="Y411" s="3">
        <v>46241</v>
      </c>
      <c r="Z411" s="1" t="s">
        <v>2453</v>
      </c>
      <c r="AA411" s="3">
        <v>46241</v>
      </c>
      <c r="AB411" s="1" t="s">
        <v>2451</v>
      </c>
      <c r="AC411" s="1" t="s">
        <v>2555</v>
      </c>
      <c r="AD411" s="1" t="s">
        <v>2811</v>
      </c>
      <c r="AE411" s="1" t="s">
        <v>2811</v>
      </c>
      <c r="AF411" s="1" t="s">
        <v>2818</v>
      </c>
      <c r="AG411" s="1" t="s">
        <v>1870</v>
      </c>
      <c r="AH411" s="1" t="s">
        <v>1931</v>
      </c>
      <c r="AI411" s="1" t="s">
        <v>2825</v>
      </c>
      <c r="AJ411" s="1"/>
      <c r="AK411" s="1"/>
      <c r="AL411" s="1" t="s">
        <v>2833</v>
      </c>
      <c r="AM411" s="1" t="s">
        <v>2830</v>
      </c>
      <c r="AN411" s="1" t="s">
        <v>2837</v>
      </c>
      <c r="AO411" s="1" t="s">
        <v>2896</v>
      </c>
      <c r="AP411" s="1" t="s">
        <v>3063</v>
      </c>
      <c r="AQ411" s="1"/>
      <c r="AR411">
        <v>22417</v>
      </c>
      <c r="AS411">
        <v>1</v>
      </c>
      <c r="AT411" s="1" t="s">
        <v>3083</v>
      </c>
      <c r="AU411">
        <v>110000</v>
      </c>
      <c r="AV411" s="1" t="s">
        <v>3137</v>
      </c>
      <c r="AW411" s="1" t="s">
        <v>2818</v>
      </c>
      <c r="AX411">
        <v>2053</v>
      </c>
      <c r="AY411">
        <v>136220</v>
      </c>
      <c r="AZ411">
        <v>23</v>
      </c>
      <c r="BA411" s="1" t="s">
        <v>2451</v>
      </c>
    </row>
    <row r="412" spans="1:53">
      <c r="A412" s="1" t="s">
        <v>459</v>
      </c>
      <c r="B412">
        <v>0</v>
      </c>
      <c r="C412" s="4">
        <v>80000</v>
      </c>
      <c r="D412" s="1" t="s">
        <v>1261</v>
      </c>
      <c r="E412">
        <v>20</v>
      </c>
      <c r="F412">
        <v>139082</v>
      </c>
      <c r="G412">
        <v>24</v>
      </c>
      <c r="H412" s="1"/>
      <c r="I412" s="1" t="s">
        <v>1768</v>
      </c>
      <c r="J412" s="1" t="s">
        <v>1813</v>
      </c>
      <c r="K412" s="1" t="s">
        <v>1817</v>
      </c>
      <c r="L412" s="1" t="s">
        <v>1870</v>
      </c>
      <c r="M412" s="1" t="s">
        <v>1931</v>
      </c>
      <c r="N412" s="1" t="s">
        <v>1941</v>
      </c>
      <c r="O412" s="1"/>
      <c r="P412">
        <v>0</v>
      </c>
      <c r="Q412" s="1" t="s">
        <v>1350</v>
      </c>
      <c r="R412" s="1" t="s">
        <v>2263</v>
      </c>
      <c r="S412" s="1"/>
      <c r="T412" s="1" t="s">
        <v>2266</v>
      </c>
      <c r="U412" s="1" t="s">
        <v>2301</v>
      </c>
      <c r="V412" s="1" t="s">
        <v>2396</v>
      </c>
      <c r="W412" s="1" t="s">
        <v>2441</v>
      </c>
      <c r="X412" s="1"/>
      <c r="Y412" s="3">
        <v>46241</v>
      </c>
      <c r="Z412" s="1" t="s">
        <v>2453</v>
      </c>
      <c r="AA412" s="3">
        <v>46241</v>
      </c>
      <c r="AB412" s="1" t="s">
        <v>2451</v>
      </c>
      <c r="AC412" s="1" t="s">
        <v>2555</v>
      </c>
      <c r="AD412" s="1" t="s">
        <v>2811</v>
      </c>
      <c r="AE412" s="1" t="s">
        <v>2811</v>
      </c>
      <c r="AF412" s="1" t="s">
        <v>2818</v>
      </c>
      <c r="AG412" s="1" t="s">
        <v>1870</v>
      </c>
      <c r="AH412" s="1" t="s">
        <v>1931</v>
      </c>
      <c r="AI412" s="1" t="s">
        <v>2825</v>
      </c>
      <c r="AJ412" s="1"/>
      <c r="AK412" s="1"/>
      <c r="AL412" s="1" t="s">
        <v>2833</v>
      </c>
      <c r="AM412" s="1" t="s">
        <v>2830</v>
      </c>
      <c r="AN412" s="1" t="s">
        <v>2837</v>
      </c>
      <c r="AO412" s="1" t="s">
        <v>2896</v>
      </c>
      <c r="AP412" s="1" t="s">
        <v>3063</v>
      </c>
      <c r="AQ412" s="1"/>
      <c r="AR412">
        <v>22417</v>
      </c>
      <c r="AS412">
        <v>1</v>
      </c>
      <c r="AT412" s="1" t="s">
        <v>3083</v>
      </c>
      <c r="AU412">
        <v>80000</v>
      </c>
      <c r="AV412" s="1" t="s">
        <v>3137</v>
      </c>
      <c r="AW412" s="1" t="s">
        <v>2818</v>
      </c>
      <c r="AX412">
        <v>2053</v>
      </c>
      <c r="AY412">
        <v>136220</v>
      </c>
      <c r="AZ412">
        <v>24</v>
      </c>
      <c r="BA412" s="1" t="s">
        <v>2451</v>
      </c>
    </row>
    <row r="413" spans="1:53">
      <c r="A413" s="1" t="s">
        <v>460</v>
      </c>
      <c r="B413">
        <v>0</v>
      </c>
      <c r="C413" s="4">
        <v>80000</v>
      </c>
      <c r="D413" s="1" t="s">
        <v>1261</v>
      </c>
      <c r="E413">
        <v>20</v>
      </c>
      <c r="F413">
        <v>139082</v>
      </c>
      <c r="G413">
        <v>25</v>
      </c>
      <c r="H413" s="1"/>
      <c r="I413" s="1" t="s">
        <v>1768</v>
      </c>
      <c r="J413" s="1" t="s">
        <v>1813</v>
      </c>
      <c r="K413" s="1" t="s">
        <v>1817</v>
      </c>
      <c r="L413" s="1" t="s">
        <v>1870</v>
      </c>
      <c r="M413" s="1" t="s">
        <v>1931</v>
      </c>
      <c r="N413" s="1" t="s">
        <v>1941</v>
      </c>
      <c r="O413" s="1"/>
      <c r="P413">
        <v>0</v>
      </c>
      <c r="Q413" s="1" t="s">
        <v>1350</v>
      </c>
      <c r="R413" s="1" t="s">
        <v>2263</v>
      </c>
      <c r="S413" s="1"/>
      <c r="T413" s="1" t="s">
        <v>2266</v>
      </c>
      <c r="U413" s="1" t="s">
        <v>2301</v>
      </c>
      <c r="V413" s="1" t="s">
        <v>2396</v>
      </c>
      <c r="W413" s="1" t="s">
        <v>2441</v>
      </c>
      <c r="X413" s="1"/>
      <c r="Y413" s="3">
        <v>46241</v>
      </c>
      <c r="Z413" s="1" t="s">
        <v>2453</v>
      </c>
      <c r="AA413" s="3">
        <v>46241</v>
      </c>
      <c r="AB413" s="1" t="s">
        <v>2451</v>
      </c>
      <c r="AC413" s="1" t="s">
        <v>2555</v>
      </c>
      <c r="AD413" s="1" t="s">
        <v>2811</v>
      </c>
      <c r="AE413" s="1" t="s">
        <v>2811</v>
      </c>
      <c r="AF413" s="1" t="s">
        <v>2818</v>
      </c>
      <c r="AG413" s="1" t="s">
        <v>1870</v>
      </c>
      <c r="AH413" s="1" t="s">
        <v>1931</v>
      </c>
      <c r="AI413" s="1" t="s">
        <v>2825</v>
      </c>
      <c r="AJ413" s="1"/>
      <c r="AK413" s="1"/>
      <c r="AL413" s="1" t="s">
        <v>2833</v>
      </c>
      <c r="AM413" s="1" t="s">
        <v>2830</v>
      </c>
      <c r="AN413" s="1" t="s">
        <v>2837</v>
      </c>
      <c r="AO413" s="1" t="s">
        <v>2896</v>
      </c>
      <c r="AP413" s="1" t="s">
        <v>3063</v>
      </c>
      <c r="AQ413" s="1"/>
      <c r="AR413">
        <v>22417</v>
      </c>
      <c r="AS413">
        <v>1</v>
      </c>
      <c r="AT413" s="1" t="s">
        <v>3083</v>
      </c>
      <c r="AU413">
        <v>80000</v>
      </c>
      <c r="AV413" s="1" t="s">
        <v>3137</v>
      </c>
      <c r="AW413" s="1" t="s">
        <v>2818</v>
      </c>
      <c r="AX413">
        <v>2053</v>
      </c>
      <c r="AY413">
        <v>136220</v>
      </c>
      <c r="AZ413">
        <v>25</v>
      </c>
      <c r="BA413" s="1" t="s">
        <v>2451</v>
      </c>
    </row>
    <row r="414" spans="1:53">
      <c r="A414" s="1" t="s">
        <v>461</v>
      </c>
      <c r="B414">
        <v>0</v>
      </c>
      <c r="C414" s="4">
        <v>80000</v>
      </c>
      <c r="D414" s="1" t="s">
        <v>1261</v>
      </c>
      <c r="E414">
        <v>20</v>
      </c>
      <c r="F414">
        <v>139082</v>
      </c>
      <c r="G414">
        <v>26</v>
      </c>
      <c r="H414" s="1"/>
      <c r="I414" s="1" t="s">
        <v>1768</v>
      </c>
      <c r="J414" s="1" t="s">
        <v>1813</v>
      </c>
      <c r="K414" s="1" t="s">
        <v>1817</v>
      </c>
      <c r="L414" s="1" t="s">
        <v>1870</v>
      </c>
      <c r="M414" s="1" t="s">
        <v>1931</v>
      </c>
      <c r="N414" s="1" t="s">
        <v>1941</v>
      </c>
      <c r="O414" s="1"/>
      <c r="P414">
        <v>0</v>
      </c>
      <c r="Q414" s="1" t="s">
        <v>1350</v>
      </c>
      <c r="R414" s="1" t="s">
        <v>2263</v>
      </c>
      <c r="S414" s="1"/>
      <c r="T414" s="1" t="s">
        <v>2266</v>
      </c>
      <c r="U414" s="1" t="s">
        <v>2301</v>
      </c>
      <c r="V414" s="1" t="s">
        <v>2396</v>
      </c>
      <c r="W414" s="1" t="s">
        <v>2441</v>
      </c>
      <c r="X414" s="1"/>
      <c r="Y414" s="3">
        <v>46241</v>
      </c>
      <c r="Z414" s="1" t="s">
        <v>2453</v>
      </c>
      <c r="AA414" s="3">
        <v>46241</v>
      </c>
      <c r="AB414" s="1" t="s">
        <v>2451</v>
      </c>
      <c r="AC414" s="1" t="s">
        <v>2555</v>
      </c>
      <c r="AD414" s="1" t="s">
        <v>2811</v>
      </c>
      <c r="AE414" s="1" t="s">
        <v>2811</v>
      </c>
      <c r="AF414" s="1" t="s">
        <v>2818</v>
      </c>
      <c r="AG414" s="1" t="s">
        <v>1870</v>
      </c>
      <c r="AH414" s="1" t="s">
        <v>1931</v>
      </c>
      <c r="AI414" s="1" t="s">
        <v>2825</v>
      </c>
      <c r="AJ414" s="1"/>
      <c r="AK414" s="1"/>
      <c r="AL414" s="1" t="s">
        <v>2833</v>
      </c>
      <c r="AM414" s="1" t="s">
        <v>2830</v>
      </c>
      <c r="AN414" s="1" t="s">
        <v>2837</v>
      </c>
      <c r="AO414" s="1" t="s">
        <v>2896</v>
      </c>
      <c r="AP414" s="1" t="s">
        <v>3063</v>
      </c>
      <c r="AQ414" s="1"/>
      <c r="AR414">
        <v>22417</v>
      </c>
      <c r="AS414">
        <v>1</v>
      </c>
      <c r="AT414" s="1" t="s">
        <v>3083</v>
      </c>
      <c r="AU414">
        <v>80000</v>
      </c>
      <c r="AV414" s="1" t="s">
        <v>3137</v>
      </c>
      <c r="AW414" s="1" t="s">
        <v>2818</v>
      </c>
      <c r="AX414">
        <v>2053</v>
      </c>
      <c r="AY414">
        <v>136220</v>
      </c>
      <c r="AZ414">
        <v>26</v>
      </c>
      <c r="BA414" s="1" t="s">
        <v>2451</v>
      </c>
    </row>
    <row r="415" spans="1:53">
      <c r="A415" s="1" t="s">
        <v>462</v>
      </c>
      <c r="B415">
        <v>0</v>
      </c>
      <c r="C415" s="4">
        <v>80000</v>
      </c>
      <c r="D415" s="1" t="s">
        <v>1261</v>
      </c>
      <c r="E415">
        <v>20</v>
      </c>
      <c r="F415">
        <v>139082</v>
      </c>
      <c r="G415">
        <v>27</v>
      </c>
      <c r="H415" s="1"/>
      <c r="I415" s="1" t="s">
        <v>1768</v>
      </c>
      <c r="J415" s="1" t="s">
        <v>1813</v>
      </c>
      <c r="K415" s="1" t="s">
        <v>1817</v>
      </c>
      <c r="L415" s="1" t="s">
        <v>1870</v>
      </c>
      <c r="M415" s="1" t="s">
        <v>1931</v>
      </c>
      <c r="N415" s="1" t="s">
        <v>1941</v>
      </c>
      <c r="O415" s="1"/>
      <c r="P415">
        <v>0</v>
      </c>
      <c r="Q415" s="1" t="s">
        <v>1350</v>
      </c>
      <c r="R415" s="1" t="s">
        <v>2263</v>
      </c>
      <c r="S415" s="1"/>
      <c r="T415" s="1" t="s">
        <v>2266</v>
      </c>
      <c r="U415" s="1" t="s">
        <v>2301</v>
      </c>
      <c r="V415" s="1" t="s">
        <v>2396</v>
      </c>
      <c r="W415" s="1" t="s">
        <v>2441</v>
      </c>
      <c r="X415" s="1"/>
      <c r="Y415" s="3">
        <v>46241</v>
      </c>
      <c r="Z415" s="1" t="s">
        <v>2453</v>
      </c>
      <c r="AA415" s="3">
        <v>46241</v>
      </c>
      <c r="AB415" s="1" t="s">
        <v>2451</v>
      </c>
      <c r="AC415" s="1" t="s">
        <v>2555</v>
      </c>
      <c r="AD415" s="1" t="s">
        <v>2811</v>
      </c>
      <c r="AE415" s="1" t="s">
        <v>2811</v>
      </c>
      <c r="AF415" s="1" t="s">
        <v>2818</v>
      </c>
      <c r="AG415" s="1" t="s">
        <v>1870</v>
      </c>
      <c r="AH415" s="1" t="s">
        <v>1931</v>
      </c>
      <c r="AI415" s="1" t="s">
        <v>2825</v>
      </c>
      <c r="AJ415" s="1"/>
      <c r="AK415" s="1"/>
      <c r="AL415" s="1" t="s">
        <v>2833</v>
      </c>
      <c r="AM415" s="1" t="s">
        <v>2830</v>
      </c>
      <c r="AN415" s="1" t="s">
        <v>2837</v>
      </c>
      <c r="AO415" s="1" t="s">
        <v>2896</v>
      </c>
      <c r="AP415" s="1" t="s">
        <v>3063</v>
      </c>
      <c r="AQ415" s="1"/>
      <c r="AR415">
        <v>22417</v>
      </c>
      <c r="AS415">
        <v>1</v>
      </c>
      <c r="AT415" s="1" t="s">
        <v>3083</v>
      </c>
      <c r="AU415">
        <v>80000</v>
      </c>
      <c r="AV415" s="1" t="s">
        <v>3137</v>
      </c>
      <c r="AW415" s="1" t="s">
        <v>2818</v>
      </c>
      <c r="AX415">
        <v>2053</v>
      </c>
      <c r="AY415">
        <v>136220</v>
      </c>
      <c r="AZ415">
        <v>27</v>
      </c>
      <c r="BA415" s="1" t="s">
        <v>2451</v>
      </c>
    </row>
    <row r="416" spans="1:53">
      <c r="A416" s="1" t="s">
        <v>463</v>
      </c>
      <c r="B416">
        <v>0</v>
      </c>
      <c r="C416" s="4">
        <v>75000</v>
      </c>
      <c r="D416" s="1" t="s">
        <v>1333</v>
      </c>
      <c r="E416">
        <v>20</v>
      </c>
      <c r="F416">
        <v>139082</v>
      </c>
      <c r="G416">
        <v>28</v>
      </c>
      <c r="H416" s="1"/>
      <c r="I416" s="1" t="s">
        <v>1768</v>
      </c>
      <c r="J416" s="1" t="s">
        <v>1813</v>
      </c>
      <c r="K416" s="1" t="s">
        <v>1817</v>
      </c>
      <c r="L416" s="1" t="s">
        <v>1870</v>
      </c>
      <c r="M416" s="1" t="s">
        <v>1931</v>
      </c>
      <c r="N416" s="1" t="s">
        <v>1941</v>
      </c>
      <c r="O416" s="1"/>
      <c r="P416">
        <v>0</v>
      </c>
      <c r="Q416" s="1" t="s">
        <v>1350</v>
      </c>
      <c r="R416" s="1" t="s">
        <v>2263</v>
      </c>
      <c r="S416" s="1"/>
      <c r="T416" s="1" t="s">
        <v>2266</v>
      </c>
      <c r="U416" s="1" t="s">
        <v>2301</v>
      </c>
      <c r="V416" s="1" t="s">
        <v>2396</v>
      </c>
      <c r="W416" s="1" t="s">
        <v>2441</v>
      </c>
      <c r="X416" s="1"/>
      <c r="Y416" s="3">
        <v>46241</v>
      </c>
      <c r="Z416" s="1" t="s">
        <v>2453</v>
      </c>
      <c r="AA416" s="3">
        <v>46241</v>
      </c>
      <c r="AB416" s="1" t="s">
        <v>2451</v>
      </c>
      <c r="AC416" s="1" t="s">
        <v>2555</v>
      </c>
      <c r="AD416" s="1" t="s">
        <v>2811</v>
      </c>
      <c r="AE416" s="1" t="s">
        <v>2811</v>
      </c>
      <c r="AF416" s="1" t="s">
        <v>2818</v>
      </c>
      <c r="AG416" s="1" t="s">
        <v>1870</v>
      </c>
      <c r="AH416" s="1" t="s">
        <v>1931</v>
      </c>
      <c r="AI416" s="1" t="s">
        <v>2825</v>
      </c>
      <c r="AJ416" s="1"/>
      <c r="AK416" s="1"/>
      <c r="AL416" s="1" t="s">
        <v>2833</v>
      </c>
      <c r="AM416" s="1" t="s">
        <v>2830</v>
      </c>
      <c r="AN416" s="1" t="s">
        <v>2837</v>
      </c>
      <c r="AO416" s="1" t="s">
        <v>2896</v>
      </c>
      <c r="AP416" s="1" t="s">
        <v>3063</v>
      </c>
      <c r="AQ416" s="1"/>
      <c r="AR416">
        <v>22417</v>
      </c>
      <c r="AS416">
        <v>1</v>
      </c>
      <c r="AT416" s="1" t="s">
        <v>3083</v>
      </c>
      <c r="AU416">
        <v>75000</v>
      </c>
      <c r="AV416" s="1" t="s">
        <v>3137</v>
      </c>
      <c r="AW416" s="1" t="s">
        <v>2818</v>
      </c>
      <c r="AX416">
        <v>2053</v>
      </c>
      <c r="AY416">
        <v>136220</v>
      </c>
      <c r="AZ416">
        <v>28</v>
      </c>
      <c r="BA416" s="1" t="s">
        <v>2451</v>
      </c>
    </row>
    <row r="417" spans="1:53">
      <c r="A417" s="1" t="s">
        <v>464</v>
      </c>
      <c r="B417">
        <v>0</v>
      </c>
      <c r="C417" s="4">
        <v>70000</v>
      </c>
      <c r="D417" s="1" t="s">
        <v>1268</v>
      </c>
      <c r="E417">
        <v>20</v>
      </c>
      <c r="F417">
        <v>139082</v>
      </c>
      <c r="G417">
        <v>29</v>
      </c>
      <c r="H417" s="1"/>
      <c r="I417" s="1" t="s">
        <v>1768</v>
      </c>
      <c r="J417" s="1" t="s">
        <v>1813</v>
      </c>
      <c r="K417" s="1" t="s">
        <v>1817</v>
      </c>
      <c r="L417" s="1" t="s">
        <v>1870</v>
      </c>
      <c r="M417" s="1" t="s">
        <v>1931</v>
      </c>
      <c r="N417" s="1" t="s">
        <v>1941</v>
      </c>
      <c r="O417" s="1"/>
      <c r="P417">
        <v>0</v>
      </c>
      <c r="Q417" s="1" t="s">
        <v>1350</v>
      </c>
      <c r="R417" s="1" t="s">
        <v>2263</v>
      </c>
      <c r="S417" s="1"/>
      <c r="T417" s="1" t="s">
        <v>2266</v>
      </c>
      <c r="U417" s="1" t="s">
        <v>2301</v>
      </c>
      <c r="V417" s="1" t="s">
        <v>2396</v>
      </c>
      <c r="W417" s="1" t="s">
        <v>2441</v>
      </c>
      <c r="X417" s="1"/>
      <c r="Y417" s="3">
        <v>46241</v>
      </c>
      <c r="Z417" s="1" t="s">
        <v>2453</v>
      </c>
      <c r="AA417" s="3">
        <v>46241</v>
      </c>
      <c r="AB417" s="1" t="s">
        <v>2451</v>
      </c>
      <c r="AC417" s="1" t="s">
        <v>2555</v>
      </c>
      <c r="AD417" s="1" t="s">
        <v>2811</v>
      </c>
      <c r="AE417" s="1" t="s">
        <v>2811</v>
      </c>
      <c r="AF417" s="1" t="s">
        <v>2818</v>
      </c>
      <c r="AG417" s="1" t="s">
        <v>1870</v>
      </c>
      <c r="AH417" s="1" t="s">
        <v>1931</v>
      </c>
      <c r="AI417" s="1" t="s">
        <v>2825</v>
      </c>
      <c r="AJ417" s="1"/>
      <c r="AK417" s="1"/>
      <c r="AL417" s="1" t="s">
        <v>2833</v>
      </c>
      <c r="AM417" s="1" t="s">
        <v>2830</v>
      </c>
      <c r="AN417" s="1" t="s">
        <v>2837</v>
      </c>
      <c r="AO417" s="1" t="s">
        <v>2896</v>
      </c>
      <c r="AP417" s="1" t="s">
        <v>3063</v>
      </c>
      <c r="AQ417" s="1"/>
      <c r="AR417">
        <v>22417</v>
      </c>
      <c r="AS417">
        <v>1</v>
      </c>
      <c r="AT417" s="1" t="s">
        <v>3083</v>
      </c>
      <c r="AU417">
        <v>70000</v>
      </c>
      <c r="AV417" s="1" t="s">
        <v>3137</v>
      </c>
      <c r="AW417" s="1" t="s">
        <v>2818</v>
      </c>
      <c r="AX417">
        <v>2053</v>
      </c>
      <c r="AY417">
        <v>136220</v>
      </c>
      <c r="AZ417">
        <v>29</v>
      </c>
      <c r="BA417" s="1" t="s">
        <v>2451</v>
      </c>
    </row>
    <row r="418" spans="1:53">
      <c r="A418" s="1" t="s">
        <v>465</v>
      </c>
      <c r="B418">
        <v>0</v>
      </c>
      <c r="C418" s="4">
        <v>70000</v>
      </c>
      <c r="D418" s="1" t="s">
        <v>1268</v>
      </c>
      <c r="E418">
        <v>20</v>
      </c>
      <c r="F418">
        <v>139082</v>
      </c>
      <c r="G418">
        <v>30</v>
      </c>
      <c r="H418" s="1"/>
      <c r="I418" s="1" t="s">
        <v>1768</v>
      </c>
      <c r="J418" s="1" t="s">
        <v>1813</v>
      </c>
      <c r="K418" s="1" t="s">
        <v>1817</v>
      </c>
      <c r="L418" s="1" t="s">
        <v>1870</v>
      </c>
      <c r="M418" s="1" t="s">
        <v>1931</v>
      </c>
      <c r="N418" s="1" t="s">
        <v>1941</v>
      </c>
      <c r="O418" s="1"/>
      <c r="P418">
        <v>0</v>
      </c>
      <c r="Q418" s="1" t="s">
        <v>1350</v>
      </c>
      <c r="R418" s="1" t="s">
        <v>2263</v>
      </c>
      <c r="S418" s="1"/>
      <c r="T418" s="1" t="s">
        <v>2266</v>
      </c>
      <c r="U418" s="1" t="s">
        <v>2301</v>
      </c>
      <c r="V418" s="1" t="s">
        <v>2396</v>
      </c>
      <c r="W418" s="1" t="s">
        <v>2441</v>
      </c>
      <c r="X418" s="1"/>
      <c r="Y418" s="3">
        <v>46241</v>
      </c>
      <c r="Z418" s="1" t="s">
        <v>2453</v>
      </c>
      <c r="AA418" s="3">
        <v>46241</v>
      </c>
      <c r="AB418" s="1" t="s">
        <v>2451</v>
      </c>
      <c r="AC418" s="1" t="s">
        <v>2555</v>
      </c>
      <c r="AD418" s="1" t="s">
        <v>2811</v>
      </c>
      <c r="AE418" s="1" t="s">
        <v>2811</v>
      </c>
      <c r="AF418" s="1" t="s">
        <v>2818</v>
      </c>
      <c r="AG418" s="1" t="s">
        <v>1870</v>
      </c>
      <c r="AH418" s="1" t="s">
        <v>1931</v>
      </c>
      <c r="AI418" s="1" t="s">
        <v>2825</v>
      </c>
      <c r="AJ418" s="1"/>
      <c r="AK418" s="1"/>
      <c r="AL418" s="1" t="s">
        <v>2833</v>
      </c>
      <c r="AM418" s="1" t="s">
        <v>2830</v>
      </c>
      <c r="AN418" s="1" t="s">
        <v>2837</v>
      </c>
      <c r="AO418" s="1" t="s">
        <v>2896</v>
      </c>
      <c r="AP418" s="1" t="s">
        <v>3063</v>
      </c>
      <c r="AQ418" s="1"/>
      <c r="AR418">
        <v>22417</v>
      </c>
      <c r="AS418">
        <v>1</v>
      </c>
      <c r="AT418" s="1" t="s">
        <v>3083</v>
      </c>
      <c r="AU418">
        <v>70000</v>
      </c>
      <c r="AV418" s="1" t="s">
        <v>3137</v>
      </c>
      <c r="AW418" s="1" t="s">
        <v>2818</v>
      </c>
      <c r="AX418">
        <v>2053</v>
      </c>
      <c r="AY418">
        <v>136220</v>
      </c>
      <c r="AZ418">
        <v>30</v>
      </c>
      <c r="BA418" s="1" t="s">
        <v>2451</v>
      </c>
    </row>
    <row r="419" spans="1:53">
      <c r="A419" s="1" t="s">
        <v>466</v>
      </c>
      <c r="B419">
        <v>0</v>
      </c>
      <c r="C419" s="4">
        <v>70000</v>
      </c>
      <c r="D419" s="1" t="s">
        <v>1268</v>
      </c>
      <c r="E419">
        <v>20</v>
      </c>
      <c r="F419">
        <v>139082</v>
      </c>
      <c r="G419">
        <v>31</v>
      </c>
      <c r="H419" s="1"/>
      <c r="I419" s="1" t="s">
        <v>1768</v>
      </c>
      <c r="J419" s="1" t="s">
        <v>1813</v>
      </c>
      <c r="K419" s="1" t="s">
        <v>1817</v>
      </c>
      <c r="L419" s="1" t="s">
        <v>1870</v>
      </c>
      <c r="M419" s="1" t="s">
        <v>1931</v>
      </c>
      <c r="N419" s="1" t="s">
        <v>1941</v>
      </c>
      <c r="O419" s="1"/>
      <c r="P419">
        <v>0</v>
      </c>
      <c r="Q419" s="1" t="s">
        <v>1350</v>
      </c>
      <c r="R419" s="1" t="s">
        <v>2263</v>
      </c>
      <c r="S419" s="1"/>
      <c r="T419" s="1" t="s">
        <v>2266</v>
      </c>
      <c r="U419" s="1" t="s">
        <v>2301</v>
      </c>
      <c r="V419" s="1" t="s">
        <v>2396</v>
      </c>
      <c r="W419" s="1" t="s">
        <v>2441</v>
      </c>
      <c r="X419" s="1"/>
      <c r="Y419" s="3">
        <v>46241</v>
      </c>
      <c r="Z419" s="1" t="s">
        <v>2453</v>
      </c>
      <c r="AA419" s="3">
        <v>46241</v>
      </c>
      <c r="AB419" s="1" t="s">
        <v>2451</v>
      </c>
      <c r="AC419" s="1" t="s">
        <v>2555</v>
      </c>
      <c r="AD419" s="1" t="s">
        <v>2811</v>
      </c>
      <c r="AE419" s="1" t="s">
        <v>2811</v>
      </c>
      <c r="AF419" s="1" t="s">
        <v>2818</v>
      </c>
      <c r="AG419" s="1" t="s">
        <v>1870</v>
      </c>
      <c r="AH419" s="1" t="s">
        <v>1931</v>
      </c>
      <c r="AI419" s="1" t="s">
        <v>2825</v>
      </c>
      <c r="AJ419" s="1"/>
      <c r="AK419" s="1"/>
      <c r="AL419" s="1" t="s">
        <v>2833</v>
      </c>
      <c r="AM419" s="1" t="s">
        <v>2830</v>
      </c>
      <c r="AN419" s="1" t="s">
        <v>2837</v>
      </c>
      <c r="AO419" s="1" t="s">
        <v>2896</v>
      </c>
      <c r="AP419" s="1" t="s">
        <v>3063</v>
      </c>
      <c r="AQ419" s="1"/>
      <c r="AR419">
        <v>22417</v>
      </c>
      <c r="AS419">
        <v>1</v>
      </c>
      <c r="AT419" s="1" t="s">
        <v>3083</v>
      </c>
      <c r="AU419">
        <v>70000</v>
      </c>
      <c r="AV419" s="1" t="s">
        <v>3137</v>
      </c>
      <c r="AW419" s="1" t="s">
        <v>2818</v>
      </c>
      <c r="AX419">
        <v>2053</v>
      </c>
      <c r="AY419">
        <v>136220</v>
      </c>
      <c r="AZ419">
        <v>31</v>
      </c>
      <c r="BA419" s="1" t="s">
        <v>2451</v>
      </c>
    </row>
    <row r="420" spans="1:53">
      <c r="A420" s="1" t="s">
        <v>467</v>
      </c>
      <c r="B420">
        <v>0</v>
      </c>
      <c r="C420" s="4">
        <v>60000</v>
      </c>
      <c r="D420" s="1" t="s">
        <v>1296</v>
      </c>
      <c r="E420">
        <v>20</v>
      </c>
      <c r="F420">
        <v>139082</v>
      </c>
      <c r="G420">
        <v>32</v>
      </c>
      <c r="H420" s="1"/>
      <c r="I420" s="1" t="s">
        <v>1768</v>
      </c>
      <c r="J420" s="1" t="s">
        <v>1813</v>
      </c>
      <c r="K420" s="1" t="s">
        <v>1817</v>
      </c>
      <c r="L420" s="1" t="s">
        <v>1870</v>
      </c>
      <c r="M420" s="1" t="s">
        <v>1931</v>
      </c>
      <c r="N420" s="1" t="s">
        <v>1941</v>
      </c>
      <c r="O420" s="1"/>
      <c r="P420">
        <v>0</v>
      </c>
      <c r="Q420" s="1" t="s">
        <v>1350</v>
      </c>
      <c r="R420" s="1" t="s">
        <v>2263</v>
      </c>
      <c r="S420" s="1"/>
      <c r="T420" s="1" t="s">
        <v>2266</v>
      </c>
      <c r="U420" s="1" t="s">
        <v>2301</v>
      </c>
      <c r="V420" s="1" t="s">
        <v>2396</v>
      </c>
      <c r="W420" s="1" t="s">
        <v>2441</v>
      </c>
      <c r="X420" s="1"/>
      <c r="Y420" s="3">
        <v>46241</v>
      </c>
      <c r="Z420" s="1" t="s">
        <v>2453</v>
      </c>
      <c r="AA420" s="3">
        <v>46241</v>
      </c>
      <c r="AB420" s="1" t="s">
        <v>2451</v>
      </c>
      <c r="AC420" s="1" t="s">
        <v>2555</v>
      </c>
      <c r="AD420" s="1" t="s">
        <v>2811</v>
      </c>
      <c r="AE420" s="1" t="s">
        <v>2811</v>
      </c>
      <c r="AF420" s="1" t="s">
        <v>2818</v>
      </c>
      <c r="AG420" s="1" t="s">
        <v>1870</v>
      </c>
      <c r="AH420" s="1" t="s">
        <v>1931</v>
      </c>
      <c r="AI420" s="1" t="s">
        <v>2825</v>
      </c>
      <c r="AJ420" s="1"/>
      <c r="AK420" s="1"/>
      <c r="AL420" s="1" t="s">
        <v>2833</v>
      </c>
      <c r="AM420" s="1" t="s">
        <v>2830</v>
      </c>
      <c r="AN420" s="1" t="s">
        <v>2837</v>
      </c>
      <c r="AO420" s="1" t="s">
        <v>2896</v>
      </c>
      <c r="AP420" s="1" t="s">
        <v>3063</v>
      </c>
      <c r="AQ420" s="1"/>
      <c r="AR420">
        <v>22417</v>
      </c>
      <c r="AS420">
        <v>1</v>
      </c>
      <c r="AT420" s="1" t="s">
        <v>3083</v>
      </c>
      <c r="AU420">
        <v>60000</v>
      </c>
      <c r="AV420" s="1" t="s">
        <v>3137</v>
      </c>
      <c r="AW420" s="1" t="s">
        <v>2818</v>
      </c>
      <c r="AX420">
        <v>2053</v>
      </c>
      <c r="AY420">
        <v>136220</v>
      </c>
      <c r="AZ420">
        <v>32</v>
      </c>
      <c r="BA420" s="1" t="s">
        <v>2451</v>
      </c>
    </row>
    <row r="421" spans="1:53">
      <c r="A421" s="1" t="s">
        <v>468</v>
      </c>
      <c r="B421">
        <v>0</v>
      </c>
      <c r="C421" s="4">
        <v>33500</v>
      </c>
      <c r="D421" s="1" t="s">
        <v>1334</v>
      </c>
      <c r="E421">
        <v>20</v>
      </c>
      <c r="F421">
        <v>139082</v>
      </c>
      <c r="G421">
        <v>33</v>
      </c>
      <c r="H421" s="1"/>
      <c r="I421" s="1" t="s">
        <v>1768</v>
      </c>
      <c r="J421" s="1" t="s">
        <v>1813</v>
      </c>
      <c r="K421" s="1" t="s">
        <v>1817</v>
      </c>
      <c r="L421" s="1" t="s">
        <v>1870</v>
      </c>
      <c r="M421" s="1" t="s">
        <v>1931</v>
      </c>
      <c r="N421" s="1" t="s">
        <v>1941</v>
      </c>
      <c r="O421" s="1"/>
      <c r="P421">
        <v>0</v>
      </c>
      <c r="Q421" s="1" t="s">
        <v>1350</v>
      </c>
      <c r="R421" s="1" t="s">
        <v>2263</v>
      </c>
      <c r="S421" s="1"/>
      <c r="T421" s="1" t="s">
        <v>2266</v>
      </c>
      <c r="U421" s="1" t="s">
        <v>2301</v>
      </c>
      <c r="V421" s="1" t="s">
        <v>2396</v>
      </c>
      <c r="W421" s="1" t="s">
        <v>2441</v>
      </c>
      <c r="X421" s="1"/>
      <c r="Y421" s="3">
        <v>46241</v>
      </c>
      <c r="Z421" s="1" t="s">
        <v>2453</v>
      </c>
      <c r="AA421" s="3">
        <v>46241</v>
      </c>
      <c r="AB421" s="1" t="s">
        <v>2451</v>
      </c>
      <c r="AC421" s="1" t="s">
        <v>2555</v>
      </c>
      <c r="AD421" s="1" t="s">
        <v>2811</v>
      </c>
      <c r="AE421" s="1" t="s">
        <v>2811</v>
      </c>
      <c r="AF421" s="1" t="s">
        <v>2818</v>
      </c>
      <c r="AG421" s="1" t="s">
        <v>1870</v>
      </c>
      <c r="AH421" s="1" t="s">
        <v>1931</v>
      </c>
      <c r="AI421" s="1" t="s">
        <v>2825</v>
      </c>
      <c r="AJ421" s="1"/>
      <c r="AK421" s="1"/>
      <c r="AL421" s="1" t="s">
        <v>2833</v>
      </c>
      <c r="AM421" s="1" t="s">
        <v>2830</v>
      </c>
      <c r="AN421" s="1" t="s">
        <v>2837</v>
      </c>
      <c r="AO421" s="1" t="s">
        <v>2896</v>
      </c>
      <c r="AP421" s="1" t="s">
        <v>3063</v>
      </c>
      <c r="AQ421" s="1"/>
      <c r="AR421">
        <v>22417</v>
      </c>
      <c r="AS421">
        <v>1</v>
      </c>
      <c r="AT421" s="1" t="s">
        <v>3083</v>
      </c>
      <c r="AU421">
        <v>33500</v>
      </c>
      <c r="AV421" s="1" t="s">
        <v>3137</v>
      </c>
      <c r="AW421" s="1" t="s">
        <v>2818</v>
      </c>
      <c r="AX421">
        <v>2053</v>
      </c>
      <c r="AY421">
        <v>136220</v>
      </c>
      <c r="AZ421">
        <v>33</v>
      </c>
      <c r="BA421" s="1" t="s">
        <v>2451</v>
      </c>
    </row>
    <row r="422" spans="1:53">
      <c r="A422" s="1" t="s">
        <v>469</v>
      </c>
      <c r="B422">
        <v>0</v>
      </c>
      <c r="C422" s="4">
        <v>32500</v>
      </c>
      <c r="D422" s="1" t="s">
        <v>1194</v>
      </c>
      <c r="E422">
        <v>20</v>
      </c>
      <c r="F422">
        <v>139082</v>
      </c>
      <c r="G422">
        <v>34</v>
      </c>
      <c r="H422" s="1"/>
      <c r="I422" s="1" t="s">
        <v>1768</v>
      </c>
      <c r="J422" s="1" t="s">
        <v>1813</v>
      </c>
      <c r="K422" s="1" t="s">
        <v>1817</v>
      </c>
      <c r="L422" s="1" t="s">
        <v>1870</v>
      </c>
      <c r="M422" s="1" t="s">
        <v>1931</v>
      </c>
      <c r="N422" s="1" t="s">
        <v>1941</v>
      </c>
      <c r="O422" s="1"/>
      <c r="P422">
        <v>0</v>
      </c>
      <c r="Q422" s="1" t="s">
        <v>1350</v>
      </c>
      <c r="R422" s="1" t="s">
        <v>2263</v>
      </c>
      <c r="S422" s="1"/>
      <c r="T422" s="1" t="s">
        <v>2266</v>
      </c>
      <c r="U422" s="1" t="s">
        <v>2301</v>
      </c>
      <c r="V422" s="1" t="s">
        <v>2396</v>
      </c>
      <c r="W422" s="1" t="s">
        <v>2441</v>
      </c>
      <c r="X422" s="1"/>
      <c r="Y422" s="3">
        <v>46241</v>
      </c>
      <c r="Z422" s="1" t="s">
        <v>2453</v>
      </c>
      <c r="AA422" s="3">
        <v>46241</v>
      </c>
      <c r="AB422" s="1" t="s">
        <v>2451</v>
      </c>
      <c r="AC422" s="1" t="s">
        <v>2555</v>
      </c>
      <c r="AD422" s="1" t="s">
        <v>2811</v>
      </c>
      <c r="AE422" s="1" t="s">
        <v>2811</v>
      </c>
      <c r="AF422" s="1" t="s">
        <v>2818</v>
      </c>
      <c r="AG422" s="1" t="s">
        <v>1870</v>
      </c>
      <c r="AH422" s="1" t="s">
        <v>1931</v>
      </c>
      <c r="AI422" s="1" t="s">
        <v>2825</v>
      </c>
      <c r="AJ422" s="1"/>
      <c r="AK422" s="1"/>
      <c r="AL422" s="1" t="s">
        <v>2833</v>
      </c>
      <c r="AM422" s="1" t="s">
        <v>2830</v>
      </c>
      <c r="AN422" s="1" t="s">
        <v>2837</v>
      </c>
      <c r="AO422" s="1" t="s">
        <v>2896</v>
      </c>
      <c r="AP422" s="1" t="s">
        <v>3063</v>
      </c>
      <c r="AQ422" s="1"/>
      <c r="AR422">
        <v>22417</v>
      </c>
      <c r="AS422">
        <v>1</v>
      </c>
      <c r="AT422" s="1" t="s">
        <v>3083</v>
      </c>
      <c r="AU422">
        <v>32500</v>
      </c>
      <c r="AV422" s="1" t="s">
        <v>3137</v>
      </c>
      <c r="AW422" s="1" t="s">
        <v>2818</v>
      </c>
      <c r="AX422">
        <v>2053</v>
      </c>
      <c r="AY422">
        <v>136220</v>
      </c>
      <c r="AZ422">
        <v>34</v>
      </c>
      <c r="BA422" s="1" t="s">
        <v>2451</v>
      </c>
    </row>
    <row r="423" spans="1:53">
      <c r="A423" s="1" t="s">
        <v>470</v>
      </c>
      <c r="B423">
        <v>0</v>
      </c>
      <c r="C423" s="4">
        <v>20000</v>
      </c>
      <c r="D423" s="1" t="s">
        <v>1335</v>
      </c>
      <c r="E423">
        <v>20</v>
      </c>
      <c r="F423">
        <v>139082</v>
      </c>
      <c r="G423">
        <v>35</v>
      </c>
      <c r="H423" s="1"/>
      <c r="I423" s="1" t="s">
        <v>1768</v>
      </c>
      <c r="J423" s="1" t="s">
        <v>1813</v>
      </c>
      <c r="K423" s="1" t="s">
        <v>1817</v>
      </c>
      <c r="L423" s="1" t="s">
        <v>1870</v>
      </c>
      <c r="M423" s="1" t="s">
        <v>1931</v>
      </c>
      <c r="N423" s="1" t="s">
        <v>1941</v>
      </c>
      <c r="O423" s="1"/>
      <c r="P423">
        <v>0</v>
      </c>
      <c r="Q423" s="1" t="s">
        <v>1350</v>
      </c>
      <c r="R423" s="1" t="s">
        <v>2263</v>
      </c>
      <c r="S423" s="1"/>
      <c r="T423" s="1" t="s">
        <v>2266</v>
      </c>
      <c r="U423" s="1" t="s">
        <v>2301</v>
      </c>
      <c r="V423" s="1" t="s">
        <v>2396</v>
      </c>
      <c r="W423" s="1" t="s">
        <v>2441</v>
      </c>
      <c r="X423" s="1"/>
      <c r="Y423" s="3">
        <v>46241</v>
      </c>
      <c r="Z423" s="1" t="s">
        <v>2453</v>
      </c>
      <c r="AA423" s="3">
        <v>46241</v>
      </c>
      <c r="AB423" s="1" t="s">
        <v>2451</v>
      </c>
      <c r="AC423" s="1" t="s">
        <v>2555</v>
      </c>
      <c r="AD423" s="1" t="s">
        <v>2811</v>
      </c>
      <c r="AE423" s="1" t="s">
        <v>2811</v>
      </c>
      <c r="AF423" s="1" t="s">
        <v>2818</v>
      </c>
      <c r="AG423" s="1" t="s">
        <v>1870</v>
      </c>
      <c r="AH423" s="1" t="s">
        <v>1931</v>
      </c>
      <c r="AI423" s="1" t="s">
        <v>2825</v>
      </c>
      <c r="AJ423" s="1"/>
      <c r="AK423" s="1"/>
      <c r="AL423" s="1" t="s">
        <v>2833</v>
      </c>
      <c r="AM423" s="1" t="s">
        <v>2830</v>
      </c>
      <c r="AN423" s="1" t="s">
        <v>2837</v>
      </c>
      <c r="AO423" s="1" t="s">
        <v>2896</v>
      </c>
      <c r="AP423" s="1" t="s">
        <v>3063</v>
      </c>
      <c r="AQ423" s="1"/>
      <c r="AR423">
        <v>22417</v>
      </c>
      <c r="AS423">
        <v>1</v>
      </c>
      <c r="AT423" s="1" t="s">
        <v>3083</v>
      </c>
      <c r="AU423">
        <v>20000</v>
      </c>
      <c r="AV423" s="1" t="s">
        <v>3137</v>
      </c>
      <c r="AW423" s="1" t="s">
        <v>2818</v>
      </c>
      <c r="AX423">
        <v>2053</v>
      </c>
      <c r="AY423">
        <v>136220</v>
      </c>
      <c r="AZ423">
        <v>35</v>
      </c>
      <c r="BA423" s="1" t="s">
        <v>2451</v>
      </c>
    </row>
    <row r="424" spans="1:53">
      <c r="A424" s="1" t="s">
        <v>471</v>
      </c>
      <c r="B424">
        <v>0</v>
      </c>
      <c r="C424" s="4">
        <v>10000</v>
      </c>
      <c r="D424" s="1" t="s">
        <v>1173</v>
      </c>
      <c r="E424">
        <v>20</v>
      </c>
      <c r="F424">
        <v>139082</v>
      </c>
      <c r="G424">
        <v>36</v>
      </c>
      <c r="H424" s="1"/>
      <c r="I424" s="1" t="s">
        <v>1768</v>
      </c>
      <c r="J424" s="1" t="s">
        <v>1813</v>
      </c>
      <c r="K424" s="1" t="s">
        <v>1817</v>
      </c>
      <c r="L424" s="1" t="s">
        <v>1870</v>
      </c>
      <c r="M424" s="1" t="s">
        <v>1931</v>
      </c>
      <c r="N424" s="1" t="s">
        <v>1941</v>
      </c>
      <c r="O424" s="1"/>
      <c r="P424">
        <v>0</v>
      </c>
      <c r="Q424" s="1" t="s">
        <v>1350</v>
      </c>
      <c r="R424" s="1" t="s">
        <v>2263</v>
      </c>
      <c r="S424" s="1"/>
      <c r="T424" s="1" t="s">
        <v>2266</v>
      </c>
      <c r="U424" s="1" t="s">
        <v>2301</v>
      </c>
      <c r="V424" s="1" t="s">
        <v>2396</v>
      </c>
      <c r="W424" s="1" t="s">
        <v>2441</v>
      </c>
      <c r="X424" s="1"/>
      <c r="Y424" s="3">
        <v>46241</v>
      </c>
      <c r="Z424" s="1" t="s">
        <v>2453</v>
      </c>
      <c r="AA424" s="3">
        <v>46241</v>
      </c>
      <c r="AB424" s="1" t="s">
        <v>2451</v>
      </c>
      <c r="AC424" s="1" t="s">
        <v>2555</v>
      </c>
      <c r="AD424" s="1" t="s">
        <v>2811</v>
      </c>
      <c r="AE424" s="1" t="s">
        <v>2811</v>
      </c>
      <c r="AF424" s="1" t="s">
        <v>2818</v>
      </c>
      <c r="AG424" s="1" t="s">
        <v>1870</v>
      </c>
      <c r="AH424" s="1" t="s">
        <v>1931</v>
      </c>
      <c r="AI424" s="1" t="s">
        <v>2825</v>
      </c>
      <c r="AJ424" s="1"/>
      <c r="AK424" s="1"/>
      <c r="AL424" s="1" t="s">
        <v>2833</v>
      </c>
      <c r="AM424" s="1" t="s">
        <v>2830</v>
      </c>
      <c r="AN424" s="1" t="s">
        <v>2837</v>
      </c>
      <c r="AO424" s="1" t="s">
        <v>2896</v>
      </c>
      <c r="AP424" s="1" t="s">
        <v>3063</v>
      </c>
      <c r="AQ424" s="1"/>
      <c r="AR424">
        <v>22417</v>
      </c>
      <c r="AS424">
        <v>1</v>
      </c>
      <c r="AT424" s="1" t="s">
        <v>3083</v>
      </c>
      <c r="AU424">
        <v>10000</v>
      </c>
      <c r="AV424" s="1" t="s">
        <v>3137</v>
      </c>
      <c r="AW424" s="1" t="s">
        <v>2818</v>
      </c>
      <c r="AX424">
        <v>2053</v>
      </c>
      <c r="AY424">
        <v>136220</v>
      </c>
      <c r="AZ424">
        <v>36</v>
      </c>
      <c r="BA424" s="1" t="s">
        <v>2451</v>
      </c>
    </row>
    <row r="425" spans="1:53">
      <c r="A425" s="1" t="s">
        <v>472</v>
      </c>
      <c r="B425">
        <v>0</v>
      </c>
      <c r="C425" s="4">
        <v>665000</v>
      </c>
      <c r="D425" s="1" t="s">
        <v>1319</v>
      </c>
      <c r="E425">
        <v>20</v>
      </c>
      <c r="F425">
        <v>139082</v>
      </c>
      <c r="G425">
        <v>37</v>
      </c>
      <c r="H425" s="1"/>
      <c r="I425" s="1" t="s">
        <v>1768</v>
      </c>
      <c r="J425" s="1" t="s">
        <v>1813</v>
      </c>
      <c r="K425" s="1" t="s">
        <v>1817</v>
      </c>
      <c r="L425" s="1" t="s">
        <v>1870</v>
      </c>
      <c r="M425" s="1" t="s">
        <v>1931</v>
      </c>
      <c r="N425" s="1" t="s">
        <v>1941</v>
      </c>
      <c r="O425" s="1"/>
      <c r="P425">
        <v>0</v>
      </c>
      <c r="Q425" s="1" t="s">
        <v>1350</v>
      </c>
      <c r="R425" s="1" t="s">
        <v>2263</v>
      </c>
      <c r="S425" s="1"/>
      <c r="T425" s="1" t="s">
        <v>2266</v>
      </c>
      <c r="U425" s="1" t="s">
        <v>2301</v>
      </c>
      <c r="V425" s="1" t="s">
        <v>2396</v>
      </c>
      <c r="W425" s="1" t="s">
        <v>2441</v>
      </c>
      <c r="X425" s="1"/>
      <c r="Y425" s="3">
        <v>46241</v>
      </c>
      <c r="Z425" s="1" t="s">
        <v>2453</v>
      </c>
      <c r="AA425" s="3">
        <v>46241</v>
      </c>
      <c r="AB425" s="1" t="s">
        <v>2451</v>
      </c>
      <c r="AC425" s="1" t="s">
        <v>2555</v>
      </c>
      <c r="AD425" s="1" t="s">
        <v>2811</v>
      </c>
      <c r="AE425" s="1" t="s">
        <v>2811</v>
      </c>
      <c r="AF425" s="1" t="s">
        <v>2818</v>
      </c>
      <c r="AG425" s="1" t="s">
        <v>1870</v>
      </c>
      <c r="AH425" s="1" t="s">
        <v>1931</v>
      </c>
      <c r="AI425" s="1" t="s">
        <v>2825</v>
      </c>
      <c r="AJ425" s="1"/>
      <c r="AK425" s="1"/>
      <c r="AL425" s="1" t="s">
        <v>2833</v>
      </c>
      <c r="AM425" s="1" t="s">
        <v>2830</v>
      </c>
      <c r="AN425" s="1" t="s">
        <v>2837</v>
      </c>
      <c r="AO425" s="1" t="s">
        <v>2896</v>
      </c>
      <c r="AP425" s="1" t="s">
        <v>3063</v>
      </c>
      <c r="AQ425" s="1"/>
      <c r="AR425">
        <v>22417</v>
      </c>
      <c r="AS425">
        <v>1</v>
      </c>
      <c r="AT425" s="1" t="s">
        <v>3083</v>
      </c>
      <c r="AU425">
        <v>665000</v>
      </c>
      <c r="AV425" s="1" t="s">
        <v>3137</v>
      </c>
      <c r="AW425" s="1" t="s">
        <v>2818</v>
      </c>
      <c r="AX425">
        <v>2053</v>
      </c>
      <c r="AY425">
        <v>136220</v>
      </c>
      <c r="AZ425">
        <v>37</v>
      </c>
      <c r="BA425" s="1" t="s">
        <v>2451</v>
      </c>
    </row>
    <row r="426" spans="1:53">
      <c r="A426" s="1" t="s">
        <v>473</v>
      </c>
      <c r="B426">
        <v>0</v>
      </c>
      <c r="C426" s="4">
        <v>504000</v>
      </c>
      <c r="D426" s="1" t="s">
        <v>1336</v>
      </c>
      <c r="E426">
        <v>20</v>
      </c>
      <c r="F426">
        <v>139082</v>
      </c>
      <c r="G426">
        <v>38</v>
      </c>
      <c r="H426" s="1"/>
      <c r="I426" s="1" t="s">
        <v>1768</v>
      </c>
      <c r="J426" s="1" t="s">
        <v>1813</v>
      </c>
      <c r="K426" s="1" t="s">
        <v>1817</v>
      </c>
      <c r="L426" s="1" t="s">
        <v>1870</v>
      </c>
      <c r="M426" s="1" t="s">
        <v>1931</v>
      </c>
      <c r="N426" s="1" t="s">
        <v>1941</v>
      </c>
      <c r="O426" s="1"/>
      <c r="P426">
        <v>0</v>
      </c>
      <c r="Q426" s="1" t="s">
        <v>1350</v>
      </c>
      <c r="R426" s="1" t="s">
        <v>2263</v>
      </c>
      <c r="S426" s="1"/>
      <c r="T426" s="1" t="s">
        <v>2266</v>
      </c>
      <c r="U426" s="1" t="s">
        <v>2301</v>
      </c>
      <c r="V426" s="1" t="s">
        <v>2396</v>
      </c>
      <c r="W426" s="1" t="s">
        <v>2441</v>
      </c>
      <c r="X426" s="1"/>
      <c r="Y426" s="3">
        <v>46241</v>
      </c>
      <c r="Z426" s="1" t="s">
        <v>2453</v>
      </c>
      <c r="AA426" s="3">
        <v>46241</v>
      </c>
      <c r="AB426" s="1" t="s">
        <v>2451</v>
      </c>
      <c r="AC426" s="1" t="s">
        <v>2555</v>
      </c>
      <c r="AD426" s="1" t="s">
        <v>2811</v>
      </c>
      <c r="AE426" s="1" t="s">
        <v>2811</v>
      </c>
      <c r="AF426" s="1" t="s">
        <v>2818</v>
      </c>
      <c r="AG426" s="1" t="s">
        <v>1870</v>
      </c>
      <c r="AH426" s="1" t="s">
        <v>1931</v>
      </c>
      <c r="AI426" s="1" t="s">
        <v>2825</v>
      </c>
      <c r="AJ426" s="1"/>
      <c r="AK426" s="1"/>
      <c r="AL426" s="1" t="s">
        <v>2833</v>
      </c>
      <c r="AM426" s="1" t="s">
        <v>2830</v>
      </c>
      <c r="AN426" s="1" t="s">
        <v>2837</v>
      </c>
      <c r="AO426" s="1" t="s">
        <v>2896</v>
      </c>
      <c r="AP426" s="1" t="s">
        <v>3063</v>
      </c>
      <c r="AQ426" s="1"/>
      <c r="AR426">
        <v>22417</v>
      </c>
      <c r="AS426">
        <v>1</v>
      </c>
      <c r="AT426" s="1" t="s">
        <v>3083</v>
      </c>
      <c r="AU426">
        <v>504000</v>
      </c>
      <c r="AV426" s="1" t="s">
        <v>3137</v>
      </c>
      <c r="AW426" s="1" t="s">
        <v>2818</v>
      </c>
      <c r="AX426">
        <v>2053</v>
      </c>
      <c r="AY426">
        <v>136220</v>
      </c>
      <c r="AZ426">
        <v>38</v>
      </c>
      <c r="BA426" s="1" t="s">
        <v>2451</v>
      </c>
    </row>
    <row r="427" spans="1:53">
      <c r="A427" s="1" t="s">
        <v>474</v>
      </c>
      <c r="B427">
        <v>0</v>
      </c>
      <c r="C427" s="4">
        <v>482000</v>
      </c>
      <c r="D427" s="1" t="s">
        <v>1337</v>
      </c>
      <c r="E427">
        <v>20</v>
      </c>
      <c r="F427">
        <v>139082</v>
      </c>
      <c r="G427">
        <v>39</v>
      </c>
      <c r="H427" s="1"/>
      <c r="I427" s="1" t="s">
        <v>1768</v>
      </c>
      <c r="J427" s="1" t="s">
        <v>1813</v>
      </c>
      <c r="K427" s="1" t="s">
        <v>1817</v>
      </c>
      <c r="L427" s="1" t="s">
        <v>1870</v>
      </c>
      <c r="M427" s="1" t="s">
        <v>1931</v>
      </c>
      <c r="N427" s="1" t="s">
        <v>1941</v>
      </c>
      <c r="O427" s="1"/>
      <c r="P427">
        <v>0</v>
      </c>
      <c r="Q427" s="1" t="s">
        <v>1350</v>
      </c>
      <c r="R427" s="1" t="s">
        <v>2263</v>
      </c>
      <c r="S427" s="1"/>
      <c r="T427" s="1" t="s">
        <v>2266</v>
      </c>
      <c r="U427" s="1" t="s">
        <v>2301</v>
      </c>
      <c r="V427" s="1" t="s">
        <v>2396</v>
      </c>
      <c r="W427" s="1" t="s">
        <v>2441</v>
      </c>
      <c r="X427" s="1"/>
      <c r="Y427" s="3">
        <v>46241</v>
      </c>
      <c r="Z427" s="1" t="s">
        <v>2453</v>
      </c>
      <c r="AA427" s="3">
        <v>46241</v>
      </c>
      <c r="AB427" s="1" t="s">
        <v>2451</v>
      </c>
      <c r="AC427" s="1" t="s">
        <v>2555</v>
      </c>
      <c r="AD427" s="1" t="s">
        <v>2811</v>
      </c>
      <c r="AE427" s="1" t="s">
        <v>2811</v>
      </c>
      <c r="AF427" s="1" t="s">
        <v>2818</v>
      </c>
      <c r="AG427" s="1" t="s">
        <v>1870</v>
      </c>
      <c r="AH427" s="1" t="s">
        <v>1931</v>
      </c>
      <c r="AI427" s="1" t="s">
        <v>2825</v>
      </c>
      <c r="AJ427" s="1"/>
      <c r="AK427" s="1"/>
      <c r="AL427" s="1" t="s">
        <v>2833</v>
      </c>
      <c r="AM427" s="1" t="s">
        <v>2830</v>
      </c>
      <c r="AN427" s="1" t="s">
        <v>2837</v>
      </c>
      <c r="AO427" s="1" t="s">
        <v>2896</v>
      </c>
      <c r="AP427" s="1" t="s">
        <v>3063</v>
      </c>
      <c r="AQ427" s="1"/>
      <c r="AR427">
        <v>22417</v>
      </c>
      <c r="AS427">
        <v>1</v>
      </c>
      <c r="AT427" s="1" t="s">
        <v>3083</v>
      </c>
      <c r="AU427">
        <v>482000</v>
      </c>
      <c r="AV427" s="1" t="s">
        <v>3137</v>
      </c>
      <c r="AW427" s="1" t="s">
        <v>2818</v>
      </c>
      <c r="AX427">
        <v>2053</v>
      </c>
      <c r="AY427">
        <v>136220</v>
      </c>
      <c r="AZ427">
        <v>39</v>
      </c>
      <c r="BA427" s="1" t="s">
        <v>2451</v>
      </c>
    </row>
    <row r="428" spans="1:53">
      <c r="A428" s="1" t="s">
        <v>475</v>
      </c>
      <c r="B428">
        <v>0</v>
      </c>
      <c r="C428" s="4">
        <v>255000</v>
      </c>
      <c r="D428" s="1" t="s">
        <v>1305</v>
      </c>
      <c r="E428">
        <v>20</v>
      </c>
      <c r="F428">
        <v>139082</v>
      </c>
      <c r="G428">
        <v>40</v>
      </c>
      <c r="H428" s="1"/>
      <c r="I428" s="1" t="s">
        <v>1768</v>
      </c>
      <c r="J428" s="1" t="s">
        <v>1813</v>
      </c>
      <c r="K428" s="1" t="s">
        <v>1817</v>
      </c>
      <c r="L428" s="1" t="s">
        <v>1870</v>
      </c>
      <c r="M428" s="1" t="s">
        <v>1931</v>
      </c>
      <c r="N428" s="1" t="s">
        <v>1941</v>
      </c>
      <c r="O428" s="1"/>
      <c r="P428">
        <v>0</v>
      </c>
      <c r="Q428" s="1" t="s">
        <v>1350</v>
      </c>
      <c r="R428" s="1" t="s">
        <v>2263</v>
      </c>
      <c r="S428" s="1"/>
      <c r="T428" s="1" t="s">
        <v>2266</v>
      </c>
      <c r="U428" s="1" t="s">
        <v>2301</v>
      </c>
      <c r="V428" s="1" t="s">
        <v>2396</v>
      </c>
      <c r="W428" s="1" t="s">
        <v>2441</v>
      </c>
      <c r="X428" s="1"/>
      <c r="Y428" s="3">
        <v>46241</v>
      </c>
      <c r="Z428" s="1" t="s">
        <v>2453</v>
      </c>
      <c r="AA428" s="3">
        <v>46241</v>
      </c>
      <c r="AB428" s="1" t="s">
        <v>2451</v>
      </c>
      <c r="AC428" s="1" t="s">
        <v>2555</v>
      </c>
      <c r="AD428" s="1" t="s">
        <v>2811</v>
      </c>
      <c r="AE428" s="1" t="s">
        <v>2811</v>
      </c>
      <c r="AF428" s="1" t="s">
        <v>2818</v>
      </c>
      <c r="AG428" s="1" t="s">
        <v>1870</v>
      </c>
      <c r="AH428" s="1" t="s">
        <v>1931</v>
      </c>
      <c r="AI428" s="1" t="s">
        <v>2825</v>
      </c>
      <c r="AJ428" s="1"/>
      <c r="AK428" s="1"/>
      <c r="AL428" s="1" t="s">
        <v>2833</v>
      </c>
      <c r="AM428" s="1" t="s">
        <v>2830</v>
      </c>
      <c r="AN428" s="1" t="s">
        <v>2837</v>
      </c>
      <c r="AO428" s="1" t="s">
        <v>2896</v>
      </c>
      <c r="AP428" s="1" t="s">
        <v>3063</v>
      </c>
      <c r="AQ428" s="1"/>
      <c r="AR428">
        <v>22417</v>
      </c>
      <c r="AS428">
        <v>1</v>
      </c>
      <c r="AT428" s="1" t="s">
        <v>3083</v>
      </c>
      <c r="AU428">
        <v>255000</v>
      </c>
      <c r="AV428" s="1" t="s">
        <v>3137</v>
      </c>
      <c r="AW428" s="1" t="s">
        <v>2818</v>
      </c>
      <c r="AX428">
        <v>2053</v>
      </c>
      <c r="AY428">
        <v>136220</v>
      </c>
      <c r="AZ428">
        <v>40</v>
      </c>
      <c r="BA428" s="1" t="s">
        <v>2451</v>
      </c>
    </row>
    <row r="429" spans="1:53">
      <c r="A429" s="1" t="s">
        <v>476</v>
      </c>
      <c r="B429">
        <v>0</v>
      </c>
      <c r="C429" s="4">
        <v>210000</v>
      </c>
      <c r="D429" s="1" t="s">
        <v>1283</v>
      </c>
      <c r="E429">
        <v>20</v>
      </c>
      <c r="F429">
        <v>139082</v>
      </c>
      <c r="G429">
        <v>41</v>
      </c>
      <c r="H429" s="1"/>
      <c r="I429" s="1" t="s">
        <v>1768</v>
      </c>
      <c r="J429" s="1" t="s">
        <v>1813</v>
      </c>
      <c r="K429" s="1" t="s">
        <v>1817</v>
      </c>
      <c r="L429" s="1" t="s">
        <v>1870</v>
      </c>
      <c r="M429" s="1" t="s">
        <v>1931</v>
      </c>
      <c r="N429" s="1" t="s">
        <v>1941</v>
      </c>
      <c r="O429" s="1"/>
      <c r="P429">
        <v>0</v>
      </c>
      <c r="Q429" s="1" t="s">
        <v>1350</v>
      </c>
      <c r="R429" s="1" t="s">
        <v>2263</v>
      </c>
      <c r="S429" s="1"/>
      <c r="T429" s="1" t="s">
        <v>2266</v>
      </c>
      <c r="U429" s="1" t="s">
        <v>2301</v>
      </c>
      <c r="V429" s="1" t="s">
        <v>2396</v>
      </c>
      <c r="W429" s="1" t="s">
        <v>2441</v>
      </c>
      <c r="X429" s="1"/>
      <c r="Y429" s="3">
        <v>46241</v>
      </c>
      <c r="Z429" s="1" t="s">
        <v>2453</v>
      </c>
      <c r="AA429" s="3">
        <v>46241</v>
      </c>
      <c r="AB429" s="1" t="s">
        <v>2451</v>
      </c>
      <c r="AC429" s="1" t="s">
        <v>2555</v>
      </c>
      <c r="AD429" s="1" t="s">
        <v>2811</v>
      </c>
      <c r="AE429" s="1" t="s">
        <v>2811</v>
      </c>
      <c r="AF429" s="1" t="s">
        <v>2818</v>
      </c>
      <c r="AG429" s="1" t="s">
        <v>1870</v>
      </c>
      <c r="AH429" s="1" t="s">
        <v>1931</v>
      </c>
      <c r="AI429" s="1" t="s">
        <v>2825</v>
      </c>
      <c r="AJ429" s="1"/>
      <c r="AK429" s="1"/>
      <c r="AL429" s="1" t="s">
        <v>2833</v>
      </c>
      <c r="AM429" s="1" t="s">
        <v>2830</v>
      </c>
      <c r="AN429" s="1" t="s">
        <v>2837</v>
      </c>
      <c r="AO429" s="1" t="s">
        <v>2896</v>
      </c>
      <c r="AP429" s="1" t="s">
        <v>3063</v>
      </c>
      <c r="AQ429" s="1"/>
      <c r="AR429">
        <v>22417</v>
      </c>
      <c r="AS429">
        <v>1</v>
      </c>
      <c r="AT429" s="1" t="s">
        <v>3083</v>
      </c>
      <c r="AU429">
        <v>210000</v>
      </c>
      <c r="AV429" s="1" t="s">
        <v>3137</v>
      </c>
      <c r="AW429" s="1" t="s">
        <v>2818</v>
      </c>
      <c r="AX429">
        <v>2053</v>
      </c>
      <c r="AY429">
        <v>136220</v>
      </c>
      <c r="AZ429">
        <v>41</v>
      </c>
      <c r="BA429" s="1" t="s">
        <v>2451</v>
      </c>
    </row>
    <row r="430" spans="1:53">
      <c r="A430" s="1" t="s">
        <v>477</v>
      </c>
      <c r="B430">
        <v>0</v>
      </c>
      <c r="C430" s="4">
        <v>155000</v>
      </c>
      <c r="D430" s="1" t="s">
        <v>1331</v>
      </c>
      <c r="E430">
        <v>20</v>
      </c>
      <c r="F430">
        <v>139082</v>
      </c>
      <c r="G430">
        <v>42</v>
      </c>
      <c r="H430" s="1"/>
      <c r="I430" s="1" t="s">
        <v>1768</v>
      </c>
      <c r="J430" s="1" t="s">
        <v>1813</v>
      </c>
      <c r="K430" s="1" t="s">
        <v>1817</v>
      </c>
      <c r="L430" s="1" t="s">
        <v>1870</v>
      </c>
      <c r="M430" s="1" t="s">
        <v>1931</v>
      </c>
      <c r="N430" s="1" t="s">
        <v>1941</v>
      </c>
      <c r="O430" s="1"/>
      <c r="P430">
        <v>0</v>
      </c>
      <c r="Q430" s="1" t="s">
        <v>1350</v>
      </c>
      <c r="R430" s="1" t="s">
        <v>2263</v>
      </c>
      <c r="S430" s="1"/>
      <c r="T430" s="1" t="s">
        <v>2266</v>
      </c>
      <c r="U430" s="1" t="s">
        <v>2301</v>
      </c>
      <c r="V430" s="1" t="s">
        <v>2396</v>
      </c>
      <c r="W430" s="1" t="s">
        <v>2441</v>
      </c>
      <c r="X430" s="1"/>
      <c r="Y430" s="3">
        <v>46241</v>
      </c>
      <c r="Z430" s="1" t="s">
        <v>2453</v>
      </c>
      <c r="AA430" s="3">
        <v>46241</v>
      </c>
      <c r="AB430" s="1" t="s">
        <v>2451</v>
      </c>
      <c r="AC430" s="1" t="s">
        <v>2555</v>
      </c>
      <c r="AD430" s="1" t="s">
        <v>2811</v>
      </c>
      <c r="AE430" s="1" t="s">
        <v>2811</v>
      </c>
      <c r="AF430" s="1" t="s">
        <v>2818</v>
      </c>
      <c r="AG430" s="1" t="s">
        <v>1870</v>
      </c>
      <c r="AH430" s="1" t="s">
        <v>1931</v>
      </c>
      <c r="AI430" s="1" t="s">
        <v>2825</v>
      </c>
      <c r="AJ430" s="1"/>
      <c r="AK430" s="1"/>
      <c r="AL430" s="1" t="s">
        <v>2833</v>
      </c>
      <c r="AM430" s="1" t="s">
        <v>2830</v>
      </c>
      <c r="AN430" s="1" t="s">
        <v>2837</v>
      </c>
      <c r="AO430" s="1" t="s">
        <v>2896</v>
      </c>
      <c r="AP430" s="1" t="s">
        <v>3063</v>
      </c>
      <c r="AQ430" s="1"/>
      <c r="AR430">
        <v>22417</v>
      </c>
      <c r="AS430">
        <v>1</v>
      </c>
      <c r="AT430" s="1" t="s">
        <v>3083</v>
      </c>
      <c r="AU430">
        <v>155000</v>
      </c>
      <c r="AV430" s="1" t="s">
        <v>3137</v>
      </c>
      <c r="AW430" s="1" t="s">
        <v>2818</v>
      </c>
      <c r="AX430">
        <v>2053</v>
      </c>
      <c r="AY430">
        <v>136220</v>
      </c>
      <c r="AZ430">
        <v>42</v>
      </c>
      <c r="BA430" s="1" t="s">
        <v>2451</v>
      </c>
    </row>
    <row r="431" spans="1:53">
      <c r="A431" s="1" t="s">
        <v>478</v>
      </c>
      <c r="B431">
        <v>0</v>
      </c>
      <c r="C431" s="4">
        <v>125000</v>
      </c>
      <c r="D431" s="1" t="s">
        <v>1338</v>
      </c>
      <c r="E431">
        <v>20</v>
      </c>
      <c r="F431">
        <v>139082</v>
      </c>
      <c r="G431">
        <v>43</v>
      </c>
      <c r="H431" s="1"/>
      <c r="I431" s="1" t="s">
        <v>1768</v>
      </c>
      <c r="J431" s="1" t="s">
        <v>1813</v>
      </c>
      <c r="K431" s="1" t="s">
        <v>1817</v>
      </c>
      <c r="L431" s="1" t="s">
        <v>1870</v>
      </c>
      <c r="M431" s="1" t="s">
        <v>1931</v>
      </c>
      <c r="N431" s="1" t="s">
        <v>1941</v>
      </c>
      <c r="O431" s="1"/>
      <c r="P431">
        <v>0</v>
      </c>
      <c r="Q431" s="1" t="s">
        <v>1350</v>
      </c>
      <c r="R431" s="1" t="s">
        <v>2263</v>
      </c>
      <c r="S431" s="1"/>
      <c r="T431" s="1" t="s">
        <v>2266</v>
      </c>
      <c r="U431" s="1" t="s">
        <v>2301</v>
      </c>
      <c r="V431" s="1" t="s">
        <v>2396</v>
      </c>
      <c r="W431" s="1" t="s">
        <v>2441</v>
      </c>
      <c r="X431" s="1"/>
      <c r="Y431" s="3">
        <v>46241</v>
      </c>
      <c r="Z431" s="1" t="s">
        <v>2453</v>
      </c>
      <c r="AA431" s="3">
        <v>46241</v>
      </c>
      <c r="AB431" s="1" t="s">
        <v>2451</v>
      </c>
      <c r="AC431" s="1" t="s">
        <v>2555</v>
      </c>
      <c r="AD431" s="1" t="s">
        <v>2811</v>
      </c>
      <c r="AE431" s="1" t="s">
        <v>2811</v>
      </c>
      <c r="AF431" s="1" t="s">
        <v>2818</v>
      </c>
      <c r="AG431" s="1" t="s">
        <v>1870</v>
      </c>
      <c r="AH431" s="1" t="s">
        <v>1931</v>
      </c>
      <c r="AI431" s="1" t="s">
        <v>2825</v>
      </c>
      <c r="AJ431" s="1"/>
      <c r="AK431" s="1"/>
      <c r="AL431" s="1" t="s">
        <v>2833</v>
      </c>
      <c r="AM431" s="1" t="s">
        <v>2830</v>
      </c>
      <c r="AN431" s="1" t="s">
        <v>2837</v>
      </c>
      <c r="AO431" s="1" t="s">
        <v>2896</v>
      </c>
      <c r="AP431" s="1" t="s">
        <v>3063</v>
      </c>
      <c r="AQ431" s="1"/>
      <c r="AR431">
        <v>22417</v>
      </c>
      <c r="AS431">
        <v>1</v>
      </c>
      <c r="AT431" s="1" t="s">
        <v>3083</v>
      </c>
      <c r="AU431">
        <v>125000</v>
      </c>
      <c r="AV431" s="1" t="s">
        <v>3137</v>
      </c>
      <c r="AW431" s="1" t="s">
        <v>2818</v>
      </c>
      <c r="AX431">
        <v>2053</v>
      </c>
      <c r="AY431">
        <v>136220</v>
      </c>
      <c r="AZ431">
        <v>43</v>
      </c>
      <c r="BA431" s="1" t="s">
        <v>2451</v>
      </c>
    </row>
    <row r="432" spans="1:53">
      <c r="A432" s="1" t="s">
        <v>479</v>
      </c>
      <c r="B432">
        <v>0</v>
      </c>
      <c r="C432" s="4">
        <v>60000</v>
      </c>
      <c r="D432" s="1" t="s">
        <v>1296</v>
      </c>
      <c r="E432">
        <v>20</v>
      </c>
      <c r="F432">
        <v>139082</v>
      </c>
      <c r="G432">
        <v>44</v>
      </c>
      <c r="H432" s="1"/>
      <c r="I432" s="1" t="s">
        <v>1768</v>
      </c>
      <c r="J432" s="1" t="s">
        <v>1813</v>
      </c>
      <c r="K432" s="1" t="s">
        <v>1817</v>
      </c>
      <c r="L432" s="1" t="s">
        <v>1870</v>
      </c>
      <c r="M432" s="1" t="s">
        <v>1931</v>
      </c>
      <c r="N432" s="1" t="s">
        <v>1941</v>
      </c>
      <c r="O432" s="1"/>
      <c r="P432">
        <v>0</v>
      </c>
      <c r="Q432" s="1" t="s">
        <v>1350</v>
      </c>
      <c r="R432" s="1" t="s">
        <v>2263</v>
      </c>
      <c r="S432" s="1"/>
      <c r="T432" s="1" t="s">
        <v>2266</v>
      </c>
      <c r="U432" s="1" t="s">
        <v>2301</v>
      </c>
      <c r="V432" s="1" t="s">
        <v>2396</v>
      </c>
      <c r="W432" s="1" t="s">
        <v>2441</v>
      </c>
      <c r="X432" s="1"/>
      <c r="Y432" s="3">
        <v>46241</v>
      </c>
      <c r="Z432" s="1" t="s">
        <v>2453</v>
      </c>
      <c r="AA432" s="3">
        <v>46241</v>
      </c>
      <c r="AB432" s="1" t="s">
        <v>2451</v>
      </c>
      <c r="AC432" s="1" t="s">
        <v>2555</v>
      </c>
      <c r="AD432" s="1" t="s">
        <v>2811</v>
      </c>
      <c r="AE432" s="1" t="s">
        <v>2811</v>
      </c>
      <c r="AF432" s="1" t="s">
        <v>2818</v>
      </c>
      <c r="AG432" s="1" t="s">
        <v>1870</v>
      </c>
      <c r="AH432" s="1" t="s">
        <v>1931</v>
      </c>
      <c r="AI432" s="1" t="s">
        <v>2825</v>
      </c>
      <c r="AJ432" s="1"/>
      <c r="AK432" s="1"/>
      <c r="AL432" s="1" t="s">
        <v>2833</v>
      </c>
      <c r="AM432" s="1" t="s">
        <v>2830</v>
      </c>
      <c r="AN432" s="1" t="s">
        <v>2837</v>
      </c>
      <c r="AO432" s="1" t="s">
        <v>2896</v>
      </c>
      <c r="AP432" s="1" t="s">
        <v>3063</v>
      </c>
      <c r="AQ432" s="1"/>
      <c r="AR432">
        <v>22417</v>
      </c>
      <c r="AS432">
        <v>1</v>
      </c>
      <c r="AT432" s="1" t="s">
        <v>3083</v>
      </c>
      <c r="AU432">
        <v>60000</v>
      </c>
      <c r="AV432" s="1" t="s">
        <v>3137</v>
      </c>
      <c r="AW432" s="1" t="s">
        <v>2818</v>
      </c>
      <c r="AX432">
        <v>2053</v>
      </c>
      <c r="AY432">
        <v>136220</v>
      </c>
      <c r="AZ432">
        <v>44</v>
      </c>
      <c r="BA432" s="1" t="s">
        <v>2451</v>
      </c>
    </row>
    <row r="433" spans="1:53">
      <c r="A433" s="1" t="s">
        <v>480</v>
      </c>
      <c r="B433">
        <v>0</v>
      </c>
      <c r="C433" s="4">
        <v>167500</v>
      </c>
      <c r="D433" s="1" t="s">
        <v>1265</v>
      </c>
      <c r="E433">
        <v>20</v>
      </c>
      <c r="F433">
        <v>139082</v>
      </c>
      <c r="G433">
        <v>45</v>
      </c>
      <c r="H433" s="1"/>
      <c r="I433" s="1" t="s">
        <v>1768</v>
      </c>
      <c r="J433" s="1" t="s">
        <v>1813</v>
      </c>
      <c r="K433" s="1" t="s">
        <v>1817</v>
      </c>
      <c r="L433" s="1" t="s">
        <v>1870</v>
      </c>
      <c r="M433" s="1" t="s">
        <v>1931</v>
      </c>
      <c r="N433" s="1" t="s">
        <v>1941</v>
      </c>
      <c r="O433" s="1"/>
      <c r="P433">
        <v>0</v>
      </c>
      <c r="Q433" s="1" t="s">
        <v>1350</v>
      </c>
      <c r="R433" s="1" t="s">
        <v>2263</v>
      </c>
      <c r="S433" s="1"/>
      <c r="T433" s="1" t="s">
        <v>2266</v>
      </c>
      <c r="U433" s="1" t="s">
        <v>2301</v>
      </c>
      <c r="V433" s="1" t="s">
        <v>2396</v>
      </c>
      <c r="W433" s="1" t="s">
        <v>2441</v>
      </c>
      <c r="X433" s="1"/>
      <c r="Y433" s="3">
        <v>46241</v>
      </c>
      <c r="Z433" s="1" t="s">
        <v>2453</v>
      </c>
      <c r="AA433" s="3">
        <v>46241</v>
      </c>
      <c r="AB433" s="1" t="s">
        <v>2451</v>
      </c>
      <c r="AC433" s="1" t="s">
        <v>2555</v>
      </c>
      <c r="AD433" s="1" t="s">
        <v>2811</v>
      </c>
      <c r="AE433" s="1" t="s">
        <v>2811</v>
      </c>
      <c r="AF433" s="1" t="s">
        <v>2818</v>
      </c>
      <c r="AG433" s="1" t="s">
        <v>1870</v>
      </c>
      <c r="AH433" s="1" t="s">
        <v>1931</v>
      </c>
      <c r="AI433" s="1" t="s">
        <v>2825</v>
      </c>
      <c r="AJ433" s="1"/>
      <c r="AK433" s="1"/>
      <c r="AL433" s="1" t="s">
        <v>2833</v>
      </c>
      <c r="AM433" s="1" t="s">
        <v>2830</v>
      </c>
      <c r="AN433" s="1" t="s">
        <v>2837</v>
      </c>
      <c r="AO433" s="1" t="s">
        <v>2896</v>
      </c>
      <c r="AP433" s="1" t="s">
        <v>3063</v>
      </c>
      <c r="AQ433" s="1"/>
      <c r="AR433">
        <v>22417</v>
      </c>
      <c r="AS433">
        <v>1</v>
      </c>
      <c r="AT433" s="1" t="s">
        <v>3083</v>
      </c>
      <c r="AU433">
        <v>167500</v>
      </c>
      <c r="AV433" s="1" t="s">
        <v>3137</v>
      </c>
      <c r="AW433" s="1" t="s">
        <v>2818</v>
      </c>
      <c r="AX433">
        <v>2053</v>
      </c>
      <c r="AY433">
        <v>136220</v>
      </c>
      <c r="AZ433">
        <v>45</v>
      </c>
      <c r="BA433" s="1" t="s">
        <v>2451</v>
      </c>
    </row>
    <row r="434" spans="1:53">
      <c r="A434" s="1" t="s">
        <v>481</v>
      </c>
      <c r="B434">
        <v>0</v>
      </c>
      <c r="C434" s="4">
        <v>140000</v>
      </c>
      <c r="D434" s="1" t="s">
        <v>1267</v>
      </c>
      <c r="E434">
        <v>20</v>
      </c>
      <c r="F434">
        <v>139082</v>
      </c>
      <c r="G434">
        <v>46</v>
      </c>
      <c r="H434" s="1"/>
      <c r="I434" s="1" t="s">
        <v>1768</v>
      </c>
      <c r="J434" s="1" t="s">
        <v>1813</v>
      </c>
      <c r="K434" s="1" t="s">
        <v>1817</v>
      </c>
      <c r="L434" s="1" t="s">
        <v>1870</v>
      </c>
      <c r="M434" s="1" t="s">
        <v>1931</v>
      </c>
      <c r="N434" s="1" t="s">
        <v>1941</v>
      </c>
      <c r="O434" s="1"/>
      <c r="P434">
        <v>0</v>
      </c>
      <c r="Q434" s="1" t="s">
        <v>1350</v>
      </c>
      <c r="R434" s="1" t="s">
        <v>2263</v>
      </c>
      <c r="S434" s="1"/>
      <c r="T434" s="1" t="s">
        <v>2266</v>
      </c>
      <c r="U434" s="1" t="s">
        <v>2301</v>
      </c>
      <c r="V434" s="1" t="s">
        <v>2396</v>
      </c>
      <c r="W434" s="1" t="s">
        <v>2441</v>
      </c>
      <c r="X434" s="1"/>
      <c r="Y434" s="3">
        <v>46241</v>
      </c>
      <c r="Z434" s="1" t="s">
        <v>2453</v>
      </c>
      <c r="AA434" s="3">
        <v>46241</v>
      </c>
      <c r="AB434" s="1" t="s">
        <v>2451</v>
      </c>
      <c r="AC434" s="1" t="s">
        <v>2555</v>
      </c>
      <c r="AD434" s="1" t="s">
        <v>2811</v>
      </c>
      <c r="AE434" s="1" t="s">
        <v>2811</v>
      </c>
      <c r="AF434" s="1" t="s">
        <v>2818</v>
      </c>
      <c r="AG434" s="1" t="s">
        <v>1870</v>
      </c>
      <c r="AH434" s="1" t="s">
        <v>1931</v>
      </c>
      <c r="AI434" s="1" t="s">
        <v>2825</v>
      </c>
      <c r="AJ434" s="1"/>
      <c r="AK434" s="1"/>
      <c r="AL434" s="1" t="s">
        <v>2833</v>
      </c>
      <c r="AM434" s="1" t="s">
        <v>2830</v>
      </c>
      <c r="AN434" s="1" t="s">
        <v>2837</v>
      </c>
      <c r="AO434" s="1" t="s">
        <v>2896</v>
      </c>
      <c r="AP434" s="1" t="s">
        <v>3063</v>
      </c>
      <c r="AQ434" s="1"/>
      <c r="AR434">
        <v>22417</v>
      </c>
      <c r="AS434">
        <v>1</v>
      </c>
      <c r="AT434" s="1" t="s">
        <v>3083</v>
      </c>
      <c r="AU434">
        <v>140000</v>
      </c>
      <c r="AV434" s="1" t="s">
        <v>3137</v>
      </c>
      <c r="AW434" s="1" t="s">
        <v>2818</v>
      </c>
      <c r="AX434">
        <v>2053</v>
      </c>
      <c r="AY434">
        <v>136220</v>
      </c>
      <c r="AZ434">
        <v>46</v>
      </c>
      <c r="BA434" s="1" t="s">
        <v>2451</v>
      </c>
    </row>
    <row r="435" spans="1:53">
      <c r="A435" s="1" t="s">
        <v>482</v>
      </c>
      <c r="B435">
        <v>0</v>
      </c>
      <c r="C435" s="4">
        <v>80000</v>
      </c>
      <c r="D435" s="1" t="s">
        <v>1261</v>
      </c>
      <c r="E435">
        <v>20</v>
      </c>
      <c r="F435">
        <v>139082</v>
      </c>
      <c r="G435">
        <v>47</v>
      </c>
      <c r="H435" s="1"/>
      <c r="I435" s="1" t="s">
        <v>1768</v>
      </c>
      <c r="J435" s="1" t="s">
        <v>1813</v>
      </c>
      <c r="K435" s="1" t="s">
        <v>1817</v>
      </c>
      <c r="L435" s="1" t="s">
        <v>1870</v>
      </c>
      <c r="M435" s="1" t="s">
        <v>1931</v>
      </c>
      <c r="N435" s="1" t="s">
        <v>1941</v>
      </c>
      <c r="O435" s="1"/>
      <c r="P435">
        <v>0</v>
      </c>
      <c r="Q435" s="1" t="s">
        <v>1350</v>
      </c>
      <c r="R435" s="1" t="s">
        <v>2263</v>
      </c>
      <c r="S435" s="1"/>
      <c r="T435" s="1" t="s">
        <v>2266</v>
      </c>
      <c r="U435" s="1" t="s">
        <v>2301</v>
      </c>
      <c r="V435" s="1" t="s">
        <v>2396</v>
      </c>
      <c r="W435" s="1" t="s">
        <v>2441</v>
      </c>
      <c r="X435" s="1"/>
      <c r="Y435" s="3">
        <v>46241</v>
      </c>
      <c r="Z435" s="1" t="s">
        <v>2453</v>
      </c>
      <c r="AA435" s="3">
        <v>46241</v>
      </c>
      <c r="AB435" s="1" t="s">
        <v>2451</v>
      </c>
      <c r="AC435" s="1" t="s">
        <v>2555</v>
      </c>
      <c r="AD435" s="1" t="s">
        <v>2811</v>
      </c>
      <c r="AE435" s="1" t="s">
        <v>2811</v>
      </c>
      <c r="AF435" s="1" t="s">
        <v>2818</v>
      </c>
      <c r="AG435" s="1" t="s">
        <v>1870</v>
      </c>
      <c r="AH435" s="1" t="s">
        <v>1931</v>
      </c>
      <c r="AI435" s="1" t="s">
        <v>2825</v>
      </c>
      <c r="AJ435" s="1"/>
      <c r="AK435" s="1"/>
      <c r="AL435" s="1" t="s">
        <v>2833</v>
      </c>
      <c r="AM435" s="1" t="s">
        <v>2830</v>
      </c>
      <c r="AN435" s="1" t="s">
        <v>2837</v>
      </c>
      <c r="AO435" s="1" t="s">
        <v>2896</v>
      </c>
      <c r="AP435" s="1" t="s">
        <v>3063</v>
      </c>
      <c r="AQ435" s="1"/>
      <c r="AR435">
        <v>22417</v>
      </c>
      <c r="AS435">
        <v>1</v>
      </c>
      <c r="AT435" s="1" t="s">
        <v>3083</v>
      </c>
      <c r="AU435">
        <v>80000</v>
      </c>
      <c r="AV435" s="1" t="s">
        <v>3137</v>
      </c>
      <c r="AW435" s="1" t="s">
        <v>2818</v>
      </c>
      <c r="AX435">
        <v>2053</v>
      </c>
      <c r="AY435">
        <v>136220</v>
      </c>
      <c r="AZ435">
        <v>47</v>
      </c>
      <c r="BA435" s="1" t="s">
        <v>2451</v>
      </c>
    </row>
    <row r="436" spans="1:53">
      <c r="A436" s="1" t="s">
        <v>483</v>
      </c>
      <c r="B436">
        <v>0</v>
      </c>
      <c r="C436" s="4">
        <v>80000</v>
      </c>
      <c r="D436" s="1" t="s">
        <v>1261</v>
      </c>
      <c r="E436">
        <v>20</v>
      </c>
      <c r="F436">
        <v>139082</v>
      </c>
      <c r="G436">
        <v>48</v>
      </c>
      <c r="H436" s="1"/>
      <c r="I436" s="1" t="s">
        <v>1768</v>
      </c>
      <c r="J436" s="1" t="s">
        <v>1813</v>
      </c>
      <c r="K436" s="1" t="s">
        <v>1817</v>
      </c>
      <c r="L436" s="1" t="s">
        <v>1870</v>
      </c>
      <c r="M436" s="1" t="s">
        <v>1931</v>
      </c>
      <c r="N436" s="1" t="s">
        <v>1941</v>
      </c>
      <c r="O436" s="1"/>
      <c r="P436">
        <v>0</v>
      </c>
      <c r="Q436" s="1" t="s">
        <v>1350</v>
      </c>
      <c r="R436" s="1" t="s">
        <v>2263</v>
      </c>
      <c r="S436" s="1"/>
      <c r="T436" s="1" t="s">
        <v>2266</v>
      </c>
      <c r="U436" s="1" t="s">
        <v>2301</v>
      </c>
      <c r="V436" s="1" t="s">
        <v>2396</v>
      </c>
      <c r="W436" s="1" t="s">
        <v>2441</v>
      </c>
      <c r="X436" s="1"/>
      <c r="Y436" s="3">
        <v>46241</v>
      </c>
      <c r="Z436" s="1" t="s">
        <v>2453</v>
      </c>
      <c r="AA436" s="3">
        <v>46241</v>
      </c>
      <c r="AB436" s="1" t="s">
        <v>2451</v>
      </c>
      <c r="AC436" s="1" t="s">
        <v>2555</v>
      </c>
      <c r="AD436" s="1" t="s">
        <v>2811</v>
      </c>
      <c r="AE436" s="1" t="s">
        <v>2811</v>
      </c>
      <c r="AF436" s="1" t="s">
        <v>2818</v>
      </c>
      <c r="AG436" s="1" t="s">
        <v>1870</v>
      </c>
      <c r="AH436" s="1" t="s">
        <v>1931</v>
      </c>
      <c r="AI436" s="1" t="s">
        <v>2825</v>
      </c>
      <c r="AJ436" s="1"/>
      <c r="AK436" s="1"/>
      <c r="AL436" s="1" t="s">
        <v>2833</v>
      </c>
      <c r="AM436" s="1" t="s">
        <v>2830</v>
      </c>
      <c r="AN436" s="1" t="s">
        <v>2837</v>
      </c>
      <c r="AO436" s="1" t="s">
        <v>2896</v>
      </c>
      <c r="AP436" s="1" t="s">
        <v>3063</v>
      </c>
      <c r="AQ436" s="1"/>
      <c r="AR436">
        <v>22417</v>
      </c>
      <c r="AS436">
        <v>1</v>
      </c>
      <c r="AT436" s="1" t="s">
        <v>3083</v>
      </c>
      <c r="AU436">
        <v>80000</v>
      </c>
      <c r="AV436" s="1" t="s">
        <v>3137</v>
      </c>
      <c r="AW436" s="1" t="s">
        <v>2818</v>
      </c>
      <c r="AX436">
        <v>2053</v>
      </c>
      <c r="AY436">
        <v>136220</v>
      </c>
      <c r="AZ436">
        <v>48</v>
      </c>
      <c r="BA436" s="1" t="s">
        <v>2451</v>
      </c>
    </row>
    <row r="437" spans="1:53">
      <c r="A437" s="1" t="s">
        <v>484</v>
      </c>
      <c r="B437">
        <v>0</v>
      </c>
      <c r="C437" s="4">
        <v>2253000</v>
      </c>
      <c r="D437" s="1" t="s">
        <v>1339</v>
      </c>
      <c r="E437">
        <v>20</v>
      </c>
      <c r="F437">
        <v>139102</v>
      </c>
      <c r="G437">
        <v>1</v>
      </c>
      <c r="H437" s="1"/>
      <c r="I437" s="1" t="s">
        <v>1768</v>
      </c>
      <c r="J437" s="1" t="s">
        <v>1813</v>
      </c>
      <c r="K437" s="1" t="s">
        <v>1817</v>
      </c>
      <c r="L437" s="1" t="s">
        <v>1870</v>
      </c>
      <c r="M437" s="1" t="s">
        <v>1931</v>
      </c>
      <c r="N437" s="1" t="s">
        <v>1941</v>
      </c>
      <c r="O437" s="1"/>
      <c r="P437">
        <v>1</v>
      </c>
      <c r="Q437" s="1" t="s">
        <v>2075</v>
      </c>
      <c r="R437" s="1" t="s">
        <v>2263</v>
      </c>
      <c r="S437" s="1"/>
      <c r="T437" s="1" t="s">
        <v>2266</v>
      </c>
      <c r="U437" s="1" t="s">
        <v>2302</v>
      </c>
      <c r="V437" s="1" t="s">
        <v>2397</v>
      </c>
      <c r="W437" s="1" t="s">
        <v>2441</v>
      </c>
      <c r="X437" s="1"/>
      <c r="Y437" s="3">
        <v>46241</v>
      </c>
      <c r="Z437" s="1" t="s">
        <v>2453</v>
      </c>
      <c r="AA437" s="3">
        <v>46241</v>
      </c>
      <c r="AB437" s="1" t="s">
        <v>2451</v>
      </c>
      <c r="AC437" s="1" t="s">
        <v>2556</v>
      </c>
      <c r="AD437" s="1" t="s">
        <v>2811</v>
      </c>
      <c r="AE437" s="1" t="s">
        <v>2811</v>
      </c>
      <c r="AF437" s="1" t="s">
        <v>2818</v>
      </c>
      <c r="AG437" s="1" t="s">
        <v>1870</v>
      </c>
      <c r="AH437" s="1" t="s">
        <v>1931</v>
      </c>
      <c r="AI437" s="1" t="s">
        <v>2825</v>
      </c>
      <c r="AJ437" s="1"/>
      <c r="AK437" s="1"/>
      <c r="AL437" s="1" t="s">
        <v>2833</v>
      </c>
      <c r="AM437" s="1" t="s">
        <v>2829</v>
      </c>
      <c r="AN437" s="1" t="s">
        <v>2837</v>
      </c>
      <c r="AO437" s="1" t="s">
        <v>2904</v>
      </c>
      <c r="AP437" s="1" t="s">
        <v>3063</v>
      </c>
      <c r="AQ437" s="1"/>
      <c r="AR437">
        <v>22417</v>
      </c>
      <c r="AS437">
        <v>1</v>
      </c>
      <c r="AT437" s="1" t="s">
        <v>3083</v>
      </c>
      <c r="AU437">
        <v>2253000</v>
      </c>
      <c r="AV437" s="1" t="s">
        <v>3137</v>
      </c>
      <c r="AW437" s="1" t="s">
        <v>2818</v>
      </c>
      <c r="AX437">
        <v>2633</v>
      </c>
      <c r="AY437">
        <v>136221</v>
      </c>
      <c r="AZ437">
        <v>1</v>
      </c>
      <c r="BA437" s="1" t="s">
        <v>2451</v>
      </c>
    </row>
    <row r="438" spans="1:53">
      <c r="A438" s="1" t="s">
        <v>485</v>
      </c>
      <c r="B438">
        <v>0</v>
      </c>
      <c r="C438" s="4">
        <v>615000</v>
      </c>
      <c r="D438" s="1" t="s">
        <v>1340</v>
      </c>
      <c r="E438">
        <v>20</v>
      </c>
      <c r="F438">
        <v>139102</v>
      </c>
      <c r="G438">
        <v>2</v>
      </c>
      <c r="H438" s="1"/>
      <c r="I438" s="1" t="s">
        <v>1768</v>
      </c>
      <c r="J438" s="1" t="s">
        <v>1813</v>
      </c>
      <c r="K438" s="1" t="s">
        <v>1817</v>
      </c>
      <c r="L438" s="1" t="s">
        <v>1870</v>
      </c>
      <c r="M438" s="1" t="s">
        <v>1931</v>
      </c>
      <c r="N438" s="1" t="s">
        <v>1941</v>
      </c>
      <c r="O438" s="1"/>
      <c r="P438">
        <v>0</v>
      </c>
      <c r="Q438" s="1" t="s">
        <v>1350</v>
      </c>
      <c r="R438" s="1" t="s">
        <v>2263</v>
      </c>
      <c r="S438" s="1"/>
      <c r="T438" s="1" t="s">
        <v>2266</v>
      </c>
      <c r="U438" s="1" t="s">
        <v>2302</v>
      </c>
      <c r="V438" s="1" t="s">
        <v>2397</v>
      </c>
      <c r="W438" s="1" t="s">
        <v>2441</v>
      </c>
      <c r="X438" s="1"/>
      <c r="Y438" s="3">
        <v>46241</v>
      </c>
      <c r="Z438" s="1" t="s">
        <v>2453</v>
      </c>
      <c r="AA438" s="3">
        <v>46241</v>
      </c>
      <c r="AB438" s="1" t="s">
        <v>2451</v>
      </c>
      <c r="AC438" s="1" t="s">
        <v>2556</v>
      </c>
      <c r="AD438" s="1" t="s">
        <v>2811</v>
      </c>
      <c r="AE438" s="1" t="s">
        <v>2811</v>
      </c>
      <c r="AF438" s="1" t="s">
        <v>2818</v>
      </c>
      <c r="AG438" s="1" t="s">
        <v>1870</v>
      </c>
      <c r="AH438" s="1" t="s">
        <v>1931</v>
      </c>
      <c r="AI438" s="1" t="s">
        <v>2825</v>
      </c>
      <c r="AJ438" s="1"/>
      <c r="AK438" s="1"/>
      <c r="AL438" s="1" t="s">
        <v>2833</v>
      </c>
      <c r="AM438" s="1" t="s">
        <v>2830</v>
      </c>
      <c r="AN438" s="1" t="s">
        <v>2837</v>
      </c>
      <c r="AO438" s="1" t="s">
        <v>2904</v>
      </c>
      <c r="AP438" s="1" t="s">
        <v>3063</v>
      </c>
      <c r="AQ438" s="1"/>
      <c r="AR438">
        <v>22417</v>
      </c>
      <c r="AS438">
        <v>1</v>
      </c>
      <c r="AT438" s="1" t="s">
        <v>3083</v>
      </c>
      <c r="AU438">
        <v>615000</v>
      </c>
      <c r="AV438" s="1" t="s">
        <v>3137</v>
      </c>
      <c r="AW438" s="1" t="s">
        <v>2818</v>
      </c>
      <c r="AX438">
        <v>2633</v>
      </c>
      <c r="AY438">
        <v>136221</v>
      </c>
      <c r="AZ438">
        <v>2</v>
      </c>
      <c r="BA438" s="1" t="s">
        <v>2451</v>
      </c>
    </row>
    <row r="439" spans="1:53">
      <c r="A439" s="1" t="s">
        <v>486</v>
      </c>
      <c r="B439">
        <v>0</v>
      </c>
      <c r="C439" s="4">
        <v>615000</v>
      </c>
      <c r="D439" s="1" t="s">
        <v>1340</v>
      </c>
      <c r="E439">
        <v>20</v>
      </c>
      <c r="F439">
        <v>139102</v>
      </c>
      <c r="G439">
        <v>3</v>
      </c>
      <c r="H439" s="1"/>
      <c r="I439" s="1" t="s">
        <v>1768</v>
      </c>
      <c r="J439" s="1" t="s">
        <v>1813</v>
      </c>
      <c r="K439" s="1" t="s">
        <v>1817</v>
      </c>
      <c r="L439" s="1" t="s">
        <v>1870</v>
      </c>
      <c r="M439" s="1" t="s">
        <v>1931</v>
      </c>
      <c r="N439" s="1" t="s">
        <v>1941</v>
      </c>
      <c r="O439" s="1"/>
      <c r="P439">
        <v>0</v>
      </c>
      <c r="Q439" s="1" t="s">
        <v>1350</v>
      </c>
      <c r="R439" s="1" t="s">
        <v>2263</v>
      </c>
      <c r="S439" s="1"/>
      <c r="T439" s="1" t="s">
        <v>2266</v>
      </c>
      <c r="U439" s="1" t="s">
        <v>2302</v>
      </c>
      <c r="V439" s="1" t="s">
        <v>2397</v>
      </c>
      <c r="W439" s="1" t="s">
        <v>2441</v>
      </c>
      <c r="X439" s="1"/>
      <c r="Y439" s="3">
        <v>46241</v>
      </c>
      <c r="Z439" s="1" t="s">
        <v>2453</v>
      </c>
      <c r="AA439" s="3">
        <v>46241</v>
      </c>
      <c r="AB439" s="1" t="s">
        <v>2451</v>
      </c>
      <c r="AC439" s="1" t="s">
        <v>2556</v>
      </c>
      <c r="AD439" s="1" t="s">
        <v>2811</v>
      </c>
      <c r="AE439" s="1" t="s">
        <v>2811</v>
      </c>
      <c r="AF439" s="1" t="s">
        <v>2818</v>
      </c>
      <c r="AG439" s="1" t="s">
        <v>1870</v>
      </c>
      <c r="AH439" s="1" t="s">
        <v>1931</v>
      </c>
      <c r="AI439" s="1" t="s">
        <v>2825</v>
      </c>
      <c r="AJ439" s="1"/>
      <c r="AK439" s="1"/>
      <c r="AL439" s="1" t="s">
        <v>2833</v>
      </c>
      <c r="AM439" s="1" t="s">
        <v>2830</v>
      </c>
      <c r="AN439" s="1" t="s">
        <v>2837</v>
      </c>
      <c r="AO439" s="1" t="s">
        <v>2904</v>
      </c>
      <c r="AP439" s="1" t="s">
        <v>3063</v>
      </c>
      <c r="AQ439" s="1"/>
      <c r="AR439">
        <v>22417</v>
      </c>
      <c r="AS439">
        <v>1</v>
      </c>
      <c r="AT439" s="1" t="s">
        <v>3083</v>
      </c>
      <c r="AU439">
        <v>615000</v>
      </c>
      <c r="AV439" s="1" t="s">
        <v>3137</v>
      </c>
      <c r="AW439" s="1" t="s">
        <v>2818</v>
      </c>
      <c r="AX439">
        <v>2633</v>
      </c>
      <c r="AY439">
        <v>136221</v>
      </c>
      <c r="AZ439">
        <v>3</v>
      </c>
      <c r="BA439" s="1" t="s">
        <v>2451</v>
      </c>
    </row>
    <row r="440" spans="1:53">
      <c r="A440" s="1" t="s">
        <v>487</v>
      </c>
      <c r="B440">
        <v>0</v>
      </c>
      <c r="C440" s="4">
        <v>150000</v>
      </c>
      <c r="D440" s="1" t="s">
        <v>1260</v>
      </c>
      <c r="E440">
        <v>20</v>
      </c>
      <c r="F440">
        <v>139102</v>
      </c>
      <c r="G440">
        <v>4</v>
      </c>
      <c r="H440" s="1"/>
      <c r="I440" s="1" t="s">
        <v>1768</v>
      </c>
      <c r="J440" s="1" t="s">
        <v>1813</v>
      </c>
      <c r="K440" s="1" t="s">
        <v>1817</v>
      </c>
      <c r="L440" s="1" t="s">
        <v>1870</v>
      </c>
      <c r="M440" s="1" t="s">
        <v>1931</v>
      </c>
      <c r="N440" s="1" t="s">
        <v>1941</v>
      </c>
      <c r="O440" s="1"/>
      <c r="P440">
        <v>0</v>
      </c>
      <c r="Q440" s="1" t="s">
        <v>1350</v>
      </c>
      <c r="R440" s="1" t="s">
        <v>2263</v>
      </c>
      <c r="S440" s="1"/>
      <c r="T440" s="1" t="s">
        <v>2266</v>
      </c>
      <c r="U440" s="1" t="s">
        <v>2302</v>
      </c>
      <c r="V440" s="1" t="s">
        <v>2397</v>
      </c>
      <c r="W440" s="1" t="s">
        <v>2441</v>
      </c>
      <c r="X440" s="1"/>
      <c r="Y440" s="3">
        <v>46241</v>
      </c>
      <c r="Z440" s="1" t="s">
        <v>2453</v>
      </c>
      <c r="AA440" s="3">
        <v>46241</v>
      </c>
      <c r="AB440" s="1" t="s">
        <v>2451</v>
      </c>
      <c r="AC440" s="1" t="s">
        <v>2556</v>
      </c>
      <c r="AD440" s="1" t="s">
        <v>2811</v>
      </c>
      <c r="AE440" s="1" t="s">
        <v>2811</v>
      </c>
      <c r="AF440" s="1" t="s">
        <v>2818</v>
      </c>
      <c r="AG440" s="1" t="s">
        <v>1870</v>
      </c>
      <c r="AH440" s="1" t="s">
        <v>1931</v>
      </c>
      <c r="AI440" s="1" t="s">
        <v>2825</v>
      </c>
      <c r="AJ440" s="1"/>
      <c r="AK440" s="1"/>
      <c r="AL440" s="1" t="s">
        <v>2833</v>
      </c>
      <c r="AM440" s="1" t="s">
        <v>2830</v>
      </c>
      <c r="AN440" s="1" t="s">
        <v>2837</v>
      </c>
      <c r="AO440" s="1" t="s">
        <v>2904</v>
      </c>
      <c r="AP440" s="1" t="s">
        <v>3063</v>
      </c>
      <c r="AQ440" s="1"/>
      <c r="AR440">
        <v>22417</v>
      </c>
      <c r="AS440">
        <v>1</v>
      </c>
      <c r="AT440" s="1" t="s">
        <v>3083</v>
      </c>
      <c r="AU440">
        <v>150000</v>
      </c>
      <c r="AV440" s="1" t="s">
        <v>3137</v>
      </c>
      <c r="AW440" s="1" t="s">
        <v>2818</v>
      </c>
      <c r="AX440">
        <v>2633</v>
      </c>
      <c r="AY440">
        <v>136221</v>
      </c>
      <c r="AZ440">
        <v>4</v>
      </c>
      <c r="BA440" s="1" t="s">
        <v>2451</v>
      </c>
    </row>
    <row r="441" spans="1:53">
      <c r="A441" s="1" t="s">
        <v>488</v>
      </c>
      <c r="B441">
        <v>0</v>
      </c>
      <c r="C441" s="4">
        <v>136800</v>
      </c>
      <c r="D441" s="1" t="s">
        <v>1341</v>
      </c>
      <c r="E441">
        <v>20</v>
      </c>
      <c r="F441">
        <v>139102</v>
      </c>
      <c r="G441">
        <v>5</v>
      </c>
      <c r="H441" s="1"/>
      <c r="I441" s="1" t="s">
        <v>1768</v>
      </c>
      <c r="J441" s="1" t="s">
        <v>1813</v>
      </c>
      <c r="K441" s="1" t="s">
        <v>1817</v>
      </c>
      <c r="L441" s="1" t="s">
        <v>1870</v>
      </c>
      <c r="M441" s="1" t="s">
        <v>1931</v>
      </c>
      <c r="N441" s="1" t="s">
        <v>1941</v>
      </c>
      <c r="O441" s="1"/>
      <c r="P441">
        <v>0</v>
      </c>
      <c r="Q441" s="1" t="s">
        <v>1350</v>
      </c>
      <c r="R441" s="1" t="s">
        <v>2263</v>
      </c>
      <c r="S441" s="1"/>
      <c r="T441" s="1" t="s">
        <v>2266</v>
      </c>
      <c r="U441" s="1" t="s">
        <v>2302</v>
      </c>
      <c r="V441" s="1" t="s">
        <v>2397</v>
      </c>
      <c r="W441" s="1" t="s">
        <v>2441</v>
      </c>
      <c r="X441" s="1"/>
      <c r="Y441" s="3">
        <v>46241</v>
      </c>
      <c r="Z441" s="1" t="s">
        <v>2453</v>
      </c>
      <c r="AA441" s="3">
        <v>46241</v>
      </c>
      <c r="AB441" s="1" t="s">
        <v>2451</v>
      </c>
      <c r="AC441" s="1" t="s">
        <v>2556</v>
      </c>
      <c r="AD441" s="1" t="s">
        <v>2811</v>
      </c>
      <c r="AE441" s="1" t="s">
        <v>2811</v>
      </c>
      <c r="AF441" s="1" t="s">
        <v>2818</v>
      </c>
      <c r="AG441" s="1" t="s">
        <v>1870</v>
      </c>
      <c r="AH441" s="1" t="s">
        <v>1931</v>
      </c>
      <c r="AI441" s="1" t="s">
        <v>2825</v>
      </c>
      <c r="AJ441" s="1"/>
      <c r="AK441" s="1"/>
      <c r="AL441" s="1" t="s">
        <v>2833</v>
      </c>
      <c r="AM441" s="1" t="s">
        <v>2830</v>
      </c>
      <c r="AN441" s="1" t="s">
        <v>2837</v>
      </c>
      <c r="AO441" s="1" t="s">
        <v>2904</v>
      </c>
      <c r="AP441" s="1" t="s">
        <v>3063</v>
      </c>
      <c r="AQ441" s="1"/>
      <c r="AR441">
        <v>22417</v>
      </c>
      <c r="AS441">
        <v>1</v>
      </c>
      <c r="AT441" s="1" t="s">
        <v>3083</v>
      </c>
      <c r="AU441">
        <v>136800</v>
      </c>
      <c r="AV441" s="1" t="s">
        <v>3137</v>
      </c>
      <c r="AW441" s="1" t="s">
        <v>2818</v>
      </c>
      <c r="AX441">
        <v>2633</v>
      </c>
      <c r="AY441">
        <v>136221</v>
      </c>
      <c r="AZ441">
        <v>5</v>
      </c>
      <c r="BA441" s="1" t="s">
        <v>2451</v>
      </c>
    </row>
    <row r="442" spans="1:53">
      <c r="A442" s="1" t="s">
        <v>489</v>
      </c>
      <c r="B442">
        <v>0</v>
      </c>
      <c r="C442" s="4">
        <v>136800</v>
      </c>
      <c r="D442" s="1" t="s">
        <v>1341</v>
      </c>
      <c r="E442">
        <v>20</v>
      </c>
      <c r="F442">
        <v>139102</v>
      </c>
      <c r="G442">
        <v>6</v>
      </c>
      <c r="H442" s="1"/>
      <c r="I442" s="1" t="s">
        <v>1768</v>
      </c>
      <c r="J442" s="1" t="s">
        <v>1813</v>
      </c>
      <c r="K442" s="1" t="s">
        <v>1817</v>
      </c>
      <c r="L442" s="1" t="s">
        <v>1870</v>
      </c>
      <c r="M442" s="1" t="s">
        <v>1931</v>
      </c>
      <c r="N442" s="1" t="s">
        <v>1941</v>
      </c>
      <c r="O442" s="1"/>
      <c r="P442">
        <v>0</v>
      </c>
      <c r="Q442" s="1" t="s">
        <v>1350</v>
      </c>
      <c r="R442" s="1" t="s">
        <v>2263</v>
      </c>
      <c r="S442" s="1"/>
      <c r="T442" s="1" t="s">
        <v>2266</v>
      </c>
      <c r="U442" s="1" t="s">
        <v>2302</v>
      </c>
      <c r="V442" s="1" t="s">
        <v>2397</v>
      </c>
      <c r="W442" s="1" t="s">
        <v>2441</v>
      </c>
      <c r="X442" s="1"/>
      <c r="Y442" s="3">
        <v>46241</v>
      </c>
      <c r="Z442" s="1" t="s">
        <v>2453</v>
      </c>
      <c r="AA442" s="3">
        <v>46241</v>
      </c>
      <c r="AB442" s="1" t="s">
        <v>2451</v>
      </c>
      <c r="AC442" s="1" t="s">
        <v>2556</v>
      </c>
      <c r="AD442" s="1" t="s">
        <v>2811</v>
      </c>
      <c r="AE442" s="1" t="s">
        <v>2811</v>
      </c>
      <c r="AF442" s="1" t="s">
        <v>2818</v>
      </c>
      <c r="AG442" s="1" t="s">
        <v>1870</v>
      </c>
      <c r="AH442" s="1" t="s">
        <v>1931</v>
      </c>
      <c r="AI442" s="1" t="s">
        <v>2825</v>
      </c>
      <c r="AJ442" s="1"/>
      <c r="AK442" s="1"/>
      <c r="AL442" s="1" t="s">
        <v>2833</v>
      </c>
      <c r="AM442" s="1" t="s">
        <v>2830</v>
      </c>
      <c r="AN442" s="1" t="s">
        <v>2837</v>
      </c>
      <c r="AO442" s="1" t="s">
        <v>2904</v>
      </c>
      <c r="AP442" s="1" t="s">
        <v>3063</v>
      </c>
      <c r="AQ442" s="1"/>
      <c r="AR442">
        <v>22417</v>
      </c>
      <c r="AS442">
        <v>1</v>
      </c>
      <c r="AT442" s="1" t="s">
        <v>3083</v>
      </c>
      <c r="AU442">
        <v>136800</v>
      </c>
      <c r="AV442" s="1" t="s">
        <v>3137</v>
      </c>
      <c r="AW442" s="1" t="s">
        <v>2818</v>
      </c>
      <c r="AX442">
        <v>2633</v>
      </c>
      <c r="AY442">
        <v>136221</v>
      </c>
      <c r="AZ442">
        <v>6</v>
      </c>
      <c r="BA442" s="1" t="s">
        <v>2451</v>
      </c>
    </row>
    <row r="443" spans="1:53">
      <c r="A443" s="1" t="s">
        <v>490</v>
      </c>
      <c r="B443">
        <v>0</v>
      </c>
      <c r="C443" s="4">
        <v>120000</v>
      </c>
      <c r="D443" s="1" t="s">
        <v>1100</v>
      </c>
      <c r="E443">
        <v>20</v>
      </c>
      <c r="F443">
        <v>139102</v>
      </c>
      <c r="G443">
        <v>7</v>
      </c>
      <c r="H443" s="1"/>
      <c r="I443" s="1" t="s">
        <v>1768</v>
      </c>
      <c r="J443" s="1" t="s">
        <v>1813</v>
      </c>
      <c r="K443" s="1" t="s">
        <v>1817</v>
      </c>
      <c r="L443" s="1" t="s">
        <v>1870</v>
      </c>
      <c r="M443" s="1" t="s">
        <v>1931</v>
      </c>
      <c r="N443" s="1" t="s">
        <v>1941</v>
      </c>
      <c r="O443" s="1"/>
      <c r="P443">
        <v>0</v>
      </c>
      <c r="Q443" s="1" t="s">
        <v>1350</v>
      </c>
      <c r="R443" s="1" t="s">
        <v>2263</v>
      </c>
      <c r="S443" s="1"/>
      <c r="T443" s="1" t="s">
        <v>2266</v>
      </c>
      <c r="U443" s="1" t="s">
        <v>2302</v>
      </c>
      <c r="V443" s="1" t="s">
        <v>2397</v>
      </c>
      <c r="W443" s="1" t="s">
        <v>2441</v>
      </c>
      <c r="X443" s="1"/>
      <c r="Y443" s="3">
        <v>46241</v>
      </c>
      <c r="Z443" s="1" t="s">
        <v>2453</v>
      </c>
      <c r="AA443" s="3">
        <v>46241</v>
      </c>
      <c r="AB443" s="1" t="s">
        <v>2451</v>
      </c>
      <c r="AC443" s="1" t="s">
        <v>2556</v>
      </c>
      <c r="AD443" s="1" t="s">
        <v>2811</v>
      </c>
      <c r="AE443" s="1" t="s">
        <v>2811</v>
      </c>
      <c r="AF443" s="1" t="s">
        <v>2818</v>
      </c>
      <c r="AG443" s="1" t="s">
        <v>1870</v>
      </c>
      <c r="AH443" s="1" t="s">
        <v>1931</v>
      </c>
      <c r="AI443" s="1" t="s">
        <v>2825</v>
      </c>
      <c r="AJ443" s="1"/>
      <c r="AK443" s="1"/>
      <c r="AL443" s="1" t="s">
        <v>2833</v>
      </c>
      <c r="AM443" s="1" t="s">
        <v>2830</v>
      </c>
      <c r="AN443" s="1" t="s">
        <v>2837</v>
      </c>
      <c r="AO443" s="1" t="s">
        <v>2904</v>
      </c>
      <c r="AP443" s="1" t="s">
        <v>3063</v>
      </c>
      <c r="AQ443" s="1"/>
      <c r="AR443">
        <v>22417</v>
      </c>
      <c r="AS443">
        <v>1</v>
      </c>
      <c r="AT443" s="1" t="s">
        <v>3083</v>
      </c>
      <c r="AU443">
        <v>120000</v>
      </c>
      <c r="AV443" s="1" t="s">
        <v>3137</v>
      </c>
      <c r="AW443" s="1" t="s">
        <v>2818</v>
      </c>
      <c r="AX443">
        <v>2633</v>
      </c>
      <c r="AY443">
        <v>136221</v>
      </c>
      <c r="AZ443">
        <v>7</v>
      </c>
      <c r="BA443" s="1" t="s">
        <v>2451</v>
      </c>
    </row>
    <row r="444" spans="1:53">
      <c r="A444" s="1" t="s">
        <v>491</v>
      </c>
      <c r="B444">
        <v>0</v>
      </c>
      <c r="C444" s="4">
        <v>76800</v>
      </c>
      <c r="D444" s="1" t="s">
        <v>1342</v>
      </c>
      <c r="E444">
        <v>20</v>
      </c>
      <c r="F444">
        <v>139102</v>
      </c>
      <c r="G444">
        <v>8</v>
      </c>
      <c r="H444" s="1"/>
      <c r="I444" s="1" t="s">
        <v>1768</v>
      </c>
      <c r="J444" s="1" t="s">
        <v>1813</v>
      </c>
      <c r="K444" s="1" t="s">
        <v>1817</v>
      </c>
      <c r="L444" s="1" t="s">
        <v>1870</v>
      </c>
      <c r="M444" s="1" t="s">
        <v>1931</v>
      </c>
      <c r="N444" s="1" t="s">
        <v>1941</v>
      </c>
      <c r="O444" s="1"/>
      <c r="P444">
        <v>0</v>
      </c>
      <c r="Q444" s="1" t="s">
        <v>1350</v>
      </c>
      <c r="R444" s="1" t="s">
        <v>2263</v>
      </c>
      <c r="S444" s="1"/>
      <c r="T444" s="1" t="s">
        <v>2266</v>
      </c>
      <c r="U444" s="1" t="s">
        <v>2302</v>
      </c>
      <c r="V444" s="1" t="s">
        <v>2397</v>
      </c>
      <c r="W444" s="1" t="s">
        <v>2441</v>
      </c>
      <c r="X444" s="1"/>
      <c r="Y444" s="3">
        <v>46241</v>
      </c>
      <c r="Z444" s="1" t="s">
        <v>2453</v>
      </c>
      <c r="AA444" s="3">
        <v>46241</v>
      </c>
      <c r="AB444" s="1" t="s">
        <v>2451</v>
      </c>
      <c r="AC444" s="1" t="s">
        <v>2556</v>
      </c>
      <c r="AD444" s="1" t="s">
        <v>2811</v>
      </c>
      <c r="AE444" s="1" t="s">
        <v>2811</v>
      </c>
      <c r="AF444" s="1" t="s">
        <v>2818</v>
      </c>
      <c r="AG444" s="1" t="s">
        <v>1870</v>
      </c>
      <c r="AH444" s="1" t="s">
        <v>1931</v>
      </c>
      <c r="AI444" s="1" t="s">
        <v>2825</v>
      </c>
      <c r="AJ444" s="1"/>
      <c r="AK444" s="1"/>
      <c r="AL444" s="1" t="s">
        <v>2833</v>
      </c>
      <c r="AM444" s="1" t="s">
        <v>2830</v>
      </c>
      <c r="AN444" s="1" t="s">
        <v>2837</v>
      </c>
      <c r="AO444" s="1" t="s">
        <v>2904</v>
      </c>
      <c r="AP444" s="1" t="s">
        <v>3063</v>
      </c>
      <c r="AQ444" s="1"/>
      <c r="AR444">
        <v>22417</v>
      </c>
      <c r="AS444">
        <v>1</v>
      </c>
      <c r="AT444" s="1" t="s">
        <v>3083</v>
      </c>
      <c r="AU444">
        <v>76800</v>
      </c>
      <c r="AV444" s="1" t="s">
        <v>3137</v>
      </c>
      <c r="AW444" s="1" t="s">
        <v>2818</v>
      </c>
      <c r="AX444">
        <v>2633</v>
      </c>
      <c r="AY444">
        <v>136221</v>
      </c>
      <c r="AZ444">
        <v>8</v>
      </c>
      <c r="BA444" s="1" t="s">
        <v>2451</v>
      </c>
    </row>
    <row r="445" spans="1:53">
      <c r="A445" s="1" t="s">
        <v>492</v>
      </c>
      <c r="B445">
        <v>0</v>
      </c>
      <c r="C445" s="4">
        <v>30000</v>
      </c>
      <c r="D445" s="1" t="s">
        <v>1343</v>
      </c>
      <c r="E445">
        <v>20</v>
      </c>
      <c r="F445">
        <v>139102</v>
      </c>
      <c r="G445">
        <v>9</v>
      </c>
      <c r="H445" s="1"/>
      <c r="I445" s="1" t="s">
        <v>1768</v>
      </c>
      <c r="J445" s="1" t="s">
        <v>1813</v>
      </c>
      <c r="K445" s="1" t="s">
        <v>1817</v>
      </c>
      <c r="L445" s="1" t="s">
        <v>1870</v>
      </c>
      <c r="M445" s="1" t="s">
        <v>1931</v>
      </c>
      <c r="N445" s="1" t="s">
        <v>1941</v>
      </c>
      <c r="O445" s="1"/>
      <c r="P445">
        <v>0</v>
      </c>
      <c r="Q445" s="1" t="s">
        <v>1350</v>
      </c>
      <c r="R445" s="1" t="s">
        <v>2263</v>
      </c>
      <c r="S445" s="1"/>
      <c r="T445" s="1" t="s">
        <v>2266</v>
      </c>
      <c r="U445" s="1" t="s">
        <v>2302</v>
      </c>
      <c r="V445" s="1" t="s">
        <v>2397</v>
      </c>
      <c r="W445" s="1" t="s">
        <v>2441</v>
      </c>
      <c r="X445" s="1"/>
      <c r="Y445" s="3">
        <v>46241</v>
      </c>
      <c r="Z445" s="1" t="s">
        <v>2453</v>
      </c>
      <c r="AA445" s="3">
        <v>46241</v>
      </c>
      <c r="AB445" s="1" t="s">
        <v>2451</v>
      </c>
      <c r="AC445" s="1" t="s">
        <v>2556</v>
      </c>
      <c r="AD445" s="1" t="s">
        <v>2811</v>
      </c>
      <c r="AE445" s="1" t="s">
        <v>2811</v>
      </c>
      <c r="AF445" s="1" t="s">
        <v>2818</v>
      </c>
      <c r="AG445" s="1" t="s">
        <v>1870</v>
      </c>
      <c r="AH445" s="1" t="s">
        <v>1931</v>
      </c>
      <c r="AI445" s="1" t="s">
        <v>2825</v>
      </c>
      <c r="AJ445" s="1"/>
      <c r="AK445" s="1"/>
      <c r="AL445" s="1" t="s">
        <v>2833</v>
      </c>
      <c r="AM445" s="1" t="s">
        <v>2830</v>
      </c>
      <c r="AN445" s="1" t="s">
        <v>2837</v>
      </c>
      <c r="AO445" s="1" t="s">
        <v>2904</v>
      </c>
      <c r="AP445" s="1" t="s">
        <v>3063</v>
      </c>
      <c r="AQ445" s="1"/>
      <c r="AR445">
        <v>22417</v>
      </c>
      <c r="AS445">
        <v>1</v>
      </c>
      <c r="AT445" s="1" t="s">
        <v>3083</v>
      </c>
      <c r="AU445">
        <v>30000</v>
      </c>
      <c r="AV445" s="1" t="s">
        <v>3137</v>
      </c>
      <c r="AW445" s="1" t="s">
        <v>2818</v>
      </c>
      <c r="AX445">
        <v>2633</v>
      </c>
      <c r="AY445">
        <v>136221</v>
      </c>
      <c r="AZ445">
        <v>9</v>
      </c>
      <c r="BA445" s="1" t="s">
        <v>2451</v>
      </c>
    </row>
    <row r="446" spans="1:53">
      <c r="A446" s="1" t="s">
        <v>493</v>
      </c>
      <c r="B446">
        <v>0</v>
      </c>
      <c r="C446" s="4">
        <v>2403000</v>
      </c>
      <c r="D446" s="1" t="s">
        <v>1344</v>
      </c>
      <c r="E446">
        <v>20</v>
      </c>
      <c r="F446">
        <v>139102</v>
      </c>
      <c r="G446">
        <v>10</v>
      </c>
      <c r="H446" s="1"/>
      <c r="I446" s="1" t="s">
        <v>1768</v>
      </c>
      <c r="J446" s="1" t="s">
        <v>1813</v>
      </c>
      <c r="K446" s="1" t="s">
        <v>1817</v>
      </c>
      <c r="L446" s="1" t="s">
        <v>1870</v>
      </c>
      <c r="M446" s="1" t="s">
        <v>1931</v>
      </c>
      <c r="N446" s="1" t="s">
        <v>1941</v>
      </c>
      <c r="O446" s="1"/>
      <c r="P446">
        <v>0</v>
      </c>
      <c r="Q446" s="1" t="s">
        <v>1350</v>
      </c>
      <c r="R446" s="1" t="s">
        <v>2263</v>
      </c>
      <c r="S446" s="1"/>
      <c r="T446" s="1" t="s">
        <v>2266</v>
      </c>
      <c r="U446" s="1" t="s">
        <v>2302</v>
      </c>
      <c r="V446" s="1" t="s">
        <v>2397</v>
      </c>
      <c r="W446" s="1" t="s">
        <v>2441</v>
      </c>
      <c r="X446" s="1"/>
      <c r="Y446" s="3">
        <v>46241</v>
      </c>
      <c r="Z446" s="1" t="s">
        <v>2453</v>
      </c>
      <c r="AA446" s="3">
        <v>46241</v>
      </c>
      <c r="AB446" s="1" t="s">
        <v>2451</v>
      </c>
      <c r="AC446" s="1" t="s">
        <v>2556</v>
      </c>
      <c r="AD446" s="1" t="s">
        <v>2811</v>
      </c>
      <c r="AE446" s="1" t="s">
        <v>2811</v>
      </c>
      <c r="AF446" s="1" t="s">
        <v>2818</v>
      </c>
      <c r="AG446" s="1" t="s">
        <v>1870</v>
      </c>
      <c r="AH446" s="1" t="s">
        <v>1931</v>
      </c>
      <c r="AI446" s="1" t="s">
        <v>2825</v>
      </c>
      <c r="AJ446" s="1"/>
      <c r="AK446" s="1"/>
      <c r="AL446" s="1" t="s">
        <v>2833</v>
      </c>
      <c r="AM446" s="1" t="s">
        <v>2830</v>
      </c>
      <c r="AN446" s="1" t="s">
        <v>2837</v>
      </c>
      <c r="AO446" s="1" t="s">
        <v>2904</v>
      </c>
      <c r="AP446" s="1" t="s">
        <v>3063</v>
      </c>
      <c r="AQ446" s="1"/>
      <c r="AR446">
        <v>22417</v>
      </c>
      <c r="AS446">
        <v>1</v>
      </c>
      <c r="AT446" s="1" t="s">
        <v>3083</v>
      </c>
      <c r="AU446">
        <v>2403000</v>
      </c>
      <c r="AV446" s="1" t="s">
        <v>3137</v>
      </c>
      <c r="AW446" s="1" t="s">
        <v>2818</v>
      </c>
      <c r="AX446">
        <v>2633</v>
      </c>
      <c r="AY446">
        <v>136221</v>
      </c>
      <c r="AZ446">
        <v>10</v>
      </c>
      <c r="BA446" s="1" t="s">
        <v>2451</v>
      </c>
    </row>
    <row r="447" spans="1:53">
      <c r="A447" s="1" t="s">
        <v>494</v>
      </c>
      <c r="B447">
        <v>0</v>
      </c>
      <c r="C447" s="4">
        <v>2253000</v>
      </c>
      <c r="D447" s="1" t="s">
        <v>1339</v>
      </c>
      <c r="E447">
        <v>20</v>
      </c>
      <c r="F447">
        <v>139102</v>
      </c>
      <c r="G447">
        <v>11</v>
      </c>
      <c r="H447" s="1"/>
      <c r="I447" s="1" t="s">
        <v>1768</v>
      </c>
      <c r="J447" s="1" t="s">
        <v>1813</v>
      </c>
      <c r="K447" s="1" t="s">
        <v>1817</v>
      </c>
      <c r="L447" s="1" t="s">
        <v>1870</v>
      </c>
      <c r="M447" s="1" t="s">
        <v>1931</v>
      </c>
      <c r="N447" s="1" t="s">
        <v>1941</v>
      </c>
      <c r="O447" s="1"/>
      <c r="P447">
        <v>0</v>
      </c>
      <c r="Q447" s="1" t="s">
        <v>1350</v>
      </c>
      <c r="R447" s="1" t="s">
        <v>2263</v>
      </c>
      <c r="S447" s="1"/>
      <c r="T447" s="1" t="s">
        <v>2266</v>
      </c>
      <c r="U447" s="1" t="s">
        <v>2302</v>
      </c>
      <c r="V447" s="1" t="s">
        <v>2397</v>
      </c>
      <c r="W447" s="1" t="s">
        <v>2441</v>
      </c>
      <c r="X447" s="1"/>
      <c r="Y447" s="3">
        <v>46241</v>
      </c>
      <c r="Z447" s="1" t="s">
        <v>2453</v>
      </c>
      <c r="AA447" s="3">
        <v>46241</v>
      </c>
      <c r="AB447" s="1" t="s">
        <v>2451</v>
      </c>
      <c r="AC447" s="1" t="s">
        <v>2556</v>
      </c>
      <c r="AD447" s="1" t="s">
        <v>2811</v>
      </c>
      <c r="AE447" s="1" t="s">
        <v>2811</v>
      </c>
      <c r="AF447" s="1" t="s">
        <v>2818</v>
      </c>
      <c r="AG447" s="1" t="s">
        <v>1870</v>
      </c>
      <c r="AH447" s="1" t="s">
        <v>1931</v>
      </c>
      <c r="AI447" s="1" t="s">
        <v>2825</v>
      </c>
      <c r="AJ447" s="1"/>
      <c r="AK447" s="1"/>
      <c r="AL447" s="1" t="s">
        <v>2833</v>
      </c>
      <c r="AM447" s="1" t="s">
        <v>2830</v>
      </c>
      <c r="AN447" s="1" t="s">
        <v>2837</v>
      </c>
      <c r="AO447" s="1" t="s">
        <v>2904</v>
      </c>
      <c r="AP447" s="1" t="s">
        <v>3063</v>
      </c>
      <c r="AQ447" s="1"/>
      <c r="AR447">
        <v>22417</v>
      </c>
      <c r="AS447">
        <v>1</v>
      </c>
      <c r="AT447" s="1" t="s">
        <v>3083</v>
      </c>
      <c r="AU447">
        <v>2253000</v>
      </c>
      <c r="AV447" s="1" t="s">
        <v>3137</v>
      </c>
      <c r="AW447" s="1" t="s">
        <v>2818</v>
      </c>
      <c r="AX447">
        <v>2633</v>
      </c>
      <c r="AY447">
        <v>136221</v>
      </c>
      <c r="AZ447">
        <v>11</v>
      </c>
      <c r="BA447" s="1" t="s">
        <v>2451</v>
      </c>
    </row>
    <row r="448" spans="1:53">
      <c r="A448" s="1" t="s">
        <v>495</v>
      </c>
      <c r="B448">
        <v>0</v>
      </c>
      <c r="C448" s="4">
        <v>80000</v>
      </c>
      <c r="D448" s="1" t="s">
        <v>1261</v>
      </c>
      <c r="E448">
        <v>20</v>
      </c>
      <c r="F448">
        <v>139102</v>
      </c>
      <c r="G448">
        <v>12</v>
      </c>
      <c r="H448" s="1"/>
      <c r="I448" s="1" t="s">
        <v>1768</v>
      </c>
      <c r="J448" s="1" t="s">
        <v>1813</v>
      </c>
      <c r="K448" s="1" t="s">
        <v>1817</v>
      </c>
      <c r="L448" s="1" t="s">
        <v>1870</v>
      </c>
      <c r="M448" s="1" t="s">
        <v>1931</v>
      </c>
      <c r="N448" s="1" t="s">
        <v>1941</v>
      </c>
      <c r="O448" s="1"/>
      <c r="P448">
        <v>0</v>
      </c>
      <c r="Q448" s="1" t="s">
        <v>1350</v>
      </c>
      <c r="R448" s="1" t="s">
        <v>2263</v>
      </c>
      <c r="S448" s="1"/>
      <c r="T448" s="1" t="s">
        <v>2266</v>
      </c>
      <c r="U448" s="1" t="s">
        <v>2302</v>
      </c>
      <c r="V448" s="1" t="s">
        <v>2397</v>
      </c>
      <c r="W448" s="1" t="s">
        <v>2441</v>
      </c>
      <c r="X448" s="1"/>
      <c r="Y448" s="3">
        <v>46241</v>
      </c>
      <c r="Z448" s="1" t="s">
        <v>2453</v>
      </c>
      <c r="AA448" s="3">
        <v>46241</v>
      </c>
      <c r="AB448" s="1" t="s">
        <v>2451</v>
      </c>
      <c r="AC448" s="1" t="s">
        <v>2556</v>
      </c>
      <c r="AD448" s="1" t="s">
        <v>2811</v>
      </c>
      <c r="AE448" s="1" t="s">
        <v>2811</v>
      </c>
      <c r="AF448" s="1" t="s">
        <v>2818</v>
      </c>
      <c r="AG448" s="1" t="s">
        <v>1870</v>
      </c>
      <c r="AH448" s="1" t="s">
        <v>1931</v>
      </c>
      <c r="AI448" s="1" t="s">
        <v>2825</v>
      </c>
      <c r="AJ448" s="1"/>
      <c r="AK448" s="1"/>
      <c r="AL448" s="1" t="s">
        <v>2833</v>
      </c>
      <c r="AM448" s="1" t="s">
        <v>2830</v>
      </c>
      <c r="AN448" s="1" t="s">
        <v>2837</v>
      </c>
      <c r="AO448" s="1" t="s">
        <v>2904</v>
      </c>
      <c r="AP448" s="1" t="s">
        <v>3063</v>
      </c>
      <c r="AQ448" s="1"/>
      <c r="AR448">
        <v>22417</v>
      </c>
      <c r="AS448">
        <v>1</v>
      </c>
      <c r="AT448" s="1" t="s">
        <v>3083</v>
      </c>
      <c r="AU448">
        <v>80000</v>
      </c>
      <c r="AV448" s="1" t="s">
        <v>3137</v>
      </c>
      <c r="AW448" s="1" t="s">
        <v>2818</v>
      </c>
      <c r="AX448">
        <v>2633</v>
      </c>
      <c r="AY448">
        <v>136221</v>
      </c>
      <c r="AZ448">
        <v>12</v>
      </c>
      <c r="BA448" s="1" t="s">
        <v>2451</v>
      </c>
    </row>
    <row r="449" spans="1:53">
      <c r="A449" s="1" t="s">
        <v>496</v>
      </c>
      <c r="B449">
        <v>0</v>
      </c>
      <c r="C449" s="4">
        <v>516666.66</v>
      </c>
      <c r="D449" s="1" t="s">
        <v>1345</v>
      </c>
      <c r="E449">
        <v>20</v>
      </c>
      <c r="F449">
        <v>139469</v>
      </c>
      <c r="G449">
        <v>1</v>
      </c>
      <c r="H449" s="1"/>
      <c r="I449" s="1" t="s">
        <v>1789</v>
      </c>
      <c r="J449" s="1" t="s">
        <v>1813</v>
      </c>
      <c r="K449" s="1" t="s">
        <v>1819</v>
      </c>
      <c r="L449" s="1" t="s">
        <v>1852</v>
      </c>
      <c r="M449" s="1" t="s">
        <v>1928</v>
      </c>
      <c r="N449" s="1" t="s">
        <v>1941</v>
      </c>
      <c r="O449" s="1"/>
      <c r="P449">
        <v>200</v>
      </c>
      <c r="Q449" s="1" t="s">
        <v>2076</v>
      </c>
      <c r="R449" s="1" t="s">
        <v>2263</v>
      </c>
      <c r="S449" s="1"/>
      <c r="T449" s="1" t="s">
        <v>2265</v>
      </c>
      <c r="U449" s="1" t="s">
        <v>2303</v>
      </c>
      <c r="V449" s="1" t="s">
        <v>2398</v>
      </c>
      <c r="W449" s="1" t="s">
        <v>2441</v>
      </c>
      <c r="X449" s="1" t="s">
        <v>2444</v>
      </c>
      <c r="Y449" s="3">
        <v>46241</v>
      </c>
      <c r="Z449" s="1" t="s">
        <v>2453</v>
      </c>
      <c r="AA449" s="3">
        <v>46241</v>
      </c>
      <c r="AB449" s="1" t="s">
        <v>2451</v>
      </c>
      <c r="AC449" s="1" t="s">
        <v>2557</v>
      </c>
      <c r="AD449" s="1" t="s">
        <v>2811</v>
      </c>
      <c r="AE449" s="1" t="s">
        <v>2811</v>
      </c>
      <c r="AF449" s="1" t="s">
        <v>2821</v>
      </c>
      <c r="AG449" s="1" t="s">
        <v>1852</v>
      </c>
      <c r="AH449" s="1" t="s">
        <v>1928</v>
      </c>
      <c r="AI449" s="1" t="s">
        <v>2825</v>
      </c>
      <c r="AJ449" s="1"/>
      <c r="AK449" s="1"/>
      <c r="AL449" s="1" t="s">
        <v>2829</v>
      </c>
      <c r="AM449" s="1" t="s">
        <v>2829</v>
      </c>
      <c r="AN449" s="1" t="s">
        <v>2836</v>
      </c>
      <c r="AO449" s="1" t="s">
        <v>2905</v>
      </c>
      <c r="AP449" s="1" t="s">
        <v>3067</v>
      </c>
      <c r="AQ449" s="1"/>
      <c r="AR449">
        <v>3816</v>
      </c>
      <c r="AS449">
        <v>200</v>
      </c>
      <c r="AT449" s="1" t="s">
        <v>3083</v>
      </c>
      <c r="AU449">
        <v>2583.3333200000002</v>
      </c>
      <c r="AV449" s="1" t="s">
        <v>3148</v>
      </c>
      <c r="AW449" s="1" t="s">
        <v>2821</v>
      </c>
      <c r="AX449">
        <v>765</v>
      </c>
      <c r="AY449">
        <v>136222</v>
      </c>
      <c r="AZ449">
        <v>1</v>
      </c>
      <c r="BA449" s="1" t="s">
        <v>2455</v>
      </c>
    </row>
    <row r="450" spans="1:53">
      <c r="A450" s="1" t="s">
        <v>497</v>
      </c>
      <c r="B450">
        <v>0</v>
      </c>
      <c r="C450" s="4">
        <v>450000</v>
      </c>
      <c r="D450" s="1" t="s">
        <v>1346</v>
      </c>
      <c r="E450">
        <v>20</v>
      </c>
      <c r="F450">
        <v>139469</v>
      </c>
      <c r="G450">
        <v>2</v>
      </c>
      <c r="H450" s="1"/>
      <c r="I450" s="1" t="s">
        <v>1789</v>
      </c>
      <c r="J450" s="1" t="s">
        <v>1813</v>
      </c>
      <c r="K450" s="1" t="s">
        <v>1819</v>
      </c>
      <c r="L450" s="1" t="s">
        <v>1852</v>
      </c>
      <c r="M450" s="1" t="s">
        <v>1928</v>
      </c>
      <c r="N450" s="1" t="s">
        <v>1941</v>
      </c>
      <c r="O450" s="1"/>
      <c r="P450">
        <v>200</v>
      </c>
      <c r="Q450" s="1" t="s">
        <v>1137</v>
      </c>
      <c r="R450" s="1" t="s">
        <v>2263</v>
      </c>
      <c r="S450" s="1"/>
      <c r="T450" s="1" t="s">
        <v>2265</v>
      </c>
      <c r="U450" s="1" t="s">
        <v>2303</v>
      </c>
      <c r="V450" s="1" t="s">
        <v>2398</v>
      </c>
      <c r="W450" s="1" t="s">
        <v>2441</v>
      </c>
      <c r="X450" s="1" t="s">
        <v>2444</v>
      </c>
      <c r="Y450" s="3">
        <v>46241</v>
      </c>
      <c r="Z450" s="1" t="s">
        <v>2453</v>
      </c>
      <c r="AA450" s="3">
        <v>46241</v>
      </c>
      <c r="AB450" s="1" t="s">
        <v>2451</v>
      </c>
      <c r="AC450" s="1" t="s">
        <v>2557</v>
      </c>
      <c r="AD450" s="1" t="s">
        <v>2811</v>
      </c>
      <c r="AE450" s="1" t="s">
        <v>2811</v>
      </c>
      <c r="AF450" s="1" t="s">
        <v>2821</v>
      </c>
      <c r="AG450" s="1" t="s">
        <v>1852</v>
      </c>
      <c r="AH450" s="1" t="s">
        <v>1928</v>
      </c>
      <c r="AI450" s="1" t="s">
        <v>2825</v>
      </c>
      <c r="AJ450" s="1"/>
      <c r="AK450" s="1"/>
      <c r="AL450" s="1" t="s">
        <v>2829</v>
      </c>
      <c r="AM450" s="1" t="s">
        <v>2829</v>
      </c>
      <c r="AN450" s="1" t="s">
        <v>2836</v>
      </c>
      <c r="AO450" s="1" t="s">
        <v>2905</v>
      </c>
      <c r="AP450" s="1" t="s">
        <v>3067</v>
      </c>
      <c r="AQ450" s="1"/>
      <c r="AR450">
        <v>14632</v>
      </c>
      <c r="AS450">
        <v>200</v>
      </c>
      <c r="AT450" s="1" t="s">
        <v>3083</v>
      </c>
      <c r="AU450">
        <v>2250</v>
      </c>
      <c r="AV450" s="1" t="s">
        <v>3149</v>
      </c>
      <c r="AW450" s="1" t="s">
        <v>2821</v>
      </c>
      <c r="AX450">
        <v>765</v>
      </c>
      <c r="AY450">
        <v>136222</v>
      </c>
      <c r="AZ450">
        <v>2</v>
      </c>
      <c r="BA450" s="1" t="s">
        <v>2455</v>
      </c>
    </row>
    <row r="451" spans="1:53">
      <c r="A451" s="1" t="s">
        <v>498</v>
      </c>
      <c r="B451">
        <v>0</v>
      </c>
      <c r="C451" s="4">
        <v>10000</v>
      </c>
      <c r="D451" s="1" t="s">
        <v>1172</v>
      </c>
      <c r="E451">
        <v>0</v>
      </c>
      <c r="F451">
        <v>139469</v>
      </c>
      <c r="G451">
        <v>3</v>
      </c>
      <c r="H451" s="1"/>
      <c r="I451" s="1" t="s">
        <v>1772</v>
      </c>
      <c r="J451" s="1" t="s">
        <v>1813</v>
      </c>
      <c r="K451" s="1" t="s">
        <v>1819</v>
      </c>
      <c r="L451" s="1" t="s">
        <v>1852</v>
      </c>
      <c r="M451" s="1" t="s">
        <v>1928</v>
      </c>
      <c r="N451" s="1" t="s">
        <v>1941</v>
      </c>
      <c r="O451" s="1"/>
      <c r="P451">
        <v>1</v>
      </c>
      <c r="Q451" s="1" t="s">
        <v>1172</v>
      </c>
      <c r="R451" s="1" t="s">
        <v>2263</v>
      </c>
      <c r="S451" s="1"/>
      <c r="T451" s="1" t="s">
        <v>2265</v>
      </c>
      <c r="U451" s="1" t="s">
        <v>2303</v>
      </c>
      <c r="V451" s="1" t="s">
        <v>2398</v>
      </c>
      <c r="W451" s="1" t="s">
        <v>2441</v>
      </c>
      <c r="X451" s="1" t="s">
        <v>2444</v>
      </c>
      <c r="Y451" s="3">
        <v>46241</v>
      </c>
      <c r="Z451" s="1" t="s">
        <v>2453</v>
      </c>
      <c r="AA451" s="3">
        <v>46241</v>
      </c>
      <c r="AB451" s="1" t="s">
        <v>2451</v>
      </c>
      <c r="AC451" s="1" t="s">
        <v>2557</v>
      </c>
      <c r="AD451" s="1" t="s">
        <v>2811</v>
      </c>
      <c r="AE451" s="1" t="s">
        <v>2811</v>
      </c>
      <c r="AF451" s="1" t="s">
        <v>2821</v>
      </c>
      <c r="AG451" s="1" t="s">
        <v>1852</v>
      </c>
      <c r="AH451" s="1" t="s">
        <v>1928</v>
      </c>
      <c r="AI451" s="1" t="s">
        <v>2825</v>
      </c>
      <c r="AJ451" s="1"/>
      <c r="AK451" s="1"/>
      <c r="AL451" s="1" t="s">
        <v>2829</v>
      </c>
      <c r="AM451" s="1" t="s">
        <v>2829</v>
      </c>
      <c r="AN451" s="1" t="s">
        <v>2836</v>
      </c>
      <c r="AO451" s="1" t="s">
        <v>2905</v>
      </c>
      <c r="AP451" s="1" t="s">
        <v>3067</v>
      </c>
      <c r="AQ451" s="1"/>
      <c r="AR451">
        <v>3507</v>
      </c>
      <c r="AS451">
        <v>1</v>
      </c>
      <c r="AT451" s="1" t="s">
        <v>3084</v>
      </c>
      <c r="AU451">
        <v>10000</v>
      </c>
      <c r="AV451" s="1" t="s">
        <v>600</v>
      </c>
      <c r="AW451" s="1" t="s">
        <v>2821</v>
      </c>
      <c r="AX451">
        <v>765</v>
      </c>
      <c r="AY451">
        <v>136222</v>
      </c>
      <c r="AZ451">
        <v>3</v>
      </c>
      <c r="BA451" s="1" t="s">
        <v>2455</v>
      </c>
    </row>
    <row r="452" spans="1:53">
      <c r="A452" s="1" t="s">
        <v>499</v>
      </c>
      <c r="B452">
        <v>0</v>
      </c>
      <c r="C452" s="4">
        <v>566666.65</v>
      </c>
      <c r="D452" s="1" t="s">
        <v>1347</v>
      </c>
      <c r="E452">
        <v>20</v>
      </c>
      <c r="F452">
        <v>139469</v>
      </c>
      <c r="G452">
        <v>4</v>
      </c>
      <c r="H452" s="1"/>
      <c r="I452" s="1" t="s">
        <v>1789</v>
      </c>
      <c r="J452" s="1" t="s">
        <v>1813</v>
      </c>
      <c r="K452" s="1" t="s">
        <v>1819</v>
      </c>
      <c r="L452" s="1" t="s">
        <v>1852</v>
      </c>
      <c r="M452" s="1" t="s">
        <v>1928</v>
      </c>
      <c r="N452" s="1" t="s">
        <v>1941</v>
      </c>
      <c r="O452" s="1"/>
      <c r="P452">
        <v>200</v>
      </c>
      <c r="Q452" s="1" t="s">
        <v>2077</v>
      </c>
      <c r="R452" s="1" t="s">
        <v>2263</v>
      </c>
      <c r="S452" s="1"/>
      <c r="T452" s="1" t="s">
        <v>2265</v>
      </c>
      <c r="U452" s="1" t="s">
        <v>2303</v>
      </c>
      <c r="V452" s="1" t="s">
        <v>2398</v>
      </c>
      <c r="W452" s="1" t="s">
        <v>2441</v>
      </c>
      <c r="X452" s="1" t="s">
        <v>2444</v>
      </c>
      <c r="Y452" s="3">
        <v>46241</v>
      </c>
      <c r="Z452" s="1" t="s">
        <v>2453</v>
      </c>
      <c r="AA452" s="3">
        <v>46241</v>
      </c>
      <c r="AB452" s="1" t="s">
        <v>2451</v>
      </c>
      <c r="AC452" s="1" t="s">
        <v>2557</v>
      </c>
      <c r="AD452" s="1" t="s">
        <v>2811</v>
      </c>
      <c r="AE452" s="1" t="s">
        <v>2811</v>
      </c>
      <c r="AF452" s="1" t="s">
        <v>2821</v>
      </c>
      <c r="AG452" s="1" t="s">
        <v>1852</v>
      </c>
      <c r="AH452" s="1" t="s">
        <v>1928</v>
      </c>
      <c r="AI452" s="1" t="s">
        <v>2825</v>
      </c>
      <c r="AJ452" s="1"/>
      <c r="AK452" s="1"/>
      <c r="AL452" s="1" t="s">
        <v>2829</v>
      </c>
      <c r="AM452" s="1" t="s">
        <v>2829</v>
      </c>
      <c r="AN452" s="1" t="s">
        <v>2836</v>
      </c>
      <c r="AO452" s="1" t="s">
        <v>2905</v>
      </c>
      <c r="AP452" s="1" t="s">
        <v>3067</v>
      </c>
      <c r="AQ452" s="1"/>
      <c r="AR452">
        <v>3816</v>
      </c>
      <c r="AS452">
        <v>200</v>
      </c>
      <c r="AT452" s="1" t="s">
        <v>3083</v>
      </c>
      <c r="AU452">
        <v>2833.3332300000002</v>
      </c>
      <c r="AV452" s="1" t="s">
        <v>3148</v>
      </c>
      <c r="AW452" s="1" t="s">
        <v>2821</v>
      </c>
      <c r="AX452">
        <v>765</v>
      </c>
      <c r="AY452">
        <v>136222</v>
      </c>
      <c r="AZ452">
        <v>4</v>
      </c>
      <c r="BA452" s="1" t="s">
        <v>2455</v>
      </c>
    </row>
    <row r="453" spans="1:53">
      <c r="A453" s="1" t="s">
        <v>500</v>
      </c>
      <c r="B453">
        <v>0</v>
      </c>
      <c r="C453" s="4">
        <v>57500</v>
      </c>
      <c r="D453" s="1" t="s">
        <v>1348</v>
      </c>
      <c r="E453">
        <v>20</v>
      </c>
      <c r="F453">
        <v>139470</v>
      </c>
      <c r="G453">
        <v>1</v>
      </c>
      <c r="H453" s="1"/>
      <c r="I453" s="1" t="s">
        <v>1784</v>
      </c>
      <c r="J453" s="1" t="s">
        <v>1813</v>
      </c>
      <c r="K453" s="1" t="s">
        <v>1820</v>
      </c>
      <c r="L453" s="1" t="s">
        <v>1864</v>
      </c>
      <c r="M453" s="1" t="s">
        <v>1820</v>
      </c>
      <c r="N453" s="1" t="s">
        <v>1941</v>
      </c>
      <c r="O453" s="1"/>
      <c r="P453">
        <v>1</v>
      </c>
      <c r="Q453" s="1" t="s">
        <v>2078</v>
      </c>
      <c r="R453" s="1" t="s">
        <v>2263</v>
      </c>
      <c r="S453" s="1"/>
      <c r="T453" s="1" t="s">
        <v>2265</v>
      </c>
      <c r="U453" s="1" t="s">
        <v>2078</v>
      </c>
      <c r="V453" s="1" t="s">
        <v>1348</v>
      </c>
      <c r="W453" s="1" t="s">
        <v>2441</v>
      </c>
      <c r="X453" s="1" t="s">
        <v>2444</v>
      </c>
      <c r="Y453" s="3">
        <v>46241</v>
      </c>
      <c r="Z453" s="1" t="s">
        <v>2453</v>
      </c>
      <c r="AA453" s="3">
        <v>46241</v>
      </c>
      <c r="AB453" s="1" t="s">
        <v>2451</v>
      </c>
      <c r="AC453" s="1" t="s">
        <v>2558</v>
      </c>
      <c r="AD453" s="1" t="s">
        <v>2811</v>
      </c>
      <c r="AE453" s="1" t="s">
        <v>2811</v>
      </c>
      <c r="AF453" s="1" t="s">
        <v>2824</v>
      </c>
      <c r="AG453" s="1" t="s">
        <v>1864</v>
      </c>
      <c r="AH453" s="1" t="s">
        <v>1820</v>
      </c>
      <c r="AI453" s="1" t="s">
        <v>2825</v>
      </c>
      <c r="AJ453" s="1"/>
      <c r="AK453" s="1"/>
      <c r="AL453" s="1" t="s">
        <v>2829</v>
      </c>
      <c r="AM453" s="1" t="s">
        <v>2829</v>
      </c>
      <c r="AN453" s="1" t="s">
        <v>2836</v>
      </c>
      <c r="AO453" s="1" t="s">
        <v>2906</v>
      </c>
      <c r="AP453" s="1" t="s">
        <v>3070</v>
      </c>
      <c r="AQ453" s="1"/>
      <c r="AR453">
        <v>3663</v>
      </c>
      <c r="AS453">
        <v>1</v>
      </c>
      <c r="AT453" s="1" t="s">
        <v>3083</v>
      </c>
      <c r="AU453">
        <v>57500</v>
      </c>
      <c r="AV453" s="1" t="s">
        <v>3120</v>
      </c>
      <c r="AW453" s="1" t="s">
        <v>2824</v>
      </c>
      <c r="AX453">
        <v>752</v>
      </c>
      <c r="AY453">
        <v>136223</v>
      </c>
      <c r="AZ453">
        <v>1</v>
      </c>
      <c r="BA453" s="1" t="s">
        <v>2453</v>
      </c>
    </row>
    <row r="454" spans="1:53">
      <c r="A454" s="1" t="s">
        <v>501</v>
      </c>
      <c r="B454">
        <v>0</v>
      </c>
      <c r="C454" s="4">
        <v>13400000</v>
      </c>
      <c r="D454" s="1" t="s">
        <v>1349</v>
      </c>
      <c r="E454">
        <v>0</v>
      </c>
      <c r="F454">
        <v>139359</v>
      </c>
      <c r="G454">
        <v>1</v>
      </c>
      <c r="H454" s="1"/>
      <c r="I454" s="1" t="s">
        <v>1768</v>
      </c>
      <c r="J454" s="1" t="s">
        <v>1813</v>
      </c>
      <c r="K454" s="1" t="s">
        <v>1817</v>
      </c>
      <c r="L454" s="1" t="s">
        <v>1870</v>
      </c>
      <c r="M454" s="1" t="s">
        <v>1930</v>
      </c>
      <c r="N454" s="1" t="s">
        <v>1941</v>
      </c>
      <c r="O454" s="1"/>
      <c r="P454">
        <v>1</v>
      </c>
      <c r="Q454" s="1" t="s">
        <v>1349</v>
      </c>
      <c r="R454" s="1" t="s">
        <v>2263</v>
      </c>
      <c r="S454" s="1"/>
      <c r="T454" s="1" t="s">
        <v>2266</v>
      </c>
      <c r="U454" s="1" t="s">
        <v>1349</v>
      </c>
      <c r="V454" s="1" t="s">
        <v>1349</v>
      </c>
      <c r="W454" s="1" t="s">
        <v>2441</v>
      </c>
      <c r="X454" s="1" t="s">
        <v>2444</v>
      </c>
      <c r="Y454" s="3">
        <v>46241</v>
      </c>
      <c r="Z454" s="1" t="s">
        <v>2453</v>
      </c>
      <c r="AA454" s="3">
        <v>46241</v>
      </c>
      <c r="AB454" s="1" t="s">
        <v>2451</v>
      </c>
      <c r="AC454" s="1" t="s">
        <v>2559</v>
      </c>
      <c r="AD454" s="1" t="s">
        <v>2811</v>
      </c>
      <c r="AE454" s="1" t="s">
        <v>2811</v>
      </c>
      <c r="AF454" s="1" t="s">
        <v>2818</v>
      </c>
      <c r="AG454" s="1" t="s">
        <v>1870</v>
      </c>
      <c r="AH454" s="1" t="s">
        <v>1930</v>
      </c>
      <c r="AI454" s="1" t="s">
        <v>2825</v>
      </c>
      <c r="AJ454" s="1"/>
      <c r="AK454" s="1"/>
      <c r="AL454" s="1" t="s">
        <v>2829</v>
      </c>
      <c r="AM454" s="1" t="s">
        <v>2829</v>
      </c>
      <c r="AN454" s="1" t="s">
        <v>2837</v>
      </c>
      <c r="AO454" s="1" t="s">
        <v>2907</v>
      </c>
      <c r="AP454" s="1" t="s">
        <v>3072</v>
      </c>
      <c r="AQ454" s="1"/>
      <c r="AR454">
        <v>22419</v>
      </c>
      <c r="AS454">
        <v>1</v>
      </c>
      <c r="AT454" s="1" t="s">
        <v>3083</v>
      </c>
      <c r="AU454">
        <v>13400000</v>
      </c>
      <c r="AV454" s="1" t="s">
        <v>3150</v>
      </c>
      <c r="AW454" s="1" t="s">
        <v>2818</v>
      </c>
      <c r="AX454">
        <v>2515</v>
      </c>
      <c r="AY454">
        <v>136224</v>
      </c>
      <c r="AZ454">
        <v>1</v>
      </c>
      <c r="BA454" s="1" t="s">
        <v>2451</v>
      </c>
    </row>
    <row r="455" spans="1:53">
      <c r="A455" s="1" t="s">
        <v>502</v>
      </c>
      <c r="B455">
        <v>0</v>
      </c>
      <c r="C455" s="4">
        <v>0</v>
      </c>
      <c r="D455" s="1" t="s">
        <v>1350</v>
      </c>
      <c r="E455">
        <v>0</v>
      </c>
      <c r="F455">
        <v>139420</v>
      </c>
      <c r="G455">
        <v>1</v>
      </c>
      <c r="H455" s="1"/>
      <c r="I455" s="1" t="s">
        <v>1778</v>
      </c>
      <c r="J455" s="1" t="s">
        <v>1813</v>
      </c>
      <c r="K455" s="1" t="s">
        <v>1817</v>
      </c>
      <c r="L455" s="1" t="s">
        <v>1867</v>
      </c>
      <c r="M455" s="1" t="s">
        <v>1817</v>
      </c>
      <c r="N455" s="1" t="s">
        <v>1941</v>
      </c>
      <c r="O455" s="1"/>
      <c r="P455">
        <v>257720</v>
      </c>
      <c r="Q455" s="1" t="s">
        <v>1350</v>
      </c>
      <c r="R455" s="1" t="s">
        <v>2263</v>
      </c>
      <c r="S455" s="1"/>
      <c r="T455" s="1" t="s">
        <v>2266</v>
      </c>
      <c r="U455" s="1" t="s">
        <v>2304</v>
      </c>
      <c r="V455" s="1" t="s">
        <v>2304</v>
      </c>
      <c r="W455" s="1" t="s">
        <v>2443</v>
      </c>
      <c r="X455" s="1"/>
      <c r="Y455" s="3">
        <v>46241</v>
      </c>
      <c r="Z455" s="1" t="s">
        <v>2452</v>
      </c>
      <c r="AA455" s="3">
        <v>46241</v>
      </c>
      <c r="AB455" s="1" t="s">
        <v>2451</v>
      </c>
      <c r="AC455" s="1" t="s">
        <v>2560</v>
      </c>
      <c r="AD455" s="1" t="s">
        <v>2811</v>
      </c>
      <c r="AE455" s="1" t="s">
        <v>2811</v>
      </c>
      <c r="AF455" s="1" t="s">
        <v>2818</v>
      </c>
      <c r="AG455" s="1" t="s">
        <v>1867</v>
      </c>
      <c r="AH455" s="1" t="s">
        <v>1817</v>
      </c>
      <c r="AI455" s="1" t="s">
        <v>2826</v>
      </c>
      <c r="AJ455" s="1"/>
      <c r="AK455" s="1"/>
      <c r="AL455" s="1" t="s">
        <v>2829</v>
      </c>
      <c r="AM455" s="1" t="s">
        <v>2829</v>
      </c>
      <c r="AN455" s="1" t="s">
        <v>2837</v>
      </c>
      <c r="AO455" s="1" t="s">
        <v>2908</v>
      </c>
      <c r="AP455" s="1" t="s">
        <v>3063</v>
      </c>
      <c r="AQ455" s="1"/>
      <c r="AR455">
        <v>1548</v>
      </c>
      <c r="AS455">
        <v>257720</v>
      </c>
      <c r="AT455" s="1" t="s">
        <v>3083</v>
      </c>
      <c r="AU455">
        <v>0</v>
      </c>
      <c r="AV455" s="1" t="s">
        <v>3151</v>
      </c>
      <c r="AW455" s="1" t="s">
        <v>2818</v>
      </c>
      <c r="AX455">
        <v>3621</v>
      </c>
      <c r="AY455">
        <v>136225</v>
      </c>
      <c r="AZ455">
        <v>1</v>
      </c>
      <c r="BA455" s="1" t="s">
        <v>2446</v>
      </c>
    </row>
    <row r="456" spans="1:53">
      <c r="A456" s="1" t="s">
        <v>503</v>
      </c>
      <c r="B456">
        <v>0</v>
      </c>
      <c r="C456" s="4">
        <v>0</v>
      </c>
      <c r="D456" s="1" t="s">
        <v>1350</v>
      </c>
      <c r="E456">
        <v>0</v>
      </c>
      <c r="F456">
        <v>139420</v>
      </c>
      <c r="G456">
        <v>2</v>
      </c>
      <c r="H456" s="1"/>
      <c r="I456" s="1" t="s">
        <v>1778</v>
      </c>
      <c r="J456" s="1" t="s">
        <v>1813</v>
      </c>
      <c r="K456" s="1" t="s">
        <v>1817</v>
      </c>
      <c r="L456" s="1" t="s">
        <v>1867</v>
      </c>
      <c r="M456" s="1" t="s">
        <v>1817</v>
      </c>
      <c r="N456" s="1" t="s">
        <v>1941</v>
      </c>
      <c r="O456" s="1"/>
      <c r="P456">
        <v>93200</v>
      </c>
      <c r="Q456" s="1" t="s">
        <v>1350</v>
      </c>
      <c r="R456" s="1" t="s">
        <v>2263</v>
      </c>
      <c r="S456" s="1"/>
      <c r="T456" s="1" t="s">
        <v>2266</v>
      </c>
      <c r="U456" s="1" t="s">
        <v>2304</v>
      </c>
      <c r="V456" s="1" t="s">
        <v>2304</v>
      </c>
      <c r="W456" s="1" t="s">
        <v>2443</v>
      </c>
      <c r="X456" s="1"/>
      <c r="Y456" s="3">
        <v>46241</v>
      </c>
      <c r="Z456" s="1" t="s">
        <v>2452</v>
      </c>
      <c r="AA456" s="3">
        <v>46241</v>
      </c>
      <c r="AB456" s="1" t="s">
        <v>2451</v>
      </c>
      <c r="AC456" s="1" t="s">
        <v>2560</v>
      </c>
      <c r="AD456" s="1" t="s">
        <v>2811</v>
      </c>
      <c r="AE456" s="1" t="s">
        <v>2811</v>
      </c>
      <c r="AF456" s="1" t="s">
        <v>2818</v>
      </c>
      <c r="AG456" s="1" t="s">
        <v>1867</v>
      </c>
      <c r="AH456" s="1" t="s">
        <v>1817</v>
      </c>
      <c r="AI456" s="1" t="s">
        <v>2826</v>
      </c>
      <c r="AJ456" s="1"/>
      <c r="AK456" s="1"/>
      <c r="AL456" s="1" t="s">
        <v>2829</v>
      </c>
      <c r="AM456" s="1" t="s">
        <v>2829</v>
      </c>
      <c r="AN456" s="1" t="s">
        <v>2837</v>
      </c>
      <c r="AO456" s="1" t="s">
        <v>2908</v>
      </c>
      <c r="AP456" s="1" t="s">
        <v>3063</v>
      </c>
      <c r="AQ456" s="1"/>
      <c r="AR456">
        <v>1548</v>
      </c>
      <c r="AS456">
        <v>93200</v>
      </c>
      <c r="AT456" s="1" t="s">
        <v>3083</v>
      </c>
      <c r="AU456">
        <v>0</v>
      </c>
      <c r="AV456" s="1" t="s">
        <v>3151</v>
      </c>
      <c r="AW456" s="1" t="s">
        <v>2818</v>
      </c>
      <c r="AX456">
        <v>3621</v>
      </c>
      <c r="AY456">
        <v>136225</v>
      </c>
      <c r="AZ456">
        <v>2</v>
      </c>
      <c r="BA456" s="1" t="s">
        <v>2446</v>
      </c>
    </row>
    <row r="457" spans="1:53">
      <c r="A457" s="1" t="s">
        <v>504</v>
      </c>
      <c r="B457">
        <v>0</v>
      </c>
      <c r="C457" s="4">
        <v>100.57</v>
      </c>
      <c r="D457" s="1" t="s">
        <v>1351</v>
      </c>
      <c r="E457">
        <v>0</v>
      </c>
      <c r="F457">
        <v>139420</v>
      </c>
      <c r="G457">
        <v>3</v>
      </c>
      <c r="H457" s="1"/>
      <c r="I457" s="1" t="s">
        <v>1778</v>
      </c>
      <c r="J457" s="1" t="s">
        <v>1813</v>
      </c>
      <c r="K457" s="1" t="s">
        <v>1817</v>
      </c>
      <c r="L457" s="1" t="s">
        <v>1867</v>
      </c>
      <c r="M457" s="1" t="s">
        <v>1817</v>
      </c>
      <c r="N457" s="1" t="s">
        <v>1941</v>
      </c>
      <c r="O457" s="1"/>
      <c r="P457">
        <v>16</v>
      </c>
      <c r="Q457" s="1" t="s">
        <v>1351</v>
      </c>
      <c r="R457" s="1" t="s">
        <v>2263</v>
      </c>
      <c r="S457" s="1"/>
      <c r="T457" s="1" t="s">
        <v>2266</v>
      </c>
      <c r="U457" s="1" t="s">
        <v>2304</v>
      </c>
      <c r="V457" s="1" t="s">
        <v>2304</v>
      </c>
      <c r="W457" s="1" t="s">
        <v>2443</v>
      </c>
      <c r="X457" s="1"/>
      <c r="Y457" s="3">
        <v>46241</v>
      </c>
      <c r="Z457" s="1" t="s">
        <v>2452</v>
      </c>
      <c r="AA457" s="3">
        <v>46241</v>
      </c>
      <c r="AB457" s="1" t="s">
        <v>2451</v>
      </c>
      <c r="AC457" s="1" t="s">
        <v>2560</v>
      </c>
      <c r="AD457" s="1" t="s">
        <v>2811</v>
      </c>
      <c r="AE457" s="1" t="s">
        <v>2811</v>
      </c>
      <c r="AF457" s="1" t="s">
        <v>2818</v>
      </c>
      <c r="AG457" s="1" t="s">
        <v>1867</v>
      </c>
      <c r="AH457" s="1" t="s">
        <v>1817</v>
      </c>
      <c r="AI457" s="1" t="s">
        <v>2826</v>
      </c>
      <c r="AJ457" s="1"/>
      <c r="AK457" s="1"/>
      <c r="AL457" s="1" t="s">
        <v>2829</v>
      </c>
      <c r="AM457" s="1" t="s">
        <v>2829</v>
      </c>
      <c r="AN457" s="1" t="s">
        <v>2837</v>
      </c>
      <c r="AO457" s="1" t="s">
        <v>2908</v>
      </c>
      <c r="AP457" s="1" t="s">
        <v>3063</v>
      </c>
      <c r="AQ457" s="1"/>
      <c r="AR457">
        <v>1548</v>
      </c>
      <c r="AS457">
        <v>16</v>
      </c>
      <c r="AT457" s="1" t="s">
        <v>3083</v>
      </c>
      <c r="AU457">
        <v>6.2854200000000002</v>
      </c>
      <c r="AV457" s="1" t="s">
        <v>3151</v>
      </c>
      <c r="AW457" s="1" t="s">
        <v>2818</v>
      </c>
      <c r="AX457">
        <v>3621</v>
      </c>
      <c r="AY457">
        <v>136225</v>
      </c>
      <c r="AZ457">
        <v>3</v>
      </c>
      <c r="BA457" s="1" t="s">
        <v>2446</v>
      </c>
    </row>
    <row r="458" spans="1:53">
      <c r="A458" s="1" t="s">
        <v>505</v>
      </c>
      <c r="B458">
        <v>0</v>
      </c>
      <c r="C458" s="4">
        <v>100.57</v>
      </c>
      <c r="D458" s="1" t="s">
        <v>1351</v>
      </c>
      <c r="E458">
        <v>0</v>
      </c>
      <c r="F458">
        <v>139420</v>
      </c>
      <c r="G458">
        <v>4</v>
      </c>
      <c r="H458" s="1"/>
      <c r="I458" s="1" t="s">
        <v>1778</v>
      </c>
      <c r="J458" s="1" t="s">
        <v>1813</v>
      </c>
      <c r="K458" s="1" t="s">
        <v>1817</v>
      </c>
      <c r="L458" s="1" t="s">
        <v>1867</v>
      </c>
      <c r="M458" s="1" t="s">
        <v>1817</v>
      </c>
      <c r="N458" s="1" t="s">
        <v>1941</v>
      </c>
      <c r="O458" s="1"/>
      <c r="P458">
        <v>16</v>
      </c>
      <c r="Q458" s="1" t="s">
        <v>1351</v>
      </c>
      <c r="R458" s="1" t="s">
        <v>2263</v>
      </c>
      <c r="S458" s="1"/>
      <c r="T458" s="1" t="s">
        <v>2266</v>
      </c>
      <c r="U458" s="1" t="s">
        <v>2304</v>
      </c>
      <c r="V458" s="1" t="s">
        <v>2304</v>
      </c>
      <c r="W458" s="1" t="s">
        <v>2443</v>
      </c>
      <c r="X458" s="1"/>
      <c r="Y458" s="3">
        <v>46241</v>
      </c>
      <c r="Z458" s="1" t="s">
        <v>2452</v>
      </c>
      <c r="AA458" s="3">
        <v>46241</v>
      </c>
      <c r="AB458" s="1" t="s">
        <v>2451</v>
      </c>
      <c r="AC458" s="1" t="s">
        <v>2560</v>
      </c>
      <c r="AD458" s="1" t="s">
        <v>2811</v>
      </c>
      <c r="AE458" s="1" t="s">
        <v>2811</v>
      </c>
      <c r="AF458" s="1" t="s">
        <v>2818</v>
      </c>
      <c r="AG458" s="1" t="s">
        <v>1867</v>
      </c>
      <c r="AH458" s="1" t="s">
        <v>1817</v>
      </c>
      <c r="AI458" s="1" t="s">
        <v>2826</v>
      </c>
      <c r="AJ458" s="1"/>
      <c r="AK458" s="1"/>
      <c r="AL458" s="1" t="s">
        <v>2829</v>
      </c>
      <c r="AM458" s="1" t="s">
        <v>2829</v>
      </c>
      <c r="AN458" s="1" t="s">
        <v>2837</v>
      </c>
      <c r="AO458" s="1" t="s">
        <v>2908</v>
      </c>
      <c r="AP458" s="1" t="s">
        <v>3063</v>
      </c>
      <c r="AQ458" s="1"/>
      <c r="AR458">
        <v>1548</v>
      </c>
      <c r="AS458">
        <v>16</v>
      </c>
      <c r="AT458" s="1" t="s">
        <v>3083</v>
      </c>
      <c r="AU458">
        <v>6.2854200000000002</v>
      </c>
      <c r="AV458" s="1" t="s">
        <v>3151</v>
      </c>
      <c r="AW458" s="1" t="s">
        <v>2818</v>
      </c>
      <c r="AX458">
        <v>3621</v>
      </c>
      <c r="AY458">
        <v>136225</v>
      </c>
      <c r="AZ458">
        <v>4</v>
      </c>
      <c r="BA458" s="1" t="s">
        <v>2446</v>
      </c>
    </row>
    <row r="459" spans="1:53">
      <c r="A459" s="1" t="s">
        <v>506</v>
      </c>
      <c r="B459">
        <v>0</v>
      </c>
      <c r="C459" s="4">
        <v>22959.45</v>
      </c>
      <c r="D459" s="1" t="s">
        <v>1352</v>
      </c>
      <c r="E459">
        <v>0</v>
      </c>
      <c r="F459">
        <v>139420</v>
      </c>
      <c r="G459">
        <v>5</v>
      </c>
      <c r="H459" s="1"/>
      <c r="I459" s="1" t="s">
        <v>1778</v>
      </c>
      <c r="J459" s="1" t="s">
        <v>1813</v>
      </c>
      <c r="K459" s="1" t="s">
        <v>1817</v>
      </c>
      <c r="L459" s="1" t="s">
        <v>1867</v>
      </c>
      <c r="M459" s="1" t="s">
        <v>1817</v>
      </c>
      <c r="N459" s="1" t="s">
        <v>1941</v>
      </c>
      <c r="O459" s="1"/>
      <c r="P459">
        <v>231</v>
      </c>
      <c r="Q459" s="1" t="s">
        <v>1352</v>
      </c>
      <c r="R459" s="1" t="s">
        <v>2263</v>
      </c>
      <c r="S459" s="1"/>
      <c r="T459" s="1" t="s">
        <v>2266</v>
      </c>
      <c r="U459" s="1" t="s">
        <v>2304</v>
      </c>
      <c r="V459" s="1" t="s">
        <v>2304</v>
      </c>
      <c r="W459" s="1" t="s">
        <v>2443</v>
      </c>
      <c r="X459" s="1"/>
      <c r="Y459" s="3">
        <v>46241</v>
      </c>
      <c r="Z459" s="1" t="s">
        <v>2452</v>
      </c>
      <c r="AA459" s="3">
        <v>46241</v>
      </c>
      <c r="AB459" s="1" t="s">
        <v>2451</v>
      </c>
      <c r="AC459" s="1" t="s">
        <v>2560</v>
      </c>
      <c r="AD459" s="1" t="s">
        <v>2811</v>
      </c>
      <c r="AE459" s="1" t="s">
        <v>2811</v>
      </c>
      <c r="AF459" s="1" t="s">
        <v>2818</v>
      </c>
      <c r="AG459" s="1" t="s">
        <v>1867</v>
      </c>
      <c r="AH459" s="1" t="s">
        <v>1817</v>
      </c>
      <c r="AI459" s="1" t="s">
        <v>2826</v>
      </c>
      <c r="AJ459" s="1"/>
      <c r="AK459" s="1"/>
      <c r="AL459" s="1" t="s">
        <v>2829</v>
      </c>
      <c r="AM459" s="1" t="s">
        <v>2829</v>
      </c>
      <c r="AN459" s="1" t="s">
        <v>2837</v>
      </c>
      <c r="AO459" s="1" t="s">
        <v>2908</v>
      </c>
      <c r="AP459" s="1" t="s">
        <v>3063</v>
      </c>
      <c r="AQ459" s="1"/>
      <c r="AR459">
        <v>1548</v>
      </c>
      <c r="AS459">
        <v>231</v>
      </c>
      <c r="AT459" s="1" t="s">
        <v>3083</v>
      </c>
      <c r="AU459">
        <v>99.391559999999998</v>
      </c>
      <c r="AV459" s="1" t="s">
        <v>3151</v>
      </c>
      <c r="AW459" s="1" t="s">
        <v>2818</v>
      </c>
      <c r="AX459">
        <v>3621</v>
      </c>
      <c r="AY459">
        <v>136225</v>
      </c>
      <c r="AZ459">
        <v>5</v>
      </c>
      <c r="BA459" s="1" t="s">
        <v>2446</v>
      </c>
    </row>
    <row r="460" spans="1:53">
      <c r="A460" s="1" t="s">
        <v>507</v>
      </c>
      <c r="B460">
        <v>0</v>
      </c>
      <c r="C460" s="4">
        <v>5944.92</v>
      </c>
      <c r="D460" s="1" t="s">
        <v>1353</v>
      </c>
      <c r="E460">
        <v>0</v>
      </c>
      <c r="F460">
        <v>139420</v>
      </c>
      <c r="G460">
        <v>6</v>
      </c>
      <c r="H460" s="1"/>
      <c r="I460" s="1" t="s">
        <v>1778</v>
      </c>
      <c r="J460" s="1" t="s">
        <v>1813</v>
      </c>
      <c r="K460" s="1" t="s">
        <v>1817</v>
      </c>
      <c r="L460" s="1" t="s">
        <v>1867</v>
      </c>
      <c r="M460" s="1" t="s">
        <v>1817</v>
      </c>
      <c r="N460" s="1" t="s">
        <v>1941</v>
      </c>
      <c r="O460" s="1"/>
      <c r="P460">
        <v>32</v>
      </c>
      <c r="Q460" s="1" t="s">
        <v>1353</v>
      </c>
      <c r="R460" s="1" t="s">
        <v>2263</v>
      </c>
      <c r="S460" s="1"/>
      <c r="T460" s="1" t="s">
        <v>2266</v>
      </c>
      <c r="U460" s="1" t="s">
        <v>2304</v>
      </c>
      <c r="V460" s="1" t="s">
        <v>2304</v>
      </c>
      <c r="W460" s="1" t="s">
        <v>2443</v>
      </c>
      <c r="X460" s="1"/>
      <c r="Y460" s="3">
        <v>46241</v>
      </c>
      <c r="Z460" s="1" t="s">
        <v>2452</v>
      </c>
      <c r="AA460" s="3">
        <v>46241</v>
      </c>
      <c r="AB460" s="1" t="s">
        <v>2451</v>
      </c>
      <c r="AC460" s="1" t="s">
        <v>2560</v>
      </c>
      <c r="AD460" s="1" t="s">
        <v>2811</v>
      </c>
      <c r="AE460" s="1" t="s">
        <v>2811</v>
      </c>
      <c r="AF460" s="1" t="s">
        <v>2818</v>
      </c>
      <c r="AG460" s="1" t="s">
        <v>1867</v>
      </c>
      <c r="AH460" s="1" t="s">
        <v>1817</v>
      </c>
      <c r="AI460" s="1" t="s">
        <v>2826</v>
      </c>
      <c r="AJ460" s="1"/>
      <c r="AK460" s="1"/>
      <c r="AL460" s="1" t="s">
        <v>2829</v>
      </c>
      <c r="AM460" s="1" t="s">
        <v>2829</v>
      </c>
      <c r="AN460" s="1" t="s">
        <v>2837</v>
      </c>
      <c r="AO460" s="1" t="s">
        <v>2908</v>
      </c>
      <c r="AP460" s="1" t="s">
        <v>3063</v>
      </c>
      <c r="AQ460" s="1"/>
      <c r="AR460">
        <v>1548</v>
      </c>
      <c r="AS460">
        <v>32</v>
      </c>
      <c r="AT460" s="1" t="s">
        <v>3083</v>
      </c>
      <c r="AU460">
        <v>185.77878000000001</v>
      </c>
      <c r="AV460" s="1" t="s">
        <v>3151</v>
      </c>
      <c r="AW460" s="1" t="s">
        <v>2818</v>
      </c>
      <c r="AX460">
        <v>3621</v>
      </c>
      <c r="AY460">
        <v>136225</v>
      </c>
      <c r="AZ460">
        <v>6</v>
      </c>
      <c r="BA460" s="1" t="s">
        <v>2446</v>
      </c>
    </row>
    <row r="461" spans="1:53">
      <c r="A461" s="1" t="s">
        <v>508</v>
      </c>
      <c r="B461">
        <v>0</v>
      </c>
      <c r="C461" s="4">
        <v>1406.72</v>
      </c>
      <c r="D461" s="1" t="s">
        <v>1354</v>
      </c>
      <c r="E461">
        <v>0</v>
      </c>
      <c r="F461">
        <v>139420</v>
      </c>
      <c r="G461">
        <v>7</v>
      </c>
      <c r="H461" s="1"/>
      <c r="I461" s="1" t="s">
        <v>1778</v>
      </c>
      <c r="J461" s="1" t="s">
        <v>1813</v>
      </c>
      <c r="K461" s="1" t="s">
        <v>1817</v>
      </c>
      <c r="L461" s="1" t="s">
        <v>1867</v>
      </c>
      <c r="M461" s="1" t="s">
        <v>1817</v>
      </c>
      <c r="N461" s="1" t="s">
        <v>1941</v>
      </c>
      <c r="O461" s="1"/>
      <c r="P461">
        <v>231</v>
      </c>
      <c r="Q461" s="1" t="s">
        <v>1354</v>
      </c>
      <c r="R461" s="1" t="s">
        <v>2263</v>
      </c>
      <c r="S461" s="1"/>
      <c r="T461" s="1" t="s">
        <v>2266</v>
      </c>
      <c r="U461" s="1" t="s">
        <v>2304</v>
      </c>
      <c r="V461" s="1" t="s">
        <v>2304</v>
      </c>
      <c r="W461" s="1" t="s">
        <v>2443</v>
      </c>
      <c r="X461" s="1"/>
      <c r="Y461" s="3">
        <v>46241</v>
      </c>
      <c r="Z461" s="1" t="s">
        <v>2452</v>
      </c>
      <c r="AA461" s="3">
        <v>46241</v>
      </c>
      <c r="AB461" s="1" t="s">
        <v>2451</v>
      </c>
      <c r="AC461" s="1" t="s">
        <v>2560</v>
      </c>
      <c r="AD461" s="1" t="s">
        <v>2811</v>
      </c>
      <c r="AE461" s="1" t="s">
        <v>2811</v>
      </c>
      <c r="AF461" s="1" t="s">
        <v>2818</v>
      </c>
      <c r="AG461" s="1" t="s">
        <v>1867</v>
      </c>
      <c r="AH461" s="1" t="s">
        <v>1817</v>
      </c>
      <c r="AI461" s="1" t="s">
        <v>2826</v>
      </c>
      <c r="AJ461" s="1"/>
      <c r="AK461" s="1"/>
      <c r="AL461" s="1" t="s">
        <v>2829</v>
      </c>
      <c r="AM461" s="1" t="s">
        <v>2829</v>
      </c>
      <c r="AN461" s="1" t="s">
        <v>2837</v>
      </c>
      <c r="AO461" s="1" t="s">
        <v>2908</v>
      </c>
      <c r="AP461" s="1" t="s">
        <v>3063</v>
      </c>
      <c r="AQ461" s="1"/>
      <c r="AR461">
        <v>1548</v>
      </c>
      <c r="AS461">
        <v>231</v>
      </c>
      <c r="AT461" s="1" t="s">
        <v>3083</v>
      </c>
      <c r="AU461">
        <v>6.08969</v>
      </c>
      <c r="AV461" s="1" t="s">
        <v>3151</v>
      </c>
      <c r="AW461" s="1" t="s">
        <v>2818</v>
      </c>
      <c r="AX461">
        <v>3621</v>
      </c>
      <c r="AY461">
        <v>136225</v>
      </c>
      <c r="AZ461">
        <v>7</v>
      </c>
      <c r="BA461" s="1" t="s">
        <v>2446</v>
      </c>
    </row>
    <row r="462" spans="1:53">
      <c r="A462" s="1" t="s">
        <v>509</v>
      </c>
      <c r="B462">
        <v>0</v>
      </c>
      <c r="C462" s="4">
        <v>86520.71</v>
      </c>
      <c r="D462" s="1" t="s">
        <v>1355</v>
      </c>
      <c r="E462">
        <v>0</v>
      </c>
      <c r="F462">
        <v>139420</v>
      </c>
      <c r="G462">
        <v>8</v>
      </c>
      <c r="H462" s="1"/>
      <c r="I462" s="1" t="s">
        <v>1778</v>
      </c>
      <c r="J462" s="1" t="s">
        <v>1813</v>
      </c>
      <c r="K462" s="1" t="s">
        <v>1817</v>
      </c>
      <c r="L462" s="1" t="s">
        <v>1867</v>
      </c>
      <c r="M462" s="1" t="s">
        <v>1817</v>
      </c>
      <c r="N462" s="1" t="s">
        <v>1941</v>
      </c>
      <c r="O462" s="1"/>
      <c r="P462">
        <v>462</v>
      </c>
      <c r="Q462" s="1" t="s">
        <v>1355</v>
      </c>
      <c r="R462" s="1" t="s">
        <v>2263</v>
      </c>
      <c r="S462" s="1"/>
      <c r="T462" s="1" t="s">
        <v>2266</v>
      </c>
      <c r="U462" s="1" t="s">
        <v>2304</v>
      </c>
      <c r="V462" s="1" t="s">
        <v>2304</v>
      </c>
      <c r="W462" s="1" t="s">
        <v>2443</v>
      </c>
      <c r="X462" s="1"/>
      <c r="Y462" s="3">
        <v>46241</v>
      </c>
      <c r="Z462" s="1" t="s">
        <v>2452</v>
      </c>
      <c r="AA462" s="3">
        <v>46241</v>
      </c>
      <c r="AB462" s="1" t="s">
        <v>2451</v>
      </c>
      <c r="AC462" s="1" t="s">
        <v>2560</v>
      </c>
      <c r="AD462" s="1" t="s">
        <v>2811</v>
      </c>
      <c r="AE462" s="1" t="s">
        <v>2811</v>
      </c>
      <c r="AF462" s="1" t="s">
        <v>2818</v>
      </c>
      <c r="AG462" s="1" t="s">
        <v>1867</v>
      </c>
      <c r="AH462" s="1" t="s">
        <v>1817</v>
      </c>
      <c r="AI462" s="1" t="s">
        <v>2826</v>
      </c>
      <c r="AJ462" s="1"/>
      <c r="AK462" s="1"/>
      <c r="AL462" s="1" t="s">
        <v>2829</v>
      </c>
      <c r="AM462" s="1" t="s">
        <v>2829</v>
      </c>
      <c r="AN462" s="1" t="s">
        <v>2837</v>
      </c>
      <c r="AO462" s="1" t="s">
        <v>2908</v>
      </c>
      <c r="AP462" s="1" t="s">
        <v>3063</v>
      </c>
      <c r="AQ462" s="1"/>
      <c r="AR462">
        <v>1548</v>
      </c>
      <c r="AS462">
        <v>462</v>
      </c>
      <c r="AT462" s="1" t="s">
        <v>3083</v>
      </c>
      <c r="AU462">
        <v>187.27426</v>
      </c>
      <c r="AV462" s="1" t="s">
        <v>3151</v>
      </c>
      <c r="AW462" s="1" t="s">
        <v>2818</v>
      </c>
      <c r="AX462">
        <v>3621</v>
      </c>
      <c r="AY462">
        <v>136225</v>
      </c>
      <c r="AZ462">
        <v>8</v>
      </c>
      <c r="BA462" s="1" t="s">
        <v>2446</v>
      </c>
    </row>
    <row r="463" spans="1:53">
      <c r="A463" s="1" t="s">
        <v>510</v>
      </c>
      <c r="B463">
        <v>0</v>
      </c>
      <c r="C463" s="4">
        <v>38790.19</v>
      </c>
      <c r="D463" s="1" t="s">
        <v>1356</v>
      </c>
      <c r="E463">
        <v>0</v>
      </c>
      <c r="F463">
        <v>139420</v>
      </c>
      <c r="G463">
        <v>9</v>
      </c>
      <c r="H463" s="1"/>
      <c r="I463" s="1" t="s">
        <v>1778</v>
      </c>
      <c r="J463" s="1" t="s">
        <v>1813</v>
      </c>
      <c r="K463" s="1" t="s">
        <v>1817</v>
      </c>
      <c r="L463" s="1" t="s">
        <v>1867</v>
      </c>
      <c r="M463" s="1" t="s">
        <v>1817</v>
      </c>
      <c r="N463" s="1" t="s">
        <v>1941</v>
      </c>
      <c r="O463" s="1"/>
      <c r="P463">
        <v>14280</v>
      </c>
      <c r="Q463" s="1" t="s">
        <v>1356</v>
      </c>
      <c r="R463" s="1" t="s">
        <v>2263</v>
      </c>
      <c r="S463" s="1"/>
      <c r="T463" s="1" t="s">
        <v>2266</v>
      </c>
      <c r="U463" s="1" t="s">
        <v>2304</v>
      </c>
      <c r="V463" s="1" t="s">
        <v>2304</v>
      </c>
      <c r="W463" s="1" t="s">
        <v>2443</v>
      </c>
      <c r="X463" s="1"/>
      <c r="Y463" s="3">
        <v>46241</v>
      </c>
      <c r="Z463" s="1" t="s">
        <v>2452</v>
      </c>
      <c r="AA463" s="3">
        <v>46241</v>
      </c>
      <c r="AB463" s="1" t="s">
        <v>2451</v>
      </c>
      <c r="AC463" s="1" t="s">
        <v>2560</v>
      </c>
      <c r="AD463" s="1" t="s">
        <v>2811</v>
      </c>
      <c r="AE463" s="1" t="s">
        <v>2811</v>
      </c>
      <c r="AF463" s="1" t="s">
        <v>2818</v>
      </c>
      <c r="AG463" s="1" t="s">
        <v>1867</v>
      </c>
      <c r="AH463" s="1" t="s">
        <v>1817</v>
      </c>
      <c r="AI463" s="1" t="s">
        <v>2826</v>
      </c>
      <c r="AJ463" s="1"/>
      <c r="AK463" s="1"/>
      <c r="AL463" s="1" t="s">
        <v>2829</v>
      </c>
      <c r="AM463" s="1" t="s">
        <v>2829</v>
      </c>
      <c r="AN463" s="1" t="s">
        <v>2837</v>
      </c>
      <c r="AO463" s="1" t="s">
        <v>2908</v>
      </c>
      <c r="AP463" s="1" t="s">
        <v>3063</v>
      </c>
      <c r="AQ463" s="1"/>
      <c r="AR463">
        <v>1548</v>
      </c>
      <c r="AS463">
        <v>14280</v>
      </c>
      <c r="AT463" s="1" t="s">
        <v>3083</v>
      </c>
      <c r="AU463">
        <v>2.7164000000000001</v>
      </c>
      <c r="AV463" s="1" t="s">
        <v>3151</v>
      </c>
      <c r="AW463" s="1" t="s">
        <v>2818</v>
      </c>
      <c r="AX463">
        <v>3621</v>
      </c>
      <c r="AY463">
        <v>136225</v>
      </c>
      <c r="AZ463">
        <v>9</v>
      </c>
      <c r="BA463" s="1" t="s">
        <v>2446</v>
      </c>
    </row>
    <row r="464" spans="1:53">
      <c r="A464" s="1" t="s">
        <v>503</v>
      </c>
      <c r="B464">
        <v>0</v>
      </c>
      <c r="C464" s="4">
        <v>0</v>
      </c>
      <c r="D464" s="1" t="s">
        <v>1350</v>
      </c>
      <c r="E464">
        <v>0</v>
      </c>
      <c r="F464">
        <v>139420</v>
      </c>
      <c r="G464">
        <v>10</v>
      </c>
      <c r="H464" s="1"/>
      <c r="I464" s="1" t="s">
        <v>1778</v>
      </c>
      <c r="J464" s="1" t="s">
        <v>1813</v>
      </c>
      <c r="K464" s="1" t="s">
        <v>1817</v>
      </c>
      <c r="L464" s="1" t="s">
        <v>1867</v>
      </c>
      <c r="M464" s="1" t="s">
        <v>1817</v>
      </c>
      <c r="N464" s="1" t="s">
        <v>1941</v>
      </c>
      <c r="O464" s="1"/>
      <c r="P464">
        <v>4000</v>
      </c>
      <c r="Q464" s="1" t="s">
        <v>1350</v>
      </c>
      <c r="R464" s="1" t="s">
        <v>2263</v>
      </c>
      <c r="S464" s="1"/>
      <c r="T464" s="1" t="s">
        <v>2266</v>
      </c>
      <c r="U464" s="1" t="s">
        <v>2304</v>
      </c>
      <c r="V464" s="1" t="s">
        <v>2304</v>
      </c>
      <c r="W464" s="1" t="s">
        <v>2443</v>
      </c>
      <c r="X464" s="1"/>
      <c r="Y464" s="3">
        <v>46241</v>
      </c>
      <c r="Z464" s="1" t="s">
        <v>2452</v>
      </c>
      <c r="AA464" s="3">
        <v>46241</v>
      </c>
      <c r="AB464" s="1" t="s">
        <v>2451</v>
      </c>
      <c r="AC464" s="1" t="s">
        <v>2560</v>
      </c>
      <c r="AD464" s="1" t="s">
        <v>2811</v>
      </c>
      <c r="AE464" s="1" t="s">
        <v>2811</v>
      </c>
      <c r="AF464" s="1" t="s">
        <v>2818</v>
      </c>
      <c r="AG464" s="1" t="s">
        <v>1867</v>
      </c>
      <c r="AH464" s="1" t="s">
        <v>1817</v>
      </c>
      <c r="AI464" s="1" t="s">
        <v>2826</v>
      </c>
      <c r="AJ464" s="1"/>
      <c r="AK464" s="1"/>
      <c r="AL464" s="1" t="s">
        <v>2829</v>
      </c>
      <c r="AM464" s="1" t="s">
        <v>2829</v>
      </c>
      <c r="AN464" s="1" t="s">
        <v>2837</v>
      </c>
      <c r="AO464" s="1" t="s">
        <v>2908</v>
      </c>
      <c r="AP464" s="1" t="s">
        <v>3063</v>
      </c>
      <c r="AQ464" s="1"/>
      <c r="AR464">
        <v>1548</v>
      </c>
      <c r="AS464">
        <v>4000</v>
      </c>
      <c r="AT464" s="1" t="s">
        <v>3083</v>
      </c>
      <c r="AU464">
        <v>0</v>
      </c>
      <c r="AV464" s="1" t="s">
        <v>3151</v>
      </c>
      <c r="AW464" s="1" t="s">
        <v>2818</v>
      </c>
      <c r="AX464">
        <v>3621</v>
      </c>
      <c r="AY464">
        <v>136225</v>
      </c>
      <c r="AZ464">
        <v>10</v>
      </c>
      <c r="BA464" s="1" t="s">
        <v>2446</v>
      </c>
    </row>
    <row r="465" spans="1:53">
      <c r="A465" s="1" t="s">
        <v>511</v>
      </c>
      <c r="B465">
        <v>0</v>
      </c>
      <c r="C465" s="4">
        <v>0</v>
      </c>
      <c r="D465" s="1" t="s">
        <v>1350</v>
      </c>
      <c r="E465">
        <v>0</v>
      </c>
      <c r="F465">
        <v>139420</v>
      </c>
      <c r="G465">
        <v>11</v>
      </c>
      <c r="H465" s="1"/>
      <c r="I465" s="1" t="s">
        <v>1778</v>
      </c>
      <c r="J465" s="1" t="s">
        <v>1813</v>
      </c>
      <c r="K465" s="1" t="s">
        <v>1817</v>
      </c>
      <c r="L465" s="1" t="s">
        <v>1867</v>
      </c>
      <c r="M465" s="1" t="s">
        <v>1817</v>
      </c>
      <c r="N465" s="1" t="s">
        <v>1941</v>
      </c>
      <c r="O465" s="1"/>
      <c r="P465">
        <v>272000</v>
      </c>
      <c r="Q465" s="1" t="s">
        <v>1350</v>
      </c>
      <c r="R465" s="1" t="s">
        <v>2263</v>
      </c>
      <c r="S465" s="1"/>
      <c r="T465" s="1" t="s">
        <v>2266</v>
      </c>
      <c r="U465" s="1" t="s">
        <v>2304</v>
      </c>
      <c r="V465" s="1" t="s">
        <v>2304</v>
      </c>
      <c r="W465" s="1" t="s">
        <v>2443</v>
      </c>
      <c r="X465" s="1"/>
      <c r="Y465" s="3">
        <v>46241</v>
      </c>
      <c r="Z465" s="1" t="s">
        <v>2452</v>
      </c>
      <c r="AA465" s="3">
        <v>46241</v>
      </c>
      <c r="AB465" s="1" t="s">
        <v>2451</v>
      </c>
      <c r="AC465" s="1" t="s">
        <v>2560</v>
      </c>
      <c r="AD465" s="1" t="s">
        <v>2811</v>
      </c>
      <c r="AE465" s="1" t="s">
        <v>2811</v>
      </c>
      <c r="AF465" s="1" t="s">
        <v>2818</v>
      </c>
      <c r="AG465" s="1" t="s">
        <v>1867</v>
      </c>
      <c r="AH465" s="1" t="s">
        <v>1817</v>
      </c>
      <c r="AI465" s="1" t="s">
        <v>2826</v>
      </c>
      <c r="AJ465" s="1"/>
      <c r="AK465" s="1"/>
      <c r="AL465" s="1" t="s">
        <v>2829</v>
      </c>
      <c r="AM465" s="1" t="s">
        <v>2829</v>
      </c>
      <c r="AN465" s="1" t="s">
        <v>2837</v>
      </c>
      <c r="AO465" s="1" t="s">
        <v>2908</v>
      </c>
      <c r="AP465" s="1" t="s">
        <v>3063</v>
      </c>
      <c r="AQ465" s="1"/>
      <c r="AR465">
        <v>1548</v>
      </c>
      <c r="AS465">
        <v>272000</v>
      </c>
      <c r="AT465" s="1" t="s">
        <v>3083</v>
      </c>
      <c r="AU465">
        <v>0</v>
      </c>
      <c r="AV465" s="1" t="s">
        <v>3151</v>
      </c>
      <c r="AW465" s="1" t="s">
        <v>2818</v>
      </c>
      <c r="AX465">
        <v>3621</v>
      </c>
      <c r="AY465">
        <v>136225</v>
      </c>
      <c r="AZ465">
        <v>11</v>
      </c>
      <c r="BA465" s="1" t="s">
        <v>2446</v>
      </c>
    </row>
    <row r="466" spans="1:53">
      <c r="A466" s="1" t="s">
        <v>512</v>
      </c>
      <c r="B466">
        <v>0</v>
      </c>
      <c r="C466" s="4">
        <v>7490.97</v>
      </c>
      <c r="D466" s="1" t="s">
        <v>1357</v>
      </c>
      <c r="E466">
        <v>0</v>
      </c>
      <c r="F466">
        <v>139420</v>
      </c>
      <c r="G466">
        <v>12</v>
      </c>
      <c r="H466" s="1"/>
      <c r="I466" s="1" t="s">
        <v>1778</v>
      </c>
      <c r="J466" s="1" t="s">
        <v>1813</v>
      </c>
      <c r="K466" s="1" t="s">
        <v>1817</v>
      </c>
      <c r="L466" s="1" t="s">
        <v>1867</v>
      </c>
      <c r="M466" s="1" t="s">
        <v>1817</v>
      </c>
      <c r="N466" s="1" t="s">
        <v>1941</v>
      </c>
      <c r="O466" s="1"/>
      <c r="P466">
        <v>40</v>
      </c>
      <c r="Q466" s="1" t="s">
        <v>1357</v>
      </c>
      <c r="R466" s="1" t="s">
        <v>2263</v>
      </c>
      <c r="S466" s="1"/>
      <c r="T466" s="1" t="s">
        <v>2266</v>
      </c>
      <c r="U466" s="1" t="s">
        <v>2304</v>
      </c>
      <c r="V466" s="1" t="s">
        <v>2304</v>
      </c>
      <c r="W466" s="1" t="s">
        <v>2443</v>
      </c>
      <c r="X466" s="1"/>
      <c r="Y466" s="3">
        <v>46241</v>
      </c>
      <c r="Z466" s="1" t="s">
        <v>2452</v>
      </c>
      <c r="AA466" s="3">
        <v>46241</v>
      </c>
      <c r="AB466" s="1" t="s">
        <v>2451</v>
      </c>
      <c r="AC466" s="1" t="s">
        <v>2560</v>
      </c>
      <c r="AD466" s="1" t="s">
        <v>2811</v>
      </c>
      <c r="AE466" s="1" t="s">
        <v>2811</v>
      </c>
      <c r="AF466" s="1" t="s">
        <v>2818</v>
      </c>
      <c r="AG466" s="1" t="s">
        <v>1867</v>
      </c>
      <c r="AH466" s="1" t="s">
        <v>1817</v>
      </c>
      <c r="AI466" s="1" t="s">
        <v>2826</v>
      </c>
      <c r="AJ466" s="1"/>
      <c r="AK466" s="1"/>
      <c r="AL466" s="1" t="s">
        <v>2829</v>
      </c>
      <c r="AM466" s="1" t="s">
        <v>2829</v>
      </c>
      <c r="AN466" s="1" t="s">
        <v>2837</v>
      </c>
      <c r="AO466" s="1" t="s">
        <v>2908</v>
      </c>
      <c r="AP466" s="1" t="s">
        <v>3063</v>
      </c>
      <c r="AQ466" s="1"/>
      <c r="AR466">
        <v>1548</v>
      </c>
      <c r="AS466">
        <v>40</v>
      </c>
      <c r="AT466" s="1" t="s">
        <v>3083</v>
      </c>
      <c r="AU466">
        <v>187.27426</v>
      </c>
      <c r="AV466" s="1" t="s">
        <v>3151</v>
      </c>
      <c r="AW466" s="1" t="s">
        <v>2818</v>
      </c>
      <c r="AX466">
        <v>3621</v>
      </c>
      <c r="AY466">
        <v>136225</v>
      </c>
      <c r="AZ466">
        <v>12</v>
      </c>
      <c r="BA466" s="1" t="s">
        <v>2446</v>
      </c>
    </row>
    <row r="467" spans="1:53">
      <c r="A467" s="1" t="s">
        <v>513</v>
      </c>
      <c r="B467">
        <v>0</v>
      </c>
      <c r="C467" s="4">
        <v>14981.94</v>
      </c>
      <c r="D467" s="1" t="s">
        <v>1358</v>
      </c>
      <c r="E467">
        <v>0</v>
      </c>
      <c r="F467">
        <v>139420</v>
      </c>
      <c r="G467">
        <v>13</v>
      </c>
      <c r="H467" s="1"/>
      <c r="I467" s="1" t="s">
        <v>1778</v>
      </c>
      <c r="J467" s="1" t="s">
        <v>1813</v>
      </c>
      <c r="K467" s="1" t="s">
        <v>1817</v>
      </c>
      <c r="L467" s="1" t="s">
        <v>1867</v>
      </c>
      <c r="M467" s="1" t="s">
        <v>1817</v>
      </c>
      <c r="N467" s="1" t="s">
        <v>1941</v>
      </c>
      <c r="O467" s="1"/>
      <c r="P467">
        <v>80</v>
      </c>
      <c r="Q467" s="1" t="s">
        <v>1358</v>
      </c>
      <c r="R467" s="1" t="s">
        <v>2263</v>
      </c>
      <c r="S467" s="1"/>
      <c r="T467" s="1" t="s">
        <v>2266</v>
      </c>
      <c r="U467" s="1" t="s">
        <v>2304</v>
      </c>
      <c r="V467" s="1" t="s">
        <v>2304</v>
      </c>
      <c r="W467" s="1" t="s">
        <v>2443</v>
      </c>
      <c r="X467" s="1"/>
      <c r="Y467" s="3">
        <v>46241</v>
      </c>
      <c r="Z467" s="1" t="s">
        <v>2452</v>
      </c>
      <c r="AA467" s="3">
        <v>46241</v>
      </c>
      <c r="AB467" s="1" t="s">
        <v>2451</v>
      </c>
      <c r="AC467" s="1" t="s">
        <v>2560</v>
      </c>
      <c r="AD467" s="1" t="s">
        <v>2811</v>
      </c>
      <c r="AE467" s="1" t="s">
        <v>2811</v>
      </c>
      <c r="AF467" s="1" t="s">
        <v>2818</v>
      </c>
      <c r="AG467" s="1" t="s">
        <v>1867</v>
      </c>
      <c r="AH467" s="1" t="s">
        <v>1817</v>
      </c>
      <c r="AI467" s="1" t="s">
        <v>2826</v>
      </c>
      <c r="AJ467" s="1"/>
      <c r="AK467" s="1"/>
      <c r="AL467" s="1" t="s">
        <v>2829</v>
      </c>
      <c r="AM467" s="1" t="s">
        <v>2829</v>
      </c>
      <c r="AN467" s="1" t="s">
        <v>2837</v>
      </c>
      <c r="AO467" s="1" t="s">
        <v>2908</v>
      </c>
      <c r="AP467" s="1" t="s">
        <v>3063</v>
      </c>
      <c r="AQ467" s="1"/>
      <c r="AR467">
        <v>1548</v>
      </c>
      <c r="AS467">
        <v>80</v>
      </c>
      <c r="AT467" s="1" t="s">
        <v>3083</v>
      </c>
      <c r="AU467">
        <v>187.27426</v>
      </c>
      <c r="AV467" s="1" t="s">
        <v>3151</v>
      </c>
      <c r="AW467" s="1" t="s">
        <v>2818</v>
      </c>
      <c r="AX467">
        <v>3621</v>
      </c>
      <c r="AY467">
        <v>136225</v>
      </c>
      <c r="AZ467">
        <v>13</v>
      </c>
      <c r="BA467" s="1" t="s">
        <v>2446</v>
      </c>
    </row>
    <row r="468" spans="1:53">
      <c r="A468" s="1" t="s">
        <v>514</v>
      </c>
      <c r="B468">
        <v>0</v>
      </c>
      <c r="C468" s="4">
        <v>10137.94</v>
      </c>
      <c r="D468" s="1" t="s">
        <v>1359</v>
      </c>
      <c r="E468">
        <v>0</v>
      </c>
      <c r="F468">
        <v>139420</v>
      </c>
      <c r="G468">
        <v>14</v>
      </c>
      <c r="H468" s="1"/>
      <c r="I468" s="1" t="s">
        <v>1778</v>
      </c>
      <c r="J468" s="1" t="s">
        <v>1813</v>
      </c>
      <c r="K468" s="1" t="s">
        <v>1817</v>
      </c>
      <c r="L468" s="1" t="s">
        <v>1867</v>
      </c>
      <c r="M468" s="1" t="s">
        <v>1817</v>
      </c>
      <c r="N468" s="1" t="s">
        <v>1941</v>
      </c>
      <c r="O468" s="1"/>
      <c r="P468">
        <v>102</v>
      </c>
      <c r="Q468" s="1" t="s">
        <v>1359</v>
      </c>
      <c r="R468" s="1" t="s">
        <v>2263</v>
      </c>
      <c r="S468" s="1"/>
      <c r="T468" s="1" t="s">
        <v>2266</v>
      </c>
      <c r="U468" s="1" t="s">
        <v>2304</v>
      </c>
      <c r="V468" s="1" t="s">
        <v>2304</v>
      </c>
      <c r="W468" s="1" t="s">
        <v>2443</v>
      </c>
      <c r="X468" s="1"/>
      <c r="Y468" s="3">
        <v>46241</v>
      </c>
      <c r="Z468" s="1" t="s">
        <v>2452</v>
      </c>
      <c r="AA468" s="3">
        <v>46241</v>
      </c>
      <c r="AB468" s="1" t="s">
        <v>2451</v>
      </c>
      <c r="AC468" s="1" t="s">
        <v>2560</v>
      </c>
      <c r="AD468" s="1" t="s">
        <v>2811</v>
      </c>
      <c r="AE468" s="1" t="s">
        <v>2811</v>
      </c>
      <c r="AF468" s="1" t="s">
        <v>2818</v>
      </c>
      <c r="AG468" s="1" t="s">
        <v>1867</v>
      </c>
      <c r="AH468" s="1" t="s">
        <v>1817</v>
      </c>
      <c r="AI468" s="1" t="s">
        <v>2826</v>
      </c>
      <c r="AJ468" s="1"/>
      <c r="AK468" s="1"/>
      <c r="AL468" s="1" t="s">
        <v>2829</v>
      </c>
      <c r="AM468" s="1" t="s">
        <v>2829</v>
      </c>
      <c r="AN468" s="1" t="s">
        <v>2837</v>
      </c>
      <c r="AO468" s="1" t="s">
        <v>2908</v>
      </c>
      <c r="AP468" s="1" t="s">
        <v>3063</v>
      </c>
      <c r="AQ468" s="1"/>
      <c r="AR468">
        <v>1548</v>
      </c>
      <c r="AS468">
        <v>102</v>
      </c>
      <c r="AT468" s="1" t="s">
        <v>3083</v>
      </c>
      <c r="AU468">
        <v>99.391559999999998</v>
      </c>
      <c r="AV468" s="1" t="s">
        <v>3151</v>
      </c>
      <c r="AW468" s="1" t="s">
        <v>2818</v>
      </c>
      <c r="AX468">
        <v>3621</v>
      </c>
      <c r="AY468">
        <v>136225</v>
      </c>
      <c r="AZ468">
        <v>14</v>
      </c>
      <c r="BA468" s="1" t="s">
        <v>2446</v>
      </c>
    </row>
    <row r="469" spans="1:53">
      <c r="A469" s="1" t="s">
        <v>515</v>
      </c>
      <c r="B469">
        <v>0</v>
      </c>
      <c r="C469" s="4">
        <v>621.15</v>
      </c>
      <c r="D469" s="1" t="s">
        <v>1360</v>
      </c>
      <c r="E469">
        <v>0</v>
      </c>
      <c r="F469">
        <v>139420</v>
      </c>
      <c r="G469">
        <v>15</v>
      </c>
      <c r="H469" s="1"/>
      <c r="I469" s="1" t="s">
        <v>1778</v>
      </c>
      <c r="J469" s="1" t="s">
        <v>1813</v>
      </c>
      <c r="K469" s="1" t="s">
        <v>1817</v>
      </c>
      <c r="L469" s="1" t="s">
        <v>1867</v>
      </c>
      <c r="M469" s="1" t="s">
        <v>1817</v>
      </c>
      <c r="N469" s="1" t="s">
        <v>1941</v>
      </c>
      <c r="O469" s="1"/>
      <c r="P469">
        <v>102</v>
      </c>
      <c r="Q469" s="1" t="s">
        <v>1360</v>
      </c>
      <c r="R469" s="1" t="s">
        <v>2263</v>
      </c>
      <c r="S469" s="1"/>
      <c r="T469" s="1" t="s">
        <v>2266</v>
      </c>
      <c r="U469" s="1" t="s">
        <v>2304</v>
      </c>
      <c r="V469" s="1" t="s">
        <v>2304</v>
      </c>
      <c r="W469" s="1" t="s">
        <v>2443</v>
      </c>
      <c r="X469" s="1"/>
      <c r="Y469" s="3">
        <v>46241</v>
      </c>
      <c r="Z469" s="1" t="s">
        <v>2452</v>
      </c>
      <c r="AA469" s="3">
        <v>46241</v>
      </c>
      <c r="AB469" s="1" t="s">
        <v>2451</v>
      </c>
      <c r="AC469" s="1" t="s">
        <v>2560</v>
      </c>
      <c r="AD469" s="1" t="s">
        <v>2811</v>
      </c>
      <c r="AE469" s="1" t="s">
        <v>2811</v>
      </c>
      <c r="AF469" s="1" t="s">
        <v>2818</v>
      </c>
      <c r="AG469" s="1" t="s">
        <v>1867</v>
      </c>
      <c r="AH469" s="1" t="s">
        <v>1817</v>
      </c>
      <c r="AI469" s="1" t="s">
        <v>2826</v>
      </c>
      <c r="AJ469" s="1"/>
      <c r="AK469" s="1"/>
      <c r="AL469" s="1" t="s">
        <v>2829</v>
      </c>
      <c r="AM469" s="1" t="s">
        <v>2829</v>
      </c>
      <c r="AN469" s="1" t="s">
        <v>2837</v>
      </c>
      <c r="AO469" s="1" t="s">
        <v>2908</v>
      </c>
      <c r="AP469" s="1" t="s">
        <v>3063</v>
      </c>
      <c r="AQ469" s="1"/>
      <c r="AR469">
        <v>1548</v>
      </c>
      <c r="AS469">
        <v>102</v>
      </c>
      <c r="AT469" s="1" t="s">
        <v>3083</v>
      </c>
      <c r="AU469">
        <v>6.08969</v>
      </c>
      <c r="AV469" s="1" t="s">
        <v>3151</v>
      </c>
      <c r="AW469" s="1" t="s">
        <v>2818</v>
      </c>
      <c r="AX469">
        <v>3621</v>
      </c>
      <c r="AY469">
        <v>136225</v>
      </c>
      <c r="AZ469">
        <v>15</v>
      </c>
      <c r="BA469" s="1" t="s">
        <v>2446</v>
      </c>
    </row>
    <row r="470" spans="1:53">
      <c r="A470" s="1" t="s">
        <v>516</v>
      </c>
      <c r="B470">
        <v>0</v>
      </c>
      <c r="C470" s="4">
        <v>888.86</v>
      </c>
      <c r="D470" s="1" t="s">
        <v>1361</v>
      </c>
      <c r="E470">
        <v>0</v>
      </c>
      <c r="F470">
        <v>139420</v>
      </c>
      <c r="G470">
        <v>16</v>
      </c>
      <c r="H470" s="1"/>
      <c r="I470" s="1" t="s">
        <v>1778</v>
      </c>
      <c r="J470" s="1" t="s">
        <v>1813</v>
      </c>
      <c r="K470" s="1" t="s">
        <v>1817</v>
      </c>
      <c r="L470" s="1" t="s">
        <v>1867</v>
      </c>
      <c r="M470" s="1" t="s">
        <v>1817</v>
      </c>
      <c r="N470" s="1" t="s">
        <v>1941</v>
      </c>
      <c r="O470" s="1"/>
      <c r="P470">
        <v>34</v>
      </c>
      <c r="Q470" s="1" t="s">
        <v>1361</v>
      </c>
      <c r="R470" s="1" t="s">
        <v>2263</v>
      </c>
      <c r="S470" s="1"/>
      <c r="T470" s="1" t="s">
        <v>2266</v>
      </c>
      <c r="U470" s="1" t="s">
        <v>2304</v>
      </c>
      <c r="V470" s="1" t="s">
        <v>2304</v>
      </c>
      <c r="W470" s="1" t="s">
        <v>2443</v>
      </c>
      <c r="X470" s="1"/>
      <c r="Y470" s="3">
        <v>46241</v>
      </c>
      <c r="Z470" s="1" t="s">
        <v>2452</v>
      </c>
      <c r="AA470" s="3">
        <v>46241</v>
      </c>
      <c r="AB470" s="1" t="s">
        <v>2451</v>
      </c>
      <c r="AC470" s="1" t="s">
        <v>2560</v>
      </c>
      <c r="AD470" s="1" t="s">
        <v>2811</v>
      </c>
      <c r="AE470" s="1" t="s">
        <v>2811</v>
      </c>
      <c r="AF470" s="1" t="s">
        <v>2818</v>
      </c>
      <c r="AG470" s="1" t="s">
        <v>1867</v>
      </c>
      <c r="AH470" s="1" t="s">
        <v>1817</v>
      </c>
      <c r="AI470" s="1" t="s">
        <v>2826</v>
      </c>
      <c r="AJ470" s="1"/>
      <c r="AK470" s="1"/>
      <c r="AL470" s="1" t="s">
        <v>2829</v>
      </c>
      <c r="AM470" s="1" t="s">
        <v>2829</v>
      </c>
      <c r="AN470" s="1" t="s">
        <v>2837</v>
      </c>
      <c r="AO470" s="1" t="s">
        <v>2908</v>
      </c>
      <c r="AP470" s="1" t="s">
        <v>3063</v>
      </c>
      <c r="AQ470" s="1"/>
      <c r="AR470">
        <v>1548</v>
      </c>
      <c r="AS470">
        <v>34</v>
      </c>
      <c r="AT470" s="1" t="s">
        <v>3083</v>
      </c>
      <c r="AU470">
        <v>26.142810000000001</v>
      </c>
      <c r="AV470" s="1" t="s">
        <v>3151</v>
      </c>
      <c r="AW470" s="1" t="s">
        <v>2818</v>
      </c>
      <c r="AX470">
        <v>3621</v>
      </c>
      <c r="AY470">
        <v>136225</v>
      </c>
      <c r="AZ470">
        <v>16</v>
      </c>
      <c r="BA470" s="1" t="s">
        <v>2446</v>
      </c>
    </row>
    <row r="471" spans="1:53">
      <c r="A471" s="1" t="s">
        <v>517</v>
      </c>
      <c r="B471">
        <v>0</v>
      </c>
      <c r="C471" s="4">
        <v>0</v>
      </c>
      <c r="D471" s="1" t="s">
        <v>1350</v>
      </c>
      <c r="E471">
        <v>0</v>
      </c>
      <c r="F471">
        <v>139420</v>
      </c>
      <c r="G471">
        <v>17</v>
      </c>
      <c r="H471" s="1"/>
      <c r="I471" s="1" t="s">
        <v>1778</v>
      </c>
      <c r="J471" s="1" t="s">
        <v>1813</v>
      </c>
      <c r="K471" s="1" t="s">
        <v>1817</v>
      </c>
      <c r="L471" s="1" t="s">
        <v>1867</v>
      </c>
      <c r="M471" s="1" t="s">
        <v>1817</v>
      </c>
      <c r="N471" s="1" t="s">
        <v>1941</v>
      </c>
      <c r="O471" s="1"/>
      <c r="P471">
        <v>34</v>
      </c>
      <c r="Q471" s="1" t="s">
        <v>1350</v>
      </c>
      <c r="R471" s="1" t="s">
        <v>2263</v>
      </c>
      <c r="S471" s="1"/>
      <c r="T471" s="1" t="s">
        <v>2266</v>
      </c>
      <c r="U471" s="1" t="s">
        <v>2304</v>
      </c>
      <c r="V471" s="1" t="s">
        <v>2304</v>
      </c>
      <c r="W471" s="1" t="s">
        <v>2443</v>
      </c>
      <c r="X471" s="1"/>
      <c r="Y471" s="3">
        <v>46241</v>
      </c>
      <c r="Z471" s="1" t="s">
        <v>2452</v>
      </c>
      <c r="AA471" s="3">
        <v>46241</v>
      </c>
      <c r="AB471" s="1" t="s">
        <v>2451</v>
      </c>
      <c r="AC471" s="1" t="s">
        <v>2560</v>
      </c>
      <c r="AD471" s="1" t="s">
        <v>2811</v>
      </c>
      <c r="AE471" s="1" t="s">
        <v>2811</v>
      </c>
      <c r="AF471" s="1" t="s">
        <v>2818</v>
      </c>
      <c r="AG471" s="1" t="s">
        <v>1867</v>
      </c>
      <c r="AH471" s="1" t="s">
        <v>1817</v>
      </c>
      <c r="AI471" s="1" t="s">
        <v>2826</v>
      </c>
      <c r="AJ471" s="1"/>
      <c r="AK471" s="1"/>
      <c r="AL471" s="1" t="s">
        <v>2829</v>
      </c>
      <c r="AM471" s="1" t="s">
        <v>2829</v>
      </c>
      <c r="AN471" s="1" t="s">
        <v>2837</v>
      </c>
      <c r="AO471" s="1" t="s">
        <v>2908</v>
      </c>
      <c r="AP471" s="1" t="s">
        <v>3063</v>
      </c>
      <c r="AQ471" s="1"/>
      <c r="AR471">
        <v>1548</v>
      </c>
      <c r="AS471">
        <v>34</v>
      </c>
      <c r="AT471" s="1" t="s">
        <v>3083</v>
      </c>
      <c r="AU471">
        <v>0</v>
      </c>
      <c r="AV471" s="1" t="s">
        <v>3151</v>
      </c>
      <c r="AW471" s="1" t="s">
        <v>2818</v>
      </c>
      <c r="AX471">
        <v>3621</v>
      </c>
      <c r="AY471">
        <v>136225</v>
      </c>
      <c r="AZ471">
        <v>17</v>
      </c>
      <c r="BA471" s="1" t="s">
        <v>2446</v>
      </c>
    </row>
    <row r="472" spans="1:53">
      <c r="A472" s="1" t="s">
        <v>518</v>
      </c>
      <c r="B472">
        <v>0</v>
      </c>
      <c r="C472" s="4">
        <v>2964.15</v>
      </c>
      <c r="D472" s="1" t="s">
        <v>1362</v>
      </c>
      <c r="E472">
        <v>0</v>
      </c>
      <c r="F472">
        <v>139420</v>
      </c>
      <c r="G472">
        <v>18</v>
      </c>
      <c r="H472" s="1"/>
      <c r="I472" s="1" t="s">
        <v>1778</v>
      </c>
      <c r="J472" s="1" t="s">
        <v>1813</v>
      </c>
      <c r="K472" s="1" t="s">
        <v>1817</v>
      </c>
      <c r="L472" s="1" t="s">
        <v>1867</v>
      </c>
      <c r="M472" s="1" t="s">
        <v>1817</v>
      </c>
      <c r="N472" s="1" t="s">
        <v>1941</v>
      </c>
      <c r="O472" s="1"/>
      <c r="P472">
        <v>77</v>
      </c>
      <c r="Q472" s="1" t="s">
        <v>1362</v>
      </c>
      <c r="R472" s="1" t="s">
        <v>2263</v>
      </c>
      <c r="S472" s="1"/>
      <c r="T472" s="1" t="s">
        <v>2266</v>
      </c>
      <c r="U472" s="1" t="s">
        <v>2304</v>
      </c>
      <c r="V472" s="1" t="s">
        <v>2304</v>
      </c>
      <c r="W472" s="1" t="s">
        <v>2443</v>
      </c>
      <c r="X472" s="1"/>
      <c r="Y472" s="3">
        <v>46241</v>
      </c>
      <c r="Z472" s="1" t="s">
        <v>2452</v>
      </c>
      <c r="AA472" s="3">
        <v>46241</v>
      </c>
      <c r="AB472" s="1" t="s">
        <v>2451</v>
      </c>
      <c r="AC472" s="1" t="s">
        <v>2560</v>
      </c>
      <c r="AD472" s="1" t="s">
        <v>2811</v>
      </c>
      <c r="AE472" s="1" t="s">
        <v>2811</v>
      </c>
      <c r="AF472" s="1" t="s">
        <v>2818</v>
      </c>
      <c r="AG472" s="1" t="s">
        <v>1867</v>
      </c>
      <c r="AH472" s="1" t="s">
        <v>1817</v>
      </c>
      <c r="AI472" s="1" t="s">
        <v>2826</v>
      </c>
      <c r="AJ472" s="1"/>
      <c r="AK472" s="1"/>
      <c r="AL472" s="1" t="s">
        <v>2829</v>
      </c>
      <c r="AM472" s="1" t="s">
        <v>2829</v>
      </c>
      <c r="AN472" s="1" t="s">
        <v>2837</v>
      </c>
      <c r="AO472" s="1" t="s">
        <v>2908</v>
      </c>
      <c r="AP472" s="1" t="s">
        <v>3063</v>
      </c>
      <c r="AQ472" s="1"/>
      <c r="AR472">
        <v>1548</v>
      </c>
      <c r="AS472">
        <v>77</v>
      </c>
      <c r="AT472" s="1" t="s">
        <v>3083</v>
      </c>
      <c r="AU472">
        <v>38.495480000000001</v>
      </c>
      <c r="AV472" s="1" t="s">
        <v>3151</v>
      </c>
      <c r="AW472" s="1" t="s">
        <v>2818</v>
      </c>
      <c r="AX472">
        <v>3621</v>
      </c>
      <c r="AY472">
        <v>136225</v>
      </c>
      <c r="AZ472">
        <v>18</v>
      </c>
      <c r="BA472" s="1" t="s">
        <v>2446</v>
      </c>
    </row>
    <row r="473" spans="1:53">
      <c r="A473" s="1" t="s">
        <v>519</v>
      </c>
      <c r="B473">
        <v>0</v>
      </c>
      <c r="C473" s="4">
        <v>0</v>
      </c>
      <c r="D473" s="1" t="s">
        <v>1350</v>
      </c>
      <c r="E473">
        <v>0</v>
      </c>
      <c r="F473">
        <v>139420</v>
      </c>
      <c r="G473">
        <v>19</v>
      </c>
      <c r="H473" s="1"/>
      <c r="I473" s="1" t="s">
        <v>1778</v>
      </c>
      <c r="J473" s="1" t="s">
        <v>1813</v>
      </c>
      <c r="K473" s="1" t="s">
        <v>1817</v>
      </c>
      <c r="L473" s="1" t="s">
        <v>1867</v>
      </c>
      <c r="M473" s="1" t="s">
        <v>1817</v>
      </c>
      <c r="N473" s="1" t="s">
        <v>1941</v>
      </c>
      <c r="O473" s="1"/>
      <c r="P473">
        <v>77</v>
      </c>
      <c r="Q473" s="1" t="s">
        <v>1350</v>
      </c>
      <c r="R473" s="1" t="s">
        <v>2263</v>
      </c>
      <c r="S473" s="1"/>
      <c r="T473" s="1" t="s">
        <v>2266</v>
      </c>
      <c r="U473" s="1" t="s">
        <v>2304</v>
      </c>
      <c r="V473" s="1" t="s">
        <v>2304</v>
      </c>
      <c r="W473" s="1" t="s">
        <v>2443</v>
      </c>
      <c r="X473" s="1"/>
      <c r="Y473" s="3">
        <v>46241</v>
      </c>
      <c r="Z473" s="1" t="s">
        <v>2452</v>
      </c>
      <c r="AA473" s="3">
        <v>46241</v>
      </c>
      <c r="AB473" s="1" t="s">
        <v>2451</v>
      </c>
      <c r="AC473" s="1" t="s">
        <v>2560</v>
      </c>
      <c r="AD473" s="1" t="s">
        <v>2811</v>
      </c>
      <c r="AE473" s="1" t="s">
        <v>2811</v>
      </c>
      <c r="AF473" s="1" t="s">
        <v>2818</v>
      </c>
      <c r="AG473" s="1" t="s">
        <v>1867</v>
      </c>
      <c r="AH473" s="1" t="s">
        <v>1817</v>
      </c>
      <c r="AI473" s="1" t="s">
        <v>2826</v>
      </c>
      <c r="AJ473" s="1"/>
      <c r="AK473" s="1"/>
      <c r="AL473" s="1" t="s">
        <v>2829</v>
      </c>
      <c r="AM473" s="1" t="s">
        <v>2829</v>
      </c>
      <c r="AN473" s="1" t="s">
        <v>2837</v>
      </c>
      <c r="AO473" s="1" t="s">
        <v>2908</v>
      </c>
      <c r="AP473" s="1" t="s">
        <v>3063</v>
      </c>
      <c r="AQ473" s="1"/>
      <c r="AR473">
        <v>1548</v>
      </c>
      <c r="AS473">
        <v>77</v>
      </c>
      <c r="AT473" s="1" t="s">
        <v>3083</v>
      </c>
      <c r="AU473">
        <v>0</v>
      </c>
      <c r="AV473" s="1" t="s">
        <v>3151</v>
      </c>
      <c r="AW473" s="1" t="s">
        <v>2818</v>
      </c>
      <c r="AX473">
        <v>3621</v>
      </c>
      <c r="AY473">
        <v>136225</v>
      </c>
      <c r="AZ473">
        <v>19</v>
      </c>
      <c r="BA473" s="1" t="s">
        <v>2446</v>
      </c>
    </row>
    <row r="474" spans="1:53">
      <c r="A474" s="1" t="s">
        <v>520</v>
      </c>
      <c r="B474">
        <v>0</v>
      </c>
      <c r="C474" s="4">
        <v>0</v>
      </c>
      <c r="D474" s="1" t="s">
        <v>1350</v>
      </c>
      <c r="E474">
        <v>0</v>
      </c>
      <c r="F474">
        <v>139420</v>
      </c>
      <c r="G474">
        <v>20</v>
      </c>
      <c r="H474" s="1"/>
      <c r="I474" s="1" t="s">
        <v>1778</v>
      </c>
      <c r="J474" s="1" t="s">
        <v>1813</v>
      </c>
      <c r="K474" s="1" t="s">
        <v>1817</v>
      </c>
      <c r="L474" s="1" t="s">
        <v>1867</v>
      </c>
      <c r="M474" s="1" t="s">
        <v>1817</v>
      </c>
      <c r="N474" s="1" t="s">
        <v>1941</v>
      </c>
      <c r="O474" s="1"/>
      <c r="P474">
        <v>77</v>
      </c>
      <c r="Q474" s="1" t="s">
        <v>1350</v>
      </c>
      <c r="R474" s="1" t="s">
        <v>2263</v>
      </c>
      <c r="S474" s="1"/>
      <c r="T474" s="1" t="s">
        <v>2266</v>
      </c>
      <c r="U474" s="1" t="s">
        <v>2304</v>
      </c>
      <c r="V474" s="1" t="s">
        <v>2304</v>
      </c>
      <c r="W474" s="1" t="s">
        <v>2443</v>
      </c>
      <c r="X474" s="1"/>
      <c r="Y474" s="3">
        <v>46241</v>
      </c>
      <c r="Z474" s="1" t="s">
        <v>2452</v>
      </c>
      <c r="AA474" s="3">
        <v>46241</v>
      </c>
      <c r="AB474" s="1" t="s">
        <v>2451</v>
      </c>
      <c r="AC474" s="1" t="s">
        <v>2560</v>
      </c>
      <c r="AD474" s="1" t="s">
        <v>2811</v>
      </c>
      <c r="AE474" s="1" t="s">
        <v>2811</v>
      </c>
      <c r="AF474" s="1" t="s">
        <v>2818</v>
      </c>
      <c r="AG474" s="1" t="s">
        <v>1867</v>
      </c>
      <c r="AH474" s="1" t="s">
        <v>1817</v>
      </c>
      <c r="AI474" s="1" t="s">
        <v>2826</v>
      </c>
      <c r="AJ474" s="1"/>
      <c r="AK474" s="1"/>
      <c r="AL474" s="1" t="s">
        <v>2829</v>
      </c>
      <c r="AM474" s="1" t="s">
        <v>2829</v>
      </c>
      <c r="AN474" s="1" t="s">
        <v>2837</v>
      </c>
      <c r="AO474" s="1" t="s">
        <v>2908</v>
      </c>
      <c r="AP474" s="1" t="s">
        <v>3063</v>
      </c>
      <c r="AQ474" s="1"/>
      <c r="AR474">
        <v>1548</v>
      </c>
      <c r="AS474">
        <v>77</v>
      </c>
      <c r="AT474" s="1" t="s">
        <v>3083</v>
      </c>
      <c r="AU474">
        <v>0</v>
      </c>
      <c r="AV474" s="1" t="s">
        <v>3151</v>
      </c>
      <c r="AW474" s="1" t="s">
        <v>2818</v>
      </c>
      <c r="AX474">
        <v>3621</v>
      </c>
      <c r="AY474">
        <v>136225</v>
      </c>
      <c r="AZ474">
        <v>20</v>
      </c>
      <c r="BA474" s="1" t="s">
        <v>2446</v>
      </c>
    </row>
    <row r="475" spans="1:53">
      <c r="A475" s="1" t="s">
        <v>521</v>
      </c>
      <c r="B475">
        <v>0</v>
      </c>
      <c r="C475" s="4">
        <v>1632.62</v>
      </c>
      <c r="D475" s="1" t="s">
        <v>1363</v>
      </c>
      <c r="E475">
        <v>0</v>
      </c>
      <c r="F475">
        <v>139420</v>
      </c>
      <c r="G475">
        <v>21</v>
      </c>
      <c r="H475" s="1"/>
      <c r="I475" s="1" t="s">
        <v>1778</v>
      </c>
      <c r="J475" s="1" t="s">
        <v>1813</v>
      </c>
      <c r="K475" s="1" t="s">
        <v>1817</v>
      </c>
      <c r="L475" s="1" t="s">
        <v>1867</v>
      </c>
      <c r="M475" s="1" t="s">
        <v>1817</v>
      </c>
      <c r="N475" s="1" t="s">
        <v>1941</v>
      </c>
      <c r="O475" s="1"/>
      <c r="P475">
        <v>64</v>
      </c>
      <c r="Q475" s="1" t="s">
        <v>1363</v>
      </c>
      <c r="R475" s="1" t="s">
        <v>2263</v>
      </c>
      <c r="S475" s="1"/>
      <c r="T475" s="1" t="s">
        <v>2266</v>
      </c>
      <c r="U475" s="1" t="s">
        <v>2304</v>
      </c>
      <c r="V475" s="1" t="s">
        <v>2304</v>
      </c>
      <c r="W475" s="1" t="s">
        <v>2443</v>
      </c>
      <c r="X475" s="1"/>
      <c r="Y475" s="3">
        <v>46241</v>
      </c>
      <c r="Z475" s="1" t="s">
        <v>2452</v>
      </c>
      <c r="AA475" s="3">
        <v>46241</v>
      </c>
      <c r="AB475" s="1" t="s">
        <v>2451</v>
      </c>
      <c r="AC475" s="1" t="s">
        <v>2560</v>
      </c>
      <c r="AD475" s="1" t="s">
        <v>2811</v>
      </c>
      <c r="AE475" s="1" t="s">
        <v>2811</v>
      </c>
      <c r="AF475" s="1" t="s">
        <v>2818</v>
      </c>
      <c r="AG475" s="1" t="s">
        <v>1867</v>
      </c>
      <c r="AH475" s="1" t="s">
        <v>1817</v>
      </c>
      <c r="AI475" s="1" t="s">
        <v>2826</v>
      </c>
      <c r="AJ475" s="1"/>
      <c r="AK475" s="1"/>
      <c r="AL475" s="1" t="s">
        <v>2829</v>
      </c>
      <c r="AM475" s="1" t="s">
        <v>2829</v>
      </c>
      <c r="AN475" s="1" t="s">
        <v>2837</v>
      </c>
      <c r="AO475" s="1" t="s">
        <v>2908</v>
      </c>
      <c r="AP475" s="1" t="s">
        <v>3063</v>
      </c>
      <c r="AQ475" s="1"/>
      <c r="AR475">
        <v>1548</v>
      </c>
      <c r="AS475">
        <v>64</v>
      </c>
      <c r="AT475" s="1" t="s">
        <v>3083</v>
      </c>
      <c r="AU475">
        <v>25.509609999999999</v>
      </c>
      <c r="AV475" s="1" t="s">
        <v>3151</v>
      </c>
      <c r="AW475" s="1" t="s">
        <v>2818</v>
      </c>
      <c r="AX475">
        <v>3621</v>
      </c>
      <c r="AY475">
        <v>136225</v>
      </c>
      <c r="AZ475">
        <v>21</v>
      </c>
      <c r="BA475" s="1" t="s">
        <v>2446</v>
      </c>
    </row>
    <row r="476" spans="1:53">
      <c r="A476" s="1" t="s">
        <v>522</v>
      </c>
      <c r="B476">
        <v>0</v>
      </c>
      <c r="C476" s="4">
        <v>62247.19</v>
      </c>
      <c r="D476" s="1" t="s">
        <v>1364</v>
      </c>
      <c r="E476">
        <v>0</v>
      </c>
      <c r="F476">
        <v>139420</v>
      </c>
      <c r="G476">
        <v>22</v>
      </c>
      <c r="H476" s="1"/>
      <c r="I476" s="1" t="s">
        <v>1778</v>
      </c>
      <c r="J476" s="1" t="s">
        <v>1813</v>
      </c>
      <c r="K476" s="1" t="s">
        <v>1817</v>
      </c>
      <c r="L476" s="1" t="s">
        <v>1867</v>
      </c>
      <c r="M476" s="1" t="s">
        <v>1817</v>
      </c>
      <c r="N476" s="1" t="s">
        <v>1941</v>
      </c>
      <c r="O476" s="1"/>
      <c r="P476">
        <v>1617</v>
      </c>
      <c r="Q476" s="1" t="s">
        <v>1364</v>
      </c>
      <c r="R476" s="1" t="s">
        <v>2263</v>
      </c>
      <c r="S476" s="1"/>
      <c r="T476" s="1" t="s">
        <v>2266</v>
      </c>
      <c r="U476" s="1" t="s">
        <v>2304</v>
      </c>
      <c r="V476" s="1" t="s">
        <v>2304</v>
      </c>
      <c r="W476" s="1" t="s">
        <v>2443</v>
      </c>
      <c r="X476" s="1"/>
      <c r="Y476" s="3">
        <v>46241</v>
      </c>
      <c r="Z476" s="1" t="s">
        <v>2452</v>
      </c>
      <c r="AA476" s="3">
        <v>46241</v>
      </c>
      <c r="AB476" s="1" t="s">
        <v>2451</v>
      </c>
      <c r="AC476" s="1" t="s">
        <v>2560</v>
      </c>
      <c r="AD476" s="1" t="s">
        <v>2811</v>
      </c>
      <c r="AE476" s="1" t="s">
        <v>2811</v>
      </c>
      <c r="AF476" s="1" t="s">
        <v>2818</v>
      </c>
      <c r="AG476" s="1" t="s">
        <v>1867</v>
      </c>
      <c r="AH476" s="1" t="s">
        <v>1817</v>
      </c>
      <c r="AI476" s="1" t="s">
        <v>2826</v>
      </c>
      <c r="AJ476" s="1"/>
      <c r="AK476" s="1"/>
      <c r="AL476" s="1" t="s">
        <v>2829</v>
      </c>
      <c r="AM476" s="1" t="s">
        <v>2829</v>
      </c>
      <c r="AN476" s="1" t="s">
        <v>2837</v>
      </c>
      <c r="AO476" s="1" t="s">
        <v>2908</v>
      </c>
      <c r="AP476" s="1" t="s">
        <v>3063</v>
      </c>
      <c r="AQ476" s="1"/>
      <c r="AR476">
        <v>1548</v>
      </c>
      <c r="AS476">
        <v>1617</v>
      </c>
      <c r="AT476" s="1" t="s">
        <v>3083</v>
      </c>
      <c r="AU476">
        <v>38.495480000000001</v>
      </c>
      <c r="AV476" s="1" t="s">
        <v>3151</v>
      </c>
      <c r="AW476" s="1" t="s">
        <v>2818</v>
      </c>
      <c r="AX476">
        <v>3621</v>
      </c>
      <c r="AY476">
        <v>136225</v>
      </c>
      <c r="AZ476">
        <v>22</v>
      </c>
      <c r="BA476" s="1" t="s">
        <v>2446</v>
      </c>
    </row>
    <row r="477" spans="1:53">
      <c r="A477" s="1" t="s">
        <v>523</v>
      </c>
      <c r="B477">
        <v>0</v>
      </c>
      <c r="C477" s="4">
        <v>502.83</v>
      </c>
      <c r="D477" s="1" t="s">
        <v>1365</v>
      </c>
      <c r="E477">
        <v>0</v>
      </c>
      <c r="F477">
        <v>139420</v>
      </c>
      <c r="G477">
        <v>23</v>
      </c>
      <c r="H477" s="1"/>
      <c r="I477" s="1" t="s">
        <v>1778</v>
      </c>
      <c r="J477" s="1" t="s">
        <v>1813</v>
      </c>
      <c r="K477" s="1" t="s">
        <v>1817</v>
      </c>
      <c r="L477" s="1" t="s">
        <v>1867</v>
      </c>
      <c r="M477" s="1" t="s">
        <v>1817</v>
      </c>
      <c r="N477" s="1" t="s">
        <v>1941</v>
      </c>
      <c r="O477" s="1"/>
      <c r="P477">
        <v>8</v>
      </c>
      <c r="Q477" s="1" t="s">
        <v>1365</v>
      </c>
      <c r="R477" s="1" t="s">
        <v>2263</v>
      </c>
      <c r="S477" s="1"/>
      <c r="T477" s="1" t="s">
        <v>2266</v>
      </c>
      <c r="U477" s="1" t="s">
        <v>2304</v>
      </c>
      <c r="V477" s="1" t="s">
        <v>2304</v>
      </c>
      <c r="W477" s="1" t="s">
        <v>2443</v>
      </c>
      <c r="X477" s="1"/>
      <c r="Y477" s="3">
        <v>46241</v>
      </c>
      <c r="Z477" s="1" t="s">
        <v>2452</v>
      </c>
      <c r="AA477" s="3">
        <v>46241</v>
      </c>
      <c r="AB477" s="1" t="s">
        <v>2451</v>
      </c>
      <c r="AC477" s="1" t="s">
        <v>2560</v>
      </c>
      <c r="AD477" s="1" t="s">
        <v>2811</v>
      </c>
      <c r="AE477" s="1" t="s">
        <v>2811</v>
      </c>
      <c r="AF477" s="1" t="s">
        <v>2818</v>
      </c>
      <c r="AG477" s="1" t="s">
        <v>1867</v>
      </c>
      <c r="AH477" s="1" t="s">
        <v>1817</v>
      </c>
      <c r="AI477" s="1" t="s">
        <v>2826</v>
      </c>
      <c r="AJ477" s="1"/>
      <c r="AK477" s="1"/>
      <c r="AL477" s="1" t="s">
        <v>2829</v>
      </c>
      <c r="AM477" s="1" t="s">
        <v>2829</v>
      </c>
      <c r="AN477" s="1" t="s">
        <v>2837</v>
      </c>
      <c r="AO477" s="1" t="s">
        <v>2908</v>
      </c>
      <c r="AP477" s="1" t="s">
        <v>3063</v>
      </c>
      <c r="AQ477" s="1"/>
      <c r="AR477">
        <v>1548</v>
      </c>
      <c r="AS477">
        <v>8</v>
      </c>
      <c r="AT477" s="1" t="s">
        <v>3083</v>
      </c>
      <c r="AU477">
        <v>62.854199999999999</v>
      </c>
      <c r="AV477" s="1" t="s">
        <v>3151</v>
      </c>
      <c r="AW477" s="1" t="s">
        <v>2818</v>
      </c>
      <c r="AX477">
        <v>3621</v>
      </c>
      <c r="AY477">
        <v>136225</v>
      </c>
      <c r="AZ477">
        <v>23</v>
      </c>
      <c r="BA477" s="1" t="s">
        <v>2446</v>
      </c>
    </row>
    <row r="478" spans="1:53">
      <c r="A478" s="1" t="s">
        <v>524</v>
      </c>
      <c r="B478">
        <v>0</v>
      </c>
      <c r="C478" s="4">
        <v>9679.5499999999993</v>
      </c>
      <c r="D478" s="1" t="s">
        <v>1366</v>
      </c>
      <c r="E478">
        <v>0</v>
      </c>
      <c r="F478">
        <v>139420</v>
      </c>
      <c r="G478">
        <v>24</v>
      </c>
      <c r="H478" s="1"/>
      <c r="I478" s="1" t="s">
        <v>1778</v>
      </c>
      <c r="J478" s="1" t="s">
        <v>1813</v>
      </c>
      <c r="K478" s="1" t="s">
        <v>1817</v>
      </c>
      <c r="L478" s="1" t="s">
        <v>1867</v>
      </c>
      <c r="M478" s="1" t="s">
        <v>1817</v>
      </c>
      <c r="N478" s="1" t="s">
        <v>1941</v>
      </c>
      <c r="O478" s="1"/>
      <c r="P478">
        <v>154</v>
      </c>
      <c r="Q478" s="1" t="s">
        <v>1366</v>
      </c>
      <c r="R478" s="1" t="s">
        <v>2263</v>
      </c>
      <c r="S478" s="1"/>
      <c r="T478" s="1" t="s">
        <v>2266</v>
      </c>
      <c r="U478" s="1" t="s">
        <v>2304</v>
      </c>
      <c r="V478" s="1" t="s">
        <v>2304</v>
      </c>
      <c r="W478" s="1" t="s">
        <v>2443</v>
      </c>
      <c r="X478" s="1"/>
      <c r="Y478" s="3">
        <v>46241</v>
      </c>
      <c r="Z478" s="1" t="s">
        <v>2452</v>
      </c>
      <c r="AA478" s="3">
        <v>46241</v>
      </c>
      <c r="AB478" s="1" t="s">
        <v>2451</v>
      </c>
      <c r="AC478" s="1" t="s">
        <v>2560</v>
      </c>
      <c r="AD478" s="1" t="s">
        <v>2811</v>
      </c>
      <c r="AE478" s="1" t="s">
        <v>2811</v>
      </c>
      <c r="AF478" s="1" t="s">
        <v>2818</v>
      </c>
      <c r="AG478" s="1" t="s">
        <v>1867</v>
      </c>
      <c r="AH478" s="1" t="s">
        <v>1817</v>
      </c>
      <c r="AI478" s="1" t="s">
        <v>2826</v>
      </c>
      <c r="AJ478" s="1"/>
      <c r="AK478" s="1"/>
      <c r="AL478" s="1" t="s">
        <v>2829</v>
      </c>
      <c r="AM478" s="1" t="s">
        <v>2829</v>
      </c>
      <c r="AN478" s="1" t="s">
        <v>2837</v>
      </c>
      <c r="AO478" s="1" t="s">
        <v>2908</v>
      </c>
      <c r="AP478" s="1" t="s">
        <v>3063</v>
      </c>
      <c r="AQ478" s="1"/>
      <c r="AR478">
        <v>1548</v>
      </c>
      <c r="AS478">
        <v>154</v>
      </c>
      <c r="AT478" s="1" t="s">
        <v>3083</v>
      </c>
      <c r="AU478">
        <v>62.854199999999999</v>
      </c>
      <c r="AV478" s="1" t="s">
        <v>3151</v>
      </c>
      <c r="AW478" s="1" t="s">
        <v>2818</v>
      </c>
      <c r="AX478">
        <v>3621</v>
      </c>
      <c r="AY478">
        <v>136225</v>
      </c>
      <c r="AZ478">
        <v>24</v>
      </c>
      <c r="BA478" s="1" t="s">
        <v>2446</v>
      </c>
    </row>
    <row r="479" spans="1:53">
      <c r="A479" s="1" t="s">
        <v>525</v>
      </c>
      <c r="B479">
        <v>0</v>
      </c>
      <c r="C479" s="4">
        <v>1489.88</v>
      </c>
      <c r="D479" s="1" t="s">
        <v>1367</v>
      </c>
      <c r="E479">
        <v>0</v>
      </c>
      <c r="F479">
        <v>139420</v>
      </c>
      <c r="G479">
        <v>25</v>
      </c>
      <c r="H479" s="1"/>
      <c r="I479" s="1" t="s">
        <v>1778</v>
      </c>
      <c r="J479" s="1" t="s">
        <v>1813</v>
      </c>
      <c r="K479" s="1" t="s">
        <v>1817</v>
      </c>
      <c r="L479" s="1" t="s">
        <v>1867</v>
      </c>
      <c r="M479" s="1" t="s">
        <v>1817</v>
      </c>
      <c r="N479" s="1" t="s">
        <v>1941</v>
      </c>
      <c r="O479" s="1"/>
      <c r="P479">
        <v>32</v>
      </c>
      <c r="Q479" s="1" t="s">
        <v>1367</v>
      </c>
      <c r="R479" s="1" t="s">
        <v>2263</v>
      </c>
      <c r="S479" s="1"/>
      <c r="T479" s="1" t="s">
        <v>2266</v>
      </c>
      <c r="U479" s="1" t="s">
        <v>2304</v>
      </c>
      <c r="V479" s="1" t="s">
        <v>2304</v>
      </c>
      <c r="W479" s="1" t="s">
        <v>2443</v>
      </c>
      <c r="X479" s="1"/>
      <c r="Y479" s="3">
        <v>46241</v>
      </c>
      <c r="Z479" s="1" t="s">
        <v>2452</v>
      </c>
      <c r="AA479" s="3">
        <v>46241</v>
      </c>
      <c r="AB479" s="1" t="s">
        <v>2451</v>
      </c>
      <c r="AC479" s="1" t="s">
        <v>2560</v>
      </c>
      <c r="AD479" s="1" t="s">
        <v>2811</v>
      </c>
      <c r="AE479" s="1" t="s">
        <v>2811</v>
      </c>
      <c r="AF479" s="1" t="s">
        <v>2818</v>
      </c>
      <c r="AG479" s="1" t="s">
        <v>1867</v>
      </c>
      <c r="AH479" s="1" t="s">
        <v>1817</v>
      </c>
      <c r="AI479" s="1" t="s">
        <v>2826</v>
      </c>
      <c r="AJ479" s="1"/>
      <c r="AK479" s="1"/>
      <c r="AL479" s="1" t="s">
        <v>2829</v>
      </c>
      <c r="AM479" s="1" t="s">
        <v>2829</v>
      </c>
      <c r="AN479" s="1" t="s">
        <v>2837</v>
      </c>
      <c r="AO479" s="1" t="s">
        <v>2908</v>
      </c>
      <c r="AP479" s="1" t="s">
        <v>3063</v>
      </c>
      <c r="AQ479" s="1"/>
      <c r="AR479">
        <v>1548</v>
      </c>
      <c r="AS479">
        <v>32</v>
      </c>
      <c r="AT479" s="1" t="s">
        <v>3083</v>
      </c>
      <c r="AU479">
        <v>46.558669999999999</v>
      </c>
      <c r="AV479" s="1" t="s">
        <v>3151</v>
      </c>
      <c r="AW479" s="1" t="s">
        <v>2818</v>
      </c>
      <c r="AX479">
        <v>3621</v>
      </c>
      <c r="AY479">
        <v>136225</v>
      </c>
      <c r="AZ479">
        <v>25</v>
      </c>
      <c r="BA479" s="1" t="s">
        <v>2446</v>
      </c>
    </row>
    <row r="480" spans="1:53">
      <c r="A480" s="1" t="s">
        <v>526</v>
      </c>
      <c r="B480">
        <v>0</v>
      </c>
      <c r="C480" s="4">
        <v>39435.19</v>
      </c>
      <c r="D480" s="1" t="s">
        <v>1368</v>
      </c>
      <c r="E480">
        <v>0</v>
      </c>
      <c r="F480">
        <v>139420</v>
      </c>
      <c r="G480">
        <v>26</v>
      </c>
      <c r="H480" s="1"/>
      <c r="I480" s="1" t="s">
        <v>1778</v>
      </c>
      <c r="J480" s="1" t="s">
        <v>1813</v>
      </c>
      <c r="K480" s="1" t="s">
        <v>1817</v>
      </c>
      <c r="L480" s="1" t="s">
        <v>1867</v>
      </c>
      <c r="M480" s="1" t="s">
        <v>1817</v>
      </c>
      <c r="N480" s="1" t="s">
        <v>1941</v>
      </c>
      <c r="O480" s="1"/>
      <c r="P480">
        <v>847</v>
      </c>
      <c r="Q480" s="1" t="s">
        <v>1368</v>
      </c>
      <c r="R480" s="1" t="s">
        <v>2263</v>
      </c>
      <c r="S480" s="1"/>
      <c r="T480" s="1" t="s">
        <v>2266</v>
      </c>
      <c r="U480" s="1" t="s">
        <v>2304</v>
      </c>
      <c r="V480" s="1" t="s">
        <v>2304</v>
      </c>
      <c r="W480" s="1" t="s">
        <v>2443</v>
      </c>
      <c r="X480" s="1"/>
      <c r="Y480" s="3">
        <v>46241</v>
      </c>
      <c r="Z480" s="1" t="s">
        <v>2452</v>
      </c>
      <c r="AA480" s="3">
        <v>46241</v>
      </c>
      <c r="AB480" s="1" t="s">
        <v>2451</v>
      </c>
      <c r="AC480" s="1" t="s">
        <v>2560</v>
      </c>
      <c r="AD480" s="1" t="s">
        <v>2811</v>
      </c>
      <c r="AE480" s="1" t="s">
        <v>2811</v>
      </c>
      <c r="AF480" s="1" t="s">
        <v>2818</v>
      </c>
      <c r="AG480" s="1" t="s">
        <v>1867</v>
      </c>
      <c r="AH480" s="1" t="s">
        <v>1817</v>
      </c>
      <c r="AI480" s="1" t="s">
        <v>2826</v>
      </c>
      <c r="AJ480" s="1"/>
      <c r="AK480" s="1"/>
      <c r="AL480" s="1" t="s">
        <v>2829</v>
      </c>
      <c r="AM480" s="1" t="s">
        <v>2829</v>
      </c>
      <c r="AN480" s="1" t="s">
        <v>2837</v>
      </c>
      <c r="AO480" s="1" t="s">
        <v>2908</v>
      </c>
      <c r="AP480" s="1" t="s">
        <v>3063</v>
      </c>
      <c r="AQ480" s="1"/>
      <c r="AR480">
        <v>1548</v>
      </c>
      <c r="AS480">
        <v>847</v>
      </c>
      <c r="AT480" s="1" t="s">
        <v>3083</v>
      </c>
      <c r="AU480">
        <v>46.558669999999999</v>
      </c>
      <c r="AV480" s="1" t="s">
        <v>3151</v>
      </c>
      <c r="AW480" s="1" t="s">
        <v>2818</v>
      </c>
      <c r="AX480">
        <v>3621</v>
      </c>
      <c r="AY480">
        <v>136225</v>
      </c>
      <c r="AZ480">
        <v>26</v>
      </c>
      <c r="BA480" s="1" t="s">
        <v>2446</v>
      </c>
    </row>
    <row r="481" spans="1:53">
      <c r="A481" s="1" t="s">
        <v>527</v>
      </c>
      <c r="B481">
        <v>0</v>
      </c>
      <c r="C481" s="4">
        <v>0</v>
      </c>
      <c r="D481" s="1" t="s">
        <v>1350</v>
      </c>
      <c r="E481">
        <v>0</v>
      </c>
      <c r="F481">
        <v>139420</v>
      </c>
      <c r="G481">
        <v>27</v>
      </c>
      <c r="H481" s="1"/>
      <c r="I481" s="1" t="s">
        <v>1778</v>
      </c>
      <c r="J481" s="1" t="s">
        <v>1813</v>
      </c>
      <c r="K481" s="1" t="s">
        <v>1817</v>
      </c>
      <c r="L481" s="1" t="s">
        <v>1867</v>
      </c>
      <c r="M481" s="1" t="s">
        <v>1817</v>
      </c>
      <c r="N481" s="1" t="s">
        <v>1941</v>
      </c>
      <c r="O481" s="1"/>
      <c r="P481">
        <v>77</v>
      </c>
      <c r="Q481" s="1" t="s">
        <v>1350</v>
      </c>
      <c r="R481" s="1" t="s">
        <v>2263</v>
      </c>
      <c r="S481" s="1"/>
      <c r="T481" s="1" t="s">
        <v>2266</v>
      </c>
      <c r="U481" s="1" t="s">
        <v>2304</v>
      </c>
      <c r="V481" s="1" t="s">
        <v>2304</v>
      </c>
      <c r="W481" s="1" t="s">
        <v>2443</v>
      </c>
      <c r="X481" s="1"/>
      <c r="Y481" s="3">
        <v>46241</v>
      </c>
      <c r="Z481" s="1" t="s">
        <v>2452</v>
      </c>
      <c r="AA481" s="3">
        <v>46241</v>
      </c>
      <c r="AB481" s="1" t="s">
        <v>2451</v>
      </c>
      <c r="AC481" s="1" t="s">
        <v>2560</v>
      </c>
      <c r="AD481" s="1" t="s">
        <v>2811</v>
      </c>
      <c r="AE481" s="1" t="s">
        <v>2811</v>
      </c>
      <c r="AF481" s="1" t="s">
        <v>2818</v>
      </c>
      <c r="AG481" s="1" t="s">
        <v>1867</v>
      </c>
      <c r="AH481" s="1" t="s">
        <v>1817</v>
      </c>
      <c r="AI481" s="1" t="s">
        <v>2826</v>
      </c>
      <c r="AJ481" s="1"/>
      <c r="AK481" s="1"/>
      <c r="AL481" s="1" t="s">
        <v>2829</v>
      </c>
      <c r="AM481" s="1" t="s">
        <v>2829</v>
      </c>
      <c r="AN481" s="1" t="s">
        <v>2837</v>
      </c>
      <c r="AO481" s="1" t="s">
        <v>2908</v>
      </c>
      <c r="AP481" s="1" t="s">
        <v>3063</v>
      </c>
      <c r="AQ481" s="1"/>
      <c r="AR481">
        <v>1548</v>
      </c>
      <c r="AS481">
        <v>77</v>
      </c>
      <c r="AT481" s="1" t="s">
        <v>3083</v>
      </c>
      <c r="AU481">
        <v>0</v>
      </c>
      <c r="AV481" s="1" t="s">
        <v>3151</v>
      </c>
      <c r="AW481" s="1" t="s">
        <v>2818</v>
      </c>
      <c r="AX481">
        <v>3621</v>
      </c>
      <c r="AY481">
        <v>136225</v>
      </c>
      <c r="AZ481">
        <v>27</v>
      </c>
      <c r="BA481" s="1" t="s">
        <v>2446</v>
      </c>
    </row>
    <row r="482" spans="1:53">
      <c r="A482" s="1" t="s">
        <v>528</v>
      </c>
      <c r="B482">
        <v>0</v>
      </c>
      <c r="C482" s="4">
        <v>0</v>
      </c>
      <c r="D482" s="1" t="s">
        <v>1350</v>
      </c>
      <c r="E482">
        <v>0</v>
      </c>
      <c r="F482">
        <v>139420</v>
      </c>
      <c r="G482">
        <v>28</v>
      </c>
      <c r="H482" s="1"/>
      <c r="I482" s="1" t="s">
        <v>1778</v>
      </c>
      <c r="J482" s="1" t="s">
        <v>1813</v>
      </c>
      <c r="K482" s="1" t="s">
        <v>1817</v>
      </c>
      <c r="L482" s="1" t="s">
        <v>1867</v>
      </c>
      <c r="M482" s="1" t="s">
        <v>1817</v>
      </c>
      <c r="N482" s="1" t="s">
        <v>1941</v>
      </c>
      <c r="O482" s="1"/>
      <c r="P482">
        <v>77</v>
      </c>
      <c r="Q482" s="1" t="s">
        <v>1350</v>
      </c>
      <c r="R482" s="1" t="s">
        <v>2263</v>
      </c>
      <c r="S482" s="1"/>
      <c r="T482" s="1" t="s">
        <v>2266</v>
      </c>
      <c r="U482" s="1" t="s">
        <v>2304</v>
      </c>
      <c r="V482" s="1" t="s">
        <v>2304</v>
      </c>
      <c r="W482" s="1" t="s">
        <v>2443</v>
      </c>
      <c r="X482" s="1"/>
      <c r="Y482" s="3">
        <v>46241</v>
      </c>
      <c r="Z482" s="1" t="s">
        <v>2452</v>
      </c>
      <c r="AA482" s="3">
        <v>46241</v>
      </c>
      <c r="AB482" s="1" t="s">
        <v>2451</v>
      </c>
      <c r="AC482" s="1" t="s">
        <v>2560</v>
      </c>
      <c r="AD482" s="1" t="s">
        <v>2811</v>
      </c>
      <c r="AE482" s="1" t="s">
        <v>2811</v>
      </c>
      <c r="AF482" s="1" t="s">
        <v>2818</v>
      </c>
      <c r="AG482" s="1" t="s">
        <v>1867</v>
      </c>
      <c r="AH482" s="1" t="s">
        <v>1817</v>
      </c>
      <c r="AI482" s="1" t="s">
        <v>2826</v>
      </c>
      <c r="AJ482" s="1"/>
      <c r="AK482" s="1"/>
      <c r="AL482" s="1" t="s">
        <v>2829</v>
      </c>
      <c r="AM482" s="1" t="s">
        <v>2829</v>
      </c>
      <c r="AN482" s="1" t="s">
        <v>2837</v>
      </c>
      <c r="AO482" s="1" t="s">
        <v>2908</v>
      </c>
      <c r="AP482" s="1" t="s">
        <v>3063</v>
      </c>
      <c r="AQ482" s="1"/>
      <c r="AR482">
        <v>1548</v>
      </c>
      <c r="AS482">
        <v>77</v>
      </c>
      <c r="AT482" s="1" t="s">
        <v>3083</v>
      </c>
      <c r="AU482">
        <v>0</v>
      </c>
      <c r="AV482" s="1" t="s">
        <v>3151</v>
      </c>
      <c r="AW482" s="1" t="s">
        <v>2818</v>
      </c>
      <c r="AX482">
        <v>3621</v>
      </c>
      <c r="AY482">
        <v>136225</v>
      </c>
      <c r="AZ482">
        <v>28</v>
      </c>
      <c r="BA482" s="1" t="s">
        <v>2446</v>
      </c>
    </row>
    <row r="483" spans="1:53">
      <c r="A483" s="1" t="s">
        <v>529</v>
      </c>
      <c r="B483">
        <v>0</v>
      </c>
      <c r="C483" s="4">
        <v>10778.73</v>
      </c>
      <c r="D483" s="1" t="s">
        <v>1369</v>
      </c>
      <c r="E483">
        <v>0</v>
      </c>
      <c r="F483">
        <v>139420</v>
      </c>
      <c r="G483">
        <v>29</v>
      </c>
      <c r="H483" s="1"/>
      <c r="I483" s="1" t="s">
        <v>1778</v>
      </c>
      <c r="J483" s="1" t="s">
        <v>1813</v>
      </c>
      <c r="K483" s="1" t="s">
        <v>1817</v>
      </c>
      <c r="L483" s="1" t="s">
        <v>1867</v>
      </c>
      <c r="M483" s="1" t="s">
        <v>1817</v>
      </c>
      <c r="N483" s="1" t="s">
        <v>1941</v>
      </c>
      <c r="O483" s="1"/>
      <c r="P483">
        <v>280</v>
      </c>
      <c r="Q483" s="1" t="s">
        <v>1369</v>
      </c>
      <c r="R483" s="1" t="s">
        <v>2263</v>
      </c>
      <c r="S483" s="1"/>
      <c r="T483" s="1" t="s">
        <v>2266</v>
      </c>
      <c r="U483" s="1" t="s">
        <v>2304</v>
      </c>
      <c r="V483" s="1" t="s">
        <v>2304</v>
      </c>
      <c r="W483" s="1" t="s">
        <v>2443</v>
      </c>
      <c r="X483" s="1"/>
      <c r="Y483" s="3">
        <v>46241</v>
      </c>
      <c r="Z483" s="1" t="s">
        <v>2452</v>
      </c>
      <c r="AA483" s="3">
        <v>46241</v>
      </c>
      <c r="AB483" s="1" t="s">
        <v>2451</v>
      </c>
      <c r="AC483" s="1" t="s">
        <v>2560</v>
      </c>
      <c r="AD483" s="1" t="s">
        <v>2811</v>
      </c>
      <c r="AE483" s="1" t="s">
        <v>2811</v>
      </c>
      <c r="AF483" s="1" t="s">
        <v>2818</v>
      </c>
      <c r="AG483" s="1" t="s">
        <v>1867</v>
      </c>
      <c r="AH483" s="1" t="s">
        <v>1817</v>
      </c>
      <c r="AI483" s="1" t="s">
        <v>2826</v>
      </c>
      <c r="AJ483" s="1"/>
      <c r="AK483" s="1"/>
      <c r="AL483" s="1" t="s">
        <v>2829</v>
      </c>
      <c r="AM483" s="1" t="s">
        <v>2829</v>
      </c>
      <c r="AN483" s="1" t="s">
        <v>2837</v>
      </c>
      <c r="AO483" s="1" t="s">
        <v>2908</v>
      </c>
      <c r="AP483" s="1" t="s">
        <v>3063</v>
      </c>
      <c r="AQ483" s="1"/>
      <c r="AR483">
        <v>1548</v>
      </c>
      <c r="AS483">
        <v>280</v>
      </c>
      <c r="AT483" s="1" t="s">
        <v>3083</v>
      </c>
      <c r="AU483">
        <v>38.495480000000001</v>
      </c>
      <c r="AV483" s="1" t="s">
        <v>3151</v>
      </c>
      <c r="AW483" s="1" t="s">
        <v>2818</v>
      </c>
      <c r="AX483">
        <v>3621</v>
      </c>
      <c r="AY483">
        <v>136225</v>
      </c>
      <c r="AZ483">
        <v>29</v>
      </c>
      <c r="BA483" s="1" t="s">
        <v>2446</v>
      </c>
    </row>
    <row r="484" spans="1:53">
      <c r="A484" s="1" t="s">
        <v>530</v>
      </c>
      <c r="B484">
        <v>0</v>
      </c>
      <c r="C484" s="4">
        <v>7510.27</v>
      </c>
      <c r="D484" s="1" t="s">
        <v>1370</v>
      </c>
      <c r="E484">
        <v>0</v>
      </c>
      <c r="F484">
        <v>139420</v>
      </c>
      <c r="G484">
        <v>30</v>
      </c>
      <c r="H484" s="1"/>
      <c r="I484" s="1" t="s">
        <v>1778</v>
      </c>
      <c r="J484" s="1" t="s">
        <v>1813</v>
      </c>
      <c r="K484" s="1" t="s">
        <v>1817</v>
      </c>
      <c r="L484" s="1" t="s">
        <v>1867</v>
      </c>
      <c r="M484" s="1" t="s">
        <v>1817</v>
      </c>
      <c r="N484" s="1" t="s">
        <v>1941</v>
      </c>
      <c r="O484" s="1"/>
      <c r="P484">
        <v>160</v>
      </c>
      <c r="Q484" s="1" t="s">
        <v>1370</v>
      </c>
      <c r="R484" s="1" t="s">
        <v>2263</v>
      </c>
      <c r="S484" s="1"/>
      <c r="T484" s="1" t="s">
        <v>2266</v>
      </c>
      <c r="U484" s="1" t="s">
        <v>2304</v>
      </c>
      <c r="V484" s="1" t="s">
        <v>2304</v>
      </c>
      <c r="W484" s="1" t="s">
        <v>2443</v>
      </c>
      <c r="X484" s="1"/>
      <c r="Y484" s="3">
        <v>46241</v>
      </c>
      <c r="Z484" s="1" t="s">
        <v>2452</v>
      </c>
      <c r="AA484" s="3">
        <v>46241</v>
      </c>
      <c r="AB484" s="1" t="s">
        <v>2451</v>
      </c>
      <c r="AC484" s="1" t="s">
        <v>2560</v>
      </c>
      <c r="AD484" s="1" t="s">
        <v>2811</v>
      </c>
      <c r="AE484" s="1" t="s">
        <v>2811</v>
      </c>
      <c r="AF484" s="1" t="s">
        <v>2818</v>
      </c>
      <c r="AG484" s="1" t="s">
        <v>1867</v>
      </c>
      <c r="AH484" s="1" t="s">
        <v>1817</v>
      </c>
      <c r="AI484" s="1" t="s">
        <v>2826</v>
      </c>
      <c r="AJ484" s="1"/>
      <c r="AK484" s="1"/>
      <c r="AL484" s="1" t="s">
        <v>2829</v>
      </c>
      <c r="AM484" s="1" t="s">
        <v>2829</v>
      </c>
      <c r="AN484" s="1" t="s">
        <v>2837</v>
      </c>
      <c r="AO484" s="1" t="s">
        <v>2908</v>
      </c>
      <c r="AP484" s="1" t="s">
        <v>3063</v>
      </c>
      <c r="AQ484" s="1"/>
      <c r="AR484">
        <v>1548</v>
      </c>
      <c r="AS484">
        <v>160</v>
      </c>
      <c r="AT484" s="1" t="s">
        <v>3083</v>
      </c>
      <c r="AU484">
        <v>46.9392</v>
      </c>
      <c r="AV484" s="1" t="s">
        <v>3151</v>
      </c>
      <c r="AW484" s="1" t="s">
        <v>2818</v>
      </c>
      <c r="AX484">
        <v>3621</v>
      </c>
      <c r="AY484">
        <v>136225</v>
      </c>
      <c r="AZ484">
        <v>30</v>
      </c>
      <c r="BA484" s="1" t="s">
        <v>2446</v>
      </c>
    </row>
    <row r="485" spans="1:53">
      <c r="A485" s="1" t="s">
        <v>531</v>
      </c>
      <c r="B485">
        <v>0</v>
      </c>
      <c r="C485" s="4">
        <v>2163.19</v>
      </c>
      <c r="D485" s="1" t="s">
        <v>1371</v>
      </c>
      <c r="E485">
        <v>0</v>
      </c>
      <c r="F485">
        <v>139420</v>
      </c>
      <c r="G485">
        <v>31</v>
      </c>
      <c r="H485" s="1"/>
      <c r="I485" s="1" t="s">
        <v>1778</v>
      </c>
      <c r="J485" s="1" t="s">
        <v>1813</v>
      </c>
      <c r="K485" s="1" t="s">
        <v>1817</v>
      </c>
      <c r="L485" s="1" t="s">
        <v>1867</v>
      </c>
      <c r="M485" s="1" t="s">
        <v>1817</v>
      </c>
      <c r="N485" s="1" t="s">
        <v>1941</v>
      </c>
      <c r="O485" s="1"/>
      <c r="P485">
        <v>8</v>
      </c>
      <c r="Q485" s="1" t="s">
        <v>1371</v>
      </c>
      <c r="R485" s="1" t="s">
        <v>2263</v>
      </c>
      <c r="S485" s="1"/>
      <c r="T485" s="1" t="s">
        <v>2266</v>
      </c>
      <c r="U485" s="1" t="s">
        <v>2304</v>
      </c>
      <c r="V485" s="1" t="s">
        <v>2304</v>
      </c>
      <c r="W485" s="1" t="s">
        <v>2443</v>
      </c>
      <c r="X485" s="1"/>
      <c r="Y485" s="3">
        <v>46241</v>
      </c>
      <c r="Z485" s="1" t="s">
        <v>2452</v>
      </c>
      <c r="AA485" s="3">
        <v>46241</v>
      </c>
      <c r="AB485" s="1" t="s">
        <v>2451</v>
      </c>
      <c r="AC485" s="1" t="s">
        <v>2560</v>
      </c>
      <c r="AD485" s="1" t="s">
        <v>2811</v>
      </c>
      <c r="AE485" s="1" t="s">
        <v>2811</v>
      </c>
      <c r="AF485" s="1" t="s">
        <v>2818</v>
      </c>
      <c r="AG485" s="1" t="s">
        <v>1867</v>
      </c>
      <c r="AH485" s="1" t="s">
        <v>1817</v>
      </c>
      <c r="AI485" s="1" t="s">
        <v>2826</v>
      </c>
      <c r="AJ485" s="1"/>
      <c r="AK485" s="1"/>
      <c r="AL485" s="1" t="s">
        <v>2829</v>
      </c>
      <c r="AM485" s="1" t="s">
        <v>2829</v>
      </c>
      <c r="AN485" s="1" t="s">
        <v>2837</v>
      </c>
      <c r="AO485" s="1" t="s">
        <v>2908</v>
      </c>
      <c r="AP485" s="1" t="s">
        <v>3063</v>
      </c>
      <c r="AQ485" s="1"/>
      <c r="AR485">
        <v>1548</v>
      </c>
      <c r="AS485">
        <v>8</v>
      </c>
      <c r="AT485" s="1" t="s">
        <v>3083</v>
      </c>
      <c r="AU485">
        <v>270.39911999999998</v>
      </c>
      <c r="AV485" s="1" t="s">
        <v>3151</v>
      </c>
      <c r="AW485" s="1" t="s">
        <v>2818</v>
      </c>
      <c r="AX485">
        <v>3621</v>
      </c>
      <c r="AY485">
        <v>136225</v>
      </c>
      <c r="AZ485">
        <v>31</v>
      </c>
      <c r="BA485" s="1" t="s">
        <v>2446</v>
      </c>
    </row>
    <row r="486" spans="1:53">
      <c r="A486" s="1" t="s">
        <v>532</v>
      </c>
      <c r="B486">
        <v>0</v>
      </c>
      <c r="C486" s="4">
        <v>41641.46</v>
      </c>
      <c r="D486" s="1" t="s">
        <v>1372</v>
      </c>
      <c r="E486">
        <v>0</v>
      </c>
      <c r="F486">
        <v>139420</v>
      </c>
      <c r="G486">
        <v>32</v>
      </c>
      <c r="H486" s="1"/>
      <c r="I486" s="1" t="s">
        <v>1778</v>
      </c>
      <c r="J486" s="1" t="s">
        <v>1813</v>
      </c>
      <c r="K486" s="1" t="s">
        <v>1817</v>
      </c>
      <c r="L486" s="1" t="s">
        <v>1867</v>
      </c>
      <c r="M486" s="1" t="s">
        <v>1817</v>
      </c>
      <c r="N486" s="1" t="s">
        <v>1941</v>
      </c>
      <c r="O486" s="1"/>
      <c r="P486">
        <v>154</v>
      </c>
      <c r="Q486" s="1" t="s">
        <v>1372</v>
      </c>
      <c r="R486" s="1" t="s">
        <v>2263</v>
      </c>
      <c r="S486" s="1"/>
      <c r="T486" s="1" t="s">
        <v>2266</v>
      </c>
      <c r="U486" s="1" t="s">
        <v>2304</v>
      </c>
      <c r="V486" s="1" t="s">
        <v>2304</v>
      </c>
      <c r="W486" s="1" t="s">
        <v>2443</v>
      </c>
      <c r="X486" s="1"/>
      <c r="Y486" s="3">
        <v>46241</v>
      </c>
      <c r="Z486" s="1" t="s">
        <v>2452</v>
      </c>
      <c r="AA486" s="3">
        <v>46241</v>
      </c>
      <c r="AB486" s="1" t="s">
        <v>2451</v>
      </c>
      <c r="AC486" s="1" t="s">
        <v>2560</v>
      </c>
      <c r="AD486" s="1" t="s">
        <v>2811</v>
      </c>
      <c r="AE486" s="1" t="s">
        <v>2811</v>
      </c>
      <c r="AF486" s="1" t="s">
        <v>2818</v>
      </c>
      <c r="AG486" s="1" t="s">
        <v>1867</v>
      </c>
      <c r="AH486" s="1" t="s">
        <v>1817</v>
      </c>
      <c r="AI486" s="1" t="s">
        <v>2826</v>
      </c>
      <c r="AJ486" s="1"/>
      <c r="AK486" s="1"/>
      <c r="AL486" s="1" t="s">
        <v>2829</v>
      </c>
      <c r="AM486" s="1" t="s">
        <v>2829</v>
      </c>
      <c r="AN486" s="1" t="s">
        <v>2837</v>
      </c>
      <c r="AO486" s="1" t="s">
        <v>2908</v>
      </c>
      <c r="AP486" s="1" t="s">
        <v>3063</v>
      </c>
      <c r="AQ486" s="1"/>
      <c r="AR486">
        <v>1548</v>
      </c>
      <c r="AS486">
        <v>154</v>
      </c>
      <c r="AT486" s="1" t="s">
        <v>3083</v>
      </c>
      <c r="AU486">
        <v>270.39911999999998</v>
      </c>
      <c r="AV486" s="1" t="s">
        <v>3151</v>
      </c>
      <c r="AW486" s="1" t="s">
        <v>2818</v>
      </c>
      <c r="AX486">
        <v>3621</v>
      </c>
      <c r="AY486">
        <v>136225</v>
      </c>
      <c r="AZ486">
        <v>32</v>
      </c>
      <c r="BA486" s="1" t="s">
        <v>2446</v>
      </c>
    </row>
    <row r="487" spans="1:53">
      <c r="A487" s="1" t="s">
        <v>533</v>
      </c>
      <c r="B487">
        <v>0</v>
      </c>
      <c r="C487" s="4">
        <v>10815.96</v>
      </c>
      <c r="D487" s="1" t="s">
        <v>1373</v>
      </c>
      <c r="E487">
        <v>0</v>
      </c>
      <c r="F487">
        <v>139420</v>
      </c>
      <c r="G487">
        <v>33</v>
      </c>
      <c r="H487" s="1"/>
      <c r="I487" s="1" t="s">
        <v>1778</v>
      </c>
      <c r="J487" s="1" t="s">
        <v>1813</v>
      </c>
      <c r="K487" s="1" t="s">
        <v>1817</v>
      </c>
      <c r="L487" s="1" t="s">
        <v>1867</v>
      </c>
      <c r="M487" s="1" t="s">
        <v>1817</v>
      </c>
      <c r="N487" s="1" t="s">
        <v>1941</v>
      </c>
      <c r="O487" s="1"/>
      <c r="P487">
        <v>40</v>
      </c>
      <c r="Q487" s="1" t="s">
        <v>1373</v>
      </c>
      <c r="R487" s="1" t="s">
        <v>2263</v>
      </c>
      <c r="S487" s="1"/>
      <c r="T487" s="1" t="s">
        <v>2266</v>
      </c>
      <c r="U487" s="1" t="s">
        <v>2304</v>
      </c>
      <c r="V487" s="1" t="s">
        <v>2304</v>
      </c>
      <c r="W487" s="1" t="s">
        <v>2443</v>
      </c>
      <c r="X487" s="1"/>
      <c r="Y487" s="3">
        <v>46241</v>
      </c>
      <c r="Z487" s="1" t="s">
        <v>2452</v>
      </c>
      <c r="AA487" s="3">
        <v>46241</v>
      </c>
      <c r="AB487" s="1" t="s">
        <v>2451</v>
      </c>
      <c r="AC487" s="1" t="s">
        <v>2560</v>
      </c>
      <c r="AD487" s="1" t="s">
        <v>2811</v>
      </c>
      <c r="AE487" s="1" t="s">
        <v>2811</v>
      </c>
      <c r="AF487" s="1" t="s">
        <v>2818</v>
      </c>
      <c r="AG487" s="1" t="s">
        <v>1867</v>
      </c>
      <c r="AH487" s="1" t="s">
        <v>1817</v>
      </c>
      <c r="AI487" s="1" t="s">
        <v>2826</v>
      </c>
      <c r="AJ487" s="1"/>
      <c r="AK487" s="1"/>
      <c r="AL487" s="1" t="s">
        <v>2829</v>
      </c>
      <c r="AM487" s="1" t="s">
        <v>2829</v>
      </c>
      <c r="AN487" s="1" t="s">
        <v>2837</v>
      </c>
      <c r="AO487" s="1" t="s">
        <v>2908</v>
      </c>
      <c r="AP487" s="1" t="s">
        <v>3063</v>
      </c>
      <c r="AQ487" s="1"/>
      <c r="AR487">
        <v>1548</v>
      </c>
      <c r="AS487">
        <v>40</v>
      </c>
      <c r="AT487" s="1" t="s">
        <v>3083</v>
      </c>
      <c r="AU487">
        <v>270.39911999999998</v>
      </c>
      <c r="AV487" s="1" t="s">
        <v>3151</v>
      </c>
      <c r="AW487" s="1" t="s">
        <v>2818</v>
      </c>
      <c r="AX487">
        <v>3621</v>
      </c>
      <c r="AY487">
        <v>136225</v>
      </c>
      <c r="AZ487">
        <v>33</v>
      </c>
      <c r="BA487" s="1" t="s">
        <v>2446</v>
      </c>
    </row>
    <row r="488" spans="1:53">
      <c r="A488" s="1" t="s">
        <v>534</v>
      </c>
      <c r="B488">
        <v>0</v>
      </c>
      <c r="C488" s="4">
        <v>8149.79</v>
      </c>
      <c r="D488" s="1" t="s">
        <v>1374</v>
      </c>
      <c r="E488">
        <v>0</v>
      </c>
      <c r="F488">
        <v>139420</v>
      </c>
      <c r="G488">
        <v>34</v>
      </c>
      <c r="H488" s="1"/>
      <c r="I488" s="1" t="s">
        <v>1778</v>
      </c>
      <c r="J488" s="1" t="s">
        <v>1813</v>
      </c>
      <c r="K488" s="1" t="s">
        <v>1817</v>
      </c>
      <c r="L488" s="1" t="s">
        <v>1867</v>
      </c>
      <c r="M488" s="1" t="s">
        <v>1817</v>
      </c>
      <c r="N488" s="1" t="s">
        <v>1941</v>
      </c>
      <c r="O488" s="1"/>
      <c r="P488">
        <v>77</v>
      </c>
      <c r="Q488" s="1" t="s">
        <v>1374</v>
      </c>
      <c r="R488" s="1" t="s">
        <v>2263</v>
      </c>
      <c r="S488" s="1"/>
      <c r="T488" s="1" t="s">
        <v>2266</v>
      </c>
      <c r="U488" s="1" t="s">
        <v>2304</v>
      </c>
      <c r="V488" s="1" t="s">
        <v>2304</v>
      </c>
      <c r="W488" s="1" t="s">
        <v>2443</v>
      </c>
      <c r="X488" s="1"/>
      <c r="Y488" s="3">
        <v>46241</v>
      </c>
      <c r="Z488" s="1" t="s">
        <v>2452</v>
      </c>
      <c r="AA488" s="3">
        <v>46241</v>
      </c>
      <c r="AB488" s="1" t="s">
        <v>2451</v>
      </c>
      <c r="AC488" s="1" t="s">
        <v>2560</v>
      </c>
      <c r="AD488" s="1" t="s">
        <v>2811</v>
      </c>
      <c r="AE488" s="1" t="s">
        <v>2811</v>
      </c>
      <c r="AF488" s="1" t="s">
        <v>2818</v>
      </c>
      <c r="AG488" s="1" t="s">
        <v>1867</v>
      </c>
      <c r="AH488" s="1" t="s">
        <v>1817</v>
      </c>
      <c r="AI488" s="1" t="s">
        <v>2826</v>
      </c>
      <c r="AJ488" s="1"/>
      <c r="AK488" s="1"/>
      <c r="AL488" s="1" t="s">
        <v>2829</v>
      </c>
      <c r="AM488" s="1" t="s">
        <v>2829</v>
      </c>
      <c r="AN488" s="1" t="s">
        <v>2837</v>
      </c>
      <c r="AO488" s="1" t="s">
        <v>2908</v>
      </c>
      <c r="AP488" s="1" t="s">
        <v>3063</v>
      </c>
      <c r="AQ488" s="1"/>
      <c r="AR488">
        <v>1548</v>
      </c>
      <c r="AS488">
        <v>77</v>
      </c>
      <c r="AT488" s="1" t="s">
        <v>3083</v>
      </c>
      <c r="AU488">
        <v>105.84139999999999</v>
      </c>
      <c r="AV488" s="1" t="s">
        <v>3151</v>
      </c>
      <c r="AW488" s="1" t="s">
        <v>2818</v>
      </c>
      <c r="AX488">
        <v>3621</v>
      </c>
      <c r="AY488">
        <v>136225</v>
      </c>
      <c r="AZ488">
        <v>34</v>
      </c>
      <c r="BA488" s="1" t="s">
        <v>2446</v>
      </c>
    </row>
    <row r="489" spans="1:53">
      <c r="A489" s="1" t="s">
        <v>535</v>
      </c>
      <c r="B489">
        <v>0</v>
      </c>
      <c r="C489" s="4">
        <v>9681.99</v>
      </c>
      <c r="D489" s="1" t="s">
        <v>1375</v>
      </c>
      <c r="E489">
        <v>0</v>
      </c>
      <c r="F489">
        <v>139420</v>
      </c>
      <c r="G489">
        <v>35</v>
      </c>
      <c r="H489" s="1"/>
      <c r="I489" s="1" t="s">
        <v>1778</v>
      </c>
      <c r="J489" s="1" t="s">
        <v>1813</v>
      </c>
      <c r="K489" s="1" t="s">
        <v>1817</v>
      </c>
      <c r="L489" s="1" t="s">
        <v>1867</v>
      </c>
      <c r="M489" s="1" t="s">
        <v>1817</v>
      </c>
      <c r="N489" s="1" t="s">
        <v>1941</v>
      </c>
      <c r="O489" s="1"/>
      <c r="P489">
        <v>77</v>
      </c>
      <c r="Q489" s="1" t="s">
        <v>1375</v>
      </c>
      <c r="R489" s="1" t="s">
        <v>2263</v>
      </c>
      <c r="S489" s="1"/>
      <c r="T489" s="1" t="s">
        <v>2266</v>
      </c>
      <c r="U489" s="1" t="s">
        <v>2304</v>
      </c>
      <c r="V489" s="1" t="s">
        <v>2304</v>
      </c>
      <c r="W489" s="1" t="s">
        <v>2443</v>
      </c>
      <c r="X489" s="1"/>
      <c r="Y489" s="3">
        <v>46241</v>
      </c>
      <c r="Z489" s="1" t="s">
        <v>2452</v>
      </c>
      <c r="AA489" s="3">
        <v>46241</v>
      </c>
      <c r="AB489" s="1" t="s">
        <v>2451</v>
      </c>
      <c r="AC489" s="1" t="s">
        <v>2560</v>
      </c>
      <c r="AD489" s="1" t="s">
        <v>2811</v>
      </c>
      <c r="AE489" s="1" t="s">
        <v>2811</v>
      </c>
      <c r="AF489" s="1" t="s">
        <v>2818</v>
      </c>
      <c r="AG489" s="1" t="s">
        <v>1867</v>
      </c>
      <c r="AH489" s="1" t="s">
        <v>1817</v>
      </c>
      <c r="AI489" s="1" t="s">
        <v>2826</v>
      </c>
      <c r="AJ489" s="1"/>
      <c r="AK489" s="1"/>
      <c r="AL489" s="1" t="s">
        <v>2829</v>
      </c>
      <c r="AM489" s="1" t="s">
        <v>2829</v>
      </c>
      <c r="AN489" s="1" t="s">
        <v>2837</v>
      </c>
      <c r="AO489" s="1" t="s">
        <v>2908</v>
      </c>
      <c r="AP489" s="1" t="s">
        <v>3063</v>
      </c>
      <c r="AQ489" s="1"/>
      <c r="AR489">
        <v>1548</v>
      </c>
      <c r="AS489">
        <v>77</v>
      </c>
      <c r="AT489" s="1" t="s">
        <v>3083</v>
      </c>
      <c r="AU489">
        <v>125.74016</v>
      </c>
      <c r="AV489" s="1" t="s">
        <v>3151</v>
      </c>
      <c r="AW489" s="1" t="s">
        <v>2818</v>
      </c>
      <c r="AX489">
        <v>3621</v>
      </c>
      <c r="AY489">
        <v>136225</v>
      </c>
      <c r="AZ489">
        <v>35</v>
      </c>
      <c r="BA489" s="1" t="s">
        <v>2446</v>
      </c>
    </row>
    <row r="490" spans="1:53">
      <c r="A490" s="1" t="s">
        <v>536</v>
      </c>
      <c r="B490">
        <v>0</v>
      </c>
      <c r="C490" s="4">
        <v>5029.6099999999997</v>
      </c>
      <c r="D490" s="1" t="s">
        <v>1376</v>
      </c>
      <c r="E490">
        <v>0</v>
      </c>
      <c r="F490">
        <v>139420</v>
      </c>
      <c r="G490">
        <v>36</v>
      </c>
      <c r="H490" s="1"/>
      <c r="I490" s="1" t="s">
        <v>1778</v>
      </c>
      <c r="J490" s="1" t="s">
        <v>1813</v>
      </c>
      <c r="K490" s="1" t="s">
        <v>1817</v>
      </c>
      <c r="L490" s="1" t="s">
        <v>1867</v>
      </c>
      <c r="M490" s="1" t="s">
        <v>1817</v>
      </c>
      <c r="N490" s="1" t="s">
        <v>1941</v>
      </c>
      <c r="O490" s="1"/>
      <c r="P490">
        <v>40</v>
      </c>
      <c r="Q490" s="1" t="s">
        <v>1376</v>
      </c>
      <c r="R490" s="1" t="s">
        <v>2263</v>
      </c>
      <c r="S490" s="1"/>
      <c r="T490" s="1" t="s">
        <v>2266</v>
      </c>
      <c r="U490" s="1" t="s">
        <v>2304</v>
      </c>
      <c r="V490" s="1" t="s">
        <v>2304</v>
      </c>
      <c r="W490" s="1" t="s">
        <v>2443</v>
      </c>
      <c r="X490" s="1"/>
      <c r="Y490" s="3">
        <v>46241</v>
      </c>
      <c r="Z490" s="1" t="s">
        <v>2452</v>
      </c>
      <c r="AA490" s="3">
        <v>46241</v>
      </c>
      <c r="AB490" s="1" t="s">
        <v>2451</v>
      </c>
      <c r="AC490" s="1" t="s">
        <v>2560</v>
      </c>
      <c r="AD490" s="1" t="s">
        <v>2811</v>
      </c>
      <c r="AE490" s="1" t="s">
        <v>2811</v>
      </c>
      <c r="AF490" s="1" t="s">
        <v>2818</v>
      </c>
      <c r="AG490" s="1" t="s">
        <v>1867</v>
      </c>
      <c r="AH490" s="1" t="s">
        <v>1817</v>
      </c>
      <c r="AI490" s="1" t="s">
        <v>2826</v>
      </c>
      <c r="AJ490" s="1"/>
      <c r="AK490" s="1"/>
      <c r="AL490" s="1" t="s">
        <v>2829</v>
      </c>
      <c r="AM490" s="1" t="s">
        <v>2829</v>
      </c>
      <c r="AN490" s="1" t="s">
        <v>2837</v>
      </c>
      <c r="AO490" s="1" t="s">
        <v>2908</v>
      </c>
      <c r="AP490" s="1" t="s">
        <v>3063</v>
      </c>
      <c r="AQ490" s="1"/>
      <c r="AR490">
        <v>1548</v>
      </c>
      <c r="AS490">
        <v>40</v>
      </c>
      <c r="AT490" s="1" t="s">
        <v>3083</v>
      </c>
      <c r="AU490">
        <v>125.74016</v>
      </c>
      <c r="AV490" s="1" t="s">
        <v>3151</v>
      </c>
      <c r="AW490" s="1" t="s">
        <v>2818</v>
      </c>
      <c r="AX490">
        <v>3621</v>
      </c>
      <c r="AY490">
        <v>136225</v>
      </c>
      <c r="AZ490">
        <v>36</v>
      </c>
      <c r="BA490" s="1" t="s">
        <v>2446</v>
      </c>
    </row>
    <row r="491" spans="1:53">
      <c r="A491" s="1" t="s">
        <v>247</v>
      </c>
      <c r="B491">
        <v>0</v>
      </c>
      <c r="C491" s="4">
        <v>-256700.58</v>
      </c>
      <c r="D491" s="1" t="s">
        <v>1377</v>
      </c>
      <c r="E491">
        <v>0</v>
      </c>
      <c r="F491">
        <v>139420</v>
      </c>
      <c r="G491">
        <v>37</v>
      </c>
      <c r="H491" s="1"/>
      <c r="I491" s="1" t="s">
        <v>1765</v>
      </c>
      <c r="J491" s="1" t="s">
        <v>1813</v>
      </c>
      <c r="K491" s="1" t="s">
        <v>1817</v>
      </c>
      <c r="L491" s="1" t="s">
        <v>1867</v>
      </c>
      <c r="M491" s="1" t="s">
        <v>1817</v>
      </c>
      <c r="N491" s="1" t="s">
        <v>1941</v>
      </c>
      <c r="O491" s="1"/>
      <c r="P491">
        <v>1</v>
      </c>
      <c r="Q491" s="1" t="s">
        <v>1377</v>
      </c>
      <c r="R491" s="1" t="s">
        <v>2263</v>
      </c>
      <c r="S491" s="1"/>
      <c r="T491" s="1" t="s">
        <v>2266</v>
      </c>
      <c r="U491" s="1" t="s">
        <v>2304</v>
      </c>
      <c r="V491" s="1" t="s">
        <v>2304</v>
      </c>
      <c r="W491" s="1" t="s">
        <v>2443</v>
      </c>
      <c r="X491" s="1"/>
      <c r="Y491" s="3">
        <v>46241</v>
      </c>
      <c r="Z491" s="1" t="s">
        <v>2452</v>
      </c>
      <c r="AA491" s="3">
        <v>46241</v>
      </c>
      <c r="AB491" s="1" t="s">
        <v>2451</v>
      </c>
      <c r="AC491" s="1" t="s">
        <v>2560</v>
      </c>
      <c r="AD491" s="1" t="s">
        <v>2811</v>
      </c>
      <c r="AE491" s="1" t="s">
        <v>2811</v>
      </c>
      <c r="AF491" s="1" t="s">
        <v>2818</v>
      </c>
      <c r="AG491" s="1" t="s">
        <v>1867</v>
      </c>
      <c r="AH491" s="1" t="s">
        <v>1817</v>
      </c>
      <c r="AI491" s="1" t="s">
        <v>2826</v>
      </c>
      <c r="AJ491" s="1"/>
      <c r="AK491" s="1"/>
      <c r="AL491" s="1" t="s">
        <v>2829</v>
      </c>
      <c r="AM491" s="1" t="s">
        <v>2829</v>
      </c>
      <c r="AN491" s="1" t="s">
        <v>2837</v>
      </c>
      <c r="AO491" s="1" t="s">
        <v>2908</v>
      </c>
      <c r="AP491" s="1" t="s">
        <v>3063</v>
      </c>
      <c r="AQ491" s="1"/>
      <c r="AR491">
        <v>2057</v>
      </c>
      <c r="AS491">
        <v>1</v>
      </c>
      <c r="AT491" s="1" t="s">
        <v>3083</v>
      </c>
      <c r="AU491">
        <v>-256700.58129999999</v>
      </c>
      <c r="AV491" s="1" t="s">
        <v>3100</v>
      </c>
      <c r="AW491" s="1" t="s">
        <v>2818</v>
      </c>
      <c r="AX491">
        <v>3621</v>
      </c>
      <c r="AY491">
        <v>136225</v>
      </c>
      <c r="AZ491">
        <v>37</v>
      </c>
      <c r="BA491" s="1" t="s">
        <v>2446</v>
      </c>
    </row>
    <row r="492" spans="1:53">
      <c r="A492" s="1" t="s">
        <v>537</v>
      </c>
      <c r="B492">
        <v>0</v>
      </c>
      <c r="C492" s="4">
        <v>18634.509999999998</v>
      </c>
      <c r="D492" s="1" t="s">
        <v>1378</v>
      </c>
      <c r="E492">
        <v>0</v>
      </c>
      <c r="F492">
        <v>139450</v>
      </c>
      <c r="G492">
        <v>1</v>
      </c>
      <c r="H492" s="1"/>
      <c r="I492" s="1" t="s">
        <v>1785</v>
      </c>
      <c r="J492" s="1" t="s">
        <v>1813</v>
      </c>
      <c r="K492" s="1" t="s">
        <v>1817</v>
      </c>
      <c r="L492" s="1" t="s">
        <v>1867</v>
      </c>
      <c r="M492" s="1" t="s">
        <v>1817</v>
      </c>
      <c r="N492" s="1" t="s">
        <v>1941</v>
      </c>
      <c r="O492" s="1"/>
      <c r="P492">
        <v>8</v>
      </c>
      <c r="Q492" s="1" t="s">
        <v>1378</v>
      </c>
      <c r="R492" s="1" t="s">
        <v>2263</v>
      </c>
      <c r="S492" s="1"/>
      <c r="T492" s="1" t="s">
        <v>2266</v>
      </c>
      <c r="U492" s="1" t="s">
        <v>2305</v>
      </c>
      <c r="V492" s="1" t="s">
        <v>2305</v>
      </c>
      <c r="W492" s="1" t="s">
        <v>2443</v>
      </c>
      <c r="X492" s="1"/>
      <c r="Y492" s="3">
        <v>46241</v>
      </c>
      <c r="Z492" s="1" t="s">
        <v>2452</v>
      </c>
      <c r="AA492" s="3">
        <v>46241</v>
      </c>
      <c r="AB492" s="1" t="s">
        <v>2451</v>
      </c>
      <c r="AC492" s="1" t="s">
        <v>2561</v>
      </c>
      <c r="AD492" s="1" t="s">
        <v>2811</v>
      </c>
      <c r="AE492" s="1" t="s">
        <v>2812</v>
      </c>
      <c r="AF492" s="1" t="s">
        <v>2818</v>
      </c>
      <c r="AG492" s="1" t="s">
        <v>1867</v>
      </c>
      <c r="AH492" s="1" t="s">
        <v>1817</v>
      </c>
      <c r="AI492" s="1" t="s">
        <v>2826</v>
      </c>
      <c r="AJ492" s="1"/>
      <c r="AK492" s="1"/>
      <c r="AL492" s="1" t="s">
        <v>2829</v>
      </c>
      <c r="AM492" s="1" t="s">
        <v>2829</v>
      </c>
      <c r="AN492" s="1" t="s">
        <v>2837</v>
      </c>
      <c r="AO492" s="1" t="s">
        <v>2909</v>
      </c>
      <c r="AP492" s="1" t="s">
        <v>3063</v>
      </c>
      <c r="AQ492" s="1"/>
      <c r="AR492">
        <v>24923</v>
      </c>
      <c r="AS492">
        <v>8</v>
      </c>
      <c r="AT492" s="1" t="s">
        <v>3083</v>
      </c>
      <c r="AU492">
        <v>2329.3133499999999</v>
      </c>
      <c r="AV492" s="1" t="s">
        <v>537</v>
      </c>
      <c r="AW492" s="1" t="s">
        <v>2818</v>
      </c>
      <c r="AX492">
        <v>2072</v>
      </c>
      <c r="AY492">
        <v>136226</v>
      </c>
      <c r="AZ492">
        <v>1</v>
      </c>
      <c r="BA492" s="1" t="s">
        <v>2468</v>
      </c>
    </row>
    <row r="493" spans="1:53">
      <c r="A493" s="1" t="s">
        <v>538</v>
      </c>
      <c r="B493">
        <v>0</v>
      </c>
      <c r="C493" s="4">
        <v>1233.53</v>
      </c>
      <c r="D493" s="1" t="s">
        <v>1379</v>
      </c>
      <c r="E493">
        <v>0</v>
      </c>
      <c r="F493">
        <v>139450</v>
      </c>
      <c r="G493">
        <v>2</v>
      </c>
      <c r="H493" s="1"/>
      <c r="I493" s="1" t="s">
        <v>1785</v>
      </c>
      <c r="J493" s="1" t="s">
        <v>1813</v>
      </c>
      <c r="K493" s="1" t="s">
        <v>1817</v>
      </c>
      <c r="L493" s="1" t="s">
        <v>1867</v>
      </c>
      <c r="M493" s="1" t="s">
        <v>1817</v>
      </c>
      <c r="N493" s="1" t="s">
        <v>1941</v>
      </c>
      <c r="O493" s="1"/>
      <c r="P493">
        <v>1</v>
      </c>
      <c r="Q493" s="1" t="s">
        <v>1379</v>
      </c>
      <c r="R493" s="1" t="s">
        <v>2263</v>
      </c>
      <c r="S493" s="1"/>
      <c r="T493" s="1" t="s">
        <v>2266</v>
      </c>
      <c r="U493" s="1" t="s">
        <v>2305</v>
      </c>
      <c r="V493" s="1" t="s">
        <v>2305</v>
      </c>
      <c r="W493" s="1" t="s">
        <v>2443</v>
      </c>
      <c r="X493" s="1"/>
      <c r="Y493" s="3">
        <v>46241</v>
      </c>
      <c r="Z493" s="1" t="s">
        <v>2452</v>
      </c>
      <c r="AA493" s="3">
        <v>46241</v>
      </c>
      <c r="AB493" s="1" t="s">
        <v>2451</v>
      </c>
      <c r="AC493" s="1" t="s">
        <v>2561</v>
      </c>
      <c r="AD493" s="1" t="s">
        <v>2811</v>
      </c>
      <c r="AE493" s="1" t="s">
        <v>2812</v>
      </c>
      <c r="AF493" s="1" t="s">
        <v>2818</v>
      </c>
      <c r="AG493" s="1" t="s">
        <v>1867</v>
      </c>
      <c r="AH493" s="1" t="s">
        <v>1817</v>
      </c>
      <c r="AI493" s="1" t="s">
        <v>2826</v>
      </c>
      <c r="AJ493" s="1"/>
      <c r="AK493" s="1"/>
      <c r="AL493" s="1" t="s">
        <v>2829</v>
      </c>
      <c r="AM493" s="1" t="s">
        <v>2829</v>
      </c>
      <c r="AN493" s="1" t="s">
        <v>2837</v>
      </c>
      <c r="AO493" s="1" t="s">
        <v>2909</v>
      </c>
      <c r="AP493" s="1" t="s">
        <v>3063</v>
      </c>
      <c r="AQ493" s="1"/>
      <c r="AR493">
        <v>31333</v>
      </c>
      <c r="AS493">
        <v>1</v>
      </c>
      <c r="AT493" s="1" t="s">
        <v>3083</v>
      </c>
      <c r="AU493">
        <v>1233.5288499999999</v>
      </c>
      <c r="AV493" s="1" t="s">
        <v>3152</v>
      </c>
      <c r="AW493" s="1" t="s">
        <v>2818</v>
      </c>
      <c r="AX493">
        <v>2072</v>
      </c>
      <c r="AY493">
        <v>136226</v>
      </c>
      <c r="AZ493">
        <v>2</v>
      </c>
      <c r="BA493" s="1" t="s">
        <v>2468</v>
      </c>
    </row>
    <row r="494" spans="1:53">
      <c r="A494" s="1" t="s">
        <v>539</v>
      </c>
      <c r="B494">
        <v>0</v>
      </c>
      <c r="C494" s="4">
        <v>254032.85</v>
      </c>
      <c r="D494" s="1" t="s">
        <v>1380</v>
      </c>
      <c r="E494">
        <v>0</v>
      </c>
      <c r="F494">
        <v>139450</v>
      </c>
      <c r="G494">
        <v>3</v>
      </c>
      <c r="H494" s="1"/>
      <c r="I494" s="1" t="s">
        <v>1785</v>
      </c>
      <c r="J494" s="1" t="s">
        <v>1813</v>
      </c>
      <c r="K494" s="1" t="s">
        <v>1817</v>
      </c>
      <c r="L494" s="1" t="s">
        <v>1867</v>
      </c>
      <c r="M494" s="1" t="s">
        <v>1817</v>
      </c>
      <c r="N494" s="1" t="s">
        <v>1941</v>
      </c>
      <c r="O494" s="1"/>
      <c r="P494">
        <v>67</v>
      </c>
      <c r="Q494" s="1" t="s">
        <v>1380</v>
      </c>
      <c r="R494" s="1" t="s">
        <v>2263</v>
      </c>
      <c r="S494" s="1"/>
      <c r="T494" s="1" t="s">
        <v>2266</v>
      </c>
      <c r="U494" s="1" t="s">
        <v>2305</v>
      </c>
      <c r="V494" s="1" t="s">
        <v>2305</v>
      </c>
      <c r="W494" s="1" t="s">
        <v>2443</v>
      </c>
      <c r="X494" s="1"/>
      <c r="Y494" s="3">
        <v>46241</v>
      </c>
      <c r="Z494" s="1" t="s">
        <v>2452</v>
      </c>
      <c r="AA494" s="3">
        <v>46241</v>
      </c>
      <c r="AB494" s="1" t="s">
        <v>2451</v>
      </c>
      <c r="AC494" s="1" t="s">
        <v>2561</v>
      </c>
      <c r="AD494" s="1" t="s">
        <v>2811</v>
      </c>
      <c r="AE494" s="1" t="s">
        <v>2812</v>
      </c>
      <c r="AF494" s="1" t="s">
        <v>2818</v>
      </c>
      <c r="AG494" s="1" t="s">
        <v>1867</v>
      </c>
      <c r="AH494" s="1" t="s">
        <v>1817</v>
      </c>
      <c r="AI494" s="1" t="s">
        <v>2826</v>
      </c>
      <c r="AJ494" s="1"/>
      <c r="AK494" s="1"/>
      <c r="AL494" s="1" t="s">
        <v>2829</v>
      </c>
      <c r="AM494" s="1" t="s">
        <v>2829</v>
      </c>
      <c r="AN494" s="1" t="s">
        <v>2837</v>
      </c>
      <c r="AO494" s="1" t="s">
        <v>2909</v>
      </c>
      <c r="AP494" s="1" t="s">
        <v>3063</v>
      </c>
      <c r="AQ494" s="1"/>
      <c r="AR494">
        <v>31334</v>
      </c>
      <c r="AS494">
        <v>67</v>
      </c>
      <c r="AT494" s="1" t="s">
        <v>3083</v>
      </c>
      <c r="AU494">
        <v>3791.5350899999999</v>
      </c>
      <c r="AV494" s="1" t="s">
        <v>3153</v>
      </c>
      <c r="AW494" s="1" t="s">
        <v>2818</v>
      </c>
      <c r="AX494">
        <v>2072</v>
      </c>
      <c r="AY494">
        <v>136226</v>
      </c>
      <c r="AZ494">
        <v>3</v>
      </c>
      <c r="BA494" s="1" t="s">
        <v>2468</v>
      </c>
    </row>
    <row r="495" spans="1:53">
      <c r="A495" s="1" t="s">
        <v>540</v>
      </c>
      <c r="B495">
        <v>0</v>
      </c>
      <c r="C495" s="4">
        <v>5007.5200000000004</v>
      </c>
      <c r="D495" s="1" t="s">
        <v>1381</v>
      </c>
      <c r="E495">
        <v>0</v>
      </c>
      <c r="F495">
        <v>139450</v>
      </c>
      <c r="G495">
        <v>4</v>
      </c>
      <c r="H495" s="1"/>
      <c r="I495" s="1" t="s">
        <v>1785</v>
      </c>
      <c r="J495" s="1" t="s">
        <v>1813</v>
      </c>
      <c r="K495" s="1" t="s">
        <v>1817</v>
      </c>
      <c r="L495" s="1" t="s">
        <v>1867</v>
      </c>
      <c r="M495" s="1" t="s">
        <v>1817</v>
      </c>
      <c r="N495" s="1" t="s">
        <v>1941</v>
      </c>
      <c r="O495" s="1"/>
      <c r="P495">
        <v>1</v>
      </c>
      <c r="Q495" s="1" t="s">
        <v>1381</v>
      </c>
      <c r="R495" s="1" t="s">
        <v>2263</v>
      </c>
      <c r="S495" s="1"/>
      <c r="T495" s="1" t="s">
        <v>2266</v>
      </c>
      <c r="U495" s="1" t="s">
        <v>2305</v>
      </c>
      <c r="V495" s="1" t="s">
        <v>2305</v>
      </c>
      <c r="W495" s="1" t="s">
        <v>2443</v>
      </c>
      <c r="X495" s="1"/>
      <c r="Y495" s="3">
        <v>46241</v>
      </c>
      <c r="Z495" s="1" t="s">
        <v>2452</v>
      </c>
      <c r="AA495" s="3">
        <v>46241</v>
      </c>
      <c r="AB495" s="1" t="s">
        <v>2451</v>
      </c>
      <c r="AC495" s="1" t="s">
        <v>2561</v>
      </c>
      <c r="AD495" s="1" t="s">
        <v>2811</v>
      </c>
      <c r="AE495" s="1" t="s">
        <v>2812</v>
      </c>
      <c r="AF495" s="1" t="s">
        <v>2818</v>
      </c>
      <c r="AG495" s="1" t="s">
        <v>1867</v>
      </c>
      <c r="AH495" s="1" t="s">
        <v>1817</v>
      </c>
      <c r="AI495" s="1" t="s">
        <v>2826</v>
      </c>
      <c r="AJ495" s="1"/>
      <c r="AK495" s="1"/>
      <c r="AL495" s="1" t="s">
        <v>2829</v>
      </c>
      <c r="AM495" s="1" t="s">
        <v>2829</v>
      </c>
      <c r="AN495" s="1" t="s">
        <v>2837</v>
      </c>
      <c r="AO495" s="1" t="s">
        <v>2909</v>
      </c>
      <c r="AP495" s="1" t="s">
        <v>3063</v>
      </c>
      <c r="AQ495" s="1"/>
      <c r="AR495">
        <v>31335</v>
      </c>
      <c r="AS495">
        <v>1</v>
      </c>
      <c r="AT495" s="1" t="s">
        <v>3083</v>
      </c>
      <c r="AU495">
        <v>5007.5178699999997</v>
      </c>
      <c r="AV495" s="1" t="s">
        <v>3154</v>
      </c>
      <c r="AW495" s="1" t="s">
        <v>2818</v>
      </c>
      <c r="AX495">
        <v>2072</v>
      </c>
      <c r="AY495">
        <v>136226</v>
      </c>
      <c r="AZ495">
        <v>4</v>
      </c>
      <c r="BA495" s="1" t="s">
        <v>2468</v>
      </c>
    </row>
    <row r="496" spans="1:53">
      <c r="A496" s="1" t="s">
        <v>541</v>
      </c>
      <c r="B496">
        <v>0</v>
      </c>
      <c r="C496" s="4">
        <v>589657.23</v>
      </c>
      <c r="D496" s="1" t="s">
        <v>1382</v>
      </c>
      <c r="E496">
        <v>0</v>
      </c>
      <c r="F496">
        <v>139450</v>
      </c>
      <c r="G496">
        <v>5</v>
      </c>
      <c r="H496" s="1"/>
      <c r="I496" s="1" t="s">
        <v>1785</v>
      </c>
      <c r="J496" s="1" t="s">
        <v>1813</v>
      </c>
      <c r="K496" s="1" t="s">
        <v>1817</v>
      </c>
      <c r="L496" s="1" t="s">
        <v>1867</v>
      </c>
      <c r="M496" s="1" t="s">
        <v>1817</v>
      </c>
      <c r="N496" s="1" t="s">
        <v>1941</v>
      </c>
      <c r="O496" s="1"/>
      <c r="P496">
        <v>77</v>
      </c>
      <c r="Q496" s="1" t="s">
        <v>1382</v>
      </c>
      <c r="R496" s="1" t="s">
        <v>2263</v>
      </c>
      <c r="S496" s="1"/>
      <c r="T496" s="1" t="s">
        <v>2266</v>
      </c>
      <c r="U496" s="1" t="s">
        <v>2305</v>
      </c>
      <c r="V496" s="1" t="s">
        <v>2305</v>
      </c>
      <c r="W496" s="1" t="s">
        <v>2443</v>
      </c>
      <c r="X496" s="1"/>
      <c r="Y496" s="3">
        <v>46241</v>
      </c>
      <c r="Z496" s="1" t="s">
        <v>2452</v>
      </c>
      <c r="AA496" s="3">
        <v>46241</v>
      </c>
      <c r="AB496" s="1" t="s">
        <v>2451</v>
      </c>
      <c r="AC496" s="1" t="s">
        <v>2561</v>
      </c>
      <c r="AD496" s="1" t="s">
        <v>2811</v>
      </c>
      <c r="AE496" s="1" t="s">
        <v>2812</v>
      </c>
      <c r="AF496" s="1" t="s">
        <v>2818</v>
      </c>
      <c r="AG496" s="1" t="s">
        <v>1867</v>
      </c>
      <c r="AH496" s="1" t="s">
        <v>1817</v>
      </c>
      <c r="AI496" s="1" t="s">
        <v>2826</v>
      </c>
      <c r="AJ496" s="1"/>
      <c r="AK496" s="1"/>
      <c r="AL496" s="1" t="s">
        <v>2829</v>
      </c>
      <c r="AM496" s="1" t="s">
        <v>2829</v>
      </c>
      <c r="AN496" s="1" t="s">
        <v>2837</v>
      </c>
      <c r="AO496" s="1" t="s">
        <v>2909</v>
      </c>
      <c r="AP496" s="1" t="s">
        <v>3063</v>
      </c>
      <c r="AQ496" s="1"/>
      <c r="AR496">
        <v>31336</v>
      </c>
      <c r="AS496">
        <v>77</v>
      </c>
      <c r="AT496" s="1" t="s">
        <v>3083</v>
      </c>
      <c r="AU496">
        <v>7657.8860999999997</v>
      </c>
      <c r="AV496" s="1" t="s">
        <v>3155</v>
      </c>
      <c r="AW496" s="1" t="s">
        <v>2818</v>
      </c>
      <c r="AX496">
        <v>2072</v>
      </c>
      <c r="AY496">
        <v>136226</v>
      </c>
      <c r="AZ496">
        <v>5</v>
      </c>
      <c r="BA496" s="1" t="s">
        <v>2468</v>
      </c>
    </row>
    <row r="497" spans="1:53">
      <c r="A497" s="1" t="s">
        <v>542</v>
      </c>
      <c r="B497">
        <v>0</v>
      </c>
      <c r="C497" s="4">
        <v>109416.76</v>
      </c>
      <c r="D497" s="1" t="s">
        <v>1383</v>
      </c>
      <c r="E497">
        <v>0</v>
      </c>
      <c r="F497">
        <v>139450</v>
      </c>
      <c r="G497">
        <v>6</v>
      </c>
      <c r="H497" s="1"/>
      <c r="I497" s="1" t="s">
        <v>1785</v>
      </c>
      <c r="J497" s="1" t="s">
        <v>1813</v>
      </c>
      <c r="K497" s="1" t="s">
        <v>1817</v>
      </c>
      <c r="L497" s="1" t="s">
        <v>1867</v>
      </c>
      <c r="M497" s="1" t="s">
        <v>1817</v>
      </c>
      <c r="N497" s="1" t="s">
        <v>1941</v>
      </c>
      <c r="O497" s="1"/>
      <c r="P497">
        <v>77</v>
      </c>
      <c r="Q497" s="1" t="s">
        <v>1383</v>
      </c>
      <c r="R497" s="1" t="s">
        <v>2263</v>
      </c>
      <c r="S497" s="1"/>
      <c r="T497" s="1" t="s">
        <v>2266</v>
      </c>
      <c r="U497" s="1" t="s">
        <v>2305</v>
      </c>
      <c r="V497" s="1" t="s">
        <v>2305</v>
      </c>
      <c r="W497" s="1" t="s">
        <v>2443</v>
      </c>
      <c r="X497" s="1"/>
      <c r="Y497" s="3">
        <v>46241</v>
      </c>
      <c r="Z497" s="1" t="s">
        <v>2452</v>
      </c>
      <c r="AA497" s="3">
        <v>46241</v>
      </c>
      <c r="AB497" s="1" t="s">
        <v>2451</v>
      </c>
      <c r="AC497" s="1" t="s">
        <v>2561</v>
      </c>
      <c r="AD497" s="1" t="s">
        <v>2811</v>
      </c>
      <c r="AE497" s="1" t="s">
        <v>2812</v>
      </c>
      <c r="AF497" s="1" t="s">
        <v>2818</v>
      </c>
      <c r="AG497" s="1" t="s">
        <v>1867</v>
      </c>
      <c r="AH497" s="1" t="s">
        <v>1817</v>
      </c>
      <c r="AI497" s="1" t="s">
        <v>2826</v>
      </c>
      <c r="AJ497" s="1"/>
      <c r="AK497" s="1"/>
      <c r="AL497" s="1" t="s">
        <v>2829</v>
      </c>
      <c r="AM497" s="1" t="s">
        <v>2829</v>
      </c>
      <c r="AN497" s="1" t="s">
        <v>2837</v>
      </c>
      <c r="AO497" s="1" t="s">
        <v>2909</v>
      </c>
      <c r="AP497" s="1" t="s">
        <v>3063</v>
      </c>
      <c r="AQ497" s="1"/>
      <c r="AR497">
        <v>26008</v>
      </c>
      <c r="AS497">
        <v>77</v>
      </c>
      <c r="AT497" s="1" t="s">
        <v>3083</v>
      </c>
      <c r="AU497">
        <v>1420.9969000000001</v>
      </c>
      <c r="AV497" s="1" t="s">
        <v>3156</v>
      </c>
      <c r="AW497" s="1" t="s">
        <v>2818</v>
      </c>
      <c r="AX497">
        <v>2072</v>
      </c>
      <c r="AY497">
        <v>136226</v>
      </c>
      <c r="AZ497">
        <v>6</v>
      </c>
      <c r="BA497" s="1" t="s">
        <v>2468</v>
      </c>
    </row>
    <row r="498" spans="1:53">
      <c r="A498" s="1" t="s">
        <v>543</v>
      </c>
      <c r="B498">
        <v>0</v>
      </c>
      <c r="C498" s="4">
        <v>134.41999999999999</v>
      </c>
      <c r="D498" s="1" t="s">
        <v>1384</v>
      </c>
      <c r="E498">
        <v>0</v>
      </c>
      <c r="F498">
        <v>139450</v>
      </c>
      <c r="G498">
        <v>7</v>
      </c>
      <c r="H498" s="1"/>
      <c r="I498" s="1" t="s">
        <v>1785</v>
      </c>
      <c r="J498" s="1" t="s">
        <v>1813</v>
      </c>
      <c r="K498" s="1" t="s">
        <v>1817</v>
      </c>
      <c r="L498" s="1" t="s">
        <v>1867</v>
      </c>
      <c r="M498" s="1" t="s">
        <v>1817</v>
      </c>
      <c r="N498" s="1" t="s">
        <v>1941</v>
      </c>
      <c r="O498" s="1"/>
      <c r="P498">
        <v>16</v>
      </c>
      <c r="Q498" s="1" t="s">
        <v>1384</v>
      </c>
      <c r="R498" s="1" t="s">
        <v>2263</v>
      </c>
      <c r="S498" s="1"/>
      <c r="T498" s="1" t="s">
        <v>2266</v>
      </c>
      <c r="U498" s="1" t="s">
        <v>2305</v>
      </c>
      <c r="V498" s="1" t="s">
        <v>2305</v>
      </c>
      <c r="W498" s="1" t="s">
        <v>2443</v>
      </c>
      <c r="X498" s="1"/>
      <c r="Y498" s="3">
        <v>46241</v>
      </c>
      <c r="Z498" s="1" t="s">
        <v>2452</v>
      </c>
      <c r="AA498" s="3">
        <v>46241</v>
      </c>
      <c r="AB498" s="1" t="s">
        <v>2451</v>
      </c>
      <c r="AC498" s="1" t="s">
        <v>2561</v>
      </c>
      <c r="AD498" s="1" t="s">
        <v>2811</v>
      </c>
      <c r="AE498" s="1" t="s">
        <v>2812</v>
      </c>
      <c r="AF498" s="1" t="s">
        <v>2818</v>
      </c>
      <c r="AG498" s="1" t="s">
        <v>1867</v>
      </c>
      <c r="AH498" s="1" t="s">
        <v>1817</v>
      </c>
      <c r="AI498" s="1" t="s">
        <v>2826</v>
      </c>
      <c r="AJ498" s="1"/>
      <c r="AK498" s="1"/>
      <c r="AL498" s="1" t="s">
        <v>2829</v>
      </c>
      <c r="AM498" s="1" t="s">
        <v>2829</v>
      </c>
      <c r="AN498" s="1" t="s">
        <v>2837</v>
      </c>
      <c r="AO498" s="1" t="s">
        <v>2909</v>
      </c>
      <c r="AP498" s="1" t="s">
        <v>3063</v>
      </c>
      <c r="AQ498" s="1"/>
      <c r="AR498">
        <v>26044</v>
      </c>
      <c r="AS498">
        <v>16</v>
      </c>
      <c r="AT498" s="1" t="s">
        <v>3083</v>
      </c>
      <c r="AU498">
        <v>8.4010499999999997</v>
      </c>
      <c r="AV498" s="1" t="s">
        <v>3157</v>
      </c>
      <c r="AW498" s="1" t="s">
        <v>2818</v>
      </c>
      <c r="AX498">
        <v>2072</v>
      </c>
      <c r="AY498">
        <v>136226</v>
      </c>
      <c r="AZ498">
        <v>7</v>
      </c>
      <c r="BA498" s="1" t="s">
        <v>2468</v>
      </c>
    </row>
    <row r="499" spans="1:53">
      <c r="A499" s="1" t="s">
        <v>544</v>
      </c>
      <c r="B499">
        <v>0</v>
      </c>
      <c r="C499" s="4">
        <v>9690.27</v>
      </c>
      <c r="D499" s="1" t="s">
        <v>1385</v>
      </c>
      <c r="E499">
        <v>0</v>
      </c>
      <c r="F499">
        <v>139450</v>
      </c>
      <c r="G499">
        <v>8</v>
      </c>
      <c r="H499" s="1"/>
      <c r="I499" s="1" t="s">
        <v>1785</v>
      </c>
      <c r="J499" s="1" t="s">
        <v>1813</v>
      </c>
      <c r="K499" s="1" t="s">
        <v>1817</v>
      </c>
      <c r="L499" s="1" t="s">
        <v>1867</v>
      </c>
      <c r="M499" s="1" t="s">
        <v>1817</v>
      </c>
      <c r="N499" s="1" t="s">
        <v>1941</v>
      </c>
      <c r="O499" s="1"/>
      <c r="P499">
        <v>163</v>
      </c>
      <c r="Q499" s="1" t="s">
        <v>1385</v>
      </c>
      <c r="R499" s="1" t="s">
        <v>2263</v>
      </c>
      <c r="S499" s="1"/>
      <c r="T499" s="1" t="s">
        <v>2266</v>
      </c>
      <c r="U499" s="1" t="s">
        <v>2305</v>
      </c>
      <c r="V499" s="1" t="s">
        <v>2305</v>
      </c>
      <c r="W499" s="1" t="s">
        <v>2443</v>
      </c>
      <c r="X499" s="1"/>
      <c r="Y499" s="3">
        <v>46241</v>
      </c>
      <c r="Z499" s="1" t="s">
        <v>2452</v>
      </c>
      <c r="AA499" s="3">
        <v>46241</v>
      </c>
      <c r="AB499" s="1" t="s">
        <v>2451</v>
      </c>
      <c r="AC499" s="1" t="s">
        <v>2561</v>
      </c>
      <c r="AD499" s="1" t="s">
        <v>2811</v>
      </c>
      <c r="AE499" s="1" t="s">
        <v>2812</v>
      </c>
      <c r="AF499" s="1" t="s">
        <v>2818</v>
      </c>
      <c r="AG499" s="1" t="s">
        <v>1867</v>
      </c>
      <c r="AH499" s="1" t="s">
        <v>1817</v>
      </c>
      <c r="AI499" s="1" t="s">
        <v>2826</v>
      </c>
      <c r="AJ499" s="1"/>
      <c r="AK499" s="1"/>
      <c r="AL499" s="1" t="s">
        <v>2829</v>
      </c>
      <c r="AM499" s="1" t="s">
        <v>2829</v>
      </c>
      <c r="AN499" s="1" t="s">
        <v>2837</v>
      </c>
      <c r="AO499" s="1" t="s">
        <v>2909</v>
      </c>
      <c r="AP499" s="1" t="s">
        <v>3063</v>
      </c>
      <c r="AQ499" s="1"/>
      <c r="AR499">
        <v>26018</v>
      </c>
      <c r="AS499">
        <v>163</v>
      </c>
      <c r="AT499" s="1" t="s">
        <v>3083</v>
      </c>
      <c r="AU499">
        <v>59.449530000000003</v>
      </c>
      <c r="AV499" s="1" t="s">
        <v>544</v>
      </c>
      <c r="AW499" s="1" t="s">
        <v>2818</v>
      </c>
      <c r="AX499">
        <v>2072</v>
      </c>
      <c r="AY499">
        <v>136226</v>
      </c>
      <c r="AZ499">
        <v>8</v>
      </c>
      <c r="BA499" s="1" t="s">
        <v>2468</v>
      </c>
    </row>
    <row r="500" spans="1:53">
      <c r="A500" s="1" t="s">
        <v>545</v>
      </c>
      <c r="B500">
        <v>0</v>
      </c>
      <c r="C500" s="4">
        <v>7961.34</v>
      </c>
      <c r="D500" s="1" t="s">
        <v>1386</v>
      </c>
      <c r="E500">
        <v>0</v>
      </c>
      <c r="F500">
        <v>139450</v>
      </c>
      <c r="G500">
        <v>9</v>
      </c>
      <c r="H500" s="1"/>
      <c r="I500" s="1" t="s">
        <v>1785</v>
      </c>
      <c r="J500" s="1" t="s">
        <v>1813</v>
      </c>
      <c r="K500" s="1" t="s">
        <v>1817</v>
      </c>
      <c r="L500" s="1" t="s">
        <v>1867</v>
      </c>
      <c r="M500" s="1" t="s">
        <v>1817</v>
      </c>
      <c r="N500" s="1" t="s">
        <v>1941</v>
      </c>
      <c r="O500" s="1"/>
      <c r="P500">
        <v>117</v>
      </c>
      <c r="Q500" s="1" t="s">
        <v>1386</v>
      </c>
      <c r="R500" s="1" t="s">
        <v>2263</v>
      </c>
      <c r="S500" s="1"/>
      <c r="T500" s="1" t="s">
        <v>2266</v>
      </c>
      <c r="U500" s="1" t="s">
        <v>2305</v>
      </c>
      <c r="V500" s="1" t="s">
        <v>2305</v>
      </c>
      <c r="W500" s="1" t="s">
        <v>2443</v>
      </c>
      <c r="X500" s="1"/>
      <c r="Y500" s="3">
        <v>46241</v>
      </c>
      <c r="Z500" s="1" t="s">
        <v>2452</v>
      </c>
      <c r="AA500" s="3">
        <v>46241</v>
      </c>
      <c r="AB500" s="1" t="s">
        <v>2451</v>
      </c>
      <c r="AC500" s="1" t="s">
        <v>2561</v>
      </c>
      <c r="AD500" s="1" t="s">
        <v>2811</v>
      </c>
      <c r="AE500" s="1" t="s">
        <v>2812</v>
      </c>
      <c r="AF500" s="1" t="s">
        <v>2818</v>
      </c>
      <c r="AG500" s="1" t="s">
        <v>1867</v>
      </c>
      <c r="AH500" s="1" t="s">
        <v>1817</v>
      </c>
      <c r="AI500" s="1" t="s">
        <v>2826</v>
      </c>
      <c r="AJ500" s="1"/>
      <c r="AK500" s="1"/>
      <c r="AL500" s="1" t="s">
        <v>2829</v>
      </c>
      <c r="AM500" s="1" t="s">
        <v>2829</v>
      </c>
      <c r="AN500" s="1" t="s">
        <v>2837</v>
      </c>
      <c r="AO500" s="1" t="s">
        <v>2909</v>
      </c>
      <c r="AP500" s="1" t="s">
        <v>3063</v>
      </c>
      <c r="AQ500" s="1"/>
      <c r="AR500">
        <v>26020</v>
      </c>
      <c r="AS500">
        <v>117</v>
      </c>
      <c r="AT500" s="1" t="s">
        <v>3083</v>
      </c>
      <c r="AU500">
        <v>68.045609999999996</v>
      </c>
      <c r="AV500" s="1" t="s">
        <v>3158</v>
      </c>
      <c r="AW500" s="1" t="s">
        <v>2818</v>
      </c>
      <c r="AX500">
        <v>2072</v>
      </c>
      <c r="AY500">
        <v>136226</v>
      </c>
      <c r="AZ500">
        <v>9</v>
      </c>
      <c r="BA500" s="1" t="s">
        <v>2468</v>
      </c>
    </row>
    <row r="501" spans="1:53">
      <c r="A501" s="1" t="s">
        <v>546</v>
      </c>
      <c r="B501">
        <v>0</v>
      </c>
      <c r="C501" s="4">
        <v>3333.7</v>
      </c>
      <c r="D501" s="1" t="s">
        <v>1387</v>
      </c>
      <c r="E501">
        <v>0</v>
      </c>
      <c r="F501">
        <v>139450</v>
      </c>
      <c r="G501">
        <v>10</v>
      </c>
      <c r="H501" s="1"/>
      <c r="I501" s="1" t="s">
        <v>1785</v>
      </c>
      <c r="J501" s="1" t="s">
        <v>1813</v>
      </c>
      <c r="K501" s="1" t="s">
        <v>1817</v>
      </c>
      <c r="L501" s="1" t="s">
        <v>1867</v>
      </c>
      <c r="M501" s="1" t="s">
        <v>1817</v>
      </c>
      <c r="N501" s="1" t="s">
        <v>1941</v>
      </c>
      <c r="O501" s="1"/>
      <c r="P501">
        <v>85</v>
      </c>
      <c r="Q501" s="1" t="s">
        <v>1387</v>
      </c>
      <c r="R501" s="1" t="s">
        <v>2263</v>
      </c>
      <c r="S501" s="1"/>
      <c r="T501" s="1" t="s">
        <v>2266</v>
      </c>
      <c r="U501" s="1" t="s">
        <v>2305</v>
      </c>
      <c r="V501" s="1" t="s">
        <v>2305</v>
      </c>
      <c r="W501" s="1" t="s">
        <v>2443</v>
      </c>
      <c r="X501" s="1"/>
      <c r="Y501" s="3">
        <v>46241</v>
      </c>
      <c r="Z501" s="1" t="s">
        <v>2452</v>
      </c>
      <c r="AA501" s="3">
        <v>46241</v>
      </c>
      <c r="AB501" s="1" t="s">
        <v>2451</v>
      </c>
      <c r="AC501" s="1" t="s">
        <v>2561</v>
      </c>
      <c r="AD501" s="1" t="s">
        <v>2811</v>
      </c>
      <c r="AE501" s="1" t="s">
        <v>2812</v>
      </c>
      <c r="AF501" s="1" t="s">
        <v>2818</v>
      </c>
      <c r="AG501" s="1" t="s">
        <v>1867</v>
      </c>
      <c r="AH501" s="1" t="s">
        <v>1817</v>
      </c>
      <c r="AI501" s="1" t="s">
        <v>2826</v>
      </c>
      <c r="AJ501" s="1"/>
      <c r="AK501" s="1"/>
      <c r="AL501" s="1" t="s">
        <v>2829</v>
      </c>
      <c r="AM501" s="1" t="s">
        <v>2829</v>
      </c>
      <c r="AN501" s="1" t="s">
        <v>2837</v>
      </c>
      <c r="AO501" s="1" t="s">
        <v>2909</v>
      </c>
      <c r="AP501" s="1" t="s">
        <v>3063</v>
      </c>
      <c r="AQ501" s="1"/>
      <c r="AR501">
        <v>26019</v>
      </c>
      <c r="AS501">
        <v>85</v>
      </c>
      <c r="AT501" s="1" t="s">
        <v>3083</v>
      </c>
      <c r="AU501">
        <v>39.219949999999997</v>
      </c>
      <c r="AV501" s="1" t="s">
        <v>546</v>
      </c>
      <c r="AW501" s="1" t="s">
        <v>2818</v>
      </c>
      <c r="AX501">
        <v>2072</v>
      </c>
      <c r="AY501">
        <v>136226</v>
      </c>
      <c r="AZ501">
        <v>10</v>
      </c>
      <c r="BA501" s="1" t="s">
        <v>2468</v>
      </c>
    </row>
    <row r="502" spans="1:53">
      <c r="A502" s="1" t="s">
        <v>547</v>
      </c>
      <c r="B502">
        <v>0</v>
      </c>
      <c r="C502" s="4">
        <v>31.22</v>
      </c>
      <c r="D502" s="1" t="s">
        <v>1388</v>
      </c>
      <c r="E502">
        <v>0</v>
      </c>
      <c r="F502">
        <v>139450</v>
      </c>
      <c r="G502">
        <v>11</v>
      </c>
      <c r="H502" s="1"/>
      <c r="I502" s="1" t="s">
        <v>1785</v>
      </c>
      <c r="J502" s="1" t="s">
        <v>1813</v>
      </c>
      <c r="K502" s="1" t="s">
        <v>1817</v>
      </c>
      <c r="L502" s="1" t="s">
        <v>1867</v>
      </c>
      <c r="M502" s="1" t="s">
        <v>1817</v>
      </c>
      <c r="N502" s="1" t="s">
        <v>1941</v>
      </c>
      <c r="O502" s="1"/>
      <c r="P502">
        <v>1</v>
      </c>
      <c r="Q502" s="1" t="s">
        <v>1388</v>
      </c>
      <c r="R502" s="1" t="s">
        <v>2263</v>
      </c>
      <c r="S502" s="1"/>
      <c r="T502" s="1" t="s">
        <v>2266</v>
      </c>
      <c r="U502" s="1" t="s">
        <v>2305</v>
      </c>
      <c r="V502" s="1" t="s">
        <v>2305</v>
      </c>
      <c r="W502" s="1" t="s">
        <v>2443</v>
      </c>
      <c r="X502" s="1"/>
      <c r="Y502" s="3">
        <v>46241</v>
      </c>
      <c r="Z502" s="1" t="s">
        <v>2452</v>
      </c>
      <c r="AA502" s="3">
        <v>46241</v>
      </c>
      <c r="AB502" s="1" t="s">
        <v>2451</v>
      </c>
      <c r="AC502" s="1" t="s">
        <v>2561</v>
      </c>
      <c r="AD502" s="1" t="s">
        <v>2811</v>
      </c>
      <c r="AE502" s="1" t="s">
        <v>2812</v>
      </c>
      <c r="AF502" s="1" t="s">
        <v>2818</v>
      </c>
      <c r="AG502" s="1" t="s">
        <v>1867</v>
      </c>
      <c r="AH502" s="1" t="s">
        <v>1817</v>
      </c>
      <c r="AI502" s="1" t="s">
        <v>2826</v>
      </c>
      <c r="AJ502" s="1"/>
      <c r="AK502" s="1"/>
      <c r="AL502" s="1" t="s">
        <v>2829</v>
      </c>
      <c r="AM502" s="1" t="s">
        <v>2829</v>
      </c>
      <c r="AN502" s="1" t="s">
        <v>2837</v>
      </c>
      <c r="AO502" s="1" t="s">
        <v>2909</v>
      </c>
      <c r="AP502" s="1" t="s">
        <v>3063</v>
      </c>
      <c r="AQ502" s="1"/>
      <c r="AR502">
        <v>24339</v>
      </c>
      <c r="AS502">
        <v>1</v>
      </c>
      <c r="AT502" s="1" t="s">
        <v>3083</v>
      </c>
      <c r="AU502">
        <v>31.218340000000001</v>
      </c>
      <c r="AV502" s="1" t="s">
        <v>547</v>
      </c>
      <c r="AW502" s="1" t="s">
        <v>2818</v>
      </c>
      <c r="AX502">
        <v>2072</v>
      </c>
      <c r="AY502">
        <v>136226</v>
      </c>
      <c r="AZ502">
        <v>11</v>
      </c>
      <c r="BA502" s="1" t="s">
        <v>2468</v>
      </c>
    </row>
    <row r="503" spans="1:53">
      <c r="A503" s="1" t="s">
        <v>548</v>
      </c>
      <c r="B503">
        <v>0</v>
      </c>
      <c r="C503" s="4">
        <v>3764.93</v>
      </c>
      <c r="D503" s="1" t="s">
        <v>1389</v>
      </c>
      <c r="E503">
        <v>0</v>
      </c>
      <c r="F503">
        <v>139450</v>
      </c>
      <c r="G503">
        <v>12</v>
      </c>
      <c r="H503" s="1"/>
      <c r="I503" s="1" t="s">
        <v>1785</v>
      </c>
      <c r="J503" s="1" t="s">
        <v>1813</v>
      </c>
      <c r="K503" s="1" t="s">
        <v>1817</v>
      </c>
      <c r="L503" s="1" t="s">
        <v>1867</v>
      </c>
      <c r="M503" s="1" t="s">
        <v>1817</v>
      </c>
      <c r="N503" s="1" t="s">
        <v>1941</v>
      </c>
      <c r="O503" s="1"/>
      <c r="P503">
        <v>67</v>
      </c>
      <c r="Q503" s="1" t="s">
        <v>1389</v>
      </c>
      <c r="R503" s="1" t="s">
        <v>2263</v>
      </c>
      <c r="S503" s="1"/>
      <c r="T503" s="1" t="s">
        <v>2266</v>
      </c>
      <c r="U503" s="1" t="s">
        <v>2305</v>
      </c>
      <c r="V503" s="1" t="s">
        <v>2305</v>
      </c>
      <c r="W503" s="1" t="s">
        <v>2443</v>
      </c>
      <c r="X503" s="1"/>
      <c r="Y503" s="3">
        <v>46241</v>
      </c>
      <c r="Z503" s="1" t="s">
        <v>2452</v>
      </c>
      <c r="AA503" s="3">
        <v>46241</v>
      </c>
      <c r="AB503" s="1" t="s">
        <v>2451</v>
      </c>
      <c r="AC503" s="1" t="s">
        <v>2561</v>
      </c>
      <c r="AD503" s="1" t="s">
        <v>2811</v>
      </c>
      <c r="AE503" s="1" t="s">
        <v>2812</v>
      </c>
      <c r="AF503" s="1" t="s">
        <v>2818</v>
      </c>
      <c r="AG503" s="1" t="s">
        <v>1867</v>
      </c>
      <c r="AH503" s="1" t="s">
        <v>1817</v>
      </c>
      <c r="AI503" s="1" t="s">
        <v>2826</v>
      </c>
      <c r="AJ503" s="1"/>
      <c r="AK503" s="1"/>
      <c r="AL503" s="1" t="s">
        <v>2829</v>
      </c>
      <c r="AM503" s="1" t="s">
        <v>2829</v>
      </c>
      <c r="AN503" s="1" t="s">
        <v>2837</v>
      </c>
      <c r="AO503" s="1" t="s">
        <v>2909</v>
      </c>
      <c r="AP503" s="1" t="s">
        <v>3063</v>
      </c>
      <c r="AQ503" s="1"/>
      <c r="AR503">
        <v>24918</v>
      </c>
      <c r="AS503">
        <v>67</v>
      </c>
      <c r="AT503" s="1" t="s">
        <v>3083</v>
      </c>
      <c r="AU503">
        <v>56.193010000000001</v>
      </c>
      <c r="AV503" s="1" t="s">
        <v>548</v>
      </c>
      <c r="AW503" s="1" t="s">
        <v>2818</v>
      </c>
      <c r="AX503">
        <v>2072</v>
      </c>
      <c r="AY503">
        <v>136226</v>
      </c>
      <c r="AZ503">
        <v>12</v>
      </c>
      <c r="BA503" s="1" t="s">
        <v>2468</v>
      </c>
    </row>
    <row r="504" spans="1:53">
      <c r="A504" s="1" t="s">
        <v>549</v>
      </c>
      <c r="B504">
        <v>0</v>
      </c>
      <c r="C504" s="4">
        <v>40000</v>
      </c>
      <c r="D504" s="1" t="s">
        <v>1390</v>
      </c>
      <c r="E504">
        <v>0</v>
      </c>
      <c r="F504">
        <v>139450</v>
      </c>
      <c r="G504">
        <v>13</v>
      </c>
      <c r="H504" s="1"/>
      <c r="I504" s="1" t="s">
        <v>1772</v>
      </c>
      <c r="J504" s="1" t="s">
        <v>1813</v>
      </c>
      <c r="K504" s="1" t="s">
        <v>1817</v>
      </c>
      <c r="L504" s="1" t="s">
        <v>1867</v>
      </c>
      <c r="M504" s="1" t="s">
        <v>1817</v>
      </c>
      <c r="N504" s="1" t="s">
        <v>1941</v>
      </c>
      <c r="O504" s="1"/>
      <c r="P504">
        <v>1</v>
      </c>
      <c r="Q504" s="1" t="s">
        <v>1390</v>
      </c>
      <c r="R504" s="1" t="s">
        <v>2263</v>
      </c>
      <c r="S504" s="1"/>
      <c r="T504" s="1" t="s">
        <v>2266</v>
      </c>
      <c r="U504" s="1" t="s">
        <v>2305</v>
      </c>
      <c r="V504" s="1" t="s">
        <v>2305</v>
      </c>
      <c r="W504" s="1" t="s">
        <v>2443</v>
      </c>
      <c r="X504" s="1"/>
      <c r="Y504" s="3">
        <v>46241</v>
      </c>
      <c r="Z504" s="1" t="s">
        <v>2452</v>
      </c>
      <c r="AA504" s="3">
        <v>46241</v>
      </c>
      <c r="AB504" s="1" t="s">
        <v>2451</v>
      </c>
      <c r="AC504" s="1" t="s">
        <v>2561</v>
      </c>
      <c r="AD504" s="1" t="s">
        <v>2811</v>
      </c>
      <c r="AE504" s="1" t="s">
        <v>2812</v>
      </c>
      <c r="AF504" s="1" t="s">
        <v>2818</v>
      </c>
      <c r="AG504" s="1" t="s">
        <v>1867</v>
      </c>
      <c r="AH504" s="1" t="s">
        <v>1817</v>
      </c>
      <c r="AI504" s="1" t="s">
        <v>2826</v>
      </c>
      <c r="AJ504" s="1"/>
      <c r="AK504" s="1"/>
      <c r="AL504" s="1" t="s">
        <v>2829</v>
      </c>
      <c r="AM504" s="1" t="s">
        <v>2829</v>
      </c>
      <c r="AN504" s="1" t="s">
        <v>2837</v>
      </c>
      <c r="AO504" s="1" t="s">
        <v>2909</v>
      </c>
      <c r="AP504" s="1" t="s">
        <v>3063</v>
      </c>
      <c r="AQ504" s="1"/>
      <c r="AR504">
        <v>1191</v>
      </c>
      <c r="AS504">
        <v>1</v>
      </c>
      <c r="AT504" s="1" t="s">
        <v>3083</v>
      </c>
      <c r="AU504">
        <v>40000</v>
      </c>
      <c r="AV504" s="1" t="s">
        <v>3159</v>
      </c>
      <c r="AW504" s="1" t="s">
        <v>2818</v>
      </c>
      <c r="AX504">
        <v>2072</v>
      </c>
      <c r="AY504">
        <v>136226</v>
      </c>
      <c r="AZ504">
        <v>13</v>
      </c>
      <c r="BA504" s="1" t="s">
        <v>2468</v>
      </c>
    </row>
    <row r="505" spans="1:53">
      <c r="A505" s="1" t="s">
        <v>247</v>
      </c>
      <c r="B505">
        <v>0</v>
      </c>
      <c r="C505" s="4">
        <v>-901019.57</v>
      </c>
      <c r="D505" s="1" t="s">
        <v>1391</v>
      </c>
      <c r="E505">
        <v>0</v>
      </c>
      <c r="F505">
        <v>139450</v>
      </c>
      <c r="G505">
        <v>14</v>
      </c>
      <c r="H505" s="1"/>
      <c r="I505" s="1" t="s">
        <v>1765</v>
      </c>
      <c r="J505" s="1" t="s">
        <v>1813</v>
      </c>
      <c r="K505" s="1" t="s">
        <v>1817</v>
      </c>
      <c r="L505" s="1" t="s">
        <v>1867</v>
      </c>
      <c r="M505" s="1" t="s">
        <v>1817</v>
      </c>
      <c r="N505" s="1" t="s">
        <v>1941</v>
      </c>
      <c r="O505" s="1"/>
      <c r="P505">
        <v>1</v>
      </c>
      <c r="Q505" s="1" t="s">
        <v>1391</v>
      </c>
      <c r="R505" s="1" t="s">
        <v>2263</v>
      </c>
      <c r="S505" s="1"/>
      <c r="T505" s="1" t="s">
        <v>2266</v>
      </c>
      <c r="U505" s="1" t="s">
        <v>2305</v>
      </c>
      <c r="V505" s="1" t="s">
        <v>2305</v>
      </c>
      <c r="W505" s="1" t="s">
        <v>2443</v>
      </c>
      <c r="X505" s="1"/>
      <c r="Y505" s="3">
        <v>46241</v>
      </c>
      <c r="Z505" s="1" t="s">
        <v>2452</v>
      </c>
      <c r="AA505" s="3">
        <v>46241</v>
      </c>
      <c r="AB505" s="1" t="s">
        <v>2451</v>
      </c>
      <c r="AC505" s="1" t="s">
        <v>2561</v>
      </c>
      <c r="AD505" s="1" t="s">
        <v>2811</v>
      </c>
      <c r="AE505" s="1" t="s">
        <v>2812</v>
      </c>
      <c r="AF505" s="1" t="s">
        <v>2818</v>
      </c>
      <c r="AG505" s="1" t="s">
        <v>1867</v>
      </c>
      <c r="AH505" s="1" t="s">
        <v>1817</v>
      </c>
      <c r="AI505" s="1" t="s">
        <v>2826</v>
      </c>
      <c r="AJ505" s="1"/>
      <c r="AK505" s="1"/>
      <c r="AL505" s="1" t="s">
        <v>2829</v>
      </c>
      <c r="AM505" s="1" t="s">
        <v>2829</v>
      </c>
      <c r="AN505" s="1" t="s">
        <v>2837</v>
      </c>
      <c r="AO505" s="1" t="s">
        <v>2909</v>
      </c>
      <c r="AP505" s="1" t="s">
        <v>3063</v>
      </c>
      <c r="AQ505" s="1"/>
      <c r="AR505">
        <v>2057</v>
      </c>
      <c r="AS505">
        <v>1</v>
      </c>
      <c r="AT505" s="1" t="s">
        <v>3083</v>
      </c>
      <c r="AU505">
        <v>-901019.56660000002</v>
      </c>
      <c r="AV505" s="1" t="s">
        <v>3100</v>
      </c>
      <c r="AW505" s="1" t="s">
        <v>2818</v>
      </c>
      <c r="AX505">
        <v>2072</v>
      </c>
      <c r="AY505">
        <v>136226</v>
      </c>
      <c r="AZ505">
        <v>14</v>
      </c>
      <c r="BA505" s="1" t="s">
        <v>2468</v>
      </c>
    </row>
    <row r="506" spans="1:53">
      <c r="A506" s="1" t="s">
        <v>550</v>
      </c>
      <c r="B506">
        <v>0</v>
      </c>
      <c r="C506" s="4">
        <v>2400</v>
      </c>
      <c r="D506" s="1" t="s">
        <v>1392</v>
      </c>
      <c r="E506">
        <v>0</v>
      </c>
      <c r="F506">
        <v>139448</v>
      </c>
      <c r="G506">
        <v>1</v>
      </c>
      <c r="H506" s="1"/>
      <c r="I506" s="1" t="s">
        <v>1768</v>
      </c>
      <c r="J506" s="1" t="s">
        <v>1814</v>
      </c>
      <c r="K506" s="1" t="s">
        <v>1817</v>
      </c>
      <c r="L506" s="1" t="s">
        <v>1874</v>
      </c>
      <c r="M506" s="1" t="s">
        <v>1817</v>
      </c>
      <c r="N506" s="1" t="s">
        <v>1941</v>
      </c>
      <c r="O506" s="1"/>
      <c r="P506">
        <v>0</v>
      </c>
      <c r="Q506" s="1" t="s">
        <v>1350</v>
      </c>
      <c r="R506" s="1" t="s">
        <v>2263</v>
      </c>
      <c r="S506" s="1"/>
      <c r="T506" s="1" t="s">
        <v>2266</v>
      </c>
      <c r="U506" s="1" t="s">
        <v>1392</v>
      </c>
      <c r="V506" s="1" t="s">
        <v>1392</v>
      </c>
      <c r="W506" s="1" t="s">
        <v>2442</v>
      </c>
      <c r="X506" s="1" t="s">
        <v>2444</v>
      </c>
      <c r="Y506" s="3">
        <v>46241</v>
      </c>
      <c r="Z506" s="1" t="s">
        <v>2453</v>
      </c>
      <c r="AA506" s="3">
        <v>46241</v>
      </c>
      <c r="AB506" s="1" t="s">
        <v>2451</v>
      </c>
      <c r="AC506" s="1" t="s">
        <v>2562</v>
      </c>
      <c r="AD506" s="1" t="s">
        <v>2811</v>
      </c>
      <c r="AE506" s="1" t="s">
        <v>2811</v>
      </c>
      <c r="AF506" s="1" t="s">
        <v>2818</v>
      </c>
      <c r="AG506" s="1" t="s">
        <v>1874</v>
      </c>
      <c r="AH506" s="1" t="s">
        <v>1817</v>
      </c>
      <c r="AI506" s="1" t="s">
        <v>2826</v>
      </c>
      <c r="AJ506" s="1"/>
      <c r="AK506" s="1"/>
      <c r="AL506" s="1" t="s">
        <v>2830</v>
      </c>
      <c r="AM506" s="1" t="s">
        <v>2830</v>
      </c>
      <c r="AN506" s="1" t="s">
        <v>2837</v>
      </c>
      <c r="AO506" s="1" t="s">
        <v>2910</v>
      </c>
      <c r="AP506" s="1" t="s">
        <v>3063</v>
      </c>
      <c r="AQ506" s="1"/>
      <c r="AR506">
        <v>11533</v>
      </c>
      <c r="AS506">
        <v>12</v>
      </c>
      <c r="AT506" s="1" t="s">
        <v>3084</v>
      </c>
      <c r="AU506">
        <v>200</v>
      </c>
      <c r="AV506" s="1" t="s">
        <v>3093</v>
      </c>
      <c r="AW506" s="1" t="s">
        <v>2818</v>
      </c>
      <c r="AX506">
        <v>7185</v>
      </c>
      <c r="AY506">
        <v>136227</v>
      </c>
      <c r="AZ506">
        <v>1</v>
      </c>
      <c r="BA506" s="1" t="s">
        <v>2462</v>
      </c>
    </row>
    <row r="507" spans="1:53">
      <c r="A507" s="1" t="s">
        <v>551</v>
      </c>
      <c r="B507">
        <v>0</v>
      </c>
      <c r="C507" s="4">
        <v>13880000</v>
      </c>
      <c r="D507" s="1" t="s">
        <v>1393</v>
      </c>
      <c r="E507">
        <v>20</v>
      </c>
      <c r="F507">
        <v>139197</v>
      </c>
      <c r="G507">
        <v>1</v>
      </c>
      <c r="H507" s="1"/>
      <c r="I507" s="1" t="s">
        <v>1768</v>
      </c>
      <c r="J507" s="1" t="s">
        <v>1813</v>
      </c>
      <c r="K507" s="1" t="s">
        <v>1817</v>
      </c>
      <c r="L507" s="1" t="s">
        <v>1874</v>
      </c>
      <c r="M507" s="1" t="s">
        <v>1931</v>
      </c>
      <c r="N507" s="1" t="s">
        <v>1941</v>
      </c>
      <c r="O507" s="1"/>
      <c r="P507">
        <v>347</v>
      </c>
      <c r="Q507" s="1" t="s">
        <v>2079</v>
      </c>
      <c r="R507" s="1" t="s">
        <v>2263</v>
      </c>
      <c r="S507" s="1"/>
      <c r="T507" s="1" t="s">
        <v>2266</v>
      </c>
      <c r="U507" s="1" t="s">
        <v>2079</v>
      </c>
      <c r="V507" s="1" t="s">
        <v>1393</v>
      </c>
      <c r="W507" s="1" t="s">
        <v>2441</v>
      </c>
      <c r="X507" s="1"/>
      <c r="Y507" s="3">
        <v>46241</v>
      </c>
      <c r="Z507" s="1" t="s">
        <v>2453</v>
      </c>
      <c r="AA507" s="3">
        <v>46241</v>
      </c>
      <c r="AB507" s="1" t="s">
        <v>2451</v>
      </c>
      <c r="AC507" s="1" t="s">
        <v>2563</v>
      </c>
      <c r="AD507" s="1" t="s">
        <v>2811</v>
      </c>
      <c r="AE507" s="1" t="s">
        <v>2811</v>
      </c>
      <c r="AF507" s="1" t="s">
        <v>2818</v>
      </c>
      <c r="AG507" s="1" t="s">
        <v>1874</v>
      </c>
      <c r="AH507" s="1" t="s">
        <v>1931</v>
      </c>
      <c r="AI507" s="1" t="s">
        <v>2825</v>
      </c>
      <c r="AJ507" s="1"/>
      <c r="AK507" s="1"/>
      <c r="AL507" s="1" t="s">
        <v>2829</v>
      </c>
      <c r="AM507" s="1" t="s">
        <v>2829</v>
      </c>
      <c r="AN507" s="1" t="s">
        <v>2837</v>
      </c>
      <c r="AO507" s="1" t="s">
        <v>2896</v>
      </c>
      <c r="AP507" s="1" t="s">
        <v>3063</v>
      </c>
      <c r="AQ507" s="1"/>
      <c r="AR507">
        <v>22417</v>
      </c>
      <c r="AS507">
        <v>347</v>
      </c>
      <c r="AT507" s="1" t="s">
        <v>3083</v>
      </c>
      <c r="AU507">
        <v>40000</v>
      </c>
      <c r="AV507" s="1" t="s">
        <v>3137</v>
      </c>
      <c r="AW507" s="1" t="s">
        <v>2818</v>
      </c>
      <c r="AX507">
        <v>2053</v>
      </c>
      <c r="AY507">
        <v>136228</v>
      </c>
      <c r="AZ507">
        <v>1</v>
      </c>
      <c r="BA507" s="1" t="s">
        <v>2451</v>
      </c>
    </row>
    <row r="508" spans="1:53">
      <c r="A508" s="1" t="s">
        <v>552</v>
      </c>
      <c r="B508">
        <v>0</v>
      </c>
      <c r="C508" s="4">
        <v>13880000</v>
      </c>
      <c r="D508" s="1" t="s">
        <v>1393</v>
      </c>
      <c r="E508">
        <v>20</v>
      </c>
      <c r="F508">
        <v>139198</v>
      </c>
      <c r="G508">
        <v>1</v>
      </c>
      <c r="H508" s="1"/>
      <c r="I508" s="1" t="s">
        <v>1768</v>
      </c>
      <c r="J508" s="1" t="s">
        <v>1813</v>
      </c>
      <c r="K508" s="1" t="s">
        <v>1817</v>
      </c>
      <c r="L508" s="1" t="s">
        <v>1874</v>
      </c>
      <c r="M508" s="1" t="s">
        <v>1931</v>
      </c>
      <c r="N508" s="1" t="s">
        <v>1941</v>
      </c>
      <c r="O508" s="1"/>
      <c r="P508">
        <v>347</v>
      </c>
      <c r="Q508" s="1" t="s">
        <v>2079</v>
      </c>
      <c r="R508" s="1" t="s">
        <v>2263</v>
      </c>
      <c r="S508" s="1"/>
      <c r="T508" s="1" t="s">
        <v>2266</v>
      </c>
      <c r="U508" s="1" t="s">
        <v>2079</v>
      </c>
      <c r="V508" s="1" t="s">
        <v>1393</v>
      </c>
      <c r="W508" s="1" t="s">
        <v>2441</v>
      </c>
      <c r="X508" s="1" t="s">
        <v>2444</v>
      </c>
      <c r="Y508" s="3">
        <v>46241</v>
      </c>
      <c r="Z508" s="1" t="s">
        <v>2453</v>
      </c>
      <c r="AA508" s="3">
        <v>46241</v>
      </c>
      <c r="AB508" s="1" t="s">
        <v>2451</v>
      </c>
      <c r="AC508" s="1" t="s">
        <v>2564</v>
      </c>
      <c r="AD508" s="1" t="s">
        <v>2811</v>
      </c>
      <c r="AE508" s="1" t="s">
        <v>2811</v>
      </c>
      <c r="AF508" s="1" t="s">
        <v>2818</v>
      </c>
      <c r="AG508" s="1" t="s">
        <v>1874</v>
      </c>
      <c r="AH508" s="1" t="s">
        <v>1931</v>
      </c>
      <c r="AI508" s="1" t="s">
        <v>2825</v>
      </c>
      <c r="AJ508" s="1"/>
      <c r="AK508" s="1"/>
      <c r="AL508" s="1" t="s">
        <v>2829</v>
      </c>
      <c r="AM508" s="1" t="s">
        <v>2829</v>
      </c>
      <c r="AN508" s="1" t="s">
        <v>2837</v>
      </c>
      <c r="AO508" s="1" t="s">
        <v>2904</v>
      </c>
      <c r="AP508" s="1" t="s">
        <v>3063</v>
      </c>
      <c r="AQ508" s="1"/>
      <c r="AR508">
        <v>22417</v>
      </c>
      <c r="AS508">
        <v>347</v>
      </c>
      <c r="AT508" s="1" t="s">
        <v>3083</v>
      </c>
      <c r="AU508">
        <v>40000</v>
      </c>
      <c r="AV508" s="1" t="s">
        <v>3137</v>
      </c>
      <c r="AW508" s="1" t="s">
        <v>2818</v>
      </c>
      <c r="AX508">
        <v>2633</v>
      </c>
      <c r="AY508">
        <v>136229</v>
      </c>
      <c r="AZ508">
        <v>1</v>
      </c>
      <c r="BA508" s="1" t="s">
        <v>2451</v>
      </c>
    </row>
    <row r="509" spans="1:53">
      <c r="A509" s="1" t="s">
        <v>553</v>
      </c>
      <c r="B509">
        <v>0</v>
      </c>
      <c r="C509" s="4">
        <v>13800000</v>
      </c>
      <c r="D509" s="1" t="s">
        <v>1394</v>
      </c>
      <c r="E509">
        <v>20</v>
      </c>
      <c r="F509">
        <v>139241</v>
      </c>
      <c r="G509">
        <v>1</v>
      </c>
      <c r="H509" s="1"/>
      <c r="I509" s="1" t="s">
        <v>1768</v>
      </c>
      <c r="J509" s="1" t="s">
        <v>1813</v>
      </c>
      <c r="K509" s="1" t="s">
        <v>1817</v>
      </c>
      <c r="L509" s="1" t="s">
        <v>1874</v>
      </c>
      <c r="M509" s="1" t="s">
        <v>1931</v>
      </c>
      <c r="N509" s="1" t="s">
        <v>1941</v>
      </c>
      <c r="O509" s="1"/>
      <c r="P509">
        <v>345</v>
      </c>
      <c r="Q509" s="1" t="s">
        <v>2080</v>
      </c>
      <c r="R509" s="1" t="s">
        <v>2263</v>
      </c>
      <c r="S509" s="1"/>
      <c r="T509" s="1" t="s">
        <v>2266</v>
      </c>
      <c r="U509" s="1" t="s">
        <v>2080</v>
      </c>
      <c r="V509" s="1" t="s">
        <v>1394</v>
      </c>
      <c r="W509" s="1" t="s">
        <v>2441</v>
      </c>
      <c r="X509" s="1"/>
      <c r="Y509" s="3">
        <v>46241</v>
      </c>
      <c r="Z509" s="1" t="s">
        <v>2453</v>
      </c>
      <c r="AA509" s="3">
        <v>46241</v>
      </c>
      <c r="AB509" s="1" t="s">
        <v>2451</v>
      </c>
      <c r="AC509" s="1" t="s">
        <v>2565</v>
      </c>
      <c r="AD509" s="1" t="s">
        <v>2811</v>
      </c>
      <c r="AE509" s="1" t="s">
        <v>2811</v>
      </c>
      <c r="AF509" s="1" t="s">
        <v>2818</v>
      </c>
      <c r="AG509" s="1" t="s">
        <v>1874</v>
      </c>
      <c r="AH509" s="1" t="s">
        <v>1931</v>
      </c>
      <c r="AI509" s="1" t="s">
        <v>2825</v>
      </c>
      <c r="AJ509" s="1"/>
      <c r="AK509" s="1"/>
      <c r="AL509" s="1" t="s">
        <v>2829</v>
      </c>
      <c r="AM509" s="1" t="s">
        <v>2829</v>
      </c>
      <c r="AN509" s="1" t="s">
        <v>2837</v>
      </c>
      <c r="AO509" s="1" t="s">
        <v>2896</v>
      </c>
      <c r="AP509" s="1" t="s">
        <v>3063</v>
      </c>
      <c r="AQ509" s="1"/>
      <c r="AR509">
        <v>22417</v>
      </c>
      <c r="AS509">
        <v>345</v>
      </c>
      <c r="AT509" s="1" t="s">
        <v>3083</v>
      </c>
      <c r="AU509">
        <v>40000</v>
      </c>
      <c r="AV509" s="1" t="s">
        <v>3137</v>
      </c>
      <c r="AW509" s="1" t="s">
        <v>2818</v>
      </c>
      <c r="AX509">
        <v>2053</v>
      </c>
      <c r="AY509">
        <v>136230</v>
      </c>
      <c r="AZ509">
        <v>1</v>
      </c>
      <c r="BA509" s="1" t="s">
        <v>2451</v>
      </c>
    </row>
    <row r="510" spans="1:53">
      <c r="A510" s="1" t="s">
        <v>554</v>
      </c>
      <c r="B510">
        <v>0</v>
      </c>
      <c r="C510" s="4">
        <v>13800000</v>
      </c>
      <c r="D510" s="1" t="s">
        <v>1394</v>
      </c>
      <c r="E510">
        <v>20</v>
      </c>
      <c r="F510">
        <v>139242</v>
      </c>
      <c r="G510">
        <v>1</v>
      </c>
      <c r="H510" s="1"/>
      <c r="I510" s="1" t="s">
        <v>1768</v>
      </c>
      <c r="J510" s="1" t="s">
        <v>1813</v>
      </c>
      <c r="K510" s="1" t="s">
        <v>1817</v>
      </c>
      <c r="L510" s="1" t="s">
        <v>1874</v>
      </c>
      <c r="M510" s="1" t="s">
        <v>1931</v>
      </c>
      <c r="N510" s="1" t="s">
        <v>1941</v>
      </c>
      <c r="O510" s="1"/>
      <c r="P510">
        <v>345</v>
      </c>
      <c r="Q510" s="1" t="s">
        <v>2080</v>
      </c>
      <c r="R510" s="1" t="s">
        <v>2263</v>
      </c>
      <c r="S510" s="1"/>
      <c r="T510" s="1" t="s">
        <v>2266</v>
      </c>
      <c r="U510" s="1" t="s">
        <v>2080</v>
      </c>
      <c r="V510" s="1" t="s">
        <v>1394</v>
      </c>
      <c r="W510" s="1" t="s">
        <v>2441</v>
      </c>
      <c r="X510" s="1"/>
      <c r="Y510" s="3">
        <v>46241</v>
      </c>
      <c r="Z510" s="1" t="s">
        <v>2453</v>
      </c>
      <c r="AA510" s="3">
        <v>46241</v>
      </c>
      <c r="AB510" s="1" t="s">
        <v>2451</v>
      </c>
      <c r="AC510" s="1" t="s">
        <v>2565</v>
      </c>
      <c r="AD510" s="1" t="s">
        <v>2811</v>
      </c>
      <c r="AE510" s="1" t="s">
        <v>2811</v>
      </c>
      <c r="AF510" s="1" t="s">
        <v>2818</v>
      </c>
      <c r="AG510" s="1" t="s">
        <v>1874</v>
      </c>
      <c r="AH510" s="1" t="s">
        <v>1931</v>
      </c>
      <c r="AI510" s="1" t="s">
        <v>2825</v>
      </c>
      <c r="AJ510" s="1"/>
      <c r="AK510" s="1"/>
      <c r="AL510" s="1" t="s">
        <v>2829</v>
      </c>
      <c r="AM510" s="1" t="s">
        <v>2829</v>
      </c>
      <c r="AN510" s="1" t="s">
        <v>2837</v>
      </c>
      <c r="AO510" s="1" t="s">
        <v>2904</v>
      </c>
      <c r="AP510" s="1" t="s">
        <v>3063</v>
      </c>
      <c r="AQ510" s="1"/>
      <c r="AR510">
        <v>22417</v>
      </c>
      <c r="AS510">
        <v>345</v>
      </c>
      <c r="AT510" s="1" t="s">
        <v>3083</v>
      </c>
      <c r="AU510">
        <v>40000</v>
      </c>
      <c r="AV510" s="1" t="s">
        <v>3137</v>
      </c>
      <c r="AW510" s="1" t="s">
        <v>2818</v>
      </c>
      <c r="AX510">
        <v>2633</v>
      </c>
      <c r="AY510">
        <v>136231</v>
      </c>
      <c r="AZ510">
        <v>1</v>
      </c>
      <c r="BA510" s="1" t="s">
        <v>2451</v>
      </c>
    </row>
    <row r="511" spans="1:53">
      <c r="A511" s="1" t="s">
        <v>555</v>
      </c>
      <c r="B511">
        <v>0</v>
      </c>
      <c r="C511" s="4">
        <v>4860000</v>
      </c>
      <c r="D511" s="1" t="s">
        <v>1395</v>
      </c>
      <c r="E511">
        <v>20</v>
      </c>
      <c r="F511">
        <v>139203</v>
      </c>
      <c r="G511">
        <v>1</v>
      </c>
      <c r="H511" s="1"/>
      <c r="I511" s="1" t="s">
        <v>1768</v>
      </c>
      <c r="J511" s="1" t="s">
        <v>1813</v>
      </c>
      <c r="K511" s="1" t="s">
        <v>1817</v>
      </c>
      <c r="L511" s="1" t="s">
        <v>1875</v>
      </c>
      <c r="M511" s="1" t="s">
        <v>1933</v>
      </c>
      <c r="N511" s="1" t="s">
        <v>1941</v>
      </c>
      <c r="O511" s="1"/>
      <c r="P511">
        <v>3</v>
      </c>
      <c r="Q511" s="1" t="s">
        <v>2081</v>
      </c>
      <c r="R511" s="1" t="s">
        <v>2263</v>
      </c>
      <c r="S511" s="1"/>
      <c r="T511" s="1" t="s">
        <v>2266</v>
      </c>
      <c r="U511" s="1" t="s">
        <v>2081</v>
      </c>
      <c r="V511" s="1" t="s">
        <v>1395</v>
      </c>
      <c r="W511" s="1" t="s">
        <v>2441</v>
      </c>
      <c r="X511" s="1" t="s">
        <v>2444</v>
      </c>
      <c r="Y511" s="3">
        <v>46241</v>
      </c>
      <c r="Z511" s="1" t="s">
        <v>2453</v>
      </c>
      <c r="AA511" s="3">
        <v>46241</v>
      </c>
      <c r="AB511" s="1" t="s">
        <v>2451</v>
      </c>
      <c r="AC511" s="1" t="s">
        <v>2566</v>
      </c>
      <c r="AD511" s="1" t="s">
        <v>2811</v>
      </c>
      <c r="AE511" s="1" t="s">
        <v>2811</v>
      </c>
      <c r="AF511" s="1" t="s">
        <v>2818</v>
      </c>
      <c r="AG511" s="1" t="s">
        <v>1875</v>
      </c>
      <c r="AH511" s="1" t="s">
        <v>1933</v>
      </c>
      <c r="AI511" s="1" t="s">
        <v>2825</v>
      </c>
      <c r="AJ511" s="1"/>
      <c r="AK511" s="1"/>
      <c r="AL511" s="1" t="s">
        <v>2829</v>
      </c>
      <c r="AM511" s="1" t="s">
        <v>2829</v>
      </c>
      <c r="AN511" s="1" t="s">
        <v>2837</v>
      </c>
      <c r="AO511" s="1" t="s">
        <v>2904</v>
      </c>
      <c r="AP511" s="1" t="s">
        <v>3063</v>
      </c>
      <c r="AQ511" s="1"/>
      <c r="AR511">
        <v>22417</v>
      </c>
      <c r="AS511">
        <v>3</v>
      </c>
      <c r="AT511" s="1" t="s">
        <v>3083</v>
      </c>
      <c r="AU511">
        <v>1620000</v>
      </c>
      <c r="AV511" s="1" t="s">
        <v>3137</v>
      </c>
      <c r="AW511" s="1" t="s">
        <v>2818</v>
      </c>
      <c r="AX511">
        <v>2633</v>
      </c>
      <c r="AY511">
        <v>136232</v>
      </c>
      <c r="AZ511">
        <v>1</v>
      </c>
      <c r="BA511" s="1" t="s">
        <v>2451</v>
      </c>
    </row>
    <row r="512" spans="1:53">
      <c r="A512" s="1" t="s">
        <v>556</v>
      </c>
      <c r="B512">
        <v>0</v>
      </c>
      <c r="C512" s="4">
        <v>429279276</v>
      </c>
      <c r="D512" s="1" t="s">
        <v>1396</v>
      </c>
      <c r="E512">
        <v>20</v>
      </c>
      <c r="F512">
        <v>139406</v>
      </c>
      <c r="G512">
        <v>1</v>
      </c>
      <c r="H512" s="1"/>
      <c r="I512" s="1" t="s">
        <v>1768</v>
      </c>
      <c r="J512" s="1" t="s">
        <v>1813</v>
      </c>
      <c r="K512" s="1" t="s">
        <v>1817</v>
      </c>
      <c r="L512" s="1" t="s">
        <v>1866</v>
      </c>
      <c r="M512" s="1" t="s">
        <v>1930</v>
      </c>
      <c r="N512" s="1" t="s">
        <v>1941</v>
      </c>
      <c r="O512" s="1"/>
      <c r="P512">
        <v>251</v>
      </c>
      <c r="Q512" s="1" t="s">
        <v>2082</v>
      </c>
      <c r="R512" s="1" t="s">
        <v>2263</v>
      </c>
      <c r="S512" s="1"/>
      <c r="T512" s="1" t="s">
        <v>2266</v>
      </c>
      <c r="U512" s="1" t="s">
        <v>2082</v>
      </c>
      <c r="V512" s="1" t="s">
        <v>1396</v>
      </c>
      <c r="W512" s="1" t="s">
        <v>2441</v>
      </c>
      <c r="X512" s="1"/>
      <c r="Y512" s="3">
        <v>46241</v>
      </c>
      <c r="Z512" s="1" t="s">
        <v>2453</v>
      </c>
      <c r="AA512" s="3">
        <v>46241</v>
      </c>
      <c r="AB512" s="1" t="s">
        <v>2451</v>
      </c>
      <c r="AC512" s="1" t="s">
        <v>2567</v>
      </c>
      <c r="AD512" s="1" t="s">
        <v>2811</v>
      </c>
      <c r="AE512" s="1" t="s">
        <v>2811</v>
      </c>
      <c r="AF512" s="1" t="s">
        <v>2818</v>
      </c>
      <c r="AG512" s="1" t="s">
        <v>1866</v>
      </c>
      <c r="AH512" s="1" t="s">
        <v>1930</v>
      </c>
      <c r="AI512" s="1" t="s">
        <v>2825</v>
      </c>
      <c r="AJ512" s="1"/>
      <c r="AK512" s="1"/>
      <c r="AL512" s="1" t="s">
        <v>2829</v>
      </c>
      <c r="AM512" s="1" t="s">
        <v>2829</v>
      </c>
      <c r="AN512" s="1" t="s">
        <v>2837</v>
      </c>
      <c r="AO512" s="1" t="s">
        <v>2891</v>
      </c>
      <c r="AP512" s="1" t="s">
        <v>3063</v>
      </c>
      <c r="AQ512" s="1"/>
      <c r="AR512">
        <v>22427</v>
      </c>
      <c r="AS512">
        <v>251</v>
      </c>
      <c r="AT512" s="1" t="s">
        <v>3083</v>
      </c>
      <c r="AU512">
        <v>1710276</v>
      </c>
      <c r="AV512" s="1" t="s">
        <v>3135</v>
      </c>
      <c r="AW512" s="1" t="s">
        <v>2818</v>
      </c>
      <c r="AX512">
        <v>2599</v>
      </c>
      <c r="AY512">
        <v>136233</v>
      </c>
      <c r="AZ512">
        <v>1</v>
      </c>
      <c r="BA512" s="1" t="s">
        <v>2451</v>
      </c>
    </row>
    <row r="513" spans="1:53">
      <c r="A513" s="1" t="s">
        <v>557</v>
      </c>
      <c r="B513">
        <v>0</v>
      </c>
      <c r="C513" s="4">
        <v>6480000</v>
      </c>
      <c r="D513" s="1" t="s">
        <v>1397</v>
      </c>
      <c r="E513">
        <v>20</v>
      </c>
      <c r="F513">
        <v>139205</v>
      </c>
      <c r="G513">
        <v>1</v>
      </c>
      <c r="H513" s="1"/>
      <c r="I513" s="1" t="s">
        <v>1768</v>
      </c>
      <c r="J513" s="1" t="s">
        <v>1813</v>
      </c>
      <c r="K513" s="1" t="s">
        <v>1817</v>
      </c>
      <c r="L513" s="1" t="s">
        <v>1875</v>
      </c>
      <c r="M513" s="1" t="s">
        <v>1933</v>
      </c>
      <c r="N513" s="1" t="s">
        <v>1941</v>
      </c>
      <c r="O513" s="1"/>
      <c r="P513">
        <v>2</v>
      </c>
      <c r="Q513" s="1" t="s">
        <v>1165</v>
      </c>
      <c r="R513" s="1" t="s">
        <v>2263</v>
      </c>
      <c r="S513" s="1"/>
      <c r="T513" s="1" t="s">
        <v>2266</v>
      </c>
      <c r="U513" s="1" t="s">
        <v>1165</v>
      </c>
      <c r="V513" s="1" t="s">
        <v>1397</v>
      </c>
      <c r="W513" s="1" t="s">
        <v>2441</v>
      </c>
      <c r="X513" s="1"/>
      <c r="Y513" s="3">
        <v>46241</v>
      </c>
      <c r="Z513" s="1" t="s">
        <v>2453</v>
      </c>
      <c r="AA513" s="3">
        <v>46241</v>
      </c>
      <c r="AB513" s="1" t="s">
        <v>2451</v>
      </c>
      <c r="AC513" s="1" t="s">
        <v>2568</v>
      </c>
      <c r="AD513" s="1" t="s">
        <v>2811</v>
      </c>
      <c r="AE513" s="1" t="s">
        <v>2811</v>
      </c>
      <c r="AF513" s="1" t="s">
        <v>2818</v>
      </c>
      <c r="AG513" s="1" t="s">
        <v>1875</v>
      </c>
      <c r="AH513" s="1" t="s">
        <v>1933</v>
      </c>
      <c r="AI513" s="1" t="s">
        <v>2825</v>
      </c>
      <c r="AJ513" s="1"/>
      <c r="AK513" s="1"/>
      <c r="AL513" s="1" t="s">
        <v>2829</v>
      </c>
      <c r="AM513" s="1" t="s">
        <v>2829</v>
      </c>
      <c r="AN513" s="1" t="s">
        <v>2837</v>
      </c>
      <c r="AO513" s="1" t="s">
        <v>2904</v>
      </c>
      <c r="AP513" s="1" t="s">
        <v>3063</v>
      </c>
      <c r="AQ513" s="1"/>
      <c r="AR513">
        <v>22417</v>
      </c>
      <c r="AS513">
        <v>2</v>
      </c>
      <c r="AT513" s="1" t="s">
        <v>3083</v>
      </c>
      <c r="AU513">
        <v>3240000</v>
      </c>
      <c r="AV513" s="1" t="s">
        <v>3137</v>
      </c>
      <c r="AW513" s="1" t="s">
        <v>2818</v>
      </c>
      <c r="AX513">
        <v>2633</v>
      </c>
      <c r="AY513">
        <v>136234</v>
      </c>
      <c r="AZ513">
        <v>1</v>
      </c>
      <c r="BA513" s="1" t="s">
        <v>2451</v>
      </c>
    </row>
    <row r="514" spans="1:53" ht="28.5">
      <c r="A514" s="2" t="s">
        <v>558</v>
      </c>
      <c r="B514">
        <v>10</v>
      </c>
      <c r="C514" s="4">
        <v>3960</v>
      </c>
      <c r="D514" s="1" t="s">
        <v>1398</v>
      </c>
      <c r="E514">
        <v>0</v>
      </c>
      <c r="F514">
        <v>139455</v>
      </c>
      <c r="G514">
        <v>1</v>
      </c>
      <c r="H514" s="1"/>
      <c r="I514" s="1" t="s">
        <v>1768</v>
      </c>
      <c r="J514" s="1" t="s">
        <v>1813</v>
      </c>
      <c r="K514" s="1" t="s">
        <v>1820</v>
      </c>
      <c r="L514" s="1" t="s">
        <v>1873</v>
      </c>
      <c r="M514" s="1" t="s">
        <v>1932</v>
      </c>
      <c r="N514" s="1" t="s">
        <v>1941</v>
      </c>
      <c r="O514" s="1"/>
      <c r="P514">
        <v>1</v>
      </c>
      <c r="Q514" s="1" t="s">
        <v>1398</v>
      </c>
      <c r="R514" s="1" t="s">
        <v>2263</v>
      </c>
      <c r="S514" s="1"/>
      <c r="T514" s="1" t="s">
        <v>2265</v>
      </c>
      <c r="U514" s="1" t="s">
        <v>1398</v>
      </c>
      <c r="V514" s="1" t="s">
        <v>1398</v>
      </c>
      <c r="W514" s="1" t="s">
        <v>2443</v>
      </c>
      <c r="X514" s="1" t="s">
        <v>2444</v>
      </c>
      <c r="Y514" s="3">
        <v>46244</v>
      </c>
      <c r="Z514" s="1" t="s">
        <v>2452</v>
      </c>
      <c r="AA514" s="3">
        <v>46244</v>
      </c>
      <c r="AB514" s="1" t="s">
        <v>2451</v>
      </c>
      <c r="AC514" s="1"/>
      <c r="AD514" s="1" t="s">
        <v>2811</v>
      </c>
      <c r="AE514" s="1" t="s">
        <v>2811</v>
      </c>
      <c r="AF514" s="1" t="s">
        <v>2822</v>
      </c>
      <c r="AG514" s="1" t="s">
        <v>1873</v>
      </c>
      <c r="AH514" s="1" t="s">
        <v>1932</v>
      </c>
      <c r="AI514" s="1" t="s">
        <v>2826</v>
      </c>
      <c r="AJ514" s="1"/>
      <c r="AK514" s="1"/>
      <c r="AL514" s="1" t="s">
        <v>2829</v>
      </c>
      <c r="AM514" s="1" t="s">
        <v>2829</v>
      </c>
      <c r="AN514" s="1" t="s">
        <v>2836</v>
      </c>
      <c r="AO514" s="1" t="s">
        <v>2911</v>
      </c>
      <c r="AP514" s="1" t="s">
        <v>3071</v>
      </c>
      <c r="AQ514" s="1"/>
      <c r="AR514">
        <v>6965</v>
      </c>
      <c r="AS514">
        <v>1</v>
      </c>
      <c r="AT514" s="1" t="s">
        <v>3083</v>
      </c>
      <c r="AU514">
        <v>4400</v>
      </c>
      <c r="AV514" s="1" t="s">
        <v>3099</v>
      </c>
      <c r="AW514" s="1" t="s">
        <v>2822</v>
      </c>
      <c r="AX514">
        <v>7253</v>
      </c>
      <c r="AY514">
        <v>136235</v>
      </c>
      <c r="AZ514">
        <v>1</v>
      </c>
      <c r="BA514" s="1" t="s">
        <v>2449</v>
      </c>
    </row>
    <row r="515" spans="1:53">
      <c r="A515" s="1" t="s">
        <v>559</v>
      </c>
      <c r="B515">
        <v>0</v>
      </c>
      <c r="C515" s="4">
        <v>1787.5</v>
      </c>
      <c r="D515" s="1" t="s">
        <v>1399</v>
      </c>
      <c r="E515">
        <v>0</v>
      </c>
      <c r="F515">
        <v>139462</v>
      </c>
      <c r="G515">
        <v>1</v>
      </c>
      <c r="H515" s="1"/>
      <c r="I515" s="1" t="s">
        <v>1768</v>
      </c>
      <c r="J515" s="1" t="s">
        <v>1813</v>
      </c>
      <c r="K515" s="1" t="s">
        <v>1820</v>
      </c>
      <c r="L515" s="1" t="s">
        <v>1873</v>
      </c>
      <c r="M515" s="1" t="s">
        <v>1932</v>
      </c>
      <c r="N515" s="1" t="s">
        <v>1941</v>
      </c>
      <c r="O515" s="1"/>
      <c r="P515">
        <v>1</v>
      </c>
      <c r="Q515" s="1" t="s">
        <v>1399</v>
      </c>
      <c r="R515" s="1" t="s">
        <v>2263</v>
      </c>
      <c r="S515" s="1"/>
      <c r="T515" s="1" t="s">
        <v>2265</v>
      </c>
      <c r="U515" s="1" t="s">
        <v>2306</v>
      </c>
      <c r="V515" s="1" t="s">
        <v>2306</v>
      </c>
      <c r="W515" s="1" t="s">
        <v>2443</v>
      </c>
      <c r="X515" s="1" t="s">
        <v>2444</v>
      </c>
      <c r="Y515" s="3">
        <v>46244</v>
      </c>
      <c r="Z515" s="1" t="s">
        <v>2452</v>
      </c>
      <c r="AA515" s="3">
        <v>46244</v>
      </c>
      <c r="AB515" s="1" t="s">
        <v>2451</v>
      </c>
      <c r="AC515" s="1"/>
      <c r="AD515" s="1" t="s">
        <v>2811</v>
      </c>
      <c r="AE515" s="1" t="s">
        <v>2811</v>
      </c>
      <c r="AF515" s="1" t="s">
        <v>2822</v>
      </c>
      <c r="AG515" s="1" t="s">
        <v>1873</v>
      </c>
      <c r="AH515" s="1" t="s">
        <v>1932</v>
      </c>
      <c r="AI515" s="1" t="s">
        <v>2826</v>
      </c>
      <c r="AJ515" s="1"/>
      <c r="AK515" s="1"/>
      <c r="AL515" s="1" t="s">
        <v>2829</v>
      </c>
      <c r="AM515" s="1" t="s">
        <v>2829</v>
      </c>
      <c r="AN515" s="1" t="s">
        <v>2836</v>
      </c>
      <c r="AO515" s="1" t="s">
        <v>2911</v>
      </c>
      <c r="AP515" s="1" t="s">
        <v>3071</v>
      </c>
      <c r="AQ515" s="1"/>
      <c r="AR515">
        <v>14862</v>
      </c>
      <c r="AS515">
        <v>1</v>
      </c>
      <c r="AT515" s="1" t="s">
        <v>3083</v>
      </c>
      <c r="AU515">
        <v>1787.5</v>
      </c>
      <c r="AV515" s="1" t="s">
        <v>3096</v>
      </c>
      <c r="AW515" s="1" t="s">
        <v>2822</v>
      </c>
      <c r="AX515">
        <v>7253</v>
      </c>
      <c r="AY515">
        <v>136236</v>
      </c>
      <c r="AZ515">
        <v>1</v>
      </c>
      <c r="BA515" s="1" t="s">
        <v>2449</v>
      </c>
    </row>
    <row r="516" spans="1:53">
      <c r="A516" s="1" t="s">
        <v>560</v>
      </c>
      <c r="B516">
        <v>10</v>
      </c>
      <c r="C516" s="4">
        <v>14132.25</v>
      </c>
      <c r="D516" s="1" t="s">
        <v>1400</v>
      </c>
      <c r="E516">
        <v>0</v>
      </c>
      <c r="F516">
        <v>139462</v>
      </c>
      <c r="G516">
        <v>2</v>
      </c>
      <c r="H516" s="1"/>
      <c r="I516" s="1" t="s">
        <v>1768</v>
      </c>
      <c r="J516" s="1" t="s">
        <v>1813</v>
      </c>
      <c r="K516" s="1" t="s">
        <v>1820</v>
      </c>
      <c r="L516" s="1" t="s">
        <v>1873</v>
      </c>
      <c r="M516" s="1" t="s">
        <v>1932</v>
      </c>
      <c r="N516" s="1" t="s">
        <v>1941</v>
      </c>
      <c r="O516" s="1"/>
      <c r="P516">
        <v>1</v>
      </c>
      <c r="Q516" s="1" t="s">
        <v>1400</v>
      </c>
      <c r="R516" s="1" t="s">
        <v>2263</v>
      </c>
      <c r="S516" s="1"/>
      <c r="T516" s="1" t="s">
        <v>2265</v>
      </c>
      <c r="U516" s="1" t="s">
        <v>2306</v>
      </c>
      <c r="V516" s="1" t="s">
        <v>2306</v>
      </c>
      <c r="W516" s="1" t="s">
        <v>2443</v>
      </c>
      <c r="X516" s="1" t="s">
        <v>2444</v>
      </c>
      <c r="Y516" s="3">
        <v>46244</v>
      </c>
      <c r="Z516" s="1" t="s">
        <v>2452</v>
      </c>
      <c r="AA516" s="3">
        <v>46244</v>
      </c>
      <c r="AB516" s="1" t="s">
        <v>2451</v>
      </c>
      <c r="AC516" s="1"/>
      <c r="AD516" s="1" t="s">
        <v>2811</v>
      </c>
      <c r="AE516" s="1" t="s">
        <v>2811</v>
      </c>
      <c r="AF516" s="1" t="s">
        <v>2822</v>
      </c>
      <c r="AG516" s="1" t="s">
        <v>1873</v>
      </c>
      <c r="AH516" s="1" t="s">
        <v>1932</v>
      </c>
      <c r="AI516" s="1" t="s">
        <v>2826</v>
      </c>
      <c r="AJ516" s="1"/>
      <c r="AK516" s="1"/>
      <c r="AL516" s="1" t="s">
        <v>2829</v>
      </c>
      <c r="AM516" s="1" t="s">
        <v>2829</v>
      </c>
      <c r="AN516" s="1" t="s">
        <v>2836</v>
      </c>
      <c r="AO516" s="1" t="s">
        <v>2911</v>
      </c>
      <c r="AP516" s="1" t="s">
        <v>3071</v>
      </c>
      <c r="AQ516" s="1"/>
      <c r="AR516">
        <v>14862</v>
      </c>
      <c r="AS516">
        <v>1</v>
      </c>
      <c r="AT516" s="1" t="s">
        <v>3083</v>
      </c>
      <c r="AU516">
        <v>15702.5</v>
      </c>
      <c r="AV516" s="1" t="s">
        <v>3096</v>
      </c>
      <c r="AW516" s="1" t="s">
        <v>2822</v>
      </c>
      <c r="AX516">
        <v>7253</v>
      </c>
      <c r="AY516">
        <v>136236</v>
      </c>
      <c r="AZ516">
        <v>2</v>
      </c>
      <c r="BA516" s="1" t="s">
        <v>2449</v>
      </c>
    </row>
    <row r="517" spans="1:53">
      <c r="A517" s="1" t="s">
        <v>561</v>
      </c>
      <c r="B517">
        <v>0</v>
      </c>
      <c r="C517" s="4">
        <v>1250000</v>
      </c>
      <c r="D517" s="1" t="s">
        <v>1401</v>
      </c>
      <c r="E517">
        <v>0</v>
      </c>
      <c r="F517">
        <v>139411</v>
      </c>
      <c r="G517">
        <v>1</v>
      </c>
      <c r="H517" s="1"/>
      <c r="I517" s="1" t="s">
        <v>1772</v>
      </c>
      <c r="J517" s="1" t="s">
        <v>1813</v>
      </c>
      <c r="K517" s="1" t="s">
        <v>1817</v>
      </c>
      <c r="L517" s="1" t="s">
        <v>1876</v>
      </c>
      <c r="M517" s="1" t="s">
        <v>1930</v>
      </c>
      <c r="N517" s="1" t="s">
        <v>1941</v>
      </c>
      <c r="O517" s="1"/>
      <c r="P517">
        <v>1</v>
      </c>
      <c r="Q517" s="1" t="s">
        <v>1401</v>
      </c>
      <c r="R517" s="1" t="s">
        <v>2263</v>
      </c>
      <c r="S517" s="1"/>
      <c r="T517" s="1" t="s">
        <v>2266</v>
      </c>
      <c r="U517" s="1" t="s">
        <v>1401</v>
      </c>
      <c r="V517" s="1" t="s">
        <v>1401</v>
      </c>
      <c r="W517" s="1" t="s">
        <v>2441</v>
      </c>
      <c r="X517" s="1" t="s">
        <v>2444</v>
      </c>
      <c r="Y517" s="3">
        <v>46244</v>
      </c>
      <c r="Z517" s="1" t="s">
        <v>2452</v>
      </c>
      <c r="AA517" s="3">
        <v>46244</v>
      </c>
      <c r="AB517" s="1" t="s">
        <v>2451</v>
      </c>
      <c r="AC517" s="1" t="s">
        <v>2569</v>
      </c>
      <c r="AD517" s="1" t="s">
        <v>2811</v>
      </c>
      <c r="AE517" s="1" t="s">
        <v>2811</v>
      </c>
      <c r="AF517" s="1" t="s">
        <v>2818</v>
      </c>
      <c r="AG517" s="1" t="s">
        <v>1876</v>
      </c>
      <c r="AH517" s="1" t="s">
        <v>1930</v>
      </c>
      <c r="AI517" s="1" t="s">
        <v>2825</v>
      </c>
      <c r="AJ517" s="1"/>
      <c r="AK517" s="1"/>
      <c r="AL517" s="1" t="s">
        <v>2829</v>
      </c>
      <c r="AM517" s="1" t="s">
        <v>2829</v>
      </c>
      <c r="AN517" s="1" t="s">
        <v>2837</v>
      </c>
      <c r="AO517" s="1" t="s">
        <v>2852</v>
      </c>
      <c r="AP517" s="1" t="s">
        <v>3063</v>
      </c>
      <c r="AQ517" s="1"/>
      <c r="AR517">
        <v>1284</v>
      </c>
      <c r="AS517">
        <v>1</v>
      </c>
      <c r="AT517" s="1" t="s">
        <v>3085</v>
      </c>
      <c r="AU517">
        <v>1250000</v>
      </c>
      <c r="AV517" s="1" t="s">
        <v>3160</v>
      </c>
      <c r="AW517" s="1" t="s">
        <v>2818</v>
      </c>
      <c r="AX517">
        <v>3726</v>
      </c>
      <c r="AY517">
        <v>136237</v>
      </c>
      <c r="AZ517">
        <v>1</v>
      </c>
      <c r="BA517" s="1" t="s">
        <v>2451</v>
      </c>
    </row>
    <row r="518" spans="1:53">
      <c r="A518" s="1" t="s">
        <v>562</v>
      </c>
      <c r="B518">
        <v>0</v>
      </c>
      <c r="C518" s="4">
        <v>140101164</v>
      </c>
      <c r="D518" s="1" t="s">
        <v>1402</v>
      </c>
      <c r="E518">
        <v>20</v>
      </c>
      <c r="F518">
        <v>139408</v>
      </c>
      <c r="G518">
        <v>1</v>
      </c>
      <c r="H518" s="1"/>
      <c r="I518" s="1" t="s">
        <v>1768</v>
      </c>
      <c r="J518" s="1" t="s">
        <v>1813</v>
      </c>
      <c r="K518" s="1" t="s">
        <v>1817</v>
      </c>
      <c r="L518" s="1" t="s">
        <v>1866</v>
      </c>
      <c r="M518" s="1" t="s">
        <v>1930</v>
      </c>
      <c r="N518" s="1" t="s">
        <v>1941</v>
      </c>
      <c r="O518" s="1"/>
      <c r="P518">
        <v>118</v>
      </c>
      <c r="Q518" s="1" t="s">
        <v>2083</v>
      </c>
      <c r="R518" s="1" t="s">
        <v>2263</v>
      </c>
      <c r="S518" s="1"/>
      <c r="T518" s="1" t="s">
        <v>2266</v>
      </c>
      <c r="U518" s="1" t="s">
        <v>2307</v>
      </c>
      <c r="V518" s="1" t="s">
        <v>2399</v>
      </c>
      <c r="W518" s="1" t="s">
        <v>2441</v>
      </c>
      <c r="X518" s="1"/>
      <c r="Y518" s="3">
        <v>46244</v>
      </c>
      <c r="Z518" s="1" t="s">
        <v>2452</v>
      </c>
      <c r="AA518" s="3">
        <v>46244</v>
      </c>
      <c r="AB518" s="1" t="s">
        <v>2451</v>
      </c>
      <c r="AC518" s="1" t="s">
        <v>2570</v>
      </c>
      <c r="AD518" s="1" t="s">
        <v>2811</v>
      </c>
      <c r="AE518" s="1" t="s">
        <v>2811</v>
      </c>
      <c r="AF518" s="1" t="s">
        <v>2818</v>
      </c>
      <c r="AG518" s="1" t="s">
        <v>1866</v>
      </c>
      <c r="AH518" s="1" t="s">
        <v>1930</v>
      </c>
      <c r="AI518" s="1" t="s">
        <v>2825</v>
      </c>
      <c r="AJ518" s="1"/>
      <c r="AK518" s="1"/>
      <c r="AL518" s="1" t="s">
        <v>2829</v>
      </c>
      <c r="AM518" s="1" t="s">
        <v>2829</v>
      </c>
      <c r="AN518" s="1" t="s">
        <v>2837</v>
      </c>
      <c r="AO518" s="1" t="s">
        <v>2912</v>
      </c>
      <c r="AP518" s="1" t="s">
        <v>3063</v>
      </c>
      <c r="AQ518" s="1"/>
      <c r="AR518">
        <v>22427</v>
      </c>
      <c r="AS518">
        <v>118</v>
      </c>
      <c r="AT518" s="1" t="s">
        <v>3083</v>
      </c>
      <c r="AU518">
        <v>1187298</v>
      </c>
      <c r="AV518" s="1" t="s">
        <v>3135</v>
      </c>
      <c r="AW518" s="1" t="s">
        <v>2818</v>
      </c>
      <c r="AX518">
        <v>6925</v>
      </c>
      <c r="AY518">
        <v>136238</v>
      </c>
      <c r="AZ518">
        <v>1</v>
      </c>
      <c r="BA518" s="1" t="s">
        <v>2460</v>
      </c>
    </row>
    <row r="519" spans="1:53">
      <c r="A519" s="1" t="s">
        <v>563</v>
      </c>
      <c r="B519">
        <v>0</v>
      </c>
      <c r="C519" s="4">
        <v>36898836</v>
      </c>
      <c r="D519" s="1" t="s">
        <v>1403</v>
      </c>
      <c r="E519">
        <v>20</v>
      </c>
      <c r="F519">
        <v>139408</v>
      </c>
      <c r="G519">
        <v>0</v>
      </c>
      <c r="H519" s="1"/>
      <c r="I519" s="1" t="s">
        <v>1768</v>
      </c>
      <c r="J519" s="1" t="s">
        <v>1813</v>
      </c>
      <c r="K519" s="1" t="s">
        <v>1817</v>
      </c>
      <c r="L519" s="1" t="s">
        <v>1866</v>
      </c>
      <c r="M519" s="1" t="s">
        <v>1930</v>
      </c>
      <c r="N519" s="1" t="s">
        <v>1941</v>
      </c>
      <c r="O519" s="1"/>
      <c r="P519">
        <v>118</v>
      </c>
      <c r="Q519" s="1" t="s">
        <v>2084</v>
      </c>
      <c r="R519" s="1" t="s">
        <v>2263</v>
      </c>
      <c r="S519" s="1"/>
      <c r="T519" s="1" t="s">
        <v>2266</v>
      </c>
      <c r="U519" s="1" t="s">
        <v>2307</v>
      </c>
      <c r="V519" s="1" t="s">
        <v>2399</v>
      </c>
      <c r="W519" s="1" t="s">
        <v>2441</v>
      </c>
      <c r="X519" s="1"/>
      <c r="Y519" s="3">
        <v>46244</v>
      </c>
      <c r="Z519" s="1" t="s">
        <v>2452</v>
      </c>
      <c r="AA519" s="3">
        <v>46244</v>
      </c>
      <c r="AB519" s="1" t="s">
        <v>2451</v>
      </c>
      <c r="AC519" s="1" t="s">
        <v>2570</v>
      </c>
      <c r="AD519" s="1" t="s">
        <v>2811</v>
      </c>
      <c r="AE519" s="1" t="s">
        <v>2811</v>
      </c>
      <c r="AF519" s="1" t="s">
        <v>2818</v>
      </c>
      <c r="AG519" s="1" t="s">
        <v>1866</v>
      </c>
      <c r="AH519" s="1" t="s">
        <v>1930</v>
      </c>
      <c r="AI519" s="1" t="s">
        <v>2825</v>
      </c>
      <c r="AJ519" s="1"/>
      <c r="AK519" s="1"/>
      <c r="AL519" s="1" t="s">
        <v>2829</v>
      </c>
      <c r="AM519" s="1" t="s">
        <v>2829</v>
      </c>
      <c r="AN519" s="1" t="s">
        <v>2837</v>
      </c>
      <c r="AO519" s="1" t="s">
        <v>2912</v>
      </c>
      <c r="AP519" s="1" t="s">
        <v>3063</v>
      </c>
      <c r="AQ519" s="1"/>
      <c r="AR519">
        <v>22427</v>
      </c>
      <c r="AS519">
        <v>118</v>
      </c>
      <c r="AT519" s="1" t="s">
        <v>3083</v>
      </c>
      <c r="AU519">
        <v>312702</v>
      </c>
      <c r="AV519" s="1" t="s">
        <v>3135</v>
      </c>
      <c r="AW519" s="1" t="s">
        <v>2818</v>
      </c>
      <c r="AX519">
        <v>6925</v>
      </c>
      <c r="AY519">
        <v>136238</v>
      </c>
      <c r="AZ519">
        <v>2</v>
      </c>
      <c r="BA519" s="1" t="s">
        <v>2460</v>
      </c>
    </row>
    <row r="520" spans="1:53">
      <c r="A520" s="1" t="s">
        <v>564</v>
      </c>
      <c r="B520">
        <v>0</v>
      </c>
      <c r="C520" s="4">
        <v>1130000</v>
      </c>
      <c r="D520" s="1" t="s">
        <v>1404</v>
      </c>
      <c r="E520">
        <v>0</v>
      </c>
      <c r="F520">
        <v>139326</v>
      </c>
      <c r="G520">
        <v>1</v>
      </c>
      <c r="H520" s="1"/>
      <c r="I520" s="1" t="s">
        <v>1768</v>
      </c>
      <c r="J520" s="1" t="s">
        <v>1813</v>
      </c>
      <c r="K520" s="1" t="s">
        <v>1817</v>
      </c>
      <c r="L520" s="1" t="s">
        <v>1870</v>
      </c>
      <c r="M520" s="1" t="s">
        <v>1930</v>
      </c>
      <c r="N520" s="1" t="s">
        <v>1941</v>
      </c>
      <c r="O520" s="1"/>
      <c r="P520">
        <v>1</v>
      </c>
      <c r="Q520" s="1" t="s">
        <v>1404</v>
      </c>
      <c r="R520" s="1" t="s">
        <v>2263</v>
      </c>
      <c r="S520" s="1"/>
      <c r="T520" s="1" t="s">
        <v>2266</v>
      </c>
      <c r="U520" s="1" t="s">
        <v>1404</v>
      </c>
      <c r="V520" s="1" t="s">
        <v>1404</v>
      </c>
      <c r="W520" s="1" t="s">
        <v>2441</v>
      </c>
      <c r="X520" s="1" t="s">
        <v>2444</v>
      </c>
      <c r="Y520" s="3">
        <v>46244</v>
      </c>
      <c r="Z520" s="1" t="s">
        <v>2452</v>
      </c>
      <c r="AA520" s="3">
        <v>46244</v>
      </c>
      <c r="AB520" s="1" t="s">
        <v>2451</v>
      </c>
      <c r="AC520" s="1" t="s">
        <v>2571</v>
      </c>
      <c r="AD520" s="1" t="s">
        <v>2811</v>
      </c>
      <c r="AE520" s="1" t="s">
        <v>2811</v>
      </c>
      <c r="AF520" s="1" t="s">
        <v>2818</v>
      </c>
      <c r="AG520" s="1" t="s">
        <v>1870</v>
      </c>
      <c r="AH520" s="1" t="s">
        <v>1930</v>
      </c>
      <c r="AI520" s="1" t="s">
        <v>2825</v>
      </c>
      <c r="AJ520" s="1"/>
      <c r="AK520" s="1"/>
      <c r="AL520" s="1" t="s">
        <v>2829</v>
      </c>
      <c r="AM520" s="1" t="s">
        <v>2829</v>
      </c>
      <c r="AN520" s="1" t="s">
        <v>2837</v>
      </c>
      <c r="AO520" s="1" t="s">
        <v>2913</v>
      </c>
      <c r="AP520" s="1" t="s">
        <v>3072</v>
      </c>
      <c r="AQ520" s="1"/>
      <c r="AR520">
        <v>22418</v>
      </c>
      <c r="AS520">
        <v>1</v>
      </c>
      <c r="AT520" s="1" t="s">
        <v>3083</v>
      </c>
      <c r="AU520">
        <v>1130000</v>
      </c>
      <c r="AV520" s="1" t="s">
        <v>3161</v>
      </c>
      <c r="AW520" s="1" t="s">
        <v>2818</v>
      </c>
      <c r="AX520">
        <v>5337</v>
      </c>
      <c r="AY520">
        <v>136239</v>
      </c>
      <c r="AZ520">
        <v>1</v>
      </c>
      <c r="BA520" s="1" t="s">
        <v>2451</v>
      </c>
    </row>
    <row r="521" spans="1:53">
      <c r="A521" s="1" t="s">
        <v>565</v>
      </c>
      <c r="B521">
        <v>0</v>
      </c>
      <c r="C521" s="4">
        <v>1370000</v>
      </c>
      <c r="D521" s="1" t="s">
        <v>1405</v>
      </c>
      <c r="E521">
        <v>0</v>
      </c>
      <c r="F521">
        <v>139323</v>
      </c>
      <c r="G521">
        <v>1</v>
      </c>
      <c r="H521" s="1"/>
      <c r="I521" s="1" t="s">
        <v>1768</v>
      </c>
      <c r="J521" s="1" t="s">
        <v>1813</v>
      </c>
      <c r="K521" s="1" t="s">
        <v>1817</v>
      </c>
      <c r="L521" s="1" t="s">
        <v>1870</v>
      </c>
      <c r="M521" s="1" t="s">
        <v>1930</v>
      </c>
      <c r="N521" s="1" t="s">
        <v>1941</v>
      </c>
      <c r="O521" s="1"/>
      <c r="P521">
        <v>1</v>
      </c>
      <c r="Q521" s="1" t="s">
        <v>1405</v>
      </c>
      <c r="R521" s="1" t="s">
        <v>2263</v>
      </c>
      <c r="S521" s="1"/>
      <c r="T521" s="1" t="s">
        <v>2266</v>
      </c>
      <c r="U521" s="1" t="s">
        <v>1405</v>
      </c>
      <c r="V521" s="1" t="s">
        <v>1405</v>
      </c>
      <c r="W521" s="1" t="s">
        <v>2441</v>
      </c>
      <c r="X521" s="1"/>
      <c r="Y521" s="3">
        <v>46244</v>
      </c>
      <c r="Z521" s="1" t="s">
        <v>2452</v>
      </c>
      <c r="AA521" s="3">
        <v>46244</v>
      </c>
      <c r="AB521" s="1" t="s">
        <v>2451</v>
      </c>
      <c r="AC521" s="1" t="s">
        <v>2572</v>
      </c>
      <c r="AD521" s="1" t="s">
        <v>2811</v>
      </c>
      <c r="AE521" s="1" t="s">
        <v>2811</v>
      </c>
      <c r="AF521" s="1" t="s">
        <v>2818</v>
      </c>
      <c r="AG521" s="1" t="s">
        <v>1870</v>
      </c>
      <c r="AH521" s="1" t="s">
        <v>1930</v>
      </c>
      <c r="AI521" s="1" t="s">
        <v>2825</v>
      </c>
      <c r="AJ521" s="1"/>
      <c r="AK521" s="1"/>
      <c r="AL521" s="1" t="s">
        <v>2829</v>
      </c>
      <c r="AM521" s="1" t="s">
        <v>2829</v>
      </c>
      <c r="AN521" s="1" t="s">
        <v>2837</v>
      </c>
      <c r="AO521" s="1" t="s">
        <v>2914</v>
      </c>
      <c r="AP521" s="1" t="s">
        <v>3072</v>
      </c>
      <c r="AQ521" s="1"/>
      <c r="AR521">
        <v>22417</v>
      </c>
      <c r="AS521">
        <v>1</v>
      </c>
      <c r="AT521" s="1" t="s">
        <v>3083</v>
      </c>
      <c r="AU521">
        <v>1370000</v>
      </c>
      <c r="AV521" s="1" t="s">
        <v>3137</v>
      </c>
      <c r="AW521" s="1" t="s">
        <v>2818</v>
      </c>
      <c r="AX521">
        <v>3129</v>
      </c>
      <c r="AY521">
        <v>136240</v>
      </c>
      <c r="AZ521">
        <v>1</v>
      </c>
      <c r="BA521" s="1" t="s">
        <v>2449</v>
      </c>
    </row>
    <row r="522" spans="1:53">
      <c r="A522" s="1" t="s">
        <v>566</v>
      </c>
      <c r="B522">
        <v>0</v>
      </c>
      <c r="C522" s="4">
        <v>1460000</v>
      </c>
      <c r="D522" s="1" t="s">
        <v>1406</v>
      </c>
      <c r="E522">
        <v>0</v>
      </c>
      <c r="F522">
        <v>139324</v>
      </c>
      <c r="G522">
        <v>1</v>
      </c>
      <c r="H522" s="1"/>
      <c r="I522" s="1" t="s">
        <v>1768</v>
      </c>
      <c r="J522" s="1" t="s">
        <v>1813</v>
      </c>
      <c r="K522" s="1" t="s">
        <v>1817</v>
      </c>
      <c r="L522" s="1" t="s">
        <v>1870</v>
      </c>
      <c r="M522" s="1" t="s">
        <v>1930</v>
      </c>
      <c r="N522" s="1" t="s">
        <v>1941</v>
      </c>
      <c r="O522" s="1"/>
      <c r="P522">
        <v>1</v>
      </c>
      <c r="Q522" s="1" t="s">
        <v>1406</v>
      </c>
      <c r="R522" s="1" t="s">
        <v>2263</v>
      </c>
      <c r="S522" s="1"/>
      <c r="T522" s="1" t="s">
        <v>2266</v>
      </c>
      <c r="U522" s="1" t="s">
        <v>1406</v>
      </c>
      <c r="V522" s="1" t="s">
        <v>1406</v>
      </c>
      <c r="W522" s="1" t="s">
        <v>2441</v>
      </c>
      <c r="X522" s="1"/>
      <c r="Y522" s="3">
        <v>46244</v>
      </c>
      <c r="Z522" s="1" t="s">
        <v>2452</v>
      </c>
      <c r="AA522" s="3">
        <v>46244</v>
      </c>
      <c r="AB522" s="1" t="s">
        <v>2451</v>
      </c>
      <c r="AC522" s="1" t="s">
        <v>2573</v>
      </c>
      <c r="AD522" s="1" t="s">
        <v>2811</v>
      </c>
      <c r="AE522" s="1" t="s">
        <v>2811</v>
      </c>
      <c r="AF522" s="1" t="s">
        <v>2818</v>
      </c>
      <c r="AG522" s="1" t="s">
        <v>1870</v>
      </c>
      <c r="AH522" s="1" t="s">
        <v>1930</v>
      </c>
      <c r="AI522" s="1" t="s">
        <v>2825</v>
      </c>
      <c r="AJ522" s="1"/>
      <c r="AK522" s="1"/>
      <c r="AL522" s="1" t="s">
        <v>2829</v>
      </c>
      <c r="AM522" s="1" t="s">
        <v>2829</v>
      </c>
      <c r="AN522" s="1" t="s">
        <v>2837</v>
      </c>
      <c r="AO522" s="1" t="s">
        <v>2914</v>
      </c>
      <c r="AP522" s="1" t="s">
        <v>3072</v>
      </c>
      <c r="AQ522" s="1"/>
      <c r="AR522">
        <v>22417</v>
      </c>
      <c r="AS522">
        <v>1</v>
      </c>
      <c r="AT522" s="1" t="s">
        <v>3083</v>
      </c>
      <c r="AU522">
        <v>1460000</v>
      </c>
      <c r="AV522" s="1" t="s">
        <v>3137</v>
      </c>
      <c r="AW522" s="1" t="s">
        <v>2818</v>
      </c>
      <c r="AX522">
        <v>3129</v>
      </c>
      <c r="AY522">
        <v>136241</v>
      </c>
      <c r="AZ522">
        <v>1</v>
      </c>
      <c r="BA522" s="1" t="s">
        <v>2449</v>
      </c>
    </row>
    <row r="523" spans="1:53">
      <c r="A523" s="1" t="s">
        <v>567</v>
      </c>
      <c r="B523">
        <v>0</v>
      </c>
      <c r="C523" s="4">
        <v>840000</v>
      </c>
      <c r="D523" s="1" t="s">
        <v>1407</v>
      </c>
      <c r="E523">
        <v>0</v>
      </c>
      <c r="F523">
        <v>139322</v>
      </c>
      <c r="G523">
        <v>1</v>
      </c>
      <c r="H523" s="1"/>
      <c r="I523" s="1" t="s">
        <v>1768</v>
      </c>
      <c r="J523" s="1" t="s">
        <v>1813</v>
      </c>
      <c r="K523" s="1" t="s">
        <v>1817</v>
      </c>
      <c r="L523" s="1" t="s">
        <v>1870</v>
      </c>
      <c r="M523" s="1" t="s">
        <v>1930</v>
      </c>
      <c r="N523" s="1" t="s">
        <v>1941</v>
      </c>
      <c r="O523" s="1"/>
      <c r="P523">
        <v>1</v>
      </c>
      <c r="Q523" s="1" t="s">
        <v>1407</v>
      </c>
      <c r="R523" s="1" t="s">
        <v>2263</v>
      </c>
      <c r="S523" s="1"/>
      <c r="T523" s="1" t="s">
        <v>2266</v>
      </c>
      <c r="U523" s="1" t="s">
        <v>1407</v>
      </c>
      <c r="V523" s="1" t="s">
        <v>1407</v>
      </c>
      <c r="W523" s="1" t="s">
        <v>2441</v>
      </c>
      <c r="X523" s="1"/>
      <c r="Y523" s="3">
        <v>46244</v>
      </c>
      <c r="Z523" s="1" t="s">
        <v>2452</v>
      </c>
      <c r="AA523" s="3">
        <v>46244</v>
      </c>
      <c r="AB523" s="1" t="s">
        <v>2451</v>
      </c>
      <c r="AC523" s="1" t="s">
        <v>2574</v>
      </c>
      <c r="AD523" s="1" t="s">
        <v>2811</v>
      </c>
      <c r="AE523" s="1" t="s">
        <v>2811</v>
      </c>
      <c r="AF523" s="1" t="s">
        <v>2818</v>
      </c>
      <c r="AG523" s="1" t="s">
        <v>1870</v>
      </c>
      <c r="AH523" s="1" t="s">
        <v>1930</v>
      </c>
      <c r="AI523" s="1" t="s">
        <v>2825</v>
      </c>
      <c r="AJ523" s="1"/>
      <c r="AK523" s="1"/>
      <c r="AL523" s="1" t="s">
        <v>2829</v>
      </c>
      <c r="AM523" s="1" t="s">
        <v>2829</v>
      </c>
      <c r="AN523" s="1" t="s">
        <v>2837</v>
      </c>
      <c r="AO523" s="1" t="s">
        <v>2914</v>
      </c>
      <c r="AP523" s="1" t="s">
        <v>3072</v>
      </c>
      <c r="AQ523" s="1"/>
      <c r="AR523">
        <v>22417</v>
      </c>
      <c r="AS523">
        <v>1</v>
      </c>
      <c r="AT523" s="1" t="s">
        <v>3083</v>
      </c>
      <c r="AU523">
        <v>840000</v>
      </c>
      <c r="AV523" s="1" t="s">
        <v>3137</v>
      </c>
      <c r="AW523" s="1" t="s">
        <v>2818</v>
      </c>
      <c r="AX523">
        <v>3129</v>
      </c>
      <c r="AY523">
        <v>136242</v>
      </c>
      <c r="AZ523">
        <v>1</v>
      </c>
      <c r="BA523" s="1" t="s">
        <v>2449</v>
      </c>
    </row>
    <row r="524" spans="1:53">
      <c r="A524" s="1" t="s">
        <v>568</v>
      </c>
      <c r="B524">
        <v>0</v>
      </c>
      <c r="C524" s="4">
        <v>14000000</v>
      </c>
      <c r="D524" s="1" t="s">
        <v>1408</v>
      </c>
      <c r="E524">
        <v>0</v>
      </c>
      <c r="F524">
        <v>139358</v>
      </c>
      <c r="G524">
        <v>1</v>
      </c>
      <c r="H524" s="1"/>
      <c r="I524" s="1" t="s">
        <v>1768</v>
      </c>
      <c r="J524" s="1" t="s">
        <v>1813</v>
      </c>
      <c r="K524" s="1" t="s">
        <v>1817</v>
      </c>
      <c r="L524" s="1" t="s">
        <v>1870</v>
      </c>
      <c r="M524" s="1" t="s">
        <v>1930</v>
      </c>
      <c r="N524" s="1" t="s">
        <v>1941</v>
      </c>
      <c r="O524" s="1"/>
      <c r="P524">
        <v>1</v>
      </c>
      <c r="Q524" s="1" t="s">
        <v>1408</v>
      </c>
      <c r="R524" s="1" t="s">
        <v>2263</v>
      </c>
      <c r="S524" s="1"/>
      <c r="T524" s="1" t="s">
        <v>2266</v>
      </c>
      <c r="U524" s="1" t="s">
        <v>1408</v>
      </c>
      <c r="V524" s="1" t="s">
        <v>1408</v>
      </c>
      <c r="W524" s="1" t="s">
        <v>2441</v>
      </c>
      <c r="X524" s="1" t="s">
        <v>2444</v>
      </c>
      <c r="Y524" s="3">
        <v>46244</v>
      </c>
      <c r="Z524" s="1" t="s">
        <v>2452</v>
      </c>
      <c r="AA524" s="3">
        <v>46244</v>
      </c>
      <c r="AB524" s="1" t="s">
        <v>2451</v>
      </c>
      <c r="AC524" s="1" t="s">
        <v>2575</v>
      </c>
      <c r="AD524" s="1" t="s">
        <v>2811</v>
      </c>
      <c r="AE524" s="1" t="s">
        <v>2811</v>
      </c>
      <c r="AF524" s="1" t="s">
        <v>2818</v>
      </c>
      <c r="AG524" s="1" t="s">
        <v>1870</v>
      </c>
      <c r="AH524" s="1" t="s">
        <v>1930</v>
      </c>
      <c r="AI524" s="1" t="s">
        <v>2825</v>
      </c>
      <c r="AJ524" s="1"/>
      <c r="AK524" s="1"/>
      <c r="AL524" s="1" t="s">
        <v>2829</v>
      </c>
      <c r="AM524" s="1" t="s">
        <v>2829</v>
      </c>
      <c r="AN524" s="1" t="s">
        <v>2837</v>
      </c>
      <c r="AO524" s="1" t="s">
        <v>2852</v>
      </c>
      <c r="AP524" s="1" t="s">
        <v>3072</v>
      </c>
      <c r="AQ524" s="1"/>
      <c r="AR524">
        <v>22419</v>
      </c>
      <c r="AS524">
        <v>1</v>
      </c>
      <c r="AT524" s="1" t="s">
        <v>3083</v>
      </c>
      <c r="AU524">
        <v>14000000</v>
      </c>
      <c r="AV524" s="1" t="s">
        <v>3150</v>
      </c>
      <c r="AW524" s="1" t="s">
        <v>2818</v>
      </c>
      <c r="AX524">
        <v>3726</v>
      </c>
      <c r="AY524">
        <v>136243</v>
      </c>
      <c r="AZ524">
        <v>1</v>
      </c>
      <c r="BA524" s="1" t="s">
        <v>2451</v>
      </c>
    </row>
    <row r="525" spans="1:53">
      <c r="A525" s="1" t="s">
        <v>569</v>
      </c>
      <c r="B525">
        <v>0</v>
      </c>
      <c r="C525" s="4">
        <v>6123060</v>
      </c>
      <c r="D525" s="1" t="s">
        <v>1409</v>
      </c>
      <c r="E525">
        <v>20</v>
      </c>
      <c r="F525">
        <v>139360</v>
      </c>
      <c r="G525">
        <v>1</v>
      </c>
      <c r="H525" s="1"/>
      <c r="I525" s="1" t="s">
        <v>1768</v>
      </c>
      <c r="J525" s="1" t="s">
        <v>1813</v>
      </c>
      <c r="K525" s="1" t="s">
        <v>1817</v>
      </c>
      <c r="L525" s="1" t="s">
        <v>1877</v>
      </c>
      <c r="M525" s="1" t="s">
        <v>1934</v>
      </c>
      <c r="N525" s="1" t="s">
        <v>1941</v>
      </c>
      <c r="O525" s="1"/>
      <c r="P525">
        <v>1</v>
      </c>
      <c r="Q525" s="1" t="s">
        <v>2085</v>
      </c>
      <c r="R525" s="1" t="s">
        <v>2263</v>
      </c>
      <c r="S525" s="1"/>
      <c r="T525" s="1" t="s">
        <v>2266</v>
      </c>
      <c r="U525" s="1" t="s">
        <v>2085</v>
      </c>
      <c r="V525" s="1" t="s">
        <v>1409</v>
      </c>
      <c r="W525" s="1" t="s">
        <v>2441</v>
      </c>
      <c r="X525" s="1"/>
      <c r="Y525" s="3">
        <v>46244</v>
      </c>
      <c r="Z525" s="1" t="s">
        <v>2452</v>
      </c>
      <c r="AA525" s="3">
        <v>46244</v>
      </c>
      <c r="AB525" s="1" t="s">
        <v>2451</v>
      </c>
      <c r="AC525" s="1" t="s">
        <v>2576</v>
      </c>
      <c r="AD525" s="1" t="s">
        <v>2811</v>
      </c>
      <c r="AE525" s="1" t="s">
        <v>2811</v>
      </c>
      <c r="AF525" s="1" t="s">
        <v>2818</v>
      </c>
      <c r="AG525" s="1" t="s">
        <v>1877</v>
      </c>
      <c r="AH525" s="1" t="s">
        <v>1934</v>
      </c>
      <c r="AI525" s="1" t="s">
        <v>2825</v>
      </c>
      <c r="AJ525" s="1"/>
      <c r="AK525" s="1"/>
      <c r="AL525" s="1" t="s">
        <v>2829</v>
      </c>
      <c r="AM525" s="1" t="s">
        <v>2829</v>
      </c>
      <c r="AN525" s="1" t="s">
        <v>2837</v>
      </c>
      <c r="AO525" s="1" t="s">
        <v>2915</v>
      </c>
      <c r="AP525" s="1" t="s">
        <v>3073</v>
      </c>
      <c r="AQ525" s="1"/>
      <c r="AR525">
        <v>10668</v>
      </c>
      <c r="AS525">
        <v>1</v>
      </c>
      <c r="AT525" s="1" t="s">
        <v>3083</v>
      </c>
      <c r="AU525">
        <v>6123060</v>
      </c>
      <c r="AV525" s="1" t="s">
        <v>3162</v>
      </c>
      <c r="AW525" s="1" t="s">
        <v>2818</v>
      </c>
      <c r="AX525">
        <v>1175</v>
      </c>
      <c r="AY525">
        <v>136244</v>
      </c>
      <c r="AZ525">
        <v>1</v>
      </c>
      <c r="BA525" s="1" t="s">
        <v>2457</v>
      </c>
    </row>
    <row r="526" spans="1:53">
      <c r="A526" s="1" t="s">
        <v>570</v>
      </c>
      <c r="B526">
        <v>0</v>
      </c>
      <c r="C526" s="4">
        <v>165000</v>
      </c>
      <c r="D526" s="1" t="s">
        <v>1410</v>
      </c>
      <c r="E526">
        <v>0</v>
      </c>
      <c r="F526">
        <v>139466</v>
      </c>
      <c r="G526">
        <v>1</v>
      </c>
      <c r="H526" s="1"/>
      <c r="I526" s="1" t="s">
        <v>1768</v>
      </c>
      <c r="J526" s="1" t="s">
        <v>1813</v>
      </c>
      <c r="K526" s="1" t="s">
        <v>1819</v>
      </c>
      <c r="L526" s="1" t="s">
        <v>1878</v>
      </c>
      <c r="M526" s="1" t="s">
        <v>1935</v>
      </c>
      <c r="N526" s="1" t="s">
        <v>1941</v>
      </c>
      <c r="O526" s="1"/>
      <c r="P526">
        <v>1</v>
      </c>
      <c r="Q526" s="1" t="s">
        <v>1410</v>
      </c>
      <c r="R526" s="1" t="s">
        <v>2263</v>
      </c>
      <c r="S526" s="1"/>
      <c r="T526" s="1" t="s">
        <v>2265</v>
      </c>
      <c r="U526" s="1" t="s">
        <v>1410</v>
      </c>
      <c r="V526" s="1" t="s">
        <v>1410</v>
      </c>
      <c r="W526" s="1" t="s">
        <v>2441</v>
      </c>
      <c r="X526" s="1"/>
      <c r="Y526" s="3">
        <v>46244</v>
      </c>
      <c r="Z526" s="1" t="s">
        <v>2452</v>
      </c>
      <c r="AA526" s="3">
        <v>46244</v>
      </c>
      <c r="AB526" s="1" t="s">
        <v>2451</v>
      </c>
      <c r="AC526" s="1"/>
      <c r="AD526" s="1" t="s">
        <v>2811</v>
      </c>
      <c r="AE526" s="1" t="s">
        <v>2811</v>
      </c>
      <c r="AF526" s="1" t="s">
        <v>2821</v>
      </c>
      <c r="AG526" s="1" t="s">
        <v>1878</v>
      </c>
      <c r="AH526" s="1" t="s">
        <v>1935</v>
      </c>
      <c r="AI526" s="1" t="s">
        <v>2825</v>
      </c>
      <c r="AJ526" s="1"/>
      <c r="AK526" s="1"/>
      <c r="AL526" s="1" t="s">
        <v>2829</v>
      </c>
      <c r="AM526" s="1" t="s">
        <v>2829</v>
      </c>
      <c r="AN526" s="1" t="s">
        <v>2836</v>
      </c>
      <c r="AO526" s="1" t="s">
        <v>2840</v>
      </c>
      <c r="AP526" s="1" t="s">
        <v>3074</v>
      </c>
      <c r="AQ526" s="1"/>
      <c r="AR526">
        <v>14862</v>
      </c>
      <c r="AS526">
        <v>1</v>
      </c>
      <c r="AT526" s="1" t="s">
        <v>3083</v>
      </c>
      <c r="AU526">
        <v>165000</v>
      </c>
      <c r="AV526" s="1" t="s">
        <v>3096</v>
      </c>
      <c r="AW526" s="1" t="s">
        <v>2821</v>
      </c>
      <c r="AX526">
        <v>4038</v>
      </c>
      <c r="AY526">
        <v>136245</v>
      </c>
      <c r="AZ526">
        <v>1</v>
      </c>
      <c r="BA526" s="1" t="s">
        <v>2452</v>
      </c>
    </row>
    <row r="527" spans="1:53">
      <c r="A527" s="1" t="s">
        <v>571</v>
      </c>
      <c r="B527">
        <v>0</v>
      </c>
      <c r="C527" s="4">
        <v>1800000</v>
      </c>
      <c r="D527" s="1" t="s">
        <v>1411</v>
      </c>
      <c r="E527">
        <v>0</v>
      </c>
      <c r="F527">
        <v>139467</v>
      </c>
      <c r="G527">
        <v>1</v>
      </c>
      <c r="H527" s="1"/>
      <c r="I527" s="1" t="s">
        <v>1768</v>
      </c>
      <c r="J527" s="1" t="s">
        <v>1813</v>
      </c>
      <c r="K527" s="1" t="s">
        <v>1819</v>
      </c>
      <c r="L527" s="1" t="s">
        <v>1851</v>
      </c>
      <c r="M527" s="1" t="s">
        <v>1935</v>
      </c>
      <c r="N527" s="1" t="s">
        <v>1941</v>
      </c>
      <c r="O527" s="1"/>
      <c r="P527">
        <v>1</v>
      </c>
      <c r="Q527" s="1" t="s">
        <v>1411</v>
      </c>
      <c r="R527" s="1" t="s">
        <v>2263</v>
      </c>
      <c r="S527" s="1"/>
      <c r="T527" s="1" t="s">
        <v>2265</v>
      </c>
      <c r="U527" s="1" t="s">
        <v>1411</v>
      </c>
      <c r="V527" s="1" t="s">
        <v>1411</v>
      </c>
      <c r="W527" s="1" t="s">
        <v>2441</v>
      </c>
      <c r="X527" s="1"/>
      <c r="Y527" s="3">
        <v>46244</v>
      </c>
      <c r="Z527" s="1" t="s">
        <v>2452</v>
      </c>
      <c r="AA527" s="3">
        <v>46244</v>
      </c>
      <c r="AB527" s="1" t="s">
        <v>2451</v>
      </c>
      <c r="AC527" s="1"/>
      <c r="AD527" s="1" t="s">
        <v>2811</v>
      </c>
      <c r="AE527" s="1" t="s">
        <v>2811</v>
      </c>
      <c r="AF527" s="1" t="s">
        <v>2821</v>
      </c>
      <c r="AG527" s="1" t="s">
        <v>1851</v>
      </c>
      <c r="AH527" s="1" t="s">
        <v>1935</v>
      </c>
      <c r="AI527" s="1" t="s">
        <v>2825</v>
      </c>
      <c r="AJ527" s="1"/>
      <c r="AK527" s="1"/>
      <c r="AL527" s="1" t="s">
        <v>2829</v>
      </c>
      <c r="AM527" s="1" t="s">
        <v>2829</v>
      </c>
      <c r="AN527" s="1" t="s">
        <v>2836</v>
      </c>
      <c r="AO527" s="1" t="s">
        <v>2916</v>
      </c>
      <c r="AP527" s="1" t="s">
        <v>3074</v>
      </c>
      <c r="AQ527" s="1"/>
      <c r="AR527">
        <v>14862</v>
      </c>
      <c r="AS527">
        <v>1</v>
      </c>
      <c r="AT527" s="1" t="s">
        <v>3083</v>
      </c>
      <c r="AU527">
        <v>1800000</v>
      </c>
      <c r="AV527" s="1" t="s">
        <v>3096</v>
      </c>
      <c r="AW527" s="1" t="s">
        <v>2821</v>
      </c>
      <c r="AX527">
        <v>3953</v>
      </c>
      <c r="AY527">
        <v>136246</v>
      </c>
      <c r="AZ527">
        <v>1</v>
      </c>
      <c r="BA527" s="1" t="s">
        <v>2452</v>
      </c>
    </row>
    <row r="528" spans="1:53">
      <c r="A528" s="1" t="s">
        <v>572</v>
      </c>
      <c r="B528">
        <v>0</v>
      </c>
      <c r="C528" s="4">
        <v>3053600</v>
      </c>
      <c r="D528" s="1" t="s">
        <v>1412</v>
      </c>
      <c r="E528">
        <v>0</v>
      </c>
      <c r="F528">
        <v>139501</v>
      </c>
      <c r="G528">
        <v>1</v>
      </c>
      <c r="H528" s="1"/>
      <c r="I528" s="1" t="s">
        <v>1785</v>
      </c>
      <c r="J528" s="1" t="s">
        <v>1814</v>
      </c>
      <c r="K528" s="1" t="s">
        <v>1820</v>
      </c>
      <c r="L528" s="1" t="s">
        <v>1879</v>
      </c>
      <c r="M528" s="1" t="s">
        <v>1932</v>
      </c>
      <c r="N528" s="1" t="s">
        <v>1941</v>
      </c>
      <c r="O528" s="1"/>
      <c r="P528">
        <v>0</v>
      </c>
      <c r="Q528" s="1" t="s">
        <v>1350</v>
      </c>
      <c r="R528" s="1" t="s">
        <v>2263</v>
      </c>
      <c r="S528" s="1"/>
      <c r="T528" s="1" t="s">
        <v>2265</v>
      </c>
      <c r="U528" s="1" t="s">
        <v>1412</v>
      </c>
      <c r="V528" s="1" t="s">
        <v>1412</v>
      </c>
      <c r="W528" s="1" t="s">
        <v>2441</v>
      </c>
      <c r="X528" s="1" t="s">
        <v>2444</v>
      </c>
      <c r="Y528" s="3">
        <v>46244</v>
      </c>
      <c r="Z528" s="1" t="s">
        <v>2452</v>
      </c>
      <c r="AA528" s="3">
        <v>46244</v>
      </c>
      <c r="AB528" s="1" t="s">
        <v>2451</v>
      </c>
      <c r="AC528" s="1"/>
      <c r="AD528" s="1" t="s">
        <v>2811</v>
      </c>
      <c r="AE528" s="1" t="s">
        <v>2811</v>
      </c>
      <c r="AF528" s="1" t="s">
        <v>2822</v>
      </c>
      <c r="AG528" s="1" t="s">
        <v>1879</v>
      </c>
      <c r="AH528" s="1" t="s">
        <v>1932</v>
      </c>
      <c r="AI528" s="1" t="s">
        <v>2827</v>
      </c>
      <c r="AJ528" s="1"/>
      <c r="AK528" s="1"/>
      <c r="AL528" s="1" t="s">
        <v>2830</v>
      </c>
      <c r="AM528" s="1" t="s">
        <v>2830</v>
      </c>
      <c r="AN528" s="1" t="s">
        <v>2836</v>
      </c>
      <c r="AO528" s="1" t="s">
        <v>2917</v>
      </c>
      <c r="AP528" s="1" t="s">
        <v>3071</v>
      </c>
      <c r="AQ528" s="1"/>
      <c r="AR528">
        <v>17513</v>
      </c>
      <c r="AS528">
        <v>1</v>
      </c>
      <c r="AT528" s="1" t="s">
        <v>3084</v>
      </c>
      <c r="AU528">
        <v>3053600</v>
      </c>
      <c r="AV528" s="1" t="s">
        <v>2798</v>
      </c>
      <c r="AW528" s="1" t="s">
        <v>2822</v>
      </c>
      <c r="AX528">
        <v>2886</v>
      </c>
      <c r="AY528">
        <v>136247</v>
      </c>
      <c r="AZ528">
        <v>1</v>
      </c>
      <c r="BA528" s="1" t="s">
        <v>2452</v>
      </c>
    </row>
    <row r="529" spans="1:53">
      <c r="A529" s="1" t="s">
        <v>573</v>
      </c>
      <c r="B529">
        <v>0</v>
      </c>
      <c r="C529" s="4">
        <v>1424400</v>
      </c>
      <c r="D529" s="1" t="s">
        <v>1413</v>
      </c>
      <c r="E529">
        <v>0</v>
      </c>
      <c r="F529">
        <v>139486</v>
      </c>
      <c r="G529">
        <v>1</v>
      </c>
      <c r="H529" s="1"/>
      <c r="I529" s="1" t="s">
        <v>1785</v>
      </c>
      <c r="J529" s="1" t="s">
        <v>1814</v>
      </c>
      <c r="K529" s="1" t="s">
        <v>1815</v>
      </c>
      <c r="L529" s="1" t="s">
        <v>1880</v>
      </c>
      <c r="M529" s="1" t="s">
        <v>1918</v>
      </c>
      <c r="N529" s="1" t="s">
        <v>1941</v>
      </c>
      <c r="O529" s="1"/>
      <c r="P529">
        <v>0</v>
      </c>
      <c r="Q529" s="1" t="s">
        <v>1350</v>
      </c>
      <c r="R529" s="1" t="s">
        <v>2263</v>
      </c>
      <c r="S529" s="1"/>
      <c r="T529" s="1" t="s">
        <v>2264</v>
      </c>
      <c r="U529" s="1" t="s">
        <v>1413</v>
      </c>
      <c r="V529" s="1" t="s">
        <v>1413</v>
      </c>
      <c r="W529" s="1" t="s">
        <v>2441</v>
      </c>
      <c r="X529" s="1" t="s">
        <v>2444</v>
      </c>
      <c r="Y529" s="3">
        <v>46244</v>
      </c>
      <c r="Z529" s="1" t="s">
        <v>2452</v>
      </c>
      <c r="AA529" s="3">
        <v>46244</v>
      </c>
      <c r="AB529" s="1" t="s">
        <v>2451</v>
      </c>
      <c r="AC529" s="1" t="s">
        <v>2577</v>
      </c>
      <c r="AD529" s="1" t="s">
        <v>2811</v>
      </c>
      <c r="AE529" s="1" t="s">
        <v>2811</v>
      </c>
      <c r="AF529" s="1" t="s">
        <v>2815</v>
      </c>
      <c r="AG529" s="1" t="s">
        <v>1880</v>
      </c>
      <c r="AH529" s="1" t="s">
        <v>1918</v>
      </c>
      <c r="AI529" s="1" t="s">
        <v>2827</v>
      </c>
      <c r="AJ529" s="1"/>
      <c r="AK529" s="1"/>
      <c r="AL529" s="1" t="s">
        <v>2830</v>
      </c>
      <c r="AM529" s="1" t="s">
        <v>2830</v>
      </c>
      <c r="AN529" s="1" t="s">
        <v>2835</v>
      </c>
      <c r="AO529" s="1" t="s">
        <v>2917</v>
      </c>
      <c r="AP529" s="1" t="s">
        <v>3059</v>
      </c>
      <c r="AQ529" s="1"/>
      <c r="AR529">
        <v>17513</v>
      </c>
      <c r="AS529">
        <v>1</v>
      </c>
      <c r="AT529" s="1" t="s">
        <v>3084</v>
      </c>
      <c r="AU529">
        <v>1424400</v>
      </c>
      <c r="AV529" s="1" t="s">
        <v>2798</v>
      </c>
      <c r="AW529" s="1" t="s">
        <v>2815</v>
      </c>
      <c r="AX529">
        <v>2886</v>
      </c>
      <c r="AY529">
        <v>136248</v>
      </c>
      <c r="AZ529">
        <v>1</v>
      </c>
      <c r="BA529" s="1" t="s">
        <v>2453</v>
      </c>
    </row>
    <row r="530" spans="1:53" ht="42.75">
      <c r="A530" s="2" t="s">
        <v>574</v>
      </c>
      <c r="B530">
        <v>0</v>
      </c>
      <c r="C530" s="4">
        <v>168000</v>
      </c>
      <c r="D530" s="1" t="s">
        <v>1276</v>
      </c>
      <c r="E530">
        <v>20</v>
      </c>
      <c r="F530">
        <v>139479</v>
      </c>
      <c r="G530">
        <v>1</v>
      </c>
      <c r="H530" s="1"/>
      <c r="I530" s="1" t="s">
        <v>1779</v>
      </c>
      <c r="J530" s="1" t="s">
        <v>1813</v>
      </c>
      <c r="K530" s="1" t="s">
        <v>674</v>
      </c>
      <c r="L530" s="1" t="s">
        <v>1856</v>
      </c>
      <c r="M530" s="1" t="s">
        <v>674</v>
      </c>
      <c r="N530" s="1" t="s">
        <v>1941</v>
      </c>
      <c r="O530" s="1"/>
      <c r="P530">
        <v>2</v>
      </c>
      <c r="Q530" s="1" t="s">
        <v>1267</v>
      </c>
      <c r="R530" s="1" t="s">
        <v>2263</v>
      </c>
      <c r="S530" s="1"/>
      <c r="T530" s="1" t="s">
        <v>2265</v>
      </c>
      <c r="U530" s="1" t="s">
        <v>1267</v>
      </c>
      <c r="V530" s="1" t="s">
        <v>1276</v>
      </c>
      <c r="W530" s="1" t="s">
        <v>2441</v>
      </c>
      <c r="X530" s="1"/>
      <c r="Y530" s="3">
        <v>46244</v>
      </c>
      <c r="Z530" s="1" t="s">
        <v>2452</v>
      </c>
      <c r="AA530" s="3">
        <v>46244</v>
      </c>
      <c r="AB530" s="1" t="s">
        <v>2451</v>
      </c>
      <c r="AC530" s="1" t="s">
        <v>2578</v>
      </c>
      <c r="AD530" s="1" t="s">
        <v>2811</v>
      </c>
      <c r="AE530" s="1" t="s">
        <v>2811</v>
      </c>
      <c r="AF530" s="1" t="s">
        <v>2823</v>
      </c>
      <c r="AG530" s="1" t="s">
        <v>1856</v>
      </c>
      <c r="AH530" s="1" t="s">
        <v>674</v>
      </c>
      <c r="AI530" s="1" t="s">
        <v>2825</v>
      </c>
      <c r="AJ530" s="1"/>
      <c r="AK530" s="1"/>
      <c r="AL530" s="1" t="s">
        <v>2829</v>
      </c>
      <c r="AM530" s="1" t="s">
        <v>2829</v>
      </c>
      <c r="AN530" s="1" t="s">
        <v>2836</v>
      </c>
      <c r="AO530" s="1" t="s">
        <v>2918</v>
      </c>
      <c r="AP530" s="1" t="s">
        <v>3068</v>
      </c>
      <c r="AQ530" s="1"/>
      <c r="AR530">
        <v>3521</v>
      </c>
      <c r="AS530">
        <v>2</v>
      </c>
      <c r="AT530" s="1" t="s">
        <v>3083</v>
      </c>
      <c r="AU530">
        <v>84000</v>
      </c>
      <c r="AV530" s="1" t="s">
        <v>3163</v>
      </c>
      <c r="AW530" s="1" t="s">
        <v>2823</v>
      </c>
      <c r="AX530">
        <v>6033</v>
      </c>
      <c r="AY530">
        <v>136249</v>
      </c>
      <c r="AZ530">
        <v>1</v>
      </c>
      <c r="BA530" s="1" t="s">
        <v>2453</v>
      </c>
    </row>
    <row r="531" spans="1:53">
      <c r="A531" s="1" t="s">
        <v>575</v>
      </c>
      <c r="B531">
        <v>0</v>
      </c>
      <c r="C531" s="4">
        <v>902000</v>
      </c>
      <c r="D531" s="1" t="s">
        <v>1414</v>
      </c>
      <c r="E531">
        <v>0</v>
      </c>
      <c r="F531">
        <v>139425</v>
      </c>
      <c r="G531">
        <v>1</v>
      </c>
      <c r="H531" s="1"/>
      <c r="I531" s="1" t="s">
        <v>1768</v>
      </c>
      <c r="J531" s="1" t="s">
        <v>1813</v>
      </c>
      <c r="K531" s="1" t="s">
        <v>1817</v>
      </c>
      <c r="L531" s="1" t="s">
        <v>1870</v>
      </c>
      <c r="M531" s="1" t="s">
        <v>1930</v>
      </c>
      <c r="N531" s="1" t="s">
        <v>1941</v>
      </c>
      <c r="O531" s="1"/>
      <c r="P531">
        <v>1</v>
      </c>
      <c r="Q531" s="1" t="s">
        <v>1414</v>
      </c>
      <c r="R531" s="1" t="s">
        <v>2263</v>
      </c>
      <c r="S531" s="1"/>
      <c r="T531" s="1" t="s">
        <v>2266</v>
      </c>
      <c r="U531" s="1" t="s">
        <v>1414</v>
      </c>
      <c r="V531" s="1" t="s">
        <v>1414</v>
      </c>
      <c r="W531" s="1" t="s">
        <v>2441</v>
      </c>
      <c r="X531" s="1" t="s">
        <v>2444</v>
      </c>
      <c r="Y531" s="3">
        <v>46244</v>
      </c>
      <c r="Z531" s="1" t="s">
        <v>2452</v>
      </c>
      <c r="AA531" s="3">
        <v>46244</v>
      </c>
      <c r="AB531" s="1" t="s">
        <v>2451</v>
      </c>
      <c r="AC531" s="1" t="s">
        <v>2579</v>
      </c>
      <c r="AD531" s="1" t="s">
        <v>2811</v>
      </c>
      <c r="AE531" s="1" t="s">
        <v>2811</v>
      </c>
      <c r="AF531" s="1" t="s">
        <v>2818</v>
      </c>
      <c r="AG531" s="1" t="s">
        <v>1870</v>
      </c>
      <c r="AH531" s="1" t="s">
        <v>1930</v>
      </c>
      <c r="AI531" s="1" t="s">
        <v>2825</v>
      </c>
      <c r="AJ531" s="1"/>
      <c r="AK531" s="1"/>
      <c r="AL531" s="1" t="s">
        <v>2829</v>
      </c>
      <c r="AM531" s="1" t="s">
        <v>2829</v>
      </c>
      <c r="AN531" s="1" t="s">
        <v>2837</v>
      </c>
      <c r="AO531" s="1" t="s">
        <v>2874</v>
      </c>
      <c r="AP531" s="1" t="s">
        <v>3072</v>
      </c>
      <c r="AQ531" s="1"/>
      <c r="AR531">
        <v>22418</v>
      </c>
      <c r="AS531">
        <v>1</v>
      </c>
      <c r="AT531" s="1" t="s">
        <v>3083</v>
      </c>
      <c r="AU531">
        <v>902000</v>
      </c>
      <c r="AV531" s="1" t="s">
        <v>3161</v>
      </c>
      <c r="AW531" s="1" t="s">
        <v>2818</v>
      </c>
      <c r="AX531">
        <v>2322</v>
      </c>
      <c r="AY531">
        <v>136250</v>
      </c>
      <c r="AZ531">
        <v>1</v>
      </c>
      <c r="BA531" s="1" t="s">
        <v>2451</v>
      </c>
    </row>
    <row r="532" spans="1:53">
      <c r="A532" s="1" t="s">
        <v>576</v>
      </c>
      <c r="B532">
        <v>0</v>
      </c>
      <c r="C532" s="4">
        <v>418193570</v>
      </c>
      <c r="D532" s="1" t="s">
        <v>1415</v>
      </c>
      <c r="E532">
        <v>20</v>
      </c>
      <c r="F532">
        <v>139427</v>
      </c>
      <c r="G532">
        <v>1</v>
      </c>
      <c r="H532" s="1"/>
      <c r="I532" s="1" t="s">
        <v>1768</v>
      </c>
      <c r="J532" s="1" t="s">
        <v>1813</v>
      </c>
      <c r="K532" s="1" t="s">
        <v>1817</v>
      </c>
      <c r="L532" s="1" t="s">
        <v>1866</v>
      </c>
      <c r="M532" s="1" t="s">
        <v>1930</v>
      </c>
      <c r="N532" s="1" t="s">
        <v>1941</v>
      </c>
      <c r="O532" s="1"/>
      <c r="P532">
        <v>197</v>
      </c>
      <c r="Q532" s="1" t="s">
        <v>2086</v>
      </c>
      <c r="R532" s="1" t="s">
        <v>2263</v>
      </c>
      <c r="S532" s="1"/>
      <c r="T532" s="1" t="s">
        <v>2266</v>
      </c>
      <c r="U532" s="1" t="s">
        <v>2308</v>
      </c>
      <c r="V532" s="1" t="s">
        <v>2400</v>
      </c>
      <c r="W532" s="1" t="s">
        <v>2441</v>
      </c>
      <c r="X532" s="1"/>
      <c r="Y532" s="3">
        <v>46244</v>
      </c>
      <c r="Z532" s="1" t="s">
        <v>2452</v>
      </c>
      <c r="AA532" s="3">
        <v>46244</v>
      </c>
      <c r="AB532" s="1" t="s">
        <v>2451</v>
      </c>
      <c r="AC532" s="1" t="s">
        <v>2580</v>
      </c>
      <c r="AD532" s="1" t="s">
        <v>2811</v>
      </c>
      <c r="AE532" s="1" t="s">
        <v>2811</v>
      </c>
      <c r="AF532" s="1" t="s">
        <v>2818</v>
      </c>
      <c r="AG532" s="1" t="s">
        <v>1866</v>
      </c>
      <c r="AH532" s="1" t="s">
        <v>1930</v>
      </c>
      <c r="AI532" s="1" t="s">
        <v>2825</v>
      </c>
      <c r="AJ532" s="1"/>
      <c r="AK532" s="1"/>
      <c r="AL532" s="1" t="s">
        <v>2829</v>
      </c>
      <c r="AM532" s="1" t="s">
        <v>2829</v>
      </c>
      <c r="AN532" s="1" t="s">
        <v>2837</v>
      </c>
      <c r="AO532" s="1" t="s">
        <v>2919</v>
      </c>
      <c r="AP532" s="1" t="s">
        <v>3063</v>
      </c>
      <c r="AQ532" s="1"/>
      <c r="AR532">
        <v>22427</v>
      </c>
      <c r="AS532">
        <v>197</v>
      </c>
      <c r="AT532" s="1" t="s">
        <v>3083</v>
      </c>
      <c r="AU532">
        <v>2122810</v>
      </c>
      <c r="AV532" s="1" t="s">
        <v>3135</v>
      </c>
      <c r="AW532" s="1" t="s">
        <v>2818</v>
      </c>
      <c r="AX532">
        <v>1033</v>
      </c>
      <c r="AY532">
        <v>136251</v>
      </c>
      <c r="AZ532">
        <v>1</v>
      </c>
      <c r="BA532" s="1" t="s">
        <v>2468</v>
      </c>
    </row>
    <row r="533" spans="1:53">
      <c r="A533" s="1" t="s">
        <v>577</v>
      </c>
      <c r="B533">
        <v>0</v>
      </c>
      <c r="C533" s="4">
        <v>114788551</v>
      </c>
      <c r="D533" s="1" t="s">
        <v>1416</v>
      </c>
      <c r="E533">
        <v>20</v>
      </c>
      <c r="F533">
        <v>139427</v>
      </c>
      <c r="G533">
        <v>2</v>
      </c>
      <c r="H533" s="1"/>
      <c r="I533" s="1" t="s">
        <v>1768</v>
      </c>
      <c r="J533" s="1" t="s">
        <v>1813</v>
      </c>
      <c r="K533" s="1" t="s">
        <v>1817</v>
      </c>
      <c r="L533" s="1" t="s">
        <v>1866</v>
      </c>
      <c r="M533" s="1" t="s">
        <v>1930</v>
      </c>
      <c r="N533" s="1" t="s">
        <v>1941</v>
      </c>
      <c r="O533" s="1"/>
      <c r="P533">
        <v>197</v>
      </c>
      <c r="Q533" s="1" t="s">
        <v>2087</v>
      </c>
      <c r="R533" s="1" t="s">
        <v>2263</v>
      </c>
      <c r="S533" s="1"/>
      <c r="T533" s="1" t="s">
        <v>2266</v>
      </c>
      <c r="U533" s="1" t="s">
        <v>2308</v>
      </c>
      <c r="V533" s="1" t="s">
        <v>2400</v>
      </c>
      <c r="W533" s="1" t="s">
        <v>2441</v>
      </c>
      <c r="X533" s="1"/>
      <c r="Y533" s="3">
        <v>46244</v>
      </c>
      <c r="Z533" s="1" t="s">
        <v>2452</v>
      </c>
      <c r="AA533" s="3">
        <v>46244</v>
      </c>
      <c r="AB533" s="1" t="s">
        <v>2451</v>
      </c>
      <c r="AC533" s="1" t="s">
        <v>2580</v>
      </c>
      <c r="AD533" s="1" t="s">
        <v>2811</v>
      </c>
      <c r="AE533" s="1" t="s">
        <v>2811</v>
      </c>
      <c r="AF533" s="1" t="s">
        <v>2818</v>
      </c>
      <c r="AG533" s="1" t="s">
        <v>1866</v>
      </c>
      <c r="AH533" s="1" t="s">
        <v>1930</v>
      </c>
      <c r="AI533" s="1" t="s">
        <v>2825</v>
      </c>
      <c r="AJ533" s="1"/>
      <c r="AK533" s="1"/>
      <c r="AL533" s="1" t="s">
        <v>2829</v>
      </c>
      <c r="AM533" s="1" t="s">
        <v>2829</v>
      </c>
      <c r="AN533" s="1" t="s">
        <v>2837</v>
      </c>
      <c r="AO533" s="1" t="s">
        <v>2919</v>
      </c>
      <c r="AP533" s="1" t="s">
        <v>3063</v>
      </c>
      <c r="AQ533" s="1"/>
      <c r="AR533">
        <v>22427</v>
      </c>
      <c r="AS533">
        <v>197</v>
      </c>
      <c r="AT533" s="1" t="s">
        <v>3083</v>
      </c>
      <c r="AU533">
        <v>582683</v>
      </c>
      <c r="AV533" s="1" t="s">
        <v>3135</v>
      </c>
      <c r="AW533" s="1" t="s">
        <v>2818</v>
      </c>
      <c r="AX533">
        <v>1033</v>
      </c>
      <c r="AY533">
        <v>136251</v>
      </c>
      <c r="AZ533">
        <v>2</v>
      </c>
      <c r="BA533" s="1" t="s">
        <v>2468</v>
      </c>
    </row>
    <row r="534" spans="1:53">
      <c r="A534" s="1" t="s">
        <v>578</v>
      </c>
      <c r="B534">
        <v>0</v>
      </c>
      <c r="C534" s="4">
        <v>-66825158</v>
      </c>
      <c r="D534" s="1" t="s">
        <v>1417</v>
      </c>
      <c r="E534">
        <v>20</v>
      </c>
      <c r="F534">
        <v>139427</v>
      </c>
      <c r="G534">
        <v>3</v>
      </c>
      <c r="H534" s="1"/>
      <c r="I534" s="1" t="s">
        <v>1765</v>
      </c>
      <c r="J534" s="1" t="s">
        <v>1813</v>
      </c>
      <c r="K534" s="1" t="s">
        <v>1817</v>
      </c>
      <c r="L534" s="1" t="s">
        <v>1866</v>
      </c>
      <c r="M534" s="1" t="s">
        <v>1930</v>
      </c>
      <c r="N534" s="1" t="s">
        <v>1941</v>
      </c>
      <c r="O534" s="1"/>
      <c r="P534">
        <v>1</v>
      </c>
      <c r="Q534" s="1" t="s">
        <v>2088</v>
      </c>
      <c r="R534" s="1" t="s">
        <v>2263</v>
      </c>
      <c r="S534" s="1"/>
      <c r="T534" s="1" t="s">
        <v>2266</v>
      </c>
      <c r="U534" s="1" t="s">
        <v>2308</v>
      </c>
      <c r="V534" s="1" t="s">
        <v>2400</v>
      </c>
      <c r="W534" s="1" t="s">
        <v>2441</v>
      </c>
      <c r="X534" s="1"/>
      <c r="Y534" s="3">
        <v>46244</v>
      </c>
      <c r="Z534" s="1" t="s">
        <v>2452</v>
      </c>
      <c r="AA534" s="3">
        <v>46244</v>
      </c>
      <c r="AB534" s="1" t="s">
        <v>2451</v>
      </c>
      <c r="AC534" s="1" t="s">
        <v>2580</v>
      </c>
      <c r="AD534" s="1" t="s">
        <v>2811</v>
      </c>
      <c r="AE534" s="1" t="s">
        <v>2811</v>
      </c>
      <c r="AF534" s="1" t="s">
        <v>2818</v>
      </c>
      <c r="AG534" s="1" t="s">
        <v>1866</v>
      </c>
      <c r="AH534" s="1" t="s">
        <v>1930</v>
      </c>
      <c r="AI534" s="1" t="s">
        <v>2825</v>
      </c>
      <c r="AJ534" s="1"/>
      <c r="AK534" s="1"/>
      <c r="AL534" s="1" t="s">
        <v>2829</v>
      </c>
      <c r="AM534" s="1" t="s">
        <v>2829</v>
      </c>
      <c r="AN534" s="1" t="s">
        <v>2837</v>
      </c>
      <c r="AO534" s="1" t="s">
        <v>2919</v>
      </c>
      <c r="AP534" s="1" t="s">
        <v>3063</v>
      </c>
      <c r="AQ534" s="1"/>
      <c r="AR534">
        <v>2057</v>
      </c>
      <c r="AS534">
        <v>1</v>
      </c>
      <c r="AT534" s="1" t="s">
        <v>3083</v>
      </c>
      <c r="AU534">
        <v>-66825158</v>
      </c>
      <c r="AV534" s="1" t="s">
        <v>3100</v>
      </c>
      <c r="AW534" s="1" t="s">
        <v>2818</v>
      </c>
      <c r="AX534">
        <v>1033</v>
      </c>
      <c r="AY534">
        <v>136251</v>
      </c>
      <c r="AZ534">
        <v>3</v>
      </c>
      <c r="BA534" s="1" t="s">
        <v>2468</v>
      </c>
    </row>
    <row r="535" spans="1:53">
      <c r="A535" s="1" t="s">
        <v>579</v>
      </c>
      <c r="B535">
        <v>0</v>
      </c>
      <c r="C535" s="4">
        <v>426</v>
      </c>
      <c r="D535" s="1" t="s">
        <v>1418</v>
      </c>
      <c r="E535">
        <v>0</v>
      </c>
      <c r="F535">
        <v>139452</v>
      </c>
      <c r="G535">
        <v>1</v>
      </c>
      <c r="H535" s="1"/>
      <c r="I535" s="1" t="s">
        <v>1783</v>
      </c>
      <c r="J535" s="1" t="s">
        <v>1813</v>
      </c>
      <c r="K535" s="1" t="s">
        <v>1817</v>
      </c>
      <c r="L535" s="1" t="s">
        <v>1881</v>
      </c>
      <c r="M535" s="1" t="s">
        <v>1933</v>
      </c>
      <c r="N535" s="1" t="s">
        <v>1941</v>
      </c>
      <c r="O535" s="1"/>
      <c r="P535">
        <v>150</v>
      </c>
      <c r="Q535" s="1" t="s">
        <v>1418</v>
      </c>
      <c r="R535" s="1" t="s">
        <v>2263</v>
      </c>
      <c r="S535" s="1"/>
      <c r="T535" s="1" t="s">
        <v>2266</v>
      </c>
      <c r="U535" s="1" t="s">
        <v>2309</v>
      </c>
      <c r="V535" s="1" t="s">
        <v>2309</v>
      </c>
      <c r="W535" s="1" t="s">
        <v>2442</v>
      </c>
      <c r="X535" s="1" t="s">
        <v>2444</v>
      </c>
      <c r="Y535" s="3">
        <v>46244</v>
      </c>
      <c r="Z535" s="1" t="s">
        <v>2452</v>
      </c>
      <c r="AA535" s="3">
        <v>46244</v>
      </c>
      <c r="AB535" s="1" t="s">
        <v>2451</v>
      </c>
      <c r="AC535" s="1" t="s">
        <v>2581</v>
      </c>
      <c r="AD535" s="1" t="s">
        <v>2811</v>
      </c>
      <c r="AE535" s="1" t="s">
        <v>2812</v>
      </c>
      <c r="AF535" s="1" t="s">
        <v>2818</v>
      </c>
      <c r="AG535" s="1" t="s">
        <v>1881</v>
      </c>
      <c r="AH535" s="1" t="s">
        <v>1933</v>
      </c>
      <c r="AI535" s="1" t="s">
        <v>2826</v>
      </c>
      <c r="AJ535" s="1"/>
      <c r="AK535" s="1"/>
      <c r="AL535" s="1" t="s">
        <v>2829</v>
      </c>
      <c r="AM535" s="1" t="s">
        <v>2829</v>
      </c>
      <c r="AN535" s="1" t="s">
        <v>2837</v>
      </c>
      <c r="AO535" s="1" t="s">
        <v>2920</v>
      </c>
      <c r="AP535" s="1" t="s">
        <v>3063</v>
      </c>
      <c r="AQ535" s="1"/>
      <c r="AR535">
        <v>9902</v>
      </c>
      <c r="AS535">
        <v>150</v>
      </c>
      <c r="AT535" s="1" t="s">
        <v>3084</v>
      </c>
      <c r="AU535">
        <v>2.84</v>
      </c>
      <c r="AV535" s="1" t="s">
        <v>3164</v>
      </c>
      <c r="AW535" s="1" t="s">
        <v>2818</v>
      </c>
      <c r="AX535">
        <v>2747</v>
      </c>
      <c r="AY535">
        <v>136252</v>
      </c>
      <c r="AZ535">
        <v>1</v>
      </c>
      <c r="BA535" s="1" t="s">
        <v>2462</v>
      </c>
    </row>
    <row r="536" spans="1:53">
      <c r="A536" s="1" t="s">
        <v>580</v>
      </c>
      <c r="B536">
        <v>0</v>
      </c>
      <c r="C536" s="4">
        <v>426</v>
      </c>
      <c r="D536" s="1" t="s">
        <v>1418</v>
      </c>
      <c r="E536">
        <v>0</v>
      </c>
      <c r="F536">
        <v>139452</v>
      </c>
      <c r="G536">
        <v>2</v>
      </c>
      <c r="H536" s="1"/>
      <c r="I536" s="1" t="s">
        <v>1783</v>
      </c>
      <c r="J536" s="1" t="s">
        <v>1813</v>
      </c>
      <c r="K536" s="1" t="s">
        <v>1817</v>
      </c>
      <c r="L536" s="1" t="s">
        <v>1881</v>
      </c>
      <c r="M536" s="1" t="s">
        <v>1933</v>
      </c>
      <c r="N536" s="1" t="s">
        <v>1941</v>
      </c>
      <c r="O536" s="1"/>
      <c r="P536">
        <v>150</v>
      </c>
      <c r="Q536" s="1" t="s">
        <v>1418</v>
      </c>
      <c r="R536" s="1" t="s">
        <v>2263</v>
      </c>
      <c r="S536" s="1"/>
      <c r="T536" s="1" t="s">
        <v>2266</v>
      </c>
      <c r="U536" s="1" t="s">
        <v>2309</v>
      </c>
      <c r="V536" s="1" t="s">
        <v>2309</v>
      </c>
      <c r="W536" s="1" t="s">
        <v>2442</v>
      </c>
      <c r="X536" s="1" t="s">
        <v>2444</v>
      </c>
      <c r="Y536" s="3">
        <v>46244</v>
      </c>
      <c r="Z536" s="1" t="s">
        <v>2452</v>
      </c>
      <c r="AA536" s="3">
        <v>46244</v>
      </c>
      <c r="AB536" s="1" t="s">
        <v>2451</v>
      </c>
      <c r="AC536" s="1" t="s">
        <v>2581</v>
      </c>
      <c r="AD536" s="1" t="s">
        <v>2811</v>
      </c>
      <c r="AE536" s="1" t="s">
        <v>2812</v>
      </c>
      <c r="AF536" s="1" t="s">
        <v>2818</v>
      </c>
      <c r="AG536" s="1" t="s">
        <v>1881</v>
      </c>
      <c r="AH536" s="1" t="s">
        <v>1933</v>
      </c>
      <c r="AI536" s="1" t="s">
        <v>2826</v>
      </c>
      <c r="AJ536" s="1"/>
      <c r="AK536" s="1"/>
      <c r="AL536" s="1" t="s">
        <v>2829</v>
      </c>
      <c r="AM536" s="1" t="s">
        <v>2829</v>
      </c>
      <c r="AN536" s="1" t="s">
        <v>2837</v>
      </c>
      <c r="AO536" s="1" t="s">
        <v>2920</v>
      </c>
      <c r="AP536" s="1" t="s">
        <v>3063</v>
      </c>
      <c r="AQ536" s="1"/>
      <c r="AR536">
        <v>31344</v>
      </c>
      <c r="AS536">
        <v>150</v>
      </c>
      <c r="AT536" s="1" t="s">
        <v>3083</v>
      </c>
      <c r="AU536">
        <v>2.84</v>
      </c>
      <c r="AV536" s="1" t="s">
        <v>3165</v>
      </c>
      <c r="AW536" s="1" t="s">
        <v>2818</v>
      </c>
      <c r="AX536">
        <v>2747</v>
      </c>
      <c r="AY536">
        <v>136252</v>
      </c>
      <c r="AZ536">
        <v>2</v>
      </c>
      <c r="BA536" s="1" t="s">
        <v>2462</v>
      </c>
    </row>
    <row r="537" spans="1:53">
      <c r="A537" s="1" t="s">
        <v>581</v>
      </c>
      <c r="B537">
        <v>0</v>
      </c>
      <c r="C537" s="4">
        <v>325</v>
      </c>
      <c r="D537" s="1" t="s">
        <v>1419</v>
      </c>
      <c r="E537">
        <v>0</v>
      </c>
      <c r="F537">
        <v>139452</v>
      </c>
      <c r="G537">
        <v>3</v>
      </c>
      <c r="H537" s="1"/>
      <c r="I537" s="1" t="s">
        <v>1772</v>
      </c>
      <c r="J537" s="1" t="s">
        <v>1813</v>
      </c>
      <c r="K537" s="1" t="s">
        <v>1817</v>
      </c>
      <c r="L537" s="1" t="s">
        <v>1881</v>
      </c>
      <c r="M537" s="1" t="s">
        <v>1933</v>
      </c>
      <c r="N537" s="1" t="s">
        <v>1941</v>
      </c>
      <c r="O537" s="1"/>
      <c r="P537">
        <v>1</v>
      </c>
      <c r="Q537" s="1" t="s">
        <v>1419</v>
      </c>
      <c r="R537" s="1" t="s">
        <v>2263</v>
      </c>
      <c r="S537" s="1"/>
      <c r="T537" s="1" t="s">
        <v>2266</v>
      </c>
      <c r="U537" s="1" t="s">
        <v>2309</v>
      </c>
      <c r="V537" s="1" t="s">
        <v>2309</v>
      </c>
      <c r="W537" s="1" t="s">
        <v>2442</v>
      </c>
      <c r="X537" s="1" t="s">
        <v>2444</v>
      </c>
      <c r="Y537" s="3">
        <v>46244</v>
      </c>
      <c r="Z537" s="1" t="s">
        <v>2452</v>
      </c>
      <c r="AA537" s="3">
        <v>46244</v>
      </c>
      <c r="AB537" s="1" t="s">
        <v>2451</v>
      </c>
      <c r="AC537" s="1" t="s">
        <v>2581</v>
      </c>
      <c r="AD537" s="1" t="s">
        <v>2811</v>
      </c>
      <c r="AE537" s="1" t="s">
        <v>2812</v>
      </c>
      <c r="AF537" s="1" t="s">
        <v>2818</v>
      </c>
      <c r="AG537" s="1" t="s">
        <v>1881</v>
      </c>
      <c r="AH537" s="1" t="s">
        <v>1933</v>
      </c>
      <c r="AI537" s="1" t="s">
        <v>2826</v>
      </c>
      <c r="AJ537" s="1"/>
      <c r="AK537" s="1"/>
      <c r="AL537" s="1" t="s">
        <v>2829</v>
      </c>
      <c r="AM537" s="1" t="s">
        <v>2829</v>
      </c>
      <c r="AN537" s="1" t="s">
        <v>2837</v>
      </c>
      <c r="AO537" s="1" t="s">
        <v>2920</v>
      </c>
      <c r="AP537" s="1" t="s">
        <v>3063</v>
      </c>
      <c r="AQ537" s="1"/>
      <c r="AR537">
        <v>1191</v>
      </c>
      <c r="AS537">
        <v>1</v>
      </c>
      <c r="AT537" s="1" t="s">
        <v>3083</v>
      </c>
      <c r="AU537">
        <v>325</v>
      </c>
      <c r="AV537" s="1" t="s">
        <v>3159</v>
      </c>
      <c r="AW537" s="1" t="s">
        <v>2818</v>
      </c>
      <c r="AX537">
        <v>2747</v>
      </c>
      <c r="AY537">
        <v>136252</v>
      </c>
      <c r="AZ537">
        <v>3</v>
      </c>
      <c r="BA537" s="1" t="s">
        <v>2462</v>
      </c>
    </row>
    <row r="538" spans="1:53">
      <c r="A538" s="1" t="s">
        <v>582</v>
      </c>
      <c r="B538">
        <v>0</v>
      </c>
      <c r="C538" s="4">
        <v>3082500</v>
      </c>
      <c r="D538" s="1" t="s">
        <v>1420</v>
      </c>
      <c r="E538">
        <v>0</v>
      </c>
      <c r="F538">
        <v>139434</v>
      </c>
      <c r="G538">
        <v>1</v>
      </c>
      <c r="H538" s="1"/>
      <c r="I538" s="1" t="s">
        <v>1768</v>
      </c>
      <c r="J538" s="1" t="s">
        <v>1813</v>
      </c>
      <c r="K538" s="1" t="s">
        <v>1817</v>
      </c>
      <c r="L538" s="1" t="s">
        <v>1857</v>
      </c>
      <c r="M538" s="1" t="s">
        <v>1930</v>
      </c>
      <c r="N538" s="1" t="s">
        <v>1941</v>
      </c>
      <c r="O538" s="1"/>
      <c r="P538">
        <v>1</v>
      </c>
      <c r="Q538" s="1" t="s">
        <v>1420</v>
      </c>
      <c r="R538" s="1" t="s">
        <v>2263</v>
      </c>
      <c r="S538" s="1"/>
      <c r="T538" s="1" t="s">
        <v>2266</v>
      </c>
      <c r="U538" s="1" t="s">
        <v>1420</v>
      </c>
      <c r="V538" s="1" t="s">
        <v>1420</v>
      </c>
      <c r="W538" s="1" t="s">
        <v>2441</v>
      </c>
      <c r="X538" s="1" t="s">
        <v>2444</v>
      </c>
      <c r="Y538" s="3">
        <v>46244</v>
      </c>
      <c r="Z538" s="1" t="s">
        <v>2452</v>
      </c>
      <c r="AA538" s="3">
        <v>46244</v>
      </c>
      <c r="AB538" s="1" t="s">
        <v>2451</v>
      </c>
      <c r="AC538" s="1" t="s">
        <v>2582</v>
      </c>
      <c r="AD538" s="1" t="s">
        <v>2811</v>
      </c>
      <c r="AE538" s="1" t="s">
        <v>2811</v>
      </c>
      <c r="AF538" s="1" t="s">
        <v>2818</v>
      </c>
      <c r="AG538" s="1" t="s">
        <v>1857</v>
      </c>
      <c r="AH538" s="1" t="s">
        <v>1930</v>
      </c>
      <c r="AI538" s="1" t="s">
        <v>2825</v>
      </c>
      <c r="AJ538" s="1"/>
      <c r="AK538" s="1"/>
      <c r="AL538" s="1" t="s">
        <v>2829</v>
      </c>
      <c r="AM538" s="1" t="s">
        <v>2829</v>
      </c>
      <c r="AN538" s="1" t="s">
        <v>2837</v>
      </c>
      <c r="AO538" s="1" t="s">
        <v>2921</v>
      </c>
      <c r="AP538" s="1" t="s">
        <v>3063</v>
      </c>
      <c r="AQ538" s="1"/>
      <c r="AR538">
        <v>22421</v>
      </c>
      <c r="AS538">
        <v>1</v>
      </c>
      <c r="AT538" s="1" t="s">
        <v>3083</v>
      </c>
      <c r="AU538">
        <v>3082500</v>
      </c>
      <c r="AV538" s="1" t="s">
        <v>3166</v>
      </c>
      <c r="AW538" s="1" t="s">
        <v>2818</v>
      </c>
      <c r="AX538">
        <v>6402</v>
      </c>
      <c r="AY538">
        <v>136253</v>
      </c>
      <c r="AZ538">
        <v>1</v>
      </c>
      <c r="BA538" s="1" t="s">
        <v>2463</v>
      </c>
    </row>
    <row r="539" spans="1:53">
      <c r="A539" s="1" t="s">
        <v>583</v>
      </c>
      <c r="B539">
        <v>0</v>
      </c>
      <c r="C539" s="4">
        <v>4000000</v>
      </c>
      <c r="D539" s="1" t="s">
        <v>1127</v>
      </c>
      <c r="E539">
        <v>20</v>
      </c>
      <c r="F539">
        <v>139483</v>
      </c>
      <c r="G539">
        <v>1</v>
      </c>
      <c r="H539" s="1"/>
      <c r="I539" s="1" t="s">
        <v>1772</v>
      </c>
      <c r="J539" s="1" t="s">
        <v>1813</v>
      </c>
      <c r="K539" s="1" t="s">
        <v>1815</v>
      </c>
      <c r="L539" s="1" t="s">
        <v>1882</v>
      </c>
      <c r="M539" s="1" t="s">
        <v>1918</v>
      </c>
      <c r="N539" s="1" t="s">
        <v>1941</v>
      </c>
      <c r="O539" s="1"/>
      <c r="P539">
        <v>1</v>
      </c>
      <c r="Q539" s="1" t="s">
        <v>1479</v>
      </c>
      <c r="R539" s="1" t="s">
        <v>2263</v>
      </c>
      <c r="S539" s="1"/>
      <c r="T539" s="1" t="s">
        <v>2264</v>
      </c>
      <c r="U539" s="1" t="s">
        <v>1511</v>
      </c>
      <c r="V539" s="1" t="s">
        <v>2401</v>
      </c>
      <c r="W539" s="1" t="s">
        <v>2441</v>
      </c>
      <c r="X539" s="1"/>
      <c r="Y539" s="3">
        <v>46244</v>
      </c>
      <c r="Z539" s="1" t="s">
        <v>2452</v>
      </c>
      <c r="AA539" s="3">
        <v>46244</v>
      </c>
      <c r="AB539" s="1" t="s">
        <v>2451</v>
      </c>
      <c r="AC539" s="1" t="s">
        <v>2583</v>
      </c>
      <c r="AD539" s="1" t="s">
        <v>2811</v>
      </c>
      <c r="AE539" s="1" t="s">
        <v>2811</v>
      </c>
      <c r="AF539" s="1" t="s">
        <v>2815</v>
      </c>
      <c r="AG539" s="1" t="s">
        <v>1882</v>
      </c>
      <c r="AH539" s="1" t="s">
        <v>1918</v>
      </c>
      <c r="AI539" s="1" t="s">
        <v>2825</v>
      </c>
      <c r="AJ539" s="1"/>
      <c r="AK539" s="1"/>
      <c r="AL539" s="1" t="s">
        <v>2829</v>
      </c>
      <c r="AM539" s="1" t="s">
        <v>2829</v>
      </c>
      <c r="AN539" s="1" t="s">
        <v>2835</v>
      </c>
      <c r="AO539" s="1" t="s">
        <v>2922</v>
      </c>
      <c r="AP539" s="1" t="s">
        <v>3059</v>
      </c>
      <c r="AQ539" s="1"/>
      <c r="AR539">
        <v>4276</v>
      </c>
      <c r="AS539">
        <v>1</v>
      </c>
      <c r="AT539" s="1" t="s">
        <v>3083</v>
      </c>
      <c r="AU539">
        <v>4000000</v>
      </c>
      <c r="AV539" s="1" t="s">
        <v>2650</v>
      </c>
      <c r="AW539" s="1" t="s">
        <v>2815</v>
      </c>
      <c r="AX539">
        <v>3042</v>
      </c>
      <c r="AY539">
        <v>136254</v>
      </c>
      <c r="AZ539">
        <v>1</v>
      </c>
      <c r="BA539" s="1" t="s">
        <v>2453</v>
      </c>
    </row>
    <row r="540" spans="1:53">
      <c r="A540" s="1" t="s">
        <v>584</v>
      </c>
      <c r="B540">
        <v>0</v>
      </c>
      <c r="C540" s="4">
        <v>150000</v>
      </c>
      <c r="D540" s="1" t="s">
        <v>1260</v>
      </c>
      <c r="E540">
        <v>20</v>
      </c>
      <c r="F540">
        <v>139483</v>
      </c>
      <c r="G540">
        <v>2</v>
      </c>
      <c r="H540" s="1"/>
      <c r="I540" s="1" t="s">
        <v>1793</v>
      </c>
      <c r="J540" s="1" t="s">
        <v>1813</v>
      </c>
      <c r="K540" s="1" t="s">
        <v>1815</v>
      </c>
      <c r="L540" s="1" t="s">
        <v>1882</v>
      </c>
      <c r="M540" s="1" t="s">
        <v>1918</v>
      </c>
      <c r="N540" s="1" t="s">
        <v>1941</v>
      </c>
      <c r="O540" s="1"/>
      <c r="P540">
        <v>1</v>
      </c>
      <c r="Q540" s="1" t="s">
        <v>1338</v>
      </c>
      <c r="R540" s="1" t="s">
        <v>2263</v>
      </c>
      <c r="S540" s="1"/>
      <c r="T540" s="1" t="s">
        <v>2264</v>
      </c>
      <c r="U540" s="1" t="s">
        <v>1511</v>
      </c>
      <c r="V540" s="1" t="s">
        <v>2401</v>
      </c>
      <c r="W540" s="1" t="s">
        <v>2441</v>
      </c>
      <c r="X540" s="1"/>
      <c r="Y540" s="3">
        <v>46244</v>
      </c>
      <c r="Z540" s="1" t="s">
        <v>2452</v>
      </c>
      <c r="AA540" s="3">
        <v>46244</v>
      </c>
      <c r="AB540" s="1" t="s">
        <v>2451</v>
      </c>
      <c r="AC540" s="1" t="s">
        <v>2583</v>
      </c>
      <c r="AD540" s="1" t="s">
        <v>2811</v>
      </c>
      <c r="AE540" s="1" t="s">
        <v>2811</v>
      </c>
      <c r="AF540" s="1" t="s">
        <v>2815</v>
      </c>
      <c r="AG540" s="1" t="s">
        <v>1882</v>
      </c>
      <c r="AH540" s="1" t="s">
        <v>1918</v>
      </c>
      <c r="AI540" s="1" t="s">
        <v>2825</v>
      </c>
      <c r="AJ540" s="1"/>
      <c r="AK540" s="1"/>
      <c r="AL540" s="1" t="s">
        <v>2829</v>
      </c>
      <c r="AM540" s="1" t="s">
        <v>2829</v>
      </c>
      <c r="AN540" s="1" t="s">
        <v>2835</v>
      </c>
      <c r="AO540" s="1" t="s">
        <v>2922</v>
      </c>
      <c r="AP540" s="1" t="s">
        <v>3059</v>
      </c>
      <c r="AQ540" s="1"/>
      <c r="AR540">
        <v>2949</v>
      </c>
      <c r="AS540">
        <v>1</v>
      </c>
      <c r="AT540" s="1" t="s">
        <v>3084</v>
      </c>
      <c r="AU540">
        <v>150000</v>
      </c>
      <c r="AV540" s="1" t="s">
        <v>3167</v>
      </c>
      <c r="AW540" s="1" t="s">
        <v>2815</v>
      </c>
      <c r="AX540">
        <v>3042</v>
      </c>
      <c r="AY540">
        <v>136254</v>
      </c>
      <c r="AZ540">
        <v>2</v>
      </c>
      <c r="BA540" s="1" t="s">
        <v>2453</v>
      </c>
    </row>
    <row r="541" spans="1:53">
      <c r="A541" s="1" t="s">
        <v>585</v>
      </c>
      <c r="B541">
        <v>0</v>
      </c>
      <c r="C541" s="4">
        <v>150000</v>
      </c>
      <c r="D541" s="1" t="s">
        <v>1260</v>
      </c>
      <c r="E541">
        <v>20</v>
      </c>
      <c r="F541">
        <v>139483</v>
      </c>
      <c r="G541">
        <v>3</v>
      </c>
      <c r="H541" s="1"/>
      <c r="I541" s="1" t="s">
        <v>1794</v>
      </c>
      <c r="J541" s="1" t="s">
        <v>1813</v>
      </c>
      <c r="K541" s="1" t="s">
        <v>1815</v>
      </c>
      <c r="L541" s="1" t="s">
        <v>1882</v>
      </c>
      <c r="M541" s="1" t="s">
        <v>1918</v>
      </c>
      <c r="N541" s="1" t="s">
        <v>1941</v>
      </c>
      <c r="O541" s="1"/>
      <c r="P541">
        <v>1</v>
      </c>
      <c r="Q541" s="1" t="s">
        <v>1338</v>
      </c>
      <c r="R541" s="1" t="s">
        <v>2263</v>
      </c>
      <c r="S541" s="1"/>
      <c r="T541" s="1" t="s">
        <v>2264</v>
      </c>
      <c r="U541" s="1" t="s">
        <v>1511</v>
      </c>
      <c r="V541" s="1" t="s">
        <v>2401</v>
      </c>
      <c r="W541" s="1" t="s">
        <v>2441</v>
      </c>
      <c r="X541" s="1"/>
      <c r="Y541" s="3">
        <v>46244</v>
      </c>
      <c r="Z541" s="1" t="s">
        <v>2452</v>
      </c>
      <c r="AA541" s="3">
        <v>46244</v>
      </c>
      <c r="AB541" s="1" t="s">
        <v>2451</v>
      </c>
      <c r="AC541" s="1" t="s">
        <v>2583</v>
      </c>
      <c r="AD541" s="1" t="s">
        <v>2811</v>
      </c>
      <c r="AE541" s="1" t="s">
        <v>2811</v>
      </c>
      <c r="AF541" s="1" t="s">
        <v>2815</v>
      </c>
      <c r="AG541" s="1" t="s">
        <v>1882</v>
      </c>
      <c r="AH541" s="1" t="s">
        <v>1918</v>
      </c>
      <c r="AI541" s="1" t="s">
        <v>2825</v>
      </c>
      <c r="AJ541" s="1"/>
      <c r="AK541" s="1"/>
      <c r="AL541" s="1" t="s">
        <v>2829</v>
      </c>
      <c r="AM541" s="1" t="s">
        <v>2829</v>
      </c>
      <c r="AN541" s="1" t="s">
        <v>2835</v>
      </c>
      <c r="AO541" s="1" t="s">
        <v>2922</v>
      </c>
      <c r="AP541" s="1" t="s">
        <v>3059</v>
      </c>
      <c r="AQ541" s="1"/>
      <c r="AR541">
        <v>1163</v>
      </c>
      <c r="AS541">
        <v>1</v>
      </c>
      <c r="AT541" s="1" t="s">
        <v>3083</v>
      </c>
      <c r="AU541">
        <v>150000</v>
      </c>
      <c r="AV541" s="1" t="s">
        <v>3168</v>
      </c>
      <c r="AW541" s="1" t="s">
        <v>2815</v>
      </c>
      <c r="AX541">
        <v>3042</v>
      </c>
      <c r="AY541">
        <v>136254</v>
      </c>
      <c r="AZ541">
        <v>3</v>
      </c>
      <c r="BA541" s="1" t="s">
        <v>2453</v>
      </c>
    </row>
    <row r="542" spans="1:53">
      <c r="A542" s="1" t="s">
        <v>586</v>
      </c>
      <c r="B542">
        <v>0</v>
      </c>
      <c r="C542" s="4">
        <v>712000</v>
      </c>
      <c r="D542" s="1" t="s">
        <v>1421</v>
      </c>
      <c r="E542">
        <v>0</v>
      </c>
      <c r="F542">
        <v>139482</v>
      </c>
      <c r="G542">
        <v>1</v>
      </c>
      <c r="H542" s="1"/>
      <c r="I542" s="1" t="s">
        <v>1769</v>
      </c>
      <c r="J542" s="1" t="s">
        <v>1813</v>
      </c>
      <c r="K542" s="1" t="s">
        <v>1815</v>
      </c>
      <c r="L542" s="1" t="s">
        <v>1826</v>
      </c>
      <c r="M542" s="1" t="s">
        <v>1919</v>
      </c>
      <c r="N542" s="1" t="s">
        <v>1941</v>
      </c>
      <c r="O542" s="1"/>
      <c r="P542">
        <v>1</v>
      </c>
      <c r="Q542" s="1" t="s">
        <v>1421</v>
      </c>
      <c r="R542" s="1" t="s">
        <v>2263</v>
      </c>
      <c r="S542" s="1"/>
      <c r="T542" s="1" t="s">
        <v>2264</v>
      </c>
      <c r="U542" s="1" t="s">
        <v>2310</v>
      </c>
      <c r="V542" s="1" t="s">
        <v>2310</v>
      </c>
      <c r="W542" s="1" t="s">
        <v>2441</v>
      </c>
      <c r="X542" s="1" t="s">
        <v>2444</v>
      </c>
      <c r="Y542" s="3">
        <v>46244</v>
      </c>
      <c r="Z542" s="1" t="s">
        <v>2452</v>
      </c>
      <c r="AA542" s="3">
        <v>46244</v>
      </c>
      <c r="AB542" s="1" t="s">
        <v>2451</v>
      </c>
      <c r="AC542" s="1" t="s">
        <v>2513</v>
      </c>
      <c r="AD542" s="1" t="s">
        <v>2811</v>
      </c>
      <c r="AE542" s="1" t="s">
        <v>2811</v>
      </c>
      <c r="AF542" s="1" t="s">
        <v>2816</v>
      </c>
      <c r="AG542" s="1" t="s">
        <v>1826</v>
      </c>
      <c r="AH542" s="1" t="s">
        <v>1919</v>
      </c>
      <c r="AI542" s="1" t="s">
        <v>2825</v>
      </c>
      <c r="AJ542" s="1"/>
      <c r="AK542" s="1"/>
      <c r="AL542" s="1" t="s">
        <v>2829</v>
      </c>
      <c r="AM542" s="1" t="s">
        <v>2829</v>
      </c>
      <c r="AN542" s="1" t="s">
        <v>2835</v>
      </c>
      <c r="AO542" s="1" t="s">
        <v>2878</v>
      </c>
      <c r="AP542" s="1" t="s">
        <v>3059</v>
      </c>
      <c r="AQ542" s="1"/>
      <c r="AR542">
        <v>1185</v>
      </c>
      <c r="AS542">
        <v>1</v>
      </c>
      <c r="AT542" s="1" t="s">
        <v>3083</v>
      </c>
      <c r="AU542">
        <v>712000</v>
      </c>
      <c r="AV542" s="1" t="s">
        <v>3095</v>
      </c>
      <c r="AW542" s="1" t="s">
        <v>2816</v>
      </c>
      <c r="AX542">
        <v>7094</v>
      </c>
      <c r="AY542">
        <v>136255</v>
      </c>
      <c r="AZ542">
        <v>1</v>
      </c>
      <c r="BA542" s="1" t="s">
        <v>2453</v>
      </c>
    </row>
    <row r="543" spans="1:53">
      <c r="A543" s="1" t="s">
        <v>587</v>
      </c>
      <c r="B543">
        <v>0</v>
      </c>
      <c r="C543" s="4">
        <v>1135000</v>
      </c>
      <c r="D543" s="1" t="s">
        <v>1422</v>
      </c>
      <c r="E543">
        <v>0</v>
      </c>
      <c r="F543">
        <v>139482</v>
      </c>
      <c r="G543">
        <v>2</v>
      </c>
      <c r="H543" s="1"/>
      <c r="I543" s="1" t="s">
        <v>1769</v>
      </c>
      <c r="J543" s="1" t="s">
        <v>1813</v>
      </c>
      <c r="K543" s="1" t="s">
        <v>1815</v>
      </c>
      <c r="L543" s="1" t="s">
        <v>1826</v>
      </c>
      <c r="M543" s="1" t="s">
        <v>1919</v>
      </c>
      <c r="N543" s="1" t="s">
        <v>1941</v>
      </c>
      <c r="O543" s="1"/>
      <c r="P543">
        <v>1</v>
      </c>
      <c r="Q543" s="1" t="s">
        <v>1422</v>
      </c>
      <c r="R543" s="1" t="s">
        <v>2263</v>
      </c>
      <c r="S543" s="1"/>
      <c r="T543" s="1" t="s">
        <v>2264</v>
      </c>
      <c r="U543" s="1" t="s">
        <v>2310</v>
      </c>
      <c r="V543" s="1" t="s">
        <v>2310</v>
      </c>
      <c r="W543" s="1" t="s">
        <v>2441</v>
      </c>
      <c r="X543" s="1" t="s">
        <v>2444</v>
      </c>
      <c r="Y543" s="3">
        <v>46244</v>
      </c>
      <c r="Z543" s="1" t="s">
        <v>2452</v>
      </c>
      <c r="AA543" s="3">
        <v>46244</v>
      </c>
      <c r="AB543" s="1" t="s">
        <v>2451</v>
      </c>
      <c r="AC543" s="1" t="s">
        <v>2513</v>
      </c>
      <c r="AD543" s="1" t="s">
        <v>2811</v>
      </c>
      <c r="AE543" s="1" t="s">
        <v>2811</v>
      </c>
      <c r="AF543" s="1" t="s">
        <v>2816</v>
      </c>
      <c r="AG543" s="1" t="s">
        <v>1826</v>
      </c>
      <c r="AH543" s="1" t="s">
        <v>1919</v>
      </c>
      <c r="AI543" s="1" t="s">
        <v>2825</v>
      </c>
      <c r="AJ543" s="1"/>
      <c r="AK543" s="1"/>
      <c r="AL543" s="1" t="s">
        <v>2829</v>
      </c>
      <c r="AM543" s="1" t="s">
        <v>2829</v>
      </c>
      <c r="AN543" s="1" t="s">
        <v>2835</v>
      </c>
      <c r="AO543" s="1" t="s">
        <v>2878</v>
      </c>
      <c r="AP543" s="1" t="s">
        <v>3059</v>
      </c>
      <c r="AQ543" s="1"/>
      <c r="AR543">
        <v>1185</v>
      </c>
      <c r="AS543">
        <v>1</v>
      </c>
      <c r="AT543" s="1" t="s">
        <v>3083</v>
      </c>
      <c r="AU543">
        <v>1135000</v>
      </c>
      <c r="AV543" s="1" t="s">
        <v>3095</v>
      </c>
      <c r="AW543" s="1" t="s">
        <v>2816</v>
      </c>
      <c r="AX543">
        <v>7094</v>
      </c>
      <c r="AY543">
        <v>136255</v>
      </c>
      <c r="AZ543">
        <v>2</v>
      </c>
      <c r="BA543" s="1" t="s">
        <v>2453</v>
      </c>
    </row>
    <row r="544" spans="1:53">
      <c r="A544" s="1" t="s">
        <v>588</v>
      </c>
      <c r="B544">
        <v>0</v>
      </c>
      <c r="C544" s="4">
        <v>567000</v>
      </c>
      <c r="D544" s="1" t="s">
        <v>1423</v>
      </c>
      <c r="E544">
        <v>0</v>
      </c>
      <c r="F544">
        <v>139482</v>
      </c>
      <c r="G544">
        <v>3</v>
      </c>
      <c r="H544" s="1"/>
      <c r="I544" s="1" t="s">
        <v>1769</v>
      </c>
      <c r="J544" s="1" t="s">
        <v>1813</v>
      </c>
      <c r="K544" s="1" t="s">
        <v>1815</v>
      </c>
      <c r="L544" s="1" t="s">
        <v>1826</v>
      </c>
      <c r="M544" s="1" t="s">
        <v>1919</v>
      </c>
      <c r="N544" s="1" t="s">
        <v>1941</v>
      </c>
      <c r="O544" s="1"/>
      <c r="P544">
        <v>1</v>
      </c>
      <c r="Q544" s="1" t="s">
        <v>1423</v>
      </c>
      <c r="R544" s="1" t="s">
        <v>2263</v>
      </c>
      <c r="S544" s="1"/>
      <c r="T544" s="1" t="s">
        <v>2264</v>
      </c>
      <c r="U544" s="1" t="s">
        <v>2310</v>
      </c>
      <c r="V544" s="1" t="s">
        <v>2310</v>
      </c>
      <c r="W544" s="1" t="s">
        <v>2441</v>
      </c>
      <c r="X544" s="1" t="s">
        <v>2444</v>
      </c>
      <c r="Y544" s="3">
        <v>46244</v>
      </c>
      <c r="Z544" s="1" t="s">
        <v>2452</v>
      </c>
      <c r="AA544" s="3">
        <v>46244</v>
      </c>
      <c r="AB544" s="1" t="s">
        <v>2451</v>
      </c>
      <c r="AC544" s="1" t="s">
        <v>2513</v>
      </c>
      <c r="AD544" s="1" t="s">
        <v>2811</v>
      </c>
      <c r="AE544" s="1" t="s">
        <v>2811</v>
      </c>
      <c r="AF544" s="1" t="s">
        <v>2816</v>
      </c>
      <c r="AG544" s="1" t="s">
        <v>1826</v>
      </c>
      <c r="AH544" s="1" t="s">
        <v>1919</v>
      </c>
      <c r="AI544" s="1" t="s">
        <v>2825</v>
      </c>
      <c r="AJ544" s="1"/>
      <c r="AK544" s="1"/>
      <c r="AL544" s="1" t="s">
        <v>2829</v>
      </c>
      <c r="AM544" s="1" t="s">
        <v>2829</v>
      </c>
      <c r="AN544" s="1" t="s">
        <v>2835</v>
      </c>
      <c r="AO544" s="1" t="s">
        <v>2878</v>
      </c>
      <c r="AP544" s="1" t="s">
        <v>3059</v>
      </c>
      <c r="AQ544" s="1"/>
      <c r="AR544">
        <v>1185</v>
      </c>
      <c r="AS544">
        <v>1</v>
      </c>
      <c r="AT544" s="1" t="s">
        <v>3083</v>
      </c>
      <c r="AU544">
        <v>567000</v>
      </c>
      <c r="AV544" s="1" t="s">
        <v>3095</v>
      </c>
      <c r="AW544" s="1" t="s">
        <v>2816</v>
      </c>
      <c r="AX544">
        <v>7094</v>
      </c>
      <c r="AY544">
        <v>136255</v>
      </c>
      <c r="AZ544">
        <v>3</v>
      </c>
      <c r="BA544" s="1" t="s">
        <v>2453</v>
      </c>
    </row>
    <row r="545" spans="1:53">
      <c r="A545" s="1" t="s">
        <v>589</v>
      </c>
      <c r="B545">
        <v>0</v>
      </c>
      <c r="C545" s="4">
        <v>30000</v>
      </c>
      <c r="D545" s="1" t="s">
        <v>1424</v>
      </c>
      <c r="E545">
        <v>0</v>
      </c>
      <c r="F545">
        <v>139482</v>
      </c>
      <c r="G545">
        <v>4</v>
      </c>
      <c r="H545" s="1"/>
      <c r="I545" s="1" t="s">
        <v>1769</v>
      </c>
      <c r="J545" s="1" t="s">
        <v>1813</v>
      </c>
      <c r="K545" s="1" t="s">
        <v>1815</v>
      </c>
      <c r="L545" s="1" t="s">
        <v>1826</v>
      </c>
      <c r="M545" s="1" t="s">
        <v>1919</v>
      </c>
      <c r="N545" s="1" t="s">
        <v>1941</v>
      </c>
      <c r="O545" s="1"/>
      <c r="P545">
        <v>1</v>
      </c>
      <c r="Q545" s="1" t="s">
        <v>1424</v>
      </c>
      <c r="R545" s="1" t="s">
        <v>2263</v>
      </c>
      <c r="S545" s="1"/>
      <c r="T545" s="1" t="s">
        <v>2264</v>
      </c>
      <c r="U545" s="1" t="s">
        <v>2310</v>
      </c>
      <c r="V545" s="1" t="s">
        <v>2310</v>
      </c>
      <c r="W545" s="1" t="s">
        <v>2441</v>
      </c>
      <c r="X545" s="1" t="s">
        <v>2444</v>
      </c>
      <c r="Y545" s="3">
        <v>46244</v>
      </c>
      <c r="Z545" s="1" t="s">
        <v>2452</v>
      </c>
      <c r="AA545" s="3">
        <v>46244</v>
      </c>
      <c r="AB545" s="1" t="s">
        <v>2451</v>
      </c>
      <c r="AC545" s="1" t="s">
        <v>2513</v>
      </c>
      <c r="AD545" s="1" t="s">
        <v>2811</v>
      </c>
      <c r="AE545" s="1" t="s">
        <v>2811</v>
      </c>
      <c r="AF545" s="1" t="s">
        <v>2816</v>
      </c>
      <c r="AG545" s="1" t="s">
        <v>1826</v>
      </c>
      <c r="AH545" s="1" t="s">
        <v>1919</v>
      </c>
      <c r="AI545" s="1" t="s">
        <v>2825</v>
      </c>
      <c r="AJ545" s="1"/>
      <c r="AK545" s="1"/>
      <c r="AL545" s="1" t="s">
        <v>2829</v>
      </c>
      <c r="AM545" s="1" t="s">
        <v>2829</v>
      </c>
      <c r="AN545" s="1" t="s">
        <v>2835</v>
      </c>
      <c r="AO545" s="1" t="s">
        <v>2878</v>
      </c>
      <c r="AP545" s="1" t="s">
        <v>3059</v>
      </c>
      <c r="AQ545" s="1"/>
      <c r="AR545">
        <v>1185</v>
      </c>
      <c r="AS545">
        <v>1</v>
      </c>
      <c r="AT545" s="1" t="s">
        <v>3083</v>
      </c>
      <c r="AU545">
        <v>30000</v>
      </c>
      <c r="AV545" s="1" t="s">
        <v>3095</v>
      </c>
      <c r="AW545" s="1" t="s">
        <v>2816</v>
      </c>
      <c r="AX545">
        <v>7094</v>
      </c>
      <c r="AY545">
        <v>136255</v>
      </c>
      <c r="AZ545">
        <v>4</v>
      </c>
      <c r="BA545" s="1" t="s">
        <v>2453</v>
      </c>
    </row>
    <row r="546" spans="1:53">
      <c r="A546" s="1" t="s">
        <v>590</v>
      </c>
      <c r="B546">
        <v>0</v>
      </c>
      <c r="C546" s="4">
        <v>750000</v>
      </c>
      <c r="D546" s="1" t="s">
        <v>1425</v>
      </c>
      <c r="E546">
        <v>20</v>
      </c>
      <c r="F546">
        <v>139481</v>
      </c>
      <c r="G546">
        <v>1</v>
      </c>
      <c r="H546" s="1"/>
      <c r="I546" s="1" t="s">
        <v>1771</v>
      </c>
      <c r="J546" s="1" t="s">
        <v>1813</v>
      </c>
      <c r="K546" s="1" t="s">
        <v>1815</v>
      </c>
      <c r="L546" s="1" t="s">
        <v>1822</v>
      </c>
      <c r="M546" s="1" t="s">
        <v>1917</v>
      </c>
      <c r="N546" s="1" t="s">
        <v>1941</v>
      </c>
      <c r="O546" s="1"/>
      <c r="P546">
        <v>1</v>
      </c>
      <c r="Q546" s="1" t="s">
        <v>2089</v>
      </c>
      <c r="R546" s="1" t="s">
        <v>2263</v>
      </c>
      <c r="S546" s="1"/>
      <c r="T546" s="1" t="s">
        <v>2264</v>
      </c>
      <c r="U546" s="1" t="s">
        <v>2089</v>
      </c>
      <c r="V546" s="1" t="s">
        <v>1425</v>
      </c>
      <c r="W546" s="1" t="s">
        <v>2441</v>
      </c>
      <c r="X546" s="1" t="s">
        <v>2444</v>
      </c>
      <c r="Y546" s="3">
        <v>46244</v>
      </c>
      <c r="Z546" s="1" t="s">
        <v>2452</v>
      </c>
      <c r="AA546" s="3">
        <v>46244</v>
      </c>
      <c r="AB546" s="1" t="s">
        <v>2451</v>
      </c>
      <c r="AC546" s="1" t="s">
        <v>2584</v>
      </c>
      <c r="AD546" s="1" t="s">
        <v>2811</v>
      </c>
      <c r="AE546" s="1" t="s">
        <v>2811</v>
      </c>
      <c r="AF546" s="1" t="s">
        <v>2814</v>
      </c>
      <c r="AG546" s="1" t="s">
        <v>1822</v>
      </c>
      <c r="AH546" s="1" t="s">
        <v>1917</v>
      </c>
      <c r="AI546" s="1" t="s">
        <v>2825</v>
      </c>
      <c r="AJ546" s="1"/>
      <c r="AK546" s="1"/>
      <c r="AL546" s="1" t="s">
        <v>2829</v>
      </c>
      <c r="AM546" s="1" t="s">
        <v>2829</v>
      </c>
      <c r="AN546" s="1" t="s">
        <v>2835</v>
      </c>
      <c r="AO546" s="1" t="s">
        <v>2923</v>
      </c>
      <c r="AP546" s="1" t="s">
        <v>3059</v>
      </c>
      <c r="AQ546" s="1"/>
      <c r="AR546">
        <v>3443</v>
      </c>
      <c r="AS546">
        <v>1</v>
      </c>
      <c r="AT546" s="1" t="s">
        <v>3083</v>
      </c>
      <c r="AU546">
        <v>750000</v>
      </c>
      <c r="AV546" s="1" t="s">
        <v>3146</v>
      </c>
      <c r="AW546" s="1" t="s">
        <v>2814</v>
      </c>
      <c r="AX546">
        <v>1645</v>
      </c>
      <c r="AY546">
        <v>136256</v>
      </c>
      <c r="AZ546">
        <v>1</v>
      </c>
      <c r="BA546" s="1" t="s">
        <v>2453</v>
      </c>
    </row>
    <row r="547" spans="1:53">
      <c r="A547" s="1" t="s">
        <v>591</v>
      </c>
      <c r="B547">
        <v>0</v>
      </c>
      <c r="C547" s="4">
        <v>700000</v>
      </c>
      <c r="D547" s="1" t="s">
        <v>1426</v>
      </c>
      <c r="E547">
        <v>0</v>
      </c>
      <c r="F547">
        <v>139476</v>
      </c>
      <c r="G547">
        <v>1</v>
      </c>
      <c r="H547" s="1"/>
      <c r="I547" s="1" t="s">
        <v>1771</v>
      </c>
      <c r="J547" s="1" t="s">
        <v>1813</v>
      </c>
      <c r="K547" s="1" t="s">
        <v>1815</v>
      </c>
      <c r="L547" s="1" t="s">
        <v>1822</v>
      </c>
      <c r="M547" s="1" t="s">
        <v>1917</v>
      </c>
      <c r="N547" s="1" t="s">
        <v>1941</v>
      </c>
      <c r="O547" s="1"/>
      <c r="P547">
        <v>1</v>
      </c>
      <c r="Q547" s="1" t="s">
        <v>1426</v>
      </c>
      <c r="R547" s="1" t="s">
        <v>2263</v>
      </c>
      <c r="S547" s="1"/>
      <c r="T547" s="1" t="s">
        <v>2264</v>
      </c>
      <c r="U547" s="1" t="s">
        <v>1426</v>
      </c>
      <c r="V547" s="1" t="s">
        <v>1426</v>
      </c>
      <c r="W547" s="1" t="s">
        <v>2441</v>
      </c>
      <c r="X547" s="1"/>
      <c r="Y547" s="3">
        <v>46244</v>
      </c>
      <c r="Z547" s="1" t="s">
        <v>2452</v>
      </c>
      <c r="AA547" s="3">
        <v>46244</v>
      </c>
      <c r="AB547" s="1" t="s">
        <v>2451</v>
      </c>
      <c r="AC547" s="1" t="s">
        <v>2585</v>
      </c>
      <c r="AD547" s="1" t="s">
        <v>2811</v>
      </c>
      <c r="AE547" s="1" t="s">
        <v>2811</v>
      </c>
      <c r="AF547" s="1" t="s">
        <v>2814</v>
      </c>
      <c r="AG547" s="1" t="s">
        <v>1822</v>
      </c>
      <c r="AH547" s="1" t="s">
        <v>1917</v>
      </c>
      <c r="AI547" s="1" t="s">
        <v>2825</v>
      </c>
      <c r="AJ547" s="1"/>
      <c r="AK547" s="1"/>
      <c r="AL547" s="1" t="s">
        <v>2834</v>
      </c>
      <c r="AM547" s="1" t="s">
        <v>2832</v>
      </c>
      <c r="AN547" s="1" t="s">
        <v>2835</v>
      </c>
      <c r="AO547" s="1" t="s">
        <v>2924</v>
      </c>
      <c r="AP547" s="1" t="s">
        <v>3059</v>
      </c>
      <c r="AQ547" s="1"/>
      <c r="AR547">
        <v>3443</v>
      </c>
      <c r="AS547">
        <v>1</v>
      </c>
      <c r="AT547" s="1" t="s">
        <v>3083</v>
      </c>
      <c r="AU547">
        <v>700000</v>
      </c>
      <c r="AV547" s="1" t="s">
        <v>3146</v>
      </c>
      <c r="AW547" s="1" t="s">
        <v>2814</v>
      </c>
      <c r="AX547">
        <v>4550</v>
      </c>
      <c r="AY547">
        <v>136257</v>
      </c>
      <c r="AZ547">
        <v>1</v>
      </c>
      <c r="BA547" s="1" t="s">
        <v>2453</v>
      </c>
    </row>
    <row r="548" spans="1:53">
      <c r="A548" s="1" t="s">
        <v>592</v>
      </c>
      <c r="B548">
        <v>41.17</v>
      </c>
      <c r="C548" s="4">
        <v>10001100</v>
      </c>
      <c r="D548" s="1" t="s">
        <v>1427</v>
      </c>
      <c r="E548">
        <v>20</v>
      </c>
      <c r="F548">
        <v>139202</v>
      </c>
      <c r="G548">
        <v>1</v>
      </c>
      <c r="H548" s="1"/>
      <c r="I548" s="1" t="s">
        <v>1768</v>
      </c>
      <c r="J548" s="1" t="s">
        <v>1813</v>
      </c>
      <c r="K548" s="1" t="s">
        <v>674</v>
      </c>
      <c r="L548" s="1" t="s">
        <v>1883</v>
      </c>
      <c r="M548" s="1" t="s">
        <v>674</v>
      </c>
      <c r="N548" s="1" t="s">
        <v>1941</v>
      </c>
      <c r="O548" s="1"/>
      <c r="P548">
        <v>1</v>
      </c>
      <c r="Q548" s="1" t="s">
        <v>2090</v>
      </c>
      <c r="R548" s="1" t="s">
        <v>2263</v>
      </c>
      <c r="S548" s="1"/>
      <c r="T548" s="1" t="s">
        <v>2265</v>
      </c>
      <c r="U548" s="1" t="s">
        <v>2090</v>
      </c>
      <c r="V548" s="1" t="s">
        <v>1427</v>
      </c>
      <c r="W548" s="1" t="s">
        <v>2441</v>
      </c>
      <c r="X548" s="1"/>
      <c r="Y548" s="3">
        <v>46244</v>
      </c>
      <c r="Z548" s="1" t="s">
        <v>2452</v>
      </c>
      <c r="AA548" s="3">
        <v>46244</v>
      </c>
      <c r="AB548" s="1" t="s">
        <v>2451</v>
      </c>
      <c r="AC548" s="1" t="s">
        <v>2586</v>
      </c>
      <c r="AD548" s="1" t="s">
        <v>2811</v>
      </c>
      <c r="AE548" s="1" t="s">
        <v>2811</v>
      </c>
      <c r="AF548" s="1" t="s">
        <v>2823</v>
      </c>
      <c r="AG548" s="1" t="s">
        <v>1883</v>
      </c>
      <c r="AH548" s="1" t="s">
        <v>674</v>
      </c>
      <c r="AI548" s="1" t="s">
        <v>2825</v>
      </c>
      <c r="AJ548" s="1"/>
      <c r="AK548" s="1"/>
      <c r="AL548" s="1" t="s">
        <v>2829</v>
      </c>
      <c r="AM548" s="1" t="s">
        <v>2829</v>
      </c>
      <c r="AN548" s="1" t="s">
        <v>2836</v>
      </c>
      <c r="AO548" s="1" t="s">
        <v>2925</v>
      </c>
      <c r="AP548" s="1" t="s">
        <v>3068</v>
      </c>
      <c r="AQ548" s="1"/>
      <c r="AR548">
        <v>1264</v>
      </c>
      <c r="AS548">
        <v>1</v>
      </c>
      <c r="AT548" s="1" t="s">
        <v>3083</v>
      </c>
      <c r="AU548">
        <v>17000000</v>
      </c>
      <c r="AV548" s="1" t="s">
        <v>3094</v>
      </c>
      <c r="AW548" s="1" t="s">
        <v>2823</v>
      </c>
      <c r="AX548">
        <v>3988</v>
      </c>
      <c r="AY548">
        <v>136258</v>
      </c>
      <c r="AZ548">
        <v>1</v>
      </c>
      <c r="BA548" s="1" t="s">
        <v>3263</v>
      </c>
    </row>
    <row r="549" spans="1:53">
      <c r="A549" s="1" t="s">
        <v>593</v>
      </c>
      <c r="B549">
        <v>0</v>
      </c>
      <c r="C549" s="4">
        <v>122000</v>
      </c>
      <c r="D549" s="1" t="s">
        <v>1247</v>
      </c>
      <c r="E549">
        <v>20</v>
      </c>
      <c r="F549">
        <v>139475</v>
      </c>
      <c r="G549">
        <v>1</v>
      </c>
      <c r="H549" s="1"/>
      <c r="I549" s="1" t="s">
        <v>1778</v>
      </c>
      <c r="J549" s="1" t="s">
        <v>1813</v>
      </c>
      <c r="K549" s="1" t="s">
        <v>1815</v>
      </c>
      <c r="L549" s="1" t="s">
        <v>1854</v>
      </c>
      <c r="M549" s="1" t="s">
        <v>1925</v>
      </c>
      <c r="N549" s="1" t="s">
        <v>1941</v>
      </c>
      <c r="O549" s="1"/>
      <c r="P549">
        <v>12</v>
      </c>
      <c r="Q549" s="1" t="s">
        <v>2061</v>
      </c>
      <c r="R549" s="1" t="s">
        <v>2263</v>
      </c>
      <c r="S549" s="1"/>
      <c r="T549" s="1" t="s">
        <v>2264</v>
      </c>
      <c r="U549" s="1" t="s">
        <v>2061</v>
      </c>
      <c r="V549" s="1" t="s">
        <v>1247</v>
      </c>
      <c r="W549" s="1" t="s">
        <v>2441</v>
      </c>
      <c r="X549" s="1" t="s">
        <v>2444</v>
      </c>
      <c r="Y549" s="3">
        <v>46244</v>
      </c>
      <c r="Z549" s="1" t="s">
        <v>2452</v>
      </c>
      <c r="AA549" s="3">
        <v>46244</v>
      </c>
      <c r="AB549" s="1" t="s">
        <v>2451</v>
      </c>
      <c r="AC549" s="1" t="s">
        <v>2587</v>
      </c>
      <c r="AD549" s="1" t="s">
        <v>2811</v>
      </c>
      <c r="AE549" s="1" t="s">
        <v>2811</v>
      </c>
      <c r="AF549" s="1" t="s">
        <v>2819</v>
      </c>
      <c r="AG549" s="1" t="s">
        <v>1854</v>
      </c>
      <c r="AH549" s="1" t="s">
        <v>1925</v>
      </c>
      <c r="AI549" s="1" t="s">
        <v>2825</v>
      </c>
      <c r="AJ549" s="1"/>
      <c r="AK549" s="1"/>
      <c r="AL549" s="1" t="s">
        <v>2829</v>
      </c>
      <c r="AM549" s="1" t="s">
        <v>2829</v>
      </c>
      <c r="AN549" s="1" t="s">
        <v>2835</v>
      </c>
      <c r="AO549" s="1" t="s">
        <v>2877</v>
      </c>
      <c r="AP549" s="1" t="s">
        <v>3059</v>
      </c>
      <c r="AQ549" s="1"/>
      <c r="AR549">
        <v>7130</v>
      </c>
      <c r="AS549">
        <v>12</v>
      </c>
      <c r="AT549" s="1" t="s">
        <v>3083</v>
      </c>
      <c r="AU549">
        <v>10166.6666</v>
      </c>
      <c r="AV549" s="1" t="s">
        <v>3110</v>
      </c>
      <c r="AW549" s="1" t="s">
        <v>2819</v>
      </c>
      <c r="AX549">
        <v>3098</v>
      </c>
      <c r="AY549">
        <v>136259</v>
      </c>
      <c r="AZ549">
        <v>1</v>
      </c>
      <c r="BA549" s="1" t="s">
        <v>2453</v>
      </c>
    </row>
    <row r="550" spans="1:53">
      <c r="A550" s="1" t="s">
        <v>594</v>
      </c>
      <c r="B550">
        <v>0</v>
      </c>
      <c r="C550" s="4">
        <v>1030000</v>
      </c>
      <c r="D550" s="1" t="s">
        <v>1428</v>
      </c>
      <c r="E550">
        <v>0</v>
      </c>
      <c r="F550">
        <v>139471</v>
      </c>
      <c r="G550">
        <v>1</v>
      </c>
      <c r="H550" s="1"/>
      <c r="I550" s="1" t="s">
        <v>1768</v>
      </c>
      <c r="J550" s="1" t="s">
        <v>1813</v>
      </c>
      <c r="K550" s="1" t="s">
        <v>1815</v>
      </c>
      <c r="L550" s="1" t="s">
        <v>1854</v>
      </c>
      <c r="M550" s="1" t="s">
        <v>1919</v>
      </c>
      <c r="N550" s="1" t="s">
        <v>1941</v>
      </c>
      <c r="O550" s="1"/>
      <c r="P550">
        <v>1</v>
      </c>
      <c r="Q550" s="1" t="s">
        <v>1428</v>
      </c>
      <c r="R550" s="1" t="s">
        <v>2263</v>
      </c>
      <c r="S550" s="1"/>
      <c r="T550" s="1" t="s">
        <v>2264</v>
      </c>
      <c r="U550" s="1" t="s">
        <v>1428</v>
      </c>
      <c r="V550" s="1" t="s">
        <v>1428</v>
      </c>
      <c r="W550" s="1" t="s">
        <v>2441</v>
      </c>
      <c r="X550" s="1" t="s">
        <v>2444</v>
      </c>
      <c r="Y550" s="3">
        <v>46244</v>
      </c>
      <c r="Z550" s="1" t="s">
        <v>2452</v>
      </c>
      <c r="AA550" s="3">
        <v>46244</v>
      </c>
      <c r="AB550" s="1" t="s">
        <v>2451</v>
      </c>
      <c r="AC550" s="1" t="s">
        <v>2588</v>
      </c>
      <c r="AD550" s="1" t="s">
        <v>2811</v>
      </c>
      <c r="AE550" s="1" t="s">
        <v>2811</v>
      </c>
      <c r="AF550" s="1" t="s">
        <v>2816</v>
      </c>
      <c r="AG550" s="1" t="s">
        <v>1854</v>
      </c>
      <c r="AH550" s="1" t="s">
        <v>1919</v>
      </c>
      <c r="AI550" s="1" t="s">
        <v>2825</v>
      </c>
      <c r="AJ550" s="1"/>
      <c r="AK550" s="1"/>
      <c r="AL550" s="1" t="s">
        <v>2829</v>
      </c>
      <c r="AM550" s="1" t="s">
        <v>2829</v>
      </c>
      <c r="AN550" s="1" t="s">
        <v>2835</v>
      </c>
      <c r="AO550" s="1" t="s">
        <v>2926</v>
      </c>
      <c r="AP550" s="1" t="s">
        <v>3059</v>
      </c>
      <c r="AQ550" s="1"/>
      <c r="AR550">
        <v>22423</v>
      </c>
      <c r="AS550">
        <v>1</v>
      </c>
      <c r="AT550" s="1" t="s">
        <v>3083</v>
      </c>
      <c r="AU550">
        <v>1030000</v>
      </c>
      <c r="AV550" s="1" t="s">
        <v>3169</v>
      </c>
      <c r="AW550" s="1" t="s">
        <v>2816</v>
      </c>
      <c r="AX550">
        <v>7252</v>
      </c>
      <c r="AY550">
        <v>136260</v>
      </c>
      <c r="AZ550">
        <v>1</v>
      </c>
      <c r="BA550" s="1" t="s">
        <v>2453</v>
      </c>
    </row>
    <row r="551" spans="1:53">
      <c r="A551" s="1" t="s">
        <v>595</v>
      </c>
      <c r="B551">
        <v>0</v>
      </c>
      <c r="C551" s="4">
        <v>6352880</v>
      </c>
      <c r="D551" s="1" t="s">
        <v>1429</v>
      </c>
      <c r="E551">
        <v>20</v>
      </c>
      <c r="F551">
        <v>139465</v>
      </c>
      <c r="G551">
        <v>1</v>
      </c>
      <c r="H551" s="1"/>
      <c r="I551" s="1" t="s">
        <v>1768</v>
      </c>
      <c r="J551" s="1" t="s">
        <v>1813</v>
      </c>
      <c r="K551" s="1" t="s">
        <v>1815</v>
      </c>
      <c r="L551" s="1" t="s">
        <v>1824</v>
      </c>
      <c r="M551" s="1" t="s">
        <v>1917</v>
      </c>
      <c r="N551" s="1" t="s">
        <v>1941</v>
      </c>
      <c r="O551" s="1"/>
      <c r="P551">
        <v>1</v>
      </c>
      <c r="Q551" s="1" t="s">
        <v>2091</v>
      </c>
      <c r="R551" s="1" t="s">
        <v>2263</v>
      </c>
      <c r="S551" s="1"/>
      <c r="T551" s="1" t="s">
        <v>2264</v>
      </c>
      <c r="U551" s="1" t="s">
        <v>2311</v>
      </c>
      <c r="V551" s="1" t="s">
        <v>2402</v>
      </c>
      <c r="W551" s="1" t="s">
        <v>2441</v>
      </c>
      <c r="X551" s="1" t="s">
        <v>2444</v>
      </c>
      <c r="Y551" s="3">
        <v>46244</v>
      </c>
      <c r="Z551" s="1" t="s">
        <v>2452</v>
      </c>
      <c r="AA551" s="3">
        <v>46244</v>
      </c>
      <c r="AB551" s="1" t="s">
        <v>2451</v>
      </c>
      <c r="AC551" s="1" t="s">
        <v>2589</v>
      </c>
      <c r="AD551" s="1" t="s">
        <v>2811</v>
      </c>
      <c r="AE551" s="1" t="s">
        <v>2811</v>
      </c>
      <c r="AF551" s="1" t="s">
        <v>2814</v>
      </c>
      <c r="AG551" s="1" t="s">
        <v>1824</v>
      </c>
      <c r="AH551" s="1" t="s">
        <v>1917</v>
      </c>
      <c r="AI551" s="1" t="s">
        <v>2825</v>
      </c>
      <c r="AJ551" s="1"/>
      <c r="AK551" s="1"/>
      <c r="AL551" s="1" t="s">
        <v>2829</v>
      </c>
      <c r="AM551" s="1" t="s">
        <v>2829</v>
      </c>
      <c r="AN551" s="1" t="s">
        <v>2835</v>
      </c>
      <c r="AO551" s="1" t="s">
        <v>2855</v>
      </c>
      <c r="AP551" s="1" t="s">
        <v>3059</v>
      </c>
      <c r="AQ551" s="1"/>
      <c r="AR551">
        <v>11530</v>
      </c>
      <c r="AS551">
        <v>1</v>
      </c>
      <c r="AT551" s="1" t="s">
        <v>3084</v>
      </c>
      <c r="AU551">
        <v>6352880</v>
      </c>
      <c r="AV551" s="1" t="s">
        <v>3147</v>
      </c>
      <c r="AW551" s="1" t="s">
        <v>2814</v>
      </c>
      <c r="AX551">
        <v>723</v>
      </c>
      <c r="AY551">
        <v>136261</v>
      </c>
      <c r="AZ551">
        <v>1</v>
      </c>
      <c r="BA551" s="1" t="s">
        <v>2449</v>
      </c>
    </row>
    <row r="552" spans="1:53">
      <c r="A552" s="1" t="s">
        <v>596</v>
      </c>
      <c r="B552">
        <v>0</v>
      </c>
      <c r="C552" s="4">
        <v>5286076.54</v>
      </c>
      <c r="D552" s="1" t="s">
        <v>1430</v>
      </c>
      <c r="E552">
        <v>20</v>
      </c>
      <c r="F552">
        <v>139465</v>
      </c>
      <c r="G552">
        <v>2</v>
      </c>
      <c r="H552" s="1"/>
      <c r="I552" s="1" t="s">
        <v>1768</v>
      </c>
      <c r="J552" s="1" t="s">
        <v>1813</v>
      </c>
      <c r="K552" s="1" t="s">
        <v>1815</v>
      </c>
      <c r="L552" s="1" t="s">
        <v>1824</v>
      </c>
      <c r="M552" s="1" t="s">
        <v>1917</v>
      </c>
      <c r="N552" s="1" t="s">
        <v>1941</v>
      </c>
      <c r="O552" s="1"/>
      <c r="P552">
        <v>1</v>
      </c>
      <c r="Q552" s="1" t="s">
        <v>2092</v>
      </c>
      <c r="R552" s="1" t="s">
        <v>2263</v>
      </c>
      <c r="S552" s="1"/>
      <c r="T552" s="1" t="s">
        <v>2264</v>
      </c>
      <c r="U552" s="1" t="s">
        <v>2311</v>
      </c>
      <c r="V552" s="1" t="s">
        <v>2402</v>
      </c>
      <c r="W552" s="1" t="s">
        <v>2441</v>
      </c>
      <c r="X552" s="1" t="s">
        <v>2444</v>
      </c>
      <c r="Y552" s="3">
        <v>46244</v>
      </c>
      <c r="Z552" s="1" t="s">
        <v>2452</v>
      </c>
      <c r="AA552" s="3">
        <v>46244</v>
      </c>
      <c r="AB552" s="1" t="s">
        <v>2451</v>
      </c>
      <c r="AC552" s="1" t="s">
        <v>2589</v>
      </c>
      <c r="AD552" s="1" t="s">
        <v>2811</v>
      </c>
      <c r="AE552" s="1" t="s">
        <v>2811</v>
      </c>
      <c r="AF552" s="1" t="s">
        <v>2814</v>
      </c>
      <c r="AG552" s="1" t="s">
        <v>1824</v>
      </c>
      <c r="AH552" s="1" t="s">
        <v>1917</v>
      </c>
      <c r="AI552" s="1" t="s">
        <v>2825</v>
      </c>
      <c r="AJ552" s="1"/>
      <c r="AK552" s="1"/>
      <c r="AL552" s="1" t="s">
        <v>2829</v>
      </c>
      <c r="AM552" s="1" t="s">
        <v>2829</v>
      </c>
      <c r="AN552" s="1" t="s">
        <v>2835</v>
      </c>
      <c r="AO552" s="1" t="s">
        <v>2855</v>
      </c>
      <c r="AP552" s="1" t="s">
        <v>3059</v>
      </c>
      <c r="AQ552" s="1"/>
      <c r="AR552">
        <v>11530</v>
      </c>
      <c r="AS552">
        <v>1</v>
      </c>
      <c r="AT552" s="1" t="s">
        <v>3084</v>
      </c>
      <c r="AU552">
        <v>5286076.54</v>
      </c>
      <c r="AV552" s="1" t="s">
        <v>3147</v>
      </c>
      <c r="AW552" s="1" t="s">
        <v>2814</v>
      </c>
      <c r="AX552">
        <v>723</v>
      </c>
      <c r="AY552">
        <v>136261</v>
      </c>
      <c r="AZ552">
        <v>2</v>
      </c>
      <c r="BA552" s="1" t="s">
        <v>2449</v>
      </c>
    </row>
    <row r="553" spans="1:53">
      <c r="A553" s="1" t="s">
        <v>597</v>
      </c>
      <c r="B553">
        <v>0</v>
      </c>
      <c r="C553" s="4">
        <v>2625000</v>
      </c>
      <c r="D553" s="1" t="s">
        <v>1431</v>
      </c>
      <c r="E553">
        <v>0</v>
      </c>
      <c r="F553">
        <v>139460</v>
      </c>
      <c r="G553">
        <v>1</v>
      </c>
      <c r="H553" s="1"/>
      <c r="I553" s="1" t="s">
        <v>1792</v>
      </c>
      <c r="J553" s="1" t="s">
        <v>1813</v>
      </c>
      <c r="K553" s="1" t="s">
        <v>1815</v>
      </c>
      <c r="L553" s="1" t="s">
        <v>1839</v>
      </c>
      <c r="M553" s="1" t="s">
        <v>1918</v>
      </c>
      <c r="N553" s="1" t="s">
        <v>1941</v>
      </c>
      <c r="O553" s="1"/>
      <c r="P553">
        <v>3</v>
      </c>
      <c r="Q553" s="1" t="s">
        <v>1431</v>
      </c>
      <c r="R553" s="1" t="s">
        <v>2263</v>
      </c>
      <c r="S553" s="1"/>
      <c r="T553" s="1" t="s">
        <v>2264</v>
      </c>
      <c r="U553" s="1" t="s">
        <v>2312</v>
      </c>
      <c r="V553" s="1" t="s">
        <v>2312</v>
      </c>
      <c r="W553" s="1" t="s">
        <v>2441</v>
      </c>
      <c r="X553" s="1"/>
      <c r="Y553" s="3">
        <v>46244</v>
      </c>
      <c r="Z553" s="1" t="s">
        <v>2454</v>
      </c>
      <c r="AA553" s="3">
        <v>46244</v>
      </c>
      <c r="AB553" s="1" t="s">
        <v>2451</v>
      </c>
      <c r="AC553" s="1" t="s">
        <v>2590</v>
      </c>
      <c r="AD553" s="1" t="s">
        <v>2811</v>
      </c>
      <c r="AE553" s="1" t="s">
        <v>2812</v>
      </c>
      <c r="AF553" s="1" t="s">
        <v>2815</v>
      </c>
      <c r="AG553" s="1" t="s">
        <v>1839</v>
      </c>
      <c r="AH553" s="1" t="s">
        <v>1918</v>
      </c>
      <c r="AI553" s="1" t="s">
        <v>2825</v>
      </c>
      <c r="AJ553" s="1"/>
      <c r="AK553" s="1"/>
      <c r="AL553" s="1" t="s">
        <v>2829</v>
      </c>
      <c r="AM553" s="1" t="s">
        <v>2829</v>
      </c>
      <c r="AN553" s="1" t="s">
        <v>2835</v>
      </c>
      <c r="AO553" s="1" t="s">
        <v>2864</v>
      </c>
      <c r="AP553" s="1" t="s">
        <v>3059</v>
      </c>
      <c r="AQ553" s="1"/>
      <c r="AR553">
        <v>9252</v>
      </c>
      <c r="AS553">
        <v>3</v>
      </c>
      <c r="AT553" s="1" t="s">
        <v>3083</v>
      </c>
      <c r="AU553">
        <v>875000</v>
      </c>
      <c r="AV553" s="1" t="s">
        <v>3170</v>
      </c>
      <c r="AW553" s="1" t="s">
        <v>2815</v>
      </c>
      <c r="AX553">
        <v>2536</v>
      </c>
      <c r="AY553">
        <v>136262</v>
      </c>
      <c r="AZ553">
        <v>1</v>
      </c>
      <c r="BA553" s="1" t="s">
        <v>2449</v>
      </c>
    </row>
    <row r="554" spans="1:53">
      <c r="A554" s="1" t="s">
        <v>598</v>
      </c>
      <c r="B554">
        <v>0</v>
      </c>
      <c r="C554" s="4">
        <v>1400000</v>
      </c>
      <c r="D554" s="1" t="s">
        <v>1432</v>
      </c>
      <c r="E554">
        <v>0</v>
      </c>
      <c r="F554">
        <v>139460</v>
      </c>
      <c r="G554">
        <v>0</v>
      </c>
      <c r="H554" s="1"/>
      <c r="I554" s="1" t="s">
        <v>1784</v>
      </c>
      <c r="J554" s="1" t="s">
        <v>1813</v>
      </c>
      <c r="K554" s="1" t="s">
        <v>1815</v>
      </c>
      <c r="L554" s="1" t="s">
        <v>1839</v>
      </c>
      <c r="M554" s="1" t="s">
        <v>1918</v>
      </c>
      <c r="N554" s="1" t="s">
        <v>1941</v>
      </c>
      <c r="O554" s="1"/>
      <c r="P554">
        <v>1</v>
      </c>
      <c r="Q554" s="1" t="s">
        <v>1432</v>
      </c>
      <c r="R554" s="1" t="s">
        <v>2263</v>
      </c>
      <c r="S554" s="1"/>
      <c r="T554" s="1" t="s">
        <v>2264</v>
      </c>
      <c r="U554" s="1" t="s">
        <v>2312</v>
      </c>
      <c r="V554" s="1" t="s">
        <v>2312</v>
      </c>
      <c r="W554" s="1" t="s">
        <v>2441</v>
      </c>
      <c r="X554" s="1"/>
      <c r="Y554" s="3">
        <v>46244</v>
      </c>
      <c r="Z554" s="1" t="s">
        <v>2454</v>
      </c>
      <c r="AA554" s="3">
        <v>46244</v>
      </c>
      <c r="AB554" s="1" t="s">
        <v>2451</v>
      </c>
      <c r="AC554" s="1" t="s">
        <v>2590</v>
      </c>
      <c r="AD554" s="1" t="s">
        <v>2811</v>
      </c>
      <c r="AE554" s="1" t="s">
        <v>2812</v>
      </c>
      <c r="AF554" s="1" t="s">
        <v>2815</v>
      </c>
      <c r="AG554" s="1" t="s">
        <v>1839</v>
      </c>
      <c r="AH554" s="1" t="s">
        <v>1918</v>
      </c>
      <c r="AI554" s="1" t="s">
        <v>2825</v>
      </c>
      <c r="AJ554" s="1"/>
      <c r="AK554" s="1"/>
      <c r="AL554" s="1" t="s">
        <v>2829</v>
      </c>
      <c r="AM554" s="1" t="s">
        <v>2829</v>
      </c>
      <c r="AN554" s="1" t="s">
        <v>2835</v>
      </c>
      <c r="AO554" s="1" t="s">
        <v>2864</v>
      </c>
      <c r="AP554" s="1" t="s">
        <v>3059</v>
      </c>
      <c r="AQ554" s="1"/>
      <c r="AR554">
        <v>3270</v>
      </c>
      <c r="AS554">
        <v>1</v>
      </c>
      <c r="AT554" s="1" t="s">
        <v>3083</v>
      </c>
      <c r="AU554">
        <v>1400000</v>
      </c>
      <c r="AV554" s="1" t="s">
        <v>3171</v>
      </c>
      <c r="AW554" s="1" t="s">
        <v>2815</v>
      </c>
      <c r="AX554">
        <v>2536</v>
      </c>
      <c r="AY554">
        <v>136262</v>
      </c>
      <c r="AZ554">
        <v>2</v>
      </c>
      <c r="BA554" s="1" t="s">
        <v>2454</v>
      </c>
    </row>
    <row r="555" spans="1:53">
      <c r="A555" s="1" t="s">
        <v>599</v>
      </c>
      <c r="B555">
        <v>0</v>
      </c>
      <c r="C555" s="4">
        <v>600000</v>
      </c>
      <c r="D555" s="1" t="s">
        <v>1083</v>
      </c>
      <c r="E555">
        <v>0</v>
      </c>
      <c r="F555">
        <v>139460</v>
      </c>
      <c r="G555">
        <v>0</v>
      </c>
      <c r="H555" s="1"/>
      <c r="I555" s="1" t="s">
        <v>1777</v>
      </c>
      <c r="J555" s="1" t="s">
        <v>1813</v>
      </c>
      <c r="K555" s="1" t="s">
        <v>1815</v>
      </c>
      <c r="L555" s="1" t="s">
        <v>1839</v>
      </c>
      <c r="M555" s="1" t="s">
        <v>1918</v>
      </c>
      <c r="N555" s="1" t="s">
        <v>1941</v>
      </c>
      <c r="O555" s="1"/>
      <c r="P555">
        <v>1</v>
      </c>
      <c r="Q555" s="1" t="s">
        <v>1083</v>
      </c>
      <c r="R555" s="1" t="s">
        <v>2263</v>
      </c>
      <c r="S555" s="1"/>
      <c r="T555" s="1" t="s">
        <v>2264</v>
      </c>
      <c r="U555" s="1" t="s">
        <v>2312</v>
      </c>
      <c r="V555" s="1" t="s">
        <v>2312</v>
      </c>
      <c r="W555" s="1" t="s">
        <v>2441</v>
      </c>
      <c r="X555" s="1"/>
      <c r="Y555" s="3">
        <v>46244</v>
      </c>
      <c r="Z555" s="1" t="s">
        <v>2454</v>
      </c>
      <c r="AA555" s="3">
        <v>46244</v>
      </c>
      <c r="AB555" s="1" t="s">
        <v>2451</v>
      </c>
      <c r="AC555" s="1" t="s">
        <v>2590</v>
      </c>
      <c r="AD555" s="1" t="s">
        <v>2811</v>
      </c>
      <c r="AE555" s="1" t="s">
        <v>2812</v>
      </c>
      <c r="AF555" s="1" t="s">
        <v>2815</v>
      </c>
      <c r="AG555" s="1" t="s">
        <v>1839</v>
      </c>
      <c r="AH555" s="1" t="s">
        <v>1918</v>
      </c>
      <c r="AI555" s="1" t="s">
        <v>2825</v>
      </c>
      <c r="AJ555" s="1"/>
      <c r="AK555" s="1"/>
      <c r="AL555" s="1" t="s">
        <v>2829</v>
      </c>
      <c r="AM555" s="1" t="s">
        <v>2829</v>
      </c>
      <c r="AN555" s="1" t="s">
        <v>2835</v>
      </c>
      <c r="AO555" s="1" t="s">
        <v>2864</v>
      </c>
      <c r="AP555" s="1" t="s">
        <v>3059</v>
      </c>
      <c r="AQ555" s="1"/>
      <c r="AR555">
        <v>9223</v>
      </c>
      <c r="AS555">
        <v>1</v>
      </c>
      <c r="AT555" s="1" t="s">
        <v>3084</v>
      </c>
      <c r="AU555">
        <v>600000</v>
      </c>
      <c r="AV555" s="1" t="s">
        <v>3172</v>
      </c>
      <c r="AW555" s="1" t="s">
        <v>2815</v>
      </c>
      <c r="AX555">
        <v>2536</v>
      </c>
      <c r="AY555">
        <v>136262</v>
      </c>
      <c r="AZ555">
        <v>3</v>
      </c>
      <c r="BA555" s="1" t="s">
        <v>2454</v>
      </c>
    </row>
    <row r="556" spans="1:53">
      <c r="A556" s="1" t="s">
        <v>600</v>
      </c>
      <c r="B556">
        <v>0</v>
      </c>
      <c r="C556" s="4">
        <v>150000</v>
      </c>
      <c r="D556" s="1" t="s">
        <v>1338</v>
      </c>
      <c r="E556">
        <v>0</v>
      </c>
      <c r="F556">
        <v>0</v>
      </c>
      <c r="G556">
        <v>0</v>
      </c>
      <c r="H556" s="1"/>
      <c r="I556" s="1" t="s">
        <v>1772</v>
      </c>
      <c r="J556" s="1" t="s">
        <v>1813</v>
      </c>
      <c r="K556" s="1" t="s">
        <v>1815</v>
      </c>
      <c r="L556" s="1" t="s">
        <v>1839</v>
      </c>
      <c r="M556" s="1" t="s">
        <v>1918</v>
      </c>
      <c r="N556" s="1" t="s">
        <v>1941</v>
      </c>
      <c r="O556" s="1"/>
      <c r="P556">
        <v>1</v>
      </c>
      <c r="Q556" s="1" t="s">
        <v>1338</v>
      </c>
      <c r="R556" s="1" t="s">
        <v>2263</v>
      </c>
      <c r="S556" s="1"/>
      <c r="T556" s="1" t="s">
        <v>2264</v>
      </c>
      <c r="U556" s="1" t="s">
        <v>2312</v>
      </c>
      <c r="V556" s="1" t="s">
        <v>2312</v>
      </c>
      <c r="W556" s="1" t="s">
        <v>2441</v>
      </c>
      <c r="X556" s="1"/>
      <c r="Y556" s="3">
        <v>46244</v>
      </c>
      <c r="Z556" s="1" t="s">
        <v>2454</v>
      </c>
      <c r="AA556" s="3">
        <v>46244</v>
      </c>
      <c r="AB556" s="1" t="s">
        <v>2451</v>
      </c>
      <c r="AC556" s="1" t="s">
        <v>2590</v>
      </c>
      <c r="AD556" s="1" t="s">
        <v>2811</v>
      </c>
      <c r="AE556" s="1" t="s">
        <v>2812</v>
      </c>
      <c r="AF556" s="1" t="s">
        <v>2815</v>
      </c>
      <c r="AG556" s="1" t="s">
        <v>1839</v>
      </c>
      <c r="AH556" s="1" t="s">
        <v>1918</v>
      </c>
      <c r="AI556" s="1" t="s">
        <v>2825</v>
      </c>
      <c r="AJ556" s="1"/>
      <c r="AK556" s="1"/>
      <c r="AL556" s="1" t="s">
        <v>2829</v>
      </c>
      <c r="AM556" s="1" t="s">
        <v>2829</v>
      </c>
      <c r="AN556" s="1" t="s">
        <v>2835</v>
      </c>
      <c r="AO556" s="1" t="s">
        <v>2864</v>
      </c>
      <c r="AP556" s="1"/>
      <c r="AQ556" s="1"/>
      <c r="AR556">
        <v>3507</v>
      </c>
      <c r="AS556">
        <v>1</v>
      </c>
      <c r="AT556" s="1" t="s">
        <v>3084</v>
      </c>
      <c r="AU556">
        <v>150000</v>
      </c>
      <c r="AV556" s="1" t="s">
        <v>600</v>
      </c>
      <c r="AW556" s="1" t="s">
        <v>2815</v>
      </c>
      <c r="AX556">
        <v>2536</v>
      </c>
      <c r="AY556">
        <v>136262</v>
      </c>
      <c r="AZ556">
        <v>4</v>
      </c>
      <c r="BA556" s="1" t="s">
        <v>2454</v>
      </c>
    </row>
    <row r="557" spans="1:53">
      <c r="A557" s="1" t="s">
        <v>601</v>
      </c>
      <c r="B557">
        <v>0</v>
      </c>
      <c r="C557" s="4">
        <v>2625000</v>
      </c>
      <c r="D557" s="1" t="s">
        <v>1431</v>
      </c>
      <c r="E557">
        <v>0</v>
      </c>
      <c r="F557">
        <v>139459</v>
      </c>
      <c r="G557">
        <v>1</v>
      </c>
      <c r="H557" s="1"/>
      <c r="I557" s="1" t="s">
        <v>1792</v>
      </c>
      <c r="J557" s="1" t="s">
        <v>1813</v>
      </c>
      <c r="K557" s="1" t="s">
        <v>1815</v>
      </c>
      <c r="L557" s="1" t="s">
        <v>1839</v>
      </c>
      <c r="M557" s="1" t="s">
        <v>1918</v>
      </c>
      <c r="N557" s="1" t="s">
        <v>1941</v>
      </c>
      <c r="O557" s="1"/>
      <c r="P557">
        <v>3</v>
      </c>
      <c r="Q557" s="1" t="s">
        <v>1431</v>
      </c>
      <c r="R557" s="1" t="s">
        <v>2263</v>
      </c>
      <c r="S557" s="1"/>
      <c r="T557" s="1" t="s">
        <v>2264</v>
      </c>
      <c r="U557" s="1" t="s">
        <v>2312</v>
      </c>
      <c r="V557" s="1" t="s">
        <v>2312</v>
      </c>
      <c r="W557" s="1" t="s">
        <v>2441</v>
      </c>
      <c r="X557" s="1"/>
      <c r="Y557" s="3">
        <v>46244</v>
      </c>
      <c r="Z557" s="1" t="s">
        <v>2454</v>
      </c>
      <c r="AA557" s="3">
        <v>46244</v>
      </c>
      <c r="AB557" s="1" t="s">
        <v>2451</v>
      </c>
      <c r="AC557" s="1" t="s">
        <v>2590</v>
      </c>
      <c r="AD557" s="1" t="s">
        <v>2811</v>
      </c>
      <c r="AE557" s="1" t="s">
        <v>2812</v>
      </c>
      <c r="AF557" s="1" t="s">
        <v>2815</v>
      </c>
      <c r="AG557" s="1" t="s">
        <v>1839</v>
      </c>
      <c r="AH557" s="1" t="s">
        <v>1918</v>
      </c>
      <c r="AI557" s="1" t="s">
        <v>2825</v>
      </c>
      <c r="AJ557" s="1"/>
      <c r="AK557" s="1"/>
      <c r="AL557" s="1" t="s">
        <v>2829</v>
      </c>
      <c r="AM557" s="1" t="s">
        <v>2829</v>
      </c>
      <c r="AN557" s="1" t="s">
        <v>2835</v>
      </c>
      <c r="AO557" s="1" t="s">
        <v>2864</v>
      </c>
      <c r="AP557" s="1" t="s">
        <v>3059</v>
      </c>
      <c r="AQ557" s="1"/>
      <c r="AR557">
        <v>9252</v>
      </c>
      <c r="AS557">
        <v>3</v>
      </c>
      <c r="AT557" s="1" t="s">
        <v>3083</v>
      </c>
      <c r="AU557">
        <v>875000</v>
      </c>
      <c r="AV557" s="1" t="s">
        <v>3170</v>
      </c>
      <c r="AW557" s="1" t="s">
        <v>2815</v>
      </c>
      <c r="AX557">
        <v>2536</v>
      </c>
      <c r="AY557">
        <v>136263</v>
      </c>
      <c r="AZ557">
        <v>1</v>
      </c>
      <c r="BA557" s="1" t="s">
        <v>2449</v>
      </c>
    </row>
    <row r="558" spans="1:53">
      <c r="A558" s="1" t="s">
        <v>602</v>
      </c>
      <c r="B558">
        <v>0</v>
      </c>
      <c r="C558" s="4">
        <v>1400000</v>
      </c>
      <c r="D558" s="1" t="s">
        <v>1432</v>
      </c>
      <c r="E558">
        <v>0</v>
      </c>
      <c r="F558">
        <v>139459</v>
      </c>
      <c r="G558">
        <v>0</v>
      </c>
      <c r="H558" s="1"/>
      <c r="I558" s="1" t="s">
        <v>1784</v>
      </c>
      <c r="J558" s="1" t="s">
        <v>1813</v>
      </c>
      <c r="K558" s="1" t="s">
        <v>1815</v>
      </c>
      <c r="L558" s="1" t="s">
        <v>1839</v>
      </c>
      <c r="M558" s="1" t="s">
        <v>1918</v>
      </c>
      <c r="N558" s="1" t="s">
        <v>1941</v>
      </c>
      <c r="O558" s="1"/>
      <c r="P558">
        <v>1</v>
      </c>
      <c r="Q558" s="1" t="s">
        <v>1432</v>
      </c>
      <c r="R558" s="1" t="s">
        <v>2263</v>
      </c>
      <c r="S558" s="1"/>
      <c r="T558" s="1" t="s">
        <v>2264</v>
      </c>
      <c r="U558" s="1" t="s">
        <v>2312</v>
      </c>
      <c r="V558" s="1" t="s">
        <v>2312</v>
      </c>
      <c r="W558" s="1" t="s">
        <v>2441</v>
      </c>
      <c r="X558" s="1"/>
      <c r="Y558" s="3">
        <v>46244</v>
      </c>
      <c r="Z558" s="1" t="s">
        <v>2454</v>
      </c>
      <c r="AA558" s="3">
        <v>46244</v>
      </c>
      <c r="AB558" s="1" t="s">
        <v>2451</v>
      </c>
      <c r="AC558" s="1" t="s">
        <v>2590</v>
      </c>
      <c r="AD558" s="1" t="s">
        <v>2811</v>
      </c>
      <c r="AE558" s="1" t="s">
        <v>2812</v>
      </c>
      <c r="AF558" s="1" t="s">
        <v>2815</v>
      </c>
      <c r="AG558" s="1" t="s">
        <v>1839</v>
      </c>
      <c r="AH558" s="1" t="s">
        <v>1918</v>
      </c>
      <c r="AI558" s="1" t="s">
        <v>2825</v>
      </c>
      <c r="AJ558" s="1"/>
      <c r="AK558" s="1"/>
      <c r="AL558" s="1" t="s">
        <v>2829</v>
      </c>
      <c r="AM558" s="1" t="s">
        <v>2829</v>
      </c>
      <c r="AN558" s="1" t="s">
        <v>2835</v>
      </c>
      <c r="AO558" s="1" t="s">
        <v>2864</v>
      </c>
      <c r="AP558" s="1" t="s">
        <v>3059</v>
      </c>
      <c r="AQ558" s="1"/>
      <c r="AR558">
        <v>3270</v>
      </c>
      <c r="AS558">
        <v>1</v>
      </c>
      <c r="AT558" s="1" t="s">
        <v>3083</v>
      </c>
      <c r="AU558">
        <v>1400000</v>
      </c>
      <c r="AV558" s="1" t="s">
        <v>3171</v>
      </c>
      <c r="AW558" s="1" t="s">
        <v>2815</v>
      </c>
      <c r="AX558">
        <v>2536</v>
      </c>
      <c r="AY558">
        <v>136263</v>
      </c>
      <c r="AZ558">
        <v>2</v>
      </c>
      <c r="BA558" s="1" t="s">
        <v>2454</v>
      </c>
    </row>
    <row r="559" spans="1:53">
      <c r="A559" s="1" t="s">
        <v>603</v>
      </c>
      <c r="B559">
        <v>0</v>
      </c>
      <c r="C559" s="4">
        <v>600000</v>
      </c>
      <c r="D559" s="1" t="s">
        <v>1083</v>
      </c>
      <c r="E559">
        <v>0</v>
      </c>
      <c r="F559">
        <v>139459</v>
      </c>
      <c r="G559">
        <v>0</v>
      </c>
      <c r="H559" s="1"/>
      <c r="I559" s="1" t="s">
        <v>1777</v>
      </c>
      <c r="J559" s="1" t="s">
        <v>1813</v>
      </c>
      <c r="K559" s="1" t="s">
        <v>1815</v>
      </c>
      <c r="L559" s="1" t="s">
        <v>1839</v>
      </c>
      <c r="M559" s="1" t="s">
        <v>1918</v>
      </c>
      <c r="N559" s="1" t="s">
        <v>1941</v>
      </c>
      <c r="O559" s="1"/>
      <c r="P559">
        <v>1</v>
      </c>
      <c r="Q559" s="1" t="s">
        <v>1083</v>
      </c>
      <c r="R559" s="1" t="s">
        <v>2263</v>
      </c>
      <c r="S559" s="1"/>
      <c r="T559" s="1" t="s">
        <v>2264</v>
      </c>
      <c r="U559" s="1" t="s">
        <v>2312</v>
      </c>
      <c r="V559" s="1" t="s">
        <v>2312</v>
      </c>
      <c r="W559" s="1" t="s">
        <v>2441</v>
      </c>
      <c r="X559" s="1"/>
      <c r="Y559" s="3">
        <v>46244</v>
      </c>
      <c r="Z559" s="1" t="s">
        <v>2454</v>
      </c>
      <c r="AA559" s="3">
        <v>46244</v>
      </c>
      <c r="AB559" s="1" t="s">
        <v>2451</v>
      </c>
      <c r="AC559" s="1" t="s">
        <v>2590</v>
      </c>
      <c r="AD559" s="1" t="s">
        <v>2811</v>
      </c>
      <c r="AE559" s="1" t="s">
        <v>2812</v>
      </c>
      <c r="AF559" s="1" t="s">
        <v>2815</v>
      </c>
      <c r="AG559" s="1" t="s">
        <v>1839</v>
      </c>
      <c r="AH559" s="1" t="s">
        <v>1918</v>
      </c>
      <c r="AI559" s="1" t="s">
        <v>2825</v>
      </c>
      <c r="AJ559" s="1"/>
      <c r="AK559" s="1"/>
      <c r="AL559" s="1" t="s">
        <v>2829</v>
      </c>
      <c r="AM559" s="1" t="s">
        <v>2829</v>
      </c>
      <c r="AN559" s="1" t="s">
        <v>2835</v>
      </c>
      <c r="AO559" s="1" t="s">
        <v>2864</v>
      </c>
      <c r="AP559" s="1" t="s">
        <v>3059</v>
      </c>
      <c r="AQ559" s="1"/>
      <c r="AR559">
        <v>9223</v>
      </c>
      <c r="AS559">
        <v>1</v>
      </c>
      <c r="AT559" s="1" t="s">
        <v>3084</v>
      </c>
      <c r="AU559">
        <v>600000</v>
      </c>
      <c r="AV559" s="1" t="s">
        <v>3172</v>
      </c>
      <c r="AW559" s="1" t="s">
        <v>2815</v>
      </c>
      <c r="AX559">
        <v>2536</v>
      </c>
      <c r="AY559">
        <v>136263</v>
      </c>
      <c r="AZ559">
        <v>3</v>
      </c>
      <c r="BA559" s="1" t="s">
        <v>2454</v>
      </c>
    </row>
    <row r="560" spans="1:53">
      <c r="A560" s="1" t="s">
        <v>600</v>
      </c>
      <c r="B560">
        <v>0</v>
      </c>
      <c r="C560" s="4">
        <v>150000</v>
      </c>
      <c r="D560" s="1" t="s">
        <v>1338</v>
      </c>
      <c r="E560">
        <v>0</v>
      </c>
      <c r="F560">
        <v>0</v>
      </c>
      <c r="G560">
        <v>0</v>
      </c>
      <c r="H560" s="1"/>
      <c r="I560" s="1" t="s">
        <v>1772</v>
      </c>
      <c r="J560" s="1" t="s">
        <v>1813</v>
      </c>
      <c r="K560" s="1" t="s">
        <v>1815</v>
      </c>
      <c r="L560" s="1" t="s">
        <v>1839</v>
      </c>
      <c r="M560" s="1" t="s">
        <v>1918</v>
      </c>
      <c r="N560" s="1" t="s">
        <v>1941</v>
      </c>
      <c r="O560" s="1"/>
      <c r="P560">
        <v>1</v>
      </c>
      <c r="Q560" s="1" t="s">
        <v>1338</v>
      </c>
      <c r="R560" s="1" t="s">
        <v>2263</v>
      </c>
      <c r="S560" s="1"/>
      <c r="T560" s="1" t="s">
        <v>2264</v>
      </c>
      <c r="U560" s="1" t="s">
        <v>2312</v>
      </c>
      <c r="V560" s="1" t="s">
        <v>2312</v>
      </c>
      <c r="W560" s="1" t="s">
        <v>2441</v>
      </c>
      <c r="X560" s="1"/>
      <c r="Y560" s="3">
        <v>46244</v>
      </c>
      <c r="Z560" s="1" t="s">
        <v>2454</v>
      </c>
      <c r="AA560" s="3">
        <v>46244</v>
      </c>
      <c r="AB560" s="1" t="s">
        <v>2451</v>
      </c>
      <c r="AC560" s="1" t="s">
        <v>2590</v>
      </c>
      <c r="AD560" s="1" t="s">
        <v>2811</v>
      </c>
      <c r="AE560" s="1" t="s">
        <v>2812</v>
      </c>
      <c r="AF560" s="1" t="s">
        <v>2815</v>
      </c>
      <c r="AG560" s="1" t="s">
        <v>1839</v>
      </c>
      <c r="AH560" s="1" t="s">
        <v>1918</v>
      </c>
      <c r="AI560" s="1" t="s">
        <v>2825</v>
      </c>
      <c r="AJ560" s="1"/>
      <c r="AK560" s="1"/>
      <c r="AL560" s="1" t="s">
        <v>2829</v>
      </c>
      <c r="AM560" s="1" t="s">
        <v>2829</v>
      </c>
      <c r="AN560" s="1" t="s">
        <v>2835</v>
      </c>
      <c r="AO560" s="1" t="s">
        <v>2864</v>
      </c>
      <c r="AP560" s="1"/>
      <c r="AQ560" s="1"/>
      <c r="AR560">
        <v>3507</v>
      </c>
      <c r="AS560">
        <v>1</v>
      </c>
      <c r="AT560" s="1" t="s">
        <v>3084</v>
      </c>
      <c r="AU560">
        <v>150000</v>
      </c>
      <c r="AV560" s="1" t="s">
        <v>600</v>
      </c>
      <c r="AW560" s="1" t="s">
        <v>2815</v>
      </c>
      <c r="AX560">
        <v>2536</v>
      </c>
      <c r="AY560">
        <v>136263</v>
      </c>
      <c r="AZ560">
        <v>4</v>
      </c>
      <c r="BA560" s="1" t="s">
        <v>2454</v>
      </c>
    </row>
    <row r="561" spans="1:53">
      <c r="A561" s="1" t="s">
        <v>604</v>
      </c>
      <c r="B561">
        <v>0</v>
      </c>
      <c r="C561" s="4">
        <v>180000</v>
      </c>
      <c r="D561" s="1" t="s">
        <v>1433</v>
      </c>
      <c r="E561">
        <v>20</v>
      </c>
      <c r="F561">
        <v>139433</v>
      </c>
      <c r="G561">
        <v>1</v>
      </c>
      <c r="H561" s="1"/>
      <c r="I561" s="1" t="s">
        <v>1795</v>
      </c>
      <c r="J561" s="1" t="s">
        <v>1813</v>
      </c>
      <c r="K561" s="1" t="s">
        <v>1816</v>
      </c>
      <c r="L561" s="1" t="s">
        <v>1832</v>
      </c>
      <c r="M561" s="1" t="s">
        <v>1816</v>
      </c>
      <c r="N561" s="1" t="s">
        <v>1941</v>
      </c>
      <c r="O561" s="1"/>
      <c r="P561">
        <v>30</v>
      </c>
      <c r="Q561" s="1" t="s">
        <v>1260</v>
      </c>
      <c r="R561" s="1" t="s">
        <v>2263</v>
      </c>
      <c r="S561" s="1"/>
      <c r="T561" s="1" t="s">
        <v>2265</v>
      </c>
      <c r="U561" s="1" t="s">
        <v>1260</v>
      </c>
      <c r="V561" s="1" t="s">
        <v>1433</v>
      </c>
      <c r="W561" s="1" t="s">
        <v>2441</v>
      </c>
      <c r="X561" s="1" t="s">
        <v>2444</v>
      </c>
      <c r="Y561" s="3">
        <v>46245</v>
      </c>
      <c r="Z561" s="1" t="s">
        <v>2455</v>
      </c>
      <c r="AA561" s="3">
        <v>46245</v>
      </c>
      <c r="AB561" s="1" t="s">
        <v>2451</v>
      </c>
      <c r="AC561" s="1" t="s">
        <v>2591</v>
      </c>
      <c r="AD561" s="1" t="s">
        <v>2811</v>
      </c>
      <c r="AE561" s="1" t="s">
        <v>2811</v>
      </c>
      <c r="AF561" s="1" t="s">
        <v>2817</v>
      </c>
      <c r="AG561" s="1" t="s">
        <v>1832</v>
      </c>
      <c r="AH561" s="1" t="s">
        <v>1816</v>
      </c>
      <c r="AI561" s="1" t="s">
        <v>2825</v>
      </c>
      <c r="AJ561" s="1"/>
      <c r="AK561" s="1"/>
      <c r="AL561" s="1" t="s">
        <v>2829</v>
      </c>
      <c r="AM561" s="1" t="s">
        <v>2829</v>
      </c>
      <c r="AN561" s="1" t="s">
        <v>2836</v>
      </c>
      <c r="AO561" s="1" t="s">
        <v>2927</v>
      </c>
      <c r="AP561" s="1" t="s">
        <v>3060</v>
      </c>
      <c r="AQ561" s="1"/>
      <c r="AR561">
        <v>3921</v>
      </c>
      <c r="AS561">
        <v>30</v>
      </c>
      <c r="AT561" s="1" t="s">
        <v>3083</v>
      </c>
      <c r="AU561">
        <v>6000</v>
      </c>
      <c r="AV561" s="1" t="s">
        <v>3173</v>
      </c>
      <c r="AW561" s="1" t="s">
        <v>2817</v>
      </c>
      <c r="AX561">
        <v>1183</v>
      </c>
      <c r="AY561">
        <v>136264</v>
      </c>
      <c r="AZ561">
        <v>1</v>
      </c>
      <c r="BA561" s="1" t="s">
        <v>2453</v>
      </c>
    </row>
    <row r="562" spans="1:53">
      <c r="A562" s="1" t="s">
        <v>605</v>
      </c>
      <c r="B562">
        <v>0</v>
      </c>
      <c r="C562" s="4">
        <v>86800</v>
      </c>
      <c r="D562" s="1" t="s">
        <v>1434</v>
      </c>
      <c r="E562">
        <v>0</v>
      </c>
      <c r="F562">
        <v>139494</v>
      </c>
      <c r="G562">
        <v>1</v>
      </c>
      <c r="H562" s="1"/>
      <c r="I562" s="1" t="s">
        <v>1768</v>
      </c>
      <c r="J562" s="1" t="s">
        <v>1813</v>
      </c>
      <c r="K562" s="1" t="s">
        <v>1816</v>
      </c>
      <c r="L562" s="1" t="s">
        <v>1851</v>
      </c>
      <c r="M562" s="1" t="s">
        <v>1816</v>
      </c>
      <c r="N562" s="1" t="s">
        <v>1941</v>
      </c>
      <c r="O562" s="1"/>
      <c r="P562">
        <v>1</v>
      </c>
      <c r="Q562" s="1" t="s">
        <v>1434</v>
      </c>
      <c r="R562" s="1" t="s">
        <v>2263</v>
      </c>
      <c r="S562" s="1"/>
      <c r="T562" s="1" t="s">
        <v>2265</v>
      </c>
      <c r="U562" s="1" t="s">
        <v>2313</v>
      </c>
      <c r="V562" s="1" t="s">
        <v>2313</v>
      </c>
      <c r="W562" s="1" t="s">
        <v>2441</v>
      </c>
      <c r="X562" s="1" t="s">
        <v>2444</v>
      </c>
      <c r="Y562" s="3">
        <v>46245</v>
      </c>
      <c r="Z562" s="1" t="s">
        <v>2455</v>
      </c>
      <c r="AA562" s="3">
        <v>46245</v>
      </c>
      <c r="AB562" s="1" t="s">
        <v>2451</v>
      </c>
      <c r="AC562" s="1" t="s">
        <v>2592</v>
      </c>
      <c r="AD562" s="1" t="s">
        <v>2811</v>
      </c>
      <c r="AE562" s="1" t="s">
        <v>2811</v>
      </c>
      <c r="AF562" s="1" t="s">
        <v>2817</v>
      </c>
      <c r="AG562" s="1" t="s">
        <v>1851</v>
      </c>
      <c r="AH562" s="1" t="s">
        <v>1816</v>
      </c>
      <c r="AI562" s="1" t="s">
        <v>2825</v>
      </c>
      <c r="AJ562" s="1"/>
      <c r="AK562" s="1"/>
      <c r="AL562" s="1" t="s">
        <v>2829</v>
      </c>
      <c r="AM562" s="1" t="s">
        <v>2829</v>
      </c>
      <c r="AN562" s="1" t="s">
        <v>2836</v>
      </c>
      <c r="AO562" s="1" t="s">
        <v>2916</v>
      </c>
      <c r="AP562" s="1" t="s">
        <v>3060</v>
      </c>
      <c r="AQ562" s="1"/>
      <c r="AR562">
        <v>6965</v>
      </c>
      <c r="AS562">
        <v>1</v>
      </c>
      <c r="AT562" s="1" t="s">
        <v>3083</v>
      </c>
      <c r="AU562">
        <v>86800</v>
      </c>
      <c r="AV562" s="1" t="s">
        <v>3099</v>
      </c>
      <c r="AW562" s="1" t="s">
        <v>2817</v>
      </c>
      <c r="AX562">
        <v>3953</v>
      </c>
      <c r="AY562">
        <v>136265</v>
      </c>
      <c r="AZ562">
        <v>1</v>
      </c>
      <c r="BA562" s="1" t="s">
        <v>2453</v>
      </c>
    </row>
    <row r="563" spans="1:53">
      <c r="A563" s="1" t="s">
        <v>606</v>
      </c>
      <c r="B563">
        <v>0</v>
      </c>
      <c r="C563" s="4">
        <v>1250000</v>
      </c>
      <c r="D563" s="1" t="s">
        <v>1401</v>
      </c>
      <c r="E563">
        <v>0</v>
      </c>
      <c r="F563">
        <v>139494</v>
      </c>
      <c r="G563">
        <v>2</v>
      </c>
      <c r="H563" s="1"/>
      <c r="I563" s="1" t="s">
        <v>1768</v>
      </c>
      <c r="J563" s="1" t="s">
        <v>1813</v>
      </c>
      <c r="K563" s="1" t="s">
        <v>1816</v>
      </c>
      <c r="L563" s="1" t="s">
        <v>1851</v>
      </c>
      <c r="M563" s="1" t="s">
        <v>1816</v>
      </c>
      <c r="N563" s="1" t="s">
        <v>1941</v>
      </c>
      <c r="O563" s="1"/>
      <c r="P563">
        <v>1</v>
      </c>
      <c r="Q563" s="1" t="s">
        <v>1401</v>
      </c>
      <c r="R563" s="1" t="s">
        <v>2263</v>
      </c>
      <c r="S563" s="1"/>
      <c r="T563" s="1" t="s">
        <v>2265</v>
      </c>
      <c r="U563" s="1" t="s">
        <v>2313</v>
      </c>
      <c r="V563" s="1" t="s">
        <v>2313</v>
      </c>
      <c r="W563" s="1" t="s">
        <v>2441</v>
      </c>
      <c r="X563" s="1" t="s">
        <v>2444</v>
      </c>
      <c r="Y563" s="3">
        <v>46245</v>
      </c>
      <c r="Z563" s="1" t="s">
        <v>2455</v>
      </c>
      <c r="AA563" s="3">
        <v>46245</v>
      </c>
      <c r="AB563" s="1" t="s">
        <v>2451</v>
      </c>
      <c r="AC563" s="1" t="s">
        <v>2592</v>
      </c>
      <c r="AD563" s="1" t="s">
        <v>2811</v>
      </c>
      <c r="AE563" s="1" t="s">
        <v>2811</v>
      </c>
      <c r="AF563" s="1" t="s">
        <v>2817</v>
      </c>
      <c r="AG563" s="1" t="s">
        <v>1851</v>
      </c>
      <c r="AH563" s="1" t="s">
        <v>1816</v>
      </c>
      <c r="AI563" s="1" t="s">
        <v>2825</v>
      </c>
      <c r="AJ563" s="1"/>
      <c r="AK563" s="1"/>
      <c r="AL563" s="1" t="s">
        <v>2829</v>
      </c>
      <c r="AM563" s="1" t="s">
        <v>2829</v>
      </c>
      <c r="AN563" s="1" t="s">
        <v>2836</v>
      </c>
      <c r="AO563" s="1" t="s">
        <v>2916</v>
      </c>
      <c r="AP563" s="1" t="s">
        <v>3060</v>
      </c>
      <c r="AQ563" s="1"/>
      <c r="AR563">
        <v>6965</v>
      </c>
      <c r="AS563">
        <v>1</v>
      </c>
      <c r="AT563" s="1" t="s">
        <v>3083</v>
      </c>
      <c r="AU563">
        <v>1250000</v>
      </c>
      <c r="AV563" s="1" t="s">
        <v>3099</v>
      </c>
      <c r="AW563" s="1" t="s">
        <v>2817</v>
      </c>
      <c r="AX563">
        <v>3953</v>
      </c>
      <c r="AY563">
        <v>136265</v>
      </c>
      <c r="AZ563">
        <v>2</v>
      </c>
      <c r="BA563" s="1" t="s">
        <v>2453</v>
      </c>
    </row>
    <row r="564" spans="1:53">
      <c r="A564" s="1" t="s">
        <v>607</v>
      </c>
      <c r="B564">
        <v>0</v>
      </c>
      <c r="C564" s="4">
        <v>113931576.17</v>
      </c>
      <c r="D564" s="1" t="s">
        <v>1435</v>
      </c>
      <c r="E564">
        <v>20</v>
      </c>
      <c r="F564">
        <v>139477</v>
      </c>
      <c r="G564">
        <v>1</v>
      </c>
      <c r="H564" s="1"/>
      <c r="I564" s="1" t="s">
        <v>1768</v>
      </c>
      <c r="J564" s="1" t="s">
        <v>1813</v>
      </c>
      <c r="K564" s="1" t="s">
        <v>1816</v>
      </c>
      <c r="L564" s="1" t="s">
        <v>1884</v>
      </c>
      <c r="M564" s="1" t="s">
        <v>1816</v>
      </c>
      <c r="N564" s="1" t="s">
        <v>1941</v>
      </c>
      <c r="O564" s="1"/>
      <c r="P564">
        <v>110</v>
      </c>
      <c r="Q564" s="1" t="s">
        <v>2093</v>
      </c>
      <c r="R564" s="1" t="s">
        <v>2263</v>
      </c>
      <c r="S564" s="1"/>
      <c r="T564" s="1" t="s">
        <v>2265</v>
      </c>
      <c r="U564" s="1" t="s">
        <v>2314</v>
      </c>
      <c r="V564" s="1" t="s">
        <v>2403</v>
      </c>
      <c r="W564" s="1" t="s">
        <v>2441</v>
      </c>
      <c r="X564" s="1"/>
      <c r="Y564" s="3">
        <v>46245</v>
      </c>
      <c r="Z564" s="1" t="s">
        <v>2455</v>
      </c>
      <c r="AA564" s="3">
        <v>46245</v>
      </c>
      <c r="AB564" s="1" t="s">
        <v>2451</v>
      </c>
      <c r="AC564" s="1" t="s">
        <v>2593</v>
      </c>
      <c r="AD564" s="1" t="s">
        <v>2811</v>
      </c>
      <c r="AE564" s="1" t="s">
        <v>2811</v>
      </c>
      <c r="AF564" s="1" t="s">
        <v>2817</v>
      </c>
      <c r="AG564" s="1" t="s">
        <v>1884</v>
      </c>
      <c r="AH564" s="1" t="s">
        <v>1816</v>
      </c>
      <c r="AI564" s="1" t="s">
        <v>2825</v>
      </c>
      <c r="AJ564" s="1"/>
      <c r="AK564" s="1"/>
      <c r="AL564" s="1" t="s">
        <v>2829</v>
      </c>
      <c r="AM564" s="1" t="s">
        <v>2829</v>
      </c>
      <c r="AN564" s="1" t="s">
        <v>2836</v>
      </c>
      <c r="AO564" s="1" t="s">
        <v>2928</v>
      </c>
      <c r="AP564" s="1" t="s">
        <v>3060</v>
      </c>
      <c r="AQ564" s="1"/>
      <c r="AR564">
        <v>6965</v>
      </c>
      <c r="AS564">
        <v>110</v>
      </c>
      <c r="AT564" s="1" t="s">
        <v>3083</v>
      </c>
      <c r="AU564">
        <v>1035741.60155</v>
      </c>
      <c r="AV564" s="1" t="s">
        <v>3099</v>
      </c>
      <c r="AW564" s="1" t="s">
        <v>2817</v>
      </c>
      <c r="AX564">
        <v>4</v>
      </c>
      <c r="AY564">
        <v>136266</v>
      </c>
      <c r="AZ564">
        <v>1</v>
      </c>
      <c r="BA564" s="1" t="s">
        <v>2453</v>
      </c>
    </row>
    <row r="565" spans="1:53">
      <c r="A565" s="1" t="s">
        <v>608</v>
      </c>
      <c r="B565">
        <v>0</v>
      </c>
      <c r="C565" s="4">
        <v>91145261</v>
      </c>
      <c r="D565" s="1" t="s">
        <v>1436</v>
      </c>
      <c r="E565">
        <v>20</v>
      </c>
      <c r="F565">
        <v>139477</v>
      </c>
      <c r="G565">
        <v>2</v>
      </c>
      <c r="H565" s="1"/>
      <c r="I565" s="1" t="s">
        <v>1768</v>
      </c>
      <c r="J565" s="1" t="s">
        <v>1813</v>
      </c>
      <c r="K565" s="1" t="s">
        <v>1816</v>
      </c>
      <c r="L565" s="1" t="s">
        <v>1884</v>
      </c>
      <c r="M565" s="1" t="s">
        <v>1816</v>
      </c>
      <c r="N565" s="1" t="s">
        <v>1941</v>
      </c>
      <c r="O565" s="1"/>
      <c r="P565">
        <v>88</v>
      </c>
      <c r="Q565" s="1" t="s">
        <v>2094</v>
      </c>
      <c r="R565" s="1" t="s">
        <v>2263</v>
      </c>
      <c r="S565" s="1"/>
      <c r="T565" s="1" t="s">
        <v>2265</v>
      </c>
      <c r="U565" s="1" t="s">
        <v>2314</v>
      </c>
      <c r="V565" s="1" t="s">
        <v>2403</v>
      </c>
      <c r="W565" s="1" t="s">
        <v>2441</v>
      </c>
      <c r="X565" s="1"/>
      <c r="Y565" s="3">
        <v>46245</v>
      </c>
      <c r="Z565" s="1" t="s">
        <v>2455</v>
      </c>
      <c r="AA565" s="3">
        <v>46245</v>
      </c>
      <c r="AB565" s="1" t="s">
        <v>2451</v>
      </c>
      <c r="AC565" s="1" t="s">
        <v>2593</v>
      </c>
      <c r="AD565" s="1" t="s">
        <v>2811</v>
      </c>
      <c r="AE565" s="1" t="s">
        <v>2811</v>
      </c>
      <c r="AF565" s="1" t="s">
        <v>2817</v>
      </c>
      <c r="AG565" s="1" t="s">
        <v>1884</v>
      </c>
      <c r="AH565" s="1" t="s">
        <v>1816</v>
      </c>
      <c r="AI565" s="1" t="s">
        <v>2825</v>
      </c>
      <c r="AJ565" s="1"/>
      <c r="AK565" s="1"/>
      <c r="AL565" s="1" t="s">
        <v>2829</v>
      </c>
      <c r="AM565" s="1" t="s">
        <v>2829</v>
      </c>
      <c r="AN565" s="1" t="s">
        <v>2836</v>
      </c>
      <c r="AO565" s="1" t="s">
        <v>2928</v>
      </c>
      <c r="AP565" s="1" t="s">
        <v>3060</v>
      </c>
      <c r="AQ565" s="1"/>
      <c r="AR565">
        <v>6965</v>
      </c>
      <c r="AS565">
        <v>88</v>
      </c>
      <c r="AT565" s="1" t="s">
        <v>3083</v>
      </c>
      <c r="AU565">
        <v>1035741.60227</v>
      </c>
      <c r="AV565" s="1" t="s">
        <v>3099</v>
      </c>
      <c r="AW565" s="1" t="s">
        <v>2817</v>
      </c>
      <c r="AX565">
        <v>4</v>
      </c>
      <c r="AY565">
        <v>136266</v>
      </c>
      <c r="AZ565">
        <v>2</v>
      </c>
      <c r="BA565" s="1" t="s">
        <v>2453</v>
      </c>
    </row>
    <row r="566" spans="1:53">
      <c r="A566" s="1" t="s">
        <v>608</v>
      </c>
      <c r="B566">
        <v>0</v>
      </c>
      <c r="C566" s="4">
        <v>54687156</v>
      </c>
      <c r="D566" s="1" t="s">
        <v>1437</v>
      </c>
      <c r="E566">
        <v>20</v>
      </c>
      <c r="F566">
        <v>139477</v>
      </c>
      <c r="G566">
        <v>3</v>
      </c>
      <c r="H566" s="1"/>
      <c r="I566" s="1" t="s">
        <v>1768</v>
      </c>
      <c r="J566" s="1" t="s">
        <v>1813</v>
      </c>
      <c r="K566" s="1" t="s">
        <v>1816</v>
      </c>
      <c r="L566" s="1" t="s">
        <v>1884</v>
      </c>
      <c r="M566" s="1" t="s">
        <v>1816</v>
      </c>
      <c r="N566" s="1" t="s">
        <v>1941</v>
      </c>
      <c r="O566" s="1"/>
      <c r="P566">
        <v>88</v>
      </c>
      <c r="Q566" s="1" t="s">
        <v>2095</v>
      </c>
      <c r="R566" s="1" t="s">
        <v>2263</v>
      </c>
      <c r="S566" s="1"/>
      <c r="T566" s="1" t="s">
        <v>2265</v>
      </c>
      <c r="U566" s="1" t="s">
        <v>2314</v>
      </c>
      <c r="V566" s="1" t="s">
        <v>2403</v>
      </c>
      <c r="W566" s="1" t="s">
        <v>2441</v>
      </c>
      <c r="X566" s="1"/>
      <c r="Y566" s="3">
        <v>46245</v>
      </c>
      <c r="Z566" s="1" t="s">
        <v>2455</v>
      </c>
      <c r="AA566" s="3">
        <v>46245</v>
      </c>
      <c r="AB566" s="1" t="s">
        <v>2451</v>
      </c>
      <c r="AC566" s="1" t="s">
        <v>2593</v>
      </c>
      <c r="AD566" s="1" t="s">
        <v>2811</v>
      </c>
      <c r="AE566" s="1" t="s">
        <v>2811</v>
      </c>
      <c r="AF566" s="1" t="s">
        <v>2817</v>
      </c>
      <c r="AG566" s="1" t="s">
        <v>1884</v>
      </c>
      <c r="AH566" s="1" t="s">
        <v>1816</v>
      </c>
      <c r="AI566" s="1" t="s">
        <v>2825</v>
      </c>
      <c r="AJ566" s="1"/>
      <c r="AK566" s="1"/>
      <c r="AL566" s="1" t="s">
        <v>2829</v>
      </c>
      <c r="AM566" s="1" t="s">
        <v>2829</v>
      </c>
      <c r="AN566" s="1" t="s">
        <v>2836</v>
      </c>
      <c r="AO566" s="1" t="s">
        <v>2928</v>
      </c>
      <c r="AP566" s="1" t="s">
        <v>3060</v>
      </c>
      <c r="AQ566" s="1"/>
      <c r="AR566">
        <v>6965</v>
      </c>
      <c r="AS566">
        <v>88</v>
      </c>
      <c r="AT566" s="1" t="s">
        <v>3083</v>
      </c>
      <c r="AU566">
        <v>621444.95453999995</v>
      </c>
      <c r="AV566" s="1" t="s">
        <v>3099</v>
      </c>
      <c r="AW566" s="1" t="s">
        <v>2817</v>
      </c>
      <c r="AX566">
        <v>4</v>
      </c>
      <c r="AY566">
        <v>136266</v>
      </c>
      <c r="AZ566">
        <v>3</v>
      </c>
      <c r="BA566" s="1" t="s">
        <v>2453</v>
      </c>
    </row>
    <row r="567" spans="1:53">
      <c r="A567" s="1" t="s">
        <v>609</v>
      </c>
      <c r="B567">
        <v>0</v>
      </c>
      <c r="C567" s="4">
        <v>91145261</v>
      </c>
      <c r="D567" s="1" t="s">
        <v>1436</v>
      </c>
      <c r="E567">
        <v>20</v>
      </c>
      <c r="F567">
        <v>139477</v>
      </c>
      <c r="G567">
        <v>4</v>
      </c>
      <c r="H567" s="1"/>
      <c r="I567" s="1" t="s">
        <v>1768</v>
      </c>
      <c r="J567" s="1" t="s">
        <v>1813</v>
      </c>
      <c r="K567" s="1" t="s">
        <v>1816</v>
      </c>
      <c r="L567" s="1" t="s">
        <v>1884</v>
      </c>
      <c r="M567" s="1" t="s">
        <v>1816</v>
      </c>
      <c r="N567" s="1" t="s">
        <v>1941</v>
      </c>
      <c r="O567" s="1"/>
      <c r="P567">
        <v>88</v>
      </c>
      <c r="Q567" s="1" t="s">
        <v>2094</v>
      </c>
      <c r="R567" s="1" t="s">
        <v>2263</v>
      </c>
      <c r="S567" s="1"/>
      <c r="T567" s="1" t="s">
        <v>2265</v>
      </c>
      <c r="U567" s="1" t="s">
        <v>2314</v>
      </c>
      <c r="V567" s="1" t="s">
        <v>2403</v>
      </c>
      <c r="W567" s="1" t="s">
        <v>2441</v>
      </c>
      <c r="X567" s="1"/>
      <c r="Y567" s="3">
        <v>46245</v>
      </c>
      <c r="Z567" s="1" t="s">
        <v>2455</v>
      </c>
      <c r="AA567" s="3">
        <v>46245</v>
      </c>
      <c r="AB567" s="1" t="s">
        <v>2451</v>
      </c>
      <c r="AC567" s="1" t="s">
        <v>2593</v>
      </c>
      <c r="AD567" s="1" t="s">
        <v>2811</v>
      </c>
      <c r="AE567" s="1" t="s">
        <v>2811</v>
      </c>
      <c r="AF567" s="1" t="s">
        <v>2817</v>
      </c>
      <c r="AG567" s="1" t="s">
        <v>1884</v>
      </c>
      <c r="AH567" s="1" t="s">
        <v>1816</v>
      </c>
      <c r="AI567" s="1" t="s">
        <v>2825</v>
      </c>
      <c r="AJ567" s="1"/>
      <c r="AK567" s="1"/>
      <c r="AL567" s="1" t="s">
        <v>2829</v>
      </c>
      <c r="AM567" s="1" t="s">
        <v>2829</v>
      </c>
      <c r="AN567" s="1" t="s">
        <v>2836</v>
      </c>
      <c r="AO567" s="1" t="s">
        <v>2928</v>
      </c>
      <c r="AP567" s="1" t="s">
        <v>3060</v>
      </c>
      <c r="AQ567" s="1"/>
      <c r="AR567">
        <v>6965</v>
      </c>
      <c r="AS567">
        <v>88</v>
      </c>
      <c r="AT567" s="1" t="s">
        <v>3083</v>
      </c>
      <c r="AU567">
        <v>1035741.60227</v>
      </c>
      <c r="AV567" s="1" t="s">
        <v>3099</v>
      </c>
      <c r="AW567" s="1" t="s">
        <v>2817</v>
      </c>
      <c r="AX567">
        <v>4</v>
      </c>
      <c r="AY567">
        <v>136266</v>
      </c>
      <c r="AZ567">
        <v>4</v>
      </c>
      <c r="BA567" s="1" t="s">
        <v>2453</v>
      </c>
    </row>
    <row r="568" spans="1:53">
      <c r="A568" s="1" t="s">
        <v>610</v>
      </c>
      <c r="B568">
        <v>0</v>
      </c>
      <c r="C568" s="4">
        <v>182290522</v>
      </c>
      <c r="D568" s="1" t="s">
        <v>1438</v>
      </c>
      <c r="E568">
        <v>20</v>
      </c>
      <c r="F568">
        <v>139477</v>
      </c>
      <c r="G568">
        <v>5</v>
      </c>
      <c r="H568" s="1"/>
      <c r="I568" s="1" t="s">
        <v>1768</v>
      </c>
      <c r="J568" s="1" t="s">
        <v>1813</v>
      </c>
      <c r="K568" s="1" t="s">
        <v>1816</v>
      </c>
      <c r="L568" s="1" t="s">
        <v>1884</v>
      </c>
      <c r="M568" s="1" t="s">
        <v>1816</v>
      </c>
      <c r="N568" s="1" t="s">
        <v>1941</v>
      </c>
      <c r="O568" s="1"/>
      <c r="P568">
        <v>176</v>
      </c>
      <c r="Q568" s="1" t="s">
        <v>2096</v>
      </c>
      <c r="R568" s="1" t="s">
        <v>2263</v>
      </c>
      <c r="S568" s="1"/>
      <c r="T568" s="1" t="s">
        <v>2265</v>
      </c>
      <c r="U568" s="1" t="s">
        <v>2314</v>
      </c>
      <c r="V568" s="1" t="s">
        <v>2403</v>
      </c>
      <c r="W568" s="1" t="s">
        <v>2441</v>
      </c>
      <c r="X568" s="1"/>
      <c r="Y568" s="3">
        <v>46245</v>
      </c>
      <c r="Z568" s="1" t="s">
        <v>2455</v>
      </c>
      <c r="AA568" s="3">
        <v>46245</v>
      </c>
      <c r="AB568" s="1" t="s">
        <v>2451</v>
      </c>
      <c r="AC568" s="1" t="s">
        <v>2593</v>
      </c>
      <c r="AD568" s="1" t="s">
        <v>2811</v>
      </c>
      <c r="AE568" s="1" t="s">
        <v>2811</v>
      </c>
      <c r="AF568" s="1" t="s">
        <v>2817</v>
      </c>
      <c r="AG568" s="1" t="s">
        <v>1884</v>
      </c>
      <c r="AH568" s="1" t="s">
        <v>1816</v>
      </c>
      <c r="AI568" s="1" t="s">
        <v>2825</v>
      </c>
      <c r="AJ568" s="1"/>
      <c r="AK568" s="1"/>
      <c r="AL568" s="1" t="s">
        <v>2829</v>
      </c>
      <c r="AM568" s="1" t="s">
        <v>2829</v>
      </c>
      <c r="AN568" s="1" t="s">
        <v>2836</v>
      </c>
      <c r="AO568" s="1" t="s">
        <v>2928</v>
      </c>
      <c r="AP568" s="1" t="s">
        <v>3060</v>
      </c>
      <c r="AQ568" s="1"/>
      <c r="AR568">
        <v>6965</v>
      </c>
      <c r="AS568">
        <v>176</v>
      </c>
      <c r="AT568" s="1" t="s">
        <v>3083</v>
      </c>
      <c r="AU568">
        <v>1035741.60227</v>
      </c>
      <c r="AV568" s="1" t="s">
        <v>3099</v>
      </c>
      <c r="AW568" s="1" t="s">
        <v>2817</v>
      </c>
      <c r="AX568">
        <v>4</v>
      </c>
      <c r="AY568">
        <v>136266</v>
      </c>
      <c r="AZ568">
        <v>5</v>
      </c>
      <c r="BA568" s="1" t="s">
        <v>2453</v>
      </c>
    </row>
    <row r="569" spans="1:53">
      <c r="A569" s="1" t="s">
        <v>610</v>
      </c>
      <c r="B569">
        <v>0</v>
      </c>
      <c r="C569" s="4">
        <v>54687156</v>
      </c>
      <c r="D569" s="1" t="s">
        <v>1437</v>
      </c>
      <c r="E569">
        <v>20</v>
      </c>
      <c r="F569">
        <v>139477</v>
      </c>
      <c r="G569">
        <v>6</v>
      </c>
      <c r="H569" s="1"/>
      <c r="I569" s="1" t="s">
        <v>1768</v>
      </c>
      <c r="J569" s="1" t="s">
        <v>1813</v>
      </c>
      <c r="K569" s="1" t="s">
        <v>1816</v>
      </c>
      <c r="L569" s="1" t="s">
        <v>1884</v>
      </c>
      <c r="M569" s="1" t="s">
        <v>1816</v>
      </c>
      <c r="N569" s="1" t="s">
        <v>1941</v>
      </c>
      <c r="O569" s="1"/>
      <c r="P569">
        <v>88</v>
      </c>
      <c r="Q569" s="1" t="s">
        <v>2095</v>
      </c>
      <c r="R569" s="1" t="s">
        <v>2263</v>
      </c>
      <c r="S569" s="1"/>
      <c r="T569" s="1" t="s">
        <v>2265</v>
      </c>
      <c r="U569" s="1" t="s">
        <v>2314</v>
      </c>
      <c r="V569" s="1" t="s">
        <v>2403</v>
      </c>
      <c r="W569" s="1" t="s">
        <v>2441</v>
      </c>
      <c r="X569" s="1"/>
      <c r="Y569" s="3">
        <v>46245</v>
      </c>
      <c r="Z569" s="1" t="s">
        <v>2455</v>
      </c>
      <c r="AA569" s="3">
        <v>46245</v>
      </c>
      <c r="AB569" s="1" t="s">
        <v>2451</v>
      </c>
      <c r="AC569" s="1" t="s">
        <v>2593</v>
      </c>
      <c r="AD569" s="1" t="s">
        <v>2811</v>
      </c>
      <c r="AE569" s="1" t="s">
        <v>2811</v>
      </c>
      <c r="AF569" s="1" t="s">
        <v>2817</v>
      </c>
      <c r="AG569" s="1" t="s">
        <v>1884</v>
      </c>
      <c r="AH569" s="1" t="s">
        <v>1816</v>
      </c>
      <c r="AI569" s="1" t="s">
        <v>2825</v>
      </c>
      <c r="AJ569" s="1"/>
      <c r="AK569" s="1"/>
      <c r="AL569" s="1" t="s">
        <v>2829</v>
      </c>
      <c r="AM569" s="1" t="s">
        <v>2829</v>
      </c>
      <c r="AN569" s="1" t="s">
        <v>2836</v>
      </c>
      <c r="AO569" s="1" t="s">
        <v>2928</v>
      </c>
      <c r="AP569" s="1" t="s">
        <v>3060</v>
      </c>
      <c r="AQ569" s="1"/>
      <c r="AR569">
        <v>6965</v>
      </c>
      <c r="AS569">
        <v>88</v>
      </c>
      <c r="AT569" s="1" t="s">
        <v>3083</v>
      </c>
      <c r="AU569">
        <v>621444.95453999995</v>
      </c>
      <c r="AV569" s="1" t="s">
        <v>3099</v>
      </c>
      <c r="AW569" s="1" t="s">
        <v>2817</v>
      </c>
      <c r="AX569">
        <v>4</v>
      </c>
      <c r="AY569">
        <v>136266</v>
      </c>
      <c r="AZ569">
        <v>6</v>
      </c>
      <c r="BA569" s="1" t="s">
        <v>2453</v>
      </c>
    </row>
    <row r="570" spans="1:53">
      <c r="A570" s="1" t="s">
        <v>611</v>
      </c>
      <c r="B570">
        <v>0</v>
      </c>
      <c r="C570" s="4">
        <v>68358946</v>
      </c>
      <c r="D570" s="1" t="s">
        <v>1439</v>
      </c>
      <c r="E570">
        <v>20</v>
      </c>
      <c r="F570">
        <v>139477</v>
      </c>
      <c r="G570">
        <v>7</v>
      </c>
      <c r="H570" s="1"/>
      <c r="I570" s="1" t="s">
        <v>1768</v>
      </c>
      <c r="J570" s="1" t="s">
        <v>1813</v>
      </c>
      <c r="K570" s="1" t="s">
        <v>1816</v>
      </c>
      <c r="L570" s="1" t="s">
        <v>1884</v>
      </c>
      <c r="M570" s="1" t="s">
        <v>1816</v>
      </c>
      <c r="N570" s="1" t="s">
        <v>1941</v>
      </c>
      <c r="O570" s="1"/>
      <c r="P570">
        <v>66</v>
      </c>
      <c r="Q570" s="1" t="s">
        <v>2097</v>
      </c>
      <c r="R570" s="1" t="s">
        <v>2263</v>
      </c>
      <c r="S570" s="1"/>
      <c r="T570" s="1" t="s">
        <v>2265</v>
      </c>
      <c r="U570" s="1" t="s">
        <v>2314</v>
      </c>
      <c r="V570" s="1" t="s">
        <v>2403</v>
      </c>
      <c r="W570" s="1" t="s">
        <v>2441</v>
      </c>
      <c r="X570" s="1"/>
      <c r="Y570" s="3">
        <v>46245</v>
      </c>
      <c r="Z570" s="1" t="s">
        <v>2455</v>
      </c>
      <c r="AA570" s="3">
        <v>46245</v>
      </c>
      <c r="AB570" s="1" t="s">
        <v>2451</v>
      </c>
      <c r="AC570" s="1" t="s">
        <v>2593</v>
      </c>
      <c r="AD570" s="1" t="s">
        <v>2811</v>
      </c>
      <c r="AE570" s="1" t="s">
        <v>2811</v>
      </c>
      <c r="AF570" s="1" t="s">
        <v>2817</v>
      </c>
      <c r="AG570" s="1" t="s">
        <v>1884</v>
      </c>
      <c r="AH570" s="1" t="s">
        <v>1816</v>
      </c>
      <c r="AI570" s="1" t="s">
        <v>2825</v>
      </c>
      <c r="AJ570" s="1"/>
      <c r="AK570" s="1"/>
      <c r="AL570" s="1" t="s">
        <v>2829</v>
      </c>
      <c r="AM570" s="1" t="s">
        <v>2829</v>
      </c>
      <c r="AN570" s="1" t="s">
        <v>2836</v>
      </c>
      <c r="AO570" s="1" t="s">
        <v>2928</v>
      </c>
      <c r="AP570" s="1" t="s">
        <v>3060</v>
      </c>
      <c r="AQ570" s="1"/>
      <c r="AR570">
        <v>6965</v>
      </c>
      <c r="AS570">
        <v>66</v>
      </c>
      <c r="AT570" s="1" t="s">
        <v>3083</v>
      </c>
      <c r="AU570">
        <v>1035741.60606</v>
      </c>
      <c r="AV570" s="1" t="s">
        <v>3099</v>
      </c>
      <c r="AW570" s="1" t="s">
        <v>2817</v>
      </c>
      <c r="AX570">
        <v>4</v>
      </c>
      <c r="AY570">
        <v>136266</v>
      </c>
      <c r="AZ570">
        <v>7</v>
      </c>
      <c r="BA570" s="1" t="s">
        <v>2453</v>
      </c>
    </row>
    <row r="571" spans="1:53">
      <c r="A571" s="1" t="s">
        <v>611</v>
      </c>
      <c r="B571">
        <v>0</v>
      </c>
      <c r="C571" s="4">
        <v>41015367</v>
      </c>
      <c r="D571" s="1" t="s">
        <v>1440</v>
      </c>
      <c r="E571">
        <v>20</v>
      </c>
      <c r="F571">
        <v>139477</v>
      </c>
      <c r="G571">
        <v>8</v>
      </c>
      <c r="H571" s="1"/>
      <c r="I571" s="1" t="s">
        <v>1768</v>
      </c>
      <c r="J571" s="1" t="s">
        <v>1813</v>
      </c>
      <c r="K571" s="1" t="s">
        <v>1816</v>
      </c>
      <c r="L571" s="1" t="s">
        <v>1884</v>
      </c>
      <c r="M571" s="1" t="s">
        <v>1816</v>
      </c>
      <c r="N571" s="1" t="s">
        <v>1941</v>
      </c>
      <c r="O571" s="1"/>
      <c r="P571">
        <v>66</v>
      </c>
      <c r="Q571" s="1" t="s">
        <v>2098</v>
      </c>
      <c r="R571" s="1" t="s">
        <v>2263</v>
      </c>
      <c r="S571" s="1"/>
      <c r="T571" s="1" t="s">
        <v>2265</v>
      </c>
      <c r="U571" s="1" t="s">
        <v>2314</v>
      </c>
      <c r="V571" s="1" t="s">
        <v>2403</v>
      </c>
      <c r="W571" s="1" t="s">
        <v>2441</v>
      </c>
      <c r="X571" s="1"/>
      <c r="Y571" s="3">
        <v>46245</v>
      </c>
      <c r="Z571" s="1" t="s">
        <v>2455</v>
      </c>
      <c r="AA571" s="3">
        <v>46245</v>
      </c>
      <c r="AB571" s="1" t="s">
        <v>2451</v>
      </c>
      <c r="AC571" s="1" t="s">
        <v>2593</v>
      </c>
      <c r="AD571" s="1" t="s">
        <v>2811</v>
      </c>
      <c r="AE571" s="1" t="s">
        <v>2811</v>
      </c>
      <c r="AF571" s="1" t="s">
        <v>2817</v>
      </c>
      <c r="AG571" s="1" t="s">
        <v>1884</v>
      </c>
      <c r="AH571" s="1" t="s">
        <v>1816</v>
      </c>
      <c r="AI571" s="1" t="s">
        <v>2825</v>
      </c>
      <c r="AJ571" s="1"/>
      <c r="AK571" s="1"/>
      <c r="AL571" s="1" t="s">
        <v>2829</v>
      </c>
      <c r="AM571" s="1" t="s">
        <v>2829</v>
      </c>
      <c r="AN571" s="1" t="s">
        <v>2836</v>
      </c>
      <c r="AO571" s="1" t="s">
        <v>2928</v>
      </c>
      <c r="AP571" s="1" t="s">
        <v>3060</v>
      </c>
      <c r="AQ571" s="1"/>
      <c r="AR571">
        <v>6965</v>
      </c>
      <c r="AS571">
        <v>66</v>
      </c>
      <c r="AT571" s="1" t="s">
        <v>3083</v>
      </c>
      <c r="AU571">
        <v>621444.95453999995</v>
      </c>
      <c r="AV571" s="1" t="s">
        <v>3099</v>
      </c>
      <c r="AW571" s="1" t="s">
        <v>2817</v>
      </c>
      <c r="AX571">
        <v>4</v>
      </c>
      <c r="AY571">
        <v>136266</v>
      </c>
      <c r="AZ571">
        <v>8</v>
      </c>
      <c r="BA571" s="1" t="s">
        <v>2453</v>
      </c>
    </row>
    <row r="572" spans="1:53">
      <c r="A572" s="1" t="s">
        <v>612</v>
      </c>
      <c r="B572">
        <v>0</v>
      </c>
      <c r="C572" s="4">
        <v>54687156</v>
      </c>
      <c r="D572" s="1" t="s">
        <v>1437</v>
      </c>
      <c r="E572">
        <v>20</v>
      </c>
      <c r="F572">
        <v>139477</v>
      </c>
      <c r="G572">
        <v>9</v>
      </c>
      <c r="H572" s="1"/>
      <c r="I572" s="1" t="s">
        <v>1768</v>
      </c>
      <c r="J572" s="1" t="s">
        <v>1813</v>
      </c>
      <c r="K572" s="1" t="s">
        <v>1816</v>
      </c>
      <c r="L572" s="1" t="s">
        <v>1884</v>
      </c>
      <c r="M572" s="1" t="s">
        <v>1816</v>
      </c>
      <c r="N572" s="1" t="s">
        <v>1941</v>
      </c>
      <c r="O572" s="1"/>
      <c r="P572">
        <v>88</v>
      </c>
      <c r="Q572" s="1" t="s">
        <v>2095</v>
      </c>
      <c r="R572" s="1" t="s">
        <v>2263</v>
      </c>
      <c r="S572" s="1"/>
      <c r="T572" s="1" t="s">
        <v>2265</v>
      </c>
      <c r="U572" s="1" t="s">
        <v>2314</v>
      </c>
      <c r="V572" s="1" t="s">
        <v>2403</v>
      </c>
      <c r="W572" s="1" t="s">
        <v>2441</v>
      </c>
      <c r="X572" s="1"/>
      <c r="Y572" s="3">
        <v>46245</v>
      </c>
      <c r="Z572" s="1" t="s">
        <v>2455</v>
      </c>
      <c r="AA572" s="3">
        <v>46245</v>
      </c>
      <c r="AB572" s="1" t="s">
        <v>2451</v>
      </c>
      <c r="AC572" s="1" t="s">
        <v>2593</v>
      </c>
      <c r="AD572" s="1" t="s">
        <v>2811</v>
      </c>
      <c r="AE572" s="1" t="s">
        <v>2811</v>
      </c>
      <c r="AF572" s="1" t="s">
        <v>2817</v>
      </c>
      <c r="AG572" s="1" t="s">
        <v>1884</v>
      </c>
      <c r="AH572" s="1" t="s">
        <v>1816</v>
      </c>
      <c r="AI572" s="1" t="s">
        <v>2825</v>
      </c>
      <c r="AJ572" s="1"/>
      <c r="AK572" s="1"/>
      <c r="AL572" s="1" t="s">
        <v>2829</v>
      </c>
      <c r="AM572" s="1" t="s">
        <v>2829</v>
      </c>
      <c r="AN572" s="1" t="s">
        <v>2836</v>
      </c>
      <c r="AO572" s="1" t="s">
        <v>2928</v>
      </c>
      <c r="AP572" s="1" t="s">
        <v>3060</v>
      </c>
      <c r="AQ572" s="1"/>
      <c r="AR572">
        <v>6965</v>
      </c>
      <c r="AS572">
        <v>88</v>
      </c>
      <c r="AT572" s="1" t="s">
        <v>3083</v>
      </c>
      <c r="AU572">
        <v>621444.95453999995</v>
      </c>
      <c r="AV572" s="1" t="s">
        <v>3099</v>
      </c>
      <c r="AW572" s="1" t="s">
        <v>2817</v>
      </c>
      <c r="AX572">
        <v>4</v>
      </c>
      <c r="AY572">
        <v>136266</v>
      </c>
      <c r="AZ572">
        <v>9</v>
      </c>
      <c r="BA572" s="1" t="s">
        <v>2453</v>
      </c>
    </row>
    <row r="573" spans="1:53">
      <c r="A573" s="1" t="s">
        <v>613</v>
      </c>
      <c r="B573">
        <v>0</v>
      </c>
      <c r="C573" s="4">
        <v>56965788</v>
      </c>
      <c r="D573" s="1" t="s">
        <v>1441</v>
      </c>
      <c r="E573">
        <v>20</v>
      </c>
      <c r="F573">
        <v>139477</v>
      </c>
      <c r="G573">
        <v>10</v>
      </c>
      <c r="H573" s="1"/>
      <c r="I573" s="1" t="s">
        <v>1768</v>
      </c>
      <c r="J573" s="1" t="s">
        <v>1813</v>
      </c>
      <c r="K573" s="1" t="s">
        <v>1816</v>
      </c>
      <c r="L573" s="1" t="s">
        <v>1884</v>
      </c>
      <c r="M573" s="1" t="s">
        <v>1816</v>
      </c>
      <c r="N573" s="1" t="s">
        <v>1941</v>
      </c>
      <c r="O573" s="1"/>
      <c r="P573">
        <v>55</v>
      </c>
      <c r="Q573" s="1" t="s">
        <v>2099</v>
      </c>
      <c r="R573" s="1" t="s">
        <v>2263</v>
      </c>
      <c r="S573" s="1"/>
      <c r="T573" s="1" t="s">
        <v>2265</v>
      </c>
      <c r="U573" s="1" t="s">
        <v>2314</v>
      </c>
      <c r="V573" s="1" t="s">
        <v>2403</v>
      </c>
      <c r="W573" s="1" t="s">
        <v>2441</v>
      </c>
      <c r="X573" s="1"/>
      <c r="Y573" s="3">
        <v>46245</v>
      </c>
      <c r="Z573" s="1" t="s">
        <v>2455</v>
      </c>
      <c r="AA573" s="3">
        <v>46245</v>
      </c>
      <c r="AB573" s="1" t="s">
        <v>2451</v>
      </c>
      <c r="AC573" s="1" t="s">
        <v>2593</v>
      </c>
      <c r="AD573" s="1" t="s">
        <v>2811</v>
      </c>
      <c r="AE573" s="1" t="s">
        <v>2811</v>
      </c>
      <c r="AF573" s="1" t="s">
        <v>2817</v>
      </c>
      <c r="AG573" s="1" t="s">
        <v>1884</v>
      </c>
      <c r="AH573" s="1" t="s">
        <v>1816</v>
      </c>
      <c r="AI573" s="1" t="s">
        <v>2825</v>
      </c>
      <c r="AJ573" s="1"/>
      <c r="AK573" s="1"/>
      <c r="AL573" s="1" t="s">
        <v>2829</v>
      </c>
      <c r="AM573" s="1" t="s">
        <v>2829</v>
      </c>
      <c r="AN573" s="1" t="s">
        <v>2836</v>
      </c>
      <c r="AO573" s="1" t="s">
        <v>2928</v>
      </c>
      <c r="AP573" s="1" t="s">
        <v>3060</v>
      </c>
      <c r="AQ573" s="1"/>
      <c r="AR573">
        <v>6965</v>
      </c>
      <c r="AS573">
        <v>55</v>
      </c>
      <c r="AT573" s="1" t="s">
        <v>3083</v>
      </c>
      <c r="AU573">
        <v>1035741.6</v>
      </c>
      <c r="AV573" s="1" t="s">
        <v>3099</v>
      </c>
      <c r="AW573" s="1" t="s">
        <v>2817</v>
      </c>
      <c r="AX573">
        <v>4</v>
      </c>
      <c r="AY573">
        <v>136266</v>
      </c>
      <c r="AZ573">
        <v>10</v>
      </c>
      <c r="BA573" s="1" t="s">
        <v>2453</v>
      </c>
    </row>
    <row r="574" spans="1:53" ht="57">
      <c r="A574" s="2" t="s">
        <v>614</v>
      </c>
      <c r="B574">
        <v>0</v>
      </c>
      <c r="C574" s="4">
        <v>70425.56</v>
      </c>
      <c r="D574" s="1" t="s">
        <v>1442</v>
      </c>
      <c r="E574">
        <v>-10</v>
      </c>
      <c r="F574">
        <v>139487</v>
      </c>
      <c r="G574">
        <v>1</v>
      </c>
      <c r="H574" s="1"/>
      <c r="I574" s="1" t="s">
        <v>1768</v>
      </c>
      <c r="J574" s="1" t="s">
        <v>1813</v>
      </c>
      <c r="K574" s="1" t="s">
        <v>1816</v>
      </c>
      <c r="L574" s="1" t="s">
        <v>1885</v>
      </c>
      <c r="M574" s="1" t="s">
        <v>1816</v>
      </c>
      <c r="N574" s="1" t="s">
        <v>1941</v>
      </c>
      <c r="O574" s="1"/>
      <c r="P574">
        <v>1</v>
      </c>
      <c r="Q574" s="1" t="s">
        <v>2100</v>
      </c>
      <c r="R574" s="1" t="s">
        <v>2263</v>
      </c>
      <c r="S574" s="1"/>
      <c r="T574" s="1" t="s">
        <v>2265</v>
      </c>
      <c r="U574" s="1" t="s">
        <v>2100</v>
      </c>
      <c r="V574" s="1" t="s">
        <v>1442</v>
      </c>
      <c r="W574" s="1" t="s">
        <v>2442</v>
      </c>
      <c r="X574" s="1"/>
      <c r="Y574" s="3">
        <v>46245</v>
      </c>
      <c r="Z574" s="1" t="s">
        <v>2455</v>
      </c>
      <c r="AA574" s="3">
        <v>46245</v>
      </c>
      <c r="AB574" s="1" t="s">
        <v>2451</v>
      </c>
      <c r="AC574" s="1" t="s">
        <v>2594</v>
      </c>
      <c r="AD574" s="1" t="s">
        <v>2811</v>
      </c>
      <c r="AE574" s="1" t="s">
        <v>2811</v>
      </c>
      <c r="AF574" s="1" t="s">
        <v>2817</v>
      </c>
      <c r="AG574" s="1" t="s">
        <v>1885</v>
      </c>
      <c r="AH574" s="1" t="s">
        <v>1816</v>
      </c>
      <c r="AI574" s="1" t="s">
        <v>2826</v>
      </c>
      <c r="AJ574" s="1"/>
      <c r="AK574" s="1"/>
      <c r="AL574" s="1" t="s">
        <v>2829</v>
      </c>
      <c r="AM574" s="1" t="s">
        <v>2829</v>
      </c>
      <c r="AN574" s="1" t="s">
        <v>2836</v>
      </c>
      <c r="AO574" s="1" t="s">
        <v>2929</v>
      </c>
      <c r="AP574" s="1" t="s">
        <v>3060</v>
      </c>
      <c r="AQ574" s="1"/>
      <c r="AR574">
        <v>24752</v>
      </c>
      <c r="AS574">
        <v>1</v>
      </c>
      <c r="AT574" s="1" t="s">
        <v>3083</v>
      </c>
      <c r="AU574">
        <v>70425.56</v>
      </c>
      <c r="AV574" s="1" t="s">
        <v>3174</v>
      </c>
      <c r="AW574" s="1" t="s">
        <v>2817</v>
      </c>
      <c r="AX574">
        <v>4096</v>
      </c>
      <c r="AY574">
        <v>136267</v>
      </c>
      <c r="AZ574">
        <v>1</v>
      </c>
      <c r="BA574" s="1" t="s">
        <v>2453</v>
      </c>
    </row>
    <row r="575" spans="1:53">
      <c r="A575" s="1" t="s">
        <v>615</v>
      </c>
      <c r="B575">
        <v>0</v>
      </c>
      <c r="C575" s="4">
        <v>50802079</v>
      </c>
      <c r="D575" s="1" t="s">
        <v>1443</v>
      </c>
      <c r="E575">
        <v>20</v>
      </c>
      <c r="F575">
        <v>139506</v>
      </c>
      <c r="G575">
        <v>1</v>
      </c>
      <c r="H575" s="1"/>
      <c r="I575" s="1" t="s">
        <v>1768</v>
      </c>
      <c r="J575" s="1" t="s">
        <v>1813</v>
      </c>
      <c r="K575" s="1" t="s">
        <v>1816</v>
      </c>
      <c r="L575" s="1" t="s">
        <v>1885</v>
      </c>
      <c r="M575" s="1" t="s">
        <v>1816</v>
      </c>
      <c r="N575" s="1" t="s">
        <v>1941</v>
      </c>
      <c r="O575" s="1"/>
      <c r="P575">
        <v>1</v>
      </c>
      <c r="Q575" s="1" t="s">
        <v>2101</v>
      </c>
      <c r="R575" s="1" t="s">
        <v>2263</v>
      </c>
      <c r="S575" s="1"/>
      <c r="T575" s="1" t="s">
        <v>2265</v>
      </c>
      <c r="U575" s="1" t="s">
        <v>2315</v>
      </c>
      <c r="V575" s="1" t="s">
        <v>2404</v>
      </c>
      <c r="W575" s="1" t="s">
        <v>2441</v>
      </c>
      <c r="X575" s="1"/>
      <c r="Y575" s="3">
        <v>46245</v>
      </c>
      <c r="Z575" s="1" t="s">
        <v>2455</v>
      </c>
      <c r="AA575" s="3">
        <v>46245</v>
      </c>
      <c r="AB575" s="1" t="s">
        <v>2451</v>
      </c>
      <c r="AC575" s="1" t="s">
        <v>2595</v>
      </c>
      <c r="AD575" s="1" t="s">
        <v>2811</v>
      </c>
      <c r="AE575" s="1" t="s">
        <v>2811</v>
      </c>
      <c r="AF575" s="1" t="s">
        <v>2817</v>
      </c>
      <c r="AG575" s="1" t="s">
        <v>1885</v>
      </c>
      <c r="AH575" s="1" t="s">
        <v>1816</v>
      </c>
      <c r="AI575" s="1" t="s">
        <v>2825</v>
      </c>
      <c r="AJ575" s="1"/>
      <c r="AK575" s="1"/>
      <c r="AL575" s="1" t="s">
        <v>2829</v>
      </c>
      <c r="AM575" s="1" t="s">
        <v>2829</v>
      </c>
      <c r="AN575" s="1" t="s">
        <v>2836</v>
      </c>
      <c r="AO575" s="1" t="s">
        <v>2928</v>
      </c>
      <c r="AP575" s="1" t="s">
        <v>3060</v>
      </c>
      <c r="AQ575" s="1"/>
      <c r="AR575">
        <v>6965</v>
      </c>
      <c r="AS575">
        <v>1</v>
      </c>
      <c r="AT575" s="1" t="s">
        <v>3083</v>
      </c>
      <c r="AU575">
        <v>50802079</v>
      </c>
      <c r="AV575" s="1" t="s">
        <v>3099</v>
      </c>
      <c r="AW575" s="1" t="s">
        <v>2817</v>
      </c>
      <c r="AX575">
        <v>4</v>
      </c>
      <c r="AY575">
        <v>136268</v>
      </c>
      <c r="AZ575">
        <v>1</v>
      </c>
      <c r="BA575" s="1" t="s">
        <v>2452</v>
      </c>
    </row>
    <row r="576" spans="1:53">
      <c r="A576" s="1" t="s">
        <v>616</v>
      </c>
      <c r="B576">
        <v>0</v>
      </c>
      <c r="C576" s="4">
        <v>18155945</v>
      </c>
      <c r="D576" s="1" t="s">
        <v>1444</v>
      </c>
      <c r="E576">
        <v>20</v>
      </c>
      <c r="F576">
        <v>139506</v>
      </c>
      <c r="G576">
        <v>2</v>
      </c>
      <c r="H576" s="1"/>
      <c r="I576" s="1" t="s">
        <v>1768</v>
      </c>
      <c r="J576" s="1" t="s">
        <v>1813</v>
      </c>
      <c r="K576" s="1" t="s">
        <v>1816</v>
      </c>
      <c r="L576" s="1" t="s">
        <v>1885</v>
      </c>
      <c r="M576" s="1" t="s">
        <v>1816</v>
      </c>
      <c r="N576" s="1" t="s">
        <v>1941</v>
      </c>
      <c r="O576" s="1"/>
      <c r="P576">
        <v>1</v>
      </c>
      <c r="Q576" s="1" t="s">
        <v>2102</v>
      </c>
      <c r="R576" s="1" t="s">
        <v>2263</v>
      </c>
      <c r="S576" s="1"/>
      <c r="T576" s="1" t="s">
        <v>2265</v>
      </c>
      <c r="U576" s="1" t="s">
        <v>2315</v>
      </c>
      <c r="V576" s="1" t="s">
        <v>2404</v>
      </c>
      <c r="W576" s="1" t="s">
        <v>2441</v>
      </c>
      <c r="X576" s="1"/>
      <c r="Y576" s="3">
        <v>46245</v>
      </c>
      <c r="Z576" s="1" t="s">
        <v>2455</v>
      </c>
      <c r="AA576" s="3">
        <v>46245</v>
      </c>
      <c r="AB576" s="1" t="s">
        <v>2451</v>
      </c>
      <c r="AC576" s="1" t="s">
        <v>2595</v>
      </c>
      <c r="AD576" s="1" t="s">
        <v>2811</v>
      </c>
      <c r="AE576" s="1" t="s">
        <v>2811</v>
      </c>
      <c r="AF576" s="1" t="s">
        <v>2817</v>
      </c>
      <c r="AG576" s="1" t="s">
        <v>1885</v>
      </c>
      <c r="AH576" s="1" t="s">
        <v>1816</v>
      </c>
      <c r="AI576" s="1" t="s">
        <v>2825</v>
      </c>
      <c r="AJ576" s="1"/>
      <c r="AK576" s="1"/>
      <c r="AL576" s="1" t="s">
        <v>2829</v>
      </c>
      <c r="AM576" s="1" t="s">
        <v>2829</v>
      </c>
      <c r="AN576" s="1" t="s">
        <v>2836</v>
      </c>
      <c r="AO576" s="1" t="s">
        <v>2928</v>
      </c>
      <c r="AP576" s="1" t="s">
        <v>3060</v>
      </c>
      <c r="AQ576" s="1"/>
      <c r="AR576">
        <v>6965</v>
      </c>
      <c r="AS576">
        <v>1</v>
      </c>
      <c r="AT576" s="1" t="s">
        <v>3083</v>
      </c>
      <c r="AU576">
        <v>18155945</v>
      </c>
      <c r="AV576" s="1" t="s">
        <v>3099</v>
      </c>
      <c r="AW576" s="1" t="s">
        <v>2817</v>
      </c>
      <c r="AX576">
        <v>4</v>
      </c>
      <c r="AY576">
        <v>136268</v>
      </c>
      <c r="AZ576">
        <v>2</v>
      </c>
      <c r="BA576" s="1" t="s">
        <v>2452</v>
      </c>
    </row>
    <row r="577" spans="1:53">
      <c r="A577" s="1" t="s">
        <v>617</v>
      </c>
      <c r="B577">
        <v>0</v>
      </c>
      <c r="C577" s="4">
        <v>60000</v>
      </c>
      <c r="D577" s="1" t="s">
        <v>1296</v>
      </c>
      <c r="E577">
        <v>20</v>
      </c>
      <c r="F577">
        <v>139514</v>
      </c>
      <c r="G577">
        <v>1</v>
      </c>
      <c r="H577" s="1"/>
      <c r="I577" s="1" t="s">
        <v>1796</v>
      </c>
      <c r="J577" s="1" t="s">
        <v>1813</v>
      </c>
      <c r="K577" s="1" t="s">
        <v>1816</v>
      </c>
      <c r="L577" s="1" t="s">
        <v>1832</v>
      </c>
      <c r="M577" s="1" t="s">
        <v>1816</v>
      </c>
      <c r="N577" s="1" t="s">
        <v>1941</v>
      </c>
      <c r="O577" s="1"/>
      <c r="P577">
        <v>5</v>
      </c>
      <c r="Q577" s="1" t="s">
        <v>1310</v>
      </c>
      <c r="R577" s="1" t="s">
        <v>2263</v>
      </c>
      <c r="S577" s="1"/>
      <c r="T577" s="1" t="s">
        <v>2265</v>
      </c>
      <c r="U577" s="1" t="s">
        <v>1310</v>
      </c>
      <c r="V577" s="1" t="s">
        <v>1296</v>
      </c>
      <c r="W577" s="1" t="s">
        <v>2441</v>
      </c>
      <c r="X577" s="1" t="s">
        <v>2444</v>
      </c>
      <c r="Y577" s="3">
        <v>46245</v>
      </c>
      <c r="Z577" s="1" t="s">
        <v>2455</v>
      </c>
      <c r="AA577" s="3">
        <v>46245</v>
      </c>
      <c r="AB577" s="1" t="s">
        <v>2451</v>
      </c>
      <c r="AC577" s="1" t="s">
        <v>2596</v>
      </c>
      <c r="AD577" s="1" t="s">
        <v>2811</v>
      </c>
      <c r="AE577" s="1" t="s">
        <v>2811</v>
      </c>
      <c r="AF577" s="1" t="s">
        <v>2817</v>
      </c>
      <c r="AG577" s="1" t="s">
        <v>1832</v>
      </c>
      <c r="AH577" s="1" t="s">
        <v>1816</v>
      </c>
      <c r="AI577" s="1" t="s">
        <v>2825</v>
      </c>
      <c r="AJ577" s="1"/>
      <c r="AK577" s="1"/>
      <c r="AL577" s="1" t="s">
        <v>2829</v>
      </c>
      <c r="AM577" s="1" t="s">
        <v>2829</v>
      </c>
      <c r="AN577" s="1" t="s">
        <v>2836</v>
      </c>
      <c r="AO577" s="1" t="s">
        <v>2927</v>
      </c>
      <c r="AP577" s="1" t="s">
        <v>3060</v>
      </c>
      <c r="AQ577" s="1"/>
      <c r="AR577">
        <v>31350</v>
      </c>
      <c r="AS577">
        <v>5</v>
      </c>
      <c r="AT577" s="1" t="s">
        <v>3083</v>
      </c>
      <c r="AU577">
        <v>12000</v>
      </c>
      <c r="AV577" s="1" t="s">
        <v>3175</v>
      </c>
      <c r="AW577" s="1" t="s">
        <v>2817</v>
      </c>
      <c r="AX577">
        <v>1183</v>
      </c>
      <c r="AY577">
        <v>136269</v>
      </c>
      <c r="AZ577">
        <v>1</v>
      </c>
      <c r="BA577" s="1" t="s">
        <v>2454</v>
      </c>
    </row>
    <row r="578" spans="1:53">
      <c r="A578" s="1" t="s">
        <v>618</v>
      </c>
      <c r="B578">
        <v>0</v>
      </c>
      <c r="C578" s="4">
        <v>225900</v>
      </c>
      <c r="D578" s="1" t="s">
        <v>1445</v>
      </c>
      <c r="E578">
        <v>0</v>
      </c>
      <c r="F578">
        <v>139504</v>
      </c>
      <c r="G578">
        <v>1</v>
      </c>
      <c r="H578" s="1"/>
      <c r="I578" s="1" t="s">
        <v>1776</v>
      </c>
      <c r="J578" s="1" t="s">
        <v>1813</v>
      </c>
      <c r="K578" s="1" t="s">
        <v>1817</v>
      </c>
      <c r="L578" s="1" t="s">
        <v>1869</v>
      </c>
      <c r="M578" s="1" t="s">
        <v>1817</v>
      </c>
      <c r="N578" s="1" t="s">
        <v>1941</v>
      </c>
      <c r="O578" s="1"/>
      <c r="P578">
        <v>1</v>
      </c>
      <c r="Q578" s="1" t="s">
        <v>1445</v>
      </c>
      <c r="R578" s="1" t="s">
        <v>2263</v>
      </c>
      <c r="S578" s="1"/>
      <c r="T578" s="1" t="s">
        <v>2266</v>
      </c>
      <c r="U578" s="1" t="s">
        <v>1445</v>
      </c>
      <c r="V578" s="1" t="s">
        <v>1445</v>
      </c>
      <c r="W578" s="1" t="s">
        <v>2441</v>
      </c>
      <c r="X578" s="1" t="s">
        <v>2444</v>
      </c>
      <c r="Y578" s="3">
        <v>46245</v>
      </c>
      <c r="Z578" s="1" t="s">
        <v>2455</v>
      </c>
      <c r="AA578" s="3">
        <v>46245</v>
      </c>
      <c r="AB578" s="1" t="s">
        <v>2451</v>
      </c>
      <c r="AC578" s="1" t="s">
        <v>2597</v>
      </c>
      <c r="AD578" s="1" t="s">
        <v>2811</v>
      </c>
      <c r="AE578" s="1" t="s">
        <v>2811</v>
      </c>
      <c r="AF578" s="1" t="s">
        <v>2818</v>
      </c>
      <c r="AG578" s="1" t="s">
        <v>1869</v>
      </c>
      <c r="AH578" s="1" t="s">
        <v>1817</v>
      </c>
      <c r="AI578" s="1" t="s">
        <v>2828</v>
      </c>
      <c r="AJ578" s="1"/>
      <c r="AK578" s="1"/>
      <c r="AL578" s="1" t="s">
        <v>2829</v>
      </c>
      <c r="AM578" s="1" t="s">
        <v>2829</v>
      </c>
      <c r="AN578" s="1" t="s">
        <v>2837</v>
      </c>
      <c r="AO578" s="1" t="s">
        <v>2917</v>
      </c>
      <c r="AP578" s="1" t="s">
        <v>3063</v>
      </c>
      <c r="AQ578" s="1"/>
      <c r="AR578">
        <v>1599</v>
      </c>
      <c r="AS578">
        <v>1</v>
      </c>
      <c r="AT578" s="1" t="s">
        <v>3083</v>
      </c>
      <c r="AU578">
        <v>225900</v>
      </c>
      <c r="AV578" s="1" t="s">
        <v>3142</v>
      </c>
      <c r="AW578" s="1" t="s">
        <v>2818</v>
      </c>
      <c r="AX578">
        <v>2886</v>
      </c>
      <c r="AY578">
        <v>136270</v>
      </c>
      <c r="AZ578">
        <v>1</v>
      </c>
      <c r="BA578" s="1" t="s">
        <v>2454</v>
      </c>
    </row>
    <row r="579" spans="1:53">
      <c r="A579" s="1" t="s">
        <v>619</v>
      </c>
      <c r="B579">
        <v>0</v>
      </c>
      <c r="C579" s="4">
        <v>3000000</v>
      </c>
      <c r="D579" s="1" t="s">
        <v>1087</v>
      </c>
      <c r="E579">
        <v>0</v>
      </c>
      <c r="F579">
        <v>139327</v>
      </c>
      <c r="G579">
        <v>1</v>
      </c>
      <c r="H579" s="1"/>
      <c r="I579" s="1" t="s">
        <v>1768</v>
      </c>
      <c r="J579" s="1" t="s">
        <v>1813</v>
      </c>
      <c r="K579" s="1" t="s">
        <v>1817</v>
      </c>
      <c r="L579" s="1" t="s">
        <v>1870</v>
      </c>
      <c r="M579" s="1" t="s">
        <v>1930</v>
      </c>
      <c r="N579" s="1" t="s">
        <v>1941</v>
      </c>
      <c r="O579" s="1"/>
      <c r="P579">
        <v>1</v>
      </c>
      <c r="Q579" s="1" t="s">
        <v>1087</v>
      </c>
      <c r="R579" s="1" t="s">
        <v>2263</v>
      </c>
      <c r="S579" s="1"/>
      <c r="T579" s="1" t="s">
        <v>2266</v>
      </c>
      <c r="U579" s="1" t="s">
        <v>1087</v>
      </c>
      <c r="V579" s="1" t="s">
        <v>1087</v>
      </c>
      <c r="W579" s="1" t="s">
        <v>2441</v>
      </c>
      <c r="X579" s="1" t="s">
        <v>2444</v>
      </c>
      <c r="Y579" s="3">
        <v>46245</v>
      </c>
      <c r="Z579" s="1" t="s">
        <v>2455</v>
      </c>
      <c r="AA579" s="3">
        <v>46245</v>
      </c>
      <c r="AB579" s="1" t="s">
        <v>2451</v>
      </c>
      <c r="AC579" s="1" t="s">
        <v>2598</v>
      </c>
      <c r="AD579" s="1" t="s">
        <v>2811</v>
      </c>
      <c r="AE579" s="1" t="s">
        <v>2811</v>
      </c>
      <c r="AF579" s="1" t="s">
        <v>2818</v>
      </c>
      <c r="AG579" s="1" t="s">
        <v>1870</v>
      </c>
      <c r="AH579" s="1" t="s">
        <v>1930</v>
      </c>
      <c r="AI579" s="1" t="s">
        <v>2825</v>
      </c>
      <c r="AJ579" s="1"/>
      <c r="AK579" s="1"/>
      <c r="AL579" s="1" t="s">
        <v>2829</v>
      </c>
      <c r="AM579" s="1" t="s">
        <v>2829</v>
      </c>
      <c r="AN579" s="1" t="s">
        <v>2837</v>
      </c>
      <c r="AO579" s="1" t="s">
        <v>2852</v>
      </c>
      <c r="AP579" s="1" t="s">
        <v>3072</v>
      </c>
      <c r="AQ579" s="1"/>
      <c r="AR579">
        <v>22419</v>
      </c>
      <c r="AS579">
        <v>1</v>
      </c>
      <c r="AT579" s="1" t="s">
        <v>3083</v>
      </c>
      <c r="AU579">
        <v>3000000</v>
      </c>
      <c r="AV579" s="1" t="s">
        <v>3150</v>
      </c>
      <c r="AW579" s="1" t="s">
        <v>2818</v>
      </c>
      <c r="AX579">
        <v>3726</v>
      </c>
      <c r="AY579">
        <v>136271</v>
      </c>
      <c r="AZ579">
        <v>1</v>
      </c>
      <c r="BA579" s="1" t="s">
        <v>2451</v>
      </c>
    </row>
    <row r="580" spans="1:53">
      <c r="A580" s="1" t="s">
        <v>620</v>
      </c>
      <c r="B580">
        <v>0</v>
      </c>
      <c r="C580" s="4">
        <v>148677750</v>
      </c>
      <c r="D580" s="1" t="s">
        <v>1446</v>
      </c>
      <c r="E580">
        <v>20</v>
      </c>
      <c r="F580">
        <v>139461</v>
      </c>
      <c r="G580">
        <v>1</v>
      </c>
      <c r="H580" s="1"/>
      <c r="I580" s="1" t="s">
        <v>1768</v>
      </c>
      <c r="J580" s="1" t="s">
        <v>1813</v>
      </c>
      <c r="K580" s="1" t="s">
        <v>1817</v>
      </c>
      <c r="L580" s="1" t="s">
        <v>1866</v>
      </c>
      <c r="M580" s="1" t="s">
        <v>1930</v>
      </c>
      <c r="N580" s="1" t="s">
        <v>1941</v>
      </c>
      <c r="O580" s="1"/>
      <c r="P580">
        <v>255</v>
      </c>
      <c r="Q580" s="1" t="s">
        <v>2103</v>
      </c>
      <c r="R580" s="1" t="s">
        <v>2263</v>
      </c>
      <c r="S580" s="1"/>
      <c r="T580" s="1" t="s">
        <v>2266</v>
      </c>
      <c r="U580" s="1" t="s">
        <v>2316</v>
      </c>
      <c r="V580" s="1" t="s">
        <v>2405</v>
      </c>
      <c r="W580" s="1" t="s">
        <v>2441</v>
      </c>
      <c r="X580" s="1"/>
      <c r="Y580" s="3">
        <v>46245</v>
      </c>
      <c r="Z580" s="1" t="s">
        <v>2456</v>
      </c>
      <c r="AA580" s="3">
        <v>46245</v>
      </c>
      <c r="AB580" s="1" t="s">
        <v>2451</v>
      </c>
      <c r="AC580" s="1" t="s">
        <v>2599</v>
      </c>
      <c r="AD580" s="1" t="s">
        <v>2811</v>
      </c>
      <c r="AE580" s="1" t="s">
        <v>2811</v>
      </c>
      <c r="AF580" s="1" t="s">
        <v>2818</v>
      </c>
      <c r="AG580" s="1" t="s">
        <v>1866</v>
      </c>
      <c r="AH580" s="1" t="s">
        <v>1930</v>
      </c>
      <c r="AI580" s="1" t="s">
        <v>2825</v>
      </c>
      <c r="AJ580" s="1"/>
      <c r="AK580" s="1"/>
      <c r="AL580" s="1" t="s">
        <v>2829</v>
      </c>
      <c r="AM580" s="1" t="s">
        <v>2829</v>
      </c>
      <c r="AN580" s="1" t="s">
        <v>2837</v>
      </c>
      <c r="AO580" s="1" t="s">
        <v>2891</v>
      </c>
      <c r="AP580" s="1" t="s">
        <v>3063</v>
      </c>
      <c r="AQ580" s="1"/>
      <c r="AR580">
        <v>22427</v>
      </c>
      <c r="AS580">
        <v>255</v>
      </c>
      <c r="AT580" s="1" t="s">
        <v>3083</v>
      </c>
      <c r="AU580">
        <v>583050</v>
      </c>
      <c r="AV580" s="1" t="s">
        <v>3135</v>
      </c>
      <c r="AW580" s="1" t="s">
        <v>2818</v>
      </c>
      <c r="AX580">
        <v>2599</v>
      </c>
      <c r="AY580">
        <v>136272</v>
      </c>
      <c r="AZ580">
        <v>1</v>
      </c>
      <c r="BA580" s="1" t="s">
        <v>2451</v>
      </c>
    </row>
    <row r="581" spans="1:53">
      <c r="A581" s="1" t="s">
        <v>621</v>
      </c>
      <c r="B581">
        <v>0</v>
      </c>
      <c r="C581" s="4">
        <v>146345550</v>
      </c>
      <c r="D581" s="1" t="s">
        <v>1447</v>
      </c>
      <c r="E581">
        <v>20</v>
      </c>
      <c r="F581">
        <v>139461</v>
      </c>
      <c r="G581">
        <v>2</v>
      </c>
      <c r="H581" s="1"/>
      <c r="I581" s="1" t="s">
        <v>1768</v>
      </c>
      <c r="J581" s="1" t="s">
        <v>1813</v>
      </c>
      <c r="K581" s="1" t="s">
        <v>1817</v>
      </c>
      <c r="L581" s="1" t="s">
        <v>1866</v>
      </c>
      <c r="M581" s="1" t="s">
        <v>1930</v>
      </c>
      <c r="N581" s="1" t="s">
        <v>1941</v>
      </c>
      <c r="O581" s="1"/>
      <c r="P581">
        <v>251</v>
      </c>
      <c r="Q581" s="1" t="s">
        <v>2104</v>
      </c>
      <c r="R581" s="1" t="s">
        <v>2263</v>
      </c>
      <c r="S581" s="1"/>
      <c r="T581" s="1" t="s">
        <v>2266</v>
      </c>
      <c r="U581" s="1" t="s">
        <v>2316</v>
      </c>
      <c r="V581" s="1" t="s">
        <v>2405</v>
      </c>
      <c r="W581" s="1" t="s">
        <v>2441</v>
      </c>
      <c r="X581" s="1"/>
      <c r="Y581" s="3">
        <v>46245</v>
      </c>
      <c r="Z581" s="1" t="s">
        <v>2456</v>
      </c>
      <c r="AA581" s="3">
        <v>46245</v>
      </c>
      <c r="AB581" s="1" t="s">
        <v>2451</v>
      </c>
      <c r="AC581" s="1" t="s">
        <v>2599</v>
      </c>
      <c r="AD581" s="1" t="s">
        <v>2811</v>
      </c>
      <c r="AE581" s="1" t="s">
        <v>2811</v>
      </c>
      <c r="AF581" s="1" t="s">
        <v>2818</v>
      </c>
      <c r="AG581" s="1" t="s">
        <v>1866</v>
      </c>
      <c r="AH581" s="1" t="s">
        <v>1930</v>
      </c>
      <c r="AI581" s="1" t="s">
        <v>2825</v>
      </c>
      <c r="AJ581" s="1"/>
      <c r="AK581" s="1"/>
      <c r="AL581" s="1" t="s">
        <v>2829</v>
      </c>
      <c r="AM581" s="1" t="s">
        <v>2829</v>
      </c>
      <c r="AN581" s="1" t="s">
        <v>2837</v>
      </c>
      <c r="AO581" s="1" t="s">
        <v>2891</v>
      </c>
      <c r="AP581" s="1" t="s">
        <v>3063</v>
      </c>
      <c r="AQ581" s="1"/>
      <c r="AR581">
        <v>22427</v>
      </c>
      <c r="AS581">
        <v>251</v>
      </c>
      <c r="AT581" s="1" t="s">
        <v>3083</v>
      </c>
      <c r="AU581">
        <v>583050</v>
      </c>
      <c r="AV581" s="1" t="s">
        <v>3135</v>
      </c>
      <c r="AW581" s="1" t="s">
        <v>2818</v>
      </c>
      <c r="AX581">
        <v>2599</v>
      </c>
      <c r="AY581">
        <v>136272</v>
      </c>
      <c r="AZ581">
        <v>2</v>
      </c>
      <c r="BA581" s="1" t="s">
        <v>2451</v>
      </c>
    </row>
    <row r="582" spans="1:53">
      <c r="A582" s="1" t="s">
        <v>622</v>
      </c>
      <c r="B582">
        <v>0</v>
      </c>
      <c r="C582" s="4">
        <v>-118009320</v>
      </c>
      <c r="D582" s="1" t="s">
        <v>1448</v>
      </c>
      <c r="E582">
        <v>20</v>
      </c>
      <c r="F582">
        <v>139461</v>
      </c>
      <c r="G582">
        <v>3</v>
      </c>
      <c r="H582" s="1"/>
      <c r="I582" s="1" t="s">
        <v>1765</v>
      </c>
      <c r="J582" s="1" t="s">
        <v>1813</v>
      </c>
      <c r="K582" s="1" t="s">
        <v>1817</v>
      </c>
      <c r="L582" s="1" t="s">
        <v>1866</v>
      </c>
      <c r="M582" s="1" t="s">
        <v>1930</v>
      </c>
      <c r="N582" s="1" t="s">
        <v>1941</v>
      </c>
      <c r="O582" s="1"/>
      <c r="P582">
        <v>1</v>
      </c>
      <c r="Q582" s="1" t="s">
        <v>2105</v>
      </c>
      <c r="R582" s="1" t="s">
        <v>2263</v>
      </c>
      <c r="S582" s="1"/>
      <c r="T582" s="1" t="s">
        <v>2266</v>
      </c>
      <c r="U582" s="1" t="s">
        <v>2316</v>
      </c>
      <c r="V582" s="1" t="s">
        <v>2405</v>
      </c>
      <c r="W582" s="1" t="s">
        <v>2441</v>
      </c>
      <c r="X582" s="1"/>
      <c r="Y582" s="3">
        <v>46245</v>
      </c>
      <c r="Z582" s="1" t="s">
        <v>2456</v>
      </c>
      <c r="AA582" s="3">
        <v>46245</v>
      </c>
      <c r="AB582" s="1" t="s">
        <v>2451</v>
      </c>
      <c r="AC582" s="1" t="s">
        <v>2599</v>
      </c>
      <c r="AD582" s="1" t="s">
        <v>2811</v>
      </c>
      <c r="AE582" s="1" t="s">
        <v>2811</v>
      </c>
      <c r="AF582" s="1" t="s">
        <v>2818</v>
      </c>
      <c r="AG582" s="1" t="s">
        <v>1866</v>
      </c>
      <c r="AH582" s="1" t="s">
        <v>1930</v>
      </c>
      <c r="AI582" s="1" t="s">
        <v>2825</v>
      </c>
      <c r="AJ582" s="1"/>
      <c r="AK582" s="1"/>
      <c r="AL582" s="1" t="s">
        <v>2829</v>
      </c>
      <c r="AM582" s="1" t="s">
        <v>2829</v>
      </c>
      <c r="AN582" s="1" t="s">
        <v>2837</v>
      </c>
      <c r="AO582" s="1" t="s">
        <v>2891</v>
      </c>
      <c r="AP582" s="1" t="s">
        <v>3063</v>
      </c>
      <c r="AQ582" s="1"/>
      <c r="AR582">
        <v>2057</v>
      </c>
      <c r="AS582">
        <v>1</v>
      </c>
      <c r="AT582" s="1" t="s">
        <v>3083</v>
      </c>
      <c r="AU582">
        <v>-118009320</v>
      </c>
      <c r="AV582" s="1" t="s">
        <v>3100</v>
      </c>
      <c r="AW582" s="1" t="s">
        <v>2818</v>
      </c>
      <c r="AX582">
        <v>2599</v>
      </c>
      <c r="AY582">
        <v>136272</v>
      </c>
      <c r="AZ582">
        <v>3</v>
      </c>
      <c r="BA582" s="1" t="s">
        <v>2451</v>
      </c>
    </row>
    <row r="583" spans="1:53">
      <c r="A583" s="1" t="s">
        <v>623</v>
      </c>
      <c r="B583">
        <v>0</v>
      </c>
      <c r="C583" s="4">
        <v>11000000</v>
      </c>
      <c r="D583" s="1" t="s">
        <v>1449</v>
      </c>
      <c r="E583">
        <v>0</v>
      </c>
      <c r="F583">
        <v>139538</v>
      </c>
      <c r="G583">
        <v>1</v>
      </c>
      <c r="H583" s="1"/>
      <c r="I583" s="1" t="s">
        <v>1768</v>
      </c>
      <c r="J583" s="1" t="s">
        <v>1813</v>
      </c>
      <c r="K583" s="1" t="s">
        <v>1820</v>
      </c>
      <c r="L583" s="1" t="s">
        <v>1873</v>
      </c>
      <c r="M583" s="1" t="s">
        <v>1932</v>
      </c>
      <c r="N583" s="1" t="s">
        <v>1941</v>
      </c>
      <c r="O583" s="1"/>
      <c r="P583">
        <v>1</v>
      </c>
      <c r="Q583" s="1" t="s">
        <v>1449</v>
      </c>
      <c r="R583" s="1" t="s">
        <v>2263</v>
      </c>
      <c r="S583" s="1"/>
      <c r="T583" s="1" t="s">
        <v>2265</v>
      </c>
      <c r="U583" s="1" t="s">
        <v>1449</v>
      </c>
      <c r="V583" s="1" t="s">
        <v>1449</v>
      </c>
      <c r="W583" s="1" t="s">
        <v>2441</v>
      </c>
      <c r="X583" s="1" t="s">
        <v>2444</v>
      </c>
      <c r="Y583" s="3">
        <v>46246</v>
      </c>
      <c r="Z583" s="1" t="s">
        <v>2446</v>
      </c>
      <c r="AA583" s="3">
        <v>46246</v>
      </c>
      <c r="AB583" s="1" t="s">
        <v>2451</v>
      </c>
      <c r="AC583" s="1"/>
      <c r="AD583" s="1" t="s">
        <v>2811</v>
      </c>
      <c r="AE583" s="1" t="s">
        <v>2811</v>
      </c>
      <c r="AF583" s="1" t="s">
        <v>2822</v>
      </c>
      <c r="AG583" s="1" t="s">
        <v>1873</v>
      </c>
      <c r="AH583" s="1" t="s">
        <v>1932</v>
      </c>
      <c r="AI583" s="1" t="s">
        <v>2825</v>
      </c>
      <c r="AJ583" s="1"/>
      <c r="AK583" s="1"/>
      <c r="AL583" s="1" t="s">
        <v>2829</v>
      </c>
      <c r="AM583" s="1" t="s">
        <v>2829</v>
      </c>
      <c r="AN583" s="1" t="s">
        <v>2836</v>
      </c>
      <c r="AO583" s="1" t="s">
        <v>2930</v>
      </c>
      <c r="AP583" s="1" t="s">
        <v>3071</v>
      </c>
      <c r="AQ583" s="1"/>
      <c r="AR583">
        <v>1241</v>
      </c>
      <c r="AS583">
        <v>1</v>
      </c>
      <c r="AT583" s="1" t="s">
        <v>3083</v>
      </c>
      <c r="AU583">
        <v>11000000</v>
      </c>
      <c r="AV583" s="1" t="s">
        <v>3134</v>
      </c>
      <c r="AW583" s="1" t="s">
        <v>2822</v>
      </c>
      <c r="AX583">
        <v>1709</v>
      </c>
      <c r="AY583">
        <v>136273</v>
      </c>
      <c r="AZ583">
        <v>1</v>
      </c>
      <c r="BA583" s="1" t="s">
        <v>2455</v>
      </c>
    </row>
    <row r="584" spans="1:53">
      <c r="A584" s="1" t="s">
        <v>624</v>
      </c>
      <c r="B584">
        <v>0</v>
      </c>
      <c r="C584" s="4">
        <v>600000</v>
      </c>
      <c r="D584" s="1" t="s">
        <v>1321</v>
      </c>
      <c r="E584">
        <v>20</v>
      </c>
      <c r="F584">
        <v>139523</v>
      </c>
      <c r="G584">
        <v>1</v>
      </c>
      <c r="H584" s="1"/>
      <c r="I584" s="1" t="s">
        <v>1768</v>
      </c>
      <c r="J584" s="1" t="s">
        <v>1813</v>
      </c>
      <c r="K584" s="1" t="s">
        <v>1819</v>
      </c>
      <c r="L584" s="1" t="s">
        <v>1886</v>
      </c>
      <c r="M584" s="1" t="s">
        <v>1936</v>
      </c>
      <c r="N584" s="1" t="s">
        <v>1941</v>
      </c>
      <c r="O584" s="1"/>
      <c r="P584">
        <v>1</v>
      </c>
      <c r="Q584" s="1" t="s">
        <v>1083</v>
      </c>
      <c r="R584" s="1" t="s">
        <v>2263</v>
      </c>
      <c r="S584" s="1"/>
      <c r="T584" s="1" t="s">
        <v>2265</v>
      </c>
      <c r="U584" s="1" t="s">
        <v>1083</v>
      </c>
      <c r="V584" s="1" t="s">
        <v>1321</v>
      </c>
      <c r="W584" s="1" t="s">
        <v>2441</v>
      </c>
      <c r="X584" s="1"/>
      <c r="Y584" s="3">
        <v>46246</v>
      </c>
      <c r="Z584" s="1" t="s">
        <v>2446</v>
      </c>
      <c r="AA584" s="3">
        <v>46246</v>
      </c>
      <c r="AB584" s="1" t="s">
        <v>2451</v>
      </c>
      <c r="AC584" s="1" t="s">
        <v>2600</v>
      </c>
      <c r="AD584" s="1" t="s">
        <v>2811</v>
      </c>
      <c r="AE584" s="1" t="s">
        <v>2811</v>
      </c>
      <c r="AF584" s="1" t="s">
        <v>2821</v>
      </c>
      <c r="AG584" s="1" t="s">
        <v>1886</v>
      </c>
      <c r="AH584" s="1" t="s">
        <v>1936</v>
      </c>
      <c r="AI584" s="1" t="s">
        <v>2825</v>
      </c>
      <c r="AJ584" s="1"/>
      <c r="AK584" s="1"/>
      <c r="AL584" s="1" t="s">
        <v>2829</v>
      </c>
      <c r="AM584" s="1" t="s">
        <v>2829</v>
      </c>
      <c r="AN584" s="1" t="s">
        <v>2836</v>
      </c>
      <c r="AO584" s="1" t="s">
        <v>2931</v>
      </c>
      <c r="AP584" s="1" t="s">
        <v>3075</v>
      </c>
      <c r="AQ584" s="1"/>
      <c r="AR584">
        <v>22414</v>
      </c>
      <c r="AS584">
        <v>1</v>
      </c>
      <c r="AT584" s="1" t="s">
        <v>3083</v>
      </c>
      <c r="AU584">
        <v>600000</v>
      </c>
      <c r="AV584" s="1" t="s">
        <v>3176</v>
      </c>
      <c r="AW584" s="1" t="s">
        <v>2821</v>
      </c>
      <c r="AX584">
        <v>14</v>
      </c>
      <c r="AY584">
        <v>136274</v>
      </c>
      <c r="AZ584">
        <v>1</v>
      </c>
      <c r="BA584" s="1" t="s">
        <v>2455</v>
      </c>
    </row>
    <row r="585" spans="1:53" ht="28.5">
      <c r="A585" s="2" t="s">
        <v>625</v>
      </c>
      <c r="B585">
        <v>0</v>
      </c>
      <c r="C585" s="4">
        <v>538747.12</v>
      </c>
      <c r="D585" s="1" t="s">
        <v>1450</v>
      </c>
      <c r="E585">
        <v>20</v>
      </c>
      <c r="F585">
        <v>139542</v>
      </c>
      <c r="G585">
        <v>1</v>
      </c>
      <c r="H585" s="1"/>
      <c r="I585" s="1" t="s">
        <v>1768</v>
      </c>
      <c r="J585" s="1" t="s">
        <v>1813</v>
      </c>
      <c r="K585" s="1" t="s">
        <v>1819</v>
      </c>
      <c r="L585" s="1" t="s">
        <v>1887</v>
      </c>
      <c r="M585" s="1" t="s">
        <v>1936</v>
      </c>
      <c r="N585" s="1" t="s">
        <v>1941</v>
      </c>
      <c r="O585" s="1"/>
      <c r="P585">
        <v>24</v>
      </c>
      <c r="Q585" s="1" t="s">
        <v>2106</v>
      </c>
      <c r="R585" s="1" t="s">
        <v>2263</v>
      </c>
      <c r="S585" s="1"/>
      <c r="T585" s="1" t="s">
        <v>2266</v>
      </c>
      <c r="U585" s="1" t="s">
        <v>2106</v>
      </c>
      <c r="V585" s="1" t="s">
        <v>1450</v>
      </c>
      <c r="W585" s="1" t="s">
        <v>2441</v>
      </c>
      <c r="X585" s="1"/>
      <c r="Y585" s="3">
        <v>46246</v>
      </c>
      <c r="Z585" s="1" t="s">
        <v>2446</v>
      </c>
      <c r="AA585" s="3">
        <v>46246</v>
      </c>
      <c r="AB585" s="1" t="s">
        <v>2451</v>
      </c>
      <c r="AC585" s="1" t="s">
        <v>2601</v>
      </c>
      <c r="AD585" s="1" t="s">
        <v>2811</v>
      </c>
      <c r="AE585" s="1" t="s">
        <v>2811</v>
      </c>
      <c r="AF585" s="1" t="s">
        <v>2821</v>
      </c>
      <c r="AG585" s="1" t="s">
        <v>1887</v>
      </c>
      <c r="AH585" s="1" t="s">
        <v>1936</v>
      </c>
      <c r="AI585" s="1" t="s">
        <v>2825</v>
      </c>
      <c r="AJ585" s="1"/>
      <c r="AK585" s="1"/>
      <c r="AL585" s="1" t="s">
        <v>2829</v>
      </c>
      <c r="AM585" s="1" t="s">
        <v>2829</v>
      </c>
      <c r="AN585" s="1" t="s">
        <v>2837</v>
      </c>
      <c r="AO585" s="1" t="s">
        <v>2932</v>
      </c>
      <c r="AP585" s="1" t="s">
        <v>3075</v>
      </c>
      <c r="AQ585" s="1"/>
      <c r="AR585">
        <v>22414</v>
      </c>
      <c r="AS585">
        <v>24</v>
      </c>
      <c r="AT585" s="1" t="s">
        <v>3083</v>
      </c>
      <c r="AU585">
        <v>22447.796600000001</v>
      </c>
      <c r="AV585" s="1" t="s">
        <v>3176</v>
      </c>
      <c r="AW585" s="1" t="s">
        <v>2821</v>
      </c>
      <c r="AX585">
        <v>2426</v>
      </c>
      <c r="AY585">
        <v>136275</v>
      </c>
      <c r="AZ585">
        <v>1</v>
      </c>
      <c r="BA585" s="1" t="s">
        <v>2457</v>
      </c>
    </row>
    <row r="586" spans="1:53">
      <c r="A586" s="1" t="s">
        <v>626</v>
      </c>
      <c r="B586">
        <v>0</v>
      </c>
      <c r="C586" s="4">
        <v>9990</v>
      </c>
      <c r="D586" s="1" t="s">
        <v>1451</v>
      </c>
      <c r="E586">
        <v>-10</v>
      </c>
      <c r="F586">
        <v>139447</v>
      </c>
      <c r="G586">
        <v>1</v>
      </c>
      <c r="H586" s="1"/>
      <c r="I586" s="1" t="s">
        <v>1778</v>
      </c>
      <c r="J586" s="1" t="s">
        <v>1813</v>
      </c>
      <c r="K586" s="1" t="s">
        <v>1816</v>
      </c>
      <c r="L586" s="1" t="s">
        <v>1885</v>
      </c>
      <c r="M586" s="1" t="s">
        <v>1816</v>
      </c>
      <c r="N586" s="1" t="s">
        <v>1941</v>
      </c>
      <c r="O586" s="1"/>
      <c r="P586">
        <v>1</v>
      </c>
      <c r="Q586" s="1" t="s">
        <v>2107</v>
      </c>
      <c r="R586" s="1" t="s">
        <v>2263</v>
      </c>
      <c r="S586" s="1"/>
      <c r="T586" s="1" t="s">
        <v>2265</v>
      </c>
      <c r="U586" s="1" t="s">
        <v>2107</v>
      </c>
      <c r="V586" s="1" t="s">
        <v>1451</v>
      </c>
      <c r="W586" s="1" t="s">
        <v>2442</v>
      </c>
      <c r="X586" s="1"/>
      <c r="Y586" s="3">
        <v>46246</v>
      </c>
      <c r="Z586" s="1" t="s">
        <v>2446</v>
      </c>
      <c r="AA586" s="3">
        <v>46246</v>
      </c>
      <c r="AB586" s="1" t="s">
        <v>2451</v>
      </c>
      <c r="AC586" s="1" t="s">
        <v>2602</v>
      </c>
      <c r="AD586" s="1" t="s">
        <v>2811</v>
      </c>
      <c r="AE586" s="1" t="s">
        <v>2811</v>
      </c>
      <c r="AF586" s="1" t="s">
        <v>2817</v>
      </c>
      <c r="AG586" s="1" t="s">
        <v>1885</v>
      </c>
      <c r="AH586" s="1" t="s">
        <v>1816</v>
      </c>
      <c r="AI586" s="1" t="s">
        <v>2826</v>
      </c>
      <c r="AJ586" s="1"/>
      <c r="AK586" s="1"/>
      <c r="AL586" s="1" t="s">
        <v>2829</v>
      </c>
      <c r="AM586" s="1" t="s">
        <v>2829</v>
      </c>
      <c r="AN586" s="1" t="s">
        <v>2836</v>
      </c>
      <c r="AO586" s="1" t="s">
        <v>2933</v>
      </c>
      <c r="AP586" s="1" t="s">
        <v>3060</v>
      </c>
      <c r="AQ586" s="1"/>
      <c r="AR586">
        <v>7130</v>
      </c>
      <c r="AS586">
        <v>1</v>
      </c>
      <c r="AT586" s="1" t="s">
        <v>3083</v>
      </c>
      <c r="AU586">
        <v>9990</v>
      </c>
      <c r="AV586" s="1" t="s">
        <v>3110</v>
      </c>
      <c r="AW586" s="1" t="s">
        <v>2817</v>
      </c>
      <c r="AX586">
        <v>6180</v>
      </c>
      <c r="AY586">
        <v>136276</v>
      </c>
      <c r="AZ586">
        <v>1</v>
      </c>
      <c r="BA586" s="1" t="s">
        <v>2455</v>
      </c>
    </row>
    <row r="587" spans="1:53">
      <c r="A587" s="1" t="s">
        <v>627</v>
      </c>
      <c r="B587">
        <v>0</v>
      </c>
      <c r="C587" s="4">
        <v>25000000</v>
      </c>
      <c r="D587" s="1" t="s">
        <v>1452</v>
      </c>
      <c r="E587">
        <v>20</v>
      </c>
      <c r="F587">
        <v>139543</v>
      </c>
      <c r="G587">
        <v>1</v>
      </c>
      <c r="H587" s="1"/>
      <c r="I587" s="1" t="s">
        <v>1773</v>
      </c>
      <c r="J587" s="1" t="s">
        <v>1813</v>
      </c>
      <c r="K587" s="1" t="s">
        <v>1816</v>
      </c>
      <c r="L587" s="1" t="s">
        <v>1888</v>
      </c>
      <c r="M587" s="1" t="s">
        <v>1816</v>
      </c>
      <c r="N587" s="1" t="s">
        <v>1941</v>
      </c>
      <c r="O587" s="1"/>
      <c r="P587">
        <v>1</v>
      </c>
      <c r="Q587" s="1" t="s">
        <v>1480</v>
      </c>
      <c r="R587" s="1" t="s">
        <v>2263</v>
      </c>
      <c r="S587" s="1"/>
      <c r="T587" s="1" t="s">
        <v>2265</v>
      </c>
      <c r="U587" s="1" t="s">
        <v>2317</v>
      </c>
      <c r="V587" s="1" t="s">
        <v>2406</v>
      </c>
      <c r="W587" s="1" t="s">
        <v>2441</v>
      </c>
      <c r="X587" s="1"/>
      <c r="Y587" s="3">
        <v>46246</v>
      </c>
      <c r="Z587" s="1" t="s">
        <v>2446</v>
      </c>
      <c r="AA587" s="3">
        <v>46246</v>
      </c>
      <c r="AB587" s="1" t="s">
        <v>2451</v>
      </c>
      <c r="AC587" s="1" t="s">
        <v>2603</v>
      </c>
      <c r="AD587" s="1" t="s">
        <v>2811</v>
      </c>
      <c r="AE587" s="1" t="s">
        <v>2811</v>
      </c>
      <c r="AF587" s="1" t="s">
        <v>2817</v>
      </c>
      <c r="AG587" s="1" t="s">
        <v>1888</v>
      </c>
      <c r="AH587" s="1" t="s">
        <v>1816</v>
      </c>
      <c r="AI587" s="1" t="s">
        <v>2825</v>
      </c>
      <c r="AJ587" s="1"/>
      <c r="AK587" s="1"/>
      <c r="AL587" s="1" t="s">
        <v>2829</v>
      </c>
      <c r="AM587" s="1" t="s">
        <v>2829</v>
      </c>
      <c r="AN587" s="1" t="s">
        <v>2836</v>
      </c>
      <c r="AO587" s="1" t="s">
        <v>2934</v>
      </c>
      <c r="AP587" s="1" t="s">
        <v>3060</v>
      </c>
      <c r="AQ587" s="1"/>
      <c r="AR587">
        <v>6991</v>
      </c>
      <c r="AS587">
        <v>1</v>
      </c>
      <c r="AT587" s="1" t="s">
        <v>3083</v>
      </c>
      <c r="AU587">
        <v>25000000</v>
      </c>
      <c r="AV587" s="1" t="s">
        <v>3177</v>
      </c>
      <c r="AW587" s="1" t="s">
        <v>2817</v>
      </c>
      <c r="AX587">
        <v>127</v>
      </c>
      <c r="AY587">
        <v>136277</v>
      </c>
      <c r="AZ587">
        <v>1</v>
      </c>
      <c r="BA587" s="1" t="s">
        <v>2455</v>
      </c>
    </row>
    <row r="588" spans="1:53">
      <c r="A588" s="1" t="s">
        <v>628</v>
      </c>
      <c r="B588">
        <v>0</v>
      </c>
      <c r="C588" s="4">
        <v>25000000</v>
      </c>
      <c r="D588" s="1" t="s">
        <v>1452</v>
      </c>
      <c r="E588">
        <v>20</v>
      </c>
      <c r="F588">
        <v>139543</v>
      </c>
      <c r="G588">
        <v>2</v>
      </c>
      <c r="H588" s="1"/>
      <c r="I588" s="1" t="s">
        <v>1773</v>
      </c>
      <c r="J588" s="1" t="s">
        <v>1813</v>
      </c>
      <c r="K588" s="1" t="s">
        <v>1816</v>
      </c>
      <c r="L588" s="1" t="s">
        <v>1888</v>
      </c>
      <c r="M588" s="1" t="s">
        <v>1816</v>
      </c>
      <c r="N588" s="1" t="s">
        <v>1941</v>
      </c>
      <c r="O588" s="1"/>
      <c r="P588">
        <v>1</v>
      </c>
      <c r="Q588" s="1" t="s">
        <v>1480</v>
      </c>
      <c r="R588" s="1" t="s">
        <v>2263</v>
      </c>
      <c r="S588" s="1"/>
      <c r="T588" s="1" t="s">
        <v>2265</v>
      </c>
      <c r="U588" s="1" t="s">
        <v>2317</v>
      </c>
      <c r="V588" s="1" t="s">
        <v>2406</v>
      </c>
      <c r="W588" s="1" t="s">
        <v>2441</v>
      </c>
      <c r="X588" s="1"/>
      <c r="Y588" s="3">
        <v>46246</v>
      </c>
      <c r="Z588" s="1" t="s">
        <v>2446</v>
      </c>
      <c r="AA588" s="3">
        <v>46246</v>
      </c>
      <c r="AB588" s="1" t="s">
        <v>2451</v>
      </c>
      <c r="AC588" s="1" t="s">
        <v>2603</v>
      </c>
      <c r="AD588" s="1" t="s">
        <v>2811</v>
      </c>
      <c r="AE588" s="1" t="s">
        <v>2811</v>
      </c>
      <c r="AF588" s="1" t="s">
        <v>2817</v>
      </c>
      <c r="AG588" s="1" t="s">
        <v>1888</v>
      </c>
      <c r="AH588" s="1" t="s">
        <v>1816</v>
      </c>
      <c r="AI588" s="1" t="s">
        <v>2825</v>
      </c>
      <c r="AJ588" s="1"/>
      <c r="AK588" s="1"/>
      <c r="AL588" s="1" t="s">
        <v>2829</v>
      </c>
      <c r="AM588" s="1" t="s">
        <v>2829</v>
      </c>
      <c r="AN588" s="1" t="s">
        <v>2836</v>
      </c>
      <c r="AO588" s="1" t="s">
        <v>2934</v>
      </c>
      <c r="AP588" s="1" t="s">
        <v>3060</v>
      </c>
      <c r="AQ588" s="1"/>
      <c r="AR588">
        <v>6991</v>
      </c>
      <c r="AS588">
        <v>1</v>
      </c>
      <c r="AT588" s="1" t="s">
        <v>3083</v>
      </c>
      <c r="AU588">
        <v>25000000</v>
      </c>
      <c r="AV588" s="1" t="s">
        <v>3177</v>
      </c>
      <c r="AW588" s="1" t="s">
        <v>2817</v>
      </c>
      <c r="AX588">
        <v>127</v>
      </c>
      <c r="AY588">
        <v>136277</v>
      </c>
      <c r="AZ588">
        <v>2</v>
      </c>
      <c r="BA588" s="1" t="s">
        <v>2455</v>
      </c>
    </row>
    <row r="589" spans="1:53">
      <c r="A589" s="1" t="s">
        <v>629</v>
      </c>
      <c r="B589">
        <v>0</v>
      </c>
      <c r="C589" s="4">
        <v>25000000</v>
      </c>
      <c r="D589" s="1" t="s">
        <v>1452</v>
      </c>
      <c r="E589">
        <v>20</v>
      </c>
      <c r="F589">
        <v>139543</v>
      </c>
      <c r="G589">
        <v>3</v>
      </c>
      <c r="H589" s="1"/>
      <c r="I589" s="1" t="s">
        <v>1773</v>
      </c>
      <c r="J589" s="1" t="s">
        <v>1813</v>
      </c>
      <c r="K589" s="1" t="s">
        <v>1816</v>
      </c>
      <c r="L589" s="1" t="s">
        <v>1888</v>
      </c>
      <c r="M589" s="1" t="s">
        <v>1816</v>
      </c>
      <c r="N589" s="1" t="s">
        <v>1941</v>
      </c>
      <c r="O589" s="1"/>
      <c r="P589">
        <v>1</v>
      </c>
      <c r="Q589" s="1" t="s">
        <v>1480</v>
      </c>
      <c r="R589" s="1" t="s">
        <v>2263</v>
      </c>
      <c r="S589" s="1"/>
      <c r="T589" s="1" t="s">
        <v>2265</v>
      </c>
      <c r="U589" s="1" t="s">
        <v>2317</v>
      </c>
      <c r="V589" s="1" t="s">
        <v>2406</v>
      </c>
      <c r="W589" s="1" t="s">
        <v>2441</v>
      </c>
      <c r="X589" s="1"/>
      <c r="Y589" s="3">
        <v>46246</v>
      </c>
      <c r="Z589" s="1" t="s">
        <v>2446</v>
      </c>
      <c r="AA589" s="3">
        <v>46246</v>
      </c>
      <c r="AB589" s="1" t="s">
        <v>2451</v>
      </c>
      <c r="AC589" s="1" t="s">
        <v>2603</v>
      </c>
      <c r="AD589" s="1" t="s">
        <v>2811</v>
      </c>
      <c r="AE589" s="1" t="s">
        <v>2811</v>
      </c>
      <c r="AF589" s="1" t="s">
        <v>2817</v>
      </c>
      <c r="AG589" s="1" t="s">
        <v>1888</v>
      </c>
      <c r="AH589" s="1" t="s">
        <v>1816</v>
      </c>
      <c r="AI589" s="1" t="s">
        <v>2825</v>
      </c>
      <c r="AJ589" s="1"/>
      <c r="AK589" s="1"/>
      <c r="AL589" s="1" t="s">
        <v>2829</v>
      </c>
      <c r="AM589" s="1" t="s">
        <v>2829</v>
      </c>
      <c r="AN589" s="1" t="s">
        <v>2836</v>
      </c>
      <c r="AO589" s="1" t="s">
        <v>2934</v>
      </c>
      <c r="AP589" s="1" t="s">
        <v>3060</v>
      </c>
      <c r="AQ589" s="1"/>
      <c r="AR589">
        <v>6991</v>
      </c>
      <c r="AS589">
        <v>1</v>
      </c>
      <c r="AT589" s="1" t="s">
        <v>3083</v>
      </c>
      <c r="AU589">
        <v>25000000</v>
      </c>
      <c r="AV589" s="1" t="s">
        <v>3177</v>
      </c>
      <c r="AW589" s="1" t="s">
        <v>2817</v>
      </c>
      <c r="AX589">
        <v>127</v>
      </c>
      <c r="AY589">
        <v>136277</v>
      </c>
      <c r="AZ589">
        <v>3</v>
      </c>
      <c r="BA589" s="1" t="s">
        <v>2455</v>
      </c>
    </row>
    <row r="590" spans="1:53">
      <c r="A590" s="1" t="s">
        <v>630</v>
      </c>
      <c r="B590">
        <v>0</v>
      </c>
      <c r="C590" s="4">
        <v>25000000</v>
      </c>
      <c r="D590" s="1" t="s">
        <v>1452</v>
      </c>
      <c r="E590">
        <v>20</v>
      </c>
      <c r="F590">
        <v>139543</v>
      </c>
      <c r="G590">
        <v>4</v>
      </c>
      <c r="H590" s="1"/>
      <c r="I590" s="1" t="s">
        <v>1773</v>
      </c>
      <c r="J590" s="1" t="s">
        <v>1813</v>
      </c>
      <c r="K590" s="1" t="s">
        <v>1816</v>
      </c>
      <c r="L590" s="1" t="s">
        <v>1888</v>
      </c>
      <c r="M590" s="1" t="s">
        <v>1816</v>
      </c>
      <c r="N590" s="1" t="s">
        <v>1941</v>
      </c>
      <c r="O590" s="1"/>
      <c r="P590">
        <v>1</v>
      </c>
      <c r="Q590" s="1" t="s">
        <v>1480</v>
      </c>
      <c r="R590" s="1" t="s">
        <v>2263</v>
      </c>
      <c r="S590" s="1"/>
      <c r="T590" s="1" t="s">
        <v>2265</v>
      </c>
      <c r="U590" s="1" t="s">
        <v>2317</v>
      </c>
      <c r="V590" s="1" t="s">
        <v>2406</v>
      </c>
      <c r="W590" s="1" t="s">
        <v>2441</v>
      </c>
      <c r="X590" s="1"/>
      <c r="Y590" s="3">
        <v>46246</v>
      </c>
      <c r="Z590" s="1" t="s">
        <v>2446</v>
      </c>
      <c r="AA590" s="3">
        <v>46246</v>
      </c>
      <c r="AB590" s="1" t="s">
        <v>2451</v>
      </c>
      <c r="AC590" s="1" t="s">
        <v>2603</v>
      </c>
      <c r="AD590" s="1" t="s">
        <v>2811</v>
      </c>
      <c r="AE590" s="1" t="s">
        <v>2811</v>
      </c>
      <c r="AF590" s="1" t="s">
        <v>2817</v>
      </c>
      <c r="AG590" s="1" t="s">
        <v>1888</v>
      </c>
      <c r="AH590" s="1" t="s">
        <v>1816</v>
      </c>
      <c r="AI590" s="1" t="s">
        <v>2825</v>
      </c>
      <c r="AJ590" s="1"/>
      <c r="AK590" s="1"/>
      <c r="AL590" s="1" t="s">
        <v>2829</v>
      </c>
      <c r="AM590" s="1" t="s">
        <v>2829</v>
      </c>
      <c r="AN590" s="1" t="s">
        <v>2836</v>
      </c>
      <c r="AO590" s="1" t="s">
        <v>2934</v>
      </c>
      <c r="AP590" s="1" t="s">
        <v>3060</v>
      </c>
      <c r="AQ590" s="1"/>
      <c r="AR590">
        <v>6991</v>
      </c>
      <c r="AS590">
        <v>1</v>
      </c>
      <c r="AT590" s="1" t="s">
        <v>3083</v>
      </c>
      <c r="AU590">
        <v>25000000</v>
      </c>
      <c r="AV590" s="1" t="s">
        <v>3177</v>
      </c>
      <c r="AW590" s="1" t="s">
        <v>2817</v>
      </c>
      <c r="AX590">
        <v>127</v>
      </c>
      <c r="AY590">
        <v>136277</v>
      </c>
      <c r="AZ590">
        <v>4</v>
      </c>
      <c r="BA590" s="1" t="s">
        <v>2455</v>
      </c>
    </row>
    <row r="591" spans="1:53">
      <c r="A591" s="1" t="s">
        <v>631</v>
      </c>
      <c r="B591">
        <v>0</v>
      </c>
      <c r="C591" s="4">
        <v>25000000</v>
      </c>
      <c r="D591" s="1" t="s">
        <v>1452</v>
      </c>
      <c r="E591">
        <v>20</v>
      </c>
      <c r="F591">
        <v>139543</v>
      </c>
      <c r="G591">
        <v>5</v>
      </c>
      <c r="H591" s="1"/>
      <c r="I591" s="1" t="s">
        <v>1773</v>
      </c>
      <c r="J591" s="1" t="s">
        <v>1813</v>
      </c>
      <c r="K591" s="1" t="s">
        <v>1816</v>
      </c>
      <c r="L591" s="1" t="s">
        <v>1888</v>
      </c>
      <c r="M591" s="1" t="s">
        <v>1816</v>
      </c>
      <c r="N591" s="1" t="s">
        <v>1941</v>
      </c>
      <c r="O591" s="1"/>
      <c r="P591">
        <v>1</v>
      </c>
      <c r="Q591" s="1" t="s">
        <v>1480</v>
      </c>
      <c r="R591" s="1" t="s">
        <v>2263</v>
      </c>
      <c r="S591" s="1"/>
      <c r="T591" s="1" t="s">
        <v>2265</v>
      </c>
      <c r="U591" s="1" t="s">
        <v>2317</v>
      </c>
      <c r="V591" s="1" t="s">
        <v>2406</v>
      </c>
      <c r="W591" s="1" t="s">
        <v>2441</v>
      </c>
      <c r="X591" s="1"/>
      <c r="Y591" s="3">
        <v>46246</v>
      </c>
      <c r="Z591" s="1" t="s">
        <v>2446</v>
      </c>
      <c r="AA591" s="3">
        <v>46246</v>
      </c>
      <c r="AB591" s="1" t="s">
        <v>2451</v>
      </c>
      <c r="AC591" s="1" t="s">
        <v>2603</v>
      </c>
      <c r="AD591" s="1" t="s">
        <v>2811</v>
      </c>
      <c r="AE591" s="1" t="s">
        <v>2811</v>
      </c>
      <c r="AF591" s="1" t="s">
        <v>2817</v>
      </c>
      <c r="AG591" s="1" t="s">
        <v>1888</v>
      </c>
      <c r="AH591" s="1" t="s">
        <v>1816</v>
      </c>
      <c r="AI591" s="1" t="s">
        <v>2825</v>
      </c>
      <c r="AJ591" s="1"/>
      <c r="AK591" s="1"/>
      <c r="AL591" s="1" t="s">
        <v>2829</v>
      </c>
      <c r="AM591" s="1" t="s">
        <v>2829</v>
      </c>
      <c r="AN591" s="1" t="s">
        <v>2836</v>
      </c>
      <c r="AO591" s="1" t="s">
        <v>2934</v>
      </c>
      <c r="AP591" s="1" t="s">
        <v>3060</v>
      </c>
      <c r="AQ591" s="1"/>
      <c r="AR591">
        <v>6991</v>
      </c>
      <c r="AS591">
        <v>1</v>
      </c>
      <c r="AT591" s="1" t="s">
        <v>3083</v>
      </c>
      <c r="AU591">
        <v>25000000</v>
      </c>
      <c r="AV591" s="1" t="s">
        <v>3177</v>
      </c>
      <c r="AW591" s="1" t="s">
        <v>2817</v>
      </c>
      <c r="AX591">
        <v>127</v>
      </c>
      <c r="AY591">
        <v>136277</v>
      </c>
      <c r="AZ591">
        <v>5</v>
      </c>
      <c r="BA591" s="1" t="s">
        <v>2455</v>
      </c>
    </row>
    <row r="592" spans="1:53">
      <c r="A592" s="1" t="s">
        <v>632</v>
      </c>
      <c r="B592">
        <v>0</v>
      </c>
      <c r="C592" s="4">
        <v>25000000</v>
      </c>
      <c r="D592" s="1" t="s">
        <v>1452</v>
      </c>
      <c r="E592">
        <v>20</v>
      </c>
      <c r="F592">
        <v>139543</v>
      </c>
      <c r="G592">
        <v>6</v>
      </c>
      <c r="H592" s="1"/>
      <c r="I592" s="1" t="s">
        <v>1773</v>
      </c>
      <c r="J592" s="1" t="s">
        <v>1813</v>
      </c>
      <c r="K592" s="1" t="s">
        <v>1816</v>
      </c>
      <c r="L592" s="1" t="s">
        <v>1888</v>
      </c>
      <c r="M592" s="1" t="s">
        <v>1816</v>
      </c>
      <c r="N592" s="1" t="s">
        <v>1941</v>
      </c>
      <c r="O592" s="1"/>
      <c r="P592">
        <v>1</v>
      </c>
      <c r="Q592" s="1" t="s">
        <v>1480</v>
      </c>
      <c r="R592" s="1" t="s">
        <v>2263</v>
      </c>
      <c r="S592" s="1"/>
      <c r="T592" s="1" t="s">
        <v>2265</v>
      </c>
      <c r="U592" s="1" t="s">
        <v>2317</v>
      </c>
      <c r="V592" s="1" t="s">
        <v>2406</v>
      </c>
      <c r="W592" s="1" t="s">
        <v>2441</v>
      </c>
      <c r="X592" s="1"/>
      <c r="Y592" s="3">
        <v>46246</v>
      </c>
      <c r="Z592" s="1" t="s">
        <v>2446</v>
      </c>
      <c r="AA592" s="3">
        <v>46246</v>
      </c>
      <c r="AB592" s="1" t="s">
        <v>2451</v>
      </c>
      <c r="AC592" s="1" t="s">
        <v>2603</v>
      </c>
      <c r="AD592" s="1" t="s">
        <v>2811</v>
      </c>
      <c r="AE592" s="1" t="s">
        <v>2811</v>
      </c>
      <c r="AF592" s="1" t="s">
        <v>2817</v>
      </c>
      <c r="AG592" s="1" t="s">
        <v>1888</v>
      </c>
      <c r="AH592" s="1" t="s">
        <v>1816</v>
      </c>
      <c r="AI592" s="1" t="s">
        <v>2825</v>
      </c>
      <c r="AJ592" s="1"/>
      <c r="AK592" s="1"/>
      <c r="AL592" s="1" t="s">
        <v>2829</v>
      </c>
      <c r="AM592" s="1" t="s">
        <v>2829</v>
      </c>
      <c r="AN592" s="1" t="s">
        <v>2836</v>
      </c>
      <c r="AO592" s="1" t="s">
        <v>2934</v>
      </c>
      <c r="AP592" s="1" t="s">
        <v>3060</v>
      </c>
      <c r="AQ592" s="1"/>
      <c r="AR592">
        <v>6991</v>
      </c>
      <c r="AS592">
        <v>1</v>
      </c>
      <c r="AT592" s="1" t="s">
        <v>3083</v>
      </c>
      <c r="AU592">
        <v>25000000</v>
      </c>
      <c r="AV592" s="1" t="s">
        <v>3177</v>
      </c>
      <c r="AW592" s="1" t="s">
        <v>2817</v>
      </c>
      <c r="AX592">
        <v>127</v>
      </c>
      <c r="AY592">
        <v>136277</v>
      </c>
      <c r="AZ592">
        <v>6</v>
      </c>
      <c r="BA592" s="1" t="s">
        <v>2455</v>
      </c>
    </row>
    <row r="593" spans="1:53">
      <c r="A593" s="1" t="s">
        <v>633</v>
      </c>
      <c r="B593">
        <v>0</v>
      </c>
      <c r="C593" s="4">
        <v>1069286219.17</v>
      </c>
      <c r="D593" s="1" t="s">
        <v>1453</v>
      </c>
      <c r="E593">
        <v>20</v>
      </c>
      <c r="F593">
        <v>139567</v>
      </c>
      <c r="G593">
        <v>1</v>
      </c>
      <c r="H593" s="1"/>
      <c r="I593" s="1" t="s">
        <v>1770</v>
      </c>
      <c r="J593" s="1" t="s">
        <v>1813</v>
      </c>
      <c r="K593" s="1" t="s">
        <v>1820</v>
      </c>
      <c r="L593" s="1" t="s">
        <v>1889</v>
      </c>
      <c r="M593" s="1" t="s">
        <v>1820</v>
      </c>
      <c r="N593" s="1" t="s">
        <v>1941</v>
      </c>
      <c r="O593" s="1"/>
      <c r="P593">
        <v>1</v>
      </c>
      <c r="Q593" s="1" t="s">
        <v>2108</v>
      </c>
      <c r="R593" s="1" t="s">
        <v>2263</v>
      </c>
      <c r="S593" s="1"/>
      <c r="T593" s="1" t="s">
        <v>2265</v>
      </c>
      <c r="U593" s="1" t="s">
        <v>2108</v>
      </c>
      <c r="V593" s="1" t="s">
        <v>1453</v>
      </c>
      <c r="W593" s="1" t="s">
        <v>2441</v>
      </c>
      <c r="X593" s="1" t="s">
        <v>2444</v>
      </c>
      <c r="Y593" s="3">
        <v>46246</v>
      </c>
      <c r="Z593" s="1" t="s">
        <v>2457</v>
      </c>
      <c r="AA593" s="3">
        <v>46246</v>
      </c>
      <c r="AB593" s="1" t="s">
        <v>2451</v>
      </c>
      <c r="AC593" s="1" t="s">
        <v>2604</v>
      </c>
      <c r="AD593" s="1" t="s">
        <v>2811</v>
      </c>
      <c r="AE593" s="1" t="s">
        <v>2811</v>
      </c>
      <c r="AF593" s="1" t="s">
        <v>2824</v>
      </c>
      <c r="AG593" s="1" t="s">
        <v>1889</v>
      </c>
      <c r="AH593" s="1" t="s">
        <v>1820</v>
      </c>
      <c r="AI593" s="1" t="s">
        <v>2825</v>
      </c>
      <c r="AJ593" s="1"/>
      <c r="AK593" s="1"/>
      <c r="AL593" s="1" t="s">
        <v>2829</v>
      </c>
      <c r="AM593" s="1" t="s">
        <v>2829</v>
      </c>
      <c r="AN593" s="1" t="s">
        <v>2836</v>
      </c>
      <c r="AO593" s="1" t="s">
        <v>2935</v>
      </c>
      <c r="AP593" s="1" t="s">
        <v>3070</v>
      </c>
      <c r="AQ593" s="1"/>
      <c r="AR593">
        <v>1183</v>
      </c>
      <c r="AS593">
        <v>1</v>
      </c>
      <c r="AT593" s="1" t="s">
        <v>3083</v>
      </c>
      <c r="AU593">
        <v>1069286219.16667</v>
      </c>
      <c r="AV593" s="1" t="s">
        <v>3178</v>
      </c>
      <c r="AW593" s="1" t="s">
        <v>2824</v>
      </c>
      <c r="AX593">
        <v>4257</v>
      </c>
      <c r="AY593">
        <v>136278</v>
      </c>
      <c r="AZ593">
        <v>1</v>
      </c>
      <c r="BA593" s="1" t="s">
        <v>2446</v>
      </c>
    </row>
    <row r="594" spans="1:53">
      <c r="A594" s="1" t="s">
        <v>634</v>
      </c>
      <c r="B594">
        <v>0</v>
      </c>
      <c r="C594" s="4">
        <v>8400000</v>
      </c>
      <c r="D594" s="1" t="s">
        <v>1454</v>
      </c>
      <c r="E594">
        <v>0</v>
      </c>
      <c r="F594">
        <v>139468</v>
      </c>
      <c r="G594">
        <v>1</v>
      </c>
      <c r="H594" s="1"/>
      <c r="I594" s="1" t="s">
        <v>1791</v>
      </c>
      <c r="J594" s="1" t="s">
        <v>1813</v>
      </c>
      <c r="K594" s="1" t="s">
        <v>1815</v>
      </c>
      <c r="L594" s="1" t="s">
        <v>1890</v>
      </c>
      <c r="M594" s="1" t="s">
        <v>1920</v>
      </c>
      <c r="N594" s="1" t="s">
        <v>1941</v>
      </c>
      <c r="O594" s="1"/>
      <c r="P594">
        <v>42</v>
      </c>
      <c r="Q594" s="1" t="s">
        <v>1454</v>
      </c>
      <c r="R594" s="1" t="s">
        <v>2263</v>
      </c>
      <c r="S594" s="1"/>
      <c r="T594" s="1" t="s">
        <v>2264</v>
      </c>
      <c r="U594" s="1" t="s">
        <v>1454</v>
      </c>
      <c r="V594" s="1" t="s">
        <v>1454</v>
      </c>
      <c r="W594" s="1" t="s">
        <v>2441</v>
      </c>
      <c r="X594" s="1" t="s">
        <v>2444</v>
      </c>
      <c r="Y594" s="3">
        <v>46246</v>
      </c>
      <c r="Z594" s="1" t="s">
        <v>2446</v>
      </c>
      <c r="AA594" s="3">
        <v>46246</v>
      </c>
      <c r="AB594" s="1" t="s">
        <v>2451</v>
      </c>
      <c r="AC594" s="1" t="s">
        <v>2605</v>
      </c>
      <c r="AD594" s="1" t="s">
        <v>2811</v>
      </c>
      <c r="AE594" s="1" t="s">
        <v>2811</v>
      </c>
      <c r="AF594" s="1" t="s">
        <v>2814</v>
      </c>
      <c r="AG594" s="1" t="s">
        <v>1890</v>
      </c>
      <c r="AH594" s="1" t="s">
        <v>1920</v>
      </c>
      <c r="AI594" s="1" t="s">
        <v>2825</v>
      </c>
      <c r="AJ594" s="1"/>
      <c r="AK594" s="1"/>
      <c r="AL594" s="1" t="s">
        <v>2829</v>
      </c>
      <c r="AM594" s="1" t="s">
        <v>2829</v>
      </c>
      <c r="AN594" s="1" t="s">
        <v>2835</v>
      </c>
      <c r="AO594" s="1" t="s">
        <v>2936</v>
      </c>
      <c r="AP594" s="1" t="s">
        <v>3059</v>
      </c>
      <c r="AQ594" s="1"/>
      <c r="AR594">
        <v>1251</v>
      </c>
      <c r="AS594">
        <v>42</v>
      </c>
      <c r="AT594" s="1" t="s">
        <v>3083</v>
      </c>
      <c r="AU594">
        <v>200000</v>
      </c>
      <c r="AV594" s="1" t="s">
        <v>3136</v>
      </c>
      <c r="AW594" s="1" t="s">
        <v>2814</v>
      </c>
      <c r="AX594">
        <v>668</v>
      </c>
      <c r="AY594">
        <v>136279</v>
      </c>
      <c r="AZ594">
        <v>1</v>
      </c>
      <c r="BA594" s="1" t="s">
        <v>2453</v>
      </c>
    </row>
    <row r="595" spans="1:53">
      <c r="A595" s="1" t="s">
        <v>635</v>
      </c>
      <c r="B595">
        <v>0</v>
      </c>
      <c r="C595" s="4">
        <v>3281250</v>
      </c>
      <c r="D595" s="1" t="s">
        <v>1455</v>
      </c>
      <c r="E595">
        <v>20</v>
      </c>
      <c r="F595">
        <v>139490</v>
      </c>
      <c r="G595">
        <v>1</v>
      </c>
      <c r="H595" s="1"/>
      <c r="I595" s="1" t="s">
        <v>1797</v>
      </c>
      <c r="J595" s="1" t="s">
        <v>1813</v>
      </c>
      <c r="K595" s="1" t="s">
        <v>1815</v>
      </c>
      <c r="L595" s="1" t="s">
        <v>1891</v>
      </c>
      <c r="M595" s="1" t="s">
        <v>1937</v>
      </c>
      <c r="N595" s="1" t="s">
        <v>1941</v>
      </c>
      <c r="O595" s="1"/>
      <c r="P595">
        <v>3</v>
      </c>
      <c r="Q595" s="1" t="s">
        <v>2109</v>
      </c>
      <c r="R595" s="1" t="s">
        <v>2263</v>
      </c>
      <c r="S595" s="1"/>
      <c r="T595" s="1" t="s">
        <v>2264</v>
      </c>
      <c r="U595" s="1" t="s">
        <v>2109</v>
      </c>
      <c r="V595" s="1" t="s">
        <v>1455</v>
      </c>
      <c r="W595" s="1" t="s">
        <v>2441</v>
      </c>
      <c r="X595" s="1"/>
      <c r="Y595" s="3">
        <v>46246</v>
      </c>
      <c r="Z595" s="1" t="s">
        <v>2446</v>
      </c>
      <c r="AA595" s="3">
        <v>46246</v>
      </c>
      <c r="AB595" s="1" t="s">
        <v>2451</v>
      </c>
      <c r="AC595" s="1" t="s">
        <v>2606</v>
      </c>
      <c r="AD595" s="1" t="s">
        <v>2811</v>
      </c>
      <c r="AE595" s="1" t="s">
        <v>2813</v>
      </c>
      <c r="AF595" s="1" t="s">
        <v>2814</v>
      </c>
      <c r="AG595" s="1" t="s">
        <v>1891</v>
      </c>
      <c r="AH595" s="1" t="s">
        <v>1937</v>
      </c>
      <c r="AI595" s="1" t="s">
        <v>2825</v>
      </c>
      <c r="AJ595" s="1"/>
      <c r="AK595" s="1"/>
      <c r="AL595" s="1" t="s">
        <v>2829</v>
      </c>
      <c r="AM595" s="1" t="s">
        <v>2829</v>
      </c>
      <c r="AN595" s="1" t="s">
        <v>2835</v>
      </c>
      <c r="AO595" s="1" t="s">
        <v>2862</v>
      </c>
      <c r="AP595" s="1" t="s">
        <v>3076</v>
      </c>
      <c r="AQ595" s="1"/>
      <c r="AR595">
        <v>31343</v>
      </c>
      <c r="AS595">
        <v>3</v>
      </c>
      <c r="AT595" s="1" t="s">
        <v>3083</v>
      </c>
      <c r="AU595">
        <v>1093750</v>
      </c>
      <c r="AV595" s="1" t="s">
        <v>3179</v>
      </c>
      <c r="AW595" s="1" t="s">
        <v>2814</v>
      </c>
      <c r="AX595">
        <v>717</v>
      </c>
      <c r="AY595">
        <v>136280</v>
      </c>
      <c r="AZ595">
        <v>1</v>
      </c>
      <c r="BA595" s="1" t="s">
        <v>2453</v>
      </c>
    </row>
    <row r="596" spans="1:53">
      <c r="A596" s="1" t="s">
        <v>636</v>
      </c>
      <c r="B596">
        <v>0</v>
      </c>
      <c r="C596" s="4">
        <v>950200</v>
      </c>
      <c r="D596" s="1" t="s">
        <v>1456</v>
      </c>
      <c r="E596">
        <v>0</v>
      </c>
      <c r="F596">
        <v>139568</v>
      </c>
      <c r="G596">
        <v>1</v>
      </c>
      <c r="H596" s="1"/>
      <c r="I596" s="1" t="s">
        <v>1785</v>
      </c>
      <c r="J596" s="1" t="s">
        <v>1814</v>
      </c>
      <c r="K596" s="1" t="s">
        <v>1818</v>
      </c>
      <c r="L596" s="1" t="s">
        <v>1892</v>
      </c>
      <c r="M596" s="1" t="s">
        <v>1922</v>
      </c>
      <c r="N596" s="1" t="s">
        <v>1941</v>
      </c>
      <c r="O596" s="1"/>
      <c r="P596">
        <v>0</v>
      </c>
      <c r="Q596" s="1" t="s">
        <v>1350</v>
      </c>
      <c r="R596" s="1" t="s">
        <v>2263</v>
      </c>
      <c r="S596" s="1"/>
      <c r="T596" s="1" t="s">
        <v>2265</v>
      </c>
      <c r="U596" s="1" t="s">
        <v>1456</v>
      </c>
      <c r="V596" s="1" t="s">
        <v>1456</v>
      </c>
      <c r="W596" s="1" t="s">
        <v>2441</v>
      </c>
      <c r="X596" s="1" t="s">
        <v>2444</v>
      </c>
      <c r="Y596" s="3">
        <v>46246</v>
      </c>
      <c r="Z596" s="1" t="s">
        <v>2446</v>
      </c>
      <c r="AA596" s="3">
        <v>46246</v>
      </c>
      <c r="AB596" s="1" t="s">
        <v>2451</v>
      </c>
      <c r="AC596" s="1"/>
      <c r="AD596" s="1" t="s">
        <v>2811</v>
      </c>
      <c r="AE596" s="1" t="s">
        <v>2811</v>
      </c>
      <c r="AF596" s="1" t="s">
        <v>2820</v>
      </c>
      <c r="AG596" s="1" t="s">
        <v>1892</v>
      </c>
      <c r="AH596" s="1" t="s">
        <v>1922</v>
      </c>
      <c r="AI596" s="1" t="s">
        <v>2827</v>
      </c>
      <c r="AJ596" s="1"/>
      <c r="AK596" s="1"/>
      <c r="AL596" s="1" t="s">
        <v>2830</v>
      </c>
      <c r="AM596" s="1" t="s">
        <v>2830</v>
      </c>
      <c r="AN596" s="1" t="s">
        <v>2836</v>
      </c>
      <c r="AO596" s="1" t="s">
        <v>2917</v>
      </c>
      <c r="AP596" s="1" t="s">
        <v>3061</v>
      </c>
      <c r="AQ596" s="1"/>
      <c r="AR596">
        <v>17513</v>
      </c>
      <c r="AS596">
        <v>1</v>
      </c>
      <c r="AT596" s="1" t="s">
        <v>3084</v>
      </c>
      <c r="AU596">
        <v>950200</v>
      </c>
      <c r="AV596" s="1" t="s">
        <v>2798</v>
      </c>
      <c r="AW596" s="1" t="s">
        <v>2820</v>
      </c>
      <c r="AX596">
        <v>2886</v>
      </c>
      <c r="AY596">
        <v>136281</v>
      </c>
      <c r="AZ596">
        <v>1</v>
      </c>
      <c r="BA596" s="1" t="s">
        <v>2446</v>
      </c>
    </row>
    <row r="597" spans="1:53">
      <c r="A597" s="1" t="s">
        <v>637</v>
      </c>
      <c r="B597">
        <v>0</v>
      </c>
      <c r="C597" s="4">
        <v>2250000</v>
      </c>
      <c r="D597" s="1" t="s">
        <v>1457</v>
      </c>
      <c r="E597">
        <v>20</v>
      </c>
      <c r="F597">
        <v>139569</v>
      </c>
      <c r="G597">
        <v>1</v>
      </c>
      <c r="H597" s="1"/>
      <c r="I597" s="1" t="s">
        <v>1768</v>
      </c>
      <c r="J597" s="1" t="s">
        <v>1813</v>
      </c>
      <c r="K597" s="1" t="s">
        <v>1819</v>
      </c>
      <c r="L597" s="1" t="s">
        <v>1887</v>
      </c>
      <c r="M597" s="1" t="s">
        <v>1936</v>
      </c>
      <c r="N597" s="1" t="s">
        <v>1941</v>
      </c>
      <c r="O597" s="1"/>
      <c r="P597">
        <v>15</v>
      </c>
      <c r="Q597" s="1" t="s">
        <v>2110</v>
      </c>
      <c r="R597" s="1" t="s">
        <v>2263</v>
      </c>
      <c r="S597" s="1"/>
      <c r="T597" s="1" t="s">
        <v>2265</v>
      </c>
      <c r="U597" s="1" t="s">
        <v>2110</v>
      </c>
      <c r="V597" s="1" t="s">
        <v>1457</v>
      </c>
      <c r="W597" s="1" t="s">
        <v>2441</v>
      </c>
      <c r="X597" s="1"/>
      <c r="Y597" s="3">
        <v>46246</v>
      </c>
      <c r="Z597" s="1" t="s">
        <v>2446</v>
      </c>
      <c r="AA597" s="3">
        <v>46246</v>
      </c>
      <c r="AB597" s="1" t="s">
        <v>2451</v>
      </c>
      <c r="AC597" s="1" t="s">
        <v>2607</v>
      </c>
      <c r="AD597" s="1" t="s">
        <v>2811</v>
      </c>
      <c r="AE597" s="1" t="s">
        <v>2811</v>
      </c>
      <c r="AF597" s="1" t="s">
        <v>2821</v>
      </c>
      <c r="AG597" s="1" t="s">
        <v>1887</v>
      </c>
      <c r="AH597" s="1" t="s">
        <v>1936</v>
      </c>
      <c r="AI597" s="1" t="s">
        <v>2825</v>
      </c>
      <c r="AJ597" s="1"/>
      <c r="AK597" s="1"/>
      <c r="AL597" s="1" t="s">
        <v>2829</v>
      </c>
      <c r="AM597" s="1" t="s">
        <v>2829</v>
      </c>
      <c r="AN597" s="1" t="s">
        <v>2836</v>
      </c>
      <c r="AO597" s="1" t="s">
        <v>2937</v>
      </c>
      <c r="AP597" s="1" t="s">
        <v>3075</v>
      </c>
      <c r="AQ597" s="1"/>
      <c r="AR597">
        <v>22414</v>
      </c>
      <c r="AS597">
        <v>15</v>
      </c>
      <c r="AT597" s="1" t="s">
        <v>3083</v>
      </c>
      <c r="AU597">
        <v>150000</v>
      </c>
      <c r="AV597" s="1" t="s">
        <v>3176</v>
      </c>
      <c r="AW597" s="1" t="s">
        <v>2821</v>
      </c>
      <c r="AX597">
        <v>1739</v>
      </c>
      <c r="AY597">
        <v>136282</v>
      </c>
      <c r="AZ597">
        <v>1</v>
      </c>
      <c r="BA597" s="1" t="s">
        <v>2454</v>
      </c>
    </row>
    <row r="598" spans="1:53">
      <c r="A598" s="1" t="s">
        <v>638</v>
      </c>
      <c r="B598">
        <v>0</v>
      </c>
      <c r="C598" s="4">
        <v>1122500</v>
      </c>
      <c r="D598" s="1" t="s">
        <v>1458</v>
      </c>
      <c r="E598">
        <v>0</v>
      </c>
      <c r="F598">
        <v>139585</v>
      </c>
      <c r="G598">
        <v>1</v>
      </c>
      <c r="H598" s="1"/>
      <c r="I598" s="1" t="s">
        <v>1785</v>
      </c>
      <c r="J598" s="1" t="s">
        <v>1814</v>
      </c>
      <c r="K598" s="1" t="s">
        <v>1818</v>
      </c>
      <c r="L598" s="1" t="s">
        <v>1892</v>
      </c>
      <c r="M598" s="1" t="s">
        <v>1926</v>
      </c>
      <c r="N598" s="1" t="s">
        <v>1941</v>
      </c>
      <c r="O598" s="1"/>
      <c r="P598">
        <v>0</v>
      </c>
      <c r="Q598" s="1" t="s">
        <v>1350</v>
      </c>
      <c r="R598" s="1" t="s">
        <v>2263</v>
      </c>
      <c r="S598" s="1"/>
      <c r="T598" s="1" t="s">
        <v>2265</v>
      </c>
      <c r="U598" s="1" t="s">
        <v>1458</v>
      </c>
      <c r="V598" s="1" t="s">
        <v>1458</v>
      </c>
      <c r="W598" s="1" t="s">
        <v>2441</v>
      </c>
      <c r="X598" s="1" t="s">
        <v>2444</v>
      </c>
      <c r="Y598" s="3">
        <v>46247</v>
      </c>
      <c r="Z598" s="1" t="s">
        <v>2457</v>
      </c>
      <c r="AA598" s="3">
        <v>46247</v>
      </c>
      <c r="AB598" s="1" t="s">
        <v>2451</v>
      </c>
      <c r="AC598" s="1"/>
      <c r="AD598" s="1" t="s">
        <v>2811</v>
      </c>
      <c r="AE598" s="1" t="s">
        <v>2811</v>
      </c>
      <c r="AF598" s="1" t="s">
        <v>2820</v>
      </c>
      <c r="AG598" s="1" t="s">
        <v>1892</v>
      </c>
      <c r="AH598" s="1" t="s">
        <v>1926</v>
      </c>
      <c r="AI598" s="1" t="s">
        <v>2827</v>
      </c>
      <c r="AJ598" s="1"/>
      <c r="AK598" s="1"/>
      <c r="AL598" s="1" t="s">
        <v>2830</v>
      </c>
      <c r="AM598" s="1" t="s">
        <v>2830</v>
      </c>
      <c r="AN598" s="1" t="s">
        <v>2836</v>
      </c>
      <c r="AO598" s="1" t="s">
        <v>2917</v>
      </c>
      <c r="AP598" s="1" t="s">
        <v>3077</v>
      </c>
      <c r="AQ598" s="1"/>
      <c r="AR598">
        <v>17513</v>
      </c>
      <c r="AS598">
        <v>1</v>
      </c>
      <c r="AT598" s="1" t="s">
        <v>3084</v>
      </c>
      <c r="AU598">
        <v>1122500</v>
      </c>
      <c r="AV598" s="1" t="s">
        <v>2798</v>
      </c>
      <c r="AW598" s="1" t="s">
        <v>2820</v>
      </c>
      <c r="AX598">
        <v>2886</v>
      </c>
      <c r="AY598">
        <v>136283</v>
      </c>
      <c r="AZ598">
        <v>1</v>
      </c>
      <c r="BA598" s="1" t="s">
        <v>2446</v>
      </c>
    </row>
    <row r="599" spans="1:53">
      <c r="A599" s="1" t="s">
        <v>639</v>
      </c>
      <c r="B599">
        <v>0</v>
      </c>
      <c r="C599" s="4">
        <v>11550000</v>
      </c>
      <c r="D599" s="1" t="s">
        <v>1459</v>
      </c>
      <c r="E599">
        <v>20</v>
      </c>
      <c r="F599">
        <v>139125</v>
      </c>
      <c r="G599">
        <v>1</v>
      </c>
      <c r="H599" s="1"/>
      <c r="I599" s="1" t="s">
        <v>1768</v>
      </c>
      <c r="J599" s="1" t="s">
        <v>1813</v>
      </c>
      <c r="K599" s="1" t="s">
        <v>1818</v>
      </c>
      <c r="L599" s="1" t="s">
        <v>1846</v>
      </c>
      <c r="M599" s="1" t="s">
        <v>1926</v>
      </c>
      <c r="N599" s="1" t="s">
        <v>1941</v>
      </c>
      <c r="O599" s="1"/>
      <c r="P599">
        <v>1</v>
      </c>
      <c r="Q599" s="1" t="s">
        <v>2111</v>
      </c>
      <c r="R599" s="1" t="s">
        <v>2263</v>
      </c>
      <c r="S599" s="1"/>
      <c r="T599" s="1" t="s">
        <v>2265</v>
      </c>
      <c r="U599" s="1" t="s">
        <v>2111</v>
      </c>
      <c r="V599" s="1" t="s">
        <v>1459</v>
      </c>
      <c r="W599" s="1" t="s">
        <v>2441</v>
      </c>
      <c r="X599" s="1"/>
      <c r="Y599" s="3">
        <v>46247</v>
      </c>
      <c r="Z599" s="1" t="s">
        <v>2457</v>
      </c>
      <c r="AA599" s="3">
        <v>46247</v>
      </c>
      <c r="AB599" s="1" t="s">
        <v>2451</v>
      </c>
      <c r="AC599" s="1" t="s">
        <v>2608</v>
      </c>
      <c r="AD599" s="1" t="s">
        <v>2811</v>
      </c>
      <c r="AE599" s="1" t="s">
        <v>2811</v>
      </c>
      <c r="AF599" s="1" t="s">
        <v>2820</v>
      </c>
      <c r="AG599" s="1" t="s">
        <v>1846</v>
      </c>
      <c r="AH599" s="1" t="s">
        <v>1926</v>
      </c>
      <c r="AI599" s="1" t="s">
        <v>2825</v>
      </c>
      <c r="AJ599" s="1"/>
      <c r="AK599" s="1"/>
      <c r="AL599" s="1" t="s">
        <v>2829</v>
      </c>
      <c r="AM599" s="1" t="s">
        <v>2829</v>
      </c>
      <c r="AN599" s="1" t="s">
        <v>2836</v>
      </c>
      <c r="AO599" s="1" t="s">
        <v>2938</v>
      </c>
      <c r="AP599" s="1" t="s">
        <v>3066</v>
      </c>
      <c r="AQ599" s="1"/>
      <c r="AR599">
        <v>14862</v>
      </c>
      <c r="AS599">
        <v>1</v>
      </c>
      <c r="AT599" s="1" t="s">
        <v>3083</v>
      </c>
      <c r="AU599">
        <v>11550000</v>
      </c>
      <c r="AV599" s="1" t="s">
        <v>3096</v>
      </c>
      <c r="AW599" s="1" t="s">
        <v>2820</v>
      </c>
      <c r="AX599">
        <v>738</v>
      </c>
      <c r="AY599">
        <v>136284</v>
      </c>
      <c r="AZ599">
        <v>1</v>
      </c>
      <c r="BA599" s="1" t="s">
        <v>3265</v>
      </c>
    </row>
    <row r="600" spans="1:53">
      <c r="A600" s="1" t="s">
        <v>640</v>
      </c>
      <c r="B600">
        <v>0</v>
      </c>
      <c r="C600" s="4">
        <v>4150917</v>
      </c>
      <c r="D600" s="1" t="s">
        <v>1460</v>
      </c>
      <c r="E600">
        <v>20</v>
      </c>
      <c r="F600">
        <v>139513</v>
      </c>
      <c r="G600">
        <v>1</v>
      </c>
      <c r="H600" s="1"/>
      <c r="I600" s="1" t="s">
        <v>1764</v>
      </c>
      <c r="J600" s="1" t="s">
        <v>1813</v>
      </c>
      <c r="K600" s="1" t="s">
        <v>1815</v>
      </c>
      <c r="L600" s="1" t="s">
        <v>1893</v>
      </c>
      <c r="M600" s="1" t="s">
        <v>1938</v>
      </c>
      <c r="N600" s="1" t="s">
        <v>1941</v>
      </c>
      <c r="O600" s="1"/>
      <c r="P600">
        <v>1</v>
      </c>
      <c r="Q600" s="1" t="s">
        <v>2112</v>
      </c>
      <c r="R600" s="1" t="s">
        <v>2263</v>
      </c>
      <c r="S600" s="1"/>
      <c r="T600" s="1" t="s">
        <v>2264</v>
      </c>
      <c r="U600" s="1" t="s">
        <v>2112</v>
      </c>
      <c r="V600" s="1" t="s">
        <v>1460</v>
      </c>
      <c r="W600" s="1" t="s">
        <v>2441</v>
      </c>
      <c r="X600" s="1"/>
      <c r="Y600" s="3">
        <v>46247</v>
      </c>
      <c r="Z600" s="1" t="s">
        <v>2450</v>
      </c>
      <c r="AA600" s="3">
        <v>46247</v>
      </c>
      <c r="AB600" s="1" t="s">
        <v>2451</v>
      </c>
      <c r="AC600" s="1" t="s">
        <v>2609</v>
      </c>
      <c r="AD600" s="1" t="s">
        <v>2811</v>
      </c>
      <c r="AE600" s="1" t="s">
        <v>2811</v>
      </c>
      <c r="AF600" s="1" t="s">
        <v>2814</v>
      </c>
      <c r="AG600" s="1" t="s">
        <v>1893</v>
      </c>
      <c r="AH600" s="1" t="s">
        <v>1938</v>
      </c>
      <c r="AI600" s="1" t="s">
        <v>2825</v>
      </c>
      <c r="AJ600" s="1"/>
      <c r="AK600" s="1"/>
      <c r="AL600" s="1" t="s">
        <v>2834</v>
      </c>
      <c r="AM600" s="1" t="s">
        <v>2832</v>
      </c>
      <c r="AN600" s="1" t="s">
        <v>2835</v>
      </c>
      <c r="AO600" s="1" t="s">
        <v>2939</v>
      </c>
      <c r="AP600" s="1" t="s">
        <v>3076</v>
      </c>
      <c r="AQ600" s="1"/>
      <c r="AR600">
        <v>9235</v>
      </c>
      <c r="AS600">
        <v>1</v>
      </c>
      <c r="AT600" s="1" t="s">
        <v>3084</v>
      </c>
      <c r="AU600">
        <v>4150917</v>
      </c>
      <c r="AV600" s="1" t="s">
        <v>3180</v>
      </c>
      <c r="AW600" s="1" t="s">
        <v>2814</v>
      </c>
      <c r="AX600">
        <v>68</v>
      </c>
      <c r="AY600">
        <v>136285</v>
      </c>
      <c r="AZ600">
        <v>1</v>
      </c>
      <c r="BA600" s="1" t="s">
        <v>2452</v>
      </c>
    </row>
    <row r="601" spans="1:53">
      <c r="A601" s="1" t="s">
        <v>641</v>
      </c>
      <c r="B601">
        <v>0</v>
      </c>
      <c r="C601" s="4">
        <v>270000</v>
      </c>
      <c r="D601" s="1" t="s">
        <v>1461</v>
      </c>
      <c r="E601">
        <v>0</v>
      </c>
      <c r="F601">
        <v>139365</v>
      </c>
      <c r="G601">
        <v>1</v>
      </c>
      <c r="H601" s="1"/>
      <c r="I601" s="1" t="s">
        <v>1774</v>
      </c>
      <c r="J601" s="1" t="s">
        <v>1813</v>
      </c>
      <c r="K601" s="1" t="s">
        <v>1815</v>
      </c>
      <c r="L601" s="1" t="s">
        <v>1890</v>
      </c>
      <c r="M601" s="1" t="s">
        <v>1920</v>
      </c>
      <c r="N601" s="1" t="s">
        <v>1941</v>
      </c>
      <c r="O601" s="1"/>
      <c r="P601">
        <v>27</v>
      </c>
      <c r="Q601" s="1" t="s">
        <v>1461</v>
      </c>
      <c r="R601" s="1" t="s">
        <v>2263</v>
      </c>
      <c r="S601" s="1"/>
      <c r="T601" s="1" t="s">
        <v>2264</v>
      </c>
      <c r="U601" s="1" t="s">
        <v>2318</v>
      </c>
      <c r="V601" s="1" t="s">
        <v>2318</v>
      </c>
      <c r="W601" s="1" t="s">
        <v>2441</v>
      </c>
      <c r="X601" s="1" t="s">
        <v>2444</v>
      </c>
      <c r="Y601" s="3">
        <v>46247</v>
      </c>
      <c r="Z601" s="1" t="s">
        <v>2457</v>
      </c>
      <c r="AA601" s="3">
        <v>46247</v>
      </c>
      <c r="AB601" s="1" t="s">
        <v>2451</v>
      </c>
      <c r="AC601" s="1" t="s">
        <v>2610</v>
      </c>
      <c r="AD601" s="1" t="s">
        <v>2811</v>
      </c>
      <c r="AE601" s="1" t="s">
        <v>2811</v>
      </c>
      <c r="AF601" s="1" t="s">
        <v>2814</v>
      </c>
      <c r="AG601" s="1" t="s">
        <v>1890</v>
      </c>
      <c r="AH601" s="1" t="s">
        <v>1920</v>
      </c>
      <c r="AI601" s="1" t="s">
        <v>2825</v>
      </c>
      <c r="AJ601" s="1"/>
      <c r="AK601" s="1"/>
      <c r="AL601" s="1" t="s">
        <v>2829</v>
      </c>
      <c r="AM601" s="1" t="s">
        <v>2829</v>
      </c>
      <c r="AN601" s="1" t="s">
        <v>2835</v>
      </c>
      <c r="AO601" s="1" t="s">
        <v>2940</v>
      </c>
      <c r="AP601" s="1" t="s">
        <v>3076</v>
      </c>
      <c r="AQ601" s="1"/>
      <c r="AR601">
        <v>12682</v>
      </c>
      <c r="AS601">
        <v>27</v>
      </c>
      <c r="AT601" s="1" t="s">
        <v>3083</v>
      </c>
      <c r="AU601">
        <v>10000</v>
      </c>
      <c r="AV601" s="1" t="s">
        <v>3102</v>
      </c>
      <c r="AW601" s="1" t="s">
        <v>2814</v>
      </c>
      <c r="AX601">
        <v>6176</v>
      </c>
      <c r="AY601">
        <v>136286</v>
      </c>
      <c r="AZ601">
        <v>1</v>
      </c>
      <c r="BA601" s="1" t="s">
        <v>3262</v>
      </c>
    </row>
    <row r="602" spans="1:53">
      <c r="A602" s="1" t="s">
        <v>600</v>
      </c>
      <c r="B602">
        <v>0</v>
      </c>
      <c r="C602" s="4">
        <v>10000</v>
      </c>
      <c r="D602" s="1" t="s">
        <v>1172</v>
      </c>
      <c r="E602">
        <v>0</v>
      </c>
      <c r="F602">
        <v>139365</v>
      </c>
      <c r="G602">
        <v>2</v>
      </c>
      <c r="H602" s="1"/>
      <c r="I602" s="1" t="s">
        <v>1772</v>
      </c>
      <c r="J602" s="1" t="s">
        <v>1813</v>
      </c>
      <c r="K602" s="1" t="s">
        <v>1815</v>
      </c>
      <c r="L602" s="1" t="s">
        <v>1890</v>
      </c>
      <c r="M602" s="1" t="s">
        <v>1920</v>
      </c>
      <c r="N602" s="1" t="s">
        <v>1941</v>
      </c>
      <c r="O602" s="1"/>
      <c r="P602">
        <v>1</v>
      </c>
      <c r="Q602" s="1" t="s">
        <v>1172</v>
      </c>
      <c r="R602" s="1" t="s">
        <v>2263</v>
      </c>
      <c r="S602" s="1"/>
      <c r="T602" s="1" t="s">
        <v>2264</v>
      </c>
      <c r="U602" s="1" t="s">
        <v>2318</v>
      </c>
      <c r="V602" s="1" t="s">
        <v>2318</v>
      </c>
      <c r="W602" s="1" t="s">
        <v>2441</v>
      </c>
      <c r="X602" s="1" t="s">
        <v>2444</v>
      </c>
      <c r="Y602" s="3">
        <v>46247</v>
      </c>
      <c r="Z602" s="1" t="s">
        <v>2457</v>
      </c>
      <c r="AA602" s="3">
        <v>46247</v>
      </c>
      <c r="AB602" s="1" t="s">
        <v>2451</v>
      </c>
      <c r="AC602" s="1" t="s">
        <v>2610</v>
      </c>
      <c r="AD602" s="1" t="s">
        <v>2811</v>
      </c>
      <c r="AE602" s="1" t="s">
        <v>2811</v>
      </c>
      <c r="AF602" s="1" t="s">
        <v>2814</v>
      </c>
      <c r="AG602" s="1" t="s">
        <v>1890</v>
      </c>
      <c r="AH602" s="1" t="s">
        <v>1920</v>
      </c>
      <c r="AI602" s="1" t="s">
        <v>2825</v>
      </c>
      <c r="AJ602" s="1"/>
      <c r="AK602" s="1"/>
      <c r="AL602" s="1" t="s">
        <v>2829</v>
      </c>
      <c r="AM602" s="1" t="s">
        <v>2829</v>
      </c>
      <c r="AN602" s="1" t="s">
        <v>2835</v>
      </c>
      <c r="AO602" s="1" t="s">
        <v>2940</v>
      </c>
      <c r="AP602" s="1" t="s">
        <v>3076</v>
      </c>
      <c r="AQ602" s="1"/>
      <c r="AR602">
        <v>3507</v>
      </c>
      <c r="AS602">
        <v>1</v>
      </c>
      <c r="AT602" s="1" t="s">
        <v>3084</v>
      </c>
      <c r="AU602">
        <v>10000</v>
      </c>
      <c r="AV602" s="1" t="s">
        <v>600</v>
      </c>
      <c r="AW602" s="1" t="s">
        <v>2814</v>
      </c>
      <c r="AX602">
        <v>6176</v>
      </c>
      <c r="AY602">
        <v>136286</v>
      </c>
      <c r="AZ602">
        <v>2</v>
      </c>
      <c r="BA602" s="1" t="s">
        <v>3262</v>
      </c>
    </row>
    <row r="603" spans="1:53">
      <c r="A603" s="1" t="s">
        <v>642</v>
      </c>
      <c r="B603">
        <v>0</v>
      </c>
      <c r="C603" s="4">
        <v>8000000</v>
      </c>
      <c r="D603" s="1" t="s">
        <v>1084</v>
      </c>
      <c r="E603">
        <v>0</v>
      </c>
      <c r="F603">
        <v>139389</v>
      </c>
      <c r="G603">
        <v>1</v>
      </c>
      <c r="H603" s="1"/>
      <c r="I603" s="1" t="s">
        <v>1770</v>
      </c>
      <c r="J603" s="1" t="s">
        <v>1813</v>
      </c>
      <c r="K603" s="1" t="s">
        <v>1815</v>
      </c>
      <c r="L603" s="1" t="s">
        <v>1827</v>
      </c>
      <c r="M603" s="1" t="s">
        <v>1921</v>
      </c>
      <c r="N603" s="1" t="s">
        <v>1941</v>
      </c>
      <c r="O603" s="1"/>
      <c r="P603">
        <v>0</v>
      </c>
      <c r="Q603" s="1" t="s">
        <v>1350</v>
      </c>
      <c r="R603" s="1" t="s">
        <v>2263</v>
      </c>
      <c r="S603" s="1"/>
      <c r="T603" s="1" t="s">
        <v>2264</v>
      </c>
      <c r="U603" s="1" t="s">
        <v>1084</v>
      </c>
      <c r="V603" s="1" t="s">
        <v>1084</v>
      </c>
      <c r="W603" s="1" t="s">
        <v>2441</v>
      </c>
      <c r="X603" s="1" t="s">
        <v>2444</v>
      </c>
      <c r="Y603" s="3">
        <v>46247</v>
      </c>
      <c r="Z603" s="1" t="s">
        <v>2457</v>
      </c>
      <c r="AA603" s="3">
        <v>46247</v>
      </c>
      <c r="AB603" s="1" t="s">
        <v>2451</v>
      </c>
      <c r="AC603" s="1" t="s">
        <v>2611</v>
      </c>
      <c r="AD603" s="1" t="s">
        <v>2811</v>
      </c>
      <c r="AE603" s="1" t="s">
        <v>2811</v>
      </c>
      <c r="AF603" s="1" t="s">
        <v>2814</v>
      </c>
      <c r="AG603" s="1" t="s">
        <v>1827</v>
      </c>
      <c r="AH603" s="1" t="s">
        <v>1921</v>
      </c>
      <c r="AI603" s="1" t="s">
        <v>2825</v>
      </c>
      <c r="AJ603" s="1"/>
      <c r="AK603" s="1"/>
      <c r="AL603" s="1" t="s">
        <v>2830</v>
      </c>
      <c r="AM603" s="1" t="s">
        <v>2830</v>
      </c>
      <c r="AN603" s="1" t="s">
        <v>2835</v>
      </c>
      <c r="AO603" s="1" t="s">
        <v>2941</v>
      </c>
      <c r="AP603" s="1" t="s">
        <v>3059</v>
      </c>
      <c r="AQ603" s="1"/>
      <c r="AR603">
        <v>1267</v>
      </c>
      <c r="AS603">
        <v>1</v>
      </c>
      <c r="AT603" s="1" t="s">
        <v>3083</v>
      </c>
      <c r="AU603">
        <v>8000000</v>
      </c>
      <c r="AV603" s="1" t="s">
        <v>2481</v>
      </c>
      <c r="AW603" s="1" t="s">
        <v>2814</v>
      </c>
      <c r="AX603">
        <v>4290</v>
      </c>
      <c r="AY603">
        <v>136287</v>
      </c>
      <c r="AZ603">
        <v>1</v>
      </c>
      <c r="BA603" s="1" t="s">
        <v>2451</v>
      </c>
    </row>
    <row r="604" spans="1:53">
      <c r="A604" s="1" t="s">
        <v>643</v>
      </c>
      <c r="B604">
        <v>0</v>
      </c>
      <c r="C604" s="4">
        <v>800000</v>
      </c>
      <c r="D604" s="1" t="s">
        <v>1462</v>
      </c>
      <c r="E604">
        <v>0</v>
      </c>
      <c r="F604">
        <v>139371</v>
      </c>
      <c r="G604">
        <v>1</v>
      </c>
      <c r="H604" s="1"/>
      <c r="I604" s="1" t="s">
        <v>1772</v>
      </c>
      <c r="J604" s="1" t="s">
        <v>1813</v>
      </c>
      <c r="K604" s="1" t="s">
        <v>1815</v>
      </c>
      <c r="L604" s="1" t="s">
        <v>1882</v>
      </c>
      <c r="M604" s="1" t="s">
        <v>1921</v>
      </c>
      <c r="N604" s="1" t="s">
        <v>1941</v>
      </c>
      <c r="O604" s="1"/>
      <c r="P604">
        <v>0</v>
      </c>
      <c r="Q604" s="1" t="s">
        <v>1350</v>
      </c>
      <c r="R604" s="1" t="s">
        <v>2263</v>
      </c>
      <c r="S604" s="1"/>
      <c r="T604" s="1" t="s">
        <v>2264</v>
      </c>
      <c r="U604" s="1" t="s">
        <v>1462</v>
      </c>
      <c r="V604" s="1" t="s">
        <v>1462</v>
      </c>
      <c r="W604" s="1" t="s">
        <v>2441</v>
      </c>
      <c r="X604" s="1"/>
      <c r="Y604" s="3">
        <v>46247</v>
      </c>
      <c r="Z604" s="1" t="s">
        <v>2457</v>
      </c>
      <c r="AA604" s="3">
        <v>46247</v>
      </c>
      <c r="AB604" s="1" t="s">
        <v>2451</v>
      </c>
      <c r="AC604" s="1" t="s">
        <v>2612</v>
      </c>
      <c r="AD604" s="1" t="s">
        <v>2811</v>
      </c>
      <c r="AE604" s="1" t="s">
        <v>2811</v>
      </c>
      <c r="AF604" s="1" t="s">
        <v>2814</v>
      </c>
      <c r="AG604" s="1" t="s">
        <v>1882</v>
      </c>
      <c r="AH604" s="1" t="s">
        <v>1921</v>
      </c>
      <c r="AI604" s="1" t="s">
        <v>2825</v>
      </c>
      <c r="AJ604" s="1"/>
      <c r="AK604" s="1"/>
      <c r="AL604" s="1" t="s">
        <v>2830</v>
      </c>
      <c r="AM604" s="1" t="s">
        <v>2830</v>
      </c>
      <c r="AN604" s="1" t="s">
        <v>2835</v>
      </c>
      <c r="AO604" s="1" t="s">
        <v>2852</v>
      </c>
      <c r="AP604" s="1" t="s">
        <v>3059</v>
      </c>
      <c r="AQ604" s="1"/>
      <c r="AR604">
        <v>4276</v>
      </c>
      <c r="AS604">
        <v>1</v>
      </c>
      <c r="AT604" s="1" t="s">
        <v>3083</v>
      </c>
      <c r="AU604">
        <v>800000</v>
      </c>
      <c r="AV604" s="1" t="s">
        <v>2650</v>
      </c>
      <c r="AW604" s="1" t="s">
        <v>2814</v>
      </c>
      <c r="AX604">
        <v>3726</v>
      </c>
      <c r="AY604">
        <v>136288</v>
      </c>
      <c r="AZ604">
        <v>1</v>
      </c>
      <c r="BA604" s="1" t="s">
        <v>2451</v>
      </c>
    </row>
    <row r="605" spans="1:53">
      <c r="A605" s="1" t="s">
        <v>644</v>
      </c>
      <c r="B605">
        <v>0</v>
      </c>
      <c r="C605" s="4">
        <v>5000000</v>
      </c>
      <c r="D605" s="1" t="s">
        <v>1463</v>
      </c>
      <c r="E605">
        <v>0</v>
      </c>
      <c r="F605">
        <v>139370</v>
      </c>
      <c r="G605">
        <v>1</v>
      </c>
      <c r="H605" s="1"/>
      <c r="I605" s="1" t="s">
        <v>1770</v>
      </c>
      <c r="J605" s="1" t="s">
        <v>1813</v>
      </c>
      <c r="K605" s="1" t="s">
        <v>1815</v>
      </c>
      <c r="L605" s="1" t="s">
        <v>1830</v>
      </c>
      <c r="M605" s="1" t="s">
        <v>1921</v>
      </c>
      <c r="N605" s="1" t="s">
        <v>1941</v>
      </c>
      <c r="O605" s="1"/>
      <c r="P605">
        <v>1</v>
      </c>
      <c r="Q605" s="1" t="s">
        <v>1463</v>
      </c>
      <c r="R605" s="1" t="s">
        <v>2263</v>
      </c>
      <c r="S605" s="1"/>
      <c r="T605" s="1" t="s">
        <v>2264</v>
      </c>
      <c r="U605" s="1" t="s">
        <v>1463</v>
      </c>
      <c r="V605" s="1" t="s">
        <v>1463</v>
      </c>
      <c r="W605" s="1" t="s">
        <v>2441</v>
      </c>
      <c r="X605" s="1" t="s">
        <v>2444</v>
      </c>
      <c r="Y605" s="3">
        <v>46247</v>
      </c>
      <c r="Z605" s="1" t="s">
        <v>2457</v>
      </c>
      <c r="AA605" s="3">
        <v>46247</v>
      </c>
      <c r="AB605" s="1" t="s">
        <v>2451</v>
      </c>
      <c r="AC605" s="1" t="s">
        <v>2481</v>
      </c>
      <c r="AD605" s="1" t="s">
        <v>2811</v>
      </c>
      <c r="AE605" s="1" t="s">
        <v>2811</v>
      </c>
      <c r="AF605" s="1" t="s">
        <v>2814</v>
      </c>
      <c r="AG605" s="1" t="s">
        <v>1830</v>
      </c>
      <c r="AH605" s="1" t="s">
        <v>1921</v>
      </c>
      <c r="AI605" s="1" t="s">
        <v>2825</v>
      </c>
      <c r="AJ605" s="1"/>
      <c r="AK605" s="1"/>
      <c r="AL605" s="1" t="s">
        <v>2829</v>
      </c>
      <c r="AM605" s="1" t="s">
        <v>2829</v>
      </c>
      <c r="AN605" s="1" t="s">
        <v>2835</v>
      </c>
      <c r="AO605" s="1" t="s">
        <v>2942</v>
      </c>
      <c r="AP605" s="1" t="s">
        <v>3059</v>
      </c>
      <c r="AQ605" s="1"/>
      <c r="AR605">
        <v>1267</v>
      </c>
      <c r="AS605">
        <v>1</v>
      </c>
      <c r="AT605" s="1" t="s">
        <v>3083</v>
      </c>
      <c r="AU605">
        <v>5000000</v>
      </c>
      <c r="AV605" s="1" t="s">
        <v>2481</v>
      </c>
      <c r="AW605" s="1" t="s">
        <v>2814</v>
      </c>
      <c r="AX605">
        <v>3482</v>
      </c>
      <c r="AY605">
        <v>136289</v>
      </c>
      <c r="AZ605">
        <v>1</v>
      </c>
      <c r="BA605" s="1" t="s">
        <v>2445</v>
      </c>
    </row>
    <row r="606" spans="1:53">
      <c r="A606" s="1" t="s">
        <v>645</v>
      </c>
      <c r="B606">
        <v>0</v>
      </c>
      <c r="C606" s="4">
        <v>10000000</v>
      </c>
      <c r="D606" s="1" t="s">
        <v>1464</v>
      </c>
      <c r="E606">
        <v>0</v>
      </c>
      <c r="F606">
        <v>139395</v>
      </c>
      <c r="G606">
        <v>1</v>
      </c>
      <c r="H606" s="1"/>
      <c r="I606" s="1" t="s">
        <v>1768</v>
      </c>
      <c r="J606" s="1" t="s">
        <v>1813</v>
      </c>
      <c r="K606" s="1" t="s">
        <v>1815</v>
      </c>
      <c r="L606" s="1" t="s">
        <v>1827</v>
      </c>
      <c r="M606" s="1" t="s">
        <v>1921</v>
      </c>
      <c r="N606" s="1" t="s">
        <v>1941</v>
      </c>
      <c r="O606" s="1"/>
      <c r="P606">
        <v>1</v>
      </c>
      <c r="Q606" s="1" t="s">
        <v>1464</v>
      </c>
      <c r="R606" s="1" t="s">
        <v>2263</v>
      </c>
      <c r="S606" s="1"/>
      <c r="T606" s="1" t="s">
        <v>2264</v>
      </c>
      <c r="U606" s="1" t="s">
        <v>1464</v>
      </c>
      <c r="V606" s="1" t="s">
        <v>1464</v>
      </c>
      <c r="W606" s="1" t="s">
        <v>2441</v>
      </c>
      <c r="X606" s="1" t="s">
        <v>2444</v>
      </c>
      <c r="Y606" s="3">
        <v>46247</v>
      </c>
      <c r="Z606" s="1" t="s">
        <v>2457</v>
      </c>
      <c r="AA606" s="3">
        <v>46247</v>
      </c>
      <c r="AB606" s="1" t="s">
        <v>2451</v>
      </c>
      <c r="AC606" s="1" t="s">
        <v>2613</v>
      </c>
      <c r="AD606" s="1" t="s">
        <v>2811</v>
      </c>
      <c r="AE606" s="1" t="s">
        <v>2811</v>
      </c>
      <c r="AF606" s="1" t="s">
        <v>2814</v>
      </c>
      <c r="AG606" s="1" t="s">
        <v>1827</v>
      </c>
      <c r="AH606" s="1" t="s">
        <v>1921</v>
      </c>
      <c r="AI606" s="1" t="s">
        <v>2825</v>
      </c>
      <c r="AJ606" s="1"/>
      <c r="AK606" s="1"/>
      <c r="AL606" s="1" t="s">
        <v>2829</v>
      </c>
      <c r="AM606" s="1" t="s">
        <v>2829</v>
      </c>
      <c r="AN606" s="1" t="s">
        <v>2835</v>
      </c>
      <c r="AO606" s="1" t="s">
        <v>2943</v>
      </c>
      <c r="AP606" s="1" t="s">
        <v>3059</v>
      </c>
      <c r="AQ606" s="1"/>
      <c r="AR606">
        <v>14862</v>
      </c>
      <c r="AS606">
        <v>1</v>
      </c>
      <c r="AT606" s="1" t="s">
        <v>3083</v>
      </c>
      <c r="AU606">
        <v>10000000</v>
      </c>
      <c r="AV606" s="1" t="s">
        <v>3096</v>
      </c>
      <c r="AW606" s="1" t="s">
        <v>2814</v>
      </c>
      <c r="AX606">
        <v>7243</v>
      </c>
      <c r="AY606">
        <v>136290</v>
      </c>
      <c r="AZ606">
        <v>1</v>
      </c>
      <c r="BA606" s="1" t="s">
        <v>2448</v>
      </c>
    </row>
    <row r="607" spans="1:53">
      <c r="A607" s="1" t="s">
        <v>646</v>
      </c>
      <c r="B607">
        <v>7.17</v>
      </c>
      <c r="C607" s="4">
        <v>7313147.4000000004</v>
      </c>
      <c r="D607" s="1" t="s">
        <v>1465</v>
      </c>
      <c r="E607">
        <v>20</v>
      </c>
      <c r="F607">
        <v>139393</v>
      </c>
      <c r="G607">
        <v>1</v>
      </c>
      <c r="H607" s="1"/>
      <c r="I607" s="1" t="s">
        <v>1768</v>
      </c>
      <c r="J607" s="1" t="s">
        <v>1813</v>
      </c>
      <c r="K607" s="1" t="s">
        <v>1815</v>
      </c>
      <c r="L607" s="1" t="s">
        <v>1894</v>
      </c>
      <c r="M607" s="1" t="s">
        <v>1920</v>
      </c>
      <c r="N607" s="1" t="s">
        <v>1941</v>
      </c>
      <c r="O607" s="1"/>
      <c r="P607">
        <v>39</v>
      </c>
      <c r="Q607" s="1" t="s">
        <v>2113</v>
      </c>
      <c r="R607" s="1" t="s">
        <v>2263</v>
      </c>
      <c r="S607" s="1"/>
      <c r="T607" s="1" t="s">
        <v>2264</v>
      </c>
      <c r="U607" s="1" t="s">
        <v>2113</v>
      </c>
      <c r="V607" s="1" t="s">
        <v>1465</v>
      </c>
      <c r="W607" s="1" t="s">
        <v>2441</v>
      </c>
      <c r="X607" s="1"/>
      <c r="Y607" s="3">
        <v>46247</v>
      </c>
      <c r="Z607" s="1" t="s">
        <v>2457</v>
      </c>
      <c r="AA607" s="3">
        <v>46247</v>
      </c>
      <c r="AB607" s="1" t="s">
        <v>2451</v>
      </c>
      <c r="AC607" s="1" t="s">
        <v>2614</v>
      </c>
      <c r="AD607" s="1" t="s">
        <v>2811</v>
      </c>
      <c r="AE607" s="1" t="s">
        <v>2811</v>
      </c>
      <c r="AF607" s="1" t="s">
        <v>2814</v>
      </c>
      <c r="AG607" s="1" t="s">
        <v>1894</v>
      </c>
      <c r="AH607" s="1" t="s">
        <v>1920</v>
      </c>
      <c r="AI607" s="1" t="s">
        <v>2825</v>
      </c>
      <c r="AJ607" s="1"/>
      <c r="AK607" s="1"/>
      <c r="AL607" s="1" t="s">
        <v>2829</v>
      </c>
      <c r="AM607" s="1" t="s">
        <v>2829</v>
      </c>
      <c r="AN607" s="1" t="s">
        <v>2835</v>
      </c>
      <c r="AO607" s="1" t="s">
        <v>2944</v>
      </c>
      <c r="AP607" s="1" t="s">
        <v>3059</v>
      </c>
      <c r="AQ607" s="1"/>
      <c r="AR607">
        <v>14862</v>
      </c>
      <c r="AS607">
        <v>39</v>
      </c>
      <c r="AT607" s="1" t="s">
        <v>3083</v>
      </c>
      <c r="AU607">
        <v>202000</v>
      </c>
      <c r="AV607" s="1" t="s">
        <v>3096</v>
      </c>
      <c r="AW607" s="1" t="s">
        <v>2814</v>
      </c>
      <c r="AX607">
        <v>6362</v>
      </c>
      <c r="AY607">
        <v>136291</v>
      </c>
      <c r="AZ607">
        <v>1</v>
      </c>
      <c r="BA607" s="1" t="s">
        <v>2445</v>
      </c>
    </row>
    <row r="608" spans="1:53" ht="42.75">
      <c r="A608" s="2" t="s">
        <v>647</v>
      </c>
      <c r="B608">
        <v>0</v>
      </c>
      <c r="C608" s="4">
        <v>6000000</v>
      </c>
      <c r="D608" s="1" t="s">
        <v>1466</v>
      </c>
      <c r="E608">
        <v>0</v>
      </c>
      <c r="F608">
        <v>139369</v>
      </c>
      <c r="G608">
        <v>1</v>
      </c>
      <c r="H608" s="1"/>
      <c r="I608" s="1" t="s">
        <v>1768</v>
      </c>
      <c r="J608" s="1" t="s">
        <v>1813</v>
      </c>
      <c r="K608" s="1" t="s">
        <v>1815</v>
      </c>
      <c r="L608" s="1" t="s">
        <v>1827</v>
      </c>
      <c r="M608" s="1" t="s">
        <v>1921</v>
      </c>
      <c r="N608" s="1" t="s">
        <v>1941</v>
      </c>
      <c r="O608" s="1"/>
      <c r="P608">
        <v>1</v>
      </c>
      <c r="Q608" s="1" t="s">
        <v>1466</v>
      </c>
      <c r="R608" s="1" t="s">
        <v>2263</v>
      </c>
      <c r="S608" s="1"/>
      <c r="T608" s="1" t="s">
        <v>2264</v>
      </c>
      <c r="U608" s="1" t="s">
        <v>1466</v>
      </c>
      <c r="V608" s="1" t="s">
        <v>1466</v>
      </c>
      <c r="W608" s="1" t="s">
        <v>2441</v>
      </c>
      <c r="X608" s="1" t="s">
        <v>2444</v>
      </c>
      <c r="Y608" s="3">
        <v>46247</v>
      </c>
      <c r="Z608" s="1" t="s">
        <v>2457</v>
      </c>
      <c r="AA608" s="3">
        <v>46247</v>
      </c>
      <c r="AB608" s="1" t="s">
        <v>2451</v>
      </c>
      <c r="AC608" s="1" t="s">
        <v>2611</v>
      </c>
      <c r="AD608" s="1" t="s">
        <v>2811</v>
      </c>
      <c r="AE608" s="1" t="s">
        <v>2811</v>
      </c>
      <c r="AF608" s="1" t="s">
        <v>2814</v>
      </c>
      <c r="AG608" s="1" t="s">
        <v>1827</v>
      </c>
      <c r="AH608" s="1" t="s">
        <v>1921</v>
      </c>
      <c r="AI608" s="1" t="s">
        <v>2825</v>
      </c>
      <c r="AJ608" s="1"/>
      <c r="AK608" s="1"/>
      <c r="AL608" s="1" t="s">
        <v>2829</v>
      </c>
      <c r="AM608" s="1" t="s">
        <v>2829</v>
      </c>
      <c r="AN608" s="1" t="s">
        <v>2835</v>
      </c>
      <c r="AO608" s="1" t="s">
        <v>2945</v>
      </c>
      <c r="AP608" s="1" t="s">
        <v>3059</v>
      </c>
      <c r="AQ608" s="1"/>
      <c r="AR608">
        <v>14862</v>
      </c>
      <c r="AS608">
        <v>1</v>
      </c>
      <c r="AT608" s="1" t="s">
        <v>3083</v>
      </c>
      <c r="AU608">
        <v>6000000</v>
      </c>
      <c r="AV608" s="1" t="s">
        <v>3096</v>
      </c>
      <c r="AW608" s="1" t="s">
        <v>2814</v>
      </c>
      <c r="AX608">
        <v>5586</v>
      </c>
      <c r="AY608">
        <v>136292</v>
      </c>
      <c r="AZ608">
        <v>1</v>
      </c>
      <c r="BA608" s="1" t="s">
        <v>2445</v>
      </c>
    </row>
    <row r="609" spans="1:53">
      <c r="A609" s="1" t="s">
        <v>648</v>
      </c>
      <c r="B609">
        <v>0</v>
      </c>
      <c r="C609" s="4">
        <v>2524.88</v>
      </c>
      <c r="D609" s="1" t="s">
        <v>1467</v>
      </c>
      <c r="E609">
        <v>0</v>
      </c>
      <c r="F609">
        <v>139400</v>
      </c>
      <c r="G609">
        <v>1</v>
      </c>
      <c r="H609" s="1"/>
      <c r="I609" s="1" t="s">
        <v>1775</v>
      </c>
      <c r="J609" s="1" t="s">
        <v>1813</v>
      </c>
      <c r="K609" s="1" t="s">
        <v>1815</v>
      </c>
      <c r="L609" s="1" t="s">
        <v>1848</v>
      </c>
      <c r="M609" s="1" t="s">
        <v>1920</v>
      </c>
      <c r="N609" s="1" t="s">
        <v>1941</v>
      </c>
      <c r="O609" s="1"/>
      <c r="P609">
        <v>74</v>
      </c>
      <c r="Q609" s="1" t="s">
        <v>1467</v>
      </c>
      <c r="R609" s="1" t="s">
        <v>2263</v>
      </c>
      <c r="S609" s="1"/>
      <c r="T609" s="1" t="s">
        <v>2264</v>
      </c>
      <c r="U609" s="1" t="s">
        <v>2319</v>
      </c>
      <c r="V609" s="1" t="s">
        <v>2319</v>
      </c>
      <c r="W609" s="1" t="s">
        <v>2442</v>
      </c>
      <c r="X609" s="1"/>
      <c r="Y609" s="3">
        <v>46247</v>
      </c>
      <c r="Z609" s="1" t="s">
        <v>2457</v>
      </c>
      <c r="AA609" s="3">
        <v>46247</v>
      </c>
      <c r="AB609" s="1" t="s">
        <v>2451</v>
      </c>
      <c r="AC609" s="1" t="s">
        <v>2615</v>
      </c>
      <c r="AD609" s="1" t="s">
        <v>2811</v>
      </c>
      <c r="AE609" s="1" t="s">
        <v>2812</v>
      </c>
      <c r="AF609" s="1" t="s">
        <v>2814</v>
      </c>
      <c r="AG609" s="1" t="s">
        <v>1848</v>
      </c>
      <c r="AH609" s="1" t="s">
        <v>1920</v>
      </c>
      <c r="AI609" s="1" t="s">
        <v>2826</v>
      </c>
      <c r="AJ609" s="1"/>
      <c r="AK609" s="1"/>
      <c r="AL609" s="1" t="s">
        <v>2829</v>
      </c>
      <c r="AM609" s="1" t="s">
        <v>2829</v>
      </c>
      <c r="AN609" s="1" t="s">
        <v>2835</v>
      </c>
      <c r="AO609" s="1" t="s">
        <v>2946</v>
      </c>
      <c r="AP609" s="1" t="s">
        <v>3059</v>
      </c>
      <c r="AQ609" s="1"/>
      <c r="AR609">
        <v>31283</v>
      </c>
      <c r="AS609">
        <v>74</v>
      </c>
      <c r="AT609" s="1" t="s">
        <v>3083</v>
      </c>
      <c r="AU609">
        <v>34.119999999999997</v>
      </c>
      <c r="AV609" s="1" t="s">
        <v>648</v>
      </c>
      <c r="AW609" s="1" t="s">
        <v>2814</v>
      </c>
      <c r="AX609">
        <v>5176</v>
      </c>
      <c r="AY609">
        <v>136293</v>
      </c>
      <c r="AZ609">
        <v>1</v>
      </c>
      <c r="BA609" s="1" t="s">
        <v>2453</v>
      </c>
    </row>
    <row r="610" spans="1:53">
      <c r="A610" s="1" t="s">
        <v>649</v>
      </c>
      <c r="B610">
        <v>0</v>
      </c>
      <c r="C610" s="4">
        <v>3134.64</v>
      </c>
      <c r="D610" s="1" t="s">
        <v>1468</v>
      </c>
      <c r="E610">
        <v>0</v>
      </c>
      <c r="F610">
        <v>139400</v>
      </c>
      <c r="G610">
        <v>2</v>
      </c>
      <c r="H610" s="1"/>
      <c r="I610" s="1" t="s">
        <v>1775</v>
      </c>
      <c r="J610" s="1" t="s">
        <v>1813</v>
      </c>
      <c r="K610" s="1" t="s">
        <v>1815</v>
      </c>
      <c r="L610" s="1" t="s">
        <v>1848</v>
      </c>
      <c r="M610" s="1" t="s">
        <v>1920</v>
      </c>
      <c r="N610" s="1" t="s">
        <v>1941</v>
      </c>
      <c r="O610" s="1"/>
      <c r="P610">
        <v>148</v>
      </c>
      <c r="Q610" s="1" t="s">
        <v>1468</v>
      </c>
      <c r="R610" s="1" t="s">
        <v>2263</v>
      </c>
      <c r="S610" s="1"/>
      <c r="T610" s="1" t="s">
        <v>2264</v>
      </c>
      <c r="U610" s="1" t="s">
        <v>2319</v>
      </c>
      <c r="V610" s="1" t="s">
        <v>2319</v>
      </c>
      <c r="W610" s="1" t="s">
        <v>2442</v>
      </c>
      <c r="X610" s="1"/>
      <c r="Y610" s="3">
        <v>46247</v>
      </c>
      <c r="Z610" s="1" t="s">
        <v>2457</v>
      </c>
      <c r="AA610" s="3">
        <v>46247</v>
      </c>
      <c r="AB610" s="1" t="s">
        <v>2451</v>
      </c>
      <c r="AC610" s="1" t="s">
        <v>2615</v>
      </c>
      <c r="AD610" s="1" t="s">
        <v>2811</v>
      </c>
      <c r="AE610" s="1" t="s">
        <v>2812</v>
      </c>
      <c r="AF610" s="1" t="s">
        <v>2814</v>
      </c>
      <c r="AG610" s="1" t="s">
        <v>1848</v>
      </c>
      <c r="AH610" s="1" t="s">
        <v>1920</v>
      </c>
      <c r="AI610" s="1" t="s">
        <v>2826</v>
      </c>
      <c r="AJ610" s="1"/>
      <c r="AK610" s="1"/>
      <c r="AL610" s="1" t="s">
        <v>2829</v>
      </c>
      <c r="AM610" s="1" t="s">
        <v>2829</v>
      </c>
      <c r="AN610" s="1" t="s">
        <v>2835</v>
      </c>
      <c r="AO610" s="1" t="s">
        <v>2946</v>
      </c>
      <c r="AP610" s="1" t="s">
        <v>3059</v>
      </c>
      <c r="AQ610" s="1"/>
      <c r="AR610">
        <v>31284</v>
      </c>
      <c r="AS610">
        <v>148</v>
      </c>
      <c r="AT610" s="1" t="s">
        <v>3083</v>
      </c>
      <c r="AU610">
        <v>21.18</v>
      </c>
      <c r="AV610" s="1" t="s">
        <v>649</v>
      </c>
      <c r="AW610" s="1" t="s">
        <v>2814</v>
      </c>
      <c r="AX610">
        <v>5176</v>
      </c>
      <c r="AY610">
        <v>136293</v>
      </c>
      <c r="AZ610">
        <v>2</v>
      </c>
      <c r="BA610" s="1" t="s">
        <v>2453</v>
      </c>
    </row>
    <row r="611" spans="1:53">
      <c r="A611" s="1" t="s">
        <v>650</v>
      </c>
      <c r="B611">
        <v>0</v>
      </c>
      <c r="C611" s="4">
        <v>11176.5</v>
      </c>
      <c r="D611" s="1" t="s">
        <v>1469</v>
      </c>
      <c r="E611">
        <v>0</v>
      </c>
      <c r="F611">
        <v>139400</v>
      </c>
      <c r="G611">
        <v>3</v>
      </c>
      <c r="H611" s="1"/>
      <c r="I611" s="1" t="s">
        <v>1775</v>
      </c>
      <c r="J611" s="1" t="s">
        <v>1813</v>
      </c>
      <c r="K611" s="1" t="s">
        <v>1815</v>
      </c>
      <c r="L611" s="1" t="s">
        <v>1848</v>
      </c>
      <c r="M611" s="1" t="s">
        <v>1920</v>
      </c>
      <c r="N611" s="1" t="s">
        <v>1941</v>
      </c>
      <c r="O611" s="1"/>
      <c r="P611">
        <v>10</v>
      </c>
      <c r="Q611" s="1" t="s">
        <v>1469</v>
      </c>
      <c r="R611" s="1" t="s">
        <v>2263</v>
      </c>
      <c r="S611" s="1"/>
      <c r="T611" s="1" t="s">
        <v>2264</v>
      </c>
      <c r="U611" s="1" t="s">
        <v>2319</v>
      </c>
      <c r="V611" s="1" t="s">
        <v>2319</v>
      </c>
      <c r="W611" s="1" t="s">
        <v>2442</v>
      </c>
      <c r="X611" s="1"/>
      <c r="Y611" s="3">
        <v>46247</v>
      </c>
      <c r="Z611" s="1" t="s">
        <v>2457</v>
      </c>
      <c r="AA611" s="3">
        <v>46247</v>
      </c>
      <c r="AB611" s="1" t="s">
        <v>2451</v>
      </c>
      <c r="AC611" s="1" t="s">
        <v>2615</v>
      </c>
      <c r="AD611" s="1" t="s">
        <v>2811</v>
      </c>
      <c r="AE611" s="1" t="s">
        <v>2812</v>
      </c>
      <c r="AF611" s="1" t="s">
        <v>2814</v>
      </c>
      <c r="AG611" s="1" t="s">
        <v>1848</v>
      </c>
      <c r="AH611" s="1" t="s">
        <v>1920</v>
      </c>
      <c r="AI611" s="1" t="s">
        <v>2826</v>
      </c>
      <c r="AJ611" s="1"/>
      <c r="AK611" s="1"/>
      <c r="AL611" s="1" t="s">
        <v>2829</v>
      </c>
      <c r="AM611" s="1" t="s">
        <v>2829</v>
      </c>
      <c r="AN611" s="1" t="s">
        <v>2835</v>
      </c>
      <c r="AO611" s="1" t="s">
        <v>2946</v>
      </c>
      <c r="AP611" s="1" t="s">
        <v>3059</v>
      </c>
      <c r="AQ611" s="1"/>
      <c r="AR611">
        <v>31285</v>
      </c>
      <c r="AS611">
        <v>10</v>
      </c>
      <c r="AT611" s="1" t="s">
        <v>3083</v>
      </c>
      <c r="AU611">
        <v>1117.6500000000001</v>
      </c>
      <c r="AV611" s="1" t="s">
        <v>650</v>
      </c>
      <c r="AW611" s="1" t="s">
        <v>2814</v>
      </c>
      <c r="AX611">
        <v>5176</v>
      </c>
      <c r="AY611">
        <v>136293</v>
      </c>
      <c r="AZ611">
        <v>3</v>
      </c>
      <c r="BA611" s="1" t="s">
        <v>2453</v>
      </c>
    </row>
    <row r="612" spans="1:53">
      <c r="A612" s="1" t="s">
        <v>651</v>
      </c>
      <c r="B612">
        <v>0</v>
      </c>
      <c r="C612" s="4">
        <v>3941.2</v>
      </c>
      <c r="D612" s="1" t="s">
        <v>1470</v>
      </c>
      <c r="E612">
        <v>0</v>
      </c>
      <c r="F612">
        <v>139400</v>
      </c>
      <c r="G612">
        <v>4</v>
      </c>
      <c r="H612" s="1"/>
      <c r="I612" s="1" t="s">
        <v>1775</v>
      </c>
      <c r="J612" s="1" t="s">
        <v>1813</v>
      </c>
      <c r="K612" s="1" t="s">
        <v>1815</v>
      </c>
      <c r="L612" s="1" t="s">
        <v>1848</v>
      </c>
      <c r="M612" s="1" t="s">
        <v>1920</v>
      </c>
      <c r="N612" s="1" t="s">
        <v>1941</v>
      </c>
      <c r="O612" s="1"/>
      <c r="P612">
        <v>10</v>
      </c>
      <c r="Q612" s="1" t="s">
        <v>1470</v>
      </c>
      <c r="R612" s="1" t="s">
        <v>2263</v>
      </c>
      <c r="S612" s="1"/>
      <c r="T612" s="1" t="s">
        <v>2264</v>
      </c>
      <c r="U612" s="1" t="s">
        <v>2319</v>
      </c>
      <c r="V612" s="1" t="s">
        <v>2319</v>
      </c>
      <c r="W612" s="1" t="s">
        <v>2442</v>
      </c>
      <c r="X612" s="1"/>
      <c r="Y612" s="3">
        <v>46247</v>
      </c>
      <c r="Z612" s="1" t="s">
        <v>2457</v>
      </c>
      <c r="AA612" s="3">
        <v>46247</v>
      </c>
      <c r="AB612" s="1" t="s">
        <v>2451</v>
      </c>
      <c r="AC612" s="1" t="s">
        <v>2615</v>
      </c>
      <c r="AD612" s="1" t="s">
        <v>2811</v>
      </c>
      <c r="AE612" s="1" t="s">
        <v>2812</v>
      </c>
      <c r="AF612" s="1" t="s">
        <v>2814</v>
      </c>
      <c r="AG612" s="1" t="s">
        <v>1848</v>
      </c>
      <c r="AH612" s="1" t="s">
        <v>1920</v>
      </c>
      <c r="AI612" s="1" t="s">
        <v>2826</v>
      </c>
      <c r="AJ612" s="1"/>
      <c r="AK612" s="1"/>
      <c r="AL612" s="1" t="s">
        <v>2829</v>
      </c>
      <c r="AM612" s="1" t="s">
        <v>2829</v>
      </c>
      <c r="AN612" s="1" t="s">
        <v>2835</v>
      </c>
      <c r="AO612" s="1" t="s">
        <v>2946</v>
      </c>
      <c r="AP612" s="1" t="s">
        <v>3059</v>
      </c>
      <c r="AQ612" s="1"/>
      <c r="AR612">
        <v>31286</v>
      </c>
      <c r="AS612">
        <v>10</v>
      </c>
      <c r="AT612" s="1" t="s">
        <v>3083</v>
      </c>
      <c r="AU612">
        <v>394.12</v>
      </c>
      <c r="AV612" s="1" t="s">
        <v>651</v>
      </c>
      <c r="AW612" s="1" t="s">
        <v>2814</v>
      </c>
      <c r="AX612">
        <v>5176</v>
      </c>
      <c r="AY612">
        <v>136293</v>
      </c>
      <c r="AZ612">
        <v>4</v>
      </c>
      <c r="BA612" s="1" t="s">
        <v>2453</v>
      </c>
    </row>
    <row r="613" spans="1:53">
      <c r="A613" s="1" t="s">
        <v>652</v>
      </c>
      <c r="B613">
        <v>0</v>
      </c>
      <c r="C613" s="4">
        <v>19500000</v>
      </c>
      <c r="D613" s="1" t="s">
        <v>1471</v>
      </c>
      <c r="E613">
        <v>0</v>
      </c>
      <c r="F613">
        <v>139398</v>
      </c>
      <c r="G613">
        <v>1</v>
      </c>
      <c r="H613" s="1"/>
      <c r="I613" s="1" t="s">
        <v>1775</v>
      </c>
      <c r="J613" s="1" t="s">
        <v>1813</v>
      </c>
      <c r="K613" s="1" t="s">
        <v>1815</v>
      </c>
      <c r="L613" s="1" t="s">
        <v>1848</v>
      </c>
      <c r="M613" s="1" t="s">
        <v>1920</v>
      </c>
      <c r="N613" s="1" t="s">
        <v>1941</v>
      </c>
      <c r="O613" s="1"/>
      <c r="P613">
        <v>15</v>
      </c>
      <c r="Q613" s="1" t="s">
        <v>1471</v>
      </c>
      <c r="R613" s="1" t="s">
        <v>2263</v>
      </c>
      <c r="S613" s="1"/>
      <c r="T613" s="1" t="s">
        <v>2264</v>
      </c>
      <c r="U613" s="1" t="s">
        <v>2320</v>
      </c>
      <c r="V613" s="1" t="s">
        <v>2320</v>
      </c>
      <c r="W613" s="1" t="s">
        <v>2441</v>
      </c>
      <c r="X613" s="1"/>
      <c r="Y613" s="3">
        <v>46247</v>
      </c>
      <c r="Z613" s="1" t="s">
        <v>2457</v>
      </c>
      <c r="AA613" s="3">
        <v>46247</v>
      </c>
      <c r="AB613" s="1" t="s">
        <v>2451</v>
      </c>
      <c r="AC613" s="1" t="s">
        <v>2615</v>
      </c>
      <c r="AD613" s="1" t="s">
        <v>2811</v>
      </c>
      <c r="AE613" s="1" t="s">
        <v>2812</v>
      </c>
      <c r="AF613" s="1" t="s">
        <v>2814</v>
      </c>
      <c r="AG613" s="1" t="s">
        <v>1848</v>
      </c>
      <c r="AH613" s="1" t="s">
        <v>1920</v>
      </c>
      <c r="AI613" s="1" t="s">
        <v>2825</v>
      </c>
      <c r="AJ613" s="1"/>
      <c r="AK613" s="1"/>
      <c r="AL613" s="1" t="s">
        <v>2829</v>
      </c>
      <c r="AM613" s="1" t="s">
        <v>2829</v>
      </c>
      <c r="AN613" s="1" t="s">
        <v>2835</v>
      </c>
      <c r="AO613" s="1" t="s">
        <v>2867</v>
      </c>
      <c r="AP613" s="1" t="s">
        <v>3059</v>
      </c>
      <c r="AQ613" s="1"/>
      <c r="AR613">
        <v>31279</v>
      </c>
      <c r="AS613">
        <v>15</v>
      </c>
      <c r="AT613" s="1" t="s">
        <v>3083</v>
      </c>
      <c r="AU613">
        <v>1300000</v>
      </c>
      <c r="AV613" s="1" t="s">
        <v>3181</v>
      </c>
      <c r="AW613" s="1" t="s">
        <v>2814</v>
      </c>
      <c r="AX613">
        <v>820</v>
      </c>
      <c r="AY613">
        <v>136294</v>
      </c>
      <c r="AZ613">
        <v>1</v>
      </c>
      <c r="BA613" s="1" t="s">
        <v>2453</v>
      </c>
    </row>
    <row r="614" spans="1:53">
      <c r="A614" s="1" t="s">
        <v>653</v>
      </c>
      <c r="B614">
        <v>0</v>
      </c>
      <c r="C614" s="4">
        <v>55500000</v>
      </c>
      <c r="D614" s="1" t="s">
        <v>1472</v>
      </c>
      <c r="E614">
        <v>0</v>
      </c>
      <c r="F614">
        <v>139398</v>
      </c>
      <c r="G614">
        <v>2</v>
      </c>
      <c r="H614" s="1"/>
      <c r="I614" s="1" t="s">
        <v>1775</v>
      </c>
      <c r="J614" s="1" t="s">
        <v>1813</v>
      </c>
      <c r="K614" s="1" t="s">
        <v>1815</v>
      </c>
      <c r="L614" s="1" t="s">
        <v>1848</v>
      </c>
      <c r="M614" s="1" t="s">
        <v>1920</v>
      </c>
      <c r="N614" s="1" t="s">
        <v>1941</v>
      </c>
      <c r="O614" s="1"/>
      <c r="P614">
        <v>74</v>
      </c>
      <c r="Q614" s="1" t="s">
        <v>1472</v>
      </c>
      <c r="R614" s="1" t="s">
        <v>2263</v>
      </c>
      <c r="S614" s="1"/>
      <c r="T614" s="1" t="s">
        <v>2264</v>
      </c>
      <c r="U614" s="1" t="s">
        <v>2320</v>
      </c>
      <c r="V614" s="1" t="s">
        <v>2320</v>
      </c>
      <c r="W614" s="1" t="s">
        <v>2441</v>
      </c>
      <c r="X614" s="1"/>
      <c r="Y614" s="3">
        <v>46247</v>
      </c>
      <c r="Z614" s="1" t="s">
        <v>2457</v>
      </c>
      <c r="AA614" s="3">
        <v>46247</v>
      </c>
      <c r="AB614" s="1" t="s">
        <v>2451</v>
      </c>
      <c r="AC614" s="1" t="s">
        <v>2615</v>
      </c>
      <c r="AD614" s="1" t="s">
        <v>2811</v>
      </c>
      <c r="AE614" s="1" t="s">
        <v>2812</v>
      </c>
      <c r="AF614" s="1" t="s">
        <v>2814</v>
      </c>
      <c r="AG614" s="1" t="s">
        <v>1848</v>
      </c>
      <c r="AH614" s="1" t="s">
        <v>1920</v>
      </c>
      <c r="AI614" s="1" t="s">
        <v>2825</v>
      </c>
      <c r="AJ614" s="1"/>
      <c r="AK614" s="1"/>
      <c r="AL614" s="1" t="s">
        <v>2829</v>
      </c>
      <c r="AM614" s="1" t="s">
        <v>2829</v>
      </c>
      <c r="AN614" s="1" t="s">
        <v>2835</v>
      </c>
      <c r="AO614" s="1" t="s">
        <v>2867</v>
      </c>
      <c r="AP614" s="1" t="s">
        <v>3059</v>
      </c>
      <c r="AQ614" s="1"/>
      <c r="AR614">
        <v>31280</v>
      </c>
      <c r="AS614">
        <v>74</v>
      </c>
      <c r="AT614" s="1" t="s">
        <v>3083</v>
      </c>
      <c r="AU614">
        <v>750000</v>
      </c>
      <c r="AV614" s="1" t="s">
        <v>3182</v>
      </c>
      <c r="AW614" s="1" t="s">
        <v>2814</v>
      </c>
      <c r="AX614">
        <v>820</v>
      </c>
      <c r="AY614">
        <v>136294</v>
      </c>
      <c r="AZ614">
        <v>2</v>
      </c>
      <c r="BA614" s="1" t="s">
        <v>2453</v>
      </c>
    </row>
    <row r="615" spans="1:53">
      <c r="A615" s="1" t="s">
        <v>654</v>
      </c>
      <c r="B615">
        <v>0</v>
      </c>
      <c r="C615" s="4">
        <v>27750000</v>
      </c>
      <c r="D615" s="1" t="s">
        <v>1473</v>
      </c>
      <c r="E615">
        <v>0</v>
      </c>
      <c r="F615">
        <v>139398</v>
      </c>
      <c r="G615">
        <v>3</v>
      </c>
      <c r="H615" s="1"/>
      <c r="I615" s="1" t="s">
        <v>1775</v>
      </c>
      <c r="J615" s="1" t="s">
        <v>1813</v>
      </c>
      <c r="K615" s="1" t="s">
        <v>1815</v>
      </c>
      <c r="L615" s="1" t="s">
        <v>1848</v>
      </c>
      <c r="M615" s="1" t="s">
        <v>1920</v>
      </c>
      <c r="N615" s="1" t="s">
        <v>1941</v>
      </c>
      <c r="O615" s="1"/>
      <c r="P615">
        <v>37</v>
      </c>
      <c r="Q615" s="1" t="s">
        <v>1473</v>
      </c>
      <c r="R615" s="1" t="s">
        <v>2263</v>
      </c>
      <c r="S615" s="1"/>
      <c r="T615" s="1" t="s">
        <v>2264</v>
      </c>
      <c r="U615" s="1" t="s">
        <v>2320</v>
      </c>
      <c r="V615" s="1" t="s">
        <v>2320</v>
      </c>
      <c r="W615" s="1" t="s">
        <v>2441</v>
      </c>
      <c r="X615" s="1"/>
      <c r="Y615" s="3">
        <v>46247</v>
      </c>
      <c r="Z615" s="1" t="s">
        <v>2457</v>
      </c>
      <c r="AA615" s="3">
        <v>46247</v>
      </c>
      <c r="AB615" s="1" t="s">
        <v>2451</v>
      </c>
      <c r="AC615" s="1" t="s">
        <v>2615</v>
      </c>
      <c r="AD615" s="1" t="s">
        <v>2811</v>
      </c>
      <c r="AE615" s="1" t="s">
        <v>2812</v>
      </c>
      <c r="AF615" s="1" t="s">
        <v>2814</v>
      </c>
      <c r="AG615" s="1" t="s">
        <v>1848</v>
      </c>
      <c r="AH615" s="1" t="s">
        <v>1920</v>
      </c>
      <c r="AI615" s="1" t="s">
        <v>2825</v>
      </c>
      <c r="AJ615" s="1"/>
      <c r="AK615" s="1"/>
      <c r="AL615" s="1" t="s">
        <v>2829</v>
      </c>
      <c r="AM615" s="1" t="s">
        <v>2829</v>
      </c>
      <c r="AN615" s="1" t="s">
        <v>2835</v>
      </c>
      <c r="AO615" s="1" t="s">
        <v>2867</v>
      </c>
      <c r="AP615" s="1" t="s">
        <v>3059</v>
      </c>
      <c r="AQ615" s="1"/>
      <c r="AR615">
        <v>31281</v>
      </c>
      <c r="AS615">
        <v>37</v>
      </c>
      <c r="AT615" s="1" t="s">
        <v>3083</v>
      </c>
      <c r="AU615">
        <v>750000</v>
      </c>
      <c r="AV615" s="1" t="s">
        <v>3183</v>
      </c>
      <c r="AW615" s="1" t="s">
        <v>2814</v>
      </c>
      <c r="AX615">
        <v>820</v>
      </c>
      <c r="AY615">
        <v>136294</v>
      </c>
      <c r="AZ615">
        <v>3</v>
      </c>
      <c r="BA615" s="1" t="s">
        <v>2453</v>
      </c>
    </row>
    <row r="616" spans="1:53">
      <c r="A616" s="1" t="s">
        <v>655</v>
      </c>
      <c r="B616">
        <v>0</v>
      </c>
      <c r="C616" s="4">
        <v>14800000</v>
      </c>
      <c r="D616" s="1" t="s">
        <v>1474</v>
      </c>
      <c r="E616">
        <v>0</v>
      </c>
      <c r="F616">
        <v>139398</v>
      </c>
      <c r="G616">
        <v>4</v>
      </c>
      <c r="H616" s="1"/>
      <c r="I616" s="1" t="s">
        <v>1775</v>
      </c>
      <c r="J616" s="1" t="s">
        <v>1813</v>
      </c>
      <c r="K616" s="1" t="s">
        <v>1815</v>
      </c>
      <c r="L616" s="1" t="s">
        <v>1848</v>
      </c>
      <c r="M616" s="1" t="s">
        <v>1920</v>
      </c>
      <c r="N616" s="1" t="s">
        <v>1941</v>
      </c>
      <c r="O616" s="1"/>
      <c r="P616">
        <v>37</v>
      </c>
      <c r="Q616" s="1" t="s">
        <v>1474</v>
      </c>
      <c r="R616" s="1" t="s">
        <v>2263</v>
      </c>
      <c r="S616" s="1"/>
      <c r="T616" s="1" t="s">
        <v>2264</v>
      </c>
      <c r="U616" s="1" t="s">
        <v>2320</v>
      </c>
      <c r="V616" s="1" t="s">
        <v>2320</v>
      </c>
      <c r="W616" s="1" t="s">
        <v>2441</v>
      </c>
      <c r="X616" s="1"/>
      <c r="Y616" s="3">
        <v>46247</v>
      </c>
      <c r="Z616" s="1" t="s">
        <v>2457</v>
      </c>
      <c r="AA616" s="3">
        <v>46247</v>
      </c>
      <c r="AB616" s="1" t="s">
        <v>2451</v>
      </c>
      <c r="AC616" s="1" t="s">
        <v>2615</v>
      </c>
      <c r="AD616" s="1" t="s">
        <v>2811</v>
      </c>
      <c r="AE616" s="1" t="s">
        <v>2812</v>
      </c>
      <c r="AF616" s="1" t="s">
        <v>2814</v>
      </c>
      <c r="AG616" s="1" t="s">
        <v>1848</v>
      </c>
      <c r="AH616" s="1" t="s">
        <v>1920</v>
      </c>
      <c r="AI616" s="1" t="s">
        <v>2825</v>
      </c>
      <c r="AJ616" s="1"/>
      <c r="AK616" s="1"/>
      <c r="AL616" s="1" t="s">
        <v>2829</v>
      </c>
      <c r="AM616" s="1" t="s">
        <v>2829</v>
      </c>
      <c r="AN616" s="1" t="s">
        <v>2835</v>
      </c>
      <c r="AO616" s="1" t="s">
        <v>2867</v>
      </c>
      <c r="AP616" s="1" t="s">
        <v>3059</v>
      </c>
      <c r="AQ616" s="1"/>
      <c r="AR616">
        <v>31282</v>
      </c>
      <c r="AS616">
        <v>37</v>
      </c>
      <c r="AT616" s="1" t="s">
        <v>3083</v>
      </c>
      <c r="AU616">
        <v>400000</v>
      </c>
      <c r="AV616" s="1" t="s">
        <v>655</v>
      </c>
      <c r="AW616" s="1" t="s">
        <v>2814</v>
      </c>
      <c r="AX616">
        <v>820</v>
      </c>
      <c r="AY616">
        <v>136294</v>
      </c>
      <c r="AZ616">
        <v>4</v>
      </c>
      <c r="BA616" s="1" t="s">
        <v>2453</v>
      </c>
    </row>
    <row r="617" spans="1:53">
      <c r="A617" s="1" t="s">
        <v>656</v>
      </c>
      <c r="B617">
        <v>0</v>
      </c>
      <c r="C617" s="4">
        <v>10000000</v>
      </c>
      <c r="D617" s="1" t="s">
        <v>1464</v>
      </c>
      <c r="E617">
        <v>0</v>
      </c>
      <c r="F617">
        <v>139445</v>
      </c>
      <c r="G617">
        <v>1</v>
      </c>
      <c r="H617" s="1"/>
      <c r="I617" s="1" t="s">
        <v>1770</v>
      </c>
      <c r="J617" s="1" t="s">
        <v>1813</v>
      </c>
      <c r="K617" s="1" t="s">
        <v>1815</v>
      </c>
      <c r="L617" s="1" t="s">
        <v>1827</v>
      </c>
      <c r="M617" s="1" t="s">
        <v>1921</v>
      </c>
      <c r="N617" s="1" t="s">
        <v>1941</v>
      </c>
      <c r="O617" s="1"/>
      <c r="P617">
        <v>1</v>
      </c>
      <c r="Q617" s="1" t="s">
        <v>1464</v>
      </c>
      <c r="R617" s="1" t="s">
        <v>2263</v>
      </c>
      <c r="S617" s="1"/>
      <c r="T617" s="1" t="s">
        <v>2264</v>
      </c>
      <c r="U617" s="1" t="s">
        <v>1464</v>
      </c>
      <c r="V617" s="1" t="s">
        <v>1464</v>
      </c>
      <c r="W617" s="1" t="s">
        <v>2441</v>
      </c>
      <c r="X617" s="1" t="s">
        <v>2444</v>
      </c>
      <c r="Y617" s="3">
        <v>46247</v>
      </c>
      <c r="Z617" s="1" t="s">
        <v>2457</v>
      </c>
      <c r="AA617" s="3">
        <v>46247</v>
      </c>
      <c r="AB617" s="1" t="s">
        <v>2451</v>
      </c>
      <c r="AC617" s="1" t="s">
        <v>2481</v>
      </c>
      <c r="AD617" s="1" t="s">
        <v>2811</v>
      </c>
      <c r="AE617" s="1" t="s">
        <v>2811</v>
      </c>
      <c r="AF617" s="1" t="s">
        <v>2814</v>
      </c>
      <c r="AG617" s="1" t="s">
        <v>1827</v>
      </c>
      <c r="AH617" s="1" t="s">
        <v>1921</v>
      </c>
      <c r="AI617" s="1" t="s">
        <v>2825</v>
      </c>
      <c r="AJ617" s="1"/>
      <c r="AK617" s="1"/>
      <c r="AL617" s="1" t="s">
        <v>2829</v>
      </c>
      <c r="AM617" s="1" t="s">
        <v>2829</v>
      </c>
      <c r="AN617" s="1" t="s">
        <v>2835</v>
      </c>
      <c r="AO617" s="1" t="s">
        <v>2947</v>
      </c>
      <c r="AP617" s="1" t="s">
        <v>3059</v>
      </c>
      <c r="AQ617" s="1"/>
      <c r="AR617">
        <v>1267</v>
      </c>
      <c r="AS617">
        <v>1</v>
      </c>
      <c r="AT617" s="1" t="s">
        <v>3083</v>
      </c>
      <c r="AU617">
        <v>10000000</v>
      </c>
      <c r="AV617" s="1" t="s">
        <v>2481</v>
      </c>
      <c r="AW617" s="1" t="s">
        <v>2814</v>
      </c>
      <c r="AX617">
        <v>7246</v>
      </c>
      <c r="AY617">
        <v>136295</v>
      </c>
      <c r="AZ617">
        <v>1</v>
      </c>
      <c r="BA617" s="1" t="s">
        <v>2447</v>
      </c>
    </row>
    <row r="618" spans="1:53">
      <c r="A618" s="1" t="s">
        <v>657</v>
      </c>
      <c r="B618">
        <v>0</v>
      </c>
      <c r="C618" s="4">
        <v>5000000</v>
      </c>
      <c r="D618" s="1" t="s">
        <v>1463</v>
      </c>
      <c r="E618">
        <v>0</v>
      </c>
      <c r="F618">
        <v>139441</v>
      </c>
      <c r="G618">
        <v>1</v>
      </c>
      <c r="H618" s="1"/>
      <c r="I618" s="1" t="s">
        <v>1770</v>
      </c>
      <c r="J618" s="1" t="s">
        <v>1813</v>
      </c>
      <c r="K618" s="1" t="s">
        <v>1815</v>
      </c>
      <c r="L618" s="1" t="s">
        <v>1827</v>
      </c>
      <c r="M618" s="1" t="s">
        <v>1921</v>
      </c>
      <c r="N618" s="1" t="s">
        <v>1941</v>
      </c>
      <c r="O618" s="1"/>
      <c r="P618">
        <v>1</v>
      </c>
      <c r="Q618" s="1" t="s">
        <v>1463</v>
      </c>
      <c r="R618" s="1" t="s">
        <v>2263</v>
      </c>
      <c r="S618" s="1"/>
      <c r="T618" s="1" t="s">
        <v>2264</v>
      </c>
      <c r="U618" s="1" t="s">
        <v>1463</v>
      </c>
      <c r="V618" s="1" t="s">
        <v>1463</v>
      </c>
      <c r="W618" s="1" t="s">
        <v>2441</v>
      </c>
      <c r="X618" s="1" t="s">
        <v>2444</v>
      </c>
      <c r="Y618" s="3">
        <v>46247</v>
      </c>
      <c r="Z618" s="1" t="s">
        <v>2457</v>
      </c>
      <c r="AA618" s="3">
        <v>46247</v>
      </c>
      <c r="AB618" s="1" t="s">
        <v>2451</v>
      </c>
      <c r="AC618" s="1" t="s">
        <v>2616</v>
      </c>
      <c r="AD618" s="1" t="s">
        <v>2811</v>
      </c>
      <c r="AE618" s="1" t="s">
        <v>2811</v>
      </c>
      <c r="AF618" s="1" t="s">
        <v>2814</v>
      </c>
      <c r="AG618" s="1" t="s">
        <v>1827</v>
      </c>
      <c r="AH618" s="1" t="s">
        <v>1921</v>
      </c>
      <c r="AI618" s="1" t="s">
        <v>2825</v>
      </c>
      <c r="AJ618" s="1"/>
      <c r="AK618" s="1"/>
      <c r="AL618" s="1" t="s">
        <v>2829</v>
      </c>
      <c r="AM618" s="1" t="s">
        <v>2829</v>
      </c>
      <c r="AN618" s="1" t="s">
        <v>2835</v>
      </c>
      <c r="AO618" s="1" t="s">
        <v>2948</v>
      </c>
      <c r="AP618" s="1" t="s">
        <v>3059</v>
      </c>
      <c r="AQ618" s="1"/>
      <c r="AR618">
        <v>1267</v>
      </c>
      <c r="AS618">
        <v>1</v>
      </c>
      <c r="AT618" s="1" t="s">
        <v>3083</v>
      </c>
      <c r="AU618">
        <v>5000000</v>
      </c>
      <c r="AV618" s="1" t="s">
        <v>2481</v>
      </c>
      <c r="AW618" s="1" t="s">
        <v>2814</v>
      </c>
      <c r="AX618">
        <v>6434</v>
      </c>
      <c r="AY618">
        <v>136296</v>
      </c>
      <c r="AZ618">
        <v>1</v>
      </c>
      <c r="BA618" s="1" t="s">
        <v>2447</v>
      </c>
    </row>
    <row r="619" spans="1:53">
      <c r="A619" s="1" t="s">
        <v>658</v>
      </c>
      <c r="B619">
        <v>0</v>
      </c>
      <c r="C619" s="4">
        <v>3000000</v>
      </c>
      <c r="D619" s="1" t="s">
        <v>1087</v>
      </c>
      <c r="E619">
        <v>0</v>
      </c>
      <c r="F619">
        <v>139440</v>
      </c>
      <c r="G619">
        <v>1</v>
      </c>
      <c r="H619" s="1"/>
      <c r="I619" s="1" t="s">
        <v>1770</v>
      </c>
      <c r="J619" s="1" t="s">
        <v>1813</v>
      </c>
      <c r="K619" s="1" t="s">
        <v>1815</v>
      </c>
      <c r="L619" s="1" t="s">
        <v>1895</v>
      </c>
      <c r="M619" s="1" t="s">
        <v>1921</v>
      </c>
      <c r="N619" s="1" t="s">
        <v>1941</v>
      </c>
      <c r="O619" s="1"/>
      <c r="P619">
        <v>1</v>
      </c>
      <c r="Q619" s="1" t="s">
        <v>1087</v>
      </c>
      <c r="R619" s="1" t="s">
        <v>2263</v>
      </c>
      <c r="S619" s="1"/>
      <c r="T619" s="1" t="s">
        <v>2264</v>
      </c>
      <c r="U619" s="1" t="s">
        <v>1087</v>
      </c>
      <c r="V619" s="1" t="s">
        <v>1087</v>
      </c>
      <c r="W619" s="1" t="s">
        <v>2441</v>
      </c>
      <c r="X619" s="1" t="s">
        <v>2444</v>
      </c>
      <c r="Y619" s="3">
        <v>46247</v>
      </c>
      <c r="Z619" s="1" t="s">
        <v>2457</v>
      </c>
      <c r="AA619" s="3">
        <v>46247</v>
      </c>
      <c r="AB619" s="1" t="s">
        <v>2451</v>
      </c>
      <c r="AC619" s="1" t="s">
        <v>2617</v>
      </c>
      <c r="AD619" s="1" t="s">
        <v>2811</v>
      </c>
      <c r="AE619" s="1" t="s">
        <v>2811</v>
      </c>
      <c r="AF619" s="1" t="s">
        <v>2814</v>
      </c>
      <c r="AG619" s="1" t="s">
        <v>1895</v>
      </c>
      <c r="AH619" s="1" t="s">
        <v>1921</v>
      </c>
      <c r="AI619" s="1" t="s">
        <v>2825</v>
      </c>
      <c r="AJ619" s="1"/>
      <c r="AK619" s="1"/>
      <c r="AL619" s="1" t="s">
        <v>2829</v>
      </c>
      <c r="AM619" s="1" t="s">
        <v>2829</v>
      </c>
      <c r="AN619" s="1" t="s">
        <v>2835</v>
      </c>
      <c r="AO619" s="1" t="s">
        <v>2949</v>
      </c>
      <c r="AP619" s="1" t="s">
        <v>3059</v>
      </c>
      <c r="AQ619" s="1"/>
      <c r="AR619">
        <v>1267</v>
      </c>
      <c r="AS619">
        <v>1</v>
      </c>
      <c r="AT619" s="1" t="s">
        <v>3083</v>
      </c>
      <c r="AU619">
        <v>3000000</v>
      </c>
      <c r="AV619" s="1" t="s">
        <v>2481</v>
      </c>
      <c r="AW619" s="1" t="s">
        <v>2814</v>
      </c>
      <c r="AX619">
        <v>7244</v>
      </c>
      <c r="AY619">
        <v>136297</v>
      </c>
      <c r="AZ619">
        <v>1</v>
      </c>
      <c r="BA619" s="1" t="s">
        <v>2447</v>
      </c>
    </row>
    <row r="620" spans="1:53">
      <c r="A620" s="1" t="s">
        <v>659</v>
      </c>
      <c r="B620">
        <v>0</v>
      </c>
      <c r="C620" s="4">
        <v>15500000</v>
      </c>
      <c r="D620" s="1" t="s">
        <v>1475</v>
      </c>
      <c r="E620">
        <v>0</v>
      </c>
      <c r="F620">
        <v>139438</v>
      </c>
      <c r="G620">
        <v>1</v>
      </c>
      <c r="H620" s="1"/>
      <c r="I620" s="1" t="s">
        <v>1770</v>
      </c>
      <c r="J620" s="1" t="s">
        <v>1813</v>
      </c>
      <c r="K620" s="1" t="s">
        <v>1815</v>
      </c>
      <c r="L620" s="1" t="s">
        <v>1827</v>
      </c>
      <c r="M620" s="1" t="s">
        <v>1921</v>
      </c>
      <c r="N620" s="1" t="s">
        <v>1941</v>
      </c>
      <c r="O620" s="1"/>
      <c r="P620">
        <v>1</v>
      </c>
      <c r="Q620" s="1" t="s">
        <v>1475</v>
      </c>
      <c r="R620" s="1" t="s">
        <v>2263</v>
      </c>
      <c r="S620" s="1"/>
      <c r="T620" s="1" t="s">
        <v>2264</v>
      </c>
      <c r="U620" s="1" t="s">
        <v>1475</v>
      </c>
      <c r="V620" s="1" t="s">
        <v>1475</v>
      </c>
      <c r="W620" s="1" t="s">
        <v>2441</v>
      </c>
      <c r="X620" s="1" t="s">
        <v>2444</v>
      </c>
      <c r="Y620" s="3">
        <v>46247</v>
      </c>
      <c r="Z620" s="1" t="s">
        <v>2457</v>
      </c>
      <c r="AA620" s="3">
        <v>46247</v>
      </c>
      <c r="AB620" s="1" t="s">
        <v>2451</v>
      </c>
      <c r="AC620" s="1" t="s">
        <v>2618</v>
      </c>
      <c r="AD620" s="1" t="s">
        <v>2811</v>
      </c>
      <c r="AE620" s="1" t="s">
        <v>2811</v>
      </c>
      <c r="AF620" s="1" t="s">
        <v>2814</v>
      </c>
      <c r="AG620" s="1" t="s">
        <v>1827</v>
      </c>
      <c r="AH620" s="1" t="s">
        <v>1921</v>
      </c>
      <c r="AI620" s="1" t="s">
        <v>2825</v>
      </c>
      <c r="AJ620" s="1"/>
      <c r="AK620" s="1"/>
      <c r="AL620" s="1" t="s">
        <v>2829</v>
      </c>
      <c r="AM620" s="1" t="s">
        <v>2829</v>
      </c>
      <c r="AN620" s="1" t="s">
        <v>2835</v>
      </c>
      <c r="AO620" s="1" t="s">
        <v>2860</v>
      </c>
      <c r="AP620" s="1" t="s">
        <v>3059</v>
      </c>
      <c r="AQ620" s="1"/>
      <c r="AR620">
        <v>1267</v>
      </c>
      <c r="AS620">
        <v>1</v>
      </c>
      <c r="AT620" s="1" t="s">
        <v>3083</v>
      </c>
      <c r="AU620">
        <v>15500000</v>
      </c>
      <c r="AV620" s="1" t="s">
        <v>2481</v>
      </c>
      <c r="AW620" s="1" t="s">
        <v>2814</v>
      </c>
      <c r="AX620">
        <v>7080</v>
      </c>
      <c r="AY620">
        <v>136298</v>
      </c>
      <c r="AZ620">
        <v>1</v>
      </c>
      <c r="BA620" s="1" t="s">
        <v>2447</v>
      </c>
    </row>
    <row r="621" spans="1:53">
      <c r="A621" s="1" t="s">
        <v>660</v>
      </c>
      <c r="B621">
        <v>0</v>
      </c>
      <c r="C621" s="4">
        <v>2460000</v>
      </c>
      <c r="D621" s="1" t="s">
        <v>1476</v>
      </c>
      <c r="E621">
        <v>20</v>
      </c>
      <c r="F621">
        <v>139437</v>
      </c>
      <c r="G621">
        <v>1</v>
      </c>
      <c r="H621" s="1"/>
      <c r="I621" s="1" t="s">
        <v>1771</v>
      </c>
      <c r="J621" s="1" t="s">
        <v>1813</v>
      </c>
      <c r="K621" s="1" t="s">
        <v>1815</v>
      </c>
      <c r="L621" s="1" t="s">
        <v>1848</v>
      </c>
      <c r="M621" s="1" t="s">
        <v>1920</v>
      </c>
      <c r="N621" s="1" t="s">
        <v>1941</v>
      </c>
      <c r="O621" s="1"/>
      <c r="P621">
        <v>60000</v>
      </c>
      <c r="Q621" s="1" t="s">
        <v>2114</v>
      </c>
      <c r="R621" s="1" t="s">
        <v>2263</v>
      </c>
      <c r="S621" s="1"/>
      <c r="T621" s="1" t="s">
        <v>2264</v>
      </c>
      <c r="U621" s="1" t="s">
        <v>2114</v>
      </c>
      <c r="V621" s="1" t="s">
        <v>1476</v>
      </c>
      <c r="W621" s="1" t="s">
        <v>2441</v>
      </c>
      <c r="X621" s="1"/>
      <c r="Y621" s="3">
        <v>46247</v>
      </c>
      <c r="Z621" s="1" t="s">
        <v>2457</v>
      </c>
      <c r="AA621" s="3">
        <v>46247</v>
      </c>
      <c r="AB621" s="1" t="s">
        <v>2451</v>
      </c>
      <c r="AC621" s="1" t="s">
        <v>2619</v>
      </c>
      <c r="AD621" s="1" t="s">
        <v>2811</v>
      </c>
      <c r="AE621" s="1" t="s">
        <v>2812</v>
      </c>
      <c r="AF621" s="1" t="s">
        <v>2814</v>
      </c>
      <c r="AG621" s="1" t="s">
        <v>1848</v>
      </c>
      <c r="AH621" s="1" t="s">
        <v>1920</v>
      </c>
      <c r="AI621" s="1" t="s">
        <v>2825</v>
      </c>
      <c r="AJ621" s="1"/>
      <c r="AK621" s="1"/>
      <c r="AL621" s="1" t="s">
        <v>2829</v>
      </c>
      <c r="AM621" s="1" t="s">
        <v>2829</v>
      </c>
      <c r="AN621" s="1" t="s">
        <v>2835</v>
      </c>
      <c r="AO621" s="1" t="s">
        <v>2854</v>
      </c>
      <c r="AP621" s="1" t="s">
        <v>3059</v>
      </c>
      <c r="AQ621" s="1"/>
      <c r="AR621">
        <v>31314</v>
      </c>
      <c r="AS621">
        <v>60000</v>
      </c>
      <c r="AT621" s="1" t="s">
        <v>3083</v>
      </c>
      <c r="AU621">
        <v>41</v>
      </c>
      <c r="AV621" s="1" t="s">
        <v>3184</v>
      </c>
      <c r="AW621" s="1" t="s">
        <v>2814</v>
      </c>
      <c r="AX621">
        <v>88</v>
      </c>
      <c r="AY621">
        <v>136299</v>
      </c>
      <c r="AZ621">
        <v>1</v>
      </c>
      <c r="BA621" s="1" t="s">
        <v>2447</v>
      </c>
    </row>
    <row r="622" spans="1:53">
      <c r="A622" s="1" t="s">
        <v>661</v>
      </c>
      <c r="B622">
        <v>0</v>
      </c>
      <c r="C622" s="4">
        <v>2522630</v>
      </c>
      <c r="D622" s="1" t="s">
        <v>1477</v>
      </c>
      <c r="E622">
        <v>20</v>
      </c>
      <c r="F622">
        <v>139436</v>
      </c>
      <c r="G622">
        <v>1</v>
      </c>
      <c r="H622" s="1"/>
      <c r="I622" s="1" t="s">
        <v>1771</v>
      </c>
      <c r="J622" s="1" t="s">
        <v>1813</v>
      </c>
      <c r="K622" s="1" t="s">
        <v>1815</v>
      </c>
      <c r="L622" s="1" t="s">
        <v>1848</v>
      </c>
      <c r="M622" s="1" t="s">
        <v>1920</v>
      </c>
      <c r="N622" s="1" t="s">
        <v>1941</v>
      </c>
      <c r="O622" s="1"/>
      <c r="P622">
        <v>170</v>
      </c>
      <c r="Q622" s="1" t="s">
        <v>2115</v>
      </c>
      <c r="R622" s="1" t="s">
        <v>2263</v>
      </c>
      <c r="S622" s="1"/>
      <c r="T622" s="1" t="s">
        <v>2264</v>
      </c>
      <c r="U622" s="1" t="s">
        <v>2115</v>
      </c>
      <c r="V622" s="1" t="s">
        <v>1477</v>
      </c>
      <c r="W622" s="1" t="s">
        <v>2441</v>
      </c>
      <c r="X622" s="1"/>
      <c r="Y622" s="3">
        <v>46247</v>
      </c>
      <c r="Z622" s="1" t="s">
        <v>2457</v>
      </c>
      <c r="AA622" s="3">
        <v>46247</v>
      </c>
      <c r="AB622" s="1" t="s">
        <v>2451</v>
      </c>
      <c r="AC622" s="1" t="s">
        <v>2620</v>
      </c>
      <c r="AD622" s="1" t="s">
        <v>2811</v>
      </c>
      <c r="AE622" s="1" t="s">
        <v>2812</v>
      </c>
      <c r="AF622" s="1" t="s">
        <v>2814</v>
      </c>
      <c r="AG622" s="1" t="s">
        <v>1848</v>
      </c>
      <c r="AH622" s="1" t="s">
        <v>1920</v>
      </c>
      <c r="AI622" s="1" t="s">
        <v>2825</v>
      </c>
      <c r="AJ622" s="1"/>
      <c r="AK622" s="1"/>
      <c r="AL622" s="1" t="s">
        <v>2829</v>
      </c>
      <c r="AM622" s="1" t="s">
        <v>2829</v>
      </c>
      <c r="AN622" s="1" t="s">
        <v>2835</v>
      </c>
      <c r="AO622" s="1" t="s">
        <v>2950</v>
      </c>
      <c r="AP622" s="1" t="s">
        <v>3059</v>
      </c>
      <c r="AQ622" s="1"/>
      <c r="AR622">
        <v>31313</v>
      </c>
      <c r="AS622">
        <v>170</v>
      </c>
      <c r="AT622" s="1" t="s">
        <v>3083</v>
      </c>
      <c r="AU622">
        <v>14839</v>
      </c>
      <c r="AV622" s="1" t="s">
        <v>661</v>
      </c>
      <c r="AW622" s="1" t="s">
        <v>2814</v>
      </c>
      <c r="AX622">
        <v>949</v>
      </c>
      <c r="AY622">
        <v>136300</v>
      </c>
      <c r="AZ622">
        <v>1</v>
      </c>
      <c r="BA622" s="1" t="s">
        <v>2447</v>
      </c>
    </row>
    <row r="623" spans="1:53">
      <c r="A623" s="1" t="s">
        <v>662</v>
      </c>
      <c r="B623">
        <v>0</v>
      </c>
      <c r="C623" s="4">
        <v>6000000</v>
      </c>
      <c r="D623" s="1" t="s">
        <v>1478</v>
      </c>
      <c r="E623">
        <v>20</v>
      </c>
      <c r="F623">
        <v>139423</v>
      </c>
      <c r="G623">
        <v>1</v>
      </c>
      <c r="H623" s="1"/>
      <c r="I623" s="1" t="s">
        <v>1773</v>
      </c>
      <c r="J623" s="1" t="s">
        <v>1813</v>
      </c>
      <c r="K623" s="1" t="s">
        <v>1815</v>
      </c>
      <c r="L623" s="1" t="s">
        <v>1830</v>
      </c>
      <c r="M623" s="1" t="s">
        <v>1921</v>
      </c>
      <c r="N623" s="1" t="s">
        <v>1941</v>
      </c>
      <c r="O623" s="1"/>
      <c r="P623">
        <v>1</v>
      </c>
      <c r="Q623" s="1" t="s">
        <v>1466</v>
      </c>
      <c r="R623" s="1" t="s">
        <v>2263</v>
      </c>
      <c r="S623" s="1"/>
      <c r="T623" s="1" t="s">
        <v>2264</v>
      </c>
      <c r="U623" s="1" t="s">
        <v>1466</v>
      </c>
      <c r="V623" s="1" t="s">
        <v>1478</v>
      </c>
      <c r="W623" s="1" t="s">
        <v>2441</v>
      </c>
      <c r="X623" s="1" t="s">
        <v>2444</v>
      </c>
      <c r="Y623" s="3">
        <v>46247</v>
      </c>
      <c r="Z623" s="1" t="s">
        <v>2457</v>
      </c>
      <c r="AA623" s="3">
        <v>46247</v>
      </c>
      <c r="AB623" s="1" t="s">
        <v>2451</v>
      </c>
      <c r="AC623" s="1" t="s">
        <v>2621</v>
      </c>
      <c r="AD623" s="1" t="s">
        <v>2811</v>
      </c>
      <c r="AE623" s="1" t="s">
        <v>2811</v>
      </c>
      <c r="AF623" s="1" t="s">
        <v>2814</v>
      </c>
      <c r="AG623" s="1" t="s">
        <v>1830</v>
      </c>
      <c r="AH623" s="1" t="s">
        <v>1921</v>
      </c>
      <c r="AI623" s="1" t="s">
        <v>2825</v>
      </c>
      <c r="AJ623" s="1"/>
      <c r="AK623" s="1"/>
      <c r="AL623" s="1" t="s">
        <v>2829</v>
      </c>
      <c r="AM623" s="1" t="s">
        <v>2829</v>
      </c>
      <c r="AN623" s="1" t="s">
        <v>2835</v>
      </c>
      <c r="AO623" s="1" t="s">
        <v>2951</v>
      </c>
      <c r="AP623" s="1" t="s">
        <v>3059</v>
      </c>
      <c r="AQ623" s="1"/>
      <c r="AR623">
        <v>14417</v>
      </c>
      <c r="AS623">
        <v>1</v>
      </c>
      <c r="AT623" s="1" t="s">
        <v>3083</v>
      </c>
      <c r="AU623">
        <v>6000000</v>
      </c>
      <c r="AV623" s="1" t="s">
        <v>3185</v>
      </c>
      <c r="AW623" s="1" t="s">
        <v>2814</v>
      </c>
      <c r="AX623">
        <v>5823</v>
      </c>
      <c r="AY623">
        <v>136301</v>
      </c>
      <c r="AZ623">
        <v>1</v>
      </c>
      <c r="BA623" s="1" t="s">
        <v>2447</v>
      </c>
    </row>
    <row r="624" spans="1:53">
      <c r="A624" s="1" t="s">
        <v>663</v>
      </c>
      <c r="B624">
        <v>0</v>
      </c>
      <c r="C624" s="4">
        <v>4000000</v>
      </c>
      <c r="D624" s="1" t="s">
        <v>1479</v>
      </c>
      <c r="E624">
        <v>0</v>
      </c>
      <c r="F624">
        <v>139417</v>
      </c>
      <c r="G624">
        <v>1</v>
      </c>
      <c r="H624" s="1"/>
      <c r="I624" s="1" t="s">
        <v>1768</v>
      </c>
      <c r="J624" s="1" t="s">
        <v>1813</v>
      </c>
      <c r="K624" s="1" t="s">
        <v>1815</v>
      </c>
      <c r="L624" s="1" t="s">
        <v>1829</v>
      </c>
      <c r="M624" s="1" t="s">
        <v>1920</v>
      </c>
      <c r="N624" s="1" t="s">
        <v>1941</v>
      </c>
      <c r="O624" s="1"/>
      <c r="P624">
        <v>1</v>
      </c>
      <c r="Q624" s="1" t="s">
        <v>1479</v>
      </c>
      <c r="R624" s="1" t="s">
        <v>2263</v>
      </c>
      <c r="S624" s="1"/>
      <c r="T624" s="1" t="s">
        <v>2264</v>
      </c>
      <c r="U624" s="1" t="s">
        <v>1479</v>
      </c>
      <c r="V624" s="1" t="s">
        <v>1479</v>
      </c>
      <c r="W624" s="1" t="s">
        <v>2441</v>
      </c>
      <c r="X624" s="1" t="s">
        <v>2444</v>
      </c>
      <c r="Y624" s="3">
        <v>46247</v>
      </c>
      <c r="Z624" s="1" t="s">
        <v>2457</v>
      </c>
      <c r="AA624" s="3">
        <v>46247</v>
      </c>
      <c r="AB624" s="1" t="s">
        <v>2451</v>
      </c>
      <c r="AC624" s="1" t="s">
        <v>2622</v>
      </c>
      <c r="AD624" s="1" t="s">
        <v>2811</v>
      </c>
      <c r="AE624" s="1" t="s">
        <v>2811</v>
      </c>
      <c r="AF624" s="1" t="s">
        <v>2814</v>
      </c>
      <c r="AG624" s="1" t="s">
        <v>1829</v>
      </c>
      <c r="AH624" s="1" t="s">
        <v>1920</v>
      </c>
      <c r="AI624" s="1" t="s">
        <v>2825</v>
      </c>
      <c r="AJ624" s="1"/>
      <c r="AK624" s="1"/>
      <c r="AL624" s="1" t="s">
        <v>2829</v>
      </c>
      <c r="AM624" s="1" t="s">
        <v>2829</v>
      </c>
      <c r="AN624" s="1" t="s">
        <v>2835</v>
      </c>
      <c r="AO624" s="1" t="s">
        <v>2952</v>
      </c>
      <c r="AP624" s="1" t="s">
        <v>3059</v>
      </c>
      <c r="AQ624" s="1"/>
      <c r="AR624">
        <v>14862</v>
      </c>
      <c r="AS624">
        <v>1</v>
      </c>
      <c r="AT624" s="1" t="s">
        <v>3083</v>
      </c>
      <c r="AU624">
        <v>4000000</v>
      </c>
      <c r="AV624" s="1" t="s">
        <v>3096</v>
      </c>
      <c r="AW624" s="1" t="s">
        <v>2814</v>
      </c>
      <c r="AX624">
        <v>6443</v>
      </c>
      <c r="AY624">
        <v>136302</v>
      </c>
      <c r="AZ624">
        <v>1</v>
      </c>
      <c r="BA624" s="1" t="s">
        <v>2448</v>
      </c>
    </row>
    <row r="625" spans="1:53">
      <c r="A625" s="1" t="s">
        <v>664</v>
      </c>
      <c r="B625">
        <v>0</v>
      </c>
      <c r="C625" s="4">
        <v>25000000</v>
      </c>
      <c r="D625" s="1" t="s">
        <v>1480</v>
      </c>
      <c r="E625">
        <v>0</v>
      </c>
      <c r="F625">
        <v>139415</v>
      </c>
      <c r="G625">
        <v>1</v>
      </c>
      <c r="H625" s="1"/>
      <c r="I625" s="1" t="s">
        <v>1770</v>
      </c>
      <c r="J625" s="1" t="s">
        <v>1813</v>
      </c>
      <c r="K625" s="1" t="s">
        <v>1815</v>
      </c>
      <c r="L625" s="1" t="s">
        <v>1827</v>
      </c>
      <c r="M625" s="1" t="s">
        <v>1921</v>
      </c>
      <c r="N625" s="1" t="s">
        <v>1941</v>
      </c>
      <c r="O625" s="1"/>
      <c r="P625">
        <v>1</v>
      </c>
      <c r="Q625" s="1" t="s">
        <v>1480</v>
      </c>
      <c r="R625" s="1" t="s">
        <v>2263</v>
      </c>
      <c r="S625" s="1"/>
      <c r="T625" s="1" t="s">
        <v>2264</v>
      </c>
      <c r="U625" s="1" t="s">
        <v>1480</v>
      </c>
      <c r="V625" s="1" t="s">
        <v>1480</v>
      </c>
      <c r="W625" s="1" t="s">
        <v>2441</v>
      </c>
      <c r="X625" s="1" t="s">
        <v>2444</v>
      </c>
      <c r="Y625" s="3">
        <v>46247</v>
      </c>
      <c r="Z625" s="1" t="s">
        <v>2457</v>
      </c>
      <c r="AA625" s="3">
        <v>46247</v>
      </c>
      <c r="AB625" s="1" t="s">
        <v>2451</v>
      </c>
      <c r="AC625" s="1" t="s">
        <v>2481</v>
      </c>
      <c r="AD625" s="1" t="s">
        <v>2811</v>
      </c>
      <c r="AE625" s="1" t="s">
        <v>2811</v>
      </c>
      <c r="AF625" s="1" t="s">
        <v>2814</v>
      </c>
      <c r="AG625" s="1" t="s">
        <v>1827</v>
      </c>
      <c r="AH625" s="1" t="s">
        <v>1921</v>
      </c>
      <c r="AI625" s="1" t="s">
        <v>2825</v>
      </c>
      <c r="AJ625" s="1"/>
      <c r="AK625" s="1"/>
      <c r="AL625" s="1" t="s">
        <v>2829</v>
      </c>
      <c r="AM625" s="1" t="s">
        <v>2829</v>
      </c>
      <c r="AN625" s="1" t="s">
        <v>2835</v>
      </c>
      <c r="AO625" s="1" t="s">
        <v>2953</v>
      </c>
      <c r="AP625" s="1" t="s">
        <v>3059</v>
      </c>
      <c r="AQ625" s="1"/>
      <c r="AR625">
        <v>1267</v>
      </c>
      <c r="AS625">
        <v>1</v>
      </c>
      <c r="AT625" s="1" t="s">
        <v>3083</v>
      </c>
      <c r="AU625">
        <v>25000000</v>
      </c>
      <c r="AV625" s="1" t="s">
        <v>2481</v>
      </c>
      <c r="AW625" s="1" t="s">
        <v>2814</v>
      </c>
      <c r="AX625">
        <v>1139</v>
      </c>
      <c r="AY625">
        <v>136303</v>
      </c>
      <c r="AZ625">
        <v>1</v>
      </c>
      <c r="BA625" s="1" t="s">
        <v>2448</v>
      </c>
    </row>
    <row r="626" spans="1:53">
      <c r="A626" s="1" t="s">
        <v>665</v>
      </c>
      <c r="B626">
        <v>0</v>
      </c>
      <c r="C626" s="4">
        <v>7400000</v>
      </c>
      <c r="D626" s="1" t="s">
        <v>1481</v>
      </c>
      <c r="E626">
        <v>0</v>
      </c>
      <c r="F626">
        <v>139485</v>
      </c>
      <c r="G626">
        <v>1</v>
      </c>
      <c r="H626" s="1"/>
      <c r="I626" s="1" t="s">
        <v>1768</v>
      </c>
      <c r="J626" s="1" t="s">
        <v>1813</v>
      </c>
      <c r="K626" s="1" t="s">
        <v>1815</v>
      </c>
      <c r="L626" s="1" t="s">
        <v>1829</v>
      </c>
      <c r="M626" s="1" t="s">
        <v>1920</v>
      </c>
      <c r="N626" s="1" t="s">
        <v>1941</v>
      </c>
      <c r="O626" s="1"/>
      <c r="P626">
        <v>1</v>
      </c>
      <c r="Q626" s="1" t="s">
        <v>1481</v>
      </c>
      <c r="R626" s="1" t="s">
        <v>2263</v>
      </c>
      <c r="S626" s="1"/>
      <c r="T626" s="1" t="s">
        <v>2264</v>
      </c>
      <c r="U626" s="1" t="s">
        <v>1481</v>
      </c>
      <c r="V626" s="1" t="s">
        <v>1481</v>
      </c>
      <c r="W626" s="1" t="s">
        <v>2441</v>
      </c>
      <c r="X626" s="1" t="s">
        <v>2444</v>
      </c>
      <c r="Y626" s="3">
        <v>46247</v>
      </c>
      <c r="Z626" s="1" t="s">
        <v>2457</v>
      </c>
      <c r="AA626" s="3">
        <v>46247</v>
      </c>
      <c r="AB626" s="1" t="s">
        <v>2451</v>
      </c>
      <c r="AC626" s="1" t="s">
        <v>2623</v>
      </c>
      <c r="AD626" s="1" t="s">
        <v>2811</v>
      </c>
      <c r="AE626" s="1" t="s">
        <v>2811</v>
      </c>
      <c r="AF626" s="1" t="s">
        <v>2814</v>
      </c>
      <c r="AG626" s="1" t="s">
        <v>1829</v>
      </c>
      <c r="AH626" s="1" t="s">
        <v>1920</v>
      </c>
      <c r="AI626" s="1" t="s">
        <v>2825</v>
      </c>
      <c r="AJ626" s="1"/>
      <c r="AK626" s="1"/>
      <c r="AL626" s="1" t="s">
        <v>2829</v>
      </c>
      <c r="AM626" s="1" t="s">
        <v>2829</v>
      </c>
      <c r="AN626" s="1" t="s">
        <v>2835</v>
      </c>
      <c r="AO626" s="1" t="s">
        <v>2954</v>
      </c>
      <c r="AP626" s="1" t="s">
        <v>3059</v>
      </c>
      <c r="AQ626" s="1"/>
      <c r="AR626">
        <v>14862</v>
      </c>
      <c r="AS626">
        <v>1</v>
      </c>
      <c r="AT626" s="1" t="s">
        <v>3083</v>
      </c>
      <c r="AU626">
        <v>7400000</v>
      </c>
      <c r="AV626" s="1" t="s">
        <v>3096</v>
      </c>
      <c r="AW626" s="1" t="s">
        <v>2814</v>
      </c>
      <c r="AX626">
        <v>5270</v>
      </c>
      <c r="AY626">
        <v>136304</v>
      </c>
      <c r="AZ626">
        <v>1</v>
      </c>
      <c r="BA626" s="1" t="s">
        <v>2453</v>
      </c>
    </row>
    <row r="627" spans="1:53">
      <c r="A627" s="1" t="s">
        <v>666</v>
      </c>
      <c r="B627">
        <v>0</v>
      </c>
      <c r="C627" s="4">
        <v>2000000</v>
      </c>
      <c r="D627" s="1" t="s">
        <v>1482</v>
      </c>
      <c r="E627">
        <v>0</v>
      </c>
      <c r="F627">
        <v>139473</v>
      </c>
      <c r="G627">
        <v>1</v>
      </c>
      <c r="H627" s="1"/>
      <c r="I627" s="1" t="s">
        <v>1770</v>
      </c>
      <c r="J627" s="1" t="s">
        <v>1813</v>
      </c>
      <c r="K627" s="1" t="s">
        <v>1815</v>
      </c>
      <c r="L627" s="1" t="s">
        <v>1895</v>
      </c>
      <c r="M627" s="1" t="s">
        <v>1920</v>
      </c>
      <c r="N627" s="1" t="s">
        <v>1941</v>
      </c>
      <c r="O627" s="1"/>
      <c r="P627">
        <v>1</v>
      </c>
      <c r="Q627" s="1" t="s">
        <v>1482</v>
      </c>
      <c r="R627" s="1" t="s">
        <v>2263</v>
      </c>
      <c r="S627" s="1"/>
      <c r="T627" s="1" t="s">
        <v>2264</v>
      </c>
      <c r="U627" s="1" t="s">
        <v>1482</v>
      </c>
      <c r="V627" s="1" t="s">
        <v>1482</v>
      </c>
      <c r="W627" s="1" t="s">
        <v>2441</v>
      </c>
      <c r="X627" s="1" t="s">
        <v>2444</v>
      </c>
      <c r="Y627" s="3">
        <v>46247</v>
      </c>
      <c r="Z627" s="1" t="s">
        <v>2457</v>
      </c>
      <c r="AA627" s="3">
        <v>46247</v>
      </c>
      <c r="AB627" s="1" t="s">
        <v>2451</v>
      </c>
      <c r="AC627" s="1" t="s">
        <v>2481</v>
      </c>
      <c r="AD627" s="1" t="s">
        <v>2811</v>
      </c>
      <c r="AE627" s="1" t="s">
        <v>2811</v>
      </c>
      <c r="AF627" s="1" t="s">
        <v>2814</v>
      </c>
      <c r="AG627" s="1" t="s">
        <v>1895</v>
      </c>
      <c r="AH627" s="1" t="s">
        <v>1920</v>
      </c>
      <c r="AI627" s="1" t="s">
        <v>2825</v>
      </c>
      <c r="AJ627" s="1"/>
      <c r="AK627" s="1"/>
      <c r="AL627" s="1" t="s">
        <v>2829</v>
      </c>
      <c r="AM627" s="1" t="s">
        <v>2829</v>
      </c>
      <c r="AN627" s="1" t="s">
        <v>2835</v>
      </c>
      <c r="AO627" s="1" t="s">
        <v>2955</v>
      </c>
      <c r="AP627" s="1" t="s">
        <v>3059</v>
      </c>
      <c r="AQ627" s="1"/>
      <c r="AR627">
        <v>1267</v>
      </c>
      <c r="AS627">
        <v>1</v>
      </c>
      <c r="AT627" s="1" t="s">
        <v>3083</v>
      </c>
      <c r="AU627">
        <v>2000000</v>
      </c>
      <c r="AV627" s="1" t="s">
        <v>2481</v>
      </c>
      <c r="AW627" s="1" t="s">
        <v>2814</v>
      </c>
      <c r="AX627">
        <v>4573</v>
      </c>
      <c r="AY627">
        <v>136305</v>
      </c>
      <c r="AZ627">
        <v>1</v>
      </c>
      <c r="BA627" s="1" t="s">
        <v>2453</v>
      </c>
    </row>
    <row r="628" spans="1:53">
      <c r="A628" s="1" t="s">
        <v>667</v>
      </c>
      <c r="B628">
        <v>0</v>
      </c>
      <c r="C628" s="4">
        <v>3000000</v>
      </c>
      <c r="D628" s="1" t="s">
        <v>1087</v>
      </c>
      <c r="E628">
        <v>0</v>
      </c>
      <c r="F628">
        <v>139472</v>
      </c>
      <c r="G628">
        <v>1</v>
      </c>
      <c r="H628" s="1"/>
      <c r="I628" s="1" t="s">
        <v>1770</v>
      </c>
      <c r="J628" s="1" t="s">
        <v>1813</v>
      </c>
      <c r="K628" s="1" t="s">
        <v>1815</v>
      </c>
      <c r="L628" s="1" t="s">
        <v>1827</v>
      </c>
      <c r="M628" s="1" t="s">
        <v>1921</v>
      </c>
      <c r="N628" s="1" t="s">
        <v>1941</v>
      </c>
      <c r="O628" s="1"/>
      <c r="P628">
        <v>1</v>
      </c>
      <c r="Q628" s="1" t="s">
        <v>1087</v>
      </c>
      <c r="R628" s="1" t="s">
        <v>2263</v>
      </c>
      <c r="S628" s="1"/>
      <c r="T628" s="1" t="s">
        <v>2264</v>
      </c>
      <c r="U628" s="1" t="s">
        <v>1087</v>
      </c>
      <c r="V628" s="1" t="s">
        <v>1087</v>
      </c>
      <c r="W628" s="1" t="s">
        <v>2441</v>
      </c>
      <c r="X628" s="1" t="s">
        <v>2444</v>
      </c>
      <c r="Y628" s="3">
        <v>46247</v>
      </c>
      <c r="Z628" s="1" t="s">
        <v>2457</v>
      </c>
      <c r="AA628" s="3">
        <v>46247</v>
      </c>
      <c r="AB628" s="1" t="s">
        <v>2451</v>
      </c>
      <c r="AC628" s="1" t="s">
        <v>2481</v>
      </c>
      <c r="AD628" s="1" t="s">
        <v>2811</v>
      </c>
      <c r="AE628" s="1" t="s">
        <v>2811</v>
      </c>
      <c r="AF628" s="1" t="s">
        <v>2814</v>
      </c>
      <c r="AG628" s="1" t="s">
        <v>1827</v>
      </c>
      <c r="AH628" s="1" t="s">
        <v>1921</v>
      </c>
      <c r="AI628" s="1" t="s">
        <v>2825</v>
      </c>
      <c r="AJ628" s="1"/>
      <c r="AK628" s="1"/>
      <c r="AL628" s="1" t="s">
        <v>2829</v>
      </c>
      <c r="AM628" s="1" t="s">
        <v>2829</v>
      </c>
      <c r="AN628" s="1" t="s">
        <v>2835</v>
      </c>
      <c r="AO628" s="1" t="s">
        <v>2956</v>
      </c>
      <c r="AP628" s="1" t="s">
        <v>3059</v>
      </c>
      <c r="AQ628" s="1"/>
      <c r="AR628">
        <v>1267</v>
      </c>
      <c r="AS628">
        <v>1</v>
      </c>
      <c r="AT628" s="1" t="s">
        <v>3083</v>
      </c>
      <c r="AU628">
        <v>3000000</v>
      </c>
      <c r="AV628" s="1" t="s">
        <v>2481</v>
      </c>
      <c r="AW628" s="1" t="s">
        <v>2814</v>
      </c>
      <c r="AX628">
        <v>5509</v>
      </c>
      <c r="AY628">
        <v>136306</v>
      </c>
      <c r="AZ628">
        <v>1</v>
      </c>
      <c r="BA628" s="1" t="s">
        <v>2453</v>
      </c>
    </row>
    <row r="629" spans="1:53">
      <c r="A629" s="1" t="s">
        <v>668</v>
      </c>
      <c r="B629">
        <v>0</v>
      </c>
      <c r="C629" s="4">
        <v>5601024</v>
      </c>
      <c r="D629" s="1" t="s">
        <v>1483</v>
      </c>
      <c r="E629">
        <v>20</v>
      </c>
      <c r="F629">
        <v>139454</v>
      </c>
      <c r="G629">
        <v>1</v>
      </c>
      <c r="H629" s="1"/>
      <c r="I629" s="1" t="s">
        <v>1764</v>
      </c>
      <c r="J629" s="1" t="s">
        <v>1813</v>
      </c>
      <c r="K629" s="1" t="s">
        <v>1815</v>
      </c>
      <c r="L629" s="1" t="s">
        <v>1821</v>
      </c>
      <c r="M629" s="1" t="s">
        <v>1916</v>
      </c>
      <c r="N629" s="1" t="s">
        <v>1941</v>
      </c>
      <c r="O629" s="1"/>
      <c r="P629">
        <v>1</v>
      </c>
      <c r="Q629" s="1" t="s">
        <v>2116</v>
      </c>
      <c r="R629" s="1" t="s">
        <v>2263</v>
      </c>
      <c r="S629" s="1"/>
      <c r="T629" s="1" t="s">
        <v>2264</v>
      </c>
      <c r="U629" s="1" t="s">
        <v>2116</v>
      </c>
      <c r="V629" s="1" t="s">
        <v>1483</v>
      </c>
      <c r="W629" s="1" t="s">
        <v>2441</v>
      </c>
      <c r="X629" s="1" t="s">
        <v>2444</v>
      </c>
      <c r="Y629" s="3">
        <v>46247</v>
      </c>
      <c r="Z629" s="1" t="s">
        <v>2457</v>
      </c>
      <c r="AA629" s="3">
        <v>46247</v>
      </c>
      <c r="AB629" s="1" t="s">
        <v>2451</v>
      </c>
      <c r="AC629" s="1" t="s">
        <v>2624</v>
      </c>
      <c r="AD629" s="1" t="s">
        <v>2811</v>
      </c>
      <c r="AE629" s="1" t="s">
        <v>2811</v>
      </c>
      <c r="AF629" s="1" t="s">
        <v>2814</v>
      </c>
      <c r="AG629" s="1" t="s">
        <v>1821</v>
      </c>
      <c r="AH629" s="1" t="s">
        <v>1916</v>
      </c>
      <c r="AI629" s="1" t="s">
        <v>2825</v>
      </c>
      <c r="AJ629" s="1"/>
      <c r="AK629" s="1"/>
      <c r="AL629" s="1" t="s">
        <v>2829</v>
      </c>
      <c r="AM629" s="1" t="s">
        <v>2829</v>
      </c>
      <c r="AN629" s="1" t="s">
        <v>2835</v>
      </c>
      <c r="AO629" s="1" t="s">
        <v>2838</v>
      </c>
      <c r="AP629" s="1" t="s">
        <v>3059</v>
      </c>
      <c r="AQ629" s="1"/>
      <c r="AR629">
        <v>1265</v>
      </c>
      <c r="AS629">
        <v>1</v>
      </c>
      <c r="AT629" s="1" t="s">
        <v>3083</v>
      </c>
      <c r="AU629">
        <v>5601024</v>
      </c>
      <c r="AV629" s="1" t="s">
        <v>3089</v>
      </c>
      <c r="AW629" s="1" t="s">
        <v>2814</v>
      </c>
      <c r="AX629">
        <v>973</v>
      </c>
      <c r="AY629">
        <v>136307</v>
      </c>
      <c r="AZ629">
        <v>1</v>
      </c>
      <c r="BA629" s="1" t="s">
        <v>2449</v>
      </c>
    </row>
    <row r="630" spans="1:53">
      <c r="A630" s="1" t="s">
        <v>669</v>
      </c>
      <c r="B630">
        <v>0</v>
      </c>
      <c r="C630" s="4">
        <v>600000</v>
      </c>
      <c r="D630" s="1" t="s">
        <v>1321</v>
      </c>
      <c r="E630">
        <v>20</v>
      </c>
      <c r="F630">
        <v>139453</v>
      </c>
      <c r="G630">
        <v>1</v>
      </c>
      <c r="H630" s="1"/>
      <c r="I630" s="1" t="s">
        <v>1764</v>
      </c>
      <c r="J630" s="1" t="s">
        <v>1813</v>
      </c>
      <c r="K630" s="1" t="s">
        <v>1815</v>
      </c>
      <c r="L630" s="1" t="s">
        <v>1821</v>
      </c>
      <c r="M630" s="1" t="s">
        <v>1916</v>
      </c>
      <c r="N630" s="1" t="s">
        <v>1941</v>
      </c>
      <c r="O630" s="1"/>
      <c r="P630">
        <v>1</v>
      </c>
      <c r="Q630" s="1" t="s">
        <v>1083</v>
      </c>
      <c r="R630" s="1" t="s">
        <v>2263</v>
      </c>
      <c r="S630" s="1"/>
      <c r="T630" s="1" t="s">
        <v>2264</v>
      </c>
      <c r="U630" s="1" t="s">
        <v>1083</v>
      </c>
      <c r="V630" s="1" t="s">
        <v>1321</v>
      </c>
      <c r="W630" s="1" t="s">
        <v>2441</v>
      </c>
      <c r="X630" s="1" t="s">
        <v>2444</v>
      </c>
      <c r="Y630" s="3">
        <v>46247</v>
      </c>
      <c r="Z630" s="1" t="s">
        <v>2457</v>
      </c>
      <c r="AA630" s="3">
        <v>46247</v>
      </c>
      <c r="AB630" s="1" t="s">
        <v>2451</v>
      </c>
      <c r="AC630" s="1" t="s">
        <v>2625</v>
      </c>
      <c r="AD630" s="1" t="s">
        <v>2811</v>
      </c>
      <c r="AE630" s="1" t="s">
        <v>2811</v>
      </c>
      <c r="AF630" s="1" t="s">
        <v>2814</v>
      </c>
      <c r="AG630" s="1" t="s">
        <v>1821</v>
      </c>
      <c r="AH630" s="1" t="s">
        <v>1916</v>
      </c>
      <c r="AI630" s="1" t="s">
        <v>2825</v>
      </c>
      <c r="AJ630" s="1"/>
      <c r="AK630" s="1"/>
      <c r="AL630" s="1" t="s">
        <v>2829</v>
      </c>
      <c r="AM630" s="1" t="s">
        <v>2829</v>
      </c>
      <c r="AN630" s="1" t="s">
        <v>2835</v>
      </c>
      <c r="AO630" s="1" t="s">
        <v>2957</v>
      </c>
      <c r="AP630" s="1" t="s">
        <v>3059</v>
      </c>
      <c r="AQ630" s="1"/>
      <c r="AR630">
        <v>1265</v>
      </c>
      <c r="AS630">
        <v>1</v>
      </c>
      <c r="AT630" s="1" t="s">
        <v>3083</v>
      </c>
      <c r="AU630">
        <v>600000</v>
      </c>
      <c r="AV630" s="1" t="s">
        <v>3089</v>
      </c>
      <c r="AW630" s="1" t="s">
        <v>2814</v>
      </c>
      <c r="AX630">
        <v>2703</v>
      </c>
      <c r="AY630">
        <v>136308</v>
      </c>
      <c r="AZ630">
        <v>1</v>
      </c>
      <c r="BA630" s="1" t="s">
        <v>2449</v>
      </c>
    </row>
    <row r="631" spans="1:53">
      <c r="A631" s="1" t="s">
        <v>670</v>
      </c>
      <c r="B631">
        <v>0</v>
      </c>
      <c r="C631" s="4">
        <v>9722.2999999999993</v>
      </c>
      <c r="D631" s="1" t="s">
        <v>1484</v>
      </c>
      <c r="E631">
        <v>0</v>
      </c>
      <c r="F631">
        <v>139488</v>
      </c>
      <c r="G631">
        <v>1</v>
      </c>
      <c r="H631" s="1"/>
      <c r="I631" s="1" t="s">
        <v>1768</v>
      </c>
      <c r="J631" s="1" t="s">
        <v>1813</v>
      </c>
      <c r="K631" s="1" t="s">
        <v>1815</v>
      </c>
      <c r="L631" s="1" t="s">
        <v>1854</v>
      </c>
      <c r="M631" s="1" t="s">
        <v>1937</v>
      </c>
      <c r="N631" s="1" t="s">
        <v>1941</v>
      </c>
      <c r="O631" s="1"/>
      <c r="P631">
        <v>1</v>
      </c>
      <c r="Q631" s="1" t="s">
        <v>1484</v>
      </c>
      <c r="R631" s="1" t="s">
        <v>2263</v>
      </c>
      <c r="S631" s="1"/>
      <c r="T631" s="1" t="s">
        <v>2264</v>
      </c>
      <c r="U631" s="1" t="s">
        <v>2321</v>
      </c>
      <c r="V631" s="1" t="s">
        <v>2321</v>
      </c>
      <c r="W631" s="1" t="s">
        <v>2443</v>
      </c>
      <c r="X631" s="1"/>
      <c r="Y631" s="3">
        <v>46247</v>
      </c>
      <c r="Z631" s="1" t="s">
        <v>2457</v>
      </c>
      <c r="AA631" s="3">
        <v>46247</v>
      </c>
      <c r="AB631" s="1" t="s">
        <v>2451</v>
      </c>
      <c r="AC631" s="1" t="s">
        <v>2626</v>
      </c>
      <c r="AD631" s="1" t="s">
        <v>2811</v>
      </c>
      <c r="AE631" s="1" t="s">
        <v>2811</v>
      </c>
      <c r="AF631" s="1" t="s">
        <v>2814</v>
      </c>
      <c r="AG631" s="1" t="s">
        <v>1854</v>
      </c>
      <c r="AH631" s="1" t="s">
        <v>1937</v>
      </c>
      <c r="AI631" s="1" t="s">
        <v>2826</v>
      </c>
      <c r="AJ631" s="1"/>
      <c r="AK631" s="1"/>
      <c r="AL631" s="1" t="s">
        <v>2834</v>
      </c>
      <c r="AM631" s="1" t="s">
        <v>2832</v>
      </c>
      <c r="AN631" s="1" t="s">
        <v>2835</v>
      </c>
      <c r="AO631" s="1" t="s">
        <v>2958</v>
      </c>
      <c r="AP631" s="1" t="s">
        <v>3059</v>
      </c>
      <c r="AQ631" s="1"/>
      <c r="AR631">
        <v>6965</v>
      </c>
      <c r="AS631">
        <v>1</v>
      </c>
      <c r="AT631" s="1" t="s">
        <v>3083</v>
      </c>
      <c r="AU631">
        <v>9722.2999999999993</v>
      </c>
      <c r="AV631" s="1" t="s">
        <v>3099</v>
      </c>
      <c r="AW631" s="1" t="s">
        <v>2814</v>
      </c>
      <c r="AX631">
        <v>7046</v>
      </c>
      <c r="AY631">
        <v>136309</v>
      </c>
      <c r="AZ631">
        <v>1</v>
      </c>
      <c r="BA631" s="1" t="s">
        <v>2453</v>
      </c>
    </row>
    <row r="632" spans="1:53">
      <c r="A632" s="1" t="s">
        <v>671</v>
      </c>
      <c r="B632">
        <v>0</v>
      </c>
      <c r="C632" s="4">
        <v>8750</v>
      </c>
      <c r="D632" s="1" t="s">
        <v>1485</v>
      </c>
      <c r="E632">
        <v>0</v>
      </c>
      <c r="F632">
        <v>139488</v>
      </c>
      <c r="G632">
        <v>2</v>
      </c>
      <c r="H632" s="1"/>
      <c r="I632" s="1" t="s">
        <v>1768</v>
      </c>
      <c r="J632" s="1" t="s">
        <v>1813</v>
      </c>
      <c r="K632" s="1" t="s">
        <v>1815</v>
      </c>
      <c r="L632" s="1" t="s">
        <v>1854</v>
      </c>
      <c r="M632" s="1" t="s">
        <v>1937</v>
      </c>
      <c r="N632" s="1" t="s">
        <v>1941</v>
      </c>
      <c r="O632" s="1"/>
      <c r="P632">
        <v>1</v>
      </c>
      <c r="Q632" s="1" t="s">
        <v>1485</v>
      </c>
      <c r="R632" s="1" t="s">
        <v>2263</v>
      </c>
      <c r="S632" s="1"/>
      <c r="T632" s="1" t="s">
        <v>2264</v>
      </c>
      <c r="U632" s="1" t="s">
        <v>2321</v>
      </c>
      <c r="V632" s="1" t="s">
        <v>2321</v>
      </c>
      <c r="W632" s="1" t="s">
        <v>2443</v>
      </c>
      <c r="X632" s="1"/>
      <c r="Y632" s="3">
        <v>46247</v>
      </c>
      <c r="Z632" s="1" t="s">
        <v>2457</v>
      </c>
      <c r="AA632" s="3">
        <v>46247</v>
      </c>
      <c r="AB632" s="1" t="s">
        <v>2451</v>
      </c>
      <c r="AC632" s="1" t="s">
        <v>2626</v>
      </c>
      <c r="AD632" s="1" t="s">
        <v>2811</v>
      </c>
      <c r="AE632" s="1" t="s">
        <v>2811</v>
      </c>
      <c r="AF632" s="1" t="s">
        <v>2814</v>
      </c>
      <c r="AG632" s="1" t="s">
        <v>1854</v>
      </c>
      <c r="AH632" s="1" t="s">
        <v>1937</v>
      </c>
      <c r="AI632" s="1" t="s">
        <v>2826</v>
      </c>
      <c r="AJ632" s="1"/>
      <c r="AK632" s="1"/>
      <c r="AL632" s="1" t="s">
        <v>2834</v>
      </c>
      <c r="AM632" s="1" t="s">
        <v>2832</v>
      </c>
      <c r="AN632" s="1" t="s">
        <v>2835</v>
      </c>
      <c r="AO632" s="1" t="s">
        <v>2958</v>
      </c>
      <c r="AP632" s="1" t="s">
        <v>3059</v>
      </c>
      <c r="AQ632" s="1"/>
      <c r="AR632">
        <v>6965</v>
      </c>
      <c r="AS632">
        <v>1</v>
      </c>
      <c r="AT632" s="1" t="s">
        <v>3083</v>
      </c>
      <c r="AU632">
        <v>8750</v>
      </c>
      <c r="AV632" s="1" t="s">
        <v>3099</v>
      </c>
      <c r="AW632" s="1" t="s">
        <v>2814</v>
      </c>
      <c r="AX632">
        <v>7046</v>
      </c>
      <c r="AY632">
        <v>136309</v>
      </c>
      <c r="AZ632">
        <v>2</v>
      </c>
      <c r="BA632" s="1" t="s">
        <v>2453</v>
      </c>
    </row>
    <row r="633" spans="1:53">
      <c r="A633" s="1" t="s">
        <v>672</v>
      </c>
      <c r="B633">
        <v>0</v>
      </c>
      <c r="C633" s="4">
        <v>9722.2999999999993</v>
      </c>
      <c r="D633" s="1" t="s">
        <v>1484</v>
      </c>
      <c r="E633">
        <v>0</v>
      </c>
      <c r="F633">
        <v>139488</v>
      </c>
      <c r="G633">
        <v>3</v>
      </c>
      <c r="H633" s="1"/>
      <c r="I633" s="1" t="s">
        <v>1768</v>
      </c>
      <c r="J633" s="1" t="s">
        <v>1813</v>
      </c>
      <c r="K633" s="1" t="s">
        <v>1815</v>
      </c>
      <c r="L633" s="1" t="s">
        <v>1854</v>
      </c>
      <c r="M633" s="1" t="s">
        <v>1937</v>
      </c>
      <c r="N633" s="1" t="s">
        <v>1941</v>
      </c>
      <c r="O633" s="1"/>
      <c r="P633">
        <v>1</v>
      </c>
      <c r="Q633" s="1" t="s">
        <v>1484</v>
      </c>
      <c r="R633" s="1" t="s">
        <v>2263</v>
      </c>
      <c r="S633" s="1"/>
      <c r="T633" s="1" t="s">
        <v>2264</v>
      </c>
      <c r="U633" s="1" t="s">
        <v>2321</v>
      </c>
      <c r="V633" s="1" t="s">
        <v>2321</v>
      </c>
      <c r="W633" s="1" t="s">
        <v>2443</v>
      </c>
      <c r="X633" s="1"/>
      <c r="Y633" s="3">
        <v>46247</v>
      </c>
      <c r="Z633" s="1" t="s">
        <v>2457</v>
      </c>
      <c r="AA633" s="3">
        <v>46247</v>
      </c>
      <c r="AB633" s="1" t="s">
        <v>2451</v>
      </c>
      <c r="AC633" s="1" t="s">
        <v>2626</v>
      </c>
      <c r="AD633" s="1" t="s">
        <v>2811</v>
      </c>
      <c r="AE633" s="1" t="s">
        <v>2811</v>
      </c>
      <c r="AF633" s="1" t="s">
        <v>2814</v>
      </c>
      <c r="AG633" s="1" t="s">
        <v>1854</v>
      </c>
      <c r="AH633" s="1" t="s">
        <v>1937</v>
      </c>
      <c r="AI633" s="1" t="s">
        <v>2826</v>
      </c>
      <c r="AJ633" s="1"/>
      <c r="AK633" s="1"/>
      <c r="AL633" s="1" t="s">
        <v>2834</v>
      </c>
      <c r="AM633" s="1" t="s">
        <v>2832</v>
      </c>
      <c r="AN633" s="1" t="s">
        <v>2835</v>
      </c>
      <c r="AO633" s="1" t="s">
        <v>2958</v>
      </c>
      <c r="AP633" s="1" t="s">
        <v>3059</v>
      </c>
      <c r="AQ633" s="1"/>
      <c r="AR633">
        <v>6965</v>
      </c>
      <c r="AS633">
        <v>1</v>
      </c>
      <c r="AT633" s="1" t="s">
        <v>3083</v>
      </c>
      <c r="AU633">
        <v>9722.2999999999993</v>
      </c>
      <c r="AV633" s="1" t="s">
        <v>3099</v>
      </c>
      <c r="AW633" s="1" t="s">
        <v>2814</v>
      </c>
      <c r="AX633">
        <v>7046</v>
      </c>
      <c r="AY633">
        <v>136309</v>
      </c>
      <c r="AZ633">
        <v>3</v>
      </c>
      <c r="BA633" s="1" t="s">
        <v>2453</v>
      </c>
    </row>
    <row r="634" spans="1:53">
      <c r="A634" s="1" t="s">
        <v>673</v>
      </c>
      <c r="B634">
        <v>0</v>
      </c>
      <c r="C634" s="4">
        <v>10000000</v>
      </c>
      <c r="D634" s="1" t="s">
        <v>1486</v>
      </c>
      <c r="E634">
        <v>20</v>
      </c>
      <c r="F634">
        <v>139424</v>
      </c>
      <c r="G634">
        <v>1</v>
      </c>
      <c r="H634" s="1"/>
      <c r="I634" s="1" t="s">
        <v>1768</v>
      </c>
      <c r="J634" s="1" t="s">
        <v>1813</v>
      </c>
      <c r="K634" s="1" t="s">
        <v>1817</v>
      </c>
      <c r="L634" s="1" t="s">
        <v>1896</v>
      </c>
      <c r="M634" s="1" t="s">
        <v>1929</v>
      </c>
      <c r="N634" s="1" t="s">
        <v>1941</v>
      </c>
      <c r="O634" s="1"/>
      <c r="P634">
        <v>1</v>
      </c>
      <c r="Q634" s="1" t="s">
        <v>1464</v>
      </c>
      <c r="R634" s="1" t="s">
        <v>2263</v>
      </c>
      <c r="S634" s="1"/>
      <c r="T634" s="1" t="s">
        <v>2266</v>
      </c>
      <c r="U634" s="1" t="s">
        <v>2322</v>
      </c>
      <c r="V634" s="1" t="s">
        <v>2407</v>
      </c>
      <c r="W634" s="1" t="s">
        <v>2441</v>
      </c>
      <c r="X634" s="1"/>
      <c r="Y634" s="3">
        <v>46247</v>
      </c>
      <c r="Z634" s="1" t="s">
        <v>2457</v>
      </c>
      <c r="AA634" s="3">
        <v>46247</v>
      </c>
      <c r="AB634" s="1" t="s">
        <v>2451</v>
      </c>
      <c r="AC634" s="1" t="s">
        <v>2627</v>
      </c>
      <c r="AD634" s="1" t="s">
        <v>2811</v>
      </c>
      <c r="AE634" s="1" t="s">
        <v>2811</v>
      </c>
      <c r="AF634" s="1" t="s">
        <v>2818</v>
      </c>
      <c r="AG634" s="1" t="s">
        <v>1896</v>
      </c>
      <c r="AH634" s="1" t="s">
        <v>1929</v>
      </c>
      <c r="AI634" s="1" t="s">
        <v>2825</v>
      </c>
      <c r="AJ634" s="1"/>
      <c r="AK634" s="1"/>
      <c r="AL634" s="1" t="s">
        <v>2829</v>
      </c>
      <c r="AM634" s="1" t="s">
        <v>2829</v>
      </c>
      <c r="AN634" s="1" t="s">
        <v>2837</v>
      </c>
      <c r="AO634" s="1" t="s">
        <v>2904</v>
      </c>
      <c r="AP634" s="1" t="s">
        <v>3063</v>
      </c>
      <c r="AQ634" s="1"/>
      <c r="AR634">
        <v>22421</v>
      </c>
      <c r="AS634">
        <v>1</v>
      </c>
      <c r="AT634" s="1" t="s">
        <v>3083</v>
      </c>
      <c r="AU634">
        <v>10000000</v>
      </c>
      <c r="AV634" s="1" t="s">
        <v>3166</v>
      </c>
      <c r="AW634" s="1" t="s">
        <v>2818</v>
      </c>
      <c r="AX634">
        <v>2633</v>
      </c>
      <c r="AY634">
        <v>136310</v>
      </c>
      <c r="AZ634">
        <v>1</v>
      </c>
      <c r="BA634" s="1" t="s">
        <v>2451</v>
      </c>
    </row>
    <row r="635" spans="1:53">
      <c r="A635" s="1" t="s">
        <v>674</v>
      </c>
      <c r="B635">
        <v>0</v>
      </c>
      <c r="C635" s="4">
        <v>600000</v>
      </c>
      <c r="D635" s="1" t="s">
        <v>1321</v>
      </c>
      <c r="E635">
        <v>20</v>
      </c>
      <c r="F635">
        <v>139424</v>
      </c>
      <c r="G635">
        <v>2</v>
      </c>
      <c r="H635" s="1"/>
      <c r="I635" s="1" t="s">
        <v>1768</v>
      </c>
      <c r="J635" s="1" t="s">
        <v>1813</v>
      </c>
      <c r="K635" s="1" t="s">
        <v>1817</v>
      </c>
      <c r="L635" s="1" t="s">
        <v>1896</v>
      </c>
      <c r="M635" s="1" t="s">
        <v>1929</v>
      </c>
      <c r="N635" s="1" t="s">
        <v>1941</v>
      </c>
      <c r="O635" s="1"/>
      <c r="P635">
        <v>1</v>
      </c>
      <c r="Q635" s="1" t="s">
        <v>1083</v>
      </c>
      <c r="R635" s="1" t="s">
        <v>2263</v>
      </c>
      <c r="S635" s="1"/>
      <c r="T635" s="1" t="s">
        <v>2266</v>
      </c>
      <c r="U635" s="1" t="s">
        <v>2322</v>
      </c>
      <c r="V635" s="1" t="s">
        <v>2407</v>
      </c>
      <c r="W635" s="1" t="s">
        <v>2441</v>
      </c>
      <c r="X635" s="1"/>
      <c r="Y635" s="3">
        <v>46247</v>
      </c>
      <c r="Z635" s="1" t="s">
        <v>2457</v>
      </c>
      <c r="AA635" s="3">
        <v>46247</v>
      </c>
      <c r="AB635" s="1" t="s">
        <v>2451</v>
      </c>
      <c r="AC635" s="1" t="s">
        <v>2627</v>
      </c>
      <c r="AD635" s="1" t="s">
        <v>2811</v>
      </c>
      <c r="AE635" s="1" t="s">
        <v>2811</v>
      </c>
      <c r="AF635" s="1" t="s">
        <v>2818</v>
      </c>
      <c r="AG635" s="1" t="s">
        <v>1896</v>
      </c>
      <c r="AH635" s="1" t="s">
        <v>1929</v>
      </c>
      <c r="AI635" s="1" t="s">
        <v>2825</v>
      </c>
      <c r="AJ635" s="1"/>
      <c r="AK635" s="1"/>
      <c r="AL635" s="1" t="s">
        <v>2829</v>
      </c>
      <c r="AM635" s="1" t="s">
        <v>2829</v>
      </c>
      <c r="AN635" s="1" t="s">
        <v>2837</v>
      </c>
      <c r="AO635" s="1" t="s">
        <v>2904</v>
      </c>
      <c r="AP635" s="1" t="s">
        <v>3063</v>
      </c>
      <c r="AQ635" s="1"/>
      <c r="AR635">
        <v>22421</v>
      </c>
      <c r="AS635">
        <v>1</v>
      </c>
      <c r="AT635" s="1" t="s">
        <v>3083</v>
      </c>
      <c r="AU635">
        <v>600000</v>
      </c>
      <c r="AV635" s="1" t="s">
        <v>3166</v>
      </c>
      <c r="AW635" s="1" t="s">
        <v>2818</v>
      </c>
      <c r="AX635">
        <v>2633</v>
      </c>
      <c r="AY635">
        <v>136310</v>
      </c>
      <c r="AZ635">
        <v>2</v>
      </c>
      <c r="BA635" s="1" t="s">
        <v>2451</v>
      </c>
    </row>
    <row r="636" spans="1:53">
      <c r="A636" s="1" t="s">
        <v>675</v>
      </c>
      <c r="B636">
        <v>0</v>
      </c>
      <c r="C636" s="4">
        <v>7990000</v>
      </c>
      <c r="D636" s="1" t="s">
        <v>1487</v>
      </c>
      <c r="E636">
        <v>20</v>
      </c>
      <c r="F636">
        <v>139424</v>
      </c>
      <c r="G636">
        <v>3</v>
      </c>
      <c r="H636" s="1"/>
      <c r="I636" s="1" t="s">
        <v>1768</v>
      </c>
      <c r="J636" s="1" t="s">
        <v>1813</v>
      </c>
      <c r="K636" s="1" t="s">
        <v>1817</v>
      </c>
      <c r="L636" s="1" t="s">
        <v>1896</v>
      </c>
      <c r="M636" s="1" t="s">
        <v>1929</v>
      </c>
      <c r="N636" s="1" t="s">
        <v>1941</v>
      </c>
      <c r="O636" s="1"/>
      <c r="P636">
        <v>1</v>
      </c>
      <c r="Q636" s="1" t="s">
        <v>2117</v>
      </c>
      <c r="R636" s="1" t="s">
        <v>2263</v>
      </c>
      <c r="S636" s="1"/>
      <c r="T636" s="1" t="s">
        <v>2266</v>
      </c>
      <c r="U636" s="1" t="s">
        <v>2322</v>
      </c>
      <c r="V636" s="1" t="s">
        <v>2407</v>
      </c>
      <c r="W636" s="1" t="s">
        <v>2441</v>
      </c>
      <c r="X636" s="1"/>
      <c r="Y636" s="3">
        <v>46247</v>
      </c>
      <c r="Z636" s="1" t="s">
        <v>2457</v>
      </c>
      <c r="AA636" s="3">
        <v>46247</v>
      </c>
      <c r="AB636" s="1" t="s">
        <v>2451</v>
      </c>
      <c r="AC636" s="1" t="s">
        <v>2627</v>
      </c>
      <c r="AD636" s="1" t="s">
        <v>2811</v>
      </c>
      <c r="AE636" s="1" t="s">
        <v>2811</v>
      </c>
      <c r="AF636" s="1" t="s">
        <v>2818</v>
      </c>
      <c r="AG636" s="1" t="s">
        <v>1896</v>
      </c>
      <c r="AH636" s="1" t="s">
        <v>1929</v>
      </c>
      <c r="AI636" s="1" t="s">
        <v>2825</v>
      </c>
      <c r="AJ636" s="1"/>
      <c r="AK636" s="1"/>
      <c r="AL636" s="1" t="s">
        <v>2829</v>
      </c>
      <c r="AM636" s="1" t="s">
        <v>2829</v>
      </c>
      <c r="AN636" s="1" t="s">
        <v>2837</v>
      </c>
      <c r="AO636" s="1" t="s">
        <v>2904</v>
      </c>
      <c r="AP636" s="1" t="s">
        <v>3063</v>
      </c>
      <c r="AQ636" s="1"/>
      <c r="AR636">
        <v>22421</v>
      </c>
      <c r="AS636">
        <v>1</v>
      </c>
      <c r="AT636" s="1" t="s">
        <v>3083</v>
      </c>
      <c r="AU636">
        <v>7990000</v>
      </c>
      <c r="AV636" s="1" t="s">
        <v>3166</v>
      </c>
      <c r="AW636" s="1" t="s">
        <v>2818</v>
      </c>
      <c r="AX636">
        <v>2633</v>
      </c>
      <c r="AY636">
        <v>136310</v>
      </c>
      <c r="AZ636">
        <v>3</v>
      </c>
      <c r="BA636" s="1" t="s">
        <v>2451</v>
      </c>
    </row>
    <row r="637" spans="1:53">
      <c r="A637" s="1" t="s">
        <v>676</v>
      </c>
      <c r="B637">
        <v>0</v>
      </c>
      <c r="C637" s="4">
        <v>700000</v>
      </c>
      <c r="D637" s="1" t="s">
        <v>1407</v>
      </c>
      <c r="E637">
        <v>20</v>
      </c>
      <c r="F637">
        <v>139424</v>
      </c>
      <c r="G637">
        <v>4</v>
      </c>
      <c r="H637" s="1"/>
      <c r="I637" s="1" t="s">
        <v>1768</v>
      </c>
      <c r="J637" s="1" t="s">
        <v>1813</v>
      </c>
      <c r="K637" s="1" t="s">
        <v>1817</v>
      </c>
      <c r="L637" s="1" t="s">
        <v>1896</v>
      </c>
      <c r="M637" s="1" t="s">
        <v>1929</v>
      </c>
      <c r="N637" s="1" t="s">
        <v>1941</v>
      </c>
      <c r="O637" s="1"/>
      <c r="P637">
        <v>1</v>
      </c>
      <c r="Q637" s="1" t="s">
        <v>1426</v>
      </c>
      <c r="R637" s="1" t="s">
        <v>2263</v>
      </c>
      <c r="S637" s="1"/>
      <c r="T637" s="1" t="s">
        <v>2266</v>
      </c>
      <c r="U637" s="1" t="s">
        <v>2322</v>
      </c>
      <c r="V637" s="1" t="s">
        <v>2407</v>
      </c>
      <c r="W637" s="1" t="s">
        <v>2441</v>
      </c>
      <c r="X637" s="1"/>
      <c r="Y637" s="3">
        <v>46247</v>
      </c>
      <c r="Z637" s="1" t="s">
        <v>2457</v>
      </c>
      <c r="AA637" s="3">
        <v>46247</v>
      </c>
      <c r="AB637" s="1" t="s">
        <v>2451</v>
      </c>
      <c r="AC637" s="1" t="s">
        <v>2627</v>
      </c>
      <c r="AD637" s="1" t="s">
        <v>2811</v>
      </c>
      <c r="AE637" s="1" t="s">
        <v>2811</v>
      </c>
      <c r="AF637" s="1" t="s">
        <v>2818</v>
      </c>
      <c r="AG637" s="1" t="s">
        <v>1896</v>
      </c>
      <c r="AH637" s="1" t="s">
        <v>1929</v>
      </c>
      <c r="AI637" s="1" t="s">
        <v>2825</v>
      </c>
      <c r="AJ637" s="1"/>
      <c r="AK637" s="1"/>
      <c r="AL637" s="1" t="s">
        <v>2829</v>
      </c>
      <c r="AM637" s="1" t="s">
        <v>2829</v>
      </c>
      <c r="AN637" s="1" t="s">
        <v>2837</v>
      </c>
      <c r="AO637" s="1" t="s">
        <v>2904</v>
      </c>
      <c r="AP637" s="1" t="s">
        <v>3063</v>
      </c>
      <c r="AQ637" s="1"/>
      <c r="AR637">
        <v>22421</v>
      </c>
      <c r="AS637">
        <v>1</v>
      </c>
      <c r="AT637" s="1" t="s">
        <v>3083</v>
      </c>
      <c r="AU637">
        <v>700000</v>
      </c>
      <c r="AV637" s="1" t="s">
        <v>3166</v>
      </c>
      <c r="AW637" s="1" t="s">
        <v>2818</v>
      </c>
      <c r="AX637">
        <v>2633</v>
      </c>
      <c r="AY637">
        <v>136310</v>
      </c>
      <c r="AZ637">
        <v>4</v>
      </c>
      <c r="BA637" s="1" t="s">
        <v>2451</v>
      </c>
    </row>
    <row r="638" spans="1:53">
      <c r="A638" s="1" t="s">
        <v>677</v>
      </c>
      <c r="B638">
        <v>0</v>
      </c>
      <c r="C638" s="4">
        <v>-1350300</v>
      </c>
      <c r="D638" s="1" t="s">
        <v>1488</v>
      </c>
      <c r="E638">
        <v>20</v>
      </c>
      <c r="F638">
        <v>139424</v>
      </c>
      <c r="G638">
        <v>5</v>
      </c>
      <c r="H638" s="1"/>
      <c r="I638" s="1" t="s">
        <v>1765</v>
      </c>
      <c r="J638" s="1" t="s">
        <v>1813</v>
      </c>
      <c r="K638" s="1" t="s">
        <v>1817</v>
      </c>
      <c r="L638" s="1" t="s">
        <v>1896</v>
      </c>
      <c r="M638" s="1" t="s">
        <v>1929</v>
      </c>
      <c r="N638" s="1" t="s">
        <v>1941</v>
      </c>
      <c r="O638" s="1"/>
      <c r="P638">
        <v>1</v>
      </c>
      <c r="Q638" s="1" t="s">
        <v>2118</v>
      </c>
      <c r="R638" s="1" t="s">
        <v>2263</v>
      </c>
      <c r="S638" s="1"/>
      <c r="T638" s="1" t="s">
        <v>2266</v>
      </c>
      <c r="U638" s="1" t="s">
        <v>2322</v>
      </c>
      <c r="V638" s="1" t="s">
        <v>2407</v>
      </c>
      <c r="W638" s="1" t="s">
        <v>2441</v>
      </c>
      <c r="X638" s="1"/>
      <c r="Y638" s="3">
        <v>46247</v>
      </c>
      <c r="Z638" s="1" t="s">
        <v>2457</v>
      </c>
      <c r="AA638" s="3">
        <v>46247</v>
      </c>
      <c r="AB638" s="1" t="s">
        <v>2451</v>
      </c>
      <c r="AC638" s="1" t="s">
        <v>2627</v>
      </c>
      <c r="AD638" s="1" t="s">
        <v>2811</v>
      </c>
      <c r="AE638" s="1" t="s">
        <v>2811</v>
      </c>
      <c r="AF638" s="1" t="s">
        <v>2818</v>
      </c>
      <c r="AG638" s="1" t="s">
        <v>1896</v>
      </c>
      <c r="AH638" s="1" t="s">
        <v>1929</v>
      </c>
      <c r="AI638" s="1" t="s">
        <v>2825</v>
      </c>
      <c r="AJ638" s="1"/>
      <c r="AK638" s="1"/>
      <c r="AL638" s="1" t="s">
        <v>2829</v>
      </c>
      <c r="AM638" s="1" t="s">
        <v>2829</v>
      </c>
      <c r="AN638" s="1" t="s">
        <v>2837</v>
      </c>
      <c r="AO638" s="1" t="s">
        <v>2904</v>
      </c>
      <c r="AP638" s="1" t="s">
        <v>3063</v>
      </c>
      <c r="AQ638" s="1"/>
      <c r="AR638">
        <v>2057</v>
      </c>
      <c r="AS638">
        <v>1</v>
      </c>
      <c r="AT638" s="1" t="s">
        <v>3083</v>
      </c>
      <c r="AU638">
        <v>-1350300</v>
      </c>
      <c r="AV638" s="1" t="s">
        <v>3100</v>
      </c>
      <c r="AW638" s="1" t="s">
        <v>2818</v>
      </c>
      <c r="AX638">
        <v>2633</v>
      </c>
      <c r="AY638">
        <v>136310</v>
      </c>
      <c r="AZ638">
        <v>5</v>
      </c>
      <c r="BA638" s="1" t="s">
        <v>2451</v>
      </c>
    </row>
    <row r="639" spans="1:53">
      <c r="A639" s="1" t="s">
        <v>678</v>
      </c>
      <c r="B639">
        <v>0</v>
      </c>
      <c r="C639" s="4">
        <v>5900000</v>
      </c>
      <c r="D639" s="1" t="s">
        <v>1489</v>
      </c>
      <c r="E639">
        <v>0</v>
      </c>
      <c r="F639">
        <v>139474</v>
      </c>
      <c r="G639">
        <v>1</v>
      </c>
      <c r="H639" s="1"/>
      <c r="I639" s="1" t="s">
        <v>1768</v>
      </c>
      <c r="J639" s="1" t="s">
        <v>1813</v>
      </c>
      <c r="K639" s="1" t="s">
        <v>1817</v>
      </c>
      <c r="L639" s="1" t="s">
        <v>1870</v>
      </c>
      <c r="M639" s="1" t="s">
        <v>1930</v>
      </c>
      <c r="N639" s="1" t="s">
        <v>1941</v>
      </c>
      <c r="O639" s="1"/>
      <c r="P639">
        <v>1</v>
      </c>
      <c r="Q639" s="1" t="s">
        <v>1489</v>
      </c>
      <c r="R639" s="1" t="s">
        <v>2263</v>
      </c>
      <c r="S639" s="1"/>
      <c r="T639" s="1" t="s">
        <v>2266</v>
      </c>
      <c r="U639" s="1" t="s">
        <v>1489</v>
      </c>
      <c r="V639" s="1" t="s">
        <v>1489</v>
      </c>
      <c r="W639" s="1" t="s">
        <v>2441</v>
      </c>
      <c r="X639" s="1" t="s">
        <v>2444</v>
      </c>
      <c r="Y639" s="3">
        <v>46247</v>
      </c>
      <c r="Z639" s="1" t="s">
        <v>2457</v>
      </c>
      <c r="AA639" s="3">
        <v>46247</v>
      </c>
      <c r="AB639" s="1" t="s">
        <v>2451</v>
      </c>
      <c r="AC639" s="1" t="s">
        <v>2628</v>
      </c>
      <c r="AD639" s="1" t="s">
        <v>2811</v>
      </c>
      <c r="AE639" s="1" t="s">
        <v>2811</v>
      </c>
      <c r="AF639" s="1" t="s">
        <v>2818</v>
      </c>
      <c r="AG639" s="1" t="s">
        <v>1870</v>
      </c>
      <c r="AH639" s="1" t="s">
        <v>1930</v>
      </c>
      <c r="AI639" s="1" t="s">
        <v>2825</v>
      </c>
      <c r="AJ639" s="1"/>
      <c r="AK639" s="1"/>
      <c r="AL639" s="1" t="s">
        <v>2829</v>
      </c>
      <c r="AM639" s="1" t="s">
        <v>2829</v>
      </c>
      <c r="AN639" s="1" t="s">
        <v>2837</v>
      </c>
      <c r="AO639" s="1" t="s">
        <v>2907</v>
      </c>
      <c r="AP639" s="1" t="s">
        <v>3072</v>
      </c>
      <c r="AQ639" s="1"/>
      <c r="AR639">
        <v>22419</v>
      </c>
      <c r="AS639">
        <v>1</v>
      </c>
      <c r="AT639" s="1" t="s">
        <v>3083</v>
      </c>
      <c r="AU639">
        <v>5900000</v>
      </c>
      <c r="AV639" s="1" t="s">
        <v>3150</v>
      </c>
      <c r="AW639" s="1" t="s">
        <v>2818</v>
      </c>
      <c r="AX639">
        <v>2515</v>
      </c>
      <c r="AY639">
        <v>136311</v>
      </c>
      <c r="AZ639">
        <v>1</v>
      </c>
      <c r="BA639" s="1" t="s">
        <v>2451</v>
      </c>
    </row>
    <row r="640" spans="1:53">
      <c r="A640" s="1" t="s">
        <v>679</v>
      </c>
      <c r="B640">
        <v>0</v>
      </c>
      <c r="C640" s="4">
        <v>22076.62</v>
      </c>
      <c r="D640" s="1" t="s">
        <v>1490</v>
      </c>
      <c r="E640">
        <v>20</v>
      </c>
      <c r="F640">
        <v>139499</v>
      </c>
      <c r="G640">
        <v>1</v>
      </c>
      <c r="H640" s="1"/>
      <c r="I640" s="1" t="s">
        <v>1769</v>
      </c>
      <c r="J640" s="1" t="s">
        <v>1813</v>
      </c>
      <c r="K640" s="1" t="s">
        <v>1817</v>
      </c>
      <c r="L640" s="1" t="s">
        <v>1861</v>
      </c>
      <c r="M640" s="1" t="s">
        <v>1817</v>
      </c>
      <c r="N640" s="1" t="s">
        <v>1941</v>
      </c>
      <c r="O640" s="1"/>
      <c r="P640">
        <v>1</v>
      </c>
      <c r="Q640" s="1" t="s">
        <v>2119</v>
      </c>
      <c r="R640" s="1" t="s">
        <v>2263</v>
      </c>
      <c r="S640" s="1"/>
      <c r="T640" s="1" t="s">
        <v>2266</v>
      </c>
      <c r="U640" s="1" t="s">
        <v>2323</v>
      </c>
      <c r="V640" s="1" t="s">
        <v>2408</v>
      </c>
      <c r="W640" s="1" t="s">
        <v>2441</v>
      </c>
      <c r="X640" s="1"/>
      <c r="Y640" s="3">
        <v>46247</v>
      </c>
      <c r="Z640" s="1" t="s">
        <v>2457</v>
      </c>
      <c r="AA640" s="3">
        <v>46247</v>
      </c>
      <c r="AB640" s="1" t="s">
        <v>2451</v>
      </c>
      <c r="AC640" s="1" t="s">
        <v>2629</v>
      </c>
      <c r="AD640" s="1" t="s">
        <v>2811</v>
      </c>
      <c r="AE640" s="1" t="s">
        <v>2811</v>
      </c>
      <c r="AF640" s="1" t="s">
        <v>2818</v>
      </c>
      <c r="AG640" s="1" t="s">
        <v>1861</v>
      </c>
      <c r="AH640" s="1" t="s">
        <v>1817</v>
      </c>
      <c r="AI640" s="1" t="s">
        <v>2825</v>
      </c>
      <c r="AJ640" s="1"/>
      <c r="AK640" s="1"/>
      <c r="AL640" s="1" t="s">
        <v>2829</v>
      </c>
      <c r="AM640" s="1" t="s">
        <v>2829</v>
      </c>
      <c r="AN640" s="1" t="s">
        <v>2837</v>
      </c>
      <c r="AO640" s="1" t="s">
        <v>2959</v>
      </c>
      <c r="AP640" s="1" t="s">
        <v>3063</v>
      </c>
      <c r="AQ640" s="1"/>
      <c r="AR640">
        <v>1185</v>
      </c>
      <c r="AS640">
        <v>1</v>
      </c>
      <c r="AT640" s="1" t="s">
        <v>3083</v>
      </c>
      <c r="AU640">
        <v>22076.62</v>
      </c>
      <c r="AV640" s="1" t="s">
        <v>3095</v>
      </c>
      <c r="AW640" s="1" t="s">
        <v>2818</v>
      </c>
      <c r="AX640">
        <v>126</v>
      </c>
      <c r="AY640">
        <v>136312</v>
      </c>
      <c r="AZ640">
        <v>1</v>
      </c>
      <c r="BA640" s="1" t="s">
        <v>2459</v>
      </c>
    </row>
    <row r="641" spans="1:53">
      <c r="A641" s="1" t="s">
        <v>680</v>
      </c>
      <c r="B641">
        <v>0</v>
      </c>
      <c r="C641" s="4">
        <v>12918.78</v>
      </c>
      <c r="D641" s="1" t="s">
        <v>1491</v>
      </c>
      <c r="E641">
        <v>20</v>
      </c>
      <c r="F641">
        <v>139499</v>
      </c>
      <c r="G641">
        <v>2</v>
      </c>
      <c r="H641" s="1"/>
      <c r="I641" s="1" t="s">
        <v>1769</v>
      </c>
      <c r="J641" s="1" t="s">
        <v>1813</v>
      </c>
      <c r="K641" s="1" t="s">
        <v>1817</v>
      </c>
      <c r="L641" s="1" t="s">
        <v>1861</v>
      </c>
      <c r="M641" s="1" t="s">
        <v>1817</v>
      </c>
      <c r="N641" s="1" t="s">
        <v>1941</v>
      </c>
      <c r="O641" s="1"/>
      <c r="P641">
        <v>1</v>
      </c>
      <c r="Q641" s="1" t="s">
        <v>2120</v>
      </c>
      <c r="R641" s="1" t="s">
        <v>2263</v>
      </c>
      <c r="S641" s="1"/>
      <c r="T641" s="1" t="s">
        <v>2266</v>
      </c>
      <c r="U641" s="1" t="s">
        <v>2323</v>
      </c>
      <c r="V641" s="1" t="s">
        <v>2408</v>
      </c>
      <c r="W641" s="1" t="s">
        <v>2441</v>
      </c>
      <c r="X641" s="1"/>
      <c r="Y641" s="3">
        <v>46247</v>
      </c>
      <c r="Z641" s="1" t="s">
        <v>2457</v>
      </c>
      <c r="AA641" s="3">
        <v>46247</v>
      </c>
      <c r="AB641" s="1" t="s">
        <v>2451</v>
      </c>
      <c r="AC641" s="1" t="s">
        <v>2629</v>
      </c>
      <c r="AD641" s="1" t="s">
        <v>2811</v>
      </c>
      <c r="AE641" s="1" t="s">
        <v>2811</v>
      </c>
      <c r="AF641" s="1" t="s">
        <v>2818</v>
      </c>
      <c r="AG641" s="1" t="s">
        <v>1861</v>
      </c>
      <c r="AH641" s="1" t="s">
        <v>1817</v>
      </c>
      <c r="AI641" s="1" t="s">
        <v>2825</v>
      </c>
      <c r="AJ641" s="1"/>
      <c r="AK641" s="1"/>
      <c r="AL641" s="1" t="s">
        <v>2829</v>
      </c>
      <c r="AM641" s="1" t="s">
        <v>2829</v>
      </c>
      <c r="AN641" s="1" t="s">
        <v>2837</v>
      </c>
      <c r="AO641" s="1" t="s">
        <v>2959</v>
      </c>
      <c r="AP641" s="1" t="s">
        <v>3063</v>
      </c>
      <c r="AQ641" s="1"/>
      <c r="AR641">
        <v>1185</v>
      </c>
      <c r="AS641">
        <v>1</v>
      </c>
      <c r="AT641" s="1" t="s">
        <v>3083</v>
      </c>
      <c r="AU641">
        <v>12918.78</v>
      </c>
      <c r="AV641" s="1" t="s">
        <v>3095</v>
      </c>
      <c r="AW641" s="1" t="s">
        <v>2818</v>
      </c>
      <c r="AX641">
        <v>126</v>
      </c>
      <c r="AY641">
        <v>136312</v>
      </c>
      <c r="AZ641">
        <v>2</v>
      </c>
      <c r="BA641" s="1" t="s">
        <v>2459</v>
      </c>
    </row>
    <row r="642" spans="1:53">
      <c r="A642" s="1" t="s">
        <v>681</v>
      </c>
      <c r="B642">
        <v>0</v>
      </c>
      <c r="C642" s="4">
        <v>46078180</v>
      </c>
      <c r="D642" s="1" t="s">
        <v>1492</v>
      </c>
      <c r="E642">
        <v>0</v>
      </c>
      <c r="F642">
        <v>139237</v>
      </c>
      <c r="G642">
        <v>1</v>
      </c>
      <c r="H642" s="1"/>
      <c r="I642" s="1" t="s">
        <v>1768</v>
      </c>
      <c r="J642" s="1" t="s">
        <v>1813</v>
      </c>
      <c r="K642" s="1" t="s">
        <v>1818</v>
      </c>
      <c r="L642" s="1" t="s">
        <v>1845</v>
      </c>
      <c r="M642" s="1" t="s">
        <v>1926</v>
      </c>
      <c r="N642" s="1" t="s">
        <v>1941</v>
      </c>
      <c r="O642" s="1"/>
      <c r="P642">
        <v>1</v>
      </c>
      <c r="Q642" s="1" t="s">
        <v>1492</v>
      </c>
      <c r="R642" s="1" t="s">
        <v>2263</v>
      </c>
      <c r="S642" s="1"/>
      <c r="T642" s="1" t="s">
        <v>2264</v>
      </c>
      <c r="U642" s="1" t="s">
        <v>1492</v>
      </c>
      <c r="V642" s="1" t="s">
        <v>1492</v>
      </c>
      <c r="W642" s="1" t="s">
        <v>2441</v>
      </c>
      <c r="X642" s="1"/>
      <c r="Y642" s="3">
        <v>46247</v>
      </c>
      <c r="Z642" s="1" t="s">
        <v>2457</v>
      </c>
      <c r="AA642" s="3">
        <v>46247</v>
      </c>
      <c r="AB642" s="1" t="s">
        <v>2451</v>
      </c>
      <c r="AC642" s="1" t="s">
        <v>2630</v>
      </c>
      <c r="AD642" s="1" t="s">
        <v>2811</v>
      </c>
      <c r="AE642" s="1" t="s">
        <v>2811</v>
      </c>
      <c r="AF642" s="1" t="s">
        <v>2820</v>
      </c>
      <c r="AG642" s="1" t="s">
        <v>1845</v>
      </c>
      <c r="AH642" s="1" t="s">
        <v>1926</v>
      </c>
      <c r="AI642" s="1" t="s">
        <v>2825</v>
      </c>
      <c r="AJ642" s="1"/>
      <c r="AK642" s="1"/>
      <c r="AL642" s="1" t="s">
        <v>2834</v>
      </c>
      <c r="AM642" s="1" t="s">
        <v>2832</v>
      </c>
      <c r="AN642" s="1" t="s">
        <v>2835</v>
      </c>
      <c r="AO642" s="1" t="s">
        <v>2840</v>
      </c>
      <c r="AP642" s="1" t="s">
        <v>3066</v>
      </c>
      <c r="AQ642" s="1"/>
      <c r="AR642">
        <v>22422</v>
      </c>
      <c r="AS642">
        <v>1</v>
      </c>
      <c r="AT642" s="1" t="s">
        <v>3083</v>
      </c>
      <c r="AU642">
        <v>46078180</v>
      </c>
      <c r="AV642" s="1" t="s">
        <v>3186</v>
      </c>
      <c r="AW642" s="1" t="s">
        <v>2820</v>
      </c>
      <c r="AX642">
        <v>4038</v>
      </c>
      <c r="AY642">
        <v>136313</v>
      </c>
      <c r="AZ642">
        <v>1</v>
      </c>
      <c r="BA642" s="1" t="s">
        <v>3258</v>
      </c>
    </row>
    <row r="643" spans="1:53">
      <c r="A643" s="1" t="s">
        <v>682</v>
      </c>
      <c r="B643">
        <v>0</v>
      </c>
      <c r="C643" s="4">
        <v>7000000</v>
      </c>
      <c r="D643" s="1" t="s">
        <v>1454</v>
      </c>
      <c r="E643">
        <v>20</v>
      </c>
      <c r="F643">
        <v>139442</v>
      </c>
      <c r="G643">
        <v>1</v>
      </c>
      <c r="H643" s="1"/>
      <c r="I643" s="1" t="s">
        <v>1768</v>
      </c>
      <c r="J643" s="1" t="s">
        <v>1813</v>
      </c>
      <c r="K643" s="1" t="s">
        <v>1817</v>
      </c>
      <c r="L643" s="1" t="s">
        <v>1896</v>
      </c>
      <c r="M643" s="1" t="s">
        <v>1929</v>
      </c>
      <c r="N643" s="1" t="s">
        <v>1941</v>
      </c>
      <c r="O643" s="1"/>
      <c r="P643">
        <v>1</v>
      </c>
      <c r="Q643" s="1" t="s">
        <v>1066</v>
      </c>
      <c r="R643" s="1" t="s">
        <v>2263</v>
      </c>
      <c r="S643" s="1"/>
      <c r="T643" s="1" t="s">
        <v>2266</v>
      </c>
      <c r="U643" s="1" t="s">
        <v>2324</v>
      </c>
      <c r="V643" s="1" t="s">
        <v>2409</v>
      </c>
      <c r="W643" s="1" t="s">
        <v>2441</v>
      </c>
      <c r="X643" s="1"/>
      <c r="Y643" s="3">
        <v>46247</v>
      </c>
      <c r="Z643" s="1" t="s">
        <v>2454</v>
      </c>
      <c r="AA643" s="3">
        <v>46247</v>
      </c>
      <c r="AB643" s="1" t="s">
        <v>2451</v>
      </c>
      <c r="AC643" s="1" t="s">
        <v>2631</v>
      </c>
      <c r="AD643" s="1" t="s">
        <v>2811</v>
      </c>
      <c r="AE643" s="1" t="s">
        <v>2811</v>
      </c>
      <c r="AF643" s="1" t="s">
        <v>2818</v>
      </c>
      <c r="AG643" s="1" t="s">
        <v>1896</v>
      </c>
      <c r="AH643" s="1" t="s">
        <v>1929</v>
      </c>
      <c r="AI643" s="1" t="s">
        <v>2825</v>
      </c>
      <c r="AJ643" s="1"/>
      <c r="AK643" s="1"/>
      <c r="AL643" s="1" t="s">
        <v>2833</v>
      </c>
      <c r="AM643" s="1" t="s">
        <v>2829</v>
      </c>
      <c r="AN643" s="1" t="s">
        <v>2837</v>
      </c>
      <c r="AO643" s="1" t="s">
        <v>2896</v>
      </c>
      <c r="AP643" s="1" t="s">
        <v>3063</v>
      </c>
      <c r="AQ643" s="1"/>
      <c r="AR643">
        <v>22421</v>
      </c>
      <c r="AS643">
        <v>1</v>
      </c>
      <c r="AT643" s="1" t="s">
        <v>3083</v>
      </c>
      <c r="AU643">
        <v>7000000</v>
      </c>
      <c r="AV643" s="1" t="s">
        <v>3166</v>
      </c>
      <c r="AW643" s="1" t="s">
        <v>2818</v>
      </c>
      <c r="AX643">
        <v>2053</v>
      </c>
      <c r="AY643">
        <v>136314</v>
      </c>
      <c r="AZ643">
        <v>1</v>
      </c>
      <c r="BA643" s="1" t="s">
        <v>2451</v>
      </c>
    </row>
    <row r="644" spans="1:53">
      <c r="A644" s="1" t="s">
        <v>683</v>
      </c>
      <c r="B644">
        <v>0</v>
      </c>
      <c r="C644" s="4">
        <v>956088</v>
      </c>
      <c r="D644" s="1" t="s">
        <v>1493</v>
      </c>
      <c r="E644">
        <v>20</v>
      </c>
      <c r="F644">
        <v>139442</v>
      </c>
      <c r="G644">
        <v>2</v>
      </c>
      <c r="H644" s="1"/>
      <c r="I644" s="1" t="s">
        <v>1768</v>
      </c>
      <c r="J644" s="1" t="s">
        <v>1813</v>
      </c>
      <c r="K644" s="1" t="s">
        <v>1817</v>
      </c>
      <c r="L644" s="1" t="s">
        <v>1896</v>
      </c>
      <c r="M644" s="1" t="s">
        <v>1929</v>
      </c>
      <c r="N644" s="1" t="s">
        <v>1941</v>
      </c>
      <c r="O644" s="1"/>
      <c r="P644">
        <v>0</v>
      </c>
      <c r="Q644" s="1" t="s">
        <v>1350</v>
      </c>
      <c r="R644" s="1" t="s">
        <v>2263</v>
      </c>
      <c r="S644" s="1"/>
      <c r="T644" s="1" t="s">
        <v>2266</v>
      </c>
      <c r="U644" s="1" t="s">
        <v>2324</v>
      </c>
      <c r="V644" s="1" t="s">
        <v>2409</v>
      </c>
      <c r="W644" s="1" t="s">
        <v>2441</v>
      </c>
      <c r="X644" s="1"/>
      <c r="Y644" s="3">
        <v>46247</v>
      </c>
      <c r="Z644" s="1" t="s">
        <v>2454</v>
      </c>
      <c r="AA644" s="3">
        <v>46247</v>
      </c>
      <c r="AB644" s="1" t="s">
        <v>2451</v>
      </c>
      <c r="AC644" s="1" t="s">
        <v>2631</v>
      </c>
      <c r="AD644" s="1" t="s">
        <v>2811</v>
      </c>
      <c r="AE644" s="1" t="s">
        <v>2811</v>
      </c>
      <c r="AF644" s="1" t="s">
        <v>2818</v>
      </c>
      <c r="AG644" s="1" t="s">
        <v>1896</v>
      </c>
      <c r="AH644" s="1" t="s">
        <v>1929</v>
      </c>
      <c r="AI644" s="1" t="s">
        <v>2825</v>
      </c>
      <c r="AJ644" s="1"/>
      <c r="AK644" s="1"/>
      <c r="AL644" s="1" t="s">
        <v>2833</v>
      </c>
      <c r="AM644" s="1" t="s">
        <v>2830</v>
      </c>
      <c r="AN644" s="1" t="s">
        <v>2837</v>
      </c>
      <c r="AO644" s="1" t="s">
        <v>2896</v>
      </c>
      <c r="AP644" s="1" t="s">
        <v>3063</v>
      </c>
      <c r="AQ644" s="1"/>
      <c r="AR644">
        <v>22421</v>
      </c>
      <c r="AS644">
        <v>1</v>
      </c>
      <c r="AT644" s="1" t="s">
        <v>3083</v>
      </c>
      <c r="AU644">
        <v>956088</v>
      </c>
      <c r="AV644" s="1" t="s">
        <v>3166</v>
      </c>
      <c r="AW644" s="1" t="s">
        <v>2818</v>
      </c>
      <c r="AX644">
        <v>2053</v>
      </c>
      <c r="AY644">
        <v>136314</v>
      </c>
      <c r="AZ644">
        <v>2</v>
      </c>
      <c r="BA644" s="1" t="s">
        <v>2451</v>
      </c>
    </row>
    <row r="645" spans="1:53">
      <c r="A645" s="1" t="s">
        <v>684</v>
      </c>
      <c r="B645">
        <v>0</v>
      </c>
      <c r="C645" s="4">
        <v>10060860</v>
      </c>
      <c r="D645" s="1" t="s">
        <v>1494</v>
      </c>
      <c r="E645">
        <v>20</v>
      </c>
      <c r="F645">
        <v>139442</v>
      </c>
      <c r="G645">
        <v>3</v>
      </c>
      <c r="H645" s="1"/>
      <c r="I645" s="1" t="s">
        <v>1768</v>
      </c>
      <c r="J645" s="1" t="s">
        <v>1813</v>
      </c>
      <c r="K645" s="1" t="s">
        <v>1817</v>
      </c>
      <c r="L645" s="1" t="s">
        <v>1896</v>
      </c>
      <c r="M645" s="1" t="s">
        <v>1929</v>
      </c>
      <c r="N645" s="1" t="s">
        <v>1941</v>
      </c>
      <c r="O645" s="1"/>
      <c r="P645">
        <v>1</v>
      </c>
      <c r="Q645" s="1" t="s">
        <v>2121</v>
      </c>
      <c r="R645" s="1" t="s">
        <v>2263</v>
      </c>
      <c r="S645" s="1"/>
      <c r="T645" s="1" t="s">
        <v>2266</v>
      </c>
      <c r="U645" s="1" t="s">
        <v>2324</v>
      </c>
      <c r="V645" s="1" t="s">
        <v>2409</v>
      </c>
      <c r="W645" s="1" t="s">
        <v>2441</v>
      </c>
      <c r="X645" s="1"/>
      <c r="Y645" s="3">
        <v>46247</v>
      </c>
      <c r="Z645" s="1" t="s">
        <v>2454</v>
      </c>
      <c r="AA645" s="3">
        <v>46247</v>
      </c>
      <c r="AB645" s="1" t="s">
        <v>2451</v>
      </c>
      <c r="AC645" s="1" t="s">
        <v>2631</v>
      </c>
      <c r="AD645" s="1" t="s">
        <v>2811</v>
      </c>
      <c r="AE645" s="1" t="s">
        <v>2811</v>
      </c>
      <c r="AF645" s="1" t="s">
        <v>2818</v>
      </c>
      <c r="AG645" s="1" t="s">
        <v>1896</v>
      </c>
      <c r="AH645" s="1" t="s">
        <v>1929</v>
      </c>
      <c r="AI645" s="1" t="s">
        <v>2825</v>
      </c>
      <c r="AJ645" s="1"/>
      <c r="AK645" s="1"/>
      <c r="AL645" s="1" t="s">
        <v>2833</v>
      </c>
      <c r="AM645" s="1" t="s">
        <v>2829</v>
      </c>
      <c r="AN645" s="1" t="s">
        <v>2837</v>
      </c>
      <c r="AO645" s="1" t="s">
        <v>2896</v>
      </c>
      <c r="AP645" s="1" t="s">
        <v>3063</v>
      </c>
      <c r="AQ645" s="1"/>
      <c r="AR645">
        <v>22421</v>
      </c>
      <c r="AS645">
        <v>1</v>
      </c>
      <c r="AT645" s="1" t="s">
        <v>3083</v>
      </c>
      <c r="AU645">
        <v>10060860</v>
      </c>
      <c r="AV645" s="1" t="s">
        <v>3166</v>
      </c>
      <c r="AW645" s="1" t="s">
        <v>2818</v>
      </c>
      <c r="AX645">
        <v>2053</v>
      </c>
      <c r="AY645">
        <v>136314</v>
      </c>
      <c r="AZ645">
        <v>3</v>
      </c>
      <c r="BA645" s="1" t="s">
        <v>2451</v>
      </c>
    </row>
    <row r="646" spans="1:53">
      <c r="A646" s="1" t="s">
        <v>685</v>
      </c>
      <c r="B646">
        <v>0</v>
      </c>
      <c r="C646" s="4">
        <v>1625000</v>
      </c>
      <c r="D646" s="1" t="s">
        <v>1131</v>
      </c>
      <c r="E646">
        <v>20</v>
      </c>
      <c r="F646">
        <v>139442</v>
      </c>
      <c r="G646">
        <v>4</v>
      </c>
      <c r="H646" s="1"/>
      <c r="I646" s="1" t="s">
        <v>1768</v>
      </c>
      <c r="J646" s="1" t="s">
        <v>1813</v>
      </c>
      <c r="K646" s="1" t="s">
        <v>1817</v>
      </c>
      <c r="L646" s="1" t="s">
        <v>1896</v>
      </c>
      <c r="M646" s="1" t="s">
        <v>1929</v>
      </c>
      <c r="N646" s="1" t="s">
        <v>1941</v>
      </c>
      <c r="O646" s="1"/>
      <c r="P646">
        <v>1</v>
      </c>
      <c r="Q646" s="1" t="s">
        <v>2122</v>
      </c>
      <c r="R646" s="1" t="s">
        <v>2263</v>
      </c>
      <c r="S646" s="1"/>
      <c r="T646" s="1" t="s">
        <v>2266</v>
      </c>
      <c r="U646" s="1" t="s">
        <v>2324</v>
      </c>
      <c r="V646" s="1" t="s">
        <v>2409</v>
      </c>
      <c r="W646" s="1" t="s">
        <v>2441</v>
      </c>
      <c r="X646" s="1"/>
      <c r="Y646" s="3">
        <v>46247</v>
      </c>
      <c r="Z646" s="1" t="s">
        <v>2454</v>
      </c>
      <c r="AA646" s="3">
        <v>46247</v>
      </c>
      <c r="AB646" s="1" t="s">
        <v>2451</v>
      </c>
      <c r="AC646" s="1" t="s">
        <v>2631</v>
      </c>
      <c r="AD646" s="1" t="s">
        <v>2811</v>
      </c>
      <c r="AE646" s="1" t="s">
        <v>2811</v>
      </c>
      <c r="AF646" s="1" t="s">
        <v>2818</v>
      </c>
      <c r="AG646" s="1" t="s">
        <v>1896</v>
      </c>
      <c r="AH646" s="1" t="s">
        <v>1929</v>
      </c>
      <c r="AI646" s="1" t="s">
        <v>2825</v>
      </c>
      <c r="AJ646" s="1"/>
      <c r="AK646" s="1"/>
      <c r="AL646" s="1" t="s">
        <v>2833</v>
      </c>
      <c r="AM646" s="1" t="s">
        <v>2829</v>
      </c>
      <c r="AN646" s="1" t="s">
        <v>2837</v>
      </c>
      <c r="AO646" s="1" t="s">
        <v>2896</v>
      </c>
      <c r="AP646" s="1" t="s">
        <v>3063</v>
      </c>
      <c r="AQ646" s="1"/>
      <c r="AR646">
        <v>22421</v>
      </c>
      <c r="AS646">
        <v>1</v>
      </c>
      <c r="AT646" s="1" t="s">
        <v>3083</v>
      </c>
      <c r="AU646">
        <v>1625000</v>
      </c>
      <c r="AV646" s="1" t="s">
        <v>3166</v>
      </c>
      <c r="AW646" s="1" t="s">
        <v>2818</v>
      </c>
      <c r="AX646">
        <v>2053</v>
      </c>
      <c r="AY646">
        <v>136314</v>
      </c>
      <c r="AZ646">
        <v>4</v>
      </c>
      <c r="BA646" s="1" t="s">
        <v>2451</v>
      </c>
    </row>
    <row r="647" spans="1:53">
      <c r="A647" s="1" t="s">
        <v>686</v>
      </c>
      <c r="B647">
        <v>0</v>
      </c>
      <c r="C647" s="4">
        <v>-1964195</v>
      </c>
      <c r="D647" s="1" t="s">
        <v>1495</v>
      </c>
      <c r="E647">
        <v>20</v>
      </c>
      <c r="F647">
        <v>139442</v>
      </c>
      <c r="G647">
        <v>5</v>
      </c>
      <c r="H647" s="1"/>
      <c r="I647" s="1" t="s">
        <v>1765</v>
      </c>
      <c r="J647" s="1" t="s">
        <v>1813</v>
      </c>
      <c r="K647" s="1" t="s">
        <v>1817</v>
      </c>
      <c r="L647" s="1" t="s">
        <v>1896</v>
      </c>
      <c r="M647" s="1" t="s">
        <v>1929</v>
      </c>
      <c r="N647" s="1" t="s">
        <v>1941</v>
      </c>
      <c r="O647" s="1"/>
      <c r="P647">
        <v>1</v>
      </c>
      <c r="Q647" s="1" t="s">
        <v>2123</v>
      </c>
      <c r="R647" s="1" t="s">
        <v>2263</v>
      </c>
      <c r="S647" s="1"/>
      <c r="T647" s="1" t="s">
        <v>2266</v>
      </c>
      <c r="U647" s="1" t="s">
        <v>2324</v>
      </c>
      <c r="V647" s="1" t="s">
        <v>2409</v>
      </c>
      <c r="W647" s="1" t="s">
        <v>2441</v>
      </c>
      <c r="X647" s="1"/>
      <c r="Y647" s="3">
        <v>46247</v>
      </c>
      <c r="Z647" s="1" t="s">
        <v>2454</v>
      </c>
      <c r="AA647" s="3">
        <v>46247</v>
      </c>
      <c r="AB647" s="1" t="s">
        <v>2451</v>
      </c>
      <c r="AC647" s="1" t="s">
        <v>2631</v>
      </c>
      <c r="AD647" s="1" t="s">
        <v>2811</v>
      </c>
      <c r="AE647" s="1" t="s">
        <v>2811</v>
      </c>
      <c r="AF647" s="1" t="s">
        <v>2818</v>
      </c>
      <c r="AG647" s="1" t="s">
        <v>1896</v>
      </c>
      <c r="AH647" s="1" t="s">
        <v>1929</v>
      </c>
      <c r="AI647" s="1" t="s">
        <v>2825</v>
      </c>
      <c r="AJ647" s="1"/>
      <c r="AK647" s="1"/>
      <c r="AL647" s="1" t="s">
        <v>2833</v>
      </c>
      <c r="AM647" s="1" t="s">
        <v>2829</v>
      </c>
      <c r="AN647" s="1" t="s">
        <v>2837</v>
      </c>
      <c r="AO647" s="1" t="s">
        <v>2896</v>
      </c>
      <c r="AP647" s="1" t="s">
        <v>3063</v>
      </c>
      <c r="AQ647" s="1"/>
      <c r="AR647">
        <v>2057</v>
      </c>
      <c r="AS647">
        <v>1</v>
      </c>
      <c r="AT647" s="1" t="s">
        <v>3083</v>
      </c>
      <c r="AU647">
        <v>-1964195</v>
      </c>
      <c r="AV647" s="1" t="s">
        <v>3100</v>
      </c>
      <c r="AW647" s="1" t="s">
        <v>2818</v>
      </c>
      <c r="AX647">
        <v>2053</v>
      </c>
      <c r="AY647">
        <v>136314</v>
      </c>
      <c r="AZ647">
        <v>5</v>
      </c>
      <c r="BA647" s="1" t="s">
        <v>2451</v>
      </c>
    </row>
    <row r="648" spans="1:53">
      <c r="A648" s="1" t="s">
        <v>687</v>
      </c>
      <c r="B648">
        <v>0</v>
      </c>
      <c r="C648" s="4">
        <v>250000000</v>
      </c>
      <c r="D648" s="1" t="s">
        <v>1496</v>
      </c>
      <c r="E648">
        <v>0</v>
      </c>
      <c r="F648">
        <v>139401</v>
      </c>
      <c r="G648">
        <v>1</v>
      </c>
      <c r="H648" s="1"/>
      <c r="I648" s="1" t="s">
        <v>1779</v>
      </c>
      <c r="J648" s="1" t="s">
        <v>1813</v>
      </c>
      <c r="K648" s="1" t="s">
        <v>1815</v>
      </c>
      <c r="L648" s="1" t="s">
        <v>1872</v>
      </c>
      <c r="M648" s="1" t="s">
        <v>1919</v>
      </c>
      <c r="N648" s="1" t="s">
        <v>1941</v>
      </c>
      <c r="O648" s="1"/>
      <c r="P648">
        <v>20000</v>
      </c>
      <c r="Q648" s="1" t="s">
        <v>1496</v>
      </c>
      <c r="R648" s="1" t="s">
        <v>2263</v>
      </c>
      <c r="S648" s="1"/>
      <c r="T648" s="1" t="s">
        <v>2264</v>
      </c>
      <c r="U648" s="1" t="s">
        <v>2325</v>
      </c>
      <c r="V648" s="1" t="s">
        <v>2325</v>
      </c>
      <c r="W648" s="1" t="s">
        <v>2441</v>
      </c>
      <c r="X648" s="1"/>
      <c r="Y648" s="3">
        <v>46247</v>
      </c>
      <c r="Z648" s="1" t="s">
        <v>2457</v>
      </c>
      <c r="AA648" s="3">
        <v>46247</v>
      </c>
      <c r="AB648" s="1" t="s">
        <v>2451</v>
      </c>
      <c r="AC648" s="1" t="s">
        <v>2632</v>
      </c>
      <c r="AD648" s="1" t="s">
        <v>2811</v>
      </c>
      <c r="AE648" s="1" t="s">
        <v>2812</v>
      </c>
      <c r="AF648" s="1" t="s">
        <v>2816</v>
      </c>
      <c r="AG648" s="1" t="s">
        <v>1872</v>
      </c>
      <c r="AH648" s="1" t="s">
        <v>1919</v>
      </c>
      <c r="AI648" s="1" t="s">
        <v>2825</v>
      </c>
      <c r="AJ648" s="1"/>
      <c r="AK648" s="1"/>
      <c r="AL648" s="1" t="s">
        <v>2829</v>
      </c>
      <c r="AM648" s="1" t="s">
        <v>2829</v>
      </c>
      <c r="AN648" s="1" t="s">
        <v>2835</v>
      </c>
      <c r="AO648" s="1" t="s">
        <v>2867</v>
      </c>
      <c r="AP648" s="1" t="s">
        <v>3059</v>
      </c>
      <c r="AQ648" s="1"/>
      <c r="AR648">
        <v>31276</v>
      </c>
      <c r="AS648">
        <v>20000</v>
      </c>
      <c r="AT648" s="1" t="s">
        <v>3083</v>
      </c>
      <c r="AU648">
        <v>12500</v>
      </c>
      <c r="AV648" s="1" t="s">
        <v>687</v>
      </c>
      <c r="AW648" s="1" t="s">
        <v>2816</v>
      </c>
      <c r="AX648">
        <v>820</v>
      </c>
      <c r="AY648">
        <v>136315</v>
      </c>
      <c r="AZ648">
        <v>1</v>
      </c>
      <c r="BA648" s="1" t="s">
        <v>2448</v>
      </c>
    </row>
    <row r="649" spans="1:53">
      <c r="A649" s="1" t="s">
        <v>688</v>
      </c>
      <c r="B649">
        <v>0</v>
      </c>
      <c r="C649" s="4">
        <v>450000000</v>
      </c>
      <c r="D649" s="1" t="s">
        <v>1497</v>
      </c>
      <c r="E649">
        <v>0</v>
      </c>
      <c r="F649">
        <v>139401</v>
      </c>
      <c r="G649">
        <v>2</v>
      </c>
      <c r="H649" s="1"/>
      <c r="I649" s="1" t="s">
        <v>1779</v>
      </c>
      <c r="J649" s="1" t="s">
        <v>1813</v>
      </c>
      <c r="K649" s="1" t="s">
        <v>1815</v>
      </c>
      <c r="L649" s="1" t="s">
        <v>1872</v>
      </c>
      <c r="M649" s="1" t="s">
        <v>1919</v>
      </c>
      <c r="N649" s="1" t="s">
        <v>1941</v>
      </c>
      <c r="O649" s="1"/>
      <c r="P649">
        <v>20000</v>
      </c>
      <c r="Q649" s="1" t="s">
        <v>1497</v>
      </c>
      <c r="R649" s="1" t="s">
        <v>2263</v>
      </c>
      <c r="S649" s="1"/>
      <c r="T649" s="1" t="s">
        <v>2264</v>
      </c>
      <c r="U649" s="1" t="s">
        <v>2325</v>
      </c>
      <c r="V649" s="1" t="s">
        <v>2325</v>
      </c>
      <c r="W649" s="1" t="s">
        <v>2441</v>
      </c>
      <c r="X649" s="1"/>
      <c r="Y649" s="3">
        <v>46247</v>
      </c>
      <c r="Z649" s="1" t="s">
        <v>2457</v>
      </c>
      <c r="AA649" s="3">
        <v>46247</v>
      </c>
      <c r="AB649" s="1" t="s">
        <v>2451</v>
      </c>
      <c r="AC649" s="1" t="s">
        <v>2632</v>
      </c>
      <c r="AD649" s="1" t="s">
        <v>2811</v>
      </c>
      <c r="AE649" s="1" t="s">
        <v>2812</v>
      </c>
      <c r="AF649" s="1" t="s">
        <v>2816</v>
      </c>
      <c r="AG649" s="1" t="s">
        <v>1872</v>
      </c>
      <c r="AH649" s="1" t="s">
        <v>1919</v>
      </c>
      <c r="AI649" s="1" t="s">
        <v>2825</v>
      </c>
      <c r="AJ649" s="1"/>
      <c r="AK649" s="1"/>
      <c r="AL649" s="1" t="s">
        <v>2829</v>
      </c>
      <c r="AM649" s="1" t="s">
        <v>2829</v>
      </c>
      <c r="AN649" s="1" t="s">
        <v>2835</v>
      </c>
      <c r="AO649" s="1" t="s">
        <v>2867</v>
      </c>
      <c r="AP649" s="1" t="s">
        <v>3059</v>
      </c>
      <c r="AQ649" s="1"/>
      <c r="AR649">
        <v>31277</v>
      </c>
      <c r="AS649">
        <v>20000</v>
      </c>
      <c r="AT649" s="1" t="s">
        <v>3083</v>
      </c>
      <c r="AU649">
        <v>22500</v>
      </c>
      <c r="AV649" s="1" t="s">
        <v>688</v>
      </c>
      <c r="AW649" s="1" t="s">
        <v>2816</v>
      </c>
      <c r="AX649">
        <v>820</v>
      </c>
      <c r="AY649">
        <v>136315</v>
      </c>
      <c r="AZ649">
        <v>2</v>
      </c>
      <c r="BA649" s="1" t="s">
        <v>2448</v>
      </c>
    </row>
    <row r="650" spans="1:53">
      <c r="A650" s="1" t="s">
        <v>689</v>
      </c>
      <c r="B650">
        <v>0</v>
      </c>
      <c r="C650" s="4">
        <v>105000000</v>
      </c>
      <c r="D650" s="1" t="s">
        <v>1498</v>
      </c>
      <c r="E650">
        <v>0</v>
      </c>
      <c r="F650">
        <v>139401</v>
      </c>
      <c r="G650">
        <v>3</v>
      </c>
      <c r="H650" s="1"/>
      <c r="I650" s="1" t="s">
        <v>1771</v>
      </c>
      <c r="J650" s="1" t="s">
        <v>1813</v>
      </c>
      <c r="K650" s="1" t="s">
        <v>1815</v>
      </c>
      <c r="L650" s="1" t="s">
        <v>1872</v>
      </c>
      <c r="M650" s="1" t="s">
        <v>1919</v>
      </c>
      <c r="N650" s="1" t="s">
        <v>1941</v>
      </c>
      <c r="O650" s="1"/>
      <c r="P650">
        <v>7000</v>
      </c>
      <c r="Q650" s="1" t="s">
        <v>1498</v>
      </c>
      <c r="R650" s="1" t="s">
        <v>2263</v>
      </c>
      <c r="S650" s="1"/>
      <c r="T650" s="1" t="s">
        <v>2264</v>
      </c>
      <c r="U650" s="1" t="s">
        <v>2325</v>
      </c>
      <c r="V650" s="1" t="s">
        <v>2325</v>
      </c>
      <c r="W650" s="1" t="s">
        <v>2441</v>
      </c>
      <c r="X650" s="1"/>
      <c r="Y650" s="3">
        <v>46247</v>
      </c>
      <c r="Z650" s="1" t="s">
        <v>2457</v>
      </c>
      <c r="AA650" s="3">
        <v>46247</v>
      </c>
      <c r="AB650" s="1" t="s">
        <v>2451</v>
      </c>
      <c r="AC650" s="1" t="s">
        <v>2632</v>
      </c>
      <c r="AD650" s="1" t="s">
        <v>2811</v>
      </c>
      <c r="AE650" s="1" t="s">
        <v>2812</v>
      </c>
      <c r="AF650" s="1" t="s">
        <v>2816</v>
      </c>
      <c r="AG650" s="1" t="s">
        <v>1872</v>
      </c>
      <c r="AH650" s="1" t="s">
        <v>1919</v>
      </c>
      <c r="AI650" s="1" t="s">
        <v>2825</v>
      </c>
      <c r="AJ650" s="1"/>
      <c r="AK650" s="1"/>
      <c r="AL650" s="1" t="s">
        <v>2829</v>
      </c>
      <c r="AM650" s="1" t="s">
        <v>2829</v>
      </c>
      <c r="AN650" s="1" t="s">
        <v>2835</v>
      </c>
      <c r="AO650" s="1" t="s">
        <v>2867</v>
      </c>
      <c r="AP650" s="1" t="s">
        <v>3059</v>
      </c>
      <c r="AQ650" s="1"/>
      <c r="AR650">
        <v>31278</v>
      </c>
      <c r="AS650">
        <v>7000</v>
      </c>
      <c r="AT650" s="1" t="s">
        <v>3083</v>
      </c>
      <c r="AU650">
        <v>15000</v>
      </c>
      <c r="AV650" s="1" t="s">
        <v>689</v>
      </c>
      <c r="AW650" s="1" t="s">
        <v>2816</v>
      </c>
      <c r="AX650">
        <v>820</v>
      </c>
      <c r="AY650">
        <v>136315</v>
      </c>
      <c r="AZ650">
        <v>3</v>
      </c>
      <c r="BA650" s="1" t="s">
        <v>2448</v>
      </c>
    </row>
    <row r="651" spans="1:53">
      <c r="A651" s="1" t="s">
        <v>690</v>
      </c>
      <c r="B651">
        <v>0</v>
      </c>
      <c r="C651" s="4">
        <v>1095833.3</v>
      </c>
      <c r="D651" s="1" t="s">
        <v>1499</v>
      </c>
      <c r="E651">
        <v>20</v>
      </c>
      <c r="F651">
        <v>139478</v>
      </c>
      <c r="G651">
        <v>1</v>
      </c>
      <c r="H651" s="1"/>
      <c r="I651" s="1" t="s">
        <v>1771</v>
      </c>
      <c r="J651" s="1" t="s">
        <v>1813</v>
      </c>
      <c r="K651" s="1" t="s">
        <v>1817</v>
      </c>
      <c r="L651" s="1" t="s">
        <v>1861</v>
      </c>
      <c r="M651" s="1" t="s">
        <v>1817</v>
      </c>
      <c r="N651" s="1" t="s">
        <v>1941</v>
      </c>
      <c r="O651" s="1"/>
      <c r="P651">
        <v>10</v>
      </c>
      <c r="Q651" s="1" t="s">
        <v>2124</v>
      </c>
      <c r="R651" s="1" t="s">
        <v>2263</v>
      </c>
      <c r="S651" s="1"/>
      <c r="T651" s="1" t="s">
        <v>2266</v>
      </c>
      <c r="U651" s="1" t="s">
        <v>2326</v>
      </c>
      <c r="V651" s="1" t="s">
        <v>2410</v>
      </c>
      <c r="W651" s="1" t="s">
        <v>2441</v>
      </c>
      <c r="X651" s="1" t="s">
        <v>2444</v>
      </c>
      <c r="Y651" s="3">
        <v>46247</v>
      </c>
      <c r="Z651" s="1" t="s">
        <v>2457</v>
      </c>
      <c r="AA651" s="3">
        <v>46247</v>
      </c>
      <c r="AB651" s="1" t="s">
        <v>2451</v>
      </c>
      <c r="AC651" s="1" t="s">
        <v>2633</v>
      </c>
      <c r="AD651" s="1" t="s">
        <v>2811</v>
      </c>
      <c r="AE651" s="1" t="s">
        <v>2812</v>
      </c>
      <c r="AF651" s="1" t="s">
        <v>2818</v>
      </c>
      <c r="AG651" s="1" t="s">
        <v>1861</v>
      </c>
      <c r="AH651" s="1" t="s">
        <v>1817</v>
      </c>
      <c r="AI651" s="1" t="s">
        <v>2825</v>
      </c>
      <c r="AJ651" s="1"/>
      <c r="AK651" s="1"/>
      <c r="AL651" s="1" t="s">
        <v>2829</v>
      </c>
      <c r="AM651" s="1" t="s">
        <v>2829</v>
      </c>
      <c r="AN651" s="1" t="s">
        <v>2837</v>
      </c>
      <c r="AO651" s="1" t="s">
        <v>2960</v>
      </c>
      <c r="AP651" s="1" t="s">
        <v>3063</v>
      </c>
      <c r="AQ651" s="1"/>
      <c r="AR651">
        <v>13541</v>
      </c>
      <c r="AS651">
        <v>10</v>
      </c>
      <c r="AT651" s="1" t="s">
        <v>3083</v>
      </c>
      <c r="AU651">
        <v>109583.33</v>
      </c>
      <c r="AV651" s="1" t="s">
        <v>3187</v>
      </c>
      <c r="AW651" s="1" t="s">
        <v>2818</v>
      </c>
      <c r="AX651">
        <v>16</v>
      </c>
      <c r="AY651">
        <v>136316</v>
      </c>
      <c r="AZ651">
        <v>1</v>
      </c>
      <c r="BA651" s="1" t="s">
        <v>2467</v>
      </c>
    </row>
    <row r="652" spans="1:53">
      <c r="A652" s="1" t="s">
        <v>690</v>
      </c>
      <c r="B652">
        <v>0</v>
      </c>
      <c r="C652" s="4">
        <v>109583.33</v>
      </c>
      <c r="D652" s="1" t="s">
        <v>1500</v>
      </c>
      <c r="E652">
        <v>20</v>
      </c>
      <c r="F652">
        <v>139478</v>
      </c>
      <c r="G652">
        <v>2</v>
      </c>
      <c r="H652" s="1"/>
      <c r="I652" s="1" t="s">
        <v>1771</v>
      </c>
      <c r="J652" s="1" t="s">
        <v>1813</v>
      </c>
      <c r="K652" s="1" t="s">
        <v>1817</v>
      </c>
      <c r="L652" s="1" t="s">
        <v>1861</v>
      </c>
      <c r="M652" s="1" t="s">
        <v>1817</v>
      </c>
      <c r="N652" s="1" t="s">
        <v>1941</v>
      </c>
      <c r="O652" s="1"/>
      <c r="P652">
        <v>1</v>
      </c>
      <c r="Q652" s="1" t="s">
        <v>2125</v>
      </c>
      <c r="R652" s="1" t="s">
        <v>2263</v>
      </c>
      <c r="S652" s="1"/>
      <c r="T652" s="1" t="s">
        <v>2266</v>
      </c>
      <c r="U652" s="1" t="s">
        <v>2326</v>
      </c>
      <c r="V652" s="1" t="s">
        <v>2410</v>
      </c>
      <c r="W652" s="1" t="s">
        <v>2441</v>
      </c>
      <c r="X652" s="1" t="s">
        <v>2444</v>
      </c>
      <c r="Y652" s="3">
        <v>46247</v>
      </c>
      <c r="Z652" s="1" t="s">
        <v>2457</v>
      </c>
      <c r="AA652" s="3">
        <v>46247</v>
      </c>
      <c r="AB652" s="1" t="s">
        <v>2451</v>
      </c>
      <c r="AC652" s="1" t="s">
        <v>2633</v>
      </c>
      <c r="AD652" s="1" t="s">
        <v>2811</v>
      </c>
      <c r="AE652" s="1" t="s">
        <v>2812</v>
      </c>
      <c r="AF652" s="1" t="s">
        <v>2818</v>
      </c>
      <c r="AG652" s="1" t="s">
        <v>1861</v>
      </c>
      <c r="AH652" s="1" t="s">
        <v>1817</v>
      </c>
      <c r="AI652" s="1" t="s">
        <v>2825</v>
      </c>
      <c r="AJ652" s="1"/>
      <c r="AK652" s="1"/>
      <c r="AL652" s="1" t="s">
        <v>2829</v>
      </c>
      <c r="AM652" s="1" t="s">
        <v>2829</v>
      </c>
      <c r="AN652" s="1" t="s">
        <v>2837</v>
      </c>
      <c r="AO652" s="1" t="s">
        <v>2960</v>
      </c>
      <c r="AP652" s="1" t="s">
        <v>3063</v>
      </c>
      <c r="AQ652" s="1"/>
      <c r="AR652">
        <v>13541</v>
      </c>
      <c r="AS652">
        <v>1</v>
      </c>
      <c r="AT652" s="1" t="s">
        <v>3083</v>
      </c>
      <c r="AU652">
        <v>109583.33</v>
      </c>
      <c r="AV652" s="1" t="s">
        <v>3187</v>
      </c>
      <c r="AW652" s="1" t="s">
        <v>2818</v>
      </c>
      <c r="AX652">
        <v>16</v>
      </c>
      <c r="AY652">
        <v>136316</v>
      </c>
      <c r="AZ652">
        <v>2</v>
      </c>
      <c r="BA652" s="1" t="s">
        <v>2467</v>
      </c>
    </row>
    <row r="653" spans="1:53">
      <c r="A653" s="1" t="s">
        <v>691</v>
      </c>
      <c r="B653">
        <v>0</v>
      </c>
      <c r="C653" s="4">
        <v>657499.98</v>
      </c>
      <c r="D653" s="1" t="s">
        <v>1501</v>
      </c>
      <c r="E653">
        <v>20</v>
      </c>
      <c r="F653">
        <v>139478</v>
      </c>
      <c r="G653">
        <v>3</v>
      </c>
      <c r="H653" s="1"/>
      <c r="I653" s="1" t="s">
        <v>1771</v>
      </c>
      <c r="J653" s="1" t="s">
        <v>1813</v>
      </c>
      <c r="K653" s="1" t="s">
        <v>1817</v>
      </c>
      <c r="L653" s="1" t="s">
        <v>1861</v>
      </c>
      <c r="M653" s="1" t="s">
        <v>1817</v>
      </c>
      <c r="N653" s="1" t="s">
        <v>1941</v>
      </c>
      <c r="O653" s="1"/>
      <c r="P653">
        <v>6</v>
      </c>
      <c r="Q653" s="1" t="s">
        <v>1502</v>
      </c>
      <c r="R653" s="1" t="s">
        <v>2263</v>
      </c>
      <c r="S653" s="1"/>
      <c r="T653" s="1" t="s">
        <v>2266</v>
      </c>
      <c r="U653" s="1" t="s">
        <v>2326</v>
      </c>
      <c r="V653" s="1" t="s">
        <v>2410</v>
      </c>
      <c r="W653" s="1" t="s">
        <v>2441</v>
      </c>
      <c r="X653" s="1" t="s">
        <v>2444</v>
      </c>
      <c r="Y653" s="3">
        <v>46247</v>
      </c>
      <c r="Z653" s="1" t="s">
        <v>2457</v>
      </c>
      <c r="AA653" s="3">
        <v>46247</v>
      </c>
      <c r="AB653" s="1" t="s">
        <v>2451</v>
      </c>
      <c r="AC653" s="1" t="s">
        <v>2633</v>
      </c>
      <c r="AD653" s="1" t="s">
        <v>2811</v>
      </c>
      <c r="AE653" s="1" t="s">
        <v>2812</v>
      </c>
      <c r="AF653" s="1" t="s">
        <v>2818</v>
      </c>
      <c r="AG653" s="1" t="s">
        <v>1861</v>
      </c>
      <c r="AH653" s="1" t="s">
        <v>1817</v>
      </c>
      <c r="AI653" s="1" t="s">
        <v>2825</v>
      </c>
      <c r="AJ653" s="1"/>
      <c r="AK653" s="1"/>
      <c r="AL653" s="1" t="s">
        <v>2829</v>
      </c>
      <c r="AM653" s="1" t="s">
        <v>2829</v>
      </c>
      <c r="AN653" s="1" t="s">
        <v>2837</v>
      </c>
      <c r="AO653" s="1" t="s">
        <v>2960</v>
      </c>
      <c r="AP653" s="1" t="s">
        <v>3063</v>
      </c>
      <c r="AQ653" s="1"/>
      <c r="AR653">
        <v>31197</v>
      </c>
      <c r="AS653">
        <v>6</v>
      </c>
      <c r="AT653" s="1" t="s">
        <v>3083</v>
      </c>
      <c r="AU653">
        <v>109583.33</v>
      </c>
      <c r="AV653" s="1" t="s">
        <v>3188</v>
      </c>
      <c r="AW653" s="1" t="s">
        <v>2818</v>
      </c>
      <c r="AX653">
        <v>16</v>
      </c>
      <c r="AY653">
        <v>136316</v>
      </c>
      <c r="AZ653">
        <v>3</v>
      </c>
      <c r="BA653" s="1" t="s">
        <v>2467</v>
      </c>
    </row>
    <row r="654" spans="1:53">
      <c r="A654" s="1" t="s">
        <v>692</v>
      </c>
      <c r="B654">
        <v>0</v>
      </c>
      <c r="C654" s="4">
        <v>547916.65</v>
      </c>
      <c r="D654" s="1" t="s">
        <v>1502</v>
      </c>
      <c r="E654">
        <v>20</v>
      </c>
      <c r="F654">
        <v>139478</v>
      </c>
      <c r="G654">
        <v>4</v>
      </c>
      <c r="H654" s="1"/>
      <c r="I654" s="1" t="s">
        <v>1779</v>
      </c>
      <c r="J654" s="1" t="s">
        <v>1813</v>
      </c>
      <c r="K654" s="1" t="s">
        <v>1817</v>
      </c>
      <c r="L654" s="1" t="s">
        <v>1861</v>
      </c>
      <c r="M654" s="1" t="s">
        <v>1817</v>
      </c>
      <c r="N654" s="1" t="s">
        <v>1941</v>
      </c>
      <c r="O654" s="1"/>
      <c r="P654">
        <v>5</v>
      </c>
      <c r="Q654" s="1" t="s">
        <v>2126</v>
      </c>
      <c r="R654" s="1" t="s">
        <v>2263</v>
      </c>
      <c r="S654" s="1"/>
      <c r="T654" s="1" t="s">
        <v>2266</v>
      </c>
      <c r="U654" s="1" t="s">
        <v>2326</v>
      </c>
      <c r="V654" s="1" t="s">
        <v>2410</v>
      </c>
      <c r="W654" s="1" t="s">
        <v>2441</v>
      </c>
      <c r="X654" s="1" t="s">
        <v>2444</v>
      </c>
      <c r="Y654" s="3">
        <v>46247</v>
      </c>
      <c r="Z654" s="1" t="s">
        <v>2457</v>
      </c>
      <c r="AA654" s="3">
        <v>46247</v>
      </c>
      <c r="AB654" s="1" t="s">
        <v>2451</v>
      </c>
      <c r="AC654" s="1" t="s">
        <v>2633</v>
      </c>
      <c r="AD654" s="1" t="s">
        <v>2811</v>
      </c>
      <c r="AE654" s="1" t="s">
        <v>2812</v>
      </c>
      <c r="AF654" s="1" t="s">
        <v>2818</v>
      </c>
      <c r="AG654" s="1" t="s">
        <v>1861</v>
      </c>
      <c r="AH654" s="1" t="s">
        <v>1817</v>
      </c>
      <c r="AI654" s="1" t="s">
        <v>2825</v>
      </c>
      <c r="AJ654" s="1"/>
      <c r="AK654" s="1"/>
      <c r="AL654" s="1" t="s">
        <v>2829</v>
      </c>
      <c r="AM654" s="1" t="s">
        <v>2829</v>
      </c>
      <c r="AN654" s="1" t="s">
        <v>2837</v>
      </c>
      <c r="AO654" s="1" t="s">
        <v>2960</v>
      </c>
      <c r="AP654" s="1" t="s">
        <v>3063</v>
      </c>
      <c r="AQ654" s="1"/>
      <c r="AR654">
        <v>25911</v>
      </c>
      <c r="AS654">
        <v>5</v>
      </c>
      <c r="AT654" s="1" t="s">
        <v>3083</v>
      </c>
      <c r="AU654">
        <v>109583.33</v>
      </c>
      <c r="AV654" s="1" t="s">
        <v>3189</v>
      </c>
      <c r="AW654" s="1" t="s">
        <v>2818</v>
      </c>
      <c r="AX654">
        <v>16</v>
      </c>
      <c r="AY654">
        <v>136316</v>
      </c>
      <c r="AZ654">
        <v>4</v>
      </c>
      <c r="BA654" s="1" t="s">
        <v>2467</v>
      </c>
    </row>
    <row r="655" spans="1:53">
      <c r="A655" s="1" t="s">
        <v>1</v>
      </c>
      <c r="B655">
        <v>0</v>
      </c>
      <c r="C655" s="4">
        <v>-180812.43</v>
      </c>
      <c r="D655" s="1" t="s">
        <v>1503</v>
      </c>
      <c r="E655">
        <v>20</v>
      </c>
      <c r="F655">
        <v>139478</v>
      </c>
      <c r="G655">
        <v>5</v>
      </c>
      <c r="H655" s="1"/>
      <c r="I655" s="1" t="s">
        <v>1765</v>
      </c>
      <c r="J655" s="1" t="s">
        <v>1813</v>
      </c>
      <c r="K655" s="1" t="s">
        <v>1817</v>
      </c>
      <c r="L655" s="1" t="s">
        <v>1861</v>
      </c>
      <c r="M655" s="1" t="s">
        <v>1817</v>
      </c>
      <c r="N655" s="1" t="s">
        <v>1941</v>
      </c>
      <c r="O655" s="1"/>
      <c r="P655">
        <v>1</v>
      </c>
      <c r="Q655" s="1" t="s">
        <v>2127</v>
      </c>
      <c r="R655" s="1" t="s">
        <v>2263</v>
      </c>
      <c r="S655" s="1"/>
      <c r="T655" s="1" t="s">
        <v>2266</v>
      </c>
      <c r="U655" s="1" t="s">
        <v>2326</v>
      </c>
      <c r="V655" s="1" t="s">
        <v>2410</v>
      </c>
      <c r="W655" s="1" t="s">
        <v>2441</v>
      </c>
      <c r="X655" s="1" t="s">
        <v>2444</v>
      </c>
      <c r="Y655" s="3">
        <v>46247</v>
      </c>
      <c r="Z655" s="1" t="s">
        <v>2457</v>
      </c>
      <c r="AA655" s="3">
        <v>46247</v>
      </c>
      <c r="AB655" s="1" t="s">
        <v>2451</v>
      </c>
      <c r="AC655" s="1" t="s">
        <v>2633</v>
      </c>
      <c r="AD655" s="1" t="s">
        <v>2811</v>
      </c>
      <c r="AE655" s="1" t="s">
        <v>2812</v>
      </c>
      <c r="AF655" s="1" t="s">
        <v>2818</v>
      </c>
      <c r="AG655" s="1" t="s">
        <v>1861</v>
      </c>
      <c r="AH655" s="1" t="s">
        <v>1817</v>
      </c>
      <c r="AI655" s="1" t="s">
        <v>2825</v>
      </c>
      <c r="AJ655" s="1"/>
      <c r="AK655" s="1"/>
      <c r="AL655" s="1" t="s">
        <v>2829</v>
      </c>
      <c r="AM655" s="1" t="s">
        <v>2829</v>
      </c>
      <c r="AN655" s="1" t="s">
        <v>2837</v>
      </c>
      <c r="AO655" s="1" t="s">
        <v>2960</v>
      </c>
      <c r="AP655" s="1" t="s">
        <v>3063</v>
      </c>
      <c r="AQ655" s="1"/>
      <c r="AR655">
        <v>2057</v>
      </c>
      <c r="AS655">
        <v>1</v>
      </c>
      <c r="AT655" s="1" t="s">
        <v>3083</v>
      </c>
      <c r="AU655">
        <v>-180812.43</v>
      </c>
      <c r="AV655" s="1" t="s">
        <v>3100</v>
      </c>
      <c r="AW655" s="1" t="s">
        <v>2818</v>
      </c>
      <c r="AX655">
        <v>16</v>
      </c>
      <c r="AY655">
        <v>136316</v>
      </c>
      <c r="AZ655">
        <v>5</v>
      </c>
      <c r="BA655" s="1" t="s">
        <v>2467</v>
      </c>
    </row>
    <row r="656" spans="1:53">
      <c r="A656" s="1" t="s">
        <v>693</v>
      </c>
      <c r="B656">
        <v>0</v>
      </c>
      <c r="C656" s="4">
        <v>378988</v>
      </c>
      <c r="D656" s="1" t="s">
        <v>1504</v>
      </c>
      <c r="E656">
        <v>20</v>
      </c>
      <c r="F656">
        <v>139500</v>
      </c>
      <c r="G656">
        <v>1</v>
      </c>
      <c r="H656" s="1"/>
      <c r="I656" s="1" t="s">
        <v>1769</v>
      </c>
      <c r="J656" s="1" t="s">
        <v>1813</v>
      </c>
      <c r="K656" s="1" t="s">
        <v>1817</v>
      </c>
      <c r="L656" s="1" t="s">
        <v>1861</v>
      </c>
      <c r="M656" s="1" t="s">
        <v>1817</v>
      </c>
      <c r="N656" s="1" t="s">
        <v>1941</v>
      </c>
      <c r="O656" s="1"/>
      <c r="P656">
        <v>1</v>
      </c>
      <c r="Q656" s="1" t="s">
        <v>2128</v>
      </c>
      <c r="R656" s="1" t="s">
        <v>2263</v>
      </c>
      <c r="S656" s="1"/>
      <c r="T656" s="1" t="s">
        <v>2266</v>
      </c>
      <c r="U656" s="1" t="s">
        <v>2128</v>
      </c>
      <c r="V656" s="1" t="s">
        <v>1504</v>
      </c>
      <c r="W656" s="1" t="s">
        <v>2441</v>
      </c>
      <c r="X656" s="1"/>
      <c r="Y656" s="3">
        <v>46247</v>
      </c>
      <c r="Z656" s="1" t="s">
        <v>2457</v>
      </c>
      <c r="AA656" s="3">
        <v>46247</v>
      </c>
      <c r="AB656" s="1" t="s">
        <v>2451</v>
      </c>
      <c r="AC656" s="1" t="s">
        <v>2634</v>
      </c>
      <c r="AD656" s="1" t="s">
        <v>2811</v>
      </c>
      <c r="AE656" s="1" t="s">
        <v>2811</v>
      </c>
      <c r="AF656" s="1" t="s">
        <v>2818</v>
      </c>
      <c r="AG656" s="1" t="s">
        <v>1861</v>
      </c>
      <c r="AH656" s="1" t="s">
        <v>1817</v>
      </c>
      <c r="AI656" s="1" t="s">
        <v>2825</v>
      </c>
      <c r="AJ656" s="1"/>
      <c r="AK656" s="1"/>
      <c r="AL656" s="1" t="s">
        <v>2829</v>
      </c>
      <c r="AM656" s="1" t="s">
        <v>2829</v>
      </c>
      <c r="AN656" s="1" t="s">
        <v>2837</v>
      </c>
      <c r="AO656" s="1" t="s">
        <v>2886</v>
      </c>
      <c r="AP656" s="1" t="s">
        <v>3063</v>
      </c>
      <c r="AQ656" s="1"/>
      <c r="AR656">
        <v>1185</v>
      </c>
      <c r="AS656">
        <v>1</v>
      </c>
      <c r="AT656" s="1" t="s">
        <v>3083</v>
      </c>
      <c r="AU656">
        <v>378988</v>
      </c>
      <c r="AV656" s="1" t="s">
        <v>3095</v>
      </c>
      <c r="AW656" s="1" t="s">
        <v>2818</v>
      </c>
      <c r="AX656">
        <v>4216</v>
      </c>
      <c r="AY656">
        <v>136317</v>
      </c>
      <c r="AZ656">
        <v>1</v>
      </c>
      <c r="BA656" s="1" t="s">
        <v>2458</v>
      </c>
    </row>
    <row r="657" spans="1:53">
      <c r="A657" s="1" t="s">
        <v>694</v>
      </c>
      <c r="B657">
        <v>0</v>
      </c>
      <c r="C657" s="4">
        <v>2750</v>
      </c>
      <c r="D657" s="1" t="s">
        <v>1505</v>
      </c>
      <c r="E657">
        <v>0</v>
      </c>
      <c r="F657">
        <v>139407</v>
      </c>
      <c r="G657">
        <v>1</v>
      </c>
      <c r="H657" s="1"/>
      <c r="I657" s="1" t="s">
        <v>1771</v>
      </c>
      <c r="J657" s="1" t="s">
        <v>1813</v>
      </c>
      <c r="K657" s="1" t="s">
        <v>674</v>
      </c>
      <c r="L657" s="1" t="s">
        <v>1897</v>
      </c>
      <c r="M657" s="1" t="s">
        <v>674</v>
      </c>
      <c r="N657" s="1" t="s">
        <v>1941</v>
      </c>
      <c r="O657" s="1"/>
      <c r="P657">
        <v>50</v>
      </c>
      <c r="Q657" s="1" t="s">
        <v>1505</v>
      </c>
      <c r="R657" s="1" t="s">
        <v>2263</v>
      </c>
      <c r="S657" s="1"/>
      <c r="T657" s="1" t="s">
        <v>2265</v>
      </c>
      <c r="U657" s="1" t="s">
        <v>1505</v>
      </c>
      <c r="V657" s="1" t="s">
        <v>1505</v>
      </c>
      <c r="W657" s="1" t="s">
        <v>2443</v>
      </c>
      <c r="X657" s="1" t="s">
        <v>2444</v>
      </c>
      <c r="Y657" s="3">
        <v>46247</v>
      </c>
      <c r="Z657" s="1" t="s">
        <v>2457</v>
      </c>
      <c r="AA657" s="3">
        <v>46247</v>
      </c>
      <c r="AB657" s="1" t="s">
        <v>2451</v>
      </c>
      <c r="AC657" s="1" t="s">
        <v>2635</v>
      </c>
      <c r="AD657" s="1" t="s">
        <v>2811</v>
      </c>
      <c r="AE657" s="1" t="s">
        <v>2812</v>
      </c>
      <c r="AF657" s="1" t="s">
        <v>2823</v>
      </c>
      <c r="AG657" s="1" t="s">
        <v>1897</v>
      </c>
      <c r="AH657" s="1" t="s">
        <v>674</v>
      </c>
      <c r="AI657" s="1" t="s">
        <v>2826</v>
      </c>
      <c r="AJ657" s="1"/>
      <c r="AK657" s="1"/>
      <c r="AL657" s="1" t="s">
        <v>2829</v>
      </c>
      <c r="AM657" s="1" t="s">
        <v>2829</v>
      </c>
      <c r="AN657" s="1" t="s">
        <v>2836</v>
      </c>
      <c r="AO657" s="1" t="s">
        <v>2961</v>
      </c>
      <c r="AP657" s="1" t="s">
        <v>3068</v>
      </c>
      <c r="AQ657" s="1"/>
      <c r="AR657">
        <v>22500</v>
      </c>
      <c r="AS657">
        <v>50</v>
      </c>
      <c r="AT657" s="1" t="s">
        <v>3083</v>
      </c>
      <c r="AU657">
        <v>55</v>
      </c>
      <c r="AV657" s="1" t="s">
        <v>3190</v>
      </c>
      <c r="AW657" s="1" t="s">
        <v>2823</v>
      </c>
      <c r="AX657">
        <v>2397</v>
      </c>
      <c r="AY657">
        <v>136318</v>
      </c>
      <c r="AZ657">
        <v>1</v>
      </c>
      <c r="BA657" s="1" t="s">
        <v>2448</v>
      </c>
    </row>
    <row r="658" spans="1:53" ht="57">
      <c r="A658" s="2" t="s">
        <v>695</v>
      </c>
      <c r="B658">
        <v>0</v>
      </c>
      <c r="C658" s="4">
        <v>2073500</v>
      </c>
      <c r="D658" s="1" t="s">
        <v>1506</v>
      </c>
      <c r="E658">
        <v>0</v>
      </c>
      <c r="F658">
        <v>139541</v>
      </c>
      <c r="G658">
        <v>1</v>
      </c>
      <c r="H658" s="1"/>
      <c r="I658" s="1" t="s">
        <v>1786</v>
      </c>
      <c r="J658" s="1" t="s">
        <v>1814</v>
      </c>
      <c r="K658" s="1" t="s">
        <v>1817</v>
      </c>
      <c r="L658" s="1" t="s">
        <v>1869</v>
      </c>
      <c r="M658" s="1" t="s">
        <v>1930</v>
      </c>
      <c r="N658" s="1" t="s">
        <v>1941</v>
      </c>
      <c r="O658" s="1"/>
      <c r="P658">
        <v>0</v>
      </c>
      <c r="Q658" s="1" t="s">
        <v>1350</v>
      </c>
      <c r="R658" s="1" t="s">
        <v>2263</v>
      </c>
      <c r="S658" s="1"/>
      <c r="T658" s="1" t="s">
        <v>2265</v>
      </c>
      <c r="U658" s="1" t="s">
        <v>1506</v>
      </c>
      <c r="V658" s="1" t="s">
        <v>1506</v>
      </c>
      <c r="W658" s="1" t="s">
        <v>2441</v>
      </c>
      <c r="X658" s="1" t="s">
        <v>2444</v>
      </c>
      <c r="Y658" s="3">
        <v>46248</v>
      </c>
      <c r="Z658" s="1" t="s">
        <v>2454</v>
      </c>
      <c r="AA658" s="3">
        <v>46248</v>
      </c>
      <c r="AB658" s="1" t="s">
        <v>2451</v>
      </c>
      <c r="AC658" s="1" t="s">
        <v>2636</v>
      </c>
      <c r="AD658" s="1" t="s">
        <v>2811</v>
      </c>
      <c r="AE658" s="1" t="s">
        <v>2811</v>
      </c>
      <c r="AF658" s="1" t="s">
        <v>2818</v>
      </c>
      <c r="AG658" s="1" t="s">
        <v>1869</v>
      </c>
      <c r="AH658" s="1" t="s">
        <v>1930</v>
      </c>
      <c r="AI658" s="1" t="s">
        <v>2827</v>
      </c>
      <c r="AJ658" s="1"/>
      <c r="AK658" s="1"/>
      <c r="AL658" s="1" t="s">
        <v>2830</v>
      </c>
      <c r="AM658" s="1" t="s">
        <v>2830</v>
      </c>
      <c r="AN658" s="1" t="s">
        <v>2836</v>
      </c>
      <c r="AO658" s="1" t="s">
        <v>2917</v>
      </c>
      <c r="AP658" s="1" t="s">
        <v>3078</v>
      </c>
      <c r="AQ658" s="1"/>
      <c r="AR658">
        <v>1250</v>
      </c>
      <c r="AS658">
        <v>1</v>
      </c>
      <c r="AT658" s="1" t="s">
        <v>3083</v>
      </c>
      <c r="AU658">
        <v>2073500</v>
      </c>
      <c r="AV658" s="1" t="s">
        <v>3123</v>
      </c>
      <c r="AW658" s="1" t="s">
        <v>2818</v>
      </c>
      <c r="AX658">
        <v>2886</v>
      </c>
      <c r="AY658">
        <v>136319</v>
      </c>
      <c r="AZ658">
        <v>1</v>
      </c>
      <c r="BA658" s="1" t="s">
        <v>2455</v>
      </c>
    </row>
    <row r="659" spans="1:53">
      <c r="A659" s="1" t="s">
        <v>696</v>
      </c>
      <c r="B659">
        <v>0</v>
      </c>
      <c r="C659" s="4">
        <v>975600</v>
      </c>
      <c r="D659" s="1" t="s">
        <v>1507</v>
      </c>
      <c r="E659">
        <v>0</v>
      </c>
      <c r="F659">
        <v>139593</v>
      </c>
      <c r="G659">
        <v>1</v>
      </c>
      <c r="H659" s="1"/>
      <c r="I659" s="1" t="s">
        <v>1785</v>
      </c>
      <c r="J659" s="1" t="s">
        <v>1813</v>
      </c>
      <c r="K659" s="1" t="s">
        <v>1815</v>
      </c>
      <c r="L659" s="1" t="s">
        <v>1843</v>
      </c>
      <c r="M659" s="1" t="s">
        <v>1917</v>
      </c>
      <c r="N659" s="1" t="s">
        <v>1941</v>
      </c>
      <c r="O659" s="1"/>
      <c r="P659">
        <v>30000</v>
      </c>
      <c r="Q659" s="1" t="s">
        <v>1507</v>
      </c>
      <c r="R659" s="1" t="s">
        <v>2263</v>
      </c>
      <c r="S659" s="1"/>
      <c r="T659" s="1" t="s">
        <v>2264</v>
      </c>
      <c r="U659" s="1" t="s">
        <v>1507</v>
      </c>
      <c r="V659" s="1" t="s">
        <v>1507</v>
      </c>
      <c r="W659" s="1" t="s">
        <v>2442</v>
      </c>
      <c r="X659" s="1"/>
      <c r="Y659" s="3">
        <v>46248</v>
      </c>
      <c r="Z659" s="1" t="s">
        <v>2454</v>
      </c>
      <c r="AA659" s="3">
        <v>46248</v>
      </c>
      <c r="AB659" s="1" t="s">
        <v>2451</v>
      </c>
      <c r="AC659" s="1" t="s">
        <v>2637</v>
      </c>
      <c r="AD659" s="1" t="s">
        <v>2811</v>
      </c>
      <c r="AE659" s="1" t="s">
        <v>2813</v>
      </c>
      <c r="AF659" s="1" t="s">
        <v>2814</v>
      </c>
      <c r="AG659" s="1" t="s">
        <v>1843</v>
      </c>
      <c r="AH659" s="1" t="s">
        <v>1917</v>
      </c>
      <c r="AI659" s="1" t="s">
        <v>2826</v>
      </c>
      <c r="AJ659" s="1"/>
      <c r="AK659" s="1"/>
      <c r="AL659" s="1" t="s">
        <v>2829</v>
      </c>
      <c r="AM659" s="1" t="s">
        <v>2829</v>
      </c>
      <c r="AN659" s="1" t="s">
        <v>2835</v>
      </c>
      <c r="AO659" s="1" t="s">
        <v>2962</v>
      </c>
      <c r="AP659" s="1" t="s">
        <v>3064</v>
      </c>
      <c r="AQ659" s="1"/>
      <c r="AR659">
        <v>20560</v>
      </c>
      <c r="AS659">
        <v>30000</v>
      </c>
      <c r="AT659" s="1" t="s">
        <v>3083</v>
      </c>
      <c r="AU659">
        <v>32.520000000000003</v>
      </c>
      <c r="AV659" s="1" t="s">
        <v>3191</v>
      </c>
      <c r="AW659" s="1" t="s">
        <v>2814</v>
      </c>
      <c r="AX659">
        <v>3293</v>
      </c>
      <c r="AY659">
        <v>136320</v>
      </c>
      <c r="AZ659">
        <v>1</v>
      </c>
      <c r="BA659" s="1" t="s">
        <v>2463</v>
      </c>
    </row>
    <row r="660" spans="1:53">
      <c r="A660" s="1" t="s">
        <v>697</v>
      </c>
      <c r="B660">
        <v>0</v>
      </c>
      <c r="C660" s="4">
        <v>0</v>
      </c>
      <c r="D660" s="1" t="s">
        <v>1350</v>
      </c>
      <c r="E660">
        <v>0</v>
      </c>
      <c r="F660">
        <v>139593</v>
      </c>
      <c r="G660">
        <v>2</v>
      </c>
      <c r="H660" s="1"/>
      <c r="I660" s="1" t="s">
        <v>1785</v>
      </c>
      <c r="J660" s="1" t="s">
        <v>1813</v>
      </c>
      <c r="K660" s="1" t="s">
        <v>1815</v>
      </c>
      <c r="L660" s="1" t="s">
        <v>1843</v>
      </c>
      <c r="M660" s="1" t="s">
        <v>1917</v>
      </c>
      <c r="N660" s="1" t="s">
        <v>1941</v>
      </c>
      <c r="O660" s="1"/>
      <c r="P660">
        <v>300</v>
      </c>
      <c r="Q660" s="1" t="s">
        <v>1350</v>
      </c>
      <c r="R660" s="1" t="s">
        <v>2263</v>
      </c>
      <c r="S660" s="1"/>
      <c r="T660" s="1" t="s">
        <v>2264</v>
      </c>
      <c r="U660" s="1" t="s">
        <v>1507</v>
      </c>
      <c r="V660" s="1" t="s">
        <v>1507</v>
      </c>
      <c r="W660" s="1" t="s">
        <v>2442</v>
      </c>
      <c r="X660" s="1"/>
      <c r="Y660" s="3">
        <v>46248</v>
      </c>
      <c r="Z660" s="1" t="s">
        <v>2454</v>
      </c>
      <c r="AA660" s="3">
        <v>46248</v>
      </c>
      <c r="AB660" s="1" t="s">
        <v>2451</v>
      </c>
      <c r="AC660" s="1" t="s">
        <v>2637</v>
      </c>
      <c r="AD660" s="1" t="s">
        <v>2811</v>
      </c>
      <c r="AE660" s="1" t="s">
        <v>2813</v>
      </c>
      <c r="AF660" s="1" t="s">
        <v>2814</v>
      </c>
      <c r="AG660" s="1" t="s">
        <v>1843</v>
      </c>
      <c r="AH660" s="1" t="s">
        <v>1917</v>
      </c>
      <c r="AI660" s="1" t="s">
        <v>2826</v>
      </c>
      <c r="AJ660" s="1"/>
      <c r="AK660" s="1"/>
      <c r="AL660" s="1" t="s">
        <v>2829</v>
      </c>
      <c r="AM660" s="1" t="s">
        <v>2829</v>
      </c>
      <c r="AN660" s="1" t="s">
        <v>2835</v>
      </c>
      <c r="AO660" s="1" t="s">
        <v>2962</v>
      </c>
      <c r="AP660" s="1" t="s">
        <v>3064</v>
      </c>
      <c r="AQ660" s="1"/>
      <c r="AR660">
        <v>20560</v>
      </c>
      <c r="AS660">
        <v>300</v>
      </c>
      <c r="AT660" s="1" t="s">
        <v>3083</v>
      </c>
      <c r="AU660">
        <v>0</v>
      </c>
      <c r="AV660" s="1" t="s">
        <v>3191</v>
      </c>
      <c r="AW660" s="1" t="s">
        <v>2814</v>
      </c>
      <c r="AX660">
        <v>3293</v>
      </c>
      <c r="AY660">
        <v>136320</v>
      </c>
      <c r="AZ660">
        <v>2</v>
      </c>
      <c r="BA660" s="1" t="s">
        <v>2463</v>
      </c>
    </row>
    <row r="661" spans="1:53">
      <c r="A661" s="1" t="s">
        <v>698</v>
      </c>
      <c r="B661">
        <v>0</v>
      </c>
      <c r="C661" s="4">
        <v>0</v>
      </c>
      <c r="D661" s="1" t="s">
        <v>1350</v>
      </c>
      <c r="E661">
        <v>0</v>
      </c>
      <c r="F661">
        <v>139593</v>
      </c>
      <c r="G661">
        <v>3</v>
      </c>
      <c r="H661" s="1"/>
      <c r="I661" s="1" t="s">
        <v>1785</v>
      </c>
      <c r="J661" s="1" t="s">
        <v>1813</v>
      </c>
      <c r="K661" s="1" t="s">
        <v>1815</v>
      </c>
      <c r="L661" s="1" t="s">
        <v>1843</v>
      </c>
      <c r="M661" s="1" t="s">
        <v>1917</v>
      </c>
      <c r="N661" s="1" t="s">
        <v>1941</v>
      </c>
      <c r="O661" s="1"/>
      <c r="P661">
        <v>900</v>
      </c>
      <c r="Q661" s="1" t="s">
        <v>1350</v>
      </c>
      <c r="R661" s="1" t="s">
        <v>2263</v>
      </c>
      <c r="S661" s="1"/>
      <c r="T661" s="1" t="s">
        <v>2264</v>
      </c>
      <c r="U661" s="1" t="s">
        <v>1507</v>
      </c>
      <c r="V661" s="1" t="s">
        <v>1507</v>
      </c>
      <c r="W661" s="1" t="s">
        <v>2442</v>
      </c>
      <c r="X661" s="1"/>
      <c r="Y661" s="3">
        <v>46248</v>
      </c>
      <c r="Z661" s="1" t="s">
        <v>2454</v>
      </c>
      <c r="AA661" s="3">
        <v>46248</v>
      </c>
      <c r="AB661" s="1" t="s">
        <v>2451</v>
      </c>
      <c r="AC661" s="1" t="s">
        <v>2637</v>
      </c>
      <c r="AD661" s="1" t="s">
        <v>2811</v>
      </c>
      <c r="AE661" s="1" t="s">
        <v>2813</v>
      </c>
      <c r="AF661" s="1" t="s">
        <v>2814</v>
      </c>
      <c r="AG661" s="1" t="s">
        <v>1843</v>
      </c>
      <c r="AH661" s="1" t="s">
        <v>1917</v>
      </c>
      <c r="AI661" s="1" t="s">
        <v>2826</v>
      </c>
      <c r="AJ661" s="1"/>
      <c r="AK661" s="1"/>
      <c r="AL661" s="1" t="s">
        <v>2829</v>
      </c>
      <c r="AM661" s="1" t="s">
        <v>2829</v>
      </c>
      <c r="AN661" s="1" t="s">
        <v>2835</v>
      </c>
      <c r="AO661" s="1" t="s">
        <v>2962</v>
      </c>
      <c r="AP661" s="1" t="s">
        <v>3064</v>
      </c>
      <c r="AQ661" s="1"/>
      <c r="AR661">
        <v>20560</v>
      </c>
      <c r="AS661">
        <v>900</v>
      </c>
      <c r="AT661" s="1" t="s">
        <v>3083</v>
      </c>
      <c r="AU661">
        <v>0</v>
      </c>
      <c r="AV661" s="1" t="s">
        <v>3191</v>
      </c>
      <c r="AW661" s="1" t="s">
        <v>2814</v>
      </c>
      <c r="AX661">
        <v>3293</v>
      </c>
      <c r="AY661">
        <v>136320</v>
      </c>
      <c r="AZ661">
        <v>3</v>
      </c>
      <c r="BA661" s="1" t="s">
        <v>2463</v>
      </c>
    </row>
    <row r="662" spans="1:53">
      <c r="A662" s="1" t="s">
        <v>699</v>
      </c>
      <c r="B662">
        <v>0</v>
      </c>
      <c r="C662" s="4">
        <v>0</v>
      </c>
      <c r="D662" s="1" t="s">
        <v>1350</v>
      </c>
      <c r="E662">
        <v>0</v>
      </c>
      <c r="F662">
        <v>139593</v>
      </c>
      <c r="G662">
        <v>4</v>
      </c>
      <c r="H662" s="1"/>
      <c r="I662" s="1" t="s">
        <v>1785</v>
      </c>
      <c r="J662" s="1" t="s">
        <v>1813</v>
      </c>
      <c r="K662" s="1" t="s">
        <v>1815</v>
      </c>
      <c r="L662" s="1" t="s">
        <v>1843</v>
      </c>
      <c r="M662" s="1" t="s">
        <v>1917</v>
      </c>
      <c r="N662" s="1" t="s">
        <v>1941</v>
      </c>
      <c r="O662" s="1"/>
      <c r="P662">
        <v>400</v>
      </c>
      <c r="Q662" s="1" t="s">
        <v>1350</v>
      </c>
      <c r="R662" s="1" t="s">
        <v>2263</v>
      </c>
      <c r="S662" s="1"/>
      <c r="T662" s="1" t="s">
        <v>2264</v>
      </c>
      <c r="U662" s="1" t="s">
        <v>1507</v>
      </c>
      <c r="V662" s="1" t="s">
        <v>1507</v>
      </c>
      <c r="W662" s="1" t="s">
        <v>2442</v>
      </c>
      <c r="X662" s="1"/>
      <c r="Y662" s="3">
        <v>46248</v>
      </c>
      <c r="Z662" s="1" t="s">
        <v>2454</v>
      </c>
      <c r="AA662" s="3">
        <v>46248</v>
      </c>
      <c r="AB662" s="1" t="s">
        <v>2451</v>
      </c>
      <c r="AC662" s="1" t="s">
        <v>2637</v>
      </c>
      <c r="AD662" s="1" t="s">
        <v>2811</v>
      </c>
      <c r="AE662" s="1" t="s">
        <v>2813</v>
      </c>
      <c r="AF662" s="1" t="s">
        <v>2814</v>
      </c>
      <c r="AG662" s="1" t="s">
        <v>1843</v>
      </c>
      <c r="AH662" s="1" t="s">
        <v>1917</v>
      </c>
      <c r="AI662" s="1" t="s">
        <v>2826</v>
      </c>
      <c r="AJ662" s="1"/>
      <c r="AK662" s="1"/>
      <c r="AL662" s="1" t="s">
        <v>2829</v>
      </c>
      <c r="AM662" s="1" t="s">
        <v>2829</v>
      </c>
      <c r="AN662" s="1" t="s">
        <v>2835</v>
      </c>
      <c r="AO662" s="1" t="s">
        <v>2962</v>
      </c>
      <c r="AP662" s="1" t="s">
        <v>3064</v>
      </c>
      <c r="AQ662" s="1"/>
      <c r="AR662">
        <v>20560</v>
      </c>
      <c r="AS662">
        <v>400</v>
      </c>
      <c r="AT662" s="1" t="s">
        <v>3083</v>
      </c>
      <c r="AU662">
        <v>0</v>
      </c>
      <c r="AV662" s="1" t="s">
        <v>3191</v>
      </c>
      <c r="AW662" s="1" t="s">
        <v>2814</v>
      </c>
      <c r="AX662">
        <v>3293</v>
      </c>
      <c r="AY662">
        <v>136320</v>
      </c>
      <c r="AZ662">
        <v>4</v>
      </c>
      <c r="BA662" s="1" t="s">
        <v>2463</v>
      </c>
    </row>
    <row r="663" spans="1:53">
      <c r="A663" s="1" t="s">
        <v>700</v>
      </c>
      <c r="B663">
        <v>0</v>
      </c>
      <c r="C663" s="4">
        <v>0</v>
      </c>
      <c r="D663" s="1" t="s">
        <v>1350</v>
      </c>
      <c r="E663">
        <v>0</v>
      </c>
      <c r="F663">
        <v>139593</v>
      </c>
      <c r="G663">
        <v>5</v>
      </c>
      <c r="H663" s="1"/>
      <c r="I663" s="1" t="s">
        <v>1785</v>
      </c>
      <c r="J663" s="1" t="s">
        <v>1813</v>
      </c>
      <c r="K663" s="1" t="s">
        <v>1815</v>
      </c>
      <c r="L663" s="1" t="s">
        <v>1843</v>
      </c>
      <c r="M663" s="1" t="s">
        <v>1917</v>
      </c>
      <c r="N663" s="1" t="s">
        <v>1941</v>
      </c>
      <c r="O663" s="1"/>
      <c r="P663">
        <v>74</v>
      </c>
      <c r="Q663" s="1" t="s">
        <v>1350</v>
      </c>
      <c r="R663" s="1" t="s">
        <v>2263</v>
      </c>
      <c r="S663" s="1"/>
      <c r="T663" s="1" t="s">
        <v>2264</v>
      </c>
      <c r="U663" s="1" t="s">
        <v>1507</v>
      </c>
      <c r="V663" s="1" t="s">
        <v>1507</v>
      </c>
      <c r="W663" s="1" t="s">
        <v>2442</v>
      </c>
      <c r="X663" s="1"/>
      <c r="Y663" s="3">
        <v>46248</v>
      </c>
      <c r="Z663" s="1" t="s">
        <v>2454</v>
      </c>
      <c r="AA663" s="3">
        <v>46248</v>
      </c>
      <c r="AB663" s="1" t="s">
        <v>2451</v>
      </c>
      <c r="AC663" s="1" t="s">
        <v>2637</v>
      </c>
      <c r="AD663" s="1" t="s">
        <v>2811</v>
      </c>
      <c r="AE663" s="1" t="s">
        <v>2813</v>
      </c>
      <c r="AF663" s="1" t="s">
        <v>2814</v>
      </c>
      <c r="AG663" s="1" t="s">
        <v>1843</v>
      </c>
      <c r="AH663" s="1" t="s">
        <v>1917</v>
      </c>
      <c r="AI663" s="1" t="s">
        <v>2826</v>
      </c>
      <c r="AJ663" s="1"/>
      <c r="AK663" s="1"/>
      <c r="AL663" s="1" t="s">
        <v>2829</v>
      </c>
      <c r="AM663" s="1" t="s">
        <v>2829</v>
      </c>
      <c r="AN663" s="1" t="s">
        <v>2835</v>
      </c>
      <c r="AO663" s="1" t="s">
        <v>2962</v>
      </c>
      <c r="AP663" s="1" t="s">
        <v>3064</v>
      </c>
      <c r="AQ663" s="1"/>
      <c r="AR663">
        <v>20560</v>
      </c>
      <c r="AS663">
        <v>74</v>
      </c>
      <c r="AT663" s="1" t="s">
        <v>3083</v>
      </c>
      <c r="AU663">
        <v>0</v>
      </c>
      <c r="AV663" s="1" t="s">
        <v>3191</v>
      </c>
      <c r="AW663" s="1" t="s">
        <v>2814</v>
      </c>
      <c r="AX663">
        <v>3293</v>
      </c>
      <c r="AY663">
        <v>136320</v>
      </c>
      <c r="AZ663">
        <v>5</v>
      </c>
      <c r="BA663" s="1" t="s">
        <v>2463</v>
      </c>
    </row>
    <row r="664" spans="1:53">
      <c r="A664" s="1" t="s">
        <v>701</v>
      </c>
      <c r="B664">
        <v>0</v>
      </c>
      <c r="C664" s="4">
        <v>709320</v>
      </c>
      <c r="D664" s="1" t="s">
        <v>1508</v>
      </c>
      <c r="E664">
        <v>0</v>
      </c>
      <c r="F664">
        <v>139592</v>
      </c>
      <c r="G664">
        <v>1</v>
      </c>
      <c r="H664" s="1"/>
      <c r="I664" s="1" t="s">
        <v>1797</v>
      </c>
      <c r="J664" s="1" t="s">
        <v>1813</v>
      </c>
      <c r="K664" s="1" t="s">
        <v>1815</v>
      </c>
      <c r="L664" s="1" t="s">
        <v>1843</v>
      </c>
      <c r="M664" s="1" t="s">
        <v>1917</v>
      </c>
      <c r="N664" s="1" t="s">
        <v>1941</v>
      </c>
      <c r="O664" s="1"/>
      <c r="P664">
        <v>4000</v>
      </c>
      <c r="Q664" s="1" t="s">
        <v>1508</v>
      </c>
      <c r="R664" s="1" t="s">
        <v>2263</v>
      </c>
      <c r="S664" s="1"/>
      <c r="T664" s="1" t="s">
        <v>2264</v>
      </c>
      <c r="U664" s="1" t="s">
        <v>1508</v>
      </c>
      <c r="V664" s="1" t="s">
        <v>1508</v>
      </c>
      <c r="W664" s="1" t="s">
        <v>2442</v>
      </c>
      <c r="X664" s="1"/>
      <c r="Y664" s="3">
        <v>46248</v>
      </c>
      <c r="Z664" s="1" t="s">
        <v>2454</v>
      </c>
      <c r="AA664" s="3">
        <v>46248</v>
      </c>
      <c r="AB664" s="1" t="s">
        <v>2451</v>
      </c>
      <c r="AC664" s="1" t="s">
        <v>2638</v>
      </c>
      <c r="AD664" s="1" t="s">
        <v>2811</v>
      </c>
      <c r="AE664" s="1" t="s">
        <v>2813</v>
      </c>
      <c r="AF664" s="1" t="s">
        <v>2814</v>
      </c>
      <c r="AG664" s="1" t="s">
        <v>1843</v>
      </c>
      <c r="AH664" s="1" t="s">
        <v>1917</v>
      </c>
      <c r="AI664" s="1" t="s">
        <v>2826</v>
      </c>
      <c r="AJ664" s="1"/>
      <c r="AK664" s="1"/>
      <c r="AL664" s="1" t="s">
        <v>2829</v>
      </c>
      <c r="AM664" s="1" t="s">
        <v>2829</v>
      </c>
      <c r="AN664" s="1" t="s">
        <v>2835</v>
      </c>
      <c r="AO664" s="1" t="s">
        <v>2962</v>
      </c>
      <c r="AP664" s="1" t="s">
        <v>3064</v>
      </c>
      <c r="AQ664" s="1"/>
      <c r="AR664">
        <v>22205</v>
      </c>
      <c r="AS664">
        <v>4000</v>
      </c>
      <c r="AT664" s="1" t="s">
        <v>3083</v>
      </c>
      <c r="AU664">
        <v>177.33</v>
      </c>
      <c r="AV664" s="1" t="s">
        <v>3192</v>
      </c>
      <c r="AW664" s="1" t="s">
        <v>2814</v>
      </c>
      <c r="AX664">
        <v>3293</v>
      </c>
      <c r="AY664">
        <v>136321</v>
      </c>
      <c r="AZ664">
        <v>1</v>
      </c>
      <c r="BA664" s="1" t="s">
        <v>2463</v>
      </c>
    </row>
    <row r="665" spans="1:53">
      <c r="A665" s="1" t="s">
        <v>702</v>
      </c>
      <c r="B665">
        <v>0</v>
      </c>
      <c r="C665" s="4">
        <v>0</v>
      </c>
      <c r="D665" s="1" t="s">
        <v>1350</v>
      </c>
      <c r="E665">
        <v>0</v>
      </c>
      <c r="F665">
        <v>139592</v>
      </c>
      <c r="G665">
        <v>2</v>
      </c>
      <c r="H665" s="1"/>
      <c r="I665" s="1" t="s">
        <v>1797</v>
      </c>
      <c r="J665" s="1" t="s">
        <v>1813</v>
      </c>
      <c r="K665" s="1" t="s">
        <v>1815</v>
      </c>
      <c r="L665" s="1" t="s">
        <v>1843</v>
      </c>
      <c r="M665" s="1" t="s">
        <v>1917</v>
      </c>
      <c r="N665" s="1" t="s">
        <v>1941</v>
      </c>
      <c r="O665" s="1"/>
      <c r="P665">
        <v>120</v>
      </c>
      <c r="Q665" s="1" t="s">
        <v>1350</v>
      </c>
      <c r="R665" s="1" t="s">
        <v>2263</v>
      </c>
      <c r="S665" s="1"/>
      <c r="T665" s="1" t="s">
        <v>2264</v>
      </c>
      <c r="U665" s="1" t="s">
        <v>1508</v>
      </c>
      <c r="V665" s="1" t="s">
        <v>1508</v>
      </c>
      <c r="W665" s="1" t="s">
        <v>2442</v>
      </c>
      <c r="X665" s="1"/>
      <c r="Y665" s="3">
        <v>46248</v>
      </c>
      <c r="Z665" s="1" t="s">
        <v>2454</v>
      </c>
      <c r="AA665" s="3">
        <v>46248</v>
      </c>
      <c r="AB665" s="1" t="s">
        <v>2451</v>
      </c>
      <c r="AC665" s="1" t="s">
        <v>2638</v>
      </c>
      <c r="AD665" s="1" t="s">
        <v>2811</v>
      </c>
      <c r="AE665" s="1" t="s">
        <v>2813</v>
      </c>
      <c r="AF665" s="1" t="s">
        <v>2814</v>
      </c>
      <c r="AG665" s="1" t="s">
        <v>1843</v>
      </c>
      <c r="AH665" s="1" t="s">
        <v>1917</v>
      </c>
      <c r="AI665" s="1" t="s">
        <v>2826</v>
      </c>
      <c r="AJ665" s="1"/>
      <c r="AK665" s="1"/>
      <c r="AL665" s="1" t="s">
        <v>2829</v>
      </c>
      <c r="AM665" s="1" t="s">
        <v>2829</v>
      </c>
      <c r="AN665" s="1" t="s">
        <v>2835</v>
      </c>
      <c r="AO665" s="1" t="s">
        <v>2962</v>
      </c>
      <c r="AP665" s="1" t="s">
        <v>3064</v>
      </c>
      <c r="AQ665" s="1"/>
      <c r="AR665">
        <v>22205</v>
      </c>
      <c r="AS665">
        <v>120</v>
      </c>
      <c r="AT665" s="1" t="s">
        <v>3083</v>
      </c>
      <c r="AU665">
        <v>0</v>
      </c>
      <c r="AV665" s="1" t="s">
        <v>3192</v>
      </c>
      <c r="AW665" s="1" t="s">
        <v>2814</v>
      </c>
      <c r="AX665">
        <v>3293</v>
      </c>
      <c r="AY665">
        <v>136321</v>
      </c>
      <c r="AZ665">
        <v>2</v>
      </c>
      <c r="BA665" s="1" t="s">
        <v>2463</v>
      </c>
    </row>
    <row r="666" spans="1:53">
      <c r="A666" s="1" t="s">
        <v>703</v>
      </c>
      <c r="B666">
        <v>0</v>
      </c>
      <c r="C666" s="4">
        <v>0</v>
      </c>
      <c r="D666" s="1" t="s">
        <v>1350</v>
      </c>
      <c r="E666">
        <v>0</v>
      </c>
      <c r="F666">
        <v>139592</v>
      </c>
      <c r="G666">
        <v>3</v>
      </c>
      <c r="H666" s="1"/>
      <c r="I666" s="1" t="s">
        <v>1797</v>
      </c>
      <c r="J666" s="1" t="s">
        <v>1813</v>
      </c>
      <c r="K666" s="1" t="s">
        <v>1815</v>
      </c>
      <c r="L666" s="1" t="s">
        <v>1843</v>
      </c>
      <c r="M666" s="1" t="s">
        <v>1917</v>
      </c>
      <c r="N666" s="1" t="s">
        <v>1941</v>
      </c>
      <c r="O666" s="1"/>
      <c r="P666">
        <v>80</v>
      </c>
      <c r="Q666" s="1" t="s">
        <v>1350</v>
      </c>
      <c r="R666" s="1" t="s">
        <v>2263</v>
      </c>
      <c r="S666" s="1"/>
      <c r="T666" s="1" t="s">
        <v>2264</v>
      </c>
      <c r="U666" s="1" t="s">
        <v>1508</v>
      </c>
      <c r="V666" s="1" t="s">
        <v>1508</v>
      </c>
      <c r="W666" s="1" t="s">
        <v>2442</v>
      </c>
      <c r="X666" s="1"/>
      <c r="Y666" s="3">
        <v>46248</v>
      </c>
      <c r="Z666" s="1" t="s">
        <v>2454</v>
      </c>
      <c r="AA666" s="3">
        <v>46248</v>
      </c>
      <c r="AB666" s="1" t="s">
        <v>2451</v>
      </c>
      <c r="AC666" s="1" t="s">
        <v>2638</v>
      </c>
      <c r="AD666" s="1" t="s">
        <v>2811</v>
      </c>
      <c r="AE666" s="1" t="s">
        <v>2813</v>
      </c>
      <c r="AF666" s="1" t="s">
        <v>2814</v>
      </c>
      <c r="AG666" s="1" t="s">
        <v>1843</v>
      </c>
      <c r="AH666" s="1" t="s">
        <v>1917</v>
      </c>
      <c r="AI666" s="1" t="s">
        <v>2826</v>
      </c>
      <c r="AJ666" s="1"/>
      <c r="AK666" s="1"/>
      <c r="AL666" s="1" t="s">
        <v>2829</v>
      </c>
      <c r="AM666" s="1" t="s">
        <v>2829</v>
      </c>
      <c r="AN666" s="1" t="s">
        <v>2835</v>
      </c>
      <c r="AO666" s="1" t="s">
        <v>2962</v>
      </c>
      <c r="AP666" s="1" t="s">
        <v>3064</v>
      </c>
      <c r="AQ666" s="1"/>
      <c r="AR666">
        <v>22205</v>
      </c>
      <c r="AS666">
        <v>80</v>
      </c>
      <c r="AT666" s="1" t="s">
        <v>3083</v>
      </c>
      <c r="AU666">
        <v>0</v>
      </c>
      <c r="AV666" s="1" t="s">
        <v>3192</v>
      </c>
      <c r="AW666" s="1" t="s">
        <v>2814</v>
      </c>
      <c r="AX666">
        <v>3293</v>
      </c>
      <c r="AY666">
        <v>136321</v>
      </c>
      <c r="AZ666">
        <v>3</v>
      </c>
      <c r="BA666" s="1" t="s">
        <v>2463</v>
      </c>
    </row>
    <row r="667" spans="1:53">
      <c r="A667" s="1" t="s">
        <v>704</v>
      </c>
      <c r="B667">
        <v>0</v>
      </c>
      <c r="C667" s="4">
        <v>0</v>
      </c>
      <c r="D667" s="1" t="s">
        <v>1350</v>
      </c>
      <c r="E667">
        <v>0</v>
      </c>
      <c r="F667">
        <v>139592</v>
      </c>
      <c r="G667">
        <v>4</v>
      </c>
      <c r="H667" s="1"/>
      <c r="I667" s="1" t="s">
        <v>1797</v>
      </c>
      <c r="J667" s="1" t="s">
        <v>1813</v>
      </c>
      <c r="K667" s="1" t="s">
        <v>1815</v>
      </c>
      <c r="L667" s="1" t="s">
        <v>1843</v>
      </c>
      <c r="M667" s="1" t="s">
        <v>1917</v>
      </c>
      <c r="N667" s="1" t="s">
        <v>1941</v>
      </c>
      <c r="O667" s="1"/>
      <c r="P667">
        <v>80</v>
      </c>
      <c r="Q667" s="1" t="s">
        <v>1350</v>
      </c>
      <c r="R667" s="1" t="s">
        <v>2263</v>
      </c>
      <c r="S667" s="1"/>
      <c r="T667" s="1" t="s">
        <v>2264</v>
      </c>
      <c r="U667" s="1" t="s">
        <v>1508</v>
      </c>
      <c r="V667" s="1" t="s">
        <v>1508</v>
      </c>
      <c r="W667" s="1" t="s">
        <v>2442</v>
      </c>
      <c r="X667" s="1"/>
      <c r="Y667" s="3">
        <v>46248</v>
      </c>
      <c r="Z667" s="1" t="s">
        <v>2454</v>
      </c>
      <c r="AA667" s="3">
        <v>46248</v>
      </c>
      <c r="AB667" s="1" t="s">
        <v>2451</v>
      </c>
      <c r="AC667" s="1" t="s">
        <v>2638</v>
      </c>
      <c r="AD667" s="1" t="s">
        <v>2811</v>
      </c>
      <c r="AE667" s="1" t="s">
        <v>2813</v>
      </c>
      <c r="AF667" s="1" t="s">
        <v>2814</v>
      </c>
      <c r="AG667" s="1" t="s">
        <v>1843</v>
      </c>
      <c r="AH667" s="1" t="s">
        <v>1917</v>
      </c>
      <c r="AI667" s="1" t="s">
        <v>2826</v>
      </c>
      <c r="AJ667" s="1"/>
      <c r="AK667" s="1"/>
      <c r="AL667" s="1" t="s">
        <v>2829</v>
      </c>
      <c r="AM667" s="1" t="s">
        <v>2829</v>
      </c>
      <c r="AN667" s="1" t="s">
        <v>2835</v>
      </c>
      <c r="AO667" s="1" t="s">
        <v>2962</v>
      </c>
      <c r="AP667" s="1" t="s">
        <v>3064</v>
      </c>
      <c r="AQ667" s="1"/>
      <c r="AR667">
        <v>22205</v>
      </c>
      <c r="AS667">
        <v>80</v>
      </c>
      <c r="AT667" s="1" t="s">
        <v>3083</v>
      </c>
      <c r="AU667">
        <v>0</v>
      </c>
      <c r="AV667" s="1" t="s">
        <v>3192</v>
      </c>
      <c r="AW667" s="1" t="s">
        <v>2814</v>
      </c>
      <c r="AX667">
        <v>3293</v>
      </c>
      <c r="AY667">
        <v>136321</v>
      </c>
      <c r="AZ667">
        <v>4</v>
      </c>
      <c r="BA667" s="1" t="s">
        <v>2463</v>
      </c>
    </row>
    <row r="668" spans="1:53">
      <c r="A668" s="1" t="s">
        <v>705</v>
      </c>
      <c r="B668">
        <v>0</v>
      </c>
      <c r="C668" s="4">
        <v>0</v>
      </c>
      <c r="D668" s="1" t="s">
        <v>1350</v>
      </c>
      <c r="E668">
        <v>0</v>
      </c>
      <c r="F668">
        <v>139592</v>
      </c>
      <c r="G668">
        <v>5</v>
      </c>
      <c r="H668" s="1"/>
      <c r="I668" s="1" t="s">
        <v>1797</v>
      </c>
      <c r="J668" s="1" t="s">
        <v>1813</v>
      </c>
      <c r="K668" s="1" t="s">
        <v>1815</v>
      </c>
      <c r="L668" s="1" t="s">
        <v>1843</v>
      </c>
      <c r="M668" s="1" t="s">
        <v>1917</v>
      </c>
      <c r="N668" s="1" t="s">
        <v>1941</v>
      </c>
      <c r="O668" s="1"/>
      <c r="P668">
        <v>202</v>
      </c>
      <c r="Q668" s="1" t="s">
        <v>1350</v>
      </c>
      <c r="R668" s="1" t="s">
        <v>2263</v>
      </c>
      <c r="S668" s="1"/>
      <c r="T668" s="1" t="s">
        <v>2264</v>
      </c>
      <c r="U668" s="1" t="s">
        <v>1508</v>
      </c>
      <c r="V668" s="1" t="s">
        <v>1508</v>
      </c>
      <c r="W668" s="1" t="s">
        <v>2442</v>
      </c>
      <c r="X668" s="1"/>
      <c r="Y668" s="3">
        <v>46248</v>
      </c>
      <c r="Z668" s="1" t="s">
        <v>2454</v>
      </c>
      <c r="AA668" s="3">
        <v>46248</v>
      </c>
      <c r="AB668" s="1" t="s">
        <v>2451</v>
      </c>
      <c r="AC668" s="1" t="s">
        <v>2638</v>
      </c>
      <c r="AD668" s="1" t="s">
        <v>2811</v>
      </c>
      <c r="AE668" s="1" t="s">
        <v>2813</v>
      </c>
      <c r="AF668" s="1" t="s">
        <v>2814</v>
      </c>
      <c r="AG668" s="1" t="s">
        <v>1843</v>
      </c>
      <c r="AH668" s="1" t="s">
        <v>1917</v>
      </c>
      <c r="AI668" s="1" t="s">
        <v>2826</v>
      </c>
      <c r="AJ668" s="1"/>
      <c r="AK668" s="1"/>
      <c r="AL668" s="1" t="s">
        <v>2829</v>
      </c>
      <c r="AM668" s="1" t="s">
        <v>2829</v>
      </c>
      <c r="AN668" s="1" t="s">
        <v>2835</v>
      </c>
      <c r="AO668" s="1" t="s">
        <v>2962</v>
      </c>
      <c r="AP668" s="1" t="s">
        <v>3064</v>
      </c>
      <c r="AQ668" s="1"/>
      <c r="AR668">
        <v>22205</v>
      </c>
      <c r="AS668">
        <v>202</v>
      </c>
      <c r="AT668" s="1" t="s">
        <v>3083</v>
      </c>
      <c r="AU668">
        <v>0</v>
      </c>
      <c r="AV668" s="1" t="s">
        <v>3192</v>
      </c>
      <c r="AW668" s="1" t="s">
        <v>2814</v>
      </c>
      <c r="AX668">
        <v>3293</v>
      </c>
      <c r="AY668">
        <v>136321</v>
      </c>
      <c r="AZ668">
        <v>5</v>
      </c>
      <c r="BA668" s="1" t="s">
        <v>2463</v>
      </c>
    </row>
    <row r="669" spans="1:53" ht="28.5">
      <c r="A669" s="2" t="s">
        <v>706</v>
      </c>
      <c r="B669">
        <v>0</v>
      </c>
      <c r="C669" s="4">
        <v>213120000</v>
      </c>
      <c r="D669" s="1" t="s">
        <v>1509</v>
      </c>
      <c r="E669">
        <v>20</v>
      </c>
      <c r="F669">
        <v>139620</v>
      </c>
      <c r="G669">
        <v>1</v>
      </c>
      <c r="H669" s="1"/>
      <c r="I669" s="1" t="s">
        <v>1798</v>
      </c>
      <c r="J669" s="1" t="s">
        <v>1813</v>
      </c>
      <c r="K669" s="1" t="s">
        <v>1820</v>
      </c>
      <c r="L669" s="1" t="s">
        <v>1898</v>
      </c>
      <c r="M669" s="1" t="s">
        <v>1932</v>
      </c>
      <c r="N669" s="1" t="s">
        <v>1941</v>
      </c>
      <c r="O669" s="1"/>
      <c r="P669">
        <v>48</v>
      </c>
      <c r="Q669" s="1" t="s">
        <v>2129</v>
      </c>
      <c r="R669" s="1" t="s">
        <v>2263</v>
      </c>
      <c r="S669" s="1"/>
      <c r="T669" s="1" t="s">
        <v>2265</v>
      </c>
      <c r="U669" s="1" t="s">
        <v>2327</v>
      </c>
      <c r="V669" s="1" t="s">
        <v>2411</v>
      </c>
      <c r="W669" s="1" t="s">
        <v>2441</v>
      </c>
      <c r="X669" s="1" t="s">
        <v>2444</v>
      </c>
      <c r="Y669" s="3">
        <v>46248</v>
      </c>
      <c r="Z669" s="1" t="s">
        <v>2454</v>
      </c>
      <c r="AA669" s="3">
        <v>46248</v>
      </c>
      <c r="AB669" s="1" t="s">
        <v>2451</v>
      </c>
      <c r="AC669" s="1"/>
      <c r="AD669" s="1" t="s">
        <v>2811</v>
      </c>
      <c r="AE669" s="1" t="s">
        <v>2811</v>
      </c>
      <c r="AF669" s="1" t="s">
        <v>2822</v>
      </c>
      <c r="AG669" s="1" t="s">
        <v>1898</v>
      </c>
      <c r="AH669" s="1" t="s">
        <v>1932</v>
      </c>
      <c r="AI669" s="1" t="s">
        <v>2825</v>
      </c>
      <c r="AJ669" s="1"/>
      <c r="AK669" s="1"/>
      <c r="AL669" s="1" t="s">
        <v>2829</v>
      </c>
      <c r="AM669" s="1" t="s">
        <v>2829</v>
      </c>
      <c r="AN669" s="1" t="s">
        <v>2836</v>
      </c>
      <c r="AO669" s="1" t="s">
        <v>2963</v>
      </c>
      <c r="AP669" s="1" t="s">
        <v>3071</v>
      </c>
      <c r="AQ669" s="1"/>
      <c r="AR669">
        <v>1247</v>
      </c>
      <c r="AS669">
        <v>48</v>
      </c>
      <c r="AT669" s="1" t="s">
        <v>3083</v>
      </c>
      <c r="AU669">
        <v>4440000</v>
      </c>
      <c r="AV669" s="1" t="s">
        <v>3193</v>
      </c>
      <c r="AW669" s="1" t="s">
        <v>2822</v>
      </c>
      <c r="AX669">
        <v>32</v>
      </c>
      <c r="AY669">
        <v>136322</v>
      </c>
      <c r="AZ669">
        <v>1</v>
      </c>
      <c r="BA669" s="1" t="s">
        <v>2454</v>
      </c>
    </row>
    <row r="670" spans="1:53">
      <c r="A670" s="1"/>
      <c r="B670">
        <v>0</v>
      </c>
      <c r="C670" s="4">
        <v>33600000</v>
      </c>
      <c r="D670" s="1" t="s">
        <v>1510</v>
      </c>
      <c r="E670">
        <v>20</v>
      </c>
      <c r="F670">
        <v>0</v>
      </c>
      <c r="G670">
        <v>0</v>
      </c>
      <c r="H670" s="1"/>
      <c r="I670" s="1" t="s">
        <v>1768</v>
      </c>
      <c r="J670" s="1" t="s">
        <v>1813</v>
      </c>
      <c r="K670" s="1" t="s">
        <v>1820</v>
      </c>
      <c r="L670" s="1" t="s">
        <v>1898</v>
      </c>
      <c r="M670" s="1" t="s">
        <v>1932</v>
      </c>
      <c r="N670" s="1" t="s">
        <v>1941</v>
      </c>
      <c r="O670" s="1"/>
      <c r="P670">
        <v>48</v>
      </c>
      <c r="Q670" s="1" t="s">
        <v>2130</v>
      </c>
      <c r="R670" s="1" t="s">
        <v>2263</v>
      </c>
      <c r="S670" s="1"/>
      <c r="T670" s="1" t="s">
        <v>2265</v>
      </c>
      <c r="U670" s="1" t="s">
        <v>2327</v>
      </c>
      <c r="V670" s="1" t="s">
        <v>2411</v>
      </c>
      <c r="W670" s="1" t="s">
        <v>2441</v>
      </c>
      <c r="X670" s="1" t="s">
        <v>2444</v>
      </c>
      <c r="Y670" s="3">
        <v>46248</v>
      </c>
      <c r="Z670" s="1" t="s">
        <v>2454</v>
      </c>
      <c r="AA670" s="3">
        <v>46248</v>
      </c>
      <c r="AB670" s="1" t="s">
        <v>2451</v>
      </c>
      <c r="AC670" s="1"/>
      <c r="AD670" s="1" t="s">
        <v>2811</v>
      </c>
      <c r="AE670" s="1" t="s">
        <v>2811</v>
      </c>
      <c r="AF670" s="1" t="s">
        <v>2822</v>
      </c>
      <c r="AG670" s="1" t="s">
        <v>1898</v>
      </c>
      <c r="AH670" s="1" t="s">
        <v>1932</v>
      </c>
      <c r="AI670" s="1" t="s">
        <v>2825</v>
      </c>
      <c r="AJ670" s="1"/>
      <c r="AK670" s="1"/>
      <c r="AL670" s="1" t="s">
        <v>2829</v>
      </c>
      <c r="AM670" s="1" t="s">
        <v>2829</v>
      </c>
      <c r="AN670" s="1" t="s">
        <v>2836</v>
      </c>
      <c r="AO670" s="1" t="s">
        <v>2963</v>
      </c>
      <c r="AP670" s="1"/>
      <c r="AQ670" s="1"/>
      <c r="AR670">
        <v>11532</v>
      </c>
      <c r="AS670">
        <v>48</v>
      </c>
      <c r="AT670" s="1" t="s">
        <v>3084</v>
      </c>
      <c r="AU670">
        <v>700000</v>
      </c>
      <c r="AV670" s="1" t="s">
        <v>3144</v>
      </c>
      <c r="AW670" s="1" t="s">
        <v>2822</v>
      </c>
      <c r="AX670">
        <v>32</v>
      </c>
      <c r="AY670">
        <v>136322</v>
      </c>
      <c r="AZ670">
        <v>2</v>
      </c>
      <c r="BA670" s="1" t="s">
        <v>2454</v>
      </c>
    </row>
    <row r="671" spans="1:53">
      <c r="A671" s="1" t="s">
        <v>707</v>
      </c>
      <c r="B671">
        <v>0</v>
      </c>
      <c r="C671" s="4">
        <v>4300000</v>
      </c>
      <c r="D671" s="1" t="s">
        <v>1511</v>
      </c>
      <c r="E671">
        <v>0</v>
      </c>
      <c r="F671">
        <v>139498</v>
      </c>
      <c r="G671">
        <v>1</v>
      </c>
      <c r="H671" s="1"/>
      <c r="I671" s="1" t="s">
        <v>1772</v>
      </c>
      <c r="J671" s="1" t="s">
        <v>1813</v>
      </c>
      <c r="K671" s="1" t="s">
        <v>1815</v>
      </c>
      <c r="L671" s="1" t="s">
        <v>1853</v>
      </c>
      <c r="M671" s="1" t="s">
        <v>1924</v>
      </c>
      <c r="N671" s="1" t="s">
        <v>1941</v>
      </c>
      <c r="O671" s="1"/>
      <c r="P671">
        <v>0</v>
      </c>
      <c r="Q671" s="1" t="s">
        <v>1350</v>
      </c>
      <c r="R671" s="1" t="s">
        <v>2263</v>
      </c>
      <c r="S671" s="1"/>
      <c r="T671" s="1" t="s">
        <v>2264</v>
      </c>
      <c r="U671" s="1" t="s">
        <v>1511</v>
      </c>
      <c r="V671" s="1" t="s">
        <v>1511</v>
      </c>
      <c r="W671" s="1" t="s">
        <v>2441</v>
      </c>
      <c r="X671" s="1"/>
      <c r="Y671" s="3">
        <v>46248</v>
      </c>
      <c r="Z671" s="1" t="s">
        <v>2454</v>
      </c>
      <c r="AA671" s="3">
        <v>46248</v>
      </c>
      <c r="AB671" s="1" t="s">
        <v>2451</v>
      </c>
      <c r="AC671" s="1" t="s">
        <v>2639</v>
      </c>
      <c r="AD671" s="1" t="s">
        <v>2811</v>
      </c>
      <c r="AE671" s="1" t="s">
        <v>2811</v>
      </c>
      <c r="AF671" s="1" t="s">
        <v>2816</v>
      </c>
      <c r="AG671" s="1" t="s">
        <v>1853</v>
      </c>
      <c r="AH671" s="1" t="s">
        <v>1924</v>
      </c>
      <c r="AI671" s="1" t="s">
        <v>2825</v>
      </c>
      <c r="AJ671" s="1"/>
      <c r="AK671" s="1"/>
      <c r="AL671" s="1" t="s">
        <v>2830</v>
      </c>
      <c r="AM671" s="1" t="s">
        <v>2830</v>
      </c>
      <c r="AN671" s="1" t="s">
        <v>2835</v>
      </c>
      <c r="AO671" s="1" t="s">
        <v>2852</v>
      </c>
      <c r="AP671" s="1" t="s">
        <v>3059</v>
      </c>
      <c r="AQ671" s="1"/>
      <c r="AR671">
        <v>4276</v>
      </c>
      <c r="AS671">
        <v>1</v>
      </c>
      <c r="AT671" s="1" t="s">
        <v>3083</v>
      </c>
      <c r="AU671">
        <v>4300000</v>
      </c>
      <c r="AV671" s="1" t="s">
        <v>2650</v>
      </c>
      <c r="AW671" s="1" t="s">
        <v>2816</v>
      </c>
      <c r="AX671">
        <v>3726</v>
      </c>
      <c r="AY671">
        <v>136323</v>
      </c>
      <c r="AZ671">
        <v>1</v>
      </c>
      <c r="BA671" s="1" t="s">
        <v>2451</v>
      </c>
    </row>
    <row r="672" spans="1:53">
      <c r="A672" s="1" t="s">
        <v>708</v>
      </c>
      <c r="B672">
        <v>0</v>
      </c>
      <c r="C672" s="4">
        <v>8635000</v>
      </c>
      <c r="D672" s="1" t="s">
        <v>1512</v>
      </c>
      <c r="E672">
        <v>0</v>
      </c>
      <c r="F672">
        <v>139502</v>
      </c>
      <c r="G672">
        <v>1</v>
      </c>
      <c r="H672" s="1"/>
      <c r="I672" s="1" t="s">
        <v>1772</v>
      </c>
      <c r="J672" s="1" t="s">
        <v>1813</v>
      </c>
      <c r="K672" s="1" t="s">
        <v>1815</v>
      </c>
      <c r="L672" s="1" t="s">
        <v>1882</v>
      </c>
      <c r="M672" s="1" t="s">
        <v>1924</v>
      </c>
      <c r="N672" s="1" t="s">
        <v>1941</v>
      </c>
      <c r="O672" s="1"/>
      <c r="P672">
        <v>0</v>
      </c>
      <c r="Q672" s="1" t="s">
        <v>1350</v>
      </c>
      <c r="R672" s="1" t="s">
        <v>2263</v>
      </c>
      <c r="S672" s="1"/>
      <c r="T672" s="1" t="s">
        <v>2264</v>
      </c>
      <c r="U672" s="1" t="s">
        <v>1512</v>
      </c>
      <c r="V672" s="1" t="s">
        <v>1512</v>
      </c>
      <c r="W672" s="1" t="s">
        <v>2441</v>
      </c>
      <c r="X672" s="1"/>
      <c r="Y672" s="3">
        <v>46248</v>
      </c>
      <c r="Z672" s="1" t="s">
        <v>2454</v>
      </c>
      <c r="AA672" s="3">
        <v>46248</v>
      </c>
      <c r="AB672" s="1" t="s">
        <v>2451</v>
      </c>
      <c r="AC672" s="1" t="s">
        <v>2640</v>
      </c>
      <c r="AD672" s="1" t="s">
        <v>2811</v>
      </c>
      <c r="AE672" s="1" t="s">
        <v>2811</v>
      </c>
      <c r="AF672" s="1" t="s">
        <v>2816</v>
      </c>
      <c r="AG672" s="1" t="s">
        <v>1882</v>
      </c>
      <c r="AH672" s="1" t="s">
        <v>1924</v>
      </c>
      <c r="AI672" s="1" t="s">
        <v>2825</v>
      </c>
      <c r="AJ672" s="1"/>
      <c r="AK672" s="1"/>
      <c r="AL672" s="1" t="s">
        <v>2830</v>
      </c>
      <c r="AM672" s="1" t="s">
        <v>2830</v>
      </c>
      <c r="AN672" s="1" t="s">
        <v>2835</v>
      </c>
      <c r="AO672" s="1" t="s">
        <v>2852</v>
      </c>
      <c r="AP672" s="1" t="s">
        <v>3059</v>
      </c>
      <c r="AQ672" s="1"/>
      <c r="AR672">
        <v>4276</v>
      </c>
      <c r="AS672">
        <v>1</v>
      </c>
      <c r="AT672" s="1" t="s">
        <v>3083</v>
      </c>
      <c r="AU672">
        <v>8635000</v>
      </c>
      <c r="AV672" s="1" t="s">
        <v>2650</v>
      </c>
      <c r="AW672" s="1" t="s">
        <v>2816</v>
      </c>
      <c r="AX672">
        <v>3726</v>
      </c>
      <c r="AY672">
        <v>136324</v>
      </c>
      <c r="AZ672">
        <v>1</v>
      </c>
      <c r="BA672" s="1" t="s">
        <v>2451</v>
      </c>
    </row>
    <row r="673" spans="1:53">
      <c r="A673" s="1" t="s">
        <v>709</v>
      </c>
      <c r="B673">
        <v>0</v>
      </c>
      <c r="C673" s="4">
        <v>2329700</v>
      </c>
      <c r="D673" s="1" t="s">
        <v>1513</v>
      </c>
      <c r="E673">
        <v>0</v>
      </c>
      <c r="F673">
        <v>139480</v>
      </c>
      <c r="G673">
        <v>1</v>
      </c>
      <c r="H673" s="1"/>
      <c r="I673" s="1" t="s">
        <v>1785</v>
      </c>
      <c r="J673" s="1" t="s">
        <v>1814</v>
      </c>
      <c r="K673" s="1" t="s">
        <v>1815</v>
      </c>
      <c r="L673" s="1" t="s">
        <v>1880</v>
      </c>
      <c r="M673" s="1" t="s">
        <v>1925</v>
      </c>
      <c r="N673" s="1" t="s">
        <v>1941</v>
      </c>
      <c r="O673" s="1"/>
      <c r="P673">
        <v>0</v>
      </c>
      <c r="Q673" s="1" t="s">
        <v>1350</v>
      </c>
      <c r="R673" s="1" t="s">
        <v>2263</v>
      </c>
      <c r="S673" s="1"/>
      <c r="T673" s="1" t="s">
        <v>2264</v>
      </c>
      <c r="U673" s="1" t="s">
        <v>1513</v>
      </c>
      <c r="V673" s="1" t="s">
        <v>1513</v>
      </c>
      <c r="W673" s="1" t="s">
        <v>2441</v>
      </c>
      <c r="X673" s="1" t="s">
        <v>2444</v>
      </c>
      <c r="Y673" s="3">
        <v>46248</v>
      </c>
      <c r="Z673" s="1" t="s">
        <v>2454</v>
      </c>
      <c r="AA673" s="3">
        <v>46248</v>
      </c>
      <c r="AB673" s="1" t="s">
        <v>2451</v>
      </c>
      <c r="AC673" s="1" t="s">
        <v>2641</v>
      </c>
      <c r="AD673" s="1" t="s">
        <v>2811</v>
      </c>
      <c r="AE673" s="1" t="s">
        <v>2811</v>
      </c>
      <c r="AF673" s="1" t="s">
        <v>2819</v>
      </c>
      <c r="AG673" s="1" t="s">
        <v>1880</v>
      </c>
      <c r="AH673" s="1" t="s">
        <v>1925</v>
      </c>
      <c r="AI673" s="1" t="s">
        <v>2827</v>
      </c>
      <c r="AJ673" s="1"/>
      <c r="AK673" s="1"/>
      <c r="AL673" s="1" t="s">
        <v>2830</v>
      </c>
      <c r="AM673" s="1" t="s">
        <v>2830</v>
      </c>
      <c r="AN673" s="1" t="s">
        <v>2835</v>
      </c>
      <c r="AO673" s="1" t="s">
        <v>2917</v>
      </c>
      <c r="AP673" s="1" t="s">
        <v>3059</v>
      </c>
      <c r="AQ673" s="1"/>
      <c r="AR673">
        <v>17513</v>
      </c>
      <c r="AS673">
        <v>1</v>
      </c>
      <c r="AT673" s="1" t="s">
        <v>3084</v>
      </c>
      <c r="AU673">
        <v>2329700</v>
      </c>
      <c r="AV673" s="1" t="s">
        <v>2798</v>
      </c>
      <c r="AW673" s="1" t="s">
        <v>2819</v>
      </c>
      <c r="AX673">
        <v>2886</v>
      </c>
      <c r="AY673">
        <v>136325</v>
      </c>
      <c r="AZ673">
        <v>1</v>
      </c>
      <c r="BA673" s="1" t="s">
        <v>2453</v>
      </c>
    </row>
    <row r="674" spans="1:53">
      <c r="A674" s="1" t="s">
        <v>710</v>
      </c>
      <c r="B674">
        <v>0</v>
      </c>
      <c r="C674" s="4">
        <v>317000</v>
      </c>
      <c r="D674" s="1" t="s">
        <v>1514</v>
      </c>
      <c r="E674">
        <v>20</v>
      </c>
      <c r="F674">
        <v>139647</v>
      </c>
      <c r="G674">
        <v>1</v>
      </c>
      <c r="H674" s="1"/>
      <c r="I674" s="1" t="s">
        <v>1771</v>
      </c>
      <c r="J674" s="1" t="s">
        <v>1813</v>
      </c>
      <c r="K674" s="1" t="s">
        <v>1819</v>
      </c>
      <c r="L674" s="1" t="s">
        <v>1852</v>
      </c>
      <c r="M674" s="1" t="s">
        <v>1928</v>
      </c>
      <c r="N674" s="1" t="s">
        <v>1941</v>
      </c>
      <c r="O674" s="1"/>
      <c r="P674">
        <v>1</v>
      </c>
      <c r="Q674" s="1" t="s">
        <v>2131</v>
      </c>
      <c r="R674" s="1" t="s">
        <v>2263</v>
      </c>
      <c r="S674" s="1"/>
      <c r="T674" s="1" t="s">
        <v>2265</v>
      </c>
      <c r="U674" s="1" t="s">
        <v>2131</v>
      </c>
      <c r="V674" s="1" t="s">
        <v>1514</v>
      </c>
      <c r="W674" s="1" t="s">
        <v>2441</v>
      </c>
      <c r="X674" s="1" t="s">
        <v>2444</v>
      </c>
      <c r="Y674" s="3">
        <v>46251</v>
      </c>
      <c r="Z674" s="1" t="s">
        <v>2458</v>
      </c>
      <c r="AA674" s="3">
        <v>46251</v>
      </c>
      <c r="AB674" s="1" t="s">
        <v>2451</v>
      </c>
      <c r="AC674" s="1" t="s">
        <v>2642</v>
      </c>
      <c r="AD674" s="1" t="s">
        <v>2811</v>
      </c>
      <c r="AE674" s="1" t="s">
        <v>2811</v>
      </c>
      <c r="AF674" s="1" t="s">
        <v>2821</v>
      </c>
      <c r="AG674" s="1" t="s">
        <v>1852</v>
      </c>
      <c r="AH674" s="1" t="s">
        <v>1928</v>
      </c>
      <c r="AI674" s="1" t="s">
        <v>2825</v>
      </c>
      <c r="AJ674" s="1"/>
      <c r="AK674" s="1"/>
      <c r="AL674" s="1" t="s">
        <v>2829</v>
      </c>
      <c r="AM674" s="1" t="s">
        <v>2829</v>
      </c>
      <c r="AN674" s="1" t="s">
        <v>2836</v>
      </c>
      <c r="AO674" s="1" t="s">
        <v>2964</v>
      </c>
      <c r="AP674" s="1" t="s">
        <v>3067</v>
      </c>
      <c r="AQ674" s="1"/>
      <c r="AR674">
        <v>1266</v>
      </c>
      <c r="AS674">
        <v>1</v>
      </c>
      <c r="AT674" s="1" t="s">
        <v>3083</v>
      </c>
      <c r="AU674">
        <v>317000</v>
      </c>
      <c r="AV674" s="1" t="s">
        <v>3138</v>
      </c>
      <c r="AW674" s="1" t="s">
        <v>2821</v>
      </c>
      <c r="AX674">
        <v>4967</v>
      </c>
      <c r="AY674">
        <v>136326</v>
      </c>
      <c r="AZ674">
        <v>1</v>
      </c>
      <c r="BA674" s="1" t="s">
        <v>2462</v>
      </c>
    </row>
    <row r="675" spans="1:53">
      <c r="A675" s="1" t="s">
        <v>711</v>
      </c>
      <c r="B675">
        <v>0</v>
      </c>
      <c r="C675" s="4">
        <v>216000</v>
      </c>
      <c r="D675" s="1" t="s">
        <v>1244</v>
      </c>
      <c r="E675">
        <v>20</v>
      </c>
      <c r="F675">
        <v>139551</v>
      </c>
      <c r="G675">
        <v>1</v>
      </c>
      <c r="H675" s="1"/>
      <c r="I675" s="1" t="s">
        <v>1769</v>
      </c>
      <c r="J675" s="1" t="s">
        <v>1813</v>
      </c>
      <c r="K675" s="1" t="s">
        <v>1815</v>
      </c>
      <c r="L675" s="1" t="s">
        <v>1826</v>
      </c>
      <c r="M675" s="1" t="s">
        <v>1919</v>
      </c>
      <c r="N675" s="1" t="s">
        <v>1941</v>
      </c>
      <c r="O675" s="1"/>
      <c r="P675">
        <v>2</v>
      </c>
      <c r="Q675" s="1" t="s">
        <v>1433</v>
      </c>
      <c r="R675" s="1" t="s">
        <v>2263</v>
      </c>
      <c r="S675" s="1"/>
      <c r="T675" s="1" t="s">
        <v>2264</v>
      </c>
      <c r="U675" s="1" t="s">
        <v>1433</v>
      </c>
      <c r="V675" s="1" t="s">
        <v>1244</v>
      </c>
      <c r="W675" s="1" t="s">
        <v>2441</v>
      </c>
      <c r="X675" s="1"/>
      <c r="Y675" s="3">
        <v>46251</v>
      </c>
      <c r="Z675" s="1" t="s">
        <v>2458</v>
      </c>
      <c r="AA675" s="3">
        <v>46251</v>
      </c>
      <c r="AB675" s="1" t="s">
        <v>2451</v>
      </c>
      <c r="AC675" s="1" t="s">
        <v>2643</v>
      </c>
      <c r="AD675" s="1" t="s">
        <v>2811</v>
      </c>
      <c r="AE675" s="1" t="s">
        <v>2811</v>
      </c>
      <c r="AF675" s="1" t="s">
        <v>2816</v>
      </c>
      <c r="AG675" s="1" t="s">
        <v>1826</v>
      </c>
      <c r="AH675" s="1" t="s">
        <v>1919</v>
      </c>
      <c r="AI675" s="1" t="s">
        <v>2825</v>
      </c>
      <c r="AJ675" s="1"/>
      <c r="AK675" s="1"/>
      <c r="AL675" s="1" t="s">
        <v>2829</v>
      </c>
      <c r="AM675" s="1" t="s">
        <v>2829</v>
      </c>
      <c r="AN675" s="1" t="s">
        <v>2835</v>
      </c>
      <c r="AO675" s="1" t="s">
        <v>2965</v>
      </c>
      <c r="AP675" s="1" t="s">
        <v>3059</v>
      </c>
      <c r="AQ675" s="1"/>
      <c r="AR675">
        <v>1185</v>
      </c>
      <c r="AS675">
        <v>2</v>
      </c>
      <c r="AT675" s="1" t="s">
        <v>3083</v>
      </c>
      <c r="AU675">
        <v>108000</v>
      </c>
      <c r="AV675" s="1" t="s">
        <v>3095</v>
      </c>
      <c r="AW675" s="1" t="s">
        <v>2816</v>
      </c>
      <c r="AX675">
        <v>4304</v>
      </c>
      <c r="AY675">
        <v>136327</v>
      </c>
      <c r="AZ675">
        <v>1</v>
      </c>
      <c r="BA675" s="1" t="s">
        <v>2446</v>
      </c>
    </row>
    <row r="676" spans="1:53">
      <c r="A676" s="1" t="s">
        <v>712</v>
      </c>
      <c r="B676">
        <v>0</v>
      </c>
      <c r="C676" s="4">
        <v>10400000</v>
      </c>
      <c r="D676" s="1" t="s">
        <v>1515</v>
      </c>
      <c r="E676">
        <v>0</v>
      </c>
      <c r="F676">
        <v>139611</v>
      </c>
      <c r="G676">
        <v>1</v>
      </c>
      <c r="H676" s="1"/>
      <c r="I676" s="1" t="s">
        <v>1768</v>
      </c>
      <c r="J676" s="1" t="s">
        <v>1813</v>
      </c>
      <c r="K676" s="1" t="s">
        <v>1815</v>
      </c>
      <c r="L676" s="1" t="s">
        <v>1827</v>
      </c>
      <c r="M676" s="1" t="s">
        <v>1921</v>
      </c>
      <c r="N676" s="1" t="s">
        <v>1941</v>
      </c>
      <c r="O676" s="1"/>
      <c r="P676">
        <v>1</v>
      </c>
      <c r="Q676" s="1" t="s">
        <v>1515</v>
      </c>
      <c r="R676" s="1" t="s">
        <v>2263</v>
      </c>
      <c r="S676" s="1"/>
      <c r="T676" s="1" t="s">
        <v>2264</v>
      </c>
      <c r="U676" s="1" t="s">
        <v>1515</v>
      </c>
      <c r="V676" s="1" t="s">
        <v>1515</v>
      </c>
      <c r="W676" s="1" t="s">
        <v>2441</v>
      </c>
      <c r="X676" s="1" t="s">
        <v>2444</v>
      </c>
      <c r="Y676" s="3">
        <v>46251</v>
      </c>
      <c r="Z676" s="1" t="s">
        <v>2458</v>
      </c>
      <c r="AA676" s="3">
        <v>46251</v>
      </c>
      <c r="AB676" s="1" t="s">
        <v>2451</v>
      </c>
      <c r="AC676" s="1" t="s">
        <v>2644</v>
      </c>
      <c r="AD676" s="1" t="s">
        <v>2811</v>
      </c>
      <c r="AE676" s="1" t="s">
        <v>2811</v>
      </c>
      <c r="AF676" s="1" t="s">
        <v>2814</v>
      </c>
      <c r="AG676" s="1" t="s">
        <v>1827</v>
      </c>
      <c r="AH676" s="1" t="s">
        <v>1921</v>
      </c>
      <c r="AI676" s="1" t="s">
        <v>2825</v>
      </c>
      <c r="AJ676" s="1"/>
      <c r="AK676" s="1"/>
      <c r="AL676" s="1" t="s">
        <v>2829</v>
      </c>
      <c r="AM676" s="1" t="s">
        <v>2829</v>
      </c>
      <c r="AN676" s="1" t="s">
        <v>2835</v>
      </c>
      <c r="AO676" s="1" t="s">
        <v>2943</v>
      </c>
      <c r="AP676" s="1" t="s">
        <v>3064</v>
      </c>
      <c r="AQ676" s="1"/>
      <c r="AR676">
        <v>14862</v>
      </c>
      <c r="AS676">
        <v>1</v>
      </c>
      <c r="AT676" s="1" t="s">
        <v>3083</v>
      </c>
      <c r="AU676">
        <v>10400000</v>
      </c>
      <c r="AV676" s="1" t="s">
        <v>3096</v>
      </c>
      <c r="AW676" s="1" t="s">
        <v>2814</v>
      </c>
      <c r="AX676">
        <v>7243</v>
      </c>
      <c r="AY676">
        <v>136328</v>
      </c>
      <c r="AZ676">
        <v>1</v>
      </c>
      <c r="BA676" s="1" t="s">
        <v>2457</v>
      </c>
    </row>
    <row r="677" spans="1:53">
      <c r="A677" s="1" t="s">
        <v>713</v>
      </c>
      <c r="B677">
        <v>0</v>
      </c>
      <c r="C677" s="4">
        <v>7200000</v>
      </c>
      <c r="D677" s="1" t="s">
        <v>1478</v>
      </c>
      <c r="E677">
        <v>0</v>
      </c>
      <c r="F677">
        <v>139590</v>
      </c>
      <c r="G677">
        <v>1</v>
      </c>
      <c r="H677" s="1"/>
      <c r="I677" s="1" t="s">
        <v>1764</v>
      </c>
      <c r="J677" s="1" t="s">
        <v>1813</v>
      </c>
      <c r="K677" s="1" t="s">
        <v>1815</v>
      </c>
      <c r="L677" s="1" t="s">
        <v>1821</v>
      </c>
      <c r="M677" s="1" t="s">
        <v>1916</v>
      </c>
      <c r="N677" s="1" t="s">
        <v>1941</v>
      </c>
      <c r="O677" s="1"/>
      <c r="P677">
        <v>12</v>
      </c>
      <c r="Q677" s="1" t="s">
        <v>1478</v>
      </c>
      <c r="R677" s="1" t="s">
        <v>2263</v>
      </c>
      <c r="S677" s="1"/>
      <c r="T677" s="1" t="s">
        <v>2264</v>
      </c>
      <c r="U677" s="1" t="s">
        <v>1478</v>
      </c>
      <c r="V677" s="1" t="s">
        <v>1478</v>
      </c>
      <c r="W677" s="1" t="s">
        <v>2441</v>
      </c>
      <c r="X677" s="1"/>
      <c r="Y677" s="3">
        <v>46251</v>
      </c>
      <c r="Z677" s="1" t="s">
        <v>2458</v>
      </c>
      <c r="AA677" s="3">
        <v>46251</v>
      </c>
      <c r="AB677" s="1" t="s">
        <v>2451</v>
      </c>
      <c r="AC677" s="1" t="s">
        <v>2645</v>
      </c>
      <c r="AD677" s="1" t="s">
        <v>2811</v>
      </c>
      <c r="AE677" s="1" t="s">
        <v>2811</v>
      </c>
      <c r="AF677" s="1" t="s">
        <v>2814</v>
      </c>
      <c r="AG677" s="1" t="s">
        <v>1821</v>
      </c>
      <c r="AH677" s="1" t="s">
        <v>1916</v>
      </c>
      <c r="AI677" s="1" t="s">
        <v>2825</v>
      </c>
      <c r="AJ677" s="1"/>
      <c r="AK677" s="1"/>
      <c r="AL677" s="1" t="s">
        <v>2829</v>
      </c>
      <c r="AM677" s="1" t="s">
        <v>2829</v>
      </c>
      <c r="AN677" s="1" t="s">
        <v>2835</v>
      </c>
      <c r="AO677" s="1" t="s">
        <v>2966</v>
      </c>
      <c r="AP677" s="1" t="s">
        <v>3059</v>
      </c>
      <c r="AQ677" s="1"/>
      <c r="AR677">
        <v>1265</v>
      </c>
      <c r="AS677">
        <v>12</v>
      </c>
      <c r="AT677" s="1" t="s">
        <v>3083</v>
      </c>
      <c r="AU677">
        <v>600000</v>
      </c>
      <c r="AV677" s="1" t="s">
        <v>3089</v>
      </c>
      <c r="AW677" s="1" t="s">
        <v>2814</v>
      </c>
      <c r="AX677">
        <v>6284</v>
      </c>
      <c r="AY677">
        <v>136329</v>
      </c>
      <c r="AZ677">
        <v>1</v>
      </c>
      <c r="BA677" s="1" t="s">
        <v>2457</v>
      </c>
    </row>
    <row r="678" spans="1:53">
      <c r="A678" s="1" t="s">
        <v>714</v>
      </c>
      <c r="B678">
        <v>0</v>
      </c>
      <c r="C678" s="4">
        <v>2362206.6</v>
      </c>
      <c r="D678" s="1" t="s">
        <v>1516</v>
      </c>
      <c r="E678">
        <v>20</v>
      </c>
      <c r="F678">
        <v>139503</v>
      </c>
      <c r="G678">
        <v>1</v>
      </c>
      <c r="H678" s="1"/>
      <c r="I678" s="1" t="s">
        <v>1768</v>
      </c>
      <c r="J678" s="1" t="s">
        <v>1813</v>
      </c>
      <c r="K678" s="1" t="s">
        <v>1815</v>
      </c>
      <c r="L678" s="1" t="s">
        <v>1899</v>
      </c>
      <c r="M678" s="1" t="s">
        <v>1919</v>
      </c>
      <c r="N678" s="1" t="s">
        <v>1941</v>
      </c>
      <c r="O678" s="1"/>
      <c r="P678">
        <v>1</v>
      </c>
      <c r="Q678" s="1" t="s">
        <v>2132</v>
      </c>
      <c r="R678" s="1" t="s">
        <v>2263</v>
      </c>
      <c r="S678" s="1"/>
      <c r="T678" s="1" t="s">
        <v>2264</v>
      </c>
      <c r="U678" s="1" t="s">
        <v>2328</v>
      </c>
      <c r="V678" s="1" t="s">
        <v>2412</v>
      </c>
      <c r="W678" s="1" t="s">
        <v>2441</v>
      </c>
      <c r="X678" s="1"/>
      <c r="Y678" s="3">
        <v>46251</v>
      </c>
      <c r="Z678" s="1" t="s">
        <v>2458</v>
      </c>
      <c r="AA678" s="3">
        <v>46251</v>
      </c>
      <c r="AB678" s="1" t="s">
        <v>2451</v>
      </c>
      <c r="AC678" s="1" t="s">
        <v>2646</v>
      </c>
      <c r="AD678" s="1" t="s">
        <v>2811</v>
      </c>
      <c r="AE678" s="1" t="s">
        <v>2811</v>
      </c>
      <c r="AF678" s="1" t="s">
        <v>2816</v>
      </c>
      <c r="AG678" s="1" t="s">
        <v>1899</v>
      </c>
      <c r="AH678" s="1" t="s">
        <v>1919</v>
      </c>
      <c r="AI678" s="1" t="s">
        <v>2825</v>
      </c>
      <c r="AJ678" s="1"/>
      <c r="AK678" s="1"/>
      <c r="AL678" s="1" t="s">
        <v>2829</v>
      </c>
      <c r="AM678" s="1" t="s">
        <v>2829</v>
      </c>
      <c r="AN678" s="1" t="s">
        <v>2835</v>
      </c>
      <c r="AO678" s="1" t="s">
        <v>2967</v>
      </c>
      <c r="AP678" s="1" t="s">
        <v>3059</v>
      </c>
      <c r="AQ678" s="1"/>
      <c r="AR678">
        <v>14862</v>
      </c>
      <c r="AS678">
        <v>1</v>
      </c>
      <c r="AT678" s="1" t="s">
        <v>3083</v>
      </c>
      <c r="AU678">
        <v>2362206.6</v>
      </c>
      <c r="AV678" s="1" t="s">
        <v>3096</v>
      </c>
      <c r="AW678" s="1" t="s">
        <v>2816</v>
      </c>
      <c r="AX678">
        <v>816</v>
      </c>
      <c r="AY678">
        <v>136330</v>
      </c>
      <c r="AZ678">
        <v>1</v>
      </c>
      <c r="BA678" s="1" t="s">
        <v>2452</v>
      </c>
    </row>
    <row r="679" spans="1:53">
      <c r="A679" s="1" t="s">
        <v>715</v>
      </c>
      <c r="B679">
        <v>0</v>
      </c>
      <c r="C679" s="4">
        <v>94500</v>
      </c>
      <c r="D679" s="1" t="s">
        <v>1517</v>
      </c>
      <c r="E679">
        <v>20</v>
      </c>
      <c r="F679">
        <v>139503</v>
      </c>
      <c r="G679">
        <v>2</v>
      </c>
      <c r="H679" s="1"/>
      <c r="I679" s="1" t="s">
        <v>1768</v>
      </c>
      <c r="J679" s="1" t="s">
        <v>1813</v>
      </c>
      <c r="K679" s="1" t="s">
        <v>1815</v>
      </c>
      <c r="L679" s="1" t="s">
        <v>1899</v>
      </c>
      <c r="M679" s="1" t="s">
        <v>1919</v>
      </c>
      <c r="N679" s="1" t="s">
        <v>1941</v>
      </c>
      <c r="O679" s="1"/>
      <c r="P679">
        <v>1</v>
      </c>
      <c r="Q679" s="1" t="s">
        <v>2133</v>
      </c>
      <c r="R679" s="1" t="s">
        <v>2263</v>
      </c>
      <c r="S679" s="1"/>
      <c r="T679" s="1" t="s">
        <v>2264</v>
      </c>
      <c r="U679" s="1" t="s">
        <v>2328</v>
      </c>
      <c r="V679" s="1" t="s">
        <v>2412</v>
      </c>
      <c r="W679" s="1" t="s">
        <v>2441</v>
      </c>
      <c r="X679" s="1"/>
      <c r="Y679" s="3">
        <v>46251</v>
      </c>
      <c r="Z679" s="1" t="s">
        <v>2458</v>
      </c>
      <c r="AA679" s="3">
        <v>46251</v>
      </c>
      <c r="AB679" s="1" t="s">
        <v>2451</v>
      </c>
      <c r="AC679" s="1" t="s">
        <v>2646</v>
      </c>
      <c r="AD679" s="1" t="s">
        <v>2811</v>
      </c>
      <c r="AE679" s="1" t="s">
        <v>2811</v>
      </c>
      <c r="AF679" s="1" t="s">
        <v>2816</v>
      </c>
      <c r="AG679" s="1" t="s">
        <v>1899</v>
      </c>
      <c r="AH679" s="1" t="s">
        <v>1919</v>
      </c>
      <c r="AI679" s="1" t="s">
        <v>2825</v>
      </c>
      <c r="AJ679" s="1"/>
      <c r="AK679" s="1"/>
      <c r="AL679" s="1" t="s">
        <v>2829</v>
      </c>
      <c r="AM679" s="1" t="s">
        <v>2829</v>
      </c>
      <c r="AN679" s="1" t="s">
        <v>2835</v>
      </c>
      <c r="AO679" s="1" t="s">
        <v>2967</v>
      </c>
      <c r="AP679" s="1" t="s">
        <v>3059</v>
      </c>
      <c r="AQ679" s="1"/>
      <c r="AR679">
        <v>14862</v>
      </c>
      <c r="AS679">
        <v>1</v>
      </c>
      <c r="AT679" s="1" t="s">
        <v>3083</v>
      </c>
      <c r="AU679">
        <v>94500</v>
      </c>
      <c r="AV679" s="1" t="s">
        <v>3096</v>
      </c>
      <c r="AW679" s="1" t="s">
        <v>2816</v>
      </c>
      <c r="AX679">
        <v>816</v>
      </c>
      <c r="AY679">
        <v>136330</v>
      </c>
      <c r="AZ679">
        <v>2</v>
      </c>
      <c r="BA679" s="1" t="s">
        <v>2452</v>
      </c>
    </row>
    <row r="680" spans="1:53">
      <c r="A680" s="1" t="s">
        <v>716</v>
      </c>
      <c r="B680">
        <v>0</v>
      </c>
      <c r="C680" s="4">
        <v>177798.6</v>
      </c>
      <c r="D680" s="1" t="s">
        <v>1518</v>
      </c>
      <c r="E680">
        <v>20</v>
      </c>
      <c r="F680">
        <v>139503</v>
      </c>
      <c r="G680">
        <v>3</v>
      </c>
      <c r="H680" s="1"/>
      <c r="I680" s="1" t="s">
        <v>1799</v>
      </c>
      <c r="J680" s="1" t="s">
        <v>1813</v>
      </c>
      <c r="K680" s="1" t="s">
        <v>1815</v>
      </c>
      <c r="L680" s="1" t="s">
        <v>1899</v>
      </c>
      <c r="M680" s="1" t="s">
        <v>1919</v>
      </c>
      <c r="N680" s="1" t="s">
        <v>1941</v>
      </c>
      <c r="O680" s="1"/>
      <c r="P680">
        <v>1</v>
      </c>
      <c r="Q680" s="1" t="s">
        <v>2134</v>
      </c>
      <c r="R680" s="1" t="s">
        <v>2263</v>
      </c>
      <c r="S680" s="1"/>
      <c r="T680" s="1" t="s">
        <v>2264</v>
      </c>
      <c r="U680" s="1" t="s">
        <v>2328</v>
      </c>
      <c r="V680" s="1" t="s">
        <v>2412</v>
      </c>
      <c r="W680" s="1" t="s">
        <v>2441</v>
      </c>
      <c r="X680" s="1"/>
      <c r="Y680" s="3">
        <v>46251</v>
      </c>
      <c r="Z680" s="1" t="s">
        <v>2458</v>
      </c>
      <c r="AA680" s="3">
        <v>46251</v>
      </c>
      <c r="AB680" s="1" t="s">
        <v>2451</v>
      </c>
      <c r="AC680" s="1" t="s">
        <v>2646</v>
      </c>
      <c r="AD680" s="1" t="s">
        <v>2811</v>
      </c>
      <c r="AE680" s="1" t="s">
        <v>2811</v>
      </c>
      <c r="AF680" s="1" t="s">
        <v>2816</v>
      </c>
      <c r="AG680" s="1" t="s">
        <v>1899</v>
      </c>
      <c r="AH680" s="1" t="s">
        <v>1919</v>
      </c>
      <c r="AI680" s="1" t="s">
        <v>2825</v>
      </c>
      <c r="AJ680" s="1"/>
      <c r="AK680" s="1"/>
      <c r="AL680" s="1" t="s">
        <v>2829</v>
      </c>
      <c r="AM680" s="1" t="s">
        <v>2829</v>
      </c>
      <c r="AN680" s="1" t="s">
        <v>2835</v>
      </c>
      <c r="AO680" s="1" t="s">
        <v>2967</v>
      </c>
      <c r="AP680" s="1" t="s">
        <v>3059</v>
      </c>
      <c r="AQ680" s="1"/>
      <c r="AR680">
        <v>6980</v>
      </c>
      <c r="AS680">
        <v>1</v>
      </c>
      <c r="AT680" s="1" t="s">
        <v>3083</v>
      </c>
      <c r="AU680">
        <v>177798.6</v>
      </c>
      <c r="AV680" s="1" t="s">
        <v>3194</v>
      </c>
      <c r="AW680" s="1" t="s">
        <v>2816</v>
      </c>
      <c r="AX680">
        <v>816</v>
      </c>
      <c r="AY680">
        <v>136330</v>
      </c>
      <c r="AZ680">
        <v>3</v>
      </c>
      <c r="BA680" s="1" t="s">
        <v>2452</v>
      </c>
    </row>
    <row r="681" spans="1:53">
      <c r="A681" s="1" t="s">
        <v>717</v>
      </c>
      <c r="B681">
        <v>0</v>
      </c>
      <c r="C681" s="4">
        <v>24833333.34</v>
      </c>
      <c r="D681" s="1" t="s">
        <v>1519</v>
      </c>
      <c r="E681">
        <v>20</v>
      </c>
      <c r="F681">
        <v>139507</v>
      </c>
      <c r="G681">
        <v>1</v>
      </c>
      <c r="H681" s="1"/>
      <c r="I681" s="1" t="s">
        <v>1769</v>
      </c>
      <c r="J681" s="1" t="s">
        <v>1813</v>
      </c>
      <c r="K681" s="1" t="s">
        <v>1815</v>
      </c>
      <c r="L681" s="1" t="s">
        <v>1853</v>
      </c>
      <c r="M681" s="1" t="s">
        <v>1924</v>
      </c>
      <c r="N681" s="1" t="s">
        <v>1941</v>
      </c>
      <c r="O681" s="1"/>
      <c r="P681">
        <v>2</v>
      </c>
      <c r="Q681" s="1" t="s">
        <v>2135</v>
      </c>
      <c r="R681" s="1" t="s">
        <v>2263</v>
      </c>
      <c r="S681" s="1"/>
      <c r="T681" s="1" t="s">
        <v>2264</v>
      </c>
      <c r="U681" s="1" t="s">
        <v>2135</v>
      </c>
      <c r="V681" s="1" t="s">
        <v>1519</v>
      </c>
      <c r="W681" s="1" t="s">
        <v>2441</v>
      </c>
      <c r="X681" s="1"/>
      <c r="Y681" s="3">
        <v>46251</v>
      </c>
      <c r="Z681" s="1" t="s">
        <v>2458</v>
      </c>
      <c r="AA681" s="3">
        <v>46251</v>
      </c>
      <c r="AB681" s="1" t="s">
        <v>2451</v>
      </c>
      <c r="AC681" s="1" t="s">
        <v>2647</v>
      </c>
      <c r="AD681" s="1" t="s">
        <v>2811</v>
      </c>
      <c r="AE681" s="1" t="s">
        <v>2812</v>
      </c>
      <c r="AF681" s="1" t="s">
        <v>2816</v>
      </c>
      <c r="AG681" s="1" t="s">
        <v>1853</v>
      </c>
      <c r="AH681" s="1" t="s">
        <v>1924</v>
      </c>
      <c r="AI681" s="1" t="s">
        <v>2825</v>
      </c>
      <c r="AJ681" s="1"/>
      <c r="AK681" s="1"/>
      <c r="AL681" s="1" t="s">
        <v>2829</v>
      </c>
      <c r="AM681" s="1" t="s">
        <v>2829</v>
      </c>
      <c r="AN681" s="1" t="s">
        <v>2835</v>
      </c>
      <c r="AO681" s="1" t="s">
        <v>2968</v>
      </c>
      <c r="AP681" s="1" t="s">
        <v>3059</v>
      </c>
      <c r="AQ681" s="1"/>
      <c r="AR681">
        <v>4155</v>
      </c>
      <c r="AS681">
        <v>2</v>
      </c>
      <c r="AT681" s="1" t="s">
        <v>3083</v>
      </c>
      <c r="AU681">
        <v>12416666.67</v>
      </c>
      <c r="AV681" s="1" t="s">
        <v>3104</v>
      </c>
      <c r="AW681" s="1" t="s">
        <v>2816</v>
      </c>
      <c r="AX681">
        <v>664</v>
      </c>
      <c r="AY681">
        <v>136331</v>
      </c>
      <c r="AZ681">
        <v>1</v>
      </c>
      <c r="BA681" s="1" t="s">
        <v>2452</v>
      </c>
    </row>
    <row r="682" spans="1:53">
      <c r="A682" s="1" t="s">
        <v>718</v>
      </c>
      <c r="B682">
        <v>0</v>
      </c>
      <c r="C682" s="4">
        <v>1049000</v>
      </c>
      <c r="D682" s="1" t="s">
        <v>1520</v>
      </c>
      <c r="E682">
        <v>0</v>
      </c>
      <c r="F682">
        <v>139650</v>
      </c>
      <c r="G682">
        <v>1</v>
      </c>
      <c r="H682" s="1"/>
      <c r="I682" s="1" t="s">
        <v>1800</v>
      </c>
      <c r="J682" s="1" t="s">
        <v>1813</v>
      </c>
      <c r="K682" s="1" t="s">
        <v>1820</v>
      </c>
      <c r="L682" s="1" t="s">
        <v>1873</v>
      </c>
      <c r="M682" s="1" t="s">
        <v>1932</v>
      </c>
      <c r="N682" s="1" t="s">
        <v>1941</v>
      </c>
      <c r="O682" s="1"/>
      <c r="P682">
        <v>1</v>
      </c>
      <c r="Q682" s="1" t="s">
        <v>1520</v>
      </c>
      <c r="R682" s="1" t="s">
        <v>2263</v>
      </c>
      <c r="S682" s="1"/>
      <c r="T682" s="1" t="s">
        <v>2265</v>
      </c>
      <c r="U682" s="1" t="s">
        <v>1520</v>
      </c>
      <c r="V682" s="1" t="s">
        <v>1520</v>
      </c>
      <c r="W682" s="1" t="s">
        <v>2441</v>
      </c>
      <c r="X682" s="1"/>
      <c r="Y682" s="3">
        <v>46251</v>
      </c>
      <c r="Z682" s="1" t="s">
        <v>2458</v>
      </c>
      <c r="AA682" s="3">
        <v>46251</v>
      </c>
      <c r="AB682" s="1" t="s">
        <v>2451</v>
      </c>
      <c r="AC682" s="1"/>
      <c r="AD682" s="1" t="s">
        <v>2811</v>
      </c>
      <c r="AE682" s="1" t="s">
        <v>2811</v>
      </c>
      <c r="AF682" s="1" t="s">
        <v>2822</v>
      </c>
      <c r="AG682" s="1" t="s">
        <v>1873</v>
      </c>
      <c r="AH682" s="1" t="s">
        <v>1932</v>
      </c>
      <c r="AI682" s="1" t="s">
        <v>2825</v>
      </c>
      <c r="AJ682" s="1"/>
      <c r="AK682" s="1"/>
      <c r="AL682" s="1" t="s">
        <v>2829</v>
      </c>
      <c r="AM682" s="1" t="s">
        <v>2829</v>
      </c>
      <c r="AN682" s="1" t="s">
        <v>2836</v>
      </c>
      <c r="AO682" s="1" t="s">
        <v>2969</v>
      </c>
      <c r="AP682" s="1" t="s">
        <v>3071</v>
      </c>
      <c r="AQ682" s="1"/>
      <c r="AR682">
        <v>22496</v>
      </c>
      <c r="AS682">
        <v>1</v>
      </c>
      <c r="AT682" s="1" t="s">
        <v>3083</v>
      </c>
      <c r="AU682">
        <v>1049000</v>
      </c>
      <c r="AV682" s="1" t="s">
        <v>3195</v>
      </c>
      <c r="AW682" s="1" t="s">
        <v>2822</v>
      </c>
      <c r="AX682">
        <v>2297</v>
      </c>
      <c r="AY682">
        <v>136332</v>
      </c>
      <c r="AZ682">
        <v>1</v>
      </c>
      <c r="BA682" s="1" t="s">
        <v>2454</v>
      </c>
    </row>
    <row r="683" spans="1:53">
      <c r="A683" s="1" t="s">
        <v>719</v>
      </c>
      <c r="B683">
        <v>0</v>
      </c>
      <c r="C683" s="4">
        <v>4414666.38</v>
      </c>
      <c r="D683" s="1" t="s">
        <v>1521</v>
      </c>
      <c r="E683">
        <v>20</v>
      </c>
      <c r="F683">
        <v>139528</v>
      </c>
      <c r="G683">
        <v>1</v>
      </c>
      <c r="H683" s="1"/>
      <c r="I683" s="1" t="s">
        <v>1773</v>
      </c>
      <c r="J683" s="1" t="s">
        <v>1813</v>
      </c>
      <c r="K683" s="1" t="s">
        <v>1815</v>
      </c>
      <c r="L683" s="1" t="s">
        <v>1826</v>
      </c>
      <c r="M683" s="1" t="s">
        <v>1919</v>
      </c>
      <c r="N683" s="1" t="s">
        <v>1941</v>
      </c>
      <c r="O683" s="1"/>
      <c r="P683">
        <v>1</v>
      </c>
      <c r="Q683" s="1" t="s">
        <v>2136</v>
      </c>
      <c r="R683" s="1" t="s">
        <v>2263</v>
      </c>
      <c r="S683" s="1"/>
      <c r="T683" s="1" t="s">
        <v>2264</v>
      </c>
      <c r="U683" s="1" t="s">
        <v>2329</v>
      </c>
      <c r="V683" s="1" t="s">
        <v>2413</v>
      </c>
      <c r="W683" s="1" t="s">
        <v>2441</v>
      </c>
      <c r="X683" s="1"/>
      <c r="Y683" s="3">
        <v>46251</v>
      </c>
      <c r="Z683" s="1" t="s">
        <v>2458</v>
      </c>
      <c r="AA683" s="3">
        <v>46251</v>
      </c>
      <c r="AB683" s="1" t="s">
        <v>2451</v>
      </c>
      <c r="AC683" s="1" t="s">
        <v>2648</v>
      </c>
      <c r="AD683" s="1" t="s">
        <v>2811</v>
      </c>
      <c r="AE683" s="1" t="s">
        <v>2811</v>
      </c>
      <c r="AF683" s="1" t="s">
        <v>2816</v>
      </c>
      <c r="AG683" s="1" t="s">
        <v>1826</v>
      </c>
      <c r="AH683" s="1" t="s">
        <v>1919</v>
      </c>
      <c r="AI683" s="1" t="s">
        <v>2825</v>
      </c>
      <c r="AJ683" s="1"/>
      <c r="AK683" s="1"/>
      <c r="AL683" s="1" t="s">
        <v>2829</v>
      </c>
      <c r="AM683" s="1" t="s">
        <v>2829</v>
      </c>
      <c r="AN683" s="1" t="s">
        <v>2835</v>
      </c>
      <c r="AO683" s="1" t="s">
        <v>2901</v>
      </c>
      <c r="AP683" s="1" t="s">
        <v>3059</v>
      </c>
      <c r="AQ683" s="1"/>
      <c r="AR683">
        <v>14417</v>
      </c>
      <c r="AS683">
        <v>1</v>
      </c>
      <c r="AT683" s="1" t="s">
        <v>3083</v>
      </c>
      <c r="AU683">
        <v>4414666.38</v>
      </c>
      <c r="AV683" s="1" t="s">
        <v>3185</v>
      </c>
      <c r="AW683" s="1" t="s">
        <v>2816</v>
      </c>
      <c r="AX683">
        <v>102</v>
      </c>
      <c r="AY683">
        <v>136333</v>
      </c>
      <c r="AZ683">
        <v>1</v>
      </c>
      <c r="BA683" s="1" t="s">
        <v>2455</v>
      </c>
    </row>
    <row r="684" spans="1:53">
      <c r="A684" s="1" t="s">
        <v>720</v>
      </c>
      <c r="B684">
        <v>0</v>
      </c>
      <c r="C684" s="4">
        <v>1863332.76</v>
      </c>
      <c r="D684" s="1" t="s">
        <v>1522</v>
      </c>
      <c r="E684">
        <v>20</v>
      </c>
      <c r="F684">
        <v>139528</v>
      </c>
      <c r="G684">
        <v>2</v>
      </c>
      <c r="H684" s="1"/>
      <c r="I684" s="1" t="s">
        <v>1768</v>
      </c>
      <c r="J684" s="1" t="s">
        <v>1813</v>
      </c>
      <c r="K684" s="1" t="s">
        <v>1815</v>
      </c>
      <c r="L684" s="1" t="s">
        <v>1826</v>
      </c>
      <c r="M684" s="1" t="s">
        <v>1919</v>
      </c>
      <c r="N684" s="1" t="s">
        <v>1941</v>
      </c>
      <c r="O684" s="1"/>
      <c r="P684">
        <v>1</v>
      </c>
      <c r="Q684" s="1" t="s">
        <v>2137</v>
      </c>
      <c r="R684" s="1" t="s">
        <v>2263</v>
      </c>
      <c r="S684" s="1"/>
      <c r="T684" s="1" t="s">
        <v>2264</v>
      </c>
      <c r="U684" s="1" t="s">
        <v>2329</v>
      </c>
      <c r="V684" s="1" t="s">
        <v>2413</v>
      </c>
      <c r="W684" s="1" t="s">
        <v>2441</v>
      </c>
      <c r="X684" s="1"/>
      <c r="Y684" s="3">
        <v>46251</v>
      </c>
      <c r="Z684" s="1" t="s">
        <v>2458</v>
      </c>
      <c r="AA684" s="3">
        <v>46251</v>
      </c>
      <c r="AB684" s="1" t="s">
        <v>2451</v>
      </c>
      <c r="AC684" s="1" t="s">
        <v>2648</v>
      </c>
      <c r="AD684" s="1" t="s">
        <v>2811</v>
      </c>
      <c r="AE684" s="1" t="s">
        <v>2811</v>
      </c>
      <c r="AF684" s="1" t="s">
        <v>2816</v>
      </c>
      <c r="AG684" s="1" t="s">
        <v>1826</v>
      </c>
      <c r="AH684" s="1" t="s">
        <v>1919</v>
      </c>
      <c r="AI684" s="1" t="s">
        <v>2825</v>
      </c>
      <c r="AJ684" s="1"/>
      <c r="AK684" s="1"/>
      <c r="AL684" s="1" t="s">
        <v>2829</v>
      </c>
      <c r="AM684" s="1" t="s">
        <v>2829</v>
      </c>
      <c r="AN684" s="1" t="s">
        <v>2835</v>
      </c>
      <c r="AO684" s="1" t="s">
        <v>2901</v>
      </c>
      <c r="AP684" s="1" t="s">
        <v>3059</v>
      </c>
      <c r="AQ684" s="1"/>
      <c r="AR684">
        <v>11532</v>
      </c>
      <c r="AS684">
        <v>1</v>
      </c>
      <c r="AT684" s="1" t="s">
        <v>3084</v>
      </c>
      <c r="AU684">
        <v>1863332.76</v>
      </c>
      <c r="AV684" s="1" t="s">
        <v>3144</v>
      </c>
      <c r="AW684" s="1" t="s">
        <v>2816</v>
      </c>
      <c r="AX684">
        <v>102</v>
      </c>
      <c r="AY684">
        <v>136333</v>
      </c>
      <c r="AZ684">
        <v>2</v>
      </c>
      <c r="BA684" s="1" t="s">
        <v>2455</v>
      </c>
    </row>
    <row r="685" spans="1:53">
      <c r="A685" s="1" t="s">
        <v>721</v>
      </c>
      <c r="B685">
        <v>0</v>
      </c>
      <c r="C685" s="4">
        <v>4300000</v>
      </c>
      <c r="D685" s="1" t="s">
        <v>1511</v>
      </c>
      <c r="E685">
        <v>0</v>
      </c>
      <c r="F685">
        <v>139534</v>
      </c>
      <c r="G685">
        <v>1</v>
      </c>
      <c r="H685" s="1"/>
      <c r="I685" s="1" t="s">
        <v>1769</v>
      </c>
      <c r="J685" s="1" t="s">
        <v>1813</v>
      </c>
      <c r="K685" s="1" t="s">
        <v>1815</v>
      </c>
      <c r="L685" s="1" t="s">
        <v>1826</v>
      </c>
      <c r="M685" s="1" t="s">
        <v>1919</v>
      </c>
      <c r="N685" s="1" t="s">
        <v>1941</v>
      </c>
      <c r="O685" s="1"/>
      <c r="P685">
        <v>1</v>
      </c>
      <c r="Q685" s="1" t="s">
        <v>1511</v>
      </c>
      <c r="R685" s="1" t="s">
        <v>2263</v>
      </c>
      <c r="S685" s="1"/>
      <c r="T685" s="1" t="s">
        <v>2264</v>
      </c>
      <c r="U685" s="1" t="s">
        <v>1511</v>
      </c>
      <c r="V685" s="1" t="s">
        <v>1511</v>
      </c>
      <c r="W685" s="1" t="s">
        <v>2441</v>
      </c>
      <c r="X685" s="1" t="s">
        <v>2444</v>
      </c>
      <c r="Y685" s="3">
        <v>46251</v>
      </c>
      <c r="Z685" s="1" t="s">
        <v>2458</v>
      </c>
      <c r="AA685" s="3">
        <v>46251</v>
      </c>
      <c r="AB685" s="1" t="s">
        <v>2451</v>
      </c>
      <c r="AC685" s="1" t="s">
        <v>2649</v>
      </c>
      <c r="AD685" s="1" t="s">
        <v>2811</v>
      </c>
      <c r="AE685" s="1" t="s">
        <v>2811</v>
      </c>
      <c r="AF685" s="1" t="s">
        <v>2816</v>
      </c>
      <c r="AG685" s="1" t="s">
        <v>1826</v>
      </c>
      <c r="AH685" s="1" t="s">
        <v>1919</v>
      </c>
      <c r="AI685" s="1" t="s">
        <v>2825</v>
      </c>
      <c r="AJ685" s="1"/>
      <c r="AK685" s="1"/>
      <c r="AL685" s="1" t="s">
        <v>2829</v>
      </c>
      <c r="AM685" s="1" t="s">
        <v>2829</v>
      </c>
      <c r="AN685" s="1" t="s">
        <v>2835</v>
      </c>
      <c r="AO685" s="1" t="s">
        <v>2970</v>
      </c>
      <c r="AP685" s="1" t="s">
        <v>3059</v>
      </c>
      <c r="AQ685" s="1"/>
      <c r="AR685">
        <v>1185</v>
      </c>
      <c r="AS685">
        <v>1</v>
      </c>
      <c r="AT685" s="1" t="s">
        <v>3083</v>
      </c>
      <c r="AU685">
        <v>4300000</v>
      </c>
      <c r="AV685" s="1" t="s">
        <v>3095</v>
      </c>
      <c r="AW685" s="1" t="s">
        <v>2816</v>
      </c>
      <c r="AX685">
        <v>7254</v>
      </c>
      <c r="AY685">
        <v>136334</v>
      </c>
      <c r="AZ685">
        <v>1</v>
      </c>
      <c r="BA685" s="1" t="s">
        <v>2455</v>
      </c>
    </row>
    <row r="686" spans="1:53">
      <c r="A686" s="1" t="s">
        <v>722</v>
      </c>
      <c r="B686">
        <v>0</v>
      </c>
      <c r="C686" s="4">
        <v>5995000</v>
      </c>
      <c r="D686" s="1" t="s">
        <v>1523</v>
      </c>
      <c r="E686">
        <v>0</v>
      </c>
      <c r="F686">
        <v>139556</v>
      </c>
      <c r="G686">
        <v>1</v>
      </c>
      <c r="H686" s="1"/>
      <c r="I686" s="1" t="s">
        <v>1772</v>
      </c>
      <c r="J686" s="1" t="s">
        <v>1813</v>
      </c>
      <c r="K686" s="1" t="s">
        <v>1815</v>
      </c>
      <c r="L686" s="1" t="s">
        <v>1882</v>
      </c>
      <c r="M686" s="1" t="s">
        <v>1919</v>
      </c>
      <c r="N686" s="1" t="s">
        <v>1941</v>
      </c>
      <c r="O686" s="1"/>
      <c r="P686">
        <v>0</v>
      </c>
      <c r="Q686" s="1" t="s">
        <v>1350</v>
      </c>
      <c r="R686" s="1" t="s">
        <v>2263</v>
      </c>
      <c r="S686" s="1"/>
      <c r="T686" s="1" t="s">
        <v>2264</v>
      </c>
      <c r="U686" s="1" t="s">
        <v>1523</v>
      </c>
      <c r="V686" s="1" t="s">
        <v>1523</v>
      </c>
      <c r="W686" s="1" t="s">
        <v>2441</v>
      </c>
      <c r="X686" s="1" t="s">
        <v>2444</v>
      </c>
      <c r="Y686" s="3">
        <v>46251</v>
      </c>
      <c r="Z686" s="1" t="s">
        <v>2458</v>
      </c>
      <c r="AA686" s="3">
        <v>46251</v>
      </c>
      <c r="AB686" s="1" t="s">
        <v>2451</v>
      </c>
      <c r="AC686" s="1" t="s">
        <v>2650</v>
      </c>
      <c r="AD686" s="1" t="s">
        <v>2811</v>
      </c>
      <c r="AE686" s="1" t="s">
        <v>2811</v>
      </c>
      <c r="AF686" s="1" t="s">
        <v>2816</v>
      </c>
      <c r="AG686" s="1" t="s">
        <v>1882</v>
      </c>
      <c r="AH686" s="1" t="s">
        <v>1919</v>
      </c>
      <c r="AI686" s="1" t="s">
        <v>2825</v>
      </c>
      <c r="AJ686" s="1"/>
      <c r="AK686" s="1"/>
      <c r="AL686" s="1" t="s">
        <v>2830</v>
      </c>
      <c r="AM686" s="1" t="s">
        <v>2830</v>
      </c>
      <c r="AN686" s="1" t="s">
        <v>2835</v>
      </c>
      <c r="AO686" s="1" t="s">
        <v>2852</v>
      </c>
      <c r="AP686" s="1" t="s">
        <v>3059</v>
      </c>
      <c r="AQ686" s="1"/>
      <c r="AR686">
        <v>4276</v>
      </c>
      <c r="AS686">
        <v>1</v>
      </c>
      <c r="AT686" s="1" t="s">
        <v>3083</v>
      </c>
      <c r="AU686">
        <v>5995000</v>
      </c>
      <c r="AV686" s="1" t="s">
        <v>2650</v>
      </c>
      <c r="AW686" s="1" t="s">
        <v>2816</v>
      </c>
      <c r="AX686">
        <v>3726</v>
      </c>
      <c r="AY686">
        <v>136335</v>
      </c>
      <c r="AZ686">
        <v>1</v>
      </c>
      <c r="BA686" s="1" t="s">
        <v>2451</v>
      </c>
    </row>
    <row r="687" spans="1:53">
      <c r="A687" s="1" t="s">
        <v>723</v>
      </c>
      <c r="B687">
        <v>0</v>
      </c>
      <c r="C687" s="4">
        <v>3847675</v>
      </c>
      <c r="D687" s="1" t="s">
        <v>1524</v>
      </c>
      <c r="E687">
        <v>0</v>
      </c>
      <c r="F687">
        <v>139564</v>
      </c>
      <c r="G687">
        <v>1</v>
      </c>
      <c r="H687" s="1"/>
      <c r="I687" s="1" t="s">
        <v>1768</v>
      </c>
      <c r="J687" s="1" t="s">
        <v>1813</v>
      </c>
      <c r="K687" s="1" t="s">
        <v>1815</v>
      </c>
      <c r="L687" s="1" t="s">
        <v>1824</v>
      </c>
      <c r="M687" s="1" t="s">
        <v>1917</v>
      </c>
      <c r="N687" s="1" t="s">
        <v>1941</v>
      </c>
      <c r="O687" s="1"/>
      <c r="P687">
        <v>1</v>
      </c>
      <c r="Q687" s="1" t="s">
        <v>1524</v>
      </c>
      <c r="R687" s="1" t="s">
        <v>2263</v>
      </c>
      <c r="S687" s="1"/>
      <c r="T687" s="1" t="s">
        <v>2264</v>
      </c>
      <c r="U687" s="1" t="s">
        <v>2330</v>
      </c>
      <c r="V687" s="1" t="s">
        <v>2330</v>
      </c>
      <c r="W687" s="1" t="s">
        <v>2441</v>
      </c>
      <c r="X687" s="1" t="s">
        <v>2444</v>
      </c>
      <c r="Y687" s="3">
        <v>46251</v>
      </c>
      <c r="Z687" s="1" t="s">
        <v>2458</v>
      </c>
      <c r="AA687" s="3">
        <v>46251</v>
      </c>
      <c r="AB687" s="1" t="s">
        <v>2451</v>
      </c>
      <c r="AC687" s="1" t="s">
        <v>2651</v>
      </c>
      <c r="AD687" s="1" t="s">
        <v>2811</v>
      </c>
      <c r="AE687" s="1" t="s">
        <v>2811</v>
      </c>
      <c r="AF687" s="1" t="s">
        <v>2814</v>
      </c>
      <c r="AG687" s="1" t="s">
        <v>1824</v>
      </c>
      <c r="AH687" s="1" t="s">
        <v>1917</v>
      </c>
      <c r="AI687" s="1" t="s">
        <v>2825</v>
      </c>
      <c r="AJ687" s="1"/>
      <c r="AK687" s="1"/>
      <c r="AL687" s="1" t="s">
        <v>2829</v>
      </c>
      <c r="AM687" s="1" t="s">
        <v>2829</v>
      </c>
      <c r="AN687" s="1" t="s">
        <v>2835</v>
      </c>
      <c r="AO687" s="1" t="s">
        <v>2841</v>
      </c>
      <c r="AP687" s="1" t="s">
        <v>3064</v>
      </c>
      <c r="AQ687" s="1"/>
      <c r="AR687">
        <v>6965</v>
      </c>
      <c r="AS687">
        <v>1</v>
      </c>
      <c r="AT687" s="1" t="s">
        <v>3083</v>
      </c>
      <c r="AU687">
        <v>3847675</v>
      </c>
      <c r="AV687" s="1" t="s">
        <v>3099</v>
      </c>
      <c r="AW687" s="1" t="s">
        <v>2814</v>
      </c>
      <c r="AX687">
        <v>2490</v>
      </c>
      <c r="AY687">
        <v>136336</v>
      </c>
      <c r="AZ687">
        <v>1</v>
      </c>
      <c r="BA687" s="1" t="s">
        <v>2446</v>
      </c>
    </row>
    <row r="688" spans="1:53">
      <c r="A688" s="1" t="s">
        <v>724</v>
      </c>
      <c r="B688">
        <v>0</v>
      </c>
      <c r="C688" s="4">
        <v>1938100</v>
      </c>
      <c r="D688" s="1" t="s">
        <v>1525</v>
      </c>
      <c r="E688">
        <v>0</v>
      </c>
      <c r="F688">
        <v>139564</v>
      </c>
      <c r="G688">
        <v>2</v>
      </c>
      <c r="H688" s="1"/>
      <c r="I688" s="1" t="s">
        <v>1768</v>
      </c>
      <c r="J688" s="1" t="s">
        <v>1813</v>
      </c>
      <c r="K688" s="1" t="s">
        <v>1815</v>
      </c>
      <c r="L688" s="1" t="s">
        <v>1824</v>
      </c>
      <c r="M688" s="1" t="s">
        <v>1917</v>
      </c>
      <c r="N688" s="1" t="s">
        <v>1941</v>
      </c>
      <c r="O688" s="1"/>
      <c r="P688">
        <v>1</v>
      </c>
      <c r="Q688" s="1" t="s">
        <v>1525</v>
      </c>
      <c r="R688" s="1" t="s">
        <v>2263</v>
      </c>
      <c r="S688" s="1"/>
      <c r="T688" s="1" t="s">
        <v>2264</v>
      </c>
      <c r="U688" s="1" t="s">
        <v>2330</v>
      </c>
      <c r="V688" s="1" t="s">
        <v>2330</v>
      </c>
      <c r="W688" s="1" t="s">
        <v>2441</v>
      </c>
      <c r="X688" s="1" t="s">
        <v>2444</v>
      </c>
      <c r="Y688" s="3">
        <v>46251</v>
      </c>
      <c r="Z688" s="1" t="s">
        <v>2458</v>
      </c>
      <c r="AA688" s="3">
        <v>46251</v>
      </c>
      <c r="AB688" s="1" t="s">
        <v>2451</v>
      </c>
      <c r="AC688" s="1" t="s">
        <v>2651</v>
      </c>
      <c r="AD688" s="1" t="s">
        <v>2811</v>
      </c>
      <c r="AE688" s="1" t="s">
        <v>2811</v>
      </c>
      <c r="AF688" s="1" t="s">
        <v>2814</v>
      </c>
      <c r="AG688" s="1" t="s">
        <v>1824</v>
      </c>
      <c r="AH688" s="1" t="s">
        <v>1917</v>
      </c>
      <c r="AI688" s="1" t="s">
        <v>2825</v>
      </c>
      <c r="AJ688" s="1"/>
      <c r="AK688" s="1"/>
      <c r="AL688" s="1" t="s">
        <v>2829</v>
      </c>
      <c r="AM688" s="1" t="s">
        <v>2829</v>
      </c>
      <c r="AN688" s="1" t="s">
        <v>2835</v>
      </c>
      <c r="AO688" s="1" t="s">
        <v>2841</v>
      </c>
      <c r="AP688" s="1" t="s">
        <v>3064</v>
      </c>
      <c r="AQ688" s="1"/>
      <c r="AR688">
        <v>6965</v>
      </c>
      <c r="AS688">
        <v>1</v>
      </c>
      <c r="AT688" s="1" t="s">
        <v>3083</v>
      </c>
      <c r="AU688">
        <v>1938100</v>
      </c>
      <c r="AV688" s="1" t="s">
        <v>3099</v>
      </c>
      <c r="AW688" s="1" t="s">
        <v>2814</v>
      </c>
      <c r="AX688">
        <v>2490</v>
      </c>
      <c r="AY688">
        <v>136336</v>
      </c>
      <c r="AZ688">
        <v>2</v>
      </c>
      <c r="BA688" s="1" t="s">
        <v>2446</v>
      </c>
    </row>
    <row r="689" spans="1:53">
      <c r="A689" s="1" t="s">
        <v>725</v>
      </c>
      <c r="B689">
        <v>0</v>
      </c>
      <c r="C689" s="4">
        <v>325000</v>
      </c>
      <c r="D689" s="1" t="s">
        <v>1526</v>
      </c>
      <c r="E689">
        <v>0</v>
      </c>
      <c r="F689">
        <v>139563</v>
      </c>
      <c r="G689">
        <v>1</v>
      </c>
      <c r="H689" s="1"/>
      <c r="I689" s="1" t="s">
        <v>1768</v>
      </c>
      <c r="J689" s="1" t="s">
        <v>1813</v>
      </c>
      <c r="K689" s="1" t="s">
        <v>1815</v>
      </c>
      <c r="L689" s="1" t="s">
        <v>1854</v>
      </c>
      <c r="M689" s="1" t="s">
        <v>1917</v>
      </c>
      <c r="N689" s="1" t="s">
        <v>1941</v>
      </c>
      <c r="O689" s="1"/>
      <c r="P689">
        <v>1</v>
      </c>
      <c r="Q689" s="1" t="s">
        <v>1526</v>
      </c>
      <c r="R689" s="1" t="s">
        <v>2263</v>
      </c>
      <c r="S689" s="1"/>
      <c r="T689" s="1" t="s">
        <v>2264</v>
      </c>
      <c r="U689" s="1" t="s">
        <v>1619</v>
      </c>
      <c r="V689" s="1" t="s">
        <v>1619</v>
      </c>
      <c r="W689" s="1" t="s">
        <v>2441</v>
      </c>
      <c r="X689" s="1"/>
      <c r="Y689" s="3">
        <v>46251</v>
      </c>
      <c r="Z689" s="1" t="s">
        <v>2458</v>
      </c>
      <c r="AA689" s="3">
        <v>46251</v>
      </c>
      <c r="AB689" s="1" t="s">
        <v>2451</v>
      </c>
      <c r="AC689" s="1" t="s">
        <v>2652</v>
      </c>
      <c r="AD689" s="1" t="s">
        <v>2811</v>
      </c>
      <c r="AE689" s="1" t="s">
        <v>2811</v>
      </c>
      <c r="AF689" s="1" t="s">
        <v>2814</v>
      </c>
      <c r="AG689" s="1" t="s">
        <v>1854</v>
      </c>
      <c r="AH689" s="1" t="s">
        <v>1917</v>
      </c>
      <c r="AI689" s="1" t="s">
        <v>2825</v>
      </c>
      <c r="AJ689" s="1"/>
      <c r="AK689" s="1"/>
      <c r="AL689" s="1" t="s">
        <v>2829</v>
      </c>
      <c r="AM689" s="1" t="s">
        <v>2829</v>
      </c>
      <c r="AN689" s="1" t="s">
        <v>2835</v>
      </c>
      <c r="AO689" s="1" t="s">
        <v>2971</v>
      </c>
      <c r="AP689" s="1" t="s">
        <v>3064</v>
      </c>
      <c r="AQ689" s="1"/>
      <c r="AR689">
        <v>6965</v>
      </c>
      <c r="AS689">
        <v>1</v>
      </c>
      <c r="AT689" s="1" t="s">
        <v>3083</v>
      </c>
      <c r="AU689">
        <v>325000</v>
      </c>
      <c r="AV689" s="1" t="s">
        <v>3099</v>
      </c>
      <c r="AW689" s="1" t="s">
        <v>2814</v>
      </c>
      <c r="AX689">
        <v>2630</v>
      </c>
      <c r="AY689">
        <v>136337</v>
      </c>
      <c r="AZ689">
        <v>1</v>
      </c>
      <c r="BA689" s="1" t="s">
        <v>2446</v>
      </c>
    </row>
    <row r="690" spans="1:53">
      <c r="A690" s="1" t="s">
        <v>726</v>
      </c>
      <c r="B690">
        <v>0</v>
      </c>
      <c r="C690" s="4">
        <v>425000</v>
      </c>
      <c r="D690" s="1" t="s">
        <v>1527</v>
      </c>
      <c r="E690">
        <v>0</v>
      </c>
      <c r="F690">
        <v>139563</v>
      </c>
      <c r="G690">
        <v>2</v>
      </c>
      <c r="H690" s="1"/>
      <c r="I690" s="1" t="s">
        <v>1768</v>
      </c>
      <c r="J690" s="1" t="s">
        <v>1813</v>
      </c>
      <c r="K690" s="1" t="s">
        <v>1815</v>
      </c>
      <c r="L690" s="1" t="s">
        <v>1854</v>
      </c>
      <c r="M690" s="1" t="s">
        <v>1917</v>
      </c>
      <c r="N690" s="1" t="s">
        <v>1941</v>
      </c>
      <c r="O690" s="1"/>
      <c r="P690">
        <v>1</v>
      </c>
      <c r="Q690" s="1" t="s">
        <v>1527</v>
      </c>
      <c r="R690" s="1" t="s">
        <v>2263</v>
      </c>
      <c r="S690" s="1"/>
      <c r="T690" s="1" t="s">
        <v>2264</v>
      </c>
      <c r="U690" s="1" t="s">
        <v>1619</v>
      </c>
      <c r="V690" s="1" t="s">
        <v>1619</v>
      </c>
      <c r="W690" s="1" t="s">
        <v>2441</v>
      </c>
      <c r="X690" s="1"/>
      <c r="Y690" s="3">
        <v>46251</v>
      </c>
      <c r="Z690" s="1" t="s">
        <v>2458</v>
      </c>
      <c r="AA690" s="3">
        <v>46251</v>
      </c>
      <c r="AB690" s="1" t="s">
        <v>2451</v>
      </c>
      <c r="AC690" s="1" t="s">
        <v>2652</v>
      </c>
      <c r="AD690" s="1" t="s">
        <v>2811</v>
      </c>
      <c r="AE690" s="1" t="s">
        <v>2811</v>
      </c>
      <c r="AF690" s="1" t="s">
        <v>2814</v>
      </c>
      <c r="AG690" s="1" t="s">
        <v>1854</v>
      </c>
      <c r="AH690" s="1" t="s">
        <v>1917</v>
      </c>
      <c r="AI690" s="1" t="s">
        <v>2825</v>
      </c>
      <c r="AJ690" s="1"/>
      <c r="AK690" s="1"/>
      <c r="AL690" s="1" t="s">
        <v>2829</v>
      </c>
      <c r="AM690" s="1" t="s">
        <v>2829</v>
      </c>
      <c r="AN690" s="1" t="s">
        <v>2835</v>
      </c>
      <c r="AO690" s="1" t="s">
        <v>2971</v>
      </c>
      <c r="AP690" s="1" t="s">
        <v>3064</v>
      </c>
      <c r="AQ690" s="1"/>
      <c r="AR690">
        <v>6965</v>
      </c>
      <c r="AS690">
        <v>1</v>
      </c>
      <c r="AT690" s="1" t="s">
        <v>3083</v>
      </c>
      <c r="AU690">
        <v>425000</v>
      </c>
      <c r="AV690" s="1" t="s">
        <v>3099</v>
      </c>
      <c r="AW690" s="1" t="s">
        <v>2814</v>
      </c>
      <c r="AX690">
        <v>2630</v>
      </c>
      <c r="AY690">
        <v>136337</v>
      </c>
      <c r="AZ690">
        <v>2</v>
      </c>
      <c r="BA690" s="1" t="s">
        <v>2446</v>
      </c>
    </row>
    <row r="691" spans="1:53">
      <c r="A691" s="1" t="s">
        <v>727</v>
      </c>
      <c r="B691">
        <v>0</v>
      </c>
      <c r="C691" s="4">
        <v>425000</v>
      </c>
      <c r="D691" s="1" t="s">
        <v>1527</v>
      </c>
      <c r="E691">
        <v>0</v>
      </c>
      <c r="F691">
        <v>139563</v>
      </c>
      <c r="G691">
        <v>3</v>
      </c>
      <c r="H691" s="1"/>
      <c r="I691" s="1" t="s">
        <v>1768</v>
      </c>
      <c r="J691" s="1" t="s">
        <v>1813</v>
      </c>
      <c r="K691" s="1" t="s">
        <v>1815</v>
      </c>
      <c r="L691" s="1" t="s">
        <v>1854</v>
      </c>
      <c r="M691" s="1" t="s">
        <v>1917</v>
      </c>
      <c r="N691" s="1" t="s">
        <v>1941</v>
      </c>
      <c r="O691" s="1"/>
      <c r="P691">
        <v>1</v>
      </c>
      <c r="Q691" s="1" t="s">
        <v>1527</v>
      </c>
      <c r="R691" s="1" t="s">
        <v>2263</v>
      </c>
      <c r="S691" s="1"/>
      <c r="T691" s="1" t="s">
        <v>2264</v>
      </c>
      <c r="U691" s="1" t="s">
        <v>1619</v>
      </c>
      <c r="V691" s="1" t="s">
        <v>1619</v>
      </c>
      <c r="W691" s="1" t="s">
        <v>2441</v>
      </c>
      <c r="X691" s="1"/>
      <c r="Y691" s="3">
        <v>46251</v>
      </c>
      <c r="Z691" s="1" t="s">
        <v>2458</v>
      </c>
      <c r="AA691" s="3">
        <v>46251</v>
      </c>
      <c r="AB691" s="1" t="s">
        <v>2451</v>
      </c>
      <c r="AC691" s="1" t="s">
        <v>2652</v>
      </c>
      <c r="AD691" s="1" t="s">
        <v>2811</v>
      </c>
      <c r="AE691" s="1" t="s">
        <v>2811</v>
      </c>
      <c r="AF691" s="1" t="s">
        <v>2814</v>
      </c>
      <c r="AG691" s="1" t="s">
        <v>1854</v>
      </c>
      <c r="AH691" s="1" t="s">
        <v>1917</v>
      </c>
      <c r="AI691" s="1" t="s">
        <v>2825</v>
      </c>
      <c r="AJ691" s="1"/>
      <c r="AK691" s="1"/>
      <c r="AL691" s="1" t="s">
        <v>2829</v>
      </c>
      <c r="AM691" s="1" t="s">
        <v>2829</v>
      </c>
      <c r="AN691" s="1" t="s">
        <v>2835</v>
      </c>
      <c r="AO691" s="1" t="s">
        <v>2971</v>
      </c>
      <c r="AP691" s="1" t="s">
        <v>3064</v>
      </c>
      <c r="AQ691" s="1"/>
      <c r="AR691">
        <v>6965</v>
      </c>
      <c r="AS691">
        <v>1</v>
      </c>
      <c r="AT691" s="1" t="s">
        <v>3083</v>
      </c>
      <c r="AU691">
        <v>425000</v>
      </c>
      <c r="AV691" s="1" t="s">
        <v>3099</v>
      </c>
      <c r="AW691" s="1" t="s">
        <v>2814</v>
      </c>
      <c r="AX691">
        <v>2630</v>
      </c>
      <c r="AY691">
        <v>136337</v>
      </c>
      <c r="AZ691">
        <v>3</v>
      </c>
      <c r="BA691" s="1" t="s">
        <v>2446</v>
      </c>
    </row>
    <row r="692" spans="1:53">
      <c r="A692" s="1" t="s">
        <v>728</v>
      </c>
      <c r="B692">
        <v>0</v>
      </c>
      <c r="C692" s="4">
        <v>425000</v>
      </c>
      <c r="D692" s="1" t="s">
        <v>1527</v>
      </c>
      <c r="E692">
        <v>0</v>
      </c>
      <c r="F692">
        <v>139563</v>
      </c>
      <c r="G692">
        <v>4</v>
      </c>
      <c r="H692" s="1"/>
      <c r="I692" s="1" t="s">
        <v>1768</v>
      </c>
      <c r="J692" s="1" t="s">
        <v>1813</v>
      </c>
      <c r="K692" s="1" t="s">
        <v>1815</v>
      </c>
      <c r="L692" s="1" t="s">
        <v>1854</v>
      </c>
      <c r="M692" s="1" t="s">
        <v>1917</v>
      </c>
      <c r="N692" s="1" t="s">
        <v>1941</v>
      </c>
      <c r="O692" s="1"/>
      <c r="P692">
        <v>1</v>
      </c>
      <c r="Q692" s="1" t="s">
        <v>1527</v>
      </c>
      <c r="R692" s="1" t="s">
        <v>2263</v>
      </c>
      <c r="S692" s="1"/>
      <c r="T692" s="1" t="s">
        <v>2264</v>
      </c>
      <c r="U692" s="1" t="s">
        <v>1619</v>
      </c>
      <c r="V692" s="1" t="s">
        <v>1619</v>
      </c>
      <c r="W692" s="1" t="s">
        <v>2441</v>
      </c>
      <c r="X692" s="1"/>
      <c r="Y692" s="3">
        <v>46251</v>
      </c>
      <c r="Z692" s="1" t="s">
        <v>2458</v>
      </c>
      <c r="AA692" s="3">
        <v>46251</v>
      </c>
      <c r="AB692" s="1" t="s">
        <v>2451</v>
      </c>
      <c r="AC692" s="1" t="s">
        <v>2652</v>
      </c>
      <c r="AD692" s="1" t="s">
        <v>2811</v>
      </c>
      <c r="AE692" s="1" t="s">
        <v>2811</v>
      </c>
      <c r="AF692" s="1" t="s">
        <v>2814</v>
      </c>
      <c r="AG692" s="1" t="s">
        <v>1854</v>
      </c>
      <c r="AH692" s="1" t="s">
        <v>1917</v>
      </c>
      <c r="AI692" s="1" t="s">
        <v>2825</v>
      </c>
      <c r="AJ692" s="1"/>
      <c r="AK692" s="1"/>
      <c r="AL692" s="1" t="s">
        <v>2829</v>
      </c>
      <c r="AM692" s="1" t="s">
        <v>2829</v>
      </c>
      <c r="AN692" s="1" t="s">
        <v>2835</v>
      </c>
      <c r="AO692" s="1" t="s">
        <v>2971</v>
      </c>
      <c r="AP692" s="1" t="s">
        <v>3064</v>
      </c>
      <c r="AQ692" s="1"/>
      <c r="AR692">
        <v>6965</v>
      </c>
      <c r="AS692">
        <v>1</v>
      </c>
      <c r="AT692" s="1" t="s">
        <v>3083</v>
      </c>
      <c r="AU692">
        <v>425000</v>
      </c>
      <c r="AV692" s="1" t="s">
        <v>3099</v>
      </c>
      <c r="AW692" s="1" t="s">
        <v>2814</v>
      </c>
      <c r="AX692">
        <v>2630</v>
      </c>
      <c r="AY692">
        <v>136337</v>
      </c>
      <c r="AZ692">
        <v>4</v>
      </c>
      <c r="BA692" s="1" t="s">
        <v>2446</v>
      </c>
    </row>
    <row r="693" spans="1:53">
      <c r="A693" s="1" t="s">
        <v>729</v>
      </c>
      <c r="B693">
        <v>0</v>
      </c>
      <c r="C693" s="4">
        <v>425000</v>
      </c>
      <c r="D693" s="1" t="s">
        <v>1527</v>
      </c>
      <c r="E693">
        <v>0</v>
      </c>
      <c r="F693">
        <v>139563</v>
      </c>
      <c r="G693">
        <v>5</v>
      </c>
      <c r="H693" s="1"/>
      <c r="I693" s="1" t="s">
        <v>1768</v>
      </c>
      <c r="J693" s="1" t="s">
        <v>1813</v>
      </c>
      <c r="K693" s="1" t="s">
        <v>1815</v>
      </c>
      <c r="L693" s="1" t="s">
        <v>1854</v>
      </c>
      <c r="M693" s="1" t="s">
        <v>1917</v>
      </c>
      <c r="N693" s="1" t="s">
        <v>1941</v>
      </c>
      <c r="O693" s="1"/>
      <c r="P693">
        <v>1</v>
      </c>
      <c r="Q693" s="1" t="s">
        <v>1527</v>
      </c>
      <c r="R693" s="1" t="s">
        <v>2263</v>
      </c>
      <c r="S693" s="1"/>
      <c r="T693" s="1" t="s">
        <v>2264</v>
      </c>
      <c r="U693" s="1" t="s">
        <v>1619</v>
      </c>
      <c r="V693" s="1" t="s">
        <v>1619</v>
      </c>
      <c r="W693" s="1" t="s">
        <v>2441</v>
      </c>
      <c r="X693" s="1"/>
      <c r="Y693" s="3">
        <v>46251</v>
      </c>
      <c r="Z693" s="1" t="s">
        <v>2458</v>
      </c>
      <c r="AA693" s="3">
        <v>46251</v>
      </c>
      <c r="AB693" s="1" t="s">
        <v>2451</v>
      </c>
      <c r="AC693" s="1" t="s">
        <v>2652</v>
      </c>
      <c r="AD693" s="1" t="s">
        <v>2811</v>
      </c>
      <c r="AE693" s="1" t="s">
        <v>2811</v>
      </c>
      <c r="AF693" s="1" t="s">
        <v>2814</v>
      </c>
      <c r="AG693" s="1" t="s">
        <v>1854</v>
      </c>
      <c r="AH693" s="1" t="s">
        <v>1917</v>
      </c>
      <c r="AI693" s="1" t="s">
        <v>2825</v>
      </c>
      <c r="AJ693" s="1"/>
      <c r="AK693" s="1"/>
      <c r="AL693" s="1" t="s">
        <v>2829</v>
      </c>
      <c r="AM693" s="1" t="s">
        <v>2829</v>
      </c>
      <c r="AN693" s="1" t="s">
        <v>2835</v>
      </c>
      <c r="AO693" s="1" t="s">
        <v>2971</v>
      </c>
      <c r="AP693" s="1" t="s">
        <v>3064</v>
      </c>
      <c r="AQ693" s="1"/>
      <c r="AR693">
        <v>6965</v>
      </c>
      <c r="AS693">
        <v>1</v>
      </c>
      <c r="AT693" s="1" t="s">
        <v>3083</v>
      </c>
      <c r="AU693">
        <v>425000</v>
      </c>
      <c r="AV693" s="1" t="s">
        <v>3099</v>
      </c>
      <c r="AW693" s="1" t="s">
        <v>2814</v>
      </c>
      <c r="AX693">
        <v>2630</v>
      </c>
      <c r="AY693">
        <v>136337</v>
      </c>
      <c r="AZ693">
        <v>5</v>
      </c>
      <c r="BA693" s="1" t="s">
        <v>2446</v>
      </c>
    </row>
    <row r="694" spans="1:53">
      <c r="A694" s="1" t="s">
        <v>730</v>
      </c>
      <c r="B694">
        <v>0</v>
      </c>
      <c r="C694" s="4">
        <v>1999300</v>
      </c>
      <c r="D694" s="1" t="s">
        <v>1528</v>
      </c>
      <c r="E694">
        <v>0</v>
      </c>
      <c r="F694">
        <v>139548</v>
      </c>
      <c r="G694">
        <v>1</v>
      </c>
      <c r="H694" s="1"/>
      <c r="I694" s="1" t="s">
        <v>1785</v>
      </c>
      <c r="J694" s="1" t="s">
        <v>1814</v>
      </c>
      <c r="K694" s="1" t="s">
        <v>1815</v>
      </c>
      <c r="L694" s="1" t="s">
        <v>1880</v>
      </c>
      <c r="M694" s="1" t="s">
        <v>1923</v>
      </c>
      <c r="N694" s="1" t="s">
        <v>1941</v>
      </c>
      <c r="O694" s="1"/>
      <c r="P694">
        <v>0</v>
      </c>
      <c r="Q694" s="1" t="s">
        <v>1350</v>
      </c>
      <c r="R694" s="1" t="s">
        <v>2263</v>
      </c>
      <c r="S694" s="1"/>
      <c r="T694" s="1" t="s">
        <v>2264</v>
      </c>
      <c r="U694" s="1" t="s">
        <v>1528</v>
      </c>
      <c r="V694" s="1" t="s">
        <v>1528</v>
      </c>
      <c r="W694" s="1" t="s">
        <v>2441</v>
      </c>
      <c r="X694" s="1" t="s">
        <v>2444</v>
      </c>
      <c r="Y694" s="3">
        <v>46251</v>
      </c>
      <c r="Z694" s="1" t="s">
        <v>2458</v>
      </c>
      <c r="AA694" s="3">
        <v>46251</v>
      </c>
      <c r="AB694" s="1" t="s">
        <v>2451</v>
      </c>
      <c r="AC694" s="1" t="s">
        <v>2653</v>
      </c>
      <c r="AD694" s="1" t="s">
        <v>2811</v>
      </c>
      <c r="AE694" s="1" t="s">
        <v>2811</v>
      </c>
      <c r="AF694" s="1" t="s">
        <v>2814</v>
      </c>
      <c r="AG694" s="1" t="s">
        <v>1880</v>
      </c>
      <c r="AH694" s="1" t="s">
        <v>1923</v>
      </c>
      <c r="AI694" s="1" t="s">
        <v>2827</v>
      </c>
      <c r="AJ694" s="1"/>
      <c r="AK694" s="1"/>
      <c r="AL694" s="1" t="s">
        <v>2830</v>
      </c>
      <c r="AM694" s="1" t="s">
        <v>2830</v>
      </c>
      <c r="AN694" s="1" t="s">
        <v>2835</v>
      </c>
      <c r="AO694" s="1" t="s">
        <v>2917</v>
      </c>
      <c r="AP694" s="1" t="s">
        <v>3059</v>
      </c>
      <c r="AQ694" s="1"/>
      <c r="AR694">
        <v>17513</v>
      </c>
      <c r="AS694">
        <v>1</v>
      </c>
      <c r="AT694" s="1" t="s">
        <v>3084</v>
      </c>
      <c r="AU694">
        <v>1999300</v>
      </c>
      <c r="AV694" s="1" t="s">
        <v>2798</v>
      </c>
      <c r="AW694" s="1" t="s">
        <v>2814</v>
      </c>
      <c r="AX694">
        <v>2886</v>
      </c>
      <c r="AY694">
        <v>136338</v>
      </c>
      <c r="AZ694">
        <v>1</v>
      </c>
      <c r="BA694" s="1" t="s">
        <v>2455</v>
      </c>
    </row>
    <row r="695" spans="1:53">
      <c r="A695" s="1" t="s">
        <v>731</v>
      </c>
      <c r="B695">
        <v>0</v>
      </c>
      <c r="C695" s="4">
        <v>26660000</v>
      </c>
      <c r="D695" s="1" t="s">
        <v>1529</v>
      </c>
      <c r="E695">
        <v>20</v>
      </c>
      <c r="F695">
        <v>139558</v>
      </c>
      <c r="G695">
        <v>1</v>
      </c>
      <c r="H695" s="1"/>
      <c r="I695" s="1" t="s">
        <v>1764</v>
      </c>
      <c r="J695" s="1" t="s">
        <v>1813</v>
      </c>
      <c r="K695" s="1" t="s">
        <v>1815</v>
      </c>
      <c r="L695" s="1" t="s">
        <v>1893</v>
      </c>
      <c r="M695" s="1" t="s">
        <v>1938</v>
      </c>
      <c r="N695" s="1" t="s">
        <v>1941</v>
      </c>
      <c r="O695" s="1"/>
      <c r="P695">
        <v>1</v>
      </c>
      <c r="Q695" s="1" t="s">
        <v>2138</v>
      </c>
      <c r="R695" s="1" t="s">
        <v>2263</v>
      </c>
      <c r="S695" s="1"/>
      <c r="T695" s="1" t="s">
        <v>2264</v>
      </c>
      <c r="U695" s="1" t="s">
        <v>2331</v>
      </c>
      <c r="V695" s="1" t="s">
        <v>2414</v>
      </c>
      <c r="W695" s="1" t="s">
        <v>2441</v>
      </c>
      <c r="X695" s="1" t="s">
        <v>2444</v>
      </c>
      <c r="Y695" s="3">
        <v>46251</v>
      </c>
      <c r="Z695" s="1" t="s">
        <v>2458</v>
      </c>
      <c r="AA695" s="3">
        <v>46251</v>
      </c>
      <c r="AB695" s="1" t="s">
        <v>2451</v>
      </c>
      <c r="AC695" s="1" t="s">
        <v>2654</v>
      </c>
      <c r="AD695" s="1" t="s">
        <v>2811</v>
      </c>
      <c r="AE695" s="1" t="s">
        <v>2811</v>
      </c>
      <c r="AF695" s="1" t="s">
        <v>2814</v>
      </c>
      <c r="AG695" s="1" t="s">
        <v>1893</v>
      </c>
      <c r="AH695" s="1" t="s">
        <v>1938</v>
      </c>
      <c r="AI695" s="1" t="s">
        <v>2825</v>
      </c>
      <c r="AJ695" s="1"/>
      <c r="AK695" s="1"/>
      <c r="AL695" s="1" t="s">
        <v>2829</v>
      </c>
      <c r="AM695" s="1" t="s">
        <v>2829</v>
      </c>
      <c r="AN695" s="1" t="s">
        <v>2835</v>
      </c>
      <c r="AO695" s="1" t="s">
        <v>2972</v>
      </c>
      <c r="AP695" s="1" t="s">
        <v>3064</v>
      </c>
      <c r="AQ695" s="1"/>
      <c r="AR695">
        <v>9235</v>
      </c>
      <c r="AS695">
        <v>1</v>
      </c>
      <c r="AT695" s="1" t="s">
        <v>3084</v>
      </c>
      <c r="AU695">
        <v>26660000</v>
      </c>
      <c r="AV695" s="1" t="s">
        <v>3180</v>
      </c>
      <c r="AW695" s="1" t="s">
        <v>2814</v>
      </c>
      <c r="AX695">
        <v>2720</v>
      </c>
      <c r="AY695">
        <v>136339</v>
      </c>
      <c r="AZ695">
        <v>1</v>
      </c>
      <c r="BA695" s="1" t="s">
        <v>2446</v>
      </c>
    </row>
    <row r="696" spans="1:53">
      <c r="A696" s="1" t="s">
        <v>732</v>
      </c>
      <c r="B696">
        <v>0</v>
      </c>
      <c r="C696" s="4">
        <v>3720000</v>
      </c>
      <c r="D696" s="1" t="s">
        <v>1530</v>
      </c>
      <c r="E696">
        <v>0</v>
      </c>
      <c r="F696">
        <v>139558</v>
      </c>
      <c r="G696">
        <v>2</v>
      </c>
      <c r="H696" s="1"/>
      <c r="I696" s="1" t="s">
        <v>1800</v>
      </c>
      <c r="J696" s="1" t="s">
        <v>1813</v>
      </c>
      <c r="K696" s="1" t="s">
        <v>1815</v>
      </c>
      <c r="L696" s="1" t="s">
        <v>1893</v>
      </c>
      <c r="M696" s="1" t="s">
        <v>1938</v>
      </c>
      <c r="N696" s="1" t="s">
        <v>1941</v>
      </c>
      <c r="O696" s="1"/>
      <c r="P696">
        <v>1</v>
      </c>
      <c r="Q696" s="1" t="s">
        <v>1530</v>
      </c>
      <c r="R696" s="1" t="s">
        <v>2263</v>
      </c>
      <c r="S696" s="1"/>
      <c r="T696" s="1" t="s">
        <v>2264</v>
      </c>
      <c r="U696" s="1" t="s">
        <v>2331</v>
      </c>
      <c r="V696" s="1" t="s">
        <v>2414</v>
      </c>
      <c r="W696" s="1" t="s">
        <v>2441</v>
      </c>
      <c r="X696" s="1" t="s">
        <v>2444</v>
      </c>
      <c r="Y696" s="3">
        <v>46251</v>
      </c>
      <c r="Z696" s="1" t="s">
        <v>2458</v>
      </c>
      <c r="AA696" s="3">
        <v>46251</v>
      </c>
      <c r="AB696" s="1" t="s">
        <v>2451</v>
      </c>
      <c r="AC696" s="1" t="s">
        <v>2654</v>
      </c>
      <c r="AD696" s="1" t="s">
        <v>2811</v>
      </c>
      <c r="AE696" s="1" t="s">
        <v>2811</v>
      </c>
      <c r="AF696" s="1" t="s">
        <v>2814</v>
      </c>
      <c r="AG696" s="1" t="s">
        <v>1893</v>
      </c>
      <c r="AH696" s="1" t="s">
        <v>1938</v>
      </c>
      <c r="AI696" s="1" t="s">
        <v>2825</v>
      </c>
      <c r="AJ696" s="1"/>
      <c r="AK696" s="1"/>
      <c r="AL696" s="1" t="s">
        <v>2829</v>
      </c>
      <c r="AM696" s="1" t="s">
        <v>2829</v>
      </c>
      <c r="AN696" s="1" t="s">
        <v>2835</v>
      </c>
      <c r="AO696" s="1" t="s">
        <v>2972</v>
      </c>
      <c r="AP696" s="1" t="s">
        <v>3064</v>
      </c>
      <c r="AQ696" s="1"/>
      <c r="AR696">
        <v>12986</v>
      </c>
      <c r="AS696">
        <v>1</v>
      </c>
      <c r="AT696" s="1" t="s">
        <v>3084</v>
      </c>
      <c r="AU696">
        <v>3720000</v>
      </c>
      <c r="AV696" s="1" t="s">
        <v>3196</v>
      </c>
      <c r="AW696" s="1" t="s">
        <v>2814</v>
      </c>
      <c r="AX696">
        <v>2720</v>
      </c>
      <c r="AY696">
        <v>136339</v>
      </c>
      <c r="AZ696">
        <v>2</v>
      </c>
      <c r="BA696" s="1" t="s">
        <v>2446</v>
      </c>
    </row>
    <row r="697" spans="1:53">
      <c r="A697" s="1" t="s">
        <v>733</v>
      </c>
      <c r="B697">
        <v>0</v>
      </c>
      <c r="C697" s="4">
        <v>952000</v>
      </c>
      <c r="D697" s="1" t="s">
        <v>1531</v>
      </c>
      <c r="E697">
        <v>20</v>
      </c>
      <c r="F697">
        <v>139497</v>
      </c>
      <c r="G697">
        <v>1</v>
      </c>
      <c r="H697" s="1"/>
      <c r="I697" s="1" t="s">
        <v>1768</v>
      </c>
      <c r="J697" s="1" t="s">
        <v>1813</v>
      </c>
      <c r="K697" s="1" t="s">
        <v>1815</v>
      </c>
      <c r="L697" s="1" t="s">
        <v>1840</v>
      </c>
      <c r="M697" s="1" t="s">
        <v>1918</v>
      </c>
      <c r="N697" s="1" t="s">
        <v>1941</v>
      </c>
      <c r="O697" s="1"/>
      <c r="P697">
        <v>1</v>
      </c>
      <c r="Q697" s="1" t="s">
        <v>2139</v>
      </c>
      <c r="R697" s="1" t="s">
        <v>2263</v>
      </c>
      <c r="S697" s="1"/>
      <c r="T697" s="1" t="s">
        <v>2264</v>
      </c>
      <c r="U697" s="1" t="s">
        <v>2139</v>
      </c>
      <c r="V697" s="1" t="s">
        <v>1531</v>
      </c>
      <c r="W697" s="1" t="s">
        <v>2441</v>
      </c>
      <c r="X697" s="1" t="s">
        <v>2444</v>
      </c>
      <c r="Y697" s="3">
        <v>46251</v>
      </c>
      <c r="Z697" s="1" t="s">
        <v>2458</v>
      </c>
      <c r="AA697" s="3">
        <v>46251</v>
      </c>
      <c r="AB697" s="1" t="s">
        <v>2451</v>
      </c>
      <c r="AC697" s="1" t="s">
        <v>2655</v>
      </c>
      <c r="AD697" s="1" t="s">
        <v>2811</v>
      </c>
      <c r="AE697" s="1" t="s">
        <v>2811</v>
      </c>
      <c r="AF697" s="1" t="s">
        <v>2815</v>
      </c>
      <c r="AG697" s="1" t="s">
        <v>1840</v>
      </c>
      <c r="AH697" s="1" t="s">
        <v>1918</v>
      </c>
      <c r="AI697" s="1" t="s">
        <v>2825</v>
      </c>
      <c r="AJ697" s="1"/>
      <c r="AK697" s="1"/>
      <c r="AL697" s="1" t="s">
        <v>2829</v>
      </c>
      <c r="AM697" s="1" t="s">
        <v>2829</v>
      </c>
      <c r="AN697" s="1" t="s">
        <v>2835</v>
      </c>
      <c r="AO697" s="1" t="s">
        <v>2855</v>
      </c>
      <c r="AP697" s="1" t="s">
        <v>3076</v>
      </c>
      <c r="AQ697" s="1"/>
      <c r="AR697">
        <v>21266</v>
      </c>
      <c r="AS697">
        <v>1</v>
      </c>
      <c r="AT697" s="1" t="s">
        <v>3083</v>
      </c>
      <c r="AU697">
        <v>952000</v>
      </c>
      <c r="AV697" s="1" t="s">
        <v>3105</v>
      </c>
      <c r="AW697" s="1" t="s">
        <v>2815</v>
      </c>
      <c r="AX697">
        <v>723</v>
      </c>
      <c r="AY697">
        <v>136340</v>
      </c>
      <c r="AZ697">
        <v>1</v>
      </c>
      <c r="BA697" s="1" t="s">
        <v>2452</v>
      </c>
    </row>
    <row r="698" spans="1:53">
      <c r="A698" s="1" t="s">
        <v>734</v>
      </c>
      <c r="B698">
        <v>0</v>
      </c>
      <c r="C698" s="4">
        <v>0</v>
      </c>
      <c r="D698" s="1" t="s">
        <v>1350</v>
      </c>
      <c r="E698">
        <v>0</v>
      </c>
      <c r="F698">
        <v>139561</v>
      </c>
      <c r="G698">
        <v>1</v>
      </c>
      <c r="H698" s="1"/>
      <c r="I698" s="1" t="s">
        <v>1768</v>
      </c>
      <c r="J698" s="1" t="s">
        <v>1813</v>
      </c>
      <c r="K698" s="1" t="s">
        <v>1816</v>
      </c>
      <c r="L698" s="1" t="s">
        <v>1851</v>
      </c>
      <c r="M698" s="1" t="s">
        <v>1816</v>
      </c>
      <c r="N698" s="1" t="s">
        <v>1941</v>
      </c>
      <c r="O698" s="1"/>
      <c r="P698">
        <v>1</v>
      </c>
      <c r="Q698" s="1" t="s">
        <v>1350</v>
      </c>
      <c r="R698" s="1" t="s">
        <v>2263</v>
      </c>
      <c r="S698" s="1"/>
      <c r="T698" s="1" t="s">
        <v>2265</v>
      </c>
      <c r="U698" s="1" t="s">
        <v>2332</v>
      </c>
      <c r="V698" s="1" t="s">
        <v>2415</v>
      </c>
      <c r="W698" s="1" t="s">
        <v>2442</v>
      </c>
      <c r="X698" s="1" t="s">
        <v>2444</v>
      </c>
      <c r="Y698" s="3">
        <v>46251</v>
      </c>
      <c r="Z698" s="1" t="s">
        <v>2458</v>
      </c>
      <c r="AA698" s="3">
        <v>46251</v>
      </c>
      <c r="AB698" s="1" t="s">
        <v>2451</v>
      </c>
      <c r="AC698" s="1" t="s">
        <v>2656</v>
      </c>
      <c r="AD698" s="1" t="s">
        <v>2811</v>
      </c>
      <c r="AE698" s="1" t="s">
        <v>2811</v>
      </c>
      <c r="AF698" s="1" t="s">
        <v>2817</v>
      </c>
      <c r="AG698" s="1" t="s">
        <v>1851</v>
      </c>
      <c r="AH698" s="1" t="s">
        <v>1816</v>
      </c>
      <c r="AI698" s="1" t="s">
        <v>2825</v>
      </c>
      <c r="AJ698" s="1"/>
      <c r="AK698" s="1"/>
      <c r="AL698" s="1" t="s">
        <v>2829</v>
      </c>
      <c r="AM698" s="1" t="s">
        <v>2829</v>
      </c>
      <c r="AN698" s="1" t="s">
        <v>2836</v>
      </c>
      <c r="AO698" s="1" t="s">
        <v>2877</v>
      </c>
      <c r="AP698" s="1" t="s">
        <v>3060</v>
      </c>
      <c r="AQ698" s="1"/>
      <c r="AR698">
        <v>24755</v>
      </c>
      <c r="AS698">
        <v>1</v>
      </c>
      <c r="AT698" s="1" t="s">
        <v>3083</v>
      </c>
      <c r="AU698">
        <v>0</v>
      </c>
      <c r="AV698" s="1" t="s">
        <v>3197</v>
      </c>
      <c r="AW698" s="1" t="s">
        <v>2817</v>
      </c>
      <c r="AX698">
        <v>3098</v>
      </c>
      <c r="AY698">
        <v>136341</v>
      </c>
      <c r="AZ698">
        <v>1</v>
      </c>
      <c r="BA698" s="1" t="s">
        <v>2446</v>
      </c>
    </row>
    <row r="699" spans="1:53">
      <c r="A699" s="1" t="s">
        <v>735</v>
      </c>
      <c r="B699">
        <v>0</v>
      </c>
      <c r="C699" s="4">
        <v>85085</v>
      </c>
      <c r="D699" s="1" t="s">
        <v>1532</v>
      </c>
      <c r="E699">
        <v>20</v>
      </c>
      <c r="F699">
        <v>139561</v>
      </c>
      <c r="G699">
        <v>2</v>
      </c>
      <c r="H699" s="1"/>
      <c r="I699" s="1" t="s">
        <v>1768</v>
      </c>
      <c r="J699" s="1" t="s">
        <v>1813</v>
      </c>
      <c r="K699" s="1" t="s">
        <v>1816</v>
      </c>
      <c r="L699" s="1" t="s">
        <v>1851</v>
      </c>
      <c r="M699" s="1" t="s">
        <v>1816</v>
      </c>
      <c r="N699" s="1" t="s">
        <v>1941</v>
      </c>
      <c r="O699" s="1"/>
      <c r="P699">
        <v>2431</v>
      </c>
      <c r="Q699" s="1" t="s">
        <v>2140</v>
      </c>
      <c r="R699" s="1" t="s">
        <v>2263</v>
      </c>
      <c r="S699" s="1"/>
      <c r="T699" s="1" t="s">
        <v>2265</v>
      </c>
      <c r="U699" s="1" t="s">
        <v>2332</v>
      </c>
      <c r="V699" s="1" t="s">
        <v>2415</v>
      </c>
      <c r="W699" s="1" t="s">
        <v>2442</v>
      </c>
      <c r="X699" s="1" t="s">
        <v>2444</v>
      </c>
      <c r="Y699" s="3">
        <v>46251</v>
      </c>
      <c r="Z699" s="1" t="s">
        <v>2458</v>
      </c>
      <c r="AA699" s="3">
        <v>46251</v>
      </c>
      <c r="AB699" s="1" t="s">
        <v>2451</v>
      </c>
      <c r="AC699" s="1" t="s">
        <v>2656</v>
      </c>
      <c r="AD699" s="1" t="s">
        <v>2811</v>
      </c>
      <c r="AE699" s="1" t="s">
        <v>2811</v>
      </c>
      <c r="AF699" s="1" t="s">
        <v>2817</v>
      </c>
      <c r="AG699" s="1" t="s">
        <v>1851</v>
      </c>
      <c r="AH699" s="1" t="s">
        <v>1816</v>
      </c>
      <c r="AI699" s="1" t="s">
        <v>2825</v>
      </c>
      <c r="AJ699" s="1"/>
      <c r="AK699" s="1"/>
      <c r="AL699" s="1" t="s">
        <v>2829</v>
      </c>
      <c r="AM699" s="1" t="s">
        <v>2829</v>
      </c>
      <c r="AN699" s="1" t="s">
        <v>2836</v>
      </c>
      <c r="AO699" s="1" t="s">
        <v>2877</v>
      </c>
      <c r="AP699" s="1" t="s">
        <v>3060</v>
      </c>
      <c r="AQ699" s="1"/>
      <c r="AR699">
        <v>24755</v>
      </c>
      <c r="AS699">
        <v>2431</v>
      </c>
      <c r="AT699" s="1" t="s">
        <v>3083</v>
      </c>
      <c r="AU699">
        <v>35</v>
      </c>
      <c r="AV699" s="1" t="s">
        <v>3197</v>
      </c>
      <c r="AW699" s="1" t="s">
        <v>2817</v>
      </c>
      <c r="AX699">
        <v>3098</v>
      </c>
      <c r="AY699">
        <v>136341</v>
      </c>
      <c r="AZ699">
        <v>2</v>
      </c>
      <c r="BA699" s="1" t="s">
        <v>2446</v>
      </c>
    </row>
    <row r="700" spans="1:53">
      <c r="A700" s="1" t="s">
        <v>736</v>
      </c>
      <c r="B700">
        <v>0</v>
      </c>
      <c r="C700" s="4">
        <v>34559</v>
      </c>
      <c r="D700" s="1" t="s">
        <v>1533</v>
      </c>
      <c r="E700">
        <v>20</v>
      </c>
      <c r="F700">
        <v>139561</v>
      </c>
      <c r="G700">
        <v>3</v>
      </c>
      <c r="H700" s="1"/>
      <c r="I700" s="1" t="s">
        <v>1768</v>
      </c>
      <c r="J700" s="1" t="s">
        <v>1813</v>
      </c>
      <c r="K700" s="1" t="s">
        <v>1816</v>
      </c>
      <c r="L700" s="1" t="s">
        <v>1851</v>
      </c>
      <c r="M700" s="1" t="s">
        <v>1816</v>
      </c>
      <c r="N700" s="1" t="s">
        <v>1941</v>
      </c>
      <c r="O700" s="1"/>
      <c r="P700">
        <v>1</v>
      </c>
      <c r="Q700" s="1" t="s">
        <v>2141</v>
      </c>
      <c r="R700" s="1" t="s">
        <v>2263</v>
      </c>
      <c r="S700" s="1"/>
      <c r="T700" s="1" t="s">
        <v>2265</v>
      </c>
      <c r="U700" s="1" t="s">
        <v>2332</v>
      </c>
      <c r="V700" s="1" t="s">
        <v>2415</v>
      </c>
      <c r="W700" s="1" t="s">
        <v>2442</v>
      </c>
      <c r="X700" s="1" t="s">
        <v>2444</v>
      </c>
      <c r="Y700" s="3">
        <v>46251</v>
      </c>
      <c r="Z700" s="1" t="s">
        <v>2458</v>
      </c>
      <c r="AA700" s="3">
        <v>46251</v>
      </c>
      <c r="AB700" s="1" t="s">
        <v>2451</v>
      </c>
      <c r="AC700" s="1" t="s">
        <v>2656</v>
      </c>
      <c r="AD700" s="1" t="s">
        <v>2811</v>
      </c>
      <c r="AE700" s="1" t="s">
        <v>2811</v>
      </c>
      <c r="AF700" s="1" t="s">
        <v>2817</v>
      </c>
      <c r="AG700" s="1" t="s">
        <v>1851</v>
      </c>
      <c r="AH700" s="1" t="s">
        <v>1816</v>
      </c>
      <c r="AI700" s="1" t="s">
        <v>2825</v>
      </c>
      <c r="AJ700" s="1"/>
      <c r="AK700" s="1"/>
      <c r="AL700" s="1" t="s">
        <v>2829</v>
      </c>
      <c r="AM700" s="1" t="s">
        <v>2829</v>
      </c>
      <c r="AN700" s="1" t="s">
        <v>2836</v>
      </c>
      <c r="AO700" s="1" t="s">
        <v>2877</v>
      </c>
      <c r="AP700" s="1" t="s">
        <v>3060</v>
      </c>
      <c r="AQ700" s="1"/>
      <c r="AR700">
        <v>24755</v>
      </c>
      <c r="AS700">
        <v>1</v>
      </c>
      <c r="AT700" s="1" t="s">
        <v>3083</v>
      </c>
      <c r="AU700">
        <v>34559</v>
      </c>
      <c r="AV700" s="1" t="s">
        <v>3197</v>
      </c>
      <c r="AW700" s="1" t="s">
        <v>2817</v>
      </c>
      <c r="AX700">
        <v>3098</v>
      </c>
      <c r="AY700">
        <v>136341</v>
      </c>
      <c r="AZ700">
        <v>3</v>
      </c>
      <c r="BA700" s="1" t="s">
        <v>2446</v>
      </c>
    </row>
    <row r="701" spans="1:53">
      <c r="A701" s="1" t="s">
        <v>737</v>
      </c>
      <c r="B701">
        <v>0</v>
      </c>
      <c r="C701" s="4">
        <v>2970000</v>
      </c>
      <c r="D701" s="1" t="s">
        <v>1534</v>
      </c>
      <c r="E701">
        <v>20</v>
      </c>
      <c r="F701">
        <v>139505</v>
      </c>
      <c r="G701">
        <v>1</v>
      </c>
      <c r="H701" s="1"/>
      <c r="I701" s="1" t="s">
        <v>1788</v>
      </c>
      <c r="J701" s="1" t="s">
        <v>1813</v>
      </c>
      <c r="K701" s="1" t="s">
        <v>1815</v>
      </c>
      <c r="L701" s="1" t="s">
        <v>1839</v>
      </c>
      <c r="M701" s="1" t="s">
        <v>1918</v>
      </c>
      <c r="N701" s="1" t="s">
        <v>1941</v>
      </c>
      <c r="O701" s="1"/>
      <c r="P701">
        <v>1</v>
      </c>
      <c r="Q701" s="1" t="s">
        <v>2142</v>
      </c>
      <c r="R701" s="1" t="s">
        <v>2263</v>
      </c>
      <c r="S701" s="1"/>
      <c r="T701" s="1" t="s">
        <v>2264</v>
      </c>
      <c r="U701" s="1" t="s">
        <v>2142</v>
      </c>
      <c r="V701" s="1" t="s">
        <v>1534</v>
      </c>
      <c r="W701" s="1" t="s">
        <v>2441</v>
      </c>
      <c r="X701" s="1" t="s">
        <v>2444</v>
      </c>
      <c r="Y701" s="3">
        <v>46251</v>
      </c>
      <c r="Z701" s="1" t="s">
        <v>2458</v>
      </c>
      <c r="AA701" s="3">
        <v>46251</v>
      </c>
      <c r="AB701" s="1" t="s">
        <v>2451</v>
      </c>
      <c r="AC701" s="1" t="s">
        <v>2657</v>
      </c>
      <c r="AD701" s="1" t="s">
        <v>2811</v>
      </c>
      <c r="AE701" s="1" t="s">
        <v>2811</v>
      </c>
      <c r="AF701" s="1" t="s">
        <v>2815</v>
      </c>
      <c r="AG701" s="1" t="s">
        <v>1839</v>
      </c>
      <c r="AH701" s="1" t="s">
        <v>1918</v>
      </c>
      <c r="AI701" s="1" t="s">
        <v>2825</v>
      </c>
      <c r="AJ701" s="1"/>
      <c r="AK701" s="1"/>
      <c r="AL701" s="1" t="s">
        <v>2829</v>
      </c>
      <c r="AM701" s="1" t="s">
        <v>2829</v>
      </c>
      <c r="AN701" s="1" t="s">
        <v>2835</v>
      </c>
      <c r="AO701" s="1" t="s">
        <v>2973</v>
      </c>
      <c r="AP701" s="1" t="s">
        <v>3059</v>
      </c>
      <c r="AQ701" s="1"/>
      <c r="AR701">
        <v>10613</v>
      </c>
      <c r="AS701">
        <v>1</v>
      </c>
      <c r="AT701" s="1" t="s">
        <v>3084</v>
      </c>
      <c r="AU701">
        <v>2970000</v>
      </c>
      <c r="AV701" s="1" t="s">
        <v>3198</v>
      </c>
      <c r="AW701" s="1" t="s">
        <v>2815</v>
      </c>
      <c r="AX701">
        <v>1095</v>
      </c>
      <c r="AY701">
        <v>136342</v>
      </c>
      <c r="AZ701">
        <v>1</v>
      </c>
      <c r="BA701" s="1" t="s">
        <v>2452</v>
      </c>
    </row>
    <row r="702" spans="1:53">
      <c r="A702" s="1" t="s">
        <v>738</v>
      </c>
      <c r="B702">
        <v>0</v>
      </c>
      <c r="C702" s="4">
        <v>55500000</v>
      </c>
      <c r="D702" s="1" t="s">
        <v>1472</v>
      </c>
      <c r="E702">
        <v>0</v>
      </c>
      <c r="F702">
        <v>139522</v>
      </c>
      <c r="G702">
        <v>1</v>
      </c>
      <c r="H702" s="1"/>
      <c r="I702" s="1" t="s">
        <v>1780</v>
      </c>
      <c r="J702" s="1" t="s">
        <v>1813</v>
      </c>
      <c r="K702" s="1" t="s">
        <v>1815</v>
      </c>
      <c r="L702" s="1" t="s">
        <v>1839</v>
      </c>
      <c r="M702" s="1" t="s">
        <v>1918</v>
      </c>
      <c r="N702" s="1" t="s">
        <v>1941</v>
      </c>
      <c r="O702" s="1"/>
      <c r="P702">
        <v>1</v>
      </c>
      <c r="Q702" s="1" t="s">
        <v>1472</v>
      </c>
      <c r="R702" s="1" t="s">
        <v>2263</v>
      </c>
      <c r="S702" s="1"/>
      <c r="T702" s="1" t="s">
        <v>2264</v>
      </c>
      <c r="U702" s="1" t="s">
        <v>1472</v>
      </c>
      <c r="V702" s="1" t="s">
        <v>1472</v>
      </c>
      <c r="W702" s="1" t="s">
        <v>2441</v>
      </c>
      <c r="X702" s="1"/>
      <c r="Y702" s="3">
        <v>46251</v>
      </c>
      <c r="Z702" s="1" t="s">
        <v>2458</v>
      </c>
      <c r="AA702" s="3">
        <v>46251</v>
      </c>
      <c r="AB702" s="1" t="s">
        <v>2451</v>
      </c>
      <c r="AC702" s="1" t="s">
        <v>2658</v>
      </c>
      <c r="AD702" s="1" t="s">
        <v>2811</v>
      </c>
      <c r="AE702" s="1" t="s">
        <v>2811</v>
      </c>
      <c r="AF702" s="1" t="s">
        <v>2815</v>
      </c>
      <c r="AG702" s="1" t="s">
        <v>1839</v>
      </c>
      <c r="AH702" s="1" t="s">
        <v>1918</v>
      </c>
      <c r="AI702" s="1" t="s">
        <v>2825</v>
      </c>
      <c r="AJ702" s="1"/>
      <c r="AK702" s="1"/>
      <c r="AL702" s="1" t="s">
        <v>2829</v>
      </c>
      <c r="AM702" s="1" t="s">
        <v>2829</v>
      </c>
      <c r="AN702" s="1" t="s">
        <v>2835</v>
      </c>
      <c r="AO702" s="1" t="s">
        <v>2840</v>
      </c>
      <c r="AP702" s="1" t="s">
        <v>3059</v>
      </c>
      <c r="AQ702" s="1"/>
      <c r="AR702">
        <v>1533</v>
      </c>
      <c r="AS702">
        <v>1</v>
      </c>
      <c r="AT702" s="1" t="s">
        <v>3083</v>
      </c>
      <c r="AU702">
        <v>55500000</v>
      </c>
      <c r="AV702" s="1" t="s">
        <v>3115</v>
      </c>
      <c r="AW702" s="1" t="s">
        <v>2815</v>
      </c>
      <c r="AX702">
        <v>4038</v>
      </c>
      <c r="AY702">
        <v>136343</v>
      </c>
      <c r="AZ702">
        <v>1</v>
      </c>
      <c r="BA702" s="1" t="s">
        <v>2455</v>
      </c>
    </row>
    <row r="703" spans="1:53">
      <c r="A703" s="1" t="s">
        <v>739</v>
      </c>
      <c r="B703">
        <v>0</v>
      </c>
      <c r="C703" s="4">
        <v>8709000</v>
      </c>
      <c r="D703" s="1" t="s">
        <v>1535</v>
      </c>
      <c r="E703">
        <v>0</v>
      </c>
      <c r="F703">
        <v>139521</v>
      </c>
      <c r="G703">
        <v>1</v>
      </c>
      <c r="H703" s="1"/>
      <c r="I703" s="1" t="s">
        <v>1766</v>
      </c>
      <c r="J703" s="1" t="s">
        <v>1813</v>
      </c>
      <c r="K703" s="1" t="s">
        <v>1815</v>
      </c>
      <c r="L703" s="1" t="s">
        <v>1839</v>
      </c>
      <c r="M703" s="1" t="s">
        <v>1918</v>
      </c>
      <c r="N703" s="1" t="s">
        <v>1941</v>
      </c>
      <c r="O703" s="1"/>
      <c r="P703">
        <v>0</v>
      </c>
      <c r="Q703" s="1" t="s">
        <v>1350</v>
      </c>
      <c r="R703" s="1" t="s">
        <v>2263</v>
      </c>
      <c r="S703" s="1"/>
      <c r="T703" s="1" t="s">
        <v>2264</v>
      </c>
      <c r="U703" s="1" t="s">
        <v>2333</v>
      </c>
      <c r="V703" s="1" t="s">
        <v>2333</v>
      </c>
      <c r="W703" s="1" t="s">
        <v>2441</v>
      </c>
      <c r="X703" s="1" t="s">
        <v>2444</v>
      </c>
      <c r="Y703" s="3">
        <v>46251</v>
      </c>
      <c r="Z703" s="1" t="s">
        <v>2458</v>
      </c>
      <c r="AA703" s="3">
        <v>46251</v>
      </c>
      <c r="AB703" s="1" t="s">
        <v>2451</v>
      </c>
      <c r="AC703" s="1" t="s">
        <v>2583</v>
      </c>
      <c r="AD703" s="1" t="s">
        <v>2811</v>
      </c>
      <c r="AE703" s="1" t="s">
        <v>2811</v>
      </c>
      <c r="AF703" s="1" t="s">
        <v>2815</v>
      </c>
      <c r="AG703" s="1" t="s">
        <v>1839</v>
      </c>
      <c r="AH703" s="1" t="s">
        <v>1918</v>
      </c>
      <c r="AI703" s="1" t="s">
        <v>2825</v>
      </c>
      <c r="AJ703" s="1"/>
      <c r="AK703" s="1"/>
      <c r="AL703" s="1" t="s">
        <v>2830</v>
      </c>
      <c r="AM703" s="1" t="s">
        <v>2830</v>
      </c>
      <c r="AN703" s="1" t="s">
        <v>2835</v>
      </c>
      <c r="AO703" s="1" t="s">
        <v>2867</v>
      </c>
      <c r="AP703" s="1" t="s">
        <v>3059</v>
      </c>
      <c r="AQ703" s="1"/>
      <c r="AR703">
        <v>31351</v>
      </c>
      <c r="AS703">
        <v>3</v>
      </c>
      <c r="AT703" s="1" t="s">
        <v>3083</v>
      </c>
      <c r="AU703">
        <v>2903000</v>
      </c>
      <c r="AV703" s="1" t="s">
        <v>3199</v>
      </c>
      <c r="AW703" s="1" t="s">
        <v>2815</v>
      </c>
      <c r="AX703">
        <v>820</v>
      </c>
      <c r="AY703">
        <v>136344</v>
      </c>
      <c r="AZ703">
        <v>1</v>
      </c>
      <c r="BA703" s="1" t="s">
        <v>2455</v>
      </c>
    </row>
    <row r="704" spans="1:53">
      <c r="A704" s="1" t="s">
        <v>740</v>
      </c>
      <c r="B704">
        <v>0</v>
      </c>
      <c r="C704" s="4">
        <v>2180300</v>
      </c>
      <c r="D704" s="1" t="s">
        <v>1536</v>
      </c>
      <c r="E704">
        <v>0</v>
      </c>
      <c r="F704">
        <v>139521</v>
      </c>
      <c r="G704">
        <v>2</v>
      </c>
      <c r="H704" s="1"/>
      <c r="I704" s="1" t="s">
        <v>1766</v>
      </c>
      <c r="J704" s="1" t="s">
        <v>1813</v>
      </c>
      <c r="K704" s="1" t="s">
        <v>1815</v>
      </c>
      <c r="L704" s="1" t="s">
        <v>1839</v>
      </c>
      <c r="M704" s="1" t="s">
        <v>1918</v>
      </c>
      <c r="N704" s="1" t="s">
        <v>1941</v>
      </c>
      <c r="O704" s="1"/>
      <c r="P704">
        <v>0</v>
      </c>
      <c r="Q704" s="1" t="s">
        <v>1350</v>
      </c>
      <c r="R704" s="1" t="s">
        <v>2263</v>
      </c>
      <c r="S704" s="1"/>
      <c r="T704" s="1" t="s">
        <v>2264</v>
      </c>
      <c r="U704" s="1" t="s">
        <v>2333</v>
      </c>
      <c r="V704" s="1" t="s">
        <v>2333</v>
      </c>
      <c r="W704" s="1" t="s">
        <v>2441</v>
      </c>
      <c r="X704" s="1" t="s">
        <v>2444</v>
      </c>
      <c r="Y704" s="3">
        <v>46251</v>
      </c>
      <c r="Z704" s="1" t="s">
        <v>2458</v>
      </c>
      <c r="AA704" s="3">
        <v>46251</v>
      </c>
      <c r="AB704" s="1" t="s">
        <v>2451</v>
      </c>
      <c r="AC704" s="1" t="s">
        <v>2583</v>
      </c>
      <c r="AD704" s="1" t="s">
        <v>2811</v>
      </c>
      <c r="AE704" s="1" t="s">
        <v>2811</v>
      </c>
      <c r="AF704" s="1" t="s">
        <v>2815</v>
      </c>
      <c r="AG704" s="1" t="s">
        <v>1839</v>
      </c>
      <c r="AH704" s="1" t="s">
        <v>1918</v>
      </c>
      <c r="AI704" s="1" t="s">
        <v>2825</v>
      </c>
      <c r="AJ704" s="1"/>
      <c r="AK704" s="1"/>
      <c r="AL704" s="1" t="s">
        <v>2830</v>
      </c>
      <c r="AM704" s="1" t="s">
        <v>2830</v>
      </c>
      <c r="AN704" s="1" t="s">
        <v>2835</v>
      </c>
      <c r="AO704" s="1" t="s">
        <v>2867</v>
      </c>
      <c r="AP704" s="1" t="s">
        <v>3059</v>
      </c>
      <c r="AQ704" s="1"/>
      <c r="AR704">
        <v>31352</v>
      </c>
      <c r="AS704">
        <v>1</v>
      </c>
      <c r="AT704" s="1" t="s">
        <v>3083</v>
      </c>
      <c r="AU704">
        <v>2180300</v>
      </c>
      <c r="AV704" s="1" t="s">
        <v>3200</v>
      </c>
      <c r="AW704" s="1" t="s">
        <v>2815</v>
      </c>
      <c r="AX704">
        <v>820</v>
      </c>
      <c r="AY704">
        <v>136344</v>
      </c>
      <c r="AZ704">
        <v>2</v>
      </c>
      <c r="BA704" s="1" t="s">
        <v>2455</v>
      </c>
    </row>
    <row r="705" spans="1:53">
      <c r="A705" s="1" t="s">
        <v>741</v>
      </c>
      <c r="B705">
        <v>0</v>
      </c>
      <c r="C705" s="4">
        <v>680000</v>
      </c>
      <c r="D705" s="1" t="s">
        <v>1537</v>
      </c>
      <c r="E705">
        <v>0</v>
      </c>
      <c r="F705">
        <v>139521</v>
      </c>
      <c r="G705">
        <v>3</v>
      </c>
      <c r="H705" s="1"/>
      <c r="I705" s="1" t="s">
        <v>1784</v>
      </c>
      <c r="J705" s="1" t="s">
        <v>1813</v>
      </c>
      <c r="K705" s="1" t="s">
        <v>1815</v>
      </c>
      <c r="L705" s="1" t="s">
        <v>1839</v>
      </c>
      <c r="M705" s="1" t="s">
        <v>1918</v>
      </c>
      <c r="N705" s="1" t="s">
        <v>1941</v>
      </c>
      <c r="O705" s="1"/>
      <c r="P705">
        <v>0</v>
      </c>
      <c r="Q705" s="1" t="s">
        <v>1350</v>
      </c>
      <c r="R705" s="1" t="s">
        <v>2263</v>
      </c>
      <c r="S705" s="1"/>
      <c r="T705" s="1" t="s">
        <v>2264</v>
      </c>
      <c r="U705" s="1" t="s">
        <v>2333</v>
      </c>
      <c r="V705" s="1" t="s">
        <v>2333</v>
      </c>
      <c r="W705" s="1" t="s">
        <v>2441</v>
      </c>
      <c r="X705" s="1" t="s">
        <v>2444</v>
      </c>
      <c r="Y705" s="3">
        <v>46251</v>
      </c>
      <c r="Z705" s="1" t="s">
        <v>2458</v>
      </c>
      <c r="AA705" s="3">
        <v>46251</v>
      </c>
      <c r="AB705" s="1" t="s">
        <v>2451</v>
      </c>
      <c r="AC705" s="1" t="s">
        <v>2583</v>
      </c>
      <c r="AD705" s="1" t="s">
        <v>2811</v>
      </c>
      <c r="AE705" s="1" t="s">
        <v>2811</v>
      </c>
      <c r="AF705" s="1" t="s">
        <v>2815</v>
      </c>
      <c r="AG705" s="1" t="s">
        <v>1839</v>
      </c>
      <c r="AH705" s="1" t="s">
        <v>1918</v>
      </c>
      <c r="AI705" s="1" t="s">
        <v>2825</v>
      </c>
      <c r="AJ705" s="1"/>
      <c r="AK705" s="1"/>
      <c r="AL705" s="1" t="s">
        <v>2830</v>
      </c>
      <c r="AM705" s="1" t="s">
        <v>2830</v>
      </c>
      <c r="AN705" s="1" t="s">
        <v>2835</v>
      </c>
      <c r="AO705" s="1" t="s">
        <v>2867</v>
      </c>
      <c r="AP705" s="1" t="s">
        <v>3059</v>
      </c>
      <c r="AQ705" s="1"/>
      <c r="AR705">
        <v>6897</v>
      </c>
      <c r="AS705">
        <v>4</v>
      </c>
      <c r="AT705" s="1" t="s">
        <v>3087</v>
      </c>
      <c r="AU705">
        <v>170000</v>
      </c>
      <c r="AV705" s="1" t="s">
        <v>3201</v>
      </c>
      <c r="AW705" s="1" t="s">
        <v>2815</v>
      </c>
      <c r="AX705">
        <v>820</v>
      </c>
      <c r="AY705">
        <v>136344</v>
      </c>
      <c r="AZ705">
        <v>3</v>
      </c>
      <c r="BA705" s="1" t="s">
        <v>2455</v>
      </c>
    </row>
    <row r="706" spans="1:53">
      <c r="A706" s="1" t="s">
        <v>742</v>
      </c>
      <c r="B706">
        <v>0</v>
      </c>
      <c r="C706" s="4">
        <v>170000</v>
      </c>
      <c r="D706" s="1" t="s">
        <v>1538</v>
      </c>
      <c r="E706">
        <v>0</v>
      </c>
      <c r="F706">
        <v>139525</v>
      </c>
      <c r="G706">
        <v>1</v>
      </c>
      <c r="H706" s="1"/>
      <c r="I706" s="1" t="s">
        <v>1784</v>
      </c>
      <c r="J706" s="1" t="s">
        <v>1813</v>
      </c>
      <c r="K706" s="1" t="s">
        <v>1815</v>
      </c>
      <c r="L706" s="1" t="s">
        <v>1839</v>
      </c>
      <c r="M706" s="1" t="s">
        <v>1918</v>
      </c>
      <c r="N706" s="1" t="s">
        <v>1941</v>
      </c>
      <c r="O706" s="1"/>
      <c r="P706">
        <v>1</v>
      </c>
      <c r="Q706" s="1" t="s">
        <v>1538</v>
      </c>
      <c r="R706" s="1" t="s">
        <v>2263</v>
      </c>
      <c r="S706" s="1"/>
      <c r="T706" s="1" t="s">
        <v>2264</v>
      </c>
      <c r="U706" s="1" t="s">
        <v>1538</v>
      </c>
      <c r="V706" s="1" t="s">
        <v>1538</v>
      </c>
      <c r="W706" s="1" t="s">
        <v>2441</v>
      </c>
      <c r="X706" s="1" t="s">
        <v>2444</v>
      </c>
      <c r="Y706" s="3">
        <v>46251</v>
      </c>
      <c r="Z706" s="1" t="s">
        <v>2458</v>
      </c>
      <c r="AA706" s="3">
        <v>46251</v>
      </c>
      <c r="AB706" s="1" t="s">
        <v>2451</v>
      </c>
      <c r="AC706" s="1" t="s">
        <v>2659</v>
      </c>
      <c r="AD706" s="1" t="s">
        <v>2811</v>
      </c>
      <c r="AE706" s="1" t="s">
        <v>2811</v>
      </c>
      <c r="AF706" s="1" t="s">
        <v>2815</v>
      </c>
      <c r="AG706" s="1" t="s">
        <v>1839</v>
      </c>
      <c r="AH706" s="1" t="s">
        <v>1918</v>
      </c>
      <c r="AI706" s="1" t="s">
        <v>2825</v>
      </c>
      <c r="AJ706" s="1"/>
      <c r="AK706" s="1"/>
      <c r="AL706" s="1" t="s">
        <v>2829</v>
      </c>
      <c r="AM706" s="1" t="s">
        <v>2829</v>
      </c>
      <c r="AN706" s="1" t="s">
        <v>2835</v>
      </c>
      <c r="AO706" s="1" t="s">
        <v>2867</v>
      </c>
      <c r="AP706" s="1" t="s">
        <v>3059</v>
      </c>
      <c r="AQ706" s="1"/>
      <c r="AR706">
        <v>6897</v>
      </c>
      <c r="AS706">
        <v>1</v>
      </c>
      <c r="AT706" s="1" t="s">
        <v>3087</v>
      </c>
      <c r="AU706">
        <v>170000</v>
      </c>
      <c r="AV706" s="1" t="s">
        <v>3201</v>
      </c>
      <c r="AW706" s="1" t="s">
        <v>2815</v>
      </c>
      <c r="AX706">
        <v>820</v>
      </c>
      <c r="AY706">
        <v>136345</v>
      </c>
      <c r="AZ706">
        <v>1</v>
      </c>
      <c r="BA706" s="1" t="s">
        <v>2455</v>
      </c>
    </row>
    <row r="707" spans="1:53">
      <c r="A707" s="1" t="s">
        <v>743</v>
      </c>
      <c r="B707">
        <v>0</v>
      </c>
      <c r="C707" s="4">
        <v>870000</v>
      </c>
      <c r="D707" s="1" t="s">
        <v>1539</v>
      </c>
      <c r="E707">
        <v>0</v>
      </c>
      <c r="F707">
        <v>139496</v>
      </c>
      <c r="G707">
        <v>1</v>
      </c>
      <c r="H707" s="1"/>
      <c r="I707" s="1" t="s">
        <v>1768</v>
      </c>
      <c r="J707" s="1" t="s">
        <v>1813</v>
      </c>
      <c r="K707" s="1" t="s">
        <v>1815</v>
      </c>
      <c r="L707" s="1" t="s">
        <v>1840</v>
      </c>
      <c r="M707" s="1" t="s">
        <v>1918</v>
      </c>
      <c r="N707" s="1" t="s">
        <v>1941</v>
      </c>
      <c r="O707" s="1"/>
      <c r="P707">
        <v>1</v>
      </c>
      <c r="Q707" s="1" t="s">
        <v>1539</v>
      </c>
      <c r="R707" s="1" t="s">
        <v>2263</v>
      </c>
      <c r="S707" s="1"/>
      <c r="T707" s="1" t="s">
        <v>2264</v>
      </c>
      <c r="U707" s="1" t="s">
        <v>1539</v>
      </c>
      <c r="V707" s="1" t="s">
        <v>1539</v>
      </c>
      <c r="W707" s="1" t="s">
        <v>2441</v>
      </c>
      <c r="X707" s="1" t="s">
        <v>2444</v>
      </c>
      <c r="Y707" s="3">
        <v>46251</v>
      </c>
      <c r="Z707" s="1" t="s">
        <v>2458</v>
      </c>
      <c r="AA707" s="3">
        <v>46251</v>
      </c>
      <c r="AB707" s="1" t="s">
        <v>2451</v>
      </c>
      <c r="AC707" s="1" t="s">
        <v>2660</v>
      </c>
      <c r="AD707" s="1" t="s">
        <v>2811</v>
      </c>
      <c r="AE707" s="1" t="s">
        <v>2811</v>
      </c>
      <c r="AF707" s="1" t="s">
        <v>2815</v>
      </c>
      <c r="AG707" s="1" t="s">
        <v>1840</v>
      </c>
      <c r="AH707" s="1" t="s">
        <v>1918</v>
      </c>
      <c r="AI707" s="1" t="s">
        <v>2825</v>
      </c>
      <c r="AJ707" s="1"/>
      <c r="AK707" s="1"/>
      <c r="AL707" s="1" t="s">
        <v>2829</v>
      </c>
      <c r="AM707" s="1" t="s">
        <v>2829</v>
      </c>
      <c r="AN707" s="1" t="s">
        <v>2835</v>
      </c>
      <c r="AO707" s="1" t="s">
        <v>2841</v>
      </c>
      <c r="AP707" s="1" t="s">
        <v>3076</v>
      </c>
      <c r="AQ707" s="1"/>
      <c r="AR707">
        <v>21266</v>
      </c>
      <c r="AS707">
        <v>1</v>
      </c>
      <c r="AT707" s="1" t="s">
        <v>3083</v>
      </c>
      <c r="AU707">
        <v>870000</v>
      </c>
      <c r="AV707" s="1" t="s">
        <v>3105</v>
      </c>
      <c r="AW707" s="1" t="s">
        <v>2815</v>
      </c>
      <c r="AX707">
        <v>2490</v>
      </c>
      <c r="AY707">
        <v>136346</v>
      </c>
      <c r="AZ707">
        <v>1</v>
      </c>
      <c r="BA707" s="1" t="s">
        <v>2452</v>
      </c>
    </row>
    <row r="708" spans="1:53">
      <c r="A708" s="1" t="s">
        <v>744</v>
      </c>
      <c r="B708">
        <v>0</v>
      </c>
      <c r="C708" s="4">
        <v>1632000</v>
      </c>
      <c r="D708" s="1" t="s">
        <v>1540</v>
      </c>
      <c r="E708">
        <v>0</v>
      </c>
      <c r="F708">
        <v>139547</v>
      </c>
      <c r="G708">
        <v>1</v>
      </c>
      <c r="H708" s="1"/>
      <c r="I708" s="1" t="s">
        <v>1768</v>
      </c>
      <c r="J708" s="1" t="s">
        <v>1813</v>
      </c>
      <c r="K708" s="1" t="s">
        <v>1815</v>
      </c>
      <c r="L708" s="1" t="s">
        <v>1840</v>
      </c>
      <c r="M708" s="1" t="s">
        <v>1918</v>
      </c>
      <c r="N708" s="1" t="s">
        <v>1941</v>
      </c>
      <c r="O708" s="1"/>
      <c r="P708">
        <v>1</v>
      </c>
      <c r="Q708" s="1" t="s">
        <v>1540</v>
      </c>
      <c r="R708" s="1" t="s">
        <v>2263</v>
      </c>
      <c r="S708" s="1"/>
      <c r="T708" s="1" t="s">
        <v>2264</v>
      </c>
      <c r="U708" s="1" t="s">
        <v>1540</v>
      </c>
      <c r="V708" s="1" t="s">
        <v>1540</v>
      </c>
      <c r="W708" s="1" t="s">
        <v>2441</v>
      </c>
      <c r="X708" s="1" t="s">
        <v>2444</v>
      </c>
      <c r="Y708" s="3">
        <v>46251</v>
      </c>
      <c r="Z708" s="1" t="s">
        <v>2458</v>
      </c>
      <c r="AA708" s="3">
        <v>46251</v>
      </c>
      <c r="AB708" s="1" t="s">
        <v>2451</v>
      </c>
      <c r="AC708" s="1" t="s">
        <v>2661</v>
      </c>
      <c r="AD708" s="1" t="s">
        <v>2811</v>
      </c>
      <c r="AE708" s="1" t="s">
        <v>2811</v>
      </c>
      <c r="AF708" s="1" t="s">
        <v>2815</v>
      </c>
      <c r="AG708" s="1" t="s">
        <v>1840</v>
      </c>
      <c r="AH708" s="1" t="s">
        <v>1918</v>
      </c>
      <c r="AI708" s="1" t="s">
        <v>2825</v>
      </c>
      <c r="AJ708" s="1"/>
      <c r="AK708" s="1"/>
      <c r="AL708" s="1" t="s">
        <v>2829</v>
      </c>
      <c r="AM708" s="1" t="s">
        <v>2829</v>
      </c>
      <c r="AN708" s="1" t="s">
        <v>2835</v>
      </c>
      <c r="AO708" s="1" t="s">
        <v>2841</v>
      </c>
      <c r="AP708" s="1" t="s">
        <v>3064</v>
      </c>
      <c r="AQ708" s="1"/>
      <c r="AR708">
        <v>6965</v>
      </c>
      <c r="AS708">
        <v>1</v>
      </c>
      <c r="AT708" s="1" t="s">
        <v>3083</v>
      </c>
      <c r="AU708">
        <v>1632000</v>
      </c>
      <c r="AV708" s="1" t="s">
        <v>3099</v>
      </c>
      <c r="AW708" s="1" t="s">
        <v>2815</v>
      </c>
      <c r="AX708">
        <v>2490</v>
      </c>
      <c r="AY708">
        <v>136347</v>
      </c>
      <c r="AZ708">
        <v>1</v>
      </c>
      <c r="BA708" s="1" t="s">
        <v>2455</v>
      </c>
    </row>
    <row r="709" spans="1:53">
      <c r="A709" s="1" t="s">
        <v>745</v>
      </c>
      <c r="B709">
        <v>0</v>
      </c>
      <c r="C709" s="4">
        <v>786000</v>
      </c>
      <c r="D709" s="1" t="s">
        <v>1541</v>
      </c>
      <c r="E709">
        <v>0</v>
      </c>
      <c r="F709">
        <v>139495</v>
      </c>
      <c r="G709">
        <v>1</v>
      </c>
      <c r="H709" s="1"/>
      <c r="I709" s="1" t="s">
        <v>1768</v>
      </c>
      <c r="J709" s="1" t="s">
        <v>1813</v>
      </c>
      <c r="K709" s="1" t="s">
        <v>1815</v>
      </c>
      <c r="L709" s="1" t="s">
        <v>1840</v>
      </c>
      <c r="M709" s="1" t="s">
        <v>1918</v>
      </c>
      <c r="N709" s="1" t="s">
        <v>1941</v>
      </c>
      <c r="O709" s="1"/>
      <c r="P709">
        <v>2</v>
      </c>
      <c r="Q709" s="1" t="s">
        <v>1541</v>
      </c>
      <c r="R709" s="1" t="s">
        <v>2263</v>
      </c>
      <c r="S709" s="1"/>
      <c r="T709" s="1" t="s">
        <v>2264</v>
      </c>
      <c r="U709" s="1" t="s">
        <v>1541</v>
      </c>
      <c r="V709" s="1" t="s">
        <v>1541</v>
      </c>
      <c r="W709" s="1" t="s">
        <v>2441</v>
      </c>
      <c r="X709" s="1" t="s">
        <v>2444</v>
      </c>
      <c r="Y709" s="3">
        <v>46251</v>
      </c>
      <c r="Z709" s="1" t="s">
        <v>2458</v>
      </c>
      <c r="AA709" s="3">
        <v>46251</v>
      </c>
      <c r="AB709" s="1" t="s">
        <v>2451</v>
      </c>
      <c r="AC709" s="1" t="s">
        <v>2660</v>
      </c>
      <c r="AD709" s="1" t="s">
        <v>2811</v>
      </c>
      <c r="AE709" s="1" t="s">
        <v>2811</v>
      </c>
      <c r="AF709" s="1" t="s">
        <v>2815</v>
      </c>
      <c r="AG709" s="1" t="s">
        <v>1840</v>
      </c>
      <c r="AH709" s="1" t="s">
        <v>1918</v>
      </c>
      <c r="AI709" s="1" t="s">
        <v>2825</v>
      </c>
      <c r="AJ709" s="1"/>
      <c r="AK709" s="1"/>
      <c r="AL709" s="1" t="s">
        <v>2829</v>
      </c>
      <c r="AM709" s="1" t="s">
        <v>2829</v>
      </c>
      <c r="AN709" s="1" t="s">
        <v>2835</v>
      </c>
      <c r="AO709" s="1" t="s">
        <v>2841</v>
      </c>
      <c r="AP709" s="1" t="s">
        <v>3076</v>
      </c>
      <c r="AQ709" s="1"/>
      <c r="AR709">
        <v>21266</v>
      </c>
      <c r="AS709">
        <v>2</v>
      </c>
      <c r="AT709" s="1" t="s">
        <v>3083</v>
      </c>
      <c r="AU709">
        <v>393000</v>
      </c>
      <c r="AV709" s="1" t="s">
        <v>3105</v>
      </c>
      <c r="AW709" s="1" t="s">
        <v>2815</v>
      </c>
      <c r="AX709">
        <v>2490</v>
      </c>
      <c r="AY709">
        <v>136348</v>
      </c>
      <c r="AZ709">
        <v>1</v>
      </c>
      <c r="BA709" s="1" t="s">
        <v>2452</v>
      </c>
    </row>
    <row r="710" spans="1:53">
      <c r="A710" s="1" t="s">
        <v>746</v>
      </c>
      <c r="B710">
        <v>0</v>
      </c>
      <c r="C710" s="4">
        <v>1415833.33</v>
      </c>
      <c r="D710" s="1" t="s">
        <v>1542</v>
      </c>
      <c r="E710">
        <v>20</v>
      </c>
      <c r="F710">
        <v>139524</v>
      </c>
      <c r="G710">
        <v>1</v>
      </c>
      <c r="H710" s="1"/>
      <c r="I710" s="1" t="s">
        <v>1766</v>
      </c>
      <c r="J710" s="1" t="s">
        <v>1813</v>
      </c>
      <c r="K710" s="1" t="s">
        <v>1815</v>
      </c>
      <c r="L710" s="1" t="s">
        <v>1839</v>
      </c>
      <c r="M710" s="1" t="s">
        <v>1918</v>
      </c>
      <c r="N710" s="1" t="s">
        <v>1941</v>
      </c>
      <c r="O710" s="1"/>
      <c r="P710">
        <v>1</v>
      </c>
      <c r="Q710" s="1" t="s">
        <v>2143</v>
      </c>
      <c r="R710" s="1" t="s">
        <v>2263</v>
      </c>
      <c r="S710" s="1"/>
      <c r="T710" s="1" t="s">
        <v>2264</v>
      </c>
      <c r="U710" s="1" t="s">
        <v>2143</v>
      </c>
      <c r="V710" s="1" t="s">
        <v>1542</v>
      </c>
      <c r="W710" s="1" t="s">
        <v>2441</v>
      </c>
      <c r="X710" s="1" t="s">
        <v>2444</v>
      </c>
      <c r="Y710" s="3">
        <v>46251</v>
      </c>
      <c r="Z710" s="1" t="s">
        <v>2458</v>
      </c>
      <c r="AA710" s="3">
        <v>46251</v>
      </c>
      <c r="AB710" s="1" t="s">
        <v>2451</v>
      </c>
      <c r="AC710" s="1" t="s">
        <v>2659</v>
      </c>
      <c r="AD710" s="1" t="s">
        <v>2811</v>
      </c>
      <c r="AE710" s="1" t="s">
        <v>2812</v>
      </c>
      <c r="AF710" s="1" t="s">
        <v>2815</v>
      </c>
      <c r="AG710" s="1" t="s">
        <v>1839</v>
      </c>
      <c r="AH710" s="1" t="s">
        <v>1918</v>
      </c>
      <c r="AI710" s="1" t="s">
        <v>2825</v>
      </c>
      <c r="AJ710" s="1"/>
      <c r="AK710" s="1"/>
      <c r="AL710" s="1" t="s">
        <v>2829</v>
      </c>
      <c r="AM710" s="1" t="s">
        <v>2829</v>
      </c>
      <c r="AN710" s="1" t="s">
        <v>2835</v>
      </c>
      <c r="AO710" s="1" t="s">
        <v>2862</v>
      </c>
      <c r="AP710" s="1" t="s">
        <v>3059</v>
      </c>
      <c r="AQ710" s="1"/>
      <c r="AR710">
        <v>31352</v>
      </c>
      <c r="AS710">
        <v>1</v>
      </c>
      <c r="AT710" s="1" t="s">
        <v>3083</v>
      </c>
      <c r="AU710">
        <v>1415833.33</v>
      </c>
      <c r="AV710" s="1" t="s">
        <v>3200</v>
      </c>
      <c r="AW710" s="1" t="s">
        <v>2815</v>
      </c>
      <c r="AX710">
        <v>717</v>
      </c>
      <c r="AY710">
        <v>136349</v>
      </c>
      <c r="AZ710">
        <v>1</v>
      </c>
      <c r="BA710" s="1" t="s">
        <v>2455</v>
      </c>
    </row>
    <row r="711" spans="1:53">
      <c r="A711" s="1" t="s">
        <v>747</v>
      </c>
      <c r="B711">
        <v>0</v>
      </c>
      <c r="C711" s="4">
        <v>540000</v>
      </c>
      <c r="D711" s="1" t="s">
        <v>1089</v>
      </c>
      <c r="E711">
        <v>20</v>
      </c>
      <c r="F711">
        <v>139510</v>
      </c>
      <c r="G711">
        <v>1</v>
      </c>
      <c r="H711" s="1"/>
      <c r="I711" s="1" t="s">
        <v>1768</v>
      </c>
      <c r="J711" s="1" t="s">
        <v>1813</v>
      </c>
      <c r="K711" s="1" t="s">
        <v>1815</v>
      </c>
      <c r="L711" s="1" t="s">
        <v>1890</v>
      </c>
      <c r="M711" s="1" t="s">
        <v>1920</v>
      </c>
      <c r="N711" s="1" t="s">
        <v>1941</v>
      </c>
      <c r="O711" s="1"/>
      <c r="P711">
        <v>1</v>
      </c>
      <c r="Q711" s="1" t="s">
        <v>1346</v>
      </c>
      <c r="R711" s="1" t="s">
        <v>2263</v>
      </c>
      <c r="S711" s="1"/>
      <c r="T711" s="1" t="s">
        <v>2264</v>
      </c>
      <c r="U711" s="1" t="s">
        <v>1346</v>
      </c>
      <c r="V711" s="1" t="s">
        <v>1089</v>
      </c>
      <c r="W711" s="1" t="s">
        <v>2441</v>
      </c>
      <c r="X711" s="1"/>
      <c r="Y711" s="3">
        <v>46251</v>
      </c>
      <c r="Z711" s="1" t="s">
        <v>2458</v>
      </c>
      <c r="AA711" s="3">
        <v>46251</v>
      </c>
      <c r="AB711" s="1" t="s">
        <v>2451</v>
      </c>
      <c r="AC711" s="1" t="s">
        <v>2662</v>
      </c>
      <c r="AD711" s="1" t="s">
        <v>2811</v>
      </c>
      <c r="AE711" s="1" t="s">
        <v>2811</v>
      </c>
      <c r="AF711" s="1" t="s">
        <v>2814</v>
      </c>
      <c r="AG711" s="1" t="s">
        <v>1890</v>
      </c>
      <c r="AH711" s="1" t="s">
        <v>1920</v>
      </c>
      <c r="AI711" s="1" t="s">
        <v>2825</v>
      </c>
      <c r="AJ711" s="1"/>
      <c r="AK711" s="1"/>
      <c r="AL711" s="1" t="s">
        <v>2829</v>
      </c>
      <c r="AM711" s="1" t="s">
        <v>2829</v>
      </c>
      <c r="AN711" s="1" t="s">
        <v>2835</v>
      </c>
      <c r="AO711" s="1" t="s">
        <v>2974</v>
      </c>
      <c r="AP711" s="1" t="s">
        <v>3076</v>
      </c>
      <c r="AQ711" s="1"/>
      <c r="AR711">
        <v>14862</v>
      </c>
      <c r="AS711">
        <v>1</v>
      </c>
      <c r="AT711" s="1" t="s">
        <v>3083</v>
      </c>
      <c r="AU711">
        <v>540000</v>
      </c>
      <c r="AV711" s="1" t="s">
        <v>3096</v>
      </c>
      <c r="AW711" s="1" t="s">
        <v>2814</v>
      </c>
      <c r="AX711">
        <v>6</v>
      </c>
      <c r="AY711">
        <v>136350</v>
      </c>
      <c r="AZ711">
        <v>1</v>
      </c>
      <c r="BA711" s="1" t="s">
        <v>2452</v>
      </c>
    </row>
    <row r="712" spans="1:53">
      <c r="A712" s="1" t="s">
        <v>748</v>
      </c>
      <c r="B712">
        <v>0</v>
      </c>
      <c r="C712" s="4">
        <v>5479200</v>
      </c>
      <c r="D712" s="1" t="s">
        <v>1543</v>
      </c>
      <c r="E712">
        <v>20</v>
      </c>
      <c r="F712">
        <v>139588</v>
      </c>
      <c r="G712">
        <v>1</v>
      </c>
      <c r="H712" s="1"/>
      <c r="I712" s="1" t="s">
        <v>1801</v>
      </c>
      <c r="J712" s="1" t="s">
        <v>1813</v>
      </c>
      <c r="K712" s="1" t="s">
        <v>1817</v>
      </c>
      <c r="L712" s="1" t="s">
        <v>1861</v>
      </c>
      <c r="M712" s="1" t="s">
        <v>1817</v>
      </c>
      <c r="N712" s="1" t="s">
        <v>1941</v>
      </c>
      <c r="O712" s="1"/>
      <c r="P712">
        <v>5</v>
      </c>
      <c r="Q712" s="1" t="s">
        <v>2144</v>
      </c>
      <c r="R712" s="1" t="s">
        <v>2263</v>
      </c>
      <c r="S712" s="1"/>
      <c r="T712" s="1" t="s">
        <v>2266</v>
      </c>
      <c r="U712" s="1" t="s">
        <v>2144</v>
      </c>
      <c r="V712" s="1" t="s">
        <v>1543</v>
      </c>
      <c r="W712" s="1" t="s">
        <v>2441</v>
      </c>
      <c r="X712" s="1"/>
      <c r="Y712" s="3">
        <v>46251</v>
      </c>
      <c r="Z712" s="1" t="s">
        <v>2458</v>
      </c>
      <c r="AA712" s="3">
        <v>46251</v>
      </c>
      <c r="AB712" s="1" t="s">
        <v>2451</v>
      </c>
      <c r="AC712" s="1" t="s">
        <v>2663</v>
      </c>
      <c r="AD712" s="1" t="s">
        <v>2811</v>
      </c>
      <c r="AE712" s="1" t="s">
        <v>2811</v>
      </c>
      <c r="AF712" s="1" t="s">
        <v>2818</v>
      </c>
      <c r="AG712" s="1" t="s">
        <v>1861</v>
      </c>
      <c r="AH712" s="1" t="s">
        <v>1817</v>
      </c>
      <c r="AI712" s="1" t="s">
        <v>2825</v>
      </c>
      <c r="AJ712" s="1"/>
      <c r="AK712" s="1"/>
      <c r="AL712" s="1" t="s">
        <v>2829</v>
      </c>
      <c r="AM712" s="1" t="s">
        <v>2829</v>
      </c>
      <c r="AN712" s="1" t="s">
        <v>2837</v>
      </c>
      <c r="AO712" s="1" t="s">
        <v>2853</v>
      </c>
      <c r="AP712" s="1" t="s">
        <v>3063</v>
      </c>
      <c r="AQ712" s="1"/>
      <c r="AR712">
        <v>3871</v>
      </c>
      <c r="AS712">
        <v>5</v>
      </c>
      <c r="AT712" s="1" t="s">
        <v>3083</v>
      </c>
      <c r="AU712">
        <v>1095840</v>
      </c>
      <c r="AV712" s="1" t="s">
        <v>3202</v>
      </c>
      <c r="AW712" s="1" t="s">
        <v>2818</v>
      </c>
      <c r="AX712">
        <v>629</v>
      </c>
      <c r="AY712">
        <v>136351</v>
      </c>
      <c r="AZ712">
        <v>1</v>
      </c>
      <c r="BA712" s="1" t="s">
        <v>2466</v>
      </c>
    </row>
    <row r="713" spans="1:53">
      <c r="A713" s="1" t="s">
        <v>749</v>
      </c>
      <c r="B713">
        <v>0</v>
      </c>
      <c r="C713" s="4">
        <v>8709000</v>
      </c>
      <c r="D713" s="1" t="s">
        <v>1535</v>
      </c>
      <c r="E713">
        <v>0</v>
      </c>
      <c r="F713">
        <v>139518</v>
      </c>
      <c r="G713">
        <v>1</v>
      </c>
      <c r="H713" s="1"/>
      <c r="I713" s="1" t="s">
        <v>1766</v>
      </c>
      <c r="J713" s="1" t="s">
        <v>1813</v>
      </c>
      <c r="K713" s="1" t="s">
        <v>1815</v>
      </c>
      <c r="L713" s="1" t="s">
        <v>1839</v>
      </c>
      <c r="M713" s="1" t="s">
        <v>1918</v>
      </c>
      <c r="N713" s="1" t="s">
        <v>1941</v>
      </c>
      <c r="O713" s="1"/>
      <c r="P713">
        <v>0</v>
      </c>
      <c r="Q713" s="1" t="s">
        <v>1350</v>
      </c>
      <c r="R713" s="1" t="s">
        <v>2263</v>
      </c>
      <c r="S713" s="1"/>
      <c r="T713" s="1" t="s">
        <v>2264</v>
      </c>
      <c r="U713" s="1" t="s">
        <v>2333</v>
      </c>
      <c r="V713" s="1" t="s">
        <v>2333</v>
      </c>
      <c r="W713" s="1" t="s">
        <v>2441</v>
      </c>
      <c r="X713" s="1" t="s">
        <v>2444</v>
      </c>
      <c r="Y713" s="3">
        <v>46251</v>
      </c>
      <c r="Z713" s="1" t="s">
        <v>2458</v>
      </c>
      <c r="AA713" s="3">
        <v>46251</v>
      </c>
      <c r="AB713" s="1" t="s">
        <v>2451</v>
      </c>
      <c r="AC713" s="1" t="s">
        <v>2658</v>
      </c>
      <c r="AD713" s="1" t="s">
        <v>2811</v>
      </c>
      <c r="AE713" s="1" t="s">
        <v>2812</v>
      </c>
      <c r="AF713" s="1" t="s">
        <v>2815</v>
      </c>
      <c r="AG713" s="1" t="s">
        <v>1839</v>
      </c>
      <c r="AH713" s="1" t="s">
        <v>1918</v>
      </c>
      <c r="AI713" s="1" t="s">
        <v>2825</v>
      </c>
      <c r="AJ713" s="1"/>
      <c r="AK713" s="1"/>
      <c r="AL713" s="1" t="s">
        <v>2830</v>
      </c>
      <c r="AM713" s="1" t="s">
        <v>2830</v>
      </c>
      <c r="AN713" s="1" t="s">
        <v>2835</v>
      </c>
      <c r="AO713" s="1" t="s">
        <v>2867</v>
      </c>
      <c r="AP713" s="1" t="s">
        <v>3059</v>
      </c>
      <c r="AQ713" s="1"/>
      <c r="AR713">
        <v>31351</v>
      </c>
      <c r="AS713">
        <v>3</v>
      </c>
      <c r="AT713" s="1" t="s">
        <v>3083</v>
      </c>
      <c r="AU713">
        <v>2903000</v>
      </c>
      <c r="AV713" s="1" t="s">
        <v>3199</v>
      </c>
      <c r="AW713" s="1" t="s">
        <v>2815</v>
      </c>
      <c r="AX713">
        <v>820</v>
      </c>
      <c r="AY713">
        <v>136352</v>
      </c>
      <c r="AZ713">
        <v>1</v>
      </c>
      <c r="BA713" s="1" t="s">
        <v>2455</v>
      </c>
    </row>
    <row r="714" spans="1:53">
      <c r="A714" s="1" t="s">
        <v>750</v>
      </c>
      <c r="B714">
        <v>0</v>
      </c>
      <c r="C714" s="4">
        <v>2180300</v>
      </c>
      <c r="D714" s="1" t="s">
        <v>1536</v>
      </c>
      <c r="E714">
        <v>0</v>
      </c>
      <c r="F714">
        <v>139518</v>
      </c>
      <c r="G714">
        <v>2</v>
      </c>
      <c r="H714" s="1"/>
      <c r="I714" s="1" t="s">
        <v>1766</v>
      </c>
      <c r="J714" s="1" t="s">
        <v>1813</v>
      </c>
      <c r="K714" s="1" t="s">
        <v>1815</v>
      </c>
      <c r="L714" s="1" t="s">
        <v>1839</v>
      </c>
      <c r="M714" s="1" t="s">
        <v>1918</v>
      </c>
      <c r="N714" s="1" t="s">
        <v>1941</v>
      </c>
      <c r="O714" s="1"/>
      <c r="P714">
        <v>0</v>
      </c>
      <c r="Q714" s="1" t="s">
        <v>1350</v>
      </c>
      <c r="R714" s="1" t="s">
        <v>2263</v>
      </c>
      <c r="S714" s="1"/>
      <c r="T714" s="1" t="s">
        <v>2264</v>
      </c>
      <c r="U714" s="1" t="s">
        <v>2333</v>
      </c>
      <c r="V714" s="1" t="s">
        <v>2333</v>
      </c>
      <c r="W714" s="1" t="s">
        <v>2441</v>
      </c>
      <c r="X714" s="1" t="s">
        <v>2444</v>
      </c>
      <c r="Y714" s="3">
        <v>46251</v>
      </c>
      <c r="Z714" s="1" t="s">
        <v>2458</v>
      </c>
      <c r="AA714" s="3">
        <v>46251</v>
      </c>
      <c r="AB714" s="1" t="s">
        <v>2451</v>
      </c>
      <c r="AC714" s="1" t="s">
        <v>2658</v>
      </c>
      <c r="AD714" s="1" t="s">
        <v>2811</v>
      </c>
      <c r="AE714" s="1" t="s">
        <v>2812</v>
      </c>
      <c r="AF714" s="1" t="s">
        <v>2815</v>
      </c>
      <c r="AG714" s="1" t="s">
        <v>1839</v>
      </c>
      <c r="AH714" s="1" t="s">
        <v>1918</v>
      </c>
      <c r="AI714" s="1" t="s">
        <v>2825</v>
      </c>
      <c r="AJ714" s="1"/>
      <c r="AK714" s="1"/>
      <c r="AL714" s="1" t="s">
        <v>2830</v>
      </c>
      <c r="AM714" s="1" t="s">
        <v>2830</v>
      </c>
      <c r="AN714" s="1" t="s">
        <v>2835</v>
      </c>
      <c r="AO714" s="1" t="s">
        <v>2867</v>
      </c>
      <c r="AP714" s="1" t="s">
        <v>3059</v>
      </c>
      <c r="AQ714" s="1"/>
      <c r="AR714">
        <v>31352</v>
      </c>
      <c r="AS714">
        <v>1</v>
      </c>
      <c r="AT714" s="1" t="s">
        <v>3083</v>
      </c>
      <c r="AU714">
        <v>2180300</v>
      </c>
      <c r="AV714" s="1" t="s">
        <v>3200</v>
      </c>
      <c r="AW714" s="1" t="s">
        <v>2815</v>
      </c>
      <c r="AX714">
        <v>820</v>
      </c>
      <c r="AY714">
        <v>136352</v>
      </c>
      <c r="AZ714">
        <v>2</v>
      </c>
      <c r="BA714" s="1" t="s">
        <v>2455</v>
      </c>
    </row>
    <row r="715" spans="1:53">
      <c r="A715" s="1" t="s">
        <v>751</v>
      </c>
      <c r="B715">
        <v>0</v>
      </c>
      <c r="C715" s="4">
        <v>680000</v>
      </c>
      <c r="D715" s="1" t="s">
        <v>1537</v>
      </c>
      <c r="E715">
        <v>0</v>
      </c>
      <c r="F715">
        <v>139518</v>
      </c>
      <c r="G715">
        <v>3</v>
      </c>
      <c r="H715" s="1"/>
      <c r="I715" s="1" t="s">
        <v>1784</v>
      </c>
      <c r="J715" s="1" t="s">
        <v>1813</v>
      </c>
      <c r="K715" s="1" t="s">
        <v>1815</v>
      </c>
      <c r="L715" s="1" t="s">
        <v>1839</v>
      </c>
      <c r="M715" s="1" t="s">
        <v>1918</v>
      </c>
      <c r="N715" s="1" t="s">
        <v>1941</v>
      </c>
      <c r="O715" s="1"/>
      <c r="P715">
        <v>0</v>
      </c>
      <c r="Q715" s="1" t="s">
        <v>1350</v>
      </c>
      <c r="R715" s="1" t="s">
        <v>2263</v>
      </c>
      <c r="S715" s="1"/>
      <c r="T715" s="1" t="s">
        <v>2264</v>
      </c>
      <c r="U715" s="1" t="s">
        <v>2333</v>
      </c>
      <c r="V715" s="1" t="s">
        <v>2333</v>
      </c>
      <c r="W715" s="1" t="s">
        <v>2441</v>
      </c>
      <c r="X715" s="1" t="s">
        <v>2444</v>
      </c>
      <c r="Y715" s="3">
        <v>46251</v>
      </c>
      <c r="Z715" s="1" t="s">
        <v>2458</v>
      </c>
      <c r="AA715" s="3">
        <v>46251</v>
      </c>
      <c r="AB715" s="1" t="s">
        <v>2451</v>
      </c>
      <c r="AC715" s="1" t="s">
        <v>2658</v>
      </c>
      <c r="AD715" s="1" t="s">
        <v>2811</v>
      </c>
      <c r="AE715" s="1" t="s">
        <v>2812</v>
      </c>
      <c r="AF715" s="1" t="s">
        <v>2815</v>
      </c>
      <c r="AG715" s="1" t="s">
        <v>1839</v>
      </c>
      <c r="AH715" s="1" t="s">
        <v>1918</v>
      </c>
      <c r="AI715" s="1" t="s">
        <v>2825</v>
      </c>
      <c r="AJ715" s="1"/>
      <c r="AK715" s="1"/>
      <c r="AL715" s="1" t="s">
        <v>2830</v>
      </c>
      <c r="AM715" s="1" t="s">
        <v>2830</v>
      </c>
      <c r="AN715" s="1" t="s">
        <v>2835</v>
      </c>
      <c r="AO715" s="1" t="s">
        <v>2867</v>
      </c>
      <c r="AP715" s="1" t="s">
        <v>3059</v>
      </c>
      <c r="AQ715" s="1"/>
      <c r="AR715">
        <v>6897</v>
      </c>
      <c r="AS715">
        <v>4</v>
      </c>
      <c r="AT715" s="1" t="s">
        <v>3087</v>
      </c>
      <c r="AU715">
        <v>170000</v>
      </c>
      <c r="AV715" s="1" t="s">
        <v>3201</v>
      </c>
      <c r="AW715" s="1" t="s">
        <v>2815</v>
      </c>
      <c r="AX715">
        <v>820</v>
      </c>
      <c r="AY715">
        <v>136352</v>
      </c>
      <c r="AZ715">
        <v>3</v>
      </c>
      <c r="BA715" s="1" t="s">
        <v>2455</v>
      </c>
    </row>
    <row r="716" spans="1:53">
      <c r="A716" s="1" t="s">
        <v>752</v>
      </c>
      <c r="B716">
        <v>0</v>
      </c>
      <c r="C716" s="4">
        <v>4675666.3899999997</v>
      </c>
      <c r="D716" s="1" t="s">
        <v>1544</v>
      </c>
      <c r="E716">
        <v>20</v>
      </c>
      <c r="F716">
        <v>139532</v>
      </c>
      <c r="G716">
        <v>1</v>
      </c>
      <c r="H716" s="1"/>
      <c r="I716" s="1" t="s">
        <v>1798</v>
      </c>
      <c r="J716" s="1" t="s">
        <v>1813</v>
      </c>
      <c r="K716" s="1" t="s">
        <v>1817</v>
      </c>
      <c r="L716" s="1" t="s">
        <v>1861</v>
      </c>
      <c r="M716" s="1" t="s">
        <v>1817</v>
      </c>
      <c r="N716" s="1" t="s">
        <v>1941</v>
      </c>
      <c r="O716" s="1"/>
      <c r="P716">
        <v>1</v>
      </c>
      <c r="Q716" s="1" t="s">
        <v>2145</v>
      </c>
      <c r="R716" s="1" t="s">
        <v>2263</v>
      </c>
      <c r="S716" s="1"/>
      <c r="T716" s="1" t="s">
        <v>2266</v>
      </c>
      <c r="U716" s="1" t="s">
        <v>2334</v>
      </c>
      <c r="V716" s="1" t="s">
        <v>2416</v>
      </c>
      <c r="W716" s="1" t="s">
        <v>2441</v>
      </c>
      <c r="X716" s="1"/>
      <c r="Y716" s="3">
        <v>46251</v>
      </c>
      <c r="Z716" s="1" t="s">
        <v>2458</v>
      </c>
      <c r="AA716" s="3">
        <v>46251</v>
      </c>
      <c r="AB716" s="1" t="s">
        <v>2451</v>
      </c>
      <c r="AC716" s="1" t="s">
        <v>2664</v>
      </c>
      <c r="AD716" s="1" t="s">
        <v>2811</v>
      </c>
      <c r="AE716" s="1" t="s">
        <v>2811</v>
      </c>
      <c r="AF716" s="1" t="s">
        <v>2818</v>
      </c>
      <c r="AG716" s="1" t="s">
        <v>1861</v>
      </c>
      <c r="AH716" s="1" t="s">
        <v>1817</v>
      </c>
      <c r="AI716" s="1" t="s">
        <v>2825</v>
      </c>
      <c r="AJ716" s="1"/>
      <c r="AK716" s="1"/>
      <c r="AL716" s="1" t="s">
        <v>2829</v>
      </c>
      <c r="AM716" s="1" t="s">
        <v>2829</v>
      </c>
      <c r="AN716" s="1" t="s">
        <v>2837</v>
      </c>
      <c r="AO716" s="1" t="s">
        <v>2901</v>
      </c>
      <c r="AP716" s="1" t="s">
        <v>3063</v>
      </c>
      <c r="AQ716" s="1"/>
      <c r="AR716">
        <v>1247</v>
      </c>
      <c r="AS716">
        <v>1</v>
      </c>
      <c r="AT716" s="1" t="s">
        <v>3083</v>
      </c>
      <c r="AU716">
        <v>4675666.3899999997</v>
      </c>
      <c r="AV716" s="1" t="s">
        <v>3193</v>
      </c>
      <c r="AW716" s="1" t="s">
        <v>2818</v>
      </c>
      <c r="AX716">
        <v>102</v>
      </c>
      <c r="AY716">
        <v>136353</v>
      </c>
      <c r="AZ716">
        <v>1</v>
      </c>
      <c r="BA716" s="1" t="s">
        <v>2465</v>
      </c>
    </row>
    <row r="717" spans="1:53">
      <c r="A717" s="1" t="s">
        <v>753</v>
      </c>
      <c r="B717">
        <v>0</v>
      </c>
      <c r="C717" s="4">
        <v>1798332.78</v>
      </c>
      <c r="D717" s="1" t="s">
        <v>1545</v>
      </c>
      <c r="E717">
        <v>20</v>
      </c>
      <c r="F717">
        <v>139532</v>
      </c>
      <c r="G717">
        <v>2</v>
      </c>
      <c r="H717" s="1"/>
      <c r="I717" s="1" t="s">
        <v>1768</v>
      </c>
      <c r="J717" s="1" t="s">
        <v>1813</v>
      </c>
      <c r="K717" s="1" t="s">
        <v>1817</v>
      </c>
      <c r="L717" s="1" t="s">
        <v>1861</v>
      </c>
      <c r="M717" s="1" t="s">
        <v>1817</v>
      </c>
      <c r="N717" s="1" t="s">
        <v>1941</v>
      </c>
      <c r="O717" s="1"/>
      <c r="P717">
        <v>1</v>
      </c>
      <c r="Q717" s="1" t="s">
        <v>2146</v>
      </c>
      <c r="R717" s="1" t="s">
        <v>2263</v>
      </c>
      <c r="S717" s="1"/>
      <c r="T717" s="1" t="s">
        <v>2266</v>
      </c>
      <c r="U717" s="1" t="s">
        <v>2334</v>
      </c>
      <c r="V717" s="1" t="s">
        <v>2416</v>
      </c>
      <c r="W717" s="1" t="s">
        <v>2441</v>
      </c>
      <c r="X717" s="1"/>
      <c r="Y717" s="3">
        <v>46251</v>
      </c>
      <c r="Z717" s="1" t="s">
        <v>2458</v>
      </c>
      <c r="AA717" s="3">
        <v>46251</v>
      </c>
      <c r="AB717" s="1" t="s">
        <v>2451</v>
      </c>
      <c r="AC717" s="1" t="s">
        <v>2664</v>
      </c>
      <c r="AD717" s="1" t="s">
        <v>2811</v>
      </c>
      <c r="AE717" s="1" t="s">
        <v>2811</v>
      </c>
      <c r="AF717" s="1" t="s">
        <v>2818</v>
      </c>
      <c r="AG717" s="1" t="s">
        <v>1861</v>
      </c>
      <c r="AH717" s="1" t="s">
        <v>1817</v>
      </c>
      <c r="AI717" s="1" t="s">
        <v>2825</v>
      </c>
      <c r="AJ717" s="1"/>
      <c r="AK717" s="1"/>
      <c r="AL717" s="1" t="s">
        <v>2829</v>
      </c>
      <c r="AM717" s="1" t="s">
        <v>2829</v>
      </c>
      <c r="AN717" s="1" t="s">
        <v>2837</v>
      </c>
      <c r="AO717" s="1" t="s">
        <v>2901</v>
      </c>
      <c r="AP717" s="1" t="s">
        <v>3063</v>
      </c>
      <c r="AQ717" s="1"/>
      <c r="AR717">
        <v>11532</v>
      </c>
      <c r="AS717">
        <v>1</v>
      </c>
      <c r="AT717" s="1" t="s">
        <v>3084</v>
      </c>
      <c r="AU717">
        <v>1798332.78</v>
      </c>
      <c r="AV717" s="1" t="s">
        <v>3144</v>
      </c>
      <c r="AW717" s="1" t="s">
        <v>2818</v>
      </c>
      <c r="AX717">
        <v>102</v>
      </c>
      <c r="AY717">
        <v>136353</v>
      </c>
      <c r="AZ717">
        <v>2</v>
      </c>
      <c r="BA717" s="1" t="s">
        <v>2465</v>
      </c>
    </row>
    <row r="718" spans="1:53">
      <c r="A718" s="1" t="s">
        <v>754</v>
      </c>
      <c r="B718">
        <v>0</v>
      </c>
      <c r="C718" s="4">
        <v>242400000</v>
      </c>
      <c r="D718" s="1" t="s">
        <v>1546</v>
      </c>
      <c r="E718">
        <v>20</v>
      </c>
      <c r="F718">
        <v>139623</v>
      </c>
      <c r="G718">
        <v>1</v>
      </c>
      <c r="H718" s="1"/>
      <c r="I718" s="1" t="s">
        <v>1798</v>
      </c>
      <c r="J718" s="1" t="s">
        <v>1813</v>
      </c>
      <c r="K718" s="1" t="s">
        <v>1815</v>
      </c>
      <c r="L718" s="1" t="s">
        <v>1900</v>
      </c>
      <c r="M718" s="1" t="s">
        <v>1919</v>
      </c>
      <c r="N718" s="1" t="s">
        <v>1941</v>
      </c>
      <c r="O718" s="1"/>
      <c r="P718">
        <v>48</v>
      </c>
      <c r="Q718" s="1" t="s">
        <v>2147</v>
      </c>
      <c r="R718" s="1" t="s">
        <v>2263</v>
      </c>
      <c r="S718" s="1"/>
      <c r="T718" s="1" t="s">
        <v>2264</v>
      </c>
      <c r="U718" s="1" t="s">
        <v>2335</v>
      </c>
      <c r="V718" s="1" t="s">
        <v>2417</v>
      </c>
      <c r="W718" s="1" t="s">
        <v>2441</v>
      </c>
      <c r="X718" s="1"/>
      <c r="Y718" s="3">
        <v>46251</v>
      </c>
      <c r="Z718" s="1" t="s">
        <v>2458</v>
      </c>
      <c r="AA718" s="3">
        <v>46251</v>
      </c>
      <c r="AB718" s="1" t="s">
        <v>2451</v>
      </c>
      <c r="AC718" s="1" t="s">
        <v>2665</v>
      </c>
      <c r="AD718" s="1" t="s">
        <v>2811</v>
      </c>
      <c r="AE718" s="1" t="s">
        <v>2811</v>
      </c>
      <c r="AF718" s="1" t="s">
        <v>2816</v>
      </c>
      <c r="AG718" s="1" t="s">
        <v>1900</v>
      </c>
      <c r="AH718" s="1" t="s">
        <v>1919</v>
      </c>
      <c r="AI718" s="1" t="s">
        <v>2825</v>
      </c>
      <c r="AJ718" s="1"/>
      <c r="AK718" s="1"/>
      <c r="AL718" s="1" t="s">
        <v>2829</v>
      </c>
      <c r="AM718" s="1" t="s">
        <v>2829</v>
      </c>
      <c r="AN718" s="1" t="s">
        <v>2835</v>
      </c>
      <c r="AO718" s="1" t="s">
        <v>2853</v>
      </c>
      <c r="AP718" s="1" t="s">
        <v>3059</v>
      </c>
      <c r="AQ718" s="1"/>
      <c r="AR718">
        <v>1247</v>
      </c>
      <c r="AS718">
        <v>48</v>
      </c>
      <c r="AT718" s="1" t="s">
        <v>3083</v>
      </c>
      <c r="AU718">
        <v>5050000</v>
      </c>
      <c r="AV718" s="1" t="s">
        <v>3193</v>
      </c>
      <c r="AW718" s="1" t="s">
        <v>2816</v>
      </c>
      <c r="AX718">
        <v>629</v>
      </c>
      <c r="AY718">
        <v>136354</v>
      </c>
      <c r="AZ718">
        <v>1</v>
      </c>
      <c r="BA718" s="1" t="s">
        <v>2454</v>
      </c>
    </row>
    <row r="719" spans="1:53">
      <c r="A719" s="1" t="s">
        <v>755</v>
      </c>
      <c r="B719">
        <v>0</v>
      </c>
      <c r="C719" s="4">
        <v>242400000</v>
      </c>
      <c r="D719" s="1" t="s">
        <v>1546</v>
      </c>
      <c r="E719">
        <v>20</v>
      </c>
      <c r="F719">
        <v>139623</v>
      </c>
      <c r="G719">
        <v>2</v>
      </c>
      <c r="H719" s="1"/>
      <c r="I719" s="1" t="s">
        <v>1798</v>
      </c>
      <c r="J719" s="1" t="s">
        <v>1813</v>
      </c>
      <c r="K719" s="1" t="s">
        <v>1815</v>
      </c>
      <c r="L719" s="1" t="s">
        <v>1900</v>
      </c>
      <c r="M719" s="1" t="s">
        <v>1919</v>
      </c>
      <c r="N719" s="1" t="s">
        <v>1941</v>
      </c>
      <c r="O719" s="1"/>
      <c r="P719">
        <v>48</v>
      </c>
      <c r="Q719" s="1" t="s">
        <v>2147</v>
      </c>
      <c r="R719" s="1" t="s">
        <v>2263</v>
      </c>
      <c r="S719" s="1"/>
      <c r="T719" s="1" t="s">
        <v>2264</v>
      </c>
      <c r="U719" s="1" t="s">
        <v>2335</v>
      </c>
      <c r="V719" s="1" t="s">
        <v>2417</v>
      </c>
      <c r="W719" s="1" t="s">
        <v>2441</v>
      </c>
      <c r="X719" s="1"/>
      <c r="Y719" s="3">
        <v>46251</v>
      </c>
      <c r="Z719" s="1" t="s">
        <v>2458</v>
      </c>
      <c r="AA719" s="3">
        <v>46251</v>
      </c>
      <c r="AB719" s="1" t="s">
        <v>2451</v>
      </c>
      <c r="AC719" s="1" t="s">
        <v>2665</v>
      </c>
      <c r="AD719" s="1" t="s">
        <v>2811</v>
      </c>
      <c r="AE719" s="1" t="s">
        <v>2811</v>
      </c>
      <c r="AF719" s="1" t="s">
        <v>2816</v>
      </c>
      <c r="AG719" s="1" t="s">
        <v>1900</v>
      </c>
      <c r="AH719" s="1" t="s">
        <v>1919</v>
      </c>
      <c r="AI719" s="1" t="s">
        <v>2825</v>
      </c>
      <c r="AJ719" s="1"/>
      <c r="AK719" s="1"/>
      <c r="AL719" s="1" t="s">
        <v>2829</v>
      </c>
      <c r="AM719" s="1" t="s">
        <v>2829</v>
      </c>
      <c r="AN719" s="1" t="s">
        <v>2835</v>
      </c>
      <c r="AO719" s="1" t="s">
        <v>2853</v>
      </c>
      <c r="AP719" s="1" t="s">
        <v>3059</v>
      </c>
      <c r="AQ719" s="1"/>
      <c r="AR719">
        <v>1247</v>
      </c>
      <c r="AS719">
        <v>48</v>
      </c>
      <c r="AT719" s="1" t="s">
        <v>3083</v>
      </c>
      <c r="AU719">
        <v>5050000</v>
      </c>
      <c r="AV719" s="1" t="s">
        <v>3193</v>
      </c>
      <c r="AW719" s="1" t="s">
        <v>2816</v>
      </c>
      <c r="AX719">
        <v>629</v>
      </c>
      <c r="AY719">
        <v>136354</v>
      </c>
      <c r="AZ719">
        <v>2</v>
      </c>
      <c r="BA719" s="1" t="s">
        <v>2454</v>
      </c>
    </row>
    <row r="720" spans="1:53">
      <c r="A720" s="1" t="s">
        <v>756</v>
      </c>
      <c r="B720">
        <v>0</v>
      </c>
      <c r="C720" s="4">
        <v>242400000</v>
      </c>
      <c r="D720" s="1" t="s">
        <v>1546</v>
      </c>
      <c r="E720">
        <v>20</v>
      </c>
      <c r="F720">
        <v>139623</v>
      </c>
      <c r="G720">
        <v>3</v>
      </c>
      <c r="H720" s="1"/>
      <c r="I720" s="1" t="s">
        <v>1798</v>
      </c>
      <c r="J720" s="1" t="s">
        <v>1813</v>
      </c>
      <c r="K720" s="1" t="s">
        <v>1815</v>
      </c>
      <c r="L720" s="1" t="s">
        <v>1900</v>
      </c>
      <c r="M720" s="1" t="s">
        <v>1919</v>
      </c>
      <c r="N720" s="1" t="s">
        <v>1941</v>
      </c>
      <c r="O720" s="1"/>
      <c r="P720">
        <v>48</v>
      </c>
      <c r="Q720" s="1" t="s">
        <v>2147</v>
      </c>
      <c r="R720" s="1" t="s">
        <v>2263</v>
      </c>
      <c r="S720" s="1"/>
      <c r="T720" s="1" t="s">
        <v>2264</v>
      </c>
      <c r="U720" s="1" t="s">
        <v>2335</v>
      </c>
      <c r="V720" s="1" t="s">
        <v>2417</v>
      </c>
      <c r="W720" s="1" t="s">
        <v>2441</v>
      </c>
      <c r="X720" s="1"/>
      <c r="Y720" s="3">
        <v>46251</v>
      </c>
      <c r="Z720" s="1" t="s">
        <v>2458</v>
      </c>
      <c r="AA720" s="3">
        <v>46251</v>
      </c>
      <c r="AB720" s="1" t="s">
        <v>2451</v>
      </c>
      <c r="AC720" s="1" t="s">
        <v>2665</v>
      </c>
      <c r="AD720" s="1" t="s">
        <v>2811</v>
      </c>
      <c r="AE720" s="1" t="s">
        <v>2811</v>
      </c>
      <c r="AF720" s="1" t="s">
        <v>2816</v>
      </c>
      <c r="AG720" s="1" t="s">
        <v>1900</v>
      </c>
      <c r="AH720" s="1" t="s">
        <v>1919</v>
      </c>
      <c r="AI720" s="1" t="s">
        <v>2825</v>
      </c>
      <c r="AJ720" s="1"/>
      <c r="AK720" s="1"/>
      <c r="AL720" s="1" t="s">
        <v>2829</v>
      </c>
      <c r="AM720" s="1" t="s">
        <v>2829</v>
      </c>
      <c r="AN720" s="1" t="s">
        <v>2835</v>
      </c>
      <c r="AO720" s="1" t="s">
        <v>2853</v>
      </c>
      <c r="AP720" s="1" t="s">
        <v>3059</v>
      </c>
      <c r="AQ720" s="1"/>
      <c r="AR720">
        <v>1247</v>
      </c>
      <c r="AS720">
        <v>48</v>
      </c>
      <c r="AT720" s="1" t="s">
        <v>3083</v>
      </c>
      <c r="AU720">
        <v>5050000</v>
      </c>
      <c r="AV720" s="1" t="s">
        <v>3193</v>
      </c>
      <c r="AW720" s="1" t="s">
        <v>2816</v>
      </c>
      <c r="AX720">
        <v>629</v>
      </c>
      <c r="AY720">
        <v>136354</v>
      </c>
      <c r="AZ720">
        <v>3</v>
      </c>
      <c r="BA720" s="1" t="s">
        <v>2454</v>
      </c>
    </row>
    <row r="721" spans="1:53">
      <c r="A721" s="1" t="s">
        <v>757</v>
      </c>
      <c r="B721">
        <v>0</v>
      </c>
      <c r="C721" s="4">
        <v>266400000</v>
      </c>
      <c r="D721" s="1" t="s">
        <v>1547</v>
      </c>
      <c r="E721">
        <v>20</v>
      </c>
      <c r="F721">
        <v>139623</v>
      </c>
      <c r="G721">
        <v>4</v>
      </c>
      <c r="H721" s="1"/>
      <c r="I721" s="1" t="s">
        <v>1798</v>
      </c>
      <c r="J721" s="1" t="s">
        <v>1813</v>
      </c>
      <c r="K721" s="1" t="s">
        <v>1815</v>
      </c>
      <c r="L721" s="1" t="s">
        <v>1900</v>
      </c>
      <c r="M721" s="1" t="s">
        <v>1919</v>
      </c>
      <c r="N721" s="1" t="s">
        <v>1941</v>
      </c>
      <c r="O721" s="1"/>
      <c r="P721">
        <v>48</v>
      </c>
      <c r="Q721" s="1" t="s">
        <v>2148</v>
      </c>
      <c r="R721" s="1" t="s">
        <v>2263</v>
      </c>
      <c r="S721" s="1"/>
      <c r="T721" s="1" t="s">
        <v>2264</v>
      </c>
      <c r="U721" s="1" t="s">
        <v>2335</v>
      </c>
      <c r="V721" s="1" t="s">
        <v>2417</v>
      </c>
      <c r="W721" s="1" t="s">
        <v>2441</v>
      </c>
      <c r="X721" s="1"/>
      <c r="Y721" s="3">
        <v>46251</v>
      </c>
      <c r="Z721" s="1" t="s">
        <v>2458</v>
      </c>
      <c r="AA721" s="3">
        <v>46251</v>
      </c>
      <c r="AB721" s="1" t="s">
        <v>2451</v>
      </c>
      <c r="AC721" s="1" t="s">
        <v>2665</v>
      </c>
      <c r="AD721" s="1" t="s">
        <v>2811</v>
      </c>
      <c r="AE721" s="1" t="s">
        <v>2811</v>
      </c>
      <c r="AF721" s="1" t="s">
        <v>2816</v>
      </c>
      <c r="AG721" s="1" t="s">
        <v>1900</v>
      </c>
      <c r="AH721" s="1" t="s">
        <v>1919</v>
      </c>
      <c r="AI721" s="1" t="s">
        <v>2825</v>
      </c>
      <c r="AJ721" s="1"/>
      <c r="AK721" s="1"/>
      <c r="AL721" s="1" t="s">
        <v>2829</v>
      </c>
      <c r="AM721" s="1" t="s">
        <v>2829</v>
      </c>
      <c r="AN721" s="1" t="s">
        <v>2835</v>
      </c>
      <c r="AO721" s="1" t="s">
        <v>2853</v>
      </c>
      <c r="AP721" s="1" t="s">
        <v>3059</v>
      </c>
      <c r="AQ721" s="1"/>
      <c r="AR721">
        <v>1247</v>
      </c>
      <c r="AS721">
        <v>48</v>
      </c>
      <c r="AT721" s="1" t="s">
        <v>3083</v>
      </c>
      <c r="AU721">
        <v>5550000</v>
      </c>
      <c r="AV721" s="1" t="s">
        <v>3193</v>
      </c>
      <c r="AW721" s="1" t="s">
        <v>2816</v>
      </c>
      <c r="AX721">
        <v>629</v>
      </c>
      <c r="AY721">
        <v>136354</v>
      </c>
      <c r="AZ721">
        <v>4</v>
      </c>
      <c r="BA721" s="1" t="s">
        <v>2454</v>
      </c>
    </row>
    <row r="722" spans="1:53">
      <c r="A722" s="1" t="s">
        <v>758</v>
      </c>
      <c r="B722">
        <v>0</v>
      </c>
      <c r="C722" s="4">
        <v>266400000</v>
      </c>
      <c r="D722" s="1" t="s">
        <v>1547</v>
      </c>
      <c r="E722">
        <v>20</v>
      </c>
      <c r="F722">
        <v>139623</v>
      </c>
      <c r="G722">
        <v>5</v>
      </c>
      <c r="H722" s="1"/>
      <c r="I722" s="1" t="s">
        <v>1798</v>
      </c>
      <c r="J722" s="1" t="s">
        <v>1813</v>
      </c>
      <c r="K722" s="1" t="s">
        <v>1815</v>
      </c>
      <c r="L722" s="1" t="s">
        <v>1900</v>
      </c>
      <c r="M722" s="1" t="s">
        <v>1919</v>
      </c>
      <c r="N722" s="1" t="s">
        <v>1941</v>
      </c>
      <c r="O722" s="1"/>
      <c r="P722">
        <v>48</v>
      </c>
      <c r="Q722" s="1" t="s">
        <v>2148</v>
      </c>
      <c r="R722" s="1" t="s">
        <v>2263</v>
      </c>
      <c r="S722" s="1"/>
      <c r="T722" s="1" t="s">
        <v>2264</v>
      </c>
      <c r="U722" s="1" t="s">
        <v>2335</v>
      </c>
      <c r="V722" s="1" t="s">
        <v>2417</v>
      </c>
      <c r="W722" s="1" t="s">
        <v>2441</v>
      </c>
      <c r="X722" s="1"/>
      <c r="Y722" s="3">
        <v>46251</v>
      </c>
      <c r="Z722" s="1" t="s">
        <v>2458</v>
      </c>
      <c r="AA722" s="3">
        <v>46251</v>
      </c>
      <c r="AB722" s="1" t="s">
        <v>2451</v>
      </c>
      <c r="AC722" s="1" t="s">
        <v>2665</v>
      </c>
      <c r="AD722" s="1" t="s">
        <v>2811</v>
      </c>
      <c r="AE722" s="1" t="s">
        <v>2811</v>
      </c>
      <c r="AF722" s="1" t="s">
        <v>2816</v>
      </c>
      <c r="AG722" s="1" t="s">
        <v>1900</v>
      </c>
      <c r="AH722" s="1" t="s">
        <v>1919</v>
      </c>
      <c r="AI722" s="1" t="s">
        <v>2825</v>
      </c>
      <c r="AJ722" s="1"/>
      <c r="AK722" s="1"/>
      <c r="AL722" s="1" t="s">
        <v>2829</v>
      </c>
      <c r="AM722" s="1" t="s">
        <v>2829</v>
      </c>
      <c r="AN722" s="1" t="s">
        <v>2835</v>
      </c>
      <c r="AO722" s="1" t="s">
        <v>2853</v>
      </c>
      <c r="AP722" s="1" t="s">
        <v>3059</v>
      </c>
      <c r="AQ722" s="1"/>
      <c r="AR722">
        <v>1247</v>
      </c>
      <c r="AS722">
        <v>48</v>
      </c>
      <c r="AT722" s="1" t="s">
        <v>3083</v>
      </c>
      <c r="AU722">
        <v>5550000</v>
      </c>
      <c r="AV722" s="1" t="s">
        <v>3193</v>
      </c>
      <c r="AW722" s="1" t="s">
        <v>2816</v>
      </c>
      <c r="AX722">
        <v>629</v>
      </c>
      <c r="AY722">
        <v>136354</v>
      </c>
      <c r="AZ722">
        <v>5</v>
      </c>
      <c r="BA722" s="1" t="s">
        <v>2454</v>
      </c>
    </row>
    <row r="723" spans="1:53">
      <c r="A723" s="1" t="s">
        <v>758</v>
      </c>
      <c r="B723">
        <v>0</v>
      </c>
      <c r="C723" s="4">
        <v>266400000</v>
      </c>
      <c r="D723" s="1" t="s">
        <v>1547</v>
      </c>
      <c r="E723">
        <v>20</v>
      </c>
      <c r="F723">
        <v>139623</v>
      </c>
      <c r="G723">
        <v>6</v>
      </c>
      <c r="H723" s="1"/>
      <c r="I723" s="1" t="s">
        <v>1798</v>
      </c>
      <c r="J723" s="1" t="s">
        <v>1813</v>
      </c>
      <c r="K723" s="1" t="s">
        <v>1815</v>
      </c>
      <c r="L723" s="1" t="s">
        <v>1900</v>
      </c>
      <c r="M723" s="1" t="s">
        <v>1919</v>
      </c>
      <c r="N723" s="1" t="s">
        <v>1941</v>
      </c>
      <c r="O723" s="1"/>
      <c r="P723">
        <v>48</v>
      </c>
      <c r="Q723" s="1" t="s">
        <v>2148</v>
      </c>
      <c r="R723" s="1" t="s">
        <v>2263</v>
      </c>
      <c r="S723" s="1"/>
      <c r="T723" s="1" t="s">
        <v>2264</v>
      </c>
      <c r="U723" s="1" t="s">
        <v>2335</v>
      </c>
      <c r="V723" s="1" t="s">
        <v>2417</v>
      </c>
      <c r="W723" s="1" t="s">
        <v>2441</v>
      </c>
      <c r="X723" s="1"/>
      <c r="Y723" s="3">
        <v>46251</v>
      </c>
      <c r="Z723" s="1" t="s">
        <v>2458</v>
      </c>
      <c r="AA723" s="3">
        <v>46251</v>
      </c>
      <c r="AB723" s="1" t="s">
        <v>2451</v>
      </c>
      <c r="AC723" s="1" t="s">
        <v>2665</v>
      </c>
      <c r="AD723" s="1" t="s">
        <v>2811</v>
      </c>
      <c r="AE723" s="1" t="s">
        <v>2811</v>
      </c>
      <c r="AF723" s="1" t="s">
        <v>2816</v>
      </c>
      <c r="AG723" s="1" t="s">
        <v>1900</v>
      </c>
      <c r="AH723" s="1" t="s">
        <v>1919</v>
      </c>
      <c r="AI723" s="1" t="s">
        <v>2825</v>
      </c>
      <c r="AJ723" s="1"/>
      <c r="AK723" s="1"/>
      <c r="AL723" s="1" t="s">
        <v>2829</v>
      </c>
      <c r="AM723" s="1" t="s">
        <v>2829</v>
      </c>
      <c r="AN723" s="1" t="s">
        <v>2835</v>
      </c>
      <c r="AO723" s="1" t="s">
        <v>2853</v>
      </c>
      <c r="AP723" s="1" t="s">
        <v>3059</v>
      </c>
      <c r="AQ723" s="1"/>
      <c r="AR723">
        <v>1247</v>
      </c>
      <c r="AS723">
        <v>48</v>
      </c>
      <c r="AT723" s="1" t="s">
        <v>3083</v>
      </c>
      <c r="AU723">
        <v>5550000</v>
      </c>
      <c r="AV723" s="1" t="s">
        <v>3193</v>
      </c>
      <c r="AW723" s="1" t="s">
        <v>2816</v>
      </c>
      <c r="AX723">
        <v>629</v>
      </c>
      <c r="AY723">
        <v>136354</v>
      </c>
      <c r="AZ723">
        <v>6</v>
      </c>
      <c r="BA723" s="1" t="s">
        <v>2454</v>
      </c>
    </row>
    <row r="724" spans="1:53">
      <c r="A724" s="1" t="s">
        <v>759</v>
      </c>
      <c r="B724">
        <v>0</v>
      </c>
      <c r="C724" s="4">
        <v>415200000</v>
      </c>
      <c r="D724" s="1" t="s">
        <v>1548</v>
      </c>
      <c r="E724">
        <v>20</v>
      </c>
      <c r="F724">
        <v>139624</v>
      </c>
      <c r="G724">
        <v>1</v>
      </c>
      <c r="H724" s="1"/>
      <c r="I724" s="1" t="s">
        <v>1798</v>
      </c>
      <c r="J724" s="1" t="s">
        <v>1813</v>
      </c>
      <c r="K724" s="1" t="s">
        <v>1815</v>
      </c>
      <c r="L724" s="1" t="s">
        <v>1900</v>
      </c>
      <c r="M724" s="1" t="s">
        <v>1919</v>
      </c>
      <c r="N724" s="1" t="s">
        <v>1941</v>
      </c>
      <c r="O724" s="1"/>
      <c r="P724">
        <v>48</v>
      </c>
      <c r="Q724" s="1" t="s">
        <v>2149</v>
      </c>
      <c r="R724" s="1" t="s">
        <v>2263</v>
      </c>
      <c r="S724" s="1"/>
      <c r="T724" s="1" t="s">
        <v>2264</v>
      </c>
      <c r="U724" s="1" t="s">
        <v>2149</v>
      </c>
      <c r="V724" s="1" t="s">
        <v>1548</v>
      </c>
      <c r="W724" s="1" t="s">
        <v>2441</v>
      </c>
      <c r="X724" s="1"/>
      <c r="Y724" s="3">
        <v>46251</v>
      </c>
      <c r="Z724" s="1" t="s">
        <v>2458</v>
      </c>
      <c r="AA724" s="3">
        <v>46251</v>
      </c>
      <c r="AB724" s="1" t="s">
        <v>2451</v>
      </c>
      <c r="AC724" s="1" t="s">
        <v>2666</v>
      </c>
      <c r="AD724" s="1" t="s">
        <v>2811</v>
      </c>
      <c r="AE724" s="1" t="s">
        <v>2811</v>
      </c>
      <c r="AF724" s="1" t="s">
        <v>2816</v>
      </c>
      <c r="AG724" s="1" t="s">
        <v>1900</v>
      </c>
      <c r="AH724" s="1" t="s">
        <v>1919</v>
      </c>
      <c r="AI724" s="1" t="s">
        <v>2825</v>
      </c>
      <c r="AJ724" s="1"/>
      <c r="AK724" s="1"/>
      <c r="AL724" s="1" t="s">
        <v>2829</v>
      </c>
      <c r="AM724" s="1" t="s">
        <v>2829</v>
      </c>
      <c r="AN724" s="1" t="s">
        <v>2835</v>
      </c>
      <c r="AO724" s="1" t="s">
        <v>2853</v>
      </c>
      <c r="AP724" s="1" t="s">
        <v>3059</v>
      </c>
      <c r="AQ724" s="1"/>
      <c r="AR724">
        <v>1247</v>
      </c>
      <c r="AS724">
        <v>48</v>
      </c>
      <c r="AT724" s="1" t="s">
        <v>3083</v>
      </c>
      <c r="AU724">
        <v>8650000</v>
      </c>
      <c r="AV724" s="1" t="s">
        <v>3193</v>
      </c>
      <c r="AW724" s="1" t="s">
        <v>2816</v>
      </c>
      <c r="AX724">
        <v>629</v>
      </c>
      <c r="AY724">
        <v>136355</v>
      </c>
      <c r="AZ724">
        <v>1</v>
      </c>
      <c r="BA724" s="1" t="s">
        <v>2454</v>
      </c>
    </row>
    <row r="725" spans="1:53">
      <c r="A725" s="1" t="s">
        <v>760</v>
      </c>
      <c r="B725">
        <v>0</v>
      </c>
      <c r="C725" s="4">
        <v>852480000</v>
      </c>
      <c r="D725" s="1" t="s">
        <v>1549</v>
      </c>
      <c r="E725">
        <v>20</v>
      </c>
      <c r="F725">
        <v>139625</v>
      </c>
      <c r="G725">
        <v>1</v>
      </c>
      <c r="H725" s="1"/>
      <c r="I725" s="1" t="s">
        <v>1798</v>
      </c>
      <c r="J725" s="1" t="s">
        <v>1813</v>
      </c>
      <c r="K725" s="1" t="s">
        <v>1815</v>
      </c>
      <c r="L725" s="1" t="s">
        <v>1900</v>
      </c>
      <c r="M725" s="1" t="s">
        <v>1919</v>
      </c>
      <c r="N725" s="1" t="s">
        <v>1941</v>
      </c>
      <c r="O725" s="1"/>
      <c r="P725">
        <v>4</v>
      </c>
      <c r="Q725" s="1" t="s">
        <v>2150</v>
      </c>
      <c r="R725" s="1" t="s">
        <v>2263</v>
      </c>
      <c r="S725" s="1"/>
      <c r="T725" s="1" t="s">
        <v>2264</v>
      </c>
      <c r="U725" s="1" t="s">
        <v>2336</v>
      </c>
      <c r="V725" s="1" t="s">
        <v>2418</v>
      </c>
      <c r="W725" s="1" t="s">
        <v>2441</v>
      </c>
      <c r="X725" s="1" t="s">
        <v>2444</v>
      </c>
      <c r="Y725" s="3">
        <v>46251</v>
      </c>
      <c r="Z725" s="1" t="s">
        <v>2458</v>
      </c>
      <c r="AA725" s="3">
        <v>46251</v>
      </c>
      <c r="AB725" s="1" t="s">
        <v>2451</v>
      </c>
      <c r="AC725" s="1" t="s">
        <v>2667</v>
      </c>
      <c r="AD725" s="1" t="s">
        <v>2811</v>
      </c>
      <c r="AE725" s="1" t="s">
        <v>2811</v>
      </c>
      <c r="AF725" s="1" t="s">
        <v>2816</v>
      </c>
      <c r="AG725" s="1" t="s">
        <v>1900</v>
      </c>
      <c r="AH725" s="1" t="s">
        <v>1919</v>
      </c>
      <c r="AI725" s="1" t="s">
        <v>2825</v>
      </c>
      <c r="AJ725" s="1"/>
      <c r="AK725" s="1"/>
      <c r="AL725" s="1" t="s">
        <v>2829</v>
      </c>
      <c r="AM725" s="1" t="s">
        <v>2829</v>
      </c>
      <c r="AN725" s="1" t="s">
        <v>2835</v>
      </c>
      <c r="AO725" s="1" t="s">
        <v>2963</v>
      </c>
      <c r="AP725" s="1" t="s">
        <v>3059</v>
      </c>
      <c r="AQ725" s="1"/>
      <c r="AR725">
        <v>1247</v>
      </c>
      <c r="AS725">
        <v>4</v>
      </c>
      <c r="AT725" s="1" t="s">
        <v>3083</v>
      </c>
      <c r="AU725">
        <v>213120000</v>
      </c>
      <c r="AV725" s="1" t="s">
        <v>3193</v>
      </c>
      <c r="AW725" s="1" t="s">
        <v>2816</v>
      </c>
      <c r="AX725">
        <v>32</v>
      </c>
      <c r="AY725">
        <v>136356</v>
      </c>
      <c r="AZ725">
        <v>1</v>
      </c>
      <c r="BA725" s="1" t="s">
        <v>2454</v>
      </c>
    </row>
    <row r="726" spans="1:53">
      <c r="A726" s="1" t="s">
        <v>761</v>
      </c>
      <c r="B726">
        <v>0</v>
      </c>
      <c r="C726" s="4">
        <v>134400000</v>
      </c>
      <c r="D726" s="1" t="s">
        <v>1550</v>
      </c>
      <c r="E726">
        <v>20</v>
      </c>
      <c r="F726">
        <v>139625</v>
      </c>
      <c r="G726">
        <v>2</v>
      </c>
      <c r="H726" s="1"/>
      <c r="I726" s="1" t="s">
        <v>1768</v>
      </c>
      <c r="J726" s="1" t="s">
        <v>1813</v>
      </c>
      <c r="K726" s="1" t="s">
        <v>1815</v>
      </c>
      <c r="L726" s="1" t="s">
        <v>1900</v>
      </c>
      <c r="M726" s="1" t="s">
        <v>1919</v>
      </c>
      <c r="N726" s="1" t="s">
        <v>1941</v>
      </c>
      <c r="O726" s="1"/>
      <c r="P726">
        <v>4</v>
      </c>
      <c r="Q726" s="1" t="s">
        <v>2151</v>
      </c>
      <c r="R726" s="1" t="s">
        <v>2263</v>
      </c>
      <c r="S726" s="1"/>
      <c r="T726" s="1" t="s">
        <v>2264</v>
      </c>
      <c r="U726" s="1" t="s">
        <v>2336</v>
      </c>
      <c r="V726" s="1" t="s">
        <v>2418</v>
      </c>
      <c r="W726" s="1" t="s">
        <v>2441</v>
      </c>
      <c r="X726" s="1" t="s">
        <v>2444</v>
      </c>
      <c r="Y726" s="3">
        <v>46251</v>
      </c>
      <c r="Z726" s="1" t="s">
        <v>2458</v>
      </c>
      <c r="AA726" s="3">
        <v>46251</v>
      </c>
      <c r="AB726" s="1" t="s">
        <v>2451</v>
      </c>
      <c r="AC726" s="1" t="s">
        <v>2667</v>
      </c>
      <c r="AD726" s="1" t="s">
        <v>2811</v>
      </c>
      <c r="AE726" s="1" t="s">
        <v>2811</v>
      </c>
      <c r="AF726" s="1" t="s">
        <v>2816</v>
      </c>
      <c r="AG726" s="1" t="s">
        <v>1900</v>
      </c>
      <c r="AH726" s="1" t="s">
        <v>1919</v>
      </c>
      <c r="AI726" s="1" t="s">
        <v>2825</v>
      </c>
      <c r="AJ726" s="1"/>
      <c r="AK726" s="1"/>
      <c r="AL726" s="1" t="s">
        <v>2829</v>
      </c>
      <c r="AM726" s="1" t="s">
        <v>2829</v>
      </c>
      <c r="AN726" s="1" t="s">
        <v>2835</v>
      </c>
      <c r="AO726" s="1" t="s">
        <v>2963</v>
      </c>
      <c r="AP726" s="1" t="s">
        <v>3059</v>
      </c>
      <c r="AQ726" s="1"/>
      <c r="AR726">
        <v>11532</v>
      </c>
      <c r="AS726">
        <v>4</v>
      </c>
      <c r="AT726" s="1" t="s">
        <v>3084</v>
      </c>
      <c r="AU726">
        <v>33600000</v>
      </c>
      <c r="AV726" s="1" t="s">
        <v>3144</v>
      </c>
      <c r="AW726" s="1" t="s">
        <v>2816</v>
      </c>
      <c r="AX726">
        <v>32</v>
      </c>
      <c r="AY726">
        <v>136356</v>
      </c>
      <c r="AZ726">
        <v>2</v>
      </c>
      <c r="BA726" s="1" t="s">
        <v>2454</v>
      </c>
    </row>
    <row r="727" spans="1:53" ht="28.5">
      <c r="A727" s="2" t="s">
        <v>762</v>
      </c>
      <c r="B727">
        <v>0</v>
      </c>
      <c r="C727" s="4">
        <v>8750</v>
      </c>
      <c r="D727" s="1" t="s">
        <v>1551</v>
      </c>
      <c r="E727">
        <v>-10</v>
      </c>
      <c r="F727">
        <v>139493</v>
      </c>
      <c r="G727">
        <v>2</v>
      </c>
      <c r="H727" s="1"/>
      <c r="I727" s="1" t="s">
        <v>1768</v>
      </c>
      <c r="J727" s="1" t="s">
        <v>1813</v>
      </c>
      <c r="K727" s="1" t="s">
        <v>1815</v>
      </c>
      <c r="L727" s="1" t="s">
        <v>1854</v>
      </c>
      <c r="M727" s="1" t="s">
        <v>1937</v>
      </c>
      <c r="N727" s="1" t="s">
        <v>1941</v>
      </c>
      <c r="O727" s="1"/>
      <c r="P727">
        <v>1</v>
      </c>
      <c r="Q727" s="1" t="s">
        <v>1485</v>
      </c>
      <c r="R727" s="1" t="s">
        <v>2263</v>
      </c>
      <c r="S727" s="1"/>
      <c r="T727" s="1" t="s">
        <v>2264</v>
      </c>
      <c r="U727" s="1" t="s">
        <v>1485</v>
      </c>
      <c r="V727" s="1" t="s">
        <v>1551</v>
      </c>
      <c r="W727" s="1" t="s">
        <v>2443</v>
      </c>
      <c r="X727" s="1" t="s">
        <v>2444</v>
      </c>
      <c r="Y727" s="3">
        <v>46251</v>
      </c>
      <c r="Z727" s="1" t="s">
        <v>2459</v>
      </c>
      <c r="AA727" s="3">
        <v>46251</v>
      </c>
      <c r="AB727" s="1" t="s">
        <v>2451</v>
      </c>
      <c r="AC727" s="1" t="s">
        <v>2626</v>
      </c>
      <c r="AD727" s="1" t="s">
        <v>2811</v>
      </c>
      <c r="AE727" s="1" t="s">
        <v>2811</v>
      </c>
      <c r="AF727" s="1" t="s">
        <v>2814</v>
      </c>
      <c r="AG727" s="1" t="s">
        <v>1854</v>
      </c>
      <c r="AH727" s="1" t="s">
        <v>1937</v>
      </c>
      <c r="AI727" s="1" t="s">
        <v>2826</v>
      </c>
      <c r="AJ727" s="1"/>
      <c r="AK727" s="1"/>
      <c r="AL727" s="1" t="s">
        <v>2829</v>
      </c>
      <c r="AM727" s="1" t="s">
        <v>2829</v>
      </c>
      <c r="AN727" s="1" t="s">
        <v>2835</v>
      </c>
      <c r="AO727" s="1" t="s">
        <v>2958</v>
      </c>
      <c r="AP727" s="1" t="s">
        <v>3059</v>
      </c>
      <c r="AQ727" s="1"/>
      <c r="AR727">
        <v>6965</v>
      </c>
      <c r="AS727">
        <v>1</v>
      </c>
      <c r="AT727" s="1" t="s">
        <v>3083</v>
      </c>
      <c r="AU727">
        <v>8750</v>
      </c>
      <c r="AV727" s="1" t="s">
        <v>3099</v>
      </c>
      <c r="AW727" s="1" t="s">
        <v>2814</v>
      </c>
      <c r="AX727">
        <v>7046</v>
      </c>
      <c r="AY727">
        <v>136357</v>
      </c>
      <c r="AZ727">
        <v>1</v>
      </c>
      <c r="BA727" s="1" t="s">
        <v>2453</v>
      </c>
    </row>
    <row r="728" spans="1:53">
      <c r="A728" s="1" t="s">
        <v>763</v>
      </c>
      <c r="B728">
        <v>0</v>
      </c>
      <c r="C728" s="4">
        <v>9722.2999999999993</v>
      </c>
      <c r="D728" s="1" t="s">
        <v>1552</v>
      </c>
      <c r="E728">
        <v>-10</v>
      </c>
      <c r="F728">
        <v>139492</v>
      </c>
      <c r="G728">
        <v>1</v>
      </c>
      <c r="H728" s="1"/>
      <c r="I728" s="1" t="s">
        <v>1768</v>
      </c>
      <c r="J728" s="1" t="s">
        <v>1813</v>
      </c>
      <c r="K728" s="1" t="s">
        <v>1815</v>
      </c>
      <c r="L728" s="1" t="s">
        <v>1854</v>
      </c>
      <c r="M728" s="1" t="s">
        <v>1937</v>
      </c>
      <c r="N728" s="1" t="s">
        <v>1941</v>
      </c>
      <c r="O728" s="1"/>
      <c r="P728">
        <v>1</v>
      </c>
      <c r="Q728" s="1" t="s">
        <v>1484</v>
      </c>
      <c r="R728" s="1" t="s">
        <v>2263</v>
      </c>
      <c r="S728" s="1"/>
      <c r="T728" s="1" t="s">
        <v>2264</v>
      </c>
      <c r="U728" s="1" t="s">
        <v>1484</v>
      </c>
      <c r="V728" s="1" t="s">
        <v>1552</v>
      </c>
      <c r="W728" s="1" t="s">
        <v>2443</v>
      </c>
      <c r="X728" s="1" t="s">
        <v>2444</v>
      </c>
      <c r="Y728" s="3">
        <v>46251</v>
      </c>
      <c r="Z728" s="1" t="s">
        <v>2458</v>
      </c>
      <c r="AA728" s="3">
        <v>46251</v>
      </c>
      <c r="AB728" s="1" t="s">
        <v>2451</v>
      </c>
      <c r="AC728" s="1" t="s">
        <v>2626</v>
      </c>
      <c r="AD728" s="1" t="s">
        <v>2811</v>
      </c>
      <c r="AE728" s="1" t="s">
        <v>2811</v>
      </c>
      <c r="AF728" s="1" t="s">
        <v>2814</v>
      </c>
      <c r="AG728" s="1" t="s">
        <v>1854</v>
      </c>
      <c r="AH728" s="1" t="s">
        <v>1937</v>
      </c>
      <c r="AI728" s="1" t="s">
        <v>2826</v>
      </c>
      <c r="AJ728" s="1"/>
      <c r="AK728" s="1"/>
      <c r="AL728" s="1" t="s">
        <v>2829</v>
      </c>
      <c r="AM728" s="1" t="s">
        <v>2829</v>
      </c>
      <c r="AN728" s="1" t="s">
        <v>2835</v>
      </c>
      <c r="AO728" s="1" t="s">
        <v>2958</v>
      </c>
      <c r="AP728" s="1" t="s">
        <v>3059</v>
      </c>
      <c r="AQ728" s="1"/>
      <c r="AR728">
        <v>6965</v>
      </c>
      <c r="AS728">
        <v>1</v>
      </c>
      <c r="AT728" s="1" t="s">
        <v>3083</v>
      </c>
      <c r="AU728">
        <v>9722.2999999999993</v>
      </c>
      <c r="AV728" s="1" t="s">
        <v>3099</v>
      </c>
      <c r="AW728" s="1" t="s">
        <v>2814</v>
      </c>
      <c r="AX728">
        <v>7046</v>
      </c>
      <c r="AY728">
        <v>136358</v>
      </c>
      <c r="AZ728">
        <v>1</v>
      </c>
      <c r="BA728" s="1" t="s">
        <v>2453</v>
      </c>
    </row>
    <row r="729" spans="1:53">
      <c r="A729" s="1" t="s">
        <v>764</v>
      </c>
      <c r="B729">
        <v>0</v>
      </c>
      <c r="C729" s="4">
        <v>9722.2999999999993</v>
      </c>
      <c r="D729" s="1" t="s">
        <v>1552</v>
      </c>
      <c r="E729">
        <v>-10</v>
      </c>
      <c r="F729">
        <v>139491</v>
      </c>
      <c r="G729">
        <v>1</v>
      </c>
      <c r="H729" s="1"/>
      <c r="I729" s="1" t="s">
        <v>1768</v>
      </c>
      <c r="J729" s="1" t="s">
        <v>1813</v>
      </c>
      <c r="K729" s="1" t="s">
        <v>1815</v>
      </c>
      <c r="L729" s="1" t="s">
        <v>1854</v>
      </c>
      <c r="M729" s="1" t="s">
        <v>1937</v>
      </c>
      <c r="N729" s="1" t="s">
        <v>1941</v>
      </c>
      <c r="O729" s="1"/>
      <c r="P729">
        <v>1</v>
      </c>
      <c r="Q729" s="1" t="s">
        <v>1484</v>
      </c>
      <c r="R729" s="1" t="s">
        <v>2263</v>
      </c>
      <c r="S729" s="1"/>
      <c r="T729" s="1" t="s">
        <v>2264</v>
      </c>
      <c r="U729" s="1" t="s">
        <v>1484</v>
      </c>
      <c r="V729" s="1" t="s">
        <v>1552</v>
      </c>
      <c r="W729" s="1" t="s">
        <v>2443</v>
      </c>
      <c r="X729" s="1" t="s">
        <v>2444</v>
      </c>
      <c r="Y729" s="3">
        <v>46251</v>
      </c>
      <c r="Z729" s="1" t="s">
        <v>2458</v>
      </c>
      <c r="AA729" s="3">
        <v>46251</v>
      </c>
      <c r="AB729" s="1" t="s">
        <v>2451</v>
      </c>
      <c r="AC729" s="1" t="s">
        <v>2626</v>
      </c>
      <c r="AD729" s="1" t="s">
        <v>2811</v>
      </c>
      <c r="AE729" s="1" t="s">
        <v>2811</v>
      </c>
      <c r="AF729" s="1" t="s">
        <v>2814</v>
      </c>
      <c r="AG729" s="1" t="s">
        <v>1854</v>
      </c>
      <c r="AH729" s="1" t="s">
        <v>1937</v>
      </c>
      <c r="AI729" s="1" t="s">
        <v>2826</v>
      </c>
      <c r="AJ729" s="1"/>
      <c r="AK729" s="1"/>
      <c r="AL729" s="1" t="s">
        <v>2829</v>
      </c>
      <c r="AM729" s="1" t="s">
        <v>2829</v>
      </c>
      <c r="AN729" s="1" t="s">
        <v>2835</v>
      </c>
      <c r="AO729" s="1" t="s">
        <v>2958</v>
      </c>
      <c r="AP729" s="1" t="s">
        <v>3059</v>
      </c>
      <c r="AQ729" s="1"/>
      <c r="AR729">
        <v>6965</v>
      </c>
      <c r="AS729">
        <v>1</v>
      </c>
      <c r="AT729" s="1" t="s">
        <v>3083</v>
      </c>
      <c r="AU729">
        <v>9722.2999999999993</v>
      </c>
      <c r="AV729" s="1" t="s">
        <v>3099</v>
      </c>
      <c r="AW729" s="1" t="s">
        <v>2814</v>
      </c>
      <c r="AX729">
        <v>7046</v>
      </c>
      <c r="AY729">
        <v>136359</v>
      </c>
      <c r="AZ729">
        <v>1</v>
      </c>
      <c r="BA729" s="1" t="s">
        <v>2453</v>
      </c>
    </row>
    <row r="730" spans="1:53">
      <c r="A730" s="1" t="s">
        <v>765</v>
      </c>
      <c r="B730">
        <v>0</v>
      </c>
      <c r="C730" s="4">
        <v>183360000</v>
      </c>
      <c r="D730" s="1" t="s">
        <v>1553</v>
      </c>
      <c r="E730">
        <v>0</v>
      </c>
      <c r="F730">
        <v>139195</v>
      </c>
      <c r="G730">
        <v>1</v>
      </c>
      <c r="H730" s="1"/>
      <c r="I730" s="1" t="s">
        <v>1768</v>
      </c>
      <c r="J730" s="1" t="s">
        <v>1813</v>
      </c>
      <c r="K730" s="1" t="s">
        <v>1815</v>
      </c>
      <c r="L730" s="1" t="s">
        <v>1834</v>
      </c>
      <c r="M730" s="1" t="s">
        <v>1922</v>
      </c>
      <c r="N730" s="1" t="s">
        <v>1941</v>
      </c>
      <c r="O730" s="1"/>
      <c r="P730">
        <v>1</v>
      </c>
      <c r="Q730" s="1" t="s">
        <v>1553</v>
      </c>
      <c r="R730" s="1" t="s">
        <v>2263</v>
      </c>
      <c r="S730" s="1"/>
      <c r="T730" s="1" t="s">
        <v>2265</v>
      </c>
      <c r="U730" s="1" t="s">
        <v>1553</v>
      </c>
      <c r="V730" s="1" t="s">
        <v>1553</v>
      </c>
      <c r="W730" s="1" t="s">
        <v>2441</v>
      </c>
      <c r="X730" s="1" t="s">
        <v>2444</v>
      </c>
      <c r="Y730" s="3">
        <v>46251</v>
      </c>
      <c r="Z730" s="1" t="s">
        <v>2460</v>
      </c>
      <c r="AA730" s="3">
        <v>46251</v>
      </c>
      <c r="AB730" s="1" t="s">
        <v>2451</v>
      </c>
      <c r="AC730" s="1"/>
      <c r="AD730" s="1" t="s">
        <v>2811</v>
      </c>
      <c r="AE730" s="1" t="s">
        <v>2811</v>
      </c>
      <c r="AF730" s="1" t="s">
        <v>2816</v>
      </c>
      <c r="AG730" s="1" t="s">
        <v>1834</v>
      </c>
      <c r="AH730" s="1" t="s">
        <v>1922</v>
      </c>
      <c r="AI730" s="1" t="s">
        <v>2825</v>
      </c>
      <c r="AJ730" s="1"/>
      <c r="AK730" s="1"/>
      <c r="AL730" s="1" t="s">
        <v>2829</v>
      </c>
      <c r="AM730" s="1" t="s">
        <v>2829</v>
      </c>
      <c r="AN730" s="1" t="s">
        <v>2836</v>
      </c>
      <c r="AO730" s="1" t="s">
        <v>2841</v>
      </c>
      <c r="AP730" s="1" t="s">
        <v>3061</v>
      </c>
      <c r="AQ730" s="1"/>
      <c r="AR730">
        <v>14862</v>
      </c>
      <c r="AS730">
        <v>1</v>
      </c>
      <c r="AT730" s="1" t="s">
        <v>3083</v>
      </c>
      <c r="AU730">
        <v>183360000</v>
      </c>
      <c r="AV730" s="1" t="s">
        <v>3096</v>
      </c>
      <c r="AW730" s="1" t="s">
        <v>2816</v>
      </c>
      <c r="AX730">
        <v>2490</v>
      </c>
      <c r="AY730">
        <v>136360</v>
      </c>
      <c r="AZ730">
        <v>1</v>
      </c>
      <c r="BA730" s="1" t="s">
        <v>3263</v>
      </c>
    </row>
    <row r="731" spans="1:53">
      <c r="A731" s="1" t="s">
        <v>766</v>
      </c>
      <c r="B731">
        <v>0</v>
      </c>
      <c r="C731" s="4">
        <v>106130800</v>
      </c>
      <c r="D731" s="1" t="s">
        <v>1554</v>
      </c>
      <c r="E731">
        <v>20</v>
      </c>
      <c r="F731">
        <v>139269</v>
      </c>
      <c r="G731">
        <v>1</v>
      </c>
      <c r="H731" s="1"/>
      <c r="I731" s="1" t="s">
        <v>1768</v>
      </c>
      <c r="J731" s="1" t="s">
        <v>1813</v>
      </c>
      <c r="K731" s="1" t="s">
        <v>1815</v>
      </c>
      <c r="L731" s="1" t="s">
        <v>1834</v>
      </c>
      <c r="M731" s="1" t="s">
        <v>1922</v>
      </c>
      <c r="N731" s="1" t="s">
        <v>1941</v>
      </c>
      <c r="O731" s="1"/>
      <c r="P731">
        <v>1</v>
      </c>
      <c r="Q731" s="1" t="s">
        <v>2152</v>
      </c>
      <c r="R731" s="1" t="s">
        <v>2263</v>
      </c>
      <c r="S731" s="1"/>
      <c r="T731" s="1" t="s">
        <v>2265</v>
      </c>
      <c r="U731" s="1" t="s">
        <v>2152</v>
      </c>
      <c r="V731" s="1" t="s">
        <v>1554</v>
      </c>
      <c r="W731" s="1" t="s">
        <v>2441</v>
      </c>
      <c r="X731" s="1"/>
      <c r="Y731" s="3">
        <v>46251</v>
      </c>
      <c r="Z731" s="1" t="s">
        <v>2460</v>
      </c>
      <c r="AA731" s="3">
        <v>46251</v>
      </c>
      <c r="AB731" s="1" t="s">
        <v>2451</v>
      </c>
      <c r="AC731" s="1"/>
      <c r="AD731" s="1" t="s">
        <v>2811</v>
      </c>
      <c r="AE731" s="1" t="s">
        <v>2811</v>
      </c>
      <c r="AF731" s="1" t="s">
        <v>2816</v>
      </c>
      <c r="AG731" s="1" t="s">
        <v>1834</v>
      </c>
      <c r="AH731" s="1" t="s">
        <v>1922</v>
      </c>
      <c r="AI731" s="1" t="s">
        <v>2825</v>
      </c>
      <c r="AJ731" s="1"/>
      <c r="AK731" s="1"/>
      <c r="AL731" s="1" t="s">
        <v>2829</v>
      </c>
      <c r="AM731" s="1" t="s">
        <v>2829</v>
      </c>
      <c r="AN731" s="1" t="s">
        <v>2836</v>
      </c>
      <c r="AO731" s="1" t="s">
        <v>2855</v>
      </c>
      <c r="AP731" s="1" t="s">
        <v>3061</v>
      </c>
      <c r="AQ731" s="1"/>
      <c r="AR731">
        <v>14862</v>
      </c>
      <c r="AS731">
        <v>1</v>
      </c>
      <c r="AT731" s="1" t="s">
        <v>3083</v>
      </c>
      <c r="AU731">
        <v>106130800</v>
      </c>
      <c r="AV731" s="1" t="s">
        <v>3096</v>
      </c>
      <c r="AW731" s="1" t="s">
        <v>2816</v>
      </c>
      <c r="AX731">
        <v>723</v>
      </c>
      <c r="AY731">
        <v>136361</v>
      </c>
      <c r="AZ731">
        <v>1</v>
      </c>
      <c r="BA731" s="1" t="s">
        <v>3259</v>
      </c>
    </row>
    <row r="732" spans="1:53">
      <c r="A732" s="1" t="s">
        <v>767</v>
      </c>
      <c r="B732">
        <v>0</v>
      </c>
      <c r="C732" s="4">
        <v>53925000</v>
      </c>
      <c r="D732" s="1" t="s">
        <v>1555</v>
      </c>
      <c r="E732">
        <v>0</v>
      </c>
      <c r="F732">
        <v>139426</v>
      </c>
      <c r="G732">
        <v>1</v>
      </c>
      <c r="H732" s="1"/>
      <c r="I732" s="1" t="s">
        <v>1782</v>
      </c>
      <c r="J732" s="1" t="s">
        <v>1813</v>
      </c>
      <c r="K732" s="1" t="s">
        <v>1818</v>
      </c>
      <c r="L732" s="1" t="s">
        <v>1845</v>
      </c>
      <c r="M732" s="1" t="s">
        <v>1926</v>
      </c>
      <c r="N732" s="1" t="s">
        <v>1941</v>
      </c>
      <c r="O732" s="1"/>
      <c r="P732">
        <v>1</v>
      </c>
      <c r="Q732" s="1" t="s">
        <v>1555</v>
      </c>
      <c r="R732" s="1" t="s">
        <v>2263</v>
      </c>
      <c r="S732" s="1"/>
      <c r="T732" s="1" t="s">
        <v>2265</v>
      </c>
      <c r="U732" s="1" t="s">
        <v>1555</v>
      </c>
      <c r="V732" s="1" t="s">
        <v>1555</v>
      </c>
      <c r="W732" s="1" t="s">
        <v>2441</v>
      </c>
      <c r="X732" s="1" t="s">
        <v>2444</v>
      </c>
      <c r="Y732" s="3">
        <v>46251</v>
      </c>
      <c r="Z732" s="1" t="s">
        <v>2460</v>
      </c>
      <c r="AA732" s="3">
        <v>46251</v>
      </c>
      <c r="AB732" s="1" t="s">
        <v>2451</v>
      </c>
      <c r="AC732" s="1" t="s">
        <v>2668</v>
      </c>
      <c r="AD732" s="1" t="s">
        <v>2811</v>
      </c>
      <c r="AE732" s="1" t="s">
        <v>2811</v>
      </c>
      <c r="AF732" s="1" t="s">
        <v>2820</v>
      </c>
      <c r="AG732" s="1" t="s">
        <v>1845</v>
      </c>
      <c r="AH732" s="1" t="s">
        <v>1926</v>
      </c>
      <c r="AI732" s="1" t="s">
        <v>2825</v>
      </c>
      <c r="AJ732" s="1"/>
      <c r="AK732" s="1"/>
      <c r="AL732" s="1" t="s">
        <v>2829</v>
      </c>
      <c r="AM732" s="1" t="s">
        <v>2829</v>
      </c>
      <c r="AN732" s="1" t="s">
        <v>2836</v>
      </c>
      <c r="AO732" s="1" t="s">
        <v>2975</v>
      </c>
      <c r="AP732" s="1" t="s">
        <v>3066</v>
      </c>
      <c r="AQ732" s="1"/>
      <c r="AR732">
        <v>2967</v>
      </c>
      <c r="AS732">
        <v>1</v>
      </c>
      <c r="AT732" s="1" t="s">
        <v>3085</v>
      </c>
      <c r="AU732">
        <v>53925000</v>
      </c>
      <c r="AV732" s="1" t="s">
        <v>3117</v>
      </c>
      <c r="AW732" s="1" t="s">
        <v>2820</v>
      </c>
      <c r="AX732">
        <v>5964</v>
      </c>
      <c r="AY732">
        <v>136362</v>
      </c>
      <c r="AZ732">
        <v>1</v>
      </c>
      <c r="BA732" s="1" t="s">
        <v>2449</v>
      </c>
    </row>
    <row r="733" spans="1:53">
      <c r="A733" s="1" t="s">
        <v>768</v>
      </c>
      <c r="B733">
        <v>0</v>
      </c>
      <c r="C733" s="4">
        <v>550</v>
      </c>
      <c r="D733" s="1" t="s">
        <v>1556</v>
      </c>
      <c r="E733">
        <v>-10</v>
      </c>
      <c r="F733">
        <v>139431</v>
      </c>
      <c r="G733">
        <v>1</v>
      </c>
      <c r="H733" s="1"/>
      <c r="I733" s="1" t="s">
        <v>1791</v>
      </c>
      <c r="J733" s="1" t="s">
        <v>1813</v>
      </c>
      <c r="K733" s="1" t="s">
        <v>1818</v>
      </c>
      <c r="L733" s="1" t="s">
        <v>1892</v>
      </c>
      <c r="M733" s="1" t="s">
        <v>1922</v>
      </c>
      <c r="N733" s="1" t="s">
        <v>1941</v>
      </c>
      <c r="O733" s="1"/>
      <c r="P733">
        <v>1</v>
      </c>
      <c r="Q733" s="1" t="s">
        <v>2153</v>
      </c>
      <c r="R733" s="1" t="s">
        <v>2263</v>
      </c>
      <c r="S733" s="1"/>
      <c r="T733" s="1" t="s">
        <v>2265</v>
      </c>
      <c r="U733" s="1" t="s">
        <v>2337</v>
      </c>
      <c r="V733" s="1" t="s">
        <v>2419</v>
      </c>
      <c r="W733" s="1" t="s">
        <v>2443</v>
      </c>
      <c r="X733" s="1" t="s">
        <v>2444</v>
      </c>
      <c r="Y733" s="3">
        <v>46251</v>
      </c>
      <c r="Z733" s="1" t="s">
        <v>2458</v>
      </c>
      <c r="AA733" s="3">
        <v>46251</v>
      </c>
      <c r="AB733" s="1" t="s">
        <v>2451</v>
      </c>
      <c r="AC733" s="1"/>
      <c r="AD733" s="1" t="s">
        <v>2811</v>
      </c>
      <c r="AE733" s="1" t="s">
        <v>2811</v>
      </c>
      <c r="AF733" s="1" t="s">
        <v>2820</v>
      </c>
      <c r="AG733" s="1" t="s">
        <v>1892</v>
      </c>
      <c r="AH733" s="1" t="s">
        <v>1922</v>
      </c>
      <c r="AI733" s="1" t="s">
        <v>2826</v>
      </c>
      <c r="AJ733" s="1"/>
      <c r="AK733" s="1"/>
      <c r="AL733" s="1" t="s">
        <v>2829</v>
      </c>
      <c r="AM733" s="1" t="s">
        <v>2829</v>
      </c>
      <c r="AN733" s="1" t="s">
        <v>2836</v>
      </c>
      <c r="AO733" s="1" t="s">
        <v>2885</v>
      </c>
      <c r="AP733" s="1" t="s">
        <v>3061</v>
      </c>
      <c r="AQ733" s="1"/>
      <c r="AR733">
        <v>1251</v>
      </c>
      <c r="AS733">
        <v>1</v>
      </c>
      <c r="AT733" s="1" t="s">
        <v>3083</v>
      </c>
      <c r="AU733">
        <v>550</v>
      </c>
      <c r="AV733" s="1" t="s">
        <v>3136</v>
      </c>
      <c r="AW733" s="1" t="s">
        <v>2820</v>
      </c>
      <c r="AX733">
        <v>6711</v>
      </c>
      <c r="AY733">
        <v>136363</v>
      </c>
      <c r="AZ733">
        <v>1</v>
      </c>
      <c r="BA733" s="1" t="s">
        <v>2447</v>
      </c>
    </row>
    <row r="734" spans="1:53">
      <c r="A734" s="1" t="s">
        <v>769</v>
      </c>
      <c r="B734">
        <v>0</v>
      </c>
      <c r="C734" s="4">
        <v>1433.51</v>
      </c>
      <c r="D734" s="1" t="s">
        <v>1557</v>
      </c>
      <c r="E734">
        <v>-10</v>
      </c>
      <c r="F734">
        <v>139431</v>
      </c>
      <c r="G734">
        <v>2</v>
      </c>
      <c r="H734" s="1"/>
      <c r="I734" s="1" t="s">
        <v>1785</v>
      </c>
      <c r="J734" s="1" t="s">
        <v>1814</v>
      </c>
      <c r="K734" s="1" t="s">
        <v>1818</v>
      </c>
      <c r="L734" s="1" t="s">
        <v>1892</v>
      </c>
      <c r="M734" s="1" t="s">
        <v>1922</v>
      </c>
      <c r="N734" s="1" t="s">
        <v>1941</v>
      </c>
      <c r="O734" s="1"/>
      <c r="P734">
        <v>0</v>
      </c>
      <c r="Q734" s="1" t="s">
        <v>1350</v>
      </c>
      <c r="R734" s="1" t="s">
        <v>2263</v>
      </c>
      <c r="S734" s="1"/>
      <c r="T734" s="1" t="s">
        <v>2265</v>
      </c>
      <c r="U734" s="1" t="s">
        <v>2337</v>
      </c>
      <c r="V734" s="1" t="s">
        <v>2419</v>
      </c>
      <c r="W734" s="1" t="s">
        <v>2443</v>
      </c>
      <c r="X734" s="1" t="s">
        <v>2444</v>
      </c>
      <c r="Y734" s="3">
        <v>46251</v>
      </c>
      <c r="Z734" s="1" t="s">
        <v>2458</v>
      </c>
      <c r="AA734" s="3">
        <v>46251</v>
      </c>
      <c r="AB734" s="1" t="s">
        <v>2451</v>
      </c>
      <c r="AC734" s="1"/>
      <c r="AD734" s="1" t="s">
        <v>2811</v>
      </c>
      <c r="AE734" s="1" t="s">
        <v>2811</v>
      </c>
      <c r="AF734" s="1" t="s">
        <v>2820</v>
      </c>
      <c r="AG734" s="1" t="s">
        <v>1892</v>
      </c>
      <c r="AH734" s="1" t="s">
        <v>1922</v>
      </c>
      <c r="AI734" s="1" t="s">
        <v>2826</v>
      </c>
      <c r="AJ734" s="1"/>
      <c r="AK734" s="1"/>
      <c r="AL734" s="1" t="s">
        <v>2829</v>
      </c>
      <c r="AM734" s="1" t="s">
        <v>2830</v>
      </c>
      <c r="AN734" s="1" t="s">
        <v>2836</v>
      </c>
      <c r="AO734" s="1" t="s">
        <v>2885</v>
      </c>
      <c r="AP734" s="1" t="s">
        <v>3061</v>
      </c>
      <c r="AQ734" s="1"/>
      <c r="AR734">
        <v>17513</v>
      </c>
      <c r="AS734">
        <v>1</v>
      </c>
      <c r="AT734" s="1" t="s">
        <v>3084</v>
      </c>
      <c r="AU734">
        <v>1433.51</v>
      </c>
      <c r="AV734" s="1" t="s">
        <v>2798</v>
      </c>
      <c r="AW734" s="1" t="s">
        <v>2820</v>
      </c>
      <c r="AX734">
        <v>6711</v>
      </c>
      <c r="AY734">
        <v>136363</v>
      </c>
      <c r="AZ734">
        <v>2</v>
      </c>
      <c r="BA734" s="1" t="s">
        <v>2447</v>
      </c>
    </row>
    <row r="735" spans="1:53" ht="42.75">
      <c r="A735" s="2" t="s">
        <v>770</v>
      </c>
      <c r="B735">
        <v>0</v>
      </c>
      <c r="C735" s="4">
        <v>644139.18000000005</v>
      </c>
      <c r="D735" s="1" t="s">
        <v>1558</v>
      </c>
      <c r="E735">
        <v>20</v>
      </c>
      <c r="F735">
        <v>139641</v>
      </c>
      <c r="G735">
        <v>1</v>
      </c>
      <c r="H735" s="1"/>
      <c r="I735" s="1" t="s">
        <v>1768</v>
      </c>
      <c r="J735" s="1" t="s">
        <v>1813</v>
      </c>
      <c r="K735" s="1" t="s">
        <v>674</v>
      </c>
      <c r="L735" s="1" t="s">
        <v>1856</v>
      </c>
      <c r="M735" s="1" t="s">
        <v>674</v>
      </c>
      <c r="N735" s="1" t="s">
        <v>1941</v>
      </c>
      <c r="O735" s="1"/>
      <c r="P735">
        <v>1</v>
      </c>
      <c r="Q735" s="1" t="s">
        <v>2154</v>
      </c>
      <c r="R735" s="1" t="s">
        <v>2263</v>
      </c>
      <c r="S735" s="1"/>
      <c r="T735" s="1" t="s">
        <v>2265</v>
      </c>
      <c r="U735" s="1" t="s">
        <v>2154</v>
      </c>
      <c r="V735" s="1" t="s">
        <v>1558</v>
      </c>
      <c r="W735" s="1" t="s">
        <v>2441</v>
      </c>
      <c r="X735" s="1"/>
      <c r="Y735" s="3">
        <v>46252</v>
      </c>
      <c r="Z735" s="1" t="s">
        <v>2459</v>
      </c>
      <c r="AA735" s="3">
        <v>46252</v>
      </c>
      <c r="AB735" s="1" t="s">
        <v>2451</v>
      </c>
      <c r="AC735" s="1" t="s">
        <v>2669</v>
      </c>
      <c r="AD735" s="1" t="s">
        <v>2811</v>
      </c>
      <c r="AE735" s="1" t="s">
        <v>2811</v>
      </c>
      <c r="AF735" s="1" t="s">
        <v>2823</v>
      </c>
      <c r="AG735" s="1" t="s">
        <v>1856</v>
      </c>
      <c r="AH735" s="1" t="s">
        <v>674</v>
      </c>
      <c r="AI735" s="1" t="s">
        <v>2825</v>
      </c>
      <c r="AJ735" s="1"/>
      <c r="AK735" s="1"/>
      <c r="AL735" s="1" t="s">
        <v>2829</v>
      </c>
      <c r="AM735" s="1" t="s">
        <v>2829</v>
      </c>
      <c r="AN735" s="1" t="s">
        <v>2836</v>
      </c>
      <c r="AO735" s="1" t="s">
        <v>2976</v>
      </c>
      <c r="AP735" s="1" t="s">
        <v>3068</v>
      </c>
      <c r="AQ735" s="1"/>
      <c r="AR735">
        <v>22995</v>
      </c>
      <c r="AS735">
        <v>1</v>
      </c>
      <c r="AT735" s="1" t="s">
        <v>3083</v>
      </c>
      <c r="AU735">
        <v>644139.18000000005</v>
      </c>
      <c r="AV735" s="1" t="s">
        <v>3203</v>
      </c>
      <c r="AW735" s="1" t="s">
        <v>2823</v>
      </c>
      <c r="AX735">
        <v>692</v>
      </c>
      <c r="AY735">
        <v>136364</v>
      </c>
      <c r="AZ735">
        <v>1</v>
      </c>
      <c r="BA735" s="1" t="s">
        <v>2454</v>
      </c>
    </row>
    <row r="736" spans="1:53">
      <c r="A736" s="1" t="s">
        <v>771</v>
      </c>
      <c r="B736">
        <v>0</v>
      </c>
      <c r="C736" s="4">
        <v>1900000</v>
      </c>
      <c r="D736" s="1" t="s">
        <v>1559</v>
      </c>
      <c r="E736">
        <v>0</v>
      </c>
      <c r="F736">
        <v>139372</v>
      </c>
      <c r="G736">
        <v>1</v>
      </c>
      <c r="H736" s="1"/>
      <c r="I736" s="1" t="s">
        <v>1768</v>
      </c>
      <c r="J736" s="1" t="s">
        <v>1813</v>
      </c>
      <c r="K736" s="1" t="s">
        <v>1818</v>
      </c>
      <c r="L736" s="1" t="s">
        <v>1850</v>
      </c>
      <c r="M736" s="1" t="s">
        <v>1922</v>
      </c>
      <c r="N736" s="1" t="s">
        <v>1941</v>
      </c>
      <c r="O736" s="1"/>
      <c r="P736">
        <v>1</v>
      </c>
      <c r="Q736" s="1" t="s">
        <v>1559</v>
      </c>
      <c r="R736" s="1" t="s">
        <v>2263</v>
      </c>
      <c r="S736" s="1"/>
      <c r="T736" s="1" t="s">
        <v>2265</v>
      </c>
      <c r="U736" s="1" t="s">
        <v>1559</v>
      </c>
      <c r="V736" s="1" t="s">
        <v>1559</v>
      </c>
      <c r="W736" s="1" t="s">
        <v>2441</v>
      </c>
      <c r="X736" s="1" t="s">
        <v>2444</v>
      </c>
      <c r="Y736" s="3">
        <v>46252</v>
      </c>
      <c r="Z736" s="1" t="s">
        <v>2459</v>
      </c>
      <c r="AA736" s="3">
        <v>46252</v>
      </c>
      <c r="AB736" s="1" t="s">
        <v>2451</v>
      </c>
      <c r="AC736" s="1"/>
      <c r="AD736" s="1" t="s">
        <v>2811</v>
      </c>
      <c r="AE736" s="1" t="s">
        <v>2811</v>
      </c>
      <c r="AF736" s="1" t="s">
        <v>2820</v>
      </c>
      <c r="AG736" s="1" t="s">
        <v>1850</v>
      </c>
      <c r="AH736" s="1" t="s">
        <v>1922</v>
      </c>
      <c r="AI736" s="1" t="s">
        <v>2825</v>
      </c>
      <c r="AJ736" s="1"/>
      <c r="AK736" s="1"/>
      <c r="AL736" s="1" t="s">
        <v>2829</v>
      </c>
      <c r="AM736" s="1" t="s">
        <v>2829</v>
      </c>
      <c r="AN736" s="1" t="s">
        <v>2836</v>
      </c>
      <c r="AO736" s="1" t="s">
        <v>2977</v>
      </c>
      <c r="AP736" s="1" t="s">
        <v>3061</v>
      </c>
      <c r="AQ736" s="1"/>
      <c r="AR736">
        <v>14862</v>
      </c>
      <c r="AS736">
        <v>1</v>
      </c>
      <c r="AT736" s="1" t="s">
        <v>3083</v>
      </c>
      <c r="AU736">
        <v>1900000</v>
      </c>
      <c r="AV736" s="1" t="s">
        <v>3096</v>
      </c>
      <c r="AW736" s="1" t="s">
        <v>2820</v>
      </c>
      <c r="AX736">
        <v>7241</v>
      </c>
      <c r="AY736">
        <v>136365</v>
      </c>
      <c r="AZ736">
        <v>1</v>
      </c>
      <c r="BA736" s="1" t="s">
        <v>2445</v>
      </c>
    </row>
    <row r="737" spans="1:53">
      <c r="A737" s="1" t="s">
        <v>772</v>
      </c>
      <c r="B737">
        <v>0</v>
      </c>
      <c r="C737" s="4">
        <v>847210</v>
      </c>
      <c r="D737" s="1" t="s">
        <v>1560</v>
      </c>
      <c r="E737">
        <v>20</v>
      </c>
      <c r="F737">
        <v>139405</v>
      </c>
      <c r="G737">
        <v>1</v>
      </c>
      <c r="H737" s="1"/>
      <c r="I737" s="1" t="s">
        <v>1768</v>
      </c>
      <c r="J737" s="1" t="s">
        <v>1813</v>
      </c>
      <c r="K737" s="1" t="s">
        <v>1818</v>
      </c>
      <c r="L737" s="1" t="s">
        <v>1850</v>
      </c>
      <c r="M737" s="1" t="s">
        <v>1922</v>
      </c>
      <c r="N737" s="1" t="s">
        <v>1941</v>
      </c>
      <c r="O737" s="1"/>
      <c r="P737">
        <v>1</v>
      </c>
      <c r="Q737" s="1" t="s">
        <v>2155</v>
      </c>
      <c r="R737" s="1" t="s">
        <v>2263</v>
      </c>
      <c r="S737" s="1"/>
      <c r="T737" s="1" t="s">
        <v>2265</v>
      </c>
      <c r="U737" s="1" t="s">
        <v>2155</v>
      </c>
      <c r="V737" s="1" t="s">
        <v>1560</v>
      </c>
      <c r="W737" s="1" t="s">
        <v>2441</v>
      </c>
      <c r="X737" s="1"/>
      <c r="Y737" s="3">
        <v>46252</v>
      </c>
      <c r="Z737" s="1" t="s">
        <v>2459</v>
      </c>
      <c r="AA737" s="3">
        <v>46252</v>
      </c>
      <c r="AB737" s="1" t="s">
        <v>2451</v>
      </c>
      <c r="AC737" s="1"/>
      <c r="AD737" s="1" t="s">
        <v>2811</v>
      </c>
      <c r="AE737" s="1" t="s">
        <v>2811</v>
      </c>
      <c r="AF737" s="1" t="s">
        <v>2820</v>
      </c>
      <c r="AG737" s="1" t="s">
        <v>1850</v>
      </c>
      <c r="AH737" s="1" t="s">
        <v>1922</v>
      </c>
      <c r="AI737" s="1" t="s">
        <v>2825</v>
      </c>
      <c r="AJ737" s="1"/>
      <c r="AK737" s="1"/>
      <c r="AL737" s="1" t="s">
        <v>2829</v>
      </c>
      <c r="AM737" s="1" t="s">
        <v>2829</v>
      </c>
      <c r="AN737" s="1" t="s">
        <v>2836</v>
      </c>
      <c r="AO737" s="1" t="s">
        <v>2978</v>
      </c>
      <c r="AP737" s="1" t="s">
        <v>3061</v>
      </c>
      <c r="AQ737" s="1"/>
      <c r="AR737">
        <v>14862</v>
      </c>
      <c r="AS737">
        <v>1</v>
      </c>
      <c r="AT737" s="1" t="s">
        <v>3083</v>
      </c>
      <c r="AU737">
        <v>847210</v>
      </c>
      <c r="AV737" s="1" t="s">
        <v>3096</v>
      </c>
      <c r="AW737" s="1" t="s">
        <v>2820</v>
      </c>
      <c r="AX737">
        <v>30</v>
      </c>
      <c r="AY737">
        <v>136366</v>
      </c>
      <c r="AZ737">
        <v>1</v>
      </c>
      <c r="BA737" s="1" t="s">
        <v>2448</v>
      </c>
    </row>
    <row r="738" spans="1:53">
      <c r="A738" s="1" t="s">
        <v>773</v>
      </c>
      <c r="B738">
        <v>0</v>
      </c>
      <c r="C738" s="4">
        <v>375000</v>
      </c>
      <c r="D738" s="1" t="s">
        <v>1137</v>
      </c>
      <c r="E738">
        <v>20</v>
      </c>
      <c r="F738">
        <v>139508</v>
      </c>
      <c r="G738">
        <v>1</v>
      </c>
      <c r="H738" s="1"/>
      <c r="I738" s="1" t="s">
        <v>1774</v>
      </c>
      <c r="J738" s="1" t="s">
        <v>1813</v>
      </c>
      <c r="K738" s="1" t="s">
        <v>1818</v>
      </c>
      <c r="L738" s="1" t="s">
        <v>1845</v>
      </c>
      <c r="M738" s="1" t="s">
        <v>1926</v>
      </c>
      <c r="N738" s="1" t="s">
        <v>1941</v>
      </c>
      <c r="O738" s="1"/>
      <c r="P738">
        <v>15</v>
      </c>
      <c r="Q738" s="1" t="s">
        <v>1996</v>
      </c>
      <c r="R738" s="1" t="s">
        <v>2263</v>
      </c>
      <c r="S738" s="1"/>
      <c r="T738" s="1" t="s">
        <v>2265</v>
      </c>
      <c r="U738" s="1" t="s">
        <v>1996</v>
      </c>
      <c r="V738" s="1" t="s">
        <v>1137</v>
      </c>
      <c r="W738" s="1" t="s">
        <v>2441</v>
      </c>
      <c r="X738" s="1"/>
      <c r="Y738" s="3">
        <v>46252</v>
      </c>
      <c r="Z738" s="1" t="s">
        <v>2459</v>
      </c>
      <c r="AA738" s="3">
        <v>46252</v>
      </c>
      <c r="AB738" s="1" t="s">
        <v>2451</v>
      </c>
      <c r="AC738" s="1"/>
      <c r="AD738" s="1" t="s">
        <v>2811</v>
      </c>
      <c r="AE738" s="1" t="s">
        <v>2811</v>
      </c>
      <c r="AF738" s="1" t="s">
        <v>2820</v>
      </c>
      <c r="AG738" s="1" t="s">
        <v>1845</v>
      </c>
      <c r="AH738" s="1" t="s">
        <v>1926</v>
      </c>
      <c r="AI738" s="1" t="s">
        <v>2825</v>
      </c>
      <c r="AJ738" s="1"/>
      <c r="AK738" s="1"/>
      <c r="AL738" s="1" t="s">
        <v>2829</v>
      </c>
      <c r="AM738" s="1" t="s">
        <v>2829</v>
      </c>
      <c r="AN738" s="1" t="s">
        <v>2836</v>
      </c>
      <c r="AO738" s="1" t="s">
        <v>2856</v>
      </c>
      <c r="AP738" s="1" t="s">
        <v>3062</v>
      </c>
      <c r="AQ738" s="1"/>
      <c r="AR738">
        <v>12682</v>
      </c>
      <c r="AS738">
        <v>15</v>
      </c>
      <c r="AT738" s="1" t="s">
        <v>3083</v>
      </c>
      <c r="AU738">
        <v>25000</v>
      </c>
      <c r="AV738" s="1" t="s">
        <v>3102</v>
      </c>
      <c r="AW738" s="1" t="s">
        <v>2820</v>
      </c>
      <c r="AX738">
        <v>119</v>
      </c>
      <c r="AY738">
        <v>136367</v>
      </c>
      <c r="AZ738">
        <v>1</v>
      </c>
      <c r="BA738" s="1" t="s">
        <v>2452</v>
      </c>
    </row>
    <row r="739" spans="1:53" ht="42.75">
      <c r="A739" s="2" t="s">
        <v>774</v>
      </c>
      <c r="B739">
        <v>0</v>
      </c>
      <c r="C739" s="4">
        <v>284960</v>
      </c>
      <c r="D739" s="1" t="s">
        <v>1561</v>
      </c>
      <c r="E739">
        <v>0</v>
      </c>
      <c r="F739">
        <v>139484</v>
      </c>
      <c r="G739">
        <v>1</v>
      </c>
      <c r="H739" s="1"/>
      <c r="I739" s="1" t="s">
        <v>1768</v>
      </c>
      <c r="J739" s="1" t="s">
        <v>1813</v>
      </c>
      <c r="K739" s="1" t="s">
        <v>1818</v>
      </c>
      <c r="L739" s="1" t="s">
        <v>1845</v>
      </c>
      <c r="M739" s="1" t="s">
        <v>1926</v>
      </c>
      <c r="N739" s="1" t="s">
        <v>1941</v>
      </c>
      <c r="O739" s="1"/>
      <c r="P739">
        <v>1</v>
      </c>
      <c r="Q739" s="1" t="s">
        <v>1561</v>
      </c>
      <c r="R739" s="1" t="s">
        <v>2263</v>
      </c>
      <c r="S739" s="1"/>
      <c r="T739" s="1" t="s">
        <v>2265</v>
      </c>
      <c r="U739" s="1" t="s">
        <v>2338</v>
      </c>
      <c r="V739" s="1" t="s">
        <v>2338</v>
      </c>
      <c r="W739" s="1" t="s">
        <v>2441</v>
      </c>
      <c r="X739" s="1"/>
      <c r="Y739" s="3">
        <v>46252</v>
      </c>
      <c r="Z739" s="1" t="s">
        <v>2459</v>
      </c>
      <c r="AA739" s="3">
        <v>46252</v>
      </c>
      <c r="AB739" s="1" t="s">
        <v>2451</v>
      </c>
      <c r="AC739" s="1" t="s">
        <v>2670</v>
      </c>
      <c r="AD739" s="1" t="s">
        <v>2811</v>
      </c>
      <c r="AE739" s="1" t="s">
        <v>2811</v>
      </c>
      <c r="AF739" s="1" t="s">
        <v>2820</v>
      </c>
      <c r="AG739" s="1" t="s">
        <v>1845</v>
      </c>
      <c r="AH739" s="1" t="s">
        <v>1926</v>
      </c>
      <c r="AI739" s="1" t="s">
        <v>2825</v>
      </c>
      <c r="AJ739" s="1"/>
      <c r="AK739" s="1"/>
      <c r="AL739" s="1" t="s">
        <v>2829</v>
      </c>
      <c r="AM739" s="1" t="s">
        <v>2829</v>
      </c>
      <c r="AN739" s="1" t="s">
        <v>2836</v>
      </c>
      <c r="AO739" s="1" t="s">
        <v>2979</v>
      </c>
      <c r="AP739" s="1" t="s">
        <v>3066</v>
      </c>
      <c r="AQ739" s="1"/>
      <c r="AR739">
        <v>22422</v>
      </c>
      <c r="AS739">
        <v>1</v>
      </c>
      <c r="AT739" s="1" t="s">
        <v>3083</v>
      </c>
      <c r="AU739">
        <v>284960</v>
      </c>
      <c r="AV739" s="1" t="s">
        <v>3186</v>
      </c>
      <c r="AW739" s="1" t="s">
        <v>2820</v>
      </c>
      <c r="AX739">
        <v>3501</v>
      </c>
      <c r="AY739">
        <v>136368</v>
      </c>
      <c r="AZ739">
        <v>1</v>
      </c>
      <c r="BA739" s="1" t="s">
        <v>2452</v>
      </c>
    </row>
    <row r="740" spans="1:53" ht="28.5">
      <c r="A740" s="2" t="s">
        <v>775</v>
      </c>
      <c r="B740">
        <v>0</v>
      </c>
      <c r="C740" s="4">
        <v>190000</v>
      </c>
      <c r="D740" s="1" t="s">
        <v>1562</v>
      </c>
      <c r="E740">
        <v>0</v>
      </c>
      <c r="F740">
        <v>139484</v>
      </c>
      <c r="G740">
        <v>2</v>
      </c>
      <c r="H740" s="1"/>
      <c r="I740" s="1" t="s">
        <v>1790</v>
      </c>
      <c r="J740" s="1" t="s">
        <v>1813</v>
      </c>
      <c r="K740" s="1" t="s">
        <v>1818</v>
      </c>
      <c r="L740" s="1" t="s">
        <v>1845</v>
      </c>
      <c r="M740" s="1" t="s">
        <v>1926</v>
      </c>
      <c r="N740" s="1" t="s">
        <v>1941</v>
      </c>
      <c r="O740" s="1"/>
      <c r="P740">
        <v>1</v>
      </c>
      <c r="Q740" s="1" t="s">
        <v>1562</v>
      </c>
      <c r="R740" s="1" t="s">
        <v>2263</v>
      </c>
      <c r="S740" s="1"/>
      <c r="T740" s="1" t="s">
        <v>2265</v>
      </c>
      <c r="U740" s="1" t="s">
        <v>2338</v>
      </c>
      <c r="V740" s="1" t="s">
        <v>2338</v>
      </c>
      <c r="W740" s="1" t="s">
        <v>2441</v>
      </c>
      <c r="X740" s="1"/>
      <c r="Y740" s="3">
        <v>46252</v>
      </c>
      <c r="Z740" s="1" t="s">
        <v>2459</v>
      </c>
      <c r="AA740" s="3">
        <v>46252</v>
      </c>
      <c r="AB740" s="1" t="s">
        <v>2451</v>
      </c>
      <c r="AC740" s="1" t="s">
        <v>2670</v>
      </c>
      <c r="AD740" s="1" t="s">
        <v>2811</v>
      </c>
      <c r="AE740" s="1" t="s">
        <v>2811</v>
      </c>
      <c r="AF740" s="1" t="s">
        <v>2820</v>
      </c>
      <c r="AG740" s="1" t="s">
        <v>1845</v>
      </c>
      <c r="AH740" s="1" t="s">
        <v>1926</v>
      </c>
      <c r="AI740" s="1" t="s">
        <v>2825</v>
      </c>
      <c r="AJ740" s="1"/>
      <c r="AK740" s="1"/>
      <c r="AL740" s="1" t="s">
        <v>2829</v>
      </c>
      <c r="AM740" s="1" t="s">
        <v>2829</v>
      </c>
      <c r="AN740" s="1" t="s">
        <v>2836</v>
      </c>
      <c r="AO740" s="1" t="s">
        <v>2979</v>
      </c>
      <c r="AP740" s="1" t="s">
        <v>3066</v>
      </c>
      <c r="AQ740" s="1"/>
      <c r="AR740">
        <v>3550</v>
      </c>
      <c r="AS740">
        <v>1</v>
      </c>
      <c r="AT740" s="1" t="s">
        <v>3083</v>
      </c>
      <c r="AU740">
        <v>190000</v>
      </c>
      <c r="AV740" s="1" t="s">
        <v>3204</v>
      </c>
      <c r="AW740" s="1" t="s">
        <v>2820</v>
      </c>
      <c r="AX740">
        <v>3501</v>
      </c>
      <c r="AY740">
        <v>136368</v>
      </c>
      <c r="AZ740">
        <v>2</v>
      </c>
      <c r="BA740" s="1" t="s">
        <v>2452</v>
      </c>
    </row>
    <row r="741" spans="1:53" ht="28.5">
      <c r="A741" s="2" t="s">
        <v>776</v>
      </c>
      <c r="B741">
        <v>0</v>
      </c>
      <c r="C741" s="4">
        <v>50000</v>
      </c>
      <c r="D741" s="1" t="s">
        <v>1563</v>
      </c>
      <c r="E741">
        <v>0</v>
      </c>
      <c r="F741">
        <v>139484</v>
      </c>
      <c r="G741">
        <v>3</v>
      </c>
      <c r="H741" s="1"/>
      <c r="I741" s="1" t="s">
        <v>1802</v>
      </c>
      <c r="J741" s="1" t="s">
        <v>1813</v>
      </c>
      <c r="K741" s="1" t="s">
        <v>1818</v>
      </c>
      <c r="L741" s="1" t="s">
        <v>1845</v>
      </c>
      <c r="M741" s="1" t="s">
        <v>1926</v>
      </c>
      <c r="N741" s="1" t="s">
        <v>1941</v>
      </c>
      <c r="O741" s="1"/>
      <c r="P741">
        <v>1</v>
      </c>
      <c r="Q741" s="1" t="s">
        <v>1563</v>
      </c>
      <c r="R741" s="1" t="s">
        <v>2263</v>
      </c>
      <c r="S741" s="1"/>
      <c r="T741" s="1" t="s">
        <v>2265</v>
      </c>
      <c r="U741" s="1" t="s">
        <v>2338</v>
      </c>
      <c r="V741" s="1" t="s">
        <v>2338</v>
      </c>
      <c r="W741" s="1" t="s">
        <v>2441</v>
      </c>
      <c r="X741" s="1"/>
      <c r="Y741" s="3">
        <v>46252</v>
      </c>
      <c r="Z741" s="1" t="s">
        <v>2459</v>
      </c>
      <c r="AA741" s="3">
        <v>46252</v>
      </c>
      <c r="AB741" s="1" t="s">
        <v>2451</v>
      </c>
      <c r="AC741" s="1" t="s">
        <v>2670</v>
      </c>
      <c r="AD741" s="1" t="s">
        <v>2811</v>
      </c>
      <c r="AE741" s="1" t="s">
        <v>2811</v>
      </c>
      <c r="AF741" s="1" t="s">
        <v>2820</v>
      </c>
      <c r="AG741" s="1" t="s">
        <v>1845</v>
      </c>
      <c r="AH741" s="1" t="s">
        <v>1926</v>
      </c>
      <c r="AI741" s="1" t="s">
        <v>2825</v>
      </c>
      <c r="AJ741" s="1"/>
      <c r="AK741" s="1"/>
      <c r="AL741" s="1" t="s">
        <v>2829</v>
      </c>
      <c r="AM741" s="1" t="s">
        <v>2829</v>
      </c>
      <c r="AN741" s="1" t="s">
        <v>2836</v>
      </c>
      <c r="AO741" s="1" t="s">
        <v>2979</v>
      </c>
      <c r="AP741" s="1" t="s">
        <v>3066</v>
      </c>
      <c r="AQ741" s="1"/>
      <c r="AR741">
        <v>4323</v>
      </c>
      <c r="AS741">
        <v>1</v>
      </c>
      <c r="AT741" s="1" t="s">
        <v>3083</v>
      </c>
      <c r="AU741">
        <v>50000</v>
      </c>
      <c r="AV741" s="1" t="s">
        <v>3205</v>
      </c>
      <c r="AW741" s="1" t="s">
        <v>2820</v>
      </c>
      <c r="AX741">
        <v>3501</v>
      </c>
      <c r="AY741">
        <v>136368</v>
      </c>
      <c r="AZ741">
        <v>3</v>
      </c>
      <c r="BA741" s="1" t="s">
        <v>2452</v>
      </c>
    </row>
    <row r="742" spans="1:53">
      <c r="A742" s="1" t="s">
        <v>777</v>
      </c>
      <c r="B742">
        <v>0</v>
      </c>
      <c r="C742" s="4">
        <v>200000</v>
      </c>
      <c r="D742" s="1" t="s">
        <v>1564</v>
      </c>
      <c r="E742">
        <v>0</v>
      </c>
      <c r="F742">
        <v>139509</v>
      </c>
      <c r="G742">
        <v>1</v>
      </c>
      <c r="H742" s="1"/>
      <c r="I742" s="1" t="s">
        <v>1803</v>
      </c>
      <c r="J742" s="1" t="s">
        <v>1813</v>
      </c>
      <c r="K742" s="1" t="s">
        <v>1818</v>
      </c>
      <c r="L742" s="1" t="s">
        <v>1846</v>
      </c>
      <c r="M742" s="1" t="s">
        <v>1922</v>
      </c>
      <c r="N742" s="1" t="s">
        <v>1941</v>
      </c>
      <c r="O742" s="1"/>
      <c r="P742">
        <v>1</v>
      </c>
      <c r="Q742" s="1" t="s">
        <v>1564</v>
      </c>
      <c r="R742" s="1" t="s">
        <v>2263</v>
      </c>
      <c r="S742" s="1"/>
      <c r="T742" s="1" t="s">
        <v>2265</v>
      </c>
      <c r="U742" s="1" t="s">
        <v>1564</v>
      </c>
      <c r="V742" s="1" t="s">
        <v>1564</v>
      </c>
      <c r="W742" s="1" t="s">
        <v>2441</v>
      </c>
      <c r="X742" s="1" t="s">
        <v>2444</v>
      </c>
      <c r="Y742" s="3">
        <v>46252</v>
      </c>
      <c r="Z742" s="1" t="s">
        <v>2459</v>
      </c>
      <c r="AA742" s="3">
        <v>46252</v>
      </c>
      <c r="AB742" s="1" t="s">
        <v>2451</v>
      </c>
      <c r="AC742" s="1"/>
      <c r="AD742" s="1" t="s">
        <v>2811</v>
      </c>
      <c r="AE742" s="1" t="s">
        <v>2811</v>
      </c>
      <c r="AF742" s="1" t="s">
        <v>2820</v>
      </c>
      <c r="AG742" s="1" t="s">
        <v>1846</v>
      </c>
      <c r="AH742" s="1" t="s">
        <v>1922</v>
      </c>
      <c r="AI742" s="1" t="s">
        <v>2825</v>
      </c>
      <c r="AJ742" s="1"/>
      <c r="AK742" s="1"/>
      <c r="AL742" s="1" t="s">
        <v>2829</v>
      </c>
      <c r="AM742" s="1" t="s">
        <v>2829</v>
      </c>
      <c r="AN742" s="1" t="s">
        <v>2836</v>
      </c>
      <c r="AO742" s="1" t="s">
        <v>2980</v>
      </c>
      <c r="AP742" s="1" t="s">
        <v>3061</v>
      </c>
      <c r="AQ742" s="1"/>
      <c r="AR742">
        <v>1243</v>
      </c>
      <c r="AS742">
        <v>1</v>
      </c>
      <c r="AT742" s="1" t="s">
        <v>3083</v>
      </c>
      <c r="AU742">
        <v>200000</v>
      </c>
      <c r="AV742" s="1" t="s">
        <v>3206</v>
      </c>
      <c r="AW742" s="1" t="s">
        <v>2820</v>
      </c>
      <c r="AX742">
        <v>4542</v>
      </c>
      <c r="AY742">
        <v>136369</v>
      </c>
      <c r="AZ742">
        <v>1</v>
      </c>
      <c r="BA742" s="1" t="s">
        <v>2452</v>
      </c>
    </row>
    <row r="743" spans="1:53">
      <c r="A743" s="1" t="s">
        <v>778</v>
      </c>
      <c r="B743">
        <v>0</v>
      </c>
      <c r="C743" s="4">
        <v>19600000</v>
      </c>
      <c r="D743" s="1" t="s">
        <v>1565</v>
      </c>
      <c r="E743">
        <v>0</v>
      </c>
      <c r="F743">
        <v>139526</v>
      </c>
      <c r="G743">
        <v>1</v>
      </c>
      <c r="H743" s="1"/>
      <c r="I743" s="1" t="s">
        <v>1771</v>
      </c>
      <c r="J743" s="1" t="s">
        <v>1813</v>
      </c>
      <c r="K743" s="1" t="s">
        <v>1818</v>
      </c>
      <c r="L743" s="1" t="s">
        <v>1845</v>
      </c>
      <c r="M743" s="1" t="s">
        <v>1922</v>
      </c>
      <c r="N743" s="1" t="s">
        <v>1941</v>
      </c>
      <c r="O743" s="1"/>
      <c r="P743">
        <v>196</v>
      </c>
      <c r="Q743" s="1" t="s">
        <v>1565</v>
      </c>
      <c r="R743" s="1" t="s">
        <v>2263</v>
      </c>
      <c r="S743" s="1"/>
      <c r="T743" s="1" t="s">
        <v>2265</v>
      </c>
      <c r="U743" s="1" t="s">
        <v>1565</v>
      </c>
      <c r="V743" s="1" t="s">
        <v>1565</v>
      </c>
      <c r="W743" s="1" t="s">
        <v>2441</v>
      </c>
      <c r="X743" s="1"/>
      <c r="Y743" s="3">
        <v>46252</v>
      </c>
      <c r="Z743" s="1" t="s">
        <v>2459</v>
      </c>
      <c r="AA743" s="3">
        <v>46252</v>
      </c>
      <c r="AB743" s="1" t="s">
        <v>2451</v>
      </c>
      <c r="AC743" s="1" t="s">
        <v>2671</v>
      </c>
      <c r="AD743" s="1" t="s">
        <v>2811</v>
      </c>
      <c r="AE743" s="1" t="s">
        <v>2812</v>
      </c>
      <c r="AF743" s="1" t="s">
        <v>2820</v>
      </c>
      <c r="AG743" s="1" t="s">
        <v>1845</v>
      </c>
      <c r="AH743" s="1" t="s">
        <v>1922</v>
      </c>
      <c r="AI743" s="1" t="s">
        <v>2825</v>
      </c>
      <c r="AJ743" s="1"/>
      <c r="AK743" s="1"/>
      <c r="AL743" s="1" t="s">
        <v>2829</v>
      </c>
      <c r="AM743" s="1" t="s">
        <v>2829</v>
      </c>
      <c r="AN743" s="1" t="s">
        <v>2836</v>
      </c>
      <c r="AO743" s="1" t="s">
        <v>2867</v>
      </c>
      <c r="AP743" s="1" t="s">
        <v>3061</v>
      </c>
      <c r="AQ743" s="1"/>
      <c r="AR743">
        <v>26511</v>
      </c>
      <c r="AS743">
        <v>196</v>
      </c>
      <c r="AT743" s="1" t="s">
        <v>3083</v>
      </c>
      <c r="AU743">
        <v>100000</v>
      </c>
      <c r="AV743" s="1" t="s">
        <v>3207</v>
      </c>
      <c r="AW743" s="1" t="s">
        <v>2820</v>
      </c>
      <c r="AX743">
        <v>820</v>
      </c>
      <c r="AY743">
        <v>136370</v>
      </c>
      <c r="AZ743">
        <v>1</v>
      </c>
      <c r="BA743" s="1" t="s">
        <v>2455</v>
      </c>
    </row>
    <row r="744" spans="1:53">
      <c r="A744" s="1" t="s">
        <v>779</v>
      </c>
      <c r="B744">
        <v>0</v>
      </c>
      <c r="C744" s="4">
        <v>416666.68</v>
      </c>
      <c r="D744" s="1" t="s">
        <v>1566</v>
      </c>
      <c r="E744">
        <v>20</v>
      </c>
      <c r="F744">
        <v>139535</v>
      </c>
      <c r="G744">
        <v>1</v>
      </c>
      <c r="H744" s="1"/>
      <c r="I744" s="1" t="s">
        <v>1804</v>
      </c>
      <c r="J744" s="1" t="s">
        <v>1813</v>
      </c>
      <c r="K744" s="1" t="s">
        <v>1818</v>
      </c>
      <c r="L744" s="1" t="s">
        <v>1845</v>
      </c>
      <c r="M744" s="1" t="s">
        <v>1926</v>
      </c>
      <c r="N744" s="1" t="s">
        <v>1941</v>
      </c>
      <c r="O744" s="1"/>
      <c r="P744">
        <v>4</v>
      </c>
      <c r="Q744" s="1" t="s">
        <v>2156</v>
      </c>
      <c r="R744" s="1" t="s">
        <v>2263</v>
      </c>
      <c r="S744" s="1"/>
      <c r="T744" s="1" t="s">
        <v>2265</v>
      </c>
      <c r="U744" s="1" t="s">
        <v>2156</v>
      </c>
      <c r="V744" s="1" t="s">
        <v>1566</v>
      </c>
      <c r="W744" s="1" t="s">
        <v>2441</v>
      </c>
      <c r="X744" s="1" t="s">
        <v>2444</v>
      </c>
      <c r="Y744" s="3">
        <v>46252</v>
      </c>
      <c r="Z744" s="1" t="s">
        <v>2459</v>
      </c>
      <c r="AA744" s="3">
        <v>46252</v>
      </c>
      <c r="AB744" s="1" t="s">
        <v>2451</v>
      </c>
      <c r="AC744" s="1"/>
      <c r="AD744" s="1" t="s">
        <v>2811</v>
      </c>
      <c r="AE744" s="1" t="s">
        <v>2811</v>
      </c>
      <c r="AF744" s="1" t="s">
        <v>2820</v>
      </c>
      <c r="AG744" s="1" t="s">
        <v>1845</v>
      </c>
      <c r="AH744" s="1" t="s">
        <v>1926</v>
      </c>
      <c r="AI744" s="1" t="s">
        <v>2825</v>
      </c>
      <c r="AJ744" s="1"/>
      <c r="AK744" s="1"/>
      <c r="AL744" s="1" t="s">
        <v>2829</v>
      </c>
      <c r="AM744" s="1" t="s">
        <v>2829</v>
      </c>
      <c r="AN744" s="1" t="s">
        <v>2836</v>
      </c>
      <c r="AO744" s="1" t="s">
        <v>2981</v>
      </c>
      <c r="AP744" s="1" t="s">
        <v>3062</v>
      </c>
      <c r="AQ744" s="1"/>
      <c r="AR744">
        <v>4292</v>
      </c>
      <c r="AS744">
        <v>4</v>
      </c>
      <c r="AT744" s="1" t="s">
        <v>3083</v>
      </c>
      <c r="AU744">
        <v>104166.67</v>
      </c>
      <c r="AV744" s="1" t="s">
        <v>3208</v>
      </c>
      <c r="AW744" s="1" t="s">
        <v>2820</v>
      </c>
      <c r="AX744">
        <v>2142</v>
      </c>
      <c r="AY744">
        <v>136371</v>
      </c>
      <c r="AZ744">
        <v>1</v>
      </c>
      <c r="BA744" s="1" t="s">
        <v>2455</v>
      </c>
    </row>
    <row r="745" spans="1:53">
      <c r="A745" s="1" t="s">
        <v>780</v>
      </c>
      <c r="B745">
        <v>0</v>
      </c>
      <c r="C745" s="4">
        <v>918000</v>
      </c>
      <c r="D745" s="1" t="s">
        <v>1567</v>
      </c>
      <c r="E745">
        <v>0</v>
      </c>
      <c r="F745">
        <v>139552</v>
      </c>
      <c r="G745">
        <v>1</v>
      </c>
      <c r="H745" s="1"/>
      <c r="I745" s="1" t="s">
        <v>1768</v>
      </c>
      <c r="J745" s="1" t="s">
        <v>1813</v>
      </c>
      <c r="K745" s="1" t="s">
        <v>1817</v>
      </c>
      <c r="L745" s="1" t="s">
        <v>1833</v>
      </c>
      <c r="M745" s="1" t="s">
        <v>1922</v>
      </c>
      <c r="N745" s="1" t="s">
        <v>1941</v>
      </c>
      <c r="O745" s="1"/>
      <c r="P745">
        <v>1</v>
      </c>
      <c r="Q745" s="1" t="s">
        <v>1567</v>
      </c>
      <c r="R745" s="1" t="s">
        <v>2263</v>
      </c>
      <c r="S745" s="1"/>
      <c r="T745" s="1" t="s">
        <v>2265</v>
      </c>
      <c r="U745" s="1" t="s">
        <v>1567</v>
      </c>
      <c r="V745" s="1" t="s">
        <v>1567</v>
      </c>
      <c r="W745" s="1" t="s">
        <v>2441</v>
      </c>
      <c r="X745" s="1" t="s">
        <v>2444</v>
      </c>
      <c r="Y745" s="3">
        <v>46252</v>
      </c>
      <c r="Z745" s="1" t="s">
        <v>2459</v>
      </c>
      <c r="AA745" s="3">
        <v>46252</v>
      </c>
      <c r="AB745" s="1" t="s">
        <v>2451</v>
      </c>
      <c r="AC745" s="1"/>
      <c r="AD745" s="1" t="s">
        <v>2811</v>
      </c>
      <c r="AE745" s="1" t="s">
        <v>2811</v>
      </c>
      <c r="AF745" s="1" t="s">
        <v>2818</v>
      </c>
      <c r="AG745" s="1" t="s">
        <v>1833</v>
      </c>
      <c r="AH745" s="1" t="s">
        <v>1922</v>
      </c>
      <c r="AI745" s="1" t="s">
        <v>2825</v>
      </c>
      <c r="AJ745" s="1"/>
      <c r="AK745" s="1"/>
      <c r="AL745" s="1" t="s">
        <v>2829</v>
      </c>
      <c r="AM745" s="1" t="s">
        <v>2829</v>
      </c>
      <c r="AN745" s="1" t="s">
        <v>2836</v>
      </c>
      <c r="AO745" s="1" t="s">
        <v>2841</v>
      </c>
      <c r="AP745" s="1" t="s">
        <v>3061</v>
      </c>
      <c r="AQ745" s="1"/>
      <c r="AR745">
        <v>14862</v>
      </c>
      <c r="AS745">
        <v>1</v>
      </c>
      <c r="AT745" s="1" t="s">
        <v>3083</v>
      </c>
      <c r="AU745">
        <v>918000</v>
      </c>
      <c r="AV745" s="1" t="s">
        <v>3096</v>
      </c>
      <c r="AW745" s="1" t="s">
        <v>2818</v>
      </c>
      <c r="AX745">
        <v>2490</v>
      </c>
      <c r="AY745">
        <v>136372</v>
      </c>
      <c r="AZ745">
        <v>1</v>
      </c>
      <c r="BA745" s="1" t="s">
        <v>2446</v>
      </c>
    </row>
    <row r="746" spans="1:53">
      <c r="A746" s="1" t="s">
        <v>781</v>
      </c>
      <c r="B746">
        <v>0</v>
      </c>
      <c r="C746" s="4">
        <v>1977750</v>
      </c>
      <c r="D746" s="1" t="s">
        <v>1568</v>
      </c>
      <c r="E746">
        <v>0</v>
      </c>
      <c r="F746">
        <v>139554</v>
      </c>
      <c r="G746">
        <v>1</v>
      </c>
      <c r="H746" s="1"/>
      <c r="I746" s="1" t="s">
        <v>1768</v>
      </c>
      <c r="J746" s="1" t="s">
        <v>1813</v>
      </c>
      <c r="K746" s="1" t="s">
        <v>1818</v>
      </c>
      <c r="L746" s="1" t="s">
        <v>1850</v>
      </c>
      <c r="M746" s="1" t="s">
        <v>1922</v>
      </c>
      <c r="N746" s="1" t="s">
        <v>1941</v>
      </c>
      <c r="O746" s="1"/>
      <c r="P746">
        <v>1</v>
      </c>
      <c r="Q746" s="1" t="s">
        <v>1568</v>
      </c>
      <c r="R746" s="1" t="s">
        <v>2263</v>
      </c>
      <c r="S746" s="1"/>
      <c r="T746" s="1" t="s">
        <v>2265</v>
      </c>
      <c r="U746" s="1" t="s">
        <v>1568</v>
      </c>
      <c r="V746" s="1" t="s">
        <v>1568</v>
      </c>
      <c r="W746" s="1" t="s">
        <v>2441</v>
      </c>
      <c r="X746" s="1" t="s">
        <v>2444</v>
      </c>
      <c r="Y746" s="3">
        <v>46252</v>
      </c>
      <c r="Z746" s="1" t="s">
        <v>2459</v>
      </c>
      <c r="AA746" s="3">
        <v>46252</v>
      </c>
      <c r="AB746" s="1" t="s">
        <v>2451</v>
      </c>
      <c r="AC746" s="1"/>
      <c r="AD746" s="1" t="s">
        <v>2811</v>
      </c>
      <c r="AE746" s="1" t="s">
        <v>2811</v>
      </c>
      <c r="AF746" s="1" t="s">
        <v>2820</v>
      </c>
      <c r="AG746" s="1" t="s">
        <v>1850</v>
      </c>
      <c r="AH746" s="1" t="s">
        <v>1922</v>
      </c>
      <c r="AI746" s="1" t="s">
        <v>2825</v>
      </c>
      <c r="AJ746" s="1"/>
      <c r="AK746" s="1"/>
      <c r="AL746" s="1" t="s">
        <v>2829</v>
      </c>
      <c r="AM746" s="1" t="s">
        <v>2829</v>
      </c>
      <c r="AN746" s="1" t="s">
        <v>2836</v>
      </c>
      <c r="AO746" s="1" t="s">
        <v>2982</v>
      </c>
      <c r="AP746" s="1" t="s">
        <v>3061</v>
      </c>
      <c r="AQ746" s="1"/>
      <c r="AR746">
        <v>14862</v>
      </c>
      <c r="AS746">
        <v>1</v>
      </c>
      <c r="AT746" s="1" t="s">
        <v>3083</v>
      </c>
      <c r="AU746">
        <v>1977750</v>
      </c>
      <c r="AV746" s="1" t="s">
        <v>3096</v>
      </c>
      <c r="AW746" s="1" t="s">
        <v>2820</v>
      </c>
      <c r="AX746">
        <v>7264</v>
      </c>
      <c r="AY746">
        <v>136373</v>
      </c>
      <c r="AZ746">
        <v>1</v>
      </c>
      <c r="BA746" s="1" t="s">
        <v>2446</v>
      </c>
    </row>
    <row r="747" spans="1:53">
      <c r="A747" s="1" t="s">
        <v>782</v>
      </c>
      <c r="B747">
        <v>0</v>
      </c>
      <c r="C747" s="4">
        <v>20555200</v>
      </c>
      <c r="D747" s="1" t="s">
        <v>1569</v>
      </c>
      <c r="E747">
        <v>0</v>
      </c>
      <c r="F747">
        <v>139664</v>
      </c>
      <c r="G747">
        <v>1</v>
      </c>
      <c r="H747" s="1"/>
      <c r="I747" s="1" t="s">
        <v>1768</v>
      </c>
      <c r="J747" s="1" t="s">
        <v>1813</v>
      </c>
      <c r="K747" s="1" t="s">
        <v>1820</v>
      </c>
      <c r="L747" s="1" t="s">
        <v>1889</v>
      </c>
      <c r="M747" s="1" t="s">
        <v>1820</v>
      </c>
      <c r="N747" s="1" t="s">
        <v>1941</v>
      </c>
      <c r="O747" s="1"/>
      <c r="P747">
        <v>1</v>
      </c>
      <c r="Q747" s="1" t="s">
        <v>1569</v>
      </c>
      <c r="R747" s="1" t="s">
        <v>2263</v>
      </c>
      <c r="S747" s="1"/>
      <c r="T747" s="1" t="s">
        <v>2265</v>
      </c>
      <c r="U747" s="1" t="s">
        <v>1569</v>
      </c>
      <c r="V747" s="1" t="s">
        <v>1569</v>
      </c>
      <c r="W747" s="1" t="s">
        <v>2441</v>
      </c>
      <c r="X747" s="1"/>
      <c r="Y747" s="3">
        <v>46252</v>
      </c>
      <c r="Z747" s="1" t="s">
        <v>2459</v>
      </c>
      <c r="AA747" s="3">
        <v>46252</v>
      </c>
      <c r="AB747" s="1" t="s">
        <v>2451</v>
      </c>
      <c r="AC747" s="1"/>
      <c r="AD747" s="1" t="s">
        <v>2811</v>
      </c>
      <c r="AE747" s="1" t="s">
        <v>2811</v>
      </c>
      <c r="AF747" s="1" t="s">
        <v>2824</v>
      </c>
      <c r="AG747" s="1" t="s">
        <v>1889</v>
      </c>
      <c r="AH747" s="1" t="s">
        <v>1820</v>
      </c>
      <c r="AI747" s="1" t="s">
        <v>2825</v>
      </c>
      <c r="AJ747" s="1"/>
      <c r="AK747" s="1"/>
      <c r="AL747" s="1" t="s">
        <v>2829</v>
      </c>
      <c r="AM747" s="1" t="s">
        <v>2829</v>
      </c>
      <c r="AN747" s="1" t="s">
        <v>2836</v>
      </c>
      <c r="AO747" s="1" t="s">
        <v>2983</v>
      </c>
      <c r="AP747" s="1" t="s">
        <v>3070</v>
      </c>
      <c r="AQ747" s="1"/>
      <c r="AR747">
        <v>14862</v>
      </c>
      <c r="AS747">
        <v>1</v>
      </c>
      <c r="AT747" s="1" t="s">
        <v>3083</v>
      </c>
      <c r="AU747">
        <v>20555200</v>
      </c>
      <c r="AV747" s="1" t="s">
        <v>3096</v>
      </c>
      <c r="AW747" s="1" t="s">
        <v>2824</v>
      </c>
      <c r="AX747">
        <v>5892</v>
      </c>
      <c r="AY747">
        <v>136374</v>
      </c>
      <c r="AZ747">
        <v>1</v>
      </c>
      <c r="BA747" s="1" t="s">
        <v>2459</v>
      </c>
    </row>
    <row r="748" spans="1:53">
      <c r="A748" s="1" t="s">
        <v>783</v>
      </c>
      <c r="B748">
        <v>0</v>
      </c>
      <c r="C748" s="4">
        <v>11214300</v>
      </c>
      <c r="D748" s="1" t="s">
        <v>1570</v>
      </c>
      <c r="E748">
        <v>20</v>
      </c>
      <c r="F748">
        <v>139489</v>
      </c>
      <c r="G748">
        <v>1</v>
      </c>
      <c r="H748" s="1"/>
      <c r="I748" s="1" t="s">
        <v>1768</v>
      </c>
      <c r="J748" s="1" t="s">
        <v>1813</v>
      </c>
      <c r="K748" s="1" t="s">
        <v>1818</v>
      </c>
      <c r="L748" s="1" t="s">
        <v>1846</v>
      </c>
      <c r="M748" s="1" t="s">
        <v>1926</v>
      </c>
      <c r="N748" s="1" t="s">
        <v>1941</v>
      </c>
      <c r="O748" s="1"/>
      <c r="P748">
        <v>1</v>
      </c>
      <c r="Q748" s="1" t="s">
        <v>2157</v>
      </c>
      <c r="R748" s="1" t="s">
        <v>2263</v>
      </c>
      <c r="S748" s="1"/>
      <c r="T748" s="1" t="s">
        <v>2265</v>
      </c>
      <c r="U748" s="1" t="s">
        <v>2157</v>
      </c>
      <c r="V748" s="1" t="s">
        <v>1570</v>
      </c>
      <c r="W748" s="1" t="s">
        <v>2441</v>
      </c>
      <c r="X748" s="1" t="s">
        <v>2444</v>
      </c>
      <c r="Y748" s="3">
        <v>46252</v>
      </c>
      <c r="Z748" s="1" t="s">
        <v>2459</v>
      </c>
      <c r="AA748" s="3">
        <v>46252</v>
      </c>
      <c r="AB748" s="1" t="s">
        <v>2451</v>
      </c>
      <c r="AC748" s="1" t="s">
        <v>2672</v>
      </c>
      <c r="AD748" s="1" t="s">
        <v>2811</v>
      </c>
      <c r="AE748" s="1" t="s">
        <v>2811</v>
      </c>
      <c r="AF748" s="1" t="s">
        <v>2820</v>
      </c>
      <c r="AG748" s="1" t="s">
        <v>1846</v>
      </c>
      <c r="AH748" s="1" t="s">
        <v>1926</v>
      </c>
      <c r="AI748" s="1" t="s">
        <v>2825</v>
      </c>
      <c r="AJ748" s="1"/>
      <c r="AK748" s="1"/>
      <c r="AL748" s="1" t="s">
        <v>2829</v>
      </c>
      <c r="AM748" s="1" t="s">
        <v>2829</v>
      </c>
      <c r="AN748" s="1" t="s">
        <v>2836</v>
      </c>
      <c r="AO748" s="1" t="s">
        <v>2984</v>
      </c>
      <c r="AP748" s="1" t="s">
        <v>3066</v>
      </c>
      <c r="AQ748" s="1"/>
      <c r="AR748">
        <v>14862</v>
      </c>
      <c r="AS748">
        <v>1</v>
      </c>
      <c r="AT748" s="1" t="s">
        <v>3083</v>
      </c>
      <c r="AU748">
        <v>11214300</v>
      </c>
      <c r="AV748" s="1" t="s">
        <v>3096</v>
      </c>
      <c r="AW748" s="1" t="s">
        <v>2820</v>
      </c>
      <c r="AX748">
        <v>3172</v>
      </c>
      <c r="AY748">
        <v>136375</v>
      </c>
      <c r="AZ748">
        <v>1</v>
      </c>
      <c r="BA748" s="1" t="s">
        <v>2452</v>
      </c>
    </row>
    <row r="749" spans="1:53">
      <c r="A749" s="1" t="s">
        <v>784</v>
      </c>
      <c r="B749">
        <v>0</v>
      </c>
      <c r="C749" s="4">
        <v>240000000</v>
      </c>
      <c r="D749" s="1" t="s">
        <v>1571</v>
      </c>
      <c r="E749">
        <v>20</v>
      </c>
      <c r="F749">
        <v>139663</v>
      </c>
      <c r="G749">
        <v>1</v>
      </c>
      <c r="H749" s="1"/>
      <c r="I749" s="1" t="s">
        <v>1768</v>
      </c>
      <c r="J749" s="1" t="s">
        <v>1813</v>
      </c>
      <c r="K749" s="1" t="s">
        <v>1820</v>
      </c>
      <c r="L749" s="1" t="s">
        <v>1889</v>
      </c>
      <c r="M749" s="1" t="s">
        <v>1820</v>
      </c>
      <c r="N749" s="1" t="s">
        <v>1941</v>
      </c>
      <c r="O749" s="1"/>
      <c r="P749">
        <v>1</v>
      </c>
      <c r="Q749" s="1" t="s">
        <v>2158</v>
      </c>
      <c r="R749" s="1" t="s">
        <v>2263</v>
      </c>
      <c r="S749" s="1"/>
      <c r="T749" s="1" t="s">
        <v>2265</v>
      </c>
      <c r="U749" s="1" t="s">
        <v>2158</v>
      </c>
      <c r="V749" s="1" t="s">
        <v>1571</v>
      </c>
      <c r="W749" s="1" t="s">
        <v>2441</v>
      </c>
      <c r="X749" s="1"/>
      <c r="Y749" s="3">
        <v>46252</v>
      </c>
      <c r="Z749" s="1" t="s">
        <v>2459</v>
      </c>
      <c r="AA749" s="3">
        <v>46252</v>
      </c>
      <c r="AB749" s="1" t="s">
        <v>2451</v>
      </c>
      <c r="AC749" s="1" t="s">
        <v>2673</v>
      </c>
      <c r="AD749" s="1" t="s">
        <v>2811</v>
      </c>
      <c r="AE749" s="1" t="s">
        <v>2811</v>
      </c>
      <c r="AF749" s="1" t="s">
        <v>2824</v>
      </c>
      <c r="AG749" s="1" t="s">
        <v>1889</v>
      </c>
      <c r="AH749" s="1" t="s">
        <v>1820</v>
      </c>
      <c r="AI749" s="1" t="s">
        <v>2825</v>
      </c>
      <c r="AJ749" s="1"/>
      <c r="AK749" s="1"/>
      <c r="AL749" s="1" t="s">
        <v>2829</v>
      </c>
      <c r="AM749" s="1" t="s">
        <v>2829</v>
      </c>
      <c r="AN749" s="1" t="s">
        <v>2836</v>
      </c>
      <c r="AO749" s="1" t="s">
        <v>2985</v>
      </c>
      <c r="AP749" s="1" t="s">
        <v>3070</v>
      </c>
      <c r="AQ749" s="1"/>
      <c r="AR749">
        <v>14862</v>
      </c>
      <c r="AS749">
        <v>1</v>
      </c>
      <c r="AT749" s="1" t="s">
        <v>3083</v>
      </c>
      <c r="AU749">
        <v>240000000</v>
      </c>
      <c r="AV749" s="1" t="s">
        <v>3096</v>
      </c>
      <c r="AW749" s="1" t="s">
        <v>2824</v>
      </c>
      <c r="AX749">
        <v>5915</v>
      </c>
      <c r="AY749">
        <v>136376</v>
      </c>
      <c r="AZ749">
        <v>1</v>
      </c>
      <c r="BA749" s="1" t="s">
        <v>2458</v>
      </c>
    </row>
    <row r="750" spans="1:53">
      <c r="A750" s="1" t="s">
        <v>785</v>
      </c>
      <c r="B750">
        <v>0</v>
      </c>
      <c r="C750" s="4">
        <v>2000000</v>
      </c>
      <c r="D750" s="1" t="s">
        <v>1482</v>
      </c>
      <c r="E750">
        <v>0</v>
      </c>
      <c r="F750">
        <v>139553</v>
      </c>
      <c r="G750">
        <v>1</v>
      </c>
      <c r="H750" s="1"/>
      <c r="I750" s="1" t="s">
        <v>1768</v>
      </c>
      <c r="J750" s="1" t="s">
        <v>1813</v>
      </c>
      <c r="K750" s="1" t="s">
        <v>1818</v>
      </c>
      <c r="L750" s="1" t="s">
        <v>1850</v>
      </c>
      <c r="M750" s="1" t="s">
        <v>1922</v>
      </c>
      <c r="N750" s="1" t="s">
        <v>1941</v>
      </c>
      <c r="O750" s="1"/>
      <c r="P750">
        <v>0</v>
      </c>
      <c r="Q750" s="1" t="s">
        <v>1350</v>
      </c>
      <c r="R750" s="1" t="s">
        <v>2263</v>
      </c>
      <c r="S750" s="1"/>
      <c r="T750" s="1" t="s">
        <v>2265</v>
      </c>
      <c r="U750" s="1" t="s">
        <v>1482</v>
      </c>
      <c r="V750" s="1" t="s">
        <v>1482</v>
      </c>
      <c r="W750" s="1" t="s">
        <v>2441</v>
      </c>
      <c r="X750" s="1" t="s">
        <v>2444</v>
      </c>
      <c r="Y750" s="3">
        <v>46252</v>
      </c>
      <c r="Z750" s="1" t="s">
        <v>2459</v>
      </c>
      <c r="AA750" s="3">
        <v>46252</v>
      </c>
      <c r="AB750" s="1" t="s">
        <v>2451</v>
      </c>
      <c r="AC750" s="1"/>
      <c r="AD750" s="1" t="s">
        <v>2811</v>
      </c>
      <c r="AE750" s="1" t="s">
        <v>2811</v>
      </c>
      <c r="AF750" s="1" t="s">
        <v>2820</v>
      </c>
      <c r="AG750" s="1" t="s">
        <v>1850</v>
      </c>
      <c r="AH750" s="1" t="s">
        <v>1922</v>
      </c>
      <c r="AI750" s="1" t="s">
        <v>2825</v>
      </c>
      <c r="AJ750" s="1"/>
      <c r="AK750" s="1"/>
      <c r="AL750" s="1" t="s">
        <v>2830</v>
      </c>
      <c r="AM750" s="1" t="s">
        <v>2830</v>
      </c>
      <c r="AN750" s="1" t="s">
        <v>2836</v>
      </c>
      <c r="AO750" s="1" t="s">
        <v>2852</v>
      </c>
      <c r="AP750" s="1" t="s">
        <v>3061</v>
      </c>
      <c r="AQ750" s="1"/>
      <c r="AR750">
        <v>14862</v>
      </c>
      <c r="AS750">
        <v>1</v>
      </c>
      <c r="AT750" s="1" t="s">
        <v>3083</v>
      </c>
      <c r="AU750">
        <v>2000000</v>
      </c>
      <c r="AV750" s="1" t="s">
        <v>3096</v>
      </c>
      <c r="AW750" s="1" t="s">
        <v>2820</v>
      </c>
      <c r="AX750">
        <v>3726</v>
      </c>
      <c r="AY750">
        <v>136377</v>
      </c>
      <c r="AZ750">
        <v>1</v>
      </c>
      <c r="BA750" s="1" t="s">
        <v>2451</v>
      </c>
    </row>
    <row r="751" spans="1:53">
      <c r="A751" s="1" t="s">
        <v>786</v>
      </c>
      <c r="B751">
        <v>0</v>
      </c>
      <c r="C751" s="4">
        <v>778</v>
      </c>
      <c r="D751" s="1" t="s">
        <v>1572</v>
      </c>
      <c r="E751">
        <v>20</v>
      </c>
      <c r="F751">
        <v>139595</v>
      </c>
      <c r="G751">
        <v>1</v>
      </c>
      <c r="H751" s="1"/>
      <c r="I751" s="1" t="s">
        <v>1768</v>
      </c>
      <c r="J751" s="1" t="s">
        <v>1813</v>
      </c>
      <c r="K751" s="1" t="s">
        <v>1817</v>
      </c>
      <c r="L751" s="1" t="s">
        <v>1901</v>
      </c>
      <c r="M751" s="1" t="s">
        <v>1939</v>
      </c>
      <c r="N751" s="1" t="s">
        <v>1941</v>
      </c>
      <c r="O751" s="1"/>
      <c r="P751">
        <v>1</v>
      </c>
      <c r="Q751" s="1" t="s">
        <v>2159</v>
      </c>
      <c r="R751" s="1" t="s">
        <v>2263</v>
      </c>
      <c r="S751" s="1"/>
      <c r="T751" s="1" t="s">
        <v>2266</v>
      </c>
      <c r="U751" s="1" t="s">
        <v>2159</v>
      </c>
      <c r="V751" s="1" t="s">
        <v>1572</v>
      </c>
      <c r="W751" s="1" t="s">
        <v>2442</v>
      </c>
      <c r="X751" s="1"/>
      <c r="Y751" s="3">
        <v>46252</v>
      </c>
      <c r="Z751" s="1" t="s">
        <v>2459</v>
      </c>
      <c r="AA751" s="3">
        <v>46252</v>
      </c>
      <c r="AB751" s="1" t="s">
        <v>2451</v>
      </c>
      <c r="AC751" s="1" t="s">
        <v>2674</v>
      </c>
      <c r="AD751" s="1" t="s">
        <v>2811</v>
      </c>
      <c r="AE751" s="1" t="s">
        <v>2811</v>
      </c>
      <c r="AF751" s="1" t="s">
        <v>2818</v>
      </c>
      <c r="AG751" s="1" t="s">
        <v>1901</v>
      </c>
      <c r="AH751" s="1" t="s">
        <v>1939</v>
      </c>
      <c r="AI751" s="1" t="s">
        <v>2825</v>
      </c>
      <c r="AJ751" s="1"/>
      <c r="AK751" s="1"/>
      <c r="AL751" s="1" t="s">
        <v>2829</v>
      </c>
      <c r="AM751" s="1" t="s">
        <v>2829</v>
      </c>
      <c r="AN751" s="1" t="s">
        <v>2837</v>
      </c>
      <c r="AO751" s="1" t="s">
        <v>2877</v>
      </c>
      <c r="AP751" s="1" t="s">
        <v>3063</v>
      </c>
      <c r="AQ751" s="1"/>
      <c r="AR751">
        <v>14862</v>
      </c>
      <c r="AS751">
        <v>1</v>
      </c>
      <c r="AT751" s="1" t="s">
        <v>3083</v>
      </c>
      <c r="AU751">
        <v>778</v>
      </c>
      <c r="AV751" s="1" t="s">
        <v>3096</v>
      </c>
      <c r="AW751" s="1" t="s">
        <v>2818</v>
      </c>
      <c r="AX751">
        <v>3098</v>
      </c>
      <c r="AY751">
        <v>136378</v>
      </c>
      <c r="AZ751">
        <v>1</v>
      </c>
      <c r="BA751" s="1" t="s">
        <v>2465</v>
      </c>
    </row>
    <row r="752" spans="1:53">
      <c r="A752" s="1" t="s">
        <v>787</v>
      </c>
      <c r="B752">
        <v>0</v>
      </c>
      <c r="C752" s="4">
        <v>4850000</v>
      </c>
      <c r="D752" s="1" t="s">
        <v>1573</v>
      </c>
      <c r="E752">
        <v>0</v>
      </c>
      <c r="F752">
        <v>139571</v>
      </c>
      <c r="G752">
        <v>1</v>
      </c>
      <c r="H752" s="1"/>
      <c r="I752" s="1" t="s">
        <v>1768</v>
      </c>
      <c r="J752" s="1" t="s">
        <v>1813</v>
      </c>
      <c r="K752" s="1" t="s">
        <v>1817</v>
      </c>
      <c r="L752" s="1" t="s">
        <v>1870</v>
      </c>
      <c r="M752" s="1" t="s">
        <v>1930</v>
      </c>
      <c r="N752" s="1" t="s">
        <v>1941</v>
      </c>
      <c r="O752" s="1"/>
      <c r="P752">
        <v>1</v>
      </c>
      <c r="Q752" s="1" t="s">
        <v>1573</v>
      </c>
      <c r="R752" s="1" t="s">
        <v>2263</v>
      </c>
      <c r="S752" s="1"/>
      <c r="T752" s="1" t="s">
        <v>2266</v>
      </c>
      <c r="U752" s="1" t="s">
        <v>1573</v>
      </c>
      <c r="V752" s="1" t="s">
        <v>1573</v>
      </c>
      <c r="W752" s="1" t="s">
        <v>2441</v>
      </c>
      <c r="X752" s="1" t="s">
        <v>2444</v>
      </c>
      <c r="Y752" s="3">
        <v>46252</v>
      </c>
      <c r="Z752" s="1" t="s">
        <v>2459</v>
      </c>
      <c r="AA752" s="3">
        <v>46252</v>
      </c>
      <c r="AB752" s="1" t="s">
        <v>2451</v>
      </c>
      <c r="AC752" s="1" t="s">
        <v>2675</v>
      </c>
      <c r="AD752" s="1" t="s">
        <v>2811</v>
      </c>
      <c r="AE752" s="1" t="s">
        <v>2811</v>
      </c>
      <c r="AF752" s="1" t="s">
        <v>2818</v>
      </c>
      <c r="AG752" s="1" t="s">
        <v>1870</v>
      </c>
      <c r="AH752" s="1" t="s">
        <v>1930</v>
      </c>
      <c r="AI752" s="1" t="s">
        <v>2825</v>
      </c>
      <c r="AJ752" s="1"/>
      <c r="AK752" s="1"/>
      <c r="AL752" s="1" t="s">
        <v>2829</v>
      </c>
      <c r="AM752" s="1" t="s">
        <v>2829</v>
      </c>
      <c r="AN752" s="1" t="s">
        <v>2837</v>
      </c>
      <c r="AO752" s="1" t="s">
        <v>2874</v>
      </c>
      <c r="AP752" s="1" t="s">
        <v>3072</v>
      </c>
      <c r="AQ752" s="1"/>
      <c r="AR752">
        <v>22418</v>
      </c>
      <c r="AS752">
        <v>1</v>
      </c>
      <c r="AT752" s="1" t="s">
        <v>3083</v>
      </c>
      <c r="AU752">
        <v>4850000</v>
      </c>
      <c r="AV752" s="1" t="s">
        <v>3161</v>
      </c>
      <c r="AW752" s="1" t="s">
        <v>2818</v>
      </c>
      <c r="AX752">
        <v>2322</v>
      </c>
      <c r="AY752">
        <v>136379</v>
      </c>
      <c r="AZ752">
        <v>1</v>
      </c>
      <c r="BA752" s="1" t="s">
        <v>2451</v>
      </c>
    </row>
    <row r="753" spans="1:53">
      <c r="A753" s="1" t="s">
        <v>788</v>
      </c>
      <c r="B753">
        <v>0</v>
      </c>
      <c r="C753" s="4">
        <v>5100000</v>
      </c>
      <c r="D753" s="1" t="s">
        <v>1574</v>
      </c>
      <c r="E753">
        <v>0</v>
      </c>
      <c r="F753">
        <v>139575</v>
      </c>
      <c r="G753">
        <v>1</v>
      </c>
      <c r="H753" s="1"/>
      <c r="I753" s="1" t="s">
        <v>1768</v>
      </c>
      <c r="J753" s="1" t="s">
        <v>1813</v>
      </c>
      <c r="K753" s="1" t="s">
        <v>1817</v>
      </c>
      <c r="L753" s="1" t="s">
        <v>1870</v>
      </c>
      <c r="M753" s="1" t="s">
        <v>1930</v>
      </c>
      <c r="N753" s="1" t="s">
        <v>1941</v>
      </c>
      <c r="O753" s="1"/>
      <c r="P753">
        <v>1</v>
      </c>
      <c r="Q753" s="1" t="s">
        <v>1574</v>
      </c>
      <c r="R753" s="1" t="s">
        <v>2263</v>
      </c>
      <c r="S753" s="1"/>
      <c r="T753" s="1" t="s">
        <v>2266</v>
      </c>
      <c r="U753" s="1" t="s">
        <v>1574</v>
      </c>
      <c r="V753" s="1" t="s">
        <v>1574</v>
      </c>
      <c r="W753" s="1" t="s">
        <v>2441</v>
      </c>
      <c r="X753" s="1" t="s">
        <v>2444</v>
      </c>
      <c r="Y753" s="3">
        <v>46252</v>
      </c>
      <c r="Z753" s="1" t="s">
        <v>2459</v>
      </c>
      <c r="AA753" s="3">
        <v>46252</v>
      </c>
      <c r="AB753" s="1" t="s">
        <v>2451</v>
      </c>
      <c r="AC753" s="1" t="s">
        <v>2676</v>
      </c>
      <c r="AD753" s="1" t="s">
        <v>2811</v>
      </c>
      <c r="AE753" s="1" t="s">
        <v>2811</v>
      </c>
      <c r="AF753" s="1" t="s">
        <v>2818</v>
      </c>
      <c r="AG753" s="1" t="s">
        <v>1870</v>
      </c>
      <c r="AH753" s="1" t="s">
        <v>1930</v>
      </c>
      <c r="AI753" s="1" t="s">
        <v>2825</v>
      </c>
      <c r="AJ753" s="1"/>
      <c r="AK753" s="1"/>
      <c r="AL753" s="1" t="s">
        <v>2829</v>
      </c>
      <c r="AM753" s="1" t="s">
        <v>2829</v>
      </c>
      <c r="AN753" s="1" t="s">
        <v>2837</v>
      </c>
      <c r="AO753" s="1" t="s">
        <v>2986</v>
      </c>
      <c r="AP753" s="1" t="s">
        <v>3072</v>
      </c>
      <c r="AQ753" s="1"/>
      <c r="AR753">
        <v>22418</v>
      </c>
      <c r="AS753">
        <v>1</v>
      </c>
      <c r="AT753" s="1" t="s">
        <v>3083</v>
      </c>
      <c r="AU753">
        <v>5100000</v>
      </c>
      <c r="AV753" s="1" t="s">
        <v>3161</v>
      </c>
      <c r="AW753" s="1" t="s">
        <v>2818</v>
      </c>
      <c r="AX753">
        <v>2328</v>
      </c>
      <c r="AY753">
        <v>136380</v>
      </c>
      <c r="AZ753">
        <v>1</v>
      </c>
      <c r="BA753" s="1" t="s">
        <v>2459</v>
      </c>
    </row>
    <row r="754" spans="1:53">
      <c r="A754" s="1" t="s">
        <v>789</v>
      </c>
      <c r="B754">
        <v>0</v>
      </c>
      <c r="C754" s="4">
        <v>4850000</v>
      </c>
      <c r="D754" s="1" t="s">
        <v>1573</v>
      </c>
      <c r="E754">
        <v>0</v>
      </c>
      <c r="F754">
        <v>139572</v>
      </c>
      <c r="G754">
        <v>1</v>
      </c>
      <c r="H754" s="1"/>
      <c r="I754" s="1" t="s">
        <v>1768</v>
      </c>
      <c r="J754" s="1" t="s">
        <v>1813</v>
      </c>
      <c r="K754" s="1" t="s">
        <v>1817</v>
      </c>
      <c r="L754" s="1" t="s">
        <v>1870</v>
      </c>
      <c r="M754" s="1" t="s">
        <v>1930</v>
      </c>
      <c r="N754" s="1" t="s">
        <v>1941</v>
      </c>
      <c r="O754" s="1"/>
      <c r="P754">
        <v>1</v>
      </c>
      <c r="Q754" s="1" t="s">
        <v>1573</v>
      </c>
      <c r="R754" s="1" t="s">
        <v>2263</v>
      </c>
      <c r="S754" s="1"/>
      <c r="T754" s="1" t="s">
        <v>2266</v>
      </c>
      <c r="U754" s="1" t="s">
        <v>1573</v>
      </c>
      <c r="V754" s="1" t="s">
        <v>1573</v>
      </c>
      <c r="W754" s="1" t="s">
        <v>2441</v>
      </c>
      <c r="X754" s="1" t="s">
        <v>2444</v>
      </c>
      <c r="Y754" s="3">
        <v>46252</v>
      </c>
      <c r="Z754" s="1" t="s">
        <v>2459</v>
      </c>
      <c r="AA754" s="3">
        <v>46252</v>
      </c>
      <c r="AB754" s="1" t="s">
        <v>2451</v>
      </c>
      <c r="AC754" s="1" t="s">
        <v>2677</v>
      </c>
      <c r="AD754" s="1" t="s">
        <v>2811</v>
      </c>
      <c r="AE754" s="1" t="s">
        <v>2811</v>
      </c>
      <c r="AF754" s="1" t="s">
        <v>2818</v>
      </c>
      <c r="AG754" s="1" t="s">
        <v>1870</v>
      </c>
      <c r="AH754" s="1" t="s">
        <v>1930</v>
      </c>
      <c r="AI754" s="1" t="s">
        <v>2825</v>
      </c>
      <c r="AJ754" s="1"/>
      <c r="AK754" s="1"/>
      <c r="AL754" s="1" t="s">
        <v>2829</v>
      </c>
      <c r="AM754" s="1" t="s">
        <v>2829</v>
      </c>
      <c r="AN754" s="1" t="s">
        <v>2837</v>
      </c>
      <c r="AO754" s="1" t="s">
        <v>2874</v>
      </c>
      <c r="AP754" s="1" t="s">
        <v>3072</v>
      </c>
      <c r="AQ754" s="1"/>
      <c r="AR754">
        <v>22418</v>
      </c>
      <c r="AS754">
        <v>1</v>
      </c>
      <c r="AT754" s="1" t="s">
        <v>3083</v>
      </c>
      <c r="AU754">
        <v>4850000</v>
      </c>
      <c r="AV754" s="1" t="s">
        <v>3161</v>
      </c>
      <c r="AW754" s="1" t="s">
        <v>2818</v>
      </c>
      <c r="AX754">
        <v>2322</v>
      </c>
      <c r="AY754">
        <v>136381</v>
      </c>
      <c r="AZ754">
        <v>1</v>
      </c>
      <c r="BA754" s="1" t="s">
        <v>2451</v>
      </c>
    </row>
    <row r="755" spans="1:53">
      <c r="A755" s="1" t="s">
        <v>790</v>
      </c>
      <c r="B755">
        <v>0</v>
      </c>
      <c r="C755" s="4">
        <v>4917500</v>
      </c>
      <c r="D755" s="1" t="s">
        <v>1575</v>
      </c>
      <c r="E755">
        <v>20</v>
      </c>
      <c r="F755">
        <v>139576</v>
      </c>
      <c r="G755">
        <v>1</v>
      </c>
      <c r="H755" s="1"/>
      <c r="I755" s="1" t="s">
        <v>1768</v>
      </c>
      <c r="J755" s="1" t="s">
        <v>1813</v>
      </c>
      <c r="K755" s="1" t="s">
        <v>1817</v>
      </c>
      <c r="L755" s="1" t="s">
        <v>1870</v>
      </c>
      <c r="M755" s="1" t="s">
        <v>1930</v>
      </c>
      <c r="N755" s="1" t="s">
        <v>1941</v>
      </c>
      <c r="O755" s="1"/>
      <c r="P755">
        <v>1</v>
      </c>
      <c r="Q755" s="1" t="s">
        <v>2160</v>
      </c>
      <c r="R755" s="1" t="s">
        <v>2263</v>
      </c>
      <c r="S755" s="1"/>
      <c r="T755" s="1" t="s">
        <v>2266</v>
      </c>
      <c r="U755" s="1" t="s">
        <v>2160</v>
      </c>
      <c r="V755" s="1" t="s">
        <v>1575</v>
      </c>
      <c r="W755" s="1" t="s">
        <v>2441</v>
      </c>
      <c r="X755" s="1"/>
      <c r="Y755" s="3">
        <v>46252</v>
      </c>
      <c r="Z755" s="1" t="s">
        <v>2459</v>
      </c>
      <c r="AA755" s="3">
        <v>46252</v>
      </c>
      <c r="AB755" s="1" t="s">
        <v>2451</v>
      </c>
      <c r="AC755" s="1" t="s">
        <v>2678</v>
      </c>
      <c r="AD755" s="1" t="s">
        <v>2811</v>
      </c>
      <c r="AE755" s="1" t="s">
        <v>2811</v>
      </c>
      <c r="AF755" s="1" t="s">
        <v>2818</v>
      </c>
      <c r="AG755" s="1" t="s">
        <v>1870</v>
      </c>
      <c r="AH755" s="1" t="s">
        <v>1930</v>
      </c>
      <c r="AI755" s="1" t="s">
        <v>2825</v>
      </c>
      <c r="AJ755" s="1"/>
      <c r="AK755" s="1"/>
      <c r="AL755" s="1" t="s">
        <v>2829</v>
      </c>
      <c r="AM755" s="1" t="s">
        <v>2829</v>
      </c>
      <c r="AN755" s="1" t="s">
        <v>2837</v>
      </c>
      <c r="AO755" s="1" t="s">
        <v>2904</v>
      </c>
      <c r="AP755" s="1" t="s">
        <v>3072</v>
      </c>
      <c r="AQ755" s="1"/>
      <c r="AR755">
        <v>22418</v>
      </c>
      <c r="AS755">
        <v>1</v>
      </c>
      <c r="AT755" s="1" t="s">
        <v>3083</v>
      </c>
      <c r="AU755">
        <v>4917500</v>
      </c>
      <c r="AV755" s="1" t="s">
        <v>3161</v>
      </c>
      <c r="AW755" s="1" t="s">
        <v>2818</v>
      </c>
      <c r="AX755">
        <v>2633</v>
      </c>
      <c r="AY755">
        <v>136382</v>
      </c>
      <c r="AZ755">
        <v>1</v>
      </c>
      <c r="BA755" s="1" t="s">
        <v>2451</v>
      </c>
    </row>
    <row r="756" spans="1:53">
      <c r="A756" s="1" t="s">
        <v>791</v>
      </c>
      <c r="B756">
        <v>0</v>
      </c>
      <c r="C756" s="4">
        <v>7370000</v>
      </c>
      <c r="D756" s="1" t="s">
        <v>1576</v>
      </c>
      <c r="E756">
        <v>20</v>
      </c>
      <c r="F756">
        <v>139578</v>
      </c>
      <c r="G756">
        <v>1</v>
      </c>
      <c r="H756" s="1"/>
      <c r="I756" s="1" t="s">
        <v>1768</v>
      </c>
      <c r="J756" s="1" t="s">
        <v>1813</v>
      </c>
      <c r="K756" s="1" t="s">
        <v>1817</v>
      </c>
      <c r="L756" s="1" t="s">
        <v>1870</v>
      </c>
      <c r="M756" s="1" t="s">
        <v>1930</v>
      </c>
      <c r="N756" s="1" t="s">
        <v>1941</v>
      </c>
      <c r="O756" s="1"/>
      <c r="P756">
        <v>1</v>
      </c>
      <c r="Q756" s="1" t="s">
        <v>2161</v>
      </c>
      <c r="R756" s="1" t="s">
        <v>2263</v>
      </c>
      <c r="S756" s="1"/>
      <c r="T756" s="1" t="s">
        <v>2266</v>
      </c>
      <c r="U756" s="1" t="s">
        <v>2161</v>
      </c>
      <c r="V756" s="1" t="s">
        <v>1576</v>
      </c>
      <c r="W756" s="1" t="s">
        <v>2441</v>
      </c>
      <c r="X756" s="1"/>
      <c r="Y756" s="3">
        <v>46252</v>
      </c>
      <c r="Z756" s="1" t="s">
        <v>2459</v>
      </c>
      <c r="AA756" s="3">
        <v>46252</v>
      </c>
      <c r="AB756" s="1" t="s">
        <v>2451</v>
      </c>
      <c r="AC756" s="1" t="s">
        <v>2679</v>
      </c>
      <c r="AD756" s="1" t="s">
        <v>2811</v>
      </c>
      <c r="AE756" s="1" t="s">
        <v>2811</v>
      </c>
      <c r="AF756" s="1" t="s">
        <v>2818</v>
      </c>
      <c r="AG756" s="1" t="s">
        <v>1870</v>
      </c>
      <c r="AH756" s="1" t="s">
        <v>1930</v>
      </c>
      <c r="AI756" s="1" t="s">
        <v>2825</v>
      </c>
      <c r="AJ756" s="1"/>
      <c r="AK756" s="1"/>
      <c r="AL756" s="1" t="s">
        <v>2829</v>
      </c>
      <c r="AM756" s="1" t="s">
        <v>2829</v>
      </c>
      <c r="AN756" s="1" t="s">
        <v>2837</v>
      </c>
      <c r="AO756" s="1" t="s">
        <v>2904</v>
      </c>
      <c r="AP756" s="1" t="s">
        <v>3072</v>
      </c>
      <c r="AQ756" s="1"/>
      <c r="AR756">
        <v>22418</v>
      </c>
      <c r="AS756">
        <v>1</v>
      </c>
      <c r="AT756" s="1" t="s">
        <v>3083</v>
      </c>
      <c r="AU756">
        <v>7370000</v>
      </c>
      <c r="AV756" s="1" t="s">
        <v>3161</v>
      </c>
      <c r="AW756" s="1" t="s">
        <v>2818</v>
      </c>
      <c r="AX756">
        <v>2633</v>
      </c>
      <c r="AY756">
        <v>136383</v>
      </c>
      <c r="AZ756">
        <v>1</v>
      </c>
      <c r="BA756" s="1" t="s">
        <v>2451</v>
      </c>
    </row>
    <row r="757" spans="1:53">
      <c r="A757" s="1" t="s">
        <v>792</v>
      </c>
      <c r="B757">
        <v>0</v>
      </c>
      <c r="C757" s="4">
        <v>8090000</v>
      </c>
      <c r="D757" s="1" t="s">
        <v>1577</v>
      </c>
      <c r="E757">
        <v>20</v>
      </c>
      <c r="F757">
        <v>139580</v>
      </c>
      <c r="G757">
        <v>1</v>
      </c>
      <c r="H757" s="1"/>
      <c r="I757" s="1" t="s">
        <v>1768</v>
      </c>
      <c r="J757" s="1" t="s">
        <v>1813</v>
      </c>
      <c r="K757" s="1" t="s">
        <v>1817</v>
      </c>
      <c r="L757" s="1" t="s">
        <v>1870</v>
      </c>
      <c r="M757" s="1" t="s">
        <v>1930</v>
      </c>
      <c r="N757" s="1" t="s">
        <v>1941</v>
      </c>
      <c r="O757" s="1"/>
      <c r="P757">
        <v>1</v>
      </c>
      <c r="Q757" s="1" t="s">
        <v>2162</v>
      </c>
      <c r="R757" s="1" t="s">
        <v>2263</v>
      </c>
      <c r="S757" s="1"/>
      <c r="T757" s="1" t="s">
        <v>2266</v>
      </c>
      <c r="U757" s="1" t="s">
        <v>2162</v>
      </c>
      <c r="V757" s="1" t="s">
        <v>1577</v>
      </c>
      <c r="W757" s="1" t="s">
        <v>2441</v>
      </c>
      <c r="X757" s="1"/>
      <c r="Y757" s="3">
        <v>46252</v>
      </c>
      <c r="Z757" s="1" t="s">
        <v>2459</v>
      </c>
      <c r="AA757" s="3">
        <v>46252</v>
      </c>
      <c r="AB757" s="1" t="s">
        <v>2451</v>
      </c>
      <c r="AC757" s="1" t="s">
        <v>2680</v>
      </c>
      <c r="AD757" s="1" t="s">
        <v>2811</v>
      </c>
      <c r="AE757" s="1" t="s">
        <v>2811</v>
      </c>
      <c r="AF757" s="1" t="s">
        <v>2818</v>
      </c>
      <c r="AG757" s="1" t="s">
        <v>1870</v>
      </c>
      <c r="AH757" s="1" t="s">
        <v>1930</v>
      </c>
      <c r="AI757" s="1" t="s">
        <v>2825</v>
      </c>
      <c r="AJ757" s="1"/>
      <c r="AK757" s="1"/>
      <c r="AL757" s="1" t="s">
        <v>2829</v>
      </c>
      <c r="AM757" s="1" t="s">
        <v>2829</v>
      </c>
      <c r="AN757" s="1" t="s">
        <v>2837</v>
      </c>
      <c r="AO757" s="1" t="s">
        <v>2904</v>
      </c>
      <c r="AP757" s="1" t="s">
        <v>3072</v>
      </c>
      <c r="AQ757" s="1"/>
      <c r="AR757">
        <v>22418</v>
      </c>
      <c r="AS757">
        <v>1</v>
      </c>
      <c r="AT757" s="1" t="s">
        <v>3083</v>
      </c>
      <c r="AU757">
        <v>8090000</v>
      </c>
      <c r="AV757" s="1" t="s">
        <v>3161</v>
      </c>
      <c r="AW757" s="1" t="s">
        <v>2818</v>
      </c>
      <c r="AX757">
        <v>2633</v>
      </c>
      <c r="AY757">
        <v>136384</v>
      </c>
      <c r="AZ757">
        <v>1</v>
      </c>
      <c r="BA757" s="1" t="s">
        <v>2451</v>
      </c>
    </row>
    <row r="758" spans="1:53">
      <c r="A758" s="1" t="s">
        <v>793</v>
      </c>
      <c r="B758">
        <v>0</v>
      </c>
      <c r="C758" s="4">
        <v>4850000</v>
      </c>
      <c r="D758" s="1" t="s">
        <v>1573</v>
      </c>
      <c r="E758">
        <v>0</v>
      </c>
      <c r="F758">
        <v>139573</v>
      </c>
      <c r="G758">
        <v>1</v>
      </c>
      <c r="H758" s="1"/>
      <c r="I758" s="1" t="s">
        <v>1768</v>
      </c>
      <c r="J758" s="1" t="s">
        <v>1813</v>
      </c>
      <c r="K758" s="1" t="s">
        <v>1817</v>
      </c>
      <c r="L758" s="1" t="s">
        <v>1870</v>
      </c>
      <c r="M758" s="1" t="s">
        <v>1930</v>
      </c>
      <c r="N758" s="1" t="s">
        <v>1941</v>
      </c>
      <c r="O758" s="1"/>
      <c r="P758">
        <v>1</v>
      </c>
      <c r="Q758" s="1" t="s">
        <v>1573</v>
      </c>
      <c r="R758" s="1" t="s">
        <v>2263</v>
      </c>
      <c r="S758" s="1"/>
      <c r="T758" s="1" t="s">
        <v>2266</v>
      </c>
      <c r="U758" s="1" t="s">
        <v>1573</v>
      </c>
      <c r="V758" s="1" t="s">
        <v>1573</v>
      </c>
      <c r="W758" s="1" t="s">
        <v>2441</v>
      </c>
      <c r="X758" s="1" t="s">
        <v>2444</v>
      </c>
      <c r="Y758" s="3">
        <v>46252</v>
      </c>
      <c r="Z758" s="1" t="s">
        <v>2459</v>
      </c>
      <c r="AA758" s="3">
        <v>46252</v>
      </c>
      <c r="AB758" s="1" t="s">
        <v>2451</v>
      </c>
      <c r="AC758" s="1" t="s">
        <v>2681</v>
      </c>
      <c r="AD758" s="1" t="s">
        <v>2811</v>
      </c>
      <c r="AE758" s="1" t="s">
        <v>2811</v>
      </c>
      <c r="AF758" s="1" t="s">
        <v>2818</v>
      </c>
      <c r="AG758" s="1" t="s">
        <v>1870</v>
      </c>
      <c r="AH758" s="1" t="s">
        <v>1930</v>
      </c>
      <c r="AI758" s="1" t="s">
        <v>2825</v>
      </c>
      <c r="AJ758" s="1"/>
      <c r="AK758" s="1"/>
      <c r="AL758" s="1" t="s">
        <v>2829</v>
      </c>
      <c r="AM758" s="1" t="s">
        <v>2829</v>
      </c>
      <c r="AN758" s="1" t="s">
        <v>2837</v>
      </c>
      <c r="AO758" s="1" t="s">
        <v>2874</v>
      </c>
      <c r="AP758" s="1" t="s">
        <v>3072</v>
      </c>
      <c r="AQ758" s="1"/>
      <c r="AR758">
        <v>22418</v>
      </c>
      <c r="AS758">
        <v>1</v>
      </c>
      <c r="AT758" s="1" t="s">
        <v>3083</v>
      </c>
      <c r="AU758">
        <v>4850000</v>
      </c>
      <c r="AV758" s="1" t="s">
        <v>3161</v>
      </c>
      <c r="AW758" s="1" t="s">
        <v>2818</v>
      </c>
      <c r="AX758">
        <v>2322</v>
      </c>
      <c r="AY758">
        <v>136385</v>
      </c>
      <c r="AZ758">
        <v>1</v>
      </c>
      <c r="BA758" s="1" t="s">
        <v>2451</v>
      </c>
    </row>
    <row r="759" spans="1:53">
      <c r="A759" s="1" t="s">
        <v>794</v>
      </c>
      <c r="B759">
        <v>0</v>
      </c>
      <c r="C759" s="4">
        <v>1193500</v>
      </c>
      <c r="D759" s="1" t="s">
        <v>1578</v>
      </c>
      <c r="E759">
        <v>0</v>
      </c>
      <c r="F759">
        <v>139570</v>
      </c>
      <c r="G759">
        <v>1</v>
      </c>
      <c r="H759" s="1"/>
      <c r="I759" s="1" t="s">
        <v>1768</v>
      </c>
      <c r="J759" s="1" t="s">
        <v>1813</v>
      </c>
      <c r="K759" s="1" t="s">
        <v>1817</v>
      </c>
      <c r="L759" s="1" t="s">
        <v>1870</v>
      </c>
      <c r="M759" s="1" t="s">
        <v>1930</v>
      </c>
      <c r="N759" s="1" t="s">
        <v>1941</v>
      </c>
      <c r="O759" s="1"/>
      <c r="P759">
        <v>1</v>
      </c>
      <c r="Q759" s="1" t="s">
        <v>1578</v>
      </c>
      <c r="R759" s="1" t="s">
        <v>2263</v>
      </c>
      <c r="S759" s="1"/>
      <c r="T759" s="1" t="s">
        <v>2266</v>
      </c>
      <c r="U759" s="1" t="s">
        <v>1578</v>
      </c>
      <c r="V759" s="1" t="s">
        <v>1578</v>
      </c>
      <c r="W759" s="1" t="s">
        <v>2441</v>
      </c>
      <c r="X759" s="1"/>
      <c r="Y759" s="3">
        <v>46252</v>
      </c>
      <c r="Z759" s="1" t="s">
        <v>2459</v>
      </c>
      <c r="AA759" s="3">
        <v>46252</v>
      </c>
      <c r="AB759" s="1" t="s">
        <v>2451</v>
      </c>
      <c r="AC759" s="1" t="s">
        <v>2682</v>
      </c>
      <c r="AD759" s="1" t="s">
        <v>2811</v>
      </c>
      <c r="AE759" s="1" t="s">
        <v>2811</v>
      </c>
      <c r="AF759" s="1" t="s">
        <v>2818</v>
      </c>
      <c r="AG759" s="1" t="s">
        <v>1870</v>
      </c>
      <c r="AH759" s="1" t="s">
        <v>1930</v>
      </c>
      <c r="AI759" s="1" t="s">
        <v>2825</v>
      </c>
      <c r="AJ759" s="1"/>
      <c r="AK759" s="1"/>
      <c r="AL759" s="1" t="s">
        <v>2829</v>
      </c>
      <c r="AM759" s="1" t="s">
        <v>2829</v>
      </c>
      <c r="AN759" s="1" t="s">
        <v>2837</v>
      </c>
      <c r="AO759" s="1" t="s">
        <v>2921</v>
      </c>
      <c r="AP759" s="1" t="s">
        <v>3072</v>
      </c>
      <c r="AQ759" s="1"/>
      <c r="AR759">
        <v>22418</v>
      </c>
      <c r="AS759">
        <v>1</v>
      </c>
      <c r="AT759" s="1" t="s">
        <v>3083</v>
      </c>
      <c r="AU759">
        <v>1193500</v>
      </c>
      <c r="AV759" s="1" t="s">
        <v>3161</v>
      </c>
      <c r="AW759" s="1" t="s">
        <v>2818</v>
      </c>
      <c r="AX759">
        <v>6402</v>
      </c>
      <c r="AY759">
        <v>136386</v>
      </c>
      <c r="AZ759">
        <v>1</v>
      </c>
      <c r="BA759" s="1" t="s">
        <v>2454</v>
      </c>
    </row>
    <row r="760" spans="1:53">
      <c r="A760" s="1" t="s">
        <v>795</v>
      </c>
      <c r="B760">
        <v>0</v>
      </c>
      <c r="C760" s="4">
        <v>13642188</v>
      </c>
      <c r="D760" s="1" t="s">
        <v>1579</v>
      </c>
      <c r="E760">
        <v>0</v>
      </c>
      <c r="F760">
        <v>139601</v>
      </c>
      <c r="G760">
        <v>1</v>
      </c>
      <c r="H760" s="1"/>
      <c r="I760" s="1" t="s">
        <v>1768</v>
      </c>
      <c r="J760" s="1" t="s">
        <v>1813</v>
      </c>
      <c r="K760" s="1" t="s">
        <v>1817</v>
      </c>
      <c r="L760" s="1" t="s">
        <v>1902</v>
      </c>
      <c r="M760" s="1" t="s">
        <v>1929</v>
      </c>
      <c r="N760" s="1" t="s">
        <v>1941</v>
      </c>
      <c r="O760" s="1"/>
      <c r="P760">
        <v>1</v>
      </c>
      <c r="Q760" s="1" t="s">
        <v>1579</v>
      </c>
      <c r="R760" s="1" t="s">
        <v>2263</v>
      </c>
      <c r="S760" s="1"/>
      <c r="T760" s="1" t="s">
        <v>2266</v>
      </c>
      <c r="U760" s="1" t="s">
        <v>2339</v>
      </c>
      <c r="V760" s="1" t="s">
        <v>2339</v>
      </c>
      <c r="W760" s="1" t="s">
        <v>2441</v>
      </c>
      <c r="X760" s="1"/>
      <c r="Y760" s="3">
        <v>46252</v>
      </c>
      <c r="Z760" s="1" t="s">
        <v>2459</v>
      </c>
      <c r="AA760" s="3">
        <v>46252</v>
      </c>
      <c r="AB760" s="1" t="s">
        <v>2451</v>
      </c>
      <c r="AC760" s="1" t="s">
        <v>2683</v>
      </c>
      <c r="AD760" s="1" t="s">
        <v>2811</v>
      </c>
      <c r="AE760" s="1" t="s">
        <v>2811</v>
      </c>
      <c r="AF760" s="1" t="s">
        <v>2818</v>
      </c>
      <c r="AG760" s="1" t="s">
        <v>1902</v>
      </c>
      <c r="AH760" s="1" t="s">
        <v>1929</v>
      </c>
      <c r="AI760" s="1" t="s">
        <v>2825</v>
      </c>
      <c r="AJ760" s="1"/>
      <c r="AK760" s="1"/>
      <c r="AL760" s="1" t="s">
        <v>2829</v>
      </c>
      <c r="AM760" s="1" t="s">
        <v>2829</v>
      </c>
      <c r="AN760" s="1" t="s">
        <v>2837</v>
      </c>
      <c r="AO760" s="1" t="s">
        <v>2840</v>
      </c>
      <c r="AP760" s="1" t="s">
        <v>3063</v>
      </c>
      <c r="AQ760" s="1"/>
      <c r="AR760">
        <v>22423</v>
      </c>
      <c r="AS760">
        <v>1</v>
      </c>
      <c r="AT760" s="1" t="s">
        <v>3083</v>
      </c>
      <c r="AU760">
        <v>13642188</v>
      </c>
      <c r="AV760" s="1" t="s">
        <v>3169</v>
      </c>
      <c r="AW760" s="1" t="s">
        <v>2818</v>
      </c>
      <c r="AX760">
        <v>4038</v>
      </c>
      <c r="AY760">
        <v>136387</v>
      </c>
      <c r="AZ760">
        <v>1</v>
      </c>
      <c r="BA760" s="1" t="s">
        <v>2467</v>
      </c>
    </row>
    <row r="761" spans="1:53">
      <c r="A761" s="1" t="s">
        <v>796</v>
      </c>
      <c r="B761">
        <v>0</v>
      </c>
      <c r="C761" s="4">
        <v>365477161</v>
      </c>
      <c r="D761" s="1" t="s">
        <v>1580</v>
      </c>
      <c r="E761">
        <v>0</v>
      </c>
      <c r="F761">
        <v>139601</v>
      </c>
      <c r="G761">
        <v>2</v>
      </c>
      <c r="H761" s="1"/>
      <c r="I761" s="1" t="s">
        <v>1768</v>
      </c>
      <c r="J761" s="1" t="s">
        <v>1813</v>
      </c>
      <c r="K761" s="1" t="s">
        <v>1817</v>
      </c>
      <c r="L761" s="1" t="s">
        <v>1902</v>
      </c>
      <c r="M761" s="1" t="s">
        <v>1929</v>
      </c>
      <c r="N761" s="1" t="s">
        <v>1941</v>
      </c>
      <c r="O761" s="1"/>
      <c r="P761">
        <v>1</v>
      </c>
      <c r="Q761" s="1" t="s">
        <v>1580</v>
      </c>
      <c r="R761" s="1" t="s">
        <v>2263</v>
      </c>
      <c r="S761" s="1"/>
      <c r="T761" s="1" t="s">
        <v>2266</v>
      </c>
      <c r="U761" s="1" t="s">
        <v>2339</v>
      </c>
      <c r="V761" s="1" t="s">
        <v>2339</v>
      </c>
      <c r="W761" s="1" t="s">
        <v>2441</v>
      </c>
      <c r="X761" s="1"/>
      <c r="Y761" s="3">
        <v>46252</v>
      </c>
      <c r="Z761" s="1" t="s">
        <v>2459</v>
      </c>
      <c r="AA761" s="3">
        <v>46252</v>
      </c>
      <c r="AB761" s="1" t="s">
        <v>2451</v>
      </c>
      <c r="AC761" s="1" t="s">
        <v>2683</v>
      </c>
      <c r="AD761" s="1" t="s">
        <v>2811</v>
      </c>
      <c r="AE761" s="1" t="s">
        <v>2811</v>
      </c>
      <c r="AF761" s="1" t="s">
        <v>2818</v>
      </c>
      <c r="AG761" s="1" t="s">
        <v>1902</v>
      </c>
      <c r="AH761" s="1" t="s">
        <v>1929</v>
      </c>
      <c r="AI761" s="1" t="s">
        <v>2825</v>
      </c>
      <c r="AJ761" s="1"/>
      <c r="AK761" s="1"/>
      <c r="AL761" s="1" t="s">
        <v>2829</v>
      </c>
      <c r="AM761" s="1" t="s">
        <v>2829</v>
      </c>
      <c r="AN761" s="1" t="s">
        <v>2837</v>
      </c>
      <c r="AO761" s="1" t="s">
        <v>2840</v>
      </c>
      <c r="AP761" s="1" t="s">
        <v>3063</v>
      </c>
      <c r="AQ761" s="1"/>
      <c r="AR761">
        <v>22423</v>
      </c>
      <c r="AS761">
        <v>1</v>
      </c>
      <c r="AT761" s="1" t="s">
        <v>3083</v>
      </c>
      <c r="AU761">
        <v>365477161</v>
      </c>
      <c r="AV761" s="1" t="s">
        <v>3169</v>
      </c>
      <c r="AW761" s="1" t="s">
        <v>2818</v>
      </c>
      <c r="AX761">
        <v>4038</v>
      </c>
      <c r="AY761">
        <v>136387</v>
      </c>
      <c r="AZ761">
        <v>2</v>
      </c>
      <c r="BA761" s="1" t="s">
        <v>2467</v>
      </c>
    </row>
    <row r="762" spans="1:53">
      <c r="A762" s="1" t="s">
        <v>797</v>
      </c>
      <c r="B762">
        <v>0</v>
      </c>
      <c r="C762" s="4">
        <v>281407265</v>
      </c>
      <c r="D762" s="1" t="s">
        <v>1581</v>
      </c>
      <c r="E762">
        <v>0</v>
      </c>
      <c r="F762">
        <v>139601</v>
      </c>
      <c r="G762">
        <v>3</v>
      </c>
      <c r="H762" s="1"/>
      <c r="I762" s="1" t="s">
        <v>1768</v>
      </c>
      <c r="J762" s="1" t="s">
        <v>1813</v>
      </c>
      <c r="K762" s="1" t="s">
        <v>1817</v>
      </c>
      <c r="L762" s="1" t="s">
        <v>1902</v>
      </c>
      <c r="M762" s="1" t="s">
        <v>1929</v>
      </c>
      <c r="N762" s="1" t="s">
        <v>1941</v>
      </c>
      <c r="O762" s="1"/>
      <c r="P762">
        <v>1</v>
      </c>
      <c r="Q762" s="1" t="s">
        <v>1581</v>
      </c>
      <c r="R762" s="1" t="s">
        <v>2263</v>
      </c>
      <c r="S762" s="1"/>
      <c r="T762" s="1" t="s">
        <v>2266</v>
      </c>
      <c r="U762" s="1" t="s">
        <v>2339</v>
      </c>
      <c r="V762" s="1" t="s">
        <v>2339</v>
      </c>
      <c r="W762" s="1" t="s">
        <v>2441</v>
      </c>
      <c r="X762" s="1"/>
      <c r="Y762" s="3">
        <v>46252</v>
      </c>
      <c r="Z762" s="1" t="s">
        <v>2459</v>
      </c>
      <c r="AA762" s="3">
        <v>46252</v>
      </c>
      <c r="AB762" s="1" t="s">
        <v>2451</v>
      </c>
      <c r="AC762" s="1" t="s">
        <v>2683</v>
      </c>
      <c r="AD762" s="1" t="s">
        <v>2811</v>
      </c>
      <c r="AE762" s="1" t="s">
        <v>2811</v>
      </c>
      <c r="AF762" s="1" t="s">
        <v>2818</v>
      </c>
      <c r="AG762" s="1" t="s">
        <v>1902</v>
      </c>
      <c r="AH762" s="1" t="s">
        <v>1929</v>
      </c>
      <c r="AI762" s="1" t="s">
        <v>2825</v>
      </c>
      <c r="AJ762" s="1"/>
      <c r="AK762" s="1"/>
      <c r="AL762" s="1" t="s">
        <v>2829</v>
      </c>
      <c r="AM762" s="1" t="s">
        <v>2829</v>
      </c>
      <c r="AN762" s="1" t="s">
        <v>2837</v>
      </c>
      <c r="AO762" s="1" t="s">
        <v>2840</v>
      </c>
      <c r="AP762" s="1" t="s">
        <v>3063</v>
      </c>
      <c r="AQ762" s="1"/>
      <c r="AR762">
        <v>22423</v>
      </c>
      <c r="AS762">
        <v>1</v>
      </c>
      <c r="AT762" s="1" t="s">
        <v>3083</v>
      </c>
      <c r="AU762">
        <v>281407265</v>
      </c>
      <c r="AV762" s="1" t="s">
        <v>3169</v>
      </c>
      <c r="AW762" s="1" t="s">
        <v>2818</v>
      </c>
      <c r="AX762">
        <v>4038</v>
      </c>
      <c r="AY762">
        <v>136387</v>
      </c>
      <c r="AZ762">
        <v>3</v>
      </c>
      <c r="BA762" s="1" t="s">
        <v>2467</v>
      </c>
    </row>
    <row r="763" spans="1:53">
      <c r="A763" s="1" t="s">
        <v>798</v>
      </c>
      <c r="B763">
        <v>0</v>
      </c>
      <c r="C763" s="4">
        <v>7345800</v>
      </c>
      <c r="D763" s="1" t="s">
        <v>1582</v>
      </c>
      <c r="E763">
        <v>0</v>
      </c>
      <c r="F763">
        <v>139601</v>
      </c>
      <c r="G763">
        <v>4</v>
      </c>
      <c r="H763" s="1"/>
      <c r="I763" s="1" t="s">
        <v>1768</v>
      </c>
      <c r="J763" s="1" t="s">
        <v>1813</v>
      </c>
      <c r="K763" s="1" t="s">
        <v>1817</v>
      </c>
      <c r="L763" s="1" t="s">
        <v>1902</v>
      </c>
      <c r="M763" s="1" t="s">
        <v>1929</v>
      </c>
      <c r="N763" s="1" t="s">
        <v>1941</v>
      </c>
      <c r="O763" s="1"/>
      <c r="P763">
        <v>1</v>
      </c>
      <c r="Q763" s="1" t="s">
        <v>1582</v>
      </c>
      <c r="R763" s="1" t="s">
        <v>2263</v>
      </c>
      <c r="S763" s="1"/>
      <c r="T763" s="1" t="s">
        <v>2266</v>
      </c>
      <c r="U763" s="1" t="s">
        <v>2339</v>
      </c>
      <c r="V763" s="1" t="s">
        <v>2339</v>
      </c>
      <c r="W763" s="1" t="s">
        <v>2441</v>
      </c>
      <c r="X763" s="1"/>
      <c r="Y763" s="3">
        <v>46252</v>
      </c>
      <c r="Z763" s="1" t="s">
        <v>2459</v>
      </c>
      <c r="AA763" s="3">
        <v>46252</v>
      </c>
      <c r="AB763" s="1" t="s">
        <v>2451</v>
      </c>
      <c r="AC763" s="1" t="s">
        <v>2683</v>
      </c>
      <c r="AD763" s="1" t="s">
        <v>2811</v>
      </c>
      <c r="AE763" s="1" t="s">
        <v>2811</v>
      </c>
      <c r="AF763" s="1" t="s">
        <v>2818</v>
      </c>
      <c r="AG763" s="1" t="s">
        <v>1902</v>
      </c>
      <c r="AH763" s="1" t="s">
        <v>1929</v>
      </c>
      <c r="AI763" s="1" t="s">
        <v>2825</v>
      </c>
      <c r="AJ763" s="1"/>
      <c r="AK763" s="1"/>
      <c r="AL763" s="1" t="s">
        <v>2829</v>
      </c>
      <c r="AM763" s="1" t="s">
        <v>2829</v>
      </c>
      <c r="AN763" s="1" t="s">
        <v>2837</v>
      </c>
      <c r="AO763" s="1" t="s">
        <v>2840</v>
      </c>
      <c r="AP763" s="1" t="s">
        <v>3063</v>
      </c>
      <c r="AQ763" s="1"/>
      <c r="AR763">
        <v>22423</v>
      </c>
      <c r="AS763">
        <v>1</v>
      </c>
      <c r="AT763" s="1" t="s">
        <v>3083</v>
      </c>
      <c r="AU763">
        <v>7345800</v>
      </c>
      <c r="AV763" s="1" t="s">
        <v>3169</v>
      </c>
      <c r="AW763" s="1" t="s">
        <v>2818</v>
      </c>
      <c r="AX763">
        <v>4038</v>
      </c>
      <c r="AY763">
        <v>136387</v>
      </c>
      <c r="AZ763">
        <v>4</v>
      </c>
      <c r="BA763" s="1" t="s">
        <v>2467</v>
      </c>
    </row>
    <row r="764" spans="1:53">
      <c r="A764" s="1" t="s">
        <v>799</v>
      </c>
      <c r="B764">
        <v>0</v>
      </c>
      <c r="C764" s="4">
        <v>-153872414</v>
      </c>
      <c r="D764" s="1" t="s">
        <v>1583</v>
      </c>
      <c r="E764">
        <v>0</v>
      </c>
      <c r="F764">
        <v>139601</v>
      </c>
      <c r="G764">
        <v>5</v>
      </c>
      <c r="H764" s="1"/>
      <c r="I764" s="1" t="s">
        <v>1765</v>
      </c>
      <c r="J764" s="1" t="s">
        <v>1813</v>
      </c>
      <c r="K764" s="1" t="s">
        <v>1817</v>
      </c>
      <c r="L764" s="1" t="s">
        <v>1902</v>
      </c>
      <c r="M764" s="1" t="s">
        <v>1929</v>
      </c>
      <c r="N764" s="1" t="s">
        <v>1941</v>
      </c>
      <c r="O764" s="1"/>
      <c r="P764">
        <v>1</v>
      </c>
      <c r="Q764" s="1" t="s">
        <v>1583</v>
      </c>
      <c r="R764" s="1" t="s">
        <v>2263</v>
      </c>
      <c r="S764" s="1"/>
      <c r="T764" s="1" t="s">
        <v>2266</v>
      </c>
      <c r="U764" s="1" t="s">
        <v>2339</v>
      </c>
      <c r="V764" s="1" t="s">
        <v>2339</v>
      </c>
      <c r="W764" s="1" t="s">
        <v>2441</v>
      </c>
      <c r="X764" s="1"/>
      <c r="Y764" s="3">
        <v>46252</v>
      </c>
      <c r="Z764" s="1" t="s">
        <v>2459</v>
      </c>
      <c r="AA764" s="3">
        <v>46252</v>
      </c>
      <c r="AB764" s="1" t="s">
        <v>2451</v>
      </c>
      <c r="AC764" s="1" t="s">
        <v>2683</v>
      </c>
      <c r="AD764" s="1" t="s">
        <v>2811</v>
      </c>
      <c r="AE764" s="1" t="s">
        <v>2811</v>
      </c>
      <c r="AF764" s="1" t="s">
        <v>2818</v>
      </c>
      <c r="AG764" s="1" t="s">
        <v>1902</v>
      </c>
      <c r="AH764" s="1" t="s">
        <v>1929</v>
      </c>
      <c r="AI764" s="1" t="s">
        <v>2825</v>
      </c>
      <c r="AJ764" s="1"/>
      <c r="AK764" s="1"/>
      <c r="AL764" s="1" t="s">
        <v>2829</v>
      </c>
      <c r="AM764" s="1" t="s">
        <v>2829</v>
      </c>
      <c r="AN764" s="1" t="s">
        <v>2837</v>
      </c>
      <c r="AO764" s="1" t="s">
        <v>2840</v>
      </c>
      <c r="AP764" s="1" t="s">
        <v>3063</v>
      </c>
      <c r="AQ764" s="1"/>
      <c r="AR764">
        <v>2057</v>
      </c>
      <c r="AS764">
        <v>1</v>
      </c>
      <c r="AT764" s="1" t="s">
        <v>3083</v>
      </c>
      <c r="AU764">
        <v>-153872414</v>
      </c>
      <c r="AV764" s="1" t="s">
        <v>3100</v>
      </c>
      <c r="AW764" s="1" t="s">
        <v>2818</v>
      </c>
      <c r="AX764">
        <v>4038</v>
      </c>
      <c r="AY764">
        <v>136387</v>
      </c>
      <c r="AZ764">
        <v>5</v>
      </c>
      <c r="BA764" s="1" t="s">
        <v>2467</v>
      </c>
    </row>
    <row r="765" spans="1:53">
      <c r="A765" s="1" t="s">
        <v>800</v>
      </c>
      <c r="B765">
        <v>0</v>
      </c>
      <c r="C765" s="4">
        <v>4</v>
      </c>
      <c r="D765" s="1" t="s">
        <v>1584</v>
      </c>
      <c r="E765">
        <v>-10</v>
      </c>
      <c r="F765">
        <v>139672</v>
      </c>
      <c r="G765">
        <v>1</v>
      </c>
      <c r="H765" s="1"/>
      <c r="I765" s="1" t="s">
        <v>1786</v>
      </c>
      <c r="J765" s="1" t="s">
        <v>1814</v>
      </c>
      <c r="K765" s="1" t="s">
        <v>1820</v>
      </c>
      <c r="L765" s="1" t="s">
        <v>1862</v>
      </c>
      <c r="M765" s="1" t="s">
        <v>1820</v>
      </c>
      <c r="N765" s="1" t="s">
        <v>1941</v>
      </c>
      <c r="O765" s="1"/>
      <c r="P765">
        <v>0</v>
      </c>
      <c r="Q765" s="1" t="s">
        <v>1350</v>
      </c>
      <c r="R765" s="1" t="s">
        <v>2263</v>
      </c>
      <c r="S765" s="1"/>
      <c r="T765" s="1" t="s">
        <v>2265</v>
      </c>
      <c r="U765" s="1" t="s">
        <v>2242</v>
      </c>
      <c r="V765" s="1" t="s">
        <v>1584</v>
      </c>
      <c r="W765" s="1" t="s">
        <v>2443</v>
      </c>
      <c r="X765" s="1" t="s">
        <v>2444</v>
      </c>
      <c r="Y765" s="3">
        <v>46253</v>
      </c>
      <c r="Z765" s="1" t="s">
        <v>2461</v>
      </c>
      <c r="AA765" s="3">
        <v>46253</v>
      </c>
      <c r="AB765" s="1" t="s">
        <v>2451</v>
      </c>
      <c r="AC765" s="1" t="s">
        <v>2684</v>
      </c>
      <c r="AD765" s="1" t="s">
        <v>2811</v>
      </c>
      <c r="AE765" s="1" t="s">
        <v>2811</v>
      </c>
      <c r="AF765" s="1" t="s">
        <v>2824</v>
      </c>
      <c r="AG765" s="1" t="s">
        <v>1862</v>
      </c>
      <c r="AH765" s="1" t="s">
        <v>1820</v>
      </c>
      <c r="AI765" s="1" t="s">
        <v>2826</v>
      </c>
      <c r="AJ765" s="1"/>
      <c r="AK765" s="1"/>
      <c r="AL765" s="1" t="s">
        <v>2830</v>
      </c>
      <c r="AM765" s="1" t="s">
        <v>2830</v>
      </c>
      <c r="AN765" s="1" t="s">
        <v>2836</v>
      </c>
      <c r="AO765" s="1" t="s">
        <v>2885</v>
      </c>
      <c r="AP765" s="1" t="s">
        <v>3070</v>
      </c>
      <c r="AQ765" s="1"/>
      <c r="AR765">
        <v>1250</v>
      </c>
      <c r="AS765">
        <v>1</v>
      </c>
      <c r="AT765" s="1" t="s">
        <v>3083</v>
      </c>
      <c r="AU765">
        <v>4</v>
      </c>
      <c r="AV765" s="1" t="s">
        <v>3123</v>
      </c>
      <c r="AW765" s="1" t="s">
        <v>2824</v>
      </c>
      <c r="AX765">
        <v>6711</v>
      </c>
      <c r="AY765">
        <v>136388</v>
      </c>
      <c r="AZ765">
        <v>1</v>
      </c>
      <c r="BA765" s="1" t="s">
        <v>2459</v>
      </c>
    </row>
    <row r="766" spans="1:53">
      <c r="A766" s="1" t="s">
        <v>801</v>
      </c>
      <c r="B766">
        <v>0</v>
      </c>
      <c r="C766" s="4">
        <v>102414</v>
      </c>
      <c r="D766" s="1" t="s">
        <v>1585</v>
      </c>
      <c r="E766">
        <v>0</v>
      </c>
      <c r="F766">
        <v>139649</v>
      </c>
      <c r="G766">
        <v>1</v>
      </c>
      <c r="H766" s="1"/>
      <c r="I766" s="1" t="s">
        <v>1797</v>
      </c>
      <c r="J766" s="1" t="s">
        <v>1813</v>
      </c>
      <c r="K766" s="1" t="s">
        <v>1815</v>
      </c>
      <c r="L766" s="1" t="s">
        <v>1843</v>
      </c>
      <c r="M766" s="1" t="s">
        <v>1917</v>
      </c>
      <c r="N766" s="1" t="s">
        <v>1941</v>
      </c>
      <c r="O766" s="1"/>
      <c r="P766">
        <v>5050</v>
      </c>
      <c r="Q766" s="1" t="s">
        <v>1585</v>
      </c>
      <c r="R766" s="1" t="s">
        <v>2263</v>
      </c>
      <c r="S766" s="1"/>
      <c r="T766" s="1" t="s">
        <v>2264</v>
      </c>
      <c r="U766" s="1" t="s">
        <v>2340</v>
      </c>
      <c r="V766" s="1" t="s">
        <v>2340</v>
      </c>
      <c r="W766" s="1" t="s">
        <v>2442</v>
      </c>
      <c r="X766" s="1" t="s">
        <v>2444</v>
      </c>
      <c r="Y766" s="3">
        <v>46253</v>
      </c>
      <c r="Z766" s="1" t="s">
        <v>2461</v>
      </c>
      <c r="AA766" s="3">
        <v>46253</v>
      </c>
      <c r="AB766" s="1" t="s">
        <v>2451</v>
      </c>
      <c r="AC766" s="1" t="s">
        <v>2685</v>
      </c>
      <c r="AD766" s="1" t="s">
        <v>2811</v>
      </c>
      <c r="AE766" s="1" t="s">
        <v>2813</v>
      </c>
      <c r="AF766" s="1" t="s">
        <v>2814</v>
      </c>
      <c r="AG766" s="1" t="s">
        <v>1843</v>
      </c>
      <c r="AH766" s="1" t="s">
        <v>1917</v>
      </c>
      <c r="AI766" s="1" t="s">
        <v>2826</v>
      </c>
      <c r="AJ766" s="1"/>
      <c r="AK766" s="1"/>
      <c r="AL766" s="1" t="s">
        <v>2829</v>
      </c>
      <c r="AM766" s="1" t="s">
        <v>2829</v>
      </c>
      <c r="AN766" s="1" t="s">
        <v>2835</v>
      </c>
      <c r="AO766" s="1" t="s">
        <v>2987</v>
      </c>
      <c r="AP766" s="1" t="s">
        <v>3064</v>
      </c>
      <c r="AQ766" s="1"/>
      <c r="AR766">
        <v>26100</v>
      </c>
      <c r="AS766">
        <v>5050</v>
      </c>
      <c r="AT766" s="1" t="s">
        <v>3083</v>
      </c>
      <c r="AU766">
        <v>20.28</v>
      </c>
      <c r="AV766" s="1" t="s">
        <v>3209</v>
      </c>
      <c r="AW766" s="1" t="s">
        <v>2814</v>
      </c>
      <c r="AX766">
        <v>2411</v>
      </c>
      <c r="AY766">
        <v>136389</v>
      </c>
      <c r="AZ766">
        <v>1</v>
      </c>
      <c r="BA766" s="1" t="s">
        <v>2467</v>
      </c>
    </row>
    <row r="767" spans="1:53">
      <c r="A767" s="1" t="s">
        <v>802</v>
      </c>
      <c r="B767">
        <v>0</v>
      </c>
      <c r="C767" s="4">
        <v>656904</v>
      </c>
      <c r="D767" s="1" t="s">
        <v>1586</v>
      </c>
      <c r="E767">
        <v>0</v>
      </c>
      <c r="F767">
        <v>139649</v>
      </c>
      <c r="G767">
        <v>2</v>
      </c>
      <c r="H767" s="1"/>
      <c r="I767" s="1" t="s">
        <v>1797</v>
      </c>
      <c r="J767" s="1" t="s">
        <v>1813</v>
      </c>
      <c r="K767" s="1" t="s">
        <v>1815</v>
      </c>
      <c r="L767" s="1" t="s">
        <v>1843</v>
      </c>
      <c r="M767" s="1" t="s">
        <v>1917</v>
      </c>
      <c r="N767" s="1" t="s">
        <v>1941</v>
      </c>
      <c r="O767" s="1"/>
      <c r="P767">
        <v>20200</v>
      </c>
      <c r="Q767" s="1" t="s">
        <v>1586</v>
      </c>
      <c r="R767" s="1" t="s">
        <v>2263</v>
      </c>
      <c r="S767" s="1"/>
      <c r="T767" s="1" t="s">
        <v>2264</v>
      </c>
      <c r="U767" s="1" t="s">
        <v>2340</v>
      </c>
      <c r="V767" s="1" t="s">
        <v>2340</v>
      </c>
      <c r="W767" s="1" t="s">
        <v>2442</v>
      </c>
      <c r="X767" s="1" t="s">
        <v>2444</v>
      </c>
      <c r="Y767" s="3">
        <v>46253</v>
      </c>
      <c r="Z767" s="1" t="s">
        <v>2461</v>
      </c>
      <c r="AA767" s="3">
        <v>46253</v>
      </c>
      <c r="AB767" s="1" t="s">
        <v>2451</v>
      </c>
      <c r="AC767" s="1" t="s">
        <v>2685</v>
      </c>
      <c r="AD767" s="1" t="s">
        <v>2811</v>
      </c>
      <c r="AE767" s="1" t="s">
        <v>2813</v>
      </c>
      <c r="AF767" s="1" t="s">
        <v>2814</v>
      </c>
      <c r="AG767" s="1" t="s">
        <v>1843</v>
      </c>
      <c r="AH767" s="1" t="s">
        <v>1917</v>
      </c>
      <c r="AI767" s="1" t="s">
        <v>2826</v>
      </c>
      <c r="AJ767" s="1"/>
      <c r="AK767" s="1"/>
      <c r="AL767" s="1" t="s">
        <v>2829</v>
      </c>
      <c r="AM767" s="1" t="s">
        <v>2829</v>
      </c>
      <c r="AN767" s="1" t="s">
        <v>2835</v>
      </c>
      <c r="AO767" s="1" t="s">
        <v>2987</v>
      </c>
      <c r="AP767" s="1" t="s">
        <v>3064</v>
      </c>
      <c r="AQ767" s="1"/>
      <c r="AR767">
        <v>26101</v>
      </c>
      <c r="AS767">
        <v>20200</v>
      </c>
      <c r="AT767" s="1" t="s">
        <v>3083</v>
      </c>
      <c r="AU767">
        <v>32.520000000000003</v>
      </c>
      <c r="AV767" s="1" t="s">
        <v>3210</v>
      </c>
      <c r="AW767" s="1" t="s">
        <v>2814</v>
      </c>
      <c r="AX767">
        <v>2411</v>
      </c>
      <c r="AY767">
        <v>136389</v>
      </c>
      <c r="AZ767">
        <v>2</v>
      </c>
      <c r="BA767" s="1" t="s">
        <v>2467</v>
      </c>
    </row>
    <row r="768" spans="1:53">
      <c r="A768" s="1" t="s">
        <v>803</v>
      </c>
      <c r="B768">
        <v>0</v>
      </c>
      <c r="C768" s="4">
        <v>212352.5</v>
      </c>
      <c r="D768" s="1" t="s">
        <v>1587</v>
      </c>
      <c r="E768">
        <v>0</v>
      </c>
      <c r="F768">
        <v>139649</v>
      </c>
      <c r="G768">
        <v>3</v>
      </c>
      <c r="H768" s="1"/>
      <c r="I768" s="1" t="s">
        <v>1797</v>
      </c>
      <c r="J768" s="1" t="s">
        <v>1813</v>
      </c>
      <c r="K768" s="1" t="s">
        <v>1815</v>
      </c>
      <c r="L768" s="1" t="s">
        <v>1843</v>
      </c>
      <c r="M768" s="1" t="s">
        <v>1917</v>
      </c>
      <c r="N768" s="1" t="s">
        <v>1941</v>
      </c>
      <c r="O768" s="1"/>
      <c r="P768">
        <v>5050</v>
      </c>
      <c r="Q768" s="1" t="s">
        <v>1587</v>
      </c>
      <c r="R768" s="1" t="s">
        <v>2263</v>
      </c>
      <c r="S768" s="1"/>
      <c r="T768" s="1" t="s">
        <v>2264</v>
      </c>
      <c r="U768" s="1" t="s">
        <v>2340</v>
      </c>
      <c r="V768" s="1" t="s">
        <v>2340</v>
      </c>
      <c r="W768" s="1" t="s">
        <v>2442</v>
      </c>
      <c r="X768" s="1" t="s">
        <v>2444</v>
      </c>
      <c r="Y768" s="3">
        <v>46253</v>
      </c>
      <c r="Z768" s="1" t="s">
        <v>2461</v>
      </c>
      <c r="AA768" s="3">
        <v>46253</v>
      </c>
      <c r="AB768" s="1" t="s">
        <v>2451</v>
      </c>
      <c r="AC768" s="1" t="s">
        <v>2685</v>
      </c>
      <c r="AD768" s="1" t="s">
        <v>2811</v>
      </c>
      <c r="AE768" s="1" t="s">
        <v>2813</v>
      </c>
      <c r="AF768" s="1" t="s">
        <v>2814</v>
      </c>
      <c r="AG768" s="1" t="s">
        <v>1843</v>
      </c>
      <c r="AH768" s="1" t="s">
        <v>1917</v>
      </c>
      <c r="AI768" s="1" t="s">
        <v>2826</v>
      </c>
      <c r="AJ768" s="1"/>
      <c r="AK768" s="1"/>
      <c r="AL768" s="1" t="s">
        <v>2829</v>
      </c>
      <c r="AM768" s="1" t="s">
        <v>2829</v>
      </c>
      <c r="AN768" s="1" t="s">
        <v>2835</v>
      </c>
      <c r="AO768" s="1" t="s">
        <v>2987</v>
      </c>
      <c r="AP768" s="1" t="s">
        <v>3064</v>
      </c>
      <c r="AQ768" s="1"/>
      <c r="AR768">
        <v>14684</v>
      </c>
      <c r="AS768">
        <v>5050</v>
      </c>
      <c r="AT768" s="1" t="s">
        <v>3083</v>
      </c>
      <c r="AU768">
        <v>42.05</v>
      </c>
      <c r="AV768" s="1" t="s">
        <v>3211</v>
      </c>
      <c r="AW768" s="1" t="s">
        <v>2814</v>
      </c>
      <c r="AX768">
        <v>2411</v>
      </c>
      <c r="AY768">
        <v>136389</v>
      </c>
      <c r="AZ768">
        <v>3</v>
      </c>
      <c r="BA768" s="1" t="s">
        <v>2467</v>
      </c>
    </row>
    <row r="769" spans="1:53">
      <c r="A769" s="1" t="s">
        <v>804</v>
      </c>
      <c r="B769">
        <v>0</v>
      </c>
      <c r="C769" s="4">
        <v>85304.6</v>
      </c>
      <c r="D769" s="1" t="s">
        <v>1588</v>
      </c>
      <c r="E769">
        <v>0</v>
      </c>
      <c r="F769">
        <v>139649</v>
      </c>
      <c r="G769">
        <v>4</v>
      </c>
      <c r="H769" s="1"/>
      <c r="I769" s="1" t="s">
        <v>1797</v>
      </c>
      <c r="J769" s="1" t="s">
        <v>1813</v>
      </c>
      <c r="K769" s="1" t="s">
        <v>1815</v>
      </c>
      <c r="L769" s="1" t="s">
        <v>1843</v>
      </c>
      <c r="M769" s="1" t="s">
        <v>1917</v>
      </c>
      <c r="N769" s="1" t="s">
        <v>1941</v>
      </c>
      <c r="O769" s="1"/>
      <c r="P769">
        <v>2020</v>
      </c>
      <c r="Q769" s="1" t="s">
        <v>1588</v>
      </c>
      <c r="R769" s="1" t="s">
        <v>2263</v>
      </c>
      <c r="S769" s="1"/>
      <c r="T769" s="1" t="s">
        <v>2264</v>
      </c>
      <c r="U769" s="1" t="s">
        <v>2340</v>
      </c>
      <c r="V769" s="1" t="s">
        <v>2340</v>
      </c>
      <c r="W769" s="1" t="s">
        <v>2442</v>
      </c>
      <c r="X769" s="1" t="s">
        <v>2444</v>
      </c>
      <c r="Y769" s="3">
        <v>46253</v>
      </c>
      <c r="Z769" s="1" t="s">
        <v>2461</v>
      </c>
      <c r="AA769" s="3">
        <v>46253</v>
      </c>
      <c r="AB769" s="1" t="s">
        <v>2451</v>
      </c>
      <c r="AC769" s="1" t="s">
        <v>2685</v>
      </c>
      <c r="AD769" s="1" t="s">
        <v>2811</v>
      </c>
      <c r="AE769" s="1" t="s">
        <v>2813</v>
      </c>
      <c r="AF769" s="1" t="s">
        <v>2814</v>
      </c>
      <c r="AG769" s="1" t="s">
        <v>1843</v>
      </c>
      <c r="AH769" s="1" t="s">
        <v>1917</v>
      </c>
      <c r="AI769" s="1" t="s">
        <v>2826</v>
      </c>
      <c r="AJ769" s="1"/>
      <c r="AK769" s="1"/>
      <c r="AL769" s="1" t="s">
        <v>2829</v>
      </c>
      <c r="AM769" s="1" t="s">
        <v>2829</v>
      </c>
      <c r="AN769" s="1" t="s">
        <v>2835</v>
      </c>
      <c r="AO769" s="1" t="s">
        <v>2987</v>
      </c>
      <c r="AP769" s="1" t="s">
        <v>3064</v>
      </c>
      <c r="AQ769" s="1"/>
      <c r="AR769">
        <v>26102</v>
      </c>
      <c r="AS769">
        <v>2020</v>
      </c>
      <c r="AT769" s="1" t="s">
        <v>3083</v>
      </c>
      <c r="AU769">
        <v>42.23</v>
      </c>
      <c r="AV769" s="1" t="s">
        <v>3212</v>
      </c>
      <c r="AW769" s="1" t="s">
        <v>2814</v>
      </c>
      <c r="AX769">
        <v>2411</v>
      </c>
      <c r="AY769">
        <v>136389</v>
      </c>
      <c r="AZ769">
        <v>4</v>
      </c>
      <c r="BA769" s="1" t="s">
        <v>2467</v>
      </c>
    </row>
    <row r="770" spans="1:53">
      <c r="A770" s="1" t="s">
        <v>805</v>
      </c>
      <c r="B770">
        <v>0</v>
      </c>
      <c r="C770" s="4">
        <v>955359</v>
      </c>
      <c r="D770" s="1" t="s">
        <v>1589</v>
      </c>
      <c r="E770">
        <v>0</v>
      </c>
      <c r="F770">
        <v>139649</v>
      </c>
      <c r="G770">
        <v>5</v>
      </c>
      <c r="H770" s="1"/>
      <c r="I770" s="1" t="s">
        <v>1797</v>
      </c>
      <c r="J770" s="1" t="s">
        <v>1813</v>
      </c>
      <c r="K770" s="1" t="s">
        <v>1815</v>
      </c>
      <c r="L770" s="1" t="s">
        <v>1843</v>
      </c>
      <c r="M770" s="1" t="s">
        <v>1917</v>
      </c>
      <c r="N770" s="1" t="s">
        <v>1941</v>
      </c>
      <c r="O770" s="1"/>
      <c r="P770">
        <v>10100</v>
      </c>
      <c r="Q770" s="1" t="s">
        <v>1589</v>
      </c>
      <c r="R770" s="1" t="s">
        <v>2263</v>
      </c>
      <c r="S770" s="1"/>
      <c r="T770" s="1" t="s">
        <v>2264</v>
      </c>
      <c r="U770" s="1" t="s">
        <v>2340</v>
      </c>
      <c r="V770" s="1" t="s">
        <v>2340</v>
      </c>
      <c r="W770" s="1" t="s">
        <v>2442</v>
      </c>
      <c r="X770" s="1" t="s">
        <v>2444</v>
      </c>
      <c r="Y770" s="3">
        <v>46253</v>
      </c>
      <c r="Z770" s="1" t="s">
        <v>2461</v>
      </c>
      <c r="AA770" s="3">
        <v>46253</v>
      </c>
      <c r="AB770" s="1" t="s">
        <v>2451</v>
      </c>
      <c r="AC770" s="1" t="s">
        <v>2685</v>
      </c>
      <c r="AD770" s="1" t="s">
        <v>2811</v>
      </c>
      <c r="AE770" s="1" t="s">
        <v>2813</v>
      </c>
      <c r="AF770" s="1" t="s">
        <v>2814</v>
      </c>
      <c r="AG770" s="1" t="s">
        <v>1843</v>
      </c>
      <c r="AH770" s="1" t="s">
        <v>1917</v>
      </c>
      <c r="AI770" s="1" t="s">
        <v>2826</v>
      </c>
      <c r="AJ770" s="1"/>
      <c r="AK770" s="1"/>
      <c r="AL770" s="1" t="s">
        <v>2829</v>
      </c>
      <c r="AM770" s="1" t="s">
        <v>2829</v>
      </c>
      <c r="AN770" s="1" t="s">
        <v>2835</v>
      </c>
      <c r="AO770" s="1" t="s">
        <v>2987</v>
      </c>
      <c r="AP770" s="1" t="s">
        <v>3064</v>
      </c>
      <c r="AQ770" s="1"/>
      <c r="AR770">
        <v>26103</v>
      </c>
      <c r="AS770">
        <v>10100</v>
      </c>
      <c r="AT770" s="1" t="s">
        <v>3083</v>
      </c>
      <c r="AU770">
        <v>94.59</v>
      </c>
      <c r="AV770" s="1" t="s">
        <v>3213</v>
      </c>
      <c r="AW770" s="1" t="s">
        <v>2814</v>
      </c>
      <c r="AX770">
        <v>2411</v>
      </c>
      <c r="AY770">
        <v>136389</v>
      </c>
      <c r="AZ770">
        <v>5</v>
      </c>
      <c r="BA770" s="1" t="s">
        <v>2467</v>
      </c>
    </row>
    <row r="771" spans="1:53">
      <c r="A771" s="1" t="s">
        <v>806</v>
      </c>
      <c r="B771">
        <v>0</v>
      </c>
      <c r="C771" s="4">
        <v>37622.5</v>
      </c>
      <c r="D771" s="1" t="s">
        <v>1590</v>
      </c>
      <c r="E771">
        <v>0</v>
      </c>
      <c r="F771">
        <v>139649</v>
      </c>
      <c r="G771">
        <v>6</v>
      </c>
      <c r="H771" s="1"/>
      <c r="I771" s="1" t="s">
        <v>1797</v>
      </c>
      <c r="J771" s="1" t="s">
        <v>1813</v>
      </c>
      <c r="K771" s="1" t="s">
        <v>1815</v>
      </c>
      <c r="L771" s="1" t="s">
        <v>1843</v>
      </c>
      <c r="M771" s="1" t="s">
        <v>1917</v>
      </c>
      <c r="N771" s="1" t="s">
        <v>1941</v>
      </c>
      <c r="O771" s="1"/>
      <c r="P771">
        <v>5050</v>
      </c>
      <c r="Q771" s="1" t="s">
        <v>1590</v>
      </c>
      <c r="R771" s="1" t="s">
        <v>2263</v>
      </c>
      <c r="S771" s="1"/>
      <c r="T771" s="1" t="s">
        <v>2264</v>
      </c>
      <c r="U771" s="1" t="s">
        <v>2340</v>
      </c>
      <c r="V771" s="1" t="s">
        <v>2340</v>
      </c>
      <c r="W771" s="1" t="s">
        <v>2442</v>
      </c>
      <c r="X771" s="1" t="s">
        <v>2444</v>
      </c>
      <c r="Y771" s="3">
        <v>46253</v>
      </c>
      <c r="Z771" s="1" t="s">
        <v>2461</v>
      </c>
      <c r="AA771" s="3">
        <v>46253</v>
      </c>
      <c r="AB771" s="1" t="s">
        <v>2451</v>
      </c>
      <c r="AC771" s="1" t="s">
        <v>2685</v>
      </c>
      <c r="AD771" s="1" t="s">
        <v>2811</v>
      </c>
      <c r="AE771" s="1" t="s">
        <v>2813</v>
      </c>
      <c r="AF771" s="1" t="s">
        <v>2814</v>
      </c>
      <c r="AG771" s="1" t="s">
        <v>1843</v>
      </c>
      <c r="AH771" s="1" t="s">
        <v>1917</v>
      </c>
      <c r="AI771" s="1" t="s">
        <v>2826</v>
      </c>
      <c r="AJ771" s="1"/>
      <c r="AK771" s="1"/>
      <c r="AL771" s="1" t="s">
        <v>2829</v>
      </c>
      <c r="AM771" s="1" t="s">
        <v>2829</v>
      </c>
      <c r="AN771" s="1" t="s">
        <v>2835</v>
      </c>
      <c r="AO771" s="1" t="s">
        <v>2987</v>
      </c>
      <c r="AP771" s="1" t="s">
        <v>3064</v>
      </c>
      <c r="AQ771" s="1"/>
      <c r="AR771">
        <v>21127</v>
      </c>
      <c r="AS771">
        <v>5050</v>
      </c>
      <c r="AT771" s="1" t="s">
        <v>3083</v>
      </c>
      <c r="AU771">
        <v>7.45</v>
      </c>
      <c r="AV771" s="1" t="s">
        <v>3214</v>
      </c>
      <c r="AW771" s="1" t="s">
        <v>2814</v>
      </c>
      <c r="AX771">
        <v>2411</v>
      </c>
      <c r="AY771">
        <v>136389</v>
      </c>
      <c r="AZ771">
        <v>6</v>
      </c>
      <c r="BA771" s="1" t="s">
        <v>2467</v>
      </c>
    </row>
    <row r="772" spans="1:53">
      <c r="A772" s="1" t="s">
        <v>807</v>
      </c>
      <c r="B772">
        <v>0</v>
      </c>
      <c r="C772" s="4">
        <v>128678.95</v>
      </c>
      <c r="D772" s="1" t="s">
        <v>1591</v>
      </c>
      <c r="E772">
        <v>0</v>
      </c>
      <c r="F772">
        <v>139649</v>
      </c>
      <c r="G772">
        <v>7</v>
      </c>
      <c r="H772" s="1"/>
      <c r="I772" s="1" t="s">
        <v>1785</v>
      </c>
      <c r="J772" s="1" t="s">
        <v>1813</v>
      </c>
      <c r="K772" s="1" t="s">
        <v>1815</v>
      </c>
      <c r="L772" s="1" t="s">
        <v>1843</v>
      </c>
      <c r="M772" s="1" t="s">
        <v>1917</v>
      </c>
      <c r="N772" s="1" t="s">
        <v>1941</v>
      </c>
      <c r="O772" s="1"/>
      <c r="P772">
        <v>85</v>
      </c>
      <c r="Q772" s="1" t="s">
        <v>1591</v>
      </c>
      <c r="R772" s="1" t="s">
        <v>2263</v>
      </c>
      <c r="S772" s="1"/>
      <c r="T772" s="1" t="s">
        <v>2264</v>
      </c>
      <c r="U772" s="1" t="s">
        <v>2340</v>
      </c>
      <c r="V772" s="1" t="s">
        <v>2340</v>
      </c>
      <c r="W772" s="1" t="s">
        <v>2442</v>
      </c>
      <c r="X772" s="1" t="s">
        <v>2444</v>
      </c>
      <c r="Y772" s="3">
        <v>46253</v>
      </c>
      <c r="Z772" s="1" t="s">
        <v>2461</v>
      </c>
      <c r="AA772" s="3">
        <v>46253</v>
      </c>
      <c r="AB772" s="1" t="s">
        <v>2451</v>
      </c>
      <c r="AC772" s="1" t="s">
        <v>2685</v>
      </c>
      <c r="AD772" s="1" t="s">
        <v>2811</v>
      </c>
      <c r="AE772" s="1" t="s">
        <v>2813</v>
      </c>
      <c r="AF772" s="1" t="s">
        <v>2814</v>
      </c>
      <c r="AG772" s="1" t="s">
        <v>1843</v>
      </c>
      <c r="AH772" s="1" t="s">
        <v>1917</v>
      </c>
      <c r="AI772" s="1" t="s">
        <v>2826</v>
      </c>
      <c r="AJ772" s="1"/>
      <c r="AK772" s="1"/>
      <c r="AL772" s="1" t="s">
        <v>2829</v>
      </c>
      <c r="AM772" s="1" t="s">
        <v>2829</v>
      </c>
      <c r="AN772" s="1" t="s">
        <v>2835</v>
      </c>
      <c r="AO772" s="1" t="s">
        <v>2987</v>
      </c>
      <c r="AP772" s="1" t="s">
        <v>3064</v>
      </c>
      <c r="AQ772" s="1"/>
      <c r="AR772">
        <v>31401</v>
      </c>
      <c r="AS772">
        <v>85</v>
      </c>
      <c r="AT772" s="1" t="s">
        <v>3083</v>
      </c>
      <c r="AU772">
        <v>1513.87</v>
      </c>
      <c r="AV772" s="1" t="s">
        <v>3215</v>
      </c>
      <c r="AW772" s="1" t="s">
        <v>2814</v>
      </c>
      <c r="AX772">
        <v>2411</v>
      </c>
      <c r="AY772">
        <v>136389</v>
      </c>
      <c r="AZ772">
        <v>7</v>
      </c>
      <c r="BA772" s="1" t="s">
        <v>2467</v>
      </c>
    </row>
    <row r="773" spans="1:53">
      <c r="A773" s="1" t="s">
        <v>808</v>
      </c>
      <c r="B773">
        <v>0</v>
      </c>
      <c r="C773" s="4">
        <v>46655.85</v>
      </c>
      <c r="D773" s="1" t="s">
        <v>1592</v>
      </c>
      <c r="E773">
        <v>0</v>
      </c>
      <c r="F773">
        <v>139649</v>
      </c>
      <c r="G773">
        <v>8</v>
      </c>
      <c r="H773" s="1"/>
      <c r="I773" s="1" t="s">
        <v>1785</v>
      </c>
      <c r="J773" s="1" t="s">
        <v>1813</v>
      </c>
      <c r="K773" s="1" t="s">
        <v>1815</v>
      </c>
      <c r="L773" s="1" t="s">
        <v>1843</v>
      </c>
      <c r="M773" s="1" t="s">
        <v>1917</v>
      </c>
      <c r="N773" s="1" t="s">
        <v>1941</v>
      </c>
      <c r="O773" s="1"/>
      <c r="P773">
        <v>15</v>
      </c>
      <c r="Q773" s="1" t="s">
        <v>1592</v>
      </c>
      <c r="R773" s="1" t="s">
        <v>2263</v>
      </c>
      <c r="S773" s="1"/>
      <c r="T773" s="1" t="s">
        <v>2264</v>
      </c>
      <c r="U773" s="1" t="s">
        <v>2340</v>
      </c>
      <c r="V773" s="1" t="s">
        <v>2340</v>
      </c>
      <c r="W773" s="1" t="s">
        <v>2442</v>
      </c>
      <c r="X773" s="1" t="s">
        <v>2444</v>
      </c>
      <c r="Y773" s="3">
        <v>46253</v>
      </c>
      <c r="Z773" s="1" t="s">
        <v>2461</v>
      </c>
      <c r="AA773" s="3">
        <v>46253</v>
      </c>
      <c r="AB773" s="1" t="s">
        <v>2451</v>
      </c>
      <c r="AC773" s="1" t="s">
        <v>2685</v>
      </c>
      <c r="AD773" s="1" t="s">
        <v>2811</v>
      </c>
      <c r="AE773" s="1" t="s">
        <v>2813</v>
      </c>
      <c r="AF773" s="1" t="s">
        <v>2814</v>
      </c>
      <c r="AG773" s="1" t="s">
        <v>1843</v>
      </c>
      <c r="AH773" s="1" t="s">
        <v>1917</v>
      </c>
      <c r="AI773" s="1" t="s">
        <v>2826</v>
      </c>
      <c r="AJ773" s="1"/>
      <c r="AK773" s="1"/>
      <c r="AL773" s="1" t="s">
        <v>2829</v>
      </c>
      <c r="AM773" s="1" t="s">
        <v>2829</v>
      </c>
      <c r="AN773" s="1" t="s">
        <v>2835</v>
      </c>
      <c r="AO773" s="1" t="s">
        <v>2987</v>
      </c>
      <c r="AP773" s="1" t="s">
        <v>3064</v>
      </c>
      <c r="AQ773" s="1"/>
      <c r="AR773">
        <v>31402</v>
      </c>
      <c r="AS773">
        <v>15</v>
      </c>
      <c r="AT773" s="1" t="s">
        <v>3083</v>
      </c>
      <c r="AU773">
        <v>3110.39</v>
      </c>
      <c r="AV773" s="1" t="s">
        <v>3216</v>
      </c>
      <c r="AW773" s="1" t="s">
        <v>2814</v>
      </c>
      <c r="AX773">
        <v>2411</v>
      </c>
      <c r="AY773">
        <v>136389</v>
      </c>
      <c r="AZ773">
        <v>8</v>
      </c>
      <c r="BA773" s="1" t="s">
        <v>2467</v>
      </c>
    </row>
    <row r="774" spans="1:53">
      <c r="A774" s="1" t="s">
        <v>809</v>
      </c>
      <c r="B774">
        <v>0</v>
      </c>
      <c r="C774" s="4">
        <v>270.8</v>
      </c>
      <c r="D774" s="1" t="s">
        <v>1593</v>
      </c>
      <c r="E774">
        <v>0</v>
      </c>
      <c r="F774">
        <v>139649</v>
      </c>
      <c r="G774">
        <v>9</v>
      </c>
      <c r="H774" s="1"/>
      <c r="I774" s="1" t="s">
        <v>1797</v>
      </c>
      <c r="J774" s="1" t="s">
        <v>1813</v>
      </c>
      <c r="K774" s="1" t="s">
        <v>1815</v>
      </c>
      <c r="L774" s="1" t="s">
        <v>1843</v>
      </c>
      <c r="M774" s="1" t="s">
        <v>1917</v>
      </c>
      <c r="N774" s="1" t="s">
        <v>1941</v>
      </c>
      <c r="O774" s="1"/>
      <c r="P774">
        <v>40</v>
      </c>
      <c r="Q774" s="1" t="s">
        <v>1593</v>
      </c>
      <c r="R774" s="1" t="s">
        <v>2263</v>
      </c>
      <c r="S774" s="1"/>
      <c r="T774" s="1" t="s">
        <v>2264</v>
      </c>
      <c r="U774" s="1" t="s">
        <v>2340</v>
      </c>
      <c r="V774" s="1" t="s">
        <v>2340</v>
      </c>
      <c r="W774" s="1" t="s">
        <v>2442</v>
      </c>
      <c r="X774" s="1" t="s">
        <v>2444</v>
      </c>
      <c r="Y774" s="3">
        <v>46253</v>
      </c>
      <c r="Z774" s="1" t="s">
        <v>2461</v>
      </c>
      <c r="AA774" s="3">
        <v>46253</v>
      </c>
      <c r="AB774" s="1" t="s">
        <v>2451</v>
      </c>
      <c r="AC774" s="1" t="s">
        <v>2685</v>
      </c>
      <c r="AD774" s="1" t="s">
        <v>2811</v>
      </c>
      <c r="AE774" s="1" t="s">
        <v>2813</v>
      </c>
      <c r="AF774" s="1" t="s">
        <v>2814</v>
      </c>
      <c r="AG774" s="1" t="s">
        <v>1843</v>
      </c>
      <c r="AH774" s="1" t="s">
        <v>1917</v>
      </c>
      <c r="AI774" s="1" t="s">
        <v>2826</v>
      </c>
      <c r="AJ774" s="1"/>
      <c r="AK774" s="1"/>
      <c r="AL774" s="1" t="s">
        <v>2829</v>
      </c>
      <c r="AM774" s="1" t="s">
        <v>2829</v>
      </c>
      <c r="AN774" s="1" t="s">
        <v>2835</v>
      </c>
      <c r="AO774" s="1" t="s">
        <v>2987</v>
      </c>
      <c r="AP774" s="1" t="s">
        <v>3064</v>
      </c>
      <c r="AQ774" s="1"/>
      <c r="AR774">
        <v>31407</v>
      </c>
      <c r="AS774">
        <v>40</v>
      </c>
      <c r="AT774" s="1" t="s">
        <v>3083</v>
      </c>
      <c r="AU774">
        <v>6.77</v>
      </c>
      <c r="AV774" s="1" t="s">
        <v>3217</v>
      </c>
      <c r="AW774" s="1" t="s">
        <v>2814</v>
      </c>
      <c r="AX774">
        <v>2411</v>
      </c>
      <c r="AY774">
        <v>136389</v>
      </c>
      <c r="AZ774">
        <v>9</v>
      </c>
      <c r="BA774" s="1" t="s">
        <v>2467</v>
      </c>
    </row>
    <row r="775" spans="1:53">
      <c r="A775" s="1" t="s">
        <v>810</v>
      </c>
      <c r="B775">
        <v>0</v>
      </c>
      <c r="C775" s="4">
        <v>357</v>
      </c>
      <c r="D775" s="1" t="s">
        <v>1594</v>
      </c>
      <c r="E775">
        <v>0</v>
      </c>
      <c r="F775">
        <v>139649</v>
      </c>
      <c r="G775">
        <v>10</v>
      </c>
      <c r="H775" s="1"/>
      <c r="I775" s="1" t="s">
        <v>1797</v>
      </c>
      <c r="J775" s="1" t="s">
        <v>1813</v>
      </c>
      <c r="K775" s="1" t="s">
        <v>1815</v>
      </c>
      <c r="L775" s="1" t="s">
        <v>1843</v>
      </c>
      <c r="M775" s="1" t="s">
        <v>1917</v>
      </c>
      <c r="N775" s="1" t="s">
        <v>1941</v>
      </c>
      <c r="O775" s="1"/>
      <c r="P775">
        <v>100</v>
      </c>
      <c r="Q775" s="1" t="s">
        <v>1594</v>
      </c>
      <c r="R775" s="1" t="s">
        <v>2263</v>
      </c>
      <c r="S775" s="1"/>
      <c r="T775" s="1" t="s">
        <v>2264</v>
      </c>
      <c r="U775" s="1" t="s">
        <v>2340</v>
      </c>
      <c r="V775" s="1" t="s">
        <v>2340</v>
      </c>
      <c r="W775" s="1" t="s">
        <v>2442</v>
      </c>
      <c r="X775" s="1" t="s">
        <v>2444</v>
      </c>
      <c r="Y775" s="3">
        <v>46253</v>
      </c>
      <c r="Z775" s="1" t="s">
        <v>2461</v>
      </c>
      <c r="AA775" s="3">
        <v>46253</v>
      </c>
      <c r="AB775" s="1" t="s">
        <v>2451</v>
      </c>
      <c r="AC775" s="1" t="s">
        <v>2685</v>
      </c>
      <c r="AD775" s="1" t="s">
        <v>2811</v>
      </c>
      <c r="AE775" s="1" t="s">
        <v>2813</v>
      </c>
      <c r="AF775" s="1" t="s">
        <v>2814</v>
      </c>
      <c r="AG775" s="1" t="s">
        <v>1843</v>
      </c>
      <c r="AH775" s="1" t="s">
        <v>1917</v>
      </c>
      <c r="AI775" s="1" t="s">
        <v>2826</v>
      </c>
      <c r="AJ775" s="1"/>
      <c r="AK775" s="1"/>
      <c r="AL775" s="1" t="s">
        <v>2829</v>
      </c>
      <c r="AM775" s="1" t="s">
        <v>2829</v>
      </c>
      <c r="AN775" s="1" t="s">
        <v>2835</v>
      </c>
      <c r="AO775" s="1" t="s">
        <v>2987</v>
      </c>
      <c r="AP775" s="1" t="s">
        <v>3064</v>
      </c>
      <c r="AQ775" s="1"/>
      <c r="AR775">
        <v>31408</v>
      </c>
      <c r="AS775">
        <v>100</v>
      </c>
      <c r="AT775" s="1" t="s">
        <v>3083</v>
      </c>
      <c r="AU775">
        <v>3.57</v>
      </c>
      <c r="AV775" s="1" t="s">
        <v>3218</v>
      </c>
      <c r="AW775" s="1" t="s">
        <v>2814</v>
      </c>
      <c r="AX775">
        <v>2411</v>
      </c>
      <c r="AY775">
        <v>136389</v>
      </c>
      <c r="AZ775">
        <v>10</v>
      </c>
      <c r="BA775" s="1" t="s">
        <v>2467</v>
      </c>
    </row>
    <row r="776" spans="1:53">
      <c r="A776" s="1" t="s">
        <v>811</v>
      </c>
      <c r="B776">
        <v>0</v>
      </c>
      <c r="C776" s="4">
        <v>633.6</v>
      </c>
      <c r="D776" s="1" t="s">
        <v>1595</v>
      </c>
      <c r="E776">
        <v>0</v>
      </c>
      <c r="F776">
        <v>139649</v>
      </c>
      <c r="G776">
        <v>11</v>
      </c>
      <c r="H776" s="1"/>
      <c r="I776" s="1" t="s">
        <v>1797</v>
      </c>
      <c r="J776" s="1" t="s">
        <v>1813</v>
      </c>
      <c r="K776" s="1" t="s">
        <v>1815</v>
      </c>
      <c r="L776" s="1" t="s">
        <v>1843</v>
      </c>
      <c r="M776" s="1" t="s">
        <v>1917</v>
      </c>
      <c r="N776" s="1" t="s">
        <v>1941</v>
      </c>
      <c r="O776" s="1"/>
      <c r="P776">
        <v>40</v>
      </c>
      <c r="Q776" s="1" t="s">
        <v>1595</v>
      </c>
      <c r="R776" s="1" t="s">
        <v>2263</v>
      </c>
      <c r="S776" s="1"/>
      <c r="T776" s="1" t="s">
        <v>2264</v>
      </c>
      <c r="U776" s="1" t="s">
        <v>2340</v>
      </c>
      <c r="V776" s="1" t="s">
        <v>2340</v>
      </c>
      <c r="W776" s="1" t="s">
        <v>2442</v>
      </c>
      <c r="X776" s="1" t="s">
        <v>2444</v>
      </c>
      <c r="Y776" s="3">
        <v>46253</v>
      </c>
      <c r="Z776" s="1" t="s">
        <v>2461</v>
      </c>
      <c r="AA776" s="3">
        <v>46253</v>
      </c>
      <c r="AB776" s="1" t="s">
        <v>2451</v>
      </c>
      <c r="AC776" s="1" t="s">
        <v>2685</v>
      </c>
      <c r="AD776" s="1" t="s">
        <v>2811</v>
      </c>
      <c r="AE776" s="1" t="s">
        <v>2813</v>
      </c>
      <c r="AF776" s="1" t="s">
        <v>2814</v>
      </c>
      <c r="AG776" s="1" t="s">
        <v>1843</v>
      </c>
      <c r="AH776" s="1" t="s">
        <v>1917</v>
      </c>
      <c r="AI776" s="1" t="s">
        <v>2826</v>
      </c>
      <c r="AJ776" s="1"/>
      <c r="AK776" s="1"/>
      <c r="AL776" s="1" t="s">
        <v>2829</v>
      </c>
      <c r="AM776" s="1" t="s">
        <v>2829</v>
      </c>
      <c r="AN776" s="1" t="s">
        <v>2835</v>
      </c>
      <c r="AO776" s="1" t="s">
        <v>2987</v>
      </c>
      <c r="AP776" s="1" t="s">
        <v>3064</v>
      </c>
      <c r="AQ776" s="1"/>
      <c r="AR776">
        <v>31406</v>
      </c>
      <c r="AS776">
        <v>40</v>
      </c>
      <c r="AT776" s="1" t="s">
        <v>3083</v>
      </c>
      <c r="AU776">
        <v>15.84</v>
      </c>
      <c r="AV776" s="1" t="s">
        <v>3219</v>
      </c>
      <c r="AW776" s="1" t="s">
        <v>2814</v>
      </c>
      <c r="AX776">
        <v>2411</v>
      </c>
      <c r="AY776">
        <v>136389</v>
      </c>
      <c r="AZ776">
        <v>11</v>
      </c>
      <c r="BA776" s="1" t="s">
        <v>2467</v>
      </c>
    </row>
    <row r="777" spans="1:53">
      <c r="A777" s="1" t="s">
        <v>812</v>
      </c>
      <c r="B777">
        <v>0</v>
      </c>
      <c r="C777" s="4">
        <v>2410</v>
      </c>
      <c r="D777" s="1" t="s">
        <v>1596</v>
      </c>
      <c r="E777">
        <v>0</v>
      </c>
      <c r="F777">
        <v>139649</v>
      </c>
      <c r="G777">
        <v>12</v>
      </c>
      <c r="H777" s="1"/>
      <c r="I777" s="1" t="s">
        <v>1797</v>
      </c>
      <c r="J777" s="1" t="s">
        <v>1813</v>
      </c>
      <c r="K777" s="1" t="s">
        <v>1815</v>
      </c>
      <c r="L777" s="1" t="s">
        <v>1843</v>
      </c>
      <c r="M777" s="1" t="s">
        <v>1917</v>
      </c>
      <c r="N777" s="1" t="s">
        <v>1941</v>
      </c>
      <c r="O777" s="1"/>
      <c r="P777">
        <v>40</v>
      </c>
      <c r="Q777" s="1" t="s">
        <v>1596</v>
      </c>
      <c r="R777" s="1" t="s">
        <v>2263</v>
      </c>
      <c r="S777" s="1"/>
      <c r="T777" s="1" t="s">
        <v>2264</v>
      </c>
      <c r="U777" s="1" t="s">
        <v>2340</v>
      </c>
      <c r="V777" s="1" t="s">
        <v>2340</v>
      </c>
      <c r="W777" s="1" t="s">
        <v>2442</v>
      </c>
      <c r="X777" s="1" t="s">
        <v>2444</v>
      </c>
      <c r="Y777" s="3">
        <v>46253</v>
      </c>
      <c r="Z777" s="1" t="s">
        <v>2461</v>
      </c>
      <c r="AA777" s="3">
        <v>46253</v>
      </c>
      <c r="AB777" s="1" t="s">
        <v>2451</v>
      </c>
      <c r="AC777" s="1" t="s">
        <v>2685</v>
      </c>
      <c r="AD777" s="1" t="s">
        <v>2811</v>
      </c>
      <c r="AE777" s="1" t="s">
        <v>2813</v>
      </c>
      <c r="AF777" s="1" t="s">
        <v>2814</v>
      </c>
      <c r="AG777" s="1" t="s">
        <v>1843</v>
      </c>
      <c r="AH777" s="1" t="s">
        <v>1917</v>
      </c>
      <c r="AI777" s="1" t="s">
        <v>2826</v>
      </c>
      <c r="AJ777" s="1"/>
      <c r="AK777" s="1"/>
      <c r="AL777" s="1" t="s">
        <v>2829</v>
      </c>
      <c r="AM777" s="1" t="s">
        <v>2829</v>
      </c>
      <c r="AN777" s="1" t="s">
        <v>2835</v>
      </c>
      <c r="AO777" s="1" t="s">
        <v>2987</v>
      </c>
      <c r="AP777" s="1" t="s">
        <v>3064</v>
      </c>
      <c r="AQ777" s="1"/>
      <c r="AR777">
        <v>31409</v>
      </c>
      <c r="AS777">
        <v>40</v>
      </c>
      <c r="AT777" s="1" t="s">
        <v>3083</v>
      </c>
      <c r="AU777">
        <v>60.25</v>
      </c>
      <c r="AV777" s="1" t="s">
        <v>3220</v>
      </c>
      <c r="AW777" s="1" t="s">
        <v>2814</v>
      </c>
      <c r="AX777">
        <v>2411</v>
      </c>
      <c r="AY777">
        <v>136389</v>
      </c>
      <c r="AZ777">
        <v>12</v>
      </c>
      <c r="BA777" s="1" t="s">
        <v>2467</v>
      </c>
    </row>
    <row r="778" spans="1:53">
      <c r="A778" s="1" t="s">
        <v>813</v>
      </c>
      <c r="B778">
        <v>0</v>
      </c>
      <c r="C778" s="4">
        <v>1682761</v>
      </c>
      <c r="D778" s="1" t="s">
        <v>1597</v>
      </c>
      <c r="E778">
        <v>0</v>
      </c>
      <c r="F778">
        <v>139649</v>
      </c>
      <c r="G778">
        <v>13</v>
      </c>
      <c r="H778" s="1"/>
      <c r="I778" s="1" t="s">
        <v>1797</v>
      </c>
      <c r="J778" s="1" t="s">
        <v>1813</v>
      </c>
      <c r="K778" s="1" t="s">
        <v>1815</v>
      </c>
      <c r="L778" s="1" t="s">
        <v>1843</v>
      </c>
      <c r="M778" s="1" t="s">
        <v>1917</v>
      </c>
      <c r="N778" s="1" t="s">
        <v>1941</v>
      </c>
      <c r="O778" s="1"/>
      <c r="P778">
        <v>10100</v>
      </c>
      <c r="Q778" s="1" t="s">
        <v>1597</v>
      </c>
      <c r="R778" s="1" t="s">
        <v>2263</v>
      </c>
      <c r="S778" s="1"/>
      <c r="T778" s="1" t="s">
        <v>2264</v>
      </c>
      <c r="U778" s="1" t="s">
        <v>2340</v>
      </c>
      <c r="V778" s="1" t="s">
        <v>2340</v>
      </c>
      <c r="W778" s="1" t="s">
        <v>2442</v>
      </c>
      <c r="X778" s="1" t="s">
        <v>2444</v>
      </c>
      <c r="Y778" s="3">
        <v>46253</v>
      </c>
      <c r="Z778" s="1" t="s">
        <v>2461</v>
      </c>
      <c r="AA778" s="3">
        <v>46253</v>
      </c>
      <c r="AB778" s="1" t="s">
        <v>2451</v>
      </c>
      <c r="AC778" s="1" t="s">
        <v>2685</v>
      </c>
      <c r="AD778" s="1" t="s">
        <v>2811</v>
      </c>
      <c r="AE778" s="1" t="s">
        <v>2813</v>
      </c>
      <c r="AF778" s="1" t="s">
        <v>2814</v>
      </c>
      <c r="AG778" s="1" t="s">
        <v>1843</v>
      </c>
      <c r="AH778" s="1" t="s">
        <v>1917</v>
      </c>
      <c r="AI778" s="1" t="s">
        <v>2826</v>
      </c>
      <c r="AJ778" s="1"/>
      <c r="AK778" s="1"/>
      <c r="AL778" s="1" t="s">
        <v>2829</v>
      </c>
      <c r="AM778" s="1" t="s">
        <v>2829</v>
      </c>
      <c r="AN778" s="1" t="s">
        <v>2835</v>
      </c>
      <c r="AO778" s="1" t="s">
        <v>2987</v>
      </c>
      <c r="AP778" s="1" t="s">
        <v>3064</v>
      </c>
      <c r="AQ778" s="1"/>
      <c r="AR778">
        <v>31410</v>
      </c>
      <c r="AS778">
        <v>10100</v>
      </c>
      <c r="AT778" s="1" t="s">
        <v>3083</v>
      </c>
      <c r="AU778">
        <v>166.61</v>
      </c>
      <c r="AV778" s="1" t="s">
        <v>3221</v>
      </c>
      <c r="AW778" s="1" t="s">
        <v>2814</v>
      </c>
      <c r="AX778">
        <v>2411</v>
      </c>
      <c r="AY778">
        <v>136389</v>
      </c>
      <c r="AZ778">
        <v>13</v>
      </c>
      <c r="BA778" s="1" t="s">
        <v>2467</v>
      </c>
    </row>
    <row r="779" spans="1:53">
      <c r="A779" s="1" t="s">
        <v>814</v>
      </c>
      <c r="B779">
        <v>0</v>
      </c>
      <c r="C779" s="4">
        <v>-55880.1</v>
      </c>
      <c r="D779" s="1" t="s">
        <v>1598</v>
      </c>
      <c r="E779">
        <v>0</v>
      </c>
      <c r="F779">
        <v>139649</v>
      </c>
      <c r="G779">
        <v>14</v>
      </c>
      <c r="H779" s="1"/>
      <c r="I779" s="1" t="s">
        <v>1765</v>
      </c>
      <c r="J779" s="1" t="s">
        <v>1813</v>
      </c>
      <c r="K779" s="1" t="s">
        <v>1815</v>
      </c>
      <c r="L779" s="1" t="s">
        <v>1843</v>
      </c>
      <c r="M779" s="1" t="s">
        <v>1917</v>
      </c>
      <c r="N779" s="1" t="s">
        <v>1941</v>
      </c>
      <c r="O779" s="1"/>
      <c r="P779">
        <v>1</v>
      </c>
      <c r="Q779" s="1" t="s">
        <v>1598</v>
      </c>
      <c r="R779" s="1" t="s">
        <v>2263</v>
      </c>
      <c r="S779" s="1"/>
      <c r="T779" s="1" t="s">
        <v>2264</v>
      </c>
      <c r="U779" s="1" t="s">
        <v>2340</v>
      </c>
      <c r="V779" s="1" t="s">
        <v>2340</v>
      </c>
      <c r="W779" s="1" t="s">
        <v>2442</v>
      </c>
      <c r="X779" s="1" t="s">
        <v>2444</v>
      </c>
      <c r="Y779" s="3">
        <v>46253</v>
      </c>
      <c r="Z779" s="1" t="s">
        <v>2461</v>
      </c>
      <c r="AA779" s="3">
        <v>46253</v>
      </c>
      <c r="AB779" s="1" t="s">
        <v>2451</v>
      </c>
      <c r="AC779" s="1" t="s">
        <v>2685</v>
      </c>
      <c r="AD779" s="1" t="s">
        <v>2811</v>
      </c>
      <c r="AE779" s="1" t="s">
        <v>2813</v>
      </c>
      <c r="AF779" s="1" t="s">
        <v>2814</v>
      </c>
      <c r="AG779" s="1" t="s">
        <v>1843</v>
      </c>
      <c r="AH779" s="1" t="s">
        <v>1917</v>
      </c>
      <c r="AI779" s="1" t="s">
        <v>2826</v>
      </c>
      <c r="AJ779" s="1"/>
      <c r="AK779" s="1"/>
      <c r="AL779" s="1" t="s">
        <v>2829</v>
      </c>
      <c r="AM779" s="1" t="s">
        <v>2829</v>
      </c>
      <c r="AN779" s="1" t="s">
        <v>2835</v>
      </c>
      <c r="AO779" s="1" t="s">
        <v>2987</v>
      </c>
      <c r="AP779" s="1" t="s">
        <v>3064</v>
      </c>
      <c r="AQ779" s="1"/>
      <c r="AR779">
        <v>2057</v>
      </c>
      <c r="AS779">
        <v>1</v>
      </c>
      <c r="AT779" s="1" t="s">
        <v>3083</v>
      </c>
      <c r="AU779">
        <v>-55880.1</v>
      </c>
      <c r="AV779" s="1" t="s">
        <v>3100</v>
      </c>
      <c r="AW779" s="1" t="s">
        <v>2814</v>
      </c>
      <c r="AX779">
        <v>2411</v>
      </c>
      <c r="AY779">
        <v>136389</v>
      </c>
      <c r="AZ779">
        <v>14</v>
      </c>
      <c r="BA779" s="1" t="s">
        <v>2467</v>
      </c>
    </row>
    <row r="780" spans="1:53">
      <c r="A780" s="1" t="s">
        <v>815</v>
      </c>
      <c r="B780">
        <v>0</v>
      </c>
      <c r="C780" s="4">
        <v>8431264</v>
      </c>
      <c r="D780" s="1" t="s">
        <v>1599</v>
      </c>
      <c r="E780">
        <v>0</v>
      </c>
      <c r="F780">
        <v>139608</v>
      </c>
      <c r="G780">
        <v>1</v>
      </c>
      <c r="H780" s="1"/>
      <c r="I780" s="1" t="s">
        <v>1768</v>
      </c>
      <c r="J780" s="1" t="s">
        <v>1813</v>
      </c>
      <c r="K780" s="1" t="s">
        <v>1817</v>
      </c>
      <c r="L780" s="1" t="s">
        <v>1902</v>
      </c>
      <c r="M780" s="1" t="s">
        <v>1929</v>
      </c>
      <c r="N780" s="1" t="s">
        <v>1941</v>
      </c>
      <c r="O780" s="1"/>
      <c r="P780">
        <v>1</v>
      </c>
      <c r="Q780" s="1" t="s">
        <v>1599</v>
      </c>
      <c r="R780" s="1" t="s">
        <v>2263</v>
      </c>
      <c r="S780" s="1"/>
      <c r="T780" s="1" t="s">
        <v>2266</v>
      </c>
      <c r="U780" s="1" t="s">
        <v>2341</v>
      </c>
      <c r="V780" s="1" t="s">
        <v>2341</v>
      </c>
      <c r="W780" s="1" t="s">
        <v>2441</v>
      </c>
      <c r="X780" s="1"/>
      <c r="Y780" s="3">
        <v>46253</v>
      </c>
      <c r="Z780" s="1" t="s">
        <v>2461</v>
      </c>
      <c r="AA780" s="3">
        <v>46253</v>
      </c>
      <c r="AB780" s="1" t="s">
        <v>2451</v>
      </c>
      <c r="AC780" s="1" t="s">
        <v>2686</v>
      </c>
      <c r="AD780" s="1" t="s">
        <v>2811</v>
      </c>
      <c r="AE780" s="1" t="s">
        <v>2811</v>
      </c>
      <c r="AF780" s="1" t="s">
        <v>2818</v>
      </c>
      <c r="AG780" s="1" t="s">
        <v>1902</v>
      </c>
      <c r="AH780" s="1" t="s">
        <v>1929</v>
      </c>
      <c r="AI780" s="1" t="s">
        <v>2825</v>
      </c>
      <c r="AJ780" s="1"/>
      <c r="AK780" s="1"/>
      <c r="AL780" s="1" t="s">
        <v>2829</v>
      </c>
      <c r="AM780" s="1" t="s">
        <v>2829</v>
      </c>
      <c r="AN780" s="1" t="s">
        <v>2837</v>
      </c>
      <c r="AO780" s="1" t="s">
        <v>2840</v>
      </c>
      <c r="AP780" s="1" t="s">
        <v>3063</v>
      </c>
      <c r="AQ780" s="1"/>
      <c r="AR780">
        <v>22423</v>
      </c>
      <c r="AS780">
        <v>1</v>
      </c>
      <c r="AT780" s="1" t="s">
        <v>3083</v>
      </c>
      <c r="AU780">
        <v>8431264</v>
      </c>
      <c r="AV780" s="1" t="s">
        <v>3169</v>
      </c>
      <c r="AW780" s="1" t="s">
        <v>2818</v>
      </c>
      <c r="AX780">
        <v>4038</v>
      </c>
      <c r="AY780">
        <v>136390</v>
      </c>
      <c r="AZ780">
        <v>1</v>
      </c>
      <c r="BA780" s="1" t="s">
        <v>2460</v>
      </c>
    </row>
    <row r="781" spans="1:53">
      <c r="A781" s="1" t="s">
        <v>816</v>
      </c>
      <c r="B781">
        <v>0</v>
      </c>
      <c r="C781" s="4">
        <v>108138268</v>
      </c>
      <c r="D781" s="1" t="s">
        <v>1600</v>
      </c>
      <c r="E781">
        <v>0</v>
      </c>
      <c r="F781">
        <v>139608</v>
      </c>
      <c r="G781">
        <v>2</v>
      </c>
      <c r="H781" s="1"/>
      <c r="I781" s="1" t="s">
        <v>1768</v>
      </c>
      <c r="J781" s="1" t="s">
        <v>1813</v>
      </c>
      <c r="K781" s="1" t="s">
        <v>1817</v>
      </c>
      <c r="L781" s="1" t="s">
        <v>1902</v>
      </c>
      <c r="M781" s="1" t="s">
        <v>1929</v>
      </c>
      <c r="N781" s="1" t="s">
        <v>1941</v>
      </c>
      <c r="O781" s="1"/>
      <c r="P781">
        <v>1</v>
      </c>
      <c r="Q781" s="1" t="s">
        <v>1600</v>
      </c>
      <c r="R781" s="1" t="s">
        <v>2263</v>
      </c>
      <c r="S781" s="1"/>
      <c r="T781" s="1" t="s">
        <v>2266</v>
      </c>
      <c r="U781" s="1" t="s">
        <v>2341</v>
      </c>
      <c r="V781" s="1" t="s">
        <v>2341</v>
      </c>
      <c r="W781" s="1" t="s">
        <v>2441</v>
      </c>
      <c r="X781" s="1"/>
      <c r="Y781" s="3">
        <v>46253</v>
      </c>
      <c r="Z781" s="1" t="s">
        <v>2461</v>
      </c>
      <c r="AA781" s="3">
        <v>46253</v>
      </c>
      <c r="AB781" s="1" t="s">
        <v>2451</v>
      </c>
      <c r="AC781" s="1" t="s">
        <v>2686</v>
      </c>
      <c r="AD781" s="1" t="s">
        <v>2811</v>
      </c>
      <c r="AE781" s="1" t="s">
        <v>2811</v>
      </c>
      <c r="AF781" s="1" t="s">
        <v>2818</v>
      </c>
      <c r="AG781" s="1" t="s">
        <v>1902</v>
      </c>
      <c r="AH781" s="1" t="s">
        <v>1929</v>
      </c>
      <c r="AI781" s="1" t="s">
        <v>2825</v>
      </c>
      <c r="AJ781" s="1"/>
      <c r="AK781" s="1"/>
      <c r="AL781" s="1" t="s">
        <v>2829</v>
      </c>
      <c r="AM781" s="1" t="s">
        <v>2829</v>
      </c>
      <c r="AN781" s="1" t="s">
        <v>2837</v>
      </c>
      <c r="AO781" s="1" t="s">
        <v>2840</v>
      </c>
      <c r="AP781" s="1" t="s">
        <v>3063</v>
      </c>
      <c r="AQ781" s="1"/>
      <c r="AR781">
        <v>22423</v>
      </c>
      <c r="AS781">
        <v>1</v>
      </c>
      <c r="AT781" s="1" t="s">
        <v>3083</v>
      </c>
      <c r="AU781">
        <v>108138268</v>
      </c>
      <c r="AV781" s="1" t="s">
        <v>3169</v>
      </c>
      <c r="AW781" s="1" t="s">
        <v>2818</v>
      </c>
      <c r="AX781">
        <v>4038</v>
      </c>
      <c r="AY781">
        <v>136390</v>
      </c>
      <c r="AZ781">
        <v>2</v>
      </c>
      <c r="BA781" s="1" t="s">
        <v>2460</v>
      </c>
    </row>
    <row r="782" spans="1:53">
      <c r="A782" s="1" t="s">
        <v>817</v>
      </c>
      <c r="B782">
        <v>0</v>
      </c>
      <c r="C782" s="4">
        <v>3374280</v>
      </c>
      <c r="D782" s="1" t="s">
        <v>1601</v>
      </c>
      <c r="E782">
        <v>0</v>
      </c>
      <c r="F782">
        <v>139608</v>
      </c>
      <c r="G782">
        <v>3</v>
      </c>
      <c r="H782" s="1"/>
      <c r="I782" s="1" t="s">
        <v>1768</v>
      </c>
      <c r="J782" s="1" t="s">
        <v>1813</v>
      </c>
      <c r="K782" s="1" t="s">
        <v>1817</v>
      </c>
      <c r="L782" s="1" t="s">
        <v>1902</v>
      </c>
      <c r="M782" s="1" t="s">
        <v>1929</v>
      </c>
      <c r="N782" s="1" t="s">
        <v>1941</v>
      </c>
      <c r="O782" s="1"/>
      <c r="P782">
        <v>1</v>
      </c>
      <c r="Q782" s="1" t="s">
        <v>1601</v>
      </c>
      <c r="R782" s="1" t="s">
        <v>2263</v>
      </c>
      <c r="S782" s="1"/>
      <c r="T782" s="1" t="s">
        <v>2266</v>
      </c>
      <c r="U782" s="1" t="s">
        <v>2341</v>
      </c>
      <c r="V782" s="1" t="s">
        <v>2341</v>
      </c>
      <c r="W782" s="1" t="s">
        <v>2441</v>
      </c>
      <c r="X782" s="1"/>
      <c r="Y782" s="3">
        <v>46253</v>
      </c>
      <c r="Z782" s="1" t="s">
        <v>2461</v>
      </c>
      <c r="AA782" s="3">
        <v>46253</v>
      </c>
      <c r="AB782" s="1" t="s">
        <v>2451</v>
      </c>
      <c r="AC782" s="1" t="s">
        <v>2686</v>
      </c>
      <c r="AD782" s="1" t="s">
        <v>2811</v>
      </c>
      <c r="AE782" s="1" t="s">
        <v>2811</v>
      </c>
      <c r="AF782" s="1" t="s">
        <v>2818</v>
      </c>
      <c r="AG782" s="1" t="s">
        <v>1902</v>
      </c>
      <c r="AH782" s="1" t="s">
        <v>1929</v>
      </c>
      <c r="AI782" s="1" t="s">
        <v>2825</v>
      </c>
      <c r="AJ782" s="1"/>
      <c r="AK782" s="1"/>
      <c r="AL782" s="1" t="s">
        <v>2829</v>
      </c>
      <c r="AM782" s="1" t="s">
        <v>2829</v>
      </c>
      <c r="AN782" s="1" t="s">
        <v>2837</v>
      </c>
      <c r="AO782" s="1" t="s">
        <v>2840</v>
      </c>
      <c r="AP782" s="1" t="s">
        <v>3063</v>
      </c>
      <c r="AQ782" s="1"/>
      <c r="AR782">
        <v>22423</v>
      </c>
      <c r="AS782">
        <v>1</v>
      </c>
      <c r="AT782" s="1" t="s">
        <v>3083</v>
      </c>
      <c r="AU782">
        <v>3374280</v>
      </c>
      <c r="AV782" s="1" t="s">
        <v>3169</v>
      </c>
      <c r="AW782" s="1" t="s">
        <v>2818</v>
      </c>
      <c r="AX782">
        <v>4038</v>
      </c>
      <c r="AY782">
        <v>136390</v>
      </c>
      <c r="AZ782">
        <v>3</v>
      </c>
      <c r="BA782" s="1" t="s">
        <v>2460</v>
      </c>
    </row>
    <row r="783" spans="1:53">
      <c r="A783" s="1" t="s">
        <v>818</v>
      </c>
      <c r="B783">
        <v>0</v>
      </c>
      <c r="C783" s="4">
        <v>3940147</v>
      </c>
      <c r="D783" s="1" t="s">
        <v>1602</v>
      </c>
      <c r="E783">
        <v>0</v>
      </c>
      <c r="F783">
        <v>139608</v>
      </c>
      <c r="G783">
        <v>4</v>
      </c>
      <c r="H783" s="1"/>
      <c r="I783" s="1" t="s">
        <v>1768</v>
      </c>
      <c r="J783" s="1" t="s">
        <v>1813</v>
      </c>
      <c r="K783" s="1" t="s">
        <v>1817</v>
      </c>
      <c r="L783" s="1" t="s">
        <v>1902</v>
      </c>
      <c r="M783" s="1" t="s">
        <v>1929</v>
      </c>
      <c r="N783" s="1" t="s">
        <v>1941</v>
      </c>
      <c r="O783" s="1"/>
      <c r="P783">
        <v>1</v>
      </c>
      <c r="Q783" s="1" t="s">
        <v>1602</v>
      </c>
      <c r="R783" s="1" t="s">
        <v>2263</v>
      </c>
      <c r="S783" s="1"/>
      <c r="T783" s="1" t="s">
        <v>2266</v>
      </c>
      <c r="U783" s="1" t="s">
        <v>2341</v>
      </c>
      <c r="V783" s="1" t="s">
        <v>2341</v>
      </c>
      <c r="W783" s="1" t="s">
        <v>2441</v>
      </c>
      <c r="X783" s="1"/>
      <c r="Y783" s="3">
        <v>46253</v>
      </c>
      <c r="Z783" s="1" t="s">
        <v>2461</v>
      </c>
      <c r="AA783" s="3">
        <v>46253</v>
      </c>
      <c r="AB783" s="1" t="s">
        <v>2451</v>
      </c>
      <c r="AC783" s="1" t="s">
        <v>2686</v>
      </c>
      <c r="AD783" s="1" t="s">
        <v>2811</v>
      </c>
      <c r="AE783" s="1" t="s">
        <v>2811</v>
      </c>
      <c r="AF783" s="1" t="s">
        <v>2818</v>
      </c>
      <c r="AG783" s="1" t="s">
        <v>1902</v>
      </c>
      <c r="AH783" s="1" t="s">
        <v>1929</v>
      </c>
      <c r="AI783" s="1" t="s">
        <v>2825</v>
      </c>
      <c r="AJ783" s="1"/>
      <c r="AK783" s="1"/>
      <c r="AL783" s="1" t="s">
        <v>2829</v>
      </c>
      <c r="AM783" s="1" t="s">
        <v>2829</v>
      </c>
      <c r="AN783" s="1" t="s">
        <v>2837</v>
      </c>
      <c r="AO783" s="1" t="s">
        <v>2840</v>
      </c>
      <c r="AP783" s="1" t="s">
        <v>3063</v>
      </c>
      <c r="AQ783" s="1"/>
      <c r="AR783">
        <v>22423</v>
      </c>
      <c r="AS783">
        <v>1</v>
      </c>
      <c r="AT783" s="1" t="s">
        <v>3083</v>
      </c>
      <c r="AU783">
        <v>3940147</v>
      </c>
      <c r="AV783" s="1" t="s">
        <v>3169</v>
      </c>
      <c r="AW783" s="1" t="s">
        <v>2818</v>
      </c>
      <c r="AX783">
        <v>4038</v>
      </c>
      <c r="AY783">
        <v>136390</v>
      </c>
      <c r="AZ783">
        <v>4</v>
      </c>
      <c r="BA783" s="1" t="s">
        <v>2460</v>
      </c>
    </row>
    <row r="784" spans="1:53">
      <c r="A784" s="1" t="s">
        <v>819</v>
      </c>
      <c r="B784">
        <v>0</v>
      </c>
      <c r="C784" s="4">
        <v>10308240</v>
      </c>
      <c r="D784" s="1" t="s">
        <v>1603</v>
      </c>
      <c r="E784">
        <v>0</v>
      </c>
      <c r="F784">
        <v>139608</v>
      </c>
      <c r="G784">
        <v>5</v>
      </c>
      <c r="H784" s="1"/>
      <c r="I784" s="1" t="s">
        <v>1768</v>
      </c>
      <c r="J784" s="1" t="s">
        <v>1813</v>
      </c>
      <c r="K784" s="1" t="s">
        <v>1817</v>
      </c>
      <c r="L784" s="1" t="s">
        <v>1902</v>
      </c>
      <c r="M784" s="1" t="s">
        <v>1929</v>
      </c>
      <c r="N784" s="1" t="s">
        <v>1941</v>
      </c>
      <c r="O784" s="1"/>
      <c r="P784">
        <v>1</v>
      </c>
      <c r="Q784" s="1" t="s">
        <v>1603</v>
      </c>
      <c r="R784" s="1" t="s">
        <v>2263</v>
      </c>
      <c r="S784" s="1"/>
      <c r="T784" s="1" t="s">
        <v>2266</v>
      </c>
      <c r="U784" s="1" t="s">
        <v>2341</v>
      </c>
      <c r="V784" s="1" t="s">
        <v>2341</v>
      </c>
      <c r="W784" s="1" t="s">
        <v>2441</v>
      </c>
      <c r="X784" s="1"/>
      <c r="Y784" s="3">
        <v>46253</v>
      </c>
      <c r="Z784" s="1" t="s">
        <v>2461</v>
      </c>
      <c r="AA784" s="3">
        <v>46253</v>
      </c>
      <c r="AB784" s="1" t="s">
        <v>2451</v>
      </c>
      <c r="AC784" s="1" t="s">
        <v>2686</v>
      </c>
      <c r="AD784" s="1" t="s">
        <v>2811</v>
      </c>
      <c r="AE784" s="1" t="s">
        <v>2811</v>
      </c>
      <c r="AF784" s="1" t="s">
        <v>2818</v>
      </c>
      <c r="AG784" s="1" t="s">
        <v>1902</v>
      </c>
      <c r="AH784" s="1" t="s">
        <v>1929</v>
      </c>
      <c r="AI784" s="1" t="s">
        <v>2825</v>
      </c>
      <c r="AJ784" s="1"/>
      <c r="AK784" s="1"/>
      <c r="AL784" s="1" t="s">
        <v>2829</v>
      </c>
      <c r="AM784" s="1" t="s">
        <v>2829</v>
      </c>
      <c r="AN784" s="1" t="s">
        <v>2837</v>
      </c>
      <c r="AO784" s="1" t="s">
        <v>2840</v>
      </c>
      <c r="AP784" s="1" t="s">
        <v>3063</v>
      </c>
      <c r="AQ784" s="1"/>
      <c r="AR784">
        <v>22423</v>
      </c>
      <c r="AS784">
        <v>1</v>
      </c>
      <c r="AT784" s="1" t="s">
        <v>3083</v>
      </c>
      <c r="AU784">
        <v>10308240</v>
      </c>
      <c r="AV784" s="1" t="s">
        <v>3169</v>
      </c>
      <c r="AW784" s="1" t="s">
        <v>2818</v>
      </c>
      <c r="AX784">
        <v>4038</v>
      </c>
      <c r="AY784">
        <v>136390</v>
      </c>
      <c r="AZ784">
        <v>5</v>
      </c>
      <c r="BA784" s="1" t="s">
        <v>2460</v>
      </c>
    </row>
    <row r="785" spans="1:53">
      <c r="A785" s="1" t="s">
        <v>820</v>
      </c>
      <c r="B785">
        <v>0</v>
      </c>
      <c r="C785" s="4">
        <v>3700312</v>
      </c>
      <c r="D785" s="1" t="s">
        <v>1604</v>
      </c>
      <c r="E785">
        <v>0</v>
      </c>
      <c r="F785">
        <v>139608</v>
      </c>
      <c r="G785">
        <v>6</v>
      </c>
      <c r="H785" s="1"/>
      <c r="I785" s="1" t="s">
        <v>1768</v>
      </c>
      <c r="J785" s="1" t="s">
        <v>1813</v>
      </c>
      <c r="K785" s="1" t="s">
        <v>1817</v>
      </c>
      <c r="L785" s="1" t="s">
        <v>1902</v>
      </c>
      <c r="M785" s="1" t="s">
        <v>1929</v>
      </c>
      <c r="N785" s="1" t="s">
        <v>1941</v>
      </c>
      <c r="O785" s="1"/>
      <c r="P785">
        <v>1</v>
      </c>
      <c r="Q785" s="1" t="s">
        <v>1604</v>
      </c>
      <c r="R785" s="1" t="s">
        <v>2263</v>
      </c>
      <c r="S785" s="1"/>
      <c r="T785" s="1" t="s">
        <v>2266</v>
      </c>
      <c r="U785" s="1" t="s">
        <v>2341</v>
      </c>
      <c r="V785" s="1" t="s">
        <v>2341</v>
      </c>
      <c r="W785" s="1" t="s">
        <v>2441</v>
      </c>
      <c r="X785" s="1"/>
      <c r="Y785" s="3">
        <v>46253</v>
      </c>
      <c r="Z785" s="1" t="s">
        <v>2461</v>
      </c>
      <c r="AA785" s="3">
        <v>46253</v>
      </c>
      <c r="AB785" s="1" t="s">
        <v>2451</v>
      </c>
      <c r="AC785" s="1" t="s">
        <v>2686</v>
      </c>
      <c r="AD785" s="1" t="s">
        <v>2811</v>
      </c>
      <c r="AE785" s="1" t="s">
        <v>2811</v>
      </c>
      <c r="AF785" s="1" t="s">
        <v>2818</v>
      </c>
      <c r="AG785" s="1" t="s">
        <v>1902</v>
      </c>
      <c r="AH785" s="1" t="s">
        <v>1929</v>
      </c>
      <c r="AI785" s="1" t="s">
        <v>2825</v>
      </c>
      <c r="AJ785" s="1"/>
      <c r="AK785" s="1"/>
      <c r="AL785" s="1" t="s">
        <v>2829</v>
      </c>
      <c r="AM785" s="1" t="s">
        <v>2829</v>
      </c>
      <c r="AN785" s="1" t="s">
        <v>2837</v>
      </c>
      <c r="AO785" s="1" t="s">
        <v>2840</v>
      </c>
      <c r="AP785" s="1" t="s">
        <v>3063</v>
      </c>
      <c r="AQ785" s="1"/>
      <c r="AR785">
        <v>22423</v>
      </c>
      <c r="AS785">
        <v>1</v>
      </c>
      <c r="AT785" s="1" t="s">
        <v>3083</v>
      </c>
      <c r="AU785">
        <v>3700312</v>
      </c>
      <c r="AV785" s="1" t="s">
        <v>3169</v>
      </c>
      <c r="AW785" s="1" t="s">
        <v>2818</v>
      </c>
      <c r="AX785">
        <v>4038</v>
      </c>
      <c r="AY785">
        <v>136390</v>
      </c>
      <c r="AZ785">
        <v>6</v>
      </c>
      <c r="BA785" s="1" t="s">
        <v>2460</v>
      </c>
    </row>
    <row r="786" spans="1:53">
      <c r="A786" s="1" t="s">
        <v>821</v>
      </c>
      <c r="B786">
        <v>0</v>
      </c>
      <c r="C786" s="4">
        <v>-66892511</v>
      </c>
      <c r="D786" s="1" t="s">
        <v>1605</v>
      </c>
      <c r="E786">
        <v>0</v>
      </c>
      <c r="F786">
        <v>139608</v>
      </c>
      <c r="G786">
        <v>7</v>
      </c>
      <c r="H786" s="1"/>
      <c r="I786" s="1" t="s">
        <v>1765</v>
      </c>
      <c r="J786" s="1" t="s">
        <v>1813</v>
      </c>
      <c r="K786" s="1" t="s">
        <v>1817</v>
      </c>
      <c r="L786" s="1" t="s">
        <v>1902</v>
      </c>
      <c r="M786" s="1" t="s">
        <v>1929</v>
      </c>
      <c r="N786" s="1" t="s">
        <v>1941</v>
      </c>
      <c r="O786" s="1"/>
      <c r="P786">
        <v>1</v>
      </c>
      <c r="Q786" s="1" t="s">
        <v>1605</v>
      </c>
      <c r="R786" s="1" t="s">
        <v>2263</v>
      </c>
      <c r="S786" s="1"/>
      <c r="T786" s="1" t="s">
        <v>2266</v>
      </c>
      <c r="U786" s="1" t="s">
        <v>2341</v>
      </c>
      <c r="V786" s="1" t="s">
        <v>2341</v>
      </c>
      <c r="W786" s="1" t="s">
        <v>2441</v>
      </c>
      <c r="X786" s="1"/>
      <c r="Y786" s="3">
        <v>46253</v>
      </c>
      <c r="Z786" s="1" t="s">
        <v>2461</v>
      </c>
      <c r="AA786" s="3">
        <v>46253</v>
      </c>
      <c r="AB786" s="1" t="s">
        <v>2451</v>
      </c>
      <c r="AC786" s="1" t="s">
        <v>2686</v>
      </c>
      <c r="AD786" s="1" t="s">
        <v>2811</v>
      </c>
      <c r="AE786" s="1" t="s">
        <v>2811</v>
      </c>
      <c r="AF786" s="1" t="s">
        <v>2818</v>
      </c>
      <c r="AG786" s="1" t="s">
        <v>1902</v>
      </c>
      <c r="AH786" s="1" t="s">
        <v>1929</v>
      </c>
      <c r="AI786" s="1" t="s">
        <v>2825</v>
      </c>
      <c r="AJ786" s="1"/>
      <c r="AK786" s="1"/>
      <c r="AL786" s="1" t="s">
        <v>2829</v>
      </c>
      <c r="AM786" s="1" t="s">
        <v>2829</v>
      </c>
      <c r="AN786" s="1" t="s">
        <v>2837</v>
      </c>
      <c r="AO786" s="1" t="s">
        <v>2840</v>
      </c>
      <c r="AP786" s="1" t="s">
        <v>3063</v>
      </c>
      <c r="AQ786" s="1"/>
      <c r="AR786">
        <v>2057</v>
      </c>
      <c r="AS786">
        <v>1</v>
      </c>
      <c r="AT786" s="1" t="s">
        <v>3083</v>
      </c>
      <c r="AU786">
        <v>-66892511</v>
      </c>
      <c r="AV786" s="1" t="s">
        <v>3100</v>
      </c>
      <c r="AW786" s="1" t="s">
        <v>2818</v>
      </c>
      <c r="AX786">
        <v>4038</v>
      </c>
      <c r="AY786">
        <v>136390</v>
      </c>
      <c r="AZ786">
        <v>7</v>
      </c>
      <c r="BA786" s="1" t="s">
        <v>2460</v>
      </c>
    </row>
    <row r="787" spans="1:53">
      <c r="A787" s="1" t="s">
        <v>822</v>
      </c>
      <c r="B787">
        <v>0</v>
      </c>
      <c r="C787" s="4">
        <v>307201719</v>
      </c>
      <c r="D787" s="1" t="s">
        <v>1606</v>
      </c>
      <c r="E787">
        <v>20</v>
      </c>
      <c r="F787">
        <v>139597</v>
      </c>
      <c r="G787">
        <v>1</v>
      </c>
      <c r="H787" s="1"/>
      <c r="I787" s="1" t="s">
        <v>1768</v>
      </c>
      <c r="J787" s="1" t="s">
        <v>1813</v>
      </c>
      <c r="K787" s="1" t="s">
        <v>1817</v>
      </c>
      <c r="L787" s="1" t="s">
        <v>1902</v>
      </c>
      <c r="M787" s="1" t="s">
        <v>1929</v>
      </c>
      <c r="N787" s="1" t="s">
        <v>1941</v>
      </c>
      <c r="O787" s="1"/>
      <c r="P787">
        <v>1</v>
      </c>
      <c r="Q787" s="1" t="s">
        <v>2163</v>
      </c>
      <c r="R787" s="1" t="s">
        <v>2263</v>
      </c>
      <c r="S787" s="1"/>
      <c r="T787" s="1" t="s">
        <v>2266</v>
      </c>
      <c r="U787" s="1" t="s">
        <v>2342</v>
      </c>
      <c r="V787" s="1" t="s">
        <v>2420</v>
      </c>
      <c r="W787" s="1" t="s">
        <v>2441</v>
      </c>
      <c r="X787" s="1"/>
      <c r="Y787" s="3">
        <v>46253</v>
      </c>
      <c r="Z787" s="1" t="s">
        <v>2461</v>
      </c>
      <c r="AA787" s="3">
        <v>46253</v>
      </c>
      <c r="AB787" s="1" t="s">
        <v>2451</v>
      </c>
      <c r="AC787" s="1" t="s">
        <v>2687</v>
      </c>
      <c r="AD787" s="1" t="s">
        <v>2811</v>
      </c>
      <c r="AE787" s="1" t="s">
        <v>2811</v>
      </c>
      <c r="AF787" s="1" t="s">
        <v>2818</v>
      </c>
      <c r="AG787" s="1" t="s">
        <v>1902</v>
      </c>
      <c r="AH787" s="1" t="s">
        <v>1929</v>
      </c>
      <c r="AI787" s="1" t="s">
        <v>2825</v>
      </c>
      <c r="AJ787" s="1"/>
      <c r="AK787" s="1"/>
      <c r="AL787" s="1" t="s">
        <v>2829</v>
      </c>
      <c r="AM787" s="1" t="s">
        <v>2829</v>
      </c>
      <c r="AN787" s="1" t="s">
        <v>2837</v>
      </c>
      <c r="AO787" s="1" t="s">
        <v>2875</v>
      </c>
      <c r="AP787" s="1" t="s">
        <v>3063</v>
      </c>
      <c r="AQ787" s="1"/>
      <c r="AR787">
        <v>22422</v>
      </c>
      <c r="AS787">
        <v>1</v>
      </c>
      <c r="AT787" s="1" t="s">
        <v>3083</v>
      </c>
      <c r="AU787">
        <v>307201719</v>
      </c>
      <c r="AV787" s="1" t="s">
        <v>3186</v>
      </c>
      <c r="AW787" s="1" t="s">
        <v>2818</v>
      </c>
      <c r="AX787">
        <v>1103</v>
      </c>
      <c r="AY787">
        <v>136391</v>
      </c>
      <c r="AZ787">
        <v>1</v>
      </c>
      <c r="BA787" s="1" t="s">
        <v>2468</v>
      </c>
    </row>
    <row r="788" spans="1:53">
      <c r="A788" s="1" t="s">
        <v>1</v>
      </c>
      <c r="B788">
        <v>0</v>
      </c>
      <c r="C788" s="4">
        <v>-39936223</v>
      </c>
      <c r="D788" s="1" t="s">
        <v>1607</v>
      </c>
      <c r="E788">
        <v>20</v>
      </c>
      <c r="F788">
        <v>139597</v>
      </c>
      <c r="G788">
        <v>2</v>
      </c>
      <c r="H788" s="1"/>
      <c r="I788" s="1" t="s">
        <v>1765</v>
      </c>
      <c r="J788" s="1" t="s">
        <v>1813</v>
      </c>
      <c r="K788" s="1" t="s">
        <v>1817</v>
      </c>
      <c r="L788" s="1" t="s">
        <v>1902</v>
      </c>
      <c r="M788" s="1" t="s">
        <v>1929</v>
      </c>
      <c r="N788" s="1" t="s">
        <v>1941</v>
      </c>
      <c r="O788" s="1"/>
      <c r="P788">
        <v>1</v>
      </c>
      <c r="Q788" s="1" t="s">
        <v>2164</v>
      </c>
      <c r="R788" s="1" t="s">
        <v>2263</v>
      </c>
      <c r="S788" s="1"/>
      <c r="T788" s="1" t="s">
        <v>2266</v>
      </c>
      <c r="U788" s="1" t="s">
        <v>2342</v>
      </c>
      <c r="V788" s="1" t="s">
        <v>2420</v>
      </c>
      <c r="W788" s="1" t="s">
        <v>2441</v>
      </c>
      <c r="X788" s="1"/>
      <c r="Y788" s="3">
        <v>46253</v>
      </c>
      <c r="Z788" s="1" t="s">
        <v>2461</v>
      </c>
      <c r="AA788" s="3">
        <v>46253</v>
      </c>
      <c r="AB788" s="1" t="s">
        <v>2451</v>
      </c>
      <c r="AC788" s="1" t="s">
        <v>2687</v>
      </c>
      <c r="AD788" s="1" t="s">
        <v>2811</v>
      </c>
      <c r="AE788" s="1" t="s">
        <v>2811</v>
      </c>
      <c r="AF788" s="1" t="s">
        <v>2818</v>
      </c>
      <c r="AG788" s="1" t="s">
        <v>1902</v>
      </c>
      <c r="AH788" s="1" t="s">
        <v>1929</v>
      </c>
      <c r="AI788" s="1" t="s">
        <v>2825</v>
      </c>
      <c r="AJ788" s="1"/>
      <c r="AK788" s="1"/>
      <c r="AL788" s="1" t="s">
        <v>2829</v>
      </c>
      <c r="AM788" s="1" t="s">
        <v>2829</v>
      </c>
      <c r="AN788" s="1" t="s">
        <v>2837</v>
      </c>
      <c r="AO788" s="1" t="s">
        <v>2875</v>
      </c>
      <c r="AP788" s="1" t="s">
        <v>3063</v>
      </c>
      <c r="AQ788" s="1"/>
      <c r="AR788">
        <v>2057</v>
      </c>
      <c r="AS788">
        <v>1</v>
      </c>
      <c r="AT788" s="1" t="s">
        <v>3083</v>
      </c>
      <c r="AU788">
        <v>-39936223</v>
      </c>
      <c r="AV788" s="1" t="s">
        <v>3100</v>
      </c>
      <c r="AW788" s="1" t="s">
        <v>2818</v>
      </c>
      <c r="AX788">
        <v>1103</v>
      </c>
      <c r="AY788">
        <v>136391</v>
      </c>
      <c r="AZ788">
        <v>2</v>
      </c>
      <c r="BA788" s="1" t="s">
        <v>2468</v>
      </c>
    </row>
    <row r="789" spans="1:53">
      <c r="A789" s="1" t="s">
        <v>823</v>
      </c>
      <c r="B789">
        <v>0</v>
      </c>
      <c r="C789" s="4">
        <v>-47265496</v>
      </c>
      <c r="D789" s="1" t="s">
        <v>1608</v>
      </c>
      <c r="E789">
        <v>20</v>
      </c>
      <c r="F789">
        <v>139597</v>
      </c>
      <c r="G789">
        <v>3</v>
      </c>
      <c r="H789" s="1"/>
      <c r="I789" s="1" t="s">
        <v>1765</v>
      </c>
      <c r="J789" s="1" t="s">
        <v>1813</v>
      </c>
      <c r="K789" s="1" t="s">
        <v>1817</v>
      </c>
      <c r="L789" s="1" t="s">
        <v>1902</v>
      </c>
      <c r="M789" s="1" t="s">
        <v>1929</v>
      </c>
      <c r="N789" s="1" t="s">
        <v>1941</v>
      </c>
      <c r="O789" s="1"/>
      <c r="P789">
        <v>1</v>
      </c>
      <c r="Q789" s="1" t="s">
        <v>2165</v>
      </c>
      <c r="R789" s="1" t="s">
        <v>2263</v>
      </c>
      <c r="S789" s="1"/>
      <c r="T789" s="1" t="s">
        <v>2266</v>
      </c>
      <c r="U789" s="1" t="s">
        <v>2342</v>
      </c>
      <c r="V789" s="1" t="s">
        <v>2420</v>
      </c>
      <c r="W789" s="1" t="s">
        <v>2441</v>
      </c>
      <c r="X789" s="1"/>
      <c r="Y789" s="3">
        <v>46253</v>
      </c>
      <c r="Z789" s="1" t="s">
        <v>2461</v>
      </c>
      <c r="AA789" s="3">
        <v>46253</v>
      </c>
      <c r="AB789" s="1" t="s">
        <v>2451</v>
      </c>
      <c r="AC789" s="1" t="s">
        <v>2687</v>
      </c>
      <c r="AD789" s="1" t="s">
        <v>2811</v>
      </c>
      <c r="AE789" s="1" t="s">
        <v>2811</v>
      </c>
      <c r="AF789" s="1" t="s">
        <v>2818</v>
      </c>
      <c r="AG789" s="1" t="s">
        <v>1902</v>
      </c>
      <c r="AH789" s="1" t="s">
        <v>1929</v>
      </c>
      <c r="AI789" s="1" t="s">
        <v>2825</v>
      </c>
      <c r="AJ789" s="1"/>
      <c r="AK789" s="1"/>
      <c r="AL789" s="1" t="s">
        <v>2829</v>
      </c>
      <c r="AM789" s="1" t="s">
        <v>2829</v>
      </c>
      <c r="AN789" s="1" t="s">
        <v>2837</v>
      </c>
      <c r="AO789" s="1" t="s">
        <v>2875</v>
      </c>
      <c r="AP789" s="1" t="s">
        <v>3063</v>
      </c>
      <c r="AQ789" s="1"/>
      <c r="AR789">
        <v>2057</v>
      </c>
      <c r="AS789">
        <v>1</v>
      </c>
      <c r="AT789" s="1" t="s">
        <v>3083</v>
      </c>
      <c r="AU789">
        <v>-47265496</v>
      </c>
      <c r="AV789" s="1" t="s">
        <v>3100</v>
      </c>
      <c r="AW789" s="1" t="s">
        <v>2818</v>
      </c>
      <c r="AX789">
        <v>1103</v>
      </c>
      <c r="AY789">
        <v>136391</v>
      </c>
      <c r="AZ789">
        <v>3</v>
      </c>
      <c r="BA789" s="1" t="s">
        <v>2468</v>
      </c>
    </row>
    <row r="790" spans="1:53">
      <c r="A790" s="1" t="s">
        <v>824</v>
      </c>
      <c r="B790">
        <v>0</v>
      </c>
      <c r="C790" s="4">
        <v>290400</v>
      </c>
      <c r="D790" s="1" t="s">
        <v>1609</v>
      </c>
      <c r="E790">
        <v>0</v>
      </c>
      <c r="F790">
        <v>139651</v>
      </c>
      <c r="G790">
        <v>1</v>
      </c>
      <c r="H790" s="1"/>
      <c r="I790" s="1" t="s">
        <v>1785</v>
      </c>
      <c r="J790" s="1" t="s">
        <v>1813</v>
      </c>
      <c r="K790" s="1" t="s">
        <v>1815</v>
      </c>
      <c r="L790" s="1" t="s">
        <v>1843</v>
      </c>
      <c r="M790" s="1" t="s">
        <v>1917</v>
      </c>
      <c r="N790" s="1" t="s">
        <v>1941</v>
      </c>
      <c r="O790" s="1"/>
      <c r="P790">
        <v>6600</v>
      </c>
      <c r="Q790" s="1" t="s">
        <v>1609</v>
      </c>
      <c r="R790" s="1" t="s">
        <v>2263</v>
      </c>
      <c r="S790" s="1"/>
      <c r="T790" s="1" t="s">
        <v>2264</v>
      </c>
      <c r="U790" s="1" t="s">
        <v>1609</v>
      </c>
      <c r="V790" s="1" t="s">
        <v>1609</v>
      </c>
      <c r="W790" s="1" t="s">
        <v>2442</v>
      </c>
      <c r="X790" s="1"/>
      <c r="Y790" s="3">
        <v>46253</v>
      </c>
      <c r="Z790" s="1" t="s">
        <v>2461</v>
      </c>
      <c r="AA790" s="3">
        <v>46253</v>
      </c>
      <c r="AB790" s="1" t="s">
        <v>2451</v>
      </c>
      <c r="AC790" s="1" t="s">
        <v>2685</v>
      </c>
      <c r="AD790" s="1" t="s">
        <v>2811</v>
      </c>
      <c r="AE790" s="1" t="s">
        <v>2813</v>
      </c>
      <c r="AF790" s="1" t="s">
        <v>2814</v>
      </c>
      <c r="AG790" s="1" t="s">
        <v>1843</v>
      </c>
      <c r="AH790" s="1" t="s">
        <v>1917</v>
      </c>
      <c r="AI790" s="1" t="s">
        <v>2826</v>
      </c>
      <c r="AJ790" s="1"/>
      <c r="AK790" s="1"/>
      <c r="AL790" s="1" t="s">
        <v>2829</v>
      </c>
      <c r="AM790" s="1" t="s">
        <v>2829</v>
      </c>
      <c r="AN790" s="1" t="s">
        <v>2835</v>
      </c>
      <c r="AO790" s="1" t="s">
        <v>2962</v>
      </c>
      <c r="AP790" s="1" t="s">
        <v>3064</v>
      </c>
      <c r="AQ790" s="1"/>
      <c r="AR790">
        <v>31400</v>
      </c>
      <c r="AS790">
        <v>6600</v>
      </c>
      <c r="AT790" s="1" t="s">
        <v>3083</v>
      </c>
      <c r="AU790">
        <v>44</v>
      </c>
      <c r="AV790" s="1" t="s">
        <v>3222</v>
      </c>
      <c r="AW790" s="1" t="s">
        <v>2814</v>
      </c>
      <c r="AX790">
        <v>3293</v>
      </c>
      <c r="AY790">
        <v>136392</v>
      </c>
      <c r="AZ790">
        <v>1</v>
      </c>
      <c r="BA790" s="1" t="s">
        <v>2458</v>
      </c>
    </row>
    <row r="791" spans="1:53">
      <c r="A791" s="1" t="s">
        <v>825</v>
      </c>
      <c r="B791">
        <v>0</v>
      </c>
      <c r="C791" s="4">
        <v>0</v>
      </c>
      <c r="D791" s="1" t="s">
        <v>1350</v>
      </c>
      <c r="E791">
        <v>0</v>
      </c>
      <c r="F791">
        <v>139651</v>
      </c>
      <c r="G791">
        <v>2</v>
      </c>
      <c r="H791" s="1"/>
      <c r="I791" s="1" t="s">
        <v>1785</v>
      </c>
      <c r="J791" s="1" t="s">
        <v>1813</v>
      </c>
      <c r="K791" s="1" t="s">
        <v>1815</v>
      </c>
      <c r="L791" s="1" t="s">
        <v>1843</v>
      </c>
      <c r="M791" s="1" t="s">
        <v>1917</v>
      </c>
      <c r="N791" s="1" t="s">
        <v>1941</v>
      </c>
      <c r="O791" s="1"/>
      <c r="P791">
        <v>198</v>
      </c>
      <c r="Q791" s="1" t="s">
        <v>1350</v>
      </c>
      <c r="R791" s="1" t="s">
        <v>2263</v>
      </c>
      <c r="S791" s="1"/>
      <c r="T791" s="1" t="s">
        <v>2264</v>
      </c>
      <c r="U791" s="1" t="s">
        <v>1609</v>
      </c>
      <c r="V791" s="1" t="s">
        <v>1609</v>
      </c>
      <c r="W791" s="1" t="s">
        <v>2442</v>
      </c>
      <c r="X791" s="1"/>
      <c r="Y791" s="3">
        <v>46253</v>
      </c>
      <c r="Z791" s="1" t="s">
        <v>2461</v>
      </c>
      <c r="AA791" s="3">
        <v>46253</v>
      </c>
      <c r="AB791" s="1" t="s">
        <v>2451</v>
      </c>
      <c r="AC791" s="1" t="s">
        <v>2685</v>
      </c>
      <c r="AD791" s="1" t="s">
        <v>2811</v>
      </c>
      <c r="AE791" s="1" t="s">
        <v>2813</v>
      </c>
      <c r="AF791" s="1" t="s">
        <v>2814</v>
      </c>
      <c r="AG791" s="1" t="s">
        <v>1843</v>
      </c>
      <c r="AH791" s="1" t="s">
        <v>1917</v>
      </c>
      <c r="AI791" s="1" t="s">
        <v>2826</v>
      </c>
      <c r="AJ791" s="1"/>
      <c r="AK791" s="1"/>
      <c r="AL791" s="1" t="s">
        <v>2829</v>
      </c>
      <c r="AM791" s="1" t="s">
        <v>2829</v>
      </c>
      <c r="AN791" s="1" t="s">
        <v>2835</v>
      </c>
      <c r="AO791" s="1" t="s">
        <v>2962</v>
      </c>
      <c r="AP791" s="1" t="s">
        <v>3064</v>
      </c>
      <c r="AQ791" s="1"/>
      <c r="AR791">
        <v>31400</v>
      </c>
      <c r="AS791">
        <v>198</v>
      </c>
      <c r="AT791" s="1" t="s">
        <v>3083</v>
      </c>
      <c r="AU791">
        <v>0</v>
      </c>
      <c r="AV791" s="1" t="s">
        <v>3222</v>
      </c>
      <c r="AW791" s="1" t="s">
        <v>2814</v>
      </c>
      <c r="AX791">
        <v>3293</v>
      </c>
      <c r="AY791">
        <v>136392</v>
      </c>
      <c r="AZ791">
        <v>2</v>
      </c>
      <c r="BA791" s="1" t="s">
        <v>2458</v>
      </c>
    </row>
    <row r="792" spans="1:53">
      <c r="A792" s="1" t="s">
        <v>826</v>
      </c>
      <c r="B792">
        <v>0</v>
      </c>
      <c r="C792" s="4">
        <v>18909966</v>
      </c>
      <c r="D792" s="1" t="s">
        <v>1610</v>
      </c>
      <c r="E792">
        <v>20</v>
      </c>
      <c r="F792">
        <v>139613</v>
      </c>
      <c r="G792">
        <v>1</v>
      </c>
      <c r="H792" s="1"/>
      <c r="I792" s="1" t="s">
        <v>1767</v>
      </c>
      <c r="J792" s="1" t="s">
        <v>1813</v>
      </c>
      <c r="K792" s="1" t="s">
        <v>1817</v>
      </c>
      <c r="L792" s="1" t="s">
        <v>1903</v>
      </c>
      <c r="M792" s="1" t="s">
        <v>1927</v>
      </c>
      <c r="N792" s="1" t="s">
        <v>1941</v>
      </c>
      <c r="O792" s="1"/>
      <c r="P792">
        <v>1</v>
      </c>
      <c r="Q792" s="1" t="s">
        <v>2166</v>
      </c>
      <c r="R792" s="1" t="s">
        <v>2263</v>
      </c>
      <c r="S792" s="1"/>
      <c r="T792" s="1" t="s">
        <v>2266</v>
      </c>
      <c r="U792" s="1" t="s">
        <v>2166</v>
      </c>
      <c r="V792" s="1" t="s">
        <v>1610</v>
      </c>
      <c r="W792" s="1" t="s">
        <v>2441</v>
      </c>
      <c r="X792" s="1"/>
      <c r="Y792" s="3">
        <v>46253</v>
      </c>
      <c r="Z792" s="1" t="s">
        <v>2461</v>
      </c>
      <c r="AA792" s="3">
        <v>46253</v>
      </c>
      <c r="AB792" s="1" t="s">
        <v>2451</v>
      </c>
      <c r="AC792" s="1" t="s">
        <v>2688</v>
      </c>
      <c r="AD792" s="1" t="s">
        <v>2811</v>
      </c>
      <c r="AE792" s="1" t="s">
        <v>2811</v>
      </c>
      <c r="AF792" s="1" t="s">
        <v>2818</v>
      </c>
      <c r="AG792" s="1" t="s">
        <v>1903</v>
      </c>
      <c r="AH792" s="1" t="s">
        <v>1927</v>
      </c>
      <c r="AI792" s="1" t="s">
        <v>2825</v>
      </c>
      <c r="AJ792" s="1"/>
      <c r="AK792" s="1"/>
      <c r="AL792" s="1" t="s">
        <v>2829</v>
      </c>
      <c r="AM792" s="1" t="s">
        <v>2829</v>
      </c>
      <c r="AN792" s="1" t="s">
        <v>2837</v>
      </c>
      <c r="AO792" s="1" t="s">
        <v>2988</v>
      </c>
      <c r="AP792" s="1" t="s">
        <v>3065</v>
      </c>
      <c r="AQ792" s="1"/>
      <c r="AR792">
        <v>1522</v>
      </c>
      <c r="AS792">
        <v>1</v>
      </c>
      <c r="AT792" s="1" t="s">
        <v>3083</v>
      </c>
      <c r="AU792">
        <v>18909966</v>
      </c>
      <c r="AV792" s="1" t="s">
        <v>3111</v>
      </c>
      <c r="AW792" s="1" t="s">
        <v>2818</v>
      </c>
      <c r="AX792">
        <v>6661</v>
      </c>
      <c r="AY792">
        <v>136393</v>
      </c>
      <c r="AZ792">
        <v>1</v>
      </c>
      <c r="BA792" s="1" t="s">
        <v>2461</v>
      </c>
    </row>
    <row r="793" spans="1:53">
      <c r="A793" s="1" t="s">
        <v>827</v>
      </c>
      <c r="B793">
        <v>0</v>
      </c>
      <c r="C793" s="4">
        <v>174514548</v>
      </c>
      <c r="D793" s="1" t="s">
        <v>1611</v>
      </c>
      <c r="E793">
        <v>20</v>
      </c>
      <c r="F793">
        <v>139631</v>
      </c>
      <c r="G793">
        <v>1</v>
      </c>
      <c r="H793" s="1"/>
      <c r="I793" s="1" t="s">
        <v>1767</v>
      </c>
      <c r="J793" s="1" t="s">
        <v>1813</v>
      </c>
      <c r="K793" s="1" t="s">
        <v>1817</v>
      </c>
      <c r="L793" s="1" t="s">
        <v>1903</v>
      </c>
      <c r="M793" s="1" t="s">
        <v>1927</v>
      </c>
      <c r="N793" s="1" t="s">
        <v>1941</v>
      </c>
      <c r="O793" s="1"/>
      <c r="P793">
        <v>1</v>
      </c>
      <c r="Q793" s="1" t="s">
        <v>2167</v>
      </c>
      <c r="R793" s="1" t="s">
        <v>2263</v>
      </c>
      <c r="S793" s="1"/>
      <c r="T793" s="1" t="s">
        <v>2266</v>
      </c>
      <c r="U793" s="1" t="s">
        <v>2167</v>
      </c>
      <c r="V793" s="1" t="s">
        <v>1611</v>
      </c>
      <c r="W793" s="1" t="s">
        <v>2441</v>
      </c>
      <c r="X793" s="1"/>
      <c r="Y793" s="3">
        <v>46253</v>
      </c>
      <c r="Z793" s="1" t="s">
        <v>2461</v>
      </c>
      <c r="AA793" s="3">
        <v>46253</v>
      </c>
      <c r="AB793" s="1" t="s">
        <v>2451</v>
      </c>
      <c r="AC793" s="1" t="s">
        <v>2689</v>
      </c>
      <c r="AD793" s="1" t="s">
        <v>2811</v>
      </c>
      <c r="AE793" s="1" t="s">
        <v>2811</v>
      </c>
      <c r="AF793" s="1" t="s">
        <v>2818</v>
      </c>
      <c r="AG793" s="1" t="s">
        <v>1903</v>
      </c>
      <c r="AH793" s="1" t="s">
        <v>1927</v>
      </c>
      <c r="AI793" s="1" t="s">
        <v>2825</v>
      </c>
      <c r="AJ793" s="1"/>
      <c r="AK793" s="1"/>
      <c r="AL793" s="1" t="s">
        <v>2829</v>
      </c>
      <c r="AM793" s="1" t="s">
        <v>2829</v>
      </c>
      <c r="AN793" s="1" t="s">
        <v>2837</v>
      </c>
      <c r="AO793" s="1" t="s">
        <v>2868</v>
      </c>
      <c r="AP793" s="1" t="s">
        <v>3065</v>
      </c>
      <c r="AQ793" s="1"/>
      <c r="AR793">
        <v>1522</v>
      </c>
      <c r="AS793">
        <v>1</v>
      </c>
      <c r="AT793" s="1" t="s">
        <v>3083</v>
      </c>
      <c r="AU793">
        <v>174514548</v>
      </c>
      <c r="AV793" s="1" t="s">
        <v>3111</v>
      </c>
      <c r="AW793" s="1" t="s">
        <v>2818</v>
      </c>
      <c r="AX793">
        <v>6049</v>
      </c>
      <c r="AY793">
        <v>136394</v>
      </c>
      <c r="AZ793">
        <v>1</v>
      </c>
      <c r="BA793" s="1" t="s">
        <v>2462</v>
      </c>
    </row>
    <row r="794" spans="1:53">
      <c r="A794" s="1" t="s">
        <v>828</v>
      </c>
      <c r="B794">
        <v>0</v>
      </c>
      <c r="C794" s="4">
        <v>112887346</v>
      </c>
      <c r="D794" s="1" t="s">
        <v>1612</v>
      </c>
      <c r="E794">
        <v>20</v>
      </c>
      <c r="F794">
        <v>139616</v>
      </c>
      <c r="G794">
        <v>1</v>
      </c>
      <c r="H794" s="1"/>
      <c r="I794" s="1" t="s">
        <v>1767</v>
      </c>
      <c r="J794" s="1" t="s">
        <v>1813</v>
      </c>
      <c r="K794" s="1" t="s">
        <v>1817</v>
      </c>
      <c r="L794" s="1" t="s">
        <v>1903</v>
      </c>
      <c r="M794" s="1" t="s">
        <v>1927</v>
      </c>
      <c r="N794" s="1" t="s">
        <v>1941</v>
      </c>
      <c r="O794" s="1"/>
      <c r="P794">
        <v>1</v>
      </c>
      <c r="Q794" s="1" t="s">
        <v>2168</v>
      </c>
      <c r="R794" s="1" t="s">
        <v>2263</v>
      </c>
      <c r="S794" s="1"/>
      <c r="T794" s="1" t="s">
        <v>2266</v>
      </c>
      <c r="U794" s="1" t="s">
        <v>2168</v>
      </c>
      <c r="V794" s="1" t="s">
        <v>1612</v>
      </c>
      <c r="W794" s="1" t="s">
        <v>2441</v>
      </c>
      <c r="X794" s="1"/>
      <c r="Y794" s="3">
        <v>46253</v>
      </c>
      <c r="Z794" s="1" t="s">
        <v>2461</v>
      </c>
      <c r="AA794" s="3">
        <v>46253</v>
      </c>
      <c r="AB794" s="1" t="s">
        <v>2451</v>
      </c>
      <c r="AC794" s="1" t="s">
        <v>2690</v>
      </c>
      <c r="AD794" s="1" t="s">
        <v>2811</v>
      </c>
      <c r="AE794" s="1" t="s">
        <v>2811</v>
      </c>
      <c r="AF794" s="1" t="s">
        <v>2818</v>
      </c>
      <c r="AG794" s="1" t="s">
        <v>1903</v>
      </c>
      <c r="AH794" s="1" t="s">
        <v>1927</v>
      </c>
      <c r="AI794" s="1" t="s">
        <v>2825</v>
      </c>
      <c r="AJ794" s="1"/>
      <c r="AK794" s="1"/>
      <c r="AL794" s="1" t="s">
        <v>2829</v>
      </c>
      <c r="AM794" s="1" t="s">
        <v>2829</v>
      </c>
      <c r="AN794" s="1" t="s">
        <v>2837</v>
      </c>
      <c r="AO794" s="1" t="s">
        <v>2868</v>
      </c>
      <c r="AP794" s="1" t="s">
        <v>3065</v>
      </c>
      <c r="AQ794" s="1"/>
      <c r="AR794">
        <v>1522</v>
      </c>
      <c r="AS794">
        <v>1</v>
      </c>
      <c r="AT794" s="1" t="s">
        <v>3083</v>
      </c>
      <c r="AU794">
        <v>112887346</v>
      </c>
      <c r="AV794" s="1" t="s">
        <v>3111</v>
      </c>
      <c r="AW794" s="1" t="s">
        <v>2818</v>
      </c>
      <c r="AX794">
        <v>6049</v>
      </c>
      <c r="AY794">
        <v>136395</v>
      </c>
      <c r="AZ794">
        <v>1</v>
      </c>
      <c r="BA794" s="1" t="s">
        <v>2462</v>
      </c>
    </row>
    <row r="795" spans="1:53">
      <c r="A795" s="1" t="s">
        <v>829</v>
      </c>
      <c r="B795">
        <v>0</v>
      </c>
      <c r="C795" s="4">
        <v>28672658</v>
      </c>
      <c r="D795" s="1" t="s">
        <v>1613</v>
      </c>
      <c r="E795">
        <v>20</v>
      </c>
      <c r="F795">
        <v>139633</v>
      </c>
      <c r="G795">
        <v>1</v>
      </c>
      <c r="H795" s="1"/>
      <c r="I795" s="1" t="s">
        <v>1767</v>
      </c>
      <c r="J795" s="1" t="s">
        <v>1813</v>
      </c>
      <c r="K795" s="1" t="s">
        <v>1817</v>
      </c>
      <c r="L795" s="1" t="s">
        <v>1903</v>
      </c>
      <c r="M795" s="1" t="s">
        <v>1927</v>
      </c>
      <c r="N795" s="1" t="s">
        <v>1941</v>
      </c>
      <c r="O795" s="1"/>
      <c r="P795">
        <v>1</v>
      </c>
      <c r="Q795" s="1" t="s">
        <v>2169</v>
      </c>
      <c r="R795" s="1" t="s">
        <v>2263</v>
      </c>
      <c r="S795" s="1"/>
      <c r="T795" s="1" t="s">
        <v>2266</v>
      </c>
      <c r="U795" s="1" t="s">
        <v>2169</v>
      </c>
      <c r="V795" s="1" t="s">
        <v>1613</v>
      </c>
      <c r="W795" s="1" t="s">
        <v>2441</v>
      </c>
      <c r="X795" s="1"/>
      <c r="Y795" s="3">
        <v>46253</v>
      </c>
      <c r="Z795" s="1" t="s">
        <v>2461</v>
      </c>
      <c r="AA795" s="3">
        <v>46253</v>
      </c>
      <c r="AB795" s="1" t="s">
        <v>2451</v>
      </c>
      <c r="AC795" s="1" t="s">
        <v>2691</v>
      </c>
      <c r="AD795" s="1" t="s">
        <v>2811</v>
      </c>
      <c r="AE795" s="1" t="s">
        <v>2811</v>
      </c>
      <c r="AF795" s="1" t="s">
        <v>2818</v>
      </c>
      <c r="AG795" s="1" t="s">
        <v>1903</v>
      </c>
      <c r="AH795" s="1" t="s">
        <v>1927</v>
      </c>
      <c r="AI795" s="1" t="s">
        <v>2825</v>
      </c>
      <c r="AJ795" s="1"/>
      <c r="AK795" s="1"/>
      <c r="AL795" s="1" t="s">
        <v>2829</v>
      </c>
      <c r="AM795" s="1" t="s">
        <v>2829</v>
      </c>
      <c r="AN795" s="1" t="s">
        <v>2837</v>
      </c>
      <c r="AO795" s="1" t="s">
        <v>2868</v>
      </c>
      <c r="AP795" s="1" t="s">
        <v>3065</v>
      </c>
      <c r="AQ795" s="1"/>
      <c r="AR795">
        <v>1522</v>
      </c>
      <c r="AS795">
        <v>1</v>
      </c>
      <c r="AT795" s="1" t="s">
        <v>3083</v>
      </c>
      <c r="AU795">
        <v>28672658</v>
      </c>
      <c r="AV795" s="1" t="s">
        <v>3111</v>
      </c>
      <c r="AW795" s="1" t="s">
        <v>2818</v>
      </c>
      <c r="AX795">
        <v>6049</v>
      </c>
      <c r="AY795">
        <v>136396</v>
      </c>
      <c r="AZ795">
        <v>1</v>
      </c>
      <c r="BA795" s="1" t="s">
        <v>2462</v>
      </c>
    </row>
    <row r="796" spans="1:53">
      <c r="A796" s="1" t="s">
        <v>830</v>
      </c>
      <c r="B796">
        <v>0</v>
      </c>
      <c r="C796" s="4">
        <v>101819791</v>
      </c>
      <c r="D796" s="1" t="s">
        <v>1614</v>
      </c>
      <c r="E796">
        <v>20</v>
      </c>
      <c r="F796">
        <v>139619</v>
      </c>
      <c r="G796">
        <v>1</v>
      </c>
      <c r="H796" s="1"/>
      <c r="I796" s="1" t="s">
        <v>1767</v>
      </c>
      <c r="J796" s="1" t="s">
        <v>1813</v>
      </c>
      <c r="K796" s="1" t="s">
        <v>1817</v>
      </c>
      <c r="L796" s="1" t="s">
        <v>1903</v>
      </c>
      <c r="M796" s="1" t="s">
        <v>1927</v>
      </c>
      <c r="N796" s="1" t="s">
        <v>1941</v>
      </c>
      <c r="O796" s="1"/>
      <c r="P796">
        <v>1</v>
      </c>
      <c r="Q796" s="1" t="s">
        <v>2170</v>
      </c>
      <c r="R796" s="1" t="s">
        <v>2263</v>
      </c>
      <c r="S796" s="1"/>
      <c r="T796" s="1" t="s">
        <v>2266</v>
      </c>
      <c r="U796" s="1" t="s">
        <v>2170</v>
      </c>
      <c r="V796" s="1" t="s">
        <v>1614</v>
      </c>
      <c r="W796" s="1" t="s">
        <v>2441</v>
      </c>
      <c r="X796" s="1"/>
      <c r="Y796" s="3">
        <v>46253</v>
      </c>
      <c r="Z796" s="1" t="s">
        <v>2461</v>
      </c>
      <c r="AA796" s="3">
        <v>46253</v>
      </c>
      <c r="AB796" s="1" t="s">
        <v>2451</v>
      </c>
      <c r="AC796" s="1" t="s">
        <v>2692</v>
      </c>
      <c r="AD796" s="1" t="s">
        <v>2811</v>
      </c>
      <c r="AE796" s="1" t="s">
        <v>2811</v>
      </c>
      <c r="AF796" s="1" t="s">
        <v>2818</v>
      </c>
      <c r="AG796" s="1" t="s">
        <v>1903</v>
      </c>
      <c r="AH796" s="1" t="s">
        <v>1927</v>
      </c>
      <c r="AI796" s="1" t="s">
        <v>2825</v>
      </c>
      <c r="AJ796" s="1"/>
      <c r="AK796" s="1"/>
      <c r="AL796" s="1" t="s">
        <v>2829</v>
      </c>
      <c r="AM796" s="1" t="s">
        <v>2829</v>
      </c>
      <c r="AN796" s="1" t="s">
        <v>2837</v>
      </c>
      <c r="AO796" s="1" t="s">
        <v>2868</v>
      </c>
      <c r="AP796" s="1" t="s">
        <v>3065</v>
      </c>
      <c r="AQ796" s="1"/>
      <c r="AR796">
        <v>1522</v>
      </c>
      <c r="AS796">
        <v>1</v>
      </c>
      <c r="AT796" s="1" t="s">
        <v>3083</v>
      </c>
      <c r="AU796">
        <v>101819791</v>
      </c>
      <c r="AV796" s="1" t="s">
        <v>3111</v>
      </c>
      <c r="AW796" s="1" t="s">
        <v>2818</v>
      </c>
      <c r="AX796">
        <v>6049</v>
      </c>
      <c r="AY796">
        <v>136397</v>
      </c>
      <c r="AZ796">
        <v>1</v>
      </c>
      <c r="BA796" s="1" t="s">
        <v>2459</v>
      </c>
    </row>
    <row r="797" spans="1:53">
      <c r="A797" s="1" t="s">
        <v>831</v>
      </c>
      <c r="B797">
        <v>0</v>
      </c>
      <c r="C797" s="4">
        <v>124070824</v>
      </c>
      <c r="D797" s="1" t="s">
        <v>1615</v>
      </c>
      <c r="E797">
        <v>20</v>
      </c>
      <c r="F797">
        <v>139634</v>
      </c>
      <c r="G797">
        <v>1</v>
      </c>
      <c r="H797" s="1"/>
      <c r="I797" s="1" t="s">
        <v>1767</v>
      </c>
      <c r="J797" s="1" t="s">
        <v>1813</v>
      </c>
      <c r="K797" s="1" t="s">
        <v>1817</v>
      </c>
      <c r="L797" s="1" t="s">
        <v>1903</v>
      </c>
      <c r="M797" s="1" t="s">
        <v>1927</v>
      </c>
      <c r="N797" s="1" t="s">
        <v>1941</v>
      </c>
      <c r="O797" s="1"/>
      <c r="P797">
        <v>1</v>
      </c>
      <c r="Q797" s="1" t="s">
        <v>2171</v>
      </c>
      <c r="R797" s="1" t="s">
        <v>2263</v>
      </c>
      <c r="S797" s="1"/>
      <c r="T797" s="1" t="s">
        <v>2266</v>
      </c>
      <c r="U797" s="1" t="s">
        <v>2171</v>
      </c>
      <c r="V797" s="1" t="s">
        <v>1615</v>
      </c>
      <c r="W797" s="1" t="s">
        <v>2441</v>
      </c>
      <c r="X797" s="1"/>
      <c r="Y797" s="3">
        <v>46253</v>
      </c>
      <c r="Z797" s="1" t="s">
        <v>2461</v>
      </c>
      <c r="AA797" s="3">
        <v>46253</v>
      </c>
      <c r="AB797" s="1" t="s">
        <v>2451</v>
      </c>
      <c r="AC797" s="1" t="s">
        <v>2693</v>
      </c>
      <c r="AD797" s="1" t="s">
        <v>2811</v>
      </c>
      <c r="AE797" s="1" t="s">
        <v>2811</v>
      </c>
      <c r="AF797" s="1" t="s">
        <v>2818</v>
      </c>
      <c r="AG797" s="1" t="s">
        <v>1903</v>
      </c>
      <c r="AH797" s="1" t="s">
        <v>1927</v>
      </c>
      <c r="AI797" s="1" t="s">
        <v>2825</v>
      </c>
      <c r="AJ797" s="1"/>
      <c r="AK797" s="1"/>
      <c r="AL797" s="1" t="s">
        <v>2829</v>
      </c>
      <c r="AM797" s="1" t="s">
        <v>2829</v>
      </c>
      <c r="AN797" s="1" t="s">
        <v>2837</v>
      </c>
      <c r="AO797" s="1" t="s">
        <v>2868</v>
      </c>
      <c r="AP797" s="1" t="s">
        <v>3065</v>
      </c>
      <c r="AQ797" s="1"/>
      <c r="AR797">
        <v>1522</v>
      </c>
      <c r="AS797">
        <v>1</v>
      </c>
      <c r="AT797" s="1" t="s">
        <v>3083</v>
      </c>
      <c r="AU797">
        <v>124070824</v>
      </c>
      <c r="AV797" s="1" t="s">
        <v>3111</v>
      </c>
      <c r="AW797" s="1" t="s">
        <v>2818</v>
      </c>
      <c r="AX797">
        <v>6049</v>
      </c>
      <c r="AY797">
        <v>136398</v>
      </c>
      <c r="AZ797">
        <v>1</v>
      </c>
      <c r="BA797" s="1" t="s">
        <v>2462</v>
      </c>
    </row>
    <row r="798" spans="1:53">
      <c r="A798" s="1" t="s">
        <v>832</v>
      </c>
      <c r="B798">
        <v>0</v>
      </c>
      <c r="C798" s="4">
        <v>99979840</v>
      </c>
      <c r="D798" s="1" t="s">
        <v>1616</v>
      </c>
      <c r="E798">
        <v>20</v>
      </c>
      <c r="F798">
        <v>139621</v>
      </c>
      <c r="G798">
        <v>1</v>
      </c>
      <c r="H798" s="1"/>
      <c r="I798" s="1" t="s">
        <v>1767</v>
      </c>
      <c r="J798" s="1" t="s">
        <v>1813</v>
      </c>
      <c r="K798" s="1" t="s">
        <v>1817</v>
      </c>
      <c r="L798" s="1" t="s">
        <v>1903</v>
      </c>
      <c r="M798" s="1" t="s">
        <v>1927</v>
      </c>
      <c r="N798" s="1" t="s">
        <v>1941</v>
      </c>
      <c r="O798" s="1"/>
      <c r="P798">
        <v>1</v>
      </c>
      <c r="Q798" s="1" t="s">
        <v>2172</v>
      </c>
      <c r="R798" s="1" t="s">
        <v>2263</v>
      </c>
      <c r="S798" s="1"/>
      <c r="T798" s="1" t="s">
        <v>2266</v>
      </c>
      <c r="U798" s="1" t="s">
        <v>2172</v>
      </c>
      <c r="V798" s="1" t="s">
        <v>1616</v>
      </c>
      <c r="W798" s="1" t="s">
        <v>2441</v>
      </c>
      <c r="X798" s="1"/>
      <c r="Y798" s="3">
        <v>46253</v>
      </c>
      <c r="Z798" s="1" t="s">
        <v>2461</v>
      </c>
      <c r="AA798" s="3">
        <v>46253</v>
      </c>
      <c r="AB798" s="1" t="s">
        <v>2451</v>
      </c>
      <c r="AC798" s="1" t="s">
        <v>2694</v>
      </c>
      <c r="AD798" s="1" t="s">
        <v>2811</v>
      </c>
      <c r="AE798" s="1" t="s">
        <v>2811</v>
      </c>
      <c r="AF798" s="1" t="s">
        <v>2818</v>
      </c>
      <c r="AG798" s="1" t="s">
        <v>1903</v>
      </c>
      <c r="AH798" s="1" t="s">
        <v>1927</v>
      </c>
      <c r="AI798" s="1" t="s">
        <v>2825</v>
      </c>
      <c r="AJ798" s="1"/>
      <c r="AK798" s="1"/>
      <c r="AL798" s="1" t="s">
        <v>2829</v>
      </c>
      <c r="AM798" s="1" t="s">
        <v>2829</v>
      </c>
      <c r="AN798" s="1" t="s">
        <v>2837</v>
      </c>
      <c r="AO798" s="1" t="s">
        <v>2988</v>
      </c>
      <c r="AP798" s="1" t="s">
        <v>3065</v>
      </c>
      <c r="AQ798" s="1"/>
      <c r="AR798">
        <v>1522</v>
      </c>
      <c r="AS798">
        <v>1</v>
      </c>
      <c r="AT798" s="1" t="s">
        <v>3083</v>
      </c>
      <c r="AU798">
        <v>99979840</v>
      </c>
      <c r="AV798" s="1" t="s">
        <v>3111</v>
      </c>
      <c r="AW798" s="1" t="s">
        <v>2818</v>
      </c>
      <c r="AX798">
        <v>6661</v>
      </c>
      <c r="AY798">
        <v>136399</v>
      </c>
      <c r="AZ798">
        <v>1</v>
      </c>
      <c r="BA798" s="1" t="s">
        <v>2462</v>
      </c>
    </row>
    <row r="799" spans="1:53">
      <c r="A799" s="1" t="s">
        <v>833</v>
      </c>
      <c r="B799">
        <v>0</v>
      </c>
      <c r="C799" s="4">
        <v>119694689</v>
      </c>
      <c r="D799" s="1" t="s">
        <v>1617</v>
      </c>
      <c r="E799">
        <v>20</v>
      </c>
      <c r="F799">
        <v>139617</v>
      </c>
      <c r="G799">
        <v>1</v>
      </c>
      <c r="H799" s="1"/>
      <c r="I799" s="1" t="s">
        <v>1767</v>
      </c>
      <c r="J799" s="1" t="s">
        <v>1813</v>
      </c>
      <c r="K799" s="1" t="s">
        <v>1817</v>
      </c>
      <c r="L799" s="1" t="s">
        <v>1903</v>
      </c>
      <c r="M799" s="1" t="s">
        <v>1927</v>
      </c>
      <c r="N799" s="1" t="s">
        <v>1941</v>
      </c>
      <c r="O799" s="1"/>
      <c r="P799">
        <v>1</v>
      </c>
      <c r="Q799" s="1" t="s">
        <v>2173</v>
      </c>
      <c r="R799" s="1" t="s">
        <v>2263</v>
      </c>
      <c r="S799" s="1"/>
      <c r="T799" s="1" t="s">
        <v>2266</v>
      </c>
      <c r="U799" s="1" t="s">
        <v>2173</v>
      </c>
      <c r="V799" s="1" t="s">
        <v>1617</v>
      </c>
      <c r="W799" s="1" t="s">
        <v>2441</v>
      </c>
      <c r="X799" s="1"/>
      <c r="Y799" s="3">
        <v>46253</v>
      </c>
      <c r="Z799" s="1" t="s">
        <v>2461</v>
      </c>
      <c r="AA799" s="3">
        <v>46253</v>
      </c>
      <c r="AB799" s="1" t="s">
        <v>2451</v>
      </c>
      <c r="AC799" s="1" t="s">
        <v>2695</v>
      </c>
      <c r="AD799" s="1" t="s">
        <v>2811</v>
      </c>
      <c r="AE799" s="1" t="s">
        <v>2811</v>
      </c>
      <c r="AF799" s="1" t="s">
        <v>2818</v>
      </c>
      <c r="AG799" s="1" t="s">
        <v>1903</v>
      </c>
      <c r="AH799" s="1" t="s">
        <v>1927</v>
      </c>
      <c r="AI799" s="1" t="s">
        <v>2825</v>
      </c>
      <c r="AJ799" s="1"/>
      <c r="AK799" s="1"/>
      <c r="AL799" s="1" t="s">
        <v>2829</v>
      </c>
      <c r="AM799" s="1" t="s">
        <v>2829</v>
      </c>
      <c r="AN799" s="1" t="s">
        <v>2837</v>
      </c>
      <c r="AO799" s="1" t="s">
        <v>2868</v>
      </c>
      <c r="AP799" s="1" t="s">
        <v>3065</v>
      </c>
      <c r="AQ799" s="1"/>
      <c r="AR799">
        <v>1522</v>
      </c>
      <c r="AS799">
        <v>1</v>
      </c>
      <c r="AT799" s="1" t="s">
        <v>3083</v>
      </c>
      <c r="AU799">
        <v>119694689</v>
      </c>
      <c r="AV799" s="1" t="s">
        <v>3111</v>
      </c>
      <c r="AW799" s="1" t="s">
        <v>2818</v>
      </c>
      <c r="AX799">
        <v>6049</v>
      </c>
      <c r="AY799">
        <v>136400</v>
      </c>
      <c r="AZ799">
        <v>1</v>
      </c>
      <c r="BA799" s="1" t="s">
        <v>2457</v>
      </c>
    </row>
    <row r="800" spans="1:53">
      <c r="A800" s="1" t="s">
        <v>834</v>
      </c>
      <c r="B800">
        <v>0</v>
      </c>
      <c r="C800" s="4">
        <v>6250000</v>
      </c>
      <c r="D800" s="1" t="s">
        <v>1618</v>
      </c>
      <c r="E800">
        <v>20</v>
      </c>
      <c r="F800">
        <v>139659</v>
      </c>
      <c r="G800">
        <v>1</v>
      </c>
      <c r="H800" s="1"/>
      <c r="I800" s="1" t="s">
        <v>1773</v>
      </c>
      <c r="J800" s="1" t="s">
        <v>1813</v>
      </c>
      <c r="K800" s="1" t="s">
        <v>1816</v>
      </c>
      <c r="L800" s="1" t="s">
        <v>1831</v>
      </c>
      <c r="M800" s="1" t="s">
        <v>1816</v>
      </c>
      <c r="N800" s="1" t="s">
        <v>1941</v>
      </c>
      <c r="O800" s="1"/>
      <c r="P800">
        <v>25</v>
      </c>
      <c r="Q800" s="1" t="s">
        <v>2174</v>
      </c>
      <c r="R800" s="1" t="s">
        <v>2263</v>
      </c>
      <c r="S800" s="1"/>
      <c r="T800" s="1" t="s">
        <v>2265</v>
      </c>
      <c r="U800" s="1" t="s">
        <v>2343</v>
      </c>
      <c r="V800" s="1" t="s">
        <v>2421</v>
      </c>
      <c r="W800" s="1" t="s">
        <v>2441</v>
      </c>
      <c r="X800" s="1"/>
      <c r="Y800" s="3">
        <v>46253</v>
      </c>
      <c r="Z800" s="1" t="s">
        <v>2461</v>
      </c>
      <c r="AA800" s="3">
        <v>46253</v>
      </c>
      <c r="AB800" s="1" t="s">
        <v>2451</v>
      </c>
      <c r="AC800" s="1" t="s">
        <v>2696</v>
      </c>
      <c r="AD800" s="1" t="s">
        <v>2811</v>
      </c>
      <c r="AE800" s="1" t="s">
        <v>2811</v>
      </c>
      <c r="AF800" s="1" t="s">
        <v>2817</v>
      </c>
      <c r="AG800" s="1" t="s">
        <v>1831</v>
      </c>
      <c r="AH800" s="1" t="s">
        <v>1816</v>
      </c>
      <c r="AI800" s="1" t="s">
        <v>2825</v>
      </c>
      <c r="AJ800" s="1"/>
      <c r="AK800" s="1"/>
      <c r="AL800" s="1" t="s">
        <v>2829</v>
      </c>
      <c r="AM800" s="1" t="s">
        <v>2829</v>
      </c>
      <c r="AN800" s="1" t="s">
        <v>2836</v>
      </c>
      <c r="AO800" s="1" t="s">
        <v>2853</v>
      </c>
      <c r="AP800" s="1" t="s">
        <v>3060</v>
      </c>
      <c r="AQ800" s="1"/>
      <c r="AR800">
        <v>10626</v>
      </c>
      <c r="AS800">
        <v>25</v>
      </c>
      <c r="AT800" s="1" t="s">
        <v>3084</v>
      </c>
      <c r="AU800">
        <v>250000</v>
      </c>
      <c r="AV800" s="1" t="s">
        <v>3098</v>
      </c>
      <c r="AW800" s="1" t="s">
        <v>2817</v>
      </c>
      <c r="AX800">
        <v>629</v>
      </c>
      <c r="AY800">
        <v>136401</v>
      </c>
      <c r="AZ800">
        <v>1</v>
      </c>
      <c r="BA800" s="1" t="s">
        <v>2458</v>
      </c>
    </row>
    <row r="801" spans="1:53">
      <c r="A801" s="1" t="s">
        <v>103</v>
      </c>
      <c r="B801">
        <v>0</v>
      </c>
      <c r="C801" s="4">
        <v>1687500</v>
      </c>
      <c r="D801" s="1" t="s">
        <v>1619</v>
      </c>
      <c r="E801">
        <v>20</v>
      </c>
      <c r="F801">
        <v>139659</v>
      </c>
      <c r="G801">
        <v>2</v>
      </c>
      <c r="H801" s="1"/>
      <c r="I801" s="1" t="s">
        <v>1768</v>
      </c>
      <c r="J801" s="1" t="s">
        <v>1813</v>
      </c>
      <c r="K801" s="1" t="s">
        <v>1816</v>
      </c>
      <c r="L801" s="1" t="s">
        <v>1831</v>
      </c>
      <c r="M801" s="1" t="s">
        <v>1816</v>
      </c>
      <c r="N801" s="1" t="s">
        <v>1941</v>
      </c>
      <c r="O801" s="1"/>
      <c r="P801">
        <v>25</v>
      </c>
      <c r="Q801" s="1" t="s">
        <v>2175</v>
      </c>
      <c r="R801" s="1" t="s">
        <v>2263</v>
      </c>
      <c r="S801" s="1"/>
      <c r="T801" s="1" t="s">
        <v>2265</v>
      </c>
      <c r="U801" s="1" t="s">
        <v>2343</v>
      </c>
      <c r="V801" s="1" t="s">
        <v>2421</v>
      </c>
      <c r="W801" s="1" t="s">
        <v>2441</v>
      </c>
      <c r="X801" s="1"/>
      <c r="Y801" s="3">
        <v>46253</v>
      </c>
      <c r="Z801" s="1" t="s">
        <v>2461</v>
      </c>
      <c r="AA801" s="3">
        <v>46253</v>
      </c>
      <c r="AB801" s="1" t="s">
        <v>2451</v>
      </c>
      <c r="AC801" s="1" t="s">
        <v>2696</v>
      </c>
      <c r="AD801" s="1" t="s">
        <v>2811</v>
      </c>
      <c r="AE801" s="1" t="s">
        <v>2811</v>
      </c>
      <c r="AF801" s="1" t="s">
        <v>2817</v>
      </c>
      <c r="AG801" s="1" t="s">
        <v>1831</v>
      </c>
      <c r="AH801" s="1" t="s">
        <v>1816</v>
      </c>
      <c r="AI801" s="1" t="s">
        <v>2825</v>
      </c>
      <c r="AJ801" s="1"/>
      <c r="AK801" s="1"/>
      <c r="AL801" s="1" t="s">
        <v>2829</v>
      </c>
      <c r="AM801" s="1" t="s">
        <v>2829</v>
      </c>
      <c r="AN801" s="1" t="s">
        <v>2836</v>
      </c>
      <c r="AO801" s="1" t="s">
        <v>2853</v>
      </c>
      <c r="AP801" s="1" t="s">
        <v>3060</v>
      </c>
      <c r="AQ801" s="1"/>
      <c r="AR801">
        <v>6965</v>
      </c>
      <c r="AS801">
        <v>25</v>
      </c>
      <c r="AT801" s="1" t="s">
        <v>3083</v>
      </c>
      <c r="AU801">
        <v>67500</v>
      </c>
      <c r="AV801" s="1" t="s">
        <v>3099</v>
      </c>
      <c r="AW801" s="1" t="s">
        <v>2817</v>
      </c>
      <c r="AX801">
        <v>629</v>
      </c>
      <c r="AY801">
        <v>136401</v>
      </c>
      <c r="AZ801">
        <v>2</v>
      </c>
      <c r="BA801" s="1" t="s">
        <v>2458</v>
      </c>
    </row>
    <row r="802" spans="1:53">
      <c r="A802" s="1"/>
      <c r="B802">
        <v>0</v>
      </c>
      <c r="C802" s="4">
        <v>-312500</v>
      </c>
      <c r="D802" s="1" t="s">
        <v>1620</v>
      </c>
      <c r="E802">
        <v>20</v>
      </c>
      <c r="F802">
        <v>0</v>
      </c>
      <c r="G802">
        <v>0</v>
      </c>
      <c r="H802" s="1"/>
      <c r="I802" s="1" t="s">
        <v>1765</v>
      </c>
      <c r="J802" s="1" t="s">
        <v>1813</v>
      </c>
      <c r="K802" s="1" t="s">
        <v>1816</v>
      </c>
      <c r="L802" s="1" t="s">
        <v>1831</v>
      </c>
      <c r="M802" s="1" t="s">
        <v>1816</v>
      </c>
      <c r="N802" s="1" t="s">
        <v>1941</v>
      </c>
      <c r="O802" s="1"/>
      <c r="P802">
        <v>1</v>
      </c>
      <c r="Q802" s="1" t="s">
        <v>2176</v>
      </c>
      <c r="R802" s="1" t="s">
        <v>2263</v>
      </c>
      <c r="S802" s="1"/>
      <c r="T802" s="1" t="s">
        <v>2265</v>
      </c>
      <c r="U802" s="1" t="s">
        <v>2343</v>
      </c>
      <c r="V802" s="1" t="s">
        <v>2421</v>
      </c>
      <c r="W802" s="1" t="s">
        <v>2441</v>
      </c>
      <c r="X802" s="1"/>
      <c r="Y802" s="3">
        <v>46253</v>
      </c>
      <c r="Z802" s="1" t="s">
        <v>2461</v>
      </c>
      <c r="AA802" s="3">
        <v>46253</v>
      </c>
      <c r="AB802" s="1" t="s">
        <v>2451</v>
      </c>
      <c r="AC802" s="1" t="s">
        <v>2696</v>
      </c>
      <c r="AD802" s="1" t="s">
        <v>2811</v>
      </c>
      <c r="AE802" s="1" t="s">
        <v>2811</v>
      </c>
      <c r="AF802" s="1" t="s">
        <v>2817</v>
      </c>
      <c r="AG802" s="1" t="s">
        <v>1831</v>
      </c>
      <c r="AH802" s="1" t="s">
        <v>1816</v>
      </c>
      <c r="AI802" s="1" t="s">
        <v>2825</v>
      </c>
      <c r="AJ802" s="1"/>
      <c r="AK802" s="1"/>
      <c r="AL802" s="1" t="s">
        <v>2829</v>
      </c>
      <c r="AM802" s="1" t="s">
        <v>2829</v>
      </c>
      <c r="AN802" s="1" t="s">
        <v>2836</v>
      </c>
      <c r="AO802" s="1" t="s">
        <v>2853</v>
      </c>
      <c r="AP802" s="1"/>
      <c r="AQ802" s="1"/>
      <c r="AR802">
        <v>2057</v>
      </c>
      <c r="AS802">
        <v>1</v>
      </c>
      <c r="AT802" s="1" t="s">
        <v>3083</v>
      </c>
      <c r="AU802">
        <v>-312500</v>
      </c>
      <c r="AV802" s="1" t="s">
        <v>3100</v>
      </c>
      <c r="AW802" s="1" t="s">
        <v>2817</v>
      </c>
      <c r="AX802">
        <v>629</v>
      </c>
      <c r="AY802">
        <v>136401</v>
      </c>
      <c r="AZ802">
        <v>3</v>
      </c>
      <c r="BA802" s="1" t="s">
        <v>2458</v>
      </c>
    </row>
    <row r="803" spans="1:53">
      <c r="A803" s="1" t="s">
        <v>835</v>
      </c>
      <c r="B803">
        <v>0</v>
      </c>
      <c r="C803" s="4">
        <v>28612824</v>
      </c>
      <c r="D803" s="1" t="s">
        <v>1621</v>
      </c>
      <c r="E803">
        <v>20</v>
      </c>
      <c r="F803">
        <v>139632</v>
      </c>
      <c r="G803">
        <v>1</v>
      </c>
      <c r="H803" s="1"/>
      <c r="I803" s="1" t="s">
        <v>1767</v>
      </c>
      <c r="J803" s="1" t="s">
        <v>1813</v>
      </c>
      <c r="K803" s="1" t="s">
        <v>1817</v>
      </c>
      <c r="L803" s="1" t="s">
        <v>1903</v>
      </c>
      <c r="M803" s="1" t="s">
        <v>1927</v>
      </c>
      <c r="N803" s="1" t="s">
        <v>1941</v>
      </c>
      <c r="O803" s="1"/>
      <c r="P803">
        <v>1</v>
      </c>
      <c r="Q803" s="1" t="s">
        <v>2177</v>
      </c>
      <c r="R803" s="1" t="s">
        <v>2263</v>
      </c>
      <c r="S803" s="1"/>
      <c r="T803" s="1" t="s">
        <v>2266</v>
      </c>
      <c r="U803" s="1" t="s">
        <v>2177</v>
      </c>
      <c r="V803" s="1" t="s">
        <v>1621</v>
      </c>
      <c r="W803" s="1" t="s">
        <v>2441</v>
      </c>
      <c r="X803" s="1"/>
      <c r="Y803" s="3">
        <v>46253</v>
      </c>
      <c r="Z803" s="1" t="s">
        <v>2461</v>
      </c>
      <c r="AA803" s="3">
        <v>46253</v>
      </c>
      <c r="AB803" s="1" t="s">
        <v>2451</v>
      </c>
      <c r="AC803" s="1" t="s">
        <v>2697</v>
      </c>
      <c r="AD803" s="1" t="s">
        <v>2811</v>
      </c>
      <c r="AE803" s="1" t="s">
        <v>2811</v>
      </c>
      <c r="AF803" s="1" t="s">
        <v>2818</v>
      </c>
      <c r="AG803" s="1" t="s">
        <v>1903</v>
      </c>
      <c r="AH803" s="1" t="s">
        <v>1927</v>
      </c>
      <c r="AI803" s="1" t="s">
        <v>2825</v>
      </c>
      <c r="AJ803" s="1"/>
      <c r="AK803" s="1"/>
      <c r="AL803" s="1" t="s">
        <v>2829</v>
      </c>
      <c r="AM803" s="1" t="s">
        <v>2829</v>
      </c>
      <c r="AN803" s="1" t="s">
        <v>2837</v>
      </c>
      <c r="AO803" s="1" t="s">
        <v>2868</v>
      </c>
      <c r="AP803" s="1" t="s">
        <v>3065</v>
      </c>
      <c r="AQ803" s="1"/>
      <c r="AR803">
        <v>1522</v>
      </c>
      <c r="AS803">
        <v>1</v>
      </c>
      <c r="AT803" s="1" t="s">
        <v>3083</v>
      </c>
      <c r="AU803">
        <v>28612824</v>
      </c>
      <c r="AV803" s="1" t="s">
        <v>3111</v>
      </c>
      <c r="AW803" s="1" t="s">
        <v>2818</v>
      </c>
      <c r="AX803">
        <v>6049</v>
      </c>
      <c r="AY803">
        <v>136402</v>
      </c>
      <c r="AZ803">
        <v>1</v>
      </c>
      <c r="BA803" s="1" t="s">
        <v>2462</v>
      </c>
    </row>
    <row r="804" spans="1:53">
      <c r="A804" s="1" t="s">
        <v>836</v>
      </c>
      <c r="B804">
        <v>0</v>
      </c>
      <c r="C804" s="4">
        <v>130000</v>
      </c>
      <c r="D804" s="1" t="s">
        <v>1622</v>
      </c>
      <c r="E804">
        <v>20</v>
      </c>
      <c r="F804">
        <v>139656</v>
      </c>
      <c r="G804">
        <v>1</v>
      </c>
      <c r="H804" s="1"/>
      <c r="I804" s="1" t="s">
        <v>1805</v>
      </c>
      <c r="J804" s="1" t="s">
        <v>1813</v>
      </c>
      <c r="K804" s="1" t="s">
        <v>1816</v>
      </c>
      <c r="L804" s="1" t="s">
        <v>1832</v>
      </c>
      <c r="M804" s="1" t="s">
        <v>1816</v>
      </c>
      <c r="N804" s="1" t="s">
        <v>1941</v>
      </c>
      <c r="O804" s="1"/>
      <c r="P804">
        <v>1</v>
      </c>
      <c r="Q804" s="1" t="s">
        <v>2178</v>
      </c>
      <c r="R804" s="1" t="s">
        <v>2263</v>
      </c>
      <c r="S804" s="1"/>
      <c r="T804" s="1" t="s">
        <v>2265</v>
      </c>
      <c r="U804" s="1" t="s">
        <v>2178</v>
      </c>
      <c r="V804" s="1" t="s">
        <v>1622</v>
      </c>
      <c r="W804" s="1" t="s">
        <v>2441</v>
      </c>
      <c r="X804" s="1" t="s">
        <v>2444</v>
      </c>
      <c r="Y804" s="3">
        <v>46253</v>
      </c>
      <c r="Z804" s="1" t="s">
        <v>2461</v>
      </c>
      <c r="AA804" s="3">
        <v>46253</v>
      </c>
      <c r="AB804" s="1" t="s">
        <v>2451</v>
      </c>
      <c r="AC804" s="1" t="s">
        <v>2698</v>
      </c>
      <c r="AD804" s="1" t="s">
        <v>2811</v>
      </c>
      <c r="AE804" s="1" t="s">
        <v>2811</v>
      </c>
      <c r="AF804" s="1" t="s">
        <v>2817</v>
      </c>
      <c r="AG804" s="1" t="s">
        <v>1832</v>
      </c>
      <c r="AH804" s="1" t="s">
        <v>1816</v>
      </c>
      <c r="AI804" s="1" t="s">
        <v>2825</v>
      </c>
      <c r="AJ804" s="1"/>
      <c r="AK804" s="1"/>
      <c r="AL804" s="1" t="s">
        <v>2829</v>
      </c>
      <c r="AM804" s="1" t="s">
        <v>2829</v>
      </c>
      <c r="AN804" s="1" t="s">
        <v>2836</v>
      </c>
      <c r="AO804" s="1" t="s">
        <v>2989</v>
      </c>
      <c r="AP804" s="1" t="s">
        <v>3060</v>
      </c>
      <c r="AQ804" s="1"/>
      <c r="AR804">
        <v>7074</v>
      </c>
      <c r="AS804">
        <v>1</v>
      </c>
      <c r="AT804" s="1" t="s">
        <v>3087</v>
      </c>
      <c r="AU804">
        <v>130000</v>
      </c>
      <c r="AV804" s="1" t="s">
        <v>3223</v>
      </c>
      <c r="AW804" s="1" t="s">
        <v>2817</v>
      </c>
      <c r="AX804">
        <v>1101</v>
      </c>
      <c r="AY804">
        <v>136403</v>
      </c>
      <c r="AZ804">
        <v>1</v>
      </c>
      <c r="BA804" s="1" t="s">
        <v>2458</v>
      </c>
    </row>
    <row r="805" spans="1:53">
      <c r="A805" s="1" t="s">
        <v>837</v>
      </c>
      <c r="B805">
        <v>0</v>
      </c>
      <c r="C805" s="4">
        <v>423750</v>
      </c>
      <c r="D805" s="1" t="s">
        <v>1623</v>
      </c>
      <c r="E805">
        <v>0</v>
      </c>
      <c r="F805">
        <v>139596</v>
      </c>
      <c r="G805">
        <v>1</v>
      </c>
      <c r="H805" s="1"/>
      <c r="I805" s="1" t="s">
        <v>1768</v>
      </c>
      <c r="J805" s="1" t="s">
        <v>1813</v>
      </c>
      <c r="K805" s="1" t="s">
        <v>1817</v>
      </c>
      <c r="L805" s="1" t="s">
        <v>1904</v>
      </c>
      <c r="M805" s="1" t="s">
        <v>1929</v>
      </c>
      <c r="N805" s="1" t="s">
        <v>1941</v>
      </c>
      <c r="O805" s="1"/>
      <c r="P805">
        <v>1</v>
      </c>
      <c r="Q805" s="1" t="s">
        <v>1623</v>
      </c>
      <c r="R805" s="1" t="s">
        <v>2263</v>
      </c>
      <c r="S805" s="1"/>
      <c r="T805" s="1" t="s">
        <v>2266</v>
      </c>
      <c r="U805" s="1" t="s">
        <v>1408</v>
      </c>
      <c r="V805" s="1" t="s">
        <v>1408</v>
      </c>
      <c r="W805" s="1" t="s">
        <v>2441</v>
      </c>
      <c r="X805" s="1"/>
      <c r="Y805" s="3">
        <v>46253</v>
      </c>
      <c r="Z805" s="1" t="s">
        <v>2461</v>
      </c>
      <c r="AA805" s="3">
        <v>46253</v>
      </c>
      <c r="AB805" s="1" t="s">
        <v>2451</v>
      </c>
      <c r="AC805" s="1" t="s">
        <v>2699</v>
      </c>
      <c r="AD805" s="1" t="s">
        <v>2811</v>
      </c>
      <c r="AE805" s="1" t="s">
        <v>2811</v>
      </c>
      <c r="AF805" s="1" t="s">
        <v>2818</v>
      </c>
      <c r="AG805" s="1" t="s">
        <v>1904</v>
      </c>
      <c r="AH805" s="1" t="s">
        <v>1929</v>
      </c>
      <c r="AI805" s="1" t="s">
        <v>2825</v>
      </c>
      <c r="AJ805" s="1"/>
      <c r="AK805" s="1"/>
      <c r="AL805" s="1" t="s">
        <v>2829</v>
      </c>
      <c r="AM805" s="1" t="s">
        <v>2829</v>
      </c>
      <c r="AN805" s="1" t="s">
        <v>2837</v>
      </c>
      <c r="AO805" s="1" t="s">
        <v>2840</v>
      </c>
      <c r="AP805" s="1" t="s">
        <v>3063</v>
      </c>
      <c r="AQ805" s="1"/>
      <c r="AR805">
        <v>22423</v>
      </c>
      <c r="AS805">
        <v>1</v>
      </c>
      <c r="AT805" s="1" t="s">
        <v>3083</v>
      </c>
      <c r="AU805">
        <v>423750</v>
      </c>
      <c r="AV805" s="1" t="s">
        <v>3169</v>
      </c>
      <c r="AW805" s="1" t="s">
        <v>2818</v>
      </c>
      <c r="AX805">
        <v>4038</v>
      </c>
      <c r="AY805">
        <v>136404</v>
      </c>
      <c r="AZ805">
        <v>1</v>
      </c>
      <c r="BA805" s="1" t="s">
        <v>2460</v>
      </c>
    </row>
    <row r="806" spans="1:53">
      <c r="A806" s="1" t="s">
        <v>838</v>
      </c>
      <c r="B806">
        <v>0</v>
      </c>
      <c r="C806" s="4">
        <v>16888123</v>
      </c>
      <c r="D806" s="1" t="s">
        <v>1624</v>
      </c>
      <c r="E806">
        <v>0</v>
      </c>
      <c r="F806">
        <v>139596</v>
      </c>
      <c r="G806">
        <v>2</v>
      </c>
      <c r="H806" s="1"/>
      <c r="I806" s="1" t="s">
        <v>1768</v>
      </c>
      <c r="J806" s="1" t="s">
        <v>1813</v>
      </c>
      <c r="K806" s="1" t="s">
        <v>1817</v>
      </c>
      <c r="L806" s="1" t="s">
        <v>1904</v>
      </c>
      <c r="M806" s="1" t="s">
        <v>1929</v>
      </c>
      <c r="N806" s="1" t="s">
        <v>1941</v>
      </c>
      <c r="O806" s="1"/>
      <c r="P806">
        <v>1</v>
      </c>
      <c r="Q806" s="1" t="s">
        <v>1624</v>
      </c>
      <c r="R806" s="1" t="s">
        <v>2263</v>
      </c>
      <c r="S806" s="1"/>
      <c r="T806" s="1" t="s">
        <v>2266</v>
      </c>
      <c r="U806" s="1" t="s">
        <v>1408</v>
      </c>
      <c r="V806" s="1" t="s">
        <v>1408</v>
      </c>
      <c r="W806" s="1" t="s">
        <v>2441</v>
      </c>
      <c r="X806" s="1"/>
      <c r="Y806" s="3">
        <v>46253</v>
      </c>
      <c r="Z806" s="1" t="s">
        <v>2461</v>
      </c>
      <c r="AA806" s="3">
        <v>46253</v>
      </c>
      <c r="AB806" s="1" t="s">
        <v>2451</v>
      </c>
      <c r="AC806" s="1" t="s">
        <v>2699</v>
      </c>
      <c r="AD806" s="1" t="s">
        <v>2811</v>
      </c>
      <c r="AE806" s="1" t="s">
        <v>2811</v>
      </c>
      <c r="AF806" s="1" t="s">
        <v>2818</v>
      </c>
      <c r="AG806" s="1" t="s">
        <v>1904</v>
      </c>
      <c r="AH806" s="1" t="s">
        <v>1929</v>
      </c>
      <c r="AI806" s="1" t="s">
        <v>2825</v>
      </c>
      <c r="AJ806" s="1"/>
      <c r="AK806" s="1"/>
      <c r="AL806" s="1" t="s">
        <v>2829</v>
      </c>
      <c r="AM806" s="1" t="s">
        <v>2829</v>
      </c>
      <c r="AN806" s="1" t="s">
        <v>2837</v>
      </c>
      <c r="AO806" s="1" t="s">
        <v>2840</v>
      </c>
      <c r="AP806" s="1" t="s">
        <v>3063</v>
      </c>
      <c r="AQ806" s="1"/>
      <c r="AR806">
        <v>22423</v>
      </c>
      <c r="AS806">
        <v>1</v>
      </c>
      <c r="AT806" s="1" t="s">
        <v>3083</v>
      </c>
      <c r="AU806">
        <v>16888123</v>
      </c>
      <c r="AV806" s="1" t="s">
        <v>3169</v>
      </c>
      <c r="AW806" s="1" t="s">
        <v>2818</v>
      </c>
      <c r="AX806">
        <v>4038</v>
      </c>
      <c r="AY806">
        <v>136404</v>
      </c>
      <c r="AZ806">
        <v>2</v>
      </c>
      <c r="BA806" s="1" t="s">
        <v>2460</v>
      </c>
    </row>
    <row r="807" spans="1:53">
      <c r="A807" s="1" t="s">
        <v>839</v>
      </c>
      <c r="B807">
        <v>0</v>
      </c>
      <c r="C807" s="4">
        <v>347280</v>
      </c>
      <c r="D807" s="1" t="s">
        <v>1625</v>
      </c>
      <c r="E807">
        <v>0</v>
      </c>
      <c r="F807">
        <v>139596</v>
      </c>
      <c r="G807">
        <v>3</v>
      </c>
      <c r="H807" s="1"/>
      <c r="I807" s="1" t="s">
        <v>1768</v>
      </c>
      <c r="J807" s="1" t="s">
        <v>1813</v>
      </c>
      <c r="K807" s="1" t="s">
        <v>1817</v>
      </c>
      <c r="L807" s="1" t="s">
        <v>1904</v>
      </c>
      <c r="M807" s="1" t="s">
        <v>1929</v>
      </c>
      <c r="N807" s="1" t="s">
        <v>1941</v>
      </c>
      <c r="O807" s="1"/>
      <c r="P807">
        <v>1</v>
      </c>
      <c r="Q807" s="1" t="s">
        <v>1625</v>
      </c>
      <c r="R807" s="1" t="s">
        <v>2263</v>
      </c>
      <c r="S807" s="1"/>
      <c r="T807" s="1" t="s">
        <v>2266</v>
      </c>
      <c r="U807" s="1" t="s">
        <v>1408</v>
      </c>
      <c r="V807" s="1" t="s">
        <v>1408</v>
      </c>
      <c r="W807" s="1" t="s">
        <v>2441</v>
      </c>
      <c r="X807" s="1"/>
      <c r="Y807" s="3">
        <v>46253</v>
      </c>
      <c r="Z807" s="1" t="s">
        <v>2461</v>
      </c>
      <c r="AA807" s="3">
        <v>46253</v>
      </c>
      <c r="AB807" s="1" t="s">
        <v>2451</v>
      </c>
      <c r="AC807" s="1" t="s">
        <v>2699</v>
      </c>
      <c r="AD807" s="1" t="s">
        <v>2811</v>
      </c>
      <c r="AE807" s="1" t="s">
        <v>2811</v>
      </c>
      <c r="AF807" s="1" t="s">
        <v>2818</v>
      </c>
      <c r="AG807" s="1" t="s">
        <v>1904</v>
      </c>
      <c r="AH807" s="1" t="s">
        <v>1929</v>
      </c>
      <c r="AI807" s="1" t="s">
        <v>2825</v>
      </c>
      <c r="AJ807" s="1"/>
      <c r="AK807" s="1"/>
      <c r="AL807" s="1" t="s">
        <v>2829</v>
      </c>
      <c r="AM807" s="1" t="s">
        <v>2829</v>
      </c>
      <c r="AN807" s="1" t="s">
        <v>2837</v>
      </c>
      <c r="AO807" s="1" t="s">
        <v>2840</v>
      </c>
      <c r="AP807" s="1" t="s">
        <v>3063</v>
      </c>
      <c r="AQ807" s="1"/>
      <c r="AR807">
        <v>22423</v>
      </c>
      <c r="AS807">
        <v>1</v>
      </c>
      <c r="AT807" s="1" t="s">
        <v>3083</v>
      </c>
      <c r="AU807">
        <v>347280</v>
      </c>
      <c r="AV807" s="1" t="s">
        <v>3169</v>
      </c>
      <c r="AW807" s="1" t="s">
        <v>2818</v>
      </c>
      <c r="AX807">
        <v>4038</v>
      </c>
      <c r="AY807">
        <v>136404</v>
      </c>
      <c r="AZ807">
        <v>3</v>
      </c>
      <c r="BA807" s="1" t="s">
        <v>2460</v>
      </c>
    </row>
    <row r="808" spans="1:53">
      <c r="A808" s="1" t="s">
        <v>840</v>
      </c>
      <c r="B808">
        <v>0</v>
      </c>
      <c r="C808" s="4">
        <v>-3659153</v>
      </c>
      <c r="D808" s="1" t="s">
        <v>1626</v>
      </c>
      <c r="E808">
        <v>0</v>
      </c>
      <c r="F808">
        <v>139596</v>
      </c>
      <c r="G808">
        <v>4</v>
      </c>
      <c r="H808" s="1"/>
      <c r="I808" s="1" t="s">
        <v>1765</v>
      </c>
      <c r="J808" s="1" t="s">
        <v>1813</v>
      </c>
      <c r="K808" s="1" t="s">
        <v>1817</v>
      </c>
      <c r="L808" s="1" t="s">
        <v>1904</v>
      </c>
      <c r="M808" s="1" t="s">
        <v>1929</v>
      </c>
      <c r="N808" s="1" t="s">
        <v>1941</v>
      </c>
      <c r="O808" s="1"/>
      <c r="P808">
        <v>1</v>
      </c>
      <c r="Q808" s="1" t="s">
        <v>1626</v>
      </c>
      <c r="R808" s="1" t="s">
        <v>2263</v>
      </c>
      <c r="S808" s="1"/>
      <c r="T808" s="1" t="s">
        <v>2266</v>
      </c>
      <c r="U808" s="1" t="s">
        <v>1408</v>
      </c>
      <c r="V808" s="1" t="s">
        <v>1408</v>
      </c>
      <c r="W808" s="1" t="s">
        <v>2441</v>
      </c>
      <c r="X808" s="1"/>
      <c r="Y808" s="3">
        <v>46253</v>
      </c>
      <c r="Z808" s="1" t="s">
        <v>2461</v>
      </c>
      <c r="AA808" s="3">
        <v>46253</v>
      </c>
      <c r="AB808" s="1" t="s">
        <v>2451</v>
      </c>
      <c r="AC808" s="1" t="s">
        <v>2699</v>
      </c>
      <c r="AD808" s="1" t="s">
        <v>2811</v>
      </c>
      <c r="AE808" s="1" t="s">
        <v>2811</v>
      </c>
      <c r="AF808" s="1" t="s">
        <v>2818</v>
      </c>
      <c r="AG808" s="1" t="s">
        <v>1904</v>
      </c>
      <c r="AH808" s="1" t="s">
        <v>1929</v>
      </c>
      <c r="AI808" s="1" t="s">
        <v>2825</v>
      </c>
      <c r="AJ808" s="1"/>
      <c r="AK808" s="1"/>
      <c r="AL808" s="1" t="s">
        <v>2829</v>
      </c>
      <c r="AM808" s="1" t="s">
        <v>2829</v>
      </c>
      <c r="AN808" s="1" t="s">
        <v>2837</v>
      </c>
      <c r="AO808" s="1" t="s">
        <v>2840</v>
      </c>
      <c r="AP808" s="1" t="s">
        <v>3063</v>
      </c>
      <c r="AQ808" s="1"/>
      <c r="AR808">
        <v>2057</v>
      </c>
      <c r="AS808">
        <v>1</v>
      </c>
      <c r="AT808" s="1" t="s">
        <v>3083</v>
      </c>
      <c r="AU808">
        <v>-3659153</v>
      </c>
      <c r="AV808" s="1" t="s">
        <v>3100</v>
      </c>
      <c r="AW808" s="1" t="s">
        <v>2818</v>
      </c>
      <c r="AX808">
        <v>4038</v>
      </c>
      <c r="AY808">
        <v>136404</v>
      </c>
      <c r="AZ808">
        <v>4</v>
      </c>
      <c r="BA808" s="1" t="s">
        <v>2460</v>
      </c>
    </row>
    <row r="809" spans="1:53" ht="42.75">
      <c r="A809" s="2" t="s">
        <v>841</v>
      </c>
      <c r="B809">
        <v>0</v>
      </c>
      <c r="C809" s="4">
        <v>1836</v>
      </c>
      <c r="D809" s="1" t="s">
        <v>1627</v>
      </c>
      <c r="E809">
        <v>20</v>
      </c>
      <c r="F809">
        <v>139668</v>
      </c>
      <c r="G809">
        <v>1</v>
      </c>
      <c r="H809" s="1"/>
      <c r="I809" s="1" t="s">
        <v>1768</v>
      </c>
      <c r="J809" s="1" t="s">
        <v>1813</v>
      </c>
      <c r="K809" s="1" t="s">
        <v>1816</v>
      </c>
      <c r="L809" s="1" t="s">
        <v>1851</v>
      </c>
      <c r="M809" s="1" t="s">
        <v>1816</v>
      </c>
      <c r="N809" s="1" t="s">
        <v>1941</v>
      </c>
      <c r="O809" s="1"/>
      <c r="P809">
        <v>3</v>
      </c>
      <c r="Q809" s="1" t="s">
        <v>2179</v>
      </c>
      <c r="R809" s="1" t="s">
        <v>2263</v>
      </c>
      <c r="S809" s="1"/>
      <c r="T809" s="1" t="s">
        <v>2265</v>
      </c>
      <c r="U809" s="1" t="s">
        <v>2344</v>
      </c>
      <c r="V809" s="1" t="s">
        <v>2422</v>
      </c>
      <c r="W809" s="1" t="s">
        <v>2442</v>
      </c>
      <c r="X809" s="1"/>
      <c r="Y809" s="3">
        <v>46253</v>
      </c>
      <c r="Z809" s="1" t="s">
        <v>2461</v>
      </c>
      <c r="AA809" s="3">
        <v>46253</v>
      </c>
      <c r="AB809" s="1" t="s">
        <v>2451</v>
      </c>
      <c r="AC809" s="1" t="s">
        <v>2700</v>
      </c>
      <c r="AD809" s="1" t="s">
        <v>2811</v>
      </c>
      <c r="AE809" s="1" t="s">
        <v>2811</v>
      </c>
      <c r="AF809" s="1" t="s">
        <v>2817</v>
      </c>
      <c r="AG809" s="1" t="s">
        <v>1851</v>
      </c>
      <c r="AH809" s="1" t="s">
        <v>1816</v>
      </c>
      <c r="AI809" s="1" t="s">
        <v>2825</v>
      </c>
      <c r="AJ809" s="1"/>
      <c r="AK809" s="1"/>
      <c r="AL809" s="1" t="s">
        <v>2829</v>
      </c>
      <c r="AM809" s="1" t="s">
        <v>2829</v>
      </c>
      <c r="AN809" s="1" t="s">
        <v>2836</v>
      </c>
      <c r="AO809" s="1" t="s">
        <v>2877</v>
      </c>
      <c r="AP809" s="1" t="s">
        <v>3060</v>
      </c>
      <c r="AQ809" s="1"/>
      <c r="AR809">
        <v>24755</v>
      </c>
      <c r="AS809">
        <v>3</v>
      </c>
      <c r="AT809" s="1" t="s">
        <v>3083</v>
      </c>
      <c r="AU809">
        <v>612</v>
      </c>
      <c r="AV809" s="1" t="s">
        <v>3197</v>
      </c>
      <c r="AW809" s="1" t="s">
        <v>2817</v>
      </c>
      <c r="AX809">
        <v>3098</v>
      </c>
      <c r="AY809">
        <v>136405</v>
      </c>
      <c r="AZ809">
        <v>1</v>
      </c>
      <c r="BA809" s="1" t="s">
        <v>2459</v>
      </c>
    </row>
    <row r="810" spans="1:53" ht="28.5">
      <c r="A810" s="2" t="s">
        <v>842</v>
      </c>
      <c r="B810">
        <v>0</v>
      </c>
      <c r="C810" s="4">
        <v>198</v>
      </c>
      <c r="D810" s="1" t="s">
        <v>1628</v>
      </c>
      <c r="E810">
        <v>20</v>
      </c>
      <c r="F810">
        <v>139668</v>
      </c>
      <c r="G810">
        <v>2</v>
      </c>
      <c r="H810" s="1"/>
      <c r="I810" s="1" t="s">
        <v>1768</v>
      </c>
      <c r="J810" s="1" t="s">
        <v>1813</v>
      </c>
      <c r="K810" s="1" t="s">
        <v>1816</v>
      </c>
      <c r="L810" s="1" t="s">
        <v>1851</v>
      </c>
      <c r="M810" s="1" t="s">
        <v>1816</v>
      </c>
      <c r="N810" s="1" t="s">
        <v>1941</v>
      </c>
      <c r="O810" s="1"/>
      <c r="P810">
        <v>1</v>
      </c>
      <c r="Q810" s="1" t="s">
        <v>2180</v>
      </c>
      <c r="R810" s="1" t="s">
        <v>2263</v>
      </c>
      <c r="S810" s="1"/>
      <c r="T810" s="1" t="s">
        <v>2265</v>
      </c>
      <c r="U810" s="1" t="s">
        <v>2344</v>
      </c>
      <c r="V810" s="1" t="s">
        <v>2422</v>
      </c>
      <c r="W810" s="1" t="s">
        <v>2442</v>
      </c>
      <c r="X810" s="1"/>
      <c r="Y810" s="3">
        <v>46253</v>
      </c>
      <c r="Z810" s="1" t="s">
        <v>2461</v>
      </c>
      <c r="AA810" s="3">
        <v>46253</v>
      </c>
      <c r="AB810" s="1" t="s">
        <v>2451</v>
      </c>
      <c r="AC810" s="1" t="s">
        <v>2700</v>
      </c>
      <c r="AD810" s="1" t="s">
        <v>2811</v>
      </c>
      <c r="AE810" s="1" t="s">
        <v>2811</v>
      </c>
      <c r="AF810" s="1" t="s">
        <v>2817</v>
      </c>
      <c r="AG810" s="1" t="s">
        <v>1851</v>
      </c>
      <c r="AH810" s="1" t="s">
        <v>1816</v>
      </c>
      <c r="AI810" s="1" t="s">
        <v>2825</v>
      </c>
      <c r="AJ810" s="1"/>
      <c r="AK810" s="1"/>
      <c r="AL810" s="1" t="s">
        <v>2829</v>
      </c>
      <c r="AM810" s="1" t="s">
        <v>2829</v>
      </c>
      <c r="AN810" s="1" t="s">
        <v>2836</v>
      </c>
      <c r="AO810" s="1" t="s">
        <v>2877</v>
      </c>
      <c r="AP810" s="1" t="s">
        <v>3060</v>
      </c>
      <c r="AQ810" s="1"/>
      <c r="AR810">
        <v>24755</v>
      </c>
      <c r="AS810">
        <v>1</v>
      </c>
      <c r="AT810" s="1" t="s">
        <v>3083</v>
      </c>
      <c r="AU810">
        <v>198</v>
      </c>
      <c r="AV810" s="1" t="s">
        <v>3197</v>
      </c>
      <c r="AW810" s="1" t="s">
        <v>2817</v>
      </c>
      <c r="AX810">
        <v>3098</v>
      </c>
      <c r="AY810">
        <v>136405</v>
      </c>
      <c r="AZ810">
        <v>2</v>
      </c>
      <c r="BA810" s="1" t="s">
        <v>2459</v>
      </c>
    </row>
    <row r="811" spans="1:53">
      <c r="A811" s="1" t="s">
        <v>843</v>
      </c>
      <c r="B811">
        <v>0</v>
      </c>
      <c r="C811" s="4">
        <v>101990000</v>
      </c>
      <c r="D811" s="1" t="s">
        <v>1629</v>
      </c>
      <c r="E811">
        <v>20</v>
      </c>
      <c r="F811">
        <v>139610</v>
      </c>
      <c r="G811">
        <v>1</v>
      </c>
      <c r="H811" s="1"/>
      <c r="I811" s="1" t="s">
        <v>1768</v>
      </c>
      <c r="J811" s="1" t="s">
        <v>1813</v>
      </c>
      <c r="K811" s="1" t="s">
        <v>1817</v>
      </c>
      <c r="L811" s="1" t="s">
        <v>1902</v>
      </c>
      <c r="M811" s="1" t="s">
        <v>1929</v>
      </c>
      <c r="N811" s="1" t="s">
        <v>1941</v>
      </c>
      <c r="O811" s="1"/>
      <c r="P811">
        <v>1</v>
      </c>
      <c r="Q811" s="1" t="s">
        <v>2181</v>
      </c>
      <c r="R811" s="1" t="s">
        <v>2263</v>
      </c>
      <c r="S811" s="1"/>
      <c r="T811" s="1" t="s">
        <v>2266</v>
      </c>
      <c r="U811" s="1" t="s">
        <v>2181</v>
      </c>
      <c r="V811" s="1" t="s">
        <v>1629</v>
      </c>
      <c r="W811" s="1" t="s">
        <v>2441</v>
      </c>
      <c r="X811" s="1"/>
      <c r="Y811" s="3">
        <v>46253</v>
      </c>
      <c r="Z811" s="1" t="s">
        <v>2461</v>
      </c>
      <c r="AA811" s="3">
        <v>46253</v>
      </c>
      <c r="AB811" s="1" t="s">
        <v>2451</v>
      </c>
      <c r="AC811" s="1" t="s">
        <v>2701</v>
      </c>
      <c r="AD811" s="1" t="s">
        <v>2811</v>
      </c>
      <c r="AE811" s="1" t="s">
        <v>2811</v>
      </c>
      <c r="AF811" s="1" t="s">
        <v>2818</v>
      </c>
      <c r="AG811" s="1" t="s">
        <v>1902</v>
      </c>
      <c r="AH811" s="1" t="s">
        <v>1929</v>
      </c>
      <c r="AI811" s="1" t="s">
        <v>2825</v>
      </c>
      <c r="AJ811" s="1"/>
      <c r="AK811" s="1"/>
      <c r="AL811" s="1" t="s">
        <v>2829</v>
      </c>
      <c r="AM811" s="1" t="s">
        <v>2829</v>
      </c>
      <c r="AN811" s="1" t="s">
        <v>2837</v>
      </c>
      <c r="AO811" s="1" t="s">
        <v>2990</v>
      </c>
      <c r="AP811" s="1" t="s">
        <v>3063</v>
      </c>
      <c r="AQ811" s="1"/>
      <c r="AR811">
        <v>22422</v>
      </c>
      <c r="AS811">
        <v>1</v>
      </c>
      <c r="AT811" s="1" t="s">
        <v>3083</v>
      </c>
      <c r="AU811">
        <v>101990000</v>
      </c>
      <c r="AV811" s="1" t="s">
        <v>3186</v>
      </c>
      <c r="AW811" s="1" t="s">
        <v>2818</v>
      </c>
      <c r="AX811">
        <v>2093</v>
      </c>
      <c r="AY811">
        <v>136406</v>
      </c>
      <c r="AZ811">
        <v>1</v>
      </c>
      <c r="BA811" s="1" t="s">
        <v>2467</v>
      </c>
    </row>
    <row r="812" spans="1:53">
      <c r="A812" s="1" t="s">
        <v>844</v>
      </c>
      <c r="B812">
        <v>0</v>
      </c>
      <c r="C812" s="4">
        <v>35776578</v>
      </c>
      <c r="D812" s="1" t="s">
        <v>1630</v>
      </c>
      <c r="E812">
        <v>20</v>
      </c>
      <c r="F812">
        <v>139629</v>
      </c>
      <c r="G812">
        <v>1</v>
      </c>
      <c r="H812" s="1"/>
      <c r="I812" s="1" t="s">
        <v>1767</v>
      </c>
      <c r="J812" s="1" t="s">
        <v>1813</v>
      </c>
      <c r="K812" s="1" t="s">
        <v>1817</v>
      </c>
      <c r="L812" s="1" t="s">
        <v>1903</v>
      </c>
      <c r="M812" s="1" t="s">
        <v>1927</v>
      </c>
      <c r="N812" s="1" t="s">
        <v>1941</v>
      </c>
      <c r="O812" s="1"/>
      <c r="P812">
        <v>1</v>
      </c>
      <c r="Q812" s="1" t="s">
        <v>2182</v>
      </c>
      <c r="R812" s="1" t="s">
        <v>2263</v>
      </c>
      <c r="S812" s="1"/>
      <c r="T812" s="1" t="s">
        <v>2266</v>
      </c>
      <c r="U812" s="1" t="s">
        <v>2182</v>
      </c>
      <c r="V812" s="1" t="s">
        <v>1630</v>
      </c>
      <c r="W812" s="1" t="s">
        <v>2441</v>
      </c>
      <c r="X812" s="1"/>
      <c r="Y812" s="3">
        <v>46253</v>
      </c>
      <c r="Z812" s="1" t="s">
        <v>2461</v>
      </c>
      <c r="AA812" s="3">
        <v>46253</v>
      </c>
      <c r="AB812" s="1" t="s">
        <v>2451</v>
      </c>
      <c r="AC812" s="1" t="s">
        <v>2702</v>
      </c>
      <c r="AD812" s="1" t="s">
        <v>2811</v>
      </c>
      <c r="AE812" s="1" t="s">
        <v>2811</v>
      </c>
      <c r="AF812" s="1" t="s">
        <v>2818</v>
      </c>
      <c r="AG812" s="1" t="s">
        <v>1903</v>
      </c>
      <c r="AH812" s="1" t="s">
        <v>1927</v>
      </c>
      <c r="AI812" s="1" t="s">
        <v>2825</v>
      </c>
      <c r="AJ812" s="1"/>
      <c r="AK812" s="1"/>
      <c r="AL812" s="1" t="s">
        <v>2829</v>
      </c>
      <c r="AM812" s="1" t="s">
        <v>2829</v>
      </c>
      <c r="AN812" s="1" t="s">
        <v>2837</v>
      </c>
      <c r="AO812" s="1" t="s">
        <v>2868</v>
      </c>
      <c r="AP812" s="1" t="s">
        <v>3065</v>
      </c>
      <c r="AQ812" s="1"/>
      <c r="AR812">
        <v>1522</v>
      </c>
      <c r="AS812">
        <v>1</v>
      </c>
      <c r="AT812" s="1" t="s">
        <v>3083</v>
      </c>
      <c r="AU812">
        <v>35776578</v>
      </c>
      <c r="AV812" s="1" t="s">
        <v>3111</v>
      </c>
      <c r="AW812" s="1" t="s">
        <v>2818</v>
      </c>
      <c r="AX812">
        <v>6049</v>
      </c>
      <c r="AY812">
        <v>136407</v>
      </c>
      <c r="AZ812">
        <v>1</v>
      </c>
      <c r="BA812" s="1" t="s">
        <v>2461</v>
      </c>
    </row>
    <row r="813" spans="1:53">
      <c r="A813" s="1" t="s">
        <v>845</v>
      </c>
      <c r="B813">
        <v>0</v>
      </c>
      <c r="C813" s="4">
        <v>265110141</v>
      </c>
      <c r="D813" s="1" t="s">
        <v>1631</v>
      </c>
      <c r="E813">
        <v>0</v>
      </c>
      <c r="F813">
        <v>139609</v>
      </c>
      <c r="G813">
        <v>1</v>
      </c>
      <c r="H813" s="1"/>
      <c r="I813" s="1" t="s">
        <v>1768</v>
      </c>
      <c r="J813" s="1" t="s">
        <v>1813</v>
      </c>
      <c r="K813" s="1" t="s">
        <v>1817</v>
      </c>
      <c r="L813" s="1" t="s">
        <v>1902</v>
      </c>
      <c r="M813" s="1" t="s">
        <v>1929</v>
      </c>
      <c r="N813" s="1" t="s">
        <v>1941</v>
      </c>
      <c r="O813" s="1"/>
      <c r="P813">
        <v>1</v>
      </c>
      <c r="Q813" s="1" t="s">
        <v>1631</v>
      </c>
      <c r="R813" s="1" t="s">
        <v>2263</v>
      </c>
      <c r="S813" s="1"/>
      <c r="T813" s="1" t="s">
        <v>2266</v>
      </c>
      <c r="U813" s="1" t="s">
        <v>2345</v>
      </c>
      <c r="V813" s="1" t="s">
        <v>2345</v>
      </c>
      <c r="W813" s="1" t="s">
        <v>2441</v>
      </c>
      <c r="X813" s="1"/>
      <c r="Y813" s="3">
        <v>46253</v>
      </c>
      <c r="Z813" s="1" t="s">
        <v>2461</v>
      </c>
      <c r="AA813" s="3">
        <v>46253</v>
      </c>
      <c r="AB813" s="1" t="s">
        <v>2451</v>
      </c>
      <c r="AC813" s="1" t="s">
        <v>2703</v>
      </c>
      <c r="AD813" s="1" t="s">
        <v>2811</v>
      </c>
      <c r="AE813" s="1" t="s">
        <v>2811</v>
      </c>
      <c r="AF813" s="1" t="s">
        <v>2818</v>
      </c>
      <c r="AG813" s="1" t="s">
        <v>1902</v>
      </c>
      <c r="AH813" s="1" t="s">
        <v>1929</v>
      </c>
      <c r="AI813" s="1" t="s">
        <v>2825</v>
      </c>
      <c r="AJ813" s="1"/>
      <c r="AK813" s="1"/>
      <c r="AL813" s="1" t="s">
        <v>2829</v>
      </c>
      <c r="AM813" s="1" t="s">
        <v>2829</v>
      </c>
      <c r="AN813" s="1" t="s">
        <v>2837</v>
      </c>
      <c r="AO813" s="1" t="s">
        <v>2840</v>
      </c>
      <c r="AP813" s="1" t="s">
        <v>3063</v>
      </c>
      <c r="AQ813" s="1"/>
      <c r="AR813">
        <v>22422</v>
      </c>
      <c r="AS813">
        <v>1</v>
      </c>
      <c r="AT813" s="1" t="s">
        <v>3083</v>
      </c>
      <c r="AU813">
        <v>265110141</v>
      </c>
      <c r="AV813" s="1" t="s">
        <v>3186</v>
      </c>
      <c r="AW813" s="1" t="s">
        <v>2818</v>
      </c>
      <c r="AX813">
        <v>4038</v>
      </c>
      <c r="AY813">
        <v>136408</v>
      </c>
      <c r="AZ813">
        <v>1</v>
      </c>
      <c r="BA813" s="1" t="s">
        <v>2467</v>
      </c>
    </row>
    <row r="814" spans="1:53">
      <c r="A814" s="1" t="s">
        <v>846</v>
      </c>
      <c r="B814">
        <v>0</v>
      </c>
      <c r="C814" s="4">
        <v>-55110141</v>
      </c>
      <c r="D814" s="1" t="s">
        <v>1632</v>
      </c>
      <c r="E814">
        <v>0</v>
      </c>
      <c r="F814">
        <v>139609</v>
      </c>
      <c r="G814">
        <v>2</v>
      </c>
      <c r="H814" s="1"/>
      <c r="I814" s="1" t="s">
        <v>1765</v>
      </c>
      <c r="J814" s="1" t="s">
        <v>1813</v>
      </c>
      <c r="K814" s="1" t="s">
        <v>1817</v>
      </c>
      <c r="L814" s="1" t="s">
        <v>1902</v>
      </c>
      <c r="M814" s="1" t="s">
        <v>1929</v>
      </c>
      <c r="N814" s="1" t="s">
        <v>1941</v>
      </c>
      <c r="O814" s="1"/>
      <c r="P814">
        <v>1</v>
      </c>
      <c r="Q814" s="1" t="s">
        <v>1632</v>
      </c>
      <c r="R814" s="1" t="s">
        <v>2263</v>
      </c>
      <c r="S814" s="1"/>
      <c r="T814" s="1" t="s">
        <v>2266</v>
      </c>
      <c r="U814" s="1" t="s">
        <v>2345</v>
      </c>
      <c r="V814" s="1" t="s">
        <v>2345</v>
      </c>
      <c r="W814" s="1" t="s">
        <v>2441</v>
      </c>
      <c r="X814" s="1"/>
      <c r="Y814" s="3">
        <v>46253</v>
      </c>
      <c r="Z814" s="1" t="s">
        <v>2461</v>
      </c>
      <c r="AA814" s="3">
        <v>46253</v>
      </c>
      <c r="AB814" s="1" t="s">
        <v>2451</v>
      </c>
      <c r="AC814" s="1" t="s">
        <v>2703</v>
      </c>
      <c r="AD814" s="1" t="s">
        <v>2811</v>
      </c>
      <c r="AE814" s="1" t="s">
        <v>2811</v>
      </c>
      <c r="AF814" s="1" t="s">
        <v>2818</v>
      </c>
      <c r="AG814" s="1" t="s">
        <v>1902</v>
      </c>
      <c r="AH814" s="1" t="s">
        <v>1929</v>
      </c>
      <c r="AI814" s="1" t="s">
        <v>2825</v>
      </c>
      <c r="AJ814" s="1"/>
      <c r="AK814" s="1"/>
      <c r="AL814" s="1" t="s">
        <v>2829</v>
      </c>
      <c r="AM814" s="1" t="s">
        <v>2829</v>
      </c>
      <c r="AN814" s="1" t="s">
        <v>2837</v>
      </c>
      <c r="AO814" s="1" t="s">
        <v>2840</v>
      </c>
      <c r="AP814" s="1" t="s">
        <v>3063</v>
      </c>
      <c r="AQ814" s="1"/>
      <c r="AR814">
        <v>2057</v>
      </c>
      <c r="AS814">
        <v>1</v>
      </c>
      <c r="AT814" s="1" t="s">
        <v>3083</v>
      </c>
      <c r="AU814">
        <v>-55110141</v>
      </c>
      <c r="AV814" s="1" t="s">
        <v>3100</v>
      </c>
      <c r="AW814" s="1" t="s">
        <v>2818</v>
      </c>
      <c r="AX814">
        <v>4038</v>
      </c>
      <c r="AY814">
        <v>136408</v>
      </c>
      <c r="AZ814">
        <v>2</v>
      </c>
      <c r="BA814" s="1" t="s">
        <v>2467</v>
      </c>
    </row>
    <row r="815" spans="1:53" ht="28.5">
      <c r="A815" s="2" t="s">
        <v>847</v>
      </c>
      <c r="B815">
        <v>0</v>
      </c>
      <c r="C815" s="4">
        <v>14000000</v>
      </c>
      <c r="D815" s="1" t="s">
        <v>1408</v>
      </c>
      <c r="E815">
        <v>0</v>
      </c>
      <c r="F815">
        <v>139630</v>
      </c>
      <c r="G815">
        <v>1</v>
      </c>
      <c r="H815" s="1"/>
      <c r="I815" s="1" t="s">
        <v>1768</v>
      </c>
      <c r="J815" s="1" t="s">
        <v>1813</v>
      </c>
      <c r="K815" s="1" t="s">
        <v>1817</v>
      </c>
      <c r="L815" s="1" t="s">
        <v>1905</v>
      </c>
      <c r="M815" s="1" t="s">
        <v>1930</v>
      </c>
      <c r="N815" s="1" t="s">
        <v>1941</v>
      </c>
      <c r="O815" s="1"/>
      <c r="P815">
        <v>1</v>
      </c>
      <c r="Q815" s="1" t="s">
        <v>1408</v>
      </c>
      <c r="R815" s="1" t="s">
        <v>2263</v>
      </c>
      <c r="S815" s="1"/>
      <c r="T815" s="1" t="s">
        <v>2266</v>
      </c>
      <c r="U815" s="1" t="s">
        <v>1408</v>
      </c>
      <c r="V815" s="1" t="s">
        <v>1408</v>
      </c>
      <c r="W815" s="1" t="s">
        <v>2441</v>
      </c>
      <c r="X815" s="1" t="s">
        <v>2444</v>
      </c>
      <c r="Y815" s="3">
        <v>46253</v>
      </c>
      <c r="Z815" s="1" t="s">
        <v>2461</v>
      </c>
      <c r="AA815" s="3">
        <v>46253</v>
      </c>
      <c r="AB815" s="1" t="s">
        <v>2451</v>
      </c>
      <c r="AC815" s="1" t="s">
        <v>2704</v>
      </c>
      <c r="AD815" s="1" t="s">
        <v>2811</v>
      </c>
      <c r="AE815" s="1" t="s">
        <v>2811</v>
      </c>
      <c r="AF815" s="1" t="s">
        <v>2818</v>
      </c>
      <c r="AG815" s="1" t="s">
        <v>1905</v>
      </c>
      <c r="AH815" s="1" t="s">
        <v>1930</v>
      </c>
      <c r="AI815" s="1" t="s">
        <v>2825</v>
      </c>
      <c r="AJ815" s="1"/>
      <c r="AK815" s="1"/>
      <c r="AL815" s="1" t="s">
        <v>2829</v>
      </c>
      <c r="AM815" s="1" t="s">
        <v>2829</v>
      </c>
      <c r="AN815" s="1" t="s">
        <v>2837</v>
      </c>
      <c r="AO815" s="1" t="s">
        <v>2907</v>
      </c>
      <c r="AP815" s="1" t="s">
        <v>3078</v>
      </c>
      <c r="AQ815" s="1"/>
      <c r="AR815">
        <v>22420</v>
      </c>
      <c r="AS815">
        <v>1</v>
      </c>
      <c r="AT815" s="1" t="s">
        <v>3088</v>
      </c>
      <c r="AU815">
        <v>14000000</v>
      </c>
      <c r="AV815" s="1" t="s">
        <v>3224</v>
      </c>
      <c r="AW815" s="1" t="s">
        <v>2818</v>
      </c>
      <c r="AX815">
        <v>2515</v>
      </c>
      <c r="AY815">
        <v>136409</v>
      </c>
      <c r="AZ815">
        <v>1</v>
      </c>
      <c r="BA815" s="1" t="s">
        <v>2451</v>
      </c>
    </row>
    <row r="816" spans="1:53">
      <c r="A816" s="1" t="s">
        <v>848</v>
      </c>
      <c r="B816">
        <v>0</v>
      </c>
      <c r="C816" s="4">
        <v>521191.3</v>
      </c>
      <c r="D816" s="1" t="s">
        <v>1633</v>
      </c>
      <c r="E816">
        <v>20</v>
      </c>
      <c r="F816">
        <v>139671</v>
      </c>
      <c r="G816">
        <v>1</v>
      </c>
      <c r="H816" s="1"/>
      <c r="I816" s="1" t="s">
        <v>1785</v>
      </c>
      <c r="J816" s="1" t="s">
        <v>1813</v>
      </c>
      <c r="K816" s="1" t="s">
        <v>1817</v>
      </c>
      <c r="L816" s="1" t="s">
        <v>1874</v>
      </c>
      <c r="M816" s="1" t="s">
        <v>1940</v>
      </c>
      <c r="N816" s="1" t="s">
        <v>1941</v>
      </c>
      <c r="O816" s="1"/>
      <c r="P816">
        <v>1</v>
      </c>
      <c r="Q816" s="1" t="s">
        <v>2183</v>
      </c>
      <c r="R816" s="1" t="s">
        <v>2263</v>
      </c>
      <c r="S816" s="1"/>
      <c r="T816" s="1" t="s">
        <v>2266</v>
      </c>
      <c r="U816" s="1" t="s">
        <v>2346</v>
      </c>
      <c r="V816" s="1" t="s">
        <v>2423</v>
      </c>
      <c r="W816" s="1" t="s">
        <v>2443</v>
      </c>
      <c r="X816" s="1"/>
      <c r="Y816" s="3">
        <v>46253</v>
      </c>
      <c r="Z816" s="1" t="s">
        <v>2461</v>
      </c>
      <c r="AA816" s="3">
        <v>46253</v>
      </c>
      <c r="AB816" s="1" t="s">
        <v>2451</v>
      </c>
      <c r="AC816" s="1" t="s">
        <v>2705</v>
      </c>
      <c r="AD816" s="1" t="s">
        <v>2811</v>
      </c>
      <c r="AE816" s="1" t="s">
        <v>2811</v>
      </c>
      <c r="AF816" s="1" t="s">
        <v>2818</v>
      </c>
      <c r="AG816" s="1" t="s">
        <v>1874</v>
      </c>
      <c r="AH816" s="1" t="s">
        <v>1940</v>
      </c>
      <c r="AI816" s="1" t="s">
        <v>2825</v>
      </c>
      <c r="AJ816" s="1"/>
      <c r="AK816" s="1"/>
      <c r="AL816" s="1" t="s">
        <v>2829</v>
      </c>
      <c r="AM816" s="1" t="s">
        <v>2829</v>
      </c>
      <c r="AN816" s="1" t="s">
        <v>2837</v>
      </c>
      <c r="AO816" s="1" t="s">
        <v>2892</v>
      </c>
      <c r="AP816" s="1" t="s">
        <v>3079</v>
      </c>
      <c r="AQ816" s="1"/>
      <c r="AR816">
        <v>1555</v>
      </c>
      <c r="AS816">
        <v>1</v>
      </c>
      <c r="AT816" s="1" t="s">
        <v>3083</v>
      </c>
      <c r="AU816">
        <v>521191.2991</v>
      </c>
      <c r="AV816" s="1" t="s">
        <v>3225</v>
      </c>
      <c r="AW816" s="1" t="s">
        <v>2818</v>
      </c>
      <c r="AX816">
        <v>2071</v>
      </c>
      <c r="AY816">
        <v>136410</v>
      </c>
      <c r="AZ816">
        <v>1</v>
      </c>
      <c r="BA816" s="1" t="s">
        <v>2467</v>
      </c>
    </row>
    <row r="817" spans="1:53">
      <c r="A817" s="1" t="s">
        <v>849</v>
      </c>
      <c r="B817">
        <v>0</v>
      </c>
      <c r="C817" s="4">
        <v>-130297.82</v>
      </c>
      <c r="D817" s="1" t="s">
        <v>1634</v>
      </c>
      <c r="E817">
        <v>20</v>
      </c>
      <c r="F817">
        <v>139671</v>
      </c>
      <c r="G817">
        <v>2</v>
      </c>
      <c r="H817" s="1"/>
      <c r="I817" s="1" t="s">
        <v>1765</v>
      </c>
      <c r="J817" s="1" t="s">
        <v>1813</v>
      </c>
      <c r="K817" s="1" t="s">
        <v>1817</v>
      </c>
      <c r="L817" s="1" t="s">
        <v>1874</v>
      </c>
      <c r="M817" s="1" t="s">
        <v>1940</v>
      </c>
      <c r="N817" s="1" t="s">
        <v>1941</v>
      </c>
      <c r="O817" s="1"/>
      <c r="P817">
        <v>1</v>
      </c>
      <c r="Q817" s="1" t="s">
        <v>2184</v>
      </c>
      <c r="R817" s="1" t="s">
        <v>2263</v>
      </c>
      <c r="S817" s="1"/>
      <c r="T817" s="1" t="s">
        <v>2266</v>
      </c>
      <c r="U817" s="1" t="s">
        <v>2346</v>
      </c>
      <c r="V817" s="1" t="s">
        <v>2423</v>
      </c>
      <c r="W817" s="1" t="s">
        <v>2443</v>
      </c>
      <c r="X817" s="1"/>
      <c r="Y817" s="3">
        <v>46253</v>
      </c>
      <c r="Z817" s="1" t="s">
        <v>2461</v>
      </c>
      <c r="AA817" s="3">
        <v>46253</v>
      </c>
      <c r="AB817" s="1" t="s">
        <v>2451</v>
      </c>
      <c r="AC817" s="1" t="s">
        <v>2705</v>
      </c>
      <c r="AD817" s="1" t="s">
        <v>2811</v>
      </c>
      <c r="AE817" s="1" t="s">
        <v>2811</v>
      </c>
      <c r="AF817" s="1" t="s">
        <v>2818</v>
      </c>
      <c r="AG817" s="1" t="s">
        <v>1874</v>
      </c>
      <c r="AH817" s="1" t="s">
        <v>1940</v>
      </c>
      <c r="AI817" s="1" t="s">
        <v>2825</v>
      </c>
      <c r="AJ817" s="1"/>
      <c r="AK817" s="1"/>
      <c r="AL817" s="1" t="s">
        <v>2829</v>
      </c>
      <c r="AM817" s="1" t="s">
        <v>2829</v>
      </c>
      <c r="AN817" s="1" t="s">
        <v>2837</v>
      </c>
      <c r="AO817" s="1" t="s">
        <v>2892</v>
      </c>
      <c r="AP817" s="1" t="s">
        <v>3079</v>
      </c>
      <c r="AQ817" s="1"/>
      <c r="AR817">
        <v>2057</v>
      </c>
      <c r="AS817">
        <v>1</v>
      </c>
      <c r="AT817" s="1" t="s">
        <v>3083</v>
      </c>
      <c r="AU817">
        <v>-130297.8248</v>
      </c>
      <c r="AV817" s="1" t="s">
        <v>3100</v>
      </c>
      <c r="AW817" s="1" t="s">
        <v>2818</v>
      </c>
      <c r="AX817">
        <v>2071</v>
      </c>
      <c r="AY817">
        <v>136410</v>
      </c>
      <c r="AZ817">
        <v>2</v>
      </c>
      <c r="BA817" s="1" t="s">
        <v>2467</v>
      </c>
    </row>
    <row r="818" spans="1:53">
      <c r="A818" s="1" t="s">
        <v>850</v>
      </c>
      <c r="B818">
        <v>0</v>
      </c>
      <c r="C818" s="4">
        <v>-5676.69</v>
      </c>
      <c r="D818" s="1" t="s">
        <v>1635</v>
      </c>
      <c r="E818">
        <v>20</v>
      </c>
      <c r="F818">
        <v>139671</v>
      </c>
      <c r="G818">
        <v>3</v>
      </c>
      <c r="H818" s="1"/>
      <c r="I818" s="1" t="s">
        <v>1765</v>
      </c>
      <c r="J818" s="1" t="s">
        <v>1813</v>
      </c>
      <c r="K818" s="1" t="s">
        <v>1817</v>
      </c>
      <c r="L818" s="1" t="s">
        <v>1874</v>
      </c>
      <c r="M818" s="1" t="s">
        <v>1940</v>
      </c>
      <c r="N818" s="1" t="s">
        <v>1941</v>
      </c>
      <c r="O818" s="1"/>
      <c r="P818">
        <v>1</v>
      </c>
      <c r="Q818" s="1" t="s">
        <v>2185</v>
      </c>
      <c r="R818" s="1" t="s">
        <v>2263</v>
      </c>
      <c r="S818" s="1"/>
      <c r="T818" s="1" t="s">
        <v>2266</v>
      </c>
      <c r="U818" s="1" t="s">
        <v>2346</v>
      </c>
      <c r="V818" s="1" t="s">
        <v>2423</v>
      </c>
      <c r="W818" s="1" t="s">
        <v>2443</v>
      </c>
      <c r="X818" s="1"/>
      <c r="Y818" s="3">
        <v>46253</v>
      </c>
      <c r="Z818" s="1" t="s">
        <v>2461</v>
      </c>
      <c r="AA818" s="3">
        <v>46253</v>
      </c>
      <c r="AB818" s="1" t="s">
        <v>2451</v>
      </c>
      <c r="AC818" s="1" t="s">
        <v>2705</v>
      </c>
      <c r="AD818" s="1" t="s">
        <v>2811</v>
      </c>
      <c r="AE818" s="1" t="s">
        <v>2811</v>
      </c>
      <c r="AF818" s="1" t="s">
        <v>2818</v>
      </c>
      <c r="AG818" s="1" t="s">
        <v>1874</v>
      </c>
      <c r="AH818" s="1" t="s">
        <v>1940</v>
      </c>
      <c r="AI818" s="1" t="s">
        <v>2825</v>
      </c>
      <c r="AJ818" s="1"/>
      <c r="AK818" s="1"/>
      <c r="AL818" s="1" t="s">
        <v>2829</v>
      </c>
      <c r="AM818" s="1" t="s">
        <v>2829</v>
      </c>
      <c r="AN818" s="1" t="s">
        <v>2837</v>
      </c>
      <c r="AO818" s="1" t="s">
        <v>2892</v>
      </c>
      <c r="AP818" s="1" t="s">
        <v>3079</v>
      </c>
      <c r="AQ818" s="1"/>
      <c r="AR818">
        <v>2057</v>
      </c>
      <c r="AS818">
        <v>1</v>
      </c>
      <c r="AT818" s="1" t="s">
        <v>3083</v>
      </c>
      <c r="AU818">
        <v>-5676.6943300000003</v>
      </c>
      <c r="AV818" s="1" t="s">
        <v>3100</v>
      </c>
      <c r="AW818" s="1" t="s">
        <v>2818</v>
      </c>
      <c r="AX818">
        <v>2071</v>
      </c>
      <c r="AY818">
        <v>136410</v>
      </c>
      <c r="AZ818">
        <v>3</v>
      </c>
      <c r="BA818" s="1" t="s">
        <v>2467</v>
      </c>
    </row>
    <row r="819" spans="1:53">
      <c r="A819" s="1" t="s">
        <v>851</v>
      </c>
      <c r="B819">
        <v>0</v>
      </c>
      <c r="C819" s="4">
        <v>-150000</v>
      </c>
      <c r="D819" s="1" t="s">
        <v>1636</v>
      </c>
      <c r="E819">
        <v>20</v>
      </c>
      <c r="F819">
        <v>139671</v>
      </c>
      <c r="G819">
        <v>4</v>
      </c>
      <c r="H819" s="1"/>
      <c r="I819" s="1" t="s">
        <v>1765</v>
      </c>
      <c r="J819" s="1" t="s">
        <v>1813</v>
      </c>
      <c r="K819" s="1" t="s">
        <v>1817</v>
      </c>
      <c r="L819" s="1" t="s">
        <v>1874</v>
      </c>
      <c r="M819" s="1" t="s">
        <v>1940</v>
      </c>
      <c r="N819" s="1" t="s">
        <v>1941</v>
      </c>
      <c r="O819" s="1"/>
      <c r="P819">
        <v>1</v>
      </c>
      <c r="Q819" s="1" t="s">
        <v>2186</v>
      </c>
      <c r="R819" s="1" t="s">
        <v>2263</v>
      </c>
      <c r="S819" s="1"/>
      <c r="T819" s="1" t="s">
        <v>2266</v>
      </c>
      <c r="U819" s="1" t="s">
        <v>2346</v>
      </c>
      <c r="V819" s="1" t="s">
        <v>2423</v>
      </c>
      <c r="W819" s="1" t="s">
        <v>2443</v>
      </c>
      <c r="X819" s="1"/>
      <c r="Y819" s="3">
        <v>46253</v>
      </c>
      <c r="Z819" s="1" t="s">
        <v>2461</v>
      </c>
      <c r="AA819" s="3">
        <v>46253</v>
      </c>
      <c r="AB819" s="1" t="s">
        <v>2451</v>
      </c>
      <c r="AC819" s="1" t="s">
        <v>2705</v>
      </c>
      <c r="AD819" s="1" t="s">
        <v>2811</v>
      </c>
      <c r="AE819" s="1" t="s">
        <v>2811</v>
      </c>
      <c r="AF819" s="1" t="s">
        <v>2818</v>
      </c>
      <c r="AG819" s="1" t="s">
        <v>1874</v>
      </c>
      <c r="AH819" s="1" t="s">
        <v>1940</v>
      </c>
      <c r="AI819" s="1" t="s">
        <v>2825</v>
      </c>
      <c r="AJ819" s="1"/>
      <c r="AK819" s="1"/>
      <c r="AL819" s="1" t="s">
        <v>2829</v>
      </c>
      <c r="AM819" s="1" t="s">
        <v>2829</v>
      </c>
      <c r="AN819" s="1" t="s">
        <v>2837</v>
      </c>
      <c r="AO819" s="1" t="s">
        <v>2892</v>
      </c>
      <c r="AP819" s="1" t="s">
        <v>3079</v>
      </c>
      <c r="AQ819" s="1"/>
      <c r="AR819">
        <v>2057</v>
      </c>
      <c r="AS819">
        <v>1</v>
      </c>
      <c r="AT819" s="1" t="s">
        <v>3083</v>
      </c>
      <c r="AU819">
        <v>-150000</v>
      </c>
      <c r="AV819" s="1" t="s">
        <v>3100</v>
      </c>
      <c r="AW819" s="1" t="s">
        <v>2818</v>
      </c>
      <c r="AX819">
        <v>2071</v>
      </c>
      <c r="AY819">
        <v>136410</v>
      </c>
      <c r="AZ819">
        <v>4</v>
      </c>
      <c r="BA819" s="1" t="s">
        <v>2467</v>
      </c>
    </row>
    <row r="820" spans="1:53" ht="85.5">
      <c r="A820" s="2" t="s">
        <v>852</v>
      </c>
      <c r="B820">
        <v>0</v>
      </c>
      <c r="C820" s="4">
        <v>55600</v>
      </c>
      <c r="D820" s="1" t="s">
        <v>1637</v>
      </c>
      <c r="E820">
        <v>-10</v>
      </c>
      <c r="F820">
        <v>139657</v>
      </c>
      <c r="G820">
        <v>1</v>
      </c>
      <c r="H820" s="1"/>
      <c r="I820" s="1" t="s">
        <v>1768</v>
      </c>
      <c r="J820" s="1" t="s">
        <v>1813</v>
      </c>
      <c r="K820" s="1" t="s">
        <v>1816</v>
      </c>
      <c r="L820" s="1" t="s">
        <v>1885</v>
      </c>
      <c r="M820" s="1" t="s">
        <v>1816</v>
      </c>
      <c r="N820" s="1" t="s">
        <v>1941</v>
      </c>
      <c r="O820" s="1"/>
      <c r="P820">
        <v>1</v>
      </c>
      <c r="Q820" s="1" t="s">
        <v>2187</v>
      </c>
      <c r="R820" s="1" t="s">
        <v>2263</v>
      </c>
      <c r="S820" s="1"/>
      <c r="T820" s="1" t="s">
        <v>2265</v>
      </c>
      <c r="U820" s="1" t="s">
        <v>2187</v>
      </c>
      <c r="V820" s="1" t="s">
        <v>1637</v>
      </c>
      <c r="W820" s="1" t="s">
        <v>2442</v>
      </c>
      <c r="X820" s="1"/>
      <c r="Y820" s="3">
        <v>46253</v>
      </c>
      <c r="Z820" s="1" t="s">
        <v>2461</v>
      </c>
      <c r="AA820" s="3">
        <v>46253</v>
      </c>
      <c r="AB820" s="1" t="s">
        <v>2451</v>
      </c>
      <c r="AC820" s="1" t="s">
        <v>2706</v>
      </c>
      <c r="AD820" s="1" t="s">
        <v>2811</v>
      </c>
      <c r="AE820" s="1" t="s">
        <v>2811</v>
      </c>
      <c r="AF820" s="1" t="s">
        <v>2817</v>
      </c>
      <c r="AG820" s="1" t="s">
        <v>1885</v>
      </c>
      <c r="AH820" s="1" t="s">
        <v>1816</v>
      </c>
      <c r="AI820" s="1" t="s">
        <v>2825</v>
      </c>
      <c r="AJ820" s="1"/>
      <c r="AK820" s="1"/>
      <c r="AL820" s="1" t="s">
        <v>2829</v>
      </c>
      <c r="AM820" s="1" t="s">
        <v>2829</v>
      </c>
      <c r="AN820" s="1" t="s">
        <v>2836</v>
      </c>
      <c r="AO820" s="1" t="s">
        <v>2991</v>
      </c>
      <c r="AP820" s="1" t="s">
        <v>3060</v>
      </c>
      <c r="AQ820" s="1"/>
      <c r="AR820">
        <v>24752</v>
      </c>
      <c r="AS820">
        <v>1</v>
      </c>
      <c r="AT820" s="1" t="s">
        <v>3083</v>
      </c>
      <c r="AU820">
        <v>55600</v>
      </c>
      <c r="AV820" s="1" t="s">
        <v>3174</v>
      </c>
      <c r="AW820" s="1" t="s">
        <v>2817</v>
      </c>
      <c r="AX820">
        <v>2169</v>
      </c>
      <c r="AY820">
        <v>136411</v>
      </c>
      <c r="AZ820">
        <v>1</v>
      </c>
      <c r="BA820" s="1" t="s">
        <v>2458</v>
      </c>
    </row>
    <row r="821" spans="1:53">
      <c r="A821" s="1" t="s">
        <v>853</v>
      </c>
      <c r="B821">
        <v>0</v>
      </c>
      <c r="C821" s="4">
        <v>11258000</v>
      </c>
      <c r="D821" s="1" t="s">
        <v>1638</v>
      </c>
      <c r="E821">
        <v>0</v>
      </c>
      <c r="F821">
        <v>139511</v>
      </c>
      <c r="G821">
        <v>1</v>
      </c>
      <c r="H821" s="1"/>
      <c r="I821" s="1" t="s">
        <v>1792</v>
      </c>
      <c r="J821" s="1" t="s">
        <v>1813</v>
      </c>
      <c r="K821" s="1" t="s">
        <v>1815</v>
      </c>
      <c r="L821" s="1" t="s">
        <v>1839</v>
      </c>
      <c r="M821" s="1" t="s">
        <v>1918</v>
      </c>
      <c r="N821" s="1" t="s">
        <v>1941</v>
      </c>
      <c r="O821" s="1"/>
      <c r="P821">
        <v>1</v>
      </c>
      <c r="Q821" s="1" t="s">
        <v>1638</v>
      </c>
      <c r="R821" s="1" t="s">
        <v>2263</v>
      </c>
      <c r="S821" s="1"/>
      <c r="T821" s="1" t="s">
        <v>2264</v>
      </c>
      <c r="U821" s="1" t="s">
        <v>1638</v>
      </c>
      <c r="V821" s="1" t="s">
        <v>1638</v>
      </c>
      <c r="W821" s="1" t="s">
        <v>2441</v>
      </c>
      <c r="X821" s="1"/>
      <c r="Y821" s="3">
        <v>46254</v>
      </c>
      <c r="Z821" s="1" t="s">
        <v>2462</v>
      </c>
      <c r="AA821" s="3">
        <v>46254</v>
      </c>
      <c r="AB821" s="1" t="s">
        <v>2451</v>
      </c>
      <c r="AC821" s="1" t="s">
        <v>2707</v>
      </c>
      <c r="AD821" s="1" t="s">
        <v>2811</v>
      </c>
      <c r="AE821" s="1" t="s">
        <v>2811</v>
      </c>
      <c r="AF821" s="1" t="s">
        <v>2815</v>
      </c>
      <c r="AG821" s="1" t="s">
        <v>1839</v>
      </c>
      <c r="AH821" s="1" t="s">
        <v>1918</v>
      </c>
      <c r="AI821" s="1" t="s">
        <v>2825</v>
      </c>
      <c r="AJ821" s="1"/>
      <c r="AK821" s="1"/>
      <c r="AL821" s="1" t="s">
        <v>2829</v>
      </c>
      <c r="AM821" s="1" t="s">
        <v>2829</v>
      </c>
      <c r="AN821" s="1" t="s">
        <v>2835</v>
      </c>
      <c r="AO821" s="1" t="s">
        <v>2864</v>
      </c>
      <c r="AP821" s="1" t="s">
        <v>3076</v>
      </c>
      <c r="AQ821" s="1"/>
      <c r="AR821">
        <v>1553</v>
      </c>
      <c r="AS821">
        <v>1</v>
      </c>
      <c r="AT821" s="1" t="s">
        <v>3083</v>
      </c>
      <c r="AU821">
        <v>11258000</v>
      </c>
      <c r="AV821" s="1" t="s">
        <v>3141</v>
      </c>
      <c r="AW821" s="1" t="s">
        <v>2815</v>
      </c>
      <c r="AX821">
        <v>2536</v>
      </c>
      <c r="AY821">
        <v>136412</v>
      </c>
      <c r="AZ821">
        <v>1</v>
      </c>
      <c r="BA821" s="1" t="s">
        <v>2452</v>
      </c>
    </row>
    <row r="822" spans="1:53">
      <c r="A822" s="1" t="s">
        <v>854</v>
      </c>
      <c r="B822">
        <v>0</v>
      </c>
      <c r="C822" s="4">
        <v>7491667</v>
      </c>
      <c r="D822" s="1" t="s">
        <v>1639</v>
      </c>
      <c r="E822">
        <v>20</v>
      </c>
      <c r="F822">
        <v>139662</v>
      </c>
      <c r="G822">
        <v>1</v>
      </c>
      <c r="H822" s="1"/>
      <c r="I822" s="1" t="s">
        <v>1769</v>
      </c>
      <c r="J822" s="1" t="s">
        <v>1813</v>
      </c>
      <c r="K822" s="1" t="s">
        <v>1815</v>
      </c>
      <c r="L822" s="1" t="s">
        <v>1853</v>
      </c>
      <c r="M822" s="1" t="s">
        <v>1924</v>
      </c>
      <c r="N822" s="1" t="s">
        <v>1941</v>
      </c>
      <c r="O822" s="1"/>
      <c r="P822">
        <v>1</v>
      </c>
      <c r="Q822" s="1" t="s">
        <v>2188</v>
      </c>
      <c r="R822" s="1" t="s">
        <v>2263</v>
      </c>
      <c r="S822" s="1"/>
      <c r="T822" s="1" t="s">
        <v>2264</v>
      </c>
      <c r="U822" s="1" t="s">
        <v>2188</v>
      </c>
      <c r="V822" s="1" t="s">
        <v>1639</v>
      </c>
      <c r="W822" s="1" t="s">
        <v>2441</v>
      </c>
      <c r="X822" s="1" t="s">
        <v>2444</v>
      </c>
      <c r="Y822" s="3">
        <v>46254</v>
      </c>
      <c r="Z822" s="1" t="s">
        <v>2462</v>
      </c>
      <c r="AA822" s="3">
        <v>46254</v>
      </c>
      <c r="AB822" s="1" t="s">
        <v>2451</v>
      </c>
      <c r="AC822" s="1" t="s">
        <v>2708</v>
      </c>
      <c r="AD822" s="1" t="s">
        <v>2811</v>
      </c>
      <c r="AE822" s="1" t="s">
        <v>2812</v>
      </c>
      <c r="AF822" s="1" t="s">
        <v>2816</v>
      </c>
      <c r="AG822" s="1" t="s">
        <v>1853</v>
      </c>
      <c r="AH822" s="1" t="s">
        <v>1924</v>
      </c>
      <c r="AI822" s="1" t="s">
        <v>2825</v>
      </c>
      <c r="AJ822" s="1"/>
      <c r="AK822" s="1"/>
      <c r="AL822" s="1" t="s">
        <v>2829</v>
      </c>
      <c r="AM822" s="1" t="s">
        <v>2829</v>
      </c>
      <c r="AN822" s="1" t="s">
        <v>2835</v>
      </c>
      <c r="AO822" s="1" t="s">
        <v>2844</v>
      </c>
      <c r="AP822" s="1" t="s">
        <v>3064</v>
      </c>
      <c r="AQ822" s="1"/>
      <c r="AR822">
        <v>4155</v>
      </c>
      <c r="AS822">
        <v>1</v>
      </c>
      <c r="AT822" s="1" t="s">
        <v>3083</v>
      </c>
      <c r="AU822">
        <v>7491667</v>
      </c>
      <c r="AV822" s="1" t="s">
        <v>3104</v>
      </c>
      <c r="AW822" s="1" t="s">
        <v>2816</v>
      </c>
      <c r="AX822">
        <v>1184</v>
      </c>
      <c r="AY822">
        <v>136413</v>
      </c>
      <c r="AZ822">
        <v>1</v>
      </c>
      <c r="BA822" s="1" t="s">
        <v>2458</v>
      </c>
    </row>
    <row r="823" spans="1:53">
      <c r="A823" s="1" t="s">
        <v>855</v>
      </c>
      <c r="B823">
        <v>0</v>
      </c>
      <c r="C823" s="4">
        <v>400000</v>
      </c>
      <c r="D823" s="1" t="s">
        <v>1640</v>
      </c>
      <c r="E823">
        <v>0</v>
      </c>
      <c r="F823">
        <v>139512</v>
      </c>
      <c r="G823">
        <v>1</v>
      </c>
      <c r="H823" s="1"/>
      <c r="I823" s="1" t="s">
        <v>1768</v>
      </c>
      <c r="J823" s="1" t="s">
        <v>1813</v>
      </c>
      <c r="K823" s="1" t="s">
        <v>1815</v>
      </c>
      <c r="L823" s="1" t="s">
        <v>1890</v>
      </c>
      <c r="M823" s="1" t="s">
        <v>1920</v>
      </c>
      <c r="N823" s="1" t="s">
        <v>1941</v>
      </c>
      <c r="O823" s="1"/>
      <c r="P823">
        <v>1</v>
      </c>
      <c r="Q823" s="1" t="s">
        <v>1640</v>
      </c>
      <c r="R823" s="1" t="s">
        <v>2263</v>
      </c>
      <c r="S823" s="1"/>
      <c r="T823" s="1" t="s">
        <v>2264</v>
      </c>
      <c r="U823" s="1" t="s">
        <v>1640</v>
      </c>
      <c r="V823" s="1" t="s">
        <v>1640</v>
      </c>
      <c r="W823" s="1" t="s">
        <v>2441</v>
      </c>
      <c r="X823" s="1"/>
      <c r="Y823" s="3">
        <v>46254</v>
      </c>
      <c r="Z823" s="1" t="s">
        <v>2462</v>
      </c>
      <c r="AA823" s="3">
        <v>46254</v>
      </c>
      <c r="AB823" s="1" t="s">
        <v>2451</v>
      </c>
      <c r="AC823" s="1" t="s">
        <v>2709</v>
      </c>
      <c r="AD823" s="1" t="s">
        <v>2811</v>
      </c>
      <c r="AE823" s="1" t="s">
        <v>2811</v>
      </c>
      <c r="AF823" s="1" t="s">
        <v>2814</v>
      </c>
      <c r="AG823" s="1" t="s">
        <v>1890</v>
      </c>
      <c r="AH823" s="1" t="s">
        <v>1920</v>
      </c>
      <c r="AI823" s="1" t="s">
        <v>2825</v>
      </c>
      <c r="AJ823" s="1"/>
      <c r="AK823" s="1"/>
      <c r="AL823" s="1" t="s">
        <v>2829</v>
      </c>
      <c r="AM823" s="1" t="s">
        <v>2829</v>
      </c>
      <c r="AN823" s="1" t="s">
        <v>2835</v>
      </c>
      <c r="AO823" s="1" t="s">
        <v>2992</v>
      </c>
      <c r="AP823" s="1" t="s">
        <v>3076</v>
      </c>
      <c r="AQ823" s="1"/>
      <c r="AR823">
        <v>14862</v>
      </c>
      <c r="AS823">
        <v>1</v>
      </c>
      <c r="AT823" s="1" t="s">
        <v>3083</v>
      </c>
      <c r="AU823">
        <v>400000</v>
      </c>
      <c r="AV823" s="1" t="s">
        <v>3096</v>
      </c>
      <c r="AW823" s="1" t="s">
        <v>2814</v>
      </c>
      <c r="AX823">
        <v>2738</v>
      </c>
      <c r="AY823">
        <v>136414</v>
      </c>
      <c r="AZ823">
        <v>1</v>
      </c>
      <c r="BA823" s="1" t="s">
        <v>2452</v>
      </c>
    </row>
    <row r="824" spans="1:53">
      <c r="A824" s="1" t="s">
        <v>856</v>
      </c>
      <c r="B824">
        <v>0</v>
      </c>
      <c r="C824" s="4">
        <v>320000</v>
      </c>
      <c r="D824" s="1" t="s">
        <v>1641</v>
      </c>
      <c r="E824">
        <v>0</v>
      </c>
      <c r="F824">
        <v>139683</v>
      </c>
      <c r="G824">
        <v>1</v>
      </c>
      <c r="H824" s="1"/>
      <c r="I824" s="1" t="s">
        <v>1768</v>
      </c>
      <c r="J824" s="1" t="s">
        <v>1813</v>
      </c>
      <c r="K824" s="1" t="s">
        <v>1815</v>
      </c>
      <c r="L824" s="1" t="s">
        <v>1838</v>
      </c>
      <c r="M824" s="1" t="s">
        <v>1918</v>
      </c>
      <c r="N824" s="1" t="s">
        <v>1941</v>
      </c>
      <c r="O824" s="1"/>
      <c r="P824">
        <v>4</v>
      </c>
      <c r="Q824" s="1" t="s">
        <v>1641</v>
      </c>
      <c r="R824" s="1" t="s">
        <v>2263</v>
      </c>
      <c r="S824" s="1"/>
      <c r="T824" s="1" t="s">
        <v>2264</v>
      </c>
      <c r="U824" s="1" t="s">
        <v>1641</v>
      </c>
      <c r="V824" s="1" t="s">
        <v>1641</v>
      </c>
      <c r="W824" s="1" t="s">
        <v>2441</v>
      </c>
      <c r="X824" s="1"/>
      <c r="Y824" s="3">
        <v>46254</v>
      </c>
      <c r="Z824" s="1" t="s">
        <v>2462</v>
      </c>
      <c r="AA824" s="3">
        <v>46254</v>
      </c>
      <c r="AB824" s="1" t="s">
        <v>2451</v>
      </c>
      <c r="AC824" s="1" t="s">
        <v>2710</v>
      </c>
      <c r="AD824" s="1" t="s">
        <v>2811</v>
      </c>
      <c r="AE824" s="1" t="s">
        <v>2811</v>
      </c>
      <c r="AF824" s="1" t="s">
        <v>2815</v>
      </c>
      <c r="AG824" s="1" t="s">
        <v>1838</v>
      </c>
      <c r="AH824" s="1" t="s">
        <v>1918</v>
      </c>
      <c r="AI824" s="1" t="s">
        <v>2825</v>
      </c>
      <c r="AJ824" s="1"/>
      <c r="AK824" s="1"/>
      <c r="AL824" s="1" t="s">
        <v>2829</v>
      </c>
      <c r="AM824" s="1" t="s">
        <v>2829</v>
      </c>
      <c r="AN824" s="1" t="s">
        <v>2835</v>
      </c>
      <c r="AO824" s="1" t="s">
        <v>2993</v>
      </c>
      <c r="AP824" s="1" t="s">
        <v>3059</v>
      </c>
      <c r="AQ824" s="1"/>
      <c r="AR824">
        <v>14862</v>
      </c>
      <c r="AS824">
        <v>4</v>
      </c>
      <c r="AT824" s="1" t="s">
        <v>3083</v>
      </c>
      <c r="AU824">
        <v>80000</v>
      </c>
      <c r="AV824" s="1" t="s">
        <v>3096</v>
      </c>
      <c r="AW824" s="1" t="s">
        <v>2815</v>
      </c>
      <c r="AX824">
        <v>4606</v>
      </c>
      <c r="AY824">
        <v>136415</v>
      </c>
      <c r="AZ824">
        <v>1</v>
      </c>
      <c r="BA824" s="1" t="s">
        <v>2461</v>
      </c>
    </row>
    <row r="825" spans="1:53">
      <c r="A825" s="1" t="s">
        <v>857</v>
      </c>
      <c r="B825">
        <v>0</v>
      </c>
      <c r="C825" s="4">
        <v>405000</v>
      </c>
      <c r="D825" s="1" t="s">
        <v>1642</v>
      </c>
      <c r="E825">
        <v>20</v>
      </c>
      <c r="F825">
        <v>139555</v>
      </c>
      <c r="G825">
        <v>1</v>
      </c>
      <c r="H825" s="1"/>
      <c r="I825" s="1" t="s">
        <v>1764</v>
      </c>
      <c r="J825" s="1" t="s">
        <v>1813</v>
      </c>
      <c r="K825" s="1" t="s">
        <v>1815</v>
      </c>
      <c r="L825" s="1" t="s">
        <v>1829</v>
      </c>
      <c r="M825" s="1" t="s">
        <v>1920</v>
      </c>
      <c r="N825" s="1" t="s">
        <v>1941</v>
      </c>
      <c r="O825" s="1"/>
      <c r="P825">
        <v>1</v>
      </c>
      <c r="Q825" s="1" t="s">
        <v>2189</v>
      </c>
      <c r="R825" s="1" t="s">
        <v>2263</v>
      </c>
      <c r="S825" s="1"/>
      <c r="T825" s="1" t="s">
        <v>2264</v>
      </c>
      <c r="U825" s="1" t="s">
        <v>2189</v>
      </c>
      <c r="V825" s="1" t="s">
        <v>1642</v>
      </c>
      <c r="W825" s="1" t="s">
        <v>2441</v>
      </c>
      <c r="X825" s="1"/>
      <c r="Y825" s="3">
        <v>46254</v>
      </c>
      <c r="Z825" s="1" t="s">
        <v>2462</v>
      </c>
      <c r="AA825" s="3">
        <v>46254</v>
      </c>
      <c r="AB825" s="1" t="s">
        <v>2451</v>
      </c>
      <c r="AC825" s="1" t="s">
        <v>2711</v>
      </c>
      <c r="AD825" s="1" t="s">
        <v>2811</v>
      </c>
      <c r="AE825" s="1" t="s">
        <v>2811</v>
      </c>
      <c r="AF825" s="1" t="s">
        <v>2814</v>
      </c>
      <c r="AG825" s="1" t="s">
        <v>1829</v>
      </c>
      <c r="AH825" s="1" t="s">
        <v>1920</v>
      </c>
      <c r="AI825" s="1" t="s">
        <v>2825</v>
      </c>
      <c r="AJ825" s="1"/>
      <c r="AK825" s="1"/>
      <c r="AL825" s="1" t="s">
        <v>2829</v>
      </c>
      <c r="AM825" s="1" t="s">
        <v>2829</v>
      </c>
      <c r="AN825" s="1" t="s">
        <v>2835</v>
      </c>
      <c r="AO825" s="1" t="s">
        <v>2994</v>
      </c>
      <c r="AP825" s="1" t="s">
        <v>3059</v>
      </c>
      <c r="AQ825" s="1"/>
      <c r="AR825">
        <v>1265</v>
      </c>
      <c r="AS825">
        <v>1</v>
      </c>
      <c r="AT825" s="1" t="s">
        <v>3083</v>
      </c>
      <c r="AU825">
        <v>405000</v>
      </c>
      <c r="AV825" s="1" t="s">
        <v>3089</v>
      </c>
      <c r="AW825" s="1" t="s">
        <v>2814</v>
      </c>
      <c r="AX825">
        <v>2872</v>
      </c>
      <c r="AY825">
        <v>136416</v>
      </c>
      <c r="AZ825">
        <v>1</v>
      </c>
      <c r="BA825" s="1" t="s">
        <v>2446</v>
      </c>
    </row>
    <row r="826" spans="1:53">
      <c r="A826" s="1" t="s">
        <v>858</v>
      </c>
      <c r="B826">
        <v>0</v>
      </c>
      <c r="C826" s="4">
        <v>11498500</v>
      </c>
      <c r="D826" s="1" t="s">
        <v>1643</v>
      </c>
      <c r="E826">
        <v>0</v>
      </c>
      <c r="F826">
        <v>139685</v>
      </c>
      <c r="G826">
        <v>1</v>
      </c>
      <c r="H826" s="1"/>
      <c r="I826" s="1" t="s">
        <v>1768</v>
      </c>
      <c r="J826" s="1" t="s">
        <v>1813</v>
      </c>
      <c r="K826" s="1" t="s">
        <v>1818</v>
      </c>
      <c r="L826" s="1" t="s">
        <v>1845</v>
      </c>
      <c r="M826" s="1" t="s">
        <v>1926</v>
      </c>
      <c r="N826" s="1" t="s">
        <v>1941</v>
      </c>
      <c r="O826" s="1"/>
      <c r="P826">
        <v>1</v>
      </c>
      <c r="Q826" s="1" t="s">
        <v>1643</v>
      </c>
      <c r="R826" s="1" t="s">
        <v>2263</v>
      </c>
      <c r="S826" s="1"/>
      <c r="T826" s="1" t="s">
        <v>2265</v>
      </c>
      <c r="U826" s="1" t="s">
        <v>1643</v>
      </c>
      <c r="V826" s="1" t="s">
        <v>1643</v>
      </c>
      <c r="W826" s="1" t="s">
        <v>2441</v>
      </c>
      <c r="X826" s="1"/>
      <c r="Y826" s="3">
        <v>46254</v>
      </c>
      <c r="Z826" s="1" t="s">
        <v>2462</v>
      </c>
      <c r="AA826" s="3">
        <v>46254</v>
      </c>
      <c r="AB826" s="1" t="s">
        <v>2451</v>
      </c>
      <c r="AC826" s="1" t="s">
        <v>2712</v>
      </c>
      <c r="AD826" s="1" t="s">
        <v>2811</v>
      </c>
      <c r="AE826" s="1" t="s">
        <v>2811</v>
      </c>
      <c r="AF826" s="1" t="s">
        <v>2820</v>
      </c>
      <c r="AG826" s="1" t="s">
        <v>1845</v>
      </c>
      <c r="AH826" s="1" t="s">
        <v>1926</v>
      </c>
      <c r="AI826" s="1" t="s">
        <v>2825</v>
      </c>
      <c r="AJ826" s="1"/>
      <c r="AK826" s="1"/>
      <c r="AL826" s="1" t="s">
        <v>2829</v>
      </c>
      <c r="AM826" s="1" t="s">
        <v>2829</v>
      </c>
      <c r="AN826" s="1" t="s">
        <v>2836</v>
      </c>
      <c r="AO826" s="1" t="s">
        <v>2995</v>
      </c>
      <c r="AP826" s="1" t="s">
        <v>3066</v>
      </c>
      <c r="AQ826" s="1"/>
      <c r="AR826">
        <v>22422</v>
      </c>
      <c r="AS826">
        <v>1</v>
      </c>
      <c r="AT826" s="1" t="s">
        <v>3083</v>
      </c>
      <c r="AU826">
        <v>11498500</v>
      </c>
      <c r="AV826" s="1" t="s">
        <v>3186</v>
      </c>
      <c r="AW826" s="1" t="s">
        <v>2820</v>
      </c>
      <c r="AX826">
        <v>6026</v>
      </c>
      <c r="AY826">
        <v>136417</v>
      </c>
      <c r="AZ826">
        <v>1</v>
      </c>
      <c r="BA826" s="1" t="s">
        <v>2464</v>
      </c>
    </row>
    <row r="827" spans="1:53">
      <c r="A827" s="1" t="s">
        <v>859</v>
      </c>
      <c r="B827">
        <v>0</v>
      </c>
      <c r="C827" s="4">
        <v>16650000</v>
      </c>
      <c r="D827" s="1" t="s">
        <v>1644</v>
      </c>
      <c r="E827">
        <v>0</v>
      </c>
      <c r="F827">
        <v>139704</v>
      </c>
      <c r="G827">
        <v>1</v>
      </c>
      <c r="H827" s="1"/>
      <c r="I827" s="1" t="s">
        <v>1765</v>
      </c>
      <c r="J827" s="1" t="s">
        <v>1813</v>
      </c>
      <c r="K827" s="1" t="s">
        <v>1815</v>
      </c>
      <c r="L827" s="1" t="s">
        <v>1839</v>
      </c>
      <c r="M827" s="1" t="s">
        <v>1918</v>
      </c>
      <c r="N827" s="1" t="s">
        <v>1941</v>
      </c>
      <c r="O827" s="1"/>
      <c r="P827">
        <v>3</v>
      </c>
      <c r="Q827" s="1" t="s">
        <v>1644</v>
      </c>
      <c r="R827" s="1" t="s">
        <v>2263</v>
      </c>
      <c r="S827" s="1"/>
      <c r="T827" s="1" t="s">
        <v>2264</v>
      </c>
      <c r="U827" s="1" t="s">
        <v>1644</v>
      </c>
      <c r="V827" s="1" t="s">
        <v>1644</v>
      </c>
      <c r="W827" s="1" t="s">
        <v>2441</v>
      </c>
      <c r="X827" s="1"/>
      <c r="Y827" s="3">
        <v>46254</v>
      </c>
      <c r="Z827" s="1" t="s">
        <v>2462</v>
      </c>
      <c r="AA827" s="3">
        <v>46254</v>
      </c>
      <c r="AB827" s="1" t="s">
        <v>2451</v>
      </c>
      <c r="AC827" s="1" t="s">
        <v>2713</v>
      </c>
      <c r="AD827" s="1" t="s">
        <v>2811</v>
      </c>
      <c r="AE827" s="1" t="s">
        <v>2812</v>
      </c>
      <c r="AF827" s="1" t="s">
        <v>2815</v>
      </c>
      <c r="AG827" s="1" t="s">
        <v>1839</v>
      </c>
      <c r="AH827" s="1" t="s">
        <v>1918</v>
      </c>
      <c r="AI827" s="1" t="s">
        <v>2825</v>
      </c>
      <c r="AJ827" s="1"/>
      <c r="AK827" s="1"/>
      <c r="AL827" s="1" t="s">
        <v>2829</v>
      </c>
      <c r="AM827" s="1" t="s">
        <v>2829</v>
      </c>
      <c r="AN827" s="1" t="s">
        <v>2835</v>
      </c>
      <c r="AO827" s="1" t="s">
        <v>2996</v>
      </c>
      <c r="AP827" s="1" t="s">
        <v>3064</v>
      </c>
      <c r="AQ827" s="1"/>
      <c r="AR827">
        <v>31403</v>
      </c>
      <c r="AS827">
        <v>3</v>
      </c>
      <c r="AT827" s="1" t="s">
        <v>3083</v>
      </c>
      <c r="AU827">
        <v>5550000</v>
      </c>
      <c r="AV827" s="1" t="s">
        <v>3226</v>
      </c>
      <c r="AW827" s="1" t="s">
        <v>2815</v>
      </c>
      <c r="AX827">
        <v>7284</v>
      </c>
      <c r="AY827">
        <v>136418</v>
      </c>
      <c r="AZ827">
        <v>1</v>
      </c>
      <c r="BA827" s="1" t="s">
        <v>2462</v>
      </c>
    </row>
    <row r="828" spans="1:53">
      <c r="A828" s="1" t="s">
        <v>860</v>
      </c>
      <c r="B828">
        <v>0</v>
      </c>
      <c r="C828" s="4">
        <v>0</v>
      </c>
      <c r="D828" s="1" t="s">
        <v>1350</v>
      </c>
      <c r="E828">
        <v>0</v>
      </c>
      <c r="F828">
        <v>139704</v>
      </c>
      <c r="G828">
        <v>2</v>
      </c>
      <c r="H828" s="1"/>
      <c r="I828" s="1" t="s">
        <v>1765</v>
      </c>
      <c r="J828" s="1" t="s">
        <v>1813</v>
      </c>
      <c r="K828" s="1" t="s">
        <v>1815</v>
      </c>
      <c r="L828" s="1" t="s">
        <v>1839</v>
      </c>
      <c r="M828" s="1" t="s">
        <v>1918</v>
      </c>
      <c r="N828" s="1" t="s">
        <v>1941</v>
      </c>
      <c r="O828" s="1"/>
      <c r="P828">
        <v>3</v>
      </c>
      <c r="Q828" s="1" t="s">
        <v>1350</v>
      </c>
      <c r="R828" s="1" t="s">
        <v>2263</v>
      </c>
      <c r="S828" s="1"/>
      <c r="T828" s="1" t="s">
        <v>2264</v>
      </c>
      <c r="U828" s="1" t="s">
        <v>1644</v>
      </c>
      <c r="V828" s="1" t="s">
        <v>1644</v>
      </c>
      <c r="W828" s="1" t="s">
        <v>2441</v>
      </c>
      <c r="X828" s="1"/>
      <c r="Y828" s="3">
        <v>46254</v>
      </c>
      <c r="Z828" s="1" t="s">
        <v>2462</v>
      </c>
      <c r="AA828" s="3">
        <v>46254</v>
      </c>
      <c r="AB828" s="1" t="s">
        <v>2451</v>
      </c>
      <c r="AC828" s="1" t="s">
        <v>2713</v>
      </c>
      <c r="AD828" s="1" t="s">
        <v>2811</v>
      </c>
      <c r="AE828" s="1" t="s">
        <v>2812</v>
      </c>
      <c r="AF828" s="1" t="s">
        <v>2815</v>
      </c>
      <c r="AG828" s="1" t="s">
        <v>1839</v>
      </c>
      <c r="AH828" s="1" t="s">
        <v>1918</v>
      </c>
      <c r="AI828" s="1" t="s">
        <v>2825</v>
      </c>
      <c r="AJ828" s="1"/>
      <c r="AK828" s="1"/>
      <c r="AL828" s="1" t="s">
        <v>2829</v>
      </c>
      <c r="AM828" s="1" t="s">
        <v>2829</v>
      </c>
      <c r="AN828" s="1" t="s">
        <v>2835</v>
      </c>
      <c r="AO828" s="1" t="s">
        <v>2996</v>
      </c>
      <c r="AP828" s="1" t="s">
        <v>3064</v>
      </c>
      <c r="AQ828" s="1"/>
      <c r="AR828">
        <v>31404</v>
      </c>
      <c r="AS828">
        <v>3</v>
      </c>
      <c r="AT828" s="1" t="s">
        <v>3083</v>
      </c>
      <c r="AU828">
        <v>0</v>
      </c>
      <c r="AV828" s="1" t="s">
        <v>3227</v>
      </c>
      <c r="AW828" s="1" t="s">
        <v>2815</v>
      </c>
      <c r="AX828">
        <v>7284</v>
      </c>
      <c r="AY828">
        <v>136418</v>
      </c>
      <c r="AZ828">
        <v>2</v>
      </c>
      <c r="BA828" s="1" t="s">
        <v>2462</v>
      </c>
    </row>
    <row r="829" spans="1:53">
      <c r="A829" s="1" t="s">
        <v>861</v>
      </c>
      <c r="B829">
        <v>0</v>
      </c>
      <c r="C829" s="4">
        <v>0</v>
      </c>
      <c r="D829" s="1" t="s">
        <v>1350</v>
      </c>
      <c r="E829">
        <v>0</v>
      </c>
      <c r="F829">
        <v>139704</v>
      </c>
      <c r="G829">
        <v>3</v>
      </c>
      <c r="H829" s="1"/>
      <c r="I829" s="1" t="s">
        <v>1765</v>
      </c>
      <c r="J829" s="1" t="s">
        <v>1813</v>
      </c>
      <c r="K829" s="1" t="s">
        <v>1815</v>
      </c>
      <c r="L829" s="1" t="s">
        <v>1839</v>
      </c>
      <c r="M829" s="1" t="s">
        <v>1918</v>
      </c>
      <c r="N829" s="1" t="s">
        <v>1941</v>
      </c>
      <c r="O829" s="1"/>
      <c r="P829">
        <v>3</v>
      </c>
      <c r="Q829" s="1" t="s">
        <v>1350</v>
      </c>
      <c r="R829" s="1" t="s">
        <v>2263</v>
      </c>
      <c r="S829" s="1"/>
      <c r="T829" s="1" t="s">
        <v>2264</v>
      </c>
      <c r="U829" s="1" t="s">
        <v>1644</v>
      </c>
      <c r="V829" s="1" t="s">
        <v>1644</v>
      </c>
      <c r="W829" s="1" t="s">
        <v>2441</v>
      </c>
      <c r="X829" s="1"/>
      <c r="Y829" s="3">
        <v>46254</v>
      </c>
      <c r="Z829" s="1" t="s">
        <v>2462</v>
      </c>
      <c r="AA829" s="3">
        <v>46254</v>
      </c>
      <c r="AB829" s="1" t="s">
        <v>2451</v>
      </c>
      <c r="AC829" s="1" t="s">
        <v>2713</v>
      </c>
      <c r="AD829" s="1" t="s">
        <v>2811</v>
      </c>
      <c r="AE829" s="1" t="s">
        <v>2812</v>
      </c>
      <c r="AF829" s="1" t="s">
        <v>2815</v>
      </c>
      <c r="AG829" s="1" t="s">
        <v>1839</v>
      </c>
      <c r="AH829" s="1" t="s">
        <v>1918</v>
      </c>
      <c r="AI829" s="1" t="s">
        <v>2825</v>
      </c>
      <c r="AJ829" s="1"/>
      <c r="AK829" s="1"/>
      <c r="AL829" s="1" t="s">
        <v>2829</v>
      </c>
      <c r="AM829" s="1" t="s">
        <v>2829</v>
      </c>
      <c r="AN829" s="1" t="s">
        <v>2835</v>
      </c>
      <c r="AO829" s="1" t="s">
        <v>2996</v>
      </c>
      <c r="AP829" s="1" t="s">
        <v>3064</v>
      </c>
      <c r="AQ829" s="1"/>
      <c r="AR829">
        <v>31405</v>
      </c>
      <c r="AS829">
        <v>3</v>
      </c>
      <c r="AT829" s="1" t="s">
        <v>3083</v>
      </c>
      <c r="AU829">
        <v>0</v>
      </c>
      <c r="AV829" s="1" t="s">
        <v>3228</v>
      </c>
      <c r="AW829" s="1" t="s">
        <v>2815</v>
      </c>
      <c r="AX829">
        <v>7284</v>
      </c>
      <c r="AY829">
        <v>136418</v>
      </c>
      <c r="AZ829">
        <v>3</v>
      </c>
      <c r="BA829" s="1" t="s">
        <v>2462</v>
      </c>
    </row>
    <row r="830" spans="1:53">
      <c r="A830" s="1" t="s">
        <v>862</v>
      </c>
      <c r="B830">
        <v>0</v>
      </c>
      <c r="C830" s="4">
        <v>15000000</v>
      </c>
      <c r="D830" s="1" t="s">
        <v>1085</v>
      </c>
      <c r="E830">
        <v>0</v>
      </c>
      <c r="F830">
        <v>139706</v>
      </c>
      <c r="G830">
        <v>1</v>
      </c>
      <c r="H830" s="1"/>
      <c r="I830" s="1" t="s">
        <v>1771</v>
      </c>
      <c r="J830" s="1" t="s">
        <v>1813</v>
      </c>
      <c r="K830" s="1" t="s">
        <v>1815</v>
      </c>
      <c r="L830" s="1" t="s">
        <v>1838</v>
      </c>
      <c r="M830" s="1" t="s">
        <v>1918</v>
      </c>
      <c r="N830" s="1" t="s">
        <v>1941</v>
      </c>
      <c r="O830" s="1"/>
      <c r="P830">
        <v>1</v>
      </c>
      <c r="Q830" s="1" t="s">
        <v>1085</v>
      </c>
      <c r="R830" s="1" t="s">
        <v>2263</v>
      </c>
      <c r="S830" s="1"/>
      <c r="T830" s="1" t="s">
        <v>2264</v>
      </c>
      <c r="U830" s="1" t="s">
        <v>1085</v>
      </c>
      <c r="V830" s="1" t="s">
        <v>1085</v>
      </c>
      <c r="W830" s="1" t="s">
        <v>2441</v>
      </c>
      <c r="X830" s="1"/>
      <c r="Y830" s="3">
        <v>46254</v>
      </c>
      <c r="Z830" s="1" t="s">
        <v>2462</v>
      </c>
      <c r="AA830" s="3">
        <v>46254</v>
      </c>
      <c r="AB830" s="1" t="s">
        <v>2451</v>
      </c>
      <c r="AC830" s="1" t="s">
        <v>2714</v>
      </c>
      <c r="AD830" s="1" t="s">
        <v>2811</v>
      </c>
      <c r="AE830" s="1" t="s">
        <v>2811</v>
      </c>
      <c r="AF830" s="1" t="s">
        <v>2815</v>
      </c>
      <c r="AG830" s="1" t="s">
        <v>1838</v>
      </c>
      <c r="AH830" s="1" t="s">
        <v>1918</v>
      </c>
      <c r="AI830" s="1" t="s">
        <v>2825</v>
      </c>
      <c r="AJ830" s="1"/>
      <c r="AK830" s="1"/>
      <c r="AL830" s="1" t="s">
        <v>2829</v>
      </c>
      <c r="AM830" s="1" t="s">
        <v>2829</v>
      </c>
      <c r="AN830" s="1" t="s">
        <v>2835</v>
      </c>
      <c r="AO830" s="1" t="s">
        <v>2997</v>
      </c>
      <c r="AP830" s="1" t="s">
        <v>3064</v>
      </c>
      <c r="AQ830" s="1"/>
      <c r="AR830">
        <v>3443</v>
      </c>
      <c r="AS830">
        <v>1</v>
      </c>
      <c r="AT830" s="1" t="s">
        <v>3083</v>
      </c>
      <c r="AU830">
        <v>15000000</v>
      </c>
      <c r="AV830" s="1" t="s">
        <v>3146</v>
      </c>
      <c r="AW830" s="1" t="s">
        <v>2815</v>
      </c>
      <c r="AX830">
        <v>5978</v>
      </c>
      <c r="AY830">
        <v>136419</v>
      </c>
      <c r="AZ830">
        <v>1</v>
      </c>
      <c r="BA830" s="1" t="s">
        <v>2462</v>
      </c>
    </row>
    <row r="831" spans="1:53">
      <c r="A831" s="1" t="s">
        <v>863</v>
      </c>
      <c r="B831">
        <v>0</v>
      </c>
      <c r="C831" s="4">
        <v>5945000</v>
      </c>
      <c r="D831" s="1" t="s">
        <v>1645</v>
      </c>
      <c r="E831">
        <v>0</v>
      </c>
      <c r="F831">
        <v>139682</v>
      </c>
      <c r="G831">
        <v>1</v>
      </c>
      <c r="H831" s="1"/>
      <c r="I831" s="1" t="s">
        <v>1772</v>
      </c>
      <c r="J831" s="1" t="s">
        <v>1813</v>
      </c>
      <c r="K831" s="1" t="s">
        <v>1815</v>
      </c>
      <c r="L831" s="1" t="s">
        <v>1882</v>
      </c>
      <c r="M831" s="1" t="s">
        <v>1918</v>
      </c>
      <c r="N831" s="1" t="s">
        <v>1941</v>
      </c>
      <c r="O831" s="1"/>
      <c r="P831">
        <v>0</v>
      </c>
      <c r="Q831" s="1" t="s">
        <v>1350</v>
      </c>
      <c r="R831" s="1" t="s">
        <v>2263</v>
      </c>
      <c r="S831" s="1"/>
      <c r="T831" s="1" t="s">
        <v>2264</v>
      </c>
      <c r="U831" s="1" t="s">
        <v>1645</v>
      </c>
      <c r="V831" s="1" t="s">
        <v>1645</v>
      </c>
      <c r="W831" s="1" t="s">
        <v>2441</v>
      </c>
      <c r="X831" s="1"/>
      <c r="Y831" s="3">
        <v>46254</v>
      </c>
      <c r="Z831" s="1" t="s">
        <v>2462</v>
      </c>
      <c r="AA831" s="3">
        <v>46254</v>
      </c>
      <c r="AB831" s="1" t="s">
        <v>2451</v>
      </c>
      <c r="AC831" s="1" t="s">
        <v>2715</v>
      </c>
      <c r="AD831" s="1" t="s">
        <v>2811</v>
      </c>
      <c r="AE831" s="1" t="s">
        <v>2811</v>
      </c>
      <c r="AF831" s="1" t="s">
        <v>2815</v>
      </c>
      <c r="AG831" s="1" t="s">
        <v>1882</v>
      </c>
      <c r="AH831" s="1" t="s">
        <v>1918</v>
      </c>
      <c r="AI831" s="1" t="s">
        <v>2825</v>
      </c>
      <c r="AJ831" s="1"/>
      <c r="AK831" s="1"/>
      <c r="AL831" s="1" t="s">
        <v>2830</v>
      </c>
      <c r="AM831" s="1" t="s">
        <v>2830</v>
      </c>
      <c r="AN831" s="1" t="s">
        <v>2835</v>
      </c>
      <c r="AO831" s="1" t="s">
        <v>2852</v>
      </c>
      <c r="AP831" s="1" t="s">
        <v>3064</v>
      </c>
      <c r="AQ831" s="1"/>
      <c r="AR831">
        <v>4276</v>
      </c>
      <c r="AS831">
        <v>1</v>
      </c>
      <c r="AT831" s="1" t="s">
        <v>3083</v>
      </c>
      <c r="AU831">
        <v>5945000</v>
      </c>
      <c r="AV831" s="1" t="s">
        <v>2650</v>
      </c>
      <c r="AW831" s="1" t="s">
        <v>2815</v>
      </c>
      <c r="AX831">
        <v>3726</v>
      </c>
      <c r="AY831">
        <v>136420</v>
      </c>
      <c r="AZ831">
        <v>1</v>
      </c>
      <c r="BA831" s="1" t="s">
        <v>2451</v>
      </c>
    </row>
    <row r="832" spans="1:53">
      <c r="A832" s="1" t="s">
        <v>864</v>
      </c>
      <c r="B832">
        <v>0</v>
      </c>
      <c r="C832" s="4">
        <v>520000</v>
      </c>
      <c r="D832" s="1" t="s">
        <v>1646</v>
      </c>
      <c r="E832">
        <v>0</v>
      </c>
      <c r="F832">
        <v>139698</v>
      </c>
      <c r="G832">
        <v>1</v>
      </c>
      <c r="H832" s="1"/>
      <c r="I832" s="1" t="s">
        <v>1768</v>
      </c>
      <c r="J832" s="1" t="s">
        <v>1813</v>
      </c>
      <c r="K832" s="1" t="s">
        <v>1815</v>
      </c>
      <c r="L832" s="1" t="s">
        <v>1840</v>
      </c>
      <c r="M832" s="1" t="s">
        <v>1918</v>
      </c>
      <c r="N832" s="1" t="s">
        <v>1941</v>
      </c>
      <c r="O832" s="1"/>
      <c r="P832">
        <v>1</v>
      </c>
      <c r="Q832" s="1" t="s">
        <v>1646</v>
      </c>
      <c r="R832" s="1" t="s">
        <v>2263</v>
      </c>
      <c r="S832" s="1"/>
      <c r="T832" s="1" t="s">
        <v>2264</v>
      </c>
      <c r="U832" s="1" t="s">
        <v>1646</v>
      </c>
      <c r="V832" s="1" t="s">
        <v>1646</v>
      </c>
      <c r="W832" s="1" t="s">
        <v>2441</v>
      </c>
      <c r="X832" s="1" t="s">
        <v>2444</v>
      </c>
      <c r="Y832" s="3">
        <v>46254</v>
      </c>
      <c r="Z832" s="1" t="s">
        <v>2462</v>
      </c>
      <c r="AA832" s="3">
        <v>46254</v>
      </c>
      <c r="AB832" s="1" t="s">
        <v>2451</v>
      </c>
      <c r="AC832" s="1" t="s">
        <v>2716</v>
      </c>
      <c r="AD832" s="1" t="s">
        <v>2811</v>
      </c>
      <c r="AE832" s="1" t="s">
        <v>2811</v>
      </c>
      <c r="AF832" s="1" t="s">
        <v>2815</v>
      </c>
      <c r="AG832" s="1" t="s">
        <v>1840</v>
      </c>
      <c r="AH832" s="1" t="s">
        <v>1918</v>
      </c>
      <c r="AI832" s="1" t="s">
        <v>2825</v>
      </c>
      <c r="AJ832" s="1"/>
      <c r="AK832" s="1"/>
      <c r="AL832" s="1" t="s">
        <v>2829</v>
      </c>
      <c r="AM832" s="1" t="s">
        <v>2829</v>
      </c>
      <c r="AN832" s="1" t="s">
        <v>2835</v>
      </c>
      <c r="AO832" s="1" t="s">
        <v>2841</v>
      </c>
      <c r="AP832" s="1" t="s">
        <v>3064</v>
      </c>
      <c r="AQ832" s="1"/>
      <c r="AR832">
        <v>6965</v>
      </c>
      <c r="AS832">
        <v>1</v>
      </c>
      <c r="AT832" s="1" t="s">
        <v>3083</v>
      </c>
      <c r="AU832">
        <v>520000</v>
      </c>
      <c r="AV832" s="1" t="s">
        <v>3099</v>
      </c>
      <c r="AW832" s="1" t="s">
        <v>2815</v>
      </c>
      <c r="AX832">
        <v>2490</v>
      </c>
      <c r="AY832">
        <v>136421</v>
      </c>
      <c r="AZ832">
        <v>1</v>
      </c>
      <c r="BA832" s="1" t="s">
        <v>2461</v>
      </c>
    </row>
    <row r="833" spans="1:53">
      <c r="A833" s="1" t="s">
        <v>865</v>
      </c>
      <c r="B833">
        <v>0</v>
      </c>
      <c r="C833" s="4">
        <v>4620000</v>
      </c>
      <c r="D833" s="1" t="s">
        <v>1647</v>
      </c>
      <c r="E833">
        <v>20</v>
      </c>
      <c r="F833">
        <v>139536</v>
      </c>
      <c r="G833">
        <v>1</v>
      </c>
      <c r="H833" s="1"/>
      <c r="I833" s="1" t="s">
        <v>1764</v>
      </c>
      <c r="J833" s="1" t="s">
        <v>1813</v>
      </c>
      <c r="K833" s="1" t="s">
        <v>1815</v>
      </c>
      <c r="L833" s="1" t="s">
        <v>1821</v>
      </c>
      <c r="M833" s="1" t="s">
        <v>1916</v>
      </c>
      <c r="N833" s="1" t="s">
        <v>1941</v>
      </c>
      <c r="O833" s="1"/>
      <c r="P833">
        <v>5</v>
      </c>
      <c r="Q833" s="1" t="s">
        <v>2190</v>
      </c>
      <c r="R833" s="1" t="s">
        <v>2263</v>
      </c>
      <c r="S833" s="1"/>
      <c r="T833" s="1" t="s">
        <v>2264</v>
      </c>
      <c r="U833" s="1" t="s">
        <v>2190</v>
      </c>
      <c r="V833" s="1" t="s">
        <v>1647</v>
      </c>
      <c r="W833" s="1" t="s">
        <v>2441</v>
      </c>
      <c r="X833" s="1" t="s">
        <v>2444</v>
      </c>
      <c r="Y833" s="3">
        <v>46254</v>
      </c>
      <c r="Z833" s="1" t="s">
        <v>2462</v>
      </c>
      <c r="AA833" s="3">
        <v>46254</v>
      </c>
      <c r="AB833" s="1" t="s">
        <v>2451</v>
      </c>
      <c r="AC833" s="1" t="s">
        <v>2717</v>
      </c>
      <c r="AD833" s="1" t="s">
        <v>2811</v>
      </c>
      <c r="AE833" s="1" t="s">
        <v>2811</v>
      </c>
      <c r="AF833" s="1" t="s">
        <v>2814</v>
      </c>
      <c r="AG833" s="1" t="s">
        <v>1821</v>
      </c>
      <c r="AH833" s="1" t="s">
        <v>1916</v>
      </c>
      <c r="AI833" s="1" t="s">
        <v>2825</v>
      </c>
      <c r="AJ833" s="1"/>
      <c r="AK833" s="1"/>
      <c r="AL833" s="1" t="s">
        <v>2829</v>
      </c>
      <c r="AM833" s="1" t="s">
        <v>2829</v>
      </c>
      <c r="AN833" s="1" t="s">
        <v>2835</v>
      </c>
      <c r="AO833" s="1" t="s">
        <v>2998</v>
      </c>
      <c r="AP833" s="1" t="s">
        <v>3059</v>
      </c>
      <c r="AQ833" s="1"/>
      <c r="AR833">
        <v>1265</v>
      </c>
      <c r="AS833">
        <v>5</v>
      </c>
      <c r="AT833" s="1" t="s">
        <v>3083</v>
      </c>
      <c r="AU833">
        <v>924000</v>
      </c>
      <c r="AV833" s="1" t="s">
        <v>3089</v>
      </c>
      <c r="AW833" s="1" t="s">
        <v>2814</v>
      </c>
      <c r="AX833">
        <v>39</v>
      </c>
      <c r="AY833">
        <v>136422</v>
      </c>
      <c r="AZ833">
        <v>1</v>
      </c>
      <c r="BA833" s="1" t="s">
        <v>2455</v>
      </c>
    </row>
    <row r="834" spans="1:53">
      <c r="A834" s="1" t="s">
        <v>866</v>
      </c>
      <c r="B834">
        <v>0</v>
      </c>
      <c r="C834" s="4">
        <v>160000</v>
      </c>
      <c r="D834" s="1" t="s">
        <v>1259</v>
      </c>
      <c r="E834">
        <v>20</v>
      </c>
      <c r="F834">
        <v>139539</v>
      </c>
      <c r="G834">
        <v>1</v>
      </c>
      <c r="H834" s="1"/>
      <c r="I834" s="1" t="s">
        <v>1764</v>
      </c>
      <c r="J834" s="1" t="s">
        <v>1813</v>
      </c>
      <c r="K834" s="1" t="s">
        <v>1815</v>
      </c>
      <c r="L834" s="1" t="s">
        <v>1829</v>
      </c>
      <c r="M834" s="1" t="s">
        <v>1920</v>
      </c>
      <c r="N834" s="1" t="s">
        <v>1941</v>
      </c>
      <c r="O834" s="1"/>
      <c r="P834">
        <v>1</v>
      </c>
      <c r="Q834" s="1" t="s">
        <v>2191</v>
      </c>
      <c r="R834" s="1" t="s">
        <v>2263</v>
      </c>
      <c r="S834" s="1"/>
      <c r="T834" s="1" t="s">
        <v>2264</v>
      </c>
      <c r="U834" s="1" t="s">
        <v>2191</v>
      </c>
      <c r="V834" s="1" t="s">
        <v>1259</v>
      </c>
      <c r="W834" s="1" t="s">
        <v>2441</v>
      </c>
      <c r="X834" s="1" t="s">
        <v>2444</v>
      </c>
      <c r="Y834" s="3">
        <v>46254</v>
      </c>
      <c r="Z834" s="1" t="s">
        <v>2462</v>
      </c>
      <c r="AA834" s="3">
        <v>46254</v>
      </c>
      <c r="AB834" s="1" t="s">
        <v>2451</v>
      </c>
      <c r="AC834" s="1" t="s">
        <v>2711</v>
      </c>
      <c r="AD834" s="1" t="s">
        <v>2811</v>
      </c>
      <c r="AE834" s="1" t="s">
        <v>2811</v>
      </c>
      <c r="AF834" s="1" t="s">
        <v>2814</v>
      </c>
      <c r="AG834" s="1" t="s">
        <v>1829</v>
      </c>
      <c r="AH834" s="1" t="s">
        <v>1920</v>
      </c>
      <c r="AI834" s="1" t="s">
        <v>2825</v>
      </c>
      <c r="AJ834" s="1"/>
      <c r="AK834" s="1"/>
      <c r="AL834" s="1" t="s">
        <v>2829</v>
      </c>
      <c r="AM834" s="1" t="s">
        <v>2829</v>
      </c>
      <c r="AN834" s="1" t="s">
        <v>2835</v>
      </c>
      <c r="AO834" s="1" t="s">
        <v>2846</v>
      </c>
      <c r="AP834" s="1" t="s">
        <v>3059</v>
      </c>
      <c r="AQ834" s="1"/>
      <c r="AR834">
        <v>1265</v>
      </c>
      <c r="AS834">
        <v>1</v>
      </c>
      <c r="AT834" s="1" t="s">
        <v>3083</v>
      </c>
      <c r="AU834">
        <v>160000</v>
      </c>
      <c r="AV834" s="1" t="s">
        <v>3089</v>
      </c>
      <c r="AW834" s="1" t="s">
        <v>2814</v>
      </c>
      <c r="AX834">
        <v>2566</v>
      </c>
      <c r="AY834">
        <v>136423</v>
      </c>
      <c r="AZ834">
        <v>1</v>
      </c>
      <c r="BA834" s="1" t="s">
        <v>2455</v>
      </c>
    </row>
    <row r="835" spans="1:53">
      <c r="A835" s="1" t="s">
        <v>867</v>
      </c>
      <c r="B835">
        <v>0</v>
      </c>
      <c r="C835" s="4">
        <v>233130000</v>
      </c>
      <c r="D835" s="1" t="s">
        <v>1648</v>
      </c>
      <c r="E835">
        <v>20</v>
      </c>
      <c r="F835">
        <v>139557</v>
      </c>
      <c r="G835">
        <v>1</v>
      </c>
      <c r="H835" s="1"/>
      <c r="I835" s="1" t="s">
        <v>1764</v>
      </c>
      <c r="J835" s="1" t="s">
        <v>1813</v>
      </c>
      <c r="K835" s="1" t="s">
        <v>1815</v>
      </c>
      <c r="L835" s="1" t="s">
        <v>1893</v>
      </c>
      <c r="M835" s="1" t="s">
        <v>1938</v>
      </c>
      <c r="N835" s="1" t="s">
        <v>1941</v>
      </c>
      <c r="O835" s="1"/>
      <c r="P835">
        <v>1</v>
      </c>
      <c r="Q835" s="1" t="s">
        <v>2192</v>
      </c>
      <c r="R835" s="1" t="s">
        <v>2263</v>
      </c>
      <c r="S835" s="1"/>
      <c r="T835" s="1" t="s">
        <v>2264</v>
      </c>
      <c r="U835" s="1" t="s">
        <v>2347</v>
      </c>
      <c r="V835" s="1" t="s">
        <v>2424</v>
      </c>
      <c r="W835" s="1" t="s">
        <v>2441</v>
      </c>
      <c r="X835" s="1"/>
      <c r="Y835" s="3">
        <v>46254</v>
      </c>
      <c r="Z835" s="1" t="s">
        <v>2463</v>
      </c>
      <c r="AA835" s="3">
        <v>46254</v>
      </c>
      <c r="AB835" s="1" t="s">
        <v>2451</v>
      </c>
      <c r="AC835" s="1" t="s">
        <v>2718</v>
      </c>
      <c r="AD835" s="1" t="s">
        <v>2811</v>
      </c>
      <c r="AE835" s="1" t="s">
        <v>2811</v>
      </c>
      <c r="AF835" s="1" t="s">
        <v>2814</v>
      </c>
      <c r="AG835" s="1" t="s">
        <v>1893</v>
      </c>
      <c r="AH835" s="1" t="s">
        <v>1938</v>
      </c>
      <c r="AI835" s="1" t="s">
        <v>2825</v>
      </c>
      <c r="AJ835" s="1"/>
      <c r="AK835" s="1"/>
      <c r="AL835" s="1" t="s">
        <v>2829</v>
      </c>
      <c r="AM835" s="1" t="s">
        <v>2829</v>
      </c>
      <c r="AN835" s="1" t="s">
        <v>2835</v>
      </c>
      <c r="AO835" s="1" t="s">
        <v>2999</v>
      </c>
      <c r="AP835" s="1" t="s">
        <v>3064</v>
      </c>
      <c r="AQ835" s="1"/>
      <c r="AR835">
        <v>9235</v>
      </c>
      <c r="AS835">
        <v>1</v>
      </c>
      <c r="AT835" s="1" t="s">
        <v>3084</v>
      </c>
      <c r="AU835">
        <v>233130000</v>
      </c>
      <c r="AV835" s="1" t="s">
        <v>3180</v>
      </c>
      <c r="AW835" s="1" t="s">
        <v>2814</v>
      </c>
      <c r="AX835">
        <v>4115</v>
      </c>
      <c r="AY835">
        <v>136424</v>
      </c>
      <c r="AZ835">
        <v>1</v>
      </c>
      <c r="BA835" s="1" t="s">
        <v>2446</v>
      </c>
    </row>
    <row r="836" spans="1:53">
      <c r="A836" s="1" t="s">
        <v>868</v>
      </c>
      <c r="B836">
        <v>0</v>
      </c>
      <c r="C836" s="4">
        <v>720000</v>
      </c>
      <c r="D836" s="1" t="s">
        <v>1321</v>
      </c>
      <c r="E836">
        <v>0</v>
      </c>
      <c r="F836">
        <v>139557</v>
      </c>
      <c r="G836">
        <v>2</v>
      </c>
      <c r="H836" s="1"/>
      <c r="I836" s="1" t="s">
        <v>1764</v>
      </c>
      <c r="J836" s="1" t="s">
        <v>1813</v>
      </c>
      <c r="K836" s="1" t="s">
        <v>1815</v>
      </c>
      <c r="L836" s="1" t="s">
        <v>1893</v>
      </c>
      <c r="M836" s="1" t="s">
        <v>1938</v>
      </c>
      <c r="N836" s="1" t="s">
        <v>1941</v>
      </c>
      <c r="O836" s="1"/>
      <c r="P836">
        <v>1</v>
      </c>
      <c r="Q836" s="1" t="s">
        <v>1321</v>
      </c>
      <c r="R836" s="1" t="s">
        <v>2263</v>
      </c>
      <c r="S836" s="1"/>
      <c r="T836" s="1" t="s">
        <v>2264</v>
      </c>
      <c r="U836" s="1" t="s">
        <v>2347</v>
      </c>
      <c r="V836" s="1" t="s">
        <v>2424</v>
      </c>
      <c r="W836" s="1" t="s">
        <v>2441</v>
      </c>
      <c r="X836" s="1"/>
      <c r="Y836" s="3">
        <v>46254</v>
      </c>
      <c r="Z836" s="1" t="s">
        <v>2463</v>
      </c>
      <c r="AA836" s="3">
        <v>46254</v>
      </c>
      <c r="AB836" s="1" t="s">
        <v>2451</v>
      </c>
      <c r="AC836" s="1" t="s">
        <v>2718</v>
      </c>
      <c r="AD836" s="1" t="s">
        <v>2811</v>
      </c>
      <c r="AE836" s="1" t="s">
        <v>2811</v>
      </c>
      <c r="AF836" s="1" t="s">
        <v>2814</v>
      </c>
      <c r="AG836" s="1" t="s">
        <v>1893</v>
      </c>
      <c r="AH836" s="1" t="s">
        <v>1938</v>
      </c>
      <c r="AI836" s="1" t="s">
        <v>2825</v>
      </c>
      <c r="AJ836" s="1"/>
      <c r="AK836" s="1"/>
      <c r="AL836" s="1" t="s">
        <v>2829</v>
      </c>
      <c r="AM836" s="1" t="s">
        <v>2829</v>
      </c>
      <c r="AN836" s="1" t="s">
        <v>2835</v>
      </c>
      <c r="AO836" s="1" t="s">
        <v>2999</v>
      </c>
      <c r="AP836" s="1" t="s">
        <v>3064</v>
      </c>
      <c r="AQ836" s="1"/>
      <c r="AR836">
        <v>9235</v>
      </c>
      <c r="AS836">
        <v>1</v>
      </c>
      <c r="AT836" s="1" t="s">
        <v>3084</v>
      </c>
      <c r="AU836">
        <v>720000</v>
      </c>
      <c r="AV836" s="1" t="s">
        <v>3180</v>
      </c>
      <c r="AW836" s="1" t="s">
        <v>2814</v>
      </c>
      <c r="AX836">
        <v>4115</v>
      </c>
      <c r="AY836">
        <v>136424</v>
      </c>
      <c r="AZ836">
        <v>2</v>
      </c>
      <c r="BA836" s="1" t="s">
        <v>2446</v>
      </c>
    </row>
    <row r="837" spans="1:53">
      <c r="A837" s="1" t="s">
        <v>869</v>
      </c>
      <c r="B837">
        <v>0</v>
      </c>
      <c r="C837" s="4">
        <v>20500425</v>
      </c>
      <c r="D837" s="1" t="s">
        <v>1649</v>
      </c>
      <c r="E837">
        <v>20</v>
      </c>
      <c r="F837">
        <v>139557</v>
      </c>
      <c r="G837">
        <v>3</v>
      </c>
      <c r="H837" s="1"/>
      <c r="I837" s="1" t="s">
        <v>1764</v>
      </c>
      <c r="J837" s="1" t="s">
        <v>1813</v>
      </c>
      <c r="K837" s="1" t="s">
        <v>1815</v>
      </c>
      <c r="L837" s="1" t="s">
        <v>1893</v>
      </c>
      <c r="M837" s="1" t="s">
        <v>1938</v>
      </c>
      <c r="N837" s="1" t="s">
        <v>1941</v>
      </c>
      <c r="O837" s="1"/>
      <c r="P837">
        <v>2</v>
      </c>
      <c r="Q837" s="1" t="s">
        <v>2193</v>
      </c>
      <c r="R837" s="1" t="s">
        <v>2263</v>
      </c>
      <c r="S837" s="1"/>
      <c r="T837" s="1" t="s">
        <v>2264</v>
      </c>
      <c r="U837" s="1" t="s">
        <v>2347</v>
      </c>
      <c r="V837" s="1" t="s">
        <v>2424</v>
      </c>
      <c r="W837" s="1" t="s">
        <v>2441</v>
      </c>
      <c r="X837" s="1"/>
      <c r="Y837" s="3">
        <v>46254</v>
      </c>
      <c r="Z837" s="1" t="s">
        <v>2463</v>
      </c>
      <c r="AA837" s="3">
        <v>46254</v>
      </c>
      <c r="AB837" s="1" t="s">
        <v>2451</v>
      </c>
      <c r="AC837" s="1" t="s">
        <v>2718</v>
      </c>
      <c r="AD837" s="1" t="s">
        <v>2811</v>
      </c>
      <c r="AE837" s="1" t="s">
        <v>2811</v>
      </c>
      <c r="AF837" s="1" t="s">
        <v>2814</v>
      </c>
      <c r="AG837" s="1" t="s">
        <v>1893</v>
      </c>
      <c r="AH837" s="1" t="s">
        <v>1938</v>
      </c>
      <c r="AI837" s="1" t="s">
        <v>2825</v>
      </c>
      <c r="AJ837" s="1"/>
      <c r="AK837" s="1"/>
      <c r="AL837" s="1" t="s">
        <v>2829</v>
      </c>
      <c r="AM837" s="1" t="s">
        <v>2829</v>
      </c>
      <c r="AN837" s="1" t="s">
        <v>2835</v>
      </c>
      <c r="AO837" s="1" t="s">
        <v>2999</v>
      </c>
      <c r="AP837" s="1" t="s">
        <v>3064</v>
      </c>
      <c r="AQ837" s="1"/>
      <c r="AR837">
        <v>9235</v>
      </c>
      <c r="AS837">
        <v>2</v>
      </c>
      <c r="AT837" s="1" t="s">
        <v>3084</v>
      </c>
      <c r="AU837">
        <v>10250212.5</v>
      </c>
      <c r="AV837" s="1" t="s">
        <v>3180</v>
      </c>
      <c r="AW837" s="1" t="s">
        <v>2814</v>
      </c>
      <c r="AX837">
        <v>4115</v>
      </c>
      <c r="AY837">
        <v>136424</v>
      </c>
      <c r="AZ837">
        <v>3</v>
      </c>
      <c r="BA837" s="1" t="s">
        <v>2446</v>
      </c>
    </row>
    <row r="838" spans="1:53">
      <c r="A838" s="1" t="s">
        <v>870</v>
      </c>
      <c r="B838">
        <v>0</v>
      </c>
      <c r="C838" s="4">
        <v>10200000</v>
      </c>
      <c r="D838" s="1" t="s">
        <v>1650</v>
      </c>
      <c r="E838">
        <v>0</v>
      </c>
      <c r="F838">
        <v>139680</v>
      </c>
      <c r="G838">
        <v>1</v>
      </c>
      <c r="H838" s="1"/>
      <c r="I838" s="1" t="s">
        <v>1764</v>
      </c>
      <c r="J838" s="1" t="s">
        <v>1813</v>
      </c>
      <c r="K838" s="1" t="s">
        <v>1815</v>
      </c>
      <c r="L838" s="1" t="s">
        <v>1821</v>
      </c>
      <c r="M838" s="1" t="s">
        <v>1916</v>
      </c>
      <c r="N838" s="1" t="s">
        <v>1941</v>
      </c>
      <c r="O838" s="1"/>
      <c r="P838">
        <v>12</v>
      </c>
      <c r="Q838" s="1" t="s">
        <v>1650</v>
      </c>
      <c r="R838" s="1" t="s">
        <v>2263</v>
      </c>
      <c r="S838" s="1"/>
      <c r="T838" s="1" t="s">
        <v>2264</v>
      </c>
      <c r="U838" s="1" t="s">
        <v>1650</v>
      </c>
      <c r="V838" s="1" t="s">
        <v>1650</v>
      </c>
      <c r="W838" s="1" t="s">
        <v>2441</v>
      </c>
      <c r="X838" s="1"/>
      <c r="Y838" s="3">
        <v>46254</v>
      </c>
      <c r="Z838" s="1" t="s">
        <v>2462</v>
      </c>
      <c r="AA838" s="3">
        <v>46254</v>
      </c>
      <c r="AB838" s="1" t="s">
        <v>2451</v>
      </c>
      <c r="AC838" s="1" t="s">
        <v>2719</v>
      </c>
      <c r="AD838" s="1" t="s">
        <v>2811</v>
      </c>
      <c r="AE838" s="1" t="s">
        <v>2811</v>
      </c>
      <c r="AF838" s="1" t="s">
        <v>2814</v>
      </c>
      <c r="AG838" s="1" t="s">
        <v>1821</v>
      </c>
      <c r="AH838" s="1" t="s">
        <v>1916</v>
      </c>
      <c r="AI838" s="1" t="s">
        <v>2825</v>
      </c>
      <c r="AJ838" s="1"/>
      <c r="AK838" s="1"/>
      <c r="AL838" s="1" t="s">
        <v>2829</v>
      </c>
      <c r="AM838" s="1" t="s">
        <v>2829</v>
      </c>
      <c r="AN838" s="1" t="s">
        <v>2835</v>
      </c>
      <c r="AO838" s="1" t="s">
        <v>3000</v>
      </c>
      <c r="AP838" s="1" t="s">
        <v>3064</v>
      </c>
      <c r="AQ838" s="1"/>
      <c r="AR838">
        <v>1265</v>
      </c>
      <c r="AS838">
        <v>12</v>
      </c>
      <c r="AT838" s="1" t="s">
        <v>3083</v>
      </c>
      <c r="AU838">
        <v>850000</v>
      </c>
      <c r="AV838" s="1" t="s">
        <v>3089</v>
      </c>
      <c r="AW838" s="1" t="s">
        <v>2814</v>
      </c>
      <c r="AX838">
        <v>5637</v>
      </c>
      <c r="AY838">
        <v>136425</v>
      </c>
      <c r="AZ838">
        <v>1</v>
      </c>
      <c r="BA838" s="1" t="s">
        <v>2461</v>
      </c>
    </row>
    <row r="839" spans="1:53">
      <c r="A839" s="1" t="s">
        <v>871</v>
      </c>
      <c r="B839">
        <v>0</v>
      </c>
      <c r="C839" s="4">
        <v>8000000</v>
      </c>
      <c r="D839" s="1" t="s">
        <v>1084</v>
      </c>
      <c r="E839">
        <v>0</v>
      </c>
      <c r="F839">
        <v>139559</v>
      </c>
      <c r="G839">
        <v>1</v>
      </c>
      <c r="H839" s="1"/>
      <c r="I839" s="1" t="s">
        <v>1764</v>
      </c>
      <c r="J839" s="1" t="s">
        <v>1813</v>
      </c>
      <c r="K839" s="1" t="s">
        <v>1815</v>
      </c>
      <c r="L839" s="1" t="s">
        <v>1893</v>
      </c>
      <c r="M839" s="1" t="s">
        <v>1938</v>
      </c>
      <c r="N839" s="1" t="s">
        <v>1941</v>
      </c>
      <c r="O839" s="1"/>
      <c r="P839">
        <v>1</v>
      </c>
      <c r="Q839" s="1" t="s">
        <v>1084</v>
      </c>
      <c r="R839" s="1" t="s">
        <v>2263</v>
      </c>
      <c r="S839" s="1"/>
      <c r="T839" s="1" t="s">
        <v>2264</v>
      </c>
      <c r="U839" s="1" t="s">
        <v>1084</v>
      </c>
      <c r="V839" s="1" t="s">
        <v>1084</v>
      </c>
      <c r="W839" s="1" t="s">
        <v>2441</v>
      </c>
      <c r="X839" s="1"/>
      <c r="Y839" s="3">
        <v>46254</v>
      </c>
      <c r="Z839" s="1" t="s">
        <v>2462</v>
      </c>
      <c r="AA839" s="3">
        <v>46254</v>
      </c>
      <c r="AB839" s="1" t="s">
        <v>2451</v>
      </c>
      <c r="AC839" s="1" t="s">
        <v>2720</v>
      </c>
      <c r="AD839" s="1" t="s">
        <v>2811</v>
      </c>
      <c r="AE839" s="1" t="s">
        <v>2811</v>
      </c>
      <c r="AF839" s="1" t="s">
        <v>2814</v>
      </c>
      <c r="AG839" s="1" t="s">
        <v>1893</v>
      </c>
      <c r="AH839" s="1" t="s">
        <v>1938</v>
      </c>
      <c r="AI839" s="1" t="s">
        <v>2825</v>
      </c>
      <c r="AJ839" s="1"/>
      <c r="AK839" s="1"/>
      <c r="AL839" s="1" t="s">
        <v>2829</v>
      </c>
      <c r="AM839" s="1" t="s">
        <v>2829</v>
      </c>
      <c r="AN839" s="1" t="s">
        <v>2835</v>
      </c>
      <c r="AO839" s="1" t="s">
        <v>2903</v>
      </c>
      <c r="AP839" s="1" t="s">
        <v>3064</v>
      </c>
      <c r="AQ839" s="1"/>
      <c r="AR839">
        <v>9238</v>
      </c>
      <c r="AS839">
        <v>1</v>
      </c>
      <c r="AT839" s="1" t="s">
        <v>3084</v>
      </c>
      <c r="AU839">
        <v>8000000</v>
      </c>
      <c r="AV839" s="1" t="s">
        <v>3229</v>
      </c>
      <c r="AW839" s="1" t="s">
        <v>2814</v>
      </c>
      <c r="AX839">
        <v>1136</v>
      </c>
      <c r="AY839">
        <v>136426</v>
      </c>
      <c r="AZ839">
        <v>1</v>
      </c>
      <c r="BA839" s="1" t="s">
        <v>2446</v>
      </c>
    </row>
    <row r="840" spans="1:53">
      <c r="A840" s="1" t="s">
        <v>872</v>
      </c>
      <c r="B840">
        <v>0</v>
      </c>
      <c r="C840" s="4">
        <v>265950000</v>
      </c>
      <c r="D840" s="1" t="s">
        <v>1651</v>
      </c>
      <c r="E840">
        <v>20</v>
      </c>
      <c r="F840">
        <v>139566</v>
      </c>
      <c r="G840">
        <v>1</v>
      </c>
      <c r="H840" s="1"/>
      <c r="I840" s="1" t="s">
        <v>1764</v>
      </c>
      <c r="J840" s="1" t="s">
        <v>1813</v>
      </c>
      <c r="K840" s="1" t="s">
        <v>1815</v>
      </c>
      <c r="L840" s="1" t="s">
        <v>1893</v>
      </c>
      <c r="M840" s="1" t="s">
        <v>1938</v>
      </c>
      <c r="N840" s="1" t="s">
        <v>1941</v>
      </c>
      <c r="O840" s="1"/>
      <c r="P840">
        <v>1</v>
      </c>
      <c r="Q840" s="1" t="s">
        <v>2194</v>
      </c>
      <c r="R840" s="1" t="s">
        <v>2263</v>
      </c>
      <c r="S840" s="1"/>
      <c r="T840" s="1" t="s">
        <v>2264</v>
      </c>
      <c r="U840" s="1" t="s">
        <v>2194</v>
      </c>
      <c r="V840" s="1" t="s">
        <v>1651</v>
      </c>
      <c r="W840" s="1" t="s">
        <v>2441</v>
      </c>
      <c r="X840" s="1"/>
      <c r="Y840" s="3">
        <v>46254</v>
      </c>
      <c r="Z840" s="1" t="s">
        <v>2462</v>
      </c>
      <c r="AA840" s="3">
        <v>46254</v>
      </c>
      <c r="AB840" s="1" t="s">
        <v>2451</v>
      </c>
      <c r="AC840" s="1" t="s">
        <v>2721</v>
      </c>
      <c r="AD840" s="1" t="s">
        <v>2811</v>
      </c>
      <c r="AE840" s="1" t="s">
        <v>2811</v>
      </c>
      <c r="AF840" s="1" t="s">
        <v>2814</v>
      </c>
      <c r="AG840" s="1" t="s">
        <v>1893</v>
      </c>
      <c r="AH840" s="1" t="s">
        <v>1938</v>
      </c>
      <c r="AI840" s="1" t="s">
        <v>2825</v>
      </c>
      <c r="AJ840" s="1"/>
      <c r="AK840" s="1"/>
      <c r="AL840" s="1" t="s">
        <v>2829</v>
      </c>
      <c r="AM840" s="1" t="s">
        <v>2829</v>
      </c>
      <c r="AN840" s="1" t="s">
        <v>2835</v>
      </c>
      <c r="AO840" s="1" t="s">
        <v>3001</v>
      </c>
      <c r="AP840" s="1" t="s">
        <v>3064</v>
      </c>
      <c r="AQ840" s="1"/>
      <c r="AR840">
        <v>9234</v>
      </c>
      <c r="AS840">
        <v>1</v>
      </c>
      <c r="AT840" s="1" t="s">
        <v>3084</v>
      </c>
      <c r="AU840">
        <v>265950000</v>
      </c>
      <c r="AV840" s="1" t="s">
        <v>3230</v>
      </c>
      <c r="AW840" s="1" t="s">
        <v>2814</v>
      </c>
      <c r="AX840">
        <v>2473</v>
      </c>
      <c r="AY840">
        <v>136427</v>
      </c>
      <c r="AZ840">
        <v>1</v>
      </c>
      <c r="BA840" s="1" t="s">
        <v>2446</v>
      </c>
    </row>
    <row r="841" spans="1:53">
      <c r="A841" s="1" t="s">
        <v>873</v>
      </c>
      <c r="B841">
        <v>0</v>
      </c>
      <c r="C841" s="4">
        <v>7522700</v>
      </c>
      <c r="D841" s="1" t="s">
        <v>1652</v>
      </c>
      <c r="E841">
        <v>0</v>
      </c>
      <c r="F841">
        <v>139684</v>
      </c>
      <c r="G841">
        <v>1</v>
      </c>
      <c r="H841" s="1"/>
      <c r="I841" s="1" t="s">
        <v>1806</v>
      </c>
      <c r="J841" s="1" t="s">
        <v>1813</v>
      </c>
      <c r="K841" s="1" t="s">
        <v>1820</v>
      </c>
      <c r="L841" s="1" t="s">
        <v>1873</v>
      </c>
      <c r="M841" s="1" t="s">
        <v>1932</v>
      </c>
      <c r="N841" s="1" t="s">
        <v>1941</v>
      </c>
      <c r="O841" s="1"/>
      <c r="P841">
        <v>1</v>
      </c>
      <c r="Q841" s="1" t="s">
        <v>1652</v>
      </c>
      <c r="R841" s="1" t="s">
        <v>2263</v>
      </c>
      <c r="S841" s="1"/>
      <c r="T841" s="1" t="s">
        <v>2265</v>
      </c>
      <c r="U841" s="1" t="s">
        <v>1652</v>
      </c>
      <c r="V841" s="1" t="s">
        <v>1652</v>
      </c>
      <c r="W841" s="1" t="s">
        <v>2441</v>
      </c>
      <c r="X841" s="1" t="s">
        <v>2444</v>
      </c>
      <c r="Y841" s="3">
        <v>46254</v>
      </c>
      <c r="Z841" s="1" t="s">
        <v>2462</v>
      </c>
      <c r="AA841" s="3">
        <v>46254</v>
      </c>
      <c r="AB841" s="1" t="s">
        <v>2451</v>
      </c>
      <c r="AC841" s="1"/>
      <c r="AD841" s="1" t="s">
        <v>2811</v>
      </c>
      <c r="AE841" s="1" t="s">
        <v>2811</v>
      </c>
      <c r="AF841" s="1" t="s">
        <v>2822</v>
      </c>
      <c r="AG841" s="1" t="s">
        <v>1873</v>
      </c>
      <c r="AH841" s="1" t="s">
        <v>1932</v>
      </c>
      <c r="AI841" s="1" t="s">
        <v>2825</v>
      </c>
      <c r="AJ841" s="1"/>
      <c r="AK841" s="1"/>
      <c r="AL841" s="1" t="s">
        <v>2829</v>
      </c>
      <c r="AM841" s="1" t="s">
        <v>2829</v>
      </c>
      <c r="AN841" s="1" t="s">
        <v>2836</v>
      </c>
      <c r="AO841" s="1" t="s">
        <v>3002</v>
      </c>
      <c r="AP841" s="1" t="s">
        <v>3071</v>
      </c>
      <c r="AQ841" s="1"/>
      <c r="AR841">
        <v>3519</v>
      </c>
      <c r="AS841">
        <v>1</v>
      </c>
      <c r="AT841" s="1" t="s">
        <v>3083</v>
      </c>
      <c r="AU841">
        <v>7522700</v>
      </c>
      <c r="AV841" s="1" t="s">
        <v>3231</v>
      </c>
      <c r="AW841" s="1" t="s">
        <v>2822</v>
      </c>
      <c r="AX841">
        <v>7286</v>
      </c>
      <c r="AY841">
        <v>136428</v>
      </c>
      <c r="AZ841">
        <v>1</v>
      </c>
      <c r="BA841" s="1" t="s">
        <v>2461</v>
      </c>
    </row>
    <row r="842" spans="1:53">
      <c r="A842" s="1" t="s">
        <v>874</v>
      </c>
      <c r="B842">
        <v>0</v>
      </c>
      <c r="C842" s="4">
        <v>15000000</v>
      </c>
      <c r="D842" s="1" t="s">
        <v>1653</v>
      </c>
      <c r="E842">
        <v>20</v>
      </c>
      <c r="F842">
        <v>139589</v>
      </c>
      <c r="G842">
        <v>1</v>
      </c>
      <c r="H842" s="1"/>
      <c r="I842" s="1" t="s">
        <v>1764</v>
      </c>
      <c r="J842" s="1" t="s">
        <v>1813</v>
      </c>
      <c r="K842" s="1" t="s">
        <v>1815</v>
      </c>
      <c r="L842" s="1" t="s">
        <v>1821</v>
      </c>
      <c r="M842" s="1" t="s">
        <v>1916</v>
      </c>
      <c r="N842" s="1" t="s">
        <v>1941</v>
      </c>
      <c r="O842" s="1"/>
      <c r="P842">
        <v>12</v>
      </c>
      <c r="Q842" s="1" t="s">
        <v>1085</v>
      </c>
      <c r="R842" s="1" t="s">
        <v>2263</v>
      </c>
      <c r="S842" s="1"/>
      <c r="T842" s="1" t="s">
        <v>2264</v>
      </c>
      <c r="U842" s="1" t="s">
        <v>1085</v>
      </c>
      <c r="V842" s="1" t="s">
        <v>1653</v>
      </c>
      <c r="W842" s="1" t="s">
        <v>2441</v>
      </c>
      <c r="X842" s="1"/>
      <c r="Y842" s="3">
        <v>46254</v>
      </c>
      <c r="Z842" s="1" t="s">
        <v>2462</v>
      </c>
      <c r="AA842" s="3">
        <v>46254</v>
      </c>
      <c r="AB842" s="1" t="s">
        <v>2451</v>
      </c>
      <c r="AC842" s="1" t="s">
        <v>2722</v>
      </c>
      <c r="AD842" s="1" t="s">
        <v>2811</v>
      </c>
      <c r="AE842" s="1" t="s">
        <v>2811</v>
      </c>
      <c r="AF842" s="1" t="s">
        <v>2814</v>
      </c>
      <c r="AG842" s="1" t="s">
        <v>1821</v>
      </c>
      <c r="AH842" s="1" t="s">
        <v>1916</v>
      </c>
      <c r="AI842" s="1" t="s">
        <v>2825</v>
      </c>
      <c r="AJ842" s="1"/>
      <c r="AK842" s="1"/>
      <c r="AL842" s="1" t="s">
        <v>2829</v>
      </c>
      <c r="AM842" s="1" t="s">
        <v>2829</v>
      </c>
      <c r="AN842" s="1" t="s">
        <v>2835</v>
      </c>
      <c r="AO842" s="1" t="s">
        <v>2972</v>
      </c>
      <c r="AP842" s="1" t="s">
        <v>3059</v>
      </c>
      <c r="AQ842" s="1"/>
      <c r="AR842">
        <v>1265</v>
      </c>
      <c r="AS842">
        <v>12</v>
      </c>
      <c r="AT842" s="1" t="s">
        <v>3083</v>
      </c>
      <c r="AU842">
        <v>1250000</v>
      </c>
      <c r="AV842" s="1" t="s">
        <v>3089</v>
      </c>
      <c r="AW842" s="1" t="s">
        <v>2814</v>
      </c>
      <c r="AX842">
        <v>2720</v>
      </c>
      <c r="AY842">
        <v>136429</v>
      </c>
      <c r="AZ842">
        <v>1</v>
      </c>
      <c r="BA842" s="1" t="s">
        <v>2457</v>
      </c>
    </row>
    <row r="843" spans="1:53">
      <c r="A843" s="1" t="s">
        <v>875</v>
      </c>
      <c r="B843">
        <v>0</v>
      </c>
      <c r="C843" s="4">
        <v>54000000</v>
      </c>
      <c r="D843" s="1" t="s">
        <v>1246</v>
      </c>
      <c r="E843">
        <v>20</v>
      </c>
      <c r="F843">
        <v>139591</v>
      </c>
      <c r="G843">
        <v>1</v>
      </c>
      <c r="H843" s="1"/>
      <c r="I843" s="1" t="s">
        <v>1764</v>
      </c>
      <c r="J843" s="1" t="s">
        <v>1813</v>
      </c>
      <c r="K843" s="1" t="s">
        <v>1815</v>
      </c>
      <c r="L843" s="1" t="s">
        <v>1821</v>
      </c>
      <c r="M843" s="1" t="s">
        <v>1916</v>
      </c>
      <c r="N843" s="1" t="s">
        <v>1941</v>
      </c>
      <c r="O843" s="1"/>
      <c r="P843">
        <v>12</v>
      </c>
      <c r="Q843" s="1" t="s">
        <v>1720</v>
      </c>
      <c r="R843" s="1" t="s">
        <v>2263</v>
      </c>
      <c r="S843" s="1"/>
      <c r="T843" s="1" t="s">
        <v>2264</v>
      </c>
      <c r="U843" s="1" t="s">
        <v>1720</v>
      </c>
      <c r="V843" s="1" t="s">
        <v>1246</v>
      </c>
      <c r="W843" s="1" t="s">
        <v>2441</v>
      </c>
      <c r="X843" s="1"/>
      <c r="Y843" s="3">
        <v>46254</v>
      </c>
      <c r="Z843" s="1" t="s">
        <v>2462</v>
      </c>
      <c r="AA843" s="3">
        <v>46254</v>
      </c>
      <c r="AB843" s="1" t="s">
        <v>2451</v>
      </c>
      <c r="AC843" s="1" t="s">
        <v>2723</v>
      </c>
      <c r="AD843" s="1" t="s">
        <v>2811</v>
      </c>
      <c r="AE843" s="1" t="s">
        <v>2811</v>
      </c>
      <c r="AF843" s="1" t="s">
        <v>2814</v>
      </c>
      <c r="AG843" s="1" t="s">
        <v>1821</v>
      </c>
      <c r="AH843" s="1" t="s">
        <v>1916</v>
      </c>
      <c r="AI843" s="1" t="s">
        <v>2825</v>
      </c>
      <c r="AJ843" s="1"/>
      <c r="AK843" s="1"/>
      <c r="AL843" s="1" t="s">
        <v>2829</v>
      </c>
      <c r="AM843" s="1" t="s">
        <v>2829</v>
      </c>
      <c r="AN843" s="1" t="s">
        <v>2835</v>
      </c>
      <c r="AO843" s="1" t="s">
        <v>3003</v>
      </c>
      <c r="AP843" s="1" t="s">
        <v>3059</v>
      </c>
      <c r="AQ843" s="1"/>
      <c r="AR843">
        <v>1265</v>
      </c>
      <c r="AS843">
        <v>12</v>
      </c>
      <c r="AT843" s="1" t="s">
        <v>3083</v>
      </c>
      <c r="AU843">
        <v>4500000</v>
      </c>
      <c r="AV843" s="1" t="s">
        <v>3089</v>
      </c>
      <c r="AW843" s="1" t="s">
        <v>2814</v>
      </c>
      <c r="AX843">
        <v>2884</v>
      </c>
      <c r="AY843">
        <v>136430</v>
      </c>
      <c r="AZ843">
        <v>1</v>
      </c>
      <c r="BA843" s="1" t="s">
        <v>2457</v>
      </c>
    </row>
    <row r="844" spans="1:53">
      <c r="A844" s="1" t="s">
        <v>876</v>
      </c>
      <c r="B844">
        <v>0</v>
      </c>
      <c r="C844" s="4">
        <v>10000000</v>
      </c>
      <c r="D844" s="1" t="s">
        <v>1464</v>
      </c>
      <c r="E844">
        <v>0</v>
      </c>
      <c r="F844">
        <v>139607</v>
      </c>
      <c r="G844">
        <v>1</v>
      </c>
      <c r="H844" s="1"/>
      <c r="I844" s="1" t="s">
        <v>1768</v>
      </c>
      <c r="J844" s="1" t="s">
        <v>1813</v>
      </c>
      <c r="K844" s="1" t="s">
        <v>1815</v>
      </c>
      <c r="L844" s="1" t="s">
        <v>1890</v>
      </c>
      <c r="M844" s="1" t="s">
        <v>1920</v>
      </c>
      <c r="N844" s="1" t="s">
        <v>1941</v>
      </c>
      <c r="O844" s="1"/>
      <c r="P844">
        <v>1</v>
      </c>
      <c r="Q844" s="1" t="s">
        <v>1464</v>
      </c>
      <c r="R844" s="1" t="s">
        <v>2263</v>
      </c>
      <c r="S844" s="1"/>
      <c r="T844" s="1" t="s">
        <v>2264</v>
      </c>
      <c r="U844" s="1" t="s">
        <v>1464</v>
      </c>
      <c r="V844" s="1" t="s">
        <v>1464</v>
      </c>
      <c r="W844" s="1" t="s">
        <v>2441</v>
      </c>
      <c r="X844" s="1"/>
      <c r="Y844" s="3">
        <v>46254</v>
      </c>
      <c r="Z844" s="1" t="s">
        <v>2462</v>
      </c>
      <c r="AA844" s="3">
        <v>46254</v>
      </c>
      <c r="AB844" s="1" t="s">
        <v>2451</v>
      </c>
      <c r="AC844" s="1" t="s">
        <v>2724</v>
      </c>
      <c r="AD844" s="1" t="s">
        <v>2811</v>
      </c>
      <c r="AE844" s="1" t="s">
        <v>2811</v>
      </c>
      <c r="AF844" s="1" t="s">
        <v>2814</v>
      </c>
      <c r="AG844" s="1" t="s">
        <v>1890</v>
      </c>
      <c r="AH844" s="1" t="s">
        <v>1920</v>
      </c>
      <c r="AI844" s="1" t="s">
        <v>2825</v>
      </c>
      <c r="AJ844" s="1"/>
      <c r="AK844" s="1"/>
      <c r="AL844" s="1" t="s">
        <v>2829</v>
      </c>
      <c r="AM844" s="1" t="s">
        <v>2829</v>
      </c>
      <c r="AN844" s="1" t="s">
        <v>2835</v>
      </c>
      <c r="AO844" s="1" t="s">
        <v>3004</v>
      </c>
      <c r="AP844" s="1" t="s">
        <v>3064</v>
      </c>
      <c r="AQ844" s="1"/>
      <c r="AR844">
        <v>14862</v>
      </c>
      <c r="AS844">
        <v>1</v>
      </c>
      <c r="AT844" s="1" t="s">
        <v>3083</v>
      </c>
      <c r="AU844">
        <v>10000000</v>
      </c>
      <c r="AV844" s="1" t="s">
        <v>3096</v>
      </c>
      <c r="AW844" s="1" t="s">
        <v>2814</v>
      </c>
      <c r="AX844">
        <v>2532</v>
      </c>
      <c r="AY844">
        <v>136431</v>
      </c>
      <c r="AZ844">
        <v>1</v>
      </c>
      <c r="BA844" s="1" t="s">
        <v>2457</v>
      </c>
    </row>
    <row r="845" spans="1:53">
      <c r="A845" s="1" t="s">
        <v>877</v>
      </c>
      <c r="B845">
        <v>0</v>
      </c>
      <c r="C845" s="4">
        <v>406000</v>
      </c>
      <c r="D845" s="1" t="s">
        <v>1654</v>
      </c>
      <c r="E845">
        <v>20</v>
      </c>
      <c r="F845">
        <v>139574</v>
      </c>
      <c r="G845">
        <v>1</v>
      </c>
      <c r="H845" s="1"/>
      <c r="I845" s="1" t="s">
        <v>1764</v>
      </c>
      <c r="J845" s="1" t="s">
        <v>1813</v>
      </c>
      <c r="K845" s="1" t="s">
        <v>1815</v>
      </c>
      <c r="L845" s="1" t="s">
        <v>1893</v>
      </c>
      <c r="M845" s="1" t="s">
        <v>1938</v>
      </c>
      <c r="N845" s="1" t="s">
        <v>1941</v>
      </c>
      <c r="O845" s="1"/>
      <c r="P845">
        <v>1</v>
      </c>
      <c r="Q845" s="1" t="s">
        <v>2195</v>
      </c>
      <c r="R845" s="1" t="s">
        <v>2263</v>
      </c>
      <c r="S845" s="1"/>
      <c r="T845" s="1" t="s">
        <v>2264</v>
      </c>
      <c r="U845" s="1" t="s">
        <v>2195</v>
      </c>
      <c r="V845" s="1" t="s">
        <v>1654</v>
      </c>
      <c r="W845" s="1" t="s">
        <v>2441</v>
      </c>
      <c r="X845" s="1"/>
      <c r="Y845" s="3">
        <v>46254</v>
      </c>
      <c r="Z845" s="1" t="s">
        <v>2462</v>
      </c>
      <c r="AA845" s="3">
        <v>46254</v>
      </c>
      <c r="AB845" s="1" t="s">
        <v>2451</v>
      </c>
      <c r="AC845" s="1" t="s">
        <v>2725</v>
      </c>
      <c r="AD845" s="1" t="s">
        <v>2811</v>
      </c>
      <c r="AE845" s="1" t="s">
        <v>2811</v>
      </c>
      <c r="AF845" s="1" t="s">
        <v>2814</v>
      </c>
      <c r="AG845" s="1" t="s">
        <v>1893</v>
      </c>
      <c r="AH845" s="1" t="s">
        <v>1938</v>
      </c>
      <c r="AI845" s="1" t="s">
        <v>2825</v>
      </c>
      <c r="AJ845" s="1"/>
      <c r="AK845" s="1"/>
      <c r="AL845" s="1" t="s">
        <v>2829</v>
      </c>
      <c r="AM845" s="1" t="s">
        <v>2829</v>
      </c>
      <c r="AN845" s="1" t="s">
        <v>2835</v>
      </c>
      <c r="AO845" s="1" t="s">
        <v>3005</v>
      </c>
      <c r="AP845" s="1" t="s">
        <v>3064</v>
      </c>
      <c r="AQ845" s="1"/>
      <c r="AR845">
        <v>9235</v>
      </c>
      <c r="AS845">
        <v>1</v>
      </c>
      <c r="AT845" s="1" t="s">
        <v>3084</v>
      </c>
      <c r="AU845">
        <v>406000</v>
      </c>
      <c r="AV845" s="1" t="s">
        <v>3180</v>
      </c>
      <c r="AW845" s="1" t="s">
        <v>2814</v>
      </c>
      <c r="AX845">
        <v>5175</v>
      </c>
      <c r="AY845">
        <v>136432</v>
      </c>
      <c r="AZ845">
        <v>1</v>
      </c>
      <c r="BA845" s="1" t="s">
        <v>2446</v>
      </c>
    </row>
    <row r="846" spans="1:53">
      <c r="A846" s="1" t="s">
        <v>878</v>
      </c>
      <c r="B846">
        <v>0</v>
      </c>
      <c r="C846" s="4">
        <v>12000000</v>
      </c>
      <c r="D846" s="1" t="s">
        <v>1486</v>
      </c>
      <c r="E846">
        <v>0</v>
      </c>
      <c r="F846">
        <v>139602</v>
      </c>
      <c r="G846">
        <v>1</v>
      </c>
      <c r="H846" s="1"/>
      <c r="I846" s="1" t="s">
        <v>1764</v>
      </c>
      <c r="J846" s="1" t="s">
        <v>1813</v>
      </c>
      <c r="K846" s="1" t="s">
        <v>1815</v>
      </c>
      <c r="L846" s="1" t="s">
        <v>1821</v>
      </c>
      <c r="M846" s="1" t="s">
        <v>1916</v>
      </c>
      <c r="N846" s="1" t="s">
        <v>1941</v>
      </c>
      <c r="O846" s="1"/>
      <c r="P846">
        <v>12</v>
      </c>
      <c r="Q846" s="1" t="s">
        <v>1486</v>
      </c>
      <c r="R846" s="1" t="s">
        <v>2263</v>
      </c>
      <c r="S846" s="1"/>
      <c r="T846" s="1" t="s">
        <v>2264</v>
      </c>
      <c r="U846" s="1" t="s">
        <v>1486</v>
      </c>
      <c r="V846" s="1" t="s">
        <v>1486</v>
      </c>
      <c r="W846" s="1" t="s">
        <v>2441</v>
      </c>
      <c r="X846" s="1"/>
      <c r="Y846" s="3">
        <v>46254</v>
      </c>
      <c r="Z846" s="1" t="s">
        <v>2462</v>
      </c>
      <c r="AA846" s="3">
        <v>46254</v>
      </c>
      <c r="AB846" s="1" t="s">
        <v>2451</v>
      </c>
      <c r="AC846" s="1" t="s">
        <v>2726</v>
      </c>
      <c r="AD846" s="1" t="s">
        <v>2811</v>
      </c>
      <c r="AE846" s="1" t="s">
        <v>2811</v>
      </c>
      <c r="AF846" s="1" t="s">
        <v>2814</v>
      </c>
      <c r="AG846" s="1" t="s">
        <v>1821</v>
      </c>
      <c r="AH846" s="1" t="s">
        <v>1916</v>
      </c>
      <c r="AI846" s="1" t="s">
        <v>2825</v>
      </c>
      <c r="AJ846" s="1"/>
      <c r="AK846" s="1"/>
      <c r="AL846" s="1" t="s">
        <v>2829</v>
      </c>
      <c r="AM846" s="1" t="s">
        <v>2829</v>
      </c>
      <c r="AN846" s="1" t="s">
        <v>2835</v>
      </c>
      <c r="AO846" s="1" t="s">
        <v>3006</v>
      </c>
      <c r="AP846" s="1" t="s">
        <v>3059</v>
      </c>
      <c r="AQ846" s="1"/>
      <c r="AR846">
        <v>1265</v>
      </c>
      <c r="AS846">
        <v>12</v>
      </c>
      <c r="AT846" s="1" t="s">
        <v>3083</v>
      </c>
      <c r="AU846">
        <v>1000000</v>
      </c>
      <c r="AV846" s="1" t="s">
        <v>3089</v>
      </c>
      <c r="AW846" s="1" t="s">
        <v>2814</v>
      </c>
      <c r="AX846">
        <v>6285</v>
      </c>
      <c r="AY846">
        <v>136433</v>
      </c>
      <c r="AZ846">
        <v>1</v>
      </c>
      <c r="BA846" s="1" t="s">
        <v>2457</v>
      </c>
    </row>
    <row r="847" spans="1:53">
      <c r="A847" s="1" t="s">
        <v>879</v>
      </c>
      <c r="B847">
        <v>0</v>
      </c>
      <c r="C847" s="4">
        <v>5263461</v>
      </c>
      <c r="D847" s="1" t="s">
        <v>1655</v>
      </c>
      <c r="E847">
        <v>20</v>
      </c>
      <c r="F847">
        <v>139520</v>
      </c>
      <c r="G847">
        <v>1</v>
      </c>
      <c r="H847" s="1"/>
      <c r="I847" s="1" t="s">
        <v>1768</v>
      </c>
      <c r="J847" s="1" t="s">
        <v>1813</v>
      </c>
      <c r="K847" s="1" t="s">
        <v>1815</v>
      </c>
      <c r="L847" s="1" t="s">
        <v>1890</v>
      </c>
      <c r="M847" s="1" t="s">
        <v>1920</v>
      </c>
      <c r="N847" s="1" t="s">
        <v>1941</v>
      </c>
      <c r="O847" s="1"/>
      <c r="P847">
        <v>1</v>
      </c>
      <c r="Q847" s="1" t="s">
        <v>2196</v>
      </c>
      <c r="R847" s="1" t="s">
        <v>2263</v>
      </c>
      <c r="S847" s="1"/>
      <c r="T847" s="1" t="s">
        <v>2264</v>
      </c>
      <c r="U847" s="1" t="s">
        <v>2196</v>
      </c>
      <c r="V847" s="1" t="s">
        <v>1655</v>
      </c>
      <c r="W847" s="1" t="s">
        <v>2441</v>
      </c>
      <c r="X847" s="1"/>
      <c r="Y847" s="3">
        <v>46254</v>
      </c>
      <c r="Z847" s="1" t="s">
        <v>2462</v>
      </c>
      <c r="AA847" s="3">
        <v>46254</v>
      </c>
      <c r="AB847" s="1" t="s">
        <v>2451</v>
      </c>
      <c r="AC847" s="1" t="s">
        <v>2727</v>
      </c>
      <c r="AD847" s="1" t="s">
        <v>2811</v>
      </c>
      <c r="AE847" s="1" t="s">
        <v>2811</v>
      </c>
      <c r="AF847" s="1" t="s">
        <v>2814</v>
      </c>
      <c r="AG847" s="1" t="s">
        <v>1890</v>
      </c>
      <c r="AH847" s="1" t="s">
        <v>1920</v>
      </c>
      <c r="AI847" s="1" t="s">
        <v>2825</v>
      </c>
      <c r="AJ847" s="1"/>
      <c r="AK847" s="1"/>
      <c r="AL847" s="1" t="s">
        <v>2829</v>
      </c>
      <c r="AM847" s="1" t="s">
        <v>2829</v>
      </c>
      <c r="AN847" s="1" t="s">
        <v>2835</v>
      </c>
      <c r="AO847" s="1" t="s">
        <v>2944</v>
      </c>
      <c r="AP847" s="1" t="s">
        <v>3076</v>
      </c>
      <c r="AQ847" s="1"/>
      <c r="AR847">
        <v>14862</v>
      </c>
      <c r="AS847">
        <v>1</v>
      </c>
      <c r="AT847" s="1" t="s">
        <v>3083</v>
      </c>
      <c r="AU847">
        <v>5263461</v>
      </c>
      <c r="AV847" s="1" t="s">
        <v>3096</v>
      </c>
      <c r="AW847" s="1" t="s">
        <v>2814</v>
      </c>
      <c r="AX847">
        <v>6362</v>
      </c>
      <c r="AY847">
        <v>136434</v>
      </c>
      <c r="AZ847">
        <v>1</v>
      </c>
      <c r="BA847" s="1" t="s">
        <v>2455</v>
      </c>
    </row>
    <row r="848" spans="1:53">
      <c r="A848" s="1" t="s">
        <v>880</v>
      </c>
      <c r="B848">
        <v>0</v>
      </c>
      <c r="C848" s="4">
        <v>2100000</v>
      </c>
      <c r="D848" s="1" t="s">
        <v>1142</v>
      </c>
      <c r="E848">
        <v>0</v>
      </c>
      <c r="F848">
        <v>139540</v>
      </c>
      <c r="G848">
        <v>1</v>
      </c>
      <c r="H848" s="1"/>
      <c r="I848" s="1" t="s">
        <v>1764</v>
      </c>
      <c r="J848" s="1" t="s">
        <v>1813</v>
      </c>
      <c r="K848" s="1" t="s">
        <v>1815</v>
      </c>
      <c r="L848" s="1" t="s">
        <v>1821</v>
      </c>
      <c r="M848" s="1" t="s">
        <v>1916</v>
      </c>
      <c r="N848" s="1" t="s">
        <v>1941</v>
      </c>
      <c r="O848" s="1"/>
      <c r="P848">
        <v>1</v>
      </c>
      <c r="Q848" s="1" t="s">
        <v>1142</v>
      </c>
      <c r="R848" s="1" t="s">
        <v>2263</v>
      </c>
      <c r="S848" s="1"/>
      <c r="T848" s="1" t="s">
        <v>2264</v>
      </c>
      <c r="U848" s="1" t="s">
        <v>2348</v>
      </c>
      <c r="V848" s="1" t="s">
        <v>2348</v>
      </c>
      <c r="W848" s="1" t="s">
        <v>2441</v>
      </c>
      <c r="X848" s="1" t="s">
        <v>2444</v>
      </c>
      <c r="Y848" s="3">
        <v>46254</v>
      </c>
      <c r="Z848" s="1" t="s">
        <v>2462</v>
      </c>
      <c r="AA848" s="3">
        <v>46254</v>
      </c>
      <c r="AB848" s="1" t="s">
        <v>2451</v>
      </c>
      <c r="AC848" s="1" t="s">
        <v>2728</v>
      </c>
      <c r="AD848" s="1" t="s">
        <v>2811</v>
      </c>
      <c r="AE848" s="1" t="s">
        <v>2811</v>
      </c>
      <c r="AF848" s="1" t="s">
        <v>2814</v>
      </c>
      <c r="AG848" s="1" t="s">
        <v>1821</v>
      </c>
      <c r="AH848" s="1" t="s">
        <v>1916</v>
      </c>
      <c r="AI848" s="1" t="s">
        <v>2825</v>
      </c>
      <c r="AJ848" s="1"/>
      <c r="AK848" s="1"/>
      <c r="AL848" s="1" t="s">
        <v>2829</v>
      </c>
      <c r="AM848" s="1" t="s">
        <v>2829</v>
      </c>
      <c r="AN848" s="1" t="s">
        <v>2835</v>
      </c>
      <c r="AO848" s="1" t="s">
        <v>3007</v>
      </c>
      <c r="AP848" s="1" t="s">
        <v>3059</v>
      </c>
      <c r="AQ848" s="1"/>
      <c r="AR848">
        <v>1265</v>
      </c>
      <c r="AS848">
        <v>1</v>
      </c>
      <c r="AT848" s="1" t="s">
        <v>3083</v>
      </c>
      <c r="AU848">
        <v>2100000</v>
      </c>
      <c r="AV848" s="1" t="s">
        <v>3089</v>
      </c>
      <c r="AW848" s="1" t="s">
        <v>2814</v>
      </c>
      <c r="AX848">
        <v>2438</v>
      </c>
      <c r="AY848">
        <v>136435</v>
      </c>
      <c r="AZ848">
        <v>1</v>
      </c>
      <c r="BA848" s="1" t="s">
        <v>2455</v>
      </c>
    </row>
    <row r="849" spans="1:53">
      <c r="A849" s="1" t="s">
        <v>881</v>
      </c>
      <c r="B849">
        <v>0</v>
      </c>
      <c r="C849" s="4">
        <v>2100000</v>
      </c>
      <c r="D849" s="1" t="s">
        <v>1142</v>
      </c>
      <c r="E849">
        <v>0</v>
      </c>
      <c r="F849">
        <v>139540</v>
      </c>
      <c r="G849">
        <v>2</v>
      </c>
      <c r="H849" s="1"/>
      <c r="I849" s="1" t="s">
        <v>1764</v>
      </c>
      <c r="J849" s="1" t="s">
        <v>1813</v>
      </c>
      <c r="K849" s="1" t="s">
        <v>1815</v>
      </c>
      <c r="L849" s="1" t="s">
        <v>1821</v>
      </c>
      <c r="M849" s="1" t="s">
        <v>1916</v>
      </c>
      <c r="N849" s="1" t="s">
        <v>1941</v>
      </c>
      <c r="O849" s="1"/>
      <c r="P849">
        <v>1</v>
      </c>
      <c r="Q849" s="1" t="s">
        <v>1142</v>
      </c>
      <c r="R849" s="1" t="s">
        <v>2263</v>
      </c>
      <c r="S849" s="1"/>
      <c r="T849" s="1" t="s">
        <v>2264</v>
      </c>
      <c r="U849" s="1" t="s">
        <v>2348</v>
      </c>
      <c r="V849" s="1" t="s">
        <v>2348</v>
      </c>
      <c r="W849" s="1" t="s">
        <v>2441</v>
      </c>
      <c r="X849" s="1" t="s">
        <v>2444</v>
      </c>
      <c r="Y849" s="3">
        <v>46254</v>
      </c>
      <c r="Z849" s="1" t="s">
        <v>2462</v>
      </c>
      <c r="AA849" s="3">
        <v>46254</v>
      </c>
      <c r="AB849" s="1" t="s">
        <v>2451</v>
      </c>
      <c r="AC849" s="1" t="s">
        <v>2728</v>
      </c>
      <c r="AD849" s="1" t="s">
        <v>2811</v>
      </c>
      <c r="AE849" s="1" t="s">
        <v>2811</v>
      </c>
      <c r="AF849" s="1" t="s">
        <v>2814</v>
      </c>
      <c r="AG849" s="1" t="s">
        <v>1821</v>
      </c>
      <c r="AH849" s="1" t="s">
        <v>1916</v>
      </c>
      <c r="AI849" s="1" t="s">
        <v>2825</v>
      </c>
      <c r="AJ849" s="1"/>
      <c r="AK849" s="1"/>
      <c r="AL849" s="1" t="s">
        <v>2829</v>
      </c>
      <c r="AM849" s="1" t="s">
        <v>2829</v>
      </c>
      <c r="AN849" s="1" t="s">
        <v>2835</v>
      </c>
      <c r="AO849" s="1" t="s">
        <v>3007</v>
      </c>
      <c r="AP849" s="1" t="s">
        <v>3059</v>
      </c>
      <c r="AQ849" s="1"/>
      <c r="AR849">
        <v>1265</v>
      </c>
      <c r="AS849">
        <v>1</v>
      </c>
      <c r="AT849" s="1" t="s">
        <v>3083</v>
      </c>
      <c r="AU849">
        <v>2100000</v>
      </c>
      <c r="AV849" s="1" t="s">
        <v>3089</v>
      </c>
      <c r="AW849" s="1" t="s">
        <v>2814</v>
      </c>
      <c r="AX849">
        <v>2438</v>
      </c>
      <c r="AY849">
        <v>136435</v>
      </c>
      <c r="AZ849">
        <v>2</v>
      </c>
      <c r="BA849" s="1" t="s">
        <v>2455</v>
      </c>
    </row>
    <row r="850" spans="1:53">
      <c r="A850" s="1" t="s">
        <v>882</v>
      </c>
      <c r="B850">
        <v>0</v>
      </c>
      <c r="C850" s="4">
        <v>2100000</v>
      </c>
      <c r="D850" s="1" t="s">
        <v>1142</v>
      </c>
      <c r="E850">
        <v>0</v>
      </c>
      <c r="F850">
        <v>139540</v>
      </c>
      <c r="G850">
        <v>3</v>
      </c>
      <c r="H850" s="1"/>
      <c r="I850" s="1" t="s">
        <v>1764</v>
      </c>
      <c r="J850" s="1" t="s">
        <v>1813</v>
      </c>
      <c r="K850" s="1" t="s">
        <v>1815</v>
      </c>
      <c r="L850" s="1" t="s">
        <v>1821</v>
      </c>
      <c r="M850" s="1" t="s">
        <v>1916</v>
      </c>
      <c r="N850" s="1" t="s">
        <v>1941</v>
      </c>
      <c r="O850" s="1"/>
      <c r="P850">
        <v>1</v>
      </c>
      <c r="Q850" s="1" t="s">
        <v>1142</v>
      </c>
      <c r="R850" s="1" t="s">
        <v>2263</v>
      </c>
      <c r="S850" s="1"/>
      <c r="T850" s="1" t="s">
        <v>2264</v>
      </c>
      <c r="U850" s="1" t="s">
        <v>2348</v>
      </c>
      <c r="V850" s="1" t="s">
        <v>2348</v>
      </c>
      <c r="W850" s="1" t="s">
        <v>2441</v>
      </c>
      <c r="X850" s="1" t="s">
        <v>2444</v>
      </c>
      <c r="Y850" s="3">
        <v>46254</v>
      </c>
      <c r="Z850" s="1" t="s">
        <v>2462</v>
      </c>
      <c r="AA850" s="3">
        <v>46254</v>
      </c>
      <c r="AB850" s="1" t="s">
        <v>2451</v>
      </c>
      <c r="AC850" s="1" t="s">
        <v>2728</v>
      </c>
      <c r="AD850" s="1" t="s">
        <v>2811</v>
      </c>
      <c r="AE850" s="1" t="s">
        <v>2811</v>
      </c>
      <c r="AF850" s="1" t="s">
        <v>2814</v>
      </c>
      <c r="AG850" s="1" t="s">
        <v>1821</v>
      </c>
      <c r="AH850" s="1" t="s">
        <v>1916</v>
      </c>
      <c r="AI850" s="1" t="s">
        <v>2825</v>
      </c>
      <c r="AJ850" s="1"/>
      <c r="AK850" s="1"/>
      <c r="AL850" s="1" t="s">
        <v>2829</v>
      </c>
      <c r="AM850" s="1" t="s">
        <v>2829</v>
      </c>
      <c r="AN850" s="1" t="s">
        <v>2835</v>
      </c>
      <c r="AO850" s="1" t="s">
        <v>3007</v>
      </c>
      <c r="AP850" s="1" t="s">
        <v>3059</v>
      </c>
      <c r="AQ850" s="1"/>
      <c r="AR850">
        <v>1265</v>
      </c>
      <c r="AS850">
        <v>1</v>
      </c>
      <c r="AT850" s="1" t="s">
        <v>3083</v>
      </c>
      <c r="AU850">
        <v>2100000</v>
      </c>
      <c r="AV850" s="1" t="s">
        <v>3089</v>
      </c>
      <c r="AW850" s="1" t="s">
        <v>2814</v>
      </c>
      <c r="AX850">
        <v>2438</v>
      </c>
      <c r="AY850">
        <v>136435</v>
      </c>
      <c r="AZ850">
        <v>3</v>
      </c>
      <c r="BA850" s="1" t="s">
        <v>2455</v>
      </c>
    </row>
    <row r="851" spans="1:53">
      <c r="A851" s="1" t="s">
        <v>883</v>
      </c>
      <c r="B851">
        <v>0</v>
      </c>
      <c r="C851" s="4">
        <v>2000000</v>
      </c>
      <c r="D851" s="1" t="s">
        <v>1482</v>
      </c>
      <c r="E851">
        <v>0</v>
      </c>
      <c r="F851">
        <v>139531</v>
      </c>
      <c r="G851">
        <v>1</v>
      </c>
      <c r="H851" s="1"/>
      <c r="I851" s="1" t="s">
        <v>1770</v>
      </c>
      <c r="J851" s="1" t="s">
        <v>1813</v>
      </c>
      <c r="K851" s="1" t="s">
        <v>1815</v>
      </c>
      <c r="L851" s="1" t="s">
        <v>1895</v>
      </c>
      <c r="M851" s="1" t="s">
        <v>1921</v>
      </c>
      <c r="N851" s="1" t="s">
        <v>1941</v>
      </c>
      <c r="O851" s="1"/>
      <c r="P851">
        <v>1</v>
      </c>
      <c r="Q851" s="1" t="s">
        <v>1482</v>
      </c>
      <c r="R851" s="1" t="s">
        <v>2263</v>
      </c>
      <c r="S851" s="1"/>
      <c r="T851" s="1" t="s">
        <v>2264</v>
      </c>
      <c r="U851" s="1" t="s">
        <v>1482</v>
      </c>
      <c r="V851" s="1" t="s">
        <v>1482</v>
      </c>
      <c r="W851" s="1" t="s">
        <v>2441</v>
      </c>
      <c r="X851" s="1" t="s">
        <v>2444</v>
      </c>
      <c r="Y851" s="3">
        <v>46254</v>
      </c>
      <c r="Z851" s="1" t="s">
        <v>2462</v>
      </c>
      <c r="AA851" s="3">
        <v>46254</v>
      </c>
      <c r="AB851" s="1" t="s">
        <v>2451</v>
      </c>
      <c r="AC851" s="1" t="s">
        <v>2481</v>
      </c>
      <c r="AD851" s="1" t="s">
        <v>2811</v>
      </c>
      <c r="AE851" s="1" t="s">
        <v>2811</v>
      </c>
      <c r="AF851" s="1" t="s">
        <v>2814</v>
      </c>
      <c r="AG851" s="1" t="s">
        <v>1895</v>
      </c>
      <c r="AH851" s="1" t="s">
        <v>1921</v>
      </c>
      <c r="AI851" s="1" t="s">
        <v>2825</v>
      </c>
      <c r="AJ851" s="1"/>
      <c r="AK851" s="1"/>
      <c r="AL851" s="1" t="s">
        <v>2829</v>
      </c>
      <c r="AM851" s="1" t="s">
        <v>2829</v>
      </c>
      <c r="AN851" s="1" t="s">
        <v>2835</v>
      </c>
      <c r="AO851" s="1" t="s">
        <v>3008</v>
      </c>
      <c r="AP851" s="1" t="s">
        <v>3059</v>
      </c>
      <c r="AQ851" s="1"/>
      <c r="AR851">
        <v>1267</v>
      </c>
      <c r="AS851">
        <v>1</v>
      </c>
      <c r="AT851" s="1" t="s">
        <v>3083</v>
      </c>
      <c r="AU851">
        <v>2000000</v>
      </c>
      <c r="AV851" s="1" t="s">
        <v>2481</v>
      </c>
      <c r="AW851" s="1" t="s">
        <v>2814</v>
      </c>
      <c r="AX851">
        <v>5439</v>
      </c>
      <c r="AY851">
        <v>136436</v>
      </c>
      <c r="AZ851">
        <v>1</v>
      </c>
      <c r="BA851" s="1" t="s">
        <v>2455</v>
      </c>
    </row>
    <row r="852" spans="1:53">
      <c r="A852" s="1" t="s">
        <v>884</v>
      </c>
      <c r="B852">
        <v>0</v>
      </c>
      <c r="C852" s="4">
        <v>884100</v>
      </c>
      <c r="D852" s="1" t="s">
        <v>1656</v>
      </c>
      <c r="E852">
        <v>20</v>
      </c>
      <c r="F852">
        <v>139560</v>
      </c>
      <c r="G852">
        <v>1</v>
      </c>
      <c r="H852" s="1"/>
      <c r="I852" s="1" t="s">
        <v>1764</v>
      </c>
      <c r="J852" s="1" t="s">
        <v>1813</v>
      </c>
      <c r="K852" s="1" t="s">
        <v>1815</v>
      </c>
      <c r="L852" s="1" t="s">
        <v>1893</v>
      </c>
      <c r="M852" s="1" t="s">
        <v>1938</v>
      </c>
      <c r="N852" s="1" t="s">
        <v>1941</v>
      </c>
      <c r="O852" s="1"/>
      <c r="P852">
        <v>1</v>
      </c>
      <c r="Q852" s="1" t="s">
        <v>2197</v>
      </c>
      <c r="R852" s="1" t="s">
        <v>2263</v>
      </c>
      <c r="S852" s="1"/>
      <c r="T852" s="1" t="s">
        <v>2264</v>
      </c>
      <c r="U852" s="1" t="s">
        <v>2197</v>
      </c>
      <c r="V852" s="1" t="s">
        <v>1656</v>
      </c>
      <c r="W852" s="1" t="s">
        <v>2441</v>
      </c>
      <c r="X852" s="1"/>
      <c r="Y852" s="3">
        <v>46254</v>
      </c>
      <c r="Z852" s="1" t="s">
        <v>2462</v>
      </c>
      <c r="AA852" s="3">
        <v>46254</v>
      </c>
      <c r="AB852" s="1" t="s">
        <v>2451</v>
      </c>
      <c r="AC852" s="1" t="s">
        <v>2729</v>
      </c>
      <c r="AD852" s="1" t="s">
        <v>2811</v>
      </c>
      <c r="AE852" s="1" t="s">
        <v>2811</v>
      </c>
      <c r="AF852" s="1" t="s">
        <v>2814</v>
      </c>
      <c r="AG852" s="1" t="s">
        <v>1893</v>
      </c>
      <c r="AH852" s="1" t="s">
        <v>1938</v>
      </c>
      <c r="AI852" s="1" t="s">
        <v>2825</v>
      </c>
      <c r="AJ852" s="1"/>
      <c r="AK852" s="1"/>
      <c r="AL852" s="1" t="s">
        <v>2829</v>
      </c>
      <c r="AM852" s="1" t="s">
        <v>2829</v>
      </c>
      <c r="AN852" s="1" t="s">
        <v>2835</v>
      </c>
      <c r="AO852" s="1" t="s">
        <v>2923</v>
      </c>
      <c r="AP852" s="1" t="s">
        <v>3064</v>
      </c>
      <c r="AQ852" s="1"/>
      <c r="AR852">
        <v>9235</v>
      </c>
      <c r="AS852">
        <v>1</v>
      </c>
      <c r="AT852" s="1" t="s">
        <v>3084</v>
      </c>
      <c r="AU852">
        <v>884100</v>
      </c>
      <c r="AV852" s="1" t="s">
        <v>3180</v>
      </c>
      <c r="AW852" s="1" t="s">
        <v>2814</v>
      </c>
      <c r="AX852">
        <v>1645</v>
      </c>
      <c r="AY852">
        <v>136437</v>
      </c>
      <c r="AZ852">
        <v>1</v>
      </c>
      <c r="BA852" s="1" t="s">
        <v>2446</v>
      </c>
    </row>
    <row r="853" spans="1:53">
      <c r="A853" s="1" t="s">
        <v>885</v>
      </c>
      <c r="B853">
        <v>0</v>
      </c>
      <c r="C853" s="4">
        <v>3000000</v>
      </c>
      <c r="D853" s="1" t="s">
        <v>1087</v>
      </c>
      <c r="E853">
        <v>0</v>
      </c>
      <c r="F853">
        <v>139533</v>
      </c>
      <c r="G853">
        <v>1</v>
      </c>
      <c r="H853" s="1"/>
      <c r="I853" s="1" t="s">
        <v>1770</v>
      </c>
      <c r="J853" s="1" t="s">
        <v>1813</v>
      </c>
      <c r="K853" s="1" t="s">
        <v>1815</v>
      </c>
      <c r="L853" s="1" t="s">
        <v>1827</v>
      </c>
      <c r="M853" s="1" t="s">
        <v>1921</v>
      </c>
      <c r="N853" s="1" t="s">
        <v>1941</v>
      </c>
      <c r="O853" s="1"/>
      <c r="P853">
        <v>1</v>
      </c>
      <c r="Q853" s="1" t="s">
        <v>1087</v>
      </c>
      <c r="R853" s="1" t="s">
        <v>2263</v>
      </c>
      <c r="S853" s="1"/>
      <c r="T853" s="1" t="s">
        <v>2264</v>
      </c>
      <c r="U853" s="1" t="s">
        <v>1087</v>
      </c>
      <c r="V853" s="1" t="s">
        <v>1087</v>
      </c>
      <c r="W853" s="1" t="s">
        <v>2441</v>
      </c>
      <c r="X853" s="1" t="s">
        <v>2444</v>
      </c>
      <c r="Y853" s="3">
        <v>46254</v>
      </c>
      <c r="Z853" s="1" t="s">
        <v>2462</v>
      </c>
      <c r="AA853" s="3">
        <v>46254</v>
      </c>
      <c r="AB853" s="1" t="s">
        <v>2451</v>
      </c>
      <c r="AC853" s="1" t="s">
        <v>2481</v>
      </c>
      <c r="AD853" s="1" t="s">
        <v>2811</v>
      </c>
      <c r="AE853" s="1" t="s">
        <v>2811</v>
      </c>
      <c r="AF853" s="1" t="s">
        <v>2814</v>
      </c>
      <c r="AG853" s="1" t="s">
        <v>1827</v>
      </c>
      <c r="AH853" s="1" t="s">
        <v>1921</v>
      </c>
      <c r="AI853" s="1" t="s">
        <v>2825</v>
      </c>
      <c r="AJ853" s="1"/>
      <c r="AK853" s="1"/>
      <c r="AL853" s="1" t="s">
        <v>2829</v>
      </c>
      <c r="AM853" s="1" t="s">
        <v>2829</v>
      </c>
      <c r="AN853" s="1" t="s">
        <v>2835</v>
      </c>
      <c r="AO853" s="1" t="s">
        <v>3009</v>
      </c>
      <c r="AP853" s="1" t="s">
        <v>3059</v>
      </c>
      <c r="AQ853" s="1"/>
      <c r="AR853">
        <v>1267</v>
      </c>
      <c r="AS853">
        <v>1</v>
      </c>
      <c r="AT853" s="1" t="s">
        <v>3083</v>
      </c>
      <c r="AU853">
        <v>3000000</v>
      </c>
      <c r="AV853" s="1" t="s">
        <v>2481</v>
      </c>
      <c r="AW853" s="1" t="s">
        <v>2814</v>
      </c>
      <c r="AX853">
        <v>7263</v>
      </c>
      <c r="AY853">
        <v>136438</v>
      </c>
      <c r="AZ853">
        <v>1</v>
      </c>
      <c r="BA853" s="1" t="s">
        <v>2455</v>
      </c>
    </row>
    <row r="854" spans="1:53">
      <c r="A854" s="1" t="s">
        <v>886</v>
      </c>
      <c r="B854">
        <v>0</v>
      </c>
      <c r="C854" s="4">
        <v>5000000</v>
      </c>
      <c r="D854" s="1" t="s">
        <v>1463</v>
      </c>
      <c r="E854">
        <v>0</v>
      </c>
      <c r="F854">
        <v>139565</v>
      </c>
      <c r="G854">
        <v>1</v>
      </c>
      <c r="H854" s="1"/>
      <c r="I854" s="1" t="s">
        <v>1770</v>
      </c>
      <c r="J854" s="1" t="s">
        <v>1813</v>
      </c>
      <c r="K854" s="1" t="s">
        <v>1815</v>
      </c>
      <c r="L854" s="1" t="s">
        <v>1830</v>
      </c>
      <c r="M854" s="1" t="s">
        <v>1921</v>
      </c>
      <c r="N854" s="1" t="s">
        <v>1941</v>
      </c>
      <c r="O854" s="1"/>
      <c r="P854">
        <v>1</v>
      </c>
      <c r="Q854" s="1" t="s">
        <v>1463</v>
      </c>
      <c r="R854" s="1" t="s">
        <v>2263</v>
      </c>
      <c r="S854" s="1"/>
      <c r="T854" s="1" t="s">
        <v>2264</v>
      </c>
      <c r="U854" s="1" t="s">
        <v>1463</v>
      </c>
      <c r="V854" s="1" t="s">
        <v>1463</v>
      </c>
      <c r="W854" s="1" t="s">
        <v>2441</v>
      </c>
      <c r="X854" s="1" t="s">
        <v>2444</v>
      </c>
      <c r="Y854" s="3">
        <v>46254</v>
      </c>
      <c r="Z854" s="1" t="s">
        <v>2462</v>
      </c>
      <c r="AA854" s="3">
        <v>46254</v>
      </c>
      <c r="AB854" s="1" t="s">
        <v>2451</v>
      </c>
      <c r="AC854" s="1" t="s">
        <v>2481</v>
      </c>
      <c r="AD854" s="1" t="s">
        <v>2811</v>
      </c>
      <c r="AE854" s="1" t="s">
        <v>2811</v>
      </c>
      <c r="AF854" s="1" t="s">
        <v>2814</v>
      </c>
      <c r="AG854" s="1" t="s">
        <v>1830</v>
      </c>
      <c r="AH854" s="1" t="s">
        <v>1921</v>
      </c>
      <c r="AI854" s="1" t="s">
        <v>2825</v>
      </c>
      <c r="AJ854" s="1"/>
      <c r="AK854" s="1"/>
      <c r="AL854" s="1" t="s">
        <v>2829</v>
      </c>
      <c r="AM854" s="1" t="s">
        <v>2829</v>
      </c>
      <c r="AN854" s="1" t="s">
        <v>2835</v>
      </c>
      <c r="AO854" s="1" t="s">
        <v>3010</v>
      </c>
      <c r="AP854" s="1" t="s">
        <v>3059</v>
      </c>
      <c r="AQ854" s="1"/>
      <c r="AR854">
        <v>1267</v>
      </c>
      <c r="AS854">
        <v>1</v>
      </c>
      <c r="AT854" s="1" t="s">
        <v>3083</v>
      </c>
      <c r="AU854">
        <v>5000000</v>
      </c>
      <c r="AV854" s="1" t="s">
        <v>2481</v>
      </c>
      <c r="AW854" s="1" t="s">
        <v>2814</v>
      </c>
      <c r="AX854">
        <v>7268</v>
      </c>
      <c r="AY854">
        <v>136439</v>
      </c>
      <c r="AZ854">
        <v>1</v>
      </c>
      <c r="BA854" s="1" t="s">
        <v>2446</v>
      </c>
    </row>
    <row r="855" spans="1:53">
      <c r="A855" s="1" t="s">
        <v>887</v>
      </c>
      <c r="B855">
        <v>0</v>
      </c>
      <c r="C855" s="4">
        <v>8000000</v>
      </c>
      <c r="D855" s="1" t="s">
        <v>1084</v>
      </c>
      <c r="E855">
        <v>0</v>
      </c>
      <c r="F855">
        <v>139562</v>
      </c>
      <c r="G855">
        <v>1</v>
      </c>
      <c r="H855" s="1"/>
      <c r="I855" s="1" t="s">
        <v>1770</v>
      </c>
      <c r="J855" s="1" t="s">
        <v>1813</v>
      </c>
      <c r="K855" s="1" t="s">
        <v>1815</v>
      </c>
      <c r="L855" s="1" t="s">
        <v>1830</v>
      </c>
      <c r="M855" s="1" t="s">
        <v>1921</v>
      </c>
      <c r="N855" s="1" t="s">
        <v>1941</v>
      </c>
      <c r="O855" s="1"/>
      <c r="P855">
        <v>1</v>
      </c>
      <c r="Q855" s="1" t="s">
        <v>1084</v>
      </c>
      <c r="R855" s="1" t="s">
        <v>2263</v>
      </c>
      <c r="S855" s="1"/>
      <c r="T855" s="1" t="s">
        <v>2264</v>
      </c>
      <c r="U855" s="1" t="s">
        <v>1084</v>
      </c>
      <c r="V855" s="1" t="s">
        <v>1084</v>
      </c>
      <c r="W855" s="1" t="s">
        <v>2441</v>
      </c>
      <c r="X855" s="1" t="s">
        <v>2444</v>
      </c>
      <c r="Y855" s="3">
        <v>46254</v>
      </c>
      <c r="Z855" s="1" t="s">
        <v>2462</v>
      </c>
      <c r="AA855" s="3">
        <v>46254</v>
      </c>
      <c r="AB855" s="1" t="s">
        <v>2451</v>
      </c>
      <c r="AC855" s="1" t="s">
        <v>2481</v>
      </c>
      <c r="AD855" s="1" t="s">
        <v>2811</v>
      </c>
      <c r="AE855" s="1" t="s">
        <v>2811</v>
      </c>
      <c r="AF855" s="1" t="s">
        <v>2814</v>
      </c>
      <c r="AG855" s="1" t="s">
        <v>1830</v>
      </c>
      <c r="AH855" s="1" t="s">
        <v>1921</v>
      </c>
      <c r="AI855" s="1" t="s">
        <v>2825</v>
      </c>
      <c r="AJ855" s="1"/>
      <c r="AK855" s="1"/>
      <c r="AL855" s="1" t="s">
        <v>2829</v>
      </c>
      <c r="AM855" s="1" t="s">
        <v>2829</v>
      </c>
      <c r="AN855" s="1" t="s">
        <v>2835</v>
      </c>
      <c r="AO855" s="1" t="s">
        <v>3011</v>
      </c>
      <c r="AP855" s="1" t="s">
        <v>3059</v>
      </c>
      <c r="AQ855" s="1"/>
      <c r="AR855">
        <v>1267</v>
      </c>
      <c r="AS855">
        <v>1</v>
      </c>
      <c r="AT855" s="1" t="s">
        <v>3083</v>
      </c>
      <c r="AU855">
        <v>8000000</v>
      </c>
      <c r="AV855" s="1" t="s">
        <v>2481</v>
      </c>
      <c r="AW855" s="1" t="s">
        <v>2814</v>
      </c>
      <c r="AX855">
        <v>5817</v>
      </c>
      <c r="AY855">
        <v>136440</v>
      </c>
      <c r="AZ855">
        <v>1</v>
      </c>
      <c r="BA855" s="1" t="s">
        <v>2446</v>
      </c>
    </row>
    <row r="856" spans="1:53">
      <c r="A856" s="1" t="s">
        <v>888</v>
      </c>
      <c r="B856">
        <v>0</v>
      </c>
      <c r="C856" s="4">
        <v>8000000</v>
      </c>
      <c r="D856" s="1" t="s">
        <v>1084</v>
      </c>
      <c r="E856">
        <v>0</v>
      </c>
      <c r="F856">
        <v>139583</v>
      </c>
      <c r="G856">
        <v>1</v>
      </c>
      <c r="H856" s="1"/>
      <c r="I856" s="1" t="s">
        <v>1770</v>
      </c>
      <c r="J856" s="1" t="s">
        <v>1813</v>
      </c>
      <c r="K856" s="1" t="s">
        <v>1815</v>
      </c>
      <c r="L856" s="1" t="s">
        <v>1827</v>
      </c>
      <c r="M856" s="1" t="s">
        <v>1921</v>
      </c>
      <c r="N856" s="1" t="s">
        <v>1941</v>
      </c>
      <c r="O856" s="1"/>
      <c r="P856">
        <v>1</v>
      </c>
      <c r="Q856" s="1" t="s">
        <v>1084</v>
      </c>
      <c r="R856" s="1" t="s">
        <v>2263</v>
      </c>
      <c r="S856" s="1"/>
      <c r="T856" s="1" t="s">
        <v>2264</v>
      </c>
      <c r="U856" s="1" t="s">
        <v>1084</v>
      </c>
      <c r="V856" s="1" t="s">
        <v>1084</v>
      </c>
      <c r="W856" s="1" t="s">
        <v>2441</v>
      </c>
      <c r="X856" s="1" t="s">
        <v>2444</v>
      </c>
      <c r="Y856" s="3">
        <v>46254</v>
      </c>
      <c r="Z856" s="1" t="s">
        <v>2463</v>
      </c>
      <c r="AA856" s="3">
        <v>46254</v>
      </c>
      <c r="AB856" s="1" t="s">
        <v>2451</v>
      </c>
      <c r="AC856" s="1" t="s">
        <v>2481</v>
      </c>
      <c r="AD856" s="1" t="s">
        <v>2811</v>
      </c>
      <c r="AE856" s="1" t="s">
        <v>2811</v>
      </c>
      <c r="AF856" s="1" t="s">
        <v>2814</v>
      </c>
      <c r="AG856" s="1" t="s">
        <v>1827</v>
      </c>
      <c r="AH856" s="1" t="s">
        <v>1921</v>
      </c>
      <c r="AI856" s="1" t="s">
        <v>2825</v>
      </c>
      <c r="AJ856" s="1"/>
      <c r="AK856" s="1"/>
      <c r="AL856" s="1" t="s">
        <v>2829</v>
      </c>
      <c r="AM856" s="1" t="s">
        <v>2829</v>
      </c>
      <c r="AN856" s="1" t="s">
        <v>2835</v>
      </c>
      <c r="AO856" s="1" t="s">
        <v>3012</v>
      </c>
      <c r="AP856" s="1" t="s">
        <v>3059</v>
      </c>
      <c r="AQ856" s="1"/>
      <c r="AR856">
        <v>1267</v>
      </c>
      <c r="AS856">
        <v>1</v>
      </c>
      <c r="AT856" s="1" t="s">
        <v>3083</v>
      </c>
      <c r="AU856">
        <v>8000000</v>
      </c>
      <c r="AV856" s="1" t="s">
        <v>2481</v>
      </c>
      <c r="AW856" s="1" t="s">
        <v>2814</v>
      </c>
      <c r="AX856">
        <v>5551</v>
      </c>
      <c r="AY856">
        <v>136441</v>
      </c>
      <c r="AZ856">
        <v>1</v>
      </c>
      <c r="BA856" s="1" t="s">
        <v>2446</v>
      </c>
    </row>
    <row r="857" spans="1:53">
      <c r="A857" s="1" t="s">
        <v>889</v>
      </c>
      <c r="B857">
        <v>0</v>
      </c>
      <c r="C857" s="4">
        <v>6000000</v>
      </c>
      <c r="D857" s="1" t="s">
        <v>1466</v>
      </c>
      <c r="E857">
        <v>0</v>
      </c>
      <c r="F857">
        <v>139612</v>
      </c>
      <c r="G857">
        <v>1</v>
      </c>
      <c r="H857" s="1"/>
      <c r="I857" s="1" t="s">
        <v>1768</v>
      </c>
      <c r="J857" s="1" t="s">
        <v>1813</v>
      </c>
      <c r="K857" s="1" t="s">
        <v>1815</v>
      </c>
      <c r="L857" s="1" t="s">
        <v>1827</v>
      </c>
      <c r="M857" s="1" t="s">
        <v>1921</v>
      </c>
      <c r="N857" s="1" t="s">
        <v>1941</v>
      </c>
      <c r="O857" s="1"/>
      <c r="P857">
        <v>1</v>
      </c>
      <c r="Q857" s="1" t="s">
        <v>1466</v>
      </c>
      <c r="R857" s="1" t="s">
        <v>2263</v>
      </c>
      <c r="S857" s="1"/>
      <c r="T857" s="1" t="s">
        <v>2264</v>
      </c>
      <c r="U857" s="1" t="s">
        <v>1466</v>
      </c>
      <c r="V857" s="1" t="s">
        <v>1466</v>
      </c>
      <c r="W857" s="1" t="s">
        <v>2441</v>
      </c>
      <c r="X857" s="1" t="s">
        <v>2444</v>
      </c>
      <c r="Y857" s="3">
        <v>46254</v>
      </c>
      <c r="Z857" s="1" t="s">
        <v>2462</v>
      </c>
      <c r="AA857" s="3">
        <v>46254</v>
      </c>
      <c r="AB857" s="1" t="s">
        <v>2451</v>
      </c>
      <c r="AC857" s="1" t="s">
        <v>2730</v>
      </c>
      <c r="AD857" s="1" t="s">
        <v>2811</v>
      </c>
      <c r="AE857" s="1" t="s">
        <v>2811</v>
      </c>
      <c r="AF857" s="1" t="s">
        <v>2814</v>
      </c>
      <c r="AG857" s="1" t="s">
        <v>1827</v>
      </c>
      <c r="AH857" s="1" t="s">
        <v>1921</v>
      </c>
      <c r="AI857" s="1" t="s">
        <v>2825</v>
      </c>
      <c r="AJ857" s="1"/>
      <c r="AK857" s="1"/>
      <c r="AL857" s="1" t="s">
        <v>2829</v>
      </c>
      <c r="AM857" s="1" t="s">
        <v>2829</v>
      </c>
      <c r="AN857" s="1" t="s">
        <v>2835</v>
      </c>
      <c r="AO857" s="1" t="s">
        <v>3013</v>
      </c>
      <c r="AP857" s="1" t="s">
        <v>3064</v>
      </c>
      <c r="AQ857" s="1"/>
      <c r="AR857">
        <v>14862</v>
      </c>
      <c r="AS857">
        <v>1</v>
      </c>
      <c r="AT857" s="1" t="s">
        <v>3083</v>
      </c>
      <c r="AU857">
        <v>6000000</v>
      </c>
      <c r="AV857" s="1" t="s">
        <v>3096</v>
      </c>
      <c r="AW857" s="1" t="s">
        <v>2814</v>
      </c>
      <c r="AX857">
        <v>7067</v>
      </c>
      <c r="AY857">
        <v>136442</v>
      </c>
      <c r="AZ857">
        <v>1</v>
      </c>
      <c r="BA857" s="1" t="s">
        <v>2457</v>
      </c>
    </row>
    <row r="858" spans="1:53">
      <c r="A858" s="1" t="s">
        <v>890</v>
      </c>
      <c r="B858">
        <v>0</v>
      </c>
      <c r="C858" s="4">
        <v>17840000</v>
      </c>
      <c r="D858" s="1" t="s">
        <v>1657</v>
      </c>
      <c r="E858">
        <v>0</v>
      </c>
      <c r="F858">
        <v>139614</v>
      </c>
      <c r="G858">
        <v>1</v>
      </c>
      <c r="H858" s="1"/>
      <c r="I858" s="1" t="s">
        <v>1768</v>
      </c>
      <c r="J858" s="1" t="s">
        <v>1813</v>
      </c>
      <c r="K858" s="1" t="s">
        <v>1815</v>
      </c>
      <c r="L858" s="1" t="s">
        <v>1827</v>
      </c>
      <c r="M858" s="1" t="s">
        <v>1921</v>
      </c>
      <c r="N858" s="1" t="s">
        <v>1941</v>
      </c>
      <c r="O858" s="1"/>
      <c r="P858">
        <v>1</v>
      </c>
      <c r="Q858" s="1" t="s">
        <v>1657</v>
      </c>
      <c r="R858" s="1" t="s">
        <v>2263</v>
      </c>
      <c r="S858" s="1"/>
      <c r="T858" s="1" t="s">
        <v>2264</v>
      </c>
      <c r="U858" s="1" t="s">
        <v>1657</v>
      </c>
      <c r="V858" s="1" t="s">
        <v>1657</v>
      </c>
      <c r="W858" s="1" t="s">
        <v>2441</v>
      </c>
      <c r="X858" s="1" t="s">
        <v>2444</v>
      </c>
      <c r="Y858" s="3">
        <v>46254</v>
      </c>
      <c r="Z858" s="1" t="s">
        <v>2462</v>
      </c>
      <c r="AA858" s="3">
        <v>46254</v>
      </c>
      <c r="AB858" s="1" t="s">
        <v>2451</v>
      </c>
      <c r="AC858" s="1" t="s">
        <v>2731</v>
      </c>
      <c r="AD858" s="1" t="s">
        <v>2811</v>
      </c>
      <c r="AE858" s="1" t="s">
        <v>2811</v>
      </c>
      <c r="AF858" s="1" t="s">
        <v>2814</v>
      </c>
      <c r="AG858" s="1" t="s">
        <v>1827</v>
      </c>
      <c r="AH858" s="1" t="s">
        <v>1921</v>
      </c>
      <c r="AI858" s="1" t="s">
        <v>2825</v>
      </c>
      <c r="AJ858" s="1"/>
      <c r="AK858" s="1"/>
      <c r="AL858" s="1" t="s">
        <v>2829</v>
      </c>
      <c r="AM858" s="1" t="s">
        <v>2829</v>
      </c>
      <c r="AN858" s="1" t="s">
        <v>2835</v>
      </c>
      <c r="AO858" s="1" t="s">
        <v>3014</v>
      </c>
      <c r="AP858" s="1" t="s">
        <v>3064</v>
      </c>
      <c r="AQ858" s="1"/>
      <c r="AR858">
        <v>14862</v>
      </c>
      <c r="AS858">
        <v>1</v>
      </c>
      <c r="AT858" s="1" t="s">
        <v>3083</v>
      </c>
      <c r="AU858">
        <v>17840000</v>
      </c>
      <c r="AV858" s="1" t="s">
        <v>3096</v>
      </c>
      <c r="AW858" s="1" t="s">
        <v>2814</v>
      </c>
      <c r="AX858">
        <v>4949</v>
      </c>
      <c r="AY858">
        <v>136443</v>
      </c>
      <c r="AZ858">
        <v>1</v>
      </c>
      <c r="BA858" s="1" t="s">
        <v>2457</v>
      </c>
    </row>
    <row r="859" spans="1:53">
      <c r="A859" s="1" t="s">
        <v>891</v>
      </c>
      <c r="B859">
        <v>0</v>
      </c>
      <c r="C859" s="4">
        <v>4000000</v>
      </c>
      <c r="D859" s="1" t="s">
        <v>1479</v>
      </c>
      <c r="E859">
        <v>0</v>
      </c>
      <c r="F859">
        <v>139615</v>
      </c>
      <c r="G859">
        <v>1</v>
      </c>
      <c r="H859" s="1"/>
      <c r="I859" s="1" t="s">
        <v>1768</v>
      </c>
      <c r="J859" s="1" t="s">
        <v>1813</v>
      </c>
      <c r="K859" s="1" t="s">
        <v>1815</v>
      </c>
      <c r="L859" s="1" t="s">
        <v>1827</v>
      </c>
      <c r="M859" s="1" t="s">
        <v>1921</v>
      </c>
      <c r="N859" s="1" t="s">
        <v>1941</v>
      </c>
      <c r="O859" s="1"/>
      <c r="P859">
        <v>1</v>
      </c>
      <c r="Q859" s="1" t="s">
        <v>1479</v>
      </c>
      <c r="R859" s="1" t="s">
        <v>2263</v>
      </c>
      <c r="S859" s="1"/>
      <c r="T859" s="1" t="s">
        <v>2264</v>
      </c>
      <c r="U859" s="1" t="s">
        <v>1479</v>
      </c>
      <c r="V859" s="1" t="s">
        <v>1479</v>
      </c>
      <c r="W859" s="1" t="s">
        <v>2441</v>
      </c>
      <c r="X859" s="1" t="s">
        <v>2444</v>
      </c>
      <c r="Y859" s="3">
        <v>46254</v>
      </c>
      <c r="Z859" s="1" t="s">
        <v>2462</v>
      </c>
      <c r="AA859" s="3">
        <v>46254</v>
      </c>
      <c r="AB859" s="1" t="s">
        <v>2451</v>
      </c>
      <c r="AC859" s="1" t="s">
        <v>2732</v>
      </c>
      <c r="AD859" s="1" t="s">
        <v>2811</v>
      </c>
      <c r="AE859" s="1" t="s">
        <v>2811</v>
      </c>
      <c r="AF859" s="1" t="s">
        <v>2814</v>
      </c>
      <c r="AG859" s="1" t="s">
        <v>1827</v>
      </c>
      <c r="AH859" s="1" t="s">
        <v>1921</v>
      </c>
      <c r="AI859" s="1" t="s">
        <v>2825</v>
      </c>
      <c r="AJ859" s="1"/>
      <c r="AK859" s="1"/>
      <c r="AL859" s="1" t="s">
        <v>2829</v>
      </c>
      <c r="AM859" s="1" t="s">
        <v>2829</v>
      </c>
      <c r="AN859" s="1" t="s">
        <v>2835</v>
      </c>
      <c r="AO859" s="1" t="s">
        <v>2945</v>
      </c>
      <c r="AP859" s="1" t="s">
        <v>3064</v>
      </c>
      <c r="AQ859" s="1"/>
      <c r="AR859">
        <v>14862</v>
      </c>
      <c r="AS859">
        <v>1</v>
      </c>
      <c r="AT859" s="1" t="s">
        <v>3083</v>
      </c>
      <c r="AU859">
        <v>4000000</v>
      </c>
      <c r="AV859" s="1" t="s">
        <v>3096</v>
      </c>
      <c r="AW859" s="1" t="s">
        <v>2814</v>
      </c>
      <c r="AX859">
        <v>5586</v>
      </c>
      <c r="AY859">
        <v>136444</v>
      </c>
      <c r="AZ859">
        <v>1</v>
      </c>
      <c r="BA859" s="1" t="s">
        <v>2457</v>
      </c>
    </row>
    <row r="860" spans="1:53">
      <c r="A860" s="1" t="s">
        <v>892</v>
      </c>
      <c r="B860">
        <v>0</v>
      </c>
      <c r="C860" s="4">
        <v>24000000</v>
      </c>
      <c r="D860" s="1" t="s">
        <v>1658</v>
      </c>
      <c r="E860">
        <v>0</v>
      </c>
      <c r="F860">
        <v>139622</v>
      </c>
      <c r="G860">
        <v>1</v>
      </c>
      <c r="H860" s="1"/>
      <c r="I860" s="1" t="s">
        <v>1779</v>
      </c>
      <c r="J860" s="1" t="s">
        <v>1813</v>
      </c>
      <c r="K860" s="1" t="s">
        <v>1815</v>
      </c>
      <c r="L860" s="1" t="s">
        <v>1848</v>
      </c>
      <c r="M860" s="1" t="s">
        <v>1920</v>
      </c>
      <c r="N860" s="1" t="s">
        <v>1941</v>
      </c>
      <c r="O860" s="1"/>
      <c r="P860">
        <v>300</v>
      </c>
      <c r="Q860" s="1" t="s">
        <v>1658</v>
      </c>
      <c r="R860" s="1" t="s">
        <v>2263</v>
      </c>
      <c r="S860" s="1"/>
      <c r="T860" s="1" t="s">
        <v>2264</v>
      </c>
      <c r="U860" s="1" t="s">
        <v>2268</v>
      </c>
      <c r="V860" s="1" t="s">
        <v>2268</v>
      </c>
      <c r="W860" s="1" t="s">
        <v>2441</v>
      </c>
      <c r="X860" s="1"/>
      <c r="Y860" s="3">
        <v>46254</v>
      </c>
      <c r="Z860" s="1" t="s">
        <v>2462</v>
      </c>
      <c r="AA860" s="3">
        <v>46254</v>
      </c>
      <c r="AB860" s="1" t="s">
        <v>2451</v>
      </c>
      <c r="AC860" s="1" t="s">
        <v>2733</v>
      </c>
      <c r="AD860" s="1" t="s">
        <v>2811</v>
      </c>
      <c r="AE860" s="1" t="s">
        <v>2812</v>
      </c>
      <c r="AF860" s="1" t="s">
        <v>2814</v>
      </c>
      <c r="AG860" s="1" t="s">
        <v>1848</v>
      </c>
      <c r="AH860" s="1" t="s">
        <v>1920</v>
      </c>
      <c r="AI860" s="1" t="s">
        <v>2825</v>
      </c>
      <c r="AJ860" s="1"/>
      <c r="AK860" s="1"/>
      <c r="AL860" s="1" t="s">
        <v>2829</v>
      </c>
      <c r="AM860" s="1" t="s">
        <v>2829</v>
      </c>
      <c r="AN860" s="1" t="s">
        <v>2835</v>
      </c>
      <c r="AO860" s="1" t="s">
        <v>2867</v>
      </c>
      <c r="AP860" s="1" t="s">
        <v>3059</v>
      </c>
      <c r="AQ860" s="1"/>
      <c r="AR860">
        <v>31362</v>
      </c>
      <c r="AS860">
        <v>300</v>
      </c>
      <c r="AT860" s="1" t="s">
        <v>3083</v>
      </c>
      <c r="AU860">
        <v>80000</v>
      </c>
      <c r="AV860" s="1" t="s">
        <v>3232</v>
      </c>
      <c r="AW860" s="1" t="s">
        <v>2814</v>
      </c>
      <c r="AX860">
        <v>820</v>
      </c>
      <c r="AY860">
        <v>136445</v>
      </c>
      <c r="AZ860">
        <v>1</v>
      </c>
      <c r="BA860" s="1" t="s">
        <v>2454</v>
      </c>
    </row>
    <row r="861" spans="1:53">
      <c r="A861" s="1" t="s">
        <v>893</v>
      </c>
      <c r="B861">
        <v>0</v>
      </c>
      <c r="C861" s="4">
        <v>15000000</v>
      </c>
      <c r="D861" s="1" t="s">
        <v>1085</v>
      </c>
      <c r="E861">
        <v>0</v>
      </c>
      <c r="F861">
        <v>139622</v>
      </c>
      <c r="G861">
        <v>2</v>
      </c>
      <c r="H861" s="1"/>
      <c r="I861" s="1" t="s">
        <v>1779</v>
      </c>
      <c r="J861" s="1" t="s">
        <v>1813</v>
      </c>
      <c r="K861" s="1" t="s">
        <v>1815</v>
      </c>
      <c r="L861" s="1" t="s">
        <v>1848</v>
      </c>
      <c r="M861" s="1" t="s">
        <v>1920</v>
      </c>
      <c r="N861" s="1" t="s">
        <v>1941</v>
      </c>
      <c r="O861" s="1"/>
      <c r="P861">
        <v>300</v>
      </c>
      <c r="Q861" s="1" t="s">
        <v>1085</v>
      </c>
      <c r="R861" s="1" t="s">
        <v>2263</v>
      </c>
      <c r="S861" s="1"/>
      <c r="T861" s="1" t="s">
        <v>2264</v>
      </c>
      <c r="U861" s="1" t="s">
        <v>2268</v>
      </c>
      <c r="V861" s="1" t="s">
        <v>2268</v>
      </c>
      <c r="W861" s="1" t="s">
        <v>2441</v>
      </c>
      <c r="X861" s="1"/>
      <c r="Y861" s="3">
        <v>46254</v>
      </c>
      <c r="Z861" s="1" t="s">
        <v>2462</v>
      </c>
      <c r="AA861" s="3">
        <v>46254</v>
      </c>
      <c r="AB861" s="1" t="s">
        <v>2451</v>
      </c>
      <c r="AC861" s="1" t="s">
        <v>2733</v>
      </c>
      <c r="AD861" s="1" t="s">
        <v>2811</v>
      </c>
      <c r="AE861" s="1" t="s">
        <v>2812</v>
      </c>
      <c r="AF861" s="1" t="s">
        <v>2814</v>
      </c>
      <c r="AG861" s="1" t="s">
        <v>1848</v>
      </c>
      <c r="AH861" s="1" t="s">
        <v>1920</v>
      </c>
      <c r="AI861" s="1" t="s">
        <v>2825</v>
      </c>
      <c r="AJ861" s="1"/>
      <c r="AK861" s="1"/>
      <c r="AL861" s="1" t="s">
        <v>2829</v>
      </c>
      <c r="AM861" s="1" t="s">
        <v>2829</v>
      </c>
      <c r="AN861" s="1" t="s">
        <v>2835</v>
      </c>
      <c r="AO861" s="1" t="s">
        <v>2867</v>
      </c>
      <c r="AP861" s="1" t="s">
        <v>3059</v>
      </c>
      <c r="AQ861" s="1"/>
      <c r="AR861">
        <v>31363</v>
      </c>
      <c r="AS861">
        <v>300</v>
      </c>
      <c r="AT861" s="1" t="s">
        <v>3083</v>
      </c>
      <c r="AU861">
        <v>50000</v>
      </c>
      <c r="AV861" s="1" t="s">
        <v>893</v>
      </c>
      <c r="AW861" s="1" t="s">
        <v>2814</v>
      </c>
      <c r="AX861">
        <v>820</v>
      </c>
      <c r="AY861">
        <v>136445</v>
      </c>
      <c r="AZ861">
        <v>2</v>
      </c>
      <c r="BA861" s="1" t="s">
        <v>2454</v>
      </c>
    </row>
    <row r="862" spans="1:53">
      <c r="A862" s="1" t="s">
        <v>894</v>
      </c>
      <c r="B862">
        <v>0</v>
      </c>
      <c r="C862" s="4">
        <v>20000000</v>
      </c>
      <c r="D862" s="1" t="s">
        <v>1086</v>
      </c>
      <c r="E862">
        <v>0</v>
      </c>
      <c r="F862">
        <v>139640</v>
      </c>
      <c r="G862">
        <v>1</v>
      </c>
      <c r="H862" s="1"/>
      <c r="I862" s="1" t="s">
        <v>1770</v>
      </c>
      <c r="J862" s="1" t="s">
        <v>1813</v>
      </c>
      <c r="K862" s="1" t="s">
        <v>1815</v>
      </c>
      <c r="L862" s="1" t="s">
        <v>1893</v>
      </c>
      <c r="M862" s="1" t="s">
        <v>1938</v>
      </c>
      <c r="N862" s="1" t="s">
        <v>1941</v>
      </c>
      <c r="O862" s="1"/>
      <c r="P862">
        <v>1</v>
      </c>
      <c r="Q862" s="1" t="s">
        <v>1086</v>
      </c>
      <c r="R862" s="1" t="s">
        <v>2263</v>
      </c>
      <c r="S862" s="1"/>
      <c r="T862" s="1" t="s">
        <v>2264</v>
      </c>
      <c r="U862" s="1" t="s">
        <v>1086</v>
      </c>
      <c r="V862" s="1" t="s">
        <v>1086</v>
      </c>
      <c r="W862" s="1" t="s">
        <v>2441</v>
      </c>
      <c r="X862" s="1" t="s">
        <v>2444</v>
      </c>
      <c r="Y862" s="3">
        <v>46254</v>
      </c>
      <c r="Z862" s="1" t="s">
        <v>2462</v>
      </c>
      <c r="AA862" s="3">
        <v>46254</v>
      </c>
      <c r="AB862" s="1" t="s">
        <v>2451</v>
      </c>
      <c r="AC862" s="1" t="s">
        <v>2734</v>
      </c>
      <c r="AD862" s="1" t="s">
        <v>2811</v>
      </c>
      <c r="AE862" s="1" t="s">
        <v>2811</v>
      </c>
      <c r="AF862" s="1" t="s">
        <v>2814</v>
      </c>
      <c r="AG862" s="1" t="s">
        <v>1893</v>
      </c>
      <c r="AH862" s="1" t="s">
        <v>1938</v>
      </c>
      <c r="AI862" s="1" t="s">
        <v>2825</v>
      </c>
      <c r="AJ862" s="1"/>
      <c r="AK862" s="1"/>
      <c r="AL862" s="1" t="s">
        <v>2829</v>
      </c>
      <c r="AM862" s="1" t="s">
        <v>2829</v>
      </c>
      <c r="AN862" s="1" t="s">
        <v>2835</v>
      </c>
      <c r="AO862" s="1" t="s">
        <v>3015</v>
      </c>
      <c r="AP862" s="1" t="s">
        <v>3064</v>
      </c>
      <c r="AQ862" s="1"/>
      <c r="AR862">
        <v>1267</v>
      </c>
      <c r="AS862">
        <v>1</v>
      </c>
      <c r="AT862" s="1" t="s">
        <v>3083</v>
      </c>
      <c r="AU862">
        <v>20000000</v>
      </c>
      <c r="AV862" s="1" t="s">
        <v>2481</v>
      </c>
      <c r="AW862" s="1" t="s">
        <v>2814</v>
      </c>
      <c r="AX862">
        <v>3473</v>
      </c>
      <c r="AY862">
        <v>136446</v>
      </c>
      <c r="AZ862">
        <v>1</v>
      </c>
      <c r="BA862" s="1" t="s">
        <v>2454</v>
      </c>
    </row>
    <row r="863" spans="1:53">
      <c r="A863" s="1" t="s">
        <v>895</v>
      </c>
      <c r="B863">
        <v>0</v>
      </c>
      <c r="C863" s="4">
        <v>5000000</v>
      </c>
      <c r="D863" s="1" t="s">
        <v>1466</v>
      </c>
      <c r="E863">
        <v>20</v>
      </c>
      <c r="F863">
        <v>139654</v>
      </c>
      <c r="G863">
        <v>1</v>
      </c>
      <c r="H863" s="1"/>
      <c r="I863" s="1" t="s">
        <v>1773</v>
      </c>
      <c r="J863" s="1" t="s">
        <v>1813</v>
      </c>
      <c r="K863" s="1" t="s">
        <v>1815</v>
      </c>
      <c r="L863" s="1" t="s">
        <v>1893</v>
      </c>
      <c r="M863" s="1" t="s">
        <v>1938</v>
      </c>
      <c r="N863" s="1" t="s">
        <v>1941</v>
      </c>
      <c r="O863" s="1"/>
      <c r="P863">
        <v>2</v>
      </c>
      <c r="Q863" s="1" t="s">
        <v>1463</v>
      </c>
      <c r="R863" s="1" t="s">
        <v>2263</v>
      </c>
      <c r="S863" s="1"/>
      <c r="T863" s="1" t="s">
        <v>2264</v>
      </c>
      <c r="U863" s="1" t="s">
        <v>1452</v>
      </c>
      <c r="V863" s="1" t="s">
        <v>2425</v>
      </c>
      <c r="W863" s="1" t="s">
        <v>2441</v>
      </c>
      <c r="X863" s="1"/>
      <c r="Y863" s="3">
        <v>46254</v>
      </c>
      <c r="Z863" s="1" t="s">
        <v>2462</v>
      </c>
      <c r="AA863" s="3">
        <v>46254</v>
      </c>
      <c r="AB863" s="1" t="s">
        <v>2451</v>
      </c>
      <c r="AC863" s="1" t="s">
        <v>2735</v>
      </c>
      <c r="AD863" s="1" t="s">
        <v>2811</v>
      </c>
      <c r="AE863" s="1" t="s">
        <v>2811</v>
      </c>
      <c r="AF863" s="1" t="s">
        <v>2814</v>
      </c>
      <c r="AG863" s="1" t="s">
        <v>1893</v>
      </c>
      <c r="AH863" s="1" t="s">
        <v>1938</v>
      </c>
      <c r="AI863" s="1" t="s">
        <v>2825</v>
      </c>
      <c r="AJ863" s="1"/>
      <c r="AK863" s="1"/>
      <c r="AL863" s="1" t="s">
        <v>2829</v>
      </c>
      <c r="AM863" s="1" t="s">
        <v>2829</v>
      </c>
      <c r="AN863" s="1" t="s">
        <v>2835</v>
      </c>
      <c r="AO863" s="1" t="s">
        <v>3016</v>
      </c>
      <c r="AP863" s="1" t="s">
        <v>3059</v>
      </c>
      <c r="AQ863" s="1"/>
      <c r="AR863">
        <v>14417</v>
      </c>
      <c r="AS863">
        <v>2</v>
      </c>
      <c r="AT863" s="1" t="s">
        <v>3083</v>
      </c>
      <c r="AU863">
        <v>2500000</v>
      </c>
      <c r="AV863" s="1" t="s">
        <v>3185</v>
      </c>
      <c r="AW863" s="1" t="s">
        <v>2814</v>
      </c>
      <c r="AX863">
        <v>950</v>
      </c>
      <c r="AY863">
        <v>136447</v>
      </c>
      <c r="AZ863">
        <v>1</v>
      </c>
      <c r="BA863" s="1" t="s">
        <v>2458</v>
      </c>
    </row>
    <row r="864" spans="1:53">
      <c r="A864" s="1" t="s">
        <v>896</v>
      </c>
      <c r="B864">
        <v>0</v>
      </c>
      <c r="C864" s="4">
        <v>20000000</v>
      </c>
      <c r="D864" s="1" t="s">
        <v>1658</v>
      </c>
      <c r="E864">
        <v>20</v>
      </c>
      <c r="F864">
        <v>139654</v>
      </c>
      <c r="G864">
        <v>2</v>
      </c>
      <c r="H864" s="1"/>
      <c r="I864" s="1" t="s">
        <v>1773</v>
      </c>
      <c r="J864" s="1" t="s">
        <v>1813</v>
      </c>
      <c r="K864" s="1" t="s">
        <v>1815</v>
      </c>
      <c r="L864" s="1" t="s">
        <v>1893</v>
      </c>
      <c r="M864" s="1" t="s">
        <v>1938</v>
      </c>
      <c r="N864" s="1" t="s">
        <v>1941</v>
      </c>
      <c r="O864" s="1"/>
      <c r="P864">
        <v>8</v>
      </c>
      <c r="Q864" s="1" t="s">
        <v>1086</v>
      </c>
      <c r="R864" s="1" t="s">
        <v>2263</v>
      </c>
      <c r="S864" s="1"/>
      <c r="T864" s="1" t="s">
        <v>2264</v>
      </c>
      <c r="U864" s="1" t="s">
        <v>1452</v>
      </c>
      <c r="V864" s="1" t="s">
        <v>2425</v>
      </c>
      <c r="W864" s="1" t="s">
        <v>2441</v>
      </c>
      <c r="X864" s="1"/>
      <c r="Y864" s="3">
        <v>46254</v>
      </c>
      <c r="Z864" s="1" t="s">
        <v>2462</v>
      </c>
      <c r="AA864" s="3">
        <v>46254</v>
      </c>
      <c r="AB864" s="1" t="s">
        <v>2451</v>
      </c>
      <c r="AC864" s="1" t="s">
        <v>2735</v>
      </c>
      <c r="AD864" s="1" t="s">
        <v>2811</v>
      </c>
      <c r="AE864" s="1" t="s">
        <v>2811</v>
      </c>
      <c r="AF864" s="1" t="s">
        <v>2814</v>
      </c>
      <c r="AG864" s="1" t="s">
        <v>1893</v>
      </c>
      <c r="AH864" s="1" t="s">
        <v>1938</v>
      </c>
      <c r="AI864" s="1" t="s">
        <v>2825</v>
      </c>
      <c r="AJ864" s="1"/>
      <c r="AK864" s="1"/>
      <c r="AL864" s="1" t="s">
        <v>2829</v>
      </c>
      <c r="AM864" s="1" t="s">
        <v>2829</v>
      </c>
      <c r="AN864" s="1" t="s">
        <v>2835</v>
      </c>
      <c r="AO864" s="1" t="s">
        <v>3016</v>
      </c>
      <c r="AP864" s="1" t="s">
        <v>3059</v>
      </c>
      <c r="AQ864" s="1"/>
      <c r="AR864">
        <v>14417</v>
      </c>
      <c r="AS864">
        <v>8</v>
      </c>
      <c r="AT864" s="1" t="s">
        <v>3083</v>
      </c>
      <c r="AU864">
        <v>2500000</v>
      </c>
      <c r="AV864" s="1" t="s">
        <v>3185</v>
      </c>
      <c r="AW864" s="1" t="s">
        <v>2814</v>
      </c>
      <c r="AX864">
        <v>950</v>
      </c>
      <c r="AY864">
        <v>136447</v>
      </c>
      <c r="AZ864">
        <v>2</v>
      </c>
      <c r="BA864" s="1" t="s">
        <v>2458</v>
      </c>
    </row>
    <row r="865" spans="1:53">
      <c r="A865" s="1" t="s">
        <v>897</v>
      </c>
      <c r="B865">
        <v>0</v>
      </c>
      <c r="C865" s="4">
        <v>5000000</v>
      </c>
      <c r="D865" s="1" t="s">
        <v>1466</v>
      </c>
      <c r="E865">
        <v>20</v>
      </c>
      <c r="F865">
        <v>139654</v>
      </c>
      <c r="G865">
        <v>3</v>
      </c>
      <c r="H865" s="1"/>
      <c r="I865" s="1" t="s">
        <v>1768</v>
      </c>
      <c r="J865" s="1" t="s">
        <v>1813</v>
      </c>
      <c r="K865" s="1" t="s">
        <v>1815</v>
      </c>
      <c r="L865" s="1" t="s">
        <v>1893</v>
      </c>
      <c r="M865" s="1" t="s">
        <v>1938</v>
      </c>
      <c r="N865" s="1" t="s">
        <v>1941</v>
      </c>
      <c r="O865" s="1"/>
      <c r="P865">
        <v>10</v>
      </c>
      <c r="Q865" s="1" t="s">
        <v>1463</v>
      </c>
      <c r="R865" s="1" t="s">
        <v>2263</v>
      </c>
      <c r="S865" s="1"/>
      <c r="T865" s="1" t="s">
        <v>2264</v>
      </c>
      <c r="U865" s="1" t="s">
        <v>1452</v>
      </c>
      <c r="V865" s="1" t="s">
        <v>2425</v>
      </c>
      <c r="W865" s="1" t="s">
        <v>2441</v>
      </c>
      <c r="X865" s="1"/>
      <c r="Y865" s="3">
        <v>46254</v>
      </c>
      <c r="Z865" s="1" t="s">
        <v>2462</v>
      </c>
      <c r="AA865" s="3">
        <v>46254</v>
      </c>
      <c r="AB865" s="1" t="s">
        <v>2451</v>
      </c>
      <c r="AC865" s="1" t="s">
        <v>2735</v>
      </c>
      <c r="AD865" s="1" t="s">
        <v>2811</v>
      </c>
      <c r="AE865" s="1" t="s">
        <v>2811</v>
      </c>
      <c r="AF865" s="1" t="s">
        <v>2814</v>
      </c>
      <c r="AG865" s="1" t="s">
        <v>1893</v>
      </c>
      <c r="AH865" s="1" t="s">
        <v>1938</v>
      </c>
      <c r="AI865" s="1" t="s">
        <v>2825</v>
      </c>
      <c r="AJ865" s="1"/>
      <c r="AK865" s="1"/>
      <c r="AL865" s="1" t="s">
        <v>2829</v>
      </c>
      <c r="AM865" s="1" t="s">
        <v>2829</v>
      </c>
      <c r="AN865" s="1" t="s">
        <v>2835</v>
      </c>
      <c r="AO865" s="1" t="s">
        <v>3016</v>
      </c>
      <c r="AP865" s="1" t="s">
        <v>3059</v>
      </c>
      <c r="AQ865" s="1"/>
      <c r="AR865">
        <v>11530</v>
      </c>
      <c r="AS865">
        <v>10</v>
      </c>
      <c r="AT865" s="1" t="s">
        <v>3084</v>
      </c>
      <c r="AU865">
        <v>500000</v>
      </c>
      <c r="AV865" s="1" t="s">
        <v>3147</v>
      </c>
      <c r="AW865" s="1" t="s">
        <v>2814</v>
      </c>
      <c r="AX865">
        <v>950</v>
      </c>
      <c r="AY865">
        <v>136447</v>
      </c>
      <c r="AZ865">
        <v>3</v>
      </c>
      <c r="BA865" s="1" t="s">
        <v>2458</v>
      </c>
    </row>
    <row r="866" spans="1:53">
      <c r="A866" s="1" t="s">
        <v>898</v>
      </c>
      <c r="B866">
        <v>0</v>
      </c>
      <c r="C866" s="4">
        <v>4500000</v>
      </c>
      <c r="D866" s="1" t="s">
        <v>1659</v>
      </c>
      <c r="E866">
        <v>0</v>
      </c>
      <c r="F866">
        <v>139652</v>
      </c>
      <c r="G866">
        <v>1</v>
      </c>
      <c r="H866" s="1"/>
      <c r="I866" s="1" t="s">
        <v>1788</v>
      </c>
      <c r="J866" s="1" t="s">
        <v>1813</v>
      </c>
      <c r="K866" s="1" t="s">
        <v>1815</v>
      </c>
      <c r="L866" s="1" t="s">
        <v>1890</v>
      </c>
      <c r="M866" s="1" t="s">
        <v>1920</v>
      </c>
      <c r="N866" s="1" t="s">
        <v>1941</v>
      </c>
      <c r="O866" s="1"/>
      <c r="P866">
        <v>5</v>
      </c>
      <c r="Q866" s="1" t="s">
        <v>1659</v>
      </c>
      <c r="R866" s="1" t="s">
        <v>2263</v>
      </c>
      <c r="S866" s="1"/>
      <c r="T866" s="1" t="s">
        <v>2264</v>
      </c>
      <c r="U866" s="1" t="s">
        <v>1659</v>
      </c>
      <c r="V866" s="1" t="s">
        <v>1659</v>
      </c>
      <c r="W866" s="1" t="s">
        <v>2441</v>
      </c>
      <c r="X866" s="1" t="s">
        <v>2444</v>
      </c>
      <c r="Y866" s="3">
        <v>46254</v>
      </c>
      <c r="Z866" s="1" t="s">
        <v>2463</v>
      </c>
      <c r="AA866" s="3">
        <v>46254</v>
      </c>
      <c r="AB866" s="1" t="s">
        <v>2451</v>
      </c>
      <c r="AC866" s="1" t="s">
        <v>2736</v>
      </c>
      <c r="AD866" s="1" t="s">
        <v>2811</v>
      </c>
      <c r="AE866" s="1" t="s">
        <v>2812</v>
      </c>
      <c r="AF866" s="1" t="s">
        <v>2814</v>
      </c>
      <c r="AG866" s="1" t="s">
        <v>1890</v>
      </c>
      <c r="AH866" s="1" t="s">
        <v>1920</v>
      </c>
      <c r="AI866" s="1" t="s">
        <v>2825</v>
      </c>
      <c r="AJ866" s="1"/>
      <c r="AK866" s="1"/>
      <c r="AL866" s="1" t="s">
        <v>2829</v>
      </c>
      <c r="AM866" s="1" t="s">
        <v>2829</v>
      </c>
      <c r="AN866" s="1" t="s">
        <v>2835</v>
      </c>
      <c r="AO866" s="1" t="s">
        <v>3017</v>
      </c>
      <c r="AP866" s="1" t="s">
        <v>3064</v>
      </c>
      <c r="AQ866" s="1"/>
      <c r="AR866">
        <v>10613</v>
      </c>
      <c r="AS866">
        <v>5</v>
      </c>
      <c r="AT866" s="1" t="s">
        <v>3084</v>
      </c>
      <c r="AU866">
        <v>900000</v>
      </c>
      <c r="AV866" s="1" t="s">
        <v>3198</v>
      </c>
      <c r="AW866" s="1" t="s">
        <v>2814</v>
      </c>
      <c r="AX866">
        <v>7280</v>
      </c>
      <c r="AY866">
        <v>136448</v>
      </c>
      <c r="AZ866">
        <v>1</v>
      </c>
      <c r="BA866" s="1" t="s">
        <v>2458</v>
      </c>
    </row>
    <row r="867" spans="1:53">
      <c r="A867" s="1" t="s">
        <v>899</v>
      </c>
      <c r="B867">
        <v>0</v>
      </c>
      <c r="C867" s="4">
        <v>600000</v>
      </c>
      <c r="D867" s="1" t="s">
        <v>1083</v>
      </c>
      <c r="E867">
        <v>0</v>
      </c>
      <c r="F867">
        <v>139719</v>
      </c>
      <c r="G867">
        <v>1</v>
      </c>
      <c r="H867" s="1"/>
      <c r="I867" s="1" t="s">
        <v>1768</v>
      </c>
      <c r="J867" s="1" t="s">
        <v>1813</v>
      </c>
      <c r="K867" s="1" t="s">
        <v>1815</v>
      </c>
      <c r="L867" s="1" t="s">
        <v>1838</v>
      </c>
      <c r="M867" s="1" t="s">
        <v>1918</v>
      </c>
      <c r="N867" s="1" t="s">
        <v>1941</v>
      </c>
      <c r="O867" s="1"/>
      <c r="P867">
        <v>1</v>
      </c>
      <c r="Q867" s="1" t="s">
        <v>1083</v>
      </c>
      <c r="R867" s="1" t="s">
        <v>2263</v>
      </c>
      <c r="S867" s="1"/>
      <c r="T867" s="1" t="s">
        <v>2264</v>
      </c>
      <c r="U867" s="1" t="s">
        <v>1083</v>
      </c>
      <c r="V867" s="1" t="s">
        <v>1083</v>
      </c>
      <c r="W867" s="1" t="s">
        <v>2441</v>
      </c>
      <c r="X867" s="1" t="s">
        <v>2444</v>
      </c>
      <c r="Y867" s="3">
        <v>46255</v>
      </c>
      <c r="Z867" s="1" t="s">
        <v>2464</v>
      </c>
      <c r="AA867" s="3">
        <v>46255</v>
      </c>
      <c r="AB867" s="1" t="s">
        <v>2451</v>
      </c>
      <c r="AC867" s="1" t="s">
        <v>2737</v>
      </c>
      <c r="AD867" s="1" t="s">
        <v>2811</v>
      </c>
      <c r="AE867" s="1" t="s">
        <v>2811</v>
      </c>
      <c r="AF867" s="1" t="s">
        <v>2815</v>
      </c>
      <c r="AG867" s="1" t="s">
        <v>1838</v>
      </c>
      <c r="AH867" s="1" t="s">
        <v>1918</v>
      </c>
      <c r="AI867" s="1" t="s">
        <v>2825</v>
      </c>
      <c r="AJ867" s="1"/>
      <c r="AK867" s="1"/>
      <c r="AL867" s="1" t="s">
        <v>2829</v>
      </c>
      <c r="AM867" s="1" t="s">
        <v>2829</v>
      </c>
      <c r="AN867" s="1" t="s">
        <v>2835</v>
      </c>
      <c r="AO867" s="1" t="s">
        <v>3018</v>
      </c>
      <c r="AP867" s="1" t="s">
        <v>3064</v>
      </c>
      <c r="AQ867" s="1"/>
      <c r="AR867">
        <v>14862</v>
      </c>
      <c r="AS867">
        <v>1</v>
      </c>
      <c r="AT867" s="1" t="s">
        <v>3083</v>
      </c>
      <c r="AU867">
        <v>600000</v>
      </c>
      <c r="AV867" s="1" t="s">
        <v>3096</v>
      </c>
      <c r="AW867" s="1" t="s">
        <v>2815</v>
      </c>
      <c r="AX867">
        <v>4611</v>
      </c>
      <c r="AY867">
        <v>136449</v>
      </c>
      <c r="AZ867">
        <v>1</v>
      </c>
      <c r="BA867" s="1" t="s">
        <v>2462</v>
      </c>
    </row>
    <row r="868" spans="1:53">
      <c r="A868" s="1" t="s">
        <v>900</v>
      </c>
      <c r="B868">
        <v>0</v>
      </c>
      <c r="C868" s="4">
        <v>6982800</v>
      </c>
      <c r="D868" s="1" t="s">
        <v>1660</v>
      </c>
      <c r="E868">
        <v>0</v>
      </c>
      <c r="F868">
        <v>139700</v>
      </c>
      <c r="G868">
        <v>1</v>
      </c>
      <c r="H868" s="1"/>
      <c r="I868" s="1" t="s">
        <v>1768</v>
      </c>
      <c r="J868" s="1" t="s">
        <v>1813</v>
      </c>
      <c r="K868" s="1" t="s">
        <v>1817</v>
      </c>
      <c r="L868" s="1" t="s">
        <v>1870</v>
      </c>
      <c r="M868" s="1" t="s">
        <v>1930</v>
      </c>
      <c r="N868" s="1" t="s">
        <v>1941</v>
      </c>
      <c r="O868" s="1"/>
      <c r="P868">
        <v>1</v>
      </c>
      <c r="Q868" s="1" t="s">
        <v>1660</v>
      </c>
      <c r="R868" s="1" t="s">
        <v>2263</v>
      </c>
      <c r="S868" s="1"/>
      <c r="T868" s="1" t="s">
        <v>2266</v>
      </c>
      <c r="U868" s="1" t="s">
        <v>1660</v>
      </c>
      <c r="V868" s="1" t="s">
        <v>1660</v>
      </c>
      <c r="W868" s="1" t="s">
        <v>2441</v>
      </c>
      <c r="X868" s="1"/>
      <c r="Y868" s="3">
        <v>46255</v>
      </c>
      <c r="Z868" s="1" t="s">
        <v>2464</v>
      </c>
      <c r="AA868" s="3">
        <v>46255</v>
      </c>
      <c r="AB868" s="1" t="s">
        <v>2451</v>
      </c>
      <c r="AC868" s="1" t="s">
        <v>2738</v>
      </c>
      <c r="AD868" s="1" t="s">
        <v>2811</v>
      </c>
      <c r="AE868" s="1" t="s">
        <v>2811</v>
      </c>
      <c r="AF868" s="1" t="s">
        <v>2818</v>
      </c>
      <c r="AG868" s="1" t="s">
        <v>1870</v>
      </c>
      <c r="AH868" s="1" t="s">
        <v>1930</v>
      </c>
      <c r="AI868" s="1" t="s">
        <v>2825</v>
      </c>
      <c r="AJ868" s="1"/>
      <c r="AK868" s="1"/>
      <c r="AL868" s="1" t="s">
        <v>2829</v>
      </c>
      <c r="AM868" s="1" t="s">
        <v>2829</v>
      </c>
      <c r="AN868" s="1" t="s">
        <v>2837</v>
      </c>
      <c r="AO868" s="1" t="s">
        <v>2921</v>
      </c>
      <c r="AP868" s="1" t="s">
        <v>3080</v>
      </c>
      <c r="AQ868" s="1"/>
      <c r="AR868">
        <v>22418</v>
      </c>
      <c r="AS868">
        <v>1</v>
      </c>
      <c r="AT868" s="1" t="s">
        <v>3083</v>
      </c>
      <c r="AU868">
        <v>6982800</v>
      </c>
      <c r="AV868" s="1" t="s">
        <v>3161</v>
      </c>
      <c r="AW868" s="1" t="s">
        <v>2818</v>
      </c>
      <c r="AX868">
        <v>6402</v>
      </c>
      <c r="AY868">
        <v>136450</v>
      </c>
      <c r="AZ868">
        <v>1</v>
      </c>
      <c r="BA868" s="1" t="s">
        <v>2468</v>
      </c>
    </row>
    <row r="869" spans="1:53">
      <c r="A869" s="1" t="s">
        <v>901</v>
      </c>
      <c r="B869">
        <v>0</v>
      </c>
      <c r="C869" s="4">
        <v>29500000</v>
      </c>
      <c r="D869" s="1" t="s">
        <v>1661</v>
      </c>
      <c r="E869">
        <v>20</v>
      </c>
      <c r="F869">
        <v>139642</v>
      </c>
      <c r="G869">
        <v>1</v>
      </c>
      <c r="H869" s="1"/>
      <c r="I869" s="1" t="s">
        <v>1768</v>
      </c>
      <c r="J869" s="1" t="s">
        <v>1813</v>
      </c>
      <c r="K869" s="1" t="s">
        <v>1817</v>
      </c>
      <c r="L869" s="1" t="s">
        <v>1874</v>
      </c>
      <c r="M869" s="1" t="s">
        <v>1930</v>
      </c>
      <c r="N869" s="1" t="s">
        <v>1941</v>
      </c>
      <c r="O869" s="1"/>
      <c r="P869">
        <v>1</v>
      </c>
      <c r="Q869" s="1" t="s">
        <v>2198</v>
      </c>
      <c r="R869" s="1" t="s">
        <v>2263</v>
      </c>
      <c r="S869" s="1"/>
      <c r="T869" s="1" t="s">
        <v>2266</v>
      </c>
      <c r="U869" s="1" t="s">
        <v>2349</v>
      </c>
      <c r="V869" s="1" t="s">
        <v>2426</v>
      </c>
      <c r="W869" s="1" t="s">
        <v>2441</v>
      </c>
      <c r="X869" s="1"/>
      <c r="Y869" s="3">
        <v>46255</v>
      </c>
      <c r="Z869" s="1" t="s">
        <v>2464</v>
      </c>
      <c r="AA869" s="3">
        <v>46255</v>
      </c>
      <c r="AB869" s="1" t="s">
        <v>2451</v>
      </c>
      <c r="AC869" s="1" t="s">
        <v>2739</v>
      </c>
      <c r="AD869" s="1" t="s">
        <v>2811</v>
      </c>
      <c r="AE869" s="1" t="s">
        <v>2811</v>
      </c>
      <c r="AF869" s="1" t="s">
        <v>2818</v>
      </c>
      <c r="AG869" s="1" t="s">
        <v>1874</v>
      </c>
      <c r="AH869" s="1" t="s">
        <v>1930</v>
      </c>
      <c r="AI869" s="1" t="s">
        <v>2825</v>
      </c>
      <c r="AJ869" s="1"/>
      <c r="AK869" s="1"/>
      <c r="AL869" s="1" t="s">
        <v>2829</v>
      </c>
      <c r="AM869" s="1" t="s">
        <v>2829</v>
      </c>
      <c r="AN869" s="1" t="s">
        <v>2837</v>
      </c>
      <c r="AO869" s="1" t="s">
        <v>3019</v>
      </c>
      <c r="AP869" s="1" t="s">
        <v>3063</v>
      </c>
      <c r="AQ869" s="1"/>
      <c r="AR869">
        <v>22421</v>
      </c>
      <c r="AS869">
        <v>1</v>
      </c>
      <c r="AT869" s="1" t="s">
        <v>3083</v>
      </c>
      <c r="AU869">
        <v>29500000</v>
      </c>
      <c r="AV869" s="1" t="s">
        <v>3166</v>
      </c>
      <c r="AW869" s="1" t="s">
        <v>2818</v>
      </c>
      <c r="AX869">
        <v>3051</v>
      </c>
      <c r="AY869">
        <v>136451</v>
      </c>
      <c r="AZ869">
        <v>1</v>
      </c>
      <c r="BA869" s="1" t="s">
        <v>2451</v>
      </c>
    </row>
    <row r="870" spans="1:53">
      <c r="A870" s="1" t="s">
        <v>902</v>
      </c>
      <c r="B870">
        <v>0</v>
      </c>
      <c r="C870" s="4">
        <v>2500000</v>
      </c>
      <c r="D870" s="1" t="s">
        <v>1087</v>
      </c>
      <c r="E870">
        <v>20</v>
      </c>
      <c r="F870">
        <v>139642</v>
      </c>
      <c r="G870">
        <v>2</v>
      </c>
      <c r="H870" s="1"/>
      <c r="I870" s="1" t="s">
        <v>1768</v>
      </c>
      <c r="J870" s="1" t="s">
        <v>1813</v>
      </c>
      <c r="K870" s="1" t="s">
        <v>1817</v>
      </c>
      <c r="L870" s="1" t="s">
        <v>1874</v>
      </c>
      <c r="M870" s="1" t="s">
        <v>1930</v>
      </c>
      <c r="N870" s="1" t="s">
        <v>1941</v>
      </c>
      <c r="O870" s="1"/>
      <c r="P870">
        <v>1</v>
      </c>
      <c r="Q870" s="1" t="s">
        <v>1224</v>
      </c>
      <c r="R870" s="1" t="s">
        <v>2263</v>
      </c>
      <c r="S870" s="1"/>
      <c r="T870" s="1" t="s">
        <v>2266</v>
      </c>
      <c r="U870" s="1" t="s">
        <v>2349</v>
      </c>
      <c r="V870" s="1" t="s">
        <v>2426</v>
      </c>
      <c r="W870" s="1" t="s">
        <v>2441</v>
      </c>
      <c r="X870" s="1"/>
      <c r="Y870" s="3">
        <v>46255</v>
      </c>
      <c r="Z870" s="1" t="s">
        <v>2464</v>
      </c>
      <c r="AA870" s="3">
        <v>46255</v>
      </c>
      <c r="AB870" s="1" t="s">
        <v>2451</v>
      </c>
      <c r="AC870" s="1" t="s">
        <v>2739</v>
      </c>
      <c r="AD870" s="1" t="s">
        <v>2811</v>
      </c>
      <c r="AE870" s="1" t="s">
        <v>2811</v>
      </c>
      <c r="AF870" s="1" t="s">
        <v>2818</v>
      </c>
      <c r="AG870" s="1" t="s">
        <v>1874</v>
      </c>
      <c r="AH870" s="1" t="s">
        <v>1930</v>
      </c>
      <c r="AI870" s="1" t="s">
        <v>2825</v>
      </c>
      <c r="AJ870" s="1"/>
      <c r="AK870" s="1"/>
      <c r="AL870" s="1" t="s">
        <v>2829</v>
      </c>
      <c r="AM870" s="1" t="s">
        <v>2829</v>
      </c>
      <c r="AN870" s="1" t="s">
        <v>2837</v>
      </c>
      <c r="AO870" s="1" t="s">
        <v>3019</v>
      </c>
      <c r="AP870" s="1" t="s">
        <v>3063</v>
      </c>
      <c r="AQ870" s="1"/>
      <c r="AR870">
        <v>22421</v>
      </c>
      <c r="AS870">
        <v>1</v>
      </c>
      <c r="AT870" s="1" t="s">
        <v>3083</v>
      </c>
      <c r="AU870">
        <v>2500000</v>
      </c>
      <c r="AV870" s="1" t="s">
        <v>3166</v>
      </c>
      <c r="AW870" s="1" t="s">
        <v>2818</v>
      </c>
      <c r="AX870">
        <v>3051</v>
      </c>
      <c r="AY870">
        <v>136451</v>
      </c>
      <c r="AZ870">
        <v>2</v>
      </c>
      <c r="BA870" s="1" t="s">
        <v>2451</v>
      </c>
    </row>
    <row r="871" spans="1:53">
      <c r="A871" s="1" t="s">
        <v>903</v>
      </c>
      <c r="B871">
        <v>0</v>
      </c>
      <c r="C871" s="4">
        <v>1690000</v>
      </c>
      <c r="D871" s="1" t="s">
        <v>1662</v>
      </c>
      <c r="E871">
        <v>0</v>
      </c>
      <c r="F871">
        <v>139697</v>
      </c>
      <c r="G871">
        <v>1</v>
      </c>
      <c r="H871" s="1"/>
      <c r="I871" s="1" t="s">
        <v>1768</v>
      </c>
      <c r="J871" s="1" t="s">
        <v>1813</v>
      </c>
      <c r="K871" s="1" t="s">
        <v>1817</v>
      </c>
      <c r="L871" s="1" t="s">
        <v>1870</v>
      </c>
      <c r="M871" s="1" t="s">
        <v>1930</v>
      </c>
      <c r="N871" s="1" t="s">
        <v>1941</v>
      </c>
      <c r="O871" s="1"/>
      <c r="P871">
        <v>1</v>
      </c>
      <c r="Q871" s="1" t="s">
        <v>1662</v>
      </c>
      <c r="R871" s="1" t="s">
        <v>2263</v>
      </c>
      <c r="S871" s="1"/>
      <c r="T871" s="1" t="s">
        <v>2266</v>
      </c>
      <c r="U871" s="1" t="s">
        <v>1662</v>
      </c>
      <c r="V871" s="1" t="s">
        <v>1662</v>
      </c>
      <c r="W871" s="1" t="s">
        <v>2441</v>
      </c>
      <c r="X871" s="1" t="s">
        <v>2444</v>
      </c>
      <c r="Y871" s="3">
        <v>46255</v>
      </c>
      <c r="Z871" s="1" t="s">
        <v>2464</v>
      </c>
      <c r="AA871" s="3">
        <v>46255</v>
      </c>
      <c r="AB871" s="1" t="s">
        <v>2451</v>
      </c>
      <c r="AC871" s="1" t="s">
        <v>2740</v>
      </c>
      <c r="AD871" s="1" t="s">
        <v>2811</v>
      </c>
      <c r="AE871" s="1" t="s">
        <v>2811</v>
      </c>
      <c r="AF871" s="1" t="s">
        <v>2818</v>
      </c>
      <c r="AG871" s="1" t="s">
        <v>1870</v>
      </c>
      <c r="AH871" s="1" t="s">
        <v>1930</v>
      </c>
      <c r="AI871" s="1" t="s">
        <v>2825</v>
      </c>
      <c r="AJ871" s="1"/>
      <c r="AK871" s="1"/>
      <c r="AL871" s="1" t="s">
        <v>2829</v>
      </c>
      <c r="AM871" s="1" t="s">
        <v>2829</v>
      </c>
      <c r="AN871" s="1" t="s">
        <v>2837</v>
      </c>
      <c r="AO871" s="1" t="s">
        <v>3020</v>
      </c>
      <c r="AP871" s="1" t="s">
        <v>3080</v>
      </c>
      <c r="AQ871" s="1"/>
      <c r="AR871">
        <v>22418</v>
      </c>
      <c r="AS871">
        <v>1</v>
      </c>
      <c r="AT871" s="1" t="s">
        <v>3083</v>
      </c>
      <c r="AU871">
        <v>1690000</v>
      </c>
      <c r="AV871" s="1" t="s">
        <v>3161</v>
      </c>
      <c r="AW871" s="1" t="s">
        <v>2818</v>
      </c>
      <c r="AX871">
        <v>5338</v>
      </c>
      <c r="AY871">
        <v>136452</v>
      </c>
      <c r="AZ871">
        <v>1</v>
      </c>
      <c r="BA871" s="1" t="s">
        <v>2451</v>
      </c>
    </row>
    <row r="872" spans="1:53">
      <c r="A872" s="1" t="s">
        <v>904</v>
      </c>
      <c r="B872">
        <v>0</v>
      </c>
      <c r="C872" s="4">
        <v>6877500</v>
      </c>
      <c r="D872" s="1" t="s">
        <v>1663</v>
      </c>
      <c r="E872">
        <v>0</v>
      </c>
      <c r="F872">
        <v>139643</v>
      </c>
      <c r="G872">
        <v>1</v>
      </c>
      <c r="H872" s="1"/>
      <c r="I872" s="1" t="s">
        <v>1768</v>
      </c>
      <c r="J872" s="1" t="s">
        <v>1813</v>
      </c>
      <c r="K872" s="1" t="s">
        <v>1817</v>
      </c>
      <c r="L872" s="1" t="s">
        <v>1866</v>
      </c>
      <c r="M872" s="1" t="s">
        <v>1930</v>
      </c>
      <c r="N872" s="1" t="s">
        <v>1941</v>
      </c>
      <c r="O872" s="1"/>
      <c r="P872">
        <v>1</v>
      </c>
      <c r="Q872" s="1" t="s">
        <v>1663</v>
      </c>
      <c r="R872" s="1" t="s">
        <v>2263</v>
      </c>
      <c r="S872" s="1"/>
      <c r="T872" s="1" t="s">
        <v>2266</v>
      </c>
      <c r="U872" s="1" t="s">
        <v>1663</v>
      </c>
      <c r="V872" s="1" t="s">
        <v>1663</v>
      </c>
      <c r="W872" s="1" t="s">
        <v>2441</v>
      </c>
      <c r="X872" s="1"/>
      <c r="Y872" s="3">
        <v>46255</v>
      </c>
      <c r="Z872" s="1" t="s">
        <v>2464</v>
      </c>
      <c r="AA872" s="3">
        <v>46255</v>
      </c>
      <c r="AB872" s="1" t="s">
        <v>2451</v>
      </c>
      <c r="AC872" s="1" t="s">
        <v>2741</v>
      </c>
      <c r="AD872" s="1" t="s">
        <v>2811</v>
      </c>
      <c r="AE872" s="1" t="s">
        <v>2811</v>
      </c>
      <c r="AF872" s="1" t="s">
        <v>2818</v>
      </c>
      <c r="AG872" s="1" t="s">
        <v>1866</v>
      </c>
      <c r="AH872" s="1" t="s">
        <v>1930</v>
      </c>
      <c r="AI872" s="1" t="s">
        <v>2825</v>
      </c>
      <c r="AJ872" s="1"/>
      <c r="AK872" s="1"/>
      <c r="AL872" s="1" t="s">
        <v>2829</v>
      </c>
      <c r="AM872" s="1" t="s">
        <v>2829</v>
      </c>
      <c r="AN872" s="1" t="s">
        <v>2837</v>
      </c>
      <c r="AO872" s="1" t="s">
        <v>2921</v>
      </c>
      <c r="AP872" s="1" t="s">
        <v>3078</v>
      </c>
      <c r="AQ872" s="1"/>
      <c r="AR872">
        <v>22428</v>
      </c>
      <c r="AS872">
        <v>1</v>
      </c>
      <c r="AT872" s="1" t="s">
        <v>3083</v>
      </c>
      <c r="AU872">
        <v>6877500</v>
      </c>
      <c r="AV872" s="1" t="s">
        <v>3233</v>
      </c>
      <c r="AW872" s="1" t="s">
        <v>2818</v>
      </c>
      <c r="AX872">
        <v>6402</v>
      </c>
      <c r="AY872">
        <v>136453</v>
      </c>
      <c r="AZ872">
        <v>1</v>
      </c>
      <c r="BA872" s="1" t="s">
        <v>2454</v>
      </c>
    </row>
    <row r="873" spans="1:53">
      <c r="A873" s="1" t="s">
        <v>905</v>
      </c>
      <c r="B873">
        <v>0</v>
      </c>
      <c r="C873" s="4">
        <v>580000</v>
      </c>
      <c r="D873" s="1" t="s">
        <v>1664</v>
      </c>
      <c r="E873">
        <v>20</v>
      </c>
      <c r="F873">
        <v>139673</v>
      </c>
      <c r="G873">
        <v>1</v>
      </c>
      <c r="H873" s="1"/>
      <c r="I873" s="1" t="s">
        <v>1807</v>
      </c>
      <c r="J873" s="1" t="s">
        <v>1813</v>
      </c>
      <c r="K873" s="1" t="s">
        <v>1817</v>
      </c>
      <c r="L873" s="1" t="s">
        <v>1906</v>
      </c>
      <c r="M873" s="1" t="s">
        <v>1930</v>
      </c>
      <c r="N873" s="1" t="s">
        <v>1941</v>
      </c>
      <c r="O873" s="1"/>
      <c r="P873">
        <v>1</v>
      </c>
      <c r="Q873" s="1" t="s">
        <v>2199</v>
      </c>
      <c r="R873" s="1" t="s">
        <v>2263</v>
      </c>
      <c r="S873" s="1"/>
      <c r="T873" s="1" t="s">
        <v>2266</v>
      </c>
      <c r="U873" s="1" t="s">
        <v>2350</v>
      </c>
      <c r="V873" s="1" t="s">
        <v>2427</v>
      </c>
      <c r="W873" s="1" t="s">
        <v>2441</v>
      </c>
      <c r="X873" s="1"/>
      <c r="Y873" s="3">
        <v>46255</v>
      </c>
      <c r="Z873" s="1" t="s">
        <v>2464</v>
      </c>
      <c r="AA873" s="3">
        <v>46255</v>
      </c>
      <c r="AB873" s="1" t="s">
        <v>2451</v>
      </c>
      <c r="AC873" s="1" t="s">
        <v>2742</v>
      </c>
      <c r="AD873" s="1" t="s">
        <v>2811</v>
      </c>
      <c r="AE873" s="1" t="s">
        <v>2811</v>
      </c>
      <c r="AF873" s="1" t="s">
        <v>2818</v>
      </c>
      <c r="AG873" s="1" t="s">
        <v>1906</v>
      </c>
      <c r="AH873" s="1" t="s">
        <v>1930</v>
      </c>
      <c r="AI873" s="1" t="s">
        <v>2825</v>
      </c>
      <c r="AJ873" s="1"/>
      <c r="AK873" s="1"/>
      <c r="AL873" s="1" t="s">
        <v>2829</v>
      </c>
      <c r="AM873" s="1" t="s">
        <v>2829</v>
      </c>
      <c r="AN873" s="1" t="s">
        <v>2837</v>
      </c>
      <c r="AO873" s="1" t="s">
        <v>2988</v>
      </c>
      <c r="AP873" s="1" t="s">
        <v>3079</v>
      </c>
      <c r="AQ873" s="1"/>
      <c r="AR873">
        <v>1969</v>
      </c>
      <c r="AS873">
        <v>1</v>
      </c>
      <c r="AT873" s="1" t="s">
        <v>3085</v>
      </c>
      <c r="AU873">
        <v>580000</v>
      </c>
      <c r="AV873" s="1" t="s">
        <v>3234</v>
      </c>
      <c r="AW873" s="1" t="s">
        <v>2818</v>
      </c>
      <c r="AX873">
        <v>6661</v>
      </c>
      <c r="AY873">
        <v>136454</v>
      </c>
      <c r="AZ873">
        <v>1</v>
      </c>
      <c r="BA873" s="1" t="s">
        <v>2467</v>
      </c>
    </row>
    <row r="874" spans="1:53">
      <c r="A874" s="1" t="s">
        <v>906</v>
      </c>
      <c r="B874">
        <v>0</v>
      </c>
      <c r="C874" s="4">
        <v>600000</v>
      </c>
      <c r="D874" s="1" t="s">
        <v>1321</v>
      </c>
      <c r="E874">
        <v>20</v>
      </c>
      <c r="F874">
        <v>139673</v>
      </c>
      <c r="G874">
        <v>2</v>
      </c>
      <c r="H874" s="1"/>
      <c r="I874" s="1" t="s">
        <v>1808</v>
      </c>
      <c r="J874" s="1" t="s">
        <v>1813</v>
      </c>
      <c r="K874" s="1" t="s">
        <v>1817</v>
      </c>
      <c r="L874" s="1" t="s">
        <v>1906</v>
      </c>
      <c r="M874" s="1" t="s">
        <v>1930</v>
      </c>
      <c r="N874" s="1" t="s">
        <v>1941</v>
      </c>
      <c r="O874" s="1"/>
      <c r="P874">
        <v>1</v>
      </c>
      <c r="Q874" s="1" t="s">
        <v>1083</v>
      </c>
      <c r="R874" s="1" t="s">
        <v>2263</v>
      </c>
      <c r="S874" s="1"/>
      <c r="T874" s="1" t="s">
        <v>2266</v>
      </c>
      <c r="U874" s="1" t="s">
        <v>2350</v>
      </c>
      <c r="V874" s="1" t="s">
        <v>2427</v>
      </c>
      <c r="W874" s="1" t="s">
        <v>2441</v>
      </c>
      <c r="X874" s="1"/>
      <c r="Y874" s="3">
        <v>46255</v>
      </c>
      <c r="Z874" s="1" t="s">
        <v>2464</v>
      </c>
      <c r="AA874" s="3">
        <v>46255</v>
      </c>
      <c r="AB874" s="1" t="s">
        <v>2451</v>
      </c>
      <c r="AC874" s="1" t="s">
        <v>2742</v>
      </c>
      <c r="AD874" s="1" t="s">
        <v>2811</v>
      </c>
      <c r="AE874" s="1" t="s">
        <v>2811</v>
      </c>
      <c r="AF874" s="1" t="s">
        <v>2818</v>
      </c>
      <c r="AG874" s="1" t="s">
        <v>1906</v>
      </c>
      <c r="AH874" s="1" t="s">
        <v>1930</v>
      </c>
      <c r="AI874" s="1" t="s">
        <v>2825</v>
      </c>
      <c r="AJ874" s="1"/>
      <c r="AK874" s="1"/>
      <c r="AL874" s="1" t="s">
        <v>2829</v>
      </c>
      <c r="AM874" s="1" t="s">
        <v>2829</v>
      </c>
      <c r="AN874" s="1" t="s">
        <v>2837</v>
      </c>
      <c r="AO874" s="1" t="s">
        <v>2988</v>
      </c>
      <c r="AP874" s="1" t="s">
        <v>3079</v>
      </c>
      <c r="AQ874" s="1"/>
      <c r="AR874">
        <v>14716</v>
      </c>
      <c r="AS874">
        <v>1</v>
      </c>
      <c r="AT874" s="1" t="s">
        <v>3083</v>
      </c>
      <c r="AU874">
        <v>600000</v>
      </c>
      <c r="AV874" s="1" t="s">
        <v>3235</v>
      </c>
      <c r="AW874" s="1" t="s">
        <v>2818</v>
      </c>
      <c r="AX874">
        <v>6661</v>
      </c>
      <c r="AY874">
        <v>136454</v>
      </c>
      <c r="AZ874">
        <v>2</v>
      </c>
      <c r="BA874" s="1" t="s">
        <v>2467</v>
      </c>
    </row>
    <row r="875" spans="1:53">
      <c r="A875" s="1" t="s">
        <v>907</v>
      </c>
      <c r="B875">
        <v>0</v>
      </c>
      <c r="C875" s="4">
        <v>2520000</v>
      </c>
      <c r="D875" s="1" t="s">
        <v>1665</v>
      </c>
      <c r="E875">
        <v>20</v>
      </c>
      <c r="F875">
        <v>139673</v>
      </c>
      <c r="G875">
        <v>3</v>
      </c>
      <c r="H875" s="1"/>
      <c r="I875" s="1" t="s">
        <v>1768</v>
      </c>
      <c r="J875" s="1" t="s">
        <v>1813</v>
      </c>
      <c r="K875" s="1" t="s">
        <v>1817</v>
      </c>
      <c r="L875" s="1" t="s">
        <v>1906</v>
      </c>
      <c r="M875" s="1" t="s">
        <v>1930</v>
      </c>
      <c r="N875" s="1" t="s">
        <v>1941</v>
      </c>
      <c r="O875" s="1"/>
      <c r="P875">
        <v>1</v>
      </c>
      <c r="Q875" s="1" t="s">
        <v>2200</v>
      </c>
      <c r="R875" s="1" t="s">
        <v>2263</v>
      </c>
      <c r="S875" s="1"/>
      <c r="T875" s="1" t="s">
        <v>2266</v>
      </c>
      <c r="U875" s="1" t="s">
        <v>2350</v>
      </c>
      <c r="V875" s="1" t="s">
        <v>2427</v>
      </c>
      <c r="W875" s="1" t="s">
        <v>2441</v>
      </c>
      <c r="X875" s="1"/>
      <c r="Y875" s="3">
        <v>46255</v>
      </c>
      <c r="Z875" s="1" t="s">
        <v>2464</v>
      </c>
      <c r="AA875" s="3">
        <v>46255</v>
      </c>
      <c r="AB875" s="1" t="s">
        <v>2451</v>
      </c>
      <c r="AC875" s="1" t="s">
        <v>2742</v>
      </c>
      <c r="AD875" s="1" t="s">
        <v>2811</v>
      </c>
      <c r="AE875" s="1" t="s">
        <v>2811</v>
      </c>
      <c r="AF875" s="1" t="s">
        <v>2818</v>
      </c>
      <c r="AG875" s="1" t="s">
        <v>1906</v>
      </c>
      <c r="AH875" s="1" t="s">
        <v>1930</v>
      </c>
      <c r="AI875" s="1" t="s">
        <v>2825</v>
      </c>
      <c r="AJ875" s="1"/>
      <c r="AK875" s="1"/>
      <c r="AL875" s="1" t="s">
        <v>2829</v>
      </c>
      <c r="AM875" s="1" t="s">
        <v>2829</v>
      </c>
      <c r="AN875" s="1" t="s">
        <v>2837</v>
      </c>
      <c r="AO875" s="1" t="s">
        <v>2988</v>
      </c>
      <c r="AP875" s="1" t="s">
        <v>3079</v>
      </c>
      <c r="AQ875" s="1"/>
      <c r="AR875">
        <v>2975</v>
      </c>
      <c r="AS875">
        <v>1</v>
      </c>
      <c r="AT875" s="1" t="s">
        <v>3085</v>
      </c>
      <c r="AU875">
        <v>2520000</v>
      </c>
      <c r="AV875" s="1" t="s">
        <v>3236</v>
      </c>
      <c r="AW875" s="1" t="s">
        <v>2818</v>
      </c>
      <c r="AX875">
        <v>6661</v>
      </c>
      <c r="AY875">
        <v>136454</v>
      </c>
      <c r="AZ875">
        <v>3</v>
      </c>
      <c r="BA875" s="1" t="s">
        <v>2467</v>
      </c>
    </row>
    <row r="876" spans="1:53">
      <c r="A876" s="1" t="s">
        <v>908</v>
      </c>
      <c r="B876">
        <v>0</v>
      </c>
      <c r="C876" s="4">
        <v>500000</v>
      </c>
      <c r="D876" s="1" t="s">
        <v>1666</v>
      </c>
      <c r="E876">
        <v>0</v>
      </c>
      <c r="F876">
        <v>139681</v>
      </c>
      <c r="G876">
        <v>1</v>
      </c>
      <c r="H876" s="1"/>
      <c r="I876" s="1" t="s">
        <v>1772</v>
      </c>
      <c r="J876" s="1" t="s">
        <v>1813</v>
      </c>
      <c r="K876" s="1" t="s">
        <v>1815</v>
      </c>
      <c r="L876" s="1" t="s">
        <v>1895</v>
      </c>
      <c r="M876" s="1" t="s">
        <v>1921</v>
      </c>
      <c r="N876" s="1" t="s">
        <v>1941</v>
      </c>
      <c r="O876" s="1"/>
      <c r="P876">
        <v>0</v>
      </c>
      <c r="Q876" s="1" t="s">
        <v>1350</v>
      </c>
      <c r="R876" s="1" t="s">
        <v>2263</v>
      </c>
      <c r="S876" s="1"/>
      <c r="T876" s="1" t="s">
        <v>2264</v>
      </c>
      <c r="U876" s="1" t="s">
        <v>1666</v>
      </c>
      <c r="V876" s="1" t="s">
        <v>1666</v>
      </c>
      <c r="W876" s="1" t="s">
        <v>2441</v>
      </c>
      <c r="X876" s="1"/>
      <c r="Y876" s="3">
        <v>46258</v>
      </c>
      <c r="Z876" s="1" t="s">
        <v>2465</v>
      </c>
      <c r="AA876" s="3">
        <v>46258</v>
      </c>
      <c r="AB876" s="1" t="s">
        <v>2451</v>
      </c>
      <c r="AC876" s="1" t="s">
        <v>2743</v>
      </c>
      <c r="AD876" s="1" t="s">
        <v>2811</v>
      </c>
      <c r="AE876" s="1" t="s">
        <v>2811</v>
      </c>
      <c r="AF876" s="1" t="s">
        <v>2814</v>
      </c>
      <c r="AG876" s="1" t="s">
        <v>1895</v>
      </c>
      <c r="AH876" s="1" t="s">
        <v>1921</v>
      </c>
      <c r="AI876" s="1" t="s">
        <v>2825</v>
      </c>
      <c r="AJ876" s="1"/>
      <c r="AK876" s="1"/>
      <c r="AL876" s="1" t="s">
        <v>2830</v>
      </c>
      <c r="AM876" s="1" t="s">
        <v>2830</v>
      </c>
      <c r="AN876" s="1" t="s">
        <v>2835</v>
      </c>
      <c r="AO876" s="1" t="s">
        <v>2852</v>
      </c>
      <c r="AP876" s="1" t="s">
        <v>3059</v>
      </c>
      <c r="AQ876" s="1"/>
      <c r="AR876">
        <v>4276</v>
      </c>
      <c r="AS876">
        <v>2</v>
      </c>
      <c r="AT876" s="1" t="s">
        <v>3083</v>
      </c>
      <c r="AU876">
        <v>250000</v>
      </c>
      <c r="AV876" s="1" t="s">
        <v>2650</v>
      </c>
      <c r="AW876" s="1" t="s">
        <v>2814</v>
      </c>
      <c r="AX876">
        <v>3726</v>
      </c>
      <c r="AY876">
        <v>136455</v>
      </c>
      <c r="AZ876">
        <v>1</v>
      </c>
      <c r="BA876" s="1" t="s">
        <v>2451</v>
      </c>
    </row>
    <row r="877" spans="1:53">
      <c r="A877" s="1" t="s">
        <v>909</v>
      </c>
      <c r="B877">
        <v>0</v>
      </c>
      <c r="C877" s="4">
        <v>8800000</v>
      </c>
      <c r="D877" s="1" t="s">
        <v>1667</v>
      </c>
      <c r="E877">
        <v>0</v>
      </c>
      <c r="F877">
        <v>139679</v>
      </c>
      <c r="G877">
        <v>1</v>
      </c>
      <c r="H877" s="1"/>
      <c r="I877" s="1" t="s">
        <v>1768</v>
      </c>
      <c r="J877" s="1" t="s">
        <v>1813</v>
      </c>
      <c r="K877" s="1" t="s">
        <v>1815</v>
      </c>
      <c r="L877" s="1" t="s">
        <v>1854</v>
      </c>
      <c r="M877" s="1" t="s">
        <v>1937</v>
      </c>
      <c r="N877" s="1" t="s">
        <v>1941</v>
      </c>
      <c r="O877" s="1"/>
      <c r="P877">
        <v>16</v>
      </c>
      <c r="Q877" s="1" t="s">
        <v>1667</v>
      </c>
      <c r="R877" s="1" t="s">
        <v>2263</v>
      </c>
      <c r="S877" s="1"/>
      <c r="T877" s="1" t="s">
        <v>2264</v>
      </c>
      <c r="U877" s="1" t="s">
        <v>1480</v>
      </c>
      <c r="V877" s="1" t="s">
        <v>1480</v>
      </c>
      <c r="W877" s="1" t="s">
        <v>2441</v>
      </c>
      <c r="X877" s="1"/>
      <c r="Y877" s="3">
        <v>46258</v>
      </c>
      <c r="Z877" s="1" t="s">
        <v>2465</v>
      </c>
      <c r="AA877" s="3">
        <v>46258</v>
      </c>
      <c r="AB877" s="1" t="s">
        <v>2451</v>
      </c>
      <c r="AC877" s="1" t="s">
        <v>2744</v>
      </c>
      <c r="AD877" s="1" t="s">
        <v>2811</v>
      </c>
      <c r="AE877" s="1" t="s">
        <v>2811</v>
      </c>
      <c r="AF877" s="1" t="s">
        <v>2814</v>
      </c>
      <c r="AG877" s="1" t="s">
        <v>1854</v>
      </c>
      <c r="AH877" s="1" t="s">
        <v>1937</v>
      </c>
      <c r="AI877" s="1" t="s">
        <v>2825</v>
      </c>
      <c r="AJ877" s="1"/>
      <c r="AK877" s="1"/>
      <c r="AL877" s="1" t="s">
        <v>2829</v>
      </c>
      <c r="AM877" s="1" t="s">
        <v>2829</v>
      </c>
      <c r="AN877" s="1" t="s">
        <v>2835</v>
      </c>
      <c r="AO877" s="1" t="s">
        <v>3021</v>
      </c>
      <c r="AP877" s="1" t="s">
        <v>3059</v>
      </c>
      <c r="AQ877" s="1"/>
      <c r="AR877">
        <v>14862</v>
      </c>
      <c r="AS877">
        <v>16</v>
      </c>
      <c r="AT877" s="1" t="s">
        <v>3083</v>
      </c>
      <c r="AU877">
        <v>550000</v>
      </c>
      <c r="AV877" s="1" t="s">
        <v>3096</v>
      </c>
      <c r="AW877" s="1" t="s">
        <v>2814</v>
      </c>
      <c r="AX877">
        <v>4520</v>
      </c>
      <c r="AY877">
        <v>136456</v>
      </c>
      <c r="AZ877">
        <v>1</v>
      </c>
      <c r="BA877" s="1" t="s">
        <v>2461</v>
      </c>
    </row>
    <row r="878" spans="1:53">
      <c r="A878" s="1" t="s">
        <v>910</v>
      </c>
      <c r="B878">
        <v>0</v>
      </c>
      <c r="C878" s="4">
        <v>6600000</v>
      </c>
      <c r="D878" s="1" t="s">
        <v>1668</v>
      </c>
      <c r="E878">
        <v>0</v>
      </c>
      <c r="F878">
        <v>139679</v>
      </c>
      <c r="G878">
        <v>2</v>
      </c>
      <c r="H878" s="1"/>
      <c r="I878" s="1" t="s">
        <v>1768</v>
      </c>
      <c r="J878" s="1" t="s">
        <v>1813</v>
      </c>
      <c r="K878" s="1" t="s">
        <v>1815</v>
      </c>
      <c r="L878" s="1" t="s">
        <v>1854</v>
      </c>
      <c r="M878" s="1" t="s">
        <v>1937</v>
      </c>
      <c r="N878" s="1" t="s">
        <v>1941</v>
      </c>
      <c r="O878" s="1"/>
      <c r="P878">
        <v>12</v>
      </c>
      <c r="Q878" s="1" t="s">
        <v>1668</v>
      </c>
      <c r="R878" s="1" t="s">
        <v>2263</v>
      </c>
      <c r="S878" s="1"/>
      <c r="T878" s="1" t="s">
        <v>2264</v>
      </c>
      <c r="U878" s="1" t="s">
        <v>1480</v>
      </c>
      <c r="V878" s="1" t="s">
        <v>1480</v>
      </c>
      <c r="W878" s="1" t="s">
        <v>2441</v>
      </c>
      <c r="X878" s="1"/>
      <c r="Y878" s="3">
        <v>46258</v>
      </c>
      <c r="Z878" s="1" t="s">
        <v>2465</v>
      </c>
      <c r="AA878" s="3">
        <v>46258</v>
      </c>
      <c r="AB878" s="1" t="s">
        <v>2451</v>
      </c>
      <c r="AC878" s="1" t="s">
        <v>2744</v>
      </c>
      <c r="AD878" s="1" t="s">
        <v>2811</v>
      </c>
      <c r="AE878" s="1" t="s">
        <v>2811</v>
      </c>
      <c r="AF878" s="1" t="s">
        <v>2814</v>
      </c>
      <c r="AG878" s="1" t="s">
        <v>1854</v>
      </c>
      <c r="AH878" s="1" t="s">
        <v>1937</v>
      </c>
      <c r="AI878" s="1" t="s">
        <v>2825</v>
      </c>
      <c r="AJ878" s="1"/>
      <c r="AK878" s="1"/>
      <c r="AL878" s="1" t="s">
        <v>2829</v>
      </c>
      <c r="AM878" s="1" t="s">
        <v>2829</v>
      </c>
      <c r="AN878" s="1" t="s">
        <v>2835</v>
      </c>
      <c r="AO878" s="1" t="s">
        <v>3021</v>
      </c>
      <c r="AP878" s="1" t="s">
        <v>3059</v>
      </c>
      <c r="AQ878" s="1"/>
      <c r="AR878">
        <v>14862</v>
      </c>
      <c r="AS878">
        <v>12</v>
      </c>
      <c r="AT878" s="1" t="s">
        <v>3083</v>
      </c>
      <c r="AU878">
        <v>550000</v>
      </c>
      <c r="AV878" s="1" t="s">
        <v>3096</v>
      </c>
      <c r="AW878" s="1" t="s">
        <v>2814</v>
      </c>
      <c r="AX878">
        <v>4520</v>
      </c>
      <c r="AY878">
        <v>136456</v>
      </c>
      <c r="AZ878">
        <v>2</v>
      </c>
      <c r="BA878" s="1" t="s">
        <v>2461</v>
      </c>
    </row>
    <row r="879" spans="1:53">
      <c r="A879" s="1" t="s">
        <v>911</v>
      </c>
      <c r="B879">
        <v>0</v>
      </c>
      <c r="C879" s="4">
        <v>800000</v>
      </c>
      <c r="D879" s="1" t="s">
        <v>1462</v>
      </c>
      <c r="E879">
        <v>0</v>
      </c>
      <c r="F879">
        <v>139679</v>
      </c>
      <c r="G879">
        <v>3</v>
      </c>
      <c r="H879" s="1"/>
      <c r="I879" s="1" t="s">
        <v>1768</v>
      </c>
      <c r="J879" s="1" t="s">
        <v>1813</v>
      </c>
      <c r="K879" s="1" t="s">
        <v>1815</v>
      </c>
      <c r="L879" s="1" t="s">
        <v>1854</v>
      </c>
      <c r="M879" s="1" t="s">
        <v>1937</v>
      </c>
      <c r="N879" s="1" t="s">
        <v>1941</v>
      </c>
      <c r="O879" s="1"/>
      <c r="P879">
        <v>1</v>
      </c>
      <c r="Q879" s="1" t="s">
        <v>1462</v>
      </c>
      <c r="R879" s="1" t="s">
        <v>2263</v>
      </c>
      <c r="S879" s="1"/>
      <c r="T879" s="1" t="s">
        <v>2264</v>
      </c>
      <c r="U879" s="1" t="s">
        <v>1480</v>
      </c>
      <c r="V879" s="1" t="s">
        <v>1480</v>
      </c>
      <c r="W879" s="1" t="s">
        <v>2441</v>
      </c>
      <c r="X879" s="1"/>
      <c r="Y879" s="3">
        <v>46258</v>
      </c>
      <c r="Z879" s="1" t="s">
        <v>2465</v>
      </c>
      <c r="AA879" s="3">
        <v>46258</v>
      </c>
      <c r="AB879" s="1" t="s">
        <v>2451</v>
      </c>
      <c r="AC879" s="1" t="s">
        <v>2744</v>
      </c>
      <c r="AD879" s="1" t="s">
        <v>2811</v>
      </c>
      <c r="AE879" s="1" t="s">
        <v>2811</v>
      </c>
      <c r="AF879" s="1" t="s">
        <v>2814</v>
      </c>
      <c r="AG879" s="1" t="s">
        <v>1854</v>
      </c>
      <c r="AH879" s="1" t="s">
        <v>1937</v>
      </c>
      <c r="AI879" s="1" t="s">
        <v>2825</v>
      </c>
      <c r="AJ879" s="1"/>
      <c r="AK879" s="1"/>
      <c r="AL879" s="1" t="s">
        <v>2829</v>
      </c>
      <c r="AM879" s="1" t="s">
        <v>2829</v>
      </c>
      <c r="AN879" s="1" t="s">
        <v>2835</v>
      </c>
      <c r="AO879" s="1" t="s">
        <v>3021</v>
      </c>
      <c r="AP879" s="1" t="s">
        <v>3059</v>
      </c>
      <c r="AQ879" s="1"/>
      <c r="AR879">
        <v>14862</v>
      </c>
      <c r="AS879">
        <v>1</v>
      </c>
      <c r="AT879" s="1" t="s">
        <v>3083</v>
      </c>
      <c r="AU879">
        <v>800000</v>
      </c>
      <c r="AV879" s="1" t="s">
        <v>3096</v>
      </c>
      <c r="AW879" s="1" t="s">
        <v>2814</v>
      </c>
      <c r="AX879">
        <v>4520</v>
      </c>
      <c r="AY879">
        <v>136456</v>
      </c>
      <c r="AZ879">
        <v>3</v>
      </c>
      <c r="BA879" s="1" t="s">
        <v>2461</v>
      </c>
    </row>
    <row r="880" spans="1:53">
      <c r="A880" s="1" t="s">
        <v>912</v>
      </c>
      <c r="B880">
        <v>0</v>
      </c>
      <c r="C880" s="4">
        <v>8800000</v>
      </c>
      <c r="D880" s="1" t="s">
        <v>1667</v>
      </c>
      <c r="E880">
        <v>0</v>
      </c>
      <c r="F880">
        <v>139679</v>
      </c>
      <c r="G880">
        <v>4</v>
      </c>
      <c r="H880" s="1"/>
      <c r="I880" s="1" t="s">
        <v>1768</v>
      </c>
      <c r="J880" s="1" t="s">
        <v>1813</v>
      </c>
      <c r="K880" s="1" t="s">
        <v>1815</v>
      </c>
      <c r="L880" s="1" t="s">
        <v>1854</v>
      </c>
      <c r="M880" s="1" t="s">
        <v>1937</v>
      </c>
      <c r="N880" s="1" t="s">
        <v>1941</v>
      </c>
      <c r="O880" s="1"/>
      <c r="P880">
        <v>16</v>
      </c>
      <c r="Q880" s="1" t="s">
        <v>1667</v>
      </c>
      <c r="R880" s="1" t="s">
        <v>2263</v>
      </c>
      <c r="S880" s="1"/>
      <c r="T880" s="1" t="s">
        <v>2264</v>
      </c>
      <c r="U880" s="1" t="s">
        <v>1480</v>
      </c>
      <c r="V880" s="1" t="s">
        <v>1480</v>
      </c>
      <c r="W880" s="1" t="s">
        <v>2441</v>
      </c>
      <c r="X880" s="1"/>
      <c r="Y880" s="3">
        <v>46258</v>
      </c>
      <c r="Z880" s="1" t="s">
        <v>2465</v>
      </c>
      <c r="AA880" s="3">
        <v>46258</v>
      </c>
      <c r="AB880" s="1" t="s">
        <v>2451</v>
      </c>
      <c r="AC880" s="1" t="s">
        <v>2744</v>
      </c>
      <c r="AD880" s="1" t="s">
        <v>2811</v>
      </c>
      <c r="AE880" s="1" t="s">
        <v>2811</v>
      </c>
      <c r="AF880" s="1" t="s">
        <v>2814</v>
      </c>
      <c r="AG880" s="1" t="s">
        <v>1854</v>
      </c>
      <c r="AH880" s="1" t="s">
        <v>1937</v>
      </c>
      <c r="AI880" s="1" t="s">
        <v>2825</v>
      </c>
      <c r="AJ880" s="1"/>
      <c r="AK880" s="1"/>
      <c r="AL880" s="1" t="s">
        <v>2829</v>
      </c>
      <c r="AM880" s="1" t="s">
        <v>2829</v>
      </c>
      <c r="AN880" s="1" t="s">
        <v>2835</v>
      </c>
      <c r="AO880" s="1" t="s">
        <v>3021</v>
      </c>
      <c r="AP880" s="1" t="s">
        <v>3059</v>
      </c>
      <c r="AQ880" s="1"/>
      <c r="AR880">
        <v>14862</v>
      </c>
      <c r="AS880">
        <v>16</v>
      </c>
      <c r="AT880" s="1" t="s">
        <v>3083</v>
      </c>
      <c r="AU880">
        <v>550000</v>
      </c>
      <c r="AV880" s="1" t="s">
        <v>3096</v>
      </c>
      <c r="AW880" s="1" t="s">
        <v>2814</v>
      </c>
      <c r="AX880">
        <v>4520</v>
      </c>
      <c r="AY880">
        <v>136456</v>
      </c>
      <c r="AZ880">
        <v>4</v>
      </c>
      <c r="BA880" s="1" t="s">
        <v>2461</v>
      </c>
    </row>
    <row r="881" spans="1:53">
      <c r="A881" s="1" t="s">
        <v>913</v>
      </c>
      <c r="B881">
        <v>0</v>
      </c>
      <c r="C881" s="4">
        <v>419390</v>
      </c>
      <c r="D881" s="1" t="s">
        <v>1669</v>
      </c>
      <c r="E881">
        <v>20</v>
      </c>
      <c r="F881">
        <v>139678</v>
      </c>
      <c r="G881">
        <v>1</v>
      </c>
      <c r="H881" s="1"/>
      <c r="I881" s="1" t="s">
        <v>1795</v>
      </c>
      <c r="J881" s="1" t="s">
        <v>1813</v>
      </c>
      <c r="K881" s="1" t="s">
        <v>1815</v>
      </c>
      <c r="L881" s="1" t="s">
        <v>1848</v>
      </c>
      <c r="M881" s="1" t="s">
        <v>1920</v>
      </c>
      <c r="N881" s="1" t="s">
        <v>1941</v>
      </c>
      <c r="O881" s="1"/>
      <c r="P881">
        <v>4934</v>
      </c>
      <c r="Q881" s="1" t="s">
        <v>2201</v>
      </c>
      <c r="R881" s="1" t="s">
        <v>2263</v>
      </c>
      <c r="S881" s="1"/>
      <c r="T881" s="1" t="s">
        <v>2264</v>
      </c>
      <c r="U881" s="1" t="s">
        <v>2201</v>
      </c>
      <c r="V881" s="1" t="s">
        <v>1669</v>
      </c>
      <c r="W881" s="1" t="s">
        <v>2441</v>
      </c>
      <c r="X881" s="1"/>
      <c r="Y881" s="3">
        <v>46258</v>
      </c>
      <c r="Z881" s="1" t="s">
        <v>2465</v>
      </c>
      <c r="AA881" s="3">
        <v>46258</v>
      </c>
      <c r="AB881" s="1" t="s">
        <v>2451</v>
      </c>
      <c r="AC881" s="1" t="s">
        <v>2745</v>
      </c>
      <c r="AD881" s="1" t="s">
        <v>2811</v>
      </c>
      <c r="AE881" s="1" t="s">
        <v>2812</v>
      </c>
      <c r="AF881" s="1" t="s">
        <v>2814</v>
      </c>
      <c r="AG881" s="1" t="s">
        <v>1848</v>
      </c>
      <c r="AH881" s="1" t="s">
        <v>1920</v>
      </c>
      <c r="AI881" s="1" t="s">
        <v>2825</v>
      </c>
      <c r="AJ881" s="1"/>
      <c r="AK881" s="1"/>
      <c r="AL881" s="1" t="s">
        <v>2829</v>
      </c>
      <c r="AM881" s="1" t="s">
        <v>2829</v>
      </c>
      <c r="AN881" s="1" t="s">
        <v>2835</v>
      </c>
      <c r="AO881" s="1" t="s">
        <v>2950</v>
      </c>
      <c r="AP881" s="1" t="s">
        <v>3059</v>
      </c>
      <c r="AQ881" s="1"/>
      <c r="AR881">
        <v>3009</v>
      </c>
      <c r="AS881">
        <v>4934</v>
      </c>
      <c r="AT881" s="1" t="s">
        <v>3083</v>
      </c>
      <c r="AU881">
        <v>85</v>
      </c>
      <c r="AV881" s="1" t="s">
        <v>3237</v>
      </c>
      <c r="AW881" s="1" t="s">
        <v>2814</v>
      </c>
      <c r="AX881">
        <v>949</v>
      </c>
      <c r="AY881">
        <v>136457</v>
      </c>
      <c r="AZ881">
        <v>1</v>
      </c>
      <c r="BA881" s="1" t="s">
        <v>2461</v>
      </c>
    </row>
    <row r="882" spans="1:53">
      <c r="A882" s="1" t="s">
        <v>914</v>
      </c>
      <c r="B882">
        <v>0</v>
      </c>
      <c r="C882" s="4">
        <v>2000000</v>
      </c>
      <c r="D882" s="1" t="s">
        <v>1482</v>
      </c>
      <c r="E882">
        <v>0</v>
      </c>
      <c r="F882">
        <v>139675</v>
      </c>
      <c r="G882">
        <v>1</v>
      </c>
      <c r="H882" s="1"/>
      <c r="I882" s="1" t="s">
        <v>1770</v>
      </c>
      <c r="J882" s="1" t="s">
        <v>1813</v>
      </c>
      <c r="K882" s="1" t="s">
        <v>1815</v>
      </c>
      <c r="L882" s="1" t="s">
        <v>1895</v>
      </c>
      <c r="M882" s="1" t="s">
        <v>1920</v>
      </c>
      <c r="N882" s="1" t="s">
        <v>1941</v>
      </c>
      <c r="O882" s="1"/>
      <c r="P882">
        <v>1</v>
      </c>
      <c r="Q882" s="1" t="s">
        <v>1482</v>
      </c>
      <c r="R882" s="1" t="s">
        <v>2263</v>
      </c>
      <c r="S882" s="1"/>
      <c r="T882" s="1" t="s">
        <v>2264</v>
      </c>
      <c r="U882" s="1" t="s">
        <v>1482</v>
      </c>
      <c r="V882" s="1" t="s">
        <v>1482</v>
      </c>
      <c r="W882" s="1" t="s">
        <v>2441</v>
      </c>
      <c r="X882" s="1" t="s">
        <v>2444</v>
      </c>
      <c r="Y882" s="3">
        <v>46258</v>
      </c>
      <c r="Z882" s="1" t="s">
        <v>2465</v>
      </c>
      <c r="AA882" s="3">
        <v>46258</v>
      </c>
      <c r="AB882" s="1" t="s">
        <v>2451</v>
      </c>
      <c r="AC882" s="1" t="s">
        <v>2746</v>
      </c>
      <c r="AD882" s="1" t="s">
        <v>2811</v>
      </c>
      <c r="AE882" s="1" t="s">
        <v>2811</v>
      </c>
      <c r="AF882" s="1" t="s">
        <v>2814</v>
      </c>
      <c r="AG882" s="1" t="s">
        <v>1895</v>
      </c>
      <c r="AH882" s="1" t="s">
        <v>1920</v>
      </c>
      <c r="AI882" s="1" t="s">
        <v>2825</v>
      </c>
      <c r="AJ882" s="1"/>
      <c r="AK882" s="1"/>
      <c r="AL882" s="1" t="s">
        <v>2829</v>
      </c>
      <c r="AM882" s="1" t="s">
        <v>2829</v>
      </c>
      <c r="AN882" s="1" t="s">
        <v>2835</v>
      </c>
      <c r="AO882" s="1" t="s">
        <v>3022</v>
      </c>
      <c r="AP882" s="1" t="s">
        <v>3059</v>
      </c>
      <c r="AQ882" s="1"/>
      <c r="AR882">
        <v>1267</v>
      </c>
      <c r="AS882">
        <v>1</v>
      </c>
      <c r="AT882" s="1" t="s">
        <v>3083</v>
      </c>
      <c r="AU882">
        <v>2000000</v>
      </c>
      <c r="AV882" s="1" t="s">
        <v>2481</v>
      </c>
      <c r="AW882" s="1" t="s">
        <v>2814</v>
      </c>
      <c r="AX882">
        <v>6149</v>
      </c>
      <c r="AY882">
        <v>136458</v>
      </c>
      <c r="AZ882">
        <v>1</v>
      </c>
      <c r="BA882" s="1" t="s">
        <v>2459</v>
      </c>
    </row>
    <row r="883" spans="1:53">
      <c r="A883" s="1" t="s">
        <v>915</v>
      </c>
      <c r="B883">
        <v>0</v>
      </c>
      <c r="C883" s="4">
        <v>1300000</v>
      </c>
      <c r="D883" s="1" t="s">
        <v>1670</v>
      </c>
      <c r="E883">
        <v>20</v>
      </c>
      <c r="F883">
        <v>139670</v>
      </c>
      <c r="G883">
        <v>1</v>
      </c>
      <c r="H883" s="1"/>
      <c r="I883" s="1" t="s">
        <v>1768</v>
      </c>
      <c r="J883" s="1" t="s">
        <v>1813</v>
      </c>
      <c r="K883" s="1" t="s">
        <v>1815</v>
      </c>
      <c r="L883" s="1" t="s">
        <v>1907</v>
      </c>
      <c r="M883" s="1" t="s">
        <v>1918</v>
      </c>
      <c r="N883" s="1" t="s">
        <v>1941</v>
      </c>
      <c r="O883" s="1"/>
      <c r="P883">
        <v>1</v>
      </c>
      <c r="Q883" s="1" t="s">
        <v>2202</v>
      </c>
      <c r="R883" s="1" t="s">
        <v>2263</v>
      </c>
      <c r="S883" s="1"/>
      <c r="T883" s="1" t="s">
        <v>2264</v>
      </c>
      <c r="U883" s="1" t="s">
        <v>2202</v>
      </c>
      <c r="V883" s="1" t="s">
        <v>1670</v>
      </c>
      <c r="W883" s="1" t="s">
        <v>2441</v>
      </c>
      <c r="X883" s="1"/>
      <c r="Y883" s="3">
        <v>46258</v>
      </c>
      <c r="Z883" s="1" t="s">
        <v>2465</v>
      </c>
      <c r="AA883" s="3">
        <v>46258</v>
      </c>
      <c r="AB883" s="1" t="s">
        <v>2451</v>
      </c>
      <c r="AC883" s="1" t="s">
        <v>2747</v>
      </c>
      <c r="AD883" s="1" t="s">
        <v>2811</v>
      </c>
      <c r="AE883" s="1" t="s">
        <v>2811</v>
      </c>
      <c r="AF883" s="1" t="s">
        <v>2815</v>
      </c>
      <c r="AG883" s="1" t="s">
        <v>1907</v>
      </c>
      <c r="AH883" s="1" t="s">
        <v>1918</v>
      </c>
      <c r="AI883" s="1" t="s">
        <v>2825</v>
      </c>
      <c r="AJ883" s="1"/>
      <c r="AK883" s="1"/>
      <c r="AL883" s="1" t="s">
        <v>2829</v>
      </c>
      <c r="AM883" s="1" t="s">
        <v>2829</v>
      </c>
      <c r="AN883" s="1" t="s">
        <v>2835</v>
      </c>
      <c r="AO883" s="1" t="s">
        <v>2883</v>
      </c>
      <c r="AP883" s="1" t="s">
        <v>3059</v>
      </c>
      <c r="AQ883" s="1"/>
      <c r="AR883">
        <v>14862</v>
      </c>
      <c r="AS883">
        <v>1</v>
      </c>
      <c r="AT883" s="1" t="s">
        <v>3083</v>
      </c>
      <c r="AU883">
        <v>1300000</v>
      </c>
      <c r="AV883" s="1" t="s">
        <v>3096</v>
      </c>
      <c r="AW883" s="1" t="s">
        <v>2815</v>
      </c>
      <c r="AX883">
        <v>36</v>
      </c>
      <c r="AY883">
        <v>136459</v>
      </c>
      <c r="AZ883">
        <v>1</v>
      </c>
      <c r="BA883" s="1" t="s">
        <v>2459</v>
      </c>
    </row>
    <row r="884" spans="1:53">
      <c r="A884" s="1" t="s">
        <v>916</v>
      </c>
      <c r="B884">
        <v>0</v>
      </c>
      <c r="C884" s="4">
        <v>21799800</v>
      </c>
      <c r="D884" s="1" t="s">
        <v>1671</v>
      </c>
      <c r="E884">
        <v>20</v>
      </c>
      <c r="F884">
        <v>139661</v>
      </c>
      <c r="G884">
        <v>1</v>
      </c>
      <c r="H884" s="1"/>
      <c r="I884" s="1" t="s">
        <v>1768</v>
      </c>
      <c r="J884" s="1" t="s">
        <v>1813</v>
      </c>
      <c r="K884" s="1" t="s">
        <v>1815</v>
      </c>
      <c r="L884" s="1" t="s">
        <v>1824</v>
      </c>
      <c r="M884" s="1" t="s">
        <v>1919</v>
      </c>
      <c r="N884" s="1" t="s">
        <v>1941</v>
      </c>
      <c r="O884" s="1"/>
      <c r="P884">
        <v>1</v>
      </c>
      <c r="Q884" s="1" t="s">
        <v>2203</v>
      </c>
      <c r="R884" s="1" t="s">
        <v>2263</v>
      </c>
      <c r="S884" s="1"/>
      <c r="T884" s="1" t="s">
        <v>2264</v>
      </c>
      <c r="U884" s="1" t="s">
        <v>2203</v>
      </c>
      <c r="V884" s="1" t="s">
        <v>1671</v>
      </c>
      <c r="W884" s="1" t="s">
        <v>2441</v>
      </c>
      <c r="X884" s="1" t="s">
        <v>2444</v>
      </c>
      <c r="Y884" s="3">
        <v>46258</v>
      </c>
      <c r="Z884" s="1" t="s">
        <v>2465</v>
      </c>
      <c r="AA884" s="3">
        <v>46258</v>
      </c>
      <c r="AB884" s="1" t="s">
        <v>2451</v>
      </c>
      <c r="AC884" s="1" t="s">
        <v>2748</v>
      </c>
      <c r="AD884" s="1" t="s">
        <v>2811</v>
      </c>
      <c r="AE884" s="1" t="s">
        <v>2811</v>
      </c>
      <c r="AF884" s="1" t="s">
        <v>2816</v>
      </c>
      <c r="AG884" s="1" t="s">
        <v>1824</v>
      </c>
      <c r="AH884" s="1" t="s">
        <v>1919</v>
      </c>
      <c r="AI884" s="1" t="s">
        <v>2825</v>
      </c>
      <c r="AJ884" s="1"/>
      <c r="AK884" s="1"/>
      <c r="AL884" s="1" t="s">
        <v>2829</v>
      </c>
      <c r="AM884" s="1" t="s">
        <v>2829</v>
      </c>
      <c r="AN884" s="1" t="s">
        <v>2835</v>
      </c>
      <c r="AO884" s="1" t="s">
        <v>2841</v>
      </c>
      <c r="AP884" s="1" t="s">
        <v>3059</v>
      </c>
      <c r="AQ884" s="1"/>
      <c r="AR884">
        <v>11530</v>
      </c>
      <c r="AS884">
        <v>1</v>
      </c>
      <c r="AT884" s="1" t="s">
        <v>3084</v>
      </c>
      <c r="AU884">
        <v>21799800</v>
      </c>
      <c r="AV884" s="1" t="s">
        <v>3147</v>
      </c>
      <c r="AW884" s="1" t="s">
        <v>2816</v>
      </c>
      <c r="AX884">
        <v>2490</v>
      </c>
      <c r="AY884">
        <v>136460</v>
      </c>
      <c r="AZ884">
        <v>1</v>
      </c>
      <c r="BA884" s="1" t="s">
        <v>2458</v>
      </c>
    </row>
    <row r="885" spans="1:53">
      <c r="A885" s="1" t="s">
        <v>917</v>
      </c>
      <c r="B885">
        <v>20</v>
      </c>
      <c r="C885" s="4">
        <v>2268000</v>
      </c>
      <c r="D885" s="1" t="s">
        <v>1672</v>
      </c>
      <c r="E885">
        <v>20</v>
      </c>
      <c r="F885">
        <v>139660</v>
      </c>
      <c r="G885">
        <v>1</v>
      </c>
      <c r="H885" s="1"/>
      <c r="I885" s="1" t="s">
        <v>1771</v>
      </c>
      <c r="J885" s="1" t="s">
        <v>1813</v>
      </c>
      <c r="K885" s="1" t="s">
        <v>1815</v>
      </c>
      <c r="L885" s="1" t="s">
        <v>1895</v>
      </c>
      <c r="M885" s="1" t="s">
        <v>1920</v>
      </c>
      <c r="N885" s="1" t="s">
        <v>1941</v>
      </c>
      <c r="O885" s="1"/>
      <c r="P885">
        <v>2</v>
      </c>
      <c r="Q885" s="1" t="s">
        <v>2204</v>
      </c>
      <c r="R885" s="1" t="s">
        <v>2263</v>
      </c>
      <c r="S885" s="1"/>
      <c r="T885" s="1" t="s">
        <v>2264</v>
      </c>
      <c r="U885" s="1" t="s">
        <v>2351</v>
      </c>
      <c r="V885" s="1" t="s">
        <v>2428</v>
      </c>
      <c r="W885" s="1" t="s">
        <v>2441</v>
      </c>
      <c r="X885" s="1"/>
      <c r="Y885" s="3">
        <v>46258</v>
      </c>
      <c r="Z885" s="1" t="s">
        <v>2465</v>
      </c>
      <c r="AA885" s="3">
        <v>46258</v>
      </c>
      <c r="AB885" s="1" t="s">
        <v>2451</v>
      </c>
      <c r="AC885" s="1" t="s">
        <v>2749</v>
      </c>
      <c r="AD885" s="1" t="s">
        <v>2811</v>
      </c>
      <c r="AE885" s="1" t="s">
        <v>2811</v>
      </c>
      <c r="AF885" s="1" t="s">
        <v>2814</v>
      </c>
      <c r="AG885" s="1" t="s">
        <v>1895</v>
      </c>
      <c r="AH885" s="1" t="s">
        <v>1920</v>
      </c>
      <c r="AI885" s="1" t="s">
        <v>2825</v>
      </c>
      <c r="AJ885" s="1"/>
      <c r="AK885" s="1"/>
      <c r="AL885" s="1" t="s">
        <v>2829</v>
      </c>
      <c r="AM885" s="1" t="s">
        <v>2829</v>
      </c>
      <c r="AN885" s="1" t="s">
        <v>2835</v>
      </c>
      <c r="AO885" s="1" t="s">
        <v>2839</v>
      </c>
      <c r="AP885" s="1" t="s">
        <v>3059</v>
      </c>
      <c r="AQ885" s="1"/>
      <c r="AR885">
        <v>3443</v>
      </c>
      <c r="AS885">
        <v>2</v>
      </c>
      <c r="AT885" s="1" t="s">
        <v>3083</v>
      </c>
      <c r="AU885">
        <v>1417500</v>
      </c>
      <c r="AV885" s="1" t="s">
        <v>3146</v>
      </c>
      <c r="AW885" s="1" t="s">
        <v>2814</v>
      </c>
      <c r="AX885">
        <v>1089</v>
      </c>
      <c r="AY885">
        <v>136461</v>
      </c>
      <c r="AZ885">
        <v>1</v>
      </c>
      <c r="BA885" s="1" t="s">
        <v>2458</v>
      </c>
    </row>
    <row r="886" spans="1:53">
      <c r="A886" s="1" t="s">
        <v>918</v>
      </c>
      <c r="B886">
        <v>20</v>
      </c>
      <c r="C886" s="4">
        <v>1008000</v>
      </c>
      <c r="D886" s="1" t="s">
        <v>1673</v>
      </c>
      <c r="E886">
        <v>20</v>
      </c>
      <c r="F886">
        <v>139660</v>
      </c>
      <c r="G886">
        <v>2</v>
      </c>
      <c r="H886" s="1"/>
      <c r="I886" s="1" t="s">
        <v>1771</v>
      </c>
      <c r="J886" s="1" t="s">
        <v>1813</v>
      </c>
      <c r="K886" s="1" t="s">
        <v>1815</v>
      </c>
      <c r="L886" s="1" t="s">
        <v>1895</v>
      </c>
      <c r="M886" s="1" t="s">
        <v>1920</v>
      </c>
      <c r="N886" s="1" t="s">
        <v>1941</v>
      </c>
      <c r="O886" s="1"/>
      <c r="P886">
        <v>8</v>
      </c>
      <c r="Q886" s="1" t="s">
        <v>2205</v>
      </c>
      <c r="R886" s="1" t="s">
        <v>2263</v>
      </c>
      <c r="S886" s="1"/>
      <c r="T886" s="1" t="s">
        <v>2264</v>
      </c>
      <c r="U886" s="1" t="s">
        <v>2351</v>
      </c>
      <c r="V886" s="1" t="s">
        <v>2428</v>
      </c>
      <c r="W886" s="1" t="s">
        <v>2441</v>
      </c>
      <c r="X886" s="1"/>
      <c r="Y886" s="3">
        <v>46258</v>
      </c>
      <c r="Z886" s="1" t="s">
        <v>2465</v>
      </c>
      <c r="AA886" s="3">
        <v>46258</v>
      </c>
      <c r="AB886" s="1" t="s">
        <v>2451</v>
      </c>
      <c r="AC886" s="1" t="s">
        <v>2749</v>
      </c>
      <c r="AD886" s="1" t="s">
        <v>2811</v>
      </c>
      <c r="AE886" s="1" t="s">
        <v>2811</v>
      </c>
      <c r="AF886" s="1" t="s">
        <v>2814</v>
      </c>
      <c r="AG886" s="1" t="s">
        <v>1895</v>
      </c>
      <c r="AH886" s="1" t="s">
        <v>1920</v>
      </c>
      <c r="AI886" s="1" t="s">
        <v>2825</v>
      </c>
      <c r="AJ886" s="1"/>
      <c r="AK886" s="1"/>
      <c r="AL886" s="1" t="s">
        <v>2829</v>
      </c>
      <c r="AM886" s="1" t="s">
        <v>2829</v>
      </c>
      <c r="AN886" s="1" t="s">
        <v>2835</v>
      </c>
      <c r="AO886" s="1" t="s">
        <v>2839</v>
      </c>
      <c r="AP886" s="1" t="s">
        <v>3059</v>
      </c>
      <c r="AQ886" s="1"/>
      <c r="AR886">
        <v>3443</v>
      </c>
      <c r="AS886">
        <v>8</v>
      </c>
      <c r="AT886" s="1" t="s">
        <v>3083</v>
      </c>
      <c r="AU886">
        <v>157500</v>
      </c>
      <c r="AV886" s="1" t="s">
        <v>3146</v>
      </c>
      <c r="AW886" s="1" t="s">
        <v>2814</v>
      </c>
      <c r="AX886">
        <v>1089</v>
      </c>
      <c r="AY886">
        <v>136461</v>
      </c>
      <c r="AZ886">
        <v>2</v>
      </c>
      <c r="BA886" s="1" t="s">
        <v>2458</v>
      </c>
    </row>
    <row r="887" spans="1:53">
      <c r="A887" s="1" t="s">
        <v>919</v>
      </c>
      <c r="B887">
        <v>20</v>
      </c>
      <c r="C887" s="4">
        <v>1200000</v>
      </c>
      <c r="D887" s="1" t="s">
        <v>1243</v>
      </c>
      <c r="E887">
        <v>20</v>
      </c>
      <c r="F887">
        <v>139660</v>
      </c>
      <c r="G887">
        <v>3</v>
      </c>
      <c r="H887" s="1"/>
      <c r="I887" s="1" t="s">
        <v>1768</v>
      </c>
      <c r="J887" s="1" t="s">
        <v>1813</v>
      </c>
      <c r="K887" s="1" t="s">
        <v>1815</v>
      </c>
      <c r="L887" s="1" t="s">
        <v>1895</v>
      </c>
      <c r="M887" s="1" t="s">
        <v>1920</v>
      </c>
      <c r="N887" s="1" t="s">
        <v>1941</v>
      </c>
      <c r="O887" s="1"/>
      <c r="P887">
        <v>2</v>
      </c>
      <c r="Q887" s="1" t="s">
        <v>1757</v>
      </c>
      <c r="R887" s="1" t="s">
        <v>2263</v>
      </c>
      <c r="S887" s="1"/>
      <c r="T887" s="1" t="s">
        <v>2264</v>
      </c>
      <c r="U887" s="1" t="s">
        <v>2351</v>
      </c>
      <c r="V887" s="1" t="s">
        <v>2428</v>
      </c>
      <c r="W887" s="1" t="s">
        <v>2441</v>
      </c>
      <c r="X887" s="1"/>
      <c r="Y887" s="3">
        <v>46258</v>
      </c>
      <c r="Z887" s="1" t="s">
        <v>2465</v>
      </c>
      <c r="AA887" s="3">
        <v>46258</v>
      </c>
      <c r="AB887" s="1" t="s">
        <v>2451</v>
      </c>
      <c r="AC887" s="1" t="s">
        <v>2749</v>
      </c>
      <c r="AD887" s="1" t="s">
        <v>2811</v>
      </c>
      <c r="AE887" s="1" t="s">
        <v>2811</v>
      </c>
      <c r="AF887" s="1" t="s">
        <v>2814</v>
      </c>
      <c r="AG887" s="1" t="s">
        <v>1895</v>
      </c>
      <c r="AH887" s="1" t="s">
        <v>1920</v>
      </c>
      <c r="AI887" s="1" t="s">
        <v>2825</v>
      </c>
      <c r="AJ887" s="1"/>
      <c r="AK887" s="1"/>
      <c r="AL887" s="1" t="s">
        <v>2829</v>
      </c>
      <c r="AM887" s="1" t="s">
        <v>2829</v>
      </c>
      <c r="AN887" s="1" t="s">
        <v>2835</v>
      </c>
      <c r="AO887" s="1" t="s">
        <v>2839</v>
      </c>
      <c r="AP887" s="1" t="s">
        <v>3059</v>
      </c>
      <c r="AQ887" s="1"/>
      <c r="AR887">
        <v>2971</v>
      </c>
      <c r="AS887">
        <v>2</v>
      </c>
      <c r="AT887" s="1" t="s">
        <v>3083</v>
      </c>
      <c r="AU887">
        <v>750000</v>
      </c>
      <c r="AV887" s="1" t="s">
        <v>3238</v>
      </c>
      <c r="AW887" s="1" t="s">
        <v>2814</v>
      </c>
      <c r="AX887">
        <v>1089</v>
      </c>
      <c r="AY887">
        <v>136461</v>
      </c>
      <c r="AZ887">
        <v>3</v>
      </c>
      <c r="BA887" s="1" t="s">
        <v>2458</v>
      </c>
    </row>
    <row r="888" spans="1:53">
      <c r="A888" s="1" t="s">
        <v>920</v>
      </c>
      <c r="B888">
        <v>0</v>
      </c>
      <c r="C888" s="4">
        <v>20000000</v>
      </c>
      <c r="D888" s="1" t="s">
        <v>1086</v>
      </c>
      <c r="E888">
        <v>0</v>
      </c>
      <c r="F888">
        <v>139628</v>
      </c>
      <c r="G888">
        <v>1</v>
      </c>
      <c r="H888" s="1"/>
      <c r="I888" s="1" t="s">
        <v>1770</v>
      </c>
      <c r="J888" s="1" t="s">
        <v>1813</v>
      </c>
      <c r="K888" s="1" t="s">
        <v>1815</v>
      </c>
      <c r="L888" s="1" t="s">
        <v>1827</v>
      </c>
      <c r="M888" s="1" t="s">
        <v>1921</v>
      </c>
      <c r="N888" s="1" t="s">
        <v>1941</v>
      </c>
      <c r="O888" s="1"/>
      <c r="P888">
        <v>1</v>
      </c>
      <c r="Q888" s="1" t="s">
        <v>1086</v>
      </c>
      <c r="R888" s="1" t="s">
        <v>2263</v>
      </c>
      <c r="S888" s="1"/>
      <c r="T888" s="1" t="s">
        <v>2264</v>
      </c>
      <c r="U888" s="1" t="s">
        <v>1086</v>
      </c>
      <c r="V888" s="1" t="s">
        <v>1086</v>
      </c>
      <c r="W888" s="1" t="s">
        <v>2441</v>
      </c>
      <c r="X888" s="1" t="s">
        <v>2444</v>
      </c>
      <c r="Y888" s="3">
        <v>46258</v>
      </c>
      <c r="Z888" s="1" t="s">
        <v>2465</v>
      </c>
      <c r="AA888" s="3">
        <v>46258</v>
      </c>
      <c r="AB888" s="1" t="s">
        <v>2451</v>
      </c>
      <c r="AC888" s="1" t="s">
        <v>2750</v>
      </c>
      <c r="AD888" s="1" t="s">
        <v>2811</v>
      </c>
      <c r="AE888" s="1" t="s">
        <v>2811</v>
      </c>
      <c r="AF888" s="1" t="s">
        <v>2814</v>
      </c>
      <c r="AG888" s="1" t="s">
        <v>1827</v>
      </c>
      <c r="AH888" s="1" t="s">
        <v>1921</v>
      </c>
      <c r="AI888" s="1" t="s">
        <v>2825</v>
      </c>
      <c r="AJ888" s="1"/>
      <c r="AK888" s="1"/>
      <c r="AL888" s="1" t="s">
        <v>2829</v>
      </c>
      <c r="AM888" s="1" t="s">
        <v>2829</v>
      </c>
      <c r="AN888" s="1" t="s">
        <v>2835</v>
      </c>
      <c r="AO888" s="1" t="s">
        <v>3023</v>
      </c>
      <c r="AP888" s="1" t="s">
        <v>3059</v>
      </c>
      <c r="AQ888" s="1"/>
      <c r="AR888">
        <v>1267</v>
      </c>
      <c r="AS888">
        <v>1</v>
      </c>
      <c r="AT888" s="1" t="s">
        <v>3083</v>
      </c>
      <c r="AU888">
        <v>20000000</v>
      </c>
      <c r="AV888" s="1" t="s">
        <v>2481</v>
      </c>
      <c r="AW888" s="1" t="s">
        <v>2814</v>
      </c>
      <c r="AX888">
        <v>4319</v>
      </c>
      <c r="AY888">
        <v>136462</v>
      </c>
      <c r="AZ888">
        <v>1</v>
      </c>
      <c r="BA888" s="1" t="s">
        <v>2454</v>
      </c>
    </row>
    <row r="889" spans="1:53">
      <c r="A889" s="1" t="s">
        <v>921</v>
      </c>
      <c r="B889">
        <v>0</v>
      </c>
      <c r="C889" s="4">
        <v>2340000</v>
      </c>
      <c r="D889" s="1" t="s">
        <v>1674</v>
      </c>
      <c r="E889">
        <v>20</v>
      </c>
      <c r="F889">
        <v>139449</v>
      </c>
      <c r="G889">
        <v>1</v>
      </c>
      <c r="H889" s="1"/>
      <c r="I889" s="1" t="s">
        <v>1774</v>
      </c>
      <c r="J889" s="1" t="s">
        <v>1813</v>
      </c>
      <c r="K889" s="1" t="s">
        <v>1815</v>
      </c>
      <c r="L889" s="1" t="s">
        <v>1836</v>
      </c>
      <c r="M889" s="1" t="s">
        <v>1923</v>
      </c>
      <c r="N889" s="1" t="s">
        <v>1941</v>
      </c>
      <c r="O889" s="1"/>
      <c r="P889">
        <v>78</v>
      </c>
      <c r="Q889" s="1" t="s">
        <v>2206</v>
      </c>
      <c r="R889" s="1" t="s">
        <v>2263</v>
      </c>
      <c r="S889" s="1"/>
      <c r="T889" s="1" t="s">
        <v>2264</v>
      </c>
      <c r="U889" s="1" t="s">
        <v>2206</v>
      </c>
      <c r="V889" s="1" t="s">
        <v>1674</v>
      </c>
      <c r="W889" s="1" t="s">
        <v>2441</v>
      </c>
      <c r="X889" s="1"/>
      <c r="Y889" s="3">
        <v>46258</v>
      </c>
      <c r="Z889" s="1" t="s">
        <v>2465</v>
      </c>
      <c r="AA889" s="3">
        <v>46258</v>
      </c>
      <c r="AB889" s="1" t="s">
        <v>2451</v>
      </c>
      <c r="AC889" s="1" t="s">
        <v>2751</v>
      </c>
      <c r="AD889" s="1" t="s">
        <v>2811</v>
      </c>
      <c r="AE889" s="1" t="s">
        <v>2811</v>
      </c>
      <c r="AF889" s="1" t="s">
        <v>2814</v>
      </c>
      <c r="AG889" s="1" t="s">
        <v>1836</v>
      </c>
      <c r="AH889" s="1" t="s">
        <v>1923</v>
      </c>
      <c r="AI889" s="1" t="s">
        <v>2825</v>
      </c>
      <c r="AJ889" s="1"/>
      <c r="AK889" s="1"/>
      <c r="AL889" s="1" t="s">
        <v>2829</v>
      </c>
      <c r="AM889" s="1" t="s">
        <v>2829</v>
      </c>
      <c r="AN889" s="1" t="s">
        <v>2835</v>
      </c>
      <c r="AO889" s="1" t="s">
        <v>2856</v>
      </c>
      <c r="AP889" s="1" t="s">
        <v>3059</v>
      </c>
      <c r="AQ889" s="1"/>
      <c r="AR889">
        <v>12682</v>
      </c>
      <c r="AS889">
        <v>78</v>
      </c>
      <c r="AT889" s="1" t="s">
        <v>3083</v>
      </c>
      <c r="AU889">
        <v>30000</v>
      </c>
      <c r="AV889" s="1" t="s">
        <v>3102</v>
      </c>
      <c r="AW889" s="1" t="s">
        <v>2814</v>
      </c>
      <c r="AX889">
        <v>119</v>
      </c>
      <c r="AY889">
        <v>136463</v>
      </c>
      <c r="AZ889">
        <v>1</v>
      </c>
      <c r="BA889" s="1" t="s">
        <v>2449</v>
      </c>
    </row>
    <row r="890" spans="1:53">
      <c r="A890" s="1" t="s">
        <v>922</v>
      </c>
      <c r="B890">
        <v>0</v>
      </c>
      <c r="C890" s="4">
        <v>10666666.67</v>
      </c>
      <c r="D890" s="1" t="s">
        <v>1675</v>
      </c>
      <c r="E890">
        <v>20</v>
      </c>
      <c r="F890">
        <v>139715</v>
      </c>
      <c r="G890">
        <v>1</v>
      </c>
      <c r="H890" s="1"/>
      <c r="I890" s="1" t="s">
        <v>1769</v>
      </c>
      <c r="J890" s="1" t="s">
        <v>1813</v>
      </c>
      <c r="K890" s="1" t="s">
        <v>1815</v>
      </c>
      <c r="L890" s="1" t="s">
        <v>1853</v>
      </c>
      <c r="M890" s="1" t="s">
        <v>1924</v>
      </c>
      <c r="N890" s="1" t="s">
        <v>1941</v>
      </c>
      <c r="O890" s="1"/>
      <c r="P890">
        <v>2</v>
      </c>
      <c r="Q890" s="1" t="s">
        <v>2207</v>
      </c>
      <c r="R890" s="1" t="s">
        <v>2263</v>
      </c>
      <c r="S890" s="1"/>
      <c r="T890" s="1" t="s">
        <v>2264</v>
      </c>
      <c r="U890" s="1" t="s">
        <v>2207</v>
      </c>
      <c r="V890" s="1" t="s">
        <v>1675</v>
      </c>
      <c r="W890" s="1" t="s">
        <v>2441</v>
      </c>
      <c r="X890" s="1"/>
      <c r="Y890" s="3">
        <v>46258</v>
      </c>
      <c r="Z890" s="1" t="s">
        <v>2465</v>
      </c>
      <c r="AA890" s="3">
        <v>46258</v>
      </c>
      <c r="AB890" s="1" t="s">
        <v>2451</v>
      </c>
      <c r="AC890" s="1" t="s">
        <v>2752</v>
      </c>
      <c r="AD890" s="1" t="s">
        <v>2811</v>
      </c>
      <c r="AE890" s="1" t="s">
        <v>2812</v>
      </c>
      <c r="AF890" s="1" t="s">
        <v>2816</v>
      </c>
      <c r="AG890" s="1" t="s">
        <v>1853</v>
      </c>
      <c r="AH890" s="1" t="s">
        <v>1924</v>
      </c>
      <c r="AI890" s="1" t="s">
        <v>2825</v>
      </c>
      <c r="AJ890" s="1"/>
      <c r="AK890" s="1"/>
      <c r="AL890" s="1" t="s">
        <v>2829</v>
      </c>
      <c r="AM890" s="1" t="s">
        <v>2829</v>
      </c>
      <c r="AN890" s="1" t="s">
        <v>2835</v>
      </c>
      <c r="AO890" s="1" t="s">
        <v>2876</v>
      </c>
      <c r="AP890" s="1" t="s">
        <v>3059</v>
      </c>
      <c r="AQ890" s="1"/>
      <c r="AR890">
        <v>4155</v>
      </c>
      <c r="AS890">
        <v>2</v>
      </c>
      <c r="AT890" s="1" t="s">
        <v>3083</v>
      </c>
      <c r="AU890">
        <v>5333333.3333299998</v>
      </c>
      <c r="AV890" s="1" t="s">
        <v>3104</v>
      </c>
      <c r="AW890" s="1" t="s">
        <v>2816</v>
      </c>
      <c r="AX890">
        <v>123</v>
      </c>
      <c r="AY890">
        <v>136464</v>
      </c>
      <c r="AZ890">
        <v>1</v>
      </c>
      <c r="BA890" s="1" t="s">
        <v>2462</v>
      </c>
    </row>
    <row r="891" spans="1:53">
      <c r="A891" s="1" t="s">
        <v>923</v>
      </c>
      <c r="B891">
        <v>0</v>
      </c>
      <c r="C891" s="4">
        <v>12643700</v>
      </c>
      <c r="D891" s="1" t="s">
        <v>1676</v>
      </c>
      <c r="E891">
        <v>20</v>
      </c>
      <c r="F891">
        <v>139724</v>
      </c>
      <c r="G891">
        <v>1</v>
      </c>
      <c r="H891" s="1"/>
      <c r="I891" s="1" t="s">
        <v>1768</v>
      </c>
      <c r="J891" s="1" t="s">
        <v>1813</v>
      </c>
      <c r="K891" s="1" t="s">
        <v>1818</v>
      </c>
      <c r="L891" s="1" t="s">
        <v>1845</v>
      </c>
      <c r="M891" s="1" t="s">
        <v>1926</v>
      </c>
      <c r="N891" s="1" t="s">
        <v>1941</v>
      </c>
      <c r="O891" s="1"/>
      <c r="P891">
        <v>1</v>
      </c>
      <c r="Q891" s="1" t="s">
        <v>2208</v>
      </c>
      <c r="R891" s="1" t="s">
        <v>2263</v>
      </c>
      <c r="S891" s="1"/>
      <c r="T891" s="1" t="s">
        <v>2264</v>
      </c>
      <c r="U891" s="1" t="s">
        <v>2352</v>
      </c>
      <c r="V891" s="1" t="s">
        <v>2429</v>
      </c>
      <c r="W891" s="1" t="s">
        <v>2441</v>
      </c>
      <c r="X891" s="1"/>
      <c r="Y891" s="3">
        <v>46258</v>
      </c>
      <c r="Z891" s="1" t="s">
        <v>2465</v>
      </c>
      <c r="AA891" s="3">
        <v>46258</v>
      </c>
      <c r="AB891" s="1" t="s">
        <v>2451</v>
      </c>
      <c r="AC891" s="1" t="s">
        <v>2753</v>
      </c>
      <c r="AD891" s="1" t="s">
        <v>2811</v>
      </c>
      <c r="AE891" s="1" t="s">
        <v>2811</v>
      </c>
      <c r="AF891" s="1" t="s">
        <v>2820</v>
      </c>
      <c r="AG891" s="1" t="s">
        <v>1845</v>
      </c>
      <c r="AH891" s="1" t="s">
        <v>1926</v>
      </c>
      <c r="AI891" s="1" t="s">
        <v>2825</v>
      </c>
      <c r="AJ891" s="1"/>
      <c r="AK891" s="1"/>
      <c r="AL891" s="1" t="s">
        <v>2829</v>
      </c>
      <c r="AM891" s="1" t="s">
        <v>2829</v>
      </c>
      <c r="AN891" s="1" t="s">
        <v>2835</v>
      </c>
      <c r="AO891" s="1" t="s">
        <v>3024</v>
      </c>
      <c r="AP891" s="1" t="s">
        <v>3066</v>
      </c>
      <c r="AQ891" s="1"/>
      <c r="AR891">
        <v>22422</v>
      </c>
      <c r="AS891">
        <v>1</v>
      </c>
      <c r="AT891" s="1" t="s">
        <v>3083</v>
      </c>
      <c r="AU891">
        <v>12643700</v>
      </c>
      <c r="AV891" s="1" t="s">
        <v>3186</v>
      </c>
      <c r="AW891" s="1" t="s">
        <v>2820</v>
      </c>
      <c r="AX891">
        <v>7167</v>
      </c>
      <c r="AY891">
        <v>136465</v>
      </c>
      <c r="AZ891">
        <v>1</v>
      </c>
      <c r="BA891" s="1" t="s">
        <v>2465</v>
      </c>
    </row>
    <row r="892" spans="1:53">
      <c r="A892" s="1" t="s">
        <v>924</v>
      </c>
      <c r="B892">
        <v>0</v>
      </c>
      <c r="C892" s="4">
        <v>26960</v>
      </c>
      <c r="D892" s="1" t="s">
        <v>1677</v>
      </c>
      <c r="E892">
        <v>20</v>
      </c>
      <c r="F892">
        <v>139724</v>
      </c>
      <c r="G892">
        <v>2</v>
      </c>
      <c r="H892" s="1"/>
      <c r="I892" s="1" t="s">
        <v>1768</v>
      </c>
      <c r="J892" s="1" t="s">
        <v>1813</v>
      </c>
      <c r="K892" s="1" t="s">
        <v>1818</v>
      </c>
      <c r="L892" s="1" t="s">
        <v>1845</v>
      </c>
      <c r="M892" s="1" t="s">
        <v>1926</v>
      </c>
      <c r="N892" s="1" t="s">
        <v>1941</v>
      </c>
      <c r="O892" s="1"/>
      <c r="P892">
        <v>1</v>
      </c>
      <c r="Q892" s="1" t="s">
        <v>2209</v>
      </c>
      <c r="R892" s="1" t="s">
        <v>2263</v>
      </c>
      <c r="S892" s="1"/>
      <c r="T892" s="1" t="s">
        <v>2264</v>
      </c>
      <c r="U892" s="1" t="s">
        <v>2352</v>
      </c>
      <c r="V892" s="1" t="s">
        <v>2429</v>
      </c>
      <c r="W892" s="1" t="s">
        <v>2441</v>
      </c>
      <c r="X892" s="1"/>
      <c r="Y892" s="3">
        <v>46258</v>
      </c>
      <c r="Z892" s="1" t="s">
        <v>2465</v>
      </c>
      <c r="AA892" s="3">
        <v>46258</v>
      </c>
      <c r="AB892" s="1" t="s">
        <v>2451</v>
      </c>
      <c r="AC892" s="1" t="s">
        <v>2753</v>
      </c>
      <c r="AD892" s="1" t="s">
        <v>2811</v>
      </c>
      <c r="AE892" s="1" t="s">
        <v>2811</v>
      </c>
      <c r="AF892" s="1" t="s">
        <v>2820</v>
      </c>
      <c r="AG892" s="1" t="s">
        <v>1845</v>
      </c>
      <c r="AH892" s="1" t="s">
        <v>1926</v>
      </c>
      <c r="AI892" s="1" t="s">
        <v>2825</v>
      </c>
      <c r="AJ892" s="1"/>
      <c r="AK892" s="1"/>
      <c r="AL892" s="1" t="s">
        <v>2829</v>
      </c>
      <c r="AM892" s="1" t="s">
        <v>2829</v>
      </c>
      <c r="AN892" s="1" t="s">
        <v>2835</v>
      </c>
      <c r="AO892" s="1" t="s">
        <v>3024</v>
      </c>
      <c r="AP892" s="1" t="s">
        <v>3066</v>
      </c>
      <c r="AQ892" s="1"/>
      <c r="AR892">
        <v>22422</v>
      </c>
      <c r="AS892">
        <v>1</v>
      </c>
      <c r="AT892" s="1" t="s">
        <v>3083</v>
      </c>
      <c r="AU892">
        <v>26960</v>
      </c>
      <c r="AV892" s="1" t="s">
        <v>3186</v>
      </c>
      <c r="AW892" s="1" t="s">
        <v>2820</v>
      </c>
      <c r="AX892">
        <v>7167</v>
      </c>
      <c r="AY892">
        <v>136465</v>
      </c>
      <c r="AZ892">
        <v>2</v>
      </c>
      <c r="BA892" s="1" t="s">
        <v>2465</v>
      </c>
    </row>
    <row r="893" spans="1:53">
      <c r="A893" s="1" t="s">
        <v>925</v>
      </c>
      <c r="B893">
        <v>0</v>
      </c>
      <c r="C893" s="4">
        <v>9083334</v>
      </c>
      <c r="D893" s="1" t="s">
        <v>1678</v>
      </c>
      <c r="E893">
        <v>20</v>
      </c>
      <c r="F893">
        <v>139714</v>
      </c>
      <c r="G893">
        <v>1</v>
      </c>
      <c r="H893" s="1"/>
      <c r="I893" s="1" t="s">
        <v>1769</v>
      </c>
      <c r="J893" s="1" t="s">
        <v>1813</v>
      </c>
      <c r="K893" s="1" t="s">
        <v>1815</v>
      </c>
      <c r="L893" s="1" t="s">
        <v>1853</v>
      </c>
      <c r="M893" s="1" t="s">
        <v>1924</v>
      </c>
      <c r="N893" s="1" t="s">
        <v>1941</v>
      </c>
      <c r="O893" s="1"/>
      <c r="P893">
        <v>2</v>
      </c>
      <c r="Q893" s="1" t="s">
        <v>2210</v>
      </c>
      <c r="R893" s="1" t="s">
        <v>2263</v>
      </c>
      <c r="S893" s="1"/>
      <c r="T893" s="1" t="s">
        <v>2264</v>
      </c>
      <c r="U893" s="1" t="s">
        <v>2210</v>
      </c>
      <c r="V893" s="1" t="s">
        <v>1678</v>
      </c>
      <c r="W893" s="1" t="s">
        <v>2441</v>
      </c>
      <c r="X893" s="1" t="s">
        <v>2444</v>
      </c>
      <c r="Y893" s="3">
        <v>46258</v>
      </c>
      <c r="Z893" s="1" t="s">
        <v>2465</v>
      </c>
      <c r="AA893" s="3">
        <v>46258</v>
      </c>
      <c r="AB893" s="1" t="s">
        <v>2451</v>
      </c>
      <c r="AC893" s="1" t="s">
        <v>2752</v>
      </c>
      <c r="AD893" s="1" t="s">
        <v>2811</v>
      </c>
      <c r="AE893" s="1" t="s">
        <v>2812</v>
      </c>
      <c r="AF893" s="1" t="s">
        <v>2816</v>
      </c>
      <c r="AG893" s="1" t="s">
        <v>1853</v>
      </c>
      <c r="AH893" s="1" t="s">
        <v>1924</v>
      </c>
      <c r="AI893" s="1" t="s">
        <v>2825</v>
      </c>
      <c r="AJ893" s="1"/>
      <c r="AK893" s="1"/>
      <c r="AL893" s="1" t="s">
        <v>2829</v>
      </c>
      <c r="AM893" s="1" t="s">
        <v>2829</v>
      </c>
      <c r="AN893" s="1" t="s">
        <v>2835</v>
      </c>
      <c r="AO893" s="1" t="s">
        <v>2844</v>
      </c>
      <c r="AP893" s="1" t="s">
        <v>3059</v>
      </c>
      <c r="AQ893" s="1"/>
      <c r="AR893">
        <v>4155</v>
      </c>
      <c r="AS893">
        <v>2</v>
      </c>
      <c r="AT893" s="1" t="s">
        <v>3083</v>
      </c>
      <c r="AU893">
        <v>4541667</v>
      </c>
      <c r="AV893" s="1" t="s">
        <v>3104</v>
      </c>
      <c r="AW893" s="1" t="s">
        <v>2816</v>
      </c>
      <c r="AX893">
        <v>1184</v>
      </c>
      <c r="AY893">
        <v>136466</v>
      </c>
      <c r="AZ893">
        <v>1</v>
      </c>
      <c r="BA893" s="1" t="s">
        <v>2462</v>
      </c>
    </row>
    <row r="894" spans="1:53">
      <c r="A894" s="1" t="s">
        <v>926</v>
      </c>
      <c r="B894">
        <v>0</v>
      </c>
      <c r="C894" s="4">
        <v>1999900</v>
      </c>
      <c r="D894" s="1" t="s">
        <v>1679</v>
      </c>
      <c r="E894">
        <v>0</v>
      </c>
      <c r="F894">
        <v>139710</v>
      </c>
      <c r="G894">
        <v>1</v>
      </c>
      <c r="H894" s="1"/>
      <c r="I894" s="1" t="s">
        <v>1785</v>
      </c>
      <c r="J894" s="1" t="s">
        <v>1814</v>
      </c>
      <c r="K894" s="1" t="s">
        <v>1815</v>
      </c>
      <c r="L894" s="1" t="s">
        <v>1880</v>
      </c>
      <c r="M894" s="1" t="s">
        <v>1920</v>
      </c>
      <c r="N894" s="1" t="s">
        <v>1941</v>
      </c>
      <c r="O894" s="1"/>
      <c r="P894">
        <v>0</v>
      </c>
      <c r="Q894" s="1" t="s">
        <v>1350</v>
      </c>
      <c r="R894" s="1" t="s">
        <v>2263</v>
      </c>
      <c r="S894" s="1"/>
      <c r="T894" s="1" t="s">
        <v>2264</v>
      </c>
      <c r="U894" s="1" t="s">
        <v>2353</v>
      </c>
      <c r="V894" s="1" t="s">
        <v>2353</v>
      </c>
      <c r="W894" s="1" t="s">
        <v>2441</v>
      </c>
      <c r="X894" s="1" t="s">
        <v>2444</v>
      </c>
      <c r="Y894" s="3">
        <v>46258</v>
      </c>
      <c r="Z894" s="1" t="s">
        <v>2465</v>
      </c>
      <c r="AA894" s="3">
        <v>46258</v>
      </c>
      <c r="AB894" s="1" t="s">
        <v>2451</v>
      </c>
      <c r="AC894" s="1" t="s">
        <v>2754</v>
      </c>
      <c r="AD894" s="1" t="s">
        <v>2811</v>
      </c>
      <c r="AE894" s="1" t="s">
        <v>2811</v>
      </c>
      <c r="AF894" s="1" t="s">
        <v>2814</v>
      </c>
      <c r="AG894" s="1" t="s">
        <v>1880</v>
      </c>
      <c r="AH894" s="1" t="s">
        <v>1920</v>
      </c>
      <c r="AI894" s="1" t="s">
        <v>2827</v>
      </c>
      <c r="AJ894" s="1"/>
      <c r="AK894" s="1"/>
      <c r="AL894" s="1" t="s">
        <v>2830</v>
      </c>
      <c r="AM894" s="1" t="s">
        <v>2830</v>
      </c>
      <c r="AN894" s="1" t="s">
        <v>2835</v>
      </c>
      <c r="AO894" s="1" t="s">
        <v>2917</v>
      </c>
      <c r="AP894" s="1" t="s">
        <v>3059</v>
      </c>
      <c r="AQ894" s="1"/>
      <c r="AR894">
        <v>17513</v>
      </c>
      <c r="AS894">
        <v>1</v>
      </c>
      <c r="AT894" s="1" t="s">
        <v>3084</v>
      </c>
      <c r="AU894">
        <v>1999900</v>
      </c>
      <c r="AV894" s="1" t="s">
        <v>2798</v>
      </c>
      <c r="AW894" s="1" t="s">
        <v>2814</v>
      </c>
      <c r="AX894">
        <v>2886</v>
      </c>
      <c r="AY894">
        <v>136467</v>
      </c>
      <c r="AZ894">
        <v>1</v>
      </c>
      <c r="BA894" s="1" t="s">
        <v>2462</v>
      </c>
    </row>
    <row r="895" spans="1:53">
      <c r="A895" s="1" t="s">
        <v>927</v>
      </c>
      <c r="B895">
        <v>0</v>
      </c>
      <c r="C895" s="4">
        <v>1999900</v>
      </c>
      <c r="D895" s="1" t="s">
        <v>1679</v>
      </c>
      <c r="E895">
        <v>0</v>
      </c>
      <c r="F895">
        <v>139710</v>
      </c>
      <c r="G895">
        <v>2</v>
      </c>
      <c r="H895" s="1"/>
      <c r="I895" s="1" t="s">
        <v>1785</v>
      </c>
      <c r="J895" s="1" t="s">
        <v>1814</v>
      </c>
      <c r="K895" s="1" t="s">
        <v>1815</v>
      </c>
      <c r="L895" s="1" t="s">
        <v>1880</v>
      </c>
      <c r="M895" s="1" t="s">
        <v>1920</v>
      </c>
      <c r="N895" s="1" t="s">
        <v>1941</v>
      </c>
      <c r="O895" s="1"/>
      <c r="P895">
        <v>0</v>
      </c>
      <c r="Q895" s="1" t="s">
        <v>1350</v>
      </c>
      <c r="R895" s="1" t="s">
        <v>2263</v>
      </c>
      <c r="S895" s="1"/>
      <c r="T895" s="1" t="s">
        <v>2264</v>
      </c>
      <c r="U895" s="1" t="s">
        <v>2353</v>
      </c>
      <c r="V895" s="1" t="s">
        <v>2353</v>
      </c>
      <c r="W895" s="1" t="s">
        <v>2441</v>
      </c>
      <c r="X895" s="1" t="s">
        <v>2444</v>
      </c>
      <c r="Y895" s="3">
        <v>46258</v>
      </c>
      <c r="Z895" s="1" t="s">
        <v>2465</v>
      </c>
      <c r="AA895" s="3">
        <v>46258</v>
      </c>
      <c r="AB895" s="1" t="s">
        <v>2451</v>
      </c>
      <c r="AC895" s="1" t="s">
        <v>2754</v>
      </c>
      <c r="AD895" s="1" t="s">
        <v>2811</v>
      </c>
      <c r="AE895" s="1" t="s">
        <v>2811</v>
      </c>
      <c r="AF895" s="1" t="s">
        <v>2814</v>
      </c>
      <c r="AG895" s="1" t="s">
        <v>1880</v>
      </c>
      <c r="AH895" s="1" t="s">
        <v>1920</v>
      </c>
      <c r="AI895" s="1" t="s">
        <v>2827</v>
      </c>
      <c r="AJ895" s="1"/>
      <c r="AK895" s="1"/>
      <c r="AL895" s="1" t="s">
        <v>2830</v>
      </c>
      <c r="AM895" s="1" t="s">
        <v>2830</v>
      </c>
      <c r="AN895" s="1" t="s">
        <v>2835</v>
      </c>
      <c r="AO895" s="1" t="s">
        <v>2917</v>
      </c>
      <c r="AP895" s="1" t="s">
        <v>3059</v>
      </c>
      <c r="AQ895" s="1"/>
      <c r="AR895">
        <v>17513</v>
      </c>
      <c r="AS895">
        <v>1</v>
      </c>
      <c r="AT895" s="1" t="s">
        <v>3084</v>
      </c>
      <c r="AU895">
        <v>1999900</v>
      </c>
      <c r="AV895" s="1" t="s">
        <v>2798</v>
      </c>
      <c r="AW895" s="1" t="s">
        <v>2814</v>
      </c>
      <c r="AX895">
        <v>2886</v>
      </c>
      <c r="AY895">
        <v>136467</v>
      </c>
      <c r="AZ895">
        <v>2</v>
      </c>
      <c r="BA895" s="1" t="s">
        <v>2462</v>
      </c>
    </row>
    <row r="896" spans="1:53">
      <c r="A896" s="1" t="s">
        <v>928</v>
      </c>
      <c r="B896">
        <v>0</v>
      </c>
      <c r="C896" s="4">
        <v>1999900</v>
      </c>
      <c r="D896" s="1" t="s">
        <v>1679</v>
      </c>
      <c r="E896">
        <v>0</v>
      </c>
      <c r="F896">
        <v>139710</v>
      </c>
      <c r="G896">
        <v>3</v>
      </c>
      <c r="H896" s="1"/>
      <c r="I896" s="1" t="s">
        <v>1785</v>
      </c>
      <c r="J896" s="1" t="s">
        <v>1814</v>
      </c>
      <c r="K896" s="1" t="s">
        <v>1815</v>
      </c>
      <c r="L896" s="1" t="s">
        <v>1880</v>
      </c>
      <c r="M896" s="1" t="s">
        <v>1920</v>
      </c>
      <c r="N896" s="1" t="s">
        <v>1941</v>
      </c>
      <c r="O896" s="1"/>
      <c r="P896">
        <v>0</v>
      </c>
      <c r="Q896" s="1" t="s">
        <v>1350</v>
      </c>
      <c r="R896" s="1" t="s">
        <v>2263</v>
      </c>
      <c r="S896" s="1"/>
      <c r="T896" s="1" t="s">
        <v>2264</v>
      </c>
      <c r="U896" s="1" t="s">
        <v>2353</v>
      </c>
      <c r="V896" s="1" t="s">
        <v>2353</v>
      </c>
      <c r="W896" s="1" t="s">
        <v>2441</v>
      </c>
      <c r="X896" s="1" t="s">
        <v>2444</v>
      </c>
      <c r="Y896" s="3">
        <v>46258</v>
      </c>
      <c r="Z896" s="1" t="s">
        <v>2465</v>
      </c>
      <c r="AA896" s="3">
        <v>46258</v>
      </c>
      <c r="AB896" s="1" t="s">
        <v>2451</v>
      </c>
      <c r="AC896" s="1" t="s">
        <v>2754</v>
      </c>
      <c r="AD896" s="1" t="s">
        <v>2811</v>
      </c>
      <c r="AE896" s="1" t="s">
        <v>2811</v>
      </c>
      <c r="AF896" s="1" t="s">
        <v>2814</v>
      </c>
      <c r="AG896" s="1" t="s">
        <v>1880</v>
      </c>
      <c r="AH896" s="1" t="s">
        <v>1920</v>
      </c>
      <c r="AI896" s="1" t="s">
        <v>2827</v>
      </c>
      <c r="AJ896" s="1"/>
      <c r="AK896" s="1"/>
      <c r="AL896" s="1" t="s">
        <v>2830</v>
      </c>
      <c r="AM896" s="1" t="s">
        <v>2830</v>
      </c>
      <c r="AN896" s="1" t="s">
        <v>2835</v>
      </c>
      <c r="AO896" s="1" t="s">
        <v>2917</v>
      </c>
      <c r="AP896" s="1" t="s">
        <v>3059</v>
      </c>
      <c r="AQ896" s="1"/>
      <c r="AR896">
        <v>17513</v>
      </c>
      <c r="AS896">
        <v>1</v>
      </c>
      <c r="AT896" s="1" t="s">
        <v>3084</v>
      </c>
      <c r="AU896">
        <v>1999900</v>
      </c>
      <c r="AV896" s="1" t="s">
        <v>2798</v>
      </c>
      <c r="AW896" s="1" t="s">
        <v>2814</v>
      </c>
      <c r="AX896">
        <v>2886</v>
      </c>
      <c r="AY896">
        <v>136467</v>
      </c>
      <c r="AZ896">
        <v>3</v>
      </c>
      <c r="BA896" s="1" t="s">
        <v>2462</v>
      </c>
    </row>
    <row r="897" spans="1:53">
      <c r="A897" s="1" t="s">
        <v>929</v>
      </c>
      <c r="B897">
        <v>0</v>
      </c>
      <c r="C897" s="4">
        <v>1013200</v>
      </c>
      <c r="D897" s="1" t="s">
        <v>1680</v>
      </c>
      <c r="E897">
        <v>20</v>
      </c>
      <c r="F897">
        <v>139713</v>
      </c>
      <c r="G897">
        <v>1</v>
      </c>
      <c r="H897" s="1"/>
      <c r="I897" s="1" t="s">
        <v>1769</v>
      </c>
      <c r="J897" s="1" t="s">
        <v>1813</v>
      </c>
      <c r="K897" s="1" t="s">
        <v>1815</v>
      </c>
      <c r="L897" s="1" t="s">
        <v>1826</v>
      </c>
      <c r="M897" s="1" t="s">
        <v>1919</v>
      </c>
      <c r="N897" s="1" t="s">
        <v>1941</v>
      </c>
      <c r="O897" s="1"/>
      <c r="P897">
        <v>1</v>
      </c>
      <c r="Q897" s="1" t="s">
        <v>2211</v>
      </c>
      <c r="R897" s="1" t="s">
        <v>2263</v>
      </c>
      <c r="S897" s="1"/>
      <c r="T897" s="1" t="s">
        <v>2264</v>
      </c>
      <c r="U897" s="1" t="s">
        <v>2211</v>
      </c>
      <c r="V897" s="1" t="s">
        <v>1680</v>
      </c>
      <c r="W897" s="1" t="s">
        <v>2441</v>
      </c>
      <c r="X897" s="1"/>
      <c r="Y897" s="3">
        <v>46258</v>
      </c>
      <c r="Z897" s="1" t="s">
        <v>2465</v>
      </c>
      <c r="AA897" s="3">
        <v>46258</v>
      </c>
      <c r="AB897" s="1" t="s">
        <v>2451</v>
      </c>
      <c r="AC897" s="1" t="s">
        <v>2755</v>
      </c>
      <c r="AD897" s="1" t="s">
        <v>2811</v>
      </c>
      <c r="AE897" s="1" t="s">
        <v>2811</v>
      </c>
      <c r="AF897" s="1" t="s">
        <v>2816</v>
      </c>
      <c r="AG897" s="1" t="s">
        <v>1826</v>
      </c>
      <c r="AH897" s="1" t="s">
        <v>1919</v>
      </c>
      <c r="AI897" s="1" t="s">
        <v>2825</v>
      </c>
      <c r="AJ897" s="1"/>
      <c r="AK897" s="1"/>
      <c r="AL897" s="1" t="s">
        <v>2829</v>
      </c>
      <c r="AM897" s="1" t="s">
        <v>2829</v>
      </c>
      <c r="AN897" s="1" t="s">
        <v>2835</v>
      </c>
      <c r="AO897" s="1" t="s">
        <v>2844</v>
      </c>
      <c r="AP897" s="1" t="s">
        <v>3059</v>
      </c>
      <c r="AQ897" s="1"/>
      <c r="AR897">
        <v>1185</v>
      </c>
      <c r="AS897">
        <v>1</v>
      </c>
      <c r="AT897" s="1" t="s">
        <v>3083</v>
      </c>
      <c r="AU897">
        <v>1013200</v>
      </c>
      <c r="AV897" s="1" t="s">
        <v>3095</v>
      </c>
      <c r="AW897" s="1" t="s">
        <v>2816</v>
      </c>
      <c r="AX897">
        <v>1184</v>
      </c>
      <c r="AY897">
        <v>136468</v>
      </c>
      <c r="AZ897">
        <v>1</v>
      </c>
      <c r="BA897" s="1" t="s">
        <v>2462</v>
      </c>
    </row>
    <row r="898" spans="1:53">
      <c r="A898" s="1" t="s">
        <v>930</v>
      </c>
      <c r="B898">
        <v>0</v>
      </c>
      <c r="C898" s="4">
        <v>1338427</v>
      </c>
      <c r="D898" s="1" t="s">
        <v>1681</v>
      </c>
      <c r="E898">
        <v>20</v>
      </c>
      <c r="F898">
        <v>139703</v>
      </c>
      <c r="G898">
        <v>1</v>
      </c>
      <c r="H898" s="1"/>
      <c r="I898" s="1" t="s">
        <v>1769</v>
      </c>
      <c r="J898" s="1" t="s">
        <v>1813</v>
      </c>
      <c r="K898" s="1" t="s">
        <v>1815</v>
      </c>
      <c r="L898" s="1" t="s">
        <v>1826</v>
      </c>
      <c r="M898" s="1" t="s">
        <v>1919</v>
      </c>
      <c r="N898" s="1" t="s">
        <v>1941</v>
      </c>
      <c r="O898" s="1"/>
      <c r="P898">
        <v>1</v>
      </c>
      <c r="Q898" s="1" t="s">
        <v>2212</v>
      </c>
      <c r="R898" s="1" t="s">
        <v>2263</v>
      </c>
      <c r="S898" s="1"/>
      <c r="T898" s="1" t="s">
        <v>2264</v>
      </c>
      <c r="U898" s="1" t="s">
        <v>2212</v>
      </c>
      <c r="V898" s="1" t="s">
        <v>1681</v>
      </c>
      <c r="W898" s="1" t="s">
        <v>2441</v>
      </c>
      <c r="X898" s="1"/>
      <c r="Y898" s="3">
        <v>46258</v>
      </c>
      <c r="Z898" s="1" t="s">
        <v>2465</v>
      </c>
      <c r="AA898" s="3">
        <v>46258</v>
      </c>
      <c r="AB898" s="1" t="s">
        <v>2451</v>
      </c>
      <c r="AC898" s="1" t="s">
        <v>2755</v>
      </c>
      <c r="AD898" s="1" t="s">
        <v>2811</v>
      </c>
      <c r="AE898" s="1" t="s">
        <v>2811</v>
      </c>
      <c r="AF898" s="1" t="s">
        <v>2816</v>
      </c>
      <c r="AG898" s="1" t="s">
        <v>1826</v>
      </c>
      <c r="AH898" s="1" t="s">
        <v>1919</v>
      </c>
      <c r="AI898" s="1" t="s">
        <v>2825</v>
      </c>
      <c r="AJ898" s="1"/>
      <c r="AK898" s="1"/>
      <c r="AL898" s="1" t="s">
        <v>2829</v>
      </c>
      <c r="AM898" s="1" t="s">
        <v>2829</v>
      </c>
      <c r="AN898" s="1" t="s">
        <v>2835</v>
      </c>
      <c r="AO898" s="1" t="s">
        <v>2844</v>
      </c>
      <c r="AP898" s="1" t="s">
        <v>3059</v>
      </c>
      <c r="AQ898" s="1"/>
      <c r="AR898">
        <v>1185</v>
      </c>
      <c r="AS898">
        <v>1</v>
      </c>
      <c r="AT898" s="1" t="s">
        <v>3083</v>
      </c>
      <c r="AU898">
        <v>1338427</v>
      </c>
      <c r="AV898" s="1" t="s">
        <v>3095</v>
      </c>
      <c r="AW898" s="1" t="s">
        <v>2816</v>
      </c>
      <c r="AX898">
        <v>1184</v>
      </c>
      <c r="AY898">
        <v>136469</v>
      </c>
      <c r="AZ898">
        <v>1</v>
      </c>
      <c r="BA898" s="1" t="s">
        <v>2462</v>
      </c>
    </row>
    <row r="899" spans="1:53">
      <c r="A899" s="1" t="s">
        <v>931</v>
      </c>
      <c r="B899">
        <v>0</v>
      </c>
      <c r="C899" s="4">
        <v>3000000</v>
      </c>
      <c r="D899" s="1" t="s">
        <v>1087</v>
      </c>
      <c r="E899">
        <v>0</v>
      </c>
      <c r="F899">
        <v>139717</v>
      </c>
      <c r="G899">
        <v>1</v>
      </c>
      <c r="H899" s="1"/>
      <c r="I899" s="1" t="s">
        <v>1768</v>
      </c>
      <c r="J899" s="1" t="s">
        <v>1813</v>
      </c>
      <c r="K899" s="1" t="s">
        <v>1815</v>
      </c>
      <c r="L899" s="1" t="s">
        <v>1829</v>
      </c>
      <c r="M899" s="1" t="s">
        <v>1920</v>
      </c>
      <c r="N899" s="1" t="s">
        <v>1941</v>
      </c>
      <c r="O899" s="1"/>
      <c r="P899">
        <v>1</v>
      </c>
      <c r="Q899" s="1" t="s">
        <v>1087</v>
      </c>
      <c r="R899" s="1" t="s">
        <v>2263</v>
      </c>
      <c r="S899" s="1"/>
      <c r="T899" s="1" t="s">
        <v>2264</v>
      </c>
      <c r="U899" s="1" t="s">
        <v>1087</v>
      </c>
      <c r="V899" s="1" t="s">
        <v>1087</v>
      </c>
      <c r="W899" s="1" t="s">
        <v>2441</v>
      </c>
      <c r="X899" s="1" t="s">
        <v>2444</v>
      </c>
      <c r="Y899" s="3">
        <v>46258</v>
      </c>
      <c r="Z899" s="1" t="s">
        <v>2465</v>
      </c>
      <c r="AA899" s="3">
        <v>46258</v>
      </c>
      <c r="AB899" s="1" t="s">
        <v>2451</v>
      </c>
      <c r="AC899" s="1" t="s">
        <v>2756</v>
      </c>
      <c r="AD899" s="1" t="s">
        <v>2811</v>
      </c>
      <c r="AE899" s="1" t="s">
        <v>2811</v>
      </c>
      <c r="AF899" s="1" t="s">
        <v>2814</v>
      </c>
      <c r="AG899" s="1" t="s">
        <v>1829</v>
      </c>
      <c r="AH899" s="1" t="s">
        <v>1920</v>
      </c>
      <c r="AI899" s="1" t="s">
        <v>2825</v>
      </c>
      <c r="AJ899" s="1"/>
      <c r="AK899" s="1"/>
      <c r="AL899" s="1" t="s">
        <v>2829</v>
      </c>
      <c r="AM899" s="1" t="s">
        <v>2829</v>
      </c>
      <c r="AN899" s="1" t="s">
        <v>2835</v>
      </c>
      <c r="AO899" s="1" t="s">
        <v>3025</v>
      </c>
      <c r="AP899" s="1" t="s">
        <v>3059</v>
      </c>
      <c r="AQ899" s="1"/>
      <c r="AR899">
        <v>14862</v>
      </c>
      <c r="AS899">
        <v>1</v>
      </c>
      <c r="AT899" s="1" t="s">
        <v>3083</v>
      </c>
      <c r="AU899">
        <v>3000000</v>
      </c>
      <c r="AV899" s="1" t="s">
        <v>3096</v>
      </c>
      <c r="AW899" s="1" t="s">
        <v>2814</v>
      </c>
      <c r="AX899">
        <v>6394</v>
      </c>
      <c r="AY899">
        <v>136470</v>
      </c>
      <c r="AZ899">
        <v>1</v>
      </c>
      <c r="BA899" s="1" t="s">
        <v>2462</v>
      </c>
    </row>
    <row r="900" spans="1:53">
      <c r="A900" s="1" t="s">
        <v>932</v>
      </c>
      <c r="B900">
        <v>0</v>
      </c>
      <c r="C900" s="4">
        <v>1260000</v>
      </c>
      <c r="D900" s="1" t="s">
        <v>1682</v>
      </c>
      <c r="E900">
        <v>20</v>
      </c>
      <c r="F900">
        <v>139707</v>
      </c>
      <c r="G900">
        <v>1</v>
      </c>
      <c r="H900" s="1"/>
      <c r="I900" s="1" t="s">
        <v>1764</v>
      </c>
      <c r="J900" s="1" t="s">
        <v>1813</v>
      </c>
      <c r="K900" s="1" t="s">
        <v>1815</v>
      </c>
      <c r="L900" s="1" t="s">
        <v>1821</v>
      </c>
      <c r="M900" s="1" t="s">
        <v>1916</v>
      </c>
      <c r="N900" s="1" t="s">
        <v>1941</v>
      </c>
      <c r="O900" s="1"/>
      <c r="P900">
        <v>20</v>
      </c>
      <c r="Q900" s="1" t="s">
        <v>2213</v>
      </c>
      <c r="R900" s="1" t="s">
        <v>2263</v>
      </c>
      <c r="S900" s="1"/>
      <c r="T900" s="1" t="s">
        <v>2264</v>
      </c>
      <c r="U900" s="1" t="s">
        <v>2213</v>
      </c>
      <c r="V900" s="1" t="s">
        <v>1682</v>
      </c>
      <c r="W900" s="1" t="s">
        <v>2441</v>
      </c>
      <c r="X900" s="1"/>
      <c r="Y900" s="3">
        <v>46258</v>
      </c>
      <c r="Z900" s="1" t="s">
        <v>2465</v>
      </c>
      <c r="AA900" s="3">
        <v>46258</v>
      </c>
      <c r="AB900" s="1" t="s">
        <v>2451</v>
      </c>
      <c r="AC900" s="1" t="s">
        <v>2757</v>
      </c>
      <c r="AD900" s="1" t="s">
        <v>2811</v>
      </c>
      <c r="AE900" s="1" t="s">
        <v>2811</v>
      </c>
      <c r="AF900" s="1" t="s">
        <v>2814</v>
      </c>
      <c r="AG900" s="1" t="s">
        <v>1821</v>
      </c>
      <c r="AH900" s="1" t="s">
        <v>1916</v>
      </c>
      <c r="AI900" s="1" t="s">
        <v>2825</v>
      </c>
      <c r="AJ900" s="1"/>
      <c r="AK900" s="1"/>
      <c r="AL900" s="1" t="s">
        <v>2829</v>
      </c>
      <c r="AM900" s="1" t="s">
        <v>2829</v>
      </c>
      <c r="AN900" s="1" t="s">
        <v>2835</v>
      </c>
      <c r="AO900" s="1" t="s">
        <v>3026</v>
      </c>
      <c r="AP900" s="1" t="s">
        <v>3064</v>
      </c>
      <c r="AQ900" s="1"/>
      <c r="AR900">
        <v>1265</v>
      </c>
      <c r="AS900">
        <v>20</v>
      </c>
      <c r="AT900" s="1" t="s">
        <v>3083</v>
      </c>
      <c r="AU900">
        <v>63000</v>
      </c>
      <c r="AV900" s="1" t="s">
        <v>3089</v>
      </c>
      <c r="AW900" s="1" t="s">
        <v>2814</v>
      </c>
      <c r="AX900">
        <v>2483</v>
      </c>
      <c r="AY900">
        <v>136471</v>
      </c>
      <c r="AZ900">
        <v>1</v>
      </c>
      <c r="BA900" s="1" t="s">
        <v>2462</v>
      </c>
    </row>
    <row r="901" spans="1:53">
      <c r="A901" s="1" t="s">
        <v>933</v>
      </c>
      <c r="B901">
        <v>0</v>
      </c>
      <c r="C901" s="4">
        <v>2000000</v>
      </c>
      <c r="D901" s="1" t="s">
        <v>1088</v>
      </c>
      <c r="E901">
        <v>20</v>
      </c>
      <c r="F901">
        <v>139693</v>
      </c>
      <c r="G901">
        <v>1</v>
      </c>
      <c r="H901" s="1"/>
      <c r="I901" s="1" t="s">
        <v>1764</v>
      </c>
      <c r="J901" s="1" t="s">
        <v>1813</v>
      </c>
      <c r="K901" s="1" t="s">
        <v>1815</v>
      </c>
      <c r="L901" s="1" t="s">
        <v>1821</v>
      </c>
      <c r="M901" s="1" t="s">
        <v>1916</v>
      </c>
      <c r="N901" s="1" t="s">
        <v>1941</v>
      </c>
      <c r="O901" s="1"/>
      <c r="P901">
        <v>40</v>
      </c>
      <c r="Q901" s="1" t="s">
        <v>1482</v>
      </c>
      <c r="R901" s="1" t="s">
        <v>2263</v>
      </c>
      <c r="S901" s="1"/>
      <c r="T901" s="1" t="s">
        <v>2264</v>
      </c>
      <c r="U901" s="1" t="s">
        <v>1482</v>
      </c>
      <c r="V901" s="1" t="s">
        <v>1088</v>
      </c>
      <c r="W901" s="1" t="s">
        <v>2441</v>
      </c>
      <c r="X901" s="1"/>
      <c r="Y901" s="3">
        <v>46258</v>
      </c>
      <c r="Z901" s="1" t="s">
        <v>2465</v>
      </c>
      <c r="AA901" s="3">
        <v>46258</v>
      </c>
      <c r="AB901" s="1" t="s">
        <v>2451</v>
      </c>
      <c r="AC901" s="1" t="s">
        <v>2758</v>
      </c>
      <c r="AD901" s="1" t="s">
        <v>2811</v>
      </c>
      <c r="AE901" s="1" t="s">
        <v>2811</v>
      </c>
      <c r="AF901" s="1" t="s">
        <v>2814</v>
      </c>
      <c r="AG901" s="1" t="s">
        <v>1821</v>
      </c>
      <c r="AH901" s="1" t="s">
        <v>1916</v>
      </c>
      <c r="AI901" s="1" t="s">
        <v>2825</v>
      </c>
      <c r="AJ901" s="1"/>
      <c r="AK901" s="1"/>
      <c r="AL901" s="1" t="s">
        <v>2829</v>
      </c>
      <c r="AM901" s="1" t="s">
        <v>2829</v>
      </c>
      <c r="AN901" s="1" t="s">
        <v>2835</v>
      </c>
      <c r="AO901" s="1" t="s">
        <v>2957</v>
      </c>
      <c r="AP901" s="1" t="s">
        <v>3064</v>
      </c>
      <c r="AQ901" s="1"/>
      <c r="AR901">
        <v>1265</v>
      </c>
      <c r="AS901">
        <v>40</v>
      </c>
      <c r="AT901" s="1" t="s">
        <v>3083</v>
      </c>
      <c r="AU901">
        <v>50000</v>
      </c>
      <c r="AV901" s="1" t="s">
        <v>3089</v>
      </c>
      <c r="AW901" s="1" t="s">
        <v>2814</v>
      </c>
      <c r="AX901">
        <v>2703</v>
      </c>
      <c r="AY901">
        <v>136472</v>
      </c>
      <c r="AZ901">
        <v>1</v>
      </c>
      <c r="BA901" s="1" t="s">
        <v>2461</v>
      </c>
    </row>
    <row r="902" spans="1:53">
      <c r="A902" s="1" t="s">
        <v>934</v>
      </c>
      <c r="B902">
        <v>0</v>
      </c>
      <c r="C902" s="4">
        <v>643500</v>
      </c>
      <c r="D902" s="1" t="s">
        <v>1683</v>
      </c>
      <c r="E902">
        <v>20</v>
      </c>
      <c r="F902">
        <v>139677</v>
      </c>
      <c r="G902">
        <v>1</v>
      </c>
      <c r="H902" s="1"/>
      <c r="I902" s="1" t="s">
        <v>1764</v>
      </c>
      <c r="J902" s="1" t="s">
        <v>1813</v>
      </c>
      <c r="K902" s="1" t="s">
        <v>1815</v>
      </c>
      <c r="L902" s="1" t="s">
        <v>1893</v>
      </c>
      <c r="M902" s="1" t="s">
        <v>1938</v>
      </c>
      <c r="N902" s="1" t="s">
        <v>1941</v>
      </c>
      <c r="O902" s="1"/>
      <c r="P902">
        <v>1</v>
      </c>
      <c r="Q902" s="1" t="s">
        <v>2214</v>
      </c>
      <c r="R902" s="1" t="s">
        <v>2263</v>
      </c>
      <c r="S902" s="1"/>
      <c r="T902" s="1" t="s">
        <v>2264</v>
      </c>
      <c r="U902" s="1" t="s">
        <v>2214</v>
      </c>
      <c r="V902" s="1" t="s">
        <v>1683</v>
      </c>
      <c r="W902" s="1" t="s">
        <v>2441</v>
      </c>
      <c r="X902" s="1"/>
      <c r="Y902" s="3">
        <v>46258</v>
      </c>
      <c r="Z902" s="1" t="s">
        <v>2465</v>
      </c>
      <c r="AA902" s="3">
        <v>46258</v>
      </c>
      <c r="AB902" s="1" t="s">
        <v>2451</v>
      </c>
      <c r="AC902" s="1" t="s">
        <v>2759</v>
      </c>
      <c r="AD902" s="1" t="s">
        <v>2811</v>
      </c>
      <c r="AE902" s="1" t="s">
        <v>2811</v>
      </c>
      <c r="AF902" s="1" t="s">
        <v>2814</v>
      </c>
      <c r="AG902" s="1" t="s">
        <v>1893</v>
      </c>
      <c r="AH902" s="1" t="s">
        <v>1938</v>
      </c>
      <c r="AI902" s="1" t="s">
        <v>2825</v>
      </c>
      <c r="AJ902" s="1"/>
      <c r="AK902" s="1"/>
      <c r="AL902" s="1" t="s">
        <v>2829</v>
      </c>
      <c r="AM902" s="1" t="s">
        <v>2829</v>
      </c>
      <c r="AN902" s="1" t="s">
        <v>2835</v>
      </c>
      <c r="AO902" s="1" t="s">
        <v>3027</v>
      </c>
      <c r="AP902" s="1" t="s">
        <v>3064</v>
      </c>
      <c r="AQ902" s="1"/>
      <c r="AR902">
        <v>9239</v>
      </c>
      <c r="AS902">
        <v>1</v>
      </c>
      <c r="AT902" s="1" t="s">
        <v>3084</v>
      </c>
      <c r="AU902">
        <v>643500</v>
      </c>
      <c r="AV902" s="1" t="s">
        <v>3239</v>
      </c>
      <c r="AW902" s="1" t="s">
        <v>2814</v>
      </c>
      <c r="AX902">
        <v>2299</v>
      </c>
      <c r="AY902">
        <v>136473</v>
      </c>
      <c r="AZ902">
        <v>1</v>
      </c>
      <c r="BA902" s="1" t="s">
        <v>2461</v>
      </c>
    </row>
    <row r="903" spans="1:53">
      <c r="A903" s="1" t="s">
        <v>935</v>
      </c>
      <c r="B903">
        <v>0</v>
      </c>
      <c r="C903" s="4">
        <v>643500</v>
      </c>
      <c r="D903" s="1" t="s">
        <v>1683</v>
      </c>
      <c r="E903">
        <v>20</v>
      </c>
      <c r="F903">
        <v>139658</v>
      </c>
      <c r="G903">
        <v>1</v>
      </c>
      <c r="H903" s="1"/>
      <c r="I903" s="1" t="s">
        <v>1764</v>
      </c>
      <c r="J903" s="1" t="s">
        <v>1813</v>
      </c>
      <c r="K903" s="1" t="s">
        <v>1815</v>
      </c>
      <c r="L903" s="1" t="s">
        <v>1893</v>
      </c>
      <c r="M903" s="1" t="s">
        <v>1938</v>
      </c>
      <c r="N903" s="1" t="s">
        <v>1941</v>
      </c>
      <c r="O903" s="1"/>
      <c r="P903">
        <v>1</v>
      </c>
      <c r="Q903" s="1" t="s">
        <v>2214</v>
      </c>
      <c r="R903" s="1" t="s">
        <v>2263</v>
      </c>
      <c r="S903" s="1"/>
      <c r="T903" s="1" t="s">
        <v>2264</v>
      </c>
      <c r="U903" s="1" t="s">
        <v>2214</v>
      </c>
      <c r="V903" s="1" t="s">
        <v>1683</v>
      </c>
      <c r="W903" s="1" t="s">
        <v>2441</v>
      </c>
      <c r="X903" s="1"/>
      <c r="Y903" s="3">
        <v>46258</v>
      </c>
      <c r="Z903" s="1" t="s">
        <v>2465</v>
      </c>
      <c r="AA903" s="3">
        <v>46258</v>
      </c>
      <c r="AB903" s="1" t="s">
        <v>2451</v>
      </c>
      <c r="AC903" s="1" t="s">
        <v>2760</v>
      </c>
      <c r="AD903" s="1" t="s">
        <v>2811</v>
      </c>
      <c r="AE903" s="1" t="s">
        <v>2811</v>
      </c>
      <c r="AF903" s="1" t="s">
        <v>2814</v>
      </c>
      <c r="AG903" s="1" t="s">
        <v>1893</v>
      </c>
      <c r="AH903" s="1" t="s">
        <v>1938</v>
      </c>
      <c r="AI903" s="1" t="s">
        <v>2825</v>
      </c>
      <c r="AJ903" s="1"/>
      <c r="AK903" s="1"/>
      <c r="AL903" s="1" t="s">
        <v>2829</v>
      </c>
      <c r="AM903" s="1" t="s">
        <v>2829</v>
      </c>
      <c r="AN903" s="1" t="s">
        <v>2835</v>
      </c>
      <c r="AO903" s="1" t="s">
        <v>2873</v>
      </c>
      <c r="AP903" s="1" t="s">
        <v>3064</v>
      </c>
      <c r="AQ903" s="1"/>
      <c r="AR903">
        <v>9239</v>
      </c>
      <c r="AS903">
        <v>1</v>
      </c>
      <c r="AT903" s="1" t="s">
        <v>3084</v>
      </c>
      <c r="AU903">
        <v>643500</v>
      </c>
      <c r="AV903" s="1" t="s">
        <v>3239</v>
      </c>
      <c r="AW903" s="1" t="s">
        <v>2814</v>
      </c>
      <c r="AX903">
        <v>1133</v>
      </c>
      <c r="AY903">
        <v>136474</v>
      </c>
      <c r="AZ903">
        <v>1</v>
      </c>
      <c r="BA903" s="1" t="s">
        <v>2458</v>
      </c>
    </row>
    <row r="904" spans="1:53">
      <c r="A904" s="1" t="s">
        <v>936</v>
      </c>
      <c r="B904">
        <v>0</v>
      </c>
      <c r="C904" s="4">
        <v>1102500000</v>
      </c>
      <c r="D904" s="1" t="s">
        <v>1684</v>
      </c>
      <c r="E904">
        <v>0</v>
      </c>
      <c r="F904">
        <v>139721</v>
      </c>
      <c r="G904">
        <v>1</v>
      </c>
      <c r="H904" s="1"/>
      <c r="I904" s="1" t="s">
        <v>1768</v>
      </c>
      <c r="J904" s="1" t="s">
        <v>1813</v>
      </c>
      <c r="K904" s="1" t="s">
        <v>1820</v>
      </c>
      <c r="L904" s="1" t="s">
        <v>1889</v>
      </c>
      <c r="M904" s="1" t="s">
        <v>1820</v>
      </c>
      <c r="N904" s="1" t="s">
        <v>1941</v>
      </c>
      <c r="O904" s="1"/>
      <c r="P904">
        <v>1</v>
      </c>
      <c r="Q904" s="1" t="s">
        <v>1684</v>
      </c>
      <c r="R904" s="1" t="s">
        <v>2263</v>
      </c>
      <c r="S904" s="1"/>
      <c r="T904" s="1" t="s">
        <v>2264</v>
      </c>
      <c r="U904" s="1" t="s">
        <v>2354</v>
      </c>
      <c r="V904" s="1" t="s">
        <v>2354</v>
      </c>
      <c r="W904" s="1" t="s">
        <v>2441</v>
      </c>
      <c r="X904" s="1" t="s">
        <v>2444</v>
      </c>
      <c r="Y904" s="3">
        <v>46258</v>
      </c>
      <c r="Z904" s="1" t="s">
        <v>2465</v>
      </c>
      <c r="AA904" s="3">
        <v>46258</v>
      </c>
      <c r="AB904" s="1" t="s">
        <v>2451</v>
      </c>
      <c r="AC904" s="1" t="s">
        <v>2761</v>
      </c>
      <c r="AD904" s="1" t="s">
        <v>2811</v>
      </c>
      <c r="AE904" s="1" t="s">
        <v>2811</v>
      </c>
      <c r="AF904" s="1" t="s">
        <v>2824</v>
      </c>
      <c r="AG904" s="1" t="s">
        <v>1889</v>
      </c>
      <c r="AH904" s="1" t="s">
        <v>1820</v>
      </c>
      <c r="AI904" s="1" t="s">
        <v>2825</v>
      </c>
      <c r="AJ904" s="1"/>
      <c r="AK904" s="1"/>
      <c r="AL904" s="1" t="s">
        <v>2829</v>
      </c>
      <c r="AM904" s="1" t="s">
        <v>2829</v>
      </c>
      <c r="AN904" s="1" t="s">
        <v>2835</v>
      </c>
      <c r="AO904" s="1" t="s">
        <v>3028</v>
      </c>
      <c r="AP904" s="1" t="s">
        <v>3070</v>
      </c>
      <c r="AQ904" s="1"/>
      <c r="AR904">
        <v>3665</v>
      </c>
      <c r="AS904">
        <v>1</v>
      </c>
      <c r="AT904" s="1" t="s">
        <v>3083</v>
      </c>
      <c r="AU904">
        <v>1102500000</v>
      </c>
      <c r="AV904" s="1" t="s">
        <v>3240</v>
      </c>
      <c r="AW904" s="1" t="s">
        <v>2824</v>
      </c>
      <c r="AX904">
        <v>1024</v>
      </c>
      <c r="AY904">
        <v>136475</v>
      </c>
      <c r="AZ904">
        <v>1</v>
      </c>
      <c r="BA904" s="1" t="s">
        <v>2464</v>
      </c>
    </row>
    <row r="905" spans="1:53">
      <c r="A905" s="1" t="s">
        <v>937</v>
      </c>
      <c r="B905">
        <v>0</v>
      </c>
      <c r="C905" s="4">
        <v>2267500000</v>
      </c>
      <c r="D905" s="1" t="s">
        <v>1685</v>
      </c>
      <c r="E905">
        <v>0</v>
      </c>
      <c r="F905">
        <v>139721</v>
      </c>
      <c r="G905">
        <v>2</v>
      </c>
      <c r="H905" s="1"/>
      <c r="I905" s="1" t="s">
        <v>1768</v>
      </c>
      <c r="J905" s="1" t="s">
        <v>1813</v>
      </c>
      <c r="K905" s="1" t="s">
        <v>1820</v>
      </c>
      <c r="L905" s="1" t="s">
        <v>1889</v>
      </c>
      <c r="M905" s="1" t="s">
        <v>1820</v>
      </c>
      <c r="N905" s="1" t="s">
        <v>1941</v>
      </c>
      <c r="O905" s="1"/>
      <c r="P905">
        <v>1</v>
      </c>
      <c r="Q905" s="1" t="s">
        <v>1685</v>
      </c>
      <c r="R905" s="1" t="s">
        <v>2263</v>
      </c>
      <c r="S905" s="1"/>
      <c r="T905" s="1" t="s">
        <v>2264</v>
      </c>
      <c r="U905" s="1" t="s">
        <v>2354</v>
      </c>
      <c r="V905" s="1" t="s">
        <v>2354</v>
      </c>
      <c r="W905" s="1" t="s">
        <v>2441</v>
      </c>
      <c r="X905" s="1" t="s">
        <v>2444</v>
      </c>
      <c r="Y905" s="3">
        <v>46258</v>
      </c>
      <c r="Z905" s="1" t="s">
        <v>2465</v>
      </c>
      <c r="AA905" s="3">
        <v>46258</v>
      </c>
      <c r="AB905" s="1" t="s">
        <v>2451</v>
      </c>
      <c r="AC905" s="1" t="s">
        <v>2761</v>
      </c>
      <c r="AD905" s="1" t="s">
        <v>2811</v>
      </c>
      <c r="AE905" s="1" t="s">
        <v>2811</v>
      </c>
      <c r="AF905" s="1" t="s">
        <v>2824</v>
      </c>
      <c r="AG905" s="1" t="s">
        <v>1889</v>
      </c>
      <c r="AH905" s="1" t="s">
        <v>1820</v>
      </c>
      <c r="AI905" s="1" t="s">
        <v>2825</v>
      </c>
      <c r="AJ905" s="1"/>
      <c r="AK905" s="1"/>
      <c r="AL905" s="1" t="s">
        <v>2829</v>
      </c>
      <c r="AM905" s="1" t="s">
        <v>2829</v>
      </c>
      <c r="AN905" s="1" t="s">
        <v>2835</v>
      </c>
      <c r="AO905" s="1" t="s">
        <v>3028</v>
      </c>
      <c r="AP905" s="1" t="s">
        <v>3070</v>
      </c>
      <c r="AQ905" s="1"/>
      <c r="AR905">
        <v>3665</v>
      </c>
      <c r="AS905">
        <v>1</v>
      </c>
      <c r="AT905" s="1" t="s">
        <v>3083</v>
      </c>
      <c r="AU905">
        <v>2267500000</v>
      </c>
      <c r="AV905" s="1" t="s">
        <v>3240</v>
      </c>
      <c r="AW905" s="1" t="s">
        <v>2824</v>
      </c>
      <c r="AX905">
        <v>1024</v>
      </c>
      <c r="AY905">
        <v>136475</v>
      </c>
      <c r="AZ905">
        <v>2</v>
      </c>
      <c r="BA905" s="1" t="s">
        <v>2464</v>
      </c>
    </row>
    <row r="906" spans="1:53">
      <c r="A906" s="1" t="s">
        <v>938</v>
      </c>
      <c r="B906">
        <v>0</v>
      </c>
      <c r="C906" s="4">
        <v>2235700</v>
      </c>
      <c r="D906" s="1" t="s">
        <v>1686</v>
      </c>
      <c r="E906">
        <v>0</v>
      </c>
      <c r="F906">
        <v>139735</v>
      </c>
      <c r="G906">
        <v>1</v>
      </c>
      <c r="H906" s="1"/>
      <c r="I906" s="1" t="s">
        <v>1786</v>
      </c>
      <c r="J906" s="1" t="s">
        <v>1814</v>
      </c>
      <c r="K906" s="1" t="s">
        <v>1820</v>
      </c>
      <c r="L906" s="1" t="s">
        <v>1862</v>
      </c>
      <c r="M906" s="1" t="s">
        <v>1820</v>
      </c>
      <c r="N906" s="1" t="s">
        <v>1941</v>
      </c>
      <c r="O906" s="1"/>
      <c r="P906">
        <v>0</v>
      </c>
      <c r="Q906" s="1" t="s">
        <v>1350</v>
      </c>
      <c r="R906" s="1" t="s">
        <v>2263</v>
      </c>
      <c r="S906" s="1"/>
      <c r="T906" s="1" t="s">
        <v>2265</v>
      </c>
      <c r="U906" s="1" t="s">
        <v>1686</v>
      </c>
      <c r="V906" s="1" t="s">
        <v>1686</v>
      </c>
      <c r="W906" s="1" t="s">
        <v>2441</v>
      </c>
      <c r="X906" s="1" t="s">
        <v>2444</v>
      </c>
      <c r="Y906" s="3">
        <v>46258</v>
      </c>
      <c r="Z906" s="1" t="s">
        <v>2465</v>
      </c>
      <c r="AA906" s="3">
        <v>46258</v>
      </c>
      <c r="AB906" s="1" t="s">
        <v>2451</v>
      </c>
      <c r="AC906" s="1" t="s">
        <v>2762</v>
      </c>
      <c r="AD906" s="1" t="s">
        <v>2811</v>
      </c>
      <c r="AE906" s="1" t="s">
        <v>2811</v>
      </c>
      <c r="AF906" s="1" t="s">
        <v>2824</v>
      </c>
      <c r="AG906" s="1" t="s">
        <v>1862</v>
      </c>
      <c r="AH906" s="1" t="s">
        <v>1820</v>
      </c>
      <c r="AI906" s="1" t="s">
        <v>2827</v>
      </c>
      <c r="AJ906" s="1"/>
      <c r="AK906" s="1"/>
      <c r="AL906" s="1" t="s">
        <v>2830</v>
      </c>
      <c r="AM906" s="1" t="s">
        <v>2830</v>
      </c>
      <c r="AN906" s="1" t="s">
        <v>2836</v>
      </c>
      <c r="AO906" s="1" t="s">
        <v>2917</v>
      </c>
      <c r="AP906" s="1" t="s">
        <v>3070</v>
      </c>
      <c r="AQ906" s="1"/>
      <c r="AR906">
        <v>1250</v>
      </c>
      <c r="AS906">
        <v>1</v>
      </c>
      <c r="AT906" s="1" t="s">
        <v>3083</v>
      </c>
      <c r="AU906">
        <v>2235700</v>
      </c>
      <c r="AV906" s="1" t="s">
        <v>3123</v>
      </c>
      <c r="AW906" s="1" t="s">
        <v>2824</v>
      </c>
      <c r="AX906">
        <v>2886</v>
      </c>
      <c r="AY906">
        <v>136476</v>
      </c>
      <c r="AZ906">
        <v>1</v>
      </c>
      <c r="BA906" s="1" t="s">
        <v>2465</v>
      </c>
    </row>
    <row r="907" spans="1:53">
      <c r="A907" s="1" t="s">
        <v>939</v>
      </c>
      <c r="B907">
        <v>20</v>
      </c>
      <c r="C907" s="4">
        <v>240000</v>
      </c>
      <c r="D907" s="1" t="s">
        <v>1248</v>
      </c>
      <c r="E907">
        <v>20</v>
      </c>
      <c r="F907">
        <v>139712</v>
      </c>
      <c r="G907">
        <v>1</v>
      </c>
      <c r="H907" s="1"/>
      <c r="I907" s="1" t="s">
        <v>1768</v>
      </c>
      <c r="J907" s="1" t="s">
        <v>1814</v>
      </c>
      <c r="K907" s="1" t="s">
        <v>1815</v>
      </c>
      <c r="L907" s="1" t="s">
        <v>1822</v>
      </c>
      <c r="M907" s="1" t="s">
        <v>1917</v>
      </c>
      <c r="N907" s="1" t="s">
        <v>1941</v>
      </c>
      <c r="O907" s="1"/>
      <c r="P907">
        <v>1</v>
      </c>
      <c r="Q907" s="1" t="s">
        <v>2062</v>
      </c>
      <c r="R907" s="1" t="s">
        <v>2263</v>
      </c>
      <c r="S907" s="1"/>
      <c r="T907" s="1" t="s">
        <v>2264</v>
      </c>
      <c r="U907" s="1" t="s">
        <v>2062</v>
      </c>
      <c r="V907" s="1" t="s">
        <v>1248</v>
      </c>
      <c r="W907" s="1" t="s">
        <v>2441</v>
      </c>
      <c r="X907" s="1"/>
      <c r="Y907" s="3">
        <v>46259</v>
      </c>
      <c r="Z907" s="1" t="s">
        <v>2466</v>
      </c>
      <c r="AA907" s="3">
        <v>46259</v>
      </c>
      <c r="AB907" s="1" t="s">
        <v>2451</v>
      </c>
      <c r="AC907" s="1" t="s">
        <v>2763</v>
      </c>
      <c r="AD907" s="1" t="s">
        <v>2811</v>
      </c>
      <c r="AE907" s="1" t="s">
        <v>2811</v>
      </c>
      <c r="AF907" s="1" t="s">
        <v>2814</v>
      </c>
      <c r="AG907" s="1" t="s">
        <v>1822</v>
      </c>
      <c r="AH907" s="1" t="s">
        <v>1917</v>
      </c>
      <c r="AI907" s="1" t="s">
        <v>2825</v>
      </c>
      <c r="AJ907" s="1"/>
      <c r="AK907" s="1"/>
      <c r="AL907" s="1" t="s">
        <v>2829</v>
      </c>
      <c r="AM907" s="1" t="s">
        <v>2829</v>
      </c>
      <c r="AN907" s="1" t="s">
        <v>2835</v>
      </c>
      <c r="AO907" s="1" t="s">
        <v>2839</v>
      </c>
      <c r="AP907" s="1" t="s">
        <v>3064</v>
      </c>
      <c r="AQ907" s="1"/>
      <c r="AR907">
        <v>11533</v>
      </c>
      <c r="AS907">
        <v>1</v>
      </c>
      <c r="AT907" s="1" t="s">
        <v>3084</v>
      </c>
      <c r="AU907">
        <v>300000</v>
      </c>
      <c r="AV907" s="1" t="s">
        <v>3093</v>
      </c>
      <c r="AW907" s="1" t="s">
        <v>2814</v>
      </c>
      <c r="AX907">
        <v>1089</v>
      </c>
      <c r="AY907">
        <v>136477</v>
      </c>
      <c r="AZ907">
        <v>1</v>
      </c>
      <c r="BA907" s="1" t="s">
        <v>2462</v>
      </c>
    </row>
    <row r="908" spans="1:53">
      <c r="A908" s="1" t="s">
        <v>940</v>
      </c>
      <c r="B908">
        <v>0</v>
      </c>
      <c r="C908" s="4">
        <v>109228</v>
      </c>
      <c r="D908" s="1" t="s">
        <v>1687</v>
      </c>
      <c r="E908">
        <v>-10</v>
      </c>
      <c r="F908">
        <v>139739</v>
      </c>
      <c r="G908">
        <v>1</v>
      </c>
      <c r="H908" s="1"/>
      <c r="I908" s="1" t="s">
        <v>1778</v>
      </c>
      <c r="J908" s="1" t="s">
        <v>1813</v>
      </c>
      <c r="K908" s="1" t="s">
        <v>1815</v>
      </c>
      <c r="L908" s="1" t="s">
        <v>1839</v>
      </c>
      <c r="M908" s="1" t="s">
        <v>1918</v>
      </c>
      <c r="N908" s="1" t="s">
        <v>1941</v>
      </c>
      <c r="O908" s="1"/>
      <c r="P908">
        <v>83</v>
      </c>
      <c r="Q908" s="1" t="s">
        <v>2215</v>
      </c>
      <c r="R908" s="1" t="s">
        <v>2263</v>
      </c>
      <c r="S908" s="1"/>
      <c r="T908" s="1" t="s">
        <v>2264</v>
      </c>
      <c r="U908" s="1" t="s">
        <v>2355</v>
      </c>
      <c r="V908" s="1" t="s">
        <v>2430</v>
      </c>
      <c r="W908" s="1" t="s">
        <v>2442</v>
      </c>
      <c r="X908" s="1"/>
      <c r="Y908" s="3">
        <v>46259</v>
      </c>
      <c r="Z908" s="1" t="s">
        <v>2460</v>
      </c>
      <c r="AA908" s="3">
        <v>46259</v>
      </c>
      <c r="AB908" s="1" t="s">
        <v>2451</v>
      </c>
      <c r="AC908" s="1" t="s">
        <v>2764</v>
      </c>
      <c r="AD908" s="1" t="s">
        <v>2811</v>
      </c>
      <c r="AE908" s="1" t="s">
        <v>2811</v>
      </c>
      <c r="AF908" s="1" t="s">
        <v>2815</v>
      </c>
      <c r="AG908" s="1" t="s">
        <v>1839</v>
      </c>
      <c r="AH908" s="1" t="s">
        <v>1918</v>
      </c>
      <c r="AI908" s="1" t="s">
        <v>2826</v>
      </c>
      <c r="AJ908" s="1"/>
      <c r="AK908" s="1"/>
      <c r="AL908" s="1" t="s">
        <v>2829</v>
      </c>
      <c r="AM908" s="1" t="s">
        <v>2829</v>
      </c>
      <c r="AN908" s="1" t="s">
        <v>2835</v>
      </c>
      <c r="AO908" s="1" t="s">
        <v>3029</v>
      </c>
      <c r="AP908" s="1" t="s">
        <v>3064</v>
      </c>
      <c r="AQ908" s="1"/>
      <c r="AR908">
        <v>1550</v>
      </c>
      <c r="AS908">
        <v>83</v>
      </c>
      <c r="AT908" s="1" t="s">
        <v>3083</v>
      </c>
      <c r="AU908">
        <v>1316</v>
      </c>
      <c r="AV908" s="1" t="s">
        <v>3241</v>
      </c>
      <c r="AW908" s="1" t="s">
        <v>2815</v>
      </c>
      <c r="AX908">
        <v>4175</v>
      </c>
      <c r="AY908">
        <v>136478</v>
      </c>
      <c r="AZ908">
        <v>1</v>
      </c>
      <c r="BA908" s="1" t="s">
        <v>2468</v>
      </c>
    </row>
    <row r="909" spans="1:53">
      <c r="A909" s="1" t="s">
        <v>941</v>
      </c>
      <c r="B909">
        <v>0</v>
      </c>
      <c r="C909" s="4">
        <v>0</v>
      </c>
      <c r="D909" s="1" t="s">
        <v>1350</v>
      </c>
      <c r="E909">
        <v>0</v>
      </c>
      <c r="F909">
        <v>139739</v>
      </c>
      <c r="G909">
        <v>2</v>
      </c>
      <c r="H909" s="1"/>
      <c r="I909" s="1" t="s">
        <v>1778</v>
      </c>
      <c r="J909" s="1" t="s">
        <v>1813</v>
      </c>
      <c r="K909" s="1" t="s">
        <v>1815</v>
      </c>
      <c r="L909" s="1" t="s">
        <v>1839</v>
      </c>
      <c r="M909" s="1" t="s">
        <v>1918</v>
      </c>
      <c r="N909" s="1" t="s">
        <v>1941</v>
      </c>
      <c r="O909" s="1"/>
      <c r="P909">
        <v>83</v>
      </c>
      <c r="Q909" s="1" t="s">
        <v>1350</v>
      </c>
      <c r="R909" s="1" t="s">
        <v>2263</v>
      </c>
      <c r="S909" s="1"/>
      <c r="T909" s="1" t="s">
        <v>2264</v>
      </c>
      <c r="U909" s="1" t="s">
        <v>2355</v>
      </c>
      <c r="V909" s="1" t="s">
        <v>2430</v>
      </c>
      <c r="W909" s="1" t="s">
        <v>2442</v>
      </c>
      <c r="X909" s="1"/>
      <c r="Y909" s="3">
        <v>46259</v>
      </c>
      <c r="Z909" s="1" t="s">
        <v>2460</v>
      </c>
      <c r="AA909" s="3">
        <v>46259</v>
      </c>
      <c r="AB909" s="1" t="s">
        <v>2451</v>
      </c>
      <c r="AC909" s="1" t="s">
        <v>2764</v>
      </c>
      <c r="AD909" s="1" t="s">
        <v>2811</v>
      </c>
      <c r="AE909" s="1" t="s">
        <v>2811</v>
      </c>
      <c r="AF909" s="1" t="s">
        <v>2815</v>
      </c>
      <c r="AG909" s="1" t="s">
        <v>1839</v>
      </c>
      <c r="AH909" s="1" t="s">
        <v>1918</v>
      </c>
      <c r="AI909" s="1" t="s">
        <v>2826</v>
      </c>
      <c r="AJ909" s="1"/>
      <c r="AK909" s="1"/>
      <c r="AL909" s="1" t="s">
        <v>2829</v>
      </c>
      <c r="AM909" s="1" t="s">
        <v>2829</v>
      </c>
      <c r="AN909" s="1" t="s">
        <v>2835</v>
      </c>
      <c r="AO909" s="1" t="s">
        <v>3029</v>
      </c>
      <c r="AP909" s="1" t="s">
        <v>3064</v>
      </c>
      <c r="AQ909" s="1"/>
      <c r="AR909">
        <v>1550</v>
      </c>
      <c r="AS909">
        <v>83</v>
      </c>
      <c r="AT909" s="1" t="s">
        <v>3083</v>
      </c>
      <c r="AU909">
        <v>0</v>
      </c>
      <c r="AV909" s="1" t="s">
        <v>3241</v>
      </c>
      <c r="AW909" s="1" t="s">
        <v>2815</v>
      </c>
      <c r="AX909">
        <v>4175</v>
      </c>
      <c r="AY909">
        <v>136478</v>
      </c>
      <c r="AZ909">
        <v>2</v>
      </c>
      <c r="BA909" s="1" t="s">
        <v>2468</v>
      </c>
    </row>
    <row r="910" spans="1:53">
      <c r="A910" s="1" t="s">
        <v>942</v>
      </c>
      <c r="B910">
        <v>0</v>
      </c>
      <c r="C910" s="4">
        <v>6120</v>
      </c>
      <c r="D910" s="1" t="s">
        <v>1688</v>
      </c>
      <c r="E910">
        <v>-10</v>
      </c>
      <c r="F910">
        <v>139739</v>
      </c>
      <c r="G910">
        <v>3</v>
      </c>
      <c r="H910" s="1"/>
      <c r="I910" s="1" t="s">
        <v>1768</v>
      </c>
      <c r="J910" s="1" t="s">
        <v>1813</v>
      </c>
      <c r="K910" s="1" t="s">
        <v>1815</v>
      </c>
      <c r="L910" s="1" t="s">
        <v>1839</v>
      </c>
      <c r="M910" s="1" t="s">
        <v>1918</v>
      </c>
      <c r="N910" s="1" t="s">
        <v>1941</v>
      </c>
      <c r="O910" s="1"/>
      <c r="P910">
        <v>40</v>
      </c>
      <c r="Q910" s="1" t="s">
        <v>2216</v>
      </c>
      <c r="R910" s="1" t="s">
        <v>2263</v>
      </c>
      <c r="S910" s="1"/>
      <c r="T910" s="1" t="s">
        <v>2264</v>
      </c>
      <c r="U910" s="1" t="s">
        <v>2355</v>
      </c>
      <c r="V910" s="1" t="s">
        <v>2430</v>
      </c>
      <c r="W910" s="1" t="s">
        <v>2442</v>
      </c>
      <c r="X910" s="1"/>
      <c r="Y910" s="3">
        <v>46259</v>
      </c>
      <c r="Z910" s="1" t="s">
        <v>2460</v>
      </c>
      <c r="AA910" s="3">
        <v>46259</v>
      </c>
      <c r="AB910" s="1" t="s">
        <v>2451</v>
      </c>
      <c r="AC910" s="1" t="s">
        <v>2764</v>
      </c>
      <c r="AD910" s="1" t="s">
        <v>2811</v>
      </c>
      <c r="AE910" s="1" t="s">
        <v>2811</v>
      </c>
      <c r="AF910" s="1" t="s">
        <v>2815</v>
      </c>
      <c r="AG910" s="1" t="s">
        <v>1839</v>
      </c>
      <c r="AH910" s="1" t="s">
        <v>1918</v>
      </c>
      <c r="AI910" s="1" t="s">
        <v>2826</v>
      </c>
      <c r="AJ910" s="1"/>
      <c r="AK910" s="1"/>
      <c r="AL910" s="1" t="s">
        <v>2829</v>
      </c>
      <c r="AM910" s="1" t="s">
        <v>2829</v>
      </c>
      <c r="AN910" s="1" t="s">
        <v>2835</v>
      </c>
      <c r="AO910" s="1" t="s">
        <v>3029</v>
      </c>
      <c r="AP910" s="1" t="s">
        <v>3064</v>
      </c>
      <c r="AQ910" s="1"/>
      <c r="AR910">
        <v>14862</v>
      </c>
      <c r="AS910">
        <v>40</v>
      </c>
      <c r="AT910" s="1" t="s">
        <v>3083</v>
      </c>
      <c r="AU910">
        <v>153</v>
      </c>
      <c r="AV910" s="1" t="s">
        <v>3096</v>
      </c>
      <c r="AW910" s="1" t="s">
        <v>2815</v>
      </c>
      <c r="AX910">
        <v>4175</v>
      </c>
      <c r="AY910">
        <v>136478</v>
      </c>
      <c r="AZ910">
        <v>3</v>
      </c>
      <c r="BA910" s="1" t="s">
        <v>2468</v>
      </c>
    </row>
    <row r="911" spans="1:53">
      <c r="A911" s="1" t="s">
        <v>943</v>
      </c>
      <c r="B911">
        <v>0</v>
      </c>
      <c r="C911" s="4">
        <v>0</v>
      </c>
      <c r="D911" s="1" t="s">
        <v>1350</v>
      </c>
      <c r="E911">
        <v>0</v>
      </c>
      <c r="F911">
        <v>139739</v>
      </c>
      <c r="G911">
        <v>4</v>
      </c>
      <c r="H911" s="1"/>
      <c r="I911" s="1" t="s">
        <v>1768</v>
      </c>
      <c r="J911" s="1" t="s">
        <v>1813</v>
      </c>
      <c r="K911" s="1" t="s">
        <v>1815</v>
      </c>
      <c r="L911" s="1" t="s">
        <v>1839</v>
      </c>
      <c r="M911" s="1" t="s">
        <v>1918</v>
      </c>
      <c r="N911" s="1" t="s">
        <v>1941</v>
      </c>
      <c r="O911" s="1"/>
      <c r="P911">
        <v>83</v>
      </c>
      <c r="Q911" s="1" t="s">
        <v>1350</v>
      </c>
      <c r="R911" s="1" t="s">
        <v>2263</v>
      </c>
      <c r="S911" s="1"/>
      <c r="T911" s="1" t="s">
        <v>2264</v>
      </c>
      <c r="U911" s="1" t="s">
        <v>2355</v>
      </c>
      <c r="V911" s="1" t="s">
        <v>2430</v>
      </c>
      <c r="W911" s="1" t="s">
        <v>2442</v>
      </c>
      <c r="X911" s="1"/>
      <c r="Y911" s="3">
        <v>46259</v>
      </c>
      <c r="Z911" s="1" t="s">
        <v>2460</v>
      </c>
      <c r="AA911" s="3">
        <v>46259</v>
      </c>
      <c r="AB911" s="1" t="s">
        <v>2451</v>
      </c>
      <c r="AC911" s="1" t="s">
        <v>2764</v>
      </c>
      <c r="AD911" s="1" t="s">
        <v>2811</v>
      </c>
      <c r="AE911" s="1" t="s">
        <v>2811</v>
      </c>
      <c r="AF911" s="1" t="s">
        <v>2815</v>
      </c>
      <c r="AG911" s="1" t="s">
        <v>1839</v>
      </c>
      <c r="AH911" s="1" t="s">
        <v>1918</v>
      </c>
      <c r="AI911" s="1" t="s">
        <v>2826</v>
      </c>
      <c r="AJ911" s="1"/>
      <c r="AK911" s="1"/>
      <c r="AL911" s="1" t="s">
        <v>2829</v>
      </c>
      <c r="AM911" s="1" t="s">
        <v>2829</v>
      </c>
      <c r="AN911" s="1" t="s">
        <v>2835</v>
      </c>
      <c r="AO911" s="1" t="s">
        <v>3029</v>
      </c>
      <c r="AP911" s="1" t="s">
        <v>3064</v>
      </c>
      <c r="AQ911" s="1"/>
      <c r="AR911">
        <v>14862</v>
      </c>
      <c r="AS911">
        <v>83</v>
      </c>
      <c r="AT911" s="1" t="s">
        <v>3083</v>
      </c>
      <c r="AU911">
        <v>0</v>
      </c>
      <c r="AV911" s="1" t="s">
        <v>3096</v>
      </c>
      <c r="AW911" s="1" t="s">
        <v>2815</v>
      </c>
      <c r="AX911">
        <v>4175</v>
      </c>
      <c r="AY911">
        <v>136478</v>
      </c>
      <c r="AZ911">
        <v>4</v>
      </c>
      <c r="BA911" s="1" t="s">
        <v>2468</v>
      </c>
    </row>
    <row r="912" spans="1:53">
      <c r="A912" s="1" t="s">
        <v>944</v>
      </c>
      <c r="B912">
        <v>0</v>
      </c>
      <c r="C912" s="4">
        <v>4428</v>
      </c>
      <c r="D912" s="1" t="s">
        <v>1689</v>
      </c>
      <c r="E912">
        <v>-10</v>
      </c>
      <c r="F912">
        <v>139739</v>
      </c>
      <c r="G912">
        <v>5</v>
      </c>
      <c r="H912" s="1"/>
      <c r="I912" s="1" t="s">
        <v>1768</v>
      </c>
      <c r="J912" s="1" t="s">
        <v>1813</v>
      </c>
      <c r="K912" s="1" t="s">
        <v>1815</v>
      </c>
      <c r="L912" s="1" t="s">
        <v>1839</v>
      </c>
      <c r="M912" s="1" t="s">
        <v>1918</v>
      </c>
      <c r="N912" s="1" t="s">
        <v>1941</v>
      </c>
      <c r="O912" s="1"/>
      <c r="P912">
        <v>1</v>
      </c>
      <c r="Q912" s="1" t="s">
        <v>2217</v>
      </c>
      <c r="R912" s="1" t="s">
        <v>2263</v>
      </c>
      <c r="S912" s="1"/>
      <c r="T912" s="1" t="s">
        <v>2264</v>
      </c>
      <c r="U912" s="1" t="s">
        <v>2355</v>
      </c>
      <c r="V912" s="1" t="s">
        <v>2430</v>
      </c>
      <c r="W912" s="1" t="s">
        <v>2442</v>
      </c>
      <c r="X912" s="1"/>
      <c r="Y912" s="3">
        <v>46259</v>
      </c>
      <c r="Z912" s="1" t="s">
        <v>2460</v>
      </c>
      <c r="AA912" s="3">
        <v>46259</v>
      </c>
      <c r="AB912" s="1" t="s">
        <v>2451</v>
      </c>
      <c r="AC912" s="1" t="s">
        <v>2764</v>
      </c>
      <c r="AD912" s="1" t="s">
        <v>2811</v>
      </c>
      <c r="AE912" s="1" t="s">
        <v>2811</v>
      </c>
      <c r="AF912" s="1" t="s">
        <v>2815</v>
      </c>
      <c r="AG912" s="1" t="s">
        <v>1839</v>
      </c>
      <c r="AH912" s="1" t="s">
        <v>1918</v>
      </c>
      <c r="AI912" s="1" t="s">
        <v>2826</v>
      </c>
      <c r="AJ912" s="1"/>
      <c r="AK912" s="1"/>
      <c r="AL912" s="1" t="s">
        <v>2829</v>
      </c>
      <c r="AM912" s="1" t="s">
        <v>2829</v>
      </c>
      <c r="AN912" s="1" t="s">
        <v>2835</v>
      </c>
      <c r="AO912" s="1" t="s">
        <v>3029</v>
      </c>
      <c r="AP912" s="1" t="s">
        <v>3064</v>
      </c>
      <c r="AQ912" s="1"/>
      <c r="AR912">
        <v>14862</v>
      </c>
      <c r="AS912">
        <v>1</v>
      </c>
      <c r="AT912" s="1" t="s">
        <v>3083</v>
      </c>
      <c r="AU912">
        <v>4428</v>
      </c>
      <c r="AV912" s="1" t="s">
        <v>3096</v>
      </c>
      <c r="AW912" s="1" t="s">
        <v>2815</v>
      </c>
      <c r="AX912">
        <v>4175</v>
      </c>
      <c r="AY912">
        <v>136478</v>
      </c>
      <c r="AZ912">
        <v>5</v>
      </c>
      <c r="BA912" s="1" t="s">
        <v>2468</v>
      </c>
    </row>
    <row r="913" spans="1:53">
      <c r="A913" s="1" t="s">
        <v>945</v>
      </c>
      <c r="B913">
        <v>0</v>
      </c>
      <c r="C913" s="4">
        <v>0</v>
      </c>
      <c r="D913" s="1" t="s">
        <v>1350</v>
      </c>
      <c r="E913">
        <v>0</v>
      </c>
      <c r="F913">
        <v>139739</v>
      </c>
      <c r="G913">
        <v>6</v>
      </c>
      <c r="H913" s="1"/>
      <c r="I913" s="1" t="s">
        <v>1768</v>
      </c>
      <c r="J913" s="1" t="s">
        <v>1813</v>
      </c>
      <c r="K913" s="1" t="s">
        <v>1815</v>
      </c>
      <c r="L913" s="1" t="s">
        <v>1839</v>
      </c>
      <c r="M913" s="1" t="s">
        <v>1918</v>
      </c>
      <c r="N913" s="1" t="s">
        <v>1941</v>
      </c>
      <c r="O913" s="1"/>
      <c r="P913">
        <v>1</v>
      </c>
      <c r="Q913" s="1" t="s">
        <v>1350</v>
      </c>
      <c r="R913" s="1" t="s">
        <v>2263</v>
      </c>
      <c r="S913" s="1"/>
      <c r="T913" s="1" t="s">
        <v>2264</v>
      </c>
      <c r="U913" s="1" t="s">
        <v>2355</v>
      </c>
      <c r="V913" s="1" t="s">
        <v>2430</v>
      </c>
      <c r="W913" s="1" t="s">
        <v>2442</v>
      </c>
      <c r="X913" s="1"/>
      <c r="Y913" s="3">
        <v>46259</v>
      </c>
      <c r="Z913" s="1" t="s">
        <v>2460</v>
      </c>
      <c r="AA913" s="3">
        <v>46259</v>
      </c>
      <c r="AB913" s="1" t="s">
        <v>2451</v>
      </c>
      <c r="AC913" s="1" t="s">
        <v>2764</v>
      </c>
      <c r="AD913" s="1" t="s">
        <v>2811</v>
      </c>
      <c r="AE913" s="1" t="s">
        <v>2811</v>
      </c>
      <c r="AF913" s="1" t="s">
        <v>2815</v>
      </c>
      <c r="AG913" s="1" t="s">
        <v>1839</v>
      </c>
      <c r="AH913" s="1" t="s">
        <v>1918</v>
      </c>
      <c r="AI913" s="1" t="s">
        <v>2826</v>
      </c>
      <c r="AJ913" s="1"/>
      <c r="AK913" s="1"/>
      <c r="AL913" s="1" t="s">
        <v>2829</v>
      </c>
      <c r="AM913" s="1" t="s">
        <v>2829</v>
      </c>
      <c r="AN913" s="1" t="s">
        <v>2835</v>
      </c>
      <c r="AO913" s="1" t="s">
        <v>3029</v>
      </c>
      <c r="AP913" s="1" t="s">
        <v>3064</v>
      </c>
      <c r="AQ913" s="1"/>
      <c r="AR913">
        <v>14862</v>
      </c>
      <c r="AS913">
        <v>1</v>
      </c>
      <c r="AT913" s="1" t="s">
        <v>3083</v>
      </c>
      <c r="AU913">
        <v>0</v>
      </c>
      <c r="AV913" s="1" t="s">
        <v>3096</v>
      </c>
      <c r="AW913" s="1" t="s">
        <v>2815</v>
      </c>
      <c r="AX913">
        <v>4175</v>
      </c>
      <c r="AY913">
        <v>136478</v>
      </c>
      <c r="AZ913">
        <v>6</v>
      </c>
      <c r="BA913" s="1" t="s">
        <v>2468</v>
      </c>
    </row>
    <row r="914" spans="1:53">
      <c r="A914" s="1" t="s">
        <v>946</v>
      </c>
      <c r="B914">
        <v>0</v>
      </c>
      <c r="C914" s="4">
        <v>0</v>
      </c>
      <c r="D914" s="1" t="s">
        <v>1350</v>
      </c>
      <c r="E914">
        <v>0</v>
      </c>
      <c r="F914">
        <v>139739</v>
      </c>
      <c r="G914">
        <v>7</v>
      </c>
      <c r="H914" s="1"/>
      <c r="I914" s="1" t="s">
        <v>1768</v>
      </c>
      <c r="J914" s="1" t="s">
        <v>1813</v>
      </c>
      <c r="K914" s="1" t="s">
        <v>1815</v>
      </c>
      <c r="L914" s="1" t="s">
        <v>1839</v>
      </c>
      <c r="M914" s="1" t="s">
        <v>1918</v>
      </c>
      <c r="N914" s="1" t="s">
        <v>1941</v>
      </c>
      <c r="O914" s="1"/>
      <c r="P914">
        <v>1</v>
      </c>
      <c r="Q914" s="1" t="s">
        <v>1350</v>
      </c>
      <c r="R914" s="1" t="s">
        <v>2263</v>
      </c>
      <c r="S914" s="1"/>
      <c r="T914" s="1" t="s">
        <v>2264</v>
      </c>
      <c r="U914" s="1" t="s">
        <v>2355</v>
      </c>
      <c r="V914" s="1" t="s">
        <v>2430</v>
      </c>
      <c r="W914" s="1" t="s">
        <v>2442</v>
      </c>
      <c r="X914" s="1"/>
      <c r="Y914" s="3">
        <v>46259</v>
      </c>
      <c r="Z914" s="1" t="s">
        <v>2460</v>
      </c>
      <c r="AA914" s="3">
        <v>46259</v>
      </c>
      <c r="AB914" s="1" t="s">
        <v>2451</v>
      </c>
      <c r="AC914" s="1" t="s">
        <v>2764</v>
      </c>
      <c r="AD914" s="1" t="s">
        <v>2811</v>
      </c>
      <c r="AE914" s="1" t="s">
        <v>2811</v>
      </c>
      <c r="AF914" s="1" t="s">
        <v>2815</v>
      </c>
      <c r="AG914" s="1" t="s">
        <v>1839</v>
      </c>
      <c r="AH914" s="1" t="s">
        <v>1918</v>
      </c>
      <c r="AI914" s="1" t="s">
        <v>2826</v>
      </c>
      <c r="AJ914" s="1"/>
      <c r="AK914" s="1"/>
      <c r="AL914" s="1" t="s">
        <v>2829</v>
      </c>
      <c r="AM914" s="1" t="s">
        <v>2829</v>
      </c>
      <c r="AN914" s="1" t="s">
        <v>2835</v>
      </c>
      <c r="AO914" s="1" t="s">
        <v>3029</v>
      </c>
      <c r="AP914" s="1" t="s">
        <v>3064</v>
      </c>
      <c r="AQ914" s="1"/>
      <c r="AR914">
        <v>14862</v>
      </c>
      <c r="AS914">
        <v>1</v>
      </c>
      <c r="AT914" s="1" t="s">
        <v>3083</v>
      </c>
      <c r="AU914">
        <v>0</v>
      </c>
      <c r="AV914" s="1" t="s">
        <v>3096</v>
      </c>
      <c r="AW914" s="1" t="s">
        <v>2815</v>
      </c>
      <c r="AX914">
        <v>4175</v>
      </c>
      <c r="AY914">
        <v>136478</v>
      </c>
      <c r="AZ914">
        <v>7</v>
      </c>
      <c r="BA914" s="1" t="s">
        <v>2468</v>
      </c>
    </row>
    <row r="915" spans="1:53">
      <c r="A915" s="1" t="s">
        <v>947</v>
      </c>
      <c r="B915">
        <v>0</v>
      </c>
      <c r="C915" s="4">
        <v>2149</v>
      </c>
      <c r="D915" s="1" t="s">
        <v>1690</v>
      </c>
      <c r="E915">
        <v>-10</v>
      </c>
      <c r="F915">
        <v>139739</v>
      </c>
      <c r="G915">
        <v>8</v>
      </c>
      <c r="H915" s="1"/>
      <c r="I915" s="1" t="s">
        <v>1768</v>
      </c>
      <c r="J915" s="1" t="s">
        <v>1813</v>
      </c>
      <c r="K915" s="1" t="s">
        <v>1815</v>
      </c>
      <c r="L915" s="1" t="s">
        <v>1839</v>
      </c>
      <c r="M915" s="1" t="s">
        <v>1918</v>
      </c>
      <c r="N915" s="1" t="s">
        <v>1941</v>
      </c>
      <c r="O915" s="1"/>
      <c r="P915">
        <v>1</v>
      </c>
      <c r="Q915" s="1" t="s">
        <v>2218</v>
      </c>
      <c r="R915" s="1" t="s">
        <v>2263</v>
      </c>
      <c r="S915" s="1"/>
      <c r="T915" s="1" t="s">
        <v>2264</v>
      </c>
      <c r="U915" s="1" t="s">
        <v>2355</v>
      </c>
      <c r="V915" s="1" t="s">
        <v>2430</v>
      </c>
      <c r="W915" s="1" t="s">
        <v>2442</v>
      </c>
      <c r="X915" s="1"/>
      <c r="Y915" s="3">
        <v>46259</v>
      </c>
      <c r="Z915" s="1" t="s">
        <v>2460</v>
      </c>
      <c r="AA915" s="3">
        <v>46259</v>
      </c>
      <c r="AB915" s="1" t="s">
        <v>2451</v>
      </c>
      <c r="AC915" s="1" t="s">
        <v>2764</v>
      </c>
      <c r="AD915" s="1" t="s">
        <v>2811</v>
      </c>
      <c r="AE915" s="1" t="s">
        <v>2811</v>
      </c>
      <c r="AF915" s="1" t="s">
        <v>2815</v>
      </c>
      <c r="AG915" s="1" t="s">
        <v>1839</v>
      </c>
      <c r="AH915" s="1" t="s">
        <v>1918</v>
      </c>
      <c r="AI915" s="1" t="s">
        <v>2826</v>
      </c>
      <c r="AJ915" s="1"/>
      <c r="AK915" s="1"/>
      <c r="AL915" s="1" t="s">
        <v>2829</v>
      </c>
      <c r="AM915" s="1" t="s">
        <v>2829</v>
      </c>
      <c r="AN915" s="1" t="s">
        <v>2835</v>
      </c>
      <c r="AO915" s="1" t="s">
        <v>3029</v>
      </c>
      <c r="AP915" s="1" t="s">
        <v>3064</v>
      </c>
      <c r="AQ915" s="1"/>
      <c r="AR915">
        <v>14862</v>
      </c>
      <c r="AS915">
        <v>1</v>
      </c>
      <c r="AT915" s="1" t="s">
        <v>3083</v>
      </c>
      <c r="AU915">
        <v>2149</v>
      </c>
      <c r="AV915" s="1" t="s">
        <v>3096</v>
      </c>
      <c r="AW915" s="1" t="s">
        <v>2815</v>
      </c>
      <c r="AX915">
        <v>4175</v>
      </c>
      <c r="AY915">
        <v>136478</v>
      </c>
      <c r="AZ915">
        <v>8</v>
      </c>
      <c r="BA915" s="1" t="s">
        <v>2468</v>
      </c>
    </row>
    <row r="916" spans="1:53">
      <c r="A916" s="1" t="s">
        <v>948</v>
      </c>
      <c r="B916">
        <v>0</v>
      </c>
      <c r="C916" s="4">
        <v>6300</v>
      </c>
      <c r="D916" s="1" t="s">
        <v>1691</v>
      </c>
      <c r="E916">
        <v>-10</v>
      </c>
      <c r="F916">
        <v>139739</v>
      </c>
      <c r="G916">
        <v>9</v>
      </c>
      <c r="H916" s="1"/>
      <c r="I916" s="1" t="s">
        <v>1768</v>
      </c>
      <c r="J916" s="1" t="s">
        <v>1813</v>
      </c>
      <c r="K916" s="1" t="s">
        <v>1815</v>
      </c>
      <c r="L916" s="1" t="s">
        <v>1839</v>
      </c>
      <c r="M916" s="1" t="s">
        <v>1918</v>
      </c>
      <c r="N916" s="1" t="s">
        <v>1941</v>
      </c>
      <c r="O916" s="1"/>
      <c r="P916">
        <v>1</v>
      </c>
      <c r="Q916" s="1" t="s">
        <v>2219</v>
      </c>
      <c r="R916" s="1" t="s">
        <v>2263</v>
      </c>
      <c r="S916" s="1"/>
      <c r="T916" s="1" t="s">
        <v>2264</v>
      </c>
      <c r="U916" s="1" t="s">
        <v>2355</v>
      </c>
      <c r="V916" s="1" t="s">
        <v>2430</v>
      </c>
      <c r="W916" s="1" t="s">
        <v>2442</v>
      </c>
      <c r="X916" s="1"/>
      <c r="Y916" s="3">
        <v>46259</v>
      </c>
      <c r="Z916" s="1" t="s">
        <v>2460</v>
      </c>
      <c r="AA916" s="3">
        <v>46259</v>
      </c>
      <c r="AB916" s="1" t="s">
        <v>2451</v>
      </c>
      <c r="AC916" s="1" t="s">
        <v>2764</v>
      </c>
      <c r="AD916" s="1" t="s">
        <v>2811</v>
      </c>
      <c r="AE916" s="1" t="s">
        <v>2811</v>
      </c>
      <c r="AF916" s="1" t="s">
        <v>2815</v>
      </c>
      <c r="AG916" s="1" t="s">
        <v>1839</v>
      </c>
      <c r="AH916" s="1" t="s">
        <v>1918</v>
      </c>
      <c r="AI916" s="1" t="s">
        <v>2826</v>
      </c>
      <c r="AJ916" s="1"/>
      <c r="AK916" s="1"/>
      <c r="AL916" s="1" t="s">
        <v>2829</v>
      </c>
      <c r="AM916" s="1" t="s">
        <v>2829</v>
      </c>
      <c r="AN916" s="1" t="s">
        <v>2835</v>
      </c>
      <c r="AO916" s="1" t="s">
        <v>3029</v>
      </c>
      <c r="AP916" s="1" t="s">
        <v>3064</v>
      </c>
      <c r="AQ916" s="1"/>
      <c r="AR916">
        <v>14862</v>
      </c>
      <c r="AS916">
        <v>1</v>
      </c>
      <c r="AT916" s="1" t="s">
        <v>3083</v>
      </c>
      <c r="AU916">
        <v>6300</v>
      </c>
      <c r="AV916" s="1" t="s">
        <v>3096</v>
      </c>
      <c r="AW916" s="1" t="s">
        <v>2815</v>
      </c>
      <c r="AX916">
        <v>4175</v>
      </c>
      <c r="AY916">
        <v>136478</v>
      </c>
      <c r="AZ916">
        <v>9</v>
      </c>
      <c r="BA916" s="1" t="s">
        <v>2468</v>
      </c>
    </row>
    <row r="917" spans="1:53">
      <c r="A917" s="1" t="s">
        <v>949</v>
      </c>
      <c r="B917">
        <v>0</v>
      </c>
      <c r="C917" s="4">
        <v>0</v>
      </c>
      <c r="D917" s="1" t="s">
        <v>1350</v>
      </c>
      <c r="E917">
        <v>0</v>
      </c>
      <c r="F917">
        <v>139739</v>
      </c>
      <c r="G917">
        <v>10</v>
      </c>
      <c r="H917" s="1"/>
      <c r="I917" s="1" t="s">
        <v>1768</v>
      </c>
      <c r="J917" s="1" t="s">
        <v>1813</v>
      </c>
      <c r="K917" s="1" t="s">
        <v>1815</v>
      </c>
      <c r="L917" s="1" t="s">
        <v>1839</v>
      </c>
      <c r="M917" s="1" t="s">
        <v>1918</v>
      </c>
      <c r="N917" s="1" t="s">
        <v>1941</v>
      </c>
      <c r="O917" s="1"/>
      <c r="P917">
        <v>1</v>
      </c>
      <c r="Q917" s="1" t="s">
        <v>1350</v>
      </c>
      <c r="R917" s="1" t="s">
        <v>2263</v>
      </c>
      <c r="S917" s="1"/>
      <c r="T917" s="1" t="s">
        <v>2264</v>
      </c>
      <c r="U917" s="1" t="s">
        <v>2355</v>
      </c>
      <c r="V917" s="1" t="s">
        <v>2430</v>
      </c>
      <c r="W917" s="1" t="s">
        <v>2442</v>
      </c>
      <c r="X917" s="1"/>
      <c r="Y917" s="3">
        <v>46259</v>
      </c>
      <c r="Z917" s="1" t="s">
        <v>2460</v>
      </c>
      <c r="AA917" s="3">
        <v>46259</v>
      </c>
      <c r="AB917" s="1" t="s">
        <v>2451</v>
      </c>
      <c r="AC917" s="1" t="s">
        <v>2764</v>
      </c>
      <c r="AD917" s="1" t="s">
        <v>2811</v>
      </c>
      <c r="AE917" s="1" t="s">
        <v>2811</v>
      </c>
      <c r="AF917" s="1" t="s">
        <v>2815</v>
      </c>
      <c r="AG917" s="1" t="s">
        <v>1839</v>
      </c>
      <c r="AH917" s="1" t="s">
        <v>1918</v>
      </c>
      <c r="AI917" s="1" t="s">
        <v>2826</v>
      </c>
      <c r="AJ917" s="1"/>
      <c r="AK917" s="1"/>
      <c r="AL917" s="1" t="s">
        <v>2829</v>
      </c>
      <c r="AM917" s="1" t="s">
        <v>2829</v>
      </c>
      <c r="AN917" s="1" t="s">
        <v>2835</v>
      </c>
      <c r="AO917" s="1" t="s">
        <v>3029</v>
      </c>
      <c r="AP917" s="1" t="s">
        <v>3064</v>
      </c>
      <c r="AQ917" s="1"/>
      <c r="AR917">
        <v>14862</v>
      </c>
      <c r="AS917">
        <v>1</v>
      </c>
      <c r="AT917" s="1" t="s">
        <v>3083</v>
      </c>
      <c r="AU917">
        <v>0</v>
      </c>
      <c r="AV917" s="1" t="s">
        <v>3096</v>
      </c>
      <c r="AW917" s="1" t="s">
        <v>2815</v>
      </c>
      <c r="AX917">
        <v>4175</v>
      </c>
      <c r="AY917">
        <v>136478</v>
      </c>
      <c r="AZ917">
        <v>10</v>
      </c>
      <c r="BA917" s="1" t="s">
        <v>2468</v>
      </c>
    </row>
    <row r="918" spans="1:53">
      <c r="A918" s="1" t="s">
        <v>950</v>
      </c>
      <c r="B918">
        <v>0</v>
      </c>
      <c r="C918" s="4">
        <v>2540</v>
      </c>
      <c r="D918" s="1" t="s">
        <v>1692</v>
      </c>
      <c r="E918">
        <v>-10</v>
      </c>
      <c r="F918">
        <v>139739</v>
      </c>
      <c r="G918">
        <v>11</v>
      </c>
      <c r="H918" s="1"/>
      <c r="I918" s="1" t="s">
        <v>1768</v>
      </c>
      <c r="J918" s="1" t="s">
        <v>1813</v>
      </c>
      <c r="K918" s="1" t="s">
        <v>1815</v>
      </c>
      <c r="L918" s="1" t="s">
        <v>1839</v>
      </c>
      <c r="M918" s="1" t="s">
        <v>1918</v>
      </c>
      <c r="N918" s="1" t="s">
        <v>1941</v>
      </c>
      <c r="O918" s="1"/>
      <c r="P918">
        <v>1</v>
      </c>
      <c r="Q918" s="1" t="s">
        <v>2220</v>
      </c>
      <c r="R918" s="1" t="s">
        <v>2263</v>
      </c>
      <c r="S918" s="1"/>
      <c r="T918" s="1" t="s">
        <v>2264</v>
      </c>
      <c r="U918" s="1" t="s">
        <v>2355</v>
      </c>
      <c r="V918" s="1" t="s">
        <v>2430</v>
      </c>
      <c r="W918" s="1" t="s">
        <v>2442</v>
      </c>
      <c r="X918" s="1"/>
      <c r="Y918" s="3">
        <v>46259</v>
      </c>
      <c r="Z918" s="1" t="s">
        <v>2460</v>
      </c>
      <c r="AA918" s="3">
        <v>46259</v>
      </c>
      <c r="AB918" s="1" t="s">
        <v>2451</v>
      </c>
      <c r="AC918" s="1" t="s">
        <v>2764</v>
      </c>
      <c r="AD918" s="1" t="s">
        <v>2811</v>
      </c>
      <c r="AE918" s="1" t="s">
        <v>2811</v>
      </c>
      <c r="AF918" s="1" t="s">
        <v>2815</v>
      </c>
      <c r="AG918" s="1" t="s">
        <v>1839</v>
      </c>
      <c r="AH918" s="1" t="s">
        <v>1918</v>
      </c>
      <c r="AI918" s="1" t="s">
        <v>2826</v>
      </c>
      <c r="AJ918" s="1"/>
      <c r="AK918" s="1"/>
      <c r="AL918" s="1" t="s">
        <v>2829</v>
      </c>
      <c r="AM918" s="1" t="s">
        <v>2829</v>
      </c>
      <c r="AN918" s="1" t="s">
        <v>2835</v>
      </c>
      <c r="AO918" s="1" t="s">
        <v>3029</v>
      </c>
      <c r="AP918" s="1" t="s">
        <v>3064</v>
      </c>
      <c r="AQ918" s="1"/>
      <c r="AR918">
        <v>14862</v>
      </c>
      <c r="AS918">
        <v>1</v>
      </c>
      <c r="AT918" s="1" t="s">
        <v>3083</v>
      </c>
      <c r="AU918">
        <v>2540</v>
      </c>
      <c r="AV918" s="1" t="s">
        <v>3096</v>
      </c>
      <c r="AW918" s="1" t="s">
        <v>2815</v>
      </c>
      <c r="AX918">
        <v>4175</v>
      </c>
      <c r="AY918">
        <v>136478</v>
      </c>
      <c r="AZ918">
        <v>11</v>
      </c>
      <c r="BA918" s="1" t="s">
        <v>2468</v>
      </c>
    </row>
    <row r="919" spans="1:53">
      <c r="A919" s="1" t="s">
        <v>951</v>
      </c>
      <c r="B919">
        <v>0</v>
      </c>
      <c r="C919" s="4">
        <v>0</v>
      </c>
      <c r="D919" s="1" t="s">
        <v>1350</v>
      </c>
      <c r="E919">
        <v>0</v>
      </c>
      <c r="F919">
        <v>139739</v>
      </c>
      <c r="G919">
        <v>12</v>
      </c>
      <c r="H919" s="1"/>
      <c r="I919" s="1" t="s">
        <v>1768</v>
      </c>
      <c r="J919" s="1" t="s">
        <v>1813</v>
      </c>
      <c r="K919" s="1" t="s">
        <v>1815</v>
      </c>
      <c r="L919" s="1" t="s">
        <v>1839</v>
      </c>
      <c r="M919" s="1" t="s">
        <v>1918</v>
      </c>
      <c r="N919" s="1" t="s">
        <v>1941</v>
      </c>
      <c r="O919" s="1"/>
      <c r="P919">
        <v>83</v>
      </c>
      <c r="Q919" s="1" t="s">
        <v>1350</v>
      </c>
      <c r="R919" s="1" t="s">
        <v>2263</v>
      </c>
      <c r="S919" s="1"/>
      <c r="T919" s="1" t="s">
        <v>2264</v>
      </c>
      <c r="U919" s="1" t="s">
        <v>2355</v>
      </c>
      <c r="V919" s="1" t="s">
        <v>2430</v>
      </c>
      <c r="W919" s="1" t="s">
        <v>2442</v>
      </c>
      <c r="X919" s="1"/>
      <c r="Y919" s="3">
        <v>46259</v>
      </c>
      <c r="Z919" s="1" t="s">
        <v>2460</v>
      </c>
      <c r="AA919" s="3">
        <v>46259</v>
      </c>
      <c r="AB919" s="1" t="s">
        <v>2451</v>
      </c>
      <c r="AC919" s="1" t="s">
        <v>2764</v>
      </c>
      <c r="AD919" s="1" t="s">
        <v>2811</v>
      </c>
      <c r="AE919" s="1" t="s">
        <v>2811</v>
      </c>
      <c r="AF919" s="1" t="s">
        <v>2815</v>
      </c>
      <c r="AG919" s="1" t="s">
        <v>1839</v>
      </c>
      <c r="AH919" s="1" t="s">
        <v>1918</v>
      </c>
      <c r="AI919" s="1" t="s">
        <v>2826</v>
      </c>
      <c r="AJ919" s="1"/>
      <c r="AK919" s="1"/>
      <c r="AL919" s="1" t="s">
        <v>2829</v>
      </c>
      <c r="AM919" s="1" t="s">
        <v>2829</v>
      </c>
      <c r="AN919" s="1" t="s">
        <v>2835</v>
      </c>
      <c r="AO919" s="1" t="s">
        <v>3029</v>
      </c>
      <c r="AP919" s="1" t="s">
        <v>3064</v>
      </c>
      <c r="AQ919" s="1"/>
      <c r="AR919">
        <v>14862</v>
      </c>
      <c r="AS919">
        <v>83</v>
      </c>
      <c r="AT919" s="1" t="s">
        <v>3083</v>
      </c>
      <c r="AU919">
        <v>0</v>
      </c>
      <c r="AV919" s="1" t="s">
        <v>3096</v>
      </c>
      <c r="AW919" s="1" t="s">
        <v>2815</v>
      </c>
      <c r="AX919">
        <v>4175</v>
      </c>
      <c r="AY919">
        <v>136478</v>
      </c>
      <c r="AZ919">
        <v>12</v>
      </c>
      <c r="BA919" s="1" t="s">
        <v>2468</v>
      </c>
    </row>
    <row r="920" spans="1:53">
      <c r="A920" s="1" t="s">
        <v>952</v>
      </c>
      <c r="B920">
        <v>0</v>
      </c>
      <c r="C920" s="4">
        <v>2860</v>
      </c>
      <c r="D920" s="1" t="s">
        <v>1693</v>
      </c>
      <c r="E920">
        <v>0</v>
      </c>
      <c r="F920">
        <v>139739</v>
      </c>
      <c r="G920">
        <v>13</v>
      </c>
      <c r="H920" s="1"/>
      <c r="I920" s="1" t="s">
        <v>1809</v>
      </c>
      <c r="J920" s="1" t="s">
        <v>1813</v>
      </c>
      <c r="K920" s="1" t="s">
        <v>1815</v>
      </c>
      <c r="L920" s="1" t="s">
        <v>1839</v>
      </c>
      <c r="M920" s="1" t="s">
        <v>1918</v>
      </c>
      <c r="N920" s="1" t="s">
        <v>1941</v>
      </c>
      <c r="O920" s="1"/>
      <c r="P920">
        <v>1</v>
      </c>
      <c r="Q920" s="1" t="s">
        <v>1693</v>
      </c>
      <c r="R920" s="1" t="s">
        <v>2263</v>
      </c>
      <c r="S920" s="1"/>
      <c r="T920" s="1" t="s">
        <v>2264</v>
      </c>
      <c r="U920" s="1" t="s">
        <v>2355</v>
      </c>
      <c r="V920" s="1" t="s">
        <v>2430</v>
      </c>
      <c r="W920" s="1" t="s">
        <v>2442</v>
      </c>
      <c r="X920" s="1"/>
      <c r="Y920" s="3">
        <v>46259</v>
      </c>
      <c r="Z920" s="1" t="s">
        <v>2460</v>
      </c>
      <c r="AA920" s="3">
        <v>46259</v>
      </c>
      <c r="AB920" s="1" t="s">
        <v>2451</v>
      </c>
      <c r="AC920" s="1" t="s">
        <v>2764</v>
      </c>
      <c r="AD920" s="1" t="s">
        <v>2811</v>
      </c>
      <c r="AE920" s="1" t="s">
        <v>2811</v>
      </c>
      <c r="AF920" s="1" t="s">
        <v>2815</v>
      </c>
      <c r="AG920" s="1" t="s">
        <v>1839</v>
      </c>
      <c r="AH920" s="1" t="s">
        <v>1918</v>
      </c>
      <c r="AI920" s="1" t="s">
        <v>2826</v>
      </c>
      <c r="AJ920" s="1"/>
      <c r="AK920" s="1"/>
      <c r="AL920" s="1" t="s">
        <v>2829</v>
      </c>
      <c r="AM920" s="1" t="s">
        <v>2829</v>
      </c>
      <c r="AN920" s="1" t="s">
        <v>2835</v>
      </c>
      <c r="AO920" s="1" t="s">
        <v>3029</v>
      </c>
      <c r="AP920" s="1" t="s">
        <v>3064</v>
      </c>
      <c r="AQ920" s="1"/>
      <c r="AR920">
        <v>10030</v>
      </c>
      <c r="AS920">
        <v>1</v>
      </c>
      <c r="AT920" s="1" t="s">
        <v>3083</v>
      </c>
      <c r="AU920">
        <v>2860</v>
      </c>
      <c r="AV920" s="1" t="s">
        <v>3242</v>
      </c>
      <c r="AW920" s="1" t="s">
        <v>2815</v>
      </c>
      <c r="AX920">
        <v>4175</v>
      </c>
      <c r="AY920">
        <v>136478</v>
      </c>
      <c r="AZ920">
        <v>13</v>
      </c>
      <c r="BA920" s="1" t="s">
        <v>2468</v>
      </c>
    </row>
    <row r="921" spans="1:53">
      <c r="A921" s="1" t="s">
        <v>953</v>
      </c>
      <c r="B921">
        <v>0</v>
      </c>
      <c r="C921" s="4">
        <v>4342200</v>
      </c>
      <c r="D921" s="1" t="s">
        <v>1694</v>
      </c>
      <c r="E921">
        <v>20</v>
      </c>
      <c r="F921">
        <v>139635</v>
      </c>
      <c r="G921">
        <v>1</v>
      </c>
      <c r="H921" s="1"/>
      <c r="I921" s="1" t="s">
        <v>1768</v>
      </c>
      <c r="J921" s="1" t="s">
        <v>1813</v>
      </c>
      <c r="K921" s="1" t="s">
        <v>1817</v>
      </c>
      <c r="L921" s="1" t="s">
        <v>1902</v>
      </c>
      <c r="M921" s="1" t="s">
        <v>1929</v>
      </c>
      <c r="N921" s="1" t="s">
        <v>1941</v>
      </c>
      <c r="O921" s="1"/>
      <c r="P921">
        <v>1</v>
      </c>
      <c r="Q921" s="1" t="s">
        <v>2221</v>
      </c>
      <c r="R921" s="1" t="s">
        <v>2263</v>
      </c>
      <c r="S921" s="1"/>
      <c r="T921" s="1" t="s">
        <v>2266</v>
      </c>
      <c r="U921" s="1" t="s">
        <v>2356</v>
      </c>
      <c r="V921" s="1" t="s">
        <v>2431</v>
      </c>
      <c r="W921" s="1" t="s">
        <v>2441</v>
      </c>
      <c r="X921" s="1"/>
      <c r="Y921" s="3">
        <v>46259</v>
      </c>
      <c r="Z921" s="1" t="s">
        <v>2466</v>
      </c>
      <c r="AA921" s="3">
        <v>46259</v>
      </c>
      <c r="AB921" s="1" t="s">
        <v>2451</v>
      </c>
      <c r="AC921" s="1" t="s">
        <v>2765</v>
      </c>
      <c r="AD921" s="1" t="s">
        <v>2811</v>
      </c>
      <c r="AE921" s="1" t="s">
        <v>2811</v>
      </c>
      <c r="AF921" s="1" t="s">
        <v>2818</v>
      </c>
      <c r="AG921" s="1" t="s">
        <v>1902</v>
      </c>
      <c r="AH921" s="1" t="s">
        <v>1929</v>
      </c>
      <c r="AI921" s="1" t="s">
        <v>2825</v>
      </c>
      <c r="AJ921" s="1"/>
      <c r="AK921" s="1"/>
      <c r="AL921" s="1" t="s">
        <v>2829</v>
      </c>
      <c r="AM921" s="1" t="s">
        <v>2829</v>
      </c>
      <c r="AN921" s="1" t="s">
        <v>2837</v>
      </c>
      <c r="AO921" s="1" t="s">
        <v>3030</v>
      </c>
      <c r="AP921" s="1" t="s">
        <v>3063</v>
      </c>
      <c r="AQ921" s="1"/>
      <c r="AR921">
        <v>22422</v>
      </c>
      <c r="AS921">
        <v>1</v>
      </c>
      <c r="AT921" s="1" t="s">
        <v>3083</v>
      </c>
      <c r="AU921">
        <v>4342200</v>
      </c>
      <c r="AV921" s="1" t="s">
        <v>3186</v>
      </c>
      <c r="AW921" s="1" t="s">
        <v>2818</v>
      </c>
      <c r="AX921">
        <v>2404</v>
      </c>
      <c r="AY921">
        <v>136479</v>
      </c>
      <c r="AZ921">
        <v>1</v>
      </c>
      <c r="BA921" s="1" t="s">
        <v>2464</v>
      </c>
    </row>
    <row r="922" spans="1:53">
      <c r="A922" s="1" t="s">
        <v>1</v>
      </c>
      <c r="B922">
        <v>0</v>
      </c>
      <c r="C922" s="4">
        <v>-1302660</v>
      </c>
      <c r="D922" s="1" t="s">
        <v>1695</v>
      </c>
      <c r="E922">
        <v>20</v>
      </c>
      <c r="F922">
        <v>139635</v>
      </c>
      <c r="G922">
        <v>2</v>
      </c>
      <c r="H922" s="1"/>
      <c r="I922" s="1" t="s">
        <v>1765</v>
      </c>
      <c r="J922" s="1" t="s">
        <v>1813</v>
      </c>
      <c r="K922" s="1" t="s">
        <v>1817</v>
      </c>
      <c r="L922" s="1" t="s">
        <v>1902</v>
      </c>
      <c r="M922" s="1" t="s">
        <v>1929</v>
      </c>
      <c r="N922" s="1" t="s">
        <v>1941</v>
      </c>
      <c r="O922" s="1"/>
      <c r="P922">
        <v>1</v>
      </c>
      <c r="Q922" s="1" t="s">
        <v>2222</v>
      </c>
      <c r="R922" s="1" t="s">
        <v>2263</v>
      </c>
      <c r="S922" s="1"/>
      <c r="T922" s="1" t="s">
        <v>2266</v>
      </c>
      <c r="U922" s="1" t="s">
        <v>2356</v>
      </c>
      <c r="V922" s="1" t="s">
        <v>2431</v>
      </c>
      <c r="W922" s="1" t="s">
        <v>2441</v>
      </c>
      <c r="X922" s="1"/>
      <c r="Y922" s="3">
        <v>46259</v>
      </c>
      <c r="Z922" s="1" t="s">
        <v>2466</v>
      </c>
      <c r="AA922" s="3">
        <v>46259</v>
      </c>
      <c r="AB922" s="1" t="s">
        <v>2451</v>
      </c>
      <c r="AC922" s="1" t="s">
        <v>2765</v>
      </c>
      <c r="AD922" s="1" t="s">
        <v>2811</v>
      </c>
      <c r="AE922" s="1" t="s">
        <v>2811</v>
      </c>
      <c r="AF922" s="1" t="s">
        <v>2818</v>
      </c>
      <c r="AG922" s="1" t="s">
        <v>1902</v>
      </c>
      <c r="AH922" s="1" t="s">
        <v>1929</v>
      </c>
      <c r="AI922" s="1" t="s">
        <v>2825</v>
      </c>
      <c r="AJ922" s="1"/>
      <c r="AK922" s="1"/>
      <c r="AL922" s="1" t="s">
        <v>2829</v>
      </c>
      <c r="AM922" s="1" t="s">
        <v>2829</v>
      </c>
      <c r="AN922" s="1" t="s">
        <v>2837</v>
      </c>
      <c r="AO922" s="1" t="s">
        <v>3030</v>
      </c>
      <c r="AP922" s="1" t="s">
        <v>3063</v>
      </c>
      <c r="AQ922" s="1"/>
      <c r="AR922">
        <v>2057</v>
      </c>
      <c r="AS922">
        <v>1</v>
      </c>
      <c r="AT922" s="1" t="s">
        <v>3083</v>
      </c>
      <c r="AU922">
        <v>-1302660</v>
      </c>
      <c r="AV922" s="1" t="s">
        <v>3100</v>
      </c>
      <c r="AW922" s="1" t="s">
        <v>2818</v>
      </c>
      <c r="AX922">
        <v>2404</v>
      </c>
      <c r="AY922">
        <v>136479</v>
      </c>
      <c r="AZ922">
        <v>2</v>
      </c>
      <c r="BA922" s="1" t="s">
        <v>2464</v>
      </c>
    </row>
    <row r="923" spans="1:53">
      <c r="A923" s="1" t="s">
        <v>954</v>
      </c>
      <c r="B923">
        <v>0</v>
      </c>
      <c r="C923" s="4">
        <v>3954200</v>
      </c>
      <c r="D923" s="1" t="s">
        <v>1696</v>
      </c>
      <c r="E923">
        <v>20</v>
      </c>
      <c r="F923">
        <v>139637</v>
      </c>
      <c r="G923">
        <v>1</v>
      </c>
      <c r="H923" s="1"/>
      <c r="I923" s="1" t="s">
        <v>1768</v>
      </c>
      <c r="J923" s="1" t="s">
        <v>1813</v>
      </c>
      <c r="K923" s="1" t="s">
        <v>1817</v>
      </c>
      <c r="L923" s="1" t="s">
        <v>1902</v>
      </c>
      <c r="M923" s="1" t="s">
        <v>1929</v>
      </c>
      <c r="N923" s="1" t="s">
        <v>1941</v>
      </c>
      <c r="O923" s="1"/>
      <c r="P923">
        <v>1</v>
      </c>
      <c r="Q923" s="1" t="s">
        <v>2223</v>
      </c>
      <c r="R923" s="1" t="s">
        <v>2263</v>
      </c>
      <c r="S923" s="1"/>
      <c r="T923" s="1" t="s">
        <v>2266</v>
      </c>
      <c r="U923" s="1" t="s">
        <v>2357</v>
      </c>
      <c r="V923" s="1" t="s">
        <v>2432</v>
      </c>
      <c r="W923" s="1" t="s">
        <v>2441</v>
      </c>
      <c r="X923" s="1"/>
      <c r="Y923" s="3">
        <v>46259</v>
      </c>
      <c r="Z923" s="1" t="s">
        <v>2466</v>
      </c>
      <c r="AA923" s="3">
        <v>46259</v>
      </c>
      <c r="AB923" s="1" t="s">
        <v>2451</v>
      </c>
      <c r="AC923" s="1" t="s">
        <v>2766</v>
      </c>
      <c r="AD923" s="1" t="s">
        <v>2811</v>
      </c>
      <c r="AE923" s="1" t="s">
        <v>2811</v>
      </c>
      <c r="AF923" s="1" t="s">
        <v>2818</v>
      </c>
      <c r="AG923" s="1" t="s">
        <v>1902</v>
      </c>
      <c r="AH923" s="1" t="s">
        <v>1929</v>
      </c>
      <c r="AI923" s="1" t="s">
        <v>2825</v>
      </c>
      <c r="AJ923" s="1"/>
      <c r="AK923" s="1"/>
      <c r="AL923" s="1" t="s">
        <v>2829</v>
      </c>
      <c r="AM923" s="1" t="s">
        <v>2829</v>
      </c>
      <c r="AN923" s="1" t="s">
        <v>2837</v>
      </c>
      <c r="AO923" s="1" t="s">
        <v>3030</v>
      </c>
      <c r="AP923" s="1" t="s">
        <v>3063</v>
      </c>
      <c r="AQ923" s="1"/>
      <c r="AR923">
        <v>22422</v>
      </c>
      <c r="AS923">
        <v>1</v>
      </c>
      <c r="AT923" s="1" t="s">
        <v>3083</v>
      </c>
      <c r="AU923">
        <v>3954200</v>
      </c>
      <c r="AV923" s="1" t="s">
        <v>3186</v>
      </c>
      <c r="AW923" s="1" t="s">
        <v>2818</v>
      </c>
      <c r="AX923">
        <v>2404</v>
      </c>
      <c r="AY923">
        <v>136480</v>
      </c>
      <c r="AZ923">
        <v>1</v>
      </c>
      <c r="BA923" s="1" t="s">
        <v>2464</v>
      </c>
    </row>
    <row r="924" spans="1:53">
      <c r="A924" s="1" t="s">
        <v>1</v>
      </c>
      <c r="B924">
        <v>0</v>
      </c>
      <c r="C924" s="4">
        <v>-1383970</v>
      </c>
      <c r="D924" s="1" t="s">
        <v>1697</v>
      </c>
      <c r="E924">
        <v>20</v>
      </c>
      <c r="F924">
        <v>139637</v>
      </c>
      <c r="G924">
        <v>2</v>
      </c>
      <c r="H924" s="1"/>
      <c r="I924" s="1" t="s">
        <v>1765</v>
      </c>
      <c r="J924" s="1" t="s">
        <v>1813</v>
      </c>
      <c r="K924" s="1" t="s">
        <v>1817</v>
      </c>
      <c r="L924" s="1" t="s">
        <v>1902</v>
      </c>
      <c r="M924" s="1" t="s">
        <v>1929</v>
      </c>
      <c r="N924" s="1" t="s">
        <v>1941</v>
      </c>
      <c r="O924" s="1"/>
      <c r="P924">
        <v>1</v>
      </c>
      <c r="Q924" s="1" t="s">
        <v>2224</v>
      </c>
      <c r="R924" s="1" t="s">
        <v>2263</v>
      </c>
      <c r="S924" s="1"/>
      <c r="T924" s="1" t="s">
        <v>2266</v>
      </c>
      <c r="U924" s="1" t="s">
        <v>2357</v>
      </c>
      <c r="V924" s="1" t="s">
        <v>2432</v>
      </c>
      <c r="W924" s="1" t="s">
        <v>2441</v>
      </c>
      <c r="X924" s="1"/>
      <c r="Y924" s="3">
        <v>46259</v>
      </c>
      <c r="Z924" s="1" t="s">
        <v>2466</v>
      </c>
      <c r="AA924" s="3">
        <v>46259</v>
      </c>
      <c r="AB924" s="1" t="s">
        <v>2451</v>
      </c>
      <c r="AC924" s="1" t="s">
        <v>2766</v>
      </c>
      <c r="AD924" s="1" t="s">
        <v>2811</v>
      </c>
      <c r="AE924" s="1" t="s">
        <v>2811</v>
      </c>
      <c r="AF924" s="1" t="s">
        <v>2818</v>
      </c>
      <c r="AG924" s="1" t="s">
        <v>1902</v>
      </c>
      <c r="AH924" s="1" t="s">
        <v>1929</v>
      </c>
      <c r="AI924" s="1" t="s">
        <v>2825</v>
      </c>
      <c r="AJ924" s="1"/>
      <c r="AK924" s="1"/>
      <c r="AL924" s="1" t="s">
        <v>2829</v>
      </c>
      <c r="AM924" s="1" t="s">
        <v>2829</v>
      </c>
      <c r="AN924" s="1" t="s">
        <v>2837</v>
      </c>
      <c r="AO924" s="1" t="s">
        <v>3030</v>
      </c>
      <c r="AP924" s="1" t="s">
        <v>3063</v>
      </c>
      <c r="AQ924" s="1"/>
      <c r="AR924">
        <v>2057</v>
      </c>
      <c r="AS924">
        <v>1</v>
      </c>
      <c r="AT924" s="1" t="s">
        <v>3083</v>
      </c>
      <c r="AU924">
        <v>-1383970</v>
      </c>
      <c r="AV924" s="1" t="s">
        <v>3100</v>
      </c>
      <c r="AW924" s="1" t="s">
        <v>2818</v>
      </c>
      <c r="AX924">
        <v>2404</v>
      </c>
      <c r="AY924">
        <v>136480</v>
      </c>
      <c r="AZ924">
        <v>2</v>
      </c>
      <c r="BA924" s="1" t="s">
        <v>2464</v>
      </c>
    </row>
    <row r="925" spans="1:53">
      <c r="A925" s="1" t="s">
        <v>955</v>
      </c>
      <c r="B925">
        <v>0</v>
      </c>
      <c r="C925" s="4">
        <v>4459800</v>
      </c>
      <c r="D925" s="1" t="s">
        <v>1698</v>
      </c>
      <c r="E925">
        <v>20</v>
      </c>
      <c r="F925">
        <v>139636</v>
      </c>
      <c r="G925">
        <v>1</v>
      </c>
      <c r="H925" s="1"/>
      <c r="I925" s="1" t="s">
        <v>1768</v>
      </c>
      <c r="J925" s="1" t="s">
        <v>1813</v>
      </c>
      <c r="K925" s="1" t="s">
        <v>1817</v>
      </c>
      <c r="L925" s="1" t="s">
        <v>1902</v>
      </c>
      <c r="M925" s="1" t="s">
        <v>1929</v>
      </c>
      <c r="N925" s="1" t="s">
        <v>1941</v>
      </c>
      <c r="O925" s="1"/>
      <c r="P925">
        <v>1</v>
      </c>
      <c r="Q925" s="1" t="s">
        <v>2225</v>
      </c>
      <c r="R925" s="1" t="s">
        <v>2263</v>
      </c>
      <c r="S925" s="1"/>
      <c r="T925" s="1" t="s">
        <v>2266</v>
      </c>
      <c r="U925" s="1" t="s">
        <v>2358</v>
      </c>
      <c r="V925" s="1" t="s">
        <v>2433</v>
      </c>
      <c r="W925" s="1" t="s">
        <v>2441</v>
      </c>
      <c r="X925" s="1"/>
      <c r="Y925" s="3">
        <v>46259</v>
      </c>
      <c r="Z925" s="1" t="s">
        <v>2466</v>
      </c>
      <c r="AA925" s="3">
        <v>46259</v>
      </c>
      <c r="AB925" s="1" t="s">
        <v>2451</v>
      </c>
      <c r="AC925" s="1" t="s">
        <v>2767</v>
      </c>
      <c r="AD925" s="1" t="s">
        <v>2811</v>
      </c>
      <c r="AE925" s="1" t="s">
        <v>2811</v>
      </c>
      <c r="AF925" s="1" t="s">
        <v>2818</v>
      </c>
      <c r="AG925" s="1" t="s">
        <v>1902</v>
      </c>
      <c r="AH925" s="1" t="s">
        <v>1929</v>
      </c>
      <c r="AI925" s="1" t="s">
        <v>2825</v>
      </c>
      <c r="AJ925" s="1"/>
      <c r="AK925" s="1"/>
      <c r="AL925" s="1" t="s">
        <v>2829</v>
      </c>
      <c r="AM925" s="1" t="s">
        <v>2829</v>
      </c>
      <c r="AN925" s="1" t="s">
        <v>2837</v>
      </c>
      <c r="AO925" s="1" t="s">
        <v>3030</v>
      </c>
      <c r="AP925" s="1" t="s">
        <v>3063</v>
      </c>
      <c r="AQ925" s="1"/>
      <c r="AR925">
        <v>22422</v>
      </c>
      <c r="AS925">
        <v>1</v>
      </c>
      <c r="AT925" s="1" t="s">
        <v>3083</v>
      </c>
      <c r="AU925">
        <v>4459800</v>
      </c>
      <c r="AV925" s="1" t="s">
        <v>3186</v>
      </c>
      <c r="AW925" s="1" t="s">
        <v>2818</v>
      </c>
      <c r="AX925">
        <v>2404</v>
      </c>
      <c r="AY925">
        <v>136481</v>
      </c>
      <c r="AZ925">
        <v>1</v>
      </c>
      <c r="BA925" s="1" t="s">
        <v>2464</v>
      </c>
    </row>
    <row r="926" spans="1:53">
      <c r="A926" s="1" t="s">
        <v>1</v>
      </c>
      <c r="B926">
        <v>0</v>
      </c>
      <c r="C926" s="4">
        <v>-1337940</v>
      </c>
      <c r="D926" s="1" t="s">
        <v>1699</v>
      </c>
      <c r="E926">
        <v>20</v>
      </c>
      <c r="F926">
        <v>139636</v>
      </c>
      <c r="G926">
        <v>2</v>
      </c>
      <c r="H926" s="1"/>
      <c r="I926" s="1" t="s">
        <v>1765</v>
      </c>
      <c r="J926" s="1" t="s">
        <v>1813</v>
      </c>
      <c r="K926" s="1" t="s">
        <v>1817</v>
      </c>
      <c r="L926" s="1" t="s">
        <v>1902</v>
      </c>
      <c r="M926" s="1" t="s">
        <v>1929</v>
      </c>
      <c r="N926" s="1" t="s">
        <v>1941</v>
      </c>
      <c r="O926" s="1"/>
      <c r="P926">
        <v>1</v>
      </c>
      <c r="Q926" s="1" t="s">
        <v>2226</v>
      </c>
      <c r="R926" s="1" t="s">
        <v>2263</v>
      </c>
      <c r="S926" s="1"/>
      <c r="T926" s="1" t="s">
        <v>2266</v>
      </c>
      <c r="U926" s="1" t="s">
        <v>2358</v>
      </c>
      <c r="V926" s="1" t="s">
        <v>2433</v>
      </c>
      <c r="W926" s="1" t="s">
        <v>2441</v>
      </c>
      <c r="X926" s="1"/>
      <c r="Y926" s="3">
        <v>46259</v>
      </c>
      <c r="Z926" s="1" t="s">
        <v>2466</v>
      </c>
      <c r="AA926" s="3">
        <v>46259</v>
      </c>
      <c r="AB926" s="1" t="s">
        <v>2451</v>
      </c>
      <c r="AC926" s="1" t="s">
        <v>2767</v>
      </c>
      <c r="AD926" s="1" t="s">
        <v>2811</v>
      </c>
      <c r="AE926" s="1" t="s">
        <v>2811</v>
      </c>
      <c r="AF926" s="1" t="s">
        <v>2818</v>
      </c>
      <c r="AG926" s="1" t="s">
        <v>1902</v>
      </c>
      <c r="AH926" s="1" t="s">
        <v>1929</v>
      </c>
      <c r="AI926" s="1" t="s">
        <v>2825</v>
      </c>
      <c r="AJ926" s="1"/>
      <c r="AK926" s="1"/>
      <c r="AL926" s="1" t="s">
        <v>2829</v>
      </c>
      <c r="AM926" s="1" t="s">
        <v>2829</v>
      </c>
      <c r="AN926" s="1" t="s">
        <v>2837</v>
      </c>
      <c r="AO926" s="1" t="s">
        <v>3030</v>
      </c>
      <c r="AP926" s="1" t="s">
        <v>3063</v>
      </c>
      <c r="AQ926" s="1"/>
      <c r="AR926">
        <v>2057</v>
      </c>
      <c r="AS926">
        <v>1</v>
      </c>
      <c r="AT926" s="1" t="s">
        <v>3083</v>
      </c>
      <c r="AU926">
        <v>-1337940</v>
      </c>
      <c r="AV926" s="1" t="s">
        <v>3100</v>
      </c>
      <c r="AW926" s="1" t="s">
        <v>2818</v>
      </c>
      <c r="AX926">
        <v>2404</v>
      </c>
      <c r="AY926">
        <v>136481</v>
      </c>
      <c r="AZ926">
        <v>2</v>
      </c>
      <c r="BA926" s="1" t="s">
        <v>2464</v>
      </c>
    </row>
    <row r="927" spans="1:53">
      <c r="A927" s="1" t="s">
        <v>956</v>
      </c>
      <c r="B927">
        <v>0</v>
      </c>
      <c r="C927" s="4">
        <v>533.70000000000005</v>
      </c>
      <c r="D927" s="1" t="s">
        <v>1700</v>
      </c>
      <c r="E927">
        <v>20</v>
      </c>
      <c r="F927">
        <v>139648</v>
      </c>
      <c r="G927">
        <v>1</v>
      </c>
      <c r="H927" s="1"/>
      <c r="I927" s="1" t="s">
        <v>1768</v>
      </c>
      <c r="J927" s="1" t="s">
        <v>1813</v>
      </c>
      <c r="K927" s="1" t="s">
        <v>1817</v>
      </c>
      <c r="L927" s="1" t="s">
        <v>1857</v>
      </c>
      <c r="M927" s="1" t="s">
        <v>1929</v>
      </c>
      <c r="N927" s="1" t="s">
        <v>1941</v>
      </c>
      <c r="O927" s="1"/>
      <c r="P927">
        <v>1</v>
      </c>
      <c r="Q927" s="1" t="s">
        <v>2227</v>
      </c>
      <c r="R927" s="1" t="s">
        <v>2263</v>
      </c>
      <c r="S927" s="1"/>
      <c r="T927" s="1" t="s">
        <v>2266</v>
      </c>
      <c r="U927" s="1" t="s">
        <v>2227</v>
      </c>
      <c r="V927" s="1" t="s">
        <v>1700</v>
      </c>
      <c r="W927" s="1" t="s">
        <v>2443</v>
      </c>
      <c r="X927" s="1"/>
      <c r="Y927" s="3">
        <v>46259</v>
      </c>
      <c r="Z927" s="1" t="s">
        <v>2466</v>
      </c>
      <c r="AA927" s="3">
        <v>46259</v>
      </c>
      <c r="AB927" s="1" t="s">
        <v>2451</v>
      </c>
      <c r="AC927" s="1" t="s">
        <v>2768</v>
      </c>
      <c r="AD927" s="1" t="s">
        <v>2811</v>
      </c>
      <c r="AE927" s="1" t="s">
        <v>2811</v>
      </c>
      <c r="AF927" s="1" t="s">
        <v>2818</v>
      </c>
      <c r="AG927" s="1" t="s">
        <v>1857</v>
      </c>
      <c r="AH927" s="1" t="s">
        <v>1929</v>
      </c>
      <c r="AI927" s="1" t="s">
        <v>2825</v>
      </c>
      <c r="AJ927" s="1"/>
      <c r="AK927" s="1"/>
      <c r="AL927" s="1" t="s">
        <v>2829</v>
      </c>
      <c r="AM927" s="1" t="s">
        <v>2829</v>
      </c>
      <c r="AN927" s="1" t="s">
        <v>2837</v>
      </c>
      <c r="AO927" s="1" t="s">
        <v>2877</v>
      </c>
      <c r="AP927" s="1" t="s">
        <v>3069</v>
      </c>
      <c r="AQ927" s="1"/>
      <c r="AR927">
        <v>6965</v>
      </c>
      <c r="AS927">
        <v>1</v>
      </c>
      <c r="AT927" s="1" t="s">
        <v>3083</v>
      </c>
      <c r="AU927">
        <v>533.70000000000005</v>
      </c>
      <c r="AV927" s="1" t="s">
        <v>3099</v>
      </c>
      <c r="AW927" s="1" t="s">
        <v>2818</v>
      </c>
      <c r="AX927">
        <v>3098</v>
      </c>
      <c r="AY927">
        <v>136482</v>
      </c>
      <c r="AZ927">
        <v>1</v>
      </c>
      <c r="BA927" s="1" t="s">
        <v>2468</v>
      </c>
    </row>
    <row r="928" spans="1:53">
      <c r="A928" s="1" t="s">
        <v>957</v>
      </c>
      <c r="B928">
        <v>0</v>
      </c>
      <c r="C928" s="4">
        <v>2000000</v>
      </c>
      <c r="D928" s="1" t="s">
        <v>1088</v>
      </c>
      <c r="E928">
        <v>20</v>
      </c>
      <c r="F928">
        <v>139618</v>
      </c>
      <c r="G928">
        <v>1</v>
      </c>
      <c r="H928" s="1"/>
      <c r="I928" s="1" t="s">
        <v>1768</v>
      </c>
      <c r="J928" s="1" t="s">
        <v>1813</v>
      </c>
      <c r="K928" s="1" t="s">
        <v>1817</v>
      </c>
      <c r="L928" s="1" t="s">
        <v>1896</v>
      </c>
      <c r="M928" s="1" t="s">
        <v>1929</v>
      </c>
      <c r="N928" s="1" t="s">
        <v>1941</v>
      </c>
      <c r="O928" s="1"/>
      <c r="P928">
        <v>1</v>
      </c>
      <c r="Q928" s="1" t="s">
        <v>1482</v>
      </c>
      <c r="R928" s="1" t="s">
        <v>2263</v>
      </c>
      <c r="S928" s="1"/>
      <c r="T928" s="1" t="s">
        <v>2266</v>
      </c>
      <c r="U928" s="1" t="s">
        <v>2359</v>
      </c>
      <c r="V928" s="1" t="s">
        <v>2434</v>
      </c>
      <c r="W928" s="1" t="s">
        <v>2441</v>
      </c>
      <c r="X928" s="1"/>
      <c r="Y928" s="3">
        <v>46259</v>
      </c>
      <c r="Z928" s="1" t="s">
        <v>2466</v>
      </c>
      <c r="AA928" s="3">
        <v>46259</v>
      </c>
      <c r="AB928" s="1" t="s">
        <v>2451</v>
      </c>
      <c r="AC928" s="1" t="s">
        <v>2769</v>
      </c>
      <c r="AD928" s="1" t="s">
        <v>2811</v>
      </c>
      <c r="AE928" s="1" t="s">
        <v>2811</v>
      </c>
      <c r="AF928" s="1" t="s">
        <v>2818</v>
      </c>
      <c r="AG928" s="1" t="s">
        <v>1896</v>
      </c>
      <c r="AH928" s="1" t="s">
        <v>1929</v>
      </c>
      <c r="AI928" s="1" t="s">
        <v>2825</v>
      </c>
      <c r="AJ928" s="1"/>
      <c r="AK928" s="1"/>
      <c r="AL928" s="1" t="s">
        <v>2833</v>
      </c>
      <c r="AM928" s="1" t="s">
        <v>2829</v>
      </c>
      <c r="AN928" s="1" t="s">
        <v>2837</v>
      </c>
      <c r="AO928" s="1" t="s">
        <v>2904</v>
      </c>
      <c r="AP928" s="1" t="s">
        <v>3063</v>
      </c>
      <c r="AQ928" s="1"/>
      <c r="AR928">
        <v>22421</v>
      </c>
      <c r="AS928">
        <v>1</v>
      </c>
      <c r="AT928" s="1" t="s">
        <v>3083</v>
      </c>
      <c r="AU928">
        <v>2000000</v>
      </c>
      <c r="AV928" s="1" t="s">
        <v>3166</v>
      </c>
      <c r="AW928" s="1" t="s">
        <v>2818</v>
      </c>
      <c r="AX928">
        <v>2633</v>
      </c>
      <c r="AY928">
        <v>136483</v>
      </c>
      <c r="AZ928">
        <v>1</v>
      </c>
      <c r="BA928" s="1" t="s">
        <v>2451</v>
      </c>
    </row>
    <row r="929" spans="1:53">
      <c r="A929" s="1" t="s">
        <v>674</v>
      </c>
      <c r="B929">
        <v>0</v>
      </c>
      <c r="C929" s="4">
        <v>400000</v>
      </c>
      <c r="D929" s="1" t="s">
        <v>1258</v>
      </c>
      <c r="E929">
        <v>20</v>
      </c>
      <c r="F929">
        <v>139618</v>
      </c>
      <c r="G929">
        <v>2</v>
      </c>
      <c r="H929" s="1"/>
      <c r="I929" s="1" t="s">
        <v>1768</v>
      </c>
      <c r="J929" s="1" t="s">
        <v>1813</v>
      </c>
      <c r="K929" s="1" t="s">
        <v>1817</v>
      </c>
      <c r="L929" s="1" t="s">
        <v>1896</v>
      </c>
      <c r="M929" s="1" t="s">
        <v>1929</v>
      </c>
      <c r="N929" s="1" t="s">
        <v>1941</v>
      </c>
      <c r="O929" s="1"/>
      <c r="P929">
        <v>0</v>
      </c>
      <c r="Q929" s="1" t="s">
        <v>1350</v>
      </c>
      <c r="R929" s="1" t="s">
        <v>2263</v>
      </c>
      <c r="S929" s="1"/>
      <c r="T929" s="1" t="s">
        <v>2266</v>
      </c>
      <c r="U929" s="1" t="s">
        <v>2359</v>
      </c>
      <c r="V929" s="1" t="s">
        <v>2434</v>
      </c>
      <c r="W929" s="1" t="s">
        <v>2441</v>
      </c>
      <c r="X929" s="1"/>
      <c r="Y929" s="3">
        <v>46259</v>
      </c>
      <c r="Z929" s="1" t="s">
        <v>2466</v>
      </c>
      <c r="AA929" s="3">
        <v>46259</v>
      </c>
      <c r="AB929" s="1" t="s">
        <v>2451</v>
      </c>
      <c r="AC929" s="1" t="s">
        <v>2769</v>
      </c>
      <c r="AD929" s="1" t="s">
        <v>2811</v>
      </c>
      <c r="AE929" s="1" t="s">
        <v>2811</v>
      </c>
      <c r="AF929" s="1" t="s">
        <v>2818</v>
      </c>
      <c r="AG929" s="1" t="s">
        <v>1896</v>
      </c>
      <c r="AH929" s="1" t="s">
        <v>1929</v>
      </c>
      <c r="AI929" s="1" t="s">
        <v>2825</v>
      </c>
      <c r="AJ929" s="1"/>
      <c r="AK929" s="1"/>
      <c r="AL929" s="1" t="s">
        <v>2833</v>
      </c>
      <c r="AM929" s="1" t="s">
        <v>2830</v>
      </c>
      <c r="AN929" s="1" t="s">
        <v>2837</v>
      </c>
      <c r="AO929" s="1" t="s">
        <v>2904</v>
      </c>
      <c r="AP929" s="1" t="s">
        <v>3063</v>
      </c>
      <c r="AQ929" s="1"/>
      <c r="AR929">
        <v>22421</v>
      </c>
      <c r="AS929">
        <v>1</v>
      </c>
      <c r="AT929" s="1" t="s">
        <v>3083</v>
      </c>
      <c r="AU929">
        <v>400000</v>
      </c>
      <c r="AV929" s="1" t="s">
        <v>3166</v>
      </c>
      <c r="AW929" s="1" t="s">
        <v>2818</v>
      </c>
      <c r="AX929">
        <v>2633</v>
      </c>
      <c r="AY929">
        <v>136483</v>
      </c>
      <c r="AZ929">
        <v>2</v>
      </c>
      <c r="BA929" s="1" t="s">
        <v>2451</v>
      </c>
    </row>
    <row r="930" spans="1:53">
      <c r="A930" s="1" t="s">
        <v>958</v>
      </c>
      <c r="B930">
        <v>0</v>
      </c>
      <c r="C930" s="4">
        <v>50000</v>
      </c>
      <c r="D930" s="1" t="s">
        <v>1310</v>
      </c>
      <c r="E930">
        <v>20</v>
      </c>
      <c r="F930">
        <v>139618</v>
      </c>
      <c r="G930">
        <v>3</v>
      </c>
      <c r="H930" s="1"/>
      <c r="I930" s="1" t="s">
        <v>1768</v>
      </c>
      <c r="J930" s="1" t="s">
        <v>1813</v>
      </c>
      <c r="K930" s="1" t="s">
        <v>1817</v>
      </c>
      <c r="L930" s="1" t="s">
        <v>1896</v>
      </c>
      <c r="M930" s="1" t="s">
        <v>1929</v>
      </c>
      <c r="N930" s="1" t="s">
        <v>1941</v>
      </c>
      <c r="O930" s="1"/>
      <c r="P930">
        <v>0</v>
      </c>
      <c r="Q930" s="1" t="s">
        <v>1350</v>
      </c>
      <c r="R930" s="1" t="s">
        <v>2263</v>
      </c>
      <c r="S930" s="1"/>
      <c r="T930" s="1" t="s">
        <v>2266</v>
      </c>
      <c r="U930" s="1" t="s">
        <v>2359</v>
      </c>
      <c r="V930" s="1" t="s">
        <v>2434</v>
      </c>
      <c r="W930" s="1" t="s">
        <v>2441</v>
      </c>
      <c r="X930" s="1"/>
      <c r="Y930" s="3">
        <v>46259</v>
      </c>
      <c r="Z930" s="1" t="s">
        <v>2466</v>
      </c>
      <c r="AA930" s="3">
        <v>46259</v>
      </c>
      <c r="AB930" s="1" t="s">
        <v>2451</v>
      </c>
      <c r="AC930" s="1" t="s">
        <v>2769</v>
      </c>
      <c r="AD930" s="1" t="s">
        <v>2811</v>
      </c>
      <c r="AE930" s="1" t="s">
        <v>2811</v>
      </c>
      <c r="AF930" s="1" t="s">
        <v>2818</v>
      </c>
      <c r="AG930" s="1" t="s">
        <v>1896</v>
      </c>
      <c r="AH930" s="1" t="s">
        <v>1929</v>
      </c>
      <c r="AI930" s="1" t="s">
        <v>2825</v>
      </c>
      <c r="AJ930" s="1"/>
      <c r="AK930" s="1"/>
      <c r="AL930" s="1" t="s">
        <v>2833</v>
      </c>
      <c r="AM930" s="1" t="s">
        <v>2830</v>
      </c>
      <c r="AN930" s="1" t="s">
        <v>2837</v>
      </c>
      <c r="AO930" s="1" t="s">
        <v>2904</v>
      </c>
      <c r="AP930" s="1" t="s">
        <v>3063</v>
      </c>
      <c r="AQ930" s="1"/>
      <c r="AR930">
        <v>22421</v>
      </c>
      <c r="AS930">
        <v>1</v>
      </c>
      <c r="AT930" s="1" t="s">
        <v>3083</v>
      </c>
      <c r="AU930">
        <v>50000</v>
      </c>
      <c r="AV930" s="1" t="s">
        <v>3166</v>
      </c>
      <c r="AW930" s="1" t="s">
        <v>2818</v>
      </c>
      <c r="AX930">
        <v>2633</v>
      </c>
      <c r="AY930">
        <v>136483</v>
      </c>
      <c r="AZ930">
        <v>3</v>
      </c>
      <c r="BA930" s="1" t="s">
        <v>2451</v>
      </c>
    </row>
    <row r="931" spans="1:53">
      <c r="A931" s="1" t="s">
        <v>959</v>
      </c>
      <c r="B931">
        <v>0</v>
      </c>
      <c r="C931" s="4">
        <v>2200000</v>
      </c>
      <c r="D931" s="1" t="s">
        <v>1235</v>
      </c>
      <c r="E931">
        <v>20</v>
      </c>
      <c r="F931">
        <v>139618</v>
      </c>
      <c r="G931">
        <v>4</v>
      </c>
      <c r="H931" s="1"/>
      <c r="I931" s="1" t="s">
        <v>1768</v>
      </c>
      <c r="J931" s="1" t="s">
        <v>1813</v>
      </c>
      <c r="K931" s="1" t="s">
        <v>1817</v>
      </c>
      <c r="L931" s="1" t="s">
        <v>1896</v>
      </c>
      <c r="M931" s="1" t="s">
        <v>1929</v>
      </c>
      <c r="N931" s="1" t="s">
        <v>1941</v>
      </c>
      <c r="O931" s="1"/>
      <c r="P931">
        <v>0</v>
      </c>
      <c r="Q931" s="1" t="s">
        <v>1350</v>
      </c>
      <c r="R931" s="1" t="s">
        <v>2263</v>
      </c>
      <c r="S931" s="1"/>
      <c r="T931" s="1" t="s">
        <v>2266</v>
      </c>
      <c r="U931" s="1" t="s">
        <v>2359</v>
      </c>
      <c r="V931" s="1" t="s">
        <v>2434</v>
      </c>
      <c r="W931" s="1" t="s">
        <v>2441</v>
      </c>
      <c r="X931" s="1"/>
      <c r="Y931" s="3">
        <v>46259</v>
      </c>
      <c r="Z931" s="1" t="s">
        <v>2466</v>
      </c>
      <c r="AA931" s="3">
        <v>46259</v>
      </c>
      <c r="AB931" s="1" t="s">
        <v>2451</v>
      </c>
      <c r="AC931" s="1" t="s">
        <v>2769</v>
      </c>
      <c r="AD931" s="1" t="s">
        <v>2811</v>
      </c>
      <c r="AE931" s="1" t="s">
        <v>2811</v>
      </c>
      <c r="AF931" s="1" t="s">
        <v>2818</v>
      </c>
      <c r="AG931" s="1" t="s">
        <v>1896</v>
      </c>
      <c r="AH931" s="1" t="s">
        <v>1929</v>
      </c>
      <c r="AI931" s="1" t="s">
        <v>2825</v>
      </c>
      <c r="AJ931" s="1"/>
      <c r="AK931" s="1"/>
      <c r="AL931" s="1" t="s">
        <v>2833</v>
      </c>
      <c r="AM931" s="1" t="s">
        <v>2830</v>
      </c>
      <c r="AN931" s="1" t="s">
        <v>2837</v>
      </c>
      <c r="AO931" s="1" t="s">
        <v>2904</v>
      </c>
      <c r="AP931" s="1" t="s">
        <v>3063</v>
      </c>
      <c r="AQ931" s="1"/>
      <c r="AR931">
        <v>22421</v>
      </c>
      <c r="AS931">
        <v>1</v>
      </c>
      <c r="AT931" s="1" t="s">
        <v>3083</v>
      </c>
      <c r="AU931">
        <v>2200000</v>
      </c>
      <c r="AV931" s="1" t="s">
        <v>3166</v>
      </c>
      <c r="AW931" s="1" t="s">
        <v>2818</v>
      </c>
      <c r="AX931">
        <v>2633</v>
      </c>
      <c r="AY931">
        <v>136483</v>
      </c>
      <c r="AZ931">
        <v>4</v>
      </c>
      <c r="BA931" s="1" t="s">
        <v>2451</v>
      </c>
    </row>
    <row r="932" spans="1:53">
      <c r="A932" s="1" t="s">
        <v>960</v>
      </c>
      <c r="B932">
        <v>0</v>
      </c>
      <c r="C932" s="4">
        <v>757200</v>
      </c>
      <c r="D932" s="1" t="s">
        <v>1701</v>
      </c>
      <c r="E932">
        <v>20</v>
      </c>
      <c r="F932">
        <v>139618</v>
      </c>
      <c r="G932">
        <v>5</v>
      </c>
      <c r="H932" s="1"/>
      <c r="I932" s="1" t="s">
        <v>1768</v>
      </c>
      <c r="J932" s="1" t="s">
        <v>1813</v>
      </c>
      <c r="K932" s="1" t="s">
        <v>1817</v>
      </c>
      <c r="L932" s="1" t="s">
        <v>1896</v>
      </c>
      <c r="M932" s="1" t="s">
        <v>1929</v>
      </c>
      <c r="N932" s="1" t="s">
        <v>1941</v>
      </c>
      <c r="O932" s="1"/>
      <c r="P932">
        <v>0</v>
      </c>
      <c r="Q932" s="1" t="s">
        <v>1350</v>
      </c>
      <c r="R932" s="1" t="s">
        <v>2263</v>
      </c>
      <c r="S932" s="1"/>
      <c r="T932" s="1" t="s">
        <v>2266</v>
      </c>
      <c r="U932" s="1" t="s">
        <v>2359</v>
      </c>
      <c r="V932" s="1" t="s">
        <v>2434</v>
      </c>
      <c r="W932" s="1" t="s">
        <v>2441</v>
      </c>
      <c r="X932" s="1"/>
      <c r="Y932" s="3">
        <v>46259</v>
      </c>
      <c r="Z932" s="1" t="s">
        <v>2466</v>
      </c>
      <c r="AA932" s="3">
        <v>46259</v>
      </c>
      <c r="AB932" s="1" t="s">
        <v>2451</v>
      </c>
      <c r="AC932" s="1" t="s">
        <v>2769</v>
      </c>
      <c r="AD932" s="1" t="s">
        <v>2811</v>
      </c>
      <c r="AE932" s="1" t="s">
        <v>2811</v>
      </c>
      <c r="AF932" s="1" t="s">
        <v>2818</v>
      </c>
      <c r="AG932" s="1" t="s">
        <v>1896</v>
      </c>
      <c r="AH932" s="1" t="s">
        <v>1929</v>
      </c>
      <c r="AI932" s="1" t="s">
        <v>2825</v>
      </c>
      <c r="AJ932" s="1"/>
      <c r="AK932" s="1"/>
      <c r="AL932" s="1" t="s">
        <v>2833</v>
      </c>
      <c r="AM932" s="1" t="s">
        <v>2830</v>
      </c>
      <c r="AN932" s="1" t="s">
        <v>2837</v>
      </c>
      <c r="AO932" s="1" t="s">
        <v>2904</v>
      </c>
      <c r="AP932" s="1" t="s">
        <v>3063</v>
      </c>
      <c r="AQ932" s="1"/>
      <c r="AR932">
        <v>22421</v>
      </c>
      <c r="AS932">
        <v>1</v>
      </c>
      <c r="AT932" s="1" t="s">
        <v>3083</v>
      </c>
      <c r="AU932">
        <v>757200</v>
      </c>
      <c r="AV932" s="1" t="s">
        <v>3166</v>
      </c>
      <c r="AW932" s="1" t="s">
        <v>2818</v>
      </c>
      <c r="AX932">
        <v>2633</v>
      </c>
      <c r="AY932">
        <v>136483</v>
      </c>
      <c r="AZ932">
        <v>5</v>
      </c>
      <c r="BA932" s="1" t="s">
        <v>2451</v>
      </c>
    </row>
    <row r="933" spans="1:53">
      <c r="A933" s="1" t="s">
        <v>1</v>
      </c>
      <c r="B933">
        <v>0</v>
      </c>
      <c r="C933" s="4">
        <v>-811080</v>
      </c>
      <c r="D933" s="1" t="s">
        <v>1702</v>
      </c>
      <c r="E933">
        <v>20</v>
      </c>
      <c r="F933">
        <v>139618</v>
      </c>
      <c r="G933">
        <v>6</v>
      </c>
      <c r="H933" s="1"/>
      <c r="I933" s="1" t="s">
        <v>1765</v>
      </c>
      <c r="J933" s="1" t="s">
        <v>1813</v>
      </c>
      <c r="K933" s="1" t="s">
        <v>1817</v>
      </c>
      <c r="L933" s="1" t="s">
        <v>1896</v>
      </c>
      <c r="M933" s="1" t="s">
        <v>1929</v>
      </c>
      <c r="N933" s="1" t="s">
        <v>1941</v>
      </c>
      <c r="O933" s="1"/>
      <c r="P933">
        <v>0</v>
      </c>
      <c r="Q933" s="1" t="s">
        <v>1350</v>
      </c>
      <c r="R933" s="1" t="s">
        <v>2263</v>
      </c>
      <c r="S933" s="1"/>
      <c r="T933" s="1" t="s">
        <v>2266</v>
      </c>
      <c r="U933" s="1" t="s">
        <v>2359</v>
      </c>
      <c r="V933" s="1" t="s">
        <v>2434</v>
      </c>
      <c r="W933" s="1" t="s">
        <v>2441</v>
      </c>
      <c r="X933" s="1"/>
      <c r="Y933" s="3">
        <v>46259</v>
      </c>
      <c r="Z933" s="1" t="s">
        <v>2466</v>
      </c>
      <c r="AA933" s="3">
        <v>46259</v>
      </c>
      <c r="AB933" s="1" t="s">
        <v>2451</v>
      </c>
      <c r="AC933" s="1" t="s">
        <v>2769</v>
      </c>
      <c r="AD933" s="1" t="s">
        <v>2811</v>
      </c>
      <c r="AE933" s="1" t="s">
        <v>2811</v>
      </c>
      <c r="AF933" s="1" t="s">
        <v>2818</v>
      </c>
      <c r="AG933" s="1" t="s">
        <v>1896</v>
      </c>
      <c r="AH933" s="1" t="s">
        <v>1929</v>
      </c>
      <c r="AI933" s="1" t="s">
        <v>2825</v>
      </c>
      <c r="AJ933" s="1"/>
      <c r="AK933" s="1"/>
      <c r="AL933" s="1" t="s">
        <v>2833</v>
      </c>
      <c r="AM933" s="1" t="s">
        <v>2830</v>
      </c>
      <c r="AN933" s="1" t="s">
        <v>2837</v>
      </c>
      <c r="AO933" s="1" t="s">
        <v>2904</v>
      </c>
      <c r="AP933" s="1" t="s">
        <v>3063</v>
      </c>
      <c r="AQ933" s="1"/>
      <c r="AR933">
        <v>2057</v>
      </c>
      <c r="AS933">
        <v>1</v>
      </c>
      <c r="AT933" s="1" t="s">
        <v>3083</v>
      </c>
      <c r="AU933">
        <v>-811080</v>
      </c>
      <c r="AV933" s="1" t="s">
        <v>3100</v>
      </c>
      <c r="AW933" s="1" t="s">
        <v>2818</v>
      </c>
      <c r="AX933">
        <v>2633</v>
      </c>
      <c r="AY933">
        <v>136483</v>
      </c>
      <c r="AZ933">
        <v>6</v>
      </c>
      <c r="BA933" s="1" t="s">
        <v>2451</v>
      </c>
    </row>
    <row r="934" spans="1:53">
      <c r="A934" s="1" t="s">
        <v>961</v>
      </c>
      <c r="B934">
        <v>0</v>
      </c>
      <c r="C934" s="4">
        <v>38912</v>
      </c>
      <c r="D934" s="1" t="s">
        <v>1703</v>
      </c>
      <c r="E934">
        <v>20</v>
      </c>
      <c r="F934">
        <v>139760</v>
      </c>
      <c r="G934">
        <v>1</v>
      </c>
      <c r="H934" s="1"/>
      <c r="I934" s="1" t="s">
        <v>1768</v>
      </c>
      <c r="J934" s="1" t="s">
        <v>1813</v>
      </c>
      <c r="K934" s="1" t="s">
        <v>1816</v>
      </c>
      <c r="L934" s="1" t="s">
        <v>1908</v>
      </c>
      <c r="M934" s="1" t="s">
        <v>1816</v>
      </c>
      <c r="N934" s="1" t="s">
        <v>1941</v>
      </c>
      <c r="O934" s="1"/>
      <c r="P934">
        <v>1</v>
      </c>
      <c r="Q934" s="1" t="s">
        <v>2228</v>
      </c>
      <c r="R934" s="1" t="s">
        <v>2263</v>
      </c>
      <c r="S934" s="1"/>
      <c r="T934" s="1" t="s">
        <v>2265</v>
      </c>
      <c r="U934" s="1" t="s">
        <v>2228</v>
      </c>
      <c r="V934" s="1" t="s">
        <v>1703</v>
      </c>
      <c r="W934" s="1" t="s">
        <v>2442</v>
      </c>
      <c r="X934" s="1"/>
      <c r="Y934" s="3">
        <v>46260</v>
      </c>
      <c r="Z934" s="1" t="s">
        <v>2460</v>
      </c>
      <c r="AA934" s="3">
        <v>46260</v>
      </c>
      <c r="AB934" s="1" t="s">
        <v>2451</v>
      </c>
      <c r="AC934" s="1" t="s">
        <v>2770</v>
      </c>
      <c r="AD934" s="1" t="s">
        <v>2811</v>
      </c>
      <c r="AE934" s="1" t="s">
        <v>2811</v>
      </c>
      <c r="AF934" s="1" t="s">
        <v>2817</v>
      </c>
      <c r="AG934" s="1" t="s">
        <v>1908</v>
      </c>
      <c r="AH934" s="1" t="s">
        <v>1816</v>
      </c>
      <c r="AI934" s="1" t="s">
        <v>2825</v>
      </c>
      <c r="AJ934" s="1"/>
      <c r="AK934" s="1"/>
      <c r="AL934" s="1" t="s">
        <v>2829</v>
      </c>
      <c r="AM934" s="1" t="s">
        <v>2829</v>
      </c>
      <c r="AN934" s="1" t="s">
        <v>2836</v>
      </c>
      <c r="AO934" s="1" t="s">
        <v>2889</v>
      </c>
      <c r="AP934" s="1" t="s">
        <v>3081</v>
      </c>
      <c r="AQ934" s="1"/>
      <c r="AR934">
        <v>6965</v>
      </c>
      <c r="AS934">
        <v>1</v>
      </c>
      <c r="AT934" s="1" t="s">
        <v>3083</v>
      </c>
      <c r="AU934">
        <v>38912</v>
      </c>
      <c r="AV934" s="1" t="s">
        <v>3099</v>
      </c>
      <c r="AW934" s="1" t="s">
        <v>2817</v>
      </c>
      <c r="AX934">
        <v>681</v>
      </c>
      <c r="AY934">
        <v>136484</v>
      </c>
      <c r="AZ934">
        <v>1</v>
      </c>
      <c r="BA934" s="1" t="s">
        <v>2466</v>
      </c>
    </row>
    <row r="935" spans="1:53" ht="42.75">
      <c r="A935" s="2" t="s">
        <v>962</v>
      </c>
      <c r="B935">
        <v>0</v>
      </c>
      <c r="C935" s="4">
        <v>0</v>
      </c>
      <c r="D935" s="1" t="s">
        <v>1350</v>
      </c>
      <c r="E935">
        <v>20</v>
      </c>
      <c r="F935">
        <v>139760</v>
      </c>
      <c r="G935">
        <v>2</v>
      </c>
      <c r="H935" s="1"/>
      <c r="I935" s="1" t="s">
        <v>1768</v>
      </c>
      <c r="J935" s="1" t="s">
        <v>1813</v>
      </c>
      <c r="K935" s="1" t="s">
        <v>1816</v>
      </c>
      <c r="L935" s="1" t="s">
        <v>1908</v>
      </c>
      <c r="M935" s="1" t="s">
        <v>1816</v>
      </c>
      <c r="N935" s="1" t="s">
        <v>1941</v>
      </c>
      <c r="O935" s="1"/>
      <c r="P935">
        <v>1</v>
      </c>
      <c r="Q935" s="1" t="s">
        <v>1350</v>
      </c>
      <c r="R935" s="1" t="s">
        <v>2263</v>
      </c>
      <c r="S935" s="1"/>
      <c r="T935" s="1" t="s">
        <v>2265</v>
      </c>
      <c r="U935" s="1" t="s">
        <v>2228</v>
      </c>
      <c r="V935" s="1" t="s">
        <v>1703</v>
      </c>
      <c r="W935" s="1" t="s">
        <v>2442</v>
      </c>
      <c r="X935" s="1"/>
      <c r="Y935" s="3">
        <v>46260</v>
      </c>
      <c r="Z935" s="1" t="s">
        <v>2460</v>
      </c>
      <c r="AA935" s="3">
        <v>46260</v>
      </c>
      <c r="AB935" s="1" t="s">
        <v>2451</v>
      </c>
      <c r="AC935" s="1" t="s">
        <v>2770</v>
      </c>
      <c r="AD935" s="1" t="s">
        <v>2811</v>
      </c>
      <c r="AE935" s="1" t="s">
        <v>2811</v>
      </c>
      <c r="AF935" s="1" t="s">
        <v>2817</v>
      </c>
      <c r="AG935" s="1" t="s">
        <v>1908</v>
      </c>
      <c r="AH935" s="1" t="s">
        <v>1816</v>
      </c>
      <c r="AI935" s="1" t="s">
        <v>2825</v>
      </c>
      <c r="AJ935" s="1"/>
      <c r="AK935" s="1"/>
      <c r="AL935" s="1" t="s">
        <v>2829</v>
      </c>
      <c r="AM935" s="1" t="s">
        <v>2829</v>
      </c>
      <c r="AN935" s="1" t="s">
        <v>2836</v>
      </c>
      <c r="AO935" s="1" t="s">
        <v>2889</v>
      </c>
      <c r="AP935" s="1" t="s">
        <v>3081</v>
      </c>
      <c r="AQ935" s="1"/>
      <c r="AR935">
        <v>6965</v>
      </c>
      <c r="AS935">
        <v>1</v>
      </c>
      <c r="AT935" s="1" t="s">
        <v>3083</v>
      </c>
      <c r="AU935">
        <v>0</v>
      </c>
      <c r="AV935" s="1" t="s">
        <v>3099</v>
      </c>
      <c r="AW935" s="1" t="s">
        <v>2817</v>
      </c>
      <c r="AX935">
        <v>681</v>
      </c>
      <c r="AY935">
        <v>136484</v>
      </c>
      <c r="AZ935">
        <v>2</v>
      </c>
      <c r="BA935" s="1" t="s">
        <v>2466</v>
      </c>
    </row>
    <row r="936" spans="1:53" ht="42.75">
      <c r="A936" s="2" t="s">
        <v>963</v>
      </c>
      <c r="B936">
        <v>0</v>
      </c>
      <c r="C936" s="4">
        <v>0</v>
      </c>
      <c r="D936" s="1" t="s">
        <v>1350</v>
      </c>
      <c r="E936">
        <v>20</v>
      </c>
      <c r="F936">
        <v>139760</v>
      </c>
      <c r="G936">
        <v>3</v>
      </c>
      <c r="H936" s="1"/>
      <c r="I936" s="1" t="s">
        <v>1768</v>
      </c>
      <c r="J936" s="1" t="s">
        <v>1813</v>
      </c>
      <c r="K936" s="1" t="s">
        <v>1816</v>
      </c>
      <c r="L936" s="1" t="s">
        <v>1908</v>
      </c>
      <c r="M936" s="1" t="s">
        <v>1816</v>
      </c>
      <c r="N936" s="1" t="s">
        <v>1941</v>
      </c>
      <c r="O936" s="1"/>
      <c r="P936">
        <v>1</v>
      </c>
      <c r="Q936" s="1" t="s">
        <v>1350</v>
      </c>
      <c r="R936" s="1" t="s">
        <v>2263</v>
      </c>
      <c r="S936" s="1"/>
      <c r="T936" s="1" t="s">
        <v>2265</v>
      </c>
      <c r="U936" s="1" t="s">
        <v>2228</v>
      </c>
      <c r="V936" s="1" t="s">
        <v>1703</v>
      </c>
      <c r="W936" s="1" t="s">
        <v>2442</v>
      </c>
      <c r="X936" s="1"/>
      <c r="Y936" s="3">
        <v>46260</v>
      </c>
      <c r="Z936" s="1" t="s">
        <v>2460</v>
      </c>
      <c r="AA936" s="3">
        <v>46260</v>
      </c>
      <c r="AB936" s="1" t="s">
        <v>2451</v>
      </c>
      <c r="AC936" s="1" t="s">
        <v>2770</v>
      </c>
      <c r="AD936" s="1" t="s">
        <v>2811</v>
      </c>
      <c r="AE936" s="1" t="s">
        <v>2811</v>
      </c>
      <c r="AF936" s="1" t="s">
        <v>2817</v>
      </c>
      <c r="AG936" s="1" t="s">
        <v>1908</v>
      </c>
      <c r="AH936" s="1" t="s">
        <v>1816</v>
      </c>
      <c r="AI936" s="1" t="s">
        <v>2825</v>
      </c>
      <c r="AJ936" s="1"/>
      <c r="AK936" s="1"/>
      <c r="AL936" s="1" t="s">
        <v>2829</v>
      </c>
      <c r="AM936" s="1" t="s">
        <v>2829</v>
      </c>
      <c r="AN936" s="1" t="s">
        <v>2836</v>
      </c>
      <c r="AO936" s="1" t="s">
        <v>2889</v>
      </c>
      <c r="AP936" s="1" t="s">
        <v>3081</v>
      </c>
      <c r="AQ936" s="1"/>
      <c r="AR936">
        <v>6965</v>
      </c>
      <c r="AS936">
        <v>1</v>
      </c>
      <c r="AT936" s="1" t="s">
        <v>3083</v>
      </c>
      <c r="AU936">
        <v>0</v>
      </c>
      <c r="AV936" s="1" t="s">
        <v>3099</v>
      </c>
      <c r="AW936" s="1" t="s">
        <v>2817</v>
      </c>
      <c r="AX936">
        <v>681</v>
      </c>
      <c r="AY936">
        <v>136484</v>
      </c>
      <c r="AZ936">
        <v>3</v>
      </c>
      <c r="BA936" s="1" t="s">
        <v>2466</v>
      </c>
    </row>
    <row r="937" spans="1:53" ht="57">
      <c r="A937" s="2" t="s">
        <v>964</v>
      </c>
      <c r="B937">
        <v>0</v>
      </c>
      <c r="C937" s="4">
        <v>1646.5</v>
      </c>
      <c r="D937" s="1" t="s">
        <v>1704</v>
      </c>
      <c r="E937">
        <v>20</v>
      </c>
      <c r="F937">
        <v>139723</v>
      </c>
      <c r="G937">
        <v>1</v>
      </c>
      <c r="H937" s="1"/>
      <c r="I937" s="1" t="s">
        <v>1768</v>
      </c>
      <c r="J937" s="1" t="s">
        <v>1813</v>
      </c>
      <c r="K937" s="1" t="s">
        <v>1816</v>
      </c>
      <c r="L937" s="1" t="s">
        <v>1909</v>
      </c>
      <c r="M937" s="1" t="s">
        <v>1816</v>
      </c>
      <c r="N937" s="1" t="s">
        <v>1941</v>
      </c>
      <c r="O937" s="1"/>
      <c r="P937">
        <v>1</v>
      </c>
      <c r="Q937" s="1" t="s">
        <v>2229</v>
      </c>
      <c r="R937" s="1" t="s">
        <v>2263</v>
      </c>
      <c r="S937" s="1"/>
      <c r="T937" s="1" t="s">
        <v>2265</v>
      </c>
      <c r="U937" s="1" t="s">
        <v>2360</v>
      </c>
      <c r="V937" s="1" t="s">
        <v>2435</v>
      </c>
      <c r="W937" s="1" t="s">
        <v>2443</v>
      </c>
      <c r="X937" s="1"/>
      <c r="Y937" s="3">
        <v>46260</v>
      </c>
      <c r="Z937" s="1" t="s">
        <v>2460</v>
      </c>
      <c r="AA937" s="3">
        <v>46260</v>
      </c>
      <c r="AB937" s="1" t="s">
        <v>2451</v>
      </c>
      <c r="AC937" s="1" t="s">
        <v>2771</v>
      </c>
      <c r="AD937" s="1" t="s">
        <v>2811</v>
      </c>
      <c r="AE937" s="1" t="s">
        <v>2811</v>
      </c>
      <c r="AF937" s="1" t="s">
        <v>2817</v>
      </c>
      <c r="AG937" s="1" t="s">
        <v>1909</v>
      </c>
      <c r="AH937" s="1" t="s">
        <v>1816</v>
      </c>
      <c r="AI937" s="1" t="s">
        <v>2825</v>
      </c>
      <c r="AJ937" s="1"/>
      <c r="AK937" s="1"/>
      <c r="AL937" s="1" t="s">
        <v>2829</v>
      </c>
      <c r="AM937" s="1" t="s">
        <v>2829</v>
      </c>
      <c r="AN937" s="1" t="s">
        <v>2836</v>
      </c>
      <c r="AO937" s="1" t="s">
        <v>2877</v>
      </c>
      <c r="AP937" s="1" t="s">
        <v>3060</v>
      </c>
      <c r="AQ937" s="1"/>
      <c r="AR937">
        <v>6965</v>
      </c>
      <c r="AS937">
        <v>1</v>
      </c>
      <c r="AT937" s="1" t="s">
        <v>3083</v>
      </c>
      <c r="AU937">
        <v>1646.5</v>
      </c>
      <c r="AV937" s="1" t="s">
        <v>3099</v>
      </c>
      <c r="AW937" s="1" t="s">
        <v>2817</v>
      </c>
      <c r="AX937">
        <v>3098</v>
      </c>
      <c r="AY937">
        <v>136485</v>
      </c>
      <c r="AZ937">
        <v>1</v>
      </c>
      <c r="BA937" s="1" t="s">
        <v>2464</v>
      </c>
    </row>
    <row r="938" spans="1:53" ht="85.5">
      <c r="A938" s="2" t="s">
        <v>965</v>
      </c>
      <c r="B938">
        <v>0</v>
      </c>
      <c r="C938" s="4">
        <v>4216</v>
      </c>
      <c r="D938" s="1" t="s">
        <v>1705</v>
      </c>
      <c r="E938">
        <v>20</v>
      </c>
      <c r="F938">
        <v>139723</v>
      </c>
      <c r="G938">
        <v>2</v>
      </c>
      <c r="H938" s="1"/>
      <c r="I938" s="1" t="s">
        <v>1768</v>
      </c>
      <c r="J938" s="1" t="s">
        <v>1813</v>
      </c>
      <c r="K938" s="1" t="s">
        <v>1816</v>
      </c>
      <c r="L938" s="1" t="s">
        <v>1909</v>
      </c>
      <c r="M938" s="1" t="s">
        <v>1816</v>
      </c>
      <c r="N938" s="1" t="s">
        <v>1941</v>
      </c>
      <c r="O938" s="1"/>
      <c r="P938">
        <v>1</v>
      </c>
      <c r="Q938" s="1" t="s">
        <v>2230</v>
      </c>
      <c r="R938" s="1" t="s">
        <v>2263</v>
      </c>
      <c r="S938" s="1"/>
      <c r="T938" s="1" t="s">
        <v>2265</v>
      </c>
      <c r="U938" s="1" t="s">
        <v>2360</v>
      </c>
      <c r="V938" s="1" t="s">
        <v>2435</v>
      </c>
      <c r="W938" s="1" t="s">
        <v>2443</v>
      </c>
      <c r="X938" s="1"/>
      <c r="Y938" s="3">
        <v>46260</v>
      </c>
      <c r="Z938" s="1" t="s">
        <v>2460</v>
      </c>
      <c r="AA938" s="3">
        <v>46260</v>
      </c>
      <c r="AB938" s="1" t="s">
        <v>2451</v>
      </c>
      <c r="AC938" s="1" t="s">
        <v>2771</v>
      </c>
      <c r="AD938" s="1" t="s">
        <v>2811</v>
      </c>
      <c r="AE938" s="1" t="s">
        <v>2811</v>
      </c>
      <c r="AF938" s="1" t="s">
        <v>2817</v>
      </c>
      <c r="AG938" s="1" t="s">
        <v>1909</v>
      </c>
      <c r="AH938" s="1" t="s">
        <v>1816</v>
      </c>
      <c r="AI938" s="1" t="s">
        <v>2825</v>
      </c>
      <c r="AJ938" s="1"/>
      <c r="AK938" s="1"/>
      <c r="AL938" s="1" t="s">
        <v>2829</v>
      </c>
      <c r="AM938" s="1" t="s">
        <v>2829</v>
      </c>
      <c r="AN938" s="1" t="s">
        <v>2836</v>
      </c>
      <c r="AO938" s="1" t="s">
        <v>2877</v>
      </c>
      <c r="AP938" s="1" t="s">
        <v>3060</v>
      </c>
      <c r="AQ938" s="1"/>
      <c r="AR938">
        <v>6965</v>
      </c>
      <c r="AS938">
        <v>1</v>
      </c>
      <c r="AT938" s="1" t="s">
        <v>3083</v>
      </c>
      <c r="AU938">
        <v>4216</v>
      </c>
      <c r="AV938" s="1" t="s">
        <v>3099</v>
      </c>
      <c r="AW938" s="1" t="s">
        <v>2817</v>
      </c>
      <c r="AX938">
        <v>3098</v>
      </c>
      <c r="AY938">
        <v>136485</v>
      </c>
      <c r="AZ938">
        <v>2</v>
      </c>
      <c r="BA938" s="1" t="s">
        <v>2464</v>
      </c>
    </row>
    <row r="939" spans="1:53">
      <c r="A939" s="1" t="s">
        <v>966</v>
      </c>
      <c r="B939">
        <v>0</v>
      </c>
      <c r="C939" s="4">
        <v>199166.66</v>
      </c>
      <c r="D939" s="1" t="s">
        <v>1706</v>
      </c>
      <c r="E939">
        <v>20</v>
      </c>
      <c r="F939">
        <v>139669</v>
      </c>
      <c r="G939">
        <v>1</v>
      </c>
      <c r="H939" s="1"/>
      <c r="I939" s="1" t="s">
        <v>1784</v>
      </c>
      <c r="J939" s="1" t="s">
        <v>1813</v>
      </c>
      <c r="K939" s="1" t="s">
        <v>1819</v>
      </c>
      <c r="L939" s="1" t="s">
        <v>1839</v>
      </c>
      <c r="M939" s="1" t="s">
        <v>1935</v>
      </c>
      <c r="N939" s="1" t="s">
        <v>1941</v>
      </c>
      <c r="O939" s="1"/>
      <c r="P939">
        <v>1</v>
      </c>
      <c r="Q939" s="1" t="s">
        <v>2231</v>
      </c>
      <c r="R939" s="1" t="s">
        <v>2263</v>
      </c>
      <c r="S939" s="1"/>
      <c r="T939" s="1" t="s">
        <v>2265</v>
      </c>
      <c r="U939" s="1" t="s">
        <v>2361</v>
      </c>
      <c r="V939" s="1" t="s">
        <v>2436</v>
      </c>
      <c r="W939" s="1" t="s">
        <v>2441</v>
      </c>
      <c r="X939" s="1" t="s">
        <v>2444</v>
      </c>
      <c r="Y939" s="3">
        <v>46260</v>
      </c>
      <c r="Z939" s="1" t="s">
        <v>2460</v>
      </c>
      <c r="AA939" s="3">
        <v>46260</v>
      </c>
      <c r="AB939" s="1" t="s">
        <v>2451</v>
      </c>
      <c r="AC939" s="1"/>
      <c r="AD939" s="1" t="s">
        <v>2811</v>
      </c>
      <c r="AE939" s="1" t="s">
        <v>2812</v>
      </c>
      <c r="AF939" s="1" t="s">
        <v>2821</v>
      </c>
      <c r="AG939" s="1" t="s">
        <v>1839</v>
      </c>
      <c r="AH939" s="1" t="s">
        <v>1935</v>
      </c>
      <c r="AI939" s="1" t="s">
        <v>2825</v>
      </c>
      <c r="AJ939" s="1"/>
      <c r="AK939" s="1"/>
      <c r="AL939" s="1" t="s">
        <v>2829</v>
      </c>
      <c r="AM939" s="1" t="s">
        <v>2829</v>
      </c>
      <c r="AN939" s="1" t="s">
        <v>2836</v>
      </c>
      <c r="AO939" s="1" t="s">
        <v>2862</v>
      </c>
      <c r="AP939" s="1" t="s">
        <v>3074</v>
      </c>
      <c r="AQ939" s="1"/>
      <c r="AR939">
        <v>3271</v>
      </c>
      <c r="AS939">
        <v>1</v>
      </c>
      <c r="AT939" s="1" t="s">
        <v>3083</v>
      </c>
      <c r="AU939">
        <v>199166.66</v>
      </c>
      <c r="AV939" s="1" t="s">
        <v>3243</v>
      </c>
      <c r="AW939" s="1" t="s">
        <v>2821</v>
      </c>
      <c r="AX939">
        <v>717</v>
      </c>
      <c r="AY939">
        <v>136486</v>
      </c>
      <c r="AZ939">
        <v>1</v>
      </c>
      <c r="BA939" s="1" t="s">
        <v>2462</v>
      </c>
    </row>
    <row r="940" spans="1:53">
      <c r="A940" s="1" t="s">
        <v>967</v>
      </c>
      <c r="B940">
        <v>0</v>
      </c>
      <c r="C940" s="4">
        <v>107500</v>
      </c>
      <c r="D940" s="1" t="s">
        <v>1707</v>
      </c>
      <c r="E940">
        <v>20</v>
      </c>
      <c r="F940">
        <v>139669</v>
      </c>
      <c r="G940">
        <v>2</v>
      </c>
      <c r="H940" s="1"/>
      <c r="I940" s="1" t="s">
        <v>1784</v>
      </c>
      <c r="J940" s="1" t="s">
        <v>1813</v>
      </c>
      <c r="K940" s="1" t="s">
        <v>1819</v>
      </c>
      <c r="L940" s="1" t="s">
        <v>1839</v>
      </c>
      <c r="M940" s="1" t="s">
        <v>1935</v>
      </c>
      <c r="N940" s="1" t="s">
        <v>1941</v>
      </c>
      <c r="O940" s="1"/>
      <c r="P940">
        <v>1</v>
      </c>
      <c r="Q940" s="1" t="s">
        <v>2232</v>
      </c>
      <c r="R940" s="1" t="s">
        <v>2263</v>
      </c>
      <c r="S940" s="1"/>
      <c r="T940" s="1" t="s">
        <v>2265</v>
      </c>
      <c r="U940" s="1" t="s">
        <v>2361</v>
      </c>
      <c r="V940" s="1" t="s">
        <v>2436</v>
      </c>
      <c r="W940" s="1" t="s">
        <v>2441</v>
      </c>
      <c r="X940" s="1" t="s">
        <v>2444</v>
      </c>
      <c r="Y940" s="3">
        <v>46260</v>
      </c>
      <c r="Z940" s="1" t="s">
        <v>2460</v>
      </c>
      <c r="AA940" s="3">
        <v>46260</v>
      </c>
      <c r="AB940" s="1" t="s">
        <v>2451</v>
      </c>
      <c r="AC940" s="1"/>
      <c r="AD940" s="1" t="s">
        <v>2811</v>
      </c>
      <c r="AE940" s="1" t="s">
        <v>2812</v>
      </c>
      <c r="AF940" s="1" t="s">
        <v>2821</v>
      </c>
      <c r="AG940" s="1" t="s">
        <v>1839</v>
      </c>
      <c r="AH940" s="1" t="s">
        <v>1935</v>
      </c>
      <c r="AI940" s="1" t="s">
        <v>2825</v>
      </c>
      <c r="AJ940" s="1"/>
      <c r="AK940" s="1"/>
      <c r="AL940" s="1" t="s">
        <v>2829</v>
      </c>
      <c r="AM940" s="1" t="s">
        <v>2829</v>
      </c>
      <c r="AN940" s="1" t="s">
        <v>2836</v>
      </c>
      <c r="AO940" s="1" t="s">
        <v>2862</v>
      </c>
      <c r="AP940" s="1" t="s">
        <v>3074</v>
      </c>
      <c r="AQ940" s="1"/>
      <c r="AR940">
        <v>3271</v>
      </c>
      <c r="AS940">
        <v>1</v>
      </c>
      <c r="AT940" s="1" t="s">
        <v>3083</v>
      </c>
      <c r="AU940">
        <v>107500</v>
      </c>
      <c r="AV940" s="1" t="s">
        <v>3243</v>
      </c>
      <c r="AW940" s="1" t="s">
        <v>2821</v>
      </c>
      <c r="AX940">
        <v>717</v>
      </c>
      <c r="AY940">
        <v>136486</v>
      </c>
      <c r="AZ940">
        <v>2</v>
      </c>
      <c r="BA940" s="1" t="s">
        <v>2462</v>
      </c>
    </row>
    <row r="941" spans="1:53">
      <c r="A941" s="1" t="s">
        <v>968</v>
      </c>
      <c r="B941">
        <v>0</v>
      </c>
      <c r="C941" s="4">
        <v>790833.33</v>
      </c>
      <c r="D941" s="1" t="s">
        <v>1708</v>
      </c>
      <c r="E941">
        <v>20</v>
      </c>
      <c r="F941">
        <v>139669</v>
      </c>
      <c r="G941">
        <v>3</v>
      </c>
      <c r="H941" s="1"/>
      <c r="I941" s="1" t="s">
        <v>1784</v>
      </c>
      <c r="J941" s="1" t="s">
        <v>1813</v>
      </c>
      <c r="K941" s="1" t="s">
        <v>1819</v>
      </c>
      <c r="L941" s="1" t="s">
        <v>1839</v>
      </c>
      <c r="M941" s="1" t="s">
        <v>1935</v>
      </c>
      <c r="N941" s="1" t="s">
        <v>1941</v>
      </c>
      <c r="O941" s="1"/>
      <c r="P941">
        <v>1</v>
      </c>
      <c r="Q941" s="1" t="s">
        <v>2233</v>
      </c>
      <c r="R941" s="1" t="s">
        <v>2263</v>
      </c>
      <c r="S941" s="1"/>
      <c r="T941" s="1" t="s">
        <v>2265</v>
      </c>
      <c r="U941" s="1" t="s">
        <v>2361</v>
      </c>
      <c r="V941" s="1" t="s">
        <v>2436</v>
      </c>
      <c r="W941" s="1" t="s">
        <v>2441</v>
      </c>
      <c r="X941" s="1" t="s">
        <v>2444</v>
      </c>
      <c r="Y941" s="3">
        <v>46260</v>
      </c>
      <c r="Z941" s="1" t="s">
        <v>2460</v>
      </c>
      <c r="AA941" s="3">
        <v>46260</v>
      </c>
      <c r="AB941" s="1" t="s">
        <v>2451</v>
      </c>
      <c r="AC941" s="1"/>
      <c r="AD941" s="1" t="s">
        <v>2811</v>
      </c>
      <c r="AE941" s="1" t="s">
        <v>2812</v>
      </c>
      <c r="AF941" s="1" t="s">
        <v>2821</v>
      </c>
      <c r="AG941" s="1" t="s">
        <v>1839</v>
      </c>
      <c r="AH941" s="1" t="s">
        <v>1935</v>
      </c>
      <c r="AI941" s="1" t="s">
        <v>2825</v>
      </c>
      <c r="AJ941" s="1"/>
      <c r="AK941" s="1"/>
      <c r="AL941" s="1" t="s">
        <v>2829</v>
      </c>
      <c r="AM941" s="1" t="s">
        <v>2829</v>
      </c>
      <c r="AN941" s="1" t="s">
        <v>2836</v>
      </c>
      <c r="AO941" s="1" t="s">
        <v>2862</v>
      </c>
      <c r="AP941" s="1" t="s">
        <v>3074</v>
      </c>
      <c r="AQ941" s="1"/>
      <c r="AR941">
        <v>3270</v>
      </c>
      <c r="AS941">
        <v>1</v>
      </c>
      <c r="AT941" s="1" t="s">
        <v>3083</v>
      </c>
      <c r="AU941">
        <v>790833.33</v>
      </c>
      <c r="AV941" s="1" t="s">
        <v>3171</v>
      </c>
      <c r="AW941" s="1" t="s">
        <v>2821</v>
      </c>
      <c r="AX941">
        <v>717</v>
      </c>
      <c r="AY941">
        <v>136486</v>
      </c>
      <c r="AZ941">
        <v>3</v>
      </c>
      <c r="BA941" s="1" t="s">
        <v>2462</v>
      </c>
    </row>
    <row r="942" spans="1:53">
      <c r="A942" s="1"/>
      <c r="B942">
        <v>0</v>
      </c>
      <c r="C942" s="4">
        <v>-109750</v>
      </c>
      <c r="D942" s="1" t="s">
        <v>1709</v>
      </c>
      <c r="E942">
        <v>20</v>
      </c>
      <c r="F942">
        <v>0</v>
      </c>
      <c r="G942">
        <v>0</v>
      </c>
      <c r="H942" s="1"/>
      <c r="I942" s="1" t="s">
        <v>1765</v>
      </c>
      <c r="J942" s="1" t="s">
        <v>1813</v>
      </c>
      <c r="K942" s="1" t="s">
        <v>1819</v>
      </c>
      <c r="L942" s="1" t="s">
        <v>1839</v>
      </c>
      <c r="M942" s="1" t="s">
        <v>1935</v>
      </c>
      <c r="N942" s="1" t="s">
        <v>1941</v>
      </c>
      <c r="O942" s="1"/>
      <c r="P942">
        <v>1</v>
      </c>
      <c r="Q942" s="1" t="s">
        <v>2234</v>
      </c>
      <c r="R942" s="1" t="s">
        <v>2263</v>
      </c>
      <c r="S942" s="1"/>
      <c r="T942" s="1" t="s">
        <v>2265</v>
      </c>
      <c r="U942" s="1" t="s">
        <v>2361</v>
      </c>
      <c r="V942" s="1" t="s">
        <v>2436</v>
      </c>
      <c r="W942" s="1" t="s">
        <v>2441</v>
      </c>
      <c r="X942" s="1" t="s">
        <v>2444</v>
      </c>
      <c r="Y942" s="3">
        <v>46260</v>
      </c>
      <c r="Z942" s="1" t="s">
        <v>2460</v>
      </c>
      <c r="AA942" s="3">
        <v>46260</v>
      </c>
      <c r="AB942" s="1" t="s">
        <v>2451</v>
      </c>
      <c r="AC942" s="1"/>
      <c r="AD942" s="1" t="s">
        <v>2811</v>
      </c>
      <c r="AE942" s="1" t="s">
        <v>2812</v>
      </c>
      <c r="AF942" s="1" t="s">
        <v>2821</v>
      </c>
      <c r="AG942" s="1" t="s">
        <v>1839</v>
      </c>
      <c r="AH942" s="1" t="s">
        <v>1935</v>
      </c>
      <c r="AI942" s="1" t="s">
        <v>2825</v>
      </c>
      <c r="AJ942" s="1"/>
      <c r="AK942" s="1"/>
      <c r="AL942" s="1" t="s">
        <v>2829</v>
      </c>
      <c r="AM942" s="1" t="s">
        <v>2829</v>
      </c>
      <c r="AN942" s="1" t="s">
        <v>2836</v>
      </c>
      <c r="AO942" s="1" t="s">
        <v>2862</v>
      </c>
      <c r="AP942" s="1"/>
      <c r="AQ942" s="1"/>
      <c r="AR942">
        <v>2057</v>
      </c>
      <c r="AS942">
        <v>1</v>
      </c>
      <c r="AT942" s="1" t="s">
        <v>3083</v>
      </c>
      <c r="AU942">
        <v>-109750</v>
      </c>
      <c r="AV942" s="1" t="s">
        <v>3100</v>
      </c>
      <c r="AW942" s="1" t="s">
        <v>2821</v>
      </c>
      <c r="AX942">
        <v>717</v>
      </c>
      <c r="AY942">
        <v>136486</v>
      </c>
      <c r="AZ942">
        <v>4</v>
      </c>
      <c r="BA942" s="1" t="s">
        <v>2463</v>
      </c>
    </row>
    <row r="943" spans="1:53">
      <c r="A943" s="1" t="s">
        <v>969</v>
      </c>
      <c r="B943">
        <v>0</v>
      </c>
      <c r="C943" s="4">
        <v>7865000</v>
      </c>
      <c r="D943" s="1" t="s">
        <v>1710</v>
      </c>
      <c r="E943">
        <v>0</v>
      </c>
      <c r="F943">
        <v>139655</v>
      </c>
      <c r="G943">
        <v>1</v>
      </c>
      <c r="H943" s="1"/>
      <c r="I943" s="1" t="s">
        <v>1768</v>
      </c>
      <c r="J943" s="1" t="s">
        <v>1813</v>
      </c>
      <c r="K943" s="1" t="s">
        <v>1817</v>
      </c>
      <c r="L943" s="1" t="s">
        <v>1833</v>
      </c>
      <c r="M943" s="1" t="s">
        <v>1922</v>
      </c>
      <c r="N943" s="1" t="s">
        <v>1941</v>
      </c>
      <c r="O943" s="1"/>
      <c r="P943">
        <v>1</v>
      </c>
      <c r="Q943" s="1" t="s">
        <v>1710</v>
      </c>
      <c r="R943" s="1" t="s">
        <v>2263</v>
      </c>
      <c r="S943" s="1"/>
      <c r="T943" s="1" t="s">
        <v>2265</v>
      </c>
      <c r="U943" s="1" t="s">
        <v>1710</v>
      </c>
      <c r="V943" s="1" t="s">
        <v>1710</v>
      </c>
      <c r="W943" s="1" t="s">
        <v>2441</v>
      </c>
      <c r="X943" s="1" t="s">
        <v>2444</v>
      </c>
      <c r="Y943" s="3">
        <v>46260</v>
      </c>
      <c r="Z943" s="1" t="s">
        <v>2460</v>
      </c>
      <c r="AA943" s="3">
        <v>46260</v>
      </c>
      <c r="AB943" s="1" t="s">
        <v>2451</v>
      </c>
      <c r="AC943" s="1"/>
      <c r="AD943" s="1" t="s">
        <v>2811</v>
      </c>
      <c r="AE943" s="1" t="s">
        <v>2811</v>
      </c>
      <c r="AF943" s="1" t="s">
        <v>2818</v>
      </c>
      <c r="AG943" s="1" t="s">
        <v>1833</v>
      </c>
      <c r="AH943" s="1" t="s">
        <v>1922</v>
      </c>
      <c r="AI943" s="1" t="s">
        <v>2825</v>
      </c>
      <c r="AJ943" s="1"/>
      <c r="AK943" s="1"/>
      <c r="AL943" s="1" t="s">
        <v>2829</v>
      </c>
      <c r="AM943" s="1" t="s">
        <v>2829</v>
      </c>
      <c r="AN943" s="1" t="s">
        <v>2836</v>
      </c>
      <c r="AO943" s="1" t="s">
        <v>2841</v>
      </c>
      <c r="AP943" s="1" t="s">
        <v>3061</v>
      </c>
      <c r="AQ943" s="1"/>
      <c r="AR943">
        <v>14862</v>
      </c>
      <c r="AS943">
        <v>1</v>
      </c>
      <c r="AT943" s="1" t="s">
        <v>3083</v>
      </c>
      <c r="AU943">
        <v>7865000</v>
      </c>
      <c r="AV943" s="1" t="s">
        <v>3096</v>
      </c>
      <c r="AW943" s="1" t="s">
        <v>2818</v>
      </c>
      <c r="AX943">
        <v>2490</v>
      </c>
      <c r="AY943">
        <v>136487</v>
      </c>
      <c r="AZ943">
        <v>1</v>
      </c>
      <c r="BA943" s="1" t="s">
        <v>2458</v>
      </c>
    </row>
    <row r="944" spans="1:53">
      <c r="A944" s="1" t="s">
        <v>970</v>
      </c>
      <c r="B944">
        <v>0</v>
      </c>
      <c r="C944" s="4">
        <v>680000</v>
      </c>
      <c r="D944" s="1" t="s">
        <v>1537</v>
      </c>
      <c r="E944">
        <v>0</v>
      </c>
      <c r="F944">
        <v>139439</v>
      </c>
      <c r="G944">
        <v>1</v>
      </c>
      <c r="H944" s="1"/>
      <c r="I944" s="1" t="s">
        <v>1768</v>
      </c>
      <c r="J944" s="1" t="s">
        <v>1813</v>
      </c>
      <c r="K944" s="1" t="s">
        <v>1817</v>
      </c>
      <c r="L944" s="1" t="s">
        <v>1833</v>
      </c>
      <c r="M944" s="1" t="s">
        <v>1922</v>
      </c>
      <c r="N944" s="1" t="s">
        <v>1941</v>
      </c>
      <c r="O944" s="1"/>
      <c r="P944">
        <v>1</v>
      </c>
      <c r="Q944" s="1" t="s">
        <v>1537</v>
      </c>
      <c r="R944" s="1" t="s">
        <v>2263</v>
      </c>
      <c r="S944" s="1"/>
      <c r="T944" s="1" t="s">
        <v>2265</v>
      </c>
      <c r="U944" s="1" t="s">
        <v>1537</v>
      </c>
      <c r="V944" s="1" t="s">
        <v>1537</v>
      </c>
      <c r="W944" s="1" t="s">
        <v>2441</v>
      </c>
      <c r="X944" s="1" t="s">
        <v>2444</v>
      </c>
      <c r="Y944" s="3">
        <v>46260</v>
      </c>
      <c r="Z944" s="1" t="s">
        <v>2460</v>
      </c>
      <c r="AA944" s="3">
        <v>46260</v>
      </c>
      <c r="AB944" s="1" t="s">
        <v>2451</v>
      </c>
      <c r="AC944" s="1"/>
      <c r="AD944" s="1" t="s">
        <v>2811</v>
      </c>
      <c r="AE944" s="1" t="s">
        <v>2811</v>
      </c>
      <c r="AF944" s="1" t="s">
        <v>2818</v>
      </c>
      <c r="AG944" s="1" t="s">
        <v>1833</v>
      </c>
      <c r="AH944" s="1" t="s">
        <v>1922</v>
      </c>
      <c r="AI944" s="1" t="s">
        <v>2825</v>
      </c>
      <c r="AJ944" s="1"/>
      <c r="AK944" s="1"/>
      <c r="AL944" s="1" t="s">
        <v>2829</v>
      </c>
      <c r="AM944" s="1" t="s">
        <v>2829</v>
      </c>
      <c r="AN944" s="1" t="s">
        <v>2836</v>
      </c>
      <c r="AO944" s="1" t="s">
        <v>2841</v>
      </c>
      <c r="AP944" s="1" t="s">
        <v>3061</v>
      </c>
      <c r="AQ944" s="1"/>
      <c r="AR944">
        <v>14862</v>
      </c>
      <c r="AS944">
        <v>1</v>
      </c>
      <c r="AT944" s="1" t="s">
        <v>3083</v>
      </c>
      <c r="AU944">
        <v>680000</v>
      </c>
      <c r="AV944" s="1" t="s">
        <v>3096</v>
      </c>
      <c r="AW944" s="1" t="s">
        <v>2818</v>
      </c>
      <c r="AX944">
        <v>2490</v>
      </c>
      <c r="AY944">
        <v>136488</v>
      </c>
      <c r="AZ944">
        <v>1</v>
      </c>
      <c r="BA944" s="1" t="s">
        <v>2447</v>
      </c>
    </row>
    <row r="945" spans="1:53">
      <c r="A945" s="1" t="s">
        <v>971</v>
      </c>
      <c r="B945">
        <v>0</v>
      </c>
      <c r="C945" s="4">
        <v>1352220</v>
      </c>
      <c r="D945" s="1" t="s">
        <v>1711</v>
      </c>
      <c r="E945">
        <v>20</v>
      </c>
      <c r="F945">
        <v>139515</v>
      </c>
      <c r="G945">
        <v>1</v>
      </c>
      <c r="H945" s="1"/>
      <c r="I945" s="1" t="s">
        <v>1768</v>
      </c>
      <c r="J945" s="1" t="s">
        <v>1813</v>
      </c>
      <c r="K945" s="1" t="s">
        <v>1815</v>
      </c>
      <c r="L945" s="1" t="s">
        <v>1840</v>
      </c>
      <c r="M945" s="1" t="s">
        <v>1922</v>
      </c>
      <c r="N945" s="1" t="s">
        <v>1941</v>
      </c>
      <c r="O945" s="1"/>
      <c r="P945">
        <v>1</v>
      </c>
      <c r="Q945" s="1" t="s">
        <v>2235</v>
      </c>
      <c r="R945" s="1" t="s">
        <v>2263</v>
      </c>
      <c r="S945" s="1"/>
      <c r="T945" s="1" t="s">
        <v>2265</v>
      </c>
      <c r="U945" s="1" t="s">
        <v>2235</v>
      </c>
      <c r="V945" s="1" t="s">
        <v>1711</v>
      </c>
      <c r="W945" s="1" t="s">
        <v>2441</v>
      </c>
      <c r="X945" s="1"/>
      <c r="Y945" s="3">
        <v>46260</v>
      </c>
      <c r="Z945" s="1" t="s">
        <v>2460</v>
      </c>
      <c r="AA945" s="3">
        <v>46260</v>
      </c>
      <c r="AB945" s="1" t="s">
        <v>2451</v>
      </c>
      <c r="AC945" s="1"/>
      <c r="AD945" s="1" t="s">
        <v>2811</v>
      </c>
      <c r="AE945" s="1" t="s">
        <v>2811</v>
      </c>
      <c r="AF945" s="1" t="s">
        <v>2815</v>
      </c>
      <c r="AG945" s="1" t="s">
        <v>1840</v>
      </c>
      <c r="AH945" s="1" t="s">
        <v>1922</v>
      </c>
      <c r="AI945" s="1" t="s">
        <v>2825</v>
      </c>
      <c r="AJ945" s="1"/>
      <c r="AK945" s="1"/>
      <c r="AL945" s="1" t="s">
        <v>2829</v>
      </c>
      <c r="AM945" s="1" t="s">
        <v>2829</v>
      </c>
      <c r="AN945" s="1" t="s">
        <v>2836</v>
      </c>
      <c r="AO945" s="1" t="s">
        <v>2841</v>
      </c>
      <c r="AP945" s="1" t="s">
        <v>3061</v>
      </c>
      <c r="AQ945" s="1"/>
      <c r="AR945">
        <v>14862</v>
      </c>
      <c r="AS945">
        <v>1</v>
      </c>
      <c r="AT945" s="1" t="s">
        <v>3083</v>
      </c>
      <c r="AU945">
        <v>1352220</v>
      </c>
      <c r="AV945" s="1" t="s">
        <v>3096</v>
      </c>
      <c r="AW945" s="1" t="s">
        <v>2815</v>
      </c>
      <c r="AX945">
        <v>2490</v>
      </c>
      <c r="AY945">
        <v>136489</v>
      </c>
      <c r="AZ945">
        <v>1</v>
      </c>
      <c r="BA945" s="1" t="s">
        <v>2455</v>
      </c>
    </row>
    <row r="946" spans="1:53">
      <c r="A946" s="1" t="s">
        <v>972</v>
      </c>
      <c r="B946">
        <v>0</v>
      </c>
      <c r="C946" s="4">
        <v>391268.33</v>
      </c>
      <c r="D946" s="1" t="s">
        <v>1712</v>
      </c>
      <c r="E946">
        <v>20</v>
      </c>
      <c r="F946">
        <v>139516</v>
      </c>
      <c r="G946">
        <v>1</v>
      </c>
      <c r="H946" s="1"/>
      <c r="I946" s="1" t="s">
        <v>1768</v>
      </c>
      <c r="J946" s="1" t="s">
        <v>1813</v>
      </c>
      <c r="K946" s="1" t="s">
        <v>1818</v>
      </c>
      <c r="L946" s="1" t="s">
        <v>1837</v>
      </c>
      <c r="M946" s="1" t="s">
        <v>1922</v>
      </c>
      <c r="N946" s="1" t="s">
        <v>1941</v>
      </c>
      <c r="O946" s="1"/>
      <c r="P946">
        <v>1</v>
      </c>
      <c r="Q946" s="1" t="s">
        <v>2236</v>
      </c>
      <c r="R946" s="1" t="s">
        <v>2263</v>
      </c>
      <c r="S946" s="1"/>
      <c r="T946" s="1" t="s">
        <v>2265</v>
      </c>
      <c r="U946" s="1" t="s">
        <v>2236</v>
      </c>
      <c r="V946" s="1" t="s">
        <v>1712</v>
      </c>
      <c r="W946" s="1" t="s">
        <v>2441</v>
      </c>
      <c r="X946" s="1" t="s">
        <v>2444</v>
      </c>
      <c r="Y946" s="3">
        <v>46260</v>
      </c>
      <c r="Z946" s="1" t="s">
        <v>2460</v>
      </c>
      <c r="AA946" s="3">
        <v>46260</v>
      </c>
      <c r="AB946" s="1" t="s">
        <v>2451</v>
      </c>
      <c r="AC946" s="1"/>
      <c r="AD946" s="1" t="s">
        <v>2811</v>
      </c>
      <c r="AE946" s="1" t="s">
        <v>2811</v>
      </c>
      <c r="AF946" s="1" t="s">
        <v>2820</v>
      </c>
      <c r="AG946" s="1" t="s">
        <v>1837</v>
      </c>
      <c r="AH946" s="1" t="s">
        <v>1922</v>
      </c>
      <c r="AI946" s="1" t="s">
        <v>2825</v>
      </c>
      <c r="AJ946" s="1"/>
      <c r="AK946" s="1"/>
      <c r="AL946" s="1" t="s">
        <v>2829</v>
      </c>
      <c r="AM946" s="1" t="s">
        <v>2829</v>
      </c>
      <c r="AN946" s="1" t="s">
        <v>2836</v>
      </c>
      <c r="AO946" s="1" t="s">
        <v>2841</v>
      </c>
      <c r="AP946" s="1" t="s">
        <v>3061</v>
      </c>
      <c r="AQ946" s="1"/>
      <c r="AR946">
        <v>14862</v>
      </c>
      <c r="AS946">
        <v>1</v>
      </c>
      <c r="AT946" s="1" t="s">
        <v>3083</v>
      </c>
      <c r="AU946">
        <v>391268.33332999999</v>
      </c>
      <c r="AV946" s="1" t="s">
        <v>3096</v>
      </c>
      <c r="AW946" s="1" t="s">
        <v>2820</v>
      </c>
      <c r="AX946">
        <v>2490</v>
      </c>
      <c r="AY946">
        <v>136490</v>
      </c>
      <c r="AZ946">
        <v>1</v>
      </c>
      <c r="BA946" s="1" t="s">
        <v>2455</v>
      </c>
    </row>
    <row r="947" spans="1:53">
      <c r="A947" s="1" t="s">
        <v>973</v>
      </c>
      <c r="B947">
        <v>0</v>
      </c>
      <c r="C947" s="4">
        <v>1872600</v>
      </c>
      <c r="D947" s="1" t="s">
        <v>1713</v>
      </c>
      <c r="E947">
        <v>20</v>
      </c>
      <c r="F947">
        <v>139517</v>
      </c>
      <c r="G947">
        <v>1</v>
      </c>
      <c r="H947" s="1"/>
      <c r="I947" s="1" t="s">
        <v>1768</v>
      </c>
      <c r="J947" s="1" t="s">
        <v>1813</v>
      </c>
      <c r="K947" s="1" t="s">
        <v>1819</v>
      </c>
      <c r="L947" s="1" t="s">
        <v>1841</v>
      </c>
      <c r="M947" s="1" t="s">
        <v>1922</v>
      </c>
      <c r="N947" s="1" t="s">
        <v>1941</v>
      </c>
      <c r="O947" s="1"/>
      <c r="P947">
        <v>1</v>
      </c>
      <c r="Q947" s="1" t="s">
        <v>2237</v>
      </c>
      <c r="R947" s="1" t="s">
        <v>2263</v>
      </c>
      <c r="S947" s="1"/>
      <c r="T947" s="1" t="s">
        <v>2265</v>
      </c>
      <c r="U947" s="1" t="s">
        <v>2237</v>
      </c>
      <c r="V947" s="1" t="s">
        <v>1713</v>
      </c>
      <c r="W947" s="1" t="s">
        <v>2441</v>
      </c>
      <c r="X947" s="1"/>
      <c r="Y947" s="3">
        <v>46260</v>
      </c>
      <c r="Z947" s="1" t="s">
        <v>2460</v>
      </c>
      <c r="AA947" s="3">
        <v>46260</v>
      </c>
      <c r="AB947" s="1" t="s">
        <v>2451</v>
      </c>
      <c r="AC947" s="1"/>
      <c r="AD947" s="1" t="s">
        <v>2811</v>
      </c>
      <c r="AE947" s="1" t="s">
        <v>2811</v>
      </c>
      <c r="AF947" s="1" t="s">
        <v>2821</v>
      </c>
      <c r="AG947" s="1" t="s">
        <v>1841</v>
      </c>
      <c r="AH947" s="1" t="s">
        <v>1922</v>
      </c>
      <c r="AI947" s="1" t="s">
        <v>2825</v>
      </c>
      <c r="AJ947" s="1"/>
      <c r="AK947" s="1"/>
      <c r="AL947" s="1" t="s">
        <v>2829</v>
      </c>
      <c r="AM947" s="1" t="s">
        <v>2829</v>
      </c>
      <c r="AN947" s="1" t="s">
        <v>2836</v>
      </c>
      <c r="AO947" s="1" t="s">
        <v>2841</v>
      </c>
      <c r="AP947" s="1" t="s">
        <v>3061</v>
      </c>
      <c r="AQ947" s="1"/>
      <c r="AR947">
        <v>14862</v>
      </c>
      <c r="AS947">
        <v>1</v>
      </c>
      <c r="AT947" s="1" t="s">
        <v>3083</v>
      </c>
      <c r="AU947">
        <v>1872600</v>
      </c>
      <c r="AV947" s="1" t="s">
        <v>3096</v>
      </c>
      <c r="AW947" s="1" t="s">
        <v>2821</v>
      </c>
      <c r="AX947">
        <v>2490</v>
      </c>
      <c r="AY947">
        <v>136491</v>
      </c>
      <c r="AZ947">
        <v>1</v>
      </c>
      <c r="BA947" s="1" t="s">
        <v>2455</v>
      </c>
    </row>
    <row r="948" spans="1:53">
      <c r="A948" s="1" t="s">
        <v>974</v>
      </c>
      <c r="B948">
        <v>0</v>
      </c>
      <c r="C948" s="4">
        <v>2628300</v>
      </c>
      <c r="D948" s="1" t="s">
        <v>1714</v>
      </c>
      <c r="E948">
        <v>20</v>
      </c>
      <c r="F948">
        <v>139519</v>
      </c>
      <c r="G948">
        <v>1</v>
      </c>
      <c r="H948" s="1"/>
      <c r="I948" s="1" t="s">
        <v>1768</v>
      </c>
      <c r="J948" s="1" t="s">
        <v>1813</v>
      </c>
      <c r="K948" s="1" t="s">
        <v>1820</v>
      </c>
      <c r="L948" s="1" t="s">
        <v>1842</v>
      </c>
      <c r="M948" s="1" t="s">
        <v>1922</v>
      </c>
      <c r="N948" s="1" t="s">
        <v>1941</v>
      </c>
      <c r="O948" s="1"/>
      <c r="P948">
        <v>1</v>
      </c>
      <c r="Q948" s="1" t="s">
        <v>2238</v>
      </c>
      <c r="R948" s="1" t="s">
        <v>2263</v>
      </c>
      <c r="S948" s="1"/>
      <c r="T948" s="1" t="s">
        <v>2265</v>
      </c>
      <c r="U948" s="1" t="s">
        <v>2238</v>
      </c>
      <c r="V948" s="1" t="s">
        <v>1714</v>
      </c>
      <c r="W948" s="1" t="s">
        <v>2441</v>
      </c>
      <c r="X948" s="1"/>
      <c r="Y948" s="3">
        <v>46260</v>
      </c>
      <c r="Z948" s="1" t="s">
        <v>2460</v>
      </c>
      <c r="AA948" s="3">
        <v>46260</v>
      </c>
      <c r="AB948" s="1" t="s">
        <v>2451</v>
      </c>
      <c r="AC948" s="1"/>
      <c r="AD948" s="1" t="s">
        <v>2811</v>
      </c>
      <c r="AE948" s="1" t="s">
        <v>2811</v>
      </c>
      <c r="AF948" s="1" t="s">
        <v>2822</v>
      </c>
      <c r="AG948" s="1" t="s">
        <v>1842</v>
      </c>
      <c r="AH948" s="1" t="s">
        <v>1922</v>
      </c>
      <c r="AI948" s="1" t="s">
        <v>2825</v>
      </c>
      <c r="AJ948" s="1"/>
      <c r="AK948" s="1"/>
      <c r="AL948" s="1" t="s">
        <v>2829</v>
      </c>
      <c r="AM948" s="1" t="s">
        <v>2829</v>
      </c>
      <c r="AN948" s="1" t="s">
        <v>2836</v>
      </c>
      <c r="AO948" s="1" t="s">
        <v>2855</v>
      </c>
      <c r="AP948" s="1" t="s">
        <v>3061</v>
      </c>
      <c r="AQ948" s="1"/>
      <c r="AR948">
        <v>14862</v>
      </c>
      <c r="AS948">
        <v>1</v>
      </c>
      <c r="AT948" s="1" t="s">
        <v>3083</v>
      </c>
      <c r="AU948">
        <v>2628300</v>
      </c>
      <c r="AV948" s="1" t="s">
        <v>3096</v>
      </c>
      <c r="AW948" s="1" t="s">
        <v>2822</v>
      </c>
      <c r="AX948">
        <v>723</v>
      </c>
      <c r="AY948">
        <v>136492</v>
      </c>
      <c r="AZ948">
        <v>1</v>
      </c>
      <c r="BA948" s="1" t="s">
        <v>2455</v>
      </c>
    </row>
    <row r="949" spans="1:53">
      <c r="A949" s="1" t="s">
        <v>975</v>
      </c>
      <c r="B949">
        <v>0</v>
      </c>
      <c r="C949" s="4">
        <v>32933491.620000001</v>
      </c>
      <c r="D949" s="1" t="s">
        <v>1715</v>
      </c>
      <c r="E949">
        <v>20</v>
      </c>
      <c r="F949">
        <v>139665</v>
      </c>
      <c r="G949">
        <v>1</v>
      </c>
      <c r="H949" s="1"/>
      <c r="I949" s="1" t="s">
        <v>1768</v>
      </c>
      <c r="J949" s="1" t="s">
        <v>1813</v>
      </c>
      <c r="K949" s="1" t="s">
        <v>1815</v>
      </c>
      <c r="L949" s="1" t="s">
        <v>1834</v>
      </c>
      <c r="M949" s="1" t="s">
        <v>1922</v>
      </c>
      <c r="N949" s="1" t="s">
        <v>1941</v>
      </c>
      <c r="O949" s="1"/>
      <c r="P949">
        <v>1</v>
      </c>
      <c r="Q949" s="1" t="s">
        <v>2239</v>
      </c>
      <c r="R949" s="1" t="s">
        <v>2263</v>
      </c>
      <c r="S949" s="1"/>
      <c r="T949" s="1" t="s">
        <v>2265</v>
      </c>
      <c r="U949" s="1" t="s">
        <v>2239</v>
      </c>
      <c r="V949" s="1" t="s">
        <v>1715</v>
      </c>
      <c r="W949" s="1" t="s">
        <v>2441</v>
      </c>
      <c r="X949" s="1" t="s">
        <v>2444</v>
      </c>
      <c r="Y949" s="3">
        <v>46260</v>
      </c>
      <c r="Z949" s="1" t="s">
        <v>2460</v>
      </c>
      <c r="AA949" s="3">
        <v>46260</v>
      </c>
      <c r="AB949" s="1" t="s">
        <v>2451</v>
      </c>
      <c r="AC949" s="1"/>
      <c r="AD949" s="1" t="s">
        <v>2811</v>
      </c>
      <c r="AE949" s="1" t="s">
        <v>2811</v>
      </c>
      <c r="AF949" s="1" t="s">
        <v>2816</v>
      </c>
      <c r="AG949" s="1" t="s">
        <v>1834</v>
      </c>
      <c r="AH949" s="1" t="s">
        <v>1922</v>
      </c>
      <c r="AI949" s="1" t="s">
        <v>2825</v>
      </c>
      <c r="AJ949" s="1"/>
      <c r="AK949" s="1"/>
      <c r="AL949" s="1" t="s">
        <v>2829</v>
      </c>
      <c r="AM949" s="1" t="s">
        <v>2829</v>
      </c>
      <c r="AN949" s="1" t="s">
        <v>2836</v>
      </c>
      <c r="AO949" s="1" t="s">
        <v>2855</v>
      </c>
      <c r="AP949" s="1" t="s">
        <v>3061</v>
      </c>
      <c r="AQ949" s="1"/>
      <c r="AR949">
        <v>14862</v>
      </c>
      <c r="AS949">
        <v>1</v>
      </c>
      <c r="AT949" s="1" t="s">
        <v>3083</v>
      </c>
      <c r="AU949">
        <v>32933491.620000001</v>
      </c>
      <c r="AV949" s="1" t="s">
        <v>3096</v>
      </c>
      <c r="AW949" s="1" t="s">
        <v>2816</v>
      </c>
      <c r="AX949">
        <v>723</v>
      </c>
      <c r="AY949">
        <v>136493</v>
      </c>
      <c r="AZ949">
        <v>1</v>
      </c>
      <c r="BA949" s="1" t="s">
        <v>2459</v>
      </c>
    </row>
    <row r="950" spans="1:53">
      <c r="A950" s="1" t="s">
        <v>976</v>
      </c>
      <c r="B950">
        <v>0</v>
      </c>
      <c r="C950" s="4">
        <v>19060908.329999998</v>
      </c>
      <c r="D950" s="1" t="s">
        <v>1716</v>
      </c>
      <c r="E950">
        <v>20</v>
      </c>
      <c r="F950">
        <v>139667</v>
      </c>
      <c r="G950">
        <v>1</v>
      </c>
      <c r="H950" s="1"/>
      <c r="I950" s="1" t="s">
        <v>1768</v>
      </c>
      <c r="J950" s="1" t="s">
        <v>1813</v>
      </c>
      <c r="K950" s="1" t="s">
        <v>1815</v>
      </c>
      <c r="L950" s="1" t="s">
        <v>1834</v>
      </c>
      <c r="M950" s="1" t="s">
        <v>1922</v>
      </c>
      <c r="N950" s="1" t="s">
        <v>1941</v>
      </c>
      <c r="O950" s="1"/>
      <c r="P950">
        <v>1</v>
      </c>
      <c r="Q950" s="1" t="s">
        <v>2240</v>
      </c>
      <c r="R950" s="1" t="s">
        <v>2263</v>
      </c>
      <c r="S950" s="1"/>
      <c r="T950" s="1" t="s">
        <v>2265</v>
      </c>
      <c r="U950" s="1" t="s">
        <v>2240</v>
      </c>
      <c r="V950" s="1" t="s">
        <v>1716</v>
      </c>
      <c r="W950" s="1" t="s">
        <v>2441</v>
      </c>
      <c r="X950" s="1" t="s">
        <v>2444</v>
      </c>
      <c r="Y950" s="3">
        <v>46260</v>
      </c>
      <c r="Z950" s="1" t="s">
        <v>2460</v>
      </c>
      <c r="AA950" s="3">
        <v>46260</v>
      </c>
      <c r="AB950" s="1" t="s">
        <v>2451</v>
      </c>
      <c r="AC950" s="1"/>
      <c r="AD950" s="1" t="s">
        <v>2811</v>
      </c>
      <c r="AE950" s="1" t="s">
        <v>2811</v>
      </c>
      <c r="AF950" s="1" t="s">
        <v>2816</v>
      </c>
      <c r="AG950" s="1" t="s">
        <v>1834</v>
      </c>
      <c r="AH950" s="1" t="s">
        <v>1922</v>
      </c>
      <c r="AI950" s="1" t="s">
        <v>2825</v>
      </c>
      <c r="AJ950" s="1"/>
      <c r="AK950" s="1"/>
      <c r="AL950" s="1" t="s">
        <v>2829</v>
      </c>
      <c r="AM950" s="1" t="s">
        <v>2829</v>
      </c>
      <c r="AN950" s="1" t="s">
        <v>2836</v>
      </c>
      <c r="AO950" s="1" t="s">
        <v>2841</v>
      </c>
      <c r="AP950" s="1" t="s">
        <v>3061</v>
      </c>
      <c r="AQ950" s="1"/>
      <c r="AR950">
        <v>14862</v>
      </c>
      <c r="AS950">
        <v>1</v>
      </c>
      <c r="AT950" s="1" t="s">
        <v>3083</v>
      </c>
      <c r="AU950">
        <v>19060908.333330002</v>
      </c>
      <c r="AV950" s="1" t="s">
        <v>3096</v>
      </c>
      <c r="AW950" s="1" t="s">
        <v>2816</v>
      </c>
      <c r="AX950">
        <v>2490</v>
      </c>
      <c r="AY950">
        <v>136494</v>
      </c>
      <c r="AZ950">
        <v>1</v>
      </c>
      <c r="BA950" s="1" t="s">
        <v>2459</v>
      </c>
    </row>
    <row r="951" spans="1:53">
      <c r="A951" s="1" t="s">
        <v>977</v>
      </c>
      <c r="B951">
        <v>0</v>
      </c>
      <c r="C951" s="4">
        <v>137737108.33000001</v>
      </c>
      <c r="D951" s="1" t="s">
        <v>1717</v>
      </c>
      <c r="E951">
        <v>20</v>
      </c>
      <c r="F951">
        <v>139666</v>
      </c>
      <c r="G951">
        <v>1</v>
      </c>
      <c r="H951" s="1"/>
      <c r="I951" s="1" t="s">
        <v>1768</v>
      </c>
      <c r="J951" s="1" t="s">
        <v>1813</v>
      </c>
      <c r="K951" s="1" t="s">
        <v>1815</v>
      </c>
      <c r="L951" s="1" t="s">
        <v>1834</v>
      </c>
      <c r="M951" s="1" t="s">
        <v>1922</v>
      </c>
      <c r="N951" s="1" t="s">
        <v>1941</v>
      </c>
      <c r="O951" s="1"/>
      <c r="P951">
        <v>1</v>
      </c>
      <c r="Q951" s="1" t="s">
        <v>2241</v>
      </c>
      <c r="R951" s="1" t="s">
        <v>2263</v>
      </c>
      <c r="S951" s="1"/>
      <c r="T951" s="1" t="s">
        <v>2265</v>
      </c>
      <c r="U951" s="1" t="s">
        <v>2241</v>
      </c>
      <c r="V951" s="1" t="s">
        <v>1717</v>
      </c>
      <c r="W951" s="1" t="s">
        <v>2441</v>
      </c>
      <c r="X951" s="1" t="s">
        <v>2444</v>
      </c>
      <c r="Y951" s="3">
        <v>46260</v>
      </c>
      <c r="Z951" s="1" t="s">
        <v>2460</v>
      </c>
      <c r="AA951" s="3">
        <v>46260</v>
      </c>
      <c r="AB951" s="1" t="s">
        <v>2451</v>
      </c>
      <c r="AC951" s="1"/>
      <c r="AD951" s="1" t="s">
        <v>2811</v>
      </c>
      <c r="AE951" s="1" t="s">
        <v>2811</v>
      </c>
      <c r="AF951" s="1" t="s">
        <v>2816</v>
      </c>
      <c r="AG951" s="1" t="s">
        <v>1834</v>
      </c>
      <c r="AH951" s="1" t="s">
        <v>1922</v>
      </c>
      <c r="AI951" s="1" t="s">
        <v>2825</v>
      </c>
      <c r="AJ951" s="1"/>
      <c r="AK951" s="1"/>
      <c r="AL951" s="1" t="s">
        <v>2829</v>
      </c>
      <c r="AM951" s="1" t="s">
        <v>2829</v>
      </c>
      <c r="AN951" s="1" t="s">
        <v>2836</v>
      </c>
      <c r="AO951" s="1" t="s">
        <v>2841</v>
      </c>
      <c r="AP951" s="1" t="s">
        <v>3061</v>
      </c>
      <c r="AQ951" s="1"/>
      <c r="AR951">
        <v>14862</v>
      </c>
      <c r="AS951">
        <v>1</v>
      </c>
      <c r="AT951" s="1" t="s">
        <v>3083</v>
      </c>
      <c r="AU951">
        <v>137737108.33333001</v>
      </c>
      <c r="AV951" s="1" t="s">
        <v>3096</v>
      </c>
      <c r="AW951" s="1" t="s">
        <v>2816</v>
      </c>
      <c r="AX951">
        <v>2490</v>
      </c>
      <c r="AY951">
        <v>136495</v>
      </c>
      <c r="AZ951">
        <v>1</v>
      </c>
      <c r="BA951" s="1" t="s">
        <v>2459</v>
      </c>
    </row>
    <row r="952" spans="1:53">
      <c r="A952" s="1" t="s">
        <v>978</v>
      </c>
      <c r="B952">
        <v>0</v>
      </c>
      <c r="C952" s="4">
        <v>4</v>
      </c>
      <c r="D952" s="1" t="s">
        <v>1584</v>
      </c>
      <c r="E952">
        <v>-10</v>
      </c>
      <c r="F952">
        <v>139674</v>
      </c>
      <c r="G952">
        <v>1</v>
      </c>
      <c r="H952" s="1"/>
      <c r="I952" s="1" t="s">
        <v>1810</v>
      </c>
      <c r="J952" s="1" t="s">
        <v>1813</v>
      </c>
      <c r="K952" s="1" t="s">
        <v>1818</v>
      </c>
      <c r="L952" s="1" t="s">
        <v>1892</v>
      </c>
      <c r="M952" s="1" t="s">
        <v>1922</v>
      </c>
      <c r="N952" s="1" t="s">
        <v>1941</v>
      </c>
      <c r="O952" s="1"/>
      <c r="P952">
        <v>1</v>
      </c>
      <c r="Q952" s="1" t="s">
        <v>2242</v>
      </c>
      <c r="R952" s="1" t="s">
        <v>2263</v>
      </c>
      <c r="S952" s="1"/>
      <c r="T952" s="1" t="s">
        <v>2265</v>
      </c>
      <c r="U952" s="1" t="s">
        <v>2242</v>
      </c>
      <c r="V952" s="1" t="s">
        <v>1584</v>
      </c>
      <c r="W952" s="1" t="s">
        <v>2443</v>
      </c>
      <c r="X952" s="1" t="s">
        <v>2444</v>
      </c>
      <c r="Y952" s="3">
        <v>46260</v>
      </c>
      <c r="Z952" s="1" t="s">
        <v>2460</v>
      </c>
      <c r="AA952" s="3">
        <v>46260</v>
      </c>
      <c r="AB952" s="1" t="s">
        <v>2451</v>
      </c>
      <c r="AC952" s="1"/>
      <c r="AD952" s="1" t="s">
        <v>2811</v>
      </c>
      <c r="AE952" s="1" t="s">
        <v>2811</v>
      </c>
      <c r="AF952" s="1" t="s">
        <v>2820</v>
      </c>
      <c r="AG952" s="1" t="s">
        <v>1892</v>
      </c>
      <c r="AH952" s="1" t="s">
        <v>1922</v>
      </c>
      <c r="AI952" s="1" t="s">
        <v>2826</v>
      </c>
      <c r="AJ952" s="1"/>
      <c r="AK952" s="1"/>
      <c r="AL952" s="1" t="s">
        <v>2829</v>
      </c>
      <c r="AM952" s="1" t="s">
        <v>2829</v>
      </c>
      <c r="AN952" s="1" t="s">
        <v>2836</v>
      </c>
      <c r="AO952" s="1" t="s">
        <v>2885</v>
      </c>
      <c r="AP952" s="1" t="s">
        <v>3061</v>
      </c>
      <c r="AQ952" s="1"/>
      <c r="AR952">
        <v>12640</v>
      </c>
      <c r="AS952">
        <v>1</v>
      </c>
      <c r="AT952" s="1" t="s">
        <v>3084</v>
      </c>
      <c r="AU952">
        <v>4</v>
      </c>
      <c r="AV952" s="1" t="s">
        <v>3244</v>
      </c>
      <c r="AW952" s="1" t="s">
        <v>2820</v>
      </c>
      <c r="AX952">
        <v>6711</v>
      </c>
      <c r="AY952">
        <v>136496</v>
      </c>
      <c r="AZ952">
        <v>1</v>
      </c>
      <c r="BA952" s="1" t="s">
        <v>2459</v>
      </c>
    </row>
    <row r="953" spans="1:53">
      <c r="A953" s="1" t="s">
        <v>979</v>
      </c>
      <c r="B953">
        <v>0</v>
      </c>
      <c r="C953" s="4">
        <v>1800000</v>
      </c>
      <c r="D953" s="1" t="s">
        <v>1718</v>
      </c>
      <c r="E953">
        <v>20</v>
      </c>
      <c r="F953">
        <v>138888</v>
      </c>
      <c r="G953">
        <v>1</v>
      </c>
      <c r="H953" s="1"/>
      <c r="I953" s="1" t="s">
        <v>1795</v>
      </c>
      <c r="J953" s="1" t="s">
        <v>1813</v>
      </c>
      <c r="K953" s="1" t="s">
        <v>674</v>
      </c>
      <c r="L953" s="1" t="s">
        <v>1883</v>
      </c>
      <c r="M953" s="1" t="s">
        <v>674</v>
      </c>
      <c r="N953" s="1" t="s">
        <v>1941</v>
      </c>
      <c r="O953" s="1"/>
      <c r="P953">
        <v>1000</v>
      </c>
      <c r="Q953" s="1" t="s">
        <v>1411</v>
      </c>
      <c r="R953" s="1" t="s">
        <v>2263</v>
      </c>
      <c r="S953" s="1"/>
      <c r="T953" s="1" t="s">
        <v>2265</v>
      </c>
      <c r="U953" s="1" t="s">
        <v>1411</v>
      </c>
      <c r="V953" s="1" t="s">
        <v>1718</v>
      </c>
      <c r="W953" s="1" t="s">
        <v>2441</v>
      </c>
      <c r="X953" s="1"/>
      <c r="Y953" s="3">
        <v>46260</v>
      </c>
      <c r="Z953" s="1" t="s">
        <v>2460</v>
      </c>
      <c r="AA953" s="3">
        <v>46260</v>
      </c>
      <c r="AB953" s="1" t="s">
        <v>2451</v>
      </c>
      <c r="AC953" s="1" t="s">
        <v>2772</v>
      </c>
      <c r="AD953" s="1" t="s">
        <v>2811</v>
      </c>
      <c r="AE953" s="1" t="s">
        <v>2812</v>
      </c>
      <c r="AF953" s="1" t="s">
        <v>2823</v>
      </c>
      <c r="AG953" s="1" t="s">
        <v>1883</v>
      </c>
      <c r="AH953" s="1" t="s">
        <v>674</v>
      </c>
      <c r="AI953" s="1" t="s">
        <v>2825</v>
      </c>
      <c r="AJ953" s="1"/>
      <c r="AK953" s="1"/>
      <c r="AL953" s="1" t="s">
        <v>2829</v>
      </c>
      <c r="AM953" s="1" t="s">
        <v>2829</v>
      </c>
      <c r="AN953" s="1" t="s">
        <v>2836</v>
      </c>
      <c r="AO953" s="1" t="s">
        <v>2887</v>
      </c>
      <c r="AP953" s="1" t="s">
        <v>3068</v>
      </c>
      <c r="AQ953" s="1"/>
      <c r="AR953">
        <v>3368</v>
      </c>
      <c r="AS953">
        <v>1000</v>
      </c>
      <c r="AT953" s="1" t="s">
        <v>3083</v>
      </c>
      <c r="AU953">
        <v>1800</v>
      </c>
      <c r="AV953" s="1" t="s">
        <v>3245</v>
      </c>
      <c r="AW953" s="1" t="s">
        <v>2823</v>
      </c>
      <c r="AX953">
        <v>132</v>
      </c>
      <c r="AY953">
        <v>136497</v>
      </c>
      <c r="AZ953">
        <v>1</v>
      </c>
      <c r="BA953" s="1" t="s">
        <v>3270</v>
      </c>
    </row>
    <row r="954" spans="1:53" ht="28.5">
      <c r="A954" s="2" t="s">
        <v>980</v>
      </c>
      <c r="B954">
        <v>0</v>
      </c>
      <c r="C954" s="4">
        <v>59900000</v>
      </c>
      <c r="D954" s="1" t="s">
        <v>1719</v>
      </c>
      <c r="E954">
        <v>0</v>
      </c>
      <c r="F954">
        <v>139770</v>
      </c>
      <c r="G954">
        <v>1</v>
      </c>
      <c r="H954" s="1"/>
      <c r="I954" s="1" t="s">
        <v>1768</v>
      </c>
      <c r="J954" s="1" t="s">
        <v>1813</v>
      </c>
      <c r="K954" s="1" t="s">
        <v>1820</v>
      </c>
      <c r="L954" s="1" t="s">
        <v>1839</v>
      </c>
      <c r="M954" s="1" t="s">
        <v>1932</v>
      </c>
      <c r="N954" s="1" t="s">
        <v>1941</v>
      </c>
      <c r="O954" s="1"/>
      <c r="P954">
        <v>1</v>
      </c>
      <c r="Q954" s="1" t="s">
        <v>1719</v>
      </c>
      <c r="R954" s="1" t="s">
        <v>2263</v>
      </c>
      <c r="S954" s="1"/>
      <c r="T954" s="1" t="s">
        <v>2265</v>
      </c>
      <c r="U954" s="1" t="s">
        <v>1719</v>
      </c>
      <c r="V954" s="1" t="s">
        <v>1719</v>
      </c>
      <c r="W954" s="1" t="s">
        <v>2441</v>
      </c>
      <c r="X954" s="1" t="s">
        <v>2444</v>
      </c>
      <c r="Y954" s="3">
        <v>46260</v>
      </c>
      <c r="Z954" s="1" t="s">
        <v>2460</v>
      </c>
      <c r="AA954" s="3">
        <v>46260</v>
      </c>
      <c r="AB954" s="1" t="s">
        <v>2451</v>
      </c>
      <c r="AC954" s="1"/>
      <c r="AD954" s="1" t="s">
        <v>2811</v>
      </c>
      <c r="AE954" s="1" t="s">
        <v>2811</v>
      </c>
      <c r="AF954" s="1" t="s">
        <v>2822</v>
      </c>
      <c r="AG954" s="1" t="s">
        <v>1839</v>
      </c>
      <c r="AH954" s="1" t="s">
        <v>1932</v>
      </c>
      <c r="AI954" s="1" t="s">
        <v>2825</v>
      </c>
      <c r="AJ954" s="1"/>
      <c r="AK954" s="1"/>
      <c r="AL954" s="1" t="s">
        <v>2829</v>
      </c>
      <c r="AM954" s="1" t="s">
        <v>2829</v>
      </c>
      <c r="AN954" s="1" t="s">
        <v>2836</v>
      </c>
      <c r="AO954" s="1" t="s">
        <v>3031</v>
      </c>
      <c r="AP954" s="1" t="s">
        <v>3071</v>
      </c>
      <c r="AQ954" s="1"/>
      <c r="AR954">
        <v>14862</v>
      </c>
      <c r="AS954">
        <v>1</v>
      </c>
      <c r="AT954" s="1" t="s">
        <v>3083</v>
      </c>
      <c r="AU954">
        <v>59900000</v>
      </c>
      <c r="AV954" s="1" t="s">
        <v>3096</v>
      </c>
      <c r="AW954" s="1" t="s">
        <v>2822</v>
      </c>
      <c r="AX954">
        <v>6162</v>
      </c>
      <c r="AY954">
        <v>136498</v>
      </c>
      <c r="AZ954">
        <v>1</v>
      </c>
      <c r="BA954" s="1" t="s">
        <v>2466</v>
      </c>
    </row>
    <row r="955" spans="1:53" ht="28.5">
      <c r="A955" s="2" t="s">
        <v>981</v>
      </c>
      <c r="B955">
        <v>0</v>
      </c>
      <c r="C955" s="4">
        <v>54000000</v>
      </c>
      <c r="D955" s="1" t="s">
        <v>1720</v>
      </c>
      <c r="E955">
        <v>0</v>
      </c>
      <c r="F955">
        <v>139769</v>
      </c>
      <c r="G955">
        <v>1</v>
      </c>
      <c r="H955" s="1"/>
      <c r="I955" s="1" t="s">
        <v>1768</v>
      </c>
      <c r="J955" s="1" t="s">
        <v>1813</v>
      </c>
      <c r="K955" s="1" t="s">
        <v>1820</v>
      </c>
      <c r="L955" s="1" t="s">
        <v>1839</v>
      </c>
      <c r="M955" s="1" t="s">
        <v>1932</v>
      </c>
      <c r="N955" s="1" t="s">
        <v>1941</v>
      </c>
      <c r="O955" s="1"/>
      <c r="P955">
        <v>1</v>
      </c>
      <c r="Q955" s="1" t="s">
        <v>1720</v>
      </c>
      <c r="R955" s="1" t="s">
        <v>2263</v>
      </c>
      <c r="S955" s="1"/>
      <c r="T955" s="1" t="s">
        <v>2265</v>
      </c>
      <c r="U955" s="1" t="s">
        <v>1720</v>
      </c>
      <c r="V955" s="1" t="s">
        <v>1720</v>
      </c>
      <c r="W955" s="1" t="s">
        <v>2441</v>
      </c>
      <c r="X955" s="1"/>
      <c r="Y955" s="3">
        <v>46260</v>
      </c>
      <c r="Z955" s="1" t="s">
        <v>2460</v>
      </c>
      <c r="AA955" s="3">
        <v>46260</v>
      </c>
      <c r="AB955" s="1" t="s">
        <v>2451</v>
      </c>
      <c r="AC955" s="1"/>
      <c r="AD955" s="1" t="s">
        <v>2811</v>
      </c>
      <c r="AE955" s="1" t="s">
        <v>2811</v>
      </c>
      <c r="AF955" s="1" t="s">
        <v>2822</v>
      </c>
      <c r="AG955" s="1" t="s">
        <v>1839</v>
      </c>
      <c r="AH955" s="1" t="s">
        <v>1932</v>
      </c>
      <c r="AI955" s="1" t="s">
        <v>2825</v>
      </c>
      <c r="AJ955" s="1"/>
      <c r="AK955" s="1"/>
      <c r="AL955" s="1" t="s">
        <v>2829</v>
      </c>
      <c r="AM955" s="1" t="s">
        <v>2829</v>
      </c>
      <c r="AN955" s="1" t="s">
        <v>2836</v>
      </c>
      <c r="AO955" s="1" t="s">
        <v>3032</v>
      </c>
      <c r="AP955" s="1" t="s">
        <v>3071</v>
      </c>
      <c r="AQ955" s="1"/>
      <c r="AR955">
        <v>14862</v>
      </c>
      <c r="AS955">
        <v>1</v>
      </c>
      <c r="AT955" s="1" t="s">
        <v>3083</v>
      </c>
      <c r="AU955">
        <v>54000000</v>
      </c>
      <c r="AV955" s="1" t="s">
        <v>3096</v>
      </c>
      <c r="AW955" s="1" t="s">
        <v>2822</v>
      </c>
      <c r="AX955">
        <v>6376</v>
      </c>
      <c r="AY955">
        <v>136499</v>
      </c>
      <c r="AZ955">
        <v>1</v>
      </c>
      <c r="BA955" s="1" t="s">
        <v>2466</v>
      </c>
    </row>
    <row r="956" spans="1:53" ht="28.5">
      <c r="A956" s="2" t="s">
        <v>982</v>
      </c>
      <c r="B956">
        <v>0</v>
      </c>
      <c r="C956" s="4">
        <v>8100000</v>
      </c>
      <c r="D956" s="1" t="s">
        <v>1721</v>
      </c>
      <c r="E956">
        <v>0</v>
      </c>
      <c r="F956">
        <v>139753</v>
      </c>
      <c r="G956">
        <v>1</v>
      </c>
      <c r="H956" s="1"/>
      <c r="I956" s="1" t="s">
        <v>1768</v>
      </c>
      <c r="J956" s="1" t="s">
        <v>1813</v>
      </c>
      <c r="K956" s="1" t="s">
        <v>1820</v>
      </c>
      <c r="L956" s="1" t="s">
        <v>1839</v>
      </c>
      <c r="M956" s="1" t="s">
        <v>1932</v>
      </c>
      <c r="N956" s="1" t="s">
        <v>1941</v>
      </c>
      <c r="O956" s="1"/>
      <c r="P956">
        <v>1</v>
      </c>
      <c r="Q956" s="1" t="s">
        <v>1721</v>
      </c>
      <c r="R956" s="1" t="s">
        <v>2263</v>
      </c>
      <c r="S956" s="1"/>
      <c r="T956" s="1" t="s">
        <v>2265</v>
      </c>
      <c r="U956" s="1" t="s">
        <v>1721</v>
      </c>
      <c r="V956" s="1" t="s">
        <v>1721</v>
      </c>
      <c r="W956" s="1" t="s">
        <v>2441</v>
      </c>
      <c r="X956" s="1" t="s">
        <v>2444</v>
      </c>
      <c r="Y956" s="3">
        <v>46260</v>
      </c>
      <c r="Z956" s="1" t="s">
        <v>2460</v>
      </c>
      <c r="AA956" s="3">
        <v>46260</v>
      </c>
      <c r="AB956" s="1" t="s">
        <v>2451</v>
      </c>
      <c r="AC956" s="1"/>
      <c r="AD956" s="1" t="s">
        <v>2811</v>
      </c>
      <c r="AE956" s="1" t="s">
        <v>2811</v>
      </c>
      <c r="AF956" s="1" t="s">
        <v>2822</v>
      </c>
      <c r="AG956" s="1" t="s">
        <v>1839</v>
      </c>
      <c r="AH956" s="1" t="s">
        <v>1932</v>
      </c>
      <c r="AI956" s="1" t="s">
        <v>2825</v>
      </c>
      <c r="AJ956" s="1"/>
      <c r="AK956" s="1"/>
      <c r="AL956" s="1" t="s">
        <v>2829</v>
      </c>
      <c r="AM956" s="1" t="s">
        <v>2829</v>
      </c>
      <c r="AN956" s="1" t="s">
        <v>2836</v>
      </c>
      <c r="AO956" s="1" t="s">
        <v>3033</v>
      </c>
      <c r="AP956" s="1" t="s">
        <v>3071</v>
      </c>
      <c r="AQ956" s="1"/>
      <c r="AR956">
        <v>14862</v>
      </c>
      <c r="AS956">
        <v>1</v>
      </c>
      <c r="AT956" s="1" t="s">
        <v>3083</v>
      </c>
      <c r="AU956">
        <v>8100000</v>
      </c>
      <c r="AV956" s="1" t="s">
        <v>3096</v>
      </c>
      <c r="AW956" s="1" t="s">
        <v>2822</v>
      </c>
      <c r="AX956">
        <v>6477</v>
      </c>
      <c r="AY956">
        <v>136500</v>
      </c>
      <c r="AZ956">
        <v>1</v>
      </c>
      <c r="BA956" s="1" t="s">
        <v>2466</v>
      </c>
    </row>
    <row r="957" spans="1:53" ht="28.5">
      <c r="A957" s="2" t="s">
        <v>983</v>
      </c>
      <c r="B957">
        <v>0</v>
      </c>
      <c r="C957" s="4">
        <v>2100</v>
      </c>
      <c r="D957" s="1" t="s">
        <v>1722</v>
      </c>
      <c r="E957">
        <v>0</v>
      </c>
      <c r="F957">
        <v>139750</v>
      </c>
      <c r="G957">
        <v>1</v>
      </c>
      <c r="H957" s="1"/>
      <c r="I957" s="1" t="s">
        <v>1768</v>
      </c>
      <c r="J957" s="1" t="s">
        <v>1813</v>
      </c>
      <c r="K957" s="1" t="s">
        <v>1820</v>
      </c>
      <c r="L957" s="1" t="s">
        <v>1839</v>
      </c>
      <c r="M957" s="1" t="s">
        <v>1932</v>
      </c>
      <c r="N957" s="1" t="s">
        <v>1941</v>
      </c>
      <c r="O957" s="1"/>
      <c r="P957">
        <v>1</v>
      </c>
      <c r="Q957" s="1" t="s">
        <v>1722</v>
      </c>
      <c r="R957" s="1" t="s">
        <v>2263</v>
      </c>
      <c r="S957" s="1"/>
      <c r="T957" s="1" t="s">
        <v>2265</v>
      </c>
      <c r="U957" s="1" t="s">
        <v>1722</v>
      </c>
      <c r="V957" s="1" t="s">
        <v>1722</v>
      </c>
      <c r="W957" s="1" t="s">
        <v>2443</v>
      </c>
      <c r="X957" s="1" t="s">
        <v>2444</v>
      </c>
      <c r="Y957" s="3">
        <v>46260</v>
      </c>
      <c r="Z957" s="1" t="s">
        <v>2460</v>
      </c>
      <c r="AA957" s="3">
        <v>46260</v>
      </c>
      <c r="AB957" s="1" t="s">
        <v>2451</v>
      </c>
      <c r="AC957" s="1"/>
      <c r="AD957" s="1" t="s">
        <v>2811</v>
      </c>
      <c r="AE957" s="1" t="s">
        <v>2811</v>
      </c>
      <c r="AF957" s="1" t="s">
        <v>2822</v>
      </c>
      <c r="AG957" s="1" t="s">
        <v>1839</v>
      </c>
      <c r="AH957" s="1" t="s">
        <v>1932</v>
      </c>
      <c r="AI957" s="1" t="s">
        <v>2825</v>
      </c>
      <c r="AJ957" s="1"/>
      <c r="AK957" s="1"/>
      <c r="AL957" s="1" t="s">
        <v>2829</v>
      </c>
      <c r="AM957" s="1" t="s">
        <v>2829</v>
      </c>
      <c r="AN957" s="1" t="s">
        <v>2836</v>
      </c>
      <c r="AO957" s="1" t="s">
        <v>3034</v>
      </c>
      <c r="AP957" s="1" t="s">
        <v>3071</v>
      </c>
      <c r="AQ957" s="1"/>
      <c r="AR957">
        <v>14862</v>
      </c>
      <c r="AS957">
        <v>1</v>
      </c>
      <c r="AT957" s="1" t="s">
        <v>3083</v>
      </c>
      <c r="AU957">
        <v>2100</v>
      </c>
      <c r="AV957" s="1" t="s">
        <v>3096</v>
      </c>
      <c r="AW957" s="1" t="s">
        <v>2822</v>
      </c>
      <c r="AX957">
        <v>6527</v>
      </c>
      <c r="AY957">
        <v>136501</v>
      </c>
      <c r="AZ957">
        <v>1</v>
      </c>
      <c r="BA957" s="1" t="s">
        <v>2466</v>
      </c>
    </row>
    <row r="958" spans="1:53">
      <c r="A958" s="1" t="s">
        <v>984</v>
      </c>
      <c r="B958">
        <v>0</v>
      </c>
      <c r="C958" s="4">
        <v>3200000</v>
      </c>
      <c r="D958" s="1" t="s">
        <v>1723</v>
      </c>
      <c r="E958">
        <v>0</v>
      </c>
      <c r="F958">
        <v>139749</v>
      </c>
      <c r="G958">
        <v>1</v>
      </c>
      <c r="H958" s="1"/>
      <c r="I958" s="1" t="s">
        <v>1768</v>
      </c>
      <c r="J958" s="1" t="s">
        <v>1813</v>
      </c>
      <c r="K958" s="1" t="s">
        <v>1820</v>
      </c>
      <c r="L958" s="1" t="s">
        <v>1839</v>
      </c>
      <c r="M958" s="1" t="s">
        <v>1932</v>
      </c>
      <c r="N958" s="1" t="s">
        <v>1941</v>
      </c>
      <c r="O958" s="1"/>
      <c r="P958">
        <v>1</v>
      </c>
      <c r="Q958" s="1" t="s">
        <v>1723</v>
      </c>
      <c r="R958" s="1" t="s">
        <v>2263</v>
      </c>
      <c r="S958" s="1"/>
      <c r="T958" s="1" t="s">
        <v>2265</v>
      </c>
      <c r="U958" s="1" t="s">
        <v>1723</v>
      </c>
      <c r="V958" s="1" t="s">
        <v>1723</v>
      </c>
      <c r="W958" s="1" t="s">
        <v>2441</v>
      </c>
      <c r="X958" s="1" t="s">
        <v>2444</v>
      </c>
      <c r="Y958" s="3">
        <v>46260</v>
      </c>
      <c r="Z958" s="1" t="s">
        <v>2460</v>
      </c>
      <c r="AA958" s="3">
        <v>46260</v>
      </c>
      <c r="AB958" s="1" t="s">
        <v>2451</v>
      </c>
      <c r="AC958" s="1"/>
      <c r="AD958" s="1" t="s">
        <v>2811</v>
      </c>
      <c r="AE958" s="1" t="s">
        <v>2811</v>
      </c>
      <c r="AF958" s="1" t="s">
        <v>2822</v>
      </c>
      <c r="AG958" s="1" t="s">
        <v>1839</v>
      </c>
      <c r="AH958" s="1" t="s">
        <v>1932</v>
      </c>
      <c r="AI958" s="1" t="s">
        <v>2825</v>
      </c>
      <c r="AJ958" s="1"/>
      <c r="AK958" s="1"/>
      <c r="AL958" s="1" t="s">
        <v>2829</v>
      </c>
      <c r="AM958" s="1" t="s">
        <v>2829</v>
      </c>
      <c r="AN958" s="1" t="s">
        <v>2836</v>
      </c>
      <c r="AO958" s="1" t="s">
        <v>3035</v>
      </c>
      <c r="AP958" s="1" t="s">
        <v>3071</v>
      </c>
      <c r="AQ958" s="1"/>
      <c r="AR958">
        <v>14862</v>
      </c>
      <c r="AS958">
        <v>1</v>
      </c>
      <c r="AT958" s="1" t="s">
        <v>3083</v>
      </c>
      <c r="AU958">
        <v>3200000</v>
      </c>
      <c r="AV958" s="1" t="s">
        <v>3096</v>
      </c>
      <c r="AW958" s="1" t="s">
        <v>2822</v>
      </c>
      <c r="AX958">
        <v>6555</v>
      </c>
      <c r="AY958">
        <v>136502</v>
      </c>
      <c r="AZ958">
        <v>1</v>
      </c>
      <c r="BA958" s="1" t="s">
        <v>2466</v>
      </c>
    </row>
    <row r="959" spans="1:53" ht="28.5">
      <c r="A959" s="2" t="s">
        <v>985</v>
      </c>
      <c r="B959">
        <v>0</v>
      </c>
      <c r="C959" s="4">
        <v>7819420</v>
      </c>
      <c r="D959" s="1" t="s">
        <v>1724</v>
      </c>
      <c r="E959">
        <v>0</v>
      </c>
      <c r="F959">
        <v>139751</v>
      </c>
      <c r="G959">
        <v>1</v>
      </c>
      <c r="H959" s="1"/>
      <c r="I959" s="1" t="s">
        <v>1768</v>
      </c>
      <c r="J959" s="1" t="s">
        <v>1813</v>
      </c>
      <c r="K959" s="1" t="s">
        <v>1820</v>
      </c>
      <c r="L959" s="1" t="s">
        <v>1839</v>
      </c>
      <c r="M959" s="1" t="s">
        <v>1932</v>
      </c>
      <c r="N959" s="1" t="s">
        <v>1941</v>
      </c>
      <c r="O959" s="1"/>
      <c r="P959">
        <v>1</v>
      </c>
      <c r="Q959" s="1" t="s">
        <v>1724</v>
      </c>
      <c r="R959" s="1" t="s">
        <v>2263</v>
      </c>
      <c r="S959" s="1"/>
      <c r="T959" s="1" t="s">
        <v>2265</v>
      </c>
      <c r="U959" s="1" t="s">
        <v>1724</v>
      </c>
      <c r="V959" s="1" t="s">
        <v>1724</v>
      </c>
      <c r="W959" s="1" t="s">
        <v>2441</v>
      </c>
      <c r="X959" s="1" t="s">
        <v>2444</v>
      </c>
      <c r="Y959" s="3">
        <v>46260</v>
      </c>
      <c r="Z959" s="1" t="s">
        <v>2460</v>
      </c>
      <c r="AA959" s="3">
        <v>46260</v>
      </c>
      <c r="AB959" s="1" t="s">
        <v>2451</v>
      </c>
      <c r="AC959" s="1"/>
      <c r="AD959" s="1" t="s">
        <v>2811</v>
      </c>
      <c r="AE959" s="1" t="s">
        <v>2811</v>
      </c>
      <c r="AF959" s="1" t="s">
        <v>2822</v>
      </c>
      <c r="AG959" s="1" t="s">
        <v>1839</v>
      </c>
      <c r="AH959" s="1" t="s">
        <v>1932</v>
      </c>
      <c r="AI959" s="1" t="s">
        <v>2825</v>
      </c>
      <c r="AJ959" s="1"/>
      <c r="AK959" s="1"/>
      <c r="AL959" s="1" t="s">
        <v>2829</v>
      </c>
      <c r="AM959" s="1" t="s">
        <v>2829</v>
      </c>
      <c r="AN959" s="1" t="s">
        <v>2836</v>
      </c>
      <c r="AO959" s="1" t="s">
        <v>3036</v>
      </c>
      <c r="AP959" s="1" t="s">
        <v>3071</v>
      </c>
      <c r="AQ959" s="1"/>
      <c r="AR959">
        <v>14862</v>
      </c>
      <c r="AS959">
        <v>1</v>
      </c>
      <c r="AT959" s="1" t="s">
        <v>3083</v>
      </c>
      <c r="AU959">
        <v>7819420</v>
      </c>
      <c r="AV959" s="1" t="s">
        <v>3096</v>
      </c>
      <c r="AW959" s="1" t="s">
        <v>2822</v>
      </c>
      <c r="AX959">
        <v>6519</v>
      </c>
      <c r="AY959">
        <v>136503</v>
      </c>
      <c r="AZ959">
        <v>1</v>
      </c>
      <c r="BA959" s="1" t="s">
        <v>2466</v>
      </c>
    </row>
    <row r="960" spans="1:53">
      <c r="A960" s="1" t="s">
        <v>986</v>
      </c>
      <c r="B960">
        <v>0</v>
      </c>
      <c r="C960" s="4">
        <v>1418300</v>
      </c>
      <c r="D960" s="1" t="s">
        <v>1725</v>
      </c>
      <c r="E960">
        <v>0</v>
      </c>
      <c r="F960">
        <v>139768</v>
      </c>
      <c r="G960">
        <v>1</v>
      </c>
      <c r="H960" s="1"/>
      <c r="I960" s="1" t="s">
        <v>1786</v>
      </c>
      <c r="J960" s="1" t="s">
        <v>1814</v>
      </c>
      <c r="K960" s="1" t="s">
        <v>1819</v>
      </c>
      <c r="L960" s="1" t="s">
        <v>1910</v>
      </c>
      <c r="M960" s="1" t="s">
        <v>1935</v>
      </c>
      <c r="N960" s="1" t="s">
        <v>1941</v>
      </c>
      <c r="O960" s="1"/>
      <c r="P960">
        <v>0</v>
      </c>
      <c r="Q960" s="1" t="s">
        <v>1350</v>
      </c>
      <c r="R960" s="1" t="s">
        <v>2263</v>
      </c>
      <c r="S960" s="1"/>
      <c r="T960" s="1" t="s">
        <v>2265</v>
      </c>
      <c r="U960" s="1" t="s">
        <v>1725</v>
      </c>
      <c r="V960" s="1" t="s">
        <v>1725</v>
      </c>
      <c r="W960" s="1" t="s">
        <v>2441</v>
      </c>
      <c r="X960" s="1" t="s">
        <v>2444</v>
      </c>
      <c r="Y960" s="3">
        <v>46260</v>
      </c>
      <c r="Z960" s="1" t="s">
        <v>2460</v>
      </c>
      <c r="AA960" s="3">
        <v>46260</v>
      </c>
      <c r="AB960" s="1" t="s">
        <v>2451</v>
      </c>
      <c r="AC960" s="1"/>
      <c r="AD960" s="1" t="s">
        <v>2811</v>
      </c>
      <c r="AE960" s="1" t="s">
        <v>2811</v>
      </c>
      <c r="AF960" s="1" t="s">
        <v>2821</v>
      </c>
      <c r="AG960" s="1" t="s">
        <v>1910</v>
      </c>
      <c r="AH960" s="1" t="s">
        <v>1935</v>
      </c>
      <c r="AI960" s="1" t="s">
        <v>2827</v>
      </c>
      <c r="AJ960" s="1"/>
      <c r="AK960" s="1"/>
      <c r="AL960" s="1" t="s">
        <v>2830</v>
      </c>
      <c r="AM960" s="1" t="s">
        <v>2830</v>
      </c>
      <c r="AN960" s="1" t="s">
        <v>2836</v>
      </c>
      <c r="AO960" s="1" t="s">
        <v>2917</v>
      </c>
      <c r="AP960" s="1" t="s">
        <v>3074</v>
      </c>
      <c r="AQ960" s="1"/>
      <c r="AR960">
        <v>1250</v>
      </c>
      <c r="AS960">
        <v>1</v>
      </c>
      <c r="AT960" s="1" t="s">
        <v>3083</v>
      </c>
      <c r="AU960">
        <v>1418300</v>
      </c>
      <c r="AV960" s="1" t="s">
        <v>3123</v>
      </c>
      <c r="AW960" s="1" t="s">
        <v>2821</v>
      </c>
      <c r="AX960">
        <v>2886</v>
      </c>
      <c r="AY960">
        <v>136504</v>
      </c>
      <c r="AZ960">
        <v>1</v>
      </c>
      <c r="BA960" s="1" t="s">
        <v>2468</v>
      </c>
    </row>
    <row r="961" spans="1:53">
      <c r="A961" s="1" t="s">
        <v>987</v>
      </c>
      <c r="B961">
        <v>0</v>
      </c>
      <c r="C961" s="4">
        <v>650000</v>
      </c>
      <c r="D961" s="1" t="s">
        <v>1726</v>
      </c>
      <c r="E961">
        <v>20</v>
      </c>
      <c r="F961">
        <v>139759</v>
      </c>
      <c r="G961">
        <v>1</v>
      </c>
      <c r="H961" s="1"/>
      <c r="I961" s="1" t="s">
        <v>1768</v>
      </c>
      <c r="J961" s="1" t="s">
        <v>1813</v>
      </c>
      <c r="K961" s="1" t="s">
        <v>1819</v>
      </c>
      <c r="L961" s="1" t="s">
        <v>1887</v>
      </c>
      <c r="M961" s="1" t="s">
        <v>1935</v>
      </c>
      <c r="N961" s="1" t="s">
        <v>1941</v>
      </c>
      <c r="O961" s="1"/>
      <c r="P961">
        <v>0</v>
      </c>
      <c r="Q961" s="1" t="s">
        <v>1350</v>
      </c>
      <c r="R961" s="1" t="s">
        <v>2263</v>
      </c>
      <c r="S961" s="1"/>
      <c r="T961" s="1" t="s">
        <v>2265</v>
      </c>
      <c r="U961" s="1" t="s">
        <v>1176</v>
      </c>
      <c r="V961" s="1" t="s">
        <v>2213</v>
      </c>
      <c r="W961" s="1" t="s">
        <v>2441</v>
      </c>
      <c r="X961" s="1"/>
      <c r="Y961" s="3">
        <v>46260</v>
      </c>
      <c r="Z961" s="1" t="s">
        <v>2460</v>
      </c>
      <c r="AA961" s="3">
        <v>46260</v>
      </c>
      <c r="AB961" s="1" t="s">
        <v>2451</v>
      </c>
      <c r="AC961" s="1"/>
      <c r="AD961" s="1" t="s">
        <v>2811</v>
      </c>
      <c r="AE961" s="1" t="s">
        <v>2811</v>
      </c>
      <c r="AF961" s="1" t="s">
        <v>2821</v>
      </c>
      <c r="AG961" s="1" t="s">
        <v>1887</v>
      </c>
      <c r="AH961" s="1" t="s">
        <v>1935</v>
      </c>
      <c r="AI961" s="1" t="s">
        <v>2825</v>
      </c>
      <c r="AJ961" s="1"/>
      <c r="AK961" s="1"/>
      <c r="AL961" s="1" t="s">
        <v>2830</v>
      </c>
      <c r="AM961" s="1" t="s">
        <v>2830</v>
      </c>
      <c r="AN961" s="1" t="s">
        <v>2836</v>
      </c>
      <c r="AO961" s="1" t="s">
        <v>3037</v>
      </c>
      <c r="AP961" s="1" t="s">
        <v>3074</v>
      </c>
      <c r="AQ961" s="1"/>
      <c r="AR961">
        <v>14862</v>
      </c>
      <c r="AS961">
        <v>1</v>
      </c>
      <c r="AT961" s="1" t="s">
        <v>3083</v>
      </c>
      <c r="AU961">
        <v>650000</v>
      </c>
      <c r="AV961" s="1" t="s">
        <v>3096</v>
      </c>
      <c r="AW961" s="1" t="s">
        <v>2821</v>
      </c>
      <c r="AX961">
        <v>3033</v>
      </c>
      <c r="AY961">
        <v>136505</v>
      </c>
      <c r="AZ961">
        <v>1</v>
      </c>
      <c r="BA961" s="1" t="s">
        <v>2451</v>
      </c>
    </row>
    <row r="962" spans="1:53">
      <c r="A962" s="1" t="s">
        <v>988</v>
      </c>
      <c r="B962">
        <v>0</v>
      </c>
      <c r="C962" s="4">
        <v>400000</v>
      </c>
      <c r="D962" s="1" t="s">
        <v>1258</v>
      </c>
      <c r="E962">
        <v>20</v>
      </c>
      <c r="F962">
        <v>139759</v>
      </c>
      <c r="G962">
        <v>2</v>
      </c>
      <c r="H962" s="1"/>
      <c r="I962" s="1" t="s">
        <v>1768</v>
      </c>
      <c r="J962" s="1" t="s">
        <v>1813</v>
      </c>
      <c r="K962" s="1" t="s">
        <v>1819</v>
      </c>
      <c r="L962" s="1" t="s">
        <v>1887</v>
      </c>
      <c r="M962" s="1" t="s">
        <v>1935</v>
      </c>
      <c r="N962" s="1" t="s">
        <v>1941</v>
      </c>
      <c r="O962" s="1"/>
      <c r="P962">
        <v>0</v>
      </c>
      <c r="Q962" s="1" t="s">
        <v>1350</v>
      </c>
      <c r="R962" s="1" t="s">
        <v>2263</v>
      </c>
      <c r="S962" s="1"/>
      <c r="T962" s="1" t="s">
        <v>2265</v>
      </c>
      <c r="U962" s="1" t="s">
        <v>1176</v>
      </c>
      <c r="V962" s="1" t="s">
        <v>2213</v>
      </c>
      <c r="W962" s="1" t="s">
        <v>2441</v>
      </c>
      <c r="X962" s="1"/>
      <c r="Y962" s="3">
        <v>46260</v>
      </c>
      <c r="Z962" s="1" t="s">
        <v>2460</v>
      </c>
      <c r="AA962" s="3">
        <v>46260</v>
      </c>
      <c r="AB962" s="1" t="s">
        <v>2451</v>
      </c>
      <c r="AC962" s="1"/>
      <c r="AD962" s="1" t="s">
        <v>2811</v>
      </c>
      <c r="AE962" s="1" t="s">
        <v>2811</v>
      </c>
      <c r="AF962" s="1" t="s">
        <v>2821</v>
      </c>
      <c r="AG962" s="1" t="s">
        <v>1887</v>
      </c>
      <c r="AH962" s="1" t="s">
        <v>1935</v>
      </c>
      <c r="AI962" s="1" t="s">
        <v>2825</v>
      </c>
      <c r="AJ962" s="1"/>
      <c r="AK962" s="1"/>
      <c r="AL962" s="1" t="s">
        <v>2830</v>
      </c>
      <c r="AM962" s="1" t="s">
        <v>2830</v>
      </c>
      <c r="AN962" s="1" t="s">
        <v>2836</v>
      </c>
      <c r="AO962" s="1" t="s">
        <v>3037</v>
      </c>
      <c r="AP962" s="1" t="s">
        <v>3074</v>
      </c>
      <c r="AQ962" s="1"/>
      <c r="AR962">
        <v>14862</v>
      </c>
      <c r="AS962">
        <v>1</v>
      </c>
      <c r="AT962" s="1" t="s">
        <v>3083</v>
      </c>
      <c r="AU962">
        <v>400000</v>
      </c>
      <c r="AV962" s="1" t="s">
        <v>3096</v>
      </c>
      <c r="AW962" s="1" t="s">
        <v>2821</v>
      </c>
      <c r="AX962">
        <v>3033</v>
      </c>
      <c r="AY962">
        <v>136505</v>
      </c>
      <c r="AZ962">
        <v>2</v>
      </c>
      <c r="BA962" s="1" t="s">
        <v>2451</v>
      </c>
    </row>
    <row r="963" spans="1:53">
      <c r="A963" s="1" t="s">
        <v>989</v>
      </c>
      <c r="B963">
        <v>0</v>
      </c>
      <c r="C963" s="4">
        <v>12500000</v>
      </c>
      <c r="D963" s="1" t="s">
        <v>1727</v>
      </c>
      <c r="E963">
        <v>0</v>
      </c>
      <c r="F963">
        <v>139143</v>
      </c>
      <c r="G963">
        <v>1</v>
      </c>
      <c r="H963" s="1"/>
      <c r="I963" s="1" t="s">
        <v>1785</v>
      </c>
      <c r="J963" s="1" t="s">
        <v>1813</v>
      </c>
      <c r="K963" s="1" t="s">
        <v>674</v>
      </c>
      <c r="L963" s="1" t="s">
        <v>1856</v>
      </c>
      <c r="M963" s="1" t="s">
        <v>674</v>
      </c>
      <c r="N963" s="1" t="s">
        <v>1941</v>
      </c>
      <c r="O963" s="1"/>
      <c r="P963">
        <v>50</v>
      </c>
      <c r="Q963" s="1" t="s">
        <v>1727</v>
      </c>
      <c r="R963" s="1" t="s">
        <v>2263</v>
      </c>
      <c r="S963" s="1"/>
      <c r="T963" s="1" t="s">
        <v>2265</v>
      </c>
      <c r="U963" s="1" t="s">
        <v>2362</v>
      </c>
      <c r="V963" s="1" t="s">
        <v>2362</v>
      </c>
      <c r="W963" s="1" t="s">
        <v>2441</v>
      </c>
      <c r="X963" s="1"/>
      <c r="Y963" s="3">
        <v>46261</v>
      </c>
      <c r="Z963" s="1" t="s">
        <v>2463</v>
      </c>
      <c r="AA963" s="3">
        <v>46261</v>
      </c>
      <c r="AB963" s="1" t="s">
        <v>2451</v>
      </c>
      <c r="AC963" s="1" t="s">
        <v>2773</v>
      </c>
      <c r="AD963" s="1" t="s">
        <v>2811</v>
      </c>
      <c r="AE963" s="1" t="s">
        <v>2811</v>
      </c>
      <c r="AF963" s="1" t="s">
        <v>2823</v>
      </c>
      <c r="AG963" s="1" t="s">
        <v>1856</v>
      </c>
      <c r="AH963" s="1" t="s">
        <v>674</v>
      </c>
      <c r="AI963" s="1" t="s">
        <v>2825</v>
      </c>
      <c r="AJ963" s="1"/>
      <c r="AK963" s="1"/>
      <c r="AL963" s="1" t="s">
        <v>2829</v>
      </c>
      <c r="AM963" s="1" t="s">
        <v>2829</v>
      </c>
      <c r="AN963" s="1" t="s">
        <v>2836</v>
      </c>
      <c r="AO963" s="1" t="s">
        <v>3038</v>
      </c>
      <c r="AP963" s="1" t="s">
        <v>3068</v>
      </c>
      <c r="AQ963" s="1"/>
      <c r="AR963">
        <v>26058</v>
      </c>
      <c r="AS963">
        <v>50</v>
      </c>
      <c r="AT963" s="1" t="s">
        <v>3083</v>
      </c>
      <c r="AU963">
        <v>250000</v>
      </c>
      <c r="AV963" s="1" t="s">
        <v>3246</v>
      </c>
      <c r="AW963" s="1" t="s">
        <v>2823</v>
      </c>
      <c r="AX963">
        <v>7299</v>
      </c>
      <c r="AY963">
        <v>136506</v>
      </c>
      <c r="AZ963">
        <v>1</v>
      </c>
      <c r="BA963" s="1" t="s">
        <v>3271</v>
      </c>
    </row>
    <row r="964" spans="1:53">
      <c r="A964" s="1" t="s">
        <v>990</v>
      </c>
      <c r="B964">
        <v>0</v>
      </c>
      <c r="C964" s="4">
        <v>200000</v>
      </c>
      <c r="D964" s="1" t="s">
        <v>1564</v>
      </c>
      <c r="E964">
        <v>0</v>
      </c>
      <c r="F964">
        <v>139143</v>
      </c>
      <c r="G964">
        <v>2</v>
      </c>
      <c r="H964" s="1"/>
      <c r="I964" s="1" t="s">
        <v>1785</v>
      </c>
      <c r="J964" s="1" t="s">
        <v>1813</v>
      </c>
      <c r="K964" s="1" t="s">
        <v>674</v>
      </c>
      <c r="L964" s="1" t="s">
        <v>1856</v>
      </c>
      <c r="M964" s="1" t="s">
        <v>674</v>
      </c>
      <c r="N964" s="1" t="s">
        <v>1941</v>
      </c>
      <c r="O964" s="1"/>
      <c r="P964">
        <v>1</v>
      </c>
      <c r="Q964" s="1" t="s">
        <v>1564</v>
      </c>
      <c r="R964" s="1" t="s">
        <v>2263</v>
      </c>
      <c r="S964" s="1"/>
      <c r="T964" s="1" t="s">
        <v>2265</v>
      </c>
      <c r="U964" s="1" t="s">
        <v>2362</v>
      </c>
      <c r="V964" s="1" t="s">
        <v>2362</v>
      </c>
      <c r="W964" s="1" t="s">
        <v>2441</v>
      </c>
      <c r="X964" s="1"/>
      <c r="Y964" s="3">
        <v>46261</v>
      </c>
      <c r="Z964" s="1" t="s">
        <v>2463</v>
      </c>
      <c r="AA964" s="3">
        <v>46261</v>
      </c>
      <c r="AB964" s="1" t="s">
        <v>2451</v>
      </c>
      <c r="AC964" s="1" t="s">
        <v>2773</v>
      </c>
      <c r="AD964" s="1" t="s">
        <v>2811</v>
      </c>
      <c r="AE964" s="1" t="s">
        <v>2811</v>
      </c>
      <c r="AF964" s="1" t="s">
        <v>2823</v>
      </c>
      <c r="AG964" s="1" t="s">
        <v>1856</v>
      </c>
      <c r="AH964" s="1" t="s">
        <v>674</v>
      </c>
      <c r="AI964" s="1" t="s">
        <v>2825</v>
      </c>
      <c r="AJ964" s="1"/>
      <c r="AK964" s="1"/>
      <c r="AL964" s="1" t="s">
        <v>2829</v>
      </c>
      <c r="AM964" s="1" t="s">
        <v>2829</v>
      </c>
      <c r="AN964" s="1" t="s">
        <v>2836</v>
      </c>
      <c r="AO964" s="1" t="s">
        <v>3038</v>
      </c>
      <c r="AP964" s="1" t="s">
        <v>3068</v>
      </c>
      <c r="AQ964" s="1"/>
      <c r="AR964">
        <v>26058</v>
      </c>
      <c r="AS964">
        <v>1</v>
      </c>
      <c r="AT964" s="1" t="s">
        <v>3083</v>
      </c>
      <c r="AU964">
        <v>200000</v>
      </c>
      <c r="AV964" s="1" t="s">
        <v>3246</v>
      </c>
      <c r="AW964" s="1" t="s">
        <v>2823</v>
      </c>
      <c r="AX964">
        <v>7299</v>
      </c>
      <c r="AY964">
        <v>136506</v>
      </c>
      <c r="AZ964">
        <v>2</v>
      </c>
      <c r="BA964" s="1" t="s">
        <v>3265</v>
      </c>
    </row>
    <row r="965" spans="1:53" ht="171">
      <c r="A965" s="2" t="s">
        <v>991</v>
      </c>
      <c r="B965">
        <v>0</v>
      </c>
      <c r="C965" s="4">
        <v>13541667.5</v>
      </c>
      <c r="D965" s="1" t="s">
        <v>1728</v>
      </c>
      <c r="E965">
        <v>20</v>
      </c>
      <c r="F965">
        <v>139456</v>
      </c>
      <c r="G965">
        <v>1</v>
      </c>
      <c r="H965" s="1"/>
      <c r="I965" s="1" t="s">
        <v>1808</v>
      </c>
      <c r="J965" s="1" t="s">
        <v>1813</v>
      </c>
      <c r="K965" s="1" t="s">
        <v>674</v>
      </c>
      <c r="L965" s="1" t="s">
        <v>1897</v>
      </c>
      <c r="M965" s="1" t="s">
        <v>674</v>
      </c>
      <c r="N965" s="1" t="s">
        <v>1941</v>
      </c>
      <c r="O965" s="1"/>
      <c r="P965">
        <v>250</v>
      </c>
      <c r="Q965" s="1" t="s">
        <v>2243</v>
      </c>
      <c r="R965" s="1" t="s">
        <v>2263</v>
      </c>
      <c r="S965" s="1"/>
      <c r="T965" s="1" t="s">
        <v>2265</v>
      </c>
      <c r="U965" s="1" t="s">
        <v>2243</v>
      </c>
      <c r="V965" s="1" t="s">
        <v>1728</v>
      </c>
      <c r="W965" s="1" t="s">
        <v>2441</v>
      </c>
      <c r="X965" s="1" t="s">
        <v>2444</v>
      </c>
      <c r="Y965" s="3">
        <v>46261</v>
      </c>
      <c r="Z965" s="1" t="s">
        <v>2463</v>
      </c>
      <c r="AA965" s="3">
        <v>46261</v>
      </c>
      <c r="AB965" s="1" t="s">
        <v>2451</v>
      </c>
      <c r="AC965" s="1" t="s">
        <v>2774</v>
      </c>
      <c r="AD965" s="1" t="s">
        <v>2811</v>
      </c>
      <c r="AE965" s="1" t="s">
        <v>2812</v>
      </c>
      <c r="AF965" s="1" t="s">
        <v>2823</v>
      </c>
      <c r="AG965" s="1" t="s">
        <v>1897</v>
      </c>
      <c r="AH965" s="1" t="s">
        <v>674</v>
      </c>
      <c r="AI965" s="1" t="s">
        <v>2825</v>
      </c>
      <c r="AJ965" s="1"/>
      <c r="AK965" s="1"/>
      <c r="AL965" s="1" t="s">
        <v>2829</v>
      </c>
      <c r="AM965" s="1" t="s">
        <v>2829</v>
      </c>
      <c r="AN965" s="1" t="s">
        <v>2836</v>
      </c>
      <c r="AO965" s="1" t="s">
        <v>3039</v>
      </c>
      <c r="AP965" s="1" t="s">
        <v>3068</v>
      </c>
      <c r="AQ965" s="1"/>
      <c r="AR965">
        <v>13305</v>
      </c>
      <c r="AS965">
        <v>250</v>
      </c>
      <c r="AT965" s="1" t="s">
        <v>3084</v>
      </c>
      <c r="AU965">
        <v>54166.67</v>
      </c>
      <c r="AV965" s="1" t="s">
        <v>3247</v>
      </c>
      <c r="AW965" s="1" t="s">
        <v>2823</v>
      </c>
      <c r="AX965">
        <v>5085</v>
      </c>
      <c r="AY965">
        <v>136507</v>
      </c>
      <c r="AZ965">
        <v>1</v>
      </c>
      <c r="BA965" s="1" t="s">
        <v>2449</v>
      </c>
    </row>
    <row r="966" spans="1:53">
      <c r="A966" s="1" t="s">
        <v>992</v>
      </c>
      <c r="B966">
        <v>0</v>
      </c>
      <c r="C966" s="4">
        <v>420000</v>
      </c>
      <c r="D966" s="1" t="s">
        <v>1729</v>
      </c>
      <c r="E966">
        <v>20</v>
      </c>
      <c r="F966">
        <v>139093</v>
      </c>
      <c r="G966">
        <v>1</v>
      </c>
      <c r="H966" s="1"/>
      <c r="I966" s="1" t="s">
        <v>1811</v>
      </c>
      <c r="J966" s="1" t="s">
        <v>1813</v>
      </c>
      <c r="K966" s="1" t="s">
        <v>674</v>
      </c>
      <c r="L966" s="1" t="s">
        <v>1897</v>
      </c>
      <c r="M966" s="1" t="s">
        <v>674</v>
      </c>
      <c r="N966" s="1" t="s">
        <v>1941</v>
      </c>
      <c r="O966" s="1"/>
      <c r="P966">
        <v>80</v>
      </c>
      <c r="Q966" s="1" t="s">
        <v>2244</v>
      </c>
      <c r="R966" s="1" t="s">
        <v>2263</v>
      </c>
      <c r="S966" s="1"/>
      <c r="T966" s="1" t="s">
        <v>2265</v>
      </c>
      <c r="U966" s="1" t="s">
        <v>2244</v>
      </c>
      <c r="V966" s="1" t="s">
        <v>1729</v>
      </c>
      <c r="W966" s="1" t="s">
        <v>2441</v>
      </c>
      <c r="X966" s="1"/>
      <c r="Y966" s="3">
        <v>46261</v>
      </c>
      <c r="Z966" s="1" t="s">
        <v>2467</v>
      </c>
      <c r="AA966" s="3">
        <v>46261</v>
      </c>
      <c r="AB966" s="1" t="s">
        <v>2451</v>
      </c>
      <c r="AC966" s="1" t="s">
        <v>2775</v>
      </c>
      <c r="AD966" s="1" t="s">
        <v>2811</v>
      </c>
      <c r="AE966" s="1" t="s">
        <v>2812</v>
      </c>
      <c r="AF966" s="1" t="s">
        <v>2823</v>
      </c>
      <c r="AG966" s="1" t="s">
        <v>1897</v>
      </c>
      <c r="AH966" s="1" t="s">
        <v>674</v>
      </c>
      <c r="AI966" s="1" t="s">
        <v>2825</v>
      </c>
      <c r="AJ966" s="1"/>
      <c r="AK966" s="1"/>
      <c r="AL966" s="1" t="s">
        <v>2829</v>
      </c>
      <c r="AM966" s="1" t="s">
        <v>2829</v>
      </c>
      <c r="AN966" s="1" t="s">
        <v>2836</v>
      </c>
      <c r="AO966" s="1" t="s">
        <v>3039</v>
      </c>
      <c r="AP966" s="1" t="s">
        <v>3068</v>
      </c>
      <c r="AQ966" s="1"/>
      <c r="AR966">
        <v>3548</v>
      </c>
      <c r="AS966">
        <v>80</v>
      </c>
      <c r="AT966" s="1" t="s">
        <v>3083</v>
      </c>
      <c r="AU966">
        <v>5250</v>
      </c>
      <c r="AV966" s="1" t="s">
        <v>3248</v>
      </c>
      <c r="AW966" s="1" t="s">
        <v>2823</v>
      </c>
      <c r="AX966">
        <v>5085</v>
      </c>
      <c r="AY966">
        <v>136508</v>
      </c>
      <c r="AZ966">
        <v>1</v>
      </c>
      <c r="BA966" s="1" t="s">
        <v>3272</v>
      </c>
    </row>
    <row r="967" spans="1:53">
      <c r="A967" s="1" t="s">
        <v>993</v>
      </c>
      <c r="B967">
        <v>0</v>
      </c>
      <c r="C967" s="4">
        <v>283950</v>
      </c>
      <c r="D967" s="1" t="s">
        <v>1730</v>
      </c>
      <c r="E967">
        <v>20</v>
      </c>
      <c r="F967">
        <v>139758</v>
      </c>
      <c r="G967">
        <v>1</v>
      </c>
      <c r="H967" s="1"/>
      <c r="I967" s="1" t="s">
        <v>1765</v>
      </c>
      <c r="J967" s="1" t="s">
        <v>1813</v>
      </c>
      <c r="K967" s="1" t="s">
        <v>1815</v>
      </c>
      <c r="L967" s="1" t="s">
        <v>1830</v>
      </c>
      <c r="M967" s="1" t="s">
        <v>1921</v>
      </c>
      <c r="N967" s="1" t="s">
        <v>1941</v>
      </c>
      <c r="O967" s="1"/>
      <c r="P967">
        <v>4</v>
      </c>
      <c r="Q967" s="1" t="s">
        <v>2245</v>
      </c>
      <c r="R967" s="1" t="s">
        <v>2263</v>
      </c>
      <c r="S967" s="1"/>
      <c r="T967" s="1" t="s">
        <v>2264</v>
      </c>
      <c r="U967" s="1" t="s">
        <v>2245</v>
      </c>
      <c r="V967" s="1" t="s">
        <v>1730</v>
      </c>
      <c r="W967" s="1" t="s">
        <v>2441</v>
      </c>
      <c r="X967" s="1" t="s">
        <v>2444</v>
      </c>
      <c r="Y967" s="3">
        <v>46261</v>
      </c>
      <c r="Z967" s="1" t="s">
        <v>2463</v>
      </c>
      <c r="AA967" s="3">
        <v>46261</v>
      </c>
      <c r="AB967" s="1" t="s">
        <v>2451</v>
      </c>
      <c r="AC967" s="1" t="s">
        <v>2776</v>
      </c>
      <c r="AD967" s="1" t="s">
        <v>2811</v>
      </c>
      <c r="AE967" s="1" t="s">
        <v>2811</v>
      </c>
      <c r="AF967" s="1" t="s">
        <v>2814</v>
      </c>
      <c r="AG967" s="1" t="s">
        <v>1830</v>
      </c>
      <c r="AH967" s="1" t="s">
        <v>1921</v>
      </c>
      <c r="AI967" s="1" t="s">
        <v>2825</v>
      </c>
      <c r="AJ967" s="1"/>
      <c r="AK967" s="1"/>
      <c r="AL967" s="1" t="s">
        <v>2829</v>
      </c>
      <c r="AM967" s="1" t="s">
        <v>2829</v>
      </c>
      <c r="AN967" s="1" t="s">
        <v>2835</v>
      </c>
      <c r="AO967" s="1" t="s">
        <v>2923</v>
      </c>
      <c r="AP967" s="1" t="s">
        <v>3059</v>
      </c>
      <c r="AQ967" s="1"/>
      <c r="AR967">
        <v>21754</v>
      </c>
      <c r="AS967">
        <v>4</v>
      </c>
      <c r="AT967" s="1" t="s">
        <v>3083</v>
      </c>
      <c r="AU967">
        <v>70987.5</v>
      </c>
      <c r="AV967" s="1" t="s">
        <v>3249</v>
      </c>
      <c r="AW967" s="1" t="s">
        <v>2814</v>
      </c>
      <c r="AX967">
        <v>1645</v>
      </c>
      <c r="AY967">
        <v>136509</v>
      </c>
      <c r="AZ967">
        <v>1</v>
      </c>
      <c r="BA967" s="1" t="s">
        <v>2466</v>
      </c>
    </row>
    <row r="968" spans="1:53">
      <c r="A968" s="1" t="s">
        <v>994</v>
      </c>
      <c r="B968">
        <v>0</v>
      </c>
      <c r="C968" s="4">
        <v>20000000</v>
      </c>
      <c r="D968" s="1" t="s">
        <v>1658</v>
      </c>
      <c r="E968">
        <v>20</v>
      </c>
      <c r="F968">
        <v>139708</v>
      </c>
      <c r="G968">
        <v>1</v>
      </c>
      <c r="H968" s="1"/>
      <c r="I968" s="1" t="s">
        <v>1770</v>
      </c>
      <c r="J968" s="1" t="s">
        <v>1813</v>
      </c>
      <c r="K968" s="1" t="s">
        <v>1815</v>
      </c>
      <c r="L968" s="1" t="s">
        <v>1830</v>
      </c>
      <c r="M968" s="1" t="s">
        <v>1921</v>
      </c>
      <c r="N968" s="1" t="s">
        <v>1941</v>
      </c>
      <c r="O968" s="1"/>
      <c r="P968">
        <v>1</v>
      </c>
      <c r="Q968" s="1" t="s">
        <v>1086</v>
      </c>
      <c r="R968" s="1" t="s">
        <v>2263</v>
      </c>
      <c r="S968" s="1"/>
      <c r="T968" s="1" t="s">
        <v>2264</v>
      </c>
      <c r="U968" s="1" t="s">
        <v>1086</v>
      </c>
      <c r="V968" s="1" t="s">
        <v>1658</v>
      </c>
      <c r="W968" s="1" t="s">
        <v>2441</v>
      </c>
      <c r="X968" s="1" t="s">
        <v>2444</v>
      </c>
      <c r="Y968" s="3">
        <v>46261</v>
      </c>
      <c r="Z968" s="1" t="s">
        <v>2463</v>
      </c>
      <c r="AA968" s="3">
        <v>46261</v>
      </c>
      <c r="AB968" s="1" t="s">
        <v>2451</v>
      </c>
      <c r="AC968" s="1" t="s">
        <v>2481</v>
      </c>
      <c r="AD968" s="1" t="s">
        <v>2811</v>
      </c>
      <c r="AE968" s="1" t="s">
        <v>2811</v>
      </c>
      <c r="AF968" s="1" t="s">
        <v>2814</v>
      </c>
      <c r="AG968" s="1" t="s">
        <v>1830</v>
      </c>
      <c r="AH968" s="1" t="s">
        <v>1921</v>
      </c>
      <c r="AI968" s="1" t="s">
        <v>2825</v>
      </c>
      <c r="AJ968" s="1"/>
      <c r="AK968" s="1"/>
      <c r="AL968" s="1" t="s">
        <v>2829</v>
      </c>
      <c r="AM968" s="1" t="s">
        <v>2829</v>
      </c>
      <c r="AN968" s="1" t="s">
        <v>2835</v>
      </c>
      <c r="AO968" s="1" t="s">
        <v>3040</v>
      </c>
      <c r="AP968" s="1" t="s">
        <v>3059</v>
      </c>
      <c r="AQ968" s="1"/>
      <c r="AR968">
        <v>1267</v>
      </c>
      <c r="AS968">
        <v>1</v>
      </c>
      <c r="AT968" s="1" t="s">
        <v>3083</v>
      </c>
      <c r="AU968">
        <v>20000000</v>
      </c>
      <c r="AV968" s="1" t="s">
        <v>2481</v>
      </c>
      <c r="AW968" s="1" t="s">
        <v>2814</v>
      </c>
      <c r="AX968">
        <v>6991</v>
      </c>
      <c r="AY968">
        <v>136510</v>
      </c>
      <c r="AZ968">
        <v>1</v>
      </c>
      <c r="BA968" s="1" t="s">
        <v>2462</v>
      </c>
    </row>
    <row r="969" spans="1:53">
      <c r="A969" s="1" t="s">
        <v>995</v>
      </c>
      <c r="B969">
        <v>0</v>
      </c>
      <c r="C969" s="4">
        <v>285500</v>
      </c>
      <c r="D969" s="1" t="s">
        <v>1731</v>
      </c>
      <c r="E969">
        <v>20</v>
      </c>
      <c r="F969">
        <v>139736</v>
      </c>
      <c r="G969">
        <v>1</v>
      </c>
      <c r="H969" s="1"/>
      <c r="I969" s="1" t="s">
        <v>1769</v>
      </c>
      <c r="J969" s="1" t="s">
        <v>1813</v>
      </c>
      <c r="K969" s="1" t="s">
        <v>1817</v>
      </c>
      <c r="L969" s="1" t="s">
        <v>1861</v>
      </c>
      <c r="M969" s="1" t="s">
        <v>1817</v>
      </c>
      <c r="N969" s="1" t="s">
        <v>1941</v>
      </c>
      <c r="O969" s="1"/>
      <c r="P969">
        <v>1</v>
      </c>
      <c r="Q969" s="1" t="s">
        <v>2246</v>
      </c>
      <c r="R969" s="1" t="s">
        <v>2263</v>
      </c>
      <c r="S969" s="1"/>
      <c r="T969" s="1" t="s">
        <v>2266</v>
      </c>
      <c r="U969" s="1" t="s">
        <v>2246</v>
      </c>
      <c r="V969" s="1" t="s">
        <v>1731</v>
      </c>
      <c r="W969" s="1" t="s">
        <v>2441</v>
      </c>
      <c r="X969" s="1"/>
      <c r="Y969" s="3">
        <v>46261</v>
      </c>
      <c r="Z969" s="1" t="s">
        <v>2463</v>
      </c>
      <c r="AA969" s="3">
        <v>46261</v>
      </c>
      <c r="AB969" s="1" t="s">
        <v>2451</v>
      </c>
      <c r="AC969" s="1" t="s">
        <v>2777</v>
      </c>
      <c r="AD969" s="1" t="s">
        <v>2811</v>
      </c>
      <c r="AE969" s="1" t="s">
        <v>2811</v>
      </c>
      <c r="AF969" s="1" t="s">
        <v>2818</v>
      </c>
      <c r="AG969" s="1" t="s">
        <v>1861</v>
      </c>
      <c r="AH969" s="1" t="s">
        <v>1817</v>
      </c>
      <c r="AI969" s="1" t="s">
        <v>2825</v>
      </c>
      <c r="AJ969" s="1"/>
      <c r="AK969" s="1"/>
      <c r="AL969" s="1" t="s">
        <v>2829</v>
      </c>
      <c r="AM969" s="1" t="s">
        <v>2829</v>
      </c>
      <c r="AN969" s="1" t="s">
        <v>2837</v>
      </c>
      <c r="AO969" s="1" t="s">
        <v>2886</v>
      </c>
      <c r="AP969" s="1" t="s">
        <v>3063</v>
      </c>
      <c r="AQ969" s="1"/>
      <c r="AR969">
        <v>1185</v>
      </c>
      <c r="AS969">
        <v>1</v>
      </c>
      <c r="AT969" s="1" t="s">
        <v>3083</v>
      </c>
      <c r="AU969">
        <v>285500</v>
      </c>
      <c r="AV969" s="1" t="s">
        <v>3095</v>
      </c>
      <c r="AW969" s="1" t="s">
        <v>2818</v>
      </c>
      <c r="AX969">
        <v>4216</v>
      </c>
      <c r="AY969">
        <v>136511</v>
      </c>
      <c r="AZ969">
        <v>1</v>
      </c>
      <c r="BA969" s="1" t="s">
        <v>2460</v>
      </c>
    </row>
    <row r="970" spans="1:53" ht="28.5">
      <c r="A970" s="2" t="s">
        <v>996</v>
      </c>
      <c r="B970">
        <v>0</v>
      </c>
      <c r="C970" s="4">
        <v>148015698</v>
      </c>
      <c r="D970" s="1" t="s">
        <v>1732</v>
      </c>
      <c r="E970">
        <v>20</v>
      </c>
      <c r="F970">
        <v>139702</v>
      </c>
      <c r="G970">
        <v>1</v>
      </c>
      <c r="H970" s="1"/>
      <c r="I970" s="1" t="s">
        <v>1768</v>
      </c>
      <c r="J970" s="1" t="s">
        <v>1813</v>
      </c>
      <c r="K970" s="1" t="s">
        <v>1815</v>
      </c>
      <c r="L970" s="1" t="s">
        <v>1824</v>
      </c>
      <c r="M970" s="1" t="s">
        <v>1917</v>
      </c>
      <c r="N970" s="1" t="s">
        <v>1941</v>
      </c>
      <c r="O970" s="1"/>
      <c r="P970">
        <v>1</v>
      </c>
      <c r="Q970" s="1" t="s">
        <v>2247</v>
      </c>
      <c r="R970" s="1" t="s">
        <v>2263</v>
      </c>
      <c r="S970" s="1"/>
      <c r="T970" s="1" t="s">
        <v>2264</v>
      </c>
      <c r="U970" s="1" t="s">
        <v>2247</v>
      </c>
      <c r="V970" s="1" t="s">
        <v>1732</v>
      </c>
      <c r="W970" s="1" t="s">
        <v>2441</v>
      </c>
      <c r="X970" s="1" t="s">
        <v>2444</v>
      </c>
      <c r="Y970" s="3">
        <v>46261</v>
      </c>
      <c r="Z970" s="1" t="s">
        <v>2463</v>
      </c>
      <c r="AA970" s="3">
        <v>46261</v>
      </c>
      <c r="AB970" s="1" t="s">
        <v>2451</v>
      </c>
      <c r="AC970" s="1" t="s">
        <v>2778</v>
      </c>
      <c r="AD970" s="1" t="s">
        <v>2811</v>
      </c>
      <c r="AE970" s="1" t="s">
        <v>2811</v>
      </c>
      <c r="AF970" s="1" t="s">
        <v>2814</v>
      </c>
      <c r="AG970" s="1" t="s">
        <v>1824</v>
      </c>
      <c r="AH970" s="1" t="s">
        <v>1917</v>
      </c>
      <c r="AI970" s="1" t="s">
        <v>2825</v>
      </c>
      <c r="AJ970" s="1"/>
      <c r="AK970" s="1"/>
      <c r="AL970" s="1" t="s">
        <v>2829</v>
      </c>
      <c r="AM970" s="1" t="s">
        <v>2829</v>
      </c>
      <c r="AN970" s="1" t="s">
        <v>2835</v>
      </c>
      <c r="AO970" s="1" t="s">
        <v>2841</v>
      </c>
      <c r="AP970" s="1" t="s">
        <v>3059</v>
      </c>
      <c r="AQ970" s="1"/>
      <c r="AR970">
        <v>11530</v>
      </c>
      <c r="AS970">
        <v>1</v>
      </c>
      <c r="AT970" s="1" t="s">
        <v>3084</v>
      </c>
      <c r="AU970">
        <v>148015698</v>
      </c>
      <c r="AV970" s="1" t="s">
        <v>3147</v>
      </c>
      <c r="AW970" s="1" t="s">
        <v>2814</v>
      </c>
      <c r="AX970">
        <v>2490</v>
      </c>
      <c r="AY970">
        <v>136512</v>
      </c>
      <c r="AZ970">
        <v>1</v>
      </c>
      <c r="BA970" s="1" t="s">
        <v>2461</v>
      </c>
    </row>
    <row r="971" spans="1:53">
      <c r="A971" s="1" t="s">
        <v>997</v>
      </c>
      <c r="B971">
        <v>0</v>
      </c>
      <c r="C971" s="4">
        <v>135000</v>
      </c>
      <c r="D971" s="1" t="s">
        <v>1733</v>
      </c>
      <c r="E971">
        <v>20</v>
      </c>
      <c r="F971">
        <v>139577</v>
      </c>
      <c r="G971">
        <v>1</v>
      </c>
      <c r="H971" s="1"/>
      <c r="I971" s="1" t="s">
        <v>1768</v>
      </c>
      <c r="J971" s="1" t="s">
        <v>1813</v>
      </c>
      <c r="K971" s="1" t="s">
        <v>1815</v>
      </c>
      <c r="L971" s="1" t="s">
        <v>1868</v>
      </c>
      <c r="M971" s="1" t="s">
        <v>1925</v>
      </c>
      <c r="N971" s="1" t="s">
        <v>1941</v>
      </c>
      <c r="O971" s="1"/>
      <c r="P971">
        <v>3</v>
      </c>
      <c r="Q971" s="1" t="s">
        <v>2248</v>
      </c>
      <c r="R971" s="1" t="s">
        <v>2263</v>
      </c>
      <c r="S971" s="1"/>
      <c r="T971" s="1" t="s">
        <v>2264</v>
      </c>
      <c r="U971" s="1" t="s">
        <v>2248</v>
      </c>
      <c r="V971" s="1" t="s">
        <v>1733</v>
      </c>
      <c r="W971" s="1" t="s">
        <v>2441</v>
      </c>
      <c r="X971" s="1"/>
      <c r="Y971" s="3">
        <v>46261</v>
      </c>
      <c r="Z971" s="1" t="s">
        <v>2463</v>
      </c>
      <c r="AA971" s="3">
        <v>46261</v>
      </c>
      <c r="AB971" s="1" t="s">
        <v>2451</v>
      </c>
      <c r="AC971" s="1" t="s">
        <v>2779</v>
      </c>
      <c r="AD971" s="1" t="s">
        <v>2811</v>
      </c>
      <c r="AE971" s="1" t="s">
        <v>2811</v>
      </c>
      <c r="AF971" s="1" t="s">
        <v>2819</v>
      </c>
      <c r="AG971" s="1" t="s">
        <v>1868</v>
      </c>
      <c r="AH971" s="1" t="s">
        <v>1925</v>
      </c>
      <c r="AI971" s="1" t="s">
        <v>2825</v>
      </c>
      <c r="AJ971" s="1"/>
      <c r="AK971" s="1"/>
      <c r="AL971" s="1" t="s">
        <v>2829</v>
      </c>
      <c r="AM971" s="1" t="s">
        <v>2829</v>
      </c>
      <c r="AN971" s="1" t="s">
        <v>2835</v>
      </c>
      <c r="AO971" s="1" t="s">
        <v>3041</v>
      </c>
      <c r="AP971" s="1" t="s">
        <v>3059</v>
      </c>
      <c r="AQ971" s="1"/>
      <c r="AR971">
        <v>14862</v>
      </c>
      <c r="AS971">
        <v>3</v>
      </c>
      <c r="AT971" s="1" t="s">
        <v>3083</v>
      </c>
      <c r="AU971">
        <v>45000</v>
      </c>
      <c r="AV971" s="1" t="s">
        <v>3096</v>
      </c>
      <c r="AW971" s="1" t="s">
        <v>2819</v>
      </c>
      <c r="AX971">
        <v>2145</v>
      </c>
      <c r="AY971">
        <v>136513</v>
      </c>
      <c r="AZ971">
        <v>1</v>
      </c>
      <c r="BA971" s="1" t="s">
        <v>2446</v>
      </c>
    </row>
    <row r="972" spans="1:53">
      <c r="A972" s="1" t="s">
        <v>998</v>
      </c>
      <c r="B972">
        <v>0</v>
      </c>
      <c r="C972" s="4">
        <v>1155420</v>
      </c>
      <c r="D972" s="1" t="s">
        <v>1734</v>
      </c>
      <c r="E972">
        <v>20</v>
      </c>
      <c r="F972">
        <v>139690</v>
      </c>
      <c r="G972">
        <v>1</v>
      </c>
      <c r="H972" s="1"/>
      <c r="I972" s="1" t="s">
        <v>1764</v>
      </c>
      <c r="J972" s="1" t="s">
        <v>1813</v>
      </c>
      <c r="K972" s="1" t="s">
        <v>1815</v>
      </c>
      <c r="L972" s="1" t="s">
        <v>1821</v>
      </c>
      <c r="M972" s="1" t="s">
        <v>1916</v>
      </c>
      <c r="N972" s="1" t="s">
        <v>1941</v>
      </c>
      <c r="O972" s="1"/>
      <c r="P972">
        <v>30</v>
      </c>
      <c r="Q972" s="1" t="s">
        <v>2249</v>
      </c>
      <c r="R972" s="1" t="s">
        <v>2263</v>
      </c>
      <c r="S972" s="1"/>
      <c r="T972" s="1" t="s">
        <v>2264</v>
      </c>
      <c r="U972" s="1" t="s">
        <v>2249</v>
      </c>
      <c r="V972" s="1" t="s">
        <v>1734</v>
      </c>
      <c r="W972" s="1" t="s">
        <v>2441</v>
      </c>
      <c r="X972" s="1"/>
      <c r="Y972" s="3">
        <v>46261</v>
      </c>
      <c r="Z972" s="1" t="s">
        <v>2463</v>
      </c>
      <c r="AA972" s="3">
        <v>46261</v>
      </c>
      <c r="AB972" s="1" t="s">
        <v>2451</v>
      </c>
      <c r="AC972" s="1" t="s">
        <v>2780</v>
      </c>
      <c r="AD972" s="1" t="s">
        <v>2811</v>
      </c>
      <c r="AE972" s="1" t="s">
        <v>2811</v>
      </c>
      <c r="AF972" s="1" t="s">
        <v>2814</v>
      </c>
      <c r="AG972" s="1" t="s">
        <v>1821</v>
      </c>
      <c r="AH972" s="1" t="s">
        <v>1916</v>
      </c>
      <c r="AI972" s="1" t="s">
        <v>2825</v>
      </c>
      <c r="AJ972" s="1"/>
      <c r="AK972" s="1"/>
      <c r="AL972" s="1" t="s">
        <v>2829</v>
      </c>
      <c r="AM972" s="1" t="s">
        <v>2829</v>
      </c>
      <c r="AN972" s="1" t="s">
        <v>2835</v>
      </c>
      <c r="AO972" s="1" t="s">
        <v>3042</v>
      </c>
      <c r="AP972" s="1" t="s">
        <v>3064</v>
      </c>
      <c r="AQ972" s="1"/>
      <c r="AR972">
        <v>1265</v>
      </c>
      <c r="AS972">
        <v>30</v>
      </c>
      <c r="AT972" s="1" t="s">
        <v>3083</v>
      </c>
      <c r="AU972">
        <v>38514</v>
      </c>
      <c r="AV972" s="1" t="s">
        <v>3089</v>
      </c>
      <c r="AW972" s="1" t="s">
        <v>2814</v>
      </c>
      <c r="AX972">
        <v>2865</v>
      </c>
      <c r="AY972">
        <v>136514</v>
      </c>
      <c r="AZ972">
        <v>1</v>
      </c>
      <c r="BA972" s="1" t="s">
        <v>2461</v>
      </c>
    </row>
    <row r="973" spans="1:53">
      <c r="A973" s="1" t="s">
        <v>999</v>
      </c>
      <c r="B973">
        <v>0</v>
      </c>
      <c r="C973" s="4">
        <v>600000</v>
      </c>
      <c r="D973" s="1" t="s">
        <v>1083</v>
      </c>
      <c r="E973">
        <v>0</v>
      </c>
      <c r="F973">
        <v>139689</v>
      </c>
      <c r="G973">
        <v>1</v>
      </c>
      <c r="H973" s="1"/>
      <c r="I973" s="1" t="s">
        <v>1764</v>
      </c>
      <c r="J973" s="1" t="s">
        <v>1813</v>
      </c>
      <c r="K973" s="1" t="s">
        <v>1815</v>
      </c>
      <c r="L973" s="1" t="s">
        <v>1821</v>
      </c>
      <c r="M973" s="1" t="s">
        <v>1916</v>
      </c>
      <c r="N973" s="1" t="s">
        <v>1941</v>
      </c>
      <c r="O973" s="1"/>
      <c r="P973">
        <v>20</v>
      </c>
      <c r="Q973" s="1" t="s">
        <v>1083</v>
      </c>
      <c r="R973" s="1" t="s">
        <v>2263</v>
      </c>
      <c r="S973" s="1"/>
      <c r="T973" s="1" t="s">
        <v>2264</v>
      </c>
      <c r="U973" s="1" t="s">
        <v>1083</v>
      </c>
      <c r="V973" s="1" t="s">
        <v>1083</v>
      </c>
      <c r="W973" s="1" t="s">
        <v>2441</v>
      </c>
      <c r="X973" s="1"/>
      <c r="Y973" s="3">
        <v>46261</v>
      </c>
      <c r="Z973" s="1" t="s">
        <v>2463</v>
      </c>
      <c r="AA973" s="3">
        <v>46261</v>
      </c>
      <c r="AB973" s="1" t="s">
        <v>2451</v>
      </c>
      <c r="AC973" s="1" t="s">
        <v>2781</v>
      </c>
      <c r="AD973" s="1" t="s">
        <v>2811</v>
      </c>
      <c r="AE973" s="1" t="s">
        <v>2811</v>
      </c>
      <c r="AF973" s="1" t="s">
        <v>2814</v>
      </c>
      <c r="AG973" s="1" t="s">
        <v>1821</v>
      </c>
      <c r="AH973" s="1" t="s">
        <v>1916</v>
      </c>
      <c r="AI973" s="1" t="s">
        <v>2825</v>
      </c>
      <c r="AJ973" s="1"/>
      <c r="AK973" s="1"/>
      <c r="AL973" s="1" t="s">
        <v>2829</v>
      </c>
      <c r="AM973" s="1" t="s">
        <v>2829</v>
      </c>
      <c r="AN973" s="1" t="s">
        <v>2835</v>
      </c>
      <c r="AO973" s="1" t="s">
        <v>3043</v>
      </c>
      <c r="AP973" s="1" t="s">
        <v>3064</v>
      </c>
      <c r="AQ973" s="1"/>
      <c r="AR973">
        <v>1265</v>
      </c>
      <c r="AS973">
        <v>20</v>
      </c>
      <c r="AT973" s="1" t="s">
        <v>3083</v>
      </c>
      <c r="AU973">
        <v>30000</v>
      </c>
      <c r="AV973" s="1" t="s">
        <v>3089</v>
      </c>
      <c r="AW973" s="1" t="s">
        <v>2814</v>
      </c>
      <c r="AX973">
        <v>5792</v>
      </c>
      <c r="AY973">
        <v>136515</v>
      </c>
      <c r="AZ973">
        <v>1</v>
      </c>
      <c r="BA973" s="1" t="s">
        <v>2461</v>
      </c>
    </row>
    <row r="974" spans="1:53">
      <c r="A974" s="1" t="s">
        <v>1000</v>
      </c>
      <c r="B974">
        <v>0</v>
      </c>
      <c r="C974" s="4">
        <v>800000</v>
      </c>
      <c r="D974" s="1" t="s">
        <v>1462</v>
      </c>
      <c r="E974">
        <v>0</v>
      </c>
      <c r="F974">
        <v>139687</v>
      </c>
      <c r="G974">
        <v>1</v>
      </c>
      <c r="H974" s="1"/>
      <c r="I974" s="1" t="s">
        <v>1764</v>
      </c>
      <c r="J974" s="1" t="s">
        <v>1813</v>
      </c>
      <c r="K974" s="1" t="s">
        <v>1815</v>
      </c>
      <c r="L974" s="1" t="s">
        <v>1821</v>
      </c>
      <c r="M974" s="1" t="s">
        <v>1916</v>
      </c>
      <c r="N974" s="1" t="s">
        <v>1941</v>
      </c>
      <c r="O974" s="1"/>
      <c r="P974">
        <v>0</v>
      </c>
      <c r="Q974" s="1" t="s">
        <v>1350</v>
      </c>
      <c r="R974" s="1" t="s">
        <v>2263</v>
      </c>
      <c r="S974" s="1"/>
      <c r="T974" s="1" t="s">
        <v>2264</v>
      </c>
      <c r="U974" s="1" t="s">
        <v>1462</v>
      </c>
      <c r="V974" s="1" t="s">
        <v>1462</v>
      </c>
      <c r="W974" s="1" t="s">
        <v>2441</v>
      </c>
      <c r="X974" s="1"/>
      <c r="Y974" s="3">
        <v>46261</v>
      </c>
      <c r="Z974" s="1" t="s">
        <v>2463</v>
      </c>
      <c r="AA974" s="3">
        <v>46261</v>
      </c>
      <c r="AB974" s="1" t="s">
        <v>2451</v>
      </c>
      <c r="AC974" s="1" t="s">
        <v>2782</v>
      </c>
      <c r="AD974" s="1" t="s">
        <v>2811</v>
      </c>
      <c r="AE974" s="1" t="s">
        <v>2811</v>
      </c>
      <c r="AF974" s="1" t="s">
        <v>2814</v>
      </c>
      <c r="AG974" s="1" t="s">
        <v>1821</v>
      </c>
      <c r="AH974" s="1" t="s">
        <v>1916</v>
      </c>
      <c r="AI974" s="1" t="s">
        <v>2825</v>
      </c>
      <c r="AJ974" s="1"/>
      <c r="AK974" s="1"/>
      <c r="AL974" s="1" t="s">
        <v>2830</v>
      </c>
      <c r="AM974" s="1" t="s">
        <v>2830</v>
      </c>
      <c r="AN974" s="1" t="s">
        <v>2835</v>
      </c>
      <c r="AO974" s="1" t="s">
        <v>3044</v>
      </c>
      <c r="AP974" s="1" t="s">
        <v>3064</v>
      </c>
      <c r="AQ974" s="1"/>
      <c r="AR974">
        <v>1265</v>
      </c>
      <c r="AS974">
        <v>20</v>
      </c>
      <c r="AT974" s="1" t="s">
        <v>3083</v>
      </c>
      <c r="AU974">
        <v>40000</v>
      </c>
      <c r="AV974" s="1" t="s">
        <v>3089</v>
      </c>
      <c r="AW974" s="1" t="s">
        <v>2814</v>
      </c>
      <c r="AX974">
        <v>4502</v>
      </c>
      <c r="AY974">
        <v>136516</v>
      </c>
      <c r="AZ974">
        <v>1</v>
      </c>
      <c r="BA974" s="1" t="s">
        <v>2451</v>
      </c>
    </row>
    <row r="975" spans="1:53">
      <c r="A975" s="1" t="s">
        <v>1001</v>
      </c>
      <c r="B975">
        <v>0</v>
      </c>
      <c r="C975" s="4">
        <v>1275000</v>
      </c>
      <c r="D975" s="1" t="s">
        <v>1735</v>
      </c>
      <c r="E975">
        <v>0</v>
      </c>
      <c r="F975">
        <v>139686</v>
      </c>
      <c r="G975">
        <v>1</v>
      </c>
      <c r="H975" s="1"/>
      <c r="I975" s="1" t="s">
        <v>1764</v>
      </c>
      <c r="J975" s="1" t="s">
        <v>1813</v>
      </c>
      <c r="K975" s="1" t="s">
        <v>1815</v>
      </c>
      <c r="L975" s="1" t="s">
        <v>1821</v>
      </c>
      <c r="M975" s="1" t="s">
        <v>1916</v>
      </c>
      <c r="N975" s="1" t="s">
        <v>1941</v>
      </c>
      <c r="O975" s="1"/>
      <c r="P975">
        <v>30</v>
      </c>
      <c r="Q975" s="1" t="s">
        <v>1735</v>
      </c>
      <c r="R975" s="1" t="s">
        <v>2263</v>
      </c>
      <c r="S975" s="1"/>
      <c r="T975" s="1" t="s">
        <v>2264</v>
      </c>
      <c r="U975" s="1" t="s">
        <v>1735</v>
      </c>
      <c r="V975" s="1" t="s">
        <v>1735</v>
      </c>
      <c r="W975" s="1" t="s">
        <v>2441</v>
      </c>
      <c r="X975" s="1"/>
      <c r="Y975" s="3">
        <v>46261</v>
      </c>
      <c r="Z975" s="1" t="s">
        <v>2463</v>
      </c>
      <c r="AA975" s="3">
        <v>46261</v>
      </c>
      <c r="AB975" s="1" t="s">
        <v>2451</v>
      </c>
      <c r="AC975" s="1" t="s">
        <v>2783</v>
      </c>
      <c r="AD975" s="1" t="s">
        <v>2811</v>
      </c>
      <c r="AE975" s="1" t="s">
        <v>2811</v>
      </c>
      <c r="AF975" s="1" t="s">
        <v>2814</v>
      </c>
      <c r="AG975" s="1" t="s">
        <v>1821</v>
      </c>
      <c r="AH975" s="1" t="s">
        <v>1916</v>
      </c>
      <c r="AI975" s="1" t="s">
        <v>2825</v>
      </c>
      <c r="AJ975" s="1"/>
      <c r="AK975" s="1"/>
      <c r="AL975" s="1" t="s">
        <v>2829</v>
      </c>
      <c r="AM975" s="1" t="s">
        <v>2829</v>
      </c>
      <c r="AN975" s="1" t="s">
        <v>2835</v>
      </c>
      <c r="AO975" s="1" t="s">
        <v>3045</v>
      </c>
      <c r="AP975" s="1" t="s">
        <v>3064</v>
      </c>
      <c r="AQ975" s="1"/>
      <c r="AR975">
        <v>1265</v>
      </c>
      <c r="AS975">
        <v>30</v>
      </c>
      <c r="AT975" s="1" t="s">
        <v>3083</v>
      </c>
      <c r="AU975">
        <v>42500</v>
      </c>
      <c r="AV975" s="1" t="s">
        <v>3089</v>
      </c>
      <c r="AW975" s="1" t="s">
        <v>2814</v>
      </c>
      <c r="AX975">
        <v>6858</v>
      </c>
      <c r="AY975">
        <v>136517</v>
      </c>
      <c r="AZ975">
        <v>1</v>
      </c>
      <c r="BA975" s="1" t="s">
        <v>2461</v>
      </c>
    </row>
    <row r="976" spans="1:53">
      <c r="A976" s="1" t="s">
        <v>1002</v>
      </c>
      <c r="B976">
        <v>0</v>
      </c>
      <c r="C976" s="4">
        <v>230000</v>
      </c>
      <c r="D976" s="1" t="s">
        <v>1736</v>
      </c>
      <c r="E976">
        <v>0</v>
      </c>
      <c r="F976">
        <v>139599</v>
      </c>
      <c r="G976">
        <v>1</v>
      </c>
      <c r="H976" s="1"/>
      <c r="I976" s="1" t="s">
        <v>1768</v>
      </c>
      <c r="J976" s="1" t="s">
        <v>1813</v>
      </c>
      <c r="K976" s="1" t="s">
        <v>1815</v>
      </c>
      <c r="L976" s="1" t="s">
        <v>1854</v>
      </c>
      <c r="M976" s="1" t="s">
        <v>1925</v>
      </c>
      <c r="N976" s="1" t="s">
        <v>1941</v>
      </c>
      <c r="O976" s="1"/>
      <c r="P976">
        <v>1</v>
      </c>
      <c r="Q976" s="1" t="s">
        <v>1736</v>
      </c>
      <c r="R976" s="1" t="s">
        <v>2263</v>
      </c>
      <c r="S976" s="1"/>
      <c r="T976" s="1" t="s">
        <v>2264</v>
      </c>
      <c r="U976" s="1" t="s">
        <v>1174</v>
      </c>
      <c r="V976" s="1" t="s">
        <v>1174</v>
      </c>
      <c r="W976" s="1" t="s">
        <v>2441</v>
      </c>
      <c r="X976" s="1"/>
      <c r="Y976" s="3">
        <v>46261</v>
      </c>
      <c r="Z976" s="1" t="s">
        <v>2463</v>
      </c>
      <c r="AA976" s="3">
        <v>46261</v>
      </c>
      <c r="AB976" s="1" t="s">
        <v>2451</v>
      </c>
      <c r="AC976" s="1" t="s">
        <v>2784</v>
      </c>
      <c r="AD976" s="1" t="s">
        <v>2811</v>
      </c>
      <c r="AE976" s="1" t="s">
        <v>2811</v>
      </c>
      <c r="AF976" s="1" t="s">
        <v>2819</v>
      </c>
      <c r="AG976" s="1" t="s">
        <v>1854</v>
      </c>
      <c r="AH976" s="1" t="s">
        <v>1925</v>
      </c>
      <c r="AI976" s="1" t="s">
        <v>2825</v>
      </c>
      <c r="AJ976" s="1"/>
      <c r="AK976" s="1"/>
      <c r="AL976" s="1" t="s">
        <v>2829</v>
      </c>
      <c r="AM976" s="1" t="s">
        <v>2829</v>
      </c>
      <c r="AN976" s="1" t="s">
        <v>2835</v>
      </c>
      <c r="AO976" s="1" t="s">
        <v>3046</v>
      </c>
      <c r="AP976" s="1" t="s">
        <v>3064</v>
      </c>
      <c r="AQ976" s="1"/>
      <c r="AR976">
        <v>14862</v>
      </c>
      <c r="AS976">
        <v>1</v>
      </c>
      <c r="AT976" s="1" t="s">
        <v>3083</v>
      </c>
      <c r="AU976">
        <v>230000</v>
      </c>
      <c r="AV976" s="1" t="s">
        <v>3096</v>
      </c>
      <c r="AW976" s="1" t="s">
        <v>2819</v>
      </c>
      <c r="AX976">
        <v>6128</v>
      </c>
      <c r="AY976">
        <v>136518</v>
      </c>
      <c r="AZ976">
        <v>1</v>
      </c>
      <c r="BA976" s="1" t="s">
        <v>2457</v>
      </c>
    </row>
    <row r="977" spans="1:53">
      <c r="A977" s="1" t="s">
        <v>1003</v>
      </c>
      <c r="B977">
        <v>0</v>
      </c>
      <c r="C977" s="4">
        <v>230000</v>
      </c>
      <c r="D977" s="1" t="s">
        <v>1736</v>
      </c>
      <c r="E977">
        <v>0</v>
      </c>
      <c r="F977">
        <v>139599</v>
      </c>
      <c r="G977">
        <v>2</v>
      </c>
      <c r="H977" s="1"/>
      <c r="I977" s="1" t="s">
        <v>1768</v>
      </c>
      <c r="J977" s="1" t="s">
        <v>1813</v>
      </c>
      <c r="K977" s="1" t="s">
        <v>1815</v>
      </c>
      <c r="L977" s="1" t="s">
        <v>1854</v>
      </c>
      <c r="M977" s="1" t="s">
        <v>1925</v>
      </c>
      <c r="N977" s="1" t="s">
        <v>1941</v>
      </c>
      <c r="O977" s="1"/>
      <c r="P977">
        <v>1</v>
      </c>
      <c r="Q977" s="1" t="s">
        <v>1736</v>
      </c>
      <c r="R977" s="1" t="s">
        <v>2263</v>
      </c>
      <c r="S977" s="1"/>
      <c r="T977" s="1" t="s">
        <v>2264</v>
      </c>
      <c r="U977" s="1" t="s">
        <v>1174</v>
      </c>
      <c r="V977" s="1" t="s">
        <v>1174</v>
      </c>
      <c r="W977" s="1" t="s">
        <v>2441</v>
      </c>
      <c r="X977" s="1"/>
      <c r="Y977" s="3">
        <v>46261</v>
      </c>
      <c r="Z977" s="1" t="s">
        <v>2463</v>
      </c>
      <c r="AA977" s="3">
        <v>46261</v>
      </c>
      <c r="AB977" s="1" t="s">
        <v>2451</v>
      </c>
      <c r="AC977" s="1" t="s">
        <v>2784</v>
      </c>
      <c r="AD977" s="1" t="s">
        <v>2811</v>
      </c>
      <c r="AE977" s="1" t="s">
        <v>2811</v>
      </c>
      <c r="AF977" s="1" t="s">
        <v>2819</v>
      </c>
      <c r="AG977" s="1" t="s">
        <v>1854</v>
      </c>
      <c r="AH977" s="1" t="s">
        <v>1925</v>
      </c>
      <c r="AI977" s="1" t="s">
        <v>2825</v>
      </c>
      <c r="AJ977" s="1"/>
      <c r="AK977" s="1"/>
      <c r="AL977" s="1" t="s">
        <v>2829</v>
      </c>
      <c r="AM977" s="1" t="s">
        <v>2829</v>
      </c>
      <c r="AN977" s="1" t="s">
        <v>2835</v>
      </c>
      <c r="AO977" s="1" t="s">
        <v>3046</v>
      </c>
      <c r="AP977" s="1" t="s">
        <v>3064</v>
      </c>
      <c r="AQ977" s="1"/>
      <c r="AR977">
        <v>14862</v>
      </c>
      <c r="AS977">
        <v>1</v>
      </c>
      <c r="AT977" s="1" t="s">
        <v>3083</v>
      </c>
      <c r="AU977">
        <v>230000</v>
      </c>
      <c r="AV977" s="1" t="s">
        <v>3096</v>
      </c>
      <c r="AW977" s="1" t="s">
        <v>2819</v>
      </c>
      <c r="AX977">
        <v>6128</v>
      </c>
      <c r="AY977">
        <v>136518</v>
      </c>
      <c r="AZ977">
        <v>2</v>
      </c>
      <c r="BA977" s="1" t="s">
        <v>2457</v>
      </c>
    </row>
    <row r="978" spans="1:53">
      <c r="A978" s="1" t="s">
        <v>1004</v>
      </c>
      <c r="B978">
        <v>0</v>
      </c>
      <c r="C978" s="4">
        <v>230000</v>
      </c>
      <c r="D978" s="1" t="s">
        <v>1736</v>
      </c>
      <c r="E978">
        <v>0</v>
      </c>
      <c r="F978">
        <v>139599</v>
      </c>
      <c r="G978">
        <v>3</v>
      </c>
      <c r="H978" s="1"/>
      <c r="I978" s="1" t="s">
        <v>1768</v>
      </c>
      <c r="J978" s="1" t="s">
        <v>1813</v>
      </c>
      <c r="K978" s="1" t="s">
        <v>1815</v>
      </c>
      <c r="L978" s="1" t="s">
        <v>1854</v>
      </c>
      <c r="M978" s="1" t="s">
        <v>1925</v>
      </c>
      <c r="N978" s="1" t="s">
        <v>1941</v>
      </c>
      <c r="O978" s="1"/>
      <c r="P978">
        <v>1</v>
      </c>
      <c r="Q978" s="1" t="s">
        <v>1736</v>
      </c>
      <c r="R978" s="1" t="s">
        <v>2263</v>
      </c>
      <c r="S978" s="1"/>
      <c r="T978" s="1" t="s">
        <v>2264</v>
      </c>
      <c r="U978" s="1" t="s">
        <v>1174</v>
      </c>
      <c r="V978" s="1" t="s">
        <v>1174</v>
      </c>
      <c r="W978" s="1" t="s">
        <v>2441</v>
      </c>
      <c r="X978" s="1"/>
      <c r="Y978" s="3">
        <v>46261</v>
      </c>
      <c r="Z978" s="1" t="s">
        <v>2463</v>
      </c>
      <c r="AA978" s="3">
        <v>46261</v>
      </c>
      <c r="AB978" s="1" t="s">
        <v>2451</v>
      </c>
      <c r="AC978" s="1" t="s">
        <v>2784</v>
      </c>
      <c r="AD978" s="1" t="s">
        <v>2811</v>
      </c>
      <c r="AE978" s="1" t="s">
        <v>2811</v>
      </c>
      <c r="AF978" s="1" t="s">
        <v>2819</v>
      </c>
      <c r="AG978" s="1" t="s">
        <v>1854</v>
      </c>
      <c r="AH978" s="1" t="s">
        <v>1925</v>
      </c>
      <c r="AI978" s="1" t="s">
        <v>2825</v>
      </c>
      <c r="AJ978" s="1"/>
      <c r="AK978" s="1"/>
      <c r="AL978" s="1" t="s">
        <v>2829</v>
      </c>
      <c r="AM978" s="1" t="s">
        <v>2829</v>
      </c>
      <c r="AN978" s="1" t="s">
        <v>2835</v>
      </c>
      <c r="AO978" s="1" t="s">
        <v>3046</v>
      </c>
      <c r="AP978" s="1" t="s">
        <v>3064</v>
      </c>
      <c r="AQ978" s="1"/>
      <c r="AR978">
        <v>14862</v>
      </c>
      <c r="AS978">
        <v>1</v>
      </c>
      <c r="AT978" s="1" t="s">
        <v>3083</v>
      </c>
      <c r="AU978">
        <v>230000</v>
      </c>
      <c r="AV978" s="1" t="s">
        <v>3096</v>
      </c>
      <c r="AW978" s="1" t="s">
        <v>2819</v>
      </c>
      <c r="AX978">
        <v>6128</v>
      </c>
      <c r="AY978">
        <v>136518</v>
      </c>
      <c r="AZ978">
        <v>3</v>
      </c>
      <c r="BA978" s="1" t="s">
        <v>2457</v>
      </c>
    </row>
    <row r="979" spans="1:53">
      <c r="A979" s="1" t="s">
        <v>1005</v>
      </c>
      <c r="B979">
        <v>0</v>
      </c>
      <c r="C979" s="4">
        <v>500000</v>
      </c>
      <c r="D979" s="1" t="s">
        <v>1666</v>
      </c>
      <c r="E979">
        <v>0</v>
      </c>
      <c r="F979">
        <v>139586</v>
      </c>
      <c r="G979">
        <v>1</v>
      </c>
      <c r="H979" s="1"/>
      <c r="I979" s="1" t="s">
        <v>1773</v>
      </c>
      <c r="J979" s="1" t="s">
        <v>1813</v>
      </c>
      <c r="K979" s="1" t="s">
        <v>1815</v>
      </c>
      <c r="L979" s="1" t="s">
        <v>1868</v>
      </c>
      <c r="M979" s="1" t="s">
        <v>1925</v>
      </c>
      <c r="N979" s="1" t="s">
        <v>1941</v>
      </c>
      <c r="O979" s="1"/>
      <c r="P979">
        <v>0</v>
      </c>
      <c r="Q979" s="1" t="s">
        <v>1350</v>
      </c>
      <c r="R979" s="1" t="s">
        <v>2263</v>
      </c>
      <c r="S979" s="1"/>
      <c r="T979" s="1" t="s">
        <v>2264</v>
      </c>
      <c r="U979" s="1" t="s">
        <v>1666</v>
      </c>
      <c r="V979" s="1" t="s">
        <v>1666</v>
      </c>
      <c r="W979" s="1" t="s">
        <v>2441</v>
      </c>
      <c r="X979" s="1" t="s">
        <v>2444</v>
      </c>
      <c r="Y979" s="3">
        <v>46261</v>
      </c>
      <c r="Z979" s="1" t="s">
        <v>2463</v>
      </c>
      <c r="AA979" s="3">
        <v>46261</v>
      </c>
      <c r="AB979" s="1" t="s">
        <v>2451</v>
      </c>
      <c r="AC979" s="1" t="s">
        <v>2785</v>
      </c>
      <c r="AD979" s="1" t="s">
        <v>2811</v>
      </c>
      <c r="AE979" s="1" t="s">
        <v>2811</v>
      </c>
      <c r="AF979" s="1" t="s">
        <v>2819</v>
      </c>
      <c r="AG979" s="1" t="s">
        <v>1868</v>
      </c>
      <c r="AH979" s="1" t="s">
        <v>1925</v>
      </c>
      <c r="AI979" s="1" t="s">
        <v>2825</v>
      </c>
      <c r="AJ979" s="1"/>
      <c r="AK979" s="1"/>
      <c r="AL979" s="1" t="s">
        <v>2830</v>
      </c>
      <c r="AM979" s="1" t="s">
        <v>2830</v>
      </c>
      <c r="AN979" s="1" t="s">
        <v>2835</v>
      </c>
      <c r="AO979" s="1" t="s">
        <v>2852</v>
      </c>
      <c r="AP979" s="1" t="s">
        <v>3064</v>
      </c>
      <c r="AQ979" s="1"/>
      <c r="AR979">
        <v>7652</v>
      </c>
      <c r="AS979">
        <v>1</v>
      </c>
      <c r="AT979" s="1" t="s">
        <v>3084</v>
      </c>
      <c r="AU979">
        <v>500000</v>
      </c>
      <c r="AV979" s="1" t="s">
        <v>3250</v>
      </c>
      <c r="AW979" s="1" t="s">
        <v>2819</v>
      </c>
      <c r="AX979">
        <v>3726</v>
      </c>
      <c r="AY979">
        <v>136519</v>
      </c>
      <c r="AZ979">
        <v>1</v>
      </c>
      <c r="BA979" s="1" t="s">
        <v>2451</v>
      </c>
    </row>
    <row r="980" spans="1:53">
      <c r="A980" s="1" t="s">
        <v>1006</v>
      </c>
      <c r="B980">
        <v>0</v>
      </c>
      <c r="C980" s="4">
        <v>28440000</v>
      </c>
      <c r="D980" s="1" t="s">
        <v>1737</v>
      </c>
      <c r="E980">
        <v>0</v>
      </c>
      <c r="F980">
        <v>139786</v>
      </c>
      <c r="G980">
        <v>1</v>
      </c>
      <c r="H980" s="1"/>
      <c r="I980" s="1" t="s">
        <v>1768</v>
      </c>
      <c r="J980" s="1" t="s">
        <v>1813</v>
      </c>
      <c r="K980" s="1" t="s">
        <v>1819</v>
      </c>
      <c r="L980" s="1" t="s">
        <v>1886</v>
      </c>
      <c r="M980" s="1" t="s">
        <v>1935</v>
      </c>
      <c r="N980" s="1" t="s">
        <v>1941</v>
      </c>
      <c r="O980" s="1"/>
      <c r="P980">
        <v>12</v>
      </c>
      <c r="Q980" s="1" t="s">
        <v>1737</v>
      </c>
      <c r="R980" s="1" t="s">
        <v>2263</v>
      </c>
      <c r="S980" s="1"/>
      <c r="T980" s="1" t="s">
        <v>2265</v>
      </c>
      <c r="U980" s="1" t="s">
        <v>1737</v>
      </c>
      <c r="V980" s="1" t="s">
        <v>1737</v>
      </c>
      <c r="W980" s="1" t="s">
        <v>2441</v>
      </c>
      <c r="X980" s="1"/>
      <c r="Y980" s="3">
        <v>46261</v>
      </c>
      <c r="Z980" s="1" t="s">
        <v>2463</v>
      </c>
      <c r="AA980" s="3">
        <v>46261</v>
      </c>
      <c r="AB980" s="1" t="s">
        <v>2451</v>
      </c>
      <c r="AC980" s="1"/>
      <c r="AD980" s="1" t="s">
        <v>2811</v>
      </c>
      <c r="AE980" s="1" t="s">
        <v>2811</v>
      </c>
      <c r="AF980" s="1" t="s">
        <v>2821</v>
      </c>
      <c r="AG980" s="1" t="s">
        <v>1886</v>
      </c>
      <c r="AH980" s="1" t="s">
        <v>1935</v>
      </c>
      <c r="AI980" s="1" t="s">
        <v>2825</v>
      </c>
      <c r="AJ980" s="1"/>
      <c r="AK980" s="1"/>
      <c r="AL980" s="1" t="s">
        <v>2829</v>
      </c>
      <c r="AM980" s="1" t="s">
        <v>2829</v>
      </c>
      <c r="AN980" s="1" t="s">
        <v>2836</v>
      </c>
      <c r="AO980" s="1" t="s">
        <v>3047</v>
      </c>
      <c r="AP980" s="1" t="s">
        <v>3074</v>
      </c>
      <c r="AQ980" s="1"/>
      <c r="AR980">
        <v>14862</v>
      </c>
      <c r="AS980">
        <v>12</v>
      </c>
      <c r="AT980" s="1" t="s">
        <v>3083</v>
      </c>
      <c r="AU980">
        <v>2370000</v>
      </c>
      <c r="AV980" s="1" t="s">
        <v>3096</v>
      </c>
      <c r="AW980" s="1" t="s">
        <v>2821</v>
      </c>
      <c r="AX980">
        <v>5623</v>
      </c>
      <c r="AY980">
        <v>136520</v>
      </c>
      <c r="AZ980">
        <v>1</v>
      </c>
      <c r="BA980" s="1" t="s">
        <v>2468</v>
      </c>
    </row>
    <row r="981" spans="1:53">
      <c r="A981" s="1" t="s">
        <v>1007</v>
      </c>
      <c r="B981">
        <v>0</v>
      </c>
      <c r="C981" s="4">
        <v>2185700</v>
      </c>
      <c r="D981" s="1" t="s">
        <v>1738</v>
      </c>
      <c r="E981">
        <v>0</v>
      </c>
      <c r="F981">
        <v>139791</v>
      </c>
      <c r="G981">
        <v>1</v>
      </c>
      <c r="H981" s="1"/>
      <c r="I981" s="1" t="s">
        <v>1786</v>
      </c>
      <c r="J981" s="1" t="s">
        <v>1814</v>
      </c>
      <c r="K981" s="1" t="s">
        <v>1815</v>
      </c>
      <c r="L981" s="1" t="s">
        <v>1911</v>
      </c>
      <c r="M981" s="1" t="s">
        <v>1925</v>
      </c>
      <c r="N981" s="1" t="s">
        <v>1941</v>
      </c>
      <c r="O981" s="1"/>
      <c r="P981">
        <v>0</v>
      </c>
      <c r="Q981" s="1" t="s">
        <v>1350</v>
      </c>
      <c r="R981" s="1" t="s">
        <v>2263</v>
      </c>
      <c r="S981" s="1"/>
      <c r="T981" s="1" t="s">
        <v>2264</v>
      </c>
      <c r="U981" s="1" t="s">
        <v>1738</v>
      </c>
      <c r="V981" s="1" t="s">
        <v>1738</v>
      </c>
      <c r="W981" s="1" t="s">
        <v>2441</v>
      </c>
      <c r="X981" s="1" t="s">
        <v>2444</v>
      </c>
      <c r="Y981" s="3">
        <v>46261</v>
      </c>
      <c r="Z981" s="1" t="s">
        <v>2463</v>
      </c>
      <c r="AA981" s="3">
        <v>46261</v>
      </c>
      <c r="AB981" s="1" t="s">
        <v>2451</v>
      </c>
      <c r="AC981" s="1" t="s">
        <v>2786</v>
      </c>
      <c r="AD981" s="1" t="s">
        <v>2811</v>
      </c>
      <c r="AE981" s="1" t="s">
        <v>2811</v>
      </c>
      <c r="AF981" s="1" t="s">
        <v>2819</v>
      </c>
      <c r="AG981" s="1" t="s">
        <v>1911</v>
      </c>
      <c r="AH981" s="1" t="s">
        <v>1925</v>
      </c>
      <c r="AI981" s="1" t="s">
        <v>2827</v>
      </c>
      <c r="AJ981" s="1"/>
      <c r="AK981" s="1"/>
      <c r="AL981" s="1" t="s">
        <v>2830</v>
      </c>
      <c r="AM981" s="1" t="s">
        <v>2830</v>
      </c>
      <c r="AN981" s="1" t="s">
        <v>2835</v>
      </c>
      <c r="AO981" s="1" t="s">
        <v>2917</v>
      </c>
      <c r="AP981" s="1" t="s">
        <v>3064</v>
      </c>
      <c r="AQ981" s="1"/>
      <c r="AR981">
        <v>1250</v>
      </c>
      <c r="AS981">
        <v>1</v>
      </c>
      <c r="AT981" s="1" t="s">
        <v>3083</v>
      </c>
      <c r="AU981">
        <v>2185700</v>
      </c>
      <c r="AV981" s="1" t="s">
        <v>3123</v>
      </c>
      <c r="AW981" s="1" t="s">
        <v>2819</v>
      </c>
      <c r="AX981">
        <v>2886</v>
      </c>
      <c r="AY981">
        <v>136521</v>
      </c>
      <c r="AZ981">
        <v>1</v>
      </c>
      <c r="BA981" s="1" t="s">
        <v>2463</v>
      </c>
    </row>
    <row r="982" spans="1:53">
      <c r="A982" s="1" t="s">
        <v>1008</v>
      </c>
      <c r="B982">
        <v>0</v>
      </c>
      <c r="C982" s="4">
        <v>5152000</v>
      </c>
      <c r="D982" s="1" t="s">
        <v>1739</v>
      </c>
      <c r="E982">
        <v>20</v>
      </c>
      <c r="F982">
        <v>139676</v>
      </c>
      <c r="G982">
        <v>1</v>
      </c>
      <c r="H982" s="1"/>
      <c r="I982" s="1" t="s">
        <v>1767</v>
      </c>
      <c r="J982" s="1" t="s">
        <v>1813</v>
      </c>
      <c r="K982" s="1" t="s">
        <v>1817</v>
      </c>
      <c r="L982" s="1" t="s">
        <v>1912</v>
      </c>
      <c r="M982" s="1" t="s">
        <v>1927</v>
      </c>
      <c r="N982" s="1" t="s">
        <v>1941</v>
      </c>
      <c r="O982" s="1"/>
      <c r="P982">
        <v>1</v>
      </c>
      <c r="Q982" s="1" t="s">
        <v>2250</v>
      </c>
      <c r="R982" s="1" t="s">
        <v>2263</v>
      </c>
      <c r="S982" s="1"/>
      <c r="T982" s="1" t="s">
        <v>2266</v>
      </c>
      <c r="U982" s="1" t="s">
        <v>2250</v>
      </c>
      <c r="V982" s="1" t="s">
        <v>1739</v>
      </c>
      <c r="W982" s="1" t="s">
        <v>2441</v>
      </c>
      <c r="X982" s="1"/>
      <c r="Y982" s="3">
        <v>46261</v>
      </c>
      <c r="Z982" s="1" t="s">
        <v>2463</v>
      </c>
      <c r="AA982" s="3">
        <v>46261</v>
      </c>
      <c r="AB982" s="1" t="s">
        <v>2451</v>
      </c>
      <c r="AC982" s="1" t="s">
        <v>2787</v>
      </c>
      <c r="AD982" s="1" t="s">
        <v>2811</v>
      </c>
      <c r="AE982" s="1" t="s">
        <v>2811</v>
      </c>
      <c r="AF982" s="1" t="s">
        <v>2818</v>
      </c>
      <c r="AG982" s="1" t="s">
        <v>1912</v>
      </c>
      <c r="AH982" s="1" t="s">
        <v>1927</v>
      </c>
      <c r="AI982" s="1" t="s">
        <v>2825</v>
      </c>
      <c r="AJ982" s="1"/>
      <c r="AK982" s="1"/>
      <c r="AL982" s="1" t="s">
        <v>2829</v>
      </c>
      <c r="AM982" s="1" t="s">
        <v>2829</v>
      </c>
      <c r="AN982" s="1" t="s">
        <v>2837</v>
      </c>
      <c r="AO982" s="1" t="s">
        <v>2988</v>
      </c>
      <c r="AP982" s="1" t="s">
        <v>3065</v>
      </c>
      <c r="AQ982" s="1"/>
      <c r="AR982">
        <v>1522</v>
      </c>
      <c r="AS982">
        <v>1</v>
      </c>
      <c r="AT982" s="1" t="s">
        <v>3083</v>
      </c>
      <c r="AU982">
        <v>5152000</v>
      </c>
      <c r="AV982" s="1" t="s">
        <v>3111</v>
      </c>
      <c r="AW982" s="1" t="s">
        <v>2818</v>
      </c>
      <c r="AX982">
        <v>6661</v>
      </c>
      <c r="AY982">
        <v>136522</v>
      </c>
      <c r="AZ982">
        <v>1</v>
      </c>
      <c r="BA982" s="1" t="s">
        <v>2460</v>
      </c>
    </row>
    <row r="983" spans="1:53">
      <c r="A983" s="1" t="s">
        <v>1009</v>
      </c>
      <c r="B983">
        <v>0</v>
      </c>
      <c r="C983" s="4">
        <v>4423200</v>
      </c>
      <c r="D983" s="1" t="s">
        <v>1740</v>
      </c>
      <c r="E983">
        <v>20</v>
      </c>
      <c r="F983">
        <v>139741</v>
      </c>
      <c r="G983">
        <v>1</v>
      </c>
      <c r="H983" s="1"/>
      <c r="I983" s="1" t="s">
        <v>1767</v>
      </c>
      <c r="J983" s="1" t="s">
        <v>1813</v>
      </c>
      <c r="K983" s="1" t="s">
        <v>1817</v>
      </c>
      <c r="L983" s="1" t="s">
        <v>1904</v>
      </c>
      <c r="M983" s="1" t="s">
        <v>1929</v>
      </c>
      <c r="N983" s="1" t="s">
        <v>1941</v>
      </c>
      <c r="O983" s="1"/>
      <c r="P983">
        <v>1</v>
      </c>
      <c r="Q983" s="1" t="s">
        <v>2251</v>
      </c>
      <c r="R983" s="1" t="s">
        <v>2263</v>
      </c>
      <c r="S983" s="1"/>
      <c r="T983" s="1" t="s">
        <v>2266</v>
      </c>
      <c r="U983" s="1" t="s">
        <v>2363</v>
      </c>
      <c r="V983" s="1" t="s">
        <v>2437</v>
      </c>
      <c r="W983" s="1" t="s">
        <v>2441</v>
      </c>
      <c r="X983" s="1"/>
      <c r="Y983" s="3">
        <v>46261</v>
      </c>
      <c r="Z983" s="1" t="s">
        <v>2463</v>
      </c>
      <c r="AA983" s="3">
        <v>46261</v>
      </c>
      <c r="AB983" s="1" t="s">
        <v>2451</v>
      </c>
      <c r="AC983" s="1" t="s">
        <v>2788</v>
      </c>
      <c r="AD983" s="1" t="s">
        <v>2811</v>
      </c>
      <c r="AE983" s="1" t="s">
        <v>2811</v>
      </c>
      <c r="AF983" s="1" t="s">
        <v>2818</v>
      </c>
      <c r="AG983" s="1" t="s">
        <v>1904</v>
      </c>
      <c r="AH983" s="1" t="s">
        <v>1929</v>
      </c>
      <c r="AI983" s="1" t="s">
        <v>2825</v>
      </c>
      <c r="AJ983" s="1"/>
      <c r="AK983" s="1"/>
      <c r="AL983" s="1" t="s">
        <v>2829</v>
      </c>
      <c r="AM983" s="1" t="s">
        <v>2829</v>
      </c>
      <c r="AN983" s="1" t="s">
        <v>2837</v>
      </c>
      <c r="AO983" s="1" t="s">
        <v>2915</v>
      </c>
      <c r="AP983" s="1" t="s">
        <v>3063</v>
      </c>
      <c r="AQ983" s="1"/>
      <c r="AR983">
        <v>1522</v>
      </c>
      <c r="AS983">
        <v>1</v>
      </c>
      <c r="AT983" s="1" t="s">
        <v>3083</v>
      </c>
      <c r="AU983">
        <v>4423200</v>
      </c>
      <c r="AV983" s="1" t="s">
        <v>3111</v>
      </c>
      <c r="AW983" s="1" t="s">
        <v>2818</v>
      </c>
      <c r="AX983">
        <v>1175</v>
      </c>
      <c r="AY983">
        <v>136523</v>
      </c>
      <c r="AZ983">
        <v>1</v>
      </c>
      <c r="BA983" s="1" t="s">
        <v>2467</v>
      </c>
    </row>
    <row r="984" spans="1:53">
      <c r="A984" s="1" t="s">
        <v>244</v>
      </c>
      <c r="B984">
        <v>0</v>
      </c>
      <c r="C984" s="4">
        <v>-442320</v>
      </c>
      <c r="D984" s="1" t="s">
        <v>1741</v>
      </c>
      <c r="E984">
        <v>20</v>
      </c>
      <c r="F984">
        <v>139741</v>
      </c>
      <c r="G984">
        <v>2</v>
      </c>
      <c r="H984" s="1"/>
      <c r="I984" s="1" t="s">
        <v>1765</v>
      </c>
      <c r="J984" s="1" t="s">
        <v>1813</v>
      </c>
      <c r="K984" s="1" t="s">
        <v>1817</v>
      </c>
      <c r="L984" s="1" t="s">
        <v>1904</v>
      </c>
      <c r="M984" s="1" t="s">
        <v>1929</v>
      </c>
      <c r="N984" s="1" t="s">
        <v>1941</v>
      </c>
      <c r="O984" s="1"/>
      <c r="P984">
        <v>1</v>
      </c>
      <c r="Q984" s="1" t="s">
        <v>2252</v>
      </c>
      <c r="R984" s="1" t="s">
        <v>2263</v>
      </c>
      <c r="S984" s="1"/>
      <c r="T984" s="1" t="s">
        <v>2266</v>
      </c>
      <c r="U984" s="1" t="s">
        <v>2363</v>
      </c>
      <c r="V984" s="1" t="s">
        <v>2437</v>
      </c>
      <c r="W984" s="1" t="s">
        <v>2441</v>
      </c>
      <c r="X984" s="1"/>
      <c r="Y984" s="3">
        <v>46261</v>
      </c>
      <c r="Z984" s="1" t="s">
        <v>2463</v>
      </c>
      <c r="AA984" s="3">
        <v>46261</v>
      </c>
      <c r="AB984" s="1" t="s">
        <v>2451</v>
      </c>
      <c r="AC984" s="1" t="s">
        <v>2788</v>
      </c>
      <c r="AD984" s="1" t="s">
        <v>2811</v>
      </c>
      <c r="AE984" s="1" t="s">
        <v>2811</v>
      </c>
      <c r="AF984" s="1" t="s">
        <v>2818</v>
      </c>
      <c r="AG984" s="1" t="s">
        <v>1904</v>
      </c>
      <c r="AH984" s="1" t="s">
        <v>1929</v>
      </c>
      <c r="AI984" s="1" t="s">
        <v>2825</v>
      </c>
      <c r="AJ984" s="1"/>
      <c r="AK984" s="1"/>
      <c r="AL984" s="1" t="s">
        <v>2829</v>
      </c>
      <c r="AM984" s="1" t="s">
        <v>2829</v>
      </c>
      <c r="AN984" s="1" t="s">
        <v>2837</v>
      </c>
      <c r="AO984" s="1" t="s">
        <v>2915</v>
      </c>
      <c r="AP984" s="1" t="s">
        <v>3063</v>
      </c>
      <c r="AQ984" s="1"/>
      <c r="AR984">
        <v>2057</v>
      </c>
      <c r="AS984">
        <v>1</v>
      </c>
      <c r="AT984" s="1" t="s">
        <v>3083</v>
      </c>
      <c r="AU984">
        <v>-442320</v>
      </c>
      <c r="AV984" s="1" t="s">
        <v>3100</v>
      </c>
      <c r="AW984" s="1" t="s">
        <v>2818</v>
      </c>
      <c r="AX984">
        <v>1175</v>
      </c>
      <c r="AY984">
        <v>136523</v>
      </c>
      <c r="AZ984">
        <v>2</v>
      </c>
      <c r="BA984" s="1" t="s">
        <v>2467</v>
      </c>
    </row>
    <row r="985" spans="1:53">
      <c r="A985" s="1" t="s">
        <v>1010</v>
      </c>
      <c r="B985">
        <v>0</v>
      </c>
      <c r="C985" s="4">
        <v>4539680</v>
      </c>
      <c r="D985" s="1" t="s">
        <v>1742</v>
      </c>
      <c r="E985">
        <v>20</v>
      </c>
      <c r="F985">
        <v>139738</v>
      </c>
      <c r="G985">
        <v>1</v>
      </c>
      <c r="H985" s="1"/>
      <c r="I985" s="1" t="s">
        <v>1768</v>
      </c>
      <c r="J985" s="1" t="s">
        <v>1813</v>
      </c>
      <c r="K985" s="1" t="s">
        <v>1817</v>
      </c>
      <c r="L985" s="1" t="s">
        <v>1902</v>
      </c>
      <c r="M985" s="1" t="s">
        <v>1929</v>
      </c>
      <c r="N985" s="1" t="s">
        <v>1941</v>
      </c>
      <c r="O985" s="1"/>
      <c r="P985">
        <v>2</v>
      </c>
      <c r="Q985" s="1" t="s">
        <v>2253</v>
      </c>
      <c r="R985" s="1" t="s">
        <v>2263</v>
      </c>
      <c r="S985" s="1"/>
      <c r="T985" s="1" t="s">
        <v>2266</v>
      </c>
      <c r="U985" s="1" t="s">
        <v>2253</v>
      </c>
      <c r="V985" s="1" t="s">
        <v>1742</v>
      </c>
      <c r="W985" s="1" t="s">
        <v>2441</v>
      </c>
      <c r="X985" s="1"/>
      <c r="Y985" s="3">
        <v>46261</v>
      </c>
      <c r="Z985" s="1" t="s">
        <v>2463</v>
      </c>
      <c r="AA985" s="3">
        <v>46261</v>
      </c>
      <c r="AB985" s="1" t="s">
        <v>2451</v>
      </c>
      <c r="AC985" s="1" t="s">
        <v>2789</v>
      </c>
      <c r="AD985" s="1" t="s">
        <v>2811</v>
      </c>
      <c r="AE985" s="1" t="s">
        <v>2811</v>
      </c>
      <c r="AF985" s="1" t="s">
        <v>2818</v>
      </c>
      <c r="AG985" s="1" t="s">
        <v>1902</v>
      </c>
      <c r="AH985" s="1" t="s">
        <v>1929</v>
      </c>
      <c r="AI985" s="1" t="s">
        <v>2825</v>
      </c>
      <c r="AJ985" s="1"/>
      <c r="AK985" s="1"/>
      <c r="AL985" s="1" t="s">
        <v>2829</v>
      </c>
      <c r="AM985" s="1" t="s">
        <v>2829</v>
      </c>
      <c r="AN985" s="1" t="s">
        <v>2837</v>
      </c>
      <c r="AO985" s="1" t="s">
        <v>3048</v>
      </c>
      <c r="AP985" s="1" t="s">
        <v>3063</v>
      </c>
      <c r="AQ985" s="1"/>
      <c r="AR985">
        <v>22422</v>
      </c>
      <c r="AS985">
        <v>2</v>
      </c>
      <c r="AT985" s="1" t="s">
        <v>3083</v>
      </c>
      <c r="AU985">
        <v>2269840</v>
      </c>
      <c r="AV985" s="1" t="s">
        <v>3186</v>
      </c>
      <c r="AW985" s="1" t="s">
        <v>2818</v>
      </c>
      <c r="AX985">
        <v>3678</v>
      </c>
      <c r="AY985">
        <v>136524</v>
      </c>
      <c r="AZ985">
        <v>1</v>
      </c>
      <c r="BA985" s="1" t="s">
        <v>2463</v>
      </c>
    </row>
    <row r="986" spans="1:53">
      <c r="A986" s="1" t="s">
        <v>1011</v>
      </c>
      <c r="B986">
        <v>0</v>
      </c>
      <c r="C986" s="4">
        <v>110500</v>
      </c>
      <c r="D986" s="1" t="s">
        <v>1743</v>
      </c>
      <c r="E986">
        <v>20</v>
      </c>
      <c r="F986">
        <v>139733</v>
      </c>
      <c r="G986">
        <v>1</v>
      </c>
      <c r="H986" s="1"/>
      <c r="I986" s="1" t="s">
        <v>1769</v>
      </c>
      <c r="J986" s="1" t="s">
        <v>1813</v>
      </c>
      <c r="K986" s="1" t="s">
        <v>1817</v>
      </c>
      <c r="L986" s="1" t="s">
        <v>1861</v>
      </c>
      <c r="M986" s="1" t="s">
        <v>1817</v>
      </c>
      <c r="N986" s="1" t="s">
        <v>1941</v>
      </c>
      <c r="O986" s="1"/>
      <c r="P986">
        <v>1</v>
      </c>
      <c r="Q986" s="1" t="s">
        <v>2254</v>
      </c>
      <c r="R986" s="1" t="s">
        <v>2263</v>
      </c>
      <c r="S986" s="1"/>
      <c r="T986" s="1" t="s">
        <v>2266</v>
      </c>
      <c r="U986" s="1" t="s">
        <v>2254</v>
      </c>
      <c r="V986" s="1" t="s">
        <v>1743</v>
      </c>
      <c r="W986" s="1" t="s">
        <v>2441</v>
      </c>
      <c r="X986" s="1"/>
      <c r="Y986" s="3">
        <v>46261</v>
      </c>
      <c r="Z986" s="1" t="s">
        <v>2463</v>
      </c>
      <c r="AA986" s="3">
        <v>46261</v>
      </c>
      <c r="AB986" s="1" t="s">
        <v>2451</v>
      </c>
      <c r="AC986" s="1" t="s">
        <v>2790</v>
      </c>
      <c r="AD986" s="1" t="s">
        <v>2811</v>
      </c>
      <c r="AE986" s="1" t="s">
        <v>2811</v>
      </c>
      <c r="AF986" s="1" t="s">
        <v>2818</v>
      </c>
      <c r="AG986" s="1" t="s">
        <v>1861</v>
      </c>
      <c r="AH986" s="1" t="s">
        <v>1817</v>
      </c>
      <c r="AI986" s="1" t="s">
        <v>2825</v>
      </c>
      <c r="AJ986" s="1"/>
      <c r="AK986" s="1"/>
      <c r="AL986" s="1" t="s">
        <v>2829</v>
      </c>
      <c r="AM986" s="1" t="s">
        <v>2829</v>
      </c>
      <c r="AN986" s="1" t="s">
        <v>2837</v>
      </c>
      <c r="AO986" s="1" t="s">
        <v>2886</v>
      </c>
      <c r="AP986" s="1" t="s">
        <v>3063</v>
      </c>
      <c r="AQ986" s="1"/>
      <c r="AR986">
        <v>1185</v>
      </c>
      <c r="AS986">
        <v>1</v>
      </c>
      <c r="AT986" s="1" t="s">
        <v>3083</v>
      </c>
      <c r="AU986">
        <v>110500</v>
      </c>
      <c r="AV986" s="1" t="s">
        <v>3095</v>
      </c>
      <c r="AW986" s="1" t="s">
        <v>2818</v>
      </c>
      <c r="AX986">
        <v>4216</v>
      </c>
      <c r="AY986">
        <v>136525</v>
      </c>
      <c r="AZ986">
        <v>1</v>
      </c>
      <c r="BA986" s="1" t="s">
        <v>2460</v>
      </c>
    </row>
    <row r="987" spans="1:53">
      <c r="A987" s="1" t="s">
        <v>1012</v>
      </c>
      <c r="B987">
        <v>0</v>
      </c>
      <c r="C987" s="4">
        <v>213120000</v>
      </c>
      <c r="D987" s="1" t="s">
        <v>1509</v>
      </c>
      <c r="E987">
        <v>20</v>
      </c>
      <c r="F987">
        <v>139737</v>
      </c>
      <c r="G987">
        <v>1</v>
      </c>
      <c r="H987" s="1"/>
      <c r="I987" s="1" t="s">
        <v>1798</v>
      </c>
      <c r="J987" s="1" t="s">
        <v>1813</v>
      </c>
      <c r="K987" s="1" t="s">
        <v>1819</v>
      </c>
      <c r="L987" s="1" t="s">
        <v>1913</v>
      </c>
      <c r="M987" s="1" t="s">
        <v>1936</v>
      </c>
      <c r="N987" s="1" t="s">
        <v>1941</v>
      </c>
      <c r="O987" s="1"/>
      <c r="P987">
        <v>48</v>
      </c>
      <c r="Q987" s="1" t="s">
        <v>2129</v>
      </c>
      <c r="R987" s="1" t="s">
        <v>2263</v>
      </c>
      <c r="S987" s="1"/>
      <c r="T987" s="1" t="s">
        <v>2265</v>
      </c>
      <c r="U987" s="1" t="s">
        <v>2327</v>
      </c>
      <c r="V987" s="1" t="s">
        <v>2411</v>
      </c>
      <c r="W987" s="1" t="s">
        <v>2441</v>
      </c>
      <c r="X987" s="1" t="s">
        <v>2444</v>
      </c>
      <c r="Y987" s="3">
        <v>46261</v>
      </c>
      <c r="Z987" s="1" t="s">
        <v>2463</v>
      </c>
      <c r="AA987" s="3">
        <v>46261</v>
      </c>
      <c r="AB987" s="1" t="s">
        <v>2451</v>
      </c>
      <c r="AC987" s="1" t="s">
        <v>2791</v>
      </c>
      <c r="AD987" s="1" t="s">
        <v>2811</v>
      </c>
      <c r="AE987" s="1" t="s">
        <v>2811</v>
      </c>
      <c r="AF987" s="1" t="s">
        <v>2821</v>
      </c>
      <c r="AG987" s="1" t="s">
        <v>1913</v>
      </c>
      <c r="AH987" s="1" t="s">
        <v>1936</v>
      </c>
      <c r="AI987" s="1" t="s">
        <v>2825</v>
      </c>
      <c r="AJ987" s="1"/>
      <c r="AK987" s="1"/>
      <c r="AL987" s="1" t="s">
        <v>2829</v>
      </c>
      <c r="AM987" s="1" t="s">
        <v>2829</v>
      </c>
      <c r="AN987" s="1" t="s">
        <v>2836</v>
      </c>
      <c r="AO987" s="1" t="s">
        <v>2963</v>
      </c>
      <c r="AP987" s="1" t="s">
        <v>3082</v>
      </c>
      <c r="AQ987" s="1"/>
      <c r="AR987">
        <v>1247</v>
      </c>
      <c r="AS987">
        <v>48</v>
      </c>
      <c r="AT987" s="1" t="s">
        <v>3083</v>
      </c>
      <c r="AU987">
        <v>4440000</v>
      </c>
      <c r="AV987" s="1" t="s">
        <v>3193</v>
      </c>
      <c r="AW987" s="1" t="s">
        <v>2821</v>
      </c>
      <c r="AX987">
        <v>32</v>
      </c>
      <c r="AY987">
        <v>136526</v>
      </c>
      <c r="AZ987">
        <v>1</v>
      </c>
      <c r="BA987" s="1" t="s">
        <v>2466</v>
      </c>
    </row>
    <row r="988" spans="1:53">
      <c r="A988" s="1" t="s">
        <v>1013</v>
      </c>
      <c r="B988">
        <v>0</v>
      </c>
      <c r="C988" s="4">
        <v>33600000</v>
      </c>
      <c r="D988" s="1" t="s">
        <v>1510</v>
      </c>
      <c r="E988">
        <v>20</v>
      </c>
      <c r="F988">
        <v>139737</v>
      </c>
      <c r="G988">
        <v>2</v>
      </c>
      <c r="H988" s="1"/>
      <c r="I988" s="1" t="s">
        <v>1768</v>
      </c>
      <c r="J988" s="1" t="s">
        <v>1813</v>
      </c>
      <c r="K988" s="1" t="s">
        <v>1819</v>
      </c>
      <c r="L988" s="1" t="s">
        <v>1913</v>
      </c>
      <c r="M988" s="1" t="s">
        <v>1936</v>
      </c>
      <c r="N988" s="1" t="s">
        <v>1941</v>
      </c>
      <c r="O988" s="1"/>
      <c r="P988">
        <v>48</v>
      </c>
      <c r="Q988" s="1" t="s">
        <v>2130</v>
      </c>
      <c r="R988" s="1" t="s">
        <v>2263</v>
      </c>
      <c r="S988" s="1"/>
      <c r="T988" s="1" t="s">
        <v>2265</v>
      </c>
      <c r="U988" s="1" t="s">
        <v>2327</v>
      </c>
      <c r="V988" s="1" t="s">
        <v>2411</v>
      </c>
      <c r="W988" s="1" t="s">
        <v>2441</v>
      </c>
      <c r="X988" s="1" t="s">
        <v>2444</v>
      </c>
      <c r="Y988" s="3">
        <v>46261</v>
      </c>
      <c r="Z988" s="1" t="s">
        <v>2463</v>
      </c>
      <c r="AA988" s="3">
        <v>46261</v>
      </c>
      <c r="AB988" s="1" t="s">
        <v>2451</v>
      </c>
      <c r="AC988" s="1" t="s">
        <v>2791</v>
      </c>
      <c r="AD988" s="1" t="s">
        <v>2811</v>
      </c>
      <c r="AE988" s="1" t="s">
        <v>2811</v>
      </c>
      <c r="AF988" s="1" t="s">
        <v>2821</v>
      </c>
      <c r="AG988" s="1" t="s">
        <v>1913</v>
      </c>
      <c r="AH988" s="1" t="s">
        <v>1936</v>
      </c>
      <c r="AI988" s="1" t="s">
        <v>2825</v>
      </c>
      <c r="AJ988" s="1"/>
      <c r="AK988" s="1"/>
      <c r="AL988" s="1" t="s">
        <v>2829</v>
      </c>
      <c r="AM988" s="1" t="s">
        <v>2829</v>
      </c>
      <c r="AN988" s="1" t="s">
        <v>2836</v>
      </c>
      <c r="AO988" s="1" t="s">
        <v>2963</v>
      </c>
      <c r="AP988" s="1" t="s">
        <v>3082</v>
      </c>
      <c r="AQ988" s="1"/>
      <c r="AR988">
        <v>11532</v>
      </c>
      <c r="AS988">
        <v>48</v>
      </c>
      <c r="AT988" s="1" t="s">
        <v>3084</v>
      </c>
      <c r="AU988">
        <v>700000</v>
      </c>
      <c r="AV988" s="1" t="s">
        <v>3144</v>
      </c>
      <c r="AW988" s="1" t="s">
        <v>2821</v>
      </c>
      <c r="AX988">
        <v>32</v>
      </c>
      <c r="AY988">
        <v>136526</v>
      </c>
      <c r="AZ988">
        <v>2</v>
      </c>
      <c r="BA988" s="1" t="s">
        <v>2466</v>
      </c>
    </row>
    <row r="989" spans="1:53">
      <c r="A989" s="1" t="s">
        <v>1014</v>
      </c>
      <c r="B989">
        <v>0</v>
      </c>
      <c r="C989" s="4">
        <v>2772</v>
      </c>
      <c r="D989" s="1" t="s">
        <v>1744</v>
      </c>
      <c r="E989">
        <v>0</v>
      </c>
      <c r="F989">
        <v>139746</v>
      </c>
      <c r="G989">
        <v>1</v>
      </c>
      <c r="H989" s="1"/>
      <c r="I989" s="1" t="s">
        <v>1812</v>
      </c>
      <c r="J989" s="1" t="s">
        <v>1813</v>
      </c>
      <c r="K989" s="1" t="s">
        <v>1817</v>
      </c>
      <c r="L989" s="1" t="s">
        <v>1875</v>
      </c>
      <c r="M989" s="1" t="s">
        <v>1933</v>
      </c>
      <c r="N989" s="1" t="s">
        <v>1941</v>
      </c>
      <c r="O989" s="1"/>
      <c r="P989">
        <v>2800</v>
      </c>
      <c r="Q989" s="1" t="s">
        <v>1744</v>
      </c>
      <c r="R989" s="1" t="s">
        <v>2263</v>
      </c>
      <c r="S989" s="1"/>
      <c r="T989" s="1" t="s">
        <v>2266</v>
      </c>
      <c r="U989" s="1" t="s">
        <v>1744</v>
      </c>
      <c r="V989" s="1" t="s">
        <v>1744</v>
      </c>
      <c r="W989" s="1" t="s">
        <v>2442</v>
      </c>
      <c r="X989" s="1"/>
      <c r="Y989" s="3">
        <v>46261</v>
      </c>
      <c r="Z989" s="1" t="s">
        <v>2467</v>
      </c>
      <c r="AA989" s="3">
        <v>46261</v>
      </c>
      <c r="AB989" s="1" t="s">
        <v>2451</v>
      </c>
      <c r="AC989" s="1" t="s">
        <v>2792</v>
      </c>
      <c r="AD989" s="1" t="s">
        <v>2811</v>
      </c>
      <c r="AE989" s="1" t="s">
        <v>2812</v>
      </c>
      <c r="AF989" s="1" t="s">
        <v>2818</v>
      </c>
      <c r="AG989" s="1" t="s">
        <v>1875</v>
      </c>
      <c r="AH989" s="1" t="s">
        <v>1933</v>
      </c>
      <c r="AI989" s="1" t="s">
        <v>2826</v>
      </c>
      <c r="AJ989" s="1"/>
      <c r="AK989" s="1"/>
      <c r="AL989" s="1" t="s">
        <v>2829</v>
      </c>
      <c r="AM989" s="1" t="s">
        <v>2829</v>
      </c>
      <c r="AN989" s="1" t="s">
        <v>2837</v>
      </c>
      <c r="AO989" s="1" t="s">
        <v>3049</v>
      </c>
      <c r="AP989" s="1" t="s">
        <v>3063</v>
      </c>
      <c r="AQ989" s="1"/>
      <c r="AR989">
        <v>22709</v>
      </c>
      <c r="AS989">
        <v>2800</v>
      </c>
      <c r="AT989" s="1" t="s">
        <v>3083</v>
      </c>
      <c r="AU989">
        <v>0.99</v>
      </c>
      <c r="AV989" s="1" t="s">
        <v>3251</v>
      </c>
      <c r="AW989" s="1" t="s">
        <v>2818</v>
      </c>
      <c r="AX989">
        <v>5097</v>
      </c>
      <c r="AY989">
        <v>136527</v>
      </c>
      <c r="AZ989">
        <v>1</v>
      </c>
      <c r="BA989" s="1" t="s">
        <v>2467</v>
      </c>
    </row>
    <row r="990" spans="1:53">
      <c r="A990" s="1" t="s">
        <v>1015</v>
      </c>
      <c r="B990">
        <v>0</v>
      </c>
      <c r="C990" s="4">
        <v>800000</v>
      </c>
      <c r="D990" s="1" t="s">
        <v>1462</v>
      </c>
      <c r="E990">
        <v>0</v>
      </c>
      <c r="F990">
        <v>139691</v>
      </c>
      <c r="G990">
        <v>1</v>
      </c>
      <c r="H990" s="1"/>
      <c r="I990" s="1" t="s">
        <v>1764</v>
      </c>
      <c r="J990" s="1" t="s">
        <v>1813</v>
      </c>
      <c r="K990" s="1" t="s">
        <v>1815</v>
      </c>
      <c r="L990" s="1" t="s">
        <v>1821</v>
      </c>
      <c r="M990" s="1" t="s">
        <v>1920</v>
      </c>
      <c r="N990" s="1" t="s">
        <v>1941</v>
      </c>
      <c r="O990" s="1"/>
      <c r="P990">
        <v>20</v>
      </c>
      <c r="Q990" s="1" t="s">
        <v>1462</v>
      </c>
      <c r="R990" s="1" t="s">
        <v>2263</v>
      </c>
      <c r="S990" s="1"/>
      <c r="T990" s="1" t="s">
        <v>2264</v>
      </c>
      <c r="U990" s="1" t="s">
        <v>1462</v>
      </c>
      <c r="V990" s="1" t="s">
        <v>1462</v>
      </c>
      <c r="W990" s="1" t="s">
        <v>2441</v>
      </c>
      <c r="X990" s="1"/>
      <c r="Y990" s="3">
        <v>46261</v>
      </c>
      <c r="Z990" s="1" t="s">
        <v>2463</v>
      </c>
      <c r="AA990" s="3">
        <v>46261</v>
      </c>
      <c r="AB990" s="1" t="s">
        <v>2451</v>
      </c>
      <c r="AC990" s="1" t="s">
        <v>2793</v>
      </c>
      <c r="AD990" s="1" t="s">
        <v>2811</v>
      </c>
      <c r="AE990" s="1" t="s">
        <v>2811</v>
      </c>
      <c r="AF990" s="1" t="s">
        <v>2814</v>
      </c>
      <c r="AG990" s="1" t="s">
        <v>1821</v>
      </c>
      <c r="AH990" s="1" t="s">
        <v>1920</v>
      </c>
      <c r="AI990" s="1" t="s">
        <v>2825</v>
      </c>
      <c r="AJ990" s="1"/>
      <c r="AK990" s="1"/>
      <c r="AL990" s="1" t="s">
        <v>2829</v>
      </c>
      <c r="AM990" s="1" t="s">
        <v>2829</v>
      </c>
      <c r="AN990" s="1" t="s">
        <v>2835</v>
      </c>
      <c r="AO990" s="1" t="s">
        <v>3050</v>
      </c>
      <c r="AP990" s="1" t="s">
        <v>3064</v>
      </c>
      <c r="AQ990" s="1"/>
      <c r="AR990">
        <v>1265</v>
      </c>
      <c r="AS990">
        <v>20</v>
      </c>
      <c r="AT990" s="1" t="s">
        <v>3083</v>
      </c>
      <c r="AU990">
        <v>40000</v>
      </c>
      <c r="AV990" s="1" t="s">
        <v>3089</v>
      </c>
      <c r="AW990" s="1" t="s">
        <v>2814</v>
      </c>
      <c r="AX990">
        <v>6201</v>
      </c>
      <c r="AY990">
        <v>136528</v>
      </c>
      <c r="AZ990">
        <v>1</v>
      </c>
      <c r="BA990" s="1" t="s">
        <v>2461</v>
      </c>
    </row>
    <row r="991" spans="1:53">
      <c r="A991" s="1" t="s">
        <v>1016</v>
      </c>
      <c r="B991">
        <v>0</v>
      </c>
      <c r="C991" s="4">
        <v>366680</v>
      </c>
      <c r="D991" s="1" t="s">
        <v>1745</v>
      </c>
      <c r="E991">
        <v>20</v>
      </c>
      <c r="F991">
        <v>139692</v>
      </c>
      <c r="G991">
        <v>1</v>
      </c>
      <c r="H991" s="1"/>
      <c r="I991" s="1" t="s">
        <v>1764</v>
      </c>
      <c r="J991" s="1" t="s">
        <v>1813</v>
      </c>
      <c r="K991" s="1" t="s">
        <v>1815</v>
      </c>
      <c r="L991" s="1" t="s">
        <v>1821</v>
      </c>
      <c r="M991" s="1" t="s">
        <v>1916</v>
      </c>
      <c r="N991" s="1" t="s">
        <v>1941</v>
      </c>
      <c r="O991" s="1"/>
      <c r="P991">
        <v>20</v>
      </c>
      <c r="Q991" s="1" t="s">
        <v>2255</v>
      </c>
      <c r="R991" s="1" t="s">
        <v>2263</v>
      </c>
      <c r="S991" s="1"/>
      <c r="T991" s="1" t="s">
        <v>2264</v>
      </c>
      <c r="U991" s="1" t="s">
        <v>2255</v>
      </c>
      <c r="V991" s="1" t="s">
        <v>1745</v>
      </c>
      <c r="W991" s="1" t="s">
        <v>2441</v>
      </c>
      <c r="X991" s="1"/>
      <c r="Y991" s="3">
        <v>46261</v>
      </c>
      <c r="Z991" s="1" t="s">
        <v>2463</v>
      </c>
      <c r="AA991" s="3">
        <v>46261</v>
      </c>
      <c r="AB991" s="1" t="s">
        <v>2451</v>
      </c>
      <c r="AC991" s="1" t="s">
        <v>2794</v>
      </c>
      <c r="AD991" s="1" t="s">
        <v>2811</v>
      </c>
      <c r="AE991" s="1" t="s">
        <v>2811</v>
      </c>
      <c r="AF991" s="1" t="s">
        <v>2814</v>
      </c>
      <c r="AG991" s="1" t="s">
        <v>1821</v>
      </c>
      <c r="AH991" s="1" t="s">
        <v>1916</v>
      </c>
      <c r="AI991" s="1" t="s">
        <v>2825</v>
      </c>
      <c r="AJ991" s="1"/>
      <c r="AK991" s="1"/>
      <c r="AL991" s="1" t="s">
        <v>2829</v>
      </c>
      <c r="AM991" s="1" t="s">
        <v>2829</v>
      </c>
      <c r="AN991" s="1" t="s">
        <v>2835</v>
      </c>
      <c r="AO991" s="1" t="s">
        <v>2838</v>
      </c>
      <c r="AP991" s="1" t="s">
        <v>3064</v>
      </c>
      <c r="AQ991" s="1"/>
      <c r="AR991">
        <v>1265</v>
      </c>
      <c r="AS991">
        <v>20</v>
      </c>
      <c r="AT991" s="1" t="s">
        <v>3083</v>
      </c>
      <c r="AU991">
        <v>18334</v>
      </c>
      <c r="AV991" s="1" t="s">
        <v>3089</v>
      </c>
      <c r="AW991" s="1" t="s">
        <v>2814</v>
      </c>
      <c r="AX991">
        <v>973</v>
      </c>
      <c r="AY991">
        <v>136529</v>
      </c>
      <c r="AZ991">
        <v>1</v>
      </c>
      <c r="BA991" s="1" t="s">
        <v>2461</v>
      </c>
    </row>
    <row r="992" spans="1:53">
      <c r="A992" s="1" t="s">
        <v>1017</v>
      </c>
      <c r="B992">
        <v>0</v>
      </c>
      <c r="C992" s="4">
        <v>1824531.2</v>
      </c>
      <c r="D992" s="1" t="s">
        <v>1746</v>
      </c>
      <c r="E992">
        <v>20</v>
      </c>
      <c r="F992">
        <v>139694</v>
      </c>
      <c r="G992">
        <v>1</v>
      </c>
      <c r="H992" s="1"/>
      <c r="I992" s="1" t="s">
        <v>1764</v>
      </c>
      <c r="J992" s="1" t="s">
        <v>1813</v>
      </c>
      <c r="K992" s="1" t="s">
        <v>1815</v>
      </c>
      <c r="L992" s="1" t="s">
        <v>1821</v>
      </c>
      <c r="M992" s="1" t="s">
        <v>1920</v>
      </c>
      <c r="N992" s="1" t="s">
        <v>1941</v>
      </c>
      <c r="O992" s="1"/>
      <c r="P992">
        <v>2</v>
      </c>
      <c r="Q992" s="1" t="s">
        <v>2256</v>
      </c>
      <c r="R992" s="1" t="s">
        <v>2263</v>
      </c>
      <c r="S992" s="1"/>
      <c r="T992" s="1" t="s">
        <v>2264</v>
      </c>
      <c r="U992" s="1" t="s">
        <v>2364</v>
      </c>
      <c r="V992" s="1" t="s">
        <v>2438</v>
      </c>
      <c r="W992" s="1" t="s">
        <v>2441</v>
      </c>
      <c r="X992" s="1"/>
      <c r="Y992" s="3">
        <v>46261</v>
      </c>
      <c r="Z992" s="1" t="s">
        <v>2463</v>
      </c>
      <c r="AA992" s="3">
        <v>46261</v>
      </c>
      <c r="AB992" s="1" t="s">
        <v>2451</v>
      </c>
      <c r="AC992" s="1" t="s">
        <v>2795</v>
      </c>
      <c r="AD992" s="1" t="s">
        <v>2811</v>
      </c>
      <c r="AE992" s="1" t="s">
        <v>2811</v>
      </c>
      <c r="AF992" s="1" t="s">
        <v>2814</v>
      </c>
      <c r="AG992" s="1" t="s">
        <v>1821</v>
      </c>
      <c r="AH992" s="1" t="s">
        <v>1920</v>
      </c>
      <c r="AI992" s="1" t="s">
        <v>2825</v>
      </c>
      <c r="AJ992" s="1"/>
      <c r="AK992" s="1"/>
      <c r="AL992" s="1" t="s">
        <v>2829</v>
      </c>
      <c r="AM992" s="1" t="s">
        <v>2829</v>
      </c>
      <c r="AN992" s="1" t="s">
        <v>2835</v>
      </c>
      <c r="AO992" s="1" t="s">
        <v>2846</v>
      </c>
      <c r="AP992" s="1" t="s">
        <v>3064</v>
      </c>
      <c r="AQ992" s="1"/>
      <c r="AR992">
        <v>3010</v>
      </c>
      <c r="AS992">
        <v>2</v>
      </c>
      <c r="AT992" s="1" t="s">
        <v>3083</v>
      </c>
      <c r="AU992">
        <v>912265.6</v>
      </c>
      <c r="AV992" s="1" t="s">
        <v>3252</v>
      </c>
      <c r="AW992" s="1" t="s">
        <v>2814</v>
      </c>
      <c r="AX992">
        <v>2566</v>
      </c>
      <c r="AY992">
        <v>136530</v>
      </c>
      <c r="AZ992">
        <v>1</v>
      </c>
      <c r="BA992" s="1" t="s">
        <v>2461</v>
      </c>
    </row>
    <row r="993" spans="1:53">
      <c r="A993" s="1" t="s">
        <v>1018</v>
      </c>
      <c r="B993">
        <v>0</v>
      </c>
      <c r="C993" s="4">
        <v>2798402.4</v>
      </c>
      <c r="D993" s="1" t="s">
        <v>1747</v>
      </c>
      <c r="E993">
        <v>20</v>
      </c>
      <c r="F993">
        <v>139694</v>
      </c>
      <c r="G993">
        <v>2</v>
      </c>
      <c r="H993" s="1"/>
      <c r="I993" s="1" t="s">
        <v>1764</v>
      </c>
      <c r="J993" s="1" t="s">
        <v>1813</v>
      </c>
      <c r="K993" s="1" t="s">
        <v>1815</v>
      </c>
      <c r="L993" s="1" t="s">
        <v>1821</v>
      </c>
      <c r="M993" s="1" t="s">
        <v>1920</v>
      </c>
      <c r="N993" s="1" t="s">
        <v>1941</v>
      </c>
      <c r="O993" s="1"/>
      <c r="P993">
        <v>4</v>
      </c>
      <c r="Q993" s="1" t="s">
        <v>2257</v>
      </c>
      <c r="R993" s="1" t="s">
        <v>2263</v>
      </c>
      <c r="S993" s="1"/>
      <c r="T993" s="1" t="s">
        <v>2264</v>
      </c>
      <c r="U993" s="1" t="s">
        <v>2364</v>
      </c>
      <c r="V993" s="1" t="s">
        <v>2438</v>
      </c>
      <c r="W993" s="1" t="s">
        <v>2441</v>
      </c>
      <c r="X993" s="1"/>
      <c r="Y993" s="3">
        <v>46261</v>
      </c>
      <c r="Z993" s="1" t="s">
        <v>2463</v>
      </c>
      <c r="AA993" s="3">
        <v>46261</v>
      </c>
      <c r="AB993" s="1" t="s">
        <v>2451</v>
      </c>
      <c r="AC993" s="1" t="s">
        <v>2795</v>
      </c>
      <c r="AD993" s="1" t="s">
        <v>2811</v>
      </c>
      <c r="AE993" s="1" t="s">
        <v>2811</v>
      </c>
      <c r="AF993" s="1" t="s">
        <v>2814</v>
      </c>
      <c r="AG993" s="1" t="s">
        <v>1821</v>
      </c>
      <c r="AH993" s="1" t="s">
        <v>1920</v>
      </c>
      <c r="AI993" s="1" t="s">
        <v>2825</v>
      </c>
      <c r="AJ993" s="1"/>
      <c r="AK993" s="1"/>
      <c r="AL993" s="1" t="s">
        <v>2829</v>
      </c>
      <c r="AM993" s="1" t="s">
        <v>2829</v>
      </c>
      <c r="AN993" s="1" t="s">
        <v>2835</v>
      </c>
      <c r="AO993" s="1" t="s">
        <v>2846</v>
      </c>
      <c r="AP993" s="1" t="s">
        <v>3064</v>
      </c>
      <c r="AQ993" s="1"/>
      <c r="AR993">
        <v>3010</v>
      </c>
      <c r="AS993">
        <v>4</v>
      </c>
      <c r="AT993" s="1" t="s">
        <v>3083</v>
      </c>
      <c r="AU993">
        <v>699600.6</v>
      </c>
      <c r="AV993" s="1" t="s">
        <v>3252</v>
      </c>
      <c r="AW993" s="1" t="s">
        <v>2814</v>
      </c>
      <c r="AX993">
        <v>2566</v>
      </c>
      <c r="AY993">
        <v>136530</v>
      </c>
      <c r="AZ993">
        <v>2</v>
      </c>
      <c r="BA993" s="1" t="s">
        <v>2461</v>
      </c>
    </row>
    <row r="994" spans="1:53">
      <c r="A994" s="1" t="s">
        <v>1019</v>
      </c>
      <c r="B994">
        <v>0</v>
      </c>
      <c r="C994" s="4">
        <v>1944000</v>
      </c>
      <c r="D994" s="1" t="s">
        <v>1748</v>
      </c>
      <c r="E994">
        <v>20</v>
      </c>
      <c r="F994">
        <v>139695</v>
      </c>
      <c r="G994">
        <v>1</v>
      </c>
      <c r="H994" s="1"/>
      <c r="I994" s="1" t="s">
        <v>1764</v>
      </c>
      <c r="J994" s="1" t="s">
        <v>1813</v>
      </c>
      <c r="K994" s="1" t="s">
        <v>1815</v>
      </c>
      <c r="L994" s="1" t="s">
        <v>1821</v>
      </c>
      <c r="M994" s="1" t="s">
        <v>1916</v>
      </c>
      <c r="N994" s="1" t="s">
        <v>1941</v>
      </c>
      <c r="O994" s="1"/>
      <c r="P994">
        <v>3</v>
      </c>
      <c r="Q994" s="1" t="s">
        <v>2258</v>
      </c>
      <c r="R994" s="1" t="s">
        <v>2263</v>
      </c>
      <c r="S994" s="1"/>
      <c r="T994" s="1" t="s">
        <v>2264</v>
      </c>
      <c r="U994" s="1" t="s">
        <v>2258</v>
      </c>
      <c r="V994" s="1" t="s">
        <v>1748</v>
      </c>
      <c r="W994" s="1" t="s">
        <v>2441</v>
      </c>
      <c r="X994" s="1"/>
      <c r="Y994" s="3">
        <v>46261</v>
      </c>
      <c r="Z994" s="1" t="s">
        <v>2463</v>
      </c>
      <c r="AA994" s="3">
        <v>46261</v>
      </c>
      <c r="AB994" s="1" t="s">
        <v>2451</v>
      </c>
      <c r="AC994" s="1" t="s">
        <v>2796</v>
      </c>
      <c r="AD994" s="1" t="s">
        <v>2811</v>
      </c>
      <c r="AE994" s="1" t="s">
        <v>2811</v>
      </c>
      <c r="AF994" s="1" t="s">
        <v>2814</v>
      </c>
      <c r="AG994" s="1" t="s">
        <v>1821</v>
      </c>
      <c r="AH994" s="1" t="s">
        <v>1916</v>
      </c>
      <c r="AI994" s="1" t="s">
        <v>2825</v>
      </c>
      <c r="AJ994" s="1"/>
      <c r="AK994" s="1"/>
      <c r="AL994" s="1" t="s">
        <v>2829</v>
      </c>
      <c r="AM994" s="1" t="s">
        <v>2829</v>
      </c>
      <c r="AN994" s="1" t="s">
        <v>2835</v>
      </c>
      <c r="AO994" s="1" t="s">
        <v>3051</v>
      </c>
      <c r="AP994" s="1" t="s">
        <v>3064</v>
      </c>
      <c r="AQ994" s="1"/>
      <c r="AR994">
        <v>3010</v>
      </c>
      <c r="AS994">
        <v>3</v>
      </c>
      <c r="AT994" s="1" t="s">
        <v>3083</v>
      </c>
      <c r="AU994">
        <v>648000</v>
      </c>
      <c r="AV994" s="1" t="s">
        <v>3252</v>
      </c>
      <c r="AW994" s="1" t="s">
        <v>2814</v>
      </c>
      <c r="AX994">
        <v>964</v>
      </c>
      <c r="AY994">
        <v>136531</v>
      </c>
      <c r="AZ994">
        <v>1</v>
      </c>
      <c r="BA994" s="1" t="s">
        <v>2461</v>
      </c>
    </row>
    <row r="995" spans="1:53">
      <c r="A995" s="1" t="s">
        <v>1020</v>
      </c>
      <c r="B995">
        <v>0</v>
      </c>
      <c r="C995" s="4">
        <v>4620000</v>
      </c>
      <c r="D995" s="1" t="s">
        <v>1647</v>
      </c>
      <c r="E995">
        <v>20</v>
      </c>
      <c r="F995">
        <v>139696</v>
      </c>
      <c r="G995">
        <v>1</v>
      </c>
      <c r="H995" s="1"/>
      <c r="I995" s="1" t="s">
        <v>1764</v>
      </c>
      <c r="J995" s="1" t="s">
        <v>1813</v>
      </c>
      <c r="K995" s="1" t="s">
        <v>1815</v>
      </c>
      <c r="L995" s="1" t="s">
        <v>1821</v>
      </c>
      <c r="M995" s="1" t="s">
        <v>1916</v>
      </c>
      <c r="N995" s="1" t="s">
        <v>1941</v>
      </c>
      <c r="O995" s="1"/>
      <c r="P995">
        <v>5</v>
      </c>
      <c r="Q995" s="1" t="s">
        <v>2190</v>
      </c>
      <c r="R995" s="1" t="s">
        <v>2263</v>
      </c>
      <c r="S995" s="1"/>
      <c r="T995" s="1" t="s">
        <v>2264</v>
      </c>
      <c r="U995" s="1" t="s">
        <v>2365</v>
      </c>
      <c r="V995" s="1" t="s">
        <v>2439</v>
      </c>
      <c r="W995" s="1" t="s">
        <v>2441</v>
      </c>
      <c r="X995" s="1"/>
      <c r="Y995" s="3">
        <v>46261</v>
      </c>
      <c r="Z995" s="1" t="s">
        <v>2463</v>
      </c>
      <c r="AA995" s="3">
        <v>46261</v>
      </c>
      <c r="AB995" s="1" t="s">
        <v>2451</v>
      </c>
      <c r="AC995" s="1" t="s">
        <v>2797</v>
      </c>
      <c r="AD995" s="1" t="s">
        <v>2811</v>
      </c>
      <c r="AE995" s="1" t="s">
        <v>2811</v>
      </c>
      <c r="AF995" s="1" t="s">
        <v>2814</v>
      </c>
      <c r="AG995" s="1" t="s">
        <v>1821</v>
      </c>
      <c r="AH995" s="1" t="s">
        <v>1916</v>
      </c>
      <c r="AI995" s="1" t="s">
        <v>2825</v>
      </c>
      <c r="AJ995" s="1"/>
      <c r="AK995" s="1"/>
      <c r="AL995" s="1" t="s">
        <v>2829</v>
      </c>
      <c r="AM995" s="1" t="s">
        <v>2829</v>
      </c>
      <c r="AN995" s="1" t="s">
        <v>2835</v>
      </c>
      <c r="AO995" s="1" t="s">
        <v>2998</v>
      </c>
      <c r="AP995" s="1" t="s">
        <v>3064</v>
      </c>
      <c r="AQ995" s="1"/>
      <c r="AR995">
        <v>1265</v>
      </c>
      <c r="AS995">
        <v>5</v>
      </c>
      <c r="AT995" s="1" t="s">
        <v>3083</v>
      </c>
      <c r="AU995">
        <v>924000</v>
      </c>
      <c r="AV995" s="1" t="s">
        <v>3089</v>
      </c>
      <c r="AW995" s="1" t="s">
        <v>2814</v>
      </c>
      <c r="AX995">
        <v>39</v>
      </c>
      <c r="AY995">
        <v>136532</v>
      </c>
      <c r="AZ995">
        <v>1</v>
      </c>
      <c r="BA995" s="1" t="s">
        <v>2461</v>
      </c>
    </row>
    <row r="996" spans="1:53">
      <c r="A996" s="1" t="s">
        <v>1021</v>
      </c>
      <c r="B996">
        <v>0</v>
      </c>
      <c r="C996" s="4">
        <v>3236250</v>
      </c>
      <c r="D996" s="1" t="s">
        <v>1749</v>
      </c>
      <c r="E996">
        <v>20</v>
      </c>
      <c r="F996">
        <v>139696</v>
      </c>
      <c r="G996">
        <v>2</v>
      </c>
      <c r="H996" s="1"/>
      <c r="I996" s="1" t="s">
        <v>1764</v>
      </c>
      <c r="J996" s="1" t="s">
        <v>1813</v>
      </c>
      <c r="K996" s="1" t="s">
        <v>1815</v>
      </c>
      <c r="L996" s="1" t="s">
        <v>1821</v>
      </c>
      <c r="M996" s="1" t="s">
        <v>1916</v>
      </c>
      <c r="N996" s="1" t="s">
        <v>1941</v>
      </c>
      <c r="O996" s="1"/>
      <c r="P996">
        <v>5</v>
      </c>
      <c r="Q996" s="1" t="s">
        <v>2259</v>
      </c>
      <c r="R996" s="1" t="s">
        <v>2263</v>
      </c>
      <c r="S996" s="1"/>
      <c r="T996" s="1" t="s">
        <v>2264</v>
      </c>
      <c r="U996" s="1" t="s">
        <v>2365</v>
      </c>
      <c r="V996" s="1" t="s">
        <v>2439</v>
      </c>
      <c r="W996" s="1" t="s">
        <v>2441</v>
      </c>
      <c r="X996" s="1"/>
      <c r="Y996" s="3">
        <v>46261</v>
      </c>
      <c r="Z996" s="1" t="s">
        <v>2463</v>
      </c>
      <c r="AA996" s="3">
        <v>46261</v>
      </c>
      <c r="AB996" s="1" t="s">
        <v>2451</v>
      </c>
      <c r="AC996" s="1" t="s">
        <v>2797</v>
      </c>
      <c r="AD996" s="1" t="s">
        <v>2811</v>
      </c>
      <c r="AE996" s="1" t="s">
        <v>2811</v>
      </c>
      <c r="AF996" s="1" t="s">
        <v>2814</v>
      </c>
      <c r="AG996" s="1" t="s">
        <v>1821</v>
      </c>
      <c r="AH996" s="1" t="s">
        <v>1916</v>
      </c>
      <c r="AI996" s="1" t="s">
        <v>2825</v>
      </c>
      <c r="AJ996" s="1"/>
      <c r="AK996" s="1"/>
      <c r="AL996" s="1" t="s">
        <v>2829</v>
      </c>
      <c r="AM996" s="1" t="s">
        <v>2829</v>
      </c>
      <c r="AN996" s="1" t="s">
        <v>2835</v>
      </c>
      <c r="AO996" s="1" t="s">
        <v>2998</v>
      </c>
      <c r="AP996" s="1" t="s">
        <v>3064</v>
      </c>
      <c r="AQ996" s="1"/>
      <c r="AR996">
        <v>1265</v>
      </c>
      <c r="AS996">
        <v>5</v>
      </c>
      <c r="AT996" s="1" t="s">
        <v>3083</v>
      </c>
      <c r="AU996">
        <v>647250</v>
      </c>
      <c r="AV996" s="1" t="s">
        <v>3089</v>
      </c>
      <c r="AW996" s="1" t="s">
        <v>2814</v>
      </c>
      <c r="AX996">
        <v>39</v>
      </c>
      <c r="AY996">
        <v>136532</v>
      </c>
      <c r="AZ996">
        <v>2</v>
      </c>
      <c r="BA996" s="1" t="s">
        <v>2461</v>
      </c>
    </row>
    <row r="997" spans="1:53">
      <c r="A997" s="1" t="s">
        <v>1022</v>
      </c>
      <c r="B997">
        <v>0</v>
      </c>
      <c r="C997" s="4">
        <v>1809200</v>
      </c>
      <c r="D997" s="1" t="s">
        <v>1750</v>
      </c>
      <c r="E997">
        <v>0</v>
      </c>
      <c r="F997">
        <v>139776</v>
      </c>
      <c r="G997">
        <v>1</v>
      </c>
      <c r="H997" s="1"/>
      <c r="I997" s="1" t="s">
        <v>1786</v>
      </c>
      <c r="J997" s="1" t="s">
        <v>1814</v>
      </c>
      <c r="K997" s="1" t="s">
        <v>1815</v>
      </c>
      <c r="L997" s="1" t="s">
        <v>1880</v>
      </c>
      <c r="M997" s="1" t="s">
        <v>1920</v>
      </c>
      <c r="N997" s="1" t="s">
        <v>1941</v>
      </c>
      <c r="O997" s="1"/>
      <c r="P997">
        <v>0</v>
      </c>
      <c r="Q997" s="1" t="s">
        <v>1350</v>
      </c>
      <c r="R997" s="1" t="s">
        <v>2263</v>
      </c>
      <c r="S997" s="1"/>
      <c r="T997" s="1" t="s">
        <v>2264</v>
      </c>
      <c r="U997" s="1" t="s">
        <v>2366</v>
      </c>
      <c r="V997" s="1" t="s">
        <v>2366</v>
      </c>
      <c r="W997" s="1" t="s">
        <v>2441</v>
      </c>
      <c r="X997" s="1" t="s">
        <v>2444</v>
      </c>
      <c r="Y997" s="3">
        <v>46261</v>
      </c>
      <c r="Z997" s="1" t="s">
        <v>2463</v>
      </c>
      <c r="AA997" s="3">
        <v>46261</v>
      </c>
      <c r="AB997" s="1" t="s">
        <v>2451</v>
      </c>
      <c r="AC997" s="1" t="s">
        <v>2798</v>
      </c>
      <c r="AD997" s="1" t="s">
        <v>2811</v>
      </c>
      <c r="AE997" s="1" t="s">
        <v>2811</v>
      </c>
      <c r="AF997" s="1" t="s">
        <v>2814</v>
      </c>
      <c r="AG997" s="1" t="s">
        <v>1880</v>
      </c>
      <c r="AH997" s="1" t="s">
        <v>1920</v>
      </c>
      <c r="AI997" s="1" t="s">
        <v>2827</v>
      </c>
      <c r="AJ997" s="1"/>
      <c r="AK997" s="1"/>
      <c r="AL997" s="1" t="s">
        <v>2830</v>
      </c>
      <c r="AM997" s="1" t="s">
        <v>2830</v>
      </c>
      <c r="AN997" s="1" t="s">
        <v>2835</v>
      </c>
      <c r="AO997" s="1" t="s">
        <v>2917</v>
      </c>
      <c r="AP997" s="1" t="s">
        <v>3076</v>
      </c>
      <c r="AQ997" s="1"/>
      <c r="AR997">
        <v>1250</v>
      </c>
      <c r="AS997">
        <v>1</v>
      </c>
      <c r="AT997" s="1" t="s">
        <v>3083</v>
      </c>
      <c r="AU997">
        <v>1809200</v>
      </c>
      <c r="AV997" s="1" t="s">
        <v>3123</v>
      </c>
      <c r="AW997" s="1" t="s">
        <v>2814</v>
      </c>
      <c r="AX997">
        <v>2886</v>
      </c>
      <c r="AY997">
        <v>136533</v>
      </c>
      <c r="AZ997">
        <v>1</v>
      </c>
      <c r="BA997" s="1" t="s">
        <v>2460</v>
      </c>
    </row>
    <row r="998" spans="1:53">
      <c r="A998" s="1" t="s">
        <v>1023</v>
      </c>
      <c r="B998">
        <v>0</v>
      </c>
      <c r="C998" s="4">
        <v>1809200</v>
      </c>
      <c r="D998" s="1" t="s">
        <v>1750</v>
      </c>
      <c r="E998">
        <v>0</v>
      </c>
      <c r="F998">
        <v>139776</v>
      </c>
      <c r="G998">
        <v>2</v>
      </c>
      <c r="H998" s="1"/>
      <c r="I998" s="1" t="s">
        <v>1786</v>
      </c>
      <c r="J998" s="1" t="s">
        <v>1814</v>
      </c>
      <c r="K998" s="1" t="s">
        <v>1815</v>
      </c>
      <c r="L998" s="1" t="s">
        <v>1880</v>
      </c>
      <c r="M998" s="1" t="s">
        <v>1920</v>
      </c>
      <c r="N998" s="1" t="s">
        <v>1941</v>
      </c>
      <c r="O998" s="1"/>
      <c r="P998">
        <v>0</v>
      </c>
      <c r="Q998" s="1" t="s">
        <v>1350</v>
      </c>
      <c r="R998" s="1" t="s">
        <v>2263</v>
      </c>
      <c r="S998" s="1"/>
      <c r="T998" s="1" t="s">
        <v>2264</v>
      </c>
      <c r="U998" s="1" t="s">
        <v>2366</v>
      </c>
      <c r="V998" s="1" t="s">
        <v>2366</v>
      </c>
      <c r="W998" s="1" t="s">
        <v>2441</v>
      </c>
      <c r="X998" s="1" t="s">
        <v>2444</v>
      </c>
      <c r="Y998" s="3">
        <v>46261</v>
      </c>
      <c r="Z998" s="1" t="s">
        <v>2463</v>
      </c>
      <c r="AA998" s="3">
        <v>46261</v>
      </c>
      <c r="AB998" s="1" t="s">
        <v>2451</v>
      </c>
      <c r="AC998" s="1" t="s">
        <v>2798</v>
      </c>
      <c r="AD998" s="1" t="s">
        <v>2811</v>
      </c>
      <c r="AE998" s="1" t="s">
        <v>2811</v>
      </c>
      <c r="AF998" s="1" t="s">
        <v>2814</v>
      </c>
      <c r="AG998" s="1" t="s">
        <v>1880</v>
      </c>
      <c r="AH998" s="1" t="s">
        <v>1920</v>
      </c>
      <c r="AI998" s="1" t="s">
        <v>2827</v>
      </c>
      <c r="AJ998" s="1"/>
      <c r="AK998" s="1"/>
      <c r="AL998" s="1" t="s">
        <v>2830</v>
      </c>
      <c r="AM998" s="1" t="s">
        <v>2830</v>
      </c>
      <c r="AN998" s="1" t="s">
        <v>2835</v>
      </c>
      <c r="AO998" s="1" t="s">
        <v>2917</v>
      </c>
      <c r="AP998" s="1" t="s">
        <v>3076</v>
      </c>
      <c r="AQ998" s="1"/>
      <c r="AR998">
        <v>1250</v>
      </c>
      <c r="AS998">
        <v>1</v>
      </c>
      <c r="AT998" s="1" t="s">
        <v>3083</v>
      </c>
      <c r="AU998">
        <v>1809200</v>
      </c>
      <c r="AV998" s="1" t="s">
        <v>3123</v>
      </c>
      <c r="AW998" s="1" t="s">
        <v>2814</v>
      </c>
      <c r="AX998">
        <v>2886</v>
      </c>
      <c r="AY998">
        <v>136533</v>
      </c>
      <c r="AZ998">
        <v>2</v>
      </c>
      <c r="BA998" s="1" t="s">
        <v>2460</v>
      </c>
    </row>
    <row r="999" spans="1:53">
      <c r="A999" s="1" t="s">
        <v>1024</v>
      </c>
      <c r="B999">
        <v>0</v>
      </c>
      <c r="C999" s="4">
        <v>1809200</v>
      </c>
      <c r="D999" s="1" t="s">
        <v>1750</v>
      </c>
      <c r="E999">
        <v>0</v>
      </c>
      <c r="F999">
        <v>139776</v>
      </c>
      <c r="G999">
        <v>3</v>
      </c>
      <c r="H999" s="1"/>
      <c r="I999" s="1" t="s">
        <v>1786</v>
      </c>
      <c r="J999" s="1" t="s">
        <v>1814</v>
      </c>
      <c r="K999" s="1" t="s">
        <v>1815</v>
      </c>
      <c r="L999" s="1" t="s">
        <v>1880</v>
      </c>
      <c r="M999" s="1" t="s">
        <v>1920</v>
      </c>
      <c r="N999" s="1" t="s">
        <v>1941</v>
      </c>
      <c r="O999" s="1"/>
      <c r="P999">
        <v>0</v>
      </c>
      <c r="Q999" s="1" t="s">
        <v>1350</v>
      </c>
      <c r="R999" s="1" t="s">
        <v>2263</v>
      </c>
      <c r="S999" s="1"/>
      <c r="T999" s="1" t="s">
        <v>2264</v>
      </c>
      <c r="U999" s="1" t="s">
        <v>2366</v>
      </c>
      <c r="V999" s="1" t="s">
        <v>2366</v>
      </c>
      <c r="W999" s="1" t="s">
        <v>2441</v>
      </c>
      <c r="X999" s="1" t="s">
        <v>2444</v>
      </c>
      <c r="Y999" s="3">
        <v>46261</v>
      </c>
      <c r="Z999" s="1" t="s">
        <v>2463</v>
      </c>
      <c r="AA999" s="3">
        <v>46261</v>
      </c>
      <c r="AB999" s="1" t="s">
        <v>2451</v>
      </c>
      <c r="AC999" s="1" t="s">
        <v>2798</v>
      </c>
      <c r="AD999" s="1" t="s">
        <v>2811</v>
      </c>
      <c r="AE999" s="1" t="s">
        <v>2811</v>
      </c>
      <c r="AF999" s="1" t="s">
        <v>2814</v>
      </c>
      <c r="AG999" s="1" t="s">
        <v>1880</v>
      </c>
      <c r="AH999" s="1" t="s">
        <v>1920</v>
      </c>
      <c r="AI999" s="1" t="s">
        <v>2827</v>
      </c>
      <c r="AJ999" s="1"/>
      <c r="AK999" s="1"/>
      <c r="AL999" s="1" t="s">
        <v>2830</v>
      </c>
      <c r="AM999" s="1" t="s">
        <v>2830</v>
      </c>
      <c r="AN999" s="1" t="s">
        <v>2835</v>
      </c>
      <c r="AO999" s="1" t="s">
        <v>2917</v>
      </c>
      <c r="AP999" s="1" t="s">
        <v>3076</v>
      </c>
      <c r="AQ999" s="1"/>
      <c r="AR999">
        <v>1250</v>
      </c>
      <c r="AS999">
        <v>1</v>
      </c>
      <c r="AT999" s="1" t="s">
        <v>3083</v>
      </c>
      <c r="AU999">
        <v>1809200</v>
      </c>
      <c r="AV999" s="1" t="s">
        <v>3123</v>
      </c>
      <c r="AW999" s="1" t="s">
        <v>2814</v>
      </c>
      <c r="AX999">
        <v>2886</v>
      </c>
      <c r="AY999">
        <v>136533</v>
      </c>
      <c r="AZ999">
        <v>3</v>
      </c>
      <c r="BA999" s="1" t="s">
        <v>2460</v>
      </c>
    </row>
    <row r="1000" spans="1:53">
      <c r="A1000" s="1" t="s">
        <v>1025</v>
      </c>
      <c r="B1000">
        <v>0</v>
      </c>
      <c r="C1000" s="4">
        <v>1809200</v>
      </c>
      <c r="D1000" s="1" t="s">
        <v>1750</v>
      </c>
      <c r="E1000">
        <v>0</v>
      </c>
      <c r="F1000">
        <v>139776</v>
      </c>
      <c r="G1000">
        <v>4</v>
      </c>
      <c r="H1000" s="1"/>
      <c r="I1000" s="1" t="s">
        <v>1786</v>
      </c>
      <c r="J1000" s="1" t="s">
        <v>1814</v>
      </c>
      <c r="K1000" s="1" t="s">
        <v>1815</v>
      </c>
      <c r="L1000" s="1" t="s">
        <v>1880</v>
      </c>
      <c r="M1000" s="1" t="s">
        <v>1920</v>
      </c>
      <c r="N1000" s="1" t="s">
        <v>1941</v>
      </c>
      <c r="O1000" s="1"/>
      <c r="P1000">
        <v>0</v>
      </c>
      <c r="Q1000" s="1" t="s">
        <v>1350</v>
      </c>
      <c r="R1000" s="1" t="s">
        <v>2263</v>
      </c>
      <c r="S1000" s="1"/>
      <c r="T1000" s="1" t="s">
        <v>2264</v>
      </c>
      <c r="U1000" s="1" t="s">
        <v>2366</v>
      </c>
      <c r="V1000" s="1" t="s">
        <v>2366</v>
      </c>
      <c r="W1000" s="1" t="s">
        <v>2441</v>
      </c>
      <c r="X1000" s="1" t="s">
        <v>2444</v>
      </c>
      <c r="Y1000" s="3">
        <v>46261</v>
      </c>
      <c r="Z1000" s="1" t="s">
        <v>2463</v>
      </c>
      <c r="AA1000" s="3">
        <v>46261</v>
      </c>
      <c r="AB1000" s="1" t="s">
        <v>2451</v>
      </c>
      <c r="AC1000" s="1" t="s">
        <v>2798</v>
      </c>
      <c r="AD1000" s="1" t="s">
        <v>2811</v>
      </c>
      <c r="AE1000" s="1" t="s">
        <v>2811</v>
      </c>
      <c r="AF1000" s="1" t="s">
        <v>2814</v>
      </c>
      <c r="AG1000" s="1" t="s">
        <v>1880</v>
      </c>
      <c r="AH1000" s="1" t="s">
        <v>1920</v>
      </c>
      <c r="AI1000" s="1" t="s">
        <v>2827</v>
      </c>
      <c r="AJ1000" s="1"/>
      <c r="AK1000" s="1"/>
      <c r="AL1000" s="1" t="s">
        <v>2830</v>
      </c>
      <c r="AM1000" s="1" t="s">
        <v>2830</v>
      </c>
      <c r="AN1000" s="1" t="s">
        <v>2835</v>
      </c>
      <c r="AO1000" s="1" t="s">
        <v>2917</v>
      </c>
      <c r="AP1000" s="1" t="s">
        <v>3076</v>
      </c>
      <c r="AQ1000" s="1"/>
      <c r="AR1000">
        <v>1250</v>
      </c>
      <c r="AS1000">
        <v>1</v>
      </c>
      <c r="AT1000" s="1" t="s">
        <v>3083</v>
      </c>
      <c r="AU1000">
        <v>1809200</v>
      </c>
      <c r="AV1000" s="1" t="s">
        <v>3123</v>
      </c>
      <c r="AW1000" s="1" t="s">
        <v>2814</v>
      </c>
      <c r="AX1000">
        <v>2886</v>
      </c>
      <c r="AY1000">
        <v>136533</v>
      </c>
      <c r="AZ1000">
        <v>4</v>
      </c>
      <c r="BA1000" s="1" t="s">
        <v>2460</v>
      </c>
    </row>
    <row r="1001" spans="1:53">
      <c r="A1001" s="1" t="s">
        <v>1026</v>
      </c>
      <c r="B1001">
        <v>0</v>
      </c>
      <c r="C1001" s="4">
        <v>1809200</v>
      </c>
      <c r="D1001" s="1" t="s">
        <v>1750</v>
      </c>
      <c r="E1001">
        <v>0</v>
      </c>
      <c r="F1001">
        <v>139776</v>
      </c>
      <c r="G1001">
        <v>5</v>
      </c>
      <c r="H1001" s="1"/>
      <c r="I1001" s="1" t="s">
        <v>1786</v>
      </c>
      <c r="J1001" s="1" t="s">
        <v>1814</v>
      </c>
      <c r="K1001" s="1" t="s">
        <v>1815</v>
      </c>
      <c r="L1001" s="1" t="s">
        <v>1880</v>
      </c>
      <c r="M1001" s="1" t="s">
        <v>1920</v>
      </c>
      <c r="N1001" s="1" t="s">
        <v>1941</v>
      </c>
      <c r="O1001" s="1"/>
      <c r="P1001">
        <v>0</v>
      </c>
      <c r="Q1001" s="1" t="s">
        <v>1350</v>
      </c>
      <c r="R1001" s="1" t="s">
        <v>2263</v>
      </c>
      <c r="S1001" s="1"/>
      <c r="T1001" s="1" t="s">
        <v>2264</v>
      </c>
      <c r="U1001" s="1" t="s">
        <v>2366</v>
      </c>
      <c r="V1001" s="1" t="s">
        <v>2366</v>
      </c>
      <c r="W1001" s="1" t="s">
        <v>2441</v>
      </c>
      <c r="X1001" s="1" t="s">
        <v>2444</v>
      </c>
      <c r="Y1001" s="3">
        <v>46261</v>
      </c>
      <c r="Z1001" s="1" t="s">
        <v>2463</v>
      </c>
      <c r="AA1001" s="3">
        <v>46261</v>
      </c>
      <c r="AB1001" s="1" t="s">
        <v>2451</v>
      </c>
      <c r="AC1001" s="1" t="s">
        <v>2798</v>
      </c>
      <c r="AD1001" s="1" t="s">
        <v>2811</v>
      </c>
      <c r="AE1001" s="1" t="s">
        <v>2811</v>
      </c>
      <c r="AF1001" s="1" t="s">
        <v>2814</v>
      </c>
      <c r="AG1001" s="1" t="s">
        <v>1880</v>
      </c>
      <c r="AH1001" s="1" t="s">
        <v>1920</v>
      </c>
      <c r="AI1001" s="1" t="s">
        <v>2827</v>
      </c>
      <c r="AJ1001" s="1"/>
      <c r="AK1001" s="1"/>
      <c r="AL1001" s="1" t="s">
        <v>2830</v>
      </c>
      <c r="AM1001" s="1" t="s">
        <v>2830</v>
      </c>
      <c r="AN1001" s="1" t="s">
        <v>2835</v>
      </c>
      <c r="AO1001" s="1" t="s">
        <v>2917</v>
      </c>
      <c r="AP1001" s="1" t="s">
        <v>3076</v>
      </c>
      <c r="AQ1001" s="1"/>
      <c r="AR1001">
        <v>1250</v>
      </c>
      <c r="AS1001">
        <v>1</v>
      </c>
      <c r="AT1001" s="1" t="s">
        <v>3083</v>
      </c>
      <c r="AU1001">
        <v>1809200</v>
      </c>
      <c r="AV1001" s="1" t="s">
        <v>3123</v>
      </c>
      <c r="AW1001" s="1" t="s">
        <v>2814</v>
      </c>
      <c r="AX1001">
        <v>2886</v>
      </c>
      <c r="AY1001">
        <v>136533</v>
      </c>
      <c r="AZ1001">
        <v>5</v>
      </c>
      <c r="BA1001" s="1" t="s">
        <v>2460</v>
      </c>
    </row>
    <row r="1002" spans="1:53">
      <c r="A1002" s="1" t="s">
        <v>1027</v>
      </c>
      <c r="B1002">
        <v>0</v>
      </c>
      <c r="C1002" s="4">
        <v>1809200</v>
      </c>
      <c r="D1002" s="1" t="s">
        <v>1750</v>
      </c>
      <c r="E1002">
        <v>0</v>
      </c>
      <c r="F1002">
        <v>139776</v>
      </c>
      <c r="G1002">
        <v>6</v>
      </c>
      <c r="H1002" s="1"/>
      <c r="I1002" s="1" t="s">
        <v>1786</v>
      </c>
      <c r="J1002" s="1" t="s">
        <v>1814</v>
      </c>
      <c r="K1002" s="1" t="s">
        <v>1815</v>
      </c>
      <c r="L1002" s="1" t="s">
        <v>1880</v>
      </c>
      <c r="M1002" s="1" t="s">
        <v>1920</v>
      </c>
      <c r="N1002" s="1" t="s">
        <v>1941</v>
      </c>
      <c r="O1002" s="1"/>
      <c r="P1002">
        <v>0</v>
      </c>
      <c r="Q1002" s="1" t="s">
        <v>1350</v>
      </c>
      <c r="R1002" s="1" t="s">
        <v>2263</v>
      </c>
      <c r="S1002" s="1"/>
      <c r="T1002" s="1" t="s">
        <v>2264</v>
      </c>
      <c r="U1002" s="1" t="s">
        <v>2366</v>
      </c>
      <c r="V1002" s="1" t="s">
        <v>2366</v>
      </c>
      <c r="W1002" s="1" t="s">
        <v>2441</v>
      </c>
      <c r="X1002" s="1" t="s">
        <v>2444</v>
      </c>
      <c r="Y1002" s="3">
        <v>46261</v>
      </c>
      <c r="Z1002" s="1" t="s">
        <v>2463</v>
      </c>
      <c r="AA1002" s="3">
        <v>46261</v>
      </c>
      <c r="AB1002" s="1" t="s">
        <v>2451</v>
      </c>
      <c r="AC1002" s="1" t="s">
        <v>2798</v>
      </c>
      <c r="AD1002" s="1" t="s">
        <v>2811</v>
      </c>
      <c r="AE1002" s="1" t="s">
        <v>2811</v>
      </c>
      <c r="AF1002" s="1" t="s">
        <v>2814</v>
      </c>
      <c r="AG1002" s="1" t="s">
        <v>1880</v>
      </c>
      <c r="AH1002" s="1" t="s">
        <v>1920</v>
      </c>
      <c r="AI1002" s="1" t="s">
        <v>2827</v>
      </c>
      <c r="AJ1002" s="1"/>
      <c r="AK1002" s="1"/>
      <c r="AL1002" s="1" t="s">
        <v>2830</v>
      </c>
      <c r="AM1002" s="1" t="s">
        <v>2830</v>
      </c>
      <c r="AN1002" s="1" t="s">
        <v>2835</v>
      </c>
      <c r="AO1002" s="1" t="s">
        <v>2917</v>
      </c>
      <c r="AP1002" s="1" t="s">
        <v>3076</v>
      </c>
      <c r="AQ1002" s="1"/>
      <c r="AR1002">
        <v>1250</v>
      </c>
      <c r="AS1002">
        <v>1</v>
      </c>
      <c r="AT1002" s="1" t="s">
        <v>3083</v>
      </c>
      <c r="AU1002">
        <v>1809200</v>
      </c>
      <c r="AV1002" s="1" t="s">
        <v>3123</v>
      </c>
      <c r="AW1002" s="1" t="s">
        <v>2814</v>
      </c>
      <c r="AX1002">
        <v>2886</v>
      </c>
      <c r="AY1002">
        <v>136533</v>
      </c>
      <c r="AZ1002">
        <v>6</v>
      </c>
      <c r="BA1002" s="1" t="s">
        <v>2460</v>
      </c>
    </row>
    <row r="1003" spans="1:53">
      <c r="A1003" s="1" t="s">
        <v>1028</v>
      </c>
      <c r="B1003">
        <v>0</v>
      </c>
      <c r="C1003" s="4">
        <v>1809200</v>
      </c>
      <c r="D1003" s="1" t="s">
        <v>1750</v>
      </c>
      <c r="E1003">
        <v>0</v>
      </c>
      <c r="F1003">
        <v>139776</v>
      </c>
      <c r="G1003">
        <v>7</v>
      </c>
      <c r="H1003" s="1"/>
      <c r="I1003" s="1" t="s">
        <v>1786</v>
      </c>
      <c r="J1003" s="1" t="s">
        <v>1814</v>
      </c>
      <c r="K1003" s="1" t="s">
        <v>1815</v>
      </c>
      <c r="L1003" s="1" t="s">
        <v>1880</v>
      </c>
      <c r="M1003" s="1" t="s">
        <v>1920</v>
      </c>
      <c r="N1003" s="1" t="s">
        <v>1941</v>
      </c>
      <c r="O1003" s="1"/>
      <c r="P1003">
        <v>0</v>
      </c>
      <c r="Q1003" s="1" t="s">
        <v>1350</v>
      </c>
      <c r="R1003" s="1" t="s">
        <v>2263</v>
      </c>
      <c r="S1003" s="1"/>
      <c r="T1003" s="1" t="s">
        <v>2264</v>
      </c>
      <c r="U1003" s="1" t="s">
        <v>2366</v>
      </c>
      <c r="V1003" s="1" t="s">
        <v>2366</v>
      </c>
      <c r="W1003" s="1" t="s">
        <v>2441</v>
      </c>
      <c r="X1003" s="1" t="s">
        <v>2444</v>
      </c>
      <c r="Y1003" s="3">
        <v>46261</v>
      </c>
      <c r="Z1003" s="1" t="s">
        <v>2463</v>
      </c>
      <c r="AA1003" s="3">
        <v>46261</v>
      </c>
      <c r="AB1003" s="1" t="s">
        <v>2451</v>
      </c>
      <c r="AC1003" s="1" t="s">
        <v>2798</v>
      </c>
      <c r="AD1003" s="1" t="s">
        <v>2811</v>
      </c>
      <c r="AE1003" s="1" t="s">
        <v>2811</v>
      </c>
      <c r="AF1003" s="1" t="s">
        <v>2814</v>
      </c>
      <c r="AG1003" s="1" t="s">
        <v>1880</v>
      </c>
      <c r="AH1003" s="1" t="s">
        <v>1920</v>
      </c>
      <c r="AI1003" s="1" t="s">
        <v>2827</v>
      </c>
      <c r="AJ1003" s="1"/>
      <c r="AK1003" s="1"/>
      <c r="AL1003" s="1" t="s">
        <v>2830</v>
      </c>
      <c r="AM1003" s="1" t="s">
        <v>2830</v>
      </c>
      <c r="AN1003" s="1" t="s">
        <v>2835</v>
      </c>
      <c r="AO1003" s="1" t="s">
        <v>2917</v>
      </c>
      <c r="AP1003" s="1" t="s">
        <v>3076</v>
      </c>
      <c r="AQ1003" s="1"/>
      <c r="AR1003">
        <v>1250</v>
      </c>
      <c r="AS1003">
        <v>1</v>
      </c>
      <c r="AT1003" s="1" t="s">
        <v>3083</v>
      </c>
      <c r="AU1003">
        <v>1809200</v>
      </c>
      <c r="AV1003" s="1" t="s">
        <v>3123</v>
      </c>
      <c r="AW1003" s="1" t="s">
        <v>2814</v>
      </c>
      <c r="AX1003">
        <v>2886</v>
      </c>
      <c r="AY1003">
        <v>136533</v>
      </c>
      <c r="AZ1003">
        <v>7</v>
      </c>
      <c r="BA1003" s="1" t="s">
        <v>2460</v>
      </c>
    </row>
    <row r="1004" spans="1:53">
      <c r="A1004" s="1" t="s">
        <v>1029</v>
      </c>
      <c r="B1004">
        <v>0</v>
      </c>
      <c r="C1004" s="4">
        <v>1060300</v>
      </c>
      <c r="D1004" s="1" t="s">
        <v>1751</v>
      </c>
      <c r="E1004">
        <v>20</v>
      </c>
      <c r="F1004">
        <v>139780</v>
      </c>
      <c r="G1004">
        <v>1</v>
      </c>
      <c r="H1004" s="1"/>
      <c r="I1004" s="1" t="s">
        <v>1771</v>
      </c>
      <c r="J1004" s="1" t="s">
        <v>1813</v>
      </c>
      <c r="K1004" s="1" t="s">
        <v>1819</v>
      </c>
      <c r="L1004" s="1" t="s">
        <v>1886</v>
      </c>
      <c r="M1004" s="1" t="s">
        <v>1936</v>
      </c>
      <c r="N1004" s="1" t="s">
        <v>1941</v>
      </c>
      <c r="O1004" s="1"/>
      <c r="P1004">
        <v>100</v>
      </c>
      <c r="Q1004" s="1" t="s">
        <v>2260</v>
      </c>
      <c r="R1004" s="1" t="s">
        <v>2263</v>
      </c>
      <c r="S1004" s="1"/>
      <c r="T1004" s="1" t="s">
        <v>2265</v>
      </c>
      <c r="U1004" s="1" t="s">
        <v>2260</v>
      </c>
      <c r="V1004" s="1" t="s">
        <v>1751</v>
      </c>
      <c r="W1004" s="1" t="s">
        <v>2441</v>
      </c>
      <c r="X1004" s="1"/>
      <c r="Y1004" s="3">
        <v>46261</v>
      </c>
      <c r="Z1004" s="1" t="s">
        <v>2463</v>
      </c>
      <c r="AA1004" s="3">
        <v>46261</v>
      </c>
      <c r="AB1004" s="1" t="s">
        <v>2451</v>
      </c>
      <c r="AC1004" s="1" t="s">
        <v>2799</v>
      </c>
      <c r="AD1004" s="1" t="s">
        <v>2811</v>
      </c>
      <c r="AE1004" s="1" t="s">
        <v>2812</v>
      </c>
      <c r="AF1004" s="1" t="s">
        <v>2821</v>
      </c>
      <c r="AG1004" s="1" t="s">
        <v>1886</v>
      </c>
      <c r="AH1004" s="1" t="s">
        <v>1936</v>
      </c>
      <c r="AI1004" s="1" t="s">
        <v>2825</v>
      </c>
      <c r="AJ1004" s="1"/>
      <c r="AK1004" s="1"/>
      <c r="AL1004" s="1" t="s">
        <v>2829</v>
      </c>
      <c r="AM1004" s="1" t="s">
        <v>2829</v>
      </c>
      <c r="AN1004" s="1" t="s">
        <v>2836</v>
      </c>
      <c r="AO1004" s="1" t="s">
        <v>3052</v>
      </c>
      <c r="AP1004" s="1" t="s">
        <v>3082</v>
      </c>
      <c r="AQ1004" s="1"/>
      <c r="AR1004">
        <v>8787</v>
      </c>
      <c r="AS1004">
        <v>100</v>
      </c>
      <c r="AT1004" s="1" t="s">
        <v>3084</v>
      </c>
      <c r="AU1004">
        <v>10603</v>
      </c>
      <c r="AV1004" s="1" t="s">
        <v>3253</v>
      </c>
      <c r="AW1004" s="1" t="s">
        <v>2821</v>
      </c>
      <c r="AX1004">
        <v>1626</v>
      </c>
      <c r="AY1004">
        <v>136534</v>
      </c>
      <c r="AZ1004">
        <v>1</v>
      </c>
      <c r="BA1004" s="1" t="s">
        <v>2463</v>
      </c>
    </row>
    <row r="1005" spans="1:53" ht="28.5">
      <c r="A1005" s="2" t="s">
        <v>1030</v>
      </c>
      <c r="B1005">
        <v>0</v>
      </c>
      <c r="C1005" s="4">
        <v>60000</v>
      </c>
      <c r="D1005" s="1" t="s">
        <v>1271</v>
      </c>
      <c r="E1005">
        <v>-10</v>
      </c>
      <c r="F1005">
        <v>139775</v>
      </c>
      <c r="G1005">
        <v>1</v>
      </c>
      <c r="H1005" s="1"/>
      <c r="I1005" s="1" t="s">
        <v>1768</v>
      </c>
      <c r="J1005" s="1" t="s">
        <v>1813</v>
      </c>
      <c r="K1005" s="1" t="s">
        <v>1816</v>
      </c>
      <c r="L1005" s="1" t="s">
        <v>1885</v>
      </c>
      <c r="M1005" s="1" t="s">
        <v>1816</v>
      </c>
      <c r="N1005" s="1" t="s">
        <v>1941</v>
      </c>
      <c r="O1005" s="1"/>
      <c r="P1005">
        <v>1</v>
      </c>
      <c r="Q1005" s="1" t="s">
        <v>1310</v>
      </c>
      <c r="R1005" s="1" t="s">
        <v>2263</v>
      </c>
      <c r="S1005" s="1"/>
      <c r="T1005" s="1" t="s">
        <v>2265</v>
      </c>
      <c r="U1005" s="1" t="s">
        <v>1310</v>
      </c>
      <c r="V1005" s="1" t="s">
        <v>1271</v>
      </c>
      <c r="W1005" s="1" t="s">
        <v>2442</v>
      </c>
      <c r="X1005" s="1"/>
      <c r="Y1005" s="3">
        <v>46262</v>
      </c>
      <c r="Z1005" s="1" t="s">
        <v>2468</v>
      </c>
      <c r="AA1005" s="3">
        <v>46262</v>
      </c>
      <c r="AB1005" s="1" t="s">
        <v>2451</v>
      </c>
      <c r="AC1005" s="1" t="s">
        <v>2800</v>
      </c>
      <c r="AD1005" s="1" t="s">
        <v>2811</v>
      </c>
      <c r="AE1005" s="1" t="s">
        <v>2811</v>
      </c>
      <c r="AF1005" s="1" t="s">
        <v>2817</v>
      </c>
      <c r="AG1005" s="1" t="s">
        <v>1885</v>
      </c>
      <c r="AH1005" s="1" t="s">
        <v>1816</v>
      </c>
      <c r="AI1005" s="1" t="s">
        <v>2826</v>
      </c>
      <c r="AJ1005" s="1"/>
      <c r="AK1005" s="1"/>
      <c r="AL1005" s="1" t="s">
        <v>2829</v>
      </c>
      <c r="AM1005" s="1" t="s">
        <v>2829</v>
      </c>
      <c r="AN1005" s="1" t="s">
        <v>2836</v>
      </c>
      <c r="AO1005" s="1" t="s">
        <v>3053</v>
      </c>
      <c r="AP1005" s="1" t="s">
        <v>3081</v>
      </c>
      <c r="AQ1005" s="1"/>
      <c r="AR1005">
        <v>24752</v>
      </c>
      <c r="AS1005">
        <v>1</v>
      </c>
      <c r="AT1005" s="1" t="s">
        <v>3083</v>
      </c>
      <c r="AU1005">
        <v>60000</v>
      </c>
      <c r="AV1005" s="1" t="s">
        <v>3174</v>
      </c>
      <c r="AW1005" s="1" t="s">
        <v>2817</v>
      </c>
      <c r="AX1005">
        <v>4335</v>
      </c>
      <c r="AY1005">
        <v>136535</v>
      </c>
      <c r="AZ1005">
        <v>1</v>
      </c>
      <c r="BA1005" s="1" t="s">
        <v>2460</v>
      </c>
    </row>
    <row r="1006" spans="1:53">
      <c r="A1006" s="1" t="s">
        <v>1031</v>
      </c>
      <c r="B1006">
        <v>0</v>
      </c>
      <c r="C1006" s="4">
        <v>3860000</v>
      </c>
      <c r="D1006" s="1" t="s">
        <v>1752</v>
      </c>
      <c r="E1006">
        <v>0</v>
      </c>
      <c r="F1006">
        <v>139726</v>
      </c>
      <c r="G1006">
        <v>1</v>
      </c>
      <c r="H1006" s="1"/>
      <c r="I1006" s="1" t="s">
        <v>1768</v>
      </c>
      <c r="J1006" s="1" t="s">
        <v>1813</v>
      </c>
      <c r="K1006" s="1" t="s">
        <v>1815</v>
      </c>
      <c r="L1006" s="1" t="s">
        <v>1890</v>
      </c>
      <c r="M1006" s="1" t="s">
        <v>1920</v>
      </c>
      <c r="N1006" s="1" t="s">
        <v>1941</v>
      </c>
      <c r="O1006" s="1"/>
      <c r="P1006">
        <v>1</v>
      </c>
      <c r="Q1006" s="1" t="s">
        <v>1752</v>
      </c>
      <c r="R1006" s="1" t="s">
        <v>2263</v>
      </c>
      <c r="S1006" s="1"/>
      <c r="T1006" s="1" t="s">
        <v>2264</v>
      </c>
      <c r="U1006" s="1" t="s">
        <v>2367</v>
      </c>
      <c r="V1006" s="1" t="s">
        <v>2367</v>
      </c>
      <c r="W1006" s="1" t="s">
        <v>2441</v>
      </c>
      <c r="X1006" s="1"/>
      <c r="Y1006" s="3">
        <v>46262</v>
      </c>
      <c r="Z1006" s="1" t="s">
        <v>2468</v>
      </c>
      <c r="AA1006" s="3">
        <v>46262</v>
      </c>
      <c r="AB1006" s="1" t="s">
        <v>2451</v>
      </c>
      <c r="AC1006" s="1" t="s">
        <v>2801</v>
      </c>
      <c r="AD1006" s="1" t="s">
        <v>2811</v>
      </c>
      <c r="AE1006" s="1" t="s">
        <v>2811</v>
      </c>
      <c r="AF1006" s="1" t="s">
        <v>2814</v>
      </c>
      <c r="AG1006" s="1" t="s">
        <v>1890</v>
      </c>
      <c r="AH1006" s="1" t="s">
        <v>1920</v>
      </c>
      <c r="AI1006" s="1" t="s">
        <v>2825</v>
      </c>
      <c r="AJ1006" s="1"/>
      <c r="AK1006" s="1"/>
      <c r="AL1006" s="1" t="s">
        <v>2829</v>
      </c>
      <c r="AM1006" s="1" t="s">
        <v>2829</v>
      </c>
      <c r="AN1006" s="1" t="s">
        <v>2835</v>
      </c>
      <c r="AO1006" s="1" t="s">
        <v>3054</v>
      </c>
      <c r="AP1006" s="1" t="s">
        <v>3064</v>
      </c>
      <c r="AQ1006" s="1"/>
      <c r="AR1006">
        <v>14862</v>
      </c>
      <c r="AS1006">
        <v>1</v>
      </c>
      <c r="AT1006" s="1" t="s">
        <v>3083</v>
      </c>
      <c r="AU1006">
        <v>3860000</v>
      </c>
      <c r="AV1006" s="1" t="s">
        <v>3096</v>
      </c>
      <c r="AW1006" s="1" t="s">
        <v>2814</v>
      </c>
      <c r="AX1006">
        <v>5633</v>
      </c>
      <c r="AY1006">
        <v>136536</v>
      </c>
      <c r="AZ1006">
        <v>1</v>
      </c>
      <c r="BA1006" s="1" t="s">
        <v>2465</v>
      </c>
    </row>
    <row r="1007" spans="1:53">
      <c r="A1007" s="1" t="s">
        <v>1032</v>
      </c>
      <c r="B1007">
        <v>0</v>
      </c>
      <c r="C1007" s="4">
        <v>3800000</v>
      </c>
      <c r="D1007" s="1" t="s">
        <v>1753</v>
      </c>
      <c r="E1007">
        <v>0</v>
      </c>
      <c r="F1007">
        <v>139726</v>
      </c>
      <c r="G1007">
        <v>2</v>
      </c>
      <c r="H1007" s="1"/>
      <c r="I1007" s="1" t="s">
        <v>1768</v>
      </c>
      <c r="J1007" s="1" t="s">
        <v>1813</v>
      </c>
      <c r="K1007" s="1" t="s">
        <v>1815</v>
      </c>
      <c r="L1007" s="1" t="s">
        <v>1890</v>
      </c>
      <c r="M1007" s="1" t="s">
        <v>1920</v>
      </c>
      <c r="N1007" s="1" t="s">
        <v>1941</v>
      </c>
      <c r="O1007" s="1"/>
      <c r="P1007">
        <v>1</v>
      </c>
      <c r="Q1007" s="1" t="s">
        <v>1753</v>
      </c>
      <c r="R1007" s="1" t="s">
        <v>2263</v>
      </c>
      <c r="S1007" s="1"/>
      <c r="T1007" s="1" t="s">
        <v>2264</v>
      </c>
      <c r="U1007" s="1" t="s">
        <v>2367</v>
      </c>
      <c r="V1007" s="1" t="s">
        <v>2367</v>
      </c>
      <c r="W1007" s="1" t="s">
        <v>2441</v>
      </c>
      <c r="X1007" s="1"/>
      <c r="Y1007" s="3">
        <v>46262</v>
      </c>
      <c r="Z1007" s="1" t="s">
        <v>2468</v>
      </c>
      <c r="AA1007" s="3">
        <v>46262</v>
      </c>
      <c r="AB1007" s="1" t="s">
        <v>2451</v>
      </c>
      <c r="AC1007" s="1" t="s">
        <v>2801</v>
      </c>
      <c r="AD1007" s="1" t="s">
        <v>2811</v>
      </c>
      <c r="AE1007" s="1" t="s">
        <v>2811</v>
      </c>
      <c r="AF1007" s="1" t="s">
        <v>2814</v>
      </c>
      <c r="AG1007" s="1" t="s">
        <v>1890</v>
      </c>
      <c r="AH1007" s="1" t="s">
        <v>1920</v>
      </c>
      <c r="AI1007" s="1" t="s">
        <v>2825</v>
      </c>
      <c r="AJ1007" s="1"/>
      <c r="AK1007" s="1"/>
      <c r="AL1007" s="1" t="s">
        <v>2829</v>
      </c>
      <c r="AM1007" s="1" t="s">
        <v>2829</v>
      </c>
      <c r="AN1007" s="1" t="s">
        <v>2835</v>
      </c>
      <c r="AO1007" s="1" t="s">
        <v>3054</v>
      </c>
      <c r="AP1007" s="1" t="s">
        <v>3064</v>
      </c>
      <c r="AQ1007" s="1"/>
      <c r="AR1007">
        <v>14862</v>
      </c>
      <c r="AS1007">
        <v>1</v>
      </c>
      <c r="AT1007" s="1" t="s">
        <v>3083</v>
      </c>
      <c r="AU1007">
        <v>3800000</v>
      </c>
      <c r="AV1007" s="1" t="s">
        <v>3096</v>
      </c>
      <c r="AW1007" s="1" t="s">
        <v>2814</v>
      </c>
      <c r="AX1007">
        <v>5633</v>
      </c>
      <c r="AY1007">
        <v>136536</v>
      </c>
      <c r="AZ1007">
        <v>2</v>
      </c>
      <c r="BA1007" s="1" t="s">
        <v>2465</v>
      </c>
    </row>
    <row r="1008" spans="1:53">
      <c r="A1008" s="1" t="s">
        <v>1033</v>
      </c>
      <c r="B1008">
        <v>0</v>
      </c>
      <c r="C1008" s="4">
        <v>350000</v>
      </c>
      <c r="D1008" s="1" t="s">
        <v>1754</v>
      </c>
      <c r="E1008">
        <v>0</v>
      </c>
      <c r="F1008">
        <v>139699</v>
      </c>
      <c r="G1008">
        <v>1</v>
      </c>
      <c r="H1008" s="1"/>
      <c r="I1008" s="1" t="s">
        <v>1768</v>
      </c>
      <c r="J1008" s="1" t="s">
        <v>1813</v>
      </c>
      <c r="K1008" s="1" t="s">
        <v>1815</v>
      </c>
      <c r="L1008" s="1" t="s">
        <v>1890</v>
      </c>
      <c r="M1008" s="1" t="s">
        <v>1920</v>
      </c>
      <c r="N1008" s="1" t="s">
        <v>1941</v>
      </c>
      <c r="O1008" s="1"/>
      <c r="P1008">
        <v>1</v>
      </c>
      <c r="Q1008" s="1" t="s">
        <v>1754</v>
      </c>
      <c r="R1008" s="1" t="s">
        <v>2263</v>
      </c>
      <c r="S1008" s="1"/>
      <c r="T1008" s="1" t="s">
        <v>2264</v>
      </c>
      <c r="U1008" s="1" t="s">
        <v>2368</v>
      </c>
      <c r="V1008" s="1" t="s">
        <v>2368</v>
      </c>
      <c r="W1008" s="1" t="s">
        <v>2441</v>
      </c>
      <c r="X1008" s="1"/>
      <c r="Y1008" s="3">
        <v>46262</v>
      </c>
      <c r="Z1008" s="1" t="s">
        <v>2468</v>
      </c>
      <c r="AA1008" s="3">
        <v>46262</v>
      </c>
      <c r="AB1008" s="1" t="s">
        <v>2451</v>
      </c>
      <c r="AC1008" s="1" t="s">
        <v>2802</v>
      </c>
      <c r="AD1008" s="1" t="s">
        <v>2811</v>
      </c>
      <c r="AE1008" s="1" t="s">
        <v>2811</v>
      </c>
      <c r="AF1008" s="1" t="s">
        <v>2814</v>
      </c>
      <c r="AG1008" s="1" t="s">
        <v>1890</v>
      </c>
      <c r="AH1008" s="1" t="s">
        <v>1920</v>
      </c>
      <c r="AI1008" s="1" t="s">
        <v>2825</v>
      </c>
      <c r="AJ1008" s="1"/>
      <c r="AK1008" s="1"/>
      <c r="AL1008" s="1" t="s">
        <v>2829</v>
      </c>
      <c r="AM1008" s="1" t="s">
        <v>2829</v>
      </c>
      <c r="AN1008" s="1" t="s">
        <v>2835</v>
      </c>
      <c r="AO1008" s="1" t="s">
        <v>3054</v>
      </c>
      <c r="AP1008" s="1" t="s">
        <v>3064</v>
      </c>
      <c r="AQ1008" s="1"/>
      <c r="AR1008">
        <v>14862</v>
      </c>
      <c r="AS1008">
        <v>1</v>
      </c>
      <c r="AT1008" s="1" t="s">
        <v>3083</v>
      </c>
      <c r="AU1008">
        <v>350000</v>
      </c>
      <c r="AV1008" s="1" t="s">
        <v>3096</v>
      </c>
      <c r="AW1008" s="1" t="s">
        <v>2814</v>
      </c>
      <c r="AX1008">
        <v>5633</v>
      </c>
      <c r="AY1008">
        <v>136537</v>
      </c>
      <c r="AZ1008">
        <v>1</v>
      </c>
      <c r="BA1008" s="1" t="s">
        <v>2461</v>
      </c>
    </row>
    <row r="1009" spans="1:53">
      <c r="A1009" s="1" t="s">
        <v>1034</v>
      </c>
      <c r="B1009">
        <v>0</v>
      </c>
      <c r="C1009" s="4">
        <v>3712000</v>
      </c>
      <c r="D1009" s="1" t="s">
        <v>1755</v>
      </c>
      <c r="E1009">
        <v>0</v>
      </c>
      <c r="F1009">
        <v>139699</v>
      </c>
      <c r="G1009">
        <v>2</v>
      </c>
      <c r="H1009" s="1"/>
      <c r="I1009" s="1" t="s">
        <v>1768</v>
      </c>
      <c r="J1009" s="1" t="s">
        <v>1813</v>
      </c>
      <c r="K1009" s="1" t="s">
        <v>1815</v>
      </c>
      <c r="L1009" s="1" t="s">
        <v>1890</v>
      </c>
      <c r="M1009" s="1" t="s">
        <v>1920</v>
      </c>
      <c r="N1009" s="1" t="s">
        <v>1941</v>
      </c>
      <c r="O1009" s="1"/>
      <c r="P1009">
        <v>1</v>
      </c>
      <c r="Q1009" s="1" t="s">
        <v>1755</v>
      </c>
      <c r="R1009" s="1" t="s">
        <v>2263</v>
      </c>
      <c r="S1009" s="1"/>
      <c r="T1009" s="1" t="s">
        <v>2264</v>
      </c>
      <c r="U1009" s="1" t="s">
        <v>2368</v>
      </c>
      <c r="V1009" s="1" t="s">
        <v>2368</v>
      </c>
      <c r="W1009" s="1" t="s">
        <v>2441</v>
      </c>
      <c r="X1009" s="1"/>
      <c r="Y1009" s="3">
        <v>46262</v>
      </c>
      <c r="Z1009" s="1" t="s">
        <v>2468</v>
      </c>
      <c r="AA1009" s="3">
        <v>46262</v>
      </c>
      <c r="AB1009" s="1" t="s">
        <v>2451</v>
      </c>
      <c r="AC1009" s="1" t="s">
        <v>2802</v>
      </c>
      <c r="AD1009" s="1" t="s">
        <v>2811</v>
      </c>
      <c r="AE1009" s="1" t="s">
        <v>2811</v>
      </c>
      <c r="AF1009" s="1" t="s">
        <v>2814</v>
      </c>
      <c r="AG1009" s="1" t="s">
        <v>1890</v>
      </c>
      <c r="AH1009" s="1" t="s">
        <v>1920</v>
      </c>
      <c r="AI1009" s="1" t="s">
        <v>2825</v>
      </c>
      <c r="AJ1009" s="1"/>
      <c r="AK1009" s="1"/>
      <c r="AL1009" s="1" t="s">
        <v>2829</v>
      </c>
      <c r="AM1009" s="1" t="s">
        <v>2829</v>
      </c>
      <c r="AN1009" s="1" t="s">
        <v>2835</v>
      </c>
      <c r="AO1009" s="1" t="s">
        <v>3054</v>
      </c>
      <c r="AP1009" s="1" t="s">
        <v>3064</v>
      </c>
      <c r="AQ1009" s="1"/>
      <c r="AR1009">
        <v>14862</v>
      </c>
      <c r="AS1009">
        <v>1</v>
      </c>
      <c r="AT1009" s="1" t="s">
        <v>3083</v>
      </c>
      <c r="AU1009">
        <v>3712000</v>
      </c>
      <c r="AV1009" s="1" t="s">
        <v>3096</v>
      </c>
      <c r="AW1009" s="1" t="s">
        <v>2814</v>
      </c>
      <c r="AX1009">
        <v>5633</v>
      </c>
      <c r="AY1009">
        <v>136537</v>
      </c>
      <c r="AZ1009">
        <v>2</v>
      </c>
      <c r="BA1009" s="1" t="s">
        <v>2461</v>
      </c>
    </row>
    <row r="1010" spans="1:53">
      <c r="A1010" s="1" t="s">
        <v>1035</v>
      </c>
      <c r="B1010">
        <v>0</v>
      </c>
      <c r="C1010" s="4">
        <v>460000</v>
      </c>
      <c r="D1010" s="1" t="s">
        <v>1756</v>
      </c>
      <c r="E1010">
        <v>0</v>
      </c>
      <c r="F1010">
        <v>139584</v>
      </c>
      <c r="G1010">
        <v>1</v>
      </c>
      <c r="H1010" s="1"/>
      <c r="I1010" s="1" t="s">
        <v>1773</v>
      </c>
      <c r="J1010" s="1" t="s">
        <v>1813</v>
      </c>
      <c r="K1010" s="1" t="s">
        <v>1815</v>
      </c>
      <c r="L1010" s="1" t="s">
        <v>1868</v>
      </c>
      <c r="M1010" s="1" t="s">
        <v>1925</v>
      </c>
      <c r="N1010" s="1" t="s">
        <v>1941</v>
      </c>
      <c r="O1010" s="1"/>
      <c r="P1010">
        <v>1</v>
      </c>
      <c r="Q1010" s="1" t="s">
        <v>1756</v>
      </c>
      <c r="R1010" s="1" t="s">
        <v>2263</v>
      </c>
      <c r="S1010" s="1"/>
      <c r="T1010" s="1" t="s">
        <v>2264</v>
      </c>
      <c r="U1010" s="1" t="s">
        <v>1756</v>
      </c>
      <c r="V1010" s="1" t="s">
        <v>1756</v>
      </c>
      <c r="W1010" s="1" t="s">
        <v>2441</v>
      </c>
      <c r="X1010" s="1"/>
      <c r="Y1010" s="3">
        <v>46262</v>
      </c>
      <c r="Z1010" s="1" t="s">
        <v>2468</v>
      </c>
      <c r="AA1010" s="3">
        <v>46262</v>
      </c>
      <c r="AB1010" s="1" t="s">
        <v>2451</v>
      </c>
      <c r="AC1010" s="1" t="s">
        <v>2803</v>
      </c>
      <c r="AD1010" s="1" t="s">
        <v>2811</v>
      </c>
      <c r="AE1010" s="1" t="s">
        <v>2811</v>
      </c>
      <c r="AF1010" s="1" t="s">
        <v>2819</v>
      </c>
      <c r="AG1010" s="1" t="s">
        <v>1868</v>
      </c>
      <c r="AH1010" s="1" t="s">
        <v>1925</v>
      </c>
      <c r="AI1010" s="1" t="s">
        <v>2825</v>
      </c>
      <c r="AJ1010" s="1"/>
      <c r="AK1010" s="1"/>
      <c r="AL1010" s="1" t="s">
        <v>2829</v>
      </c>
      <c r="AM1010" s="1" t="s">
        <v>2829</v>
      </c>
      <c r="AN1010" s="1" t="s">
        <v>2835</v>
      </c>
      <c r="AO1010" s="1" t="s">
        <v>3055</v>
      </c>
      <c r="AP1010" s="1" t="s">
        <v>3064</v>
      </c>
      <c r="AQ1010" s="1"/>
      <c r="AR1010">
        <v>7652</v>
      </c>
      <c r="AS1010">
        <v>1</v>
      </c>
      <c r="AT1010" s="1" t="s">
        <v>3084</v>
      </c>
      <c r="AU1010">
        <v>460000</v>
      </c>
      <c r="AV1010" s="1" t="s">
        <v>3250</v>
      </c>
      <c r="AW1010" s="1" t="s">
        <v>2819</v>
      </c>
      <c r="AX1010">
        <v>3822</v>
      </c>
      <c r="AY1010">
        <v>136538</v>
      </c>
      <c r="AZ1010">
        <v>1</v>
      </c>
      <c r="BA1010" s="1" t="s">
        <v>2446</v>
      </c>
    </row>
    <row r="1011" spans="1:53" ht="28.5">
      <c r="A1011" s="2" t="s">
        <v>1036</v>
      </c>
      <c r="B1011">
        <v>0</v>
      </c>
      <c r="C1011" s="4">
        <v>1000000</v>
      </c>
      <c r="D1011" s="1" t="s">
        <v>1757</v>
      </c>
      <c r="E1011">
        <v>20</v>
      </c>
      <c r="F1011">
        <v>139582</v>
      </c>
      <c r="G1011">
        <v>1</v>
      </c>
      <c r="H1011" s="1"/>
      <c r="I1011" s="1" t="s">
        <v>1768</v>
      </c>
      <c r="J1011" s="1" t="s">
        <v>1813</v>
      </c>
      <c r="K1011" s="1" t="s">
        <v>1815</v>
      </c>
      <c r="L1011" s="1" t="s">
        <v>1868</v>
      </c>
      <c r="M1011" s="1" t="s">
        <v>1925</v>
      </c>
      <c r="N1011" s="1" t="s">
        <v>1941</v>
      </c>
      <c r="O1011" s="1"/>
      <c r="P1011">
        <v>1</v>
      </c>
      <c r="Q1011" s="1" t="s">
        <v>1138</v>
      </c>
      <c r="R1011" s="1" t="s">
        <v>2263</v>
      </c>
      <c r="S1011" s="1"/>
      <c r="T1011" s="1" t="s">
        <v>2264</v>
      </c>
      <c r="U1011" s="1" t="s">
        <v>1138</v>
      </c>
      <c r="V1011" s="1" t="s">
        <v>1757</v>
      </c>
      <c r="W1011" s="1" t="s">
        <v>2441</v>
      </c>
      <c r="X1011" s="1" t="s">
        <v>2444</v>
      </c>
      <c r="Y1011" s="3">
        <v>46262</v>
      </c>
      <c r="Z1011" s="1" t="s">
        <v>2468</v>
      </c>
      <c r="AA1011" s="3">
        <v>46262</v>
      </c>
      <c r="AB1011" s="1" t="s">
        <v>2451</v>
      </c>
      <c r="AC1011" s="1" t="s">
        <v>2804</v>
      </c>
      <c r="AD1011" s="1" t="s">
        <v>2811</v>
      </c>
      <c r="AE1011" s="1" t="s">
        <v>2811</v>
      </c>
      <c r="AF1011" s="1" t="s">
        <v>2819</v>
      </c>
      <c r="AG1011" s="1" t="s">
        <v>1868</v>
      </c>
      <c r="AH1011" s="1" t="s">
        <v>1925</v>
      </c>
      <c r="AI1011" s="1" t="s">
        <v>2825</v>
      </c>
      <c r="AJ1011" s="1"/>
      <c r="AK1011" s="1"/>
      <c r="AL1011" s="1" t="s">
        <v>2829</v>
      </c>
      <c r="AM1011" s="1" t="s">
        <v>2829</v>
      </c>
      <c r="AN1011" s="1" t="s">
        <v>2835</v>
      </c>
      <c r="AO1011" s="1" t="s">
        <v>3056</v>
      </c>
      <c r="AP1011" s="1" t="s">
        <v>3064</v>
      </c>
      <c r="AQ1011" s="1"/>
      <c r="AR1011">
        <v>14862</v>
      </c>
      <c r="AS1011">
        <v>1</v>
      </c>
      <c r="AT1011" s="1" t="s">
        <v>3083</v>
      </c>
      <c r="AU1011">
        <v>1000000</v>
      </c>
      <c r="AV1011" s="1" t="s">
        <v>3096</v>
      </c>
      <c r="AW1011" s="1" t="s">
        <v>2819</v>
      </c>
      <c r="AX1011">
        <v>3730</v>
      </c>
      <c r="AY1011">
        <v>136539</v>
      </c>
      <c r="AZ1011">
        <v>1</v>
      </c>
      <c r="BA1011" s="1" t="s">
        <v>2446</v>
      </c>
    </row>
    <row r="1012" spans="1:53">
      <c r="A1012" s="1" t="s">
        <v>1037</v>
      </c>
      <c r="B1012">
        <v>0</v>
      </c>
      <c r="C1012" s="4">
        <v>1600000</v>
      </c>
      <c r="D1012" s="1" t="s">
        <v>1758</v>
      </c>
      <c r="E1012">
        <v>0</v>
      </c>
      <c r="F1012">
        <v>139727</v>
      </c>
      <c r="G1012">
        <v>1</v>
      </c>
      <c r="H1012" s="1"/>
      <c r="I1012" s="1" t="s">
        <v>1768</v>
      </c>
      <c r="J1012" s="1" t="s">
        <v>1813</v>
      </c>
      <c r="K1012" s="1" t="s">
        <v>1815</v>
      </c>
      <c r="L1012" s="1" t="s">
        <v>1890</v>
      </c>
      <c r="M1012" s="1" t="s">
        <v>1920</v>
      </c>
      <c r="N1012" s="1" t="s">
        <v>1941</v>
      </c>
      <c r="O1012" s="1"/>
      <c r="P1012">
        <v>1</v>
      </c>
      <c r="Q1012" s="1" t="s">
        <v>1758</v>
      </c>
      <c r="R1012" s="1" t="s">
        <v>2263</v>
      </c>
      <c r="S1012" s="1"/>
      <c r="T1012" s="1" t="s">
        <v>2264</v>
      </c>
      <c r="U1012" s="1" t="s">
        <v>1758</v>
      </c>
      <c r="V1012" s="1" t="s">
        <v>1758</v>
      </c>
      <c r="W1012" s="1" t="s">
        <v>2441</v>
      </c>
      <c r="X1012" s="1"/>
      <c r="Y1012" s="3">
        <v>46262</v>
      </c>
      <c r="Z1012" s="1" t="s">
        <v>2468</v>
      </c>
      <c r="AA1012" s="3">
        <v>46262</v>
      </c>
      <c r="AB1012" s="1" t="s">
        <v>2451</v>
      </c>
      <c r="AC1012" s="1" t="s">
        <v>2805</v>
      </c>
      <c r="AD1012" s="1" t="s">
        <v>2811</v>
      </c>
      <c r="AE1012" s="1" t="s">
        <v>2811</v>
      </c>
      <c r="AF1012" s="1" t="s">
        <v>2814</v>
      </c>
      <c r="AG1012" s="1" t="s">
        <v>1890</v>
      </c>
      <c r="AH1012" s="1" t="s">
        <v>1920</v>
      </c>
      <c r="AI1012" s="1" t="s">
        <v>2825</v>
      </c>
      <c r="AJ1012" s="1"/>
      <c r="AK1012" s="1"/>
      <c r="AL1012" s="1" t="s">
        <v>2829</v>
      </c>
      <c r="AM1012" s="1" t="s">
        <v>2829</v>
      </c>
      <c r="AN1012" s="1" t="s">
        <v>2835</v>
      </c>
      <c r="AO1012" s="1" t="s">
        <v>2992</v>
      </c>
      <c r="AP1012" s="1" t="s">
        <v>3064</v>
      </c>
      <c r="AQ1012" s="1"/>
      <c r="AR1012">
        <v>14862</v>
      </c>
      <c r="AS1012">
        <v>1</v>
      </c>
      <c r="AT1012" s="1" t="s">
        <v>3083</v>
      </c>
      <c r="AU1012">
        <v>1600000</v>
      </c>
      <c r="AV1012" s="1" t="s">
        <v>3096</v>
      </c>
      <c r="AW1012" s="1" t="s">
        <v>2814</v>
      </c>
      <c r="AX1012">
        <v>2738</v>
      </c>
      <c r="AY1012">
        <v>136540</v>
      </c>
      <c r="AZ1012">
        <v>1</v>
      </c>
      <c r="BA1012" s="1" t="s">
        <v>2465</v>
      </c>
    </row>
    <row r="1013" spans="1:53">
      <c r="A1013" s="1" t="s">
        <v>1038</v>
      </c>
      <c r="B1013">
        <v>0</v>
      </c>
      <c r="C1013" s="4">
        <v>400000</v>
      </c>
      <c r="D1013" s="1" t="s">
        <v>1640</v>
      </c>
      <c r="E1013">
        <v>0</v>
      </c>
      <c r="F1013">
        <v>139799</v>
      </c>
      <c r="G1013">
        <v>1</v>
      </c>
      <c r="H1013" s="1"/>
      <c r="I1013" s="1" t="s">
        <v>1775</v>
      </c>
      <c r="J1013" s="1" t="s">
        <v>1813</v>
      </c>
      <c r="K1013" s="1" t="s">
        <v>1815</v>
      </c>
      <c r="L1013" s="1" t="s">
        <v>1838</v>
      </c>
      <c r="M1013" s="1" t="s">
        <v>1918</v>
      </c>
      <c r="N1013" s="1" t="s">
        <v>1941</v>
      </c>
      <c r="O1013" s="1"/>
      <c r="P1013">
        <v>1</v>
      </c>
      <c r="Q1013" s="1" t="s">
        <v>1640</v>
      </c>
      <c r="R1013" s="1" t="s">
        <v>2263</v>
      </c>
      <c r="S1013" s="1"/>
      <c r="T1013" s="1" t="s">
        <v>2264</v>
      </c>
      <c r="U1013" s="1" t="s">
        <v>1640</v>
      </c>
      <c r="V1013" s="1" t="s">
        <v>1640</v>
      </c>
      <c r="W1013" s="1" t="s">
        <v>2441</v>
      </c>
      <c r="X1013" s="1"/>
      <c r="Y1013" s="3">
        <v>46262</v>
      </c>
      <c r="Z1013" s="1" t="s">
        <v>2468</v>
      </c>
      <c r="AA1013" s="3">
        <v>46262</v>
      </c>
      <c r="AB1013" s="1" t="s">
        <v>2451</v>
      </c>
      <c r="AC1013" s="1" t="s">
        <v>2806</v>
      </c>
      <c r="AD1013" s="1" t="s">
        <v>2811</v>
      </c>
      <c r="AE1013" s="1" t="s">
        <v>2811</v>
      </c>
      <c r="AF1013" s="1" t="s">
        <v>2815</v>
      </c>
      <c r="AG1013" s="1" t="s">
        <v>1838</v>
      </c>
      <c r="AH1013" s="1" t="s">
        <v>1918</v>
      </c>
      <c r="AI1013" s="1" t="s">
        <v>2825</v>
      </c>
      <c r="AJ1013" s="1"/>
      <c r="AK1013" s="1"/>
      <c r="AL1013" s="1" t="s">
        <v>2829</v>
      </c>
      <c r="AM1013" s="1" t="s">
        <v>2829</v>
      </c>
      <c r="AN1013" s="1" t="s">
        <v>2835</v>
      </c>
      <c r="AO1013" s="1" t="s">
        <v>2867</v>
      </c>
      <c r="AP1013" s="1" t="s">
        <v>3064</v>
      </c>
      <c r="AQ1013" s="1"/>
      <c r="AR1013">
        <v>22667</v>
      </c>
      <c r="AS1013">
        <v>1</v>
      </c>
      <c r="AT1013" s="1" t="s">
        <v>3083</v>
      </c>
      <c r="AU1013">
        <v>400000</v>
      </c>
      <c r="AV1013" s="1" t="s">
        <v>3254</v>
      </c>
      <c r="AW1013" s="1" t="s">
        <v>2815</v>
      </c>
      <c r="AX1013">
        <v>820</v>
      </c>
      <c r="AY1013">
        <v>136541</v>
      </c>
      <c r="AZ1013">
        <v>1</v>
      </c>
      <c r="BA1013" s="1" t="s">
        <v>2468</v>
      </c>
    </row>
    <row r="1014" spans="1:53" ht="28.5">
      <c r="A1014" s="2" t="s">
        <v>1039</v>
      </c>
      <c r="B1014">
        <v>0</v>
      </c>
      <c r="C1014" s="4">
        <v>67040000</v>
      </c>
      <c r="D1014" s="1" t="s">
        <v>1759</v>
      </c>
      <c r="E1014">
        <v>0</v>
      </c>
      <c r="F1014">
        <v>139718</v>
      </c>
      <c r="G1014">
        <v>1</v>
      </c>
      <c r="H1014" s="1"/>
      <c r="I1014" s="1" t="s">
        <v>1803</v>
      </c>
      <c r="J1014" s="1" t="s">
        <v>1813</v>
      </c>
      <c r="K1014" s="1" t="s">
        <v>1819</v>
      </c>
      <c r="L1014" s="1" t="s">
        <v>1914</v>
      </c>
      <c r="M1014" s="1" t="s">
        <v>1928</v>
      </c>
      <c r="N1014" s="1" t="s">
        <v>1941</v>
      </c>
      <c r="O1014" s="1"/>
      <c r="P1014">
        <v>1</v>
      </c>
      <c r="Q1014" s="1" t="s">
        <v>1759</v>
      </c>
      <c r="R1014" s="1" t="s">
        <v>2263</v>
      </c>
      <c r="S1014" s="1"/>
      <c r="T1014" s="1" t="s">
        <v>2265</v>
      </c>
      <c r="U1014" s="1" t="s">
        <v>1759</v>
      </c>
      <c r="V1014" s="1" t="s">
        <v>1759</v>
      </c>
      <c r="W1014" s="1" t="s">
        <v>2441</v>
      </c>
      <c r="X1014" s="1"/>
      <c r="Y1014" s="3">
        <v>46262</v>
      </c>
      <c r="Z1014" s="1" t="s">
        <v>2468</v>
      </c>
      <c r="AA1014" s="3">
        <v>46262</v>
      </c>
      <c r="AB1014" s="1" t="s">
        <v>2451</v>
      </c>
      <c r="AC1014" s="1" t="s">
        <v>2807</v>
      </c>
      <c r="AD1014" s="1" t="s">
        <v>2811</v>
      </c>
      <c r="AE1014" s="1" t="s">
        <v>2811</v>
      </c>
      <c r="AF1014" s="1" t="s">
        <v>2821</v>
      </c>
      <c r="AG1014" s="1" t="s">
        <v>1914</v>
      </c>
      <c r="AH1014" s="1" t="s">
        <v>1928</v>
      </c>
      <c r="AI1014" s="1" t="s">
        <v>2825</v>
      </c>
      <c r="AJ1014" s="1"/>
      <c r="AK1014" s="1"/>
      <c r="AL1014" s="1" t="s">
        <v>2829</v>
      </c>
      <c r="AM1014" s="1" t="s">
        <v>2829</v>
      </c>
      <c r="AN1014" s="1" t="s">
        <v>2836</v>
      </c>
      <c r="AO1014" s="1" t="s">
        <v>3057</v>
      </c>
      <c r="AP1014" s="1" t="s">
        <v>3067</v>
      </c>
      <c r="AQ1014" s="1"/>
      <c r="AR1014">
        <v>1243</v>
      </c>
      <c r="AS1014">
        <v>1</v>
      </c>
      <c r="AT1014" s="1" t="s">
        <v>3083</v>
      </c>
      <c r="AU1014">
        <v>67040000</v>
      </c>
      <c r="AV1014" s="1" t="s">
        <v>3206</v>
      </c>
      <c r="AW1014" s="1" t="s">
        <v>2821</v>
      </c>
      <c r="AX1014">
        <v>4397</v>
      </c>
      <c r="AY1014">
        <v>136542</v>
      </c>
      <c r="AZ1014">
        <v>1</v>
      </c>
      <c r="BA1014" s="1" t="s">
        <v>2465</v>
      </c>
    </row>
    <row r="1015" spans="1:53">
      <c r="A1015" s="1" t="s">
        <v>1040</v>
      </c>
      <c r="B1015">
        <v>0</v>
      </c>
      <c r="C1015" s="4">
        <v>162500.1</v>
      </c>
      <c r="D1015" s="1" t="s">
        <v>1760</v>
      </c>
      <c r="E1015">
        <v>20</v>
      </c>
      <c r="F1015">
        <v>139801</v>
      </c>
      <c r="G1015">
        <v>1</v>
      </c>
      <c r="H1015" s="1"/>
      <c r="I1015" s="1" t="s">
        <v>1771</v>
      </c>
      <c r="J1015" s="1" t="s">
        <v>1813</v>
      </c>
      <c r="K1015" s="1" t="s">
        <v>1819</v>
      </c>
      <c r="L1015" s="1" t="s">
        <v>1886</v>
      </c>
      <c r="M1015" s="1" t="s">
        <v>1936</v>
      </c>
      <c r="N1015" s="1" t="s">
        <v>1941</v>
      </c>
      <c r="O1015" s="1"/>
      <c r="P1015">
        <v>30</v>
      </c>
      <c r="Q1015" s="1" t="s">
        <v>2261</v>
      </c>
      <c r="R1015" s="1" t="s">
        <v>2263</v>
      </c>
      <c r="S1015" s="1"/>
      <c r="T1015" s="1" t="s">
        <v>2265</v>
      </c>
      <c r="U1015" s="1" t="s">
        <v>2369</v>
      </c>
      <c r="V1015" s="1" t="s">
        <v>2440</v>
      </c>
      <c r="W1015" s="1" t="s">
        <v>2441</v>
      </c>
      <c r="X1015" s="1" t="s">
        <v>2444</v>
      </c>
      <c r="Y1015" s="3">
        <v>46262</v>
      </c>
      <c r="Z1015" s="1" t="s">
        <v>2468</v>
      </c>
      <c r="AA1015" s="3">
        <v>46262</v>
      </c>
      <c r="AB1015" s="1" t="s">
        <v>2451</v>
      </c>
      <c r="AC1015" s="1" t="s">
        <v>2808</v>
      </c>
      <c r="AD1015" s="1" t="s">
        <v>2811</v>
      </c>
      <c r="AE1015" s="1" t="s">
        <v>2812</v>
      </c>
      <c r="AF1015" s="1" t="s">
        <v>2821</v>
      </c>
      <c r="AG1015" s="1" t="s">
        <v>1886</v>
      </c>
      <c r="AH1015" s="1" t="s">
        <v>1936</v>
      </c>
      <c r="AI1015" s="1" t="s">
        <v>2825</v>
      </c>
      <c r="AJ1015" s="1"/>
      <c r="AK1015" s="1"/>
      <c r="AL1015" s="1" t="s">
        <v>2829</v>
      </c>
      <c r="AM1015" s="1" t="s">
        <v>2829</v>
      </c>
      <c r="AN1015" s="1" t="s">
        <v>2836</v>
      </c>
      <c r="AO1015" s="1" t="s">
        <v>3039</v>
      </c>
      <c r="AP1015" s="1" t="s">
        <v>3082</v>
      </c>
      <c r="AQ1015" s="1"/>
      <c r="AR1015">
        <v>1229</v>
      </c>
      <c r="AS1015">
        <v>30</v>
      </c>
      <c r="AT1015" s="1" t="s">
        <v>3084</v>
      </c>
      <c r="AU1015">
        <v>5416.67</v>
      </c>
      <c r="AV1015" s="1" t="s">
        <v>3255</v>
      </c>
      <c r="AW1015" s="1" t="s">
        <v>2821</v>
      </c>
      <c r="AX1015">
        <v>5085</v>
      </c>
      <c r="AY1015">
        <v>136543</v>
      </c>
      <c r="AZ1015">
        <v>1</v>
      </c>
      <c r="BA1015" s="1" t="s">
        <v>2468</v>
      </c>
    </row>
    <row r="1016" spans="1:53">
      <c r="A1016" s="1" t="s">
        <v>1041</v>
      </c>
      <c r="B1016">
        <v>0</v>
      </c>
      <c r="C1016" s="4">
        <v>31666.6</v>
      </c>
      <c r="D1016" s="1" t="s">
        <v>1761</v>
      </c>
      <c r="E1016">
        <v>20</v>
      </c>
      <c r="F1016">
        <v>139801</v>
      </c>
      <c r="G1016">
        <v>2</v>
      </c>
      <c r="H1016" s="1"/>
      <c r="I1016" s="1" t="s">
        <v>1771</v>
      </c>
      <c r="J1016" s="1" t="s">
        <v>1813</v>
      </c>
      <c r="K1016" s="1" t="s">
        <v>1819</v>
      </c>
      <c r="L1016" s="1" t="s">
        <v>1886</v>
      </c>
      <c r="M1016" s="1" t="s">
        <v>1936</v>
      </c>
      <c r="N1016" s="1" t="s">
        <v>1941</v>
      </c>
      <c r="O1016" s="1"/>
      <c r="P1016">
        <v>20</v>
      </c>
      <c r="Q1016" s="1" t="s">
        <v>2262</v>
      </c>
      <c r="R1016" s="1" t="s">
        <v>2263</v>
      </c>
      <c r="S1016" s="1"/>
      <c r="T1016" s="1" t="s">
        <v>2265</v>
      </c>
      <c r="U1016" s="1" t="s">
        <v>2369</v>
      </c>
      <c r="V1016" s="1" t="s">
        <v>2440</v>
      </c>
      <c r="W1016" s="1" t="s">
        <v>2441</v>
      </c>
      <c r="X1016" s="1" t="s">
        <v>2444</v>
      </c>
      <c r="Y1016" s="3">
        <v>46262</v>
      </c>
      <c r="Z1016" s="1" t="s">
        <v>2468</v>
      </c>
      <c r="AA1016" s="3">
        <v>46262</v>
      </c>
      <c r="AB1016" s="1" t="s">
        <v>2451</v>
      </c>
      <c r="AC1016" s="1" t="s">
        <v>2808</v>
      </c>
      <c r="AD1016" s="1" t="s">
        <v>2811</v>
      </c>
      <c r="AE1016" s="1" t="s">
        <v>2812</v>
      </c>
      <c r="AF1016" s="1" t="s">
        <v>2821</v>
      </c>
      <c r="AG1016" s="1" t="s">
        <v>1886</v>
      </c>
      <c r="AH1016" s="1" t="s">
        <v>1936</v>
      </c>
      <c r="AI1016" s="1" t="s">
        <v>2825</v>
      </c>
      <c r="AJ1016" s="1"/>
      <c r="AK1016" s="1"/>
      <c r="AL1016" s="1" t="s">
        <v>2829</v>
      </c>
      <c r="AM1016" s="1" t="s">
        <v>2829</v>
      </c>
      <c r="AN1016" s="1" t="s">
        <v>2836</v>
      </c>
      <c r="AO1016" s="1" t="s">
        <v>3039</v>
      </c>
      <c r="AP1016" s="1" t="s">
        <v>3082</v>
      </c>
      <c r="AQ1016" s="1"/>
      <c r="AR1016">
        <v>3059</v>
      </c>
      <c r="AS1016">
        <v>20</v>
      </c>
      <c r="AT1016" s="1" t="s">
        <v>3086</v>
      </c>
      <c r="AU1016">
        <v>1583.33</v>
      </c>
      <c r="AV1016" s="1" t="s">
        <v>3256</v>
      </c>
      <c r="AW1016" s="1" t="s">
        <v>2821</v>
      </c>
      <c r="AX1016">
        <v>5085</v>
      </c>
      <c r="AY1016">
        <v>136543</v>
      </c>
      <c r="AZ1016">
        <v>2</v>
      </c>
      <c r="BA1016" s="1" t="s">
        <v>2468</v>
      </c>
    </row>
    <row r="1017" spans="1:53">
      <c r="A1017" s="1" t="s">
        <v>1042</v>
      </c>
      <c r="B1017">
        <v>0</v>
      </c>
      <c r="C1017" s="4">
        <v>1137500</v>
      </c>
      <c r="D1017" s="1" t="s">
        <v>1762</v>
      </c>
      <c r="E1017">
        <v>0</v>
      </c>
      <c r="F1017">
        <v>139835</v>
      </c>
      <c r="G1017">
        <v>1</v>
      </c>
      <c r="H1017" s="1"/>
      <c r="I1017" s="1" t="s">
        <v>1768</v>
      </c>
      <c r="J1017" s="1" t="s">
        <v>1813</v>
      </c>
      <c r="K1017" s="1" t="s">
        <v>1820</v>
      </c>
      <c r="L1017" s="1" t="s">
        <v>1887</v>
      </c>
      <c r="M1017" s="1" t="s">
        <v>1820</v>
      </c>
      <c r="N1017" s="1" t="s">
        <v>1941</v>
      </c>
      <c r="O1017" s="1"/>
      <c r="P1017">
        <v>1</v>
      </c>
      <c r="Q1017" s="1" t="s">
        <v>1762</v>
      </c>
      <c r="R1017" s="1" t="s">
        <v>2263</v>
      </c>
      <c r="S1017" s="1"/>
      <c r="T1017" s="1" t="s">
        <v>2265</v>
      </c>
      <c r="U1017" s="1" t="s">
        <v>1762</v>
      </c>
      <c r="V1017" s="1" t="s">
        <v>1762</v>
      </c>
      <c r="W1017" s="1" t="s">
        <v>2441</v>
      </c>
      <c r="X1017" s="1"/>
      <c r="Y1017" s="3">
        <v>46262</v>
      </c>
      <c r="Z1017" s="1" t="s">
        <v>2468</v>
      </c>
      <c r="AA1017" s="3">
        <v>46262</v>
      </c>
      <c r="AB1017" s="1" t="s">
        <v>2451</v>
      </c>
      <c r="AC1017" s="1" t="s">
        <v>2809</v>
      </c>
      <c r="AD1017" s="1" t="s">
        <v>2811</v>
      </c>
      <c r="AE1017" s="1" t="s">
        <v>2811</v>
      </c>
      <c r="AF1017" s="1" t="s">
        <v>2824</v>
      </c>
      <c r="AG1017" s="1" t="s">
        <v>1887</v>
      </c>
      <c r="AH1017" s="1" t="s">
        <v>1820</v>
      </c>
      <c r="AI1017" s="1" t="s">
        <v>2825</v>
      </c>
      <c r="AJ1017" s="1"/>
      <c r="AK1017" s="1"/>
      <c r="AL1017" s="1" t="s">
        <v>2829</v>
      </c>
      <c r="AM1017" s="1" t="s">
        <v>2829</v>
      </c>
      <c r="AN1017" s="1" t="s">
        <v>2836</v>
      </c>
      <c r="AO1017" s="1" t="s">
        <v>2903</v>
      </c>
      <c r="AP1017" s="1" t="s">
        <v>3070</v>
      </c>
      <c r="AQ1017" s="1"/>
      <c r="AR1017">
        <v>14862</v>
      </c>
      <c r="AS1017">
        <v>1</v>
      </c>
      <c r="AT1017" s="1" t="s">
        <v>3083</v>
      </c>
      <c r="AU1017">
        <v>1137500</v>
      </c>
      <c r="AV1017" s="1" t="s">
        <v>3096</v>
      </c>
      <c r="AW1017" s="1" t="s">
        <v>2824</v>
      </c>
      <c r="AX1017">
        <v>1136</v>
      </c>
      <c r="AY1017">
        <v>136544</v>
      </c>
      <c r="AZ1017">
        <v>1</v>
      </c>
      <c r="BA1017" s="1" t="s">
        <v>2468</v>
      </c>
    </row>
    <row r="1018" spans="1:53" ht="42.75">
      <c r="A1018" s="2" t="s">
        <v>1043</v>
      </c>
      <c r="B1018">
        <v>0</v>
      </c>
      <c r="C1018" s="4">
        <v>1490</v>
      </c>
      <c r="D1018" s="1" t="s">
        <v>1763</v>
      </c>
      <c r="E1018">
        <v>0</v>
      </c>
      <c r="F1018">
        <v>139332</v>
      </c>
      <c r="G1018">
        <v>1</v>
      </c>
      <c r="H1018" s="1"/>
      <c r="I1018" s="1" t="s">
        <v>1777</v>
      </c>
      <c r="J1018" s="1" t="s">
        <v>1813</v>
      </c>
      <c r="K1018" s="1" t="s">
        <v>1817</v>
      </c>
      <c r="L1018" s="1" t="s">
        <v>1915</v>
      </c>
      <c r="M1018" s="1" t="s">
        <v>1934</v>
      </c>
      <c r="N1018" s="1" t="s">
        <v>1941</v>
      </c>
      <c r="O1018" s="1"/>
      <c r="P1018">
        <v>1</v>
      </c>
      <c r="Q1018" s="1" t="s">
        <v>1763</v>
      </c>
      <c r="R1018" s="1" t="s">
        <v>2263</v>
      </c>
      <c r="S1018" s="1"/>
      <c r="T1018" s="1" t="s">
        <v>2266</v>
      </c>
      <c r="U1018" s="1" t="s">
        <v>1763</v>
      </c>
      <c r="V1018" s="1" t="s">
        <v>1763</v>
      </c>
      <c r="W1018" s="1" t="s">
        <v>2443</v>
      </c>
      <c r="X1018" s="1" t="s">
        <v>2444</v>
      </c>
      <c r="Y1018" s="3">
        <v>46262</v>
      </c>
      <c r="Z1018" s="1" t="s">
        <v>2468</v>
      </c>
      <c r="AA1018" s="3">
        <v>46262</v>
      </c>
      <c r="AB1018" s="1" t="s">
        <v>2451</v>
      </c>
      <c r="AC1018" s="1" t="s">
        <v>2810</v>
      </c>
      <c r="AD1018" s="1" t="s">
        <v>2811</v>
      </c>
      <c r="AE1018" s="1" t="s">
        <v>2812</v>
      </c>
      <c r="AF1018" s="1" t="s">
        <v>2818</v>
      </c>
      <c r="AG1018" s="1" t="s">
        <v>1915</v>
      </c>
      <c r="AH1018" s="1" t="s">
        <v>1934</v>
      </c>
      <c r="AI1018" s="1" t="s">
        <v>2826</v>
      </c>
      <c r="AJ1018" s="1"/>
      <c r="AK1018" s="1"/>
      <c r="AL1018" s="1" t="s">
        <v>2829</v>
      </c>
      <c r="AM1018" s="1" t="s">
        <v>2829</v>
      </c>
      <c r="AN1018" s="1" t="s">
        <v>2837</v>
      </c>
      <c r="AO1018" s="1" t="s">
        <v>3058</v>
      </c>
      <c r="AP1018" s="1" t="s">
        <v>3073</v>
      </c>
      <c r="AQ1018" s="1"/>
      <c r="AR1018">
        <v>7578</v>
      </c>
      <c r="AS1018">
        <v>1</v>
      </c>
      <c r="AT1018" s="1" t="s">
        <v>3084</v>
      </c>
      <c r="AU1018">
        <v>1490</v>
      </c>
      <c r="AV1018" s="1" t="s">
        <v>3257</v>
      </c>
      <c r="AW1018" s="1" t="s">
        <v>2818</v>
      </c>
      <c r="AX1018">
        <v>2242</v>
      </c>
      <c r="AY1018">
        <v>136545</v>
      </c>
      <c r="AZ1018">
        <v>1</v>
      </c>
      <c r="BA1018" s="1" t="s">
        <v>3262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9D415-016F-4BDD-86D9-71869C2811AF}">
  <dimension ref="A1:BE1018"/>
  <sheetViews>
    <sheetView zoomScale="90" zoomScaleNormal="90" workbookViewId="0">
      <selection activeCell="W1" sqref="W1"/>
    </sheetView>
  </sheetViews>
  <sheetFormatPr baseColWidth="10" defaultRowHeight="14.25"/>
  <cols>
    <col min="1" max="1" width="12.875" style="8" bestFit="1" customWidth="1"/>
    <col min="2" max="2" width="46.875" bestFit="1" customWidth="1"/>
    <col min="3" max="3" width="58.625" bestFit="1" customWidth="1"/>
    <col min="4" max="4" width="88.375" customWidth="1"/>
    <col min="5" max="5" width="16.875" bestFit="1" customWidth="1"/>
    <col min="6" max="6" width="12.5" style="8" customWidth="1"/>
    <col min="7" max="10" width="21.5" style="4" customWidth="1"/>
    <col min="11" max="11" width="15.125" customWidth="1"/>
    <col min="12" max="12" width="15.875" customWidth="1"/>
    <col min="13" max="13" width="21.5" customWidth="1"/>
    <col min="14" max="14" width="23.625" customWidth="1"/>
    <col min="15" max="15" width="17.875" customWidth="1"/>
    <col min="16" max="16" width="21" customWidth="1"/>
    <col min="17" max="17" width="22.625" customWidth="1"/>
    <col min="18" max="18" width="20.5" bestFit="1" customWidth="1"/>
    <col min="19" max="19" width="6.375" bestFit="1" customWidth="1"/>
    <col min="20" max="20" width="14.5" bestFit="1" customWidth="1"/>
    <col min="21" max="21" width="12.25" bestFit="1" customWidth="1"/>
    <col min="22" max="22" width="17.5" bestFit="1" customWidth="1"/>
    <col min="23" max="23" width="23.375" bestFit="1" customWidth="1"/>
    <col min="24" max="24" width="16.75" bestFit="1" customWidth="1"/>
    <col min="25" max="25" width="19.75" bestFit="1" customWidth="1"/>
    <col min="26" max="26" width="17.125" bestFit="1" customWidth="1"/>
    <col min="27" max="27" width="18.875" bestFit="1" customWidth="1"/>
    <col min="28" max="28" width="15.125" bestFit="1" customWidth="1"/>
    <col min="29" max="29" width="6.875" bestFit="1" customWidth="1"/>
    <col min="30" max="30" width="16.375" bestFit="1" customWidth="1"/>
    <col min="31" max="31" width="15.25" bestFit="1" customWidth="1"/>
    <col min="32" max="32" width="10.125" bestFit="1" customWidth="1"/>
    <col min="33" max="33" width="11" bestFit="1" customWidth="1"/>
    <col min="34" max="35" width="14.5" bestFit="1" customWidth="1"/>
    <col min="36" max="36" width="13.875" bestFit="1" customWidth="1"/>
    <col min="37" max="37" width="14.875" bestFit="1" customWidth="1"/>
    <col min="38" max="38" width="10.5" bestFit="1" customWidth="1"/>
    <col min="39" max="39" width="59.125" bestFit="1" customWidth="1"/>
    <col min="40" max="40" width="21.5" bestFit="1" customWidth="1"/>
    <col min="41" max="41" width="21.25" bestFit="1" customWidth="1"/>
    <col min="42" max="42" width="24.125" bestFit="1" customWidth="1"/>
    <col min="43" max="43" width="30.25" bestFit="1" customWidth="1"/>
    <col min="44" max="44" width="31.625" bestFit="1" customWidth="1"/>
    <col min="45" max="45" width="16.875" bestFit="1" customWidth="1"/>
    <col min="46" max="46" width="21.25" bestFit="1" customWidth="1"/>
    <col min="47" max="47" width="25.75" bestFit="1" customWidth="1"/>
    <col min="48" max="48" width="26.5" bestFit="1" customWidth="1"/>
    <col min="49" max="49" width="24.25" bestFit="1" customWidth="1"/>
    <col min="50" max="50" width="21.875" bestFit="1" customWidth="1"/>
    <col min="51" max="51" width="35.75" bestFit="1" customWidth="1"/>
    <col min="52" max="52" width="20.25" bestFit="1" customWidth="1"/>
    <col min="53" max="53" width="14.25" bestFit="1" customWidth="1"/>
    <col min="54" max="54" width="17.75" bestFit="1" customWidth="1"/>
    <col min="55" max="55" width="15.125" bestFit="1" customWidth="1"/>
    <col min="56" max="56" width="10.375" bestFit="1" customWidth="1"/>
    <col min="57" max="57" width="20.25" bestFit="1" customWidth="1"/>
  </cols>
  <sheetData>
    <row r="1" spans="1:57" ht="15">
      <c r="A1" s="7" t="s">
        <v>50</v>
      </c>
      <c r="B1" s="5" t="s">
        <v>40</v>
      </c>
      <c r="C1" s="5" t="s">
        <v>47</v>
      </c>
      <c r="D1" s="5" t="s">
        <v>0</v>
      </c>
      <c r="E1" s="5" t="s">
        <v>44</v>
      </c>
      <c r="F1" s="7" t="s">
        <v>45</v>
      </c>
      <c r="G1" s="6" t="s">
        <v>46</v>
      </c>
      <c r="H1" s="10" t="s">
        <v>3275</v>
      </c>
      <c r="I1" s="6" t="s">
        <v>3274</v>
      </c>
      <c r="J1" s="10" t="s">
        <v>3273</v>
      </c>
      <c r="K1" s="5" t="s">
        <v>22</v>
      </c>
      <c r="L1" s="5" t="s">
        <v>1</v>
      </c>
      <c r="M1" s="5" t="s">
        <v>24</v>
      </c>
      <c r="N1" s="5" t="s">
        <v>25</v>
      </c>
      <c r="O1" s="5" t="s">
        <v>5</v>
      </c>
      <c r="P1" s="5" t="s">
        <v>24</v>
      </c>
      <c r="Q1" s="5" t="s">
        <v>25</v>
      </c>
      <c r="R1" s="5" t="s">
        <v>3</v>
      </c>
      <c r="S1" s="5" t="s">
        <v>4</v>
      </c>
      <c r="T1" s="5" t="s">
        <v>6</v>
      </c>
      <c r="U1" s="5" t="s">
        <v>7</v>
      </c>
      <c r="V1" s="5" t="s">
        <v>8</v>
      </c>
      <c r="W1" s="5" t="s">
        <v>9</v>
      </c>
      <c r="X1" s="5" t="s">
        <v>10</v>
      </c>
      <c r="Y1" s="5" t="s">
        <v>11</v>
      </c>
      <c r="Z1" s="5" t="s">
        <v>12</v>
      </c>
      <c r="AA1" s="5" t="s">
        <v>13</v>
      </c>
      <c r="AB1" s="5" t="s">
        <v>14</v>
      </c>
      <c r="AC1" s="5" t="s">
        <v>15</v>
      </c>
      <c r="AD1" s="5" t="s">
        <v>16</v>
      </c>
      <c r="AE1" s="5" t="s">
        <v>17</v>
      </c>
      <c r="AF1" s="5" t="s">
        <v>18</v>
      </c>
      <c r="AG1" s="5" t="s">
        <v>19</v>
      </c>
      <c r="AH1" s="5" t="s">
        <v>20</v>
      </c>
      <c r="AI1" s="5" t="s">
        <v>21</v>
      </c>
      <c r="AJ1" s="5" t="s">
        <v>23</v>
      </c>
      <c r="AK1" s="5" t="s">
        <v>26</v>
      </c>
      <c r="AL1" s="5" t="s">
        <v>27</v>
      </c>
      <c r="AM1" s="5" t="s">
        <v>28</v>
      </c>
      <c r="AN1" s="5" t="s">
        <v>29</v>
      </c>
      <c r="AO1" s="5" t="s">
        <v>30</v>
      </c>
      <c r="AP1" s="5" t="s">
        <v>31</v>
      </c>
      <c r="AQ1" s="5" t="s">
        <v>32</v>
      </c>
      <c r="AR1" s="5" t="s">
        <v>33</v>
      </c>
      <c r="AS1" s="5" t="s">
        <v>34</v>
      </c>
      <c r="AT1" s="5" t="s">
        <v>35</v>
      </c>
      <c r="AU1" s="5" t="s">
        <v>36</v>
      </c>
      <c r="AV1" s="5" t="s">
        <v>37</v>
      </c>
      <c r="AW1" s="5" t="s">
        <v>38</v>
      </c>
      <c r="AX1" s="5" t="s">
        <v>39</v>
      </c>
      <c r="AY1" s="5" t="s">
        <v>41</v>
      </c>
      <c r="AZ1" s="5" t="s">
        <v>42</v>
      </c>
      <c r="BA1" s="5" t="s">
        <v>43</v>
      </c>
      <c r="BB1" s="5" t="s">
        <v>48</v>
      </c>
      <c r="BC1" s="5" t="s">
        <v>49</v>
      </c>
      <c r="BD1" s="5" t="s">
        <v>51</v>
      </c>
      <c r="BE1" s="5" t="s">
        <v>52</v>
      </c>
    </row>
    <row r="2" spans="1:57">
      <c r="A2" s="8">
        <v>136058</v>
      </c>
      <c r="B2" s="1" t="s">
        <v>2838</v>
      </c>
      <c r="C2" s="1" t="s">
        <v>3089</v>
      </c>
      <c r="D2" s="1" t="s">
        <v>53</v>
      </c>
      <c r="E2">
        <v>1</v>
      </c>
      <c r="F2" s="9" t="s">
        <v>3083</v>
      </c>
      <c r="G2" s="4">
        <v>549120</v>
      </c>
      <c r="I2" s="4">
        <f>E2*G2</f>
        <v>549120</v>
      </c>
      <c r="K2" s="1" t="s">
        <v>2441</v>
      </c>
      <c r="L2">
        <v>0</v>
      </c>
      <c r="M2" s="3">
        <v>46237</v>
      </c>
      <c r="N2" s="1" t="s">
        <v>2445</v>
      </c>
      <c r="O2">
        <v>139303</v>
      </c>
      <c r="R2" s="1" t="s">
        <v>1044</v>
      </c>
      <c r="S2">
        <v>20</v>
      </c>
      <c r="T2">
        <v>1</v>
      </c>
      <c r="U2" s="1"/>
      <c r="V2" s="1" t="s">
        <v>1764</v>
      </c>
      <c r="W2" s="1" t="s">
        <v>1813</v>
      </c>
      <c r="X2" s="1" t="s">
        <v>1815</v>
      </c>
      <c r="Y2" s="1" t="s">
        <v>1821</v>
      </c>
      <c r="Z2" s="1" t="s">
        <v>1916</v>
      </c>
      <c r="AA2" s="1" t="s">
        <v>1941</v>
      </c>
      <c r="AB2" s="1"/>
      <c r="AC2">
        <v>1</v>
      </c>
      <c r="AD2" s="1" t="s">
        <v>1942</v>
      </c>
      <c r="AE2" s="1" t="s">
        <v>2263</v>
      </c>
      <c r="AF2" s="1"/>
      <c r="AG2" s="1" t="s">
        <v>2264</v>
      </c>
      <c r="AH2" s="1" t="s">
        <v>2267</v>
      </c>
      <c r="AI2" s="1" t="s">
        <v>2370</v>
      </c>
      <c r="AJ2" s="1" t="s">
        <v>2444</v>
      </c>
      <c r="AK2" s="3">
        <v>46237</v>
      </c>
      <c r="AL2" s="1" t="s">
        <v>2451</v>
      </c>
      <c r="AM2" s="1" t="s">
        <v>2469</v>
      </c>
      <c r="AN2" s="1" t="s">
        <v>2811</v>
      </c>
      <c r="AO2" s="1" t="s">
        <v>2811</v>
      </c>
      <c r="AP2" s="1" t="s">
        <v>2814</v>
      </c>
      <c r="AQ2" s="1" t="s">
        <v>1821</v>
      </c>
      <c r="AR2" s="1" t="s">
        <v>1916</v>
      </c>
      <c r="AS2" s="1" t="s">
        <v>2825</v>
      </c>
      <c r="AT2" s="1"/>
      <c r="AU2" s="1"/>
      <c r="AV2" s="1" t="s">
        <v>2829</v>
      </c>
      <c r="AW2" s="1" t="s">
        <v>2829</v>
      </c>
      <c r="AX2" s="1" t="s">
        <v>2835</v>
      </c>
      <c r="AY2" s="1" t="s">
        <v>3059</v>
      </c>
      <c r="AZ2" s="1"/>
      <c r="BA2">
        <v>1265</v>
      </c>
      <c r="BB2" s="1" t="s">
        <v>2814</v>
      </c>
      <c r="BC2">
        <v>973</v>
      </c>
      <c r="BD2">
        <v>1</v>
      </c>
      <c r="BE2" s="1" t="s">
        <v>3258</v>
      </c>
    </row>
    <row r="3" spans="1:57">
      <c r="A3" s="8">
        <v>136058</v>
      </c>
      <c r="B3" s="1" t="s">
        <v>2838</v>
      </c>
      <c r="C3" s="1" t="s">
        <v>3089</v>
      </c>
      <c r="D3" s="1" t="s">
        <v>54</v>
      </c>
      <c r="E3">
        <v>1</v>
      </c>
      <c r="F3" s="9" t="s">
        <v>3083</v>
      </c>
      <c r="G3" s="4">
        <v>403200</v>
      </c>
      <c r="I3" s="4">
        <f t="shared" ref="I3:I66" si="0">E3*G3</f>
        <v>403200</v>
      </c>
      <c r="K3" s="1" t="s">
        <v>2441</v>
      </c>
      <c r="L3">
        <v>0</v>
      </c>
      <c r="M3" s="3">
        <v>46237</v>
      </c>
      <c r="N3" s="1" t="s">
        <v>2445</v>
      </c>
      <c r="O3">
        <v>139303</v>
      </c>
      <c r="R3" s="1" t="s">
        <v>1045</v>
      </c>
      <c r="S3">
        <v>20</v>
      </c>
      <c r="T3">
        <v>2</v>
      </c>
      <c r="U3" s="1"/>
      <c r="V3" s="1" t="s">
        <v>1764</v>
      </c>
      <c r="W3" s="1" t="s">
        <v>1813</v>
      </c>
      <c r="X3" s="1" t="s">
        <v>1815</v>
      </c>
      <c r="Y3" s="1" t="s">
        <v>1821</v>
      </c>
      <c r="Z3" s="1" t="s">
        <v>1916</v>
      </c>
      <c r="AA3" s="1" t="s">
        <v>1941</v>
      </c>
      <c r="AB3" s="1"/>
      <c r="AC3">
        <v>1</v>
      </c>
      <c r="AD3" s="1" t="s">
        <v>1943</v>
      </c>
      <c r="AE3" s="1" t="s">
        <v>2263</v>
      </c>
      <c r="AF3" s="1"/>
      <c r="AG3" s="1" t="s">
        <v>2264</v>
      </c>
      <c r="AH3" s="1" t="s">
        <v>2267</v>
      </c>
      <c r="AI3" s="1" t="s">
        <v>2370</v>
      </c>
      <c r="AJ3" s="1" t="s">
        <v>2444</v>
      </c>
      <c r="AK3" s="3">
        <v>46237</v>
      </c>
      <c r="AL3" s="1" t="s">
        <v>2451</v>
      </c>
      <c r="AM3" s="1" t="s">
        <v>2469</v>
      </c>
      <c r="AN3" s="1" t="s">
        <v>2811</v>
      </c>
      <c r="AO3" s="1" t="s">
        <v>2811</v>
      </c>
      <c r="AP3" s="1" t="s">
        <v>2814</v>
      </c>
      <c r="AQ3" s="1" t="s">
        <v>1821</v>
      </c>
      <c r="AR3" s="1" t="s">
        <v>1916</v>
      </c>
      <c r="AS3" s="1" t="s">
        <v>2825</v>
      </c>
      <c r="AT3" s="1"/>
      <c r="AU3" s="1"/>
      <c r="AV3" s="1" t="s">
        <v>2829</v>
      </c>
      <c r="AW3" s="1" t="s">
        <v>2829</v>
      </c>
      <c r="AX3" s="1" t="s">
        <v>2835</v>
      </c>
      <c r="AY3" s="1" t="s">
        <v>3059</v>
      </c>
      <c r="AZ3" s="1"/>
      <c r="BA3">
        <v>1265</v>
      </c>
      <c r="BB3" s="1" t="s">
        <v>2814</v>
      </c>
      <c r="BC3">
        <v>973</v>
      </c>
      <c r="BD3">
        <v>2</v>
      </c>
      <c r="BE3" s="1" t="s">
        <v>3258</v>
      </c>
    </row>
    <row r="4" spans="1:57">
      <c r="A4" s="8">
        <v>136058</v>
      </c>
      <c r="B4" s="1" t="s">
        <v>2838</v>
      </c>
      <c r="C4" s="1" t="s">
        <v>3089</v>
      </c>
      <c r="D4" s="1" t="s">
        <v>55</v>
      </c>
      <c r="E4">
        <v>1</v>
      </c>
      <c r="F4" s="9" t="s">
        <v>3083</v>
      </c>
      <c r="G4" s="4">
        <v>82944</v>
      </c>
      <c r="I4" s="4">
        <f t="shared" si="0"/>
        <v>82944</v>
      </c>
      <c r="K4" s="1" t="s">
        <v>2441</v>
      </c>
      <c r="L4">
        <v>0</v>
      </c>
      <c r="M4" s="3">
        <v>46237</v>
      </c>
      <c r="N4" s="1" t="s">
        <v>2445</v>
      </c>
      <c r="O4">
        <v>139303</v>
      </c>
      <c r="R4" s="1" t="s">
        <v>1046</v>
      </c>
      <c r="S4">
        <v>20</v>
      </c>
      <c r="T4">
        <v>3</v>
      </c>
      <c r="U4" s="1"/>
      <c r="V4" s="1" t="s">
        <v>1764</v>
      </c>
      <c r="W4" s="1" t="s">
        <v>1813</v>
      </c>
      <c r="X4" s="1" t="s">
        <v>1815</v>
      </c>
      <c r="Y4" s="1" t="s">
        <v>1821</v>
      </c>
      <c r="Z4" s="1" t="s">
        <v>1916</v>
      </c>
      <c r="AA4" s="1" t="s">
        <v>1941</v>
      </c>
      <c r="AB4" s="1"/>
      <c r="AC4">
        <v>1</v>
      </c>
      <c r="AD4" s="1" t="s">
        <v>1944</v>
      </c>
      <c r="AE4" s="1" t="s">
        <v>2263</v>
      </c>
      <c r="AF4" s="1"/>
      <c r="AG4" s="1" t="s">
        <v>2264</v>
      </c>
      <c r="AH4" s="1" t="s">
        <v>2267</v>
      </c>
      <c r="AI4" s="1" t="s">
        <v>2370</v>
      </c>
      <c r="AJ4" s="1" t="s">
        <v>2444</v>
      </c>
      <c r="AK4" s="3">
        <v>46237</v>
      </c>
      <c r="AL4" s="1" t="s">
        <v>2451</v>
      </c>
      <c r="AM4" s="1" t="s">
        <v>2469</v>
      </c>
      <c r="AN4" s="1" t="s">
        <v>2811</v>
      </c>
      <c r="AO4" s="1" t="s">
        <v>2811</v>
      </c>
      <c r="AP4" s="1" t="s">
        <v>2814</v>
      </c>
      <c r="AQ4" s="1" t="s">
        <v>1821</v>
      </c>
      <c r="AR4" s="1" t="s">
        <v>1916</v>
      </c>
      <c r="AS4" s="1" t="s">
        <v>2825</v>
      </c>
      <c r="AT4" s="1"/>
      <c r="AU4" s="1"/>
      <c r="AV4" s="1" t="s">
        <v>2829</v>
      </c>
      <c r="AW4" s="1" t="s">
        <v>2829</v>
      </c>
      <c r="AX4" s="1" t="s">
        <v>2835</v>
      </c>
      <c r="AY4" s="1" t="s">
        <v>3059</v>
      </c>
      <c r="AZ4" s="1"/>
      <c r="BA4">
        <v>1265</v>
      </c>
      <c r="BB4" s="1" t="s">
        <v>2814</v>
      </c>
      <c r="BC4">
        <v>973</v>
      </c>
      <c r="BD4">
        <v>3</v>
      </c>
      <c r="BE4" s="1" t="s">
        <v>3258</v>
      </c>
    </row>
    <row r="5" spans="1:57">
      <c r="A5" s="8">
        <v>136058</v>
      </c>
      <c r="B5" s="1" t="s">
        <v>2838</v>
      </c>
      <c r="C5" s="1" t="s">
        <v>3089</v>
      </c>
      <c r="D5" s="1" t="s">
        <v>56</v>
      </c>
      <c r="E5">
        <v>1</v>
      </c>
      <c r="F5" s="9" t="s">
        <v>3083</v>
      </c>
      <c r="G5" s="4">
        <v>403200</v>
      </c>
      <c r="I5" s="4">
        <f t="shared" si="0"/>
        <v>403200</v>
      </c>
      <c r="K5" s="1" t="s">
        <v>2441</v>
      </c>
      <c r="L5">
        <v>0</v>
      </c>
      <c r="M5" s="3">
        <v>46237</v>
      </c>
      <c r="N5" s="1" t="s">
        <v>2445</v>
      </c>
      <c r="O5">
        <v>139303</v>
      </c>
      <c r="R5" s="1" t="s">
        <v>1045</v>
      </c>
      <c r="S5">
        <v>20</v>
      </c>
      <c r="T5">
        <v>4</v>
      </c>
      <c r="U5" s="1"/>
      <c r="V5" s="1" t="s">
        <v>1764</v>
      </c>
      <c r="W5" s="1" t="s">
        <v>1813</v>
      </c>
      <c r="X5" s="1" t="s">
        <v>1815</v>
      </c>
      <c r="Y5" s="1" t="s">
        <v>1821</v>
      </c>
      <c r="Z5" s="1" t="s">
        <v>1916</v>
      </c>
      <c r="AA5" s="1" t="s">
        <v>1941</v>
      </c>
      <c r="AB5" s="1"/>
      <c r="AC5">
        <v>1</v>
      </c>
      <c r="AD5" s="1" t="s">
        <v>1943</v>
      </c>
      <c r="AE5" s="1" t="s">
        <v>2263</v>
      </c>
      <c r="AF5" s="1"/>
      <c r="AG5" s="1" t="s">
        <v>2264</v>
      </c>
      <c r="AH5" s="1" t="s">
        <v>2267</v>
      </c>
      <c r="AI5" s="1" t="s">
        <v>2370</v>
      </c>
      <c r="AJ5" s="1" t="s">
        <v>2444</v>
      </c>
      <c r="AK5" s="3">
        <v>46237</v>
      </c>
      <c r="AL5" s="1" t="s">
        <v>2451</v>
      </c>
      <c r="AM5" s="1" t="s">
        <v>2469</v>
      </c>
      <c r="AN5" s="1" t="s">
        <v>2811</v>
      </c>
      <c r="AO5" s="1" t="s">
        <v>2811</v>
      </c>
      <c r="AP5" s="1" t="s">
        <v>2814</v>
      </c>
      <c r="AQ5" s="1" t="s">
        <v>1821</v>
      </c>
      <c r="AR5" s="1" t="s">
        <v>1916</v>
      </c>
      <c r="AS5" s="1" t="s">
        <v>2825</v>
      </c>
      <c r="AT5" s="1"/>
      <c r="AU5" s="1"/>
      <c r="AV5" s="1" t="s">
        <v>2829</v>
      </c>
      <c r="AW5" s="1" t="s">
        <v>2829</v>
      </c>
      <c r="AX5" s="1" t="s">
        <v>2835</v>
      </c>
      <c r="AY5" s="1" t="s">
        <v>3059</v>
      </c>
      <c r="AZ5" s="1"/>
      <c r="BA5">
        <v>1265</v>
      </c>
      <c r="BB5" s="1" t="s">
        <v>2814</v>
      </c>
      <c r="BC5">
        <v>973</v>
      </c>
      <c r="BD5">
        <v>4</v>
      </c>
      <c r="BE5" s="1" t="s">
        <v>3258</v>
      </c>
    </row>
    <row r="6" spans="1:57">
      <c r="A6" s="8">
        <v>136058</v>
      </c>
      <c r="B6" s="1" t="s">
        <v>2838</v>
      </c>
      <c r="C6" s="1" t="s">
        <v>3089</v>
      </c>
      <c r="D6" s="1" t="s">
        <v>57</v>
      </c>
      <c r="E6">
        <v>1</v>
      </c>
      <c r="F6" s="9" t="s">
        <v>3083</v>
      </c>
      <c r="G6" s="4">
        <v>829440</v>
      </c>
      <c r="I6" s="4">
        <f t="shared" si="0"/>
        <v>829440</v>
      </c>
      <c r="K6" s="1" t="s">
        <v>2441</v>
      </c>
      <c r="L6">
        <v>0</v>
      </c>
      <c r="M6" s="3">
        <v>46237</v>
      </c>
      <c r="N6" s="1" t="s">
        <v>2445</v>
      </c>
      <c r="O6">
        <v>139303</v>
      </c>
      <c r="R6" s="1" t="s">
        <v>1047</v>
      </c>
      <c r="S6">
        <v>20</v>
      </c>
      <c r="T6">
        <v>5</v>
      </c>
      <c r="U6" s="1"/>
      <c r="V6" s="1" t="s">
        <v>1764</v>
      </c>
      <c r="W6" s="1" t="s">
        <v>1813</v>
      </c>
      <c r="X6" s="1" t="s">
        <v>1815</v>
      </c>
      <c r="Y6" s="1" t="s">
        <v>1821</v>
      </c>
      <c r="Z6" s="1" t="s">
        <v>1916</v>
      </c>
      <c r="AA6" s="1" t="s">
        <v>1941</v>
      </c>
      <c r="AB6" s="1"/>
      <c r="AC6">
        <v>1</v>
      </c>
      <c r="AD6" s="1" t="s">
        <v>1945</v>
      </c>
      <c r="AE6" s="1" t="s">
        <v>2263</v>
      </c>
      <c r="AF6" s="1"/>
      <c r="AG6" s="1" t="s">
        <v>2264</v>
      </c>
      <c r="AH6" s="1" t="s">
        <v>2267</v>
      </c>
      <c r="AI6" s="1" t="s">
        <v>2370</v>
      </c>
      <c r="AJ6" s="1" t="s">
        <v>2444</v>
      </c>
      <c r="AK6" s="3">
        <v>46237</v>
      </c>
      <c r="AL6" s="1" t="s">
        <v>2451</v>
      </c>
      <c r="AM6" s="1" t="s">
        <v>2469</v>
      </c>
      <c r="AN6" s="1" t="s">
        <v>2811</v>
      </c>
      <c r="AO6" s="1" t="s">
        <v>2811</v>
      </c>
      <c r="AP6" s="1" t="s">
        <v>2814</v>
      </c>
      <c r="AQ6" s="1" t="s">
        <v>1821</v>
      </c>
      <c r="AR6" s="1" t="s">
        <v>1916</v>
      </c>
      <c r="AS6" s="1" t="s">
        <v>2825</v>
      </c>
      <c r="AT6" s="1"/>
      <c r="AU6" s="1"/>
      <c r="AV6" s="1" t="s">
        <v>2829</v>
      </c>
      <c r="AW6" s="1" t="s">
        <v>2829</v>
      </c>
      <c r="AX6" s="1" t="s">
        <v>2835</v>
      </c>
      <c r="AY6" s="1" t="s">
        <v>3059</v>
      </c>
      <c r="AZ6" s="1"/>
      <c r="BA6">
        <v>1265</v>
      </c>
      <c r="BB6" s="1" t="s">
        <v>2814</v>
      </c>
      <c r="BC6">
        <v>973</v>
      </c>
      <c r="BD6">
        <v>5</v>
      </c>
      <c r="BE6" s="1" t="s">
        <v>3258</v>
      </c>
    </row>
    <row r="7" spans="1:57">
      <c r="A7" s="8">
        <v>136058</v>
      </c>
      <c r="B7" s="1" t="s">
        <v>2838</v>
      </c>
      <c r="C7" s="1" t="s">
        <v>3089</v>
      </c>
      <c r="D7" s="1" t="s">
        <v>58</v>
      </c>
      <c r="E7">
        <v>1</v>
      </c>
      <c r="F7" s="9" t="s">
        <v>3083</v>
      </c>
      <c r="G7" s="4">
        <v>829440</v>
      </c>
      <c r="I7" s="4">
        <f t="shared" si="0"/>
        <v>829440</v>
      </c>
      <c r="K7" s="1" t="s">
        <v>2441</v>
      </c>
      <c r="L7">
        <v>0</v>
      </c>
      <c r="M7" s="3">
        <v>46237</v>
      </c>
      <c r="N7" s="1" t="s">
        <v>2445</v>
      </c>
      <c r="O7">
        <v>139303</v>
      </c>
      <c r="R7" s="1" t="s">
        <v>1047</v>
      </c>
      <c r="S7">
        <v>20</v>
      </c>
      <c r="T7">
        <v>6</v>
      </c>
      <c r="U7" s="1"/>
      <c r="V7" s="1" t="s">
        <v>1764</v>
      </c>
      <c r="W7" s="1" t="s">
        <v>1813</v>
      </c>
      <c r="X7" s="1" t="s">
        <v>1815</v>
      </c>
      <c r="Y7" s="1" t="s">
        <v>1821</v>
      </c>
      <c r="Z7" s="1" t="s">
        <v>1916</v>
      </c>
      <c r="AA7" s="1" t="s">
        <v>1941</v>
      </c>
      <c r="AB7" s="1"/>
      <c r="AC7">
        <v>1</v>
      </c>
      <c r="AD7" s="1" t="s">
        <v>1945</v>
      </c>
      <c r="AE7" s="1" t="s">
        <v>2263</v>
      </c>
      <c r="AF7" s="1"/>
      <c r="AG7" s="1" t="s">
        <v>2264</v>
      </c>
      <c r="AH7" s="1" t="s">
        <v>2267</v>
      </c>
      <c r="AI7" s="1" t="s">
        <v>2370</v>
      </c>
      <c r="AJ7" s="1" t="s">
        <v>2444</v>
      </c>
      <c r="AK7" s="3">
        <v>46237</v>
      </c>
      <c r="AL7" s="1" t="s">
        <v>2451</v>
      </c>
      <c r="AM7" s="1" t="s">
        <v>2469</v>
      </c>
      <c r="AN7" s="1" t="s">
        <v>2811</v>
      </c>
      <c r="AO7" s="1" t="s">
        <v>2811</v>
      </c>
      <c r="AP7" s="1" t="s">
        <v>2814</v>
      </c>
      <c r="AQ7" s="1" t="s">
        <v>1821</v>
      </c>
      <c r="AR7" s="1" t="s">
        <v>1916</v>
      </c>
      <c r="AS7" s="1" t="s">
        <v>2825</v>
      </c>
      <c r="AT7" s="1"/>
      <c r="AU7" s="1"/>
      <c r="AV7" s="1" t="s">
        <v>2829</v>
      </c>
      <c r="AW7" s="1" t="s">
        <v>2829</v>
      </c>
      <c r="AX7" s="1" t="s">
        <v>2835</v>
      </c>
      <c r="AY7" s="1" t="s">
        <v>3059</v>
      </c>
      <c r="AZ7" s="1"/>
      <c r="BA7">
        <v>1265</v>
      </c>
      <c r="BB7" s="1" t="s">
        <v>2814</v>
      </c>
      <c r="BC7">
        <v>973</v>
      </c>
      <c r="BD7">
        <v>6</v>
      </c>
      <c r="BE7" s="1" t="s">
        <v>3258</v>
      </c>
    </row>
    <row r="8" spans="1:57">
      <c r="A8" s="8">
        <v>136058</v>
      </c>
      <c r="B8" s="1" t="s">
        <v>2838</v>
      </c>
      <c r="C8" s="1" t="s">
        <v>3089</v>
      </c>
      <c r="D8" s="1" t="s">
        <v>59</v>
      </c>
      <c r="E8">
        <v>1</v>
      </c>
      <c r="F8" s="9" t="s">
        <v>3083</v>
      </c>
      <c r="G8" s="4">
        <v>829440</v>
      </c>
      <c r="I8" s="4">
        <f t="shared" si="0"/>
        <v>829440</v>
      </c>
      <c r="K8" s="1" t="s">
        <v>2441</v>
      </c>
      <c r="L8">
        <v>0</v>
      </c>
      <c r="M8" s="3">
        <v>46237</v>
      </c>
      <c r="N8" s="1" t="s">
        <v>2445</v>
      </c>
      <c r="O8">
        <v>139303</v>
      </c>
      <c r="R8" s="1" t="s">
        <v>1047</v>
      </c>
      <c r="S8">
        <v>20</v>
      </c>
      <c r="T8">
        <v>7</v>
      </c>
      <c r="U8" s="1"/>
      <c r="V8" s="1" t="s">
        <v>1764</v>
      </c>
      <c r="W8" s="1" t="s">
        <v>1813</v>
      </c>
      <c r="X8" s="1" t="s">
        <v>1815</v>
      </c>
      <c r="Y8" s="1" t="s">
        <v>1821</v>
      </c>
      <c r="Z8" s="1" t="s">
        <v>1916</v>
      </c>
      <c r="AA8" s="1" t="s">
        <v>1941</v>
      </c>
      <c r="AB8" s="1"/>
      <c r="AC8">
        <v>1</v>
      </c>
      <c r="AD8" s="1" t="s">
        <v>1945</v>
      </c>
      <c r="AE8" s="1" t="s">
        <v>2263</v>
      </c>
      <c r="AF8" s="1"/>
      <c r="AG8" s="1" t="s">
        <v>2264</v>
      </c>
      <c r="AH8" s="1" t="s">
        <v>2267</v>
      </c>
      <c r="AI8" s="1" t="s">
        <v>2370</v>
      </c>
      <c r="AJ8" s="1" t="s">
        <v>2444</v>
      </c>
      <c r="AK8" s="3">
        <v>46237</v>
      </c>
      <c r="AL8" s="1" t="s">
        <v>2451</v>
      </c>
      <c r="AM8" s="1" t="s">
        <v>2469</v>
      </c>
      <c r="AN8" s="1" t="s">
        <v>2811</v>
      </c>
      <c r="AO8" s="1" t="s">
        <v>2811</v>
      </c>
      <c r="AP8" s="1" t="s">
        <v>2814</v>
      </c>
      <c r="AQ8" s="1" t="s">
        <v>1821</v>
      </c>
      <c r="AR8" s="1" t="s">
        <v>1916</v>
      </c>
      <c r="AS8" s="1" t="s">
        <v>2825</v>
      </c>
      <c r="AT8" s="1"/>
      <c r="AU8" s="1"/>
      <c r="AV8" s="1" t="s">
        <v>2829</v>
      </c>
      <c r="AW8" s="1" t="s">
        <v>2829</v>
      </c>
      <c r="AX8" s="1" t="s">
        <v>2835</v>
      </c>
      <c r="AY8" s="1" t="s">
        <v>3059</v>
      </c>
      <c r="AZ8" s="1"/>
      <c r="BA8">
        <v>1265</v>
      </c>
      <c r="BB8" s="1" t="s">
        <v>2814</v>
      </c>
      <c r="BC8">
        <v>973</v>
      </c>
      <c r="BD8">
        <v>7</v>
      </c>
      <c r="BE8" s="1" t="s">
        <v>3258</v>
      </c>
    </row>
    <row r="9" spans="1:57">
      <c r="A9" s="8">
        <v>136059</v>
      </c>
      <c r="B9" s="1" t="s">
        <v>2839</v>
      </c>
      <c r="C9" s="1" t="s">
        <v>3090</v>
      </c>
      <c r="D9" s="1" t="s">
        <v>60</v>
      </c>
      <c r="E9">
        <v>30500</v>
      </c>
      <c r="F9" s="9" t="s">
        <v>3083</v>
      </c>
      <c r="G9" s="4">
        <v>168</v>
      </c>
      <c r="I9" s="4">
        <f t="shared" si="0"/>
        <v>5124000</v>
      </c>
      <c r="K9" s="1" t="s">
        <v>2441</v>
      </c>
      <c r="L9">
        <v>0</v>
      </c>
      <c r="M9" s="3">
        <v>46237</v>
      </c>
      <c r="N9" s="1" t="s">
        <v>2445</v>
      </c>
      <c r="O9">
        <v>139299</v>
      </c>
      <c r="R9" s="1" t="s">
        <v>1048</v>
      </c>
      <c r="S9">
        <v>20</v>
      </c>
      <c r="T9">
        <v>1</v>
      </c>
      <c r="U9" s="1"/>
      <c r="V9" s="1" t="s">
        <v>1765</v>
      </c>
      <c r="W9" s="1" t="s">
        <v>1813</v>
      </c>
      <c r="X9" s="1" t="s">
        <v>1815</v>
      </c>
      <c r="Y9" s="1" t="s">
        <v>1822</v>
      </c>
      <c r="Z9" s="1" t="s">
        <v>1917</v>
      </c>
      <c r="AA9" s="1" t="s">
        <v>1941</v>
      </c>
      <c r="AB9" s="1"/>
      <c r="AC9">
        <v>30500</v>
      </c>
      <c r="AD9" s="1" t="s">
        <v>1946</v>
      </c>
      <c r="AE9" s="1" t="s">
        <v>2263</v>
      </c>
      <c r="AF9" s="1"/>
      <c r="AG9" s="1" t="s">
        <v>2264</v>
      </c>
      <c r="AH9" s="1" t="s">
        <v>2268</v>
      </c>
      <c r="AI9" s="1" t="s">
        <v>2371</v>
      </c>
      <c r="AJ9" s="1"/>
      <c r="AK9" s="3">
        <v>46237</v>
      </c>
      <c r="AL9" s="1" t="s">
        <v>2451</v>
      </c>
      <c r="AM9" s="1" t="s">
        <v>2470</v>
      </c>
      <c r="AN9" s="1" t="s">
        <v>2811</v>
      </c>
      <c r="AO9" s="1" t="s">
        <v>2812</v>
      </c>
      <c r="AP9" s="1" t="s">
        <v>2814</v>
      </c>
      <c r="AQ9" s="1" t="s">
        <v>1822</v>
      </c>
      <c r="AR9" s="1" t="s">
        <v>1917</v>
      </c>
      <c r="AS9" s="1" t="s">
        <v>2825</v>
      </c>
      <c r="AT9" s="1"/>
      <c r="AU9" s="1"/>
      <c r="AV9" s="1" t="s">
        <v>2829</v>
      </c>
      <c r="AW9" s="1" t="s">
        <v>2829</v>
      </c>
      <c r="AX9" s="1" t="s">
        <v>2835</v>
      </c>
      <c r="AY9" s="1" t="s">
        <v>3059</v>
      </c>
      <c r="AZ9" s="1"/>
      <c r="BA9">
        <v>24694</v>
      </c>
      <c r="BB9" s="1" t="s">
        <v>2814</v>
      </c>
      <c r="BC9">
        <v>1089</v>
      </c>
      <c r="BD9">
        <v>1</v>
      </c>
      <c r="BE9" s="1" t="s">
        <v>3258</v>
      </c>
    </row>
    <row r="10" spans="1:57">
      <c r="A10" s="8">
        <v>136059</v>
      </c>
      <c r="B10" s="1" t="s">
        <v>2839</v>
      </c>
      <c r="C10" s="1" t="s">
        <v>3090</v>
      </c>
      <c r="D10" s="1" t="s">
        <v>61</v>
      </c>
      <c r="E10">
        <v>30500</v>
      </c>
      <c r="F10" s="9" t="s">
        <v>3083</v>
      </c>
      <c r="G10" s="4">
        <v>648</v>
      </c>
      <c r="I10" s="4">
        <f t="shared" si="0"/>
        <v>19764000</v>
      </c>
      <c r="K10" s="1" t="s">
        <v>2441</v>
      </c>
      <c r="L10">
        <v>0</v>
      </c>
      <c r="M10" s="3">
        <v>46237</v>
      </c>
      <c r="N10" s="1" t="s">
        <v>2445</v>
      </c>
      <c r="O10">
        <v>139299</v>
      </c>
      <c r="R10" s="1" t="s">
        <v>1049</v>
      </c>
      <c r="S10">
        <v>20</v>
      </c>
      <c r="T10">
        <v>2</v>
      </c>
      <c r="U10" s="1"/>
      <c r="V10" s="1" t="s">
        <v>1765</v>
      </c>
      <c r="W10" s="1" t="s">
        <v>1813</v>
      </c>
      <c r="X10" s="1" t="s">
        <v>1815</v>
      </c>
      <c r="Y10" s="1" t="s">
        <v>1822</v>
      </c>
      <c r="Z10" s="1" t="s">
        <v>1917</v>
      </c>
      <c r="AA10" s="1" t="s">
        <v>1941</v>
      </c>
      <c r="AB10" s="1"/>
      <c r="AC10">
        <v>30500</v>
      </c>
      <c r="AD10" s="1" t="s">
        <v>1947</v>
      </c>
      <c r="AE10" s="1" t="s">
        <v>2263</v>
      </c>
      <c r="AF10" s="1"/>
      <c r="AG10" s="1" t="s">
        <v>2264</v>
      </c>
      <c r="AH10" s="1" t="s">
        <v>2268</v>
      </c>
      <c r="AI10" s="1" t="s">
        <v>2371</v>
      </c>
      <c r="AJ10" s="1"/>
      <c r="AK10" s="3">
        <v>46237</v>
      </c>
      <c r="AL10" s="1" t="s">
        <v>2451</v>
      </c>
      <c r="AM10" s="1" t="s">
        <v>2470</v>
      </c>
      <c r="AN10" s="1" t="s">
        <v>2811</v>
      </c>
      <c r="AO10" s="1" t="s">
        <v>2812</v>
      </c>
      <c r="AP10" s="1" t="s">
        <v>2814</v>
      </c>
      <c r="AQ10" s="1" t="s">
        <v>1822</v>
      </c>
      <c r="AR10" s="1" t="s">
        <v>1917</v>
      </c>
      <c r="AS10" s="1" t="s">
        <v>2825</v>
      </c>
      <c r="AT10" s="1"/>
      <c r="AU10" s="1"/>
      <c r="AV10" s="1" t="s">
        <v>2829</v>
      </c>
      <c r="AW10" s="1" t="s">
        <v>2829</v>
      </c>
      <c r="AX10" s="1" t="s">
        <v>2835</v>
      </c>
      <c r="AY10" s="1" t="s">
        <v>3059</v>
      </c>
      <c r="AZ10" s="1"/>
      <c r="BA10">
        <v>24694</v>
      </c>
      <c r="BB10" s="1" t="s">
        <v>2814</v>
      </c>
      <c r="BC10">
        <v>1089</v>
      </c>
      <c r="BD10">
        <v>2</v>
      </c>
      <c r="BE10" s="1" t="s">
        <v>3258</v>
      </c>
    </row>
    <row r="11" spans="1:57">
      <c r="A11" s="8">
        <v>136059</v>
      </c>
      <c r="B11" s="1" t="s">
        <v>2839</v>
      </c>
      <c r="C11" s="1" t="s">
        <v>3090</v>
      </c>
      <c r="D11" s="1" t="s">
        <v>62</v>
      </c>
      <c r="E11">
        <v>30500</v>
      </c>
      <c r="F11" s="9" t="s">
        <v>3083</v>
      </c>
      <c r="G11" s="4">
        <v>36</v>
      </c>
      <c r="I11" s="4">
        <f t="shared" si="0"/>
        <v>1098000</v>
      </c>
      <c r="K11" s="1" t="s">
        <v>2441</v>
      </c>
      <c r="L11">
        <v>0</v>
      </c>
      <c r="M11" s="3">
        <v>46237</v>
      </c>
      <c r="N11" s="1" t="s">
        <v>2445</v>
      </c>
      <c r="O11">
        <v>139299</v>
      </c>
      <c r="R11" s="1" t="s">
        <v>1050</v>
      </c>
      <c r="S11">
        <v>20</v>
      </c>
      <c r="T11">
        <v>3</v>
      </c>
      <c r="U11" s="1"/>
      <c r="V11" s="1" t="s">
        <v>1765</v>
      </c>
      <c r="W11" s="1" t="s">
        <v>1813</v>
      </c>
      <c r="X11" s="1" t="s">
        <v>1815</v>
      </c>
      <c r="Y11" s="1" t="s">
        <v>1822</v>
      </c>
      <c r="Z11" s="1" t="s">
        <v>1917</v>
      </c>
      <c r="AA11" s="1" t="s">
        <v>1941</v>
      </c>
      <c r="AB11" s="1"/>
      <c r="AC11">
        <v>30500</v>
      </c>
      <c r="AD11" s="1" t="s">
        <v>1948</v>
      </c>
      <c r="AE11" s="1" t="s">
        <v>2263</v>
      </c>
      <c r="AF11" s="1"/>
      <c r="AG11" s="1" t="s">
        <v>2264</v>
      </c>
      <c r="AH11" s="1" t="s">
        <v>2268</v>
      </c>
      <c r="AI11" s="1" t="s">
        <v>2371</v>
      </c>
      <c r="AJ11" s="1"/>
      <c r="AK11" s="3">
        <v>46237</v>
      </c>
      <c r="AL11" s="1" t="s">
        <v>2451</v>
      </c>
      <c r="AM11" s="1" t="s">
        <v>2470</v>
      </c>
      <c r="AN11" s="1" t="s">
        <v>2811</v>
      </c>
      <c r="AO11" s="1" t="s">
        <v>2812</v>
      </c>
      <c r="AP11" s="1" t="s">
        <v>2814</v>
      </c>
      <c r="AQ11" s="1" t="s">
        <v>1822</v>
      </c>
      <c r="AR11" s="1" t="s">
        <v>1917</v>
      </c>
      <c r="AS11" s="1" t="s">
        <v>2825</v>
      </c>
      <c r="AT11" s="1"/>
      <c r="AU11" s="1"/>
      <c r="AV11" s="1" t="s">
        <v>2829</v>
      </c>
      <c r="AW11" s="1" t="s">
        <v>2829</v>
      </c>
      <c r="AX11" s="1" t="s">
        <v>2835</v>
      </c>
      <c r="AY11" s="1" t="s">
        <v>3059</v>
      </c>
      <c r="AZ11" s="1"/>
      <c r="BA11">
        <v>24694</v>
      </c>
      <c r="BB11" s="1" t="s">
        <v>2814</v>
      </c>
      <c r="BC11">
        <v>1089</v>
      </c>
      <c r="BD11">
        <v>3</v>
      </c>
      <c r="BE11" s="1" t="s">
        <v>3258</v>
      </c>
    </row>
    <row r="12" spans="1:57" ht="28.5">
      <c r="A12" s="8">
        <v>136059</v>
      </c>
      <c r="B12" s="1" t="s">
        <v>2839</v>
      </c>
      <c r="C12" s="1" t="s">
        <v>3090</v>
      </c>
      <c r="D12" s="2" t="s">
        <v>63</v>
      </c>
      <c r="E12">
        <v>30500</v>
      </c>
      <c r="F12" s="9" t="s">
        <v>3083</v>
      </c>
      <c r="G12" s="4">
        <v>28</v>
      </c>
      <c r="I12" s="4">
        <f t="shared" si="0"/>
        <v>854000</v>
      </c>
      <c r="K12" s="1" t="s">
        <v>2441</v>
      </c>
      <c r="L12">
        <v>0</v>
      </c>
      <c r="M12" s="3">
        <v>46237</v>
      </c>
      <c r="N12" s="1" t="s">
        <v>2445</v>
      </c>
      <c r="O12">
        <v>139299</v>
      </c>
      <c r="R12" s="1" t="s">
        <v>1051</v>
      </c>
      <c r="S12">
        <v>20</v>
      </c>
      <c r="T12">
        <v>4</v>
      </c>
      <c r="U12" s="1"/>
      <c r="V12" s="1" t="s">
        <v>1765</v>
      </c>
      <c r="W12" s="1" t="s">
        <v>1813</v>
      </c>
      <c r="X12" s="1" t="s">
        <v>1815</v>
      </c>
      <c r="Y12" s="1" t="s">
        <v>1822</v>
      </c>
      <c r="Z12" s="1" t="s">
        <v>1917</v>
      </c>
      <c r="AA12" s="1" t="s">
        <v>1941</v>
      </c>
      <c r="AB12" s="1"/>
      <c r="AC12">
        <v>30500</v>
      </c>
      <c r="AD12" s="1" t="s">
        <v>1949</v>
      </c>
      <c r="AE12" s="1" t="s">
        <v>2263</v>
      </c>
      <c r="AF12" s="1"/>
      <c r="AG12" s="1" t="s">
        <v>2264</v>
      </c>
      <c r="AH12" s="1" t="s">
        <v>2268</v>
      </c>
      <c r="AI12" s="1" t="s">
        <v>2371</v>
      </c>
      <c r="AJ12" s="1"/>
      <c r="AK12" s="3">
        <v>46237</v>
      </c>
      <c r="AL12" s="1" t="s">
        <v>2451</v>
      </c>
      <c r="AM12" s="1" t="s">
        <v>2470</v>
      </c>
      <c r="AN12" s="1" t="s">
        <v>2811</v>
      </c>
      <c r="AO12" s="1" t="s">
        <v>2812</v>
      </c>
      <c r="AP12" s="1" t="s">
        <v>2814</v>
      </c>
      <c r="AQ12" s="1" t="s">
        <v>1822</v>
      </c>
      <c r="AR12" s="1" t="s">
        <v>1917</v>
      </c>
      <c r="AS12" s="1" t="s">
        <v>2825</v>
      </c>
      <c r="AT12" s="1"/>
      <c r="AU12" s="1"/>
      <c r="AV12" s="1" t="s">
        <v>2829</v>
      </c>
      <c r="AW12" s="1" t="s">
        <v>2829</v>
      </c>
      <c r="AX12" s="1" t="s">
        <v>2835</v>
      </c>
      <c r="AY12" s="1" t="s">
        <v>3059</v>
      </c>
      <c r="AZ12" s="1"/>
      <c r="BA12">
        <v>24694</v>
      </c>
      <c r="BB12" s="1" t="s">
        <v>2814</v>
      </c>
      <c r="BC12">
        <v>1089</v>
      </c>
      <c r="BD12">
        <v>4</v>
      </c>
      <c r="BE12" s="1" t="s">
        <v>3258</v>
      </c>
    </row>
    <row r="13" spans="1:57">
      <c r="A13" s="8">
        <v>136059</v>
      </c>
      <c r="B13" s="1" t="s">
        <v>2839</v>
      </c>
      <c r="C13" s="1" t="s">
        <v>3090</v>
      </c>
      <c r="D13" s="1" t="s">
        <v>64</v>
      </c>
      <c r="E13">
        <v>30500</v>
      </c>
      <c r="F13" s="9" t="s">
        <v>3083</v>
      </c>
      <c r="G13" s="4">
        <v>48.8</v>
      </c>
      <c r="I13" s="4">
        <f t="shared" si="0"/>
        <v>1488400</v>
      </c>
      <c r="K13" s="1" t="s">
        <v>2441</v>
      </c>
      <c r="L13">
        <v>0</v>
      </c>
      <c r="M13" s="3">
        <v>46237</v>
      </c>
      <c r="N13" s="1" t="s">
        <v>2445</v>
      </c>
      <c r="O13">
        <v>139299</v>
      </c>
      <c r="R13" s="1" t="s">
        <v>1052</v>
      </c>
      <c r="S13">
        <v>20</v>
      </c>
      <c r="T13">
        <v>5</v>
      </c>
      <c r="U13" s="1"/>
      <c r="V13" s="1" t="s">
        <v>1765</v>
      </c>
      <c r="W13" s="1" t="s">
        <v>1813</v>
      </c>
      <c r="X13" s="1" t="s">
        <v>1815</v>
      </c>
      <c r="Y13" s="1" t="s">
        <v>1822</v>
      </c>
      <c r="Z13" s="1" t="s">
        <v>1917</v>
      </c>
      <c r="AA13" s="1" t="s">
        <v>1941</v>
      </c>
      <c r="AB13" s="1"/>
      <c r="AC13">
        <v>30500</v>
      </c>
      <c r="AD13" s="1" t="s">
        <v>1950</v>
      </c>
      <c r="AE13" s="1" t="s">
        <v>2263</v>
      </c>
      <c r="AF13" s="1"/>
      <c r="AG13" s="1" t="s">
        <v>2264</v>
      </c>
      <c r="AH13" s="1" t="s">
        <v>2268</v>
      </c>
      <c r="AI13" s="1" t="s">
        <v>2371</v>
      </c>
      <c r="AJ13" s="1"/>
      <c r="AK13" s="3">
        <v>46237</v>
      </c>
      <c r="AL13" s="1" t="s">
        <v>2451</v>
      </c>
      <c r="AM13" s="1" t="s">
        <v>2470</v>
      </c>
      <c r="AN13" s="1" t="s">
        <v>2811</v>
      </c>
      <c r="AO13" s="1" t="s">
        <v>2812</v>
      </c>
      <c r="AP13" s="1" t="s">
        <v>2814</v>
      </c>
      <c r="AQ13" s="1" t="s">
        <v>1822</v>
      </c>
      <c r="AR13" s="1" t="s">
        <v>1917</v>
      </c>
      <c r="AS13" s="1" t="s">
        <v>2825</v>
      </c>
      <c r="AT13" s="1"/>
      <c r="AU13" s="1"/>
      <c r="AV13" s="1" t="s">
        <v>2829</v>
      </c>
      <c r="AW13" s="1" t="s">
        <v>2829</v>
      </c>
      <c r="AX13" s="1" t="s">
        <v>2835</v>
      </c>
      <c r="AY13" s="1" t="s">
        <v>3059</v>
      </c>
      <c r="AZ13" s="1"/>
      <c r="BA13">
        <v>24694</v>
      </c>
      <c r="BB13" s="1" t="s">
        <v>2814</v>
      </c>
      <c r="BC13">
        <v>1089</v>
      </c>
      <c r="BD13">
        <v>5</v>
      </c>
      <c r="BE13" s="1" t="s">
        <v>3258</v>
      </c>
    </row>
    <row r="14" spans="1:57">
      <c r="A14" s="8">
        <v>136059</v>
      </c>
      <c r="B14" s="1" t="s">
        <v>2839</v>
      </c>
      <c r="C14" s="1" t="s">
        <v>3090</v>
      </c>
      <c r="D14" s="1" t="s">
        <v>65</v>
      </c>
      <c r="E14">
        <v>61000</v>
      </c>
      <c r="F14" s="9" t="s">
        <v>3083</v>
      </c>
      <c r="G14" s="4">
        <v>153</v>
      </c>
      <c r="I14" s="4">
        <f t="shared" si="0"/>
        <v>9333000</v>
      </c>
      <c r="K14" s="1" t="s">
        <v>2441</v>
      </c>
      <c r="L14">
        <v>0</v>
      </c>
      <c r="M14" s="3">
        <v>46237</v>
      </c>
      <c r="N14" s="1" t="s">
        <v>2445</v>
      </c>
      <c r="O14">
        <v>139299</v>
      </c>
      <c r="R14" s="1" t="s">
        <v>1053</v>
      </c>
      <c r="S14">
        <v>20</v>
      </c>
      <c r="T14">
        <v>6</v>
      </c>
      <c r="U14" s="1"/>
      <c r="V14" s="1" t="s">
        <v>1765</v>
      </c>
      <c r="W14" s="1" t="s">
        <v>1813</v>
      </c>
      <c r="X14" s="1" t="s">
        <v>1815</v>
      </c>
      <c r="Y14" s="1" t="s">
        <v>1822</v>
      </c>
      <c r="Z14" s="1" t="s">
        <v>1917</v>
      </c>
      <c r="AA14" s="1" t="s">
        <v>1941</v>
      </c>
      <c r="AB14" s="1"/>
      <c r="AC14">
        <v>61000</v>
      </c>
      <c r="AD14" s="1" t="s">
        <v>1951</v>
      </c>
      <c r="AE14" s="1" t="s">
        <v>2263</v>
      </c>
      <c r="AF14" s="1"/>
      <c r="AG14" s="1" t="s">
        <v>2264</v>
      </c>
      <c r="AH14" s="1" t="s">
        <v>2268</v>
      </c>
      <c r="AI14" s="1" t="s">
        <v>2371</v>
      </c>
      <c r="AJ14" s="1"/>
      <c r="AK14" s="3">
        <v>46237</v>
      </c>
      <c r="AL14" s="1" t="s">
        <v>2451</v>
      </c>
      <c r="AM14" s="1" t="s">
        <v>2470</v>
      </c>
      <c r="AN14" s="1" t="s">
        <v>2811</v>
      </c>
      <c r="AO14" s="1" t="s">
        <v>2812</v>
      </c>
      <c r="AP14" s="1" t="s">
        <v>2814</v>
      </c>
      <c r="AQ14" s="1" t="s">
        <v>1822</v>
      </c>
      <c r="AR14" s="1" t="s">
        <v>1917</v>
      </c>
      <c r="AS14" s="1" t="s">
        <v>2825</v>
      </c>
      <c r="AT14" s="1"/>
      <c r="AU14" s="1"/>
      <c r="AV14" s="1" t="s">
        <v>2829</v>
      </c>
      <c r="AW14" s="1" t="s">
        <v>2829</v>
      </c>
      <c r="AX14" s="1" t="s">
        <v>2835</v>
      </c>
      <c r="AY14" s="1" t="s">
        <v>3059</v>
      </c>
      <c r="AZ14" s="1"/>
      <c r="BA14">
        <v>24694</v>
      </c>
      <c r="BB14" s="1" t="s">
        <v>2814</v>
      </c>
      <c r="BC14">
        <v>1089</v>
      </c>
      <c r="BD14">
        <v>6</v>
      </c>
      <c r="BE14" s="1" t="s">
        <v>3258</v>
      </c>
    </row>
    <row r="15" spans="1:57">
      <c r="A15" s="8">
        <v>136059</v>
      </c>
      <c r="B15" s="1" t="s">
        <v>2839</v>
      </c>
      <c r="C15" s="1" t="s">
        <v>3091</v>
      </c>
      <c r="D15" s="1" t="s">
        <v>66</v>
      </c>
      <c r="E15">
        <v>1</v>
      </c>
      <c r="F15" s="9" t="s">
        <v>3083</v>
      </c>
      <c r="G15" s="4">
        <v>1338600</v>
      </c>
      <c r="I15" s="4">
        <f t="shared" si="0"/>
        <v>1338600</v>
      </c>
      <c r="K15" s="1" t="s">
        <v>2441</v>
      </c>
      <c r="L15">
        <v>0</v>
      </c>
      <c r="M15" s="3">
        <v>46237</v>
      </c>
      <c r="N15" s="1" t="s">
        <v>2445</v>
      </c>
      <c r="O15">
        <v>139299</v>
      </c>
      <c r="R15" s="1" t="s">
        <v>1054</v>
      </c>
      <c r="S15">
        <v>20</v>
      </c>
      <c r="T15">
        <v>7</v>
      </c>
      <c r="U15" s="1"/>
      <c r="V15" s="1" t="s">
        <v>1766</v>
      </c>
      <c r="W15" s="1" t="s">
        <v>1813</v>
      </c>
      <c r="X15" s="1" t="s">
        <v>1815</v>
      </c>
      <c r="Y15" s="1" t="s">
        <v>1822</v>
      </c>
      <c r="Z15" s="1" t="s">
        <v>1917</v>
      </c>
      <c r="AA15" s="1" t="s">
        <v>1941</v>
      </c>
      <c r="AB15" s="1"/>
      <c r="AC15">
        <v>1</v>
      </c>
      <c r="AD15" s="1" t="s">
        <v>1952</v>
      </c>
      <c r="AE15" s="1" t="s">
        <v>2263</v>
      </c>
      <c r="AF15" s="1"/>
      <c r="AG15" s="1" t="s">
        <v>2264</v>
      </c>
      <c r="AH15" s="1" t="s">
        <v>2268</v>
      </c>
      <c r="AI15" s="1" t="s">
        <v>2371</v>
      </c>
      <c r="AJ15" s="1"/>
      <c r="AK15" s="3">
        <v>46237</v>
      </c>
      <c r="AL15" s="1" t="s">
        <v>2451</v>
      </c>
      <c r="AM15" s="1" t="s">
        <v>2470</v>
      </c>
      <c r="AN15" s="1" t="s">
        <v>2811</v>
      </c>
      <c r="AO15" s="1" t="s">
        <v>2812</v>
      </c>
      <c r="AP15" s="1" t="s">
        <v>2814</v>
      </c>
      <c r="AQ15" s="1" t="s">
        <v>1822</v>
      </c>
      <c r="AR15" s="1" t="s">
        <v>1917</v>
      </c>
      <c r="AS15" s="1" t="s">
        <v>2825</v>
      </c>
      <c r="AT15" s="1"/>
      <c r="AU15" s="1"/>
      <c r="AV15" s="1" t="s">
        <v>2829</v>
      </c>
      <c r="AW15" s="1" t="s">
        <v>2829</v>
      </c>
      <c r="AX15" s="1" t="s">
        <v>2835</v>
      </c>
      <c r="AY15" s="1" t="s">
        <v>3059</v>
      </c>
      <c r="AZ15" s="1"/>
      <c r="BA15">
        <v>2061</v>
      </c>
      <c r="BB15" s="1" t="s">
        <v>2814</v>
      </c>
      <c r="BC15">
        <v>1089</v>
      </c>
      <c r="BD15">
        <v>7</v>
      </c>
      <c r="BE15" s="1" t="s">
        <v>3258</v>
      </c>
    </row>
    <row r="16" spans="1:57">
      <c r="A16" s="8">
        <v>136060</v>
      </c>
      <c r="B16" s="1" t="s">
        <v>2840</v>
      </c>
      <c r="C16" s="1" t="s">
        <v>3092</v>
      </c>
      <c r="D16" s="1" t="s">
        <v>67</v>
      </c>
      <c r="E16">
        <v>1</v>
      </c>
      <c r="F16" s="9" t="s">
        <v>3083</v>
      </c>
      <c r="G16" s="4">
        <v>782000</v>
      </c>
      <c r="I16" s="4">
        <f t="shared" si="0"/>
        <v>782000</v>
      </c>
      <c r="K16" s="1" t="s">
        <v>2441</v>
      </c>
      <c r="L16">
        <v>0</v>
      </c>
      <c r="M16" s="3">
        <v>46237</v>
      </c>
      <c r="N16" s="1" t="s">
        <v>2445</v>
      </c>
      <c r="O16">
        <v>139284</v>
      </c>
      <c r="R16" s="1" t="s">
        <v>1055</v>
      </c>
      <c r="S16">
        <v>0</v>
      </c>
      <c r="T16">
        <v>1</v>
      </c>
      <c r="U16" s="1"/>
      <c r="V16" s="1" t="s">
        <v>1767</v>
      </c>
      <c r="W16" s="1" t="s">
        <v>1813</v>
      </c>
      <c r="X16" s="1" t="s">
        <v>1815</v>
      </c>
      <c r="Y16" s="1" t="s">
        <v>1823</v>
      </c>
      <c r="Z16" s="1" t="s">
        <v>1918</v>
      </c>
      <c r="AA16" s="1" t="s">
        <v>1941</v>
      </c>
      <c r="AB16" s="1"/>
      <c r="AC16">
        <v>1</v>
      </c>
      <c r="AD16" s="1" t="s">
        <v>1055</v>
      </c>
      <c r="AE16" s="1" t="s">
        <v>2263</v>
      </c>
      <c r="AF16" s="1"/>
      <c r="AG16" s="1" t="s">
        <v>2264</v>
      </c>
      <c r="AH16" s="1" t="s">
        <v>1055</v>
      </c>
      <c r="AI16" s="1" t="s">
        <v>1055</v>
      </c>
      <c r="AJ16" s="1" t="s">
        <v>2444</v>
      </c>
      <c r="AK16" s="3">
        <v>46237</v>
      </c>
      <c r="AL16" s="1" t="s">
        <v>2451</v>
      </c>
      <c r="AM16" s="1" t="s">
        <v>2471</v>
      </c>
      <c r="AN16" s="1" t="s">
        <v>2811</v>
      </c>
      <c r="AO16" s="1" t="s">
        <v>2811</v>
      </c>
      <c r="AP16" s="1" t="s">
        <v>2815</v>
      </c>
      <c r="AQ16" s="1" t="s">
        <v>1823</v>
      </c>
      <c r="AR16" s="1" t="s">
        <v>1918</v>
      </c>
      <c r="AS16" s="1" t="s">
        <v>2825</v>
      </c>
      <c r="AT16" s="1"/>
      <c r="AU16" s="1"/>
      <c r="AV16" s="1" t="s">
        <v>2829</v>
      </c>
      <c r="AW16" s="1" t="s">
        <v>2829</v>
      </c>
      <c r="AX16" s="1" t="s">
        <v>2835</v>
      </c>
      <c r="AY16" s="1" t="s">
        <v>3059</v>
      </c>
      <c r="AZ16" s="1"/>
      <c r="BA16">
        <v>1526</v>
      </c>
      <c r="BB16" s="1" t="s">
        <v>2815</v>
      </c>
      <c r="BC16">
        <v>4038</v>
      </c>
      <c r="BD16">
        <v>1</v>
      </c>
      <c r="BE16" s="1" t="s">
        <v>3259</v>
      </c>
    </row>
    <row r="17" spans="1:57">
      <c r="A17" s="8">
        <v>136061</v>
      </c>
      <c r="B17" s="1" t="s">
        <v>2840</v>
      </c>
      <c r="C17" s="1" t="s">
        <v>3092</v>
      </c>
      <c r="D17" s="1" t="s">
        <v>68</v>
      </c>
      <c r="E17">
        <v>1</v>
      </c>
      <c r="F17" s="9" t="s">
        <v>3083</v>
      </c>
      <c r="G17" s="4">
        <v>824000</v>
      </c>
      <c r="I17" s="4">
        <f t="shared" si="0"/>
        <v>824000</v>
      </c>
      <c r="K17" s="1" t="s">
        <v>2441</v>
      </c>
      <c r="L17">
        <v>0</v>
      </c>
      <c r="M17" s="3">
        <v>46237</v>
      </c>
      <c r="N17" s="1" t="s">
        <v>2445</v>
      </c>
      <c r="O17">
        <v>139283</v>
      </c>
      <c r="R17" s="1" t="s">
        <v>1056</v>
      </c>
      <c r="S17">
        <v>0</v>
      </c>
      <c r="T17">
        <v>1</v>
      </c>
      <c r="U17" s="1"/>
      <c r="V17" s="1" t="s">
        <v>1767</v>
      </c>
      <c r="W17" s="1" t="s">
        <v>1813</v>
      </c>
      <c r="X17" s="1" t="s">
        <v>1815</v>
      </c>
      <c r="Y17" s="1" t="s">
        <v>1823</v>
      </c>
      <c r="Z17" s="1" t="s">
        <v>1918</v>
      </c>
      <c r="AA17" s="1" t="s">
        <v>1941</v>
      </c>
      <c r="AB17" s="1"/>
      <c r="AC17">
        <v>1</v>
      </c>
      <c r="AD17" s="1" t="s">
        <v>1056</v>
      </c>
      <c r="AE17" s="1" t="s">
        <v>2263</v>
      </c>
      <c r="AF17" s="1"/>
      <c r="AG17" s="1" t="s">
        <v>2264</v>
      </c>
      <c r="AH17" s="1" t="s">
        <v>1056</v>
      </c>
      <c r="AI17" s="1" t="s">
        <v>1056</v>
      </c>
      <c r="AJ17" s="1"/>
      <c r="AK17" s="3">
        <v>46237</v>
      </c>
      <c r="AL17" s="1" t="s">
        <v>2451</v>
      </c>
      <c r="AM17" s="1" t="s">
        <v>2472</v>
      </c>
      <c r="AN17" s="1" t="s">
        <v>2811</v>
      </c>
      <c r="AO17" s="1" t="s">
        <v>2811</v>
      </c>
      <c r="AP17" s="1" t="s">
        <v>2815</v>
      </c>
      <c r="AQ17" s="1" t="s">
        <v>1823</v>
      </c>
      <c r="AR17" s="1" t="s">
        <v>1918</v>
      </c>
      <c r="AS17" s="1" t="s">
        <v>2825</v>
      </c>
      <c r="AT17" s="1"/>
      <c r="AU17" s="1"/>
      <c r="AV17" s="1" t="s">
        <v>2829</v>
      </c>
      <c r="AW17" s="1" t="s">
        <v>2829</v>
      </c>
      <c r="AX17" s="1" t="s">
        <v>2835</v>
      </c>
      <c r="AY17" s="1" t="s">
        <v>3059</v>
      </c>
      <c r="AZ17" s="1"/>
      <c r="BA17">
        <v>1526</v>
      </c>
      <c r="BB17" s="1" t="s">
        <v>2815</v>
      </c>
      <c r="BC17">
        <v>4038</v>
      </c>
      <c r="BD17">
        <v>1</v>
      </c>
      <c r="BE17" s="1" t="s">
        <v>3259</v>
      </c>
    </row>
    <row r="18" spans="1:57">
      <c r="A18" s="8">
        <v>136062</v>
      </c>
      <c r="B18" s="1" t="s">
        <v>2841</v>
      </c>
      <c r="C18" s="1" t="s">
        <v>3093</v>
      </c>
      <c r="D18" s="1" t="s">
        <v>69</v>
      </c>
      <c r="E18">
        <v>1</v>
      </c>
      <c r="F18" s="9" t="s">
        <v>3084</v>
      </c>
      <c r="G18" s="4">
        <v>1480000</v>
      </c>
      <c r="I18" s="4">
        <f t="shared" si="0"/>
        <v>1480000</v>
      </c>
      <c r="K18" s="1" t="s">
        <v>2441</v>
      </c>
      <c r="L18">
        <v>0</v>
      </c>
      <c r="M18" s="3">
        <v>46237</v>
      </c>
      <c r="N18" s="1" t="s">
        <v>2445</v>
      </c>
      <c r="O18">
        <v>139333</v>
      </c>
      <c r="R18" s="1" t="s">
        <v>1057</v>
      </c>
      <c r="S18">
        <v>0</v>
      </c>
      <c r="T18">
        <v>1</v>
      </c>
      <c r="U18" s="1"/>
      <c r="V18" s="1" t="s">
        <v>1768</v>
      </c>
      <c r="W18" s="1" t="s">
        <v>1814</v>
      </c>
      <c r="X18" s="1" t="s">
        <v>1815</v>
      </c>
      <c r="Y18" s="1" t="s">
        <v>1824</v>
      </c>
      <c r="Z18" s="1" t="s">
        <v>1919</v>
      </c>
      <c r="AA18" s="1" t="s">
        <v>1941</v>
      </c>
      <c r="AB18" s="1"/>
      <c r="AC18">
        <v>0</v>
      </c>
      <c r="AD18" s="1" t="s">
        <v>1350</v>
      </c>
      <c r="AE18" s="1" t="s">
        <v>2263</v>
      </c>
      <c r="AF18" s="1"/>
      <c r="AG18" s="1" t="s">
        <v>2264</v>
      </c>
      <c r="AH18" s="1" t="s">
        <v>2269</v>
      </c>
      <c r="AI18" s="1" t="s">
        <v>2269</v>
      </c>
      <c r="AJ18" s="1" t="s">
        <v>2444</v>
      </c>
      <c r="AK18" s="3">
        <v>46237</v>
      </c>
      <c r="AL18" s="1" t="s">
        <v>2451</v>
      </c>
      <c r="AM18" s="1" t="s">
        <v>2473</v>
      </c>
      <c r="AN18" s="1" t="s">
        <v>2811</v>
      </c>
      <c r="AO18" s="1" t="s">
        <v>2811</v>
      </c>
      <c r="AP18" s="1" t="s">
        <v>2816</v>
      </c>
      <c r="AQ18" s="1" t="s">
        <v>1824</v>
      </c>
      <c r="AR18" s="1" t="s">
        <v>1919</v>
      </c>
      <c r="AS18" s="1" t="s">
        <v>2825</v>
      </c>
      <c r="AT18" s="1"/>
      <c r="AU18" s="1"/>
      <c r="AV18" s="1" t="s">
        <v>2830</v>
      </c>
      <c r="AW18" s="1" t="s">
        <v>2830</v>
      </c>
      <c r="AX18" s="1" t="s">
        <v>2835</v>
      </c>
      <c r="AY18" s="1" t="s">
        <v>3059</v>
      </c>
      <c r="AZ18" s="1"/>
      <c r="BA18">
        <v>11533</v>
      </c>
      <c r="BB18" s="1" t="s">
        <v>2816</v>
      </c>
      <c r="BC18">
        <v>2490</v>
      </c>
      <c r="BD18">
        <v>1</v>
      </c>
      <c r="BE18" s="1" t="s">
        <v>3260</v>
      </c>
    </row>
    <row r="19" spans="1:57">
      <c r="A19" s="8">
        <v>136062</v>
      </c>
      <c r="B19" s="1" t="s">
        <v>2841</v>
      </c>
      <c r="C19" s="1" t="s">
        <v>3093</v>
      </c>
      <c r="D19" s="1" t="s">
        <v>70</v>
      </c>
      <c r="E19">
        <v>1</v>
      </c>
      <c r="F19" s="9" t="s">
        <v>3084</v>
      </c>
      <c r="G19" s="4">
        <v>1483000</v>
      </c>
      <c r="I19" s="4">
        <f t="shared" si="0"/>
        <v>1483000</v>
      </c>
      <c r="K19" s="1" t="s">
        <v>2441</v>
      </c>
      <c r="L19">
        <v>0</v>
      </c>
      <c r="M19" s="3">
        <v>46237</v>
      </c>
      <c r="N19" s="1" t="s">
        <v>2445</v>
      </c>
      <c r="O19">
        <v>139333</v>
      </c>
      <c r="R19" s="1" t="s">
        <v>1058</v>
      </c>
      <c r="S19">
        <v>0</v>
      </c>
      <c r="T19">
        <v>2</v>
      </c>
      <c r="U19" s="1"/>
      <c r="V19" s="1" t="s">
        <v>1768</v>
      </c>
      <c r="W19" s="1" t="s">
        <v>1814</v>
      </c>
      <c r="X19" s="1" t="s">
        <v>1815</v>
      </c>
      <c r="Y19" s="1" t="s">
        <v>1824</v>
      </c>
      <c r="Z19" s="1" t="s">
        <v>1919</v>
      </c>
      <c r="AA19" s="1" t="s">
        <v>1941</v>
      </c>
      <c r="AB19" s="1"/>
      <c r="AC19">
        <v>0</v>
      </c>
      <c r="AD19" s="1" t="s">
        <v>1350</v>
      </c>
      <c r="AE19" s="1" t="s">
        <v>2263</v>
      </c>
      <c r="AF19" s="1"/>
      <c r="AG19" s="1" t="s">
        <v>2264</v>
      </c>
      <c r="AH19" s="1" t="s">
        <v>2269</v>
      </c>
      <c r="AI19" s="1" t="s">
        <v>2269</v>
      </c>
      <c r="AJ19" s="1" t="s">
        <v>2444</v>
      </c>
      <c r="AK19" s="3">
        <v>46237</v>
      </c>
      <c r="AL19" s="1" t="s">
        <v>2451</v>
      </c>
      <c r="AM19" s="1" t="s">
        <v>2473</v>
      </c>
      <c r="AN19" s="1" t="s">
        <v>2811</v>
      </c>
      <c r="AO19" s="1" t="s">
        <v>2811</v>
      </c>
      <c r="AP19" s="1" t="s">
        <v>2816</v>
      </c>
      <c r="AQ19" s="1" t="s">
        <v>1824</v>
      </c>
      <c r="AR19" s="1" t="s">
        <v>1919</v>
      </c>
      <c r="AS19" s="1" t="s">
        <v>2825</v>
      </c>
      <c r="AT19" s="1"/>
      <c r="AU19" s="1"/>
      <c r="AV19" s="1" t="s">
        <v>2830</v>
      </c>
      <c r="AW19" s="1" t="s">
        <v>2830</v>
      </c>
      <c r="AX19" s="1" t="s">
        <v>2835</v>
      </c>
      <c r="AY19" s="1" t="s">
        <v>3059</v>
      </c>
      <c r="AZ19" s="1"/>
      <c r="BA19">
        <v>11533</v>
      </c>
      <c r="BB19" s="1" t="s">
        <v>2816</v>
      </c>
      <c r="BC19">
        <v>2490</v>
      </c>
      <c r="BD19">
        <v>2</v>
      </c>
      <c r="BE19" s="1" t="s">
        <v>3260</v>
      </c>
    </row>
    <row r="20" spans="1:57">
      <c r="A20" s="8">
        <v>136062</v>
      </c>
      <c r="B20" s="1" t="s">
        <v>2841</v>
      </c>
      <c r="C20" s="1" t="s">
        <v>3093</v>
      </c>
      <c r="D20" s="1" t="s">
        <v>71</v>
      </c>
      <c r="E20">
        <v>1</v>
      </c>
      <c r="F20" s="9" t="s">
        <v>3084</v>
      </c>
      <c r="G20" s="4">
        <v>1717000</v>
      </c>
      <c r="I20" s="4">
        <f t="shared" si="0"/>
        <v>1717000</v>
      </c>
      <c r="K20" s="1" t="s">
        <v>2441</v>
      </c>
      <c r="L20">
        <v>0</v>
      </c>
      <c r="M20" s="3">
        <v>46237</v>
      </c>
      <c r="N20" s="1" t="s">
        <v>2445</v>
      </c>
      <c r="O20">
        <v>139333</v>
      </c>
      <c r="R20" s="1" t="s">
        <v>1059</v>
      </c>
      <c r="S20">
        <v>0</v>
      </c>
      <c r="T20">
        <v>3</v>
      </c>
      <c r="U20" s="1"/>
      <c r="V20" s="1" t="s">
        <v>1768</v>
      </c>
      <c r="W20" s="1" t="s">
        <v>1814</v>
      </c>
      <c r="X20" s="1" t="s">
        <v>1815</v>
      </c>
      <c r="Y20" s="1" t="s">
        <v>1824</v>
      </c>
      <c r="Z20" s="1" t="s">
        <v>1919</v>
      </c>
      <c r="AA20" s="1" t="s">
        <v>1941</v>
      </c>
      <c r="AB20" s="1"/>
      <c r="AC20">
        <v>0</v>
      </c>
      <c r="AD20" s="1" t="s">
        <v>1350</v>
      </c>
      <c r="AE20" s="1" t="s">
        <v>2263</v>
      </c>
      <c r="AF20" s="1"/>
      <c r="AG20" s="1" t="s">
        <v>2264</v>
      </c>
      <c r="AH20" s="1" t="s">
        <v>2269</v>
      </c>
      <c r="AI20" s="1" t="s">
        <v>2269</v>
      </c>
      <c r="AJ20" s="1" t="s">
        <v>2444</v>
      </c>
      <c r="AK20" s="3">
        <v>46237</v>
      </c>
      <c r="AL20" s="1" t="s">
        <v>2451</v>
      </c>
      <c r="AM20" s="1" t="s">
        <v>2473</v>
      </c>
      <c r="AN20" s="1" t="s">
        <v>2811</v>
      </c>
      <c r="AO20" s="1" t="s">
        <v>2811</v>
      </c>
      <c r="AP20" s="1" t="s">
        <v>2816</v>
      </c>
      <c r="AQ20" s="1" t="s">
        <v>1824</v>
      </c>
      <c r="AR20" s="1" t="s">
        <v>1919</v>
      </c>
      <c r="AS20" s="1" t="s">
        <v>2825</v>
      </c>
      <c r="AT20" s="1"/>
      <c r="AU20" s="1"/>
      <c r="AV20" s="1" t="s">
        <v>2830</v>
      </c>
      <c r="AW20" s="1" t="s">
        <v>2830</v>
      </c>
      <c r="AX20" s="1" t="s">
        <v>2835</v>
      </c>
      <c r="AY20" s="1" t="s">
        <v>3059</v>
      </c>
      <c r="AZ20" s="1"/>
      <c r="BA20">
        <v>11533</v>
      </c>
      <c r="BB20" s="1" t="s">
        <v>2816</v>
      </c>
      <c r="BC20">
        <v>2490</v>
      </c>
      <c r="BD20">
        <v>3</v>
      </c>
      <c r="BE20" s="1" t="s">
        <v>3260</v>
      </c>
    </row>
    <row r="21" spans="1:57">
      <c r="A21" s="8">
        <v>136062</v>
      </c>
      <c r="B21" s="1" t="s">
        <v>2841</v>
      </c>
      <c r="C21" s="1" t="s">
        <v>3093</v>
      </c>
      <c r="D21" s="1" t="s">
        <v>72</v>
      </c>
      <c r="E21">
        <v>1</v>
      </c>
      <c r="F21" s="9" t="s">
        <v>3084</v>
      </c>
      <c r="G21" s="4">
        <v>1593000</v>
      </c>
      <c r="I21" s="4">
        <f t="shared" si="0"/>
        <v>1593000</v>
      </c>
      <c r="K21" s="1" t="s">
        <v>2441</v>
      </c>
      <c r="L21">
        <v>0</v>
      </c>
      <c r="M21" s="3">
        <v>46237</v>
      </c>
      <c r="N21" s="1" t="s">
        <v>2445</v>
      </c>
      <c r="O21">
        <v>139333</v>
      </c>
      <c r="R21" s="1" t="s">
        <v>1060</v>
      </c>
      <c r="S21">
        <v>0</v>
      </c>
      <c r="T21">
        <v>4</v>
      </c>
      <c r="U21" s="1"/>
      <c r="V21" s="1" t="s">
        <v>1768</v>
      </c>
      <c r="W21" s="1" t="s">
        <v>1814</v>
      </c>
      <c r="X21" s="1" t="s">
        <v>1815</v>
      </c>
      <c r="Y21" s="1" t="s">
        <v>1824</v>
      </c>
      <c r="Z21" s="1" t="s">
        <v>1919</v>
      </c>
      <c r="AA21" s="1" t="s">
        <v>1941</v>
      </c>
      <c r="AB21" s="1"/>
      <c r="AC21">
        <v>0</v>
      </c>
      <c r="AD21" s="1" t="s">
        <v>1350</v>
      </c>
      <c r="AE21" s="1" t="s">
        <v>2263</v>
      </c>
      <c r="AF21" s="1"/>
      <c r="AG21" s="1" t="s">
        <v>2264</v>
      </c>
      <c r="AH21" s="1" t="s">
        <v>2269</v>
      </c>
      <c r="AI21" s="1" t="s">
        <v>2269</v>
      </c>
      <c r="AJ21" s="1" t="s">
        <v>2444</v>
      </c>
      <c r="AK21" s="3">
        <v>46237</v>
      </c>
      <c r="AL21" s="1" t="s">
        <v>2451</v>
      </c>
      <c r="AM21" s="1" t="s">
        <v>2473</v>
      </c>
      <c r="AN21" s="1" t="s">
        <v>2811</v>
      </c>
      <c r="AO21" s="1" t="s">
        <v>2811</v>
      </c>
      <c r="AP21" s="1" t="s">
        <v>2816</v>
      </c>
      <c r="AQ21" s="1" t="s">
        <v>1824</v>
      </c>
      <c r="AR21" s="1" t="s">
        <v>1919</v>
      </c>
      <c r="AS21" s="1" t="s">
        <v>2825</v>
      </c>
      <c r="AT21" s="1"/>
      <c r="AU21" s="1"/>
      <c r="AV21" s="1" t="s">
        <v>2830</v>
      </c>
      <c r="AW21" s="1" t="s">
        <v>2830</v>
      </c>
      <c r="AX21" s="1" t="s">
        <v>2835</v>
      </c>
      <c r="AY21" s="1" t="s">
        <v>3059</v>
      </c>
      <c r="AZ21" s="1"/>
      <c r="BA21">
        <v>11533</v>
      </c>
      <c r="BB21" s="1" t="s">
        <v>2816</v>
      </c>
      <c r="BC21">
        <v>2490</v>
      </c>
      <c r="BD21">
        <v>4</v>
      </c>
      <c r="BE21" s="1" t="s">
        <v>3260</v>
      </c>
    </row>
    <row r="22" spans="1:57">
      <c r="A22" s="8">
        <v>136062</v>
      </c>
      <c r="B22" s="1" t="s">
        <v>2841</v>
      </c>
      <c r="C22" s="1" t="s">
        <v>3093</v>
      </c>
      <c r="D22" s="1" t="s">
        <v>73</v>
      </c>
      <c r="E22">
        <v>1</v>
      </c>
      <c r="F22" s="9" t="s">
        <v>3084</v>
      </c>
      <c r="G22" s="4">
        <v>1247000</v>
      </c>
      <c r="I22" s="4">
        <f t="shared" si="0"/>
        <v>1247000</v>
      </c>
      <c r="K22" s="1" t="s">
        <v>2441</v>
      </c>
      <c r="L22">
        <v>0</v>
      </c>
      <c r="M22" s="3">
        <v>46237</v>
      </c>
      <c r="N22" s="1" t="s">
        <v>2445</v>
      </c>
      <c r="O22">
        <v>139333</v>
      </c>
      <c r="R22" s="1" t="s">
        <v>1061</v>
      </c>
      <c r="S22">
        <v>0</v>
      </c>
      <c r="T22">
        <v>5</v>
      </c>
      <c r="U22" s="1"/>
      <c r="V22" s="1" t="s">
        <v>1768</v>
      </c>
      <c r="W22" s="1" t="s">
        <v>1814</v>
      </c>
      <c r="X22" s="1" t="s">
        <v>1815</v>
      </c>
      <c r="Y22" s="1" t="s">
        <v>1824</v>
      </c>
      <c r="Z22" s="1" t="s">
        <v>1919</v>
      </c>
      <c r="AA22" s="1" t="s">
        <v>1941</v>
      </c>
      <c r="AB22" s="1"/>
      <c r="AC22">
        <v>0</v>
      </c>
      <c r="AD22" s="1" t="s">
        <v>1350</v>
      </c>
      <c r="AE22" s="1" t="s">
        <v>2263</v>
      </c>
      <c r="AF22" s="1"/>
      <c r="AG22" s="1" t="s">
        <v>2264</v>
      </c>
      <c r="AH22" s="1" t="s">
        <v>2269</v>
      </c>
      <c r="AI22" s="1" t="s">
        <v>2269</v>
      </c>
      <c r="AJ22" s="1" t="s">
        <v>2444</v>
      </c>
      <c r="AK22" s="3">
        <v>46237</v>
      </c>
      <c r="AL22" s="1" t="s">
        <v>2451</v>
      </c>
      <c r="AM22" s="1" t="s">
        <v>2473</v>
      </c>
      <c r="AN22" s="1" t="s">
        <v>2811</v>
      </c>
      <c r="AO22" s="1" t="s">
        <v>2811</v>
      </c>
      <c r="AP22" s="1" t="s">
        <v>2816</v>
      </c>
      <c r="AQ22" s="1" t="s">
        <v>1824</v>
      </c>
      <c r="AR22" s="1" t="s">
        <v>1919</v>
      </c>
      <c r="AS22" s="1" t="s">
        <v>2825</v>
      </c>
      <c r="AT22" s="1"/>
      <c r="AU22" s="1"/>
      <c r="AV22" s="1" t="s">
        <v>2830</v>
      </c>
      <c r="AW22" s="1" t="s">
        <v>2830</v>
      </c>
      <c r="AX22" s="1" t="s">
        <v>2835</v>
      </c>
      <c r="AY22" s="1" t="s">
        <v>3059</v>
      </c>
      <c r="AZ22" s="1"/>
      <c r="BA22">
        <v>11533</v>
      </c>
      <c r="BB22" s="1" t="s">
        <v>2816</v>
      </c>
      <c r="BC22">
        <v>2490</v>
      </c>
      <c r="BD22">
        <v>5</v>
      </c>
      <c r="BE22" s="1" t="s">
        <v>3260</v>
      </c>
    </row>
    <row r="23" spans="1:57">
      <c r="A23" s="8">
        <v>136062</v>
      </c>
      <c r="B23" s="1" t="s">
        <v>2841</v>
      </c>
      <c r="C23" s="1" t="s">
        <v>3093</v>
      </c>
      <c r="D23" s="1" t="s">
        <v>74</v>
      </c>
      <c r="E23">
        <v>1</v>
      </c>
      <c r="F23" s="9" t="s">
        <v>3084</v>
      </c>
      <c r="G23" s="4">
        <v>2046000</v>
      </c>
      <c r="I23" s="4">
        <f t="shared" si="0"/>
        <v>2046000</v>
      </c>
      <c r="K23" s="1" t="s">
        <v>2441</v>
      </c>
      <c r="L23">
        <v>0</v>
      </c>
      <c r="M23" s="3">
        <v>46237</v>
      </c>
      <c r="N23" s="1" t="s">
        <v>2445</v>
      </c>
      <c r="O23">
        <v>139333</v>
      </c>
      <c r="R23" s="1" t="s">
        <v>1062</v>
      </c>
      <c r="S23">
        <v>0</v>
      </c>
      <c r="T23">
        <v>6</v>
      </c>
      <c r="U23" s="1"/>
      <c r="V23" s="1" t="s">
        <v>1768</v>
      </c>
      <c r="W23" s="1" t="s">
        <v>1814</v>
      </c>
      <c r="X23" s="1" t="s">
        <v>1815</v>
      </c>
      <c r="Y23" s="1" t="s">
        <v>1824</v>
      </c>
      <c r="Z23" s="1" t="s">
        <v>1919</v>
      </c>
      <c r="AA23" s="1" t="s">
        <v>1941</v>
      </c>
      <c r="AB23" s="1"/>
      <c r="AC23">
        <v>0</v>
      </c>
      <c r="AD23" s="1" t="s">
        <v>1350</v>
      </c>
      <c r="AE23" s="1" t="s">
        <v>2263</v>
      </c>
      <c r="AF23" s="1"/>
      <c r="AG23" s="1" t="s">
        <v>2264</v>
      </c>
      <c r="AH23" s="1" t="s">
        <v>2269</v>
      </c>
      <c r="AI23" s="1" t="s">
        <v>2269</v>
      </c>
      <c r="AJ23" s="1" t="s">
        <v>2444</v>
      </c>
      <c r="AK23" s="3">
        <v>46237</v>
      </c>
      <c r="AL23" s="1" t="s">
        <v>2451</v>
      </c>
      <c r="AM23" s="1" t="s">
        <v>2473</v>
      </c>
      <c r="AN23" s="1" t="s">
        <v>2811</v>
      </c>
      <c r="AO23" s="1" t="s">
        <v>2811</v>
      </c>
      <c r="AP23" s="1" t="s">
        <v>2816</v>
      </c>
      <c r="AQ23" s="1" t="s">
        <v>1824</v>
      </c>
      <c r="AR23" s="1" t="s">
        <v>1919</v>
      </c>
      <c r="AS23" s="1" t="s">
        <v>2825</v>
      </c>
      <c r="AT23" s="1"/>
      <c r="AU23" s="1"/>
      <c r="AV23" s="1" t="s">
        <v>2830</v>
      </c>
      <c r="AW23" s="1" t="s">
        <v>2830</v>
      </c>
      <c r="AX23" s="1" t="s">
        <v>2835</v>
      </c>
      <c r="AY23" s="1" t="s">
        <v>3059</v>
      </c>
      <c r="AZ23" s="1"/>
      <c r="BA23">
        <v>11533</v>
      </c>
      <c r="BB23" s="1" t="s">
        <v>2816</v>
      </c>
      <c r="BC23">
        <v>2490</v>
      </c>
      <c r="BD23">
        <v>6</v>
      </c>
      <c r="BE23" s="1" t="s">
        <v>3260</v>
      </c>
    </row>
    <row r="24" spans="1:57">
      <c r="A24" s="8">
        <v>136062</v>
      </c>
      <c r="B24" s="1" t="s">
        <v>2841</v>
      </c>
      <c r="C24" s="1" t="s">
        <v>3093</v>
      </c>
      <c r="D24" s="1" t="s">
        <v>75</v>
      </c>
      <c r="E24">
        <v>1</v>
      </c>
      <c r="F24" s="9" t="s">
        <v>3084</v>
      </c>
      <c r="G24" s="4">
        <v>1851000</v>
      </c>
      <c r="I24" s="4">
        <f t="shared" si="0"/>
        <v>1851000</v>
      </c>
      <c r="K24" s="1" t="s">
        <v>2441</v>
      </c>
      <c r="L24">
        <v>0</v>
      </c>
      <c r="M24" s="3">
        <v>46237</v>
      </c>
      <c r="N24" s="1" t="s">
        <v>2445</v>
      </c>
      <c r="O24">
        <v>139333</v>
      </c>
      <c r="R24" s="1" t="s">
        <v>1063</v>
      </c>
      <c r="S24">
        <v>0</v>
      </c>
      <c r="T24">
        <v>7</v>
      </c>
      <c r="U24" s="1"/>
      <c r="V24" s="1" t="s">
        <v>1768</v>
      </c>
      <c r="W24" s="1" t="s">
        <v>1814</v>
      </c>
      <c r="X24" s="1" t="s">
        <v>1815</v>
      </c>
      <c r="Y24" s="1" t="s">
        <v>1824</v>
      </c>
      <c r="Z24" s="1" t="s">
        <v>1919</v>
      </c>
      <c r="AA24" s="1" t="s">
        <v>1941</v>
      </c>
      <c r="AB24" s="1"/>
      <c r="AC24">
        <v>0</v>
      </c>
      <c r="AD24" s="1" t="s">
        <v>1350</v>
      </c>
      <c r="AE24" s="1" t="s">
        <v>2263</v>
      </c>
      <c r="AF24" s="1"/>
      <c r="AG24" s="1" t="s">
        <v>2264</v>
      </c>
      <c r="AH24" s="1" t="s">
        <v>2269</v>
      </c>
      <c r="AI24" s="1" t="s">
        <v>2269</v>
      </c>
      <c r="AJ24" s="1" t="s">
        <v>2444</v>
      </c>
      <c r="AK24" s="3">
        <v>46237</v>
      </c>
      <c r="AL24" s="1" t="s">
        <v>2451</v>
      </c>
      <c r="AM24" s="1" t="s">
        <v>2473</v>
      </c>
      <c r="AN24" s="1" t="s">
        <v>2811</v>
      </c>
      <c r="AO24" s="1" t="s">
        <v>2811</v>
      </c>
      <c r="AP24" s="1" t="s">
        <v>2816</v>
      </c>
      <c r="AQ24" s="1" t="s">
        <v>1824</v>
      </c>
      <c r="AR24" s="1" t="s">
        <v>1919</v>
      </c>
      <c r="AS24" s="1" t="s">
        <v>2825</v>
      </c>
      <c r="AT24" s="1"/>
      <c r="AU24" s="1"/>
      <c r="AV24" s="1" t="s">
        <v>2830</v>
      </c>
      <c r="AW24" s="1" t="s">
        <v>2830</v>
      </c>
      <c r="AX24" s="1" t="s">
        <v>2835</v>
      </c>
      <c r="AY24" s="1" t="s">
        <v>3059</v>
      </c>
      <c r="AZ24" s="1"/>
      <c r="BA24">
        <v>11533</v>
      </c>
      <c r="BB24" s="1" t="s">
        <v>2816</v>
      </c>
      <c r="BC24">
        <v>2490</v>
      </c>
      <c r="BD24">
        <v>7</v>
      </c>
      <c r="BE24" s="1" t="s">
        <v>3260</v>
      </c>
    </row>
    <row r="25" spans="1:57">
      <c r="A25" s="8">
        <v>136063</v>
      </c>
      <c r="B25" s="1" t="s">
        <v>2841</v>
      </c>
      <c r="C25" s="1" t="s">
        <v>3094</v>
      </c>
      <c r="D25" s="1" t="s">
        <v>76</v>
      </c>
      <c r="E25">
        <v>1</v>
      </c>
      <c r="F25" s="9" t="s">
        <v>3083</v>
      </c>
      <c r="G25" s="4">
        <v>302775000</v>
      </c>
      <c r="I25" s="4">
        <f t="shared" si="0"/>
        <v>302775000</v>
      </c>
      <c r="K25" s="1" t="s">
        <v>2441</v>
      </c>
      <c r="L25">
        <v>0</v>
      </c>
      <c r="M25" s="3">
        <v>46237</v>
      </c>
      <c r="N25" s="1" t="s">
        <v>2445</v>
      </c>
      <c r="O25">
        <v>139331</v>
      </c>
      <c r="R25" s="1" t="s">
        <v>1064</v>
      </c>
      <c r="S25">
        <v>20</v>
      </c>
      <c r="T25">
        <v>1</v>
      </c>
      <c r="U25" s="1"/>
      <c r="V25" s="1" t="s">
        <v>1768</v>
      </c>
      <c r="W25" s="1" t="s">
        <v>1813</v>
      </c>
      <c r="X25" s="1" t="s">
        <v>1815</v>
      </c>
      <c r="Y25" s="1" t="s">
        <v>1824</v>
      </c>
      <c r="Z25" s="1" t="s">
        <v>1919</v>
      </c>
      <c r="AA25" s="1" t="s">
        <v>1941</v>
      </c>
      <c r="AB25" s="1"/>
      <c r="AC25">
        <v>1</v>
      </c>
      <c r="AD25" s="1" t="s">
        <v>1953</v>
      </c>
      <c r="AE25" s="1" t="s">
        <v>2263</v>
      </c>
      <c r="AF25" s="1"/>
      <c r="AG25" s="1" t="s">
        <v>2264</v>
      </c>
      <c r="AH25" s="1" t="s">
        <v>1953</v>
      </c>
      <c r="AI25" s="1" t="s">
        <v>1064</v>
      </c>
      <c r="AJ25" s="1"/>
      <c r="AK25" s="3">
        <v>46237</v>
      </c>
      <c r="AL25" s="1" t="s">
        <v>2451</v>
      </c>
      <c r="AM25" s="1" t="s">
        <v>2474</v>
      </c>
      <c r="AN25" s="1" t="s">
        <v>2811</v>
      </c>
      <c r="AO25" s="1" t="s">
        <v>2811</v>
      </c>
      <c r="AP25" s="1" t="s">
        <v>2816</v>
      </c>
      <c r="AQ25" s="1" t="s">
        <v>1824</v>
      </c>
      <c r="AR25" s="1" t="s">
        <v>1919</v>
      </c>
      <c r="AS25" s="1" t="s">
        <v>2825</v>
      </c>
      <c r="AT25" s="1"/>
      <c r="AU25" s="1"/>
      <c r="AV25" s="1" t="s">
        <v>2829</v>
      </c>
      <c r="AW25" s="1" t="s">
        <v>2829</v>
      </c>
      <c r="AX25" s="1" t="s">
        <v>2835</v>
      </c>
      <c r="AY25" s="1" t="s">
        <v>3059</v>
      </c>
      <c r="AZ25" s="1"/>
      <c r="BA25">
        <v>1264</v>
      </c>
      <c r="BB25" s="1" t="s">
        <v>2816</v>
      </c>
      <c r="BC25">
        <v>2490</v>
      </c>
      <c r="BD25">
        <v>1</v>
      </c>
      <c r="BE25" s="1" t="s">
        <v>3260</v>
      </c>
    </row>
    <row r="26" spans="1:57">
      <c r="A26" s="8">
        <v>136064</v>
      </c>
      <c r="B26" s="1" t="s">
        <v>2841</v>
      </c>
      <c r="C26" s="1" t="s">
        <v>3094</v>
      </c>
      <c r="D26" s="1" t="s">
        <v>77</v>
      </c>
      <c r="E26">
        <v>1</v>
      </c>
      <c r="F26" s="9" t="s">
        <v>3083</v>
      </c>
      <c r="G26" s="4">
        <v>119162000</v>
      </c>
      <c r="I26" s="4">
        <f t="shared" si="0"/>
        <v>119162000</v>
      </c>
      <c r="K26" s="1" t="s">
        <v>2441</v>
      </c>
      <c r="L26">
        <v>0</v>
      </c>
      <c r="M26" s="3">
        <v>46237</v>
      </c>
      <c r="N26" s="1" t="s">
        <v>2445</v>
      </c>
      <c r="O26">
        <v>139328</v>
      </c>
      <c r="R26" s="1" t="s">
        <v>1065</v>
      </c>
      <c r="S26">
        <v>20</v>
      </c>
      <c r="T26">
        <v>1</v>
      </c>
      <c r="U26" s="1"/>
      <c r="V26" s="1" t="s">
        <v>1768</v>
      </c>
      <c r="W26" s="1" t="s">
        <v>1813</v>
      </c>
      <c r="X26" s="1" t="s">
        <v>1815</v>
      </c>
      <c r="Y26" s="1" t="s">
        <v>1824</v>
      </c>
      <c r="Z26" s="1" t="s">
        <v>1918</v>
      </c>
      <c r="AA26" s="1" t="s">
        <v>1941</v>
      </c>
      <c r="AB26" s="1"/>
      <c r="AC26">
        <v>1</v>
      </c>
      <c r="AD26" s="1" t="s">
        <v>1954</v>
      </c>
      <c r="AE26" s="1" t="s">
        <v>2263</v>
      </c>
      <c r="AF26" s="1"/>
      <c r="AG26" s="1" t="s">
        <v>2264</v>
      </c>
      <c r="AH26" s="1" t="s">
        <v>2270</v>
      </c>
      <c r="AI26" s="1" t="s">
        <v>2372</v>
      </c>
      <c r="AJ26" s="1" t="s">
        <v>2444</v>
      </c>
      <c r="AK26" s="3">
        <v>46237</v>
      </c>
      <c r="AL26" s="1" t="s">
        <v>2451</v>
      </c>
      <c r="AM26" s="1" t="s">
        <v>2475</v>
      </c>
      <c r="AN26" s="1" t="s">
        <v>2811</v>
      </c>
      <c r="AO26" s="1" t="s">
        <v>2811</v>
      </c>
      <c r="AP26" s="1" t="s">
        <v>2815</v>
      </c>
      <c r="AQ26" s="1" t="s">
        <v>1824</v>
      </c>
      <c r="AR26" s="1" t="s">
        <v>1918</v>
      </c>
      <c r="AS26" s="1" t="s">
        <v>2825</v>
      </c>
      <c r="AT26" s="1"/>
      <c r="AU26" s="1"/>
      <c r="AV26" s="1" t="s">
        <v>2829</v>
      </c>
      <c r="AW26" s="1" t="s">
        <v>2829</v>
      </c>
      <c r="AX26" s="1" t="s">
        <v>2835</v>
      </c>
      <c r="AY26" s="1" t="s">
        <v>3059</v>
      </c>
      <c r="AZ26" s="1"/>
      <c r="BA26">
        <v>1264</v>
      </c>
      <c r="BB26" s="1" t="s">
        <v>2815</v>
      </c>
      <c r="BC26">
        <v>2490</v>
      </c>
      <c r="BD26">
        <v>1</v>
      </c>
      <c r="BE26" s="1" t="s">
        <v>3260</v>
      </c>
    </row>
    <row r="27" spans="1:57">
      <c r="A27" s="8">
        <v>136064</v>
      </c>
      <c r="B27" s="1" t="s">
        <v>2841</v>
      </c>
      <c r="C27" s="1" t="s">
        <v>3094</v>
      </c>
      <c r="D27" s="1" t="s">
        <v>78</v>
      </c>
      <c r="E27">
        <v>1</v>
      </c>
      <c r="F27" s="9" t="s">
        <v>3083</v>
      </c>
      <c r="G27" s="4">
        <v>119162000</v>
      </c>
      <c r="I27" s="4">
        <f t="shared" si="0"/>
        <v>119162000</v>
      </c>
      <c r="K27" s="1" t="s">
        <v>2441</v>
      </c>
      <c r="L27">
        <v>0</v>
      </c>
      <c r="M27" s="3">
        <v>46237</v>
      </c>
      <c r="N27" s="1" t="s">
        <v>2445</v>
      </c>
      <c r="O27">
        <v>139328</v>
      </c>
      <c r="R27" s="1" t="s">
        <v>1065</v>
      </c>
      <c r="S27">
        <v>20</v>
      </c>
      <c r="T27">
        <v>2</v>
      </c>
      <c r="U27" s="1"/>
      <c r="V27" s="1" t="s">
        <v>1768</v>
      </c>
      <c r="W27" s="1" t="s">
        <v>1813</v>
      </c>
      <c r="X27" s="1" t="s">
        <v>1815</v>
      </c>
      <c r="Y27" s="1" t="s">
        <v>1824</v>
      </c>
      <c r="Z27" s="1" t="s">
        <v>1918</v>
      </c>
      <c r="AA27" s="1" t="s">
        <v>1941</v>
      </c>
      <c r="AB27" s="1"/>
      <c r="AC27">
        <v>1</v>
      </c>
      <c r="AD27" s="1" t="s">
        <v>1954</v>
      </c>
      <c r="AE27" s="1" t="s">
        <v>2263</v>
      </c>
      <c r="AF27" s="1"/>
      <c r="AG27" s="1" t="s">
        <v>2264</v>
      </c>
      <c r="AH27" s="1" t="s">
        <v>2270</v>
      </c>
      <c r="AI27" s="1" t="s">
        <v>2372</v>
      </c>
      <c r="AJ27" s="1" t="s">
        <v>2444</v>
      </c>
      <c r="AK27" s="3">
        <v>46237</v>
      </c>
      <c r="AL27" s="1" t="s">
        <v>2451</v>
      </c>
      <c r="AM27" s="1" t="s">
        <v>2475</v>
      </c>
      <c r="AN27" s="1" t="s">
        <v>2811</v>
      </c>
      <c r="AO27" s="1" t="s">
        <v>2811</v>
      </c>
      <c r="AP27" s="1" t="s">
        <v>2815</v>
      </c>
      <c r="AQ27" s="1" t="s">
        <v>1824</v>
      </c>
      <c r="AR27" s="1" t="s">
        <v>1918</v>
      </c>
      <c r="AS27" s="1" t="s">
        <v>2825</v>
      </c>
      <c r="AT27" s="1"/>
      <c r="AU27" s="1"/>
      <c r="AV27" s="1" t="s">
        <v>2829</v>
      </c>
      <c r="AW27" s="1" t="s">
        <v>2829</v>
      </c>
      <c r="AX27" s="1" t="s">
        <v>2835</v>
      </c>
      <c r="AY27" s="1" t="s">
        <v>3059</v>
      </c>
      <c r="AZ27" s="1"/>
      <c r="BA27">
        <v>1264</v>
      </c>
      <c r="BB27" s="1" t="s">
        <v>2815</v>
      </c>
      <c r="BC27">
        <v>2490</v>
      </c>
      <c r="BD27">
        <v>2</v>
      </c>
      <c r="BE27" s="1" t="s">
        <v>3260</v>
      </c>
    </row>
    <row r="28" spans="1:57">
      <c r="A28" s="8">
        <v>136065</v>
      </c>
      <c r="B28" s="1" t="s">
        <v>2842</v>
      </c>
      <c r="C28" s="1" t="s">
        <v>3093</v>
      </c>
      <c r="D28" s="1" t="s">
        <v>79</v>
      </c>
      <c r="E28">
        <v>1</v>
      </c>
      <c r="F28" s="9" t="s">
        <v>3084</v>
      </c>
      <c r="G28" s="4">
        <v>7000000</v>
      </c>
      <c r="I28" s="4">
        <f t="shared" si="0"/>
        <v>7000000</v>
      </c>
      <c r="K28" s="1" t="s">
        <v>2441</v>
      </c>
      <c r="L28">
        <v>0</v>
      </c>
      <c r="M28" s="3">
        <v>46237</v>
      </c>
      <c r="N28" s="1" t="s">
        <v>2445</v>
      </c>
      <c r="O28">
        <v>139315</v>
      </c>
      <c r="R28" s="1" t="s">
        <v>1066</v>
      </c>
      <c r="S28">
        <v>0</v>
      </c>
      <c r="T28">
        <v>1</v>
      </c>
      <c r="U28" s="1"/>
      <c r="V28" s="1" t="s">
        <v>1768</v>
      </c>
      <c r="W28" s="1" t="s">
        <v>1814</v>
      </c>
      <c r="X28" s="1" t="s">
        <v>1815</v>
      </c>
      <c r="Y28" s="1" t="s">
        <v>1825</v>
      </c>
      <c r="Z28" s="1" t="s">
        <v>1920</v>
      </c>
      <c r="AA28" s="1" t="s">
        <v>1941</v>
      </c>
      <c r="AB28" s="1"/>
      <c r="AC28">
        <v>1</v>
      </c>
      <c r="AD28" s="1" t="s">
        <v>1066</v>
      </c>
      <c r="AE28" s="1" t="s">
        <v>2263</v>
      </c>
      <c r="AF28" s="1"/>
      <c r="AG28" s="1" t="s">
        <v>2264</v>
      </c>
      <c r="AH28" s="1" t="s">
        <v>1066</v>
      </c>
      <c r="AI28" s="1" t="s">
        <v>1066</v>
      </c>
      <c r="AJ28" s="1"/>
      <c r="AK28" s="3">
        <v>46237</v>
      </c>
      <c r="AL28" s="1" t="s">
        <v>2451</v>
      </c>
      <c r="AM28" s="1" t="s">
        <v>2476</v>
      </c>
      <c r="AN28" s="1" t="s">
        <v>2811</v>
      </c>
      <c r="AO28" s="1" t="s">
        <v>2811</v>
      </c>
      <c r="AP28" s="1" t="s">
        <v>2814</v>
      </c>
      <c r="AQ28" s="1" t="s">
        <v>1825</v>
      </c>
      <c r="AR28" s="1" t="s">
        <v>1920</v>
      </c>
      <c r="AS28" s="1" t="s">
        <v>2825</v>
      </c>
      <c r="AT28" s="1"/>
      <c r="AU28" s="1"/>
      <c r="AV28" s="1" t="s">
        <v>2829</v>
      </c>
      <c r="AW28" s="1" t="s">
        <v>2829</v>
      </c>
      <c r="AX28" s="1" t="s">
        <v>2835</v>
      </c>
      <c r="AY28" s="1" t="s">
        <v>3059</v>
      </c>
      <c r="AZ28" s="1"/>
      <c r="BA28">
        <v>11533</v>
      </c>
      <c r="BB28" s="1" t="s">
        <v>2814</v>
      </c>
      <c r="BC28">
        <v>7090</v>
      </c>
      <c r="BD28">
        <v>1</v>
      </c>
      <c r="BE28" s="1" t="s">
        <v>3258</v>
      </c>
    </row>
    <row r="29" spans="1:57">
      <c r="A29" s="8">
        <v>136066</v>
      </c>
      <c r="B29" s="1" t="s">
        <v>2843</v>
      </c>
      <c r="C29" s="1" t="s">
        <v>3095</v>
      </c>
      <c r="D29" s="1" t="s">
        <v>80</v>
      </c>
      <c r="E29">
        <v>1</v>
      </c>
      <c r="F29" s="9" t="s">
        <v>3083</v>
      </c>
      <c r="G29" s="4">
        <v>817000</v>
      </c>
      <c r="I29" s="4">
        <f t="shared" si="0"/>
        <v>817000</v>
      </c>
      <c r="K29" s="1" t="s">
        <v>2441</v>
      </c>
      <c r="L29">
        <v>0</v>
      </c>
      <c r="M29" s="3">
        <v>46237</v>
      </c>
      <c r="N29" s="1" t="s">
        <v>2445</v>
      </c>
      <c r="O29">
        <v>139310</v>
      </c>
      <c r="R29" s="1" t="s">
        <v>1067</v>
      </c>
      <c r="S29">
        <v>0</v>
      </c>
      <c r="T29">
        <v>1</v>
      </c>
      <c r="U29" s="1"/>
      <c r="V29" s="1" t="s">
        <v>1769</v>
      </c>
      <c r="W29" s="1" t="s">
        <v>1813</v>
      </c>
      <c r="X29" s="1" t="s">
        <v>1815</v>
      </c>
      <c r="Y29" s="1" t="s">
        <v>1826</v>
      </c>
      <c r="Z29" s="1" t="s">
        <v>1917</v>
      </c>
      <c r="AA29" s="1" t="s">
        <v>1941</v>
      </c>
      <c r="AB29" s="1"/>
      <c r="AC29">
        <v>1</v>
      </c>
      <c r="AD29" s="1" t="s">
        <v>1067</v>
      </c>
      <c r="AE29" s="1" t="s">
        <v>2263</v>
      </c>
      <c r="AF29" s="1"/>
      <c r="AG29" s="1" t="s">
        <v>2264</v>
      </c>
      <c r="AH29" s="1" t="s">
        <v>1067</v>
      </c>
      <c r="AI29" s="1" t="s">
        <v>1067</v>
      </c>
      <c r="AJ29" s="1"/>
      <c r="AK29" s="3">
        <v>46237</v>
      </c>
      <c r="AL29" s="1" t="s">
        <v>2451</v>
      </c>
      <c r="AM29" s="1" t="s">
        <v>2477</v>
      </c>
      <c r="AN29" s="1" t="s">
        <v>2811</v>
      </c>
      <c r="AO29" s="1" t="s">
        <v>2811</v>
      </c>
      <c r="AP29" s="1" t="s">
        <v>2814</v>
      </c>
      <c r="AQ29" s="1" t="s">
        <v>1826</v>
      </c>
      <c r="AR29" s="1" t="s">
        <v>1917</v>
      </c>
      <c r="AS29" s="1" t="s">
        <v>2825</v>
      </c>
      <c r="AT29" s="1"/>
      <c r="AU29" s="1"/>
      <c r="AV29" s="1" t="s">
        <v>2829</v>
      </c>
      <c r="AW29" s="1" t="s">
        <v>2829</v>
      </c>
      <c r="AX29" s="1" t="s">
        <v>2835</v>
      </c>
      <c r="AY29" s="1" t="s">
        <v>3059</v>
      </c>
      <c r="AZ29" s="1"/>
      <c r="BA29">
        <v>1185</v>
      </c>
      <c r="BB29" s="1" t="s">
        <v>2814</v>
      </c>
      <c r="BC29">
        <v>6740</v>
      </c>
      <c r="BD29">
        <v>1</v>
      </c>
      <c r="BE29" s="1" t="s">
        <v>3258</v>
      </c>
    </row>
    <row r="30" spans="1:57">
      <c r="A30" s="8">
        <v>136067</v>
      </c>
      <c r="B30" s="1" t="s">
        <v>2844</v>
      </c>
      <c r="C30" s="1" t="s">
        <v>3095</v>
      </c>
      <c r="D30" s="1" t="s">
        <v>81</v>
      </c>
      <c r="E30">
        <v>1</v>
      </c>
      <c r="F30" s="9" t="s">
        <v>3083</v>
      </c>
      <c r="G30" s="4">
        <v>90500</v>
      </c>
      <c r="I30" s="4">
        <f t="shared" si="0"/>
        <v>90500</v>
      </c>
      <c r="K30" s="1" t="s">
        <v>2441</v>
      </c>
      <c r="L30">
        <v>0</v>
      </c>
      <c r="M30" s="3">
        <v>46237</v>
      </c>
      <c r="N30" s="1" t="s">
        <v>2445</v>
      </c>
      <c r="O30">
        <v>139309</v>
      </c>
      <c r="R30" s="1" t="s">
        <v>1068</v>
      </c>
      <c r="S30">
        <v>20</v>
      </c>
      <c r="T30">
        <v>1</v>
      </c>
      <c r="U30" s="1"/>
      <c r="V30" s="1" t="s">
        <v>1769</v>
      </c>
      <c r="W30" s="1" t="s">
        <v>1813</v>
      </c>
      <c r="X30" s="1" t="s">
        <v>1815</v>
      </c>
      <c r="Y30" s="1" t="s">
        <v>1826</v>
      </c>
      <c r="Z30" s="1" t="s">
        <v>1917</v>
      </c>
      <c r="AA30" s="1" t="s">
        <v>1941</v>
      </c>
      <c r="AB30" s="1"/>
      <c r="AC30">
        <v>1</v>
      </c>
      <c r="AD30" s="1" t="s">
        <v>1955</v>
      </c>
      <c r="AE30" s="1" t="s">
        <v>2263</v>
      </c>
      <c r="AF30" s="1"/>
      <c r="AG30" s="1" t="s">
        <v>2264</v>
      </c>
      <c r="AH30" s="1" t="s">
        <v>1955</v>
      </c>
      <c r="AI30" s="1" t="s">
        <v>1068</v>
      </c>
      <c r="AJ30" s="1"/>
      <c r="AK30" s="3">
        <v>46237</v>
      </c>
      <c r="AL30" s="1" t="s">
        <v>2451</v>
      </c>
      <c r="AM30" s="1" t="s">
        <v>2478</v>
      </c>
      <c r="AN30" s="1" t="s">
        <v>2811</v>
      </c>
      <c r="AO30" s="1" t="s">
        <v>2811</v>
      </c>
      <c r="AP30" s="1" t="s">
        <v>2814</v>
      </c>
      <c r="AQ30" s="1" t="s">
        <v>1826</v>
      </c>
      <c r="AR30" s="1" t="s">
        <v>1917</v>
      </c>
      <c r="AS30" s="1" t="s">
        <v>2825</v>
      </c>
      <c r="AT30" s="1"/>
      <c r="AU30" s="1"/>
      <c r="AV30" s="1" t="s">
        <v>2829</v>
      </c>
      <c r="AW30" s="1" t="s">
        <v>2829</v>
      </c>
      <c r="AX30" s="1" t="s">
        <v>2835</v>
      </c>
      <c r="AY30" s="1" t="s">
        <v>3059</v>
      </c>
      <c r="AZ30" s="1"/>
      <c r="BA30">
        <v>1185</v>
      </c>
      <c r="BB30" s="1" t="s">
        <v>2814</v>
      </c>
      <c r="BC30">
        <v>1184</v>
      </c>
      <c r="BD30">
        <v>1</v>
      </c>
      <c r="BE30" s="1" t="s">
        <v>3258</v>
      </c>
    </row>
    <row r="31" spans="1:57">
      <c r="A31" s="8">
        <v>136068</v>
      </c>
      <c r="B31" s="1" t="s">
        <v>2845</v>
      </c>
      <c r="C31" s="1" t="s">
        <v>2481</v>
      </c>
      <c r="D31" s="1" t="s">
        <v>82</v>
      </c>
      <c r="E31">
        <v>1</v>
      </c>
      <c r="F31" s="9" t="s">
        <v>3083</v>
      </c>
      <c r="G31" s="4">
        <v>40000000</v>
      </c>
      <c r="I31" s="4">
        <f t="shared" si="0"/>
        <v>40000000</v>
      </c>
      <c r="K31" s="1" t="s">
        <v>2441</v>
      </c>
      <c r="L31">
        <v>0</v>
      </c>
      <c r="M31" s="3">
        <v>46237</v>
      </c>
      <c r="N31" s="1" t="s">
        <v>2446</v>
      </c>
      <c r="O31">
        <v>139337</v>
      </c>
      <c r="R31" s="1" t="s">
        <v>1069</v>
      </c>
      <c r="S31">
        <v>0</v>
      </c>
      <c r="T31">
        <v>1</v>
      </c>
      <c r="U31" s="1"/>
      <c r="V31" s="1" t="s">
        <v>1770</v>
      </c>
      <c r="W31" s="1" t="s">
        <v>1813</v>
      </c>
      <c r="X31" s="1" t="s">
        <v>1815</v>
      </c>
      <c r="Y31" s="1" t="s">
        <v>1827</v>
      </c>
      <c r="Z31" s="1" t="s">
        <v>1921</v>
      </c>
      <c r="AA31" s="1" t="s">
        <v>1941</v>
      </c>
      <c r="AB31" s="1"/>
      <c r="AC31">
        <v>1</v>
      </c>
      <c r="AD31" s="1" t="s">
        <v>1069</v>
      </c>
      <c r="AE31" s="1" t="s">
        <v>2263</v>
      </c>
      <c r="AF31" s="1"/>
      <c r="AG31" s="1" t="s">
        <v>2264</v>
      </c>
      <c r="AH31" s="1" t="s">
        <v>1069</v>
      </c>
      <c r="AI31" s="1" t="s">
        <v>1069</v>
      </c>
      <c r="AJ31" s="1" t="s">
        <v>2444</v>
      </c>
      <c r="AK31" s="3">
        <v>46237</v>
      </c>
      <c r="AL31" s="1" t="s">
        <v>2451</v>
      </c>
      <c r="AM31" s="1" t="s">
        <v>2479</v>
      </c>
      <c r="AN31" s="1" t="s">
        <v>2811</v>
      </c>
      <c r="AO31" s="1" t="s">
        <v>2811</v>
      </c>
      <c r="AP31" s="1" t="s">
        <v>2814</v>
      </c>
      <c r="AQ31" s="1" t="s">
        <v>1827</v>
      </c>
      <c r="AR31" s="1" t="s">
        <v>1921</v>
      </c>
      <c r="AS31" s="1" t="s">
        <v>2825</v>
      </c>
      <c r="AT31" s="1"/>
      <c r="AU31" s="1"/>
      <c r="AV31" s="1" t="s">
        <v>2829</v>
      </c>
      <c r="AW31" s="1" t="s">
        <v>2829</v>
      </c>
      <c r="AX31" s="1" t="s">
        <v>2835</v>
      </c>
      <c r="AY31" s="1" t="s">
        <v>3059</v>
      </c>
      <c r="AZ31" s="1"/>
      <c r="BA31">
        <v>1267</v>
      </c>
      <c r="BB31" s="1" t="s">
        <v>2814</v>
      </c>
      <c r="BC31">
        <v>4323</v>
      </c>
      <c r="BD31">
        <v>1</v>
      </c>
      <c r="BE31" s="1" t="s">
        <v>3260</v>
      </c>
    </row>
    <row r="32" spans="1:57">
      <c r="A32" s="8">
        <v>136069</v>
      </c>
      <c r="B32" s="1" t="s">
        <v>2846</v>
      </c>
      <c r="C32" s="1" t="s">
        <v>3089</v>
      </c>
      <c r="D32" s="1" t="s">
        <v>83</v>
      </c>
      <c r="E32">
        <v>1</v>
      </c>
      <c r="F32" s="9" t="s">
        <v>3083</v>
      </c>
      <c r="G32" s="4">
        <v>6234785.4000000004</v>
      </c>
      <c r="I32" s="4">
        <f t="shared" si="0"/>
        <v>6234785.4000000004</v>
      </c>
      <c r="K32" s="1" t="s">
        <v>2441</v>
      </c>
      <c r="L32">
        <v>0</v>
      </c>
      <c r="M32" s="3">
        <v>46237</v>
      </c>
      <c r="N32" s="1" t="s">
        <v>2445</v>
      </c>
      <c r="O32">
        <v>139307</v>
      </c>
      <c r="R32" s="1" t="s">
        <v>1070</v>
      </c>
      <c r="S32">
        <v>20</v>
      </c>
      <c r="T32">
        <v>1</v>
      </c>
      <c r="U32" s="1"/>
      <c r="V32" s="1" t="s">
        <v>1764</v>
      </c>
      <c r="W32" s="1" t="s">
        <v>1813</v>
      </c>
      <c r="X32" s="1" t="s">
        <v>1815</v>
      </c>
      <c r="Y32" s="1" t="s">
        <v>1821</v>
      </c>
      <c r="Z32" s="1" t="s">
        <v>1916</v>
      </c>
      <c r="AA32" s="1" t="s">
        <v>1941</v>
      </c>
      <c r="AB32" s="1"/>
      <c r="AC32">
        <v>1</v>
      </c>
      <c r="AD32" s="1" t="s">
        <v>1956</v>
      </c>
      <c r="AE32" s="1" t="s">
        <v>2263</v>
      </c>
      <c r="AF32" s="1"/>
      <c r="AG32" s="1" t="s">
        <v>2264</v>
      </c>
      <c r="AH32" s="1" t="s">
        <v>2271</v>
      </c>
      <c r="AI32" s="1" t="s">
        <v>2373</v>
      </c>
      <c r="AJ32" s="1" t="s">
        <v>2444</v>
      </c>
      <c r="AK32" s="3">
        <v>46237</v>
      </c>
      <c r="AL32" s="1" t="s">
        <v>2451</v>
      </c>
      <c r="AM32" s="1" t="s">
        <v>2480</v>
      </c>
      <c r="AN32" s="1" t="s">
        <v>2811</v>
      </c>
      <c r="AO32" s="1" t="s">
        <v>2811</v>
      </c>
      <c r="AP32" s="1" t="s">
        <v>2814</v>
      </c>
      <c r="AQ32" s="1" t="s">
        <v>1821</v>
      </c>
      <c r="AR32" s="1" t="s">
        <v>1916</v>
      </c>
      <c r="AS32" s="1" t="s">
        <v>2825</v>
      </c>
      <c r="AT32" s="1"/>
      <c r="AU32" s="1"/>
      <c r="AV32" s="1" t="s">
        <v>2829</v>
      </c>
      <c r="AW32" s="1" t="s">
        <v>2829</v>
      </c>
      <c r="AX32" s="1" t="s">
        <v>2835</v>
      </c>
      <c r="AY32" s="1" t="s">
        <v>3059</v>
      </c>
      <c r="AZ32" s="1"/>
      <c r="BA32">
        <v>1265</v>
      </c>
      <c r="BB32" s="1" t="s">
        <v>2814</v>
      </c>
      <c r="BC32">
        <v>2566</v>
      </c>
      <c r="BD32">
        <v>1</v>
      </c>
      <c r="BE32" s="1" t="s">
        <v>3258</v>
      </c>
    </row>
    <row r="33" spans="1:57">
      <c r="A33" s="8">
        <v>136069</v>
      </c>
      <c r="B33" s="1" t="s">
        <v>2846</v>
      </c>
      <c r="C33" s="1" t="s">
        <v>3089</v>
      </c>
      <c r="D33" s="1" t="s">
        <v>84</v>
      </c>
      <c r="E33">
        <v>1</v>
      </c>
      <c r="F33" s="9" t="s">
        <v>3083</v>
      </c>
      <c r="G33" s="4">
        <v>8314553.5999999996</v>
      </c>
      <c r="I33" s="4">
        <f t="shared" si="0"/>
        <v>8314553.5999999996</v>
      </c>
      <c r="K33" s="1" t="s">
        <v>2441</v>
      </c>
      <c r="L33">
        <v>0</v>
      </c>
      <c r="M33" s="3">
        <v>46237</v>
      </c>
      <c r="N33" s="1" t="s">
        <v>2445</v>
      </c>
      <c r="O33">
        <v>139307</v>
      </c>
      <c r="R33" s="1" t="s">
        <v>1071</v>
      </c>
      <c r="S33">
        <v>20</v>
      </c>
      <c r="T33">
        <v>2</v>
      </c>
      <c r="U33" s="1"/>
      <c r="V33" s="1" t="s">
        <v>1764</v>
      </c>
      <c r="W33" s="1" t="s">
        <v>1813</v>
      </c>
      <c r="X33" s="1" t="s">
        <v>1815</v>
      </c>
      <c r="Y33" s="1" t="s">
        <v>1821</v>
      </c>
      <c r="Z33" s="1" t="s">
        <v>1916</v>
      </c>
      <c r="AA33" s="1" t="s">
        <v>1941</v>
      </c>
      <c r="AB33" s="1"/>
      <c r="AC33">
        <v>1</v>
      </c>
      <c r="AD33" s="1" t="s">
        <v>1957</v>
      </c>
      <c r="AE33" s="1" t="s">
        <v>2263</v>
      </c>
      <c r="AF33" s="1"/>
      <c r="AG33" s="1" t="s">
        <v>2264</v>
      </c>
      <c r="AH33" s="1" t="s">
        <v>2271</v>
      </c>
      <c r="AI33" s="1" t="s">
        <v>2373</v>
      </c>
      <c r="AJ33" s="1" t="s">
        <v>2444</v>
      </c>
      <c r="AK33" s="3">
        <v>46237</v>
      </c>
      <c r="AL33" s="1" t="s">
        <v>2451</v>
      </c>
      <c r="AM33" s="1" t="s">
        <v>2480</v>
      </c>
      <c r="AN33" s="1" t="s">
        <v>2811</v>
      </c>
      <c r="AO33" s="1" t="s">
        <v>2811</v>
      </c>
      <c r="AP33" s="1" t="s">
        <v>2814</v>
      </c>
      <c r="AQ33" s="1" t="s">
        <v>1821</v>
      </c>
      <c r="AR33" s="1" t="s">
        <v>1916</v>
      </c>
      <c r="AS33" s="1" t="s">
        <v>2825</v>
      </c>
      <c r="AT33" s="1"/>
      <c r="AU33" s="1"/>
      <c r="AV33" s="1" t="s">
        <v>2829</v>
      </c>
      <c r="AW33" s="1" t="s">
        <v>2829</v>
      </c>
      <c r="AX33" s="1" t="s">
        <v>2835</v>
      </c>
      <c r="AY33" s="1" t="s">
        <v>3059</v>
      </c>
      <c r="AZ33" s="1"/>
      <c r="BA33">
        <v>1265</v>
      </c>
      <c r="BB33" s="1" t="s">
        <v>2814</v>
      </c>
      <c r="BC33">
        <v>2566</v>
      </c>
      <c r="BD33">
        <v>2</v>
      </c>
      <c r="BE33" s="1" t="s">
        <v>3258</v>
      </c>
    </row>
    <row r="34" spans="1:57">
      <c r="A34" s="8">
        <v>136069</v>
      </c>
      <c r="B34" s="1" t="s">
        <v>2846</v>
      </c>
      <c r="C34" s="1" t="s">
        <v>3089</v>
      </c>
      <c r="D34" s="1" t="s">
        <v>85</v>
      </c>
      <c r="E34">
        <v>1</v>
      </c>
      <c r="F34" s="9" t="s">
        <v>3083</v>
      </c>
      <c r="G34" s="4">
        <v>6607983</v>
      </c>
      <c r="I34" s="4">
        <f t="shared" si="0"/>
        <v>6607983</v>
      </c>
      <c r="K34" s="1" t="s">
        <v>2441</v>
      </c>
      <c r="L34">
        <v>0</v>
      </c>
      <c r="M34" s="3">
        <v>46237</v>
      </c>
      <c r="N34" s="1" t="s">
        <v>2445</v>
      </c>
      <c r="O34">
        <v>139307</v>
      </c>
      <c r="R34" s="1" t="s">
        <v>1072</v>
      </c>
      <c r="S34">
        <v>20</v>
      </c>
      <c r="T34">
        <v>3</v>
      </c>
      <c r="U34" s="1"/>
      <c r="V34" s="1" t="s">
        <v>1764</v>
      </c>
      <c r="W34" s="1" t="s">
        <v>1813</v>
      </c>
      <c r="X34" s="1" t="s">
        <v>1815</v>
      </c>
      <c r="Y34" s="1" t="s">
        <v>1821</v>
      </c>
      <c r="Z34" s="1" t="s">
        <v>1916</v>
      </c>
      <c r="AA34" s="1" t="s">
        <v>1941</v>
      </c>
      <c r="AB34" s="1"/>
      <c r="AC34">
        <v>1</v>
      </c>
      <c r="AD34" s="1" t="s">
        <v>1958</v>
      </c>
      <c r="AE34" s="1" t="s">
        <v>2263</v>
      </c>
      <c r="AF34" s="1"/>
      <c r="AG34" s="1" t="s">
        <v>2264</v>
      </c>
      <c r="AH34" s="1" t="s">
        <v>2271</v>
      </c>
      <c r="AI34" s="1" t="s">
        <v>2373</v>
      </c>
      <c r="AJ34" s="1" t="s">
        <v>2444</v>
      </c>
      <c r="AK34" s="3">
        <v>46237</v>
      </c>
      <c r="AL34" s="1" t="s">
        <v>2451</v>
      </c>
      <c r="AM34" s="1" t="s">
        <v>2480</v>
      </c>
      <c r="AN34" s="1" t="s">
        <v>2811</v>
      </c>
      <c r="AO34" s="1" t="s">
        <v>2811</v>
      </c>
      <c r="AP34" s="1" t="s">
        <v>2814</v>
      </c>
      <c r="AQ34" s="1" t="s">
        <v>1821</v>
      </c>
      <c r="AR34" s="1" t="s">
        <v>1916</v>
      </c>
      <c r="AS34" s="1" t="s">
        <v>2825</v>
      </c>
      <c r="AT34" s="1"/>
      <c r="AU34" s="1"/>
      <c r="AV34" s="1" t="s">
        <v>2829</v>
      </c>
      <c r="AW34" s="1" t="s">
        <v>2829</v>
      </c>
      <c r="AX34" s="1" t="s">
        <v>2835</v>
      </c>
      <c r="AY34" s="1" t="s">
        <v>3059</v>
      </c>
      <c r="AZ34" s="1"/>
      <c r="BA34">
        <v>1265</v>
      </c>
      <c r="BB34" s="1" t="s">
        <v>2814</v>
      </c>
      <c r="BC34">
        <v>2566</v>
      </c>
      <c r="BD34">
        <v>3</v>
      </c>
      <c r="BE34" s="1" t="s">
        <v>3258</v>
      </c>
    </row>
    <row r="35" spans="1:57">
      <c r="A35" s="8">
        <v>136069</v>
      </c>
      <c r="B35" s="1" t="s">
        <v>2846</v>
      </c>
      <c r="C35" s="1" t="s">
        <v>3089</v>
      </c>
      <c r="D35" s="1" t="s">
        <v>86</v>
      </c>
      <c r="E35">
        <v>1</v>
      </c>
      <c r="F35" s="9" t="s">
        <v>3083</v>
      </c>
      <c r="G35" s="4">
        <v>8698234.8800000008</v>
      </c>
      <c r="I35" s="4">
        <f t="shared" si="0"/>
        <v>8698234.8800000008</v>
      </c>
      <c r="K35" s="1" t="s">
        <v>2441</v>
      </c>
      <c r="L35">
        <v>0</v>
      </c>
      <c r="M35" s="3">
        <v>46237</v>
      </c>
      <c r="N35" s="1" t="s">
        <v>2445</v>
      </c>
      <c r="O35">
        <v>139307</v>
      </c>
      <c r="R35" s="1" t="s">
        <v>1073</v>
      </c>
      <c r="S35">
        <v>20</v>
      </c>
      <c r="T35">
        <v>4</v>
      </c>
      <c r="U35" s="1"/>
      <c r="V35" s="1" t="s">
        <v>1764</v>
      </c>
      <c r="W35" s="1" t="s">
        <v>1813</v>
      </c>
      <c r="X35" s="1" t="s">
        <v>1815</v>
      </c>
      <c r="Y35" s="1" t="s">
        <v>1821</v>
      </c>
      <c r="Z35" s="1" t="s">
        <v>1916</v>
      </c>
      <c r="AA35" s="1" t="s">
        <v>1941</v>
      </c>
      <c r="AB35" s="1"/>
      <c r="AC35">
        <v>1</v>
      </c>
      <c r="AD35" s="1" t="s">
        <v>1959</v>
      </c>
      <c r="AE35" s="1" t="s">
        <v>2263</v>
      </c>
      <c r="AF35" s="1"/>
      <c r="AG35" s="1" t="s">
        <v>2264</v>
      </c>
      <c r="AH35" s="1" t="s">
        <v>2271</v>
      </c>
      <c r="AI35" s="1" t="s">
        <v>2373</v>
      </c>
      <c r="AJ35" s="1" t="s">
        <v>2444</v>
      </c>
      <c r="AK35" s="3">
        <v>46237</v>
      </c>
      <c r="AL35" s="1" t="s">
        <v>2451</v>
      </c>
      <c r="AM35" s="1" t="s">
        <v>2480</v>
      </c>
      <c r="AN35" s="1" t="s">
        <v>2811</v>
      </c>
      <c r="AO35" s="1" t="s">
        <v>2811</v>
      </c>
      <c r="AP35" s="1" t="s">
        <v>2814</v>
      </c>
      <c r="AQ35" s="1" t="s">
        <v>1821</v>
      </c>
      <c r="AR35" s="1" t="s">
        <v>1916</v>
      </c>
      <c r="AS35" s="1" t="s">
        <v>2825</v>
      </c>
      <c r="AT35" s="1"/>
      <c r="AU35" s="1"/>
      <c r="AV35" s="1" t="s">
        <v>2829</v>
      </c>
      <c r="AW35" s="1" t="s">
        <v>2829</v>
      </c>
      <c r="AX35" s="1" t="s">
        <v>2835</v>
      </c>
      <c r="AY35" s="1" t="s">
        <v>3059</v>
      </c>
      <c r="AZ35" s="1"/>
      <c r="BA35">
        <v>1265</v>
      </c>
      <c r="BB35" s="1" t="s">
        <v>2814</v>
      </c>
      <c r="BC35">
        <v>2566</v>
      </c>
      <c r="BD35">
        <v>4</v>
      </c>
      <c r="BE35" s="1" t="s">
        <v>3258</v>
      </c>
    </row>
    <row r="36" spans="1:57">
      <c r="A36" s="8">
        <v>136070</v>
      </c>
      <c r="B36" s="1" t="s">
        <v>2846</v>
      </c>
      <c r="C36" s="1" t="s">
        <v>3089</v>
      </c>
      <c r="D36" s="1" t="s">
        <v>87</v>
      </c>
      <c r="E36">
        <v>1</v>
      </c>
      <c r="F36" s="9" t="s">
        <v>3083</v>
      </c>
      <c r="G36" s="4">
        <v>3109980</v>
      </c>
      <c r="I36" s="4">
        <f t="shared" si="0"/>
        <v>3109980</v>
      </c>
      <c r="K36" s="1" t="s">
        <v>2441</v>
      </c>
      <c r="L36">
        <v>0</v>
      </c>
      <c r="M36" s="3">
        <v>46237</v>
      </c>
      <c r="N36" s="1" t="s">
        <v>2445</v>
      </c>
      <c r="O36">
        <v>139305</v>
      </c>
      <c r="R36" s="1" t="s">
        <v>1074</v>
      </c>
      <c r="S36">
        <v>20</v>
      </c>
      <c r="T36">
        <v>1</v>
      </c>
      <c r="U36" s="1"/>
      <c r="V36" s="1" t="s">
        <v>1764</v>
      </c>
      <c r="W36" s="1" t="s">
        <v>1813</v>
      </c>
      <c r="X36" s="1" t="s">
        <v>1815</v>
      </c>
      <c r="Y36" s="1" t="s">
        <v>1821</v>
      </c>
      <c r="Z36" s="1" t="s">
        <v>1916</v>
      </c>
      <c r="AA36" s="1" t="s">
        <v>1941</v>
      </c>
      <c r="AB36" s="1"/>
      <c r="AC36">
        <v>1</v>
      </c>
      <c r="AD36" s="1" t="s">
        <v>1960</v>
      </c>
      <c r="AE36" s="1" t="s">
        <v>2263</v>
      </c>
      <c r="AF36" s="1"/>
      <c r="AG36" s="1" t="s">
        <v>2264</v>
      </c>
      <c r="AH36" s="1" t="s">
        <v>2272</v>
      </c>
      <c r="AI36" s="1" t="s">
        <v>2374</v>
      </c>
      <c r="AJ36" s="1" t="s">
        <v>2444</v>
      </c>
      <c r="AK36" s="3">
        <v>46237</v>
      </c>
      <c r="AL36" s="1" t="s">
        <v>2451</v>
      </c>
      <c r="AM36" s="1" t="s">
        <v>2480</v>
      </c>
      <c r="AN36" s="1" t="s">
        <v>2811</v>
      </c>
      <c r="AO36" s="1" t="s">
        <v>2811</v>
      </c>
      <c r="AP36" s="1" t="s">
        <v>2814</v>
      </c>
      <c r="AQ36" s="1" t="s">
        <v>1821</v>
      </c>
      <c r="AR36" s="1" t="s">
        <v>1916</v>
      </c>
      <c r="AS36" s="1" t="s">
        <v>2825</v>
      </c>
      <c r="AT36" s="1"/>
      <c r="AU36" s="1"/>
      <c r="AV36" s="1" t="s">
        <v>2829</v>
      </c>
      <c r="AW36" s="1" t="s">
        <v>2829</v>
      </c>
      <c r="AX36" s="1" t="s">
        <v>2835</v>
      </c>
      <c r="AY36" s="1" t="s">
        <v>3059</v>
      </c>
      <c r="AZ36" s="1"/>
      <c r="BA36">
        <v>1265</v>
      </c>
      <c r="BB36" s="1" t="s">
        <v>2814</v>
      </c>
      <c r="BC36">
        <v>2566</v>
      </c>
      <c r="BD36">
        <v>1</v>
      </c>
      <c r="BE36" s="1" t="s">
        <v>3258</v>
      </c>
    </row>
    <row r="37" spans="1:57">
      <c r="A37" s="8">
        <v>136070</v>
      </c>
      <c r="B37" s="1" t="s">
        <v>2846</v>
      </c>
      <c r="C37" s="1" t="s">
        <v>3089</v>
      </c>
      <c r="D37" s="1" t="s">
        <v>88</v>
      </c>
      <c r="E37">
        <v>1</v>
      </c>
      <c r="F37" s="9" t="s">
        <v>3083</v>
      </c>
      <c r="G37" s="4">
        <v>4136906.88</v>
      </c>
      <c r="I37" s="4">
        <f t="shared" si="0"/>
        <v>4136906.88</v>
      </c>
      <c r="K37" s="1" t="s">
        <v>2441</v>
      </c>
      <c r="L37">
        <v>0</v>
      </c>
      <c r="M37" s="3">
        <v>46237</v>
      </c>
      <c r="N37" s="1" t="s">
        <v>2445</v>
      </c>
      <c r="O37">
        <v>139305</v>
      </c>
      <c r="R37" s="1" t="s">
        <v>1075</v>
      </c>
      <c r="S37">
        <v>20</v>
      </c>
      <c r="T37">
        <v>2</v>
      </c>
      <c r="U37" s="1"/>
      <c r="V37" s="1" t="s">
        <v>1764</v>
      </c>
      <c r="W37" s="1" t="s">
        <v>1813</v>
      </c>
      <c r="X37" s="1" t="s">
        <v>1815</v>
      </c>
      <c r="Y37" s="1" t="s">
        <v>1821</v>
      </c>
      <c r="Z37" s="1" t="s">
        <v>1916</v>
      </c>
      <c r="AA37" s="1" t="s">
        <v>1941</v>
      </c>
      <c r="AB37" s="1"/>
      <c r="AC37">
        <v>1</v>
      </c>
      <c r="AD37" s="1" t="s">
        <v>1961</v>
      </c>
      <c r="AE37" s="1" t="s">
        <v>2263</v>
      </c>
      <c r="AF37" s="1"/>
      <c r="AG37" s="1" t="s">
        <v>2264</v>
      </c>
      <c r="AH37" s="1" t="s">
        <v>2272</v>
      </c>
      <c r="AI37" s="1" t="s">
        <v>2374</v>
      </c>
      <c r="AJ37" s="1" t="s">
        <v>2444</v>
      </c>
      <c r="AK37" s="3">
        <v>46237</v>
      </c>
      <c r="AL37" s="1" t="s">
        <v>2451</v>
      </c>
      <c r="AM37" s="1" t="s">
        <v>2480</v>
      </c>
      <c r="AN37" s="1" t="s">
        <v>2811</v>
      </c>
      <c r="AO37" s="1" t="s">
        <v>2811</v>
      </c>
      <c r="AP37" s="1" t="s">
        <v>2814</v>
      </c>
      <c r="AQ37" s="1" t="s">
        <v>1821</v>
      </c>
      <c r="AR37" s="1" t="s">
        <v>1916</v>
      </c>
      <c r="AS37" s="1" t="s">
        <v>2825</v>
      </c>
      <c r="AT37" s="1"/>
      <c r="AU37" s="1"/>
      <c r="AV37" s="1" t="s">
        <v>2829</v>
      </c>
      <c r="AW37" s="1" t="s">
        <v>2829</v>
      </c>
      <c r="AX37" s="1" t="s">
        <v>2835</v>
      </c>
      <c r="AY37" s="1" t="s">
        <v>3059</v>
      </c>
      <c r="AZ37" s="1"/>
      <c r="BA37">
        <v>1265</v>
      </c>
      <c r="BB37" s="1" t="s">
        <v>2814</v>
      </c>
      <c r="BC37">
        <v>2566</v>
      </c>
      <c r="BD37">
        <v>2</v>
      </c>
      <c r="BE37" s="1" t="s">
        <v>3258</v>
      </c>
    </row>
    <row r="38" spans="1:57">
      <c r="A38" s="8">
        <v>136070</v>
      </c>
      <c r="B38" s="1" t="s">
        <v>2846</v>
      </c>
      <c r="C38" s="1" t="s">
        <v>3089</v>
      </c>
      <c r="D38" s="1" t="s">
        <v>89</v>
      </c>
      <c r="E38">
        <v>1</v>
      </c>
      <c r="F38" s="9" t="s">
        <v>3083</v>
      </c>
      <c r="G38" s="4">
        <v>7785969.2800000003</v>
      </c>
      <c r="I38" s="4">
        <f t="shared" si="0"/>
        <v>7785969.2800000003</v>
      </c>
      <c r="K38" s="1" t="s">
        <v>2441</v>
      </c>
      <c r="L38">
        <v>0</v>
      </c>
      <c r="M38" s="3">
        <v>46237</v>
      </c>
      <c r="N38" s="1" t="s">
        <v>2445</v>
      </c>
      <c r="O38">
        <v>139305</v>
      </c>
      <c r="R38" s="1" t="s">
        <v>1076</v>
      </c>
      <c r="S38">
        <v>20</v>
      </c>
      <c r="T38">
        <v>3</v>
      </c>
      <c r="U38" s="1"/>
      <c r="V38" s="1" t="s">
        <v>1764</v>
      </c>
      <c r="W38" s="1" t="s">
        <v>1813</v>
      </c>
      <c r="X38" s="1" t="s">
        <v>1815</v>
      </c>
      <c r="Y38" s="1" t="s">
        <v>1821</v>
      </c>
      <c r="Z38" s="1" t="s">
        <v>1916</v>
      </c>
      <c r="AA38" s="1" t="s">
        <v>1941</v>
      </c>
      <c r="AB38" s="1"/>
      <c r="AC38">
        <v>1</v>
      </c>
      <c r="AD38" s="1" t="s">
        <v>1962</v>
      </c>
      <c r="AE38" s="1" t="s">
        <v>2263</v>
      </c>
      <c r="AF38" s="1"/>
      <c r="AG38" s="1" t="s">
        <v>2264</v>
      </c>
      <c r="AH38" s="1" t="s">
        <v>2272</v>
      </c>
      <c r="AI38" s="1" t="s">
        <v>2374</v>
      </c>
      <c r="AJ38" s="1" t="s">
        <v>2444</v>
      </c>
      <c r="AK38" s="3">
        <v>46237</v>
      </c>
      <c r="AL38" s="1" t="s">
        <v>2451</v>
      </c>
      <c r="AM38" s="1" t="s">
        <v>2480</v>
      </c>
      <c r="AN38" s="1" t="s">
        <v>2811</v>
      </c>
      <c r="AO38" s="1" t="s">
        <v>2811</v>
      </c>
      <c r="AP38" s="1" t="s">
        <v>2814</v>
      </c>
      <c r="AQ38" s="1" t="s">
        <v>1821</v>
      </c>
      <c r="AR38" s="1" t="s">
        <v>1916</v>
      </c>
      <c r="AS38" s="1" t="s">
        <v>2825</v>
      </c>
      <c r="AT38" s="1"/>
      <c r="AU38" s="1"/>
      <c r="AV38" s="1" t="s">
        <v>2829</v>
      </c>
      <c r="AW38" s="1" t="s">
        <v>2829</v>
      </c>
      <c r="AX38" s="1" t="s">
        <v>2835</v>
      </c>
      <c r="AY38" s="1" t="s">
        <v>3059</v>
      </c>
      <c r="AZ38" s="1"/>
      <c r="BA38">
        <v>1265</v>
      </c>
      <c r="BB38" s="1" t="s">
        <v>2814</v>
      </c>
      <c r="BC38">
        <v>2566</v>
      </c>
      <c r="BD38">
        <v>3</v>
      </c>
      <c r="BE38" s="1" t="s">
        <v>3258</v>
      </c>
    </row>
    <row r="39" spans="1:57">
      <c r="A39" s="8">
        <v>136070</v>
      </c>
      <c r="B39" s="1" t="s">
        <v>2846</v>
      </c>
      <c r="C39" s="1" t="s">
        <v>3089</v>
      </c>
      <c r="D39" s="1" t="s">
        <v>90</v>
      </c>
      <c r="E39">
        <v>1</v>
      </c>
      <c r="F39" s="9" t="s">
        <v>3083</v>
      </c>
      <c r="G39" s="4">
        <v>5908382.4000000004</v>
      </c>
      <c r="I39" s="4">
        <f t="shared" si="0"/>
        <v>5908382.4000000004</v>
      </c>
      <c r="K39" s="1" t="s">
        <v>2441</v>
      </c>
      <c r="L39">
        <v>0</v>
      </c>
      <c r="M39" s="3">
        <v>46237</v>
      </c>
      <c r="N39" s="1" t="s">
        <v>2445</v>
      </c>
      <c r="O39">
        <v>139305</v>
      </c>
      <c r="R39" s="1" t="s">
        <v>1077</v>
      </c>
      <c r="S39">
        <v>20</v>
      </c>
      <c r="T39">
        <v>4</v>
      </c>
      <c r="U39" s="1"/>
      <c r="V39" s="1" t="s">
        <v>1764</v>
      </c>
      <c r="W39" s="1" t="s">
        <v>1813</v>
      </c>
      <c r="X39" s="1" t="s">
        <v>1815</v>
      </c>
      <c r="Y39" s="1" t="s">
        <v>1821</v>
      </c>
      <c r="Z39" s="1" t="s">
        <v>1916</v>
      </c>
      <c r="AA39" s="1" t="s">
        <v>1941</v>
      </c>
      <c r="AB39" s="1"/>
      <c r="AC39">
        <v>1</v>
      </c>
      <c r="AD39" s="1" t="s">
        <v>1963</v>
      </c>
      <c r="AE39" s="1" t="s">
        <v>2263</v>
      </c>
      <c r="AF39" s="1"/>
      <c r="AG39" s="1" t="s">
        <v>2264</v>
      </c>
      <c r="AH39" s="1" t="s">
        <v>2272</v>
      </c>
      <c r="AI39" s="1" t="s">
        <v>2374</v>
      </c>
      <c r="AJ39" s="1" t="s">
        <v>2444</v>
      </c>
      <c r="AK39" s="3">
        <v>46237</v>
      </c>
      <c r="AL39" s="1" t="s">
        <v>2451</v>
      </c>
      <c r="AM39" s="1" t="s">
        <v>2480</v>
      </c>
      <c r="AN39" s="1" t="s">
        <v>2811</v>
      </c>
      <c r="AO39" s="1" t="s">
        <v>2811</v>
      </c>
      <c r="AP39" s="1" t="s">
        <v>2814</v>
      </c>
      <c r="AQ39" s="1" t="s">
        <v>1821</v>
      </c>
      <c r="AR39" s="1" t="s">
        <v>1916</v>
      </c>
      <c r="AS39" s="1" t="s">
        <v>2825</v>
      </c>
      <c r="AT39" s="1"/>
      <c r="AU39" s="1"/>
      <c r="AV39" s="1" t="s">
        <v>2829</v>
      </c>
      <c r="AW39" s="1" t="s">
        <v>2829</v>
      </c>
      <c r="AX39" s="1" t="s">
        <v>2835</v>
      </c>
      <c r="AY39" s="1" t="s">
        <v>3059</v>
      </c>
      <c r="AZ39" s="1"/>
      <c r="BA39">
        <v>1265</v>
      </c>
      <c r="BB39" s="1" t="s">
        <v>2814</v>
      </c>
      <c r="BC39">
        <v>2566</v>
      </c>
      <c r="BD39">
        <v>4</v>
      </c>
      <c r="BE39" s="1" t="s">
        <v>3258</v>
      </c>
    </row>
    <row r="40" spans="1:57">
      <c r="A40" s="8">
        <v>136071</v>
      </c>
      <c r="B40" s="1" t="s">
        <v>2846</v>
      </c>
      <c r="C40" s="1" t="s">
        <v>3089</v>
      </c>
      <c r="D40" s="1" t="s">
        <v>91</v>
      </c>
      <c r="E40">
        <v>1</v>
      </c>
      <c r="F40" s="9" t="s">
        <v>3083</v>
      </c>
      <c r="G40" s="4">
        <v>5084382.5999999996</v>
      </c>
      <c r="I40" s="4">
        <f t="shared" si="0"/>
        <v>5084382.5999999996</v>
      </c>
      <c r="K40" s="1" t="s">
        <v>2441</v>
      </c>
      <c r="L40">
        <v>0</v>
      </c>
      <c r="M40" s="3">
        <v>46237</v>
      </c>
      <c r="N40" s="1" t="s">
        <v>2445</v>
      </c>
      <c r="O40">
        <v>139304</v>
      </c>
      <c r="R40" s="1" t="s">
        <v>1078</v>
      </c>
      <c r="S40">
        <v>20</v>
      </c>
      <c r="T40">
        <v>1</v>
      </c>
      <c r="U40" s="1"/>
      <c r="V40" s="1" t="s">
        <v>1764</v>
      </c>
      <c r="W40" s="1" t="s">
        <v>1813</v>
      </c>
      <c r="X40" s="1" t="s">
        <v>1815</v>
      </c>
      <c r="Y40" s="1" t="s">
        <v>1821</v>
      </c>
      <c r="Z40" s="1" t="s">
        <v>1916</v>
      </c>
      <c r="AA40" s="1" t="s">
        <v>1941</v>
      </c>
      <c r="AB40" s="1"/>
      <c r="AC40">
        <v>1</v>
      </c>
      <c r="AD40" s="1" t="s">
        <v>1964</v>
      </c>
      <c r="AE40" s="1" t="s">
        <v>2263</v>
      </c>
      <c r="AF40" s="1"/>
      <c r="AG40" s="1" t="s">
        <v>2264</v>
      </c>
      <c r="AH40" s="1" t="s">
        <v>2273</v>
      </c>
      <c r="AI40" s="1" t="s">
        <v>2375</v>
      </c>
      <c r="AJ40" s="1" t="s">
        <v>2444</v>
      </c>
      <c r="AK40" s="3">
        <v>46237</v>
      </c>
      <c r="AL40" s="1" t="s">
        <v>2451</v>
      </c>
      <c r="AM40" s="1" t="s">
        <v>2480</v>
      </c>
      <c r="AN40" s="1" t="s">
        <v>2811</v>
      </c>
      <c r="AO40" s="1" t="s">
        <v>2811</v>
      </c>
      <c r="AP40" s="1" t="s">
        <v>2814</v>
      </c>
      <c r="AQ40" s="1" t="s">
        <v>1821</v>
      </c>
      <c r="AR40" s="1" t="s">
        <v>1916</v>
      </c>
      <c r="AS40" s="1" t="s">
        <v>2825</v>
      </c>
      <c r="AT40" s="1"/>
      <c r="AU40" s="1"/>
      <c r="AV40" s="1" t="s">
        <v>2829</v>
      </c>
      <c r="AW40" s="1" t="s">
        <v>2829</v>
      </c>
      <c r="AX40" s="1" t="s">
        <v>2835</v>
      </c>
      <c r="AY40" s="1" t="s">
        <v>3059</v>
      </c>
      <c r="AZ40" s="1"/>
      <c r="BA40">
        <v>1265</v>
      </c>
      <c r="BB40" s="1" t="s">
        <v>2814</v>
      </c>
      <c r="BC40">
        <v>2566</v>
      </c>
      <c r="BD40">
        <v>1</v>
      </c>
      <c r="BE40" s="1" t="s">
        <v>3258</v>
      </c>
    </row>
    <row r="41" spans="1:57">
      <c r="A41" s="8">
        <v>136071</v>
      </c>
      <c r="B41" s="1" t="s">
        <v>2846</v>
      </c>
      <c r="C41" s="1" t="s">
        <v>3089</v>
      </c>
      <c r="D41" s="1" t="s">
        <v>92</v>
      </c>
      <c r="E41">
        <v>1</v>
      </c>
      <c r="F41" s="9" t="s">
        <v>3083</v>
      </c>
      <c r="G41" s="4">
        <v>3809580.6</v>
      </c>
      <c r="I41" s="4">
        <f t="shared" si="0"/>
        <v>3809580.6</v>
      </c>
      <c r="K41" s="1" t="s">
        <v>2441</v>
      </c>
      <c r="L41">
        <v>0</v>
      </c>
      <c r="M41" s="3">
        <v>46237</v>
      </c>
      <c r="N41" s="1" t="s">
        <v>2445</v>
      </c>
      <c r="O41">
        <v>139304</v>
      </c>
      <c r="R41" s="1" t="s">
        <v>1079</v>
      </c>
      <c r="S41">
        <v>20</v>
      </c>
      <c r="T41">
        <v>2</v>
      </c>
      <c r="U41" s="1"/>
      <c r="V41" s="1" t="s">
        <v>1764</v>
      </c>
      <c r="W41" s="1" t="s">
        <v>1813</v>
      </c>
      <c r="X41" s="1" t="s">
        <v>1815</v>
      </c>
      <c r="Y41" s="1" t="s">
        <v>1821</v>
      </c>
      <c r="Z41" s="1" t="s">
        <v>1916</v>
      </c>
      <c r="AA41" s="1" t="s">
        <v>1941</v>
      </c>
      <c r="AB41" s="1"/>
      <c r="AC41">
        <v>1</v>
      </c>
      <c r="AD41" s="1" t="s">
        <v>1965</v>
      </c>
      <c r="AE41" s="1" t="s">
        <v>2263</v>
      </c>
      <c r="AF41" s="1"/>
      <c r="AG41" s="1" t="s">
        <v>2264</v>
      </c>
      <c r="AH41" s="1" t="s">
        <v>2273</v>
      </c>
      <c r="AI41" s="1" t="s">
        <v>2375</v>
      </c>
      <c r="AJ41" s="1" t="s">
        <v>2444</v>
      </c>
      <c r="AK41" s="3">
        <v>46237</v>
      </c>
      <c r="AL41" s="1" t="s">
        <v>2451</v>
      </c>
      <c r="AM41" s="1" t="s">
        <v>2480</v>
      </c>
      <c r="AN41" s="1" t="s">
        <v>2811</v>
      </c>
      <c r="AO41" s="1" t="s">
        <v>2811</v>
      </c>
      <c r="AP41" s="1" t="s">
        <v>2814</v>
      </c>
      <c r="AQ41" s="1" t="s">
        <v>1821</v>
      </c>
      <c r="AR41" s="1" t="s">
        <v>1916</v>
      </c>
      <c r="AS41" s="1" t="s">
        <v>2825</v>
      </c>
      <c r="AT41" s="1"/>
      <c r="AU41" s="1"/>
      <c r="AV41" s="1" t="s">
        <v>2829</v>
      </c>
      <c r="AW41" s="1" t="s">
        <v>2829</v>
      </c>
      <c r="AX41" s="1" t="s">
        <v>2835</v>
      </c>
      <c r="AY41" s="1" t="s">
        <v>3059</v>
      </c>
      <c r="AZ41" s="1"/>
      <c r="BA41">
        <v>1265</v>
      </c>
      <c r="BB41" s="1" t="s">
        <v>2814</v>
      </c>
      <c r="BC41">
        <v>2566</v>
      </c>
      <c r="BD41">
        <v>2</v>
      </c>
      <c r="BE41" s="1" t="s">
        <v>3258</v>
      </c>
    </row>
    <row r="42" spans="1:57">
      <c r="A42" s="8">
        <v>136071</v>
      </c>
      <c r="B42" s="1" t="s">
        <v>2846</v>
      </c>
      <c r="C42" s="1" t="s">
        <v>3089</v>
      </c>
      <c r="D42" s="1" t="s">
        <v>93</v>
      </c>
      <c r="E42">
        <v>1</v>
      </c>
      <c r="F42" s="9" t="s">
        <v>3083</v>
      </c>
      <c r="G42" s="4">
        <v>5149494.4000000004</v>
      </c>
      <c r="I42" s="4">
        <f t="shared" si="0"/>
        <v>5149494.4000000004</v>
      </c>
      <c r="K42" s="1" t="s">
        <v>2441</v>
      </c>
      <c r="L42">
        <v>0</v>
      </c>
      <c r="M42" s="3">
        <v>46237</v>
      </c>
      <c r="N42" s="1" t="s">
        <v>2445</v>
      </c>
      <c r="O42">
        <v>139304</v>
      </c>
      <c r="R42" s="1" t="s">
        <v>1080</v>
      </c>
      <c r="S42">
        <v>20</v>
      </c>
      <c r="T42">
        <v>3</v>
      </c>
      <c r="U42" s="1"/>
      <c r="V42" s="1" t="s">
        <v>1764</v>
      </c>
      <c r="W42" s="1" t="s">
        <v>1813</v>
      </c>
      <c r="X42" s="1" t="s">
        <v>1815</v>
      </c>
      <c r="Y42" s="1" t="s">
        <v>1821</v>
      </c>
      <c r="Z42" s="1" t="s">
        <v>1916</v>
      </c>
      <c r="AA42" s="1" t="s">
        <v>1941</v>
      </c>
      <c r="AB42" s="1"/>
      <c r="AC42">
        <v>1</v>
      </c>
      <c r="AD42" s="1" t="s">
        <v>1966</v>
      </c>
      <c r="AE42" s="1" t="s">
        <v>2263</v>
      </c>
      <c r="AF42" s="1"/>
      <c r="AG42" s="1" t="s">
        <v>2264</v>
      </c>
      <c r="AH42" s="1" t="s">
        <v>2273</v>
      </c>
      <c r="AI42" s="1" t="s">
        <v>2375</v>
      </c>
      <c r="AJ42" s="1" t="s">
        <v>2444</v>
      </c>
      <c r="AK42" s="3">
        <v>46237</v>
      </c>
      <c r="AL42" s="1" t="s">
        <v>2451</v>
      </c>
      <c r="AM42" s="1" t="s">
        <v>2480</v>
      </c>
      <c r="AN42" s="1" t="s">
        <v>2811</v>
      </c>
      <c r="AO42" s="1" t="s">
        <v>2811</v>
      </c>
      <c r="AP42" s="1" t="s">
        <v>2814</v>
      </c>
      <c r="AQ42" s="1" t="s">
        <v>1821</v>
      </c>
      <c r="AR42" s="1" t="s">
        <v>1916</v>
      </c>
      <c r="AS42" s="1" t="s">
        <v>2825</v>
      </c>
      <c r="AT42" s="1"/>
      <c r="AU42" s="1"/>
      <c r="AV42" s="1" t="s">
        <v>2829</v>
      </c>
      <c r="AW42" s="1" t="s">
        <v>2829</v>
      </c>
      <c r="AX42" s="1" t="s">
        <v>2835</v>
      </c>
      <c r="AY42" s="1" t="s">
        <v>3059</v>
      </c>
      <c r="AZ42" s="1"/>
      <c r="BA42">
        <v>1265</v>
      </c>
      <c r="BB42" s="1" t="s">
        <v>2814</v>
      </c>
      <c r="BC42">
        <v>2566</v>
      </c>
      <c r="BD42">
        <v>3</v>
      </c>
      <c r="BE42" s="1" t="s">
        <v>3258</v>
      </c>
    </row>
    <row r="43" spans="1:57">
      <c r="A43" s="8">
        <v>136071</v>
      </c>
      <c r="B43" s="1" t="s">
        <v>2846</v>
      </c>
      <c r="C43" s="1" t="s">
        <v>3089</v>
      </c>
      <c r="D43" s="1" t="s">
        <v>94</v>
      </c>
      <c r="E43">
        <v>1</v>
      </c>
      <c r="F43" s="9" t="s">
        <v>3083</v>
      </c>
      <c r="G43" s="4">
        <v>7667169.2800000003</v>
      </c>
      <c r="I43" s="4">
        <f t="shared" si="0"/>
        <v>7667169.2800000003</v>
      </c>
      <c r="K43" s="1" t="s">
        <v>2441</v>
      </c>
      <c r="L43">
        <v>0</v>
      </c>
      <c r="M43" s="3">
        <v>46237</v>
      </c>
      <c r="N43" s="1" t="s">
        <v>2445</v>
      </c>
      <c r="O43">
        <v>139304</v>
      </c>
      <c r="R43" s="1" t="s">
        <v>1081</v>
      </c>
      <c r="S43">
        <v>20</v>
      </c>
      <c r="T43">
        <v>4</v>
      </c>
      <c r="U43" s="1"/>
      <c r="V43" s="1" t="s">
        <v>1764</v>
      </c>
      <c r="W43" s="1" t="s">
        <v>1813</v>
      </c>
      <c r="X43" s="1" t="s">
        <v>1815</v>
      </c>
      <c r="Y43" s="1" t="s">
        <v>1821</v>
      </c>
      <c r="Z43" s="1" t="s">
        <v>1916</v>
      </c>
      <c r="AA43" s="1" t="s">
        <v>1941</v>
      </c>
      <c r="AB43" s="1"/>
      <c r="AC43">
        <v>1</v>
      </c>
      <c r="AD43" s="1" t="s">
        <v>1967</v>
      </c>
      <c r="AE43" s="1" t="s">
        <v>2263</v>
      </c>
      <c r="AF43" s="1"/>
      <c r="AG43" s="1" t="s">
        <v>2264</v>
      </c>
      <c r="AH43" s="1" t="s">
        <v>2273</v>
      </c>
      <c r="AI43" s="1" t="s">
        <v>2375</v>
      </c>
      <c r="AJ43" s="1" t="s">
        <v>2444</v>
      </c>
      <c r="AK43" s="3">
        <v>46237</v>
      </c>
      <c r="AL43" s="1" t="s">
        <v>2451</v>
      </c>
      <c r="AM43" s="1" t="s">
        <v>2480</v>
      </c>
      <c r="AN43" s="1" t="s">
        <v>2811</v>
      </c>
      <c r="AO43" s="1" t="s">
        <v>2811</v>
      </c>
      <c r="AP43" s="1" t="s">
        <v>2814</v>
      </c>
      <c r="AQ43" s="1" t="s">
        <v>1821</v>
      </c>
      <c r="AR43" s="1" t="s">
        <v>1916</v>
      </c>
      <c r="AS43" s="1" t="s">
        <v>2825</v>
      </c>
      <c r="AT43" s="1"/>
      <c r="AU43" s="1"/>
      <c r="AV43" s="1" t="s">
        <v>2829</v>
      </c>
      <c r="AW43" s="1" t="s">
        <v>2829</v>
      </c>
      <c r="AX43" s="1" t="s">
        <v>2835</v>
      </c>
      <c r="AY43" s="1" t="s">
        <v>3059</v>
      </c>
      <c r="AZ43" s="1"/>
      <c r="BA43">
        <v>1265</v>
      </c>
      <c r="BB43" s="1" t="s">
        <v>2814</v>
      </c>
      <c r="BC43">
        <v>2566</v>
      </c>
      <c r="BD43">
        <v>4</v>
      </c>
      <c r="BE43" s="1" t="s">
        <v>3258</v>
      </c>
    </row>
    <row r="44" spans="1:57">
      <c r="A44" s="8">
        <v>136072</v>
      </c>
      <c r="B44" s="1" t="s">
        <v>2847</v>
      </c>
      <c r="C44" s="1" t="s">
        <v>2481</v>
      </c>
      <c r="D44" s="1" t="s">
        <v>95</v>
      </c>
      <c r="E44">
        <v>1</v>
      </c>
      <c r="F44" s="9" t="s">
        <v>3083</v>
      </c>
      <c r="G44" s="4">
        <v>3500000</v>
      </c>
      <c r="I44" s="4">
        <f t="shared" si="0"/>
        <v>3500000</v>
      </c>
      <c r="K44" s="1" t="s">
        <v>2441</v>
      </c>
      <c r="L44">
        <v>0</v>
      </c>
      <c r="M44" s="3">
        <v>46237</v>
      </c>
      <c r="N44" s="1" t="s">
        <v>2447</v>
      </c>
      <c r="O44">
        <v>139247</v>
      </c>
      <c r="R44" s="1" t="s">
        <v>1082</v>
      </c>
      <c r="S44">
        <v>0</v>
      </c>
      <c r="T44">
        <v>1</v>
      </c>
      <c r="U44" s="1"/>
      <c r="V44" s="1" t="s">
        <v>1770</v>
      </c>
      <c r="W44" s="1" t="s">
        <v>1813</v>
      </c>
      <c r="X44" s="1" t="s">
        <v>1815</v>
      </c>
      <c r="Y44" s="1" t="s">
        <v>1828</v>
      </c>
      <c r="Z44" s="1" t="s">
        <v>1917</v>
      </c>
      <c r="AA44" s="1" t="s">
        <v>1941</v>
      </c>
      <c r="AB44" s="1"/>
      <c r="AC44">
        <v>1</v>
      </c>
      <c r="AD44" s="1" t="s">
        <v>1082</v>
      </c>
      <c r="AE44" s="1" t="s">
        <v>2263</v>
      </c>
      <c r="AF44" s="1"/>
      <c r="AG44" s="1" t="s">
        <v>2264</v>
      </c>
      <c r="AH44" s="1" t="s">
        <v>1082</v>
      </c>
      <c r="AI44" s="1" t="s">
        <v>1082</v>
      </c>
      <c r="AJ44" s="1" t="s">
        <v>2444</v>
      </c>
      <c r="AK44" s="3">
        <v>46237</v>
      </c>
      <c r="AL44" s="1" t="s">
        <v>2451</v>
      </c>
      <c r="AM44" s="1" t="s">
        <v>2481</v>
      </c>
      <c r="AN44" s="1" t="s">
        <v>2811</v>
      </c>
      <c r="AO44" s="1" t="s">
        <v>2811</v>
      </c>
      <c r="AP44" s="1" t="s">
        <v>2814</v>
      </c>
      <c r="AQ44" s="1" t="s">
        <v>1828</v>
      </c>
      <c r="AR44" s="1" t="s">
        <v>1917</v>
      </c>
      <c r="AS44" s="1" t="s">
        <v>2825</v>
      </c>
      <c r="AT44" s="1"/>
      <c r="AU44" s="1"/>
      <c r="AV44" s="1" t="s">
        <v>2829</v>
      </c>
      <c r="AW44" s="1" t="s">
        <v>2829</v>
      </c>
      <c r="AX44" s="1" t="s">
        <v>2835</v>
      </c>
      <c r="AY44" s="1" t="s">
        <v>3059</v>
      </c>
      <c r="AZ44" s="1"/>
      <c r="BA44">
        <v>1267</v>
      </c>
      <c r="BB44" s="1" t="s">
        <v>2814</v>
      </c>
      <c r="BC44">
        <v>7224</v>
      </c>
      <c r="BD44">
        <v>1</v>
      </c>
      <c r="BE44" s="1" t="s">
        <v>3259</v>
      </c>
    </row>
    <row r="45" spans="1:57">
      <c r="A45" s="8">
        <v>136073</v>
      </c>
      <c r="B45" s="1" t="s">
        <v>2848</v>
      </c>
      <c r="C45" s="1" t="s">
        <v>3096</v>
      </c>
      <c r="D45" s="1" t="s">
        <v>96</v>
      </c>
      <c r="E45">
        <v>1</v>
      </c>
      <c r="F45" s="9" t="s">
        <v>3083</v>
      </c>
      <c r="G45" s="4">
        <v>600000</v>
      </c>
      <c r="I45" s="4">
        <f t="shared" si="0"/>
        <v>600000</v>
      </c>
      <c r="K45" s="1" t="s">
        <v>2441</v>
      </c>
      <c r="L45">
        <v>0</v>
      </c>
      <c r="M45" s="3">
        <v>46237</v>
      </c>
      <c r="N45" s="1" t="s">
        <v>2445</v>
      </c>
      <c r="O45">
        <v>139246</v>
      </c>
      <c r="R45" s="1" t="s">
        <v>1083</v>
      </c>
      <c r="S45">
        <v>0</v>
      </c>
      <c r="T45">
        <v>1</v>
      </c>
      <c r="U45" s="1"/>
      <c r="V45" s="1" t="s">
        <v>1768</v>
      </c>
      <c r="W45" s="1" t="s">
        <v>1813</v>
      </c>
      <c r="X45" s="1" t="s">
        <v>1815</v>
      </c>
      <c r="Y45" s="1" t="s">
        <v>1829</v>
      </c>
      <c r="Z45" s="1" t="s">
        <v>1920</v>
      </c>
      <c r="AA45" s="1" t="s">
        <v>1941</v>
      </c>
      <c r="AB45" s="1"/>
      <c r="AC45">
        <v>1</v>
      </c>
      <c r="AD45" s="1" t="s">
        <v>1083</v>
      </c>
      <c r="AE45" s="1" t="s">
        <v>2263</v>
      </c>
      <c r="AF45" s="1"/>
      <c r="AG45" s="1" t="s">
        <v>2264</v>
      </c>
      <c r="AH45" s="1" t="s">
        <v>1083</v>
      </c>
      <c r="AI45" s="1" t="s">
        <v>1083</v>
      </c>
      <c r="AJ45" s="1" t="s">
        <v>2444</v>
      </c>
      <c r="AK45" s="3">
        <v>46237</v>
      </c>
      <c r="AL45" s="1" t="s">
        <v>2451</v>
      </c>
      <c r="AM45" s="1" t="s">
        <v>2482</v>
      </c>
      <c r="AN45" s="1" t="s">
        <v>2811</v>
      </c>
      <c r="AO45" s="1" t="s">
        <v>2811</v>
      </c>
      <c r="AP45" s="1" t="s">
        <v>2814</v>
      </c>
      <c r="AQ45" s="1" t="s">
        <v>1829</v>
      </c>
      <c r="AR45" s="1" t="s">
        <v>1920</v>
      </c>
      <c r="AS45" s="1" t="s">
        <v>2825</v>
      </c>
      <c r="AT45" s="1"/>
      <c r="AU45" s="1"/>
      <c r="AV45" s="1" t="s">
        <v>2829</v>
      </c>
      <c r="AW45" s="1" t="s">
        <v>2829</v>
      </c>
      <c r="AX45" s="1" t="s">
        <v>2835</v>
      </c>
      <c r="AY45" s="1" t="s">
        <v>3059</v>
      </c>
      <c r="AZ45" s="1"/>
      <c r="BA45">
        <v>14862</v>
      </c>
      <c r="BB45" s="1" t="s">
        <v>2814</v>
      </c>
      <c r="BC45">
        <v>6526</v>
      </c>
      <c r="BD45">
        <v>1</v>
      </c>
      <c r="BE45" s="1" t="s">
        <v>3259</v>
      </c>
    </row>
    <row r="46" spans="1:57">
      <c r="A46" s="8">
        <v>136074</v>
      </c>
      <c r="B46" s="1" t="s">
        <v>2849</v>
      </c>
      <c r="C46" s="1" t="s">
        <v>2481</v>
      </c>
      <c r="D46" s="1" t="s">
        <v>97</v>
      </c>
      <c r="E46">
        <v>1</v>
      </c>
      <c r="F46" s="9" t="s">
        <v>3083</v>
      </c>
      <c r="G46" s="4">
        <v>8000000</v>
      </c>
      <c r="I46" s="4">
        <f t="shared" si="0"/>
        <v>8000000</v>
      </c>
      <c r="K46" s="1" t="s">
        <v>2441</v>
      </c>
      <c r="L46">
        <v>0</v>
      </c>
      <c r="M46" s="3">
        <v>46237</v>
      </c>
      <c r="N46" s="1" t="s">
        <v>2445</v>
      </c>
      <c r="O46">
        <v>139238</v>
      </c>
      <c r="R46" s="1" t="s">
        <v>1084</v>
      </c>
      <c r="S46">
        <v>0</v>
      </c>
      <c r="T46">
        <v>1</v>
      </c>
      <c r="U46" s="1"/>
      <c r="V46" s="1" t="s">
        <v>1770</v>
      </c>
      <c r="W46" s="1" t="s">
        <v>1813</v>
      </c>
      <c r="X46" s="1" t="s">
        <v>1815</v>
      </c>
      <c r="Y46" s="1" t="s">
        <v>1830</v>
      </c>
      <c r="Z46" s="1" t="s">
        <v>1921</v>
      </c>
      <c r="AA46" s="1" t="s">
        <v>1941</v>
      </c>
      <c r="AB46" s="1"/>
      <c r="AC46">
        <v>1</v>
      </c>
      <c r="AD46" s="1" t="s">
        <v>1084</v>
      </c>
      <c r="AE46" s="1" t="s">
        <v>2263</v>
      </c>
      <c r="AF46" s="1"/>
      <c r="AG46" s="1" t="s">
        <v>2264</v>
      </c>
      <c r="AH46" s="1" t="s">
        <v>1084</v>
      </c>
      <c r="AI46" s="1" t="s">
        <v>1084</v>
      </c>
      <c r="AJ46" s="1" t="s">
        <v>2444</v>
      </c>
      <c r="AK46" s="3">
        <v>46237</v>
      </c>
      <c r="AL46" s="1" t="s">
        <v>2451</v>
      </c>
      <c r="AM46" s="1" t="s">
        <v>2483</v>
      </c>
      <c r="AN46" s="1" t="s">
        <v>2811</v>
      </c>
      <c r="AO46" s="1" t="s">
        <v>2811</v>
      </c>
      <c r="AP46" s="1" t="s">
        <v>2814</v>
      </c>
      <c r="AQ46" s="1" t="s">
        <v>1830</v>
      </c>
      <c r="AR46" s="1" t="s">
        <v>1921</v>
      </c>
      <c r="AS46" s="1" t="s">
        <v>2825</v>
      </c>
      <c r="AT46" s="1"/>
      <c r="AU46" s="1"/>
      <c r="AV46" s="1" t="s">
        <v>2829</v>
      </c>
      <c r="AW46" s="1" t="s">
        <v>2829</v>
      </c>
      <c r="AX46" s="1" t="s">
        <v>2835</v>
      </c>
      <c r="AY46" s="1" t="s">
        <v>3059</v>
      </c>
      <c r="AZ46" s="1"/>
      <c r="BA46">
        <v>1267</v>
      </c>
      <c r="BB46" s="1" t="s">
        <v>2814</v>
      </c>
      <c r="BC46">
        <v>2369</v>
      </c>
      <c r="BD46">
        <v>1</v>
      </c>
      <c r="BE46" s="1" t="s">
        <v>3261</v>
      </c>
    </row>
    <row r="47" spans="1:57">
      <c r="A47" s="8">
        <v>136075</v>
      </c>
      <c r="B47" s="1" t="s">
        <v>2850</v>
      </c>
      <c r="C47" s="1" t="s">
        <v>2481</v>
      </c>
      <c r="D47" s="1" t="s">
        <v>98</v>
      </c>
      <c r="E47">
        <v>1</v>
      </c>
      <c r="F47" s="9" t="s">
        <v>3083</v>
      </c>
      <c r="G47" s="4">
        <v>15000000</v>
      </c>
      <c r="I47" s="4">
        <f t="shared" si="0"/>
        <v>15000000</v>
      </c>
      <c r="K47" s="1" t="s">
        <v>2441</v>
      </c>
      <c r="L47">
        <v>0</v>
      </c>
      <c r="M47" s="3">
        <v>46237</v>
      </c>
      <c r="N47" s="1" t="s">
        <v>2445</v>
      </c>
      <c r="O47">
        <v>139231</v>
      </c>
      <c r="R47" s="1" t="s">
        <v>1085</v>
      </c>
      <c r="S47">
        <v>0</v>
      </c>
      <c r="T47">
        <v>1</v>
      </c>
      <c r="U47" s="1"/>
      <c r="V47" s="1" t="s">
        <v>1770</v>
      </c>
      <c r="W47" s="1" t="s">
        <v>1813</v>
      </c>
      <c r="X47" s="1" t="s">
        <v>1815</v>
      </c>
      <c r="Y47" s="1" t="s">
        <v>1827</v>
      </c>
      <c r="Z47" s="1" t="s">
        <v>1921</v>
      </c>
      <c r="AA47" s="1" t="s">
        <v>1941</v>
      </c>
      <c r="AB47" s="1"/>
      <c r="AC47">
        <v>1</v>
      </c>
      <c r="AD47" s="1" t="s">
        <v>1085</v>
      </c>
      <c r="AE47" s="1" t="s">
        <v>2263</v>
      </c>
      <c r="AF47" s="1"/>
      <c r="AG47" s="1" t="s">
        <v>2264</v>
      </c>
      <c r="AH47" s="1" t="s">
        <v>2274</v>
      </c>
      <c r="AI47" s="1" t="s">
        <v>2274</v>
      </c>
      <c r="AJ47" s="1" t="s">
        <v>2444</v>
      </c>
      <c r="AK47" s="3">
        <v>46237</v>
      </c>
      <c r="AL47" s="1" t="s">
        <v>2451</v>
      </c>
      <c r="AM47" s="1" t="s">
        <v>2481</v>
      </c>
      <c r="AN47" s="1" t="s">
        <v>2811</v>
      </c>
      <c r="AO47" s="1" t="s">
        <v>2811</v>
      </c>
      <c r="AP47" s="1" t="s">
        <v>2814</v>
      </c>
      <c r="AQ47" s="1" t="s">
        <v>1827</v>
      </c>
      <c r="AR47" s="1" t="s">
        <v>1921</v>
      </c>
      <c r="AS47" s="1" t="s">
        <v>2825</v>
      </c>
      <c r="AT47" s="1"/>
      <c r="AU47" s="1"/>
      <c r="AV47" s="1" t="s">
        <v>2829</v>
      </c>
      <c r="AW47" s="1" t="s">
        <v>2829</v>
      </c>
      <c r="AX47" s="1" t="s">
        <v>2835</v>
      </c>
      <c r="AY47" s="1" t="s">
        <v>3059</v>
      </c>
      <c r="AZ47" s="1"/>
      <c r="BA47">
        <v>1267</v>
      </c>
      <c r="BB47" s="1" t="s">
        <v>2814</v>
      </c>
      <c r="BC47">
        <v>5561</v>
      </c>
      <c r="BD47">
        <v>1</v>
      </c>
      <c r="BE47" s="1" t="s">
        <v>3261</v>
      </c>
    </row>
    <row r="48" spans="1:57">
      <c r="A48" s="8">
        <v>136075</v>
      </c>
      <c r="B48" s="1" t="s">
        <v>2850</v>
      </c>
      <c r="C48" s="1" t="s">
        <v>3097</v>
      </c>
      <c r="D48" s="1" t="s">
        <v>99</v>
      </c>
      <c r="E48">
        <v>1</v>
      </c>
      <c r="F48" s="9" t="s">
        <v>3084</v>
      </c>
      <c r="G48" s="4">
        <v>20000000</v>
      </c>
      <c r="I48" s="4">
        <f t="shared" si="0"/>
        <v>20000000</v>
      </c>
      <c r="K48" s="1" t="s">
        <v>2441</v>
      </c>
      <c r="L48">
        <v>0</v>
      </c>
      <c r="M48" s="3">
        <v>46237</v>
      </c>
      <c r="N48" s="1" t="s">
        <v>2445</v>
      </c>
      <c r="O48">
        <v>139231</v>
      </c>
      <c r="R48" s="1" t="s">
        <v>1086</v>
      </c>
      <c r="S48">
        <v>0</v>
      </c>
      <c r="T48">
        <v>2</v>
      </c>
      <c r="U48" s="1"/>
      <c r="V48" s="1" t="s">
        <v>1771</v>
      </c>
      <c r="W48" s="1" t="s">
        <v>1813</v>
      </c>
      <c r="X48" s="1" t="s">
        <v>1815</v>
      </c>
      <c r="Y48" s="1" t="s">
        <v>1827</v>
      </c>
      <c r="Z48" s="1" t="s">
        <v>1921</v>
      </c>
      <c r="AA48" s="1" t="s">
        <v>1941</v>
      </c>
      <c r="AB48" s="1"/>
      <c r="AC48">
        <v>1</v>
      </c>
      <c r="AD48" s="1" t="s">
        <v>1086</v>
      </c>
      <c r="AE48" s="1" t="s">
        <v>2263</v>
      </c>
      <c r="AF48" s="1"/>
      <c r="AG48" s="1" t="s">
        <v>2264</v>
      </c>
      <c r="AH48" s="1" t="s">
        <v>2274</v>
      </c>
      <c r="AI48" s="1" t="s">
        <v>2274</v>
      </c>
      <c r="AJ48" s="1" t="s">
        <v>2444</v>
      </c>
      <c r="AK48" s="3">
        <v>46237</v>
      </c>
      <c r="AL48" s="1" t="s">
        <v>2451</v>
      </c>
      <c r="AM48" s="1" t="s">
        <v>2481</v>
      </c>
      <c r="AN48" s="1" t="s">
        <v>2811</v>
      </c>
      <c r="AO48" s="1" t="s">
        <v>2811</v>
      </c>
      <c r="AP48" s="1" t="s">
        <v>2814</v>
      </c>
      <c r="AQ48" s="1" t="s">
        <v>1827</v>
      </c>
      <c r="AR48" s="1" t="s">
        <v>1921</v>
      </c>
      <c r="AS48" s="1" t="s">
        <v>2825</v>
      </c>
      <c r="AT48" s="1"/>
      <c r="AU48" s="1"/>
      <c r="AV48" s="1" t="s">
        <v>2829</v>
      </c>
      <c r="AW48" s="1" t="s">
        <v>2829</v>
      </c>
      <c r="AX48" s="1" t="s">
        <v>2835</v>
      </c>
      <c r="AY48" s="1" t="s">
        <v>3059</v>
      </c>
      <c r="AZ48" s="1"/>
      <c r="BA48">
        <v>3307</v>
      </c>
      <c r="BB48" s="1" t="s">
        <v>2814</v>
      </c>
      <c r="BC48">
        <v>5561</v>
      </c>
      <c r="BD48">
        <v>2</v>
      </c>
      <c r="BE48" s="1" t="s">
        <v>3261</v>
      </c>
    </row>
    <row r="49" spans="1:57">
      <c r="A49" s="8">
        <v>136076</v>
      </c>
      <c r="B49" s="1" t="s">
        <v>2851</v>
      </c>
      <c r="C49" s="1" t="s">
        <v>2481</v>
      </c>
      <c r="D49" s="1" t="s">
        <v>100</v>
      </c>
      <c r="E49">
        <v>1</v>
      </c>
      <c r="F49" s="9" t="s">
        <v>3083</v>
      </c>
      <c r="G49" s="4">
        <v>3000000</v>
      </c>
      <c r="I49" s="4">
        <f t="shared" si="0"/>
        <v>3000000</v>
      </c>
      <c r="K49" s="1" t="s">
        <v>2441</v>
      </c>
      <c r="L49">
        <v>0</v>
      </c>
      <c r="M49" s="3">
        <v>46237</v>
      </c>
      <c r="N49" s="1" t="s">
        <v>2445</v>
      </c>
      <c r="O49">
        <v>139227</v>
      </c>
      <c r="R49" s="1" t="s">
        <v>1087</v>
      </c>
      <c r="S49">
        <v>0</v>
      </c>
      <c r="T49">
        <v>1</v>
      </c>
      <c r="U49" s="1"/>
      <c r="V49" s="1" t="s">
        <v>1770</v>
      </c>
      <c r="W49" s="1" t="s">
        <v>1813</v>
      </c>
      <c r="X49" s="1" t="s">
        <v>1815</v>
      </c>
      <c r="Y49" s="1" t="s">
        <v>1827</v>
      </c>
      <c r="Z49" s="1" t="s">
        <v>1921</v>
      </c>
      <c r="AA49" s="1" t="s">
        <v>1941</v>
      </c>
      <c r="AB49" s="1"/>
      <c r="AC49">
        <v>1</v>
      </c>
      <c r="AD49" s="1" t="s">
        <v>1087</v>
      </c>
      <c r="AE49" s="1" t="s">
        <v>2263</v>
      </c>
      <c r="AF49" s="1"/>
      <c r="AG49" s="1" t="s">
        <v>2264</v>
      </c>
      <c r="AH49" s="1" t="s">
        <v>1087</v>
      </c>
      <c r="AI49" s="1" t="s">
        <v>1087</v>
      </c>
      <c r="AJ49" s="1" t="s">
        <v>2444</v>
      </c>
      <c r="AK49" s="3">
        <v>46237</v>
      </c>
      <c r="AL49" s="1" t="s">
        <v>2451</v>
      </c>
      <c r="AM49" s="1" t="s">
        <v>2481</v>
      </c>
      <c r="AN49" s="1" t="s">
        <v>2811</v>
      </c>
      <c r="AO49" s="1" t="s">
        <v>2811</v>
      </c>
      <c r="AP49" s="1" t="s">
        <v>2814</v>
      </c>
      <c r="AQ49" s="1" t="s">
        <v>1827</v>
      </c>
      <c r="AR49" s="1" t="s">
        <v>1921</v>
      </c>
      <c r="AS49" s="1" t="s">
        <v>2825</v>
      </c>
      <c r="AT49" s="1"/>
      <c r="AU49" s="1"/>
      <c r="AV49" s="1" t="s">
        <v>2829</v>
      </c>
      <c r="AW49" s="1" t="s">
        <v>2829</v>
      </c>
      <c r="AX49" s="1" t="s">
        <v>2835</v>
      </c>
      <c r="AY49" s="1" t="s">
        <v>3059</v>
      </c>
      <c r="AZ49" s="1"/>
      <c r="BA49">
        <v>1267</v>
      </c>
      <c r="BB49" s="1" t="s">
        <v>2814</v>
      </c>
      <c r="BC49">
        <v>5139</v>
      </c>
      <c r="BD49">
        <v>1</v>
      </c>
      <c r="BE49" s="1" t="s">
        <v>3261</v>
      </c>
    </row>
    <row r="50" spans="1:57">
      <c r="A50" s="8">
        <v>136077</v>
      </c>
      <c r="B50" s="1" t="s">
        <v>2852</v>
      </c>
      <c r="C50" s="1" t="s">
        <v>2650</v>
      </c>
      <c r="D50" s="1" t="s">
        <v>101</v>
      </c>
      <c r="E50">
        <v>2</v>
      </c>
      <c r="F50" s="9" t="s">
        <v>3083</v>
      </c>
      <c r="G50" s="4">
        <v>300000</v>
      </c>
      <c r="I50" s="4">
        <f t="shared" si="0"/>
        <v>600000</v>
      </c>
      <c r="K50" s="1" t="s">
        <v>2441</v>
      </c>
      <c r="L50">
        <v>0</v>
      </c>
      <c r="M50" s="3">
        <v>46237</v>
      </c>
      <c r="N50" s="1" t="s">
        <v>2445</v>
      </c>
      <c r="O50">
        <v>139225</v>
      </c>
      <c r="R50" s="1" t="s">
        <v>1083</v>
      </c>
      <c r="S50">
        <v>0</v>
      </c>
      <c r="T50">
        <v>1</v>
      </c>
      <c r="U50" s="1"/>
      <c r="V50" s="1" t="s">
        <v>1772</v>
      </c>
      <c r="W50" s="1" t="s">
        <v>1813</v>
      </c>
      <c r="X50" s="1" t="s">
        <v>1815</v>
      </c>
      <c r="Y50" s="1" t="s">
        <v>1830</v>
      </c>
      <c r="Z50" s="1" t="s">
        <v>1921</v>
      </c>
      <c r="AA50" s="1" t="s">
        <v>1941</v>
      </c>
      <c r="AB50" s="1"/>
      <c r="AC50">
        <v>0</v>
      </c>
      <c r="AD50" s="1" t="s">
        <v>1350</v>
      </c>
      <c r="AE50" s="1" t="s">
        <v>2263</v>
      </c>
      <c r="AF50" s="1"/>
      <c r="AG50" s="1" t="s">
        <v>2264</v>
      </c>
      <c r="AH50" s="1" t="s">
        <v>1083</v>
      </c>
      <c r="AI50" s="1" t="s">
        <v>1083</v>
      </c>
      <c r="AJ50" s="1" t="s">
        <v>2444</v>
      </c>
      <c r="AK50" s="3">
        <v>46237</v>
      </c>
      <c r="AL50" s="1" t="s">
        <v>2451</v>
      </c>
      <c r="AM50" s="1" t="s">
        <v>2484</v>
      </c>
      <c r="AN50" s="1" t="s">
        <v>2811</v>
      </c>
      <c r="AO50" s="1" t="s">
        <v>2811</v>
      </c>
      <c r="AP50" s="1" t="s">
        <v>2814</v>
      </c>
      <c r="AQ50" s="1" t="s">
        <v>1830</v>
      </c>
      <c r="AR50" s="1" t="s">
        <v>1921</v>
      </c>
      <c r="AS50" s="1" t="s">
        <v>2825</v>
      </c>
      <c r="AT50" s="1"/>
      <c r="AU50" s="1"/>
      <c r="AV50" s="1" t="s">
        <v>2830</v>
      </c>
      <c r="AW50" s="1" t="s">
        <v>2830</v>
      </c>
      <c r="AX50" s="1" t="s">
        <v>2835</v>
      </c>
      <c r="AY50" s="1" t="s">
        <v>3059</v>
      </c>
      <c r="AZ50" s="1"/>
      <c r="BA50">
        <v>4276</v>
      </c>
      <c r="BB50" s="1" t="s">
        <v>2814</v>
      </c>
      <c r="BC50">
        <v>3726</v>
      </c>
      <c r="BD50">
        <v>1</v>
      </c>
      <c r="BE50" s="1" t="s">
        <v>2451</v>
      </c>
    </row>
    <row r="51" spans="1:57">
      <c r="A51" s="8">
        <v>136078</v>
      </c>
      <c r="B51" s="1" t="s">
        <v>2853</v>
      </c>
      <c r="C51" s="1" t="s">
        <v>3098</v>
      </c>
      <c r="D51" s="1" t="s">
        <v>102</v>
      </c>
      <c r="E51">
        <v>8</v>
      </c>
      <c r="F51" s="9" t="s">
        <v>3084</v>
      </c>
      <c r="G51" s="4">
        <v>250000</v>
      </c>
      <c r="I51" s="4">
        <f t="shared" si="0"/>
        <v>2000000</v>
      </c>
      <c r="K51" s="1" t="s">
        <v>2441</v>
      </c>
      <c r="L51">
        <v>0</v>
      </c>
      <c r="M51" s="3">
        <v>46237</v>
      </c>
      <c r="N51" s="1" t="s">
        <v>2445</v>
      </c>
      <c r="O51">
        <v>139362</v>
      </c>
      <c r="R51" s="1" t="s">
        <v>1088</v>
      </c>
      <c r="S51">
        <v>20</v>
      </c>
      <c r="T51">
        <v>1</v>
      </c>
      <c r="U51" s="1"/>
      <c r="V51" s="1" t="s">
        <v>1773</v>
      </c>
      <c r="W51" s="1" t="s">
        <v>1813</v>
      </c>
      <c r="X51" s="1" t="s">
        <v>1816</v>
      </c>
      <c r="Y51" s="1" t="s">
        <v>1831</v>
      </c>
      <c r="Z51" s="1" t="s">
        <v>1816</v>
      </c>
      <c r="AA51" s="1" t="s">
        <v>1941</v>
      </c>
      <c r="AB51" s="1"/>
      <c r="AC51">
        <v>8</v>
      </c>
      <c r="AD51" s="1" t="s">
        <v>1482</v>
      </c>
      <c r="AE51" s="1" t="s">
        <v>2263</v>
      </c>
      <c r="AF51" s="1"/>
      <c r="AG51" s="1" t="s">
        <v>2265</v>
      </c>
      <c r="AH51" s="1" t="s">
        <v>2275</v>
      </c>
      <c r="AI51" s="1" t="s">
        <v>2376</v>
      </c>
      <c r="AJ51" s="1"/>
      <c r="AK51" s="3">
        <v>46237</v>
      </c>
      <c r="AL51" s="1" t="s">
        <v>2451</v>
      </c>
      <c r="AM51" s="1" t="s">
        <v>2485</v>
      </c>
      <c r="AN51" s="1" t="s">
        <v>2811</v>
      </c>
      <c r="AO51" s="1" t="s">
        <v>2811</v>
      </c>
      <c r="AP51" s="1" t="s">
        <v>2817</v>
      </c>
      <c r="AQ51" s="1" t="s">
        <v>1831</v>
      </c>
      <c r="AR51" s="1" t="s">
        <v>1816</v>
      </c>
      <c r="AS51" s="1" t="s">
        <v>2825</v>
      </c>
      <c r="AT51" s="1"/>
      <c r="AU51" s="1"/>
      <c r="AV51" s="1" t="s">
        <v>2829</v>
      </c>
      <c r="AW51" s="1" t="s">
        <v>2829</v>
      </c>
      <c r="AX51" s="1" t="s">
        <v>2836</v>
      </c>
      <c r="AY51" s="1" t="s">
        <v>3060</v>
      </c>
      <c r="AZ51" s="1"/>
      <c r="BA51">
        <v>10626</v>
      </c>
      <c r="BB51" s="1" t="s">
        <v>2817</v>
      </c>
      <c r="BC51">
        <v>629</v>
      </c>
      <c r="BD51">
        <v>1</v>
      </c>
      <c r="BE51" s="1" t="s">
        <v>3262</v>
      </c>
    </row>
    <row r="52" spans="1:57">
      <c r="A52" s="8">
        <v>136078</v>
      </c>
      <c r="B52" s="1" t="s">
        <v>2853</v>
      </c>
      <c r="C52" s="1" t="s">
        <v>3099</v>
      </c>
      <c r="D52" s="1" t="s">
        <v>103</v>
      </c>
      <c r="E52">
        <v>8</v>
      </c>
      <c r="F52" s="9" t="s">
        <v>3083</v>
      </c>
      <c r="G52" s="4">
        <v>67500</v>
      </c>
      <c r="I52" s="4">
        <f t="shared" si="0"/>
        <v>540000</v>
      </c>
      <c r="K52" s="1" t="s">
        <v>2441</v>
      </c>
      <c r="L52">
        <v>0</v>
      </c>
      <c r="M52" s="3">
        <v>46237</v>
      </c>
      <c r="N52" s="1" t="s">
        <v>2445</v>
      </c>
      <c r="O52">
        <v>139362</v>
      </c>
      <c r="R52" s="1" t="s">
        <v>1089</v>
      </c>
      <c r="S52">
        <v>20</v>
      </c>
      <c r="T52">
        <v>2</v>
      </c>
      <c r="U52" s="1"/>
      <c r="V52" s="1" t="s">
        <v>1768</v>
      </c>
      <c r="W52" s="1" t="s">
        <v>1813</v>
      </c>
      <c r="X52" s="1" t="s">
        <v>1816</v>
      </c>
      <c r="Y52" s="1" t="s">
        <v>1831</v>
      </c>
      <c r="Z52" s="1" t="s">
        <v>1816</v>
      </c>
      <c r="AA52" s="1" t="s">
        <v>1941</v>
      </c>
      <c r="AB52" s="1"/>
      <c r="AC52">
        <v>8</v>
      </c>
      <c r="AD52" s="1" t="s">
        <v>1346</v>
      </c>
      <c r="AE52" s="1" t="s">
        <v>2263</v>
      </c>
      <c r="AF52" s="1"/>
      <c r="AG52" s="1" t="s">
        <v>2265</v>
      </c>
      <c r="AH52" s="1" t="s">
        <v>2275</v>
      </c>
      <c r="AI52" s="1" t="s">
        <v>2376</v>
      </c>
      <c r="AJ52" s="1"/>
      <c r="AK52" s="3">
        <v>46237</v>
      </c>
      <c r="AL52" s="1" t="s">
        <v>2451</v>
      </c>
      <c r="AM52" s="1" t="s">
        <v>2485</v>
      </c>
      <c r="AN52" s="1" t="s">
        <v>2811</v>
      </c>
      <c r="AO52" s="1" t="s">
        <v>2811</v>
      </c>
      <c r="AP52" s="1" t="s">
        <v>2817</v>
      </c>
      <c r="AQ52" s="1" t="s">
        <v>1831</v>
      </c>
      <c r="AR52" s="1" t="s">
        <v>1816</v>
      </c>
      <c r="AS52" s="1" t="s">
        <v>2825</v>
      </c>
      <c r="AT52" s="1"/>
      <c r="AU52" s="1"/>
      <c r="AV52" s="1" t="s">
        <v>2829</v>
      </c>
      <c r="AW52" s="1" t="s">
        <v>2829</v>
      </c>
      <c r="AX52" s="1" t="s">
        <v>2836</v>
      </c>
      <c r="AY52" s="1" t="s">
        <v>3060</v>
      </c>
      <c r="AZ52" s="1"/>
      <c r="BA52">
        <v>6965</v>
      </c>
      <c r="BB52" s="1" t="s">
        <v>2817</v>
      </c>
      <c r="BC52">
        <v>629</v>
      </c>
      <c r="BD52">
        <v>2</v>
      </c>
      <c r="BE52" s="1" t="s">
        <v>3262</v>
      </c>
    </row>
    <row r="53" spans="1:57">
      <c r="A53" s="8">
        <v>136078</v>
      </c>
      <c r="B53" s="1" t="s">
        <v>2853</v>
      </c>
      <c r="C53" s="1" t="s">
        <v>3100</v>
      </c>
      <c r="D53" s="1" t="s">
        <v>1</v>
      </c>
      <c r="E53">
        <v>1</v>
      </c>
      <c r="F53" s="9" t="s">
        <v>3083</v>
      </c>
      <c r="G53" s="4">
        <v>-100000</v>
      </c>
      <c r="I53" s="4">
        <f t="shared" si="0"/>
        <v>-100000</v>
      </c>
      <c r="K53" s="1" t="s">
        <v>2441</v>
      </c>
      <c r="L53">
        <v>0</v>
      </c>
      <c r="M53" s="3">
        <v>46237</v>
      </c>
      <c r="N53" s="1" t="s">
        <v>2445</v>
      </c>
      <c r="O53">
        <v>139362</v>
      </c>
      <c r="R53" s="1" t="s">
        <v>1090</v>
      </c>
      <c r="S53">
        <v>20</v>
      </c>
      <c r="T53">
        <v>3</v>
      </c>
      <c r="U53" s="1"/>
      <c r="V53" s="1" t="s">
        <v>1765</v>
      </c>
      <c r="W53" s="1" t="s">
        <v>1813</v>
      </c>
      <c r="X53" s="1" t="s">
        <v>1816</v>
      </c>
      <c r="Y53" s="1" t="s">
        <v>1831</v>
      </c>
      <c r="Z53" s="1" t="s">
        <v>1816</v>
      </c>
      <c r="AA53" s="1" t="s">
        <v>1941</v>
      </c>
      <c r="AB53" s="1"/>
      <c r="AC53">
        <v>1</v>
      </c>
      <c r="AD53" s="1" t="s">
        <v>1968</v>
      </c>
      <c r="AE53" s="1" t="s">
        <v>2263</v>
      </c>
      <c r="AF53" s="1"/>
      <c r="AG53" s="1" t="s">
        <v>2265</v>
      </c>
      <c r="AH53" s="1" t="s">
        <v>2275</v>
      </c>
      <c r="AI53" s="1" t="s">
        <v>2376</v>
      </c>
      <c r="AJ53" s="1"/>
      <c r="AK53" s="3">
        <v>46237</v>
      </c>
      <c r="AL53" s="1" t="s">
        <v>2451</v>
      </c>
      <c r="AM53" s="1" t="s">
        <v>2485</v>
      </c>
      <c r="AN53" s="1" t="s">
        <v>2811</v>
      </c>
      <c r="AO53" s="1" t="s">
        <v>2811</v>
      </c>
      <c r="AP53" s="1" t="s">
        <v>2817</v>
      </c>
      <c r="AQ53" s="1" t="s">
        <v>1831</v>
      </c>
      <c r="AR53" s="1" t="s">
        <v>1816</v>
      </c>
      <c r="AS53" s="1" t="s">
        <v>2825</v>
      </c>
      <c r="AT53" s="1"/>
      <c r="AU53" s="1"/>
      <c r="AV53" s="1" t="s">
        <v>2829</v>
      </c>
      <c r="AW53" s="1" t="s">
        <v>2829</v>
      </c>
      <c r="AX53" s="1" t="s">
        <v>2836</v>
      </c>
      <c r="AY53" s="1" t="s">
        <v>3060</v>
      </c>
      <c r="AZ53" s="1"/>
      <c r="BA53">
        <v>2057</v>
      </c>
      <c r="BB53" s="1" t="s">
        <v>2817</v>
      </c>
      <c r="BC53">
        <v>629</v>
      </c>
      <c r="BD53">
        <v>3</v>
      </c>
      <c r="BE53" s="1" t="s">
        <v>3262</v>
      </c>
    </row>
    <row r="54" spans="1:57">
      <c r="A54" s="8">
        <v>136079</v>
      </c>
      <c r="B54" s="1" t="s">
        <v>2854</v>
      </c>
      <c r="C54" s="1" t="s">
        <v>3101</v>
      </c>
      <c r="D54" s="1" t="s">
        <v>104</v>
      </c>
      <c r="E54">
        <v>15000</v>
      </c>
      <c r="F54" s="9" t="s">
        <v>3083</v>
      </c>
      <c r="G54" s="4">
        <v>122.35294</v>
      </c>
      <c r="I54" s="4">
        <f t="shared" si="0"/>
        <v>1835294.1</v>
      </c>
      <c r="K54" s="1" t="s">
        <v>2441</v>
      </c>
      <c r="L54">
        <v>0</v>
      </c>
      <c r="M54" s="3">
        <v>46237</v>
      </c>
      <c r="N54" s="1" t="s">
        <v>2445</v>
      </c>
      <c r="O54">
        <v>139295</v>
      </c>
      <c r="R54" s="1" t="s">
        <v>1091</v>
      </c>
      <c r="S54">
        <v>20</v>
      </c>
      <c r="T54">
        <v>1</v>
      </c>
      <c r="U54" s="1"/>
      <c r="V54" s="1" t="s">
        <v>1771</v>
      </c>
      <c r="W54" s="1" t="s">
        <v>1813</v>
      </c>
      <c r="X54" s="1" t="s">
        <v>1816</v>
      </c>
      <c r="Y54" s="1" t="s">
        <v>1832</v>
      </c>
      <c r="Z54" s="1" t="s">
        <v>1816</v>
      </c>
      <c r="AA54" s="1" t="s">
        <v>1941</v>
      </c>
      <c r="AB54" s="1"/>
      <c r="AC54">
        <v>15000</v>
      </c>
      <c r="AD54" s="1" t="s">
        <v>1969</v>
      </c>
      <c r="AE54" s="1" t="s">
        <v>2263</v>
      </c>
      <c r="AF54" s="1"/>
      <c r="AG54" s="1" t="s">
        <v>2265</v>
      </c>
      <c r="AH54" s="1" t="s">
        <v>2276</v>
      </c>
      <c r="AI54" s="1" t="s">
        <v>2377</v>
      </c>
      <c r="AJ54" s="1"/>
      <c r="AK54" s="3">
        <v>46237</v>
      </c>
      <c r="AL54" s="1" t="s">
        <v>2451</v>
      </c>
      <c r="AM54" s="1" t="s">
        <v>2486</v>
      </c>
      <c r="AN54" s="1" t="s">
        <v>2811</v>
      </c>
      <c r="AO54" s="1" t="s">
        <v>2812</v>
      </c>
      <c r="AP54" s="1" t="s">
        <v>2817</v>
      </c>
      <c r="AQ54" s="1" t="s">
        <v>1832</v>
      </c>
      <c r="AR54" s="1" t="s">
        <v>1816</v>
      </c>
      <c r="AS54" s="1" t="s">
        <v>2825</v>
      </c>
      <c r="AT54" s="1"/>
      <c r="AU54" s="1"/>
      <c r="AV54" s="1" t="s">
        <v>2829</v>
      </c>
      <c r="AW54" s="1" t="s">
        <v>2829</v>
      </c>
      <c r="AX54" s="1" t="s">
        <v>2836</v>
      </c>
      <c r="AY54" s="1" t="s">
        <v>3060</v>
      </c>
      <c r="AZ54" s="1"/>
      <c r="BA54">
        <v>9753</v>
      </c>
      <c r="BB54" s="1" t="s">
        <v>2817</v>
      </c>
      <c r="BC54">
        <v>88</v>
      </c>
      <c r="BD54">
        <v>1</v>
      </c>
      <c r="BE54" s="1" t="s">
        <v>3262</v>
      </c>
    </row>
    <row r="55" spans="1:57">
      <c r="A55" s="8">
        <v>136079</v>
      </c>
      <c r="B55" s="1" t="s">
        <v>2854</v>
      </c>
      <c r="C55" s="1" t="s">
        <v>3100</v>
      </c>
      <c r="D55" s="1" t="s">
        <v>1</v>
      </c>
      <c r="E55">
        <v>1</v>
      </c>
      <c r="F55" s="9" t="s">
        <v>3083</v>
      </c>
      <c r="G55" s="4">
        <v>-305294.09999999998</v>
      </c>
      <c r="I55" s="4">
        <f t="shared" si="0"/>
        <v>-305294.09999999998</v>
      </c>
      <c r="K55" s="1" t="s">
        <v>2441</v>
      </c>
      <c r="L55">
        <v>0</v>
      </c>
      <c r="M55" s="3">
        <v>46237</v>
      </c>
      <c r="N55" s="1" t="s">
        <v>2445</v>
      </c>
      <c r="O55">
        <v>139295</v>
      </c>
      <c r="R55" s="1" t="s">
        <v>1092</v>
      </c>
      <c r="S55">
        <v>20</v>
      </c>
      <c r="T55">
        <v>2</v>
      </c>
      <c r="U55" s="1"/>
      <c r="V55" s="1" t="s">
        <v>1765</v>
      </c>
      <c r="W55" s="1" t="s">
        <v>1813</v>
      </c>
      <c r="X55" s="1" t="s">
        <v>1816</v>
      </c>
      <c r="Y55" s="1" t="s">
        <v>1832</v>
      </c>
      <c r="Z55" s="1" t="s">
        <v>1816</v>
      </c>
      <c r="AA55" s="1" t="s">
        <v>1941</v>
      </c>
      <c r="AB55" s="1"/>
      <c r="AC55">
        <v>1</v>
      </c>
      <c r="AD55" s="1" t="s">
        <v>1970</v>
      </c>
      <c r="AE55" s="1" t="s">
        <v>2263</v>
      </c>
      <c r="AF55" s="1"/>
      <c r="AG55" s="1" t="s">
        <v>2265</v>
      </c>
      <c r="AH55" s="1" t="s">
        <v>2276</v>
      </c>
      <c r="AI55" s="1" t="s">
        <v>2377</v>
      </c>
      <c r="AJ55" s="1"/>
      <c r="AK55" s="3">
        <v>46237</v>
      </c>
      <c r="AL55" s="1" t="s">
        <v>2451</v>
      </c>
      <c r="AM55" s="1" t="s">
        <v>2486</v>
      </c>
      <c r="AN55" s="1" t="s">
        <v>2811</v>
      </c>
      <c r="AO55" s="1" t="s">
        <v>2812</v>
      </c>
      <c r="AP55" s="1" t="s">
        <v>2817</v>
      </c>
      <c r="AQ55" s="1" t="s">
        <v>1832</v>
      </c>
      <c r="AR55" s="1" t="s">
        <v>1816</v>
      </c>
      <c r="AS55" s="1" t="s">
        <v>2825</v>
      </c>
      <c r="AT55" s="1"/>
      <c r="AU55" s="1"/>
      <c r="AV55" s="1" t="s">
        <v>2829</v>
      </c>
      <c r="AW55" s="1" t="s">
        <v>2829</v>
      </c>
      <c r="AX55" s="1" t="s">
        <v>2836</v>
      </c>
      <c r="AY55" s="1" t="s">
        <v>3060</v>
      </c>
      <c r="AZ55" s="1"/>
      <c r="BA55">
        <v>2057</v>
      </c>
      <c r="BB55" s="1" t="s">
        <v>2817</v>
      </c>
      <c r="BC55">
        <v>88</v>
      </c>
      <c r="BD55">
        <v>2</v>
      </c>
      <c r="BE55" s="1" t="s">
        <v>3262</v>
      </c>
    </row>
    <row r="56" spans="1:57">
      <c r="A56" s="8">
        <v>136080</v>
      </c>
      <c r="B56" s="1" t="s">
        <v>2855</v>
      </c>
      <c r="C56" s="1" t="s">
        <v>3096</v>
      </c>
      <c r="D56" s="1" t="s">
        <v>105</v>
      </c>
      <c r="E56">
        <v>1</v>
      </c>
      <c r="F56" s="9" t="s">
        <v>3083</v>
      </c>
      <c r="G56" s="4">
        <v>1504400</v>
      </c>
      <c r="I56" s="4">
        <f t="shared" si="0"/>
        <v>1504400</v>
      </c>
      <c r="K56" s="1" t="s">
        <v>2441</v>
      </c>
      <c r="L56">
        <v>0</v>
      </c>
      <c r="M56" s="3">
        <v>46237</v>
      </c>
      <c r="N56" s="1" t="s">
        <v>2445</v>
      </c>
      <c r="O56">
        <v>139266</v>
      </c>
      <c r="R56" s="1" t="s">
        <v>1093</v>
      </c>
      <c r="S56">
        <v>20</v>
      </c>
      <c r="T56">
        <v>1</v>
      </c>
      <c r="U56" s="1"/>
      <c r="V56" s="1" t="s">
        <v>1768</v>
      </c>
      <c r="W56" s="1" t="s">
        <v>1813</v>
      </c>
      <c r="X56" s="1" t="s">
        <v>1817</v>
      </c>
      <c r="Y56" s="1" t="s">
        <v>1833</v>
      </c>
      <c r="Z56" s="1" t="s">
        <v>1922</v>
      </c>
      <c r="AA56" s="1" t="s">
        <v>1941</v>
      </c>
      <c r="AB56" s="1"/>
      <c r="AC56">
        <v>1</v>
      </c>
      <c r="AD56" s="1" t="s">
        <v>1971</v>
      </c>
      <c r="AE56" s="1" t="s">
        <v>2263</v>
      </c>
      <c r="AF56" s="1"/>
      <c r="AG56" s="1" t="s">
        <v>2265</v>
      </c>
      <c r="AH56" s="1" t="s">
        <v>1971</v>
      </c>
      <c r="AI56" s="1" t="s">
        <v>1093</v>
      </c>
      <c r="AJ56" s="1" t="s">
        <v>2444</v>
      </c>
      <c r="AK56" s="3">
        <v>46237</v>
      </c>
      <c r="AL56" s="1" t="s">
        <v>2451</v>
      </c>
      <c r="AM56" s="1"/>
      <c r="AN56" s="1" t="s">
        <v>2811</v>
      </c>
      <c r="AO56" s="1" t="s">
        <v>2811</v>
      </c>
      <c r="AP56" s="1" t="s">
        <v>2818</v>
      </c>
      <c r="AQ56" s="1" t="s">
        <v>1833</v>
      </c>
      <c r="AR56" s="1" t="s">
        <v>1922</v>
      </c>
      <c r="AS56" s="1" t="s">
        <v>2825</v>
      </c>
      <c r="AT56" s="1"/>
      <c r="AU56" s="1"/>
      <c r="AV56" s="1" t="s">
        <v>2829</v>
      </c>
      <c r="AW56" s="1" t="s">
        <v>2829</v>
      </c>
      <c r="AX56" s="1" t="s">
        <v>2836</v>
      </c>
      <c r="AY56" s="1" t="s">
        <v>3061</v>
      </c>
      <c r="AZ56" s="1"/>
      <c r="BA56">
        <v>14862</v>
      </c>
      <c r="BB56" s="1" t="s">
        <v>2818</v>
      </c>
      <c r="BC56">
        <v>723</v>
      </c>
      <c r="BD56">
        <v>1</v>
      </c>
      <c r="BE56" s="1" t="s">
        <v>3259</v>
      </c>
    </row>
    <row r="57" spans="1:57">
      <c r="A57" s="8">
        <v>136081</v>
      </c>
      <c r="B57" s="1" t="s">
        <v>2841</v>
      </c>
      <c r="C57" s="1" t="s">
        <v>3096</v>
      </c>
      <c r="D57" s="1" t="s">
        <v>106</v>
      </c>
      <c r="E57">
        <v>582</v>
      </c>
      <c r="F57" s="9" t="s">
        <v>3083</v>
      </c>
      <c r="G57" s="4">
        <v>807400</v>
      </c>
      <c r="I57" s="4">
        <f t="shared" si="0"/>
        <v>469906800</v>
      </c>
      <c r="K57" s="1" t="s">
        <v>2441</v>
      </c>
      <c r="L57">
        <v>0</v>
      </c>
      <c r="M57" s="3">
        <v>46237</v>
      </c>
      <c r="N57" s="1" t="s">
        <v>2445</v>
      </c>
      <c r="O57">
        <v>139174</v>
      </c>
      <c r="R57" s="1" t="s">
        <v>1094</v>
      </c>
      <c r="S57">
        <v>20</v>
      </c>
      <c r="T57">
        <v>1</v>
      </c>
      <c r="U57" s="1"/>
      <c r="V57" s="1" t="s">
        <v>1768</v>
      </c>
      <c r="W57" s="1" t="s">
        <v>1813</v>
      </c>
      <c r="X57" s="1" t="s">
        <v>1815</v>
      </c>
      <c r="Y57" s="1" t="s">
        <v>1834</v>
      </c>
      <c r="Z57" s="1" t="s">
        <v>1922</v>
      </c>
      <c r="AA57" s="1" t="s">
        <v>1941</v>
      </c>
      <c r="AB57" s="1"/>
      <c r="AC57">
        <v>582</v>
      </c>
      <c r="AD57" s="1" t="s">
        <v>1972</v>
      </c>
      <c r="AE57" s="1" t="s">
        <v>2263</v>
      </c>
      <c r="AF57" s="1"/>
      <c r="AG57" s="1" t="s">
        <v>2265</v>
      </c>
      <c r="AH57" s="1" t="s">
        <v>1972</v>
      </c>
      <c r="AI57" s="1" t="s">
        <v>1094</v>
      </c>
      <c r="AJ57" s="1"/>
      <c r="AK57" s="3">
        <v>46237</v>
      </c>
      <c r="AL57" s="1" t="s">
        <v>2451</v>
      </c>
      <c r="AM57" s="1"/>
      <c r="AN57" s="1" t="s">
        <v>2811</v>
      </c>
      <c r="AO57" s="1" t="s">
        <v>2811</v>
      </c>
      <c r="AP57" s="1" t="s">
        <v>2816</v>
      </c>
      <c r="AQ57" s="1" t="s">
        <v>1834</v>
      </c>
      <c r="AR57" s="1" t="s">
        <v>1922</v>
      </c>
      <c r="AS57" s="1" t="s">
        <v>2825</v>
      </c>
      <c r="AT57" s="1"/>
      <c r="AU57" s="1"/>
      <c r="AV57" s="1" t="s">
        <v>2829</v>
      </c>
      <c r="AW57" s="1" t="s">
        <v>2829</v>
      </c>
      <c r="AX57" s="1" t="s">
        <v>2836</v>
      </c>
      <c r="AY57" s="1" t="s">
        <v>3061</v>
      </c>
      <c r="AZ57" s="1"/>
      <c r="BA57">
        <v>14862</v>
      </c>
      <c r="BB57" s="1" t="s">
        <v>2816</v>
      </c>
      <c r="BC57">
        <v>2490</v>
      </c>
      <c r="BD57">
        <v>1</v>
      </c>
      <c r="BE57" s="1" t="s">
        <v>3263</v>
      </c>
    </row>
    <row r="58" spans="1:57">
      <c r="A58" s="8">
        <v>136082</v>
      </c>
      <c r="B58" s="1" t="s">
        <v>2841</v>
      </c>
      <c r="C58" s="1" t="s">
        <v>3094</v>
      </c>
      <c r="D58" s="1" t="s">
        <v>107</v>
      </c>
      <c r="E58">
        <v>1</v>
      </c>
      <c r="F58" s="9" t="s">
        <v>3083</v>
      </c>
      <c r="G58" s="4">
        <v>3660775</v>
      </c>
      <c r="I58" s="4">
        <f t="shared" si="0"/>
        <v>3660775</v>
      </c>
      <c r="K58" s="1" t="s">
        <v>2441</v>
      </c>
      <c r="L58">
        <v>0</v>
      </c>
      <c r="M58" s="3">
        <v>46237</v>
      </c>
      <c r="N58" s="1" t="s">
        <v>2445</v>
      </c>
      <c r="O58">
        <v>139206</v>
      </c>
      <c r="R58" s="1" t="s">
        <v>1095</v>
      </c>
      <c r="S58">
        <v>0</v>
      </c>
      <c r="T58">
        <v>1</v>
      </c>
      <c r="U58" s="1"/>
      <c r="V58" s="1" t="s">
        <v>1768</v>
      </c>
      <c r="W58" s="1" t="s">
        <v>1813</v>
      </c>
      <c r="X58" s="1" t="s">
        <v>1815</v>
      </c>
      <c r="Y58" s="1" t="s">
        <v>1824</v>
      </c>
      <c r="Z58" s="1" t="s">
        <v>1917</v>
      </c>
      <c r="AA58" s="1" t="s">
        <v>1941</v>
      </c>
      <c r="AB58" s="1"/>
      <c r="AC58">
        <v>1</v>
      </c>
      <c r="AD58" s="1" t="s">
        <v>1095</v>
      </c>
      <c r="AE58" s="1" t="s">
        <v>2263</v>
      </c>
      <c r="AF58" s="1"/>
      <c r="AG58" s="1" t="s">
        <v>2264</v>
      </c>
      <c r="AH58" s="1" t="s">
        <v>2277</v>
      </c>
      <c r="AI58" s="1" t="s">
        <v>2277</v>
      </c>
      <c r="AJ58" s="1" t="s">
        <v>2444</v>
      </c>
      <c r="AK58" s="3">
        <v>46237</v>
      </c>
      <c r="AL58" s="1" t="s">
        <v>2451</v>
      </c>
      <c r="AM58" s="1" t="s">
        <v>2487</v>
      </c>
      <c r="AN58" s="1" t="s">
        <v>2811</v>
      </c>
      <c r="AO58" s="1" t="s">
        <v>2811</v>
      </c>
      <c r="AP58" s="1" t="s">
        <v>2814</v>
      </c>
      <c r="AQ58" s="1" t="s">
        <v>1824</v>
      </c>
      <c r="AR58" s="1" t="s">
        <v>1917</v>
      </c>
      <c r="AS58" s="1" t="s">
        <v>2825</v>
      </c>
      <c r="AT58" s="1"/>
      <c r="AU58" s="1"/>
      <c r="AV58" s="1" t="s">
        <v>2829</v>
      </c>
      <c r="AW58" s="1" t="s">
        <v>2829</v>
      </c>
      <c r="AX58" s="1" t="s">
        <v>2835</v>
      </c>
      <c r="AY58" s="1" t="s">
        <v>3059</v>
      </c>
      <c r="AZ58" s="1"/>
      <c r="BA58">
        <v>1264</v>
      </c>
      <c r="BB58" s="1" t="s">
        <v>2814</v>
      </c>
      <c r="BC58">
        <v>2490</v>
      </c>
      <c r="BD58">
        <v>1</v>
      </c>
      <c r="BE58" s="1" t="s">
        <v>3263</v>
      </c>
    </row>
    <row r="59" spans="1:57">
      <c r="A59" s="8">
        <v>136082</v>
      </c>
      <c r="B59" s="1" t="s">
        <v>2841</v>
      </c>
      <c r="C59" s="1" t="s">
        <v>3094</v>
      </c>
      <c r="D59" s="1" t="s">
        <v>108</v>
      </c>
      <c r="E59">
        <v>1</v>
      </c>
      <c r="F59" s="9" t="s">
        <v>3083</v>
      </c>
      <c r="G59" s="4">
        <v>2214900</v>
      </c>
      <c r="I59" s="4">
        <f t="shared" si="0"/>
        <v>2214900</v>
      </c>
      <c r="K59" s="1" t="s">
        <v>2441</v>
      </c>
      <c r="L59">
        <v>0</v>
      </c>
      <c r="M59" s="3">
        <v>46237</v>
      </c>
      <c r="N59" s="1" t="s">
        <v>2445</v>
      </c>
      <c r="O59">
        <v>139206</v>
      </c>
      <c r="R59" s="1" t="s">
        <v>1096</v>
      </c>
      <c r="S59">
        <v>0</v>
      </c>
      <c r="T59">
        <v>2</v>
      </c>
      <c r="U59" s="1"/>
      <c r="V59" s="1" t="s">
        <v>1768</v>
      </c>
      <c r="W59" s="1" t="s">
        <v>1813</v>
      </c>
      <c r="X59" s="1" t="s">
        <v>1815</v>
      </c>
      <c r="Y59" s="1" t="s">
        <v>1824</v>
      </c>
      <c r="Z59" s="1" t="s">
        <v>1917</v>
      </c>
      <c r="AA59" s="1" t="s">
        <v>1941</v>
      </c>
      <c r="AB59" s="1"/>
      <c r="AC59">
        <v>1</v>
      </c>
      <c r="AD59" s="1" t="s">
        <v>1096</v>
      </c>
      <c r="AE59" s="1" t="s">
        <v>2263</v>
      </c>
      <c r="AF59" s="1"/>
      <c r="AG59" s="1" t="s">
        <v>2264</v>
      </c>
      <c r="AH59" s="1" t="s">
        <v>2277</v>
      </c>
      <c r="AI59" s="1" t="s">
        <v>2277</v>
      </c>
      <c r="AJ59" s="1" t="s">
        <v>2444</v>
      </c>
      <c r="AK59" s="3">
        <v>46237</v>
      </c>
      <c r="AL59" s="1" t="s">
        <v>2451</v>
      </c>
      <c r="AM59" s="1" t="s">
        <v>2487</v>
      </c>
      <c r="AN59" s="1" t="s">
        <v>2811</v>
      </c>
      <c r="AO59" s="1" t="s">
        <v>2811</v>
      </c>
      <c r="AP59" s="1" t="s">
        <v>2814</v>
      </c>
      <c r="AQ59" s="1" t="s">
        <v>1824</v>
      </c>
      <c r="AR59" s="1" t="s">
        <v>1917</v>
      </c>
      <c r="AS59" s="1" t="s">
        <v>2825</v>
      </c>
      <c r="AT59" s="1"/>
      <c r="AU59" s="1"/>
      <c r="AV59" s="1" t="s">
        <v>2829</v>
      </c>
      <c r="AW59" s="1" t="s">
        <v>2829</v>
      </c>
      <c r="AX59" s="1" t="s">
        <v>2835</v>
      </c>
      <c r="AY59" s="1" t="s">
        <v>3059</v>
      </c>
      <c r="AZ59" s="1"/>
      <c r="BA59">
        <v>1264</v>
      </c>
      <c r="BB59" s="1" t="s">
        <v>2814</v>
      </c>
      <c r="BC59">
        <v>2490</v>
      </c>
      <c r="BD59">
        <v>2</v>
      </c>
      <c r="BE59" s="1" t="s">
        <v>3263</v>
      </c>
    </row>
    <row r="60" spans="1:57">
      <c r="A60" s="8">
        <v>136082</v>
      </c>
      <c r="B60" s="1" t="s">
        <v>2841</v>
      </c>
      <c r="C60" s="1" t="s">
        <v>3094</v>
      </c>
      <c r="D60" s="1" t="s">
        <v>109</v>
      </c>
      <c r="E60">
        <v>1</v>
      </c>
      <c r="F60" s="9" t="s">
        <v>3083</v>
      </c>
      <c r="G60" s="4">
        <v>3449900</v>
      </c>
      <c r="I60" s="4">
        <f t="shared" si="0"/>
        <v>3449900</v>
      </c>
      <c r="K60" s="1" t="s">
        <v>2441</v>
      </c>
      <c r="L60">
        <v>0</v>
      </c>
      <c r="M60" s="3">
        <v>46237</v>
      </c>
      <c r="N60" s="1" t="s">
        <v>2445</v>
      </c>
      <c r="O60">
        <v>139206</v>
      </c>
      <c r="R60" s="1" t="s">
        <v>1097</v>
      </c>
      <c r="S60">
        <v>0</v>
      </c>
      <c r="T60">
        <v>3</v>
      </c>
      <c r="U60" s="1"/>
      <c r="V60" s="1" t="s">
        <v>1768</v>
      </c>
      <c r="W60" s="1" t="s">
        <v>1813</v>
      </c>
      <c r="X60" s="1" t="s">
        <v>1815</v>
      </c>
      <c r="Y60" s="1" t="s">
        <v>1824</v>
      </c>
      <c r="Z60" s="1" t="s">
        <v>1917</v>
      </c>
      <c r="AA60" s="1" t="s">
        <v>1941</v>
      </c>
      <c r="AB60" s="1"/>
      <c r="AC60">
        <v>1</v>
      </c>
      <c r="AD60" s="1" t="s">
        <v>1097</v>
      </c>
      <c r="AE60" s="1" t="s">
        <v>2263</v>
      </c>
      <c r="AF60" s="1"/>
      <c r="AG60" s="1" t="s">
        <v>2264</v>
      </c>
      <c r="AH60" s="1" t="s">
        <v>2277</v>
      </c>
      <c r="AI60" s="1" t="s">
        <v>2277</v>
      </c>
      <c r="AJ60" s="1" t="s">
        <v>2444</v>
      </c>
      <c r="AK60" s="3">
        <v>46237</v>
      </c>
      <c r="AL60" s="1" t="s">
        <v>2451</v>
      </c>
      <c r="AM60" s="1" t="s">
        <v>2487</v>
      </c>
      <c r="AN60" s="1" t="s">
        <v>2811</v>
      </c>
      <c r="AO60" s="1" t="s">
        <v>2811</v>
      </c>
      <c r="AP60" s="1" t="s">
        <v>2814</v>
      </c>
      <c r="AQ60" s="1" t="s">
        <v>1824</v>
      </c>
      <c r="AR60" s="1" t="s">
        <v>1917</v>
      </c>
      <c r="AS60" s="1" t="s">
        <v>2825</v>
      </c>
      <c r="AT60" s="1"/>
      <c r="AU60" s="1"/>
      <c r="AV60" s="1" t="s">
        <v>2829</v>
      </c>
      <c r="AW60" s="1" t="s">
        <v>2829</v>
      </c>
      <c r="AX60" s="1" t="s">
        <v>2835</v>
      </c>
      <c r="AY60" s="1" t="s">
        <v>3059</v>
      </c>
      <c r="AZ60" s="1"/>
      <c r="BA60">
        <v>1264</v>
      </c>
      <c r="BB60" s="1" t="s">
        <v>2814</v>
      </c>
      <c r="BC60">
        <v>2490</v>
      </c>
      <c r="BD60">
        <v>3</v>
      </c>
      <c r="BE60" s="1" t="s">
        <v>3263</v>
      </c>
    </row>
    <row r="61" spans="1:57">
      <c r="A61" s="8">
        <v>136083</v>
      </c>
      <c r="B61" s="1" t="s">
        <v>2841</v>
      </c>
      <c r="C61" s="1" t="s">
        <v>3096</v>
      </c>
      <c r="D61" s="1" t="s">
        <v>110</v>
      </c>
      <c r="E61">
        <v>1</v>
      </c>
      <c r="F61" s="9" t="s">
        <v>3083</v>
      </c>
      <c r="G61" s="4">
        <v>2247800</v>
      </c>
      <c r="I61" s="4">
        <f t="shared" si="0"/>
        <v>2247800</v>
      </c>
      <c r="K61" s="1" t="s">
        <v>2441</v>
      </c>
      <c r="L61">
        <v>0</v>
      </c>
      <c r="M61" s="3">
        <v>46237</v>
      </c>
      <c r="N61" s="1" t="s">
        <v>2445</v>
      </c>
      <c r="O61">
        <v>139190</v>
      </c>
      <c r="R61" s="1" t="s">
        <v>1098</v>
      </c>
      <c r="S61">
        <v>20</v>
      </c>
      <c r="T61">
        <v>1</v>
      </c>
      <c r="U61" s="1"/>
      <c r="V61" s="1" t="s">
        <v>1768</v>
      </c>
      <c r="W61" s="1" t="s">
        <v>1813</v>
      </c>
      <c r="X61" s="1" t="s">
        <v>1815</v>
      </c>
      <c r="Y61" s="1" t="s">
        <v>1835</v>
      </c>
      <c r="Z61" s="1" t="s">
        <v>1922</v>
      </c>
      <c r="AA61" s="1" t="s">
        <v>1941</v>
      </c>
      <c r="AB61" s="1"/>
      <c r="AC61">
        <v>1</v>
      </c>
      <c r="AD61" s="1" t="s">
        <v>1973</v>
      </c>
      <c r="AE61" s="1" t="s">
        <v>2263</v>
      </c>
      <c r="AF61" s="1"/>
      <c r="AG61" s="1" t="s">
        <v>2265</v>
      </c>
      <c r="AH61" s="1" t="s">
        <v>1973</v>
      </c>
      <c r="AI61" s="1" t="s">
        <v>1098</v>
      </c>
      <c r="AJ61" s="1"/>
      <c r="AK61" s="3">
        <v>46237</v>
      </c>
      <c r="AL61" s="1" t="s">
        <v>2451</v>
      </c>
      <c r="AM61" s="1"/>
      <c r="AN61" s="1" t="s">
        <v>2811</v>
      </c>
      <c r="AO61" s="1" t="s">
        <v>2811</v>
      </c>
      <c r="AP61" s="1" t="s">
        <v>2819</v>
      </c>
      <c r="AQ61" s="1" t="s">
        <v>1835</v>
      </c>
      <c r="AR61" s="1" t="s">
        <v>1922</v>
      </c>
      <c r="AS61" s="1" t="s">
        <v>2825</v>
      </c>
      <c r="AT61" s="1"/>
      <c r="AU61" s="1"/>
      <c r="AV61" s="1" t="s">
        <v>2829</v>
      </c>
      <c r="AW61" s="1" t="s">
        <v>2829</v>
      </c>
      <c r="AX61" s="1" t="s">
        <v>2836</v>
      </c>
      <c r="AY61" s="1" t="s">
        <v>3061</v>
      </c>
      <c r="AZ61" s="1"/>
      <c r="BA61">
        <v>14862</v>
      </c>
      <c r="BB61" s="1" t="s">
        <v>2819</v>
      </c>
      <c r="BC61">
        <v>2490</v>
      </c>
      <c r="BD61">
        <v>1</v>
      </c>
      <c r="BE61" s="1" t="s">
        <v>3263</v>
      </c>
    </row>
    <row r="62" spans="1:57">
      <c r="A62" s="8">
        <v>136084</v>
      </c>
      <c r="B62" s="1" t="s">
        <v>2841</v>
      </c>
      <c r="C62" s="1" t="s">
        <v>3096</v>
      </c>
      <c r="D62" s="1" t="s">
        <v>111</v>
      </c>
      <c r="E62">
        <v>75</v>
      </c>
      <c r="F62" s="9" t="s">
        <v>3083</v>
      </c>
      <c r="G62" s="4">
        <v>807400</v>
      </c>
      <c r="I62" s="4">
        <f t="shared" si="0"/>
        <v>60555000</v>
      </c>
      <c r="K62" s="1" t="s">
        <v>2441</v>
      </c>
      <c r="L62">
        <v>0</v>
      </c>
      <c r="M62" s="3">
        <v>46237</v>
      </c>
      <c r="N62" s="1" t="s">
        <v>2445</v>
      </c>
      <c r="O62">
        <v>139173</v>
      </c>
      <c r="R62" s="1" t="s">
        <v>1099</v>
      </c>
      <c r="S62">
        <v>20</v>
      </c>
      <c r="T62">
        <v>1</v>
      </c>
      <c r="U62" s="1"/>
      <c r="V62" s="1" t="s">
        <v>1768</v>
      </c>
      <c r="W62" s="1" t="s">
        <v>1813</v>
      </c>
      <c r="X62" s="1" t="s">
        <v>1815</v>
      </c>
      <c r="Y62" s="1" t="s">
        <v>1834</v>
      </c>
      <c r="Z62" s="1" t="s">
        <v>1922</v>
      </c>
      <c r="AA62" s="1" t="s">
        <v>1941</v>
      </c>
      <c r="AB62" s="1"/>
      <c r="AC62">
        <v>75</v>
      </c>
      <c r="AD62" s="1" t="s">
        <v>1974</v>
      </c>
      <c r="AE62" s="1" t="s">
        <v>2263</v>
      </c>
      <c r="AF62" s="1"/>
      <c r="AG62" s="1" t="s">
        <v>2265</v>
      </c>
      <c r="AH62" s="1" t="s">
        <v>1974</v>
      </c>
      <c r="AI62" s="1" t="s">
        <v>1099</v>
      </c>
      <c r="AJ62" s="1"/>
      <c r="AK62" s="3">
        <v>46237</v>
      </c>
      <c r="AL62" s="1" t="s">
        <v>2451</v>
      </c>
      <c r="AM62" s="1"/>
      <c r="AN62" s="1" t="s">
        <v>2811</v>
      </c>
      <c r="AO62" s="1" t="s">
        <v>2811</v>
      </c>
      <c r="AP62" s="1" t="s">
        <v>2816</v>
      </c>
      <c r="AQ62" s="1" t="s">
        <v>1834</v>
      </c>
      <c r="AR62" s="1" t="s">
        <v>1922</v>
      </c>
      <c r="AS62" s="1" t="s">
        <v>2825</v>
      </c>
      <c r="AT62" s="1"/>
      <c r="AU62" s="1"/>
      <c r="AV62" s="1" t="s">
        <v>2829</v>
      </c>
      <c r="AW62" s="1" t="s">
        <v>2829</v>
      </c>
      <c r="AX62" s="1" t="s">
        <v>2836</v>
      </c>
      <c r="AY62" s="1" t="s">
        <v>3061</v>
      </c>
      <c r="AZ62" s="1"/>
      <c r="BA62">
        <v>14862</v>
      </c>
      <c r="BB62" s="1" t="s">
        <v>2816</v>
      </c>
      <c r="BC62">
        <v>2490</v>
      </c>
      <c r="BD62">
        <v>1</v>
      </c>
      <c r="BE62" s="1" t="s">
        <v>3263</v>
      </c>
    </row>
    <row r="63" spans="1:57">
      <c r="A63" s="8">
        <v>136085</v>
      </c>
      <c r="B63" s="1" t="s">
        <v>2856</v>
      </c>
      <c r="C63" s="1" t="s">
        <v>3102</v>
      </c>
      <c r="D63" s="1" t="s">
        <v>112</v>
      </c>
      <c r="E63">
        <v>12</v>
      </c>
      <c r="F63" s="9" t="s">
        <v>3083</v>
      </c>
      <c r="G63" s="4">
        <v>10000</v>
      </c>
      <c r="I63" s="4">
        <f t="shared" si="0"/>
        <v>120000</v>
      </c>
      <c r="K63" s="1" t="s">
        <v>2441</v>
      </c>
      <c r="L63">
        <v>0</v>
      </c>
      <c r="M63" s="3">
        <v>46237</v>
      </c>
      <c r="N63" s="1" t="s">
        <v>2445</v>
      </c>
      <c r="O63">
        <v>139200</v>
      </c>
      <c r="R63" s="1" t="s">
        <v>1100</v>
      </c>
      <c r="S63">
        <v>20</v>
      </c>
      <c r="T63">
        <v>1</v>
      </c>
      <c r="U63" s="1"/>
      <c r="V63" s="1" t="s">
        <v>1774</v>
      </c>
      <c r="W63" s="1" t="s">
        <v>1813</v>
      </c>
      <c r="X63" s="1" t="s">
        <v>1815</v>
      </c>
      <c r="Y63" s="1" t="s">
        <v>1836</v>
      </c>
      <c r="Z63" s="1" t="s">
        <v>1923</v>
      </c>
      <c r="AA63" s="1" t="s">
        <v>1941</v>
      </c>
      <c r="AB63" s="1"/>
      <c r="AC63">
        <v>12</v>
      </c>
      <c r="AD63" s="1" t="s">
        <v>1245</v>
      </c>
      <c r="AE63" s="1" t="s">
        <v>2263</v>
      </c>
      <c r="AF63" s="1"/>
      <c r="AG63" s="1" t="s">
        <v>2264</v>
      </c>
      <c r="AH63" s="1" t="s">
        <v>1245</v>
      </c>
      <c r="AI63" s="1" t="s">
        <v>1100</v>
      </c>
      <c r="AJ63" s="1" t="s">
        <v>2444</v>
      </c>
      <c r="AK63" s="3">
        <v>46237</v>
      </c>
      <c r="AL63" s="1" t="s">
        <v>2451</v>
      </c>
      <c r="AM63" s="1" t="s">
        <v>2488</v>
      </c>
      <c r="AN63" s="1" t="s">
        <v>2811</v>
      </c>
      <c r="AO63" s="1" t="s">
        <v>2811</v>
      </c>
      <c r="AP63" s="1" t="s">
        <v>2814</v>
      </c>
      <c r="AQ63" s="1" t="s">
        <v>1836</v>
      </c>
      <c r="AR63" s="1" t="s">
        <v>1923</v>
      </c>
      <c r="AS63" s="1" t="s">
        <v>2825</v>
      </c>
      <c r="AT63" s="1"/>
      <c r="AU63" s="1"/>
      <c r="AV63" s="1" t="s">
        <v>2829</v>
      </c>
      <c r="AW63" s="1" t="s">
        <v>2829</v>
      </c>
      <c r="AX63" s="1" t="s">
        <v>2835</v>
      </c>
      <c r="AY63" s="1" t="s">
        <v>3059</v>
      </c>
      <c r="AZ63" s="1"/>
      <c r="BA63">
        <v>12682</v>
      </c>
      <c r="BB63" s="1" t="s">
        <v>2814</v>
      </c>
      <c r="BC63">
        <v>119</v>
      </c>
      <c r="BD63">
        <v>1</v>
      </c>
      <c r="BE63" s="1" t="s">
        <v>3263</v>
      </c>
    </row>
    <row r="64" spans="1:57">
      <c r="A64" s="8">
        <v>136086</v>
      </c>
      <c r="B64" s="1" t="s">
        <v>2841</v>
      </c>
      <c r="C64" s="1" t="s">
        <v>3096</v>
      </c>
      <c r="D64" s="1" t="s">
        <v>113</v>
      </c>
      <c r="E64">
        <v>1</v>
      </c>
      <c r="F64" s="9" t="s">
        <v>3083</v>
      </c>
      <c r="G64" s="4">
        <v>162300</v>
      </c>
      <c r="I64" s="4">
        <f t="shared" si="0"/>
        <v>162300</v>
      </c>
      <c r="K64" s="1" t="s">
        <v>2441</v>
      </c>
      <c r="L64">
        <v>0</v>
      </c>
      <c r="M64" s="3">
        <v>46237</v>
      </c>
      <c r="N64" s="1" t="s">
        <v>2445</v>
      </c>
      <c r="O64">
        <v>139294</v>
      </c>
      <c r="R64" s="1" t="s">
        <v>1101</v>
      </c>
      <c r="S64">
        <v>0</v>
      </c>
      <c r="T64">
        <v>1</v>
      </c>
      <c r="U64" s="1"/>
      <c r="V64" s="1" t="s">
        <v>1768</v>
      </c>
      <c r="W64" s="1" t="s">
        <v>1813</v>
      </c>
      <c r="X64" s="1" t="s">
        <v>1818</v>
      </c>
      <c r="Y64" s="1" t="s">
        <v>1837</v>
      </c>
      <c r="Z64" s="1" t="s">
        <v>1922</v>
      </c>
      <c r="AA64" s="1" t="s">
        <v>1941</v>
      </c>
      <c r="AB64" s="1"/>
      <c r="AC64">
        <v>1</v>
      </c>
      <c r="AD64" s="1" t="s">
        <v>1101</v>
      </c>
      <c r="AE64" s="1" t="s">
        <v>2263</v>
      </c>
      <c r="AF64" s="1"/>
      <c r="AG64" s="1" t="s">
        <v>2265</v>
      </c>
      <c r="AH64" s="1" t="s">
        <v>1101</v>
      </c>
      <c r="AI64" s="1" t="s">
        <v>1101</v>
      </c>
      <c r="AJ64" s="1" t="s">
        <v>2444</v>
      </c>
      <c r="AK64" s="3">
        <v>46237</v>
      </c>
      <c r="AL64" s="1" t="s">
        <v>2451</v>
      </c>
      <c r="AM64" s="1"/>
      <c r="AN64" s="1" t="s">
        <v>2811</v>
      </c>
      <c r="AO64" s="1" t="s">
        <v>2811</v>
      </c>
      <c r="AP64" s="1" t="s">
        <v>2820</v>
      </c>
      <c r="AQ64" s="1" t="s">
        <v>1837</v>
      </c>
      <c r="AR64" s="1" t="s">
        <v>1922</v>
      </c>
      <c r="AS64" s="1" t="s">
        <v>2825</v>
      </c>
      <c r="AT64" s="1"/>
      <c r="AU64" s="1"/>
      <c r="AV64" s="1" t="s">
        <v>2829</v>
      </c>
      <c r="AW64" s="1" t="s">
        <v>2829</v>
      </c>
      <c r="AX64" s="1" t="s">
        <v>2836</v>
      </c>
      <c r="AY64" s="1" t="s">
        <v>3061</v>
      </c>
      <c r="AZ64" s="1"/>
      <c r="BA64">
        <v>14862</v>
      </c>
      <c r="BB64" s="1" t="s">
        <v>2820</v>
      </c>
      <c r="BC64">
        <v>2490</v>
      </c>
      <c r="BD64">
        <v>1</v>
      </c>
      <c r="BE64" s="1" t="s">
        <v>3259</v>
      </c>
    </row>
    <row r="65" spans="1:57">
      <c r="A65" s="8">
        <v>136087</v>
      </c>
      <c r="B65" s="1" t="s">
        <v>2857</v>
      </c>
      <c r="C65" s="1" t="s">
        <v>2481</v>
      </c>
      <c r="D65" s="1" t="s">
        <v>114</v>
      </c>
      <c r="E65">
        <v>1</v>
      </c>
      <c r="F65" s="9" t="s">
        <v>3083</v>
      </c>
      <c r="G65" s="4">
        <v>20000000</v>
      </c>
      <c r="I65" s="4">
        <f t="shared" si="0"/>
        <v>20000000</v>
      </c>
      <c r="K65" s="1" t="s">
        <v>2441</v>
      </c>
      <c r="L65">
        <v>0</v>
      </c>
      <c r="M65" s="3">
        <v>46237</v>
      </c>
      <c r="N65" s="1" t="s">
        <v>2445</v>
      </c>
      <c r="O65">
        <v>139363</v>
      </c>
      <c r="R65" s="1" t="s">
        <v>1086</v>
      </c>
      <c r="S65">
        <v>0</v>
      </c>
      <c r="T65">
        <v>1</v>
      </c>
      <c r="U65" s="1"/>
      <c r="V65" s="1" t="s">
        <v>1770</v>
      </c>
      <c r="W65" s="1" t="s">
        <v>1813</v>
      </c>
      <c r="X65" s="1" t="s">
        <v>1815</v>
      </c>
      <c r="Y65" s="1" t="s">
        <v>1827</v>
      </c>
      <c r="Z65" s="1" t="s">
        <v>1921</v>
      </c>
      <c r="AA65" s="1" t="s">
        <v>1941</v>
      </c>
      <c r="AB65" s="1"/>
      <c r="AC65">
        <v>0</v>
      </c>
      <c r="AD65" s="1" t="s">
        <v>1350</v>
      </c>
      <c r="AE65" s="1" t="s">
        <v>2263</v>
      </c>
      <c r="AF65" s="1"/>
      <c r="AG65" s="1" t="s">
        <v>2264</v>
      </c>
      <c r="AH65" s="1" t="s">
        <v>1069</v>
      </c>
      <c r="AI65" s="1" t="s">
        <v>1069</v>
      </c>
      <c r="AJ65" s="1" t="s">
        <v>2444</v>
      </c>
      <c r="AK65" s="3">
        <v>46237</v>
      </c>
      <c r="AL65" s="1" t="s">
        <v>2451</v>
      </c>
      <c r="AM65" s="1" t="s">
        <v>2489</v>
      </c>
      <c r="AN65" s="1" t="s">
        <v>2811</v>
      </c>
      <c r="AO65" s="1" t="s">
        <v>2811</v>
      </c>
      <c r="AP65" s="1" t="s">
        <v>2814</v>
      </c>
      <c r="AQ65" s="1" t="s">
        <v>1827</v>
      </c>
      <c r="AR65" s="1" t="s">
        <v>1921</v>
      </c>
      <c r="AS65" s="1" t="s">
        <v>2825</v>
      </c>
      <c r="AT65" s="1"/>
      <c r="AU65" s="1"/>
      <c r="AV65" s="1" t="s">
        <v>2830</v>
      </c>
      <c r="AW65" s="1" t="s">
        <v>2830</v>
      </c>
      <c r="AX65" s="1" t="s">
        <v>2835</v>
      </c>
      <c r="AY65" s="1" t="s">
        <v>3059</v>
      </c>
      <c r="AZ65" s="1"/>
      <c r="BA65">
        <v>1267</v>
      </c>
      <c r="BB65" s="1" t="s">
        <v>2814</v>
      </c>
      <c r="BC65">
        <v>4331</v>
      </c>
      <c r="BD65">
        <v>1</v>
      </c>
      <c r="BE65" s="1" t="s">
        <v>2451</v>
      </c>
    </row>
    <row r="66" spans="1:57">
      <c r="A66" s="8">
        <v>136087</v>
      </c>
      <c r="B66" s="1" t="s">
        <v>2857</v>
      </c>
      <c r="C66" s="1" t="s">
        <v>3097</v>
      </c>
      <c r="D66" s="1" t="s">
        <v>115</v>
      </c>
      <c r="E66">
        <v>5</v>
      </c>
      <c r="F66" s="9" t="s">
        <v>3084</v>
      </c>
      <c r="G66" s="4">
        <v>4000000</v>
      </c>
      <c r="I66" s="4">
        <f t="shared" si="0"/>
        <v>20000000</v>
      </c>
      <c r="K66" s="1" t="s">
        <v>2441</v>
      </c>
      <c r="L66">
        <v>0</v>
      </c>
      <c r="M66" s="3">
        <v>46237</v>
      </c>
      <c r="N66" s="1" t="s">
        <v>2445</v>
      </c>
      <c r="O66">
        <v>139363</v>
      </c>
      <c r="R66" s="1" t="s">
        <v>1086</v>
      </c>
      <c r="S66">
        <v>0</v>
      </c>
      <c r="T66">
        <v>2</v>
      </c>
      <c r="U66" s="1"/>
      <c r="V66" s="1" t="s">
        <v>1771</v>
      </c>
      <c r="W66" s="1" t="s">
        <v>1813</v>
      </c>
      <c r="X66" s="1" t="s">
        <v>1815</v>
      </c>
      <c r="Y66" s="1" t="s">
        <v>1827</v>
      </c>
      <c r="Z66" s="1" t="s">
        <v>1921</v>
      </c>
      <c r="AA66" s="1" t="s">
        <v>1941</v>
      </c>
      <c r="AB66" s="1"/>
      <c r="AC66">
        <v>0</v>
      </c>
      <c r="AD66" s="1" t="s">
        <v>1350</v>
      </c>
      <c r="AE66" s="1" t="s">
        <v>2263</v>
      </c>
      <c r="AF66" s="1"/>
      <c r="AG66" s="1" t="s">
        <v>2264</v>
      </c>
      <c r="AH66" s="1" t="s">
        <v>1069</v>
      </c>
      <c r="AI66" s="1" t="s">
        <v>1069</v>
      </c>
      <c r="AJ66" s="1" t="s">
        <v>2444</v>
      </c>
      <c r="AK66" s="3">
        <v>46237</v>
      </c>
      <c r="AL66" s="1" t="s">
        <v>2451</v>
      </c>
      <c r="AM66" s="1" t="s">
        <v>2489</v>
      </c>
      <c r="AN66" s="1" t="s">
        <v>2811</v>
      </c>
      <c r="AO66" s="1" t="s">
        <v>2811</v>
      </c>
      <c r="AP66" s="1" t="s">
        <v>2814</v>
      </c>
      <c r="AQ66" s="1" t="s">
        <v>1827</v>
      </c>
      <c r="AR66" s="1" t="s">
        <v>1921</v>
      </c>
      <c r="AS66" s="1" t="s">
        <v>2825</v>
      </c>
      <c r="AT66" s="1"/>
      <c r="AU66" s="1"/>
      <c r="AV66" s="1" t="s">
        <v>2830</v>
      </c>
      <c r="AW66" s="1" t="s">
        <v>2830</v>
      </c>
      <c r="AX66" s="1" t="s">
        <v>2835</v>
      </c>
      <c r="AY66" s="1" t="s">
        <v>3059</v>
      </c>
      <c r="AZ66" s="1"/>
      <c r="BA66">
        <v>3307</v>
      </c>
      <c r="BB66" s="1" t="s">
        <v>2814</v>
      </c>
      <c r="BC66">
        <v>4331</v>
      </c>
      <c r="BD66">
        <v>2</v>
      </c>
      <c r="BE66" s="1" t="s">
        <v>2451</v>
      </c>
    </row>
    <row r="67" spans="1:57">
      <c r="A67" s="8">
        <v>136088</v>
      </c>
      <c r="B67" s="1" t="s">
        <v>2841</v>
      </c>
      <c r="C67" s="1" t="s">
        <v>3096</v>
      </c>
      <c r="D67" s="1" t="s">
        <v>116</v>
      </c>
      <c r="E67">
        <v>1</v>
      </c>
      <c r="F67" s="9" t="s">
        <v>3083</v>
      </c>
      <c r="G67" s="4">
        <v>1027700</v>
      </c>
      <c r="I67" s="4">
        <f t="shared" ref="I67:I130" si="1">E67*G67</f>
        <v>1027700</v>
      </c>
      <c r="K67" s="1" t="s">
        <v>2441</v>
      </c>
      <c r="L67">
        <v>0</v>
      </c>
      <c r="M67" s="3">
        <v>46237</v>
      </c>
      <c r="N67" s="1" t="s">
        <v>2445</v>
      </c>
      <c r="O67">
        <v>139281</v>
      </c>
      <c r="R67" s="1" t="s">
        <v>1102</v>
      </c>
      <c r="S67">
        <v>0</v>
      </c>
      <c r="T67">
        <v>1</v>
      </c>
      <c r="U67" s="1"/>
      <c r="V67" s="1" t="s">
        <v>1768</v>
      </c>
      <c r="W67" s="1" t="s">
        <v>1813</v>
      </c>
      <c r="X67" s="1" t="s">
        <v>1817</v>
      </c>
      <c r="Y67" s="1" t="s">
        <v>1833</v>
      </c>
      <c r="Z67" s="1" t="s">
        <v>1922</v>
      </c>
      <c r="AA67" s="1" t="s">
        <v>1941</v>
      </c>
      <c r="AB67" s="1"/>
      <c r="AC67">
        <v>1</v>
      </c>
      <c r="AD67" s="1" t="s">
        <v>1102</v>
      </c>
      <c r="AE67" s="1" t="s">
        <v>2263</v>
      </c>
      <c r="AF67" s="1"/>
      <c r="AG67" s="1" t="s">
        <v>2265</v>
      </c>
      <c r="AH67" s="1" t="s">
        <v>1102</v>
      </c>
      <c r="AI67" s="1" t="s">
        <v>1102</v>
      </c>
      <c r="AJ67" s="1" t="s">
        <v>2444</v>
      </c>
      <c r="AK67" s="3">
        <v>46237</v>
      </c>
      <c r="AL67" s="1" t="s">
        <v>2451</v>
      </c>
      <c r="AM67" s="1"/>
      <c r="AN67" s="1" t="s">
        <v>2811</v>
      </c>
      <c r="AO67" s="1" t="s">
        <v>2811</v>
      </c>
      <c r="AP67" s="1" t="s">
        <v>2818</v>
      </c>
      <c r="AQ67" s="1" t="s">
        <v>1833</v>
      </c>
      <c r="AR67" s="1" t="s">
        <v>1922</v>
      </c>
      <c r="AS67" s="1" t="s">
        <v>2825</v>
      </c>
      <c r="AT67" s="1"/>
      <c r="AU67" s="1"/>
      <c r="AV67" s="1" t="s">
        <v>2829</v>
      </c>
      <c r="AW67" s="1" t="s">
        <v>2829</v>
      </c>
      <c r="AX67" s="1" t="s">
        <v>2836</v>
      </c>
      <c r="AY67" s="1" t="s">
        <v>3061</v>
      </c>
      <c r="AZ67" s="1"/>
      <c r="BA67">
        <v>14862</v>
      </c>
      <c r="BB67" s="1" t="s">
        <v>2818</v>
      </c>
      <c r="BC67">
        <v>2490</v>
      </c>
      <c r="BD67">
        <v>1</v>
      </c>
      <c r="BE67" s="1" t="s">
        <v>3259</v>
      </c>
    </row>
    <row r="68" spans="1:57">
      <c r="A68" s="8">
        <v>136089</v>
      </c>
      <c r="B68" s="1" t="s">
        <v>2858</v>
      </c>
      <c r="C68" s="1" t="s">
        <v>3103</v>
      </c>
      <c r="D68" s="1" t="s">
        <v>117</v>
      </c>
      <c r="E68">
        <v>15</v>
      </c>
      <c r="F68" s="9" t="s">
        <v>3083</v>
      </c>
      <c r="G68" s="4">
        <v>540500</v>
      </c>
      <c r="I68" s="4">
        <f t="shared" si="1"/>
        <v>8107500</v>
      </c>
      <c r="K68" s="1" t="s">
        <v>2441</v>
      </c>
      <c r="L68">
        <v>2</v>
      </c>
      <c r="M68" s="3">
        <v>46237</v>
      </c>
      <c r="N68" s="1" t="s">
        <v>2445</v>
      </c>
      <c r="O68">
        <v>139357</v>
      </c>
      <c r="R68" s="1" t="s">
        <v>1103</v>
      </c>
      <c r="S68">
        <v>20</v>
      </c>
      <c r="T68">
        <v>1</v>
      </c>
      <c r="U68" s="1"/>
      <c r="V68" s="1" t="s">
        <v>1775</v>
      </c>
      <c r="W68" s="1" t="s">
        <v>1813</v>
      </c>
      <c r="X68" s="1" t="s">
        <v>1815</v>
      </c>
      <c r="Y68" s="1" t="s">
        <v>1838</v>
      </c>
      <c r="Z68" s="1" t="s">
        <v>1918</v>
      </c>
      <c r="AA68" s="1" t="s">
        <v>1941</v>
      </c>
      <c r="AB68" s="1"/>
      <c r="AC68">
        <v>15</v>
      </c>
      <c r="AD68" s="1" t="s">
        <v>1975</v>
      </c>
      <c r="AE68" s="1" t="s">
        <v>2263</v>
      </c>
      <c r="AF68" s="1"/>
      <c r="AG68" s="1" t="s">
        <v>2264</v>
      </c>
      <c r="AH68" s="1" t="s">
        <v>1975</v>
      </c>
      <c r="AI68" s="1" t="s">
        <v>1103</v>
      </c>
      <c r="AJ68" s="1" t="s">
        <v>2444</v>
      </c>
      <c r="AK68" s="3">
        <v>46237</v>
      </c>
      <c r="AL68" s="1" t="s">
        <v>2451</v>
      </c>
      <c r="AM68" s="1" t="s">
        <v>2490</v>
      </c>
      <c r="AN68" s="1" t="s">
        <v>2811</v>
      </c>
      <c r="AO68" s="1" t="s">
        <v>2812</v>
      </c>
      <c r="AP68" s="1" t="s">
        <v>2815</v>
      </c>
      <c r="AQ68" s="1" t="s">
        <v>1838</v>
      </c>
      <c r="AR68" s="1" t="s">
        <v>1918</v>
      </c>
      <c r="AS68" s="1" t="s">
        <v>2825</v>
      </c>
      <c r="AT68" s="1"/>
      <c r="AU68" s="1"/>
      <c r="AV68" s="1" t="s">
        <v>2829</v>
      </c>
      <c r="AW68" s="1" t="s">
        <v>2829</v>
      </c>
      <c r="AX68" s="1" t="s">
        <v>2835</v>
      </c>
      <c r="AY68" s="1" t="s">
        <v>3059</v>
      </c>
      <c r="AZ68" s="1"/>
      <c r="BA68">
        <v>31274</v>
      </c>
      <c r="BB68" s="1" t="s">
        <v>2815</v>
      </c>
      <c r="BC68">
        <v>4245</v>
      </c>
      <c r="BD68">
        <v>1</v>
      </c>
      <c r="BE68" s="1" t="s">
        <v>3262</v>
      </c>
    </row>
    <row r="69" spans="1:57">
      <c r="A69" s="8">
        <v>136090</v>
      </c>
      <c r="B69" s="1" t="s">
        <v>2841</v>
      </c>
      <c r="C69" s="1" t="s">
        <v>3096</v>
      </c>
      <c r="D69" s="1" t="s">
        <v>118</v>
      </c>
      <c r="E69">
        <v>1</v>
      </c>
      <c r="F69" s="9" t="s">
        <v>3083</v>
      </c>
      <c r="G69" s="4">
        <v>1603000</v>
      </c>
      <c r="I69" s="4">
        <f t="shared" si="1"/>
        <v>1603000</v>
      </c>
      <c r="K69" s="1" t="s">
        <v>2441</v>
      </c>
      <c r="L69">
        <v>0</v>
      </c>
      <c r="M69" s="3">
        <v>46237</v>
      </c>
      <c r="N69" s="1" t="s">
        <v>2445</v>
      </c>
      <c r="O69">
        <v>139286</v>
      </c>
      <c r="R69" s="1" t="s">
        <v>1104</v>
      </c>
      <c r="S69">
        <v>0</v>
      </c>
      <c r="T69">
        <v>1</v>
      </c>
      <c r="U69" s="1"/>
      <c r="V69" s="1" t="s">
        <v>1768</v>
      </c>
      <c r="W69" s="1" t="s">
        <v>1813</v>
      </c>
      <c r="X69" s="1" t="s">
        <v>1817</v>
      </c>
      <c r="Y69" s="1" t="s">
        <v>1833</v>
      </c>
      <c r="Z69" s="1" t="s">
        <v>1922</v>
      </c>
      <c r="AA69" s="1" t="s">
        <v>1941</v>
      </c>
      <c r="AB69" s="1"/>
      <c r="AC69">
        <v>1</v>
      </c>
      <c r="AD69" s="1" t="s">
        <v>1104</v>
      </c>
      <c r="AE69" s="1" t="s">
        <v>2263</v>
      </c>
      <c r="AF69" s="1"/>
      <c r="AG69" s="1" t="s">
        <v>2265</v>
      </c>
      <c r="AH69" s="1" t="s">
        <v>1104</v>
      </c>
      <c r="AI69" s="1" t="s">
        <v>1104</v>
      </c>
      <c r="AJ69" s="1" t="s">
        <v>2444</v>
      </c>
      <c r="AK69" s="3">
        <v>46237</v>
      </c>
      <c r="AL69" s="1" t="s">
        <v>2451</v>
      </c>
      <c r="AM69" s="1"/>
      <c r="AN69" s="1" t="s">
        <v>2811</v>
      </c>
      <c r="AO69" s="1" t="s">
        <v>2811</v>
      </c>
      <c r="AP69" s="1" t="s">
        <v>2818</v>
      </c>
      <c r="AQ69" s="1" t="s">
        <v>1833</v>
      </c>
      <c r="AR69" s="1" t="s">
        <v>1922</v>
      </c>
      <c r="AS69" s="1" t="s">
        <v>2825</v>
      </c>
      <c r="AT69" s="1"/>
      <c r="AU69" s="1"/>
      <c r="AV69" s="1" t="s">
        <v>2829</v>
      </c>
      <c r="AW69" s="1" t="s">
        <v>2829</v>
      </c>
      <c r="AX69" s="1" t="s">
        <v>2836</v>
      </c>
      <c r="AY69" s="1" t="s">
        <v>3061</v>
      </c>
      <c r="AZ69" s="1"/>
      <c r="BA69">
        <v>14862</v>
      </c>
      <c r="BB69" s="1" t="s">
        <v>2818</v>
      </c>
      <c r="BC69">
        <v>2490</v>
      </c>
      <c r="BD69">
        <v>1</v>
      </c>
      <c r="BE69" s="1" t="s">
        <v>3259</v>
      </c>
    </row>
    <row r="70" spans="1:57">
      <c r="A70" s="8">
        <v>136091</v>
      </c>
      <c r="B70" s="1" t="s">
        <v>2841</v>
      </c>
      <c r="C70" s="1" t="s">
        <v>3096</v>
      </c>
      <c r="D70" s="1" t="s">
        <v>119</v>
      </c>
      <c r="E70">
        <v>1</v>
      </c>
      <c r="F70" s="9" t="s">
        <v>3083</v>
      </c>
      <c r="G70" s="4">
        <v>6412000</v>
      </c>
      <c r="I70" s="4">
        <f t="shared" si="1"/>
        <v>6412000</v>
      </c>
      <c r="K70" s="1" t="s">
        <v>2441</v>
      </c>
      <c r="L70">
        <v>0</v>
      </c>
      <c r="M70" s="3">
        <v>46237</v>
      </c>
      <c r="N70" s="1" t="s">
        <v>2445</v>
      </c>
      <c r="O70">
        <v>139288</v>
      </c>
      <c r="R70" s="1" t="s">
        <v>1105</v>
      </c>
      <c r="S70">
        <v>0</v>
      </c>
      <c r="T70">
        <v>1</v>
      </c>
      <c r="U70" s="1"/>
      <c r="V70" s="1" t="s">
        <v>1768</v>
      </c>
      <c r="W70" s="1" t="s">
        <v>1813</v>
      </c>
      <c r="X70" s="1" t="s">
        <v>1817</v>
      </c>
      <c r="Y70" s="1" t="s">
        <v>1833</v>
      </c>
      <c r="Z70" s="1" t="s">
        <v>1922</v>
      </c>
      <c r="AA70" s="1" t="s">
        <v>1941</v>
      </c>
      <c r="AB70" s="1"/>
      <c r="AC70">
        <v>1</v>
      </c>
      <c r="AD70" s="1" t="s">
        <v>1105</v>
      </c>
      <c r="AE70" s="1" t="s">
        <v>2263</v>
      </c>
      <c r="AF70" s="1"/>
      <c r="AG70" s="1" t="s">
        <v>2265</v>
      </c>
      <c r="AH70" s="1" t="s">
        <v>1105</v>
      </c>
      <c r="AI70" s="1" t="s">
        <v>1105</v>
      </c>
      <c r="AJ70" s="1" t="s">
        <v>2444</v>
      </c>
      <c r="AK70" s="3">
        <v>46237</v>
      </c>
      <c r="AL70" s="1" t="s">
        <v>2451</v>
      </c>
      <c r="AM70" s="1"/>
      <c r="AN70" s="1" t="s">
        <v>2811</v>
      </c>
      <c r="AO70" s="1" t="s">
        <v>2811</v>
      </c>
      <c r="AP70" s="1" t="s">
        <v>2818</v>
      </c>
      <c r="AQ70" s="1" t="s">
        <v>1833</v>
      </c>
      <c r="AR70" s="1" t="s">
        <v>1922</v>
      </c>
      <c r="AS70" s="1" t="s">
        <v>2825</v>
      </c>
      <c r="AT70" s="1"/>
      <c r="AU70" s="1"/>
      <c r="AV70" s="1" t="s">
        <v>2829</v>
      </c>
      <c r="AW70" s="1" t="s">
        <v>2829</v>
      </c>
      <c r="AX70" s="1" t="s">
        <v>2836</v>
      </c>
      <c r="AY70" s="1" t="s">
        <v>3061</v>
      </c>
      <c r="AZ70" s="1"/>
      <c r="BA70">
        <v>14862</v>
      </c>
      <c r="BB70" s="1" t="s">
        <v>2818</v>
      </c>
      <c r="BC70">
        <v>2490</v>
      </c>
      <c r="BD70">
        <v>1</v>
      </c>
      <c r="BE70" s="1" t="s">
        <v>3259</v>
      </c>
    </row>
    <row r="71" spans="1:57">
      <c r="A71" s="8">
        <v>136092</v>
      </c>
      <c r="B71" s="1" t="s">
        <v>2855</v>
      </c>
      <c r="C71" s="1" t="s">
        <v>3096</v>
      </c>
      <c r="D71" s="1" t="s">
        <v>120</v>
      </c>
      <c r="E71">
        <v>1</v>
      </c>
      <c r="F71" s="9" t="s">
        <v>3083</v>
      </c>
      <c r="G71" s="4">
        <v>1494800</v>
      </c>
      <c r="I71" s="4">
        <f t="shared" si="1"/>
        <v>1494800</v>
      </c>
      <c r="K71" s="1" t="s">
        <v>2441</v>
      </c>
      <c r="L71">
        <v>0</v>
      </c>
      <c r="M71" s="3">
        <v>46237</v>
      </c>
      <c r="N71" s="1" t="s">
        <v>2445</v>
      </c>
      <c r="O71">
        <v>139277</v>
      </c>
      <c r="R71" s="1" t="s">
        <v>1106</v>
      </c>
      <c r="S71">
        <v>20</v>
      </c>
      <c r="T71">
        <v>1</v>
      </c>
      <c r="U71" s="1"/>
      <c r="V71" s="1" t="s">
        <v>1768</v>
      </c>
      <c r="W71" s="1" t="s">
        <v>1813</v>
      </c>
      <c r="X71" s="1" t="s">
        <v>1815</v>
      </c>
      <c r="Y71" s="1" t="s">
        <v>1834</v>
      </c>
      <c r="Z71" s="1" t="s">
        <v>1922</v>
      </c>
      <c r="AA71" s="1" t="s">
        <v>1941</v>
      </c>
      <c r="AB71" s="1"/>
      <c r="AC71">
        <v>1</v>
      </c>
      <c r="AD71" s="1" t="s">
        <v>1976</v>
      </c>
      <c r="AE71" s="1" t="s">
        <v>2263</v>
      </c>
      <c r="AF71" s="1"/>
      <c r="AG71" s="1" t="s">
        <v>2265</v>
      </c>
      <c r="AH71" s="1" t="s">
        <v>1976</v>
      </c>
      <c r="AI71" s="1" t="s">
        <v>1106</v>
      </c>
      <c r="AJ71" s="1" t="s">
        <v>2444</v>
      </c>
      <c r="AK71" s="3">
        <v>46237</v>
      </c>
      <c r="AL71" s="1" t="s">
        <v>2451</v>
      </c>
      <c r="AM71" s="1"/>
      <c r="AN71" s="1" t="s">
        <v>2811</v>
      </c>
      <c r="AO71" s="1" t="s">
        <v>2811</v>
      </c>
      <c r="AP71" s="1" t="s">
        <v>2816</v>
      </c>
      <c r="AQ71" s="1" t="s">
        <v>1834</v>
      </c>
      <c r="AR71" s="1" t="s">
        <v>1922</v>
      </c>
      <c r="AS71" s="1" t="s">
        <v>2825</v>
      </c>
      <c r="AT71" s="1"/>
      <c r="AU71" s="1"/>
      <c r="AV71" s="1" t="s">
        <v>2829</v>
      </c>
      <c r="AW71" s="1" t="s">
        <v>2829</v>
      </c>
      <c r="AX71" s="1" t="s">
        <v>2836</v>
      </c>
      <c r="AY71" s="1" t="s">
        <v>3061</v>
      </c>
      <c r="AZ71" s="1"/>
      <c r="BA71">
        <v>14862</v>
      </c>
      <c r="BB71" s="1" t="s">
        <v>2816</v>
      </c>
      <c r="BC71">
        <v>723</v>
      </c>
      <c r="BD71">
        <v>1</v>
      </c>
      <c r="BE71" s="1" t="s">
        <v>3259</v>
      </c>
    </row>
    <row r="72" spans="1:57">
      <c r="A72" s="8">
        <v>136093</v>
      </c>
      <c r="B72" s="1" t="s">
        <v>2855</v>
      </c>
      <c r="C72" s="1" t="s">
        <v>3096</v>
      </c>
      <c r="D72" s="1" t="s">
        <v>121</v>
      </c>
      <c r="E72">
        <v>1</v>
      </c>
      <c r="F72" s="9" t="s">
        <v>3083</v>
      </c>
      <c r="G72" s="4">
        <v>1458000</v>
      </c>
      <c r="I72" s="4">
        <f t="shared" si="1"/>
        <v>1458000</v>
      </c>
      <c r="K72" s="1" t="s">
        <v>2441</v>
      </c>
      <c r="L72">
        <v>0</v>
      </c>
      <c r="M72" s="3">
        <v>46237</v>
      </c>
      <c r="N72" s="1" t="s">
        <v>2445</v>
      </c>
      <c r="O72">
        <v>139279</v>
      </c>
      <c r="R72" s="1" t="s">
        <v>1107</v>
      </c>
      <c r="S72">
        <v>0</v>
      </c>
      <c r="T72">
        <v>1</v>
      </c>
      <c r="U72" s="1"/>
      <c r="V72" s="1" t="s">
        <v>1768</v>
      </c>
      <c r="W72" s="1" t="s">
        <v>1813</v>
      </c>
      <c r="X72" s="1" t="s">
        <v>1815</v>
      </c>
      <c r="Y72" s="1" t="s">
        <v>1834</v>
      </c>
      <c r="Z72" s="1" t="s">
        <v>1922</v>
      </c>
      <c r="AA72" s="1" t="s">
        <v>1941</v>
      </c>
      <c r="AB72" s="1"/>
      <c r="AC72">
        <v>1</v>
      </c>
      <c r="AD72" s="1" t="s">
        <v>1107</v>
      </c>
      <c r="AE72" s="1" t="s">
        <v>2263</v>
      </c>
      <c r="AF72" s="1"/>
      <c r="AG72" s="1" t="s">
        <v>2265</v>
      </c>
      <c r="AH72" s="1" t="s">
        <v>1107</v>
      </c>
      <c r="AI72" s="1" t="s">
        <v>1107</v>
      </c>
      <c r="AJ72" s="1" t="s">
        <v>2444</v>
      </c>
      <c r="AK72" s="3">
        <v>46237</v>
      </c>
      <c r="AL72" s="1" t="s">
        <v>2451</v>
      </c>
      <c r="AM72" s="1"/>
      <c r="AN72" s="1" t="s">
        <v>2811</v>
      </c>
      <c r="AO72" s="1" t="s">
        <v>2811</v>
      </c>
      <c r="AP72" s="1" t="s">
        <v>2816</v>
      </c>
      <c r="AQ72" s="1" t="s">
        <v>1834</v>
      </c>
      <c r="AR72" s="1" t="s">
        <v>1922</v>
      </c>
      <c r="AS72" s="1" t="s">
        <v>2825</v>
      </c>
      <c r="AT72" s="1"/>
      <c r="AU72" s="1"/>
      <c r="AV72" s="1" t="s">
        <v>2829</v>
      </c>
      <c r="AW72" s="1" t="s">
        <v>2829</v>
      </c>
      <c r="AX72" s="1" t="s">
        <v>2836</v>
      </c>
      <c r="AY72" s="1" t="s">
        <v>3061</v>
      </c>
      <c r="AZ72" s="1"/>
      <c r="BA72">
        <v>14862</v>
      </c>
      <c r="BB72" s="1" t="s">
        <v>2816</v>
      </c>
      <c r="BC72">
        <v>723</v>
      </c>
      <c r="BD72">
        <v>1</v>
      </c>
      <c r="BE72" s="1" t="s">
        <v>3259</v>
      </c>
    </row>
    <row r="73" spans="1:57">
      <c r="A73" s="8">
        <v>136094</v>
      </c>
      <c r="B73" s="1" t="s">
        <v>2844</v>
      </c>
      <c r="C73" s="1" t="s">
        <v>3104</v>
      </c>
      <c r="D73" s="1" t="s">
        <v>122</v>
      </c>
      <c r="E73">
        <v>1</v>
      </c>
      <c r="F73" s="9" t="s">
        <v>3083</v>
      </c>
      <c r="G73" s="4">
        <v>7100000</v>
      </c>
      <c r="I73" s="4">
        <f t="shared" si="1"/>
        <v>7100000</v>
      </c>
      <c r="K73" s="1" t="s">
        <v>2441</v>
      </c>
      <c r="L73">
        <v>0</v>
      </c>
      <c r="M73" s="3">
        <v>46237</v>
      </c>
      <c r="N73" s="1" t="s">
        <v>2445</v>
      </c>
      <c r="O73">
        <v>139356</v>
      </c>
      <c r="R73" s="1" t="s">
        <v>1108</v>
      </c>
      <c r="S73">
        <v>20</v>
      </c>
      <c r="T73">
        <v>1</v>
      </c>
      <c r="U73" s="1"/>
      <c r="V73" s="1" t="s">
        <v>1769</v>
      </c>
      <c r="W73" s="1" t="s">
        <v>1813</v>
      </c>
      <c r="X73" s="1" t="s">
        <v>1815</v>
      </c>
      <c r="Y73" s="1" t="s">
        <v>1839</v>
      </c>
      <c r="Z73" s="1" t="s">
        <v>1924</v>
      </c>
      <c r="AA73" s="1" t="s">
        <v>1941</v>
      </c>
      <c r="AB73" s="1"/>
      <c r="AC73">
        <v>1</v>
      </c>
      <c r="AD73" s="1" t="s">
        <v>1977</v>
      </c>
      <c r="AE73" s="1" t="s">
        <v>2263</v>
      </c>
      <c r="AF73" s="1"/>
      <c r="AG73" s="1" t="s">
        <v>2264</v>
      </c>
      <c r="AH73" s="1" t="s">
        <v>1977</v>
      </c>
      <c r="AI73" s="1" t="s">
        <v>1108</v>
      </c>
      <c r="AJ73" s="1" t="s">
        <v>2444</v>
      </c>
      <c r="AK73" s="3">
        <v>46237</v>
      </c>
      <c r="AL73" s="1" t="s">
        <v>2451</v>
      </c>
      <c r="AM73" s="1" t="s">
        <v>2491</v>
      </c>
      <c r="AN73" s="1" t="s">
        <v>2811</v>
      </c>
      <c r="AO73" s="1" t="s">
        <v>2812</v>
      </c>
      <c r="AP73" s="1" t="s">
        <v>2816</v>
      </c>
      <c r="AQ73" s="1" t="s">
        <v>1839</v>
      </c>
      <c r="AR73" s="1" t="s">
        <v>1924</v>
      </c>
      <c r="AS73" s="1" t="s">
        <v>2825</v>
      </c>
      <c r="AT73" s="1"/>
      <c r="AU73" s="1"/>
      <c r="AV73" s="1" t="s">
        <v>2829</v>
      </c>
      <c r="AW73" s="1" t="s">
        <v>2829</v>
      </c>
      <c r="AX73" s="1" t="s">
        <v>2835</v>
      </c>
      <c r="AY73" s="1" t="s">
        <v>3059</v>
      </c>
      <c r="AZ73" s="1"/>
      <c r="BA73">
        <v>4155</v>
      </c>
      <c r="BB73" s="1" t="s">
        <v>2816</v>
      </c>
      <c r="BC73">
        <v>1184</v>
      </c>
      <c r="BD73">
        <v>1</v>
      </c>
      <c r="BE73" s="1" t="s">
        <v>3262</v>
      </c>
    </row>
    <row r="74" spans="1:57">
      <c r="A74" s="8">
        <v>136095</v>
      </c>
      <c r="B74" s="1" t="s">
        <v>2844</v>
      </c>
      <c r="C74" s="1" t="s">
        <v>3104</v>
      </c>
      <c r="D74" s="1" t="s">
        <v>123</v>
      </c>
      <c r="E74">
        <v>2</v>
      </c>
      <c r="F74" s="9" t="s">
        <v>3083</v>
      </c>
      <c r="G74" s="4">
        <v>6050000</v>
      </c>
      <c r="I74" s="4">
        <f t="shared" si="1"/>
        <v>12100000</v>
      </c>
      <c r="K74" s="1" t="s">
        <v>2441</v>
      </c>
      <c r="L74">
        <v>0</v>
      </c>
      <c r="M74" s="3">
        <v>46237</v>
      </c>
      <c r="N74" s="1" t="s">
        <v>2445</v>
      </c>
      <c r="O74">
        <v>139355</v>
      </c>
      <c r="R74" s="1" t="s">
        <v>1109</v>
      </c>
      <c r="S74">
        <v>20</v>
      </c>
      <c r="T74">
        <v>1</v>
      </c>
      <c r="U74" s="1"/>
      <c r="V74" s="1" t="s">
        <v>1769</v>
      </c>
      <c r="W74" s="1" t="s">
        <v>1813</v>
      </c>
      <c r="X74" s="1" t="s">
        <v>1815</v>
      </c>
      <c r="Y74" s="1" t="s">
        <v>1839</v>
      </c>
      <c r="Z74" s="1" t="s">
        <v>1925</v>
      </c>
      <c r="AA74" s="1" t="s">
        <v>1941</v>
      </c>
      <c r="AB74" s="1"/>
      <c r="AC74">
        <v>2</v>
      </c>
      <c r="AD74" s="1" t="s">
        <v>1978</v>
      </c>
      <c r="AE74" s="1" t="s">
        <v>2263</v>
      </c>
      <c r="AF74" s="1"/>
      <c r="AG74" s="1" t="s">
        <v>2264</v>
      </c>
      <c r="AH74" s="1" t="s">
        <v>1978</v>
      </c>
      <c r="AI74" s="1" t="s">
        <v>1109</v>
      </c>
      <c r="AJ74" s="1" t="s">
        <v>2444</v>
      </c>
      <c r="AK74" s="3">
        <v>46237</v>
      </c>
      <c r="AL74" s="1" t="s">
        <v>2451</v>
      </c>
      <c r="AM74" s="1" t="s">
        <v>2491</v>
      </c>
      <c r="AN74" s="1" t="s">
        <v>2811</v>
      </c>
      <c r="AO74" s="1" t="s">
        <v>2812</v>
      </c>
      <c r="AP74" s="1" t="s">
        <v>2819</v>
      </c>
      <c r="AQ74" s="1" t="s">
        <v>1839</v>
      </c>
      <c r="AR74" s="1" t="s">
        <v>1925</v>
      </c>
      <c r="AS74" s="1" t="s">
        <v>2825</v>
      </c>
      <c r="AT74" s="1"/>
      <c r="AU74" s="1"/>
      <c r="AV74" s="1" t="s">
        <v>2829</v>
      </c>
      <c r="AW74" s="1" t="s">
        <v>2829</v>
      </c>
      <c r="AX74" s="1" t="s">
        <v>2835</v>
      </c>
      <c r="AY74" s="1" t="s">
        <v>3059</v>
      </c>
      <c r="AZ74" s="1"/>
      <c r="BA74">
        <v>4155</v>
      </c>
      <c r="BB74" s="1" t="s">
        <v>2819</v>
      </c>
      <c r="BC74">
        <v>1184</v>
      </c>
      <c r="BD74">
        <v>1</v>
      </c>
      <c r="BE74" s="1" t="s">
        <v>3262</v>
      </c>
    </row>
    <row r="75" spans="1:57">
      <c r="A75" s="8">
        <v>136096</v>
      </c>
      <c r="B75" s="1" t="s">
        <v>2844</v>
      </c>
      <c r="C75" s="1" t="s">
        <v>3104</v>
      </c>
      <c r="D75" s="1" t="s">
        <v>124</v>
      </c>
      <c r="E75">
        <v>55</v>
      </c>
      <c r="F75" s="9" t="s">
        <v>3083</v>
      </c>
      <c r="G75" s="4">
        <v>7100000</v>
      </c>
      <c r="I75" s="4">
        <f t="shared" si="1"/>
        <v>390500000</v>
      </c>
      <c r="K75" s="1" t="s">
        <v>2441</v>
      </c>
      <c r="L75">
        <v>0</v>
      </c>
      <c r="M75" s="3">
        <v>46237</v>
      </c>
      <c r="N75" s="1" t="s">
        <v>2445</v>
      </c>
      <c r="O75">
        <v>139349</v>
      </c>
      <c r="R75" s="1" t="s">
        <v>1110</v>
      </c>
      <c r="S75">
        <v>20</v>
      </c>
      <c r="T75">
        <v>1</v>
      </c>
      <c r="U75" s="1"/>
      <c r="V75" s="1" t="s">
        <v>1769</v>
      </c>
      <c r="W75" s="1" t="s">
        <v>1813</v>
      </c>
      <c r="X75" s="1" t="s">
        <v>1815</v>
      </c>
      <c r="Y75" s="1" t="s">
        <v>1839</v>
      </c>
      <c r="Z75" s="1" t="s">
        <v>1919</v>
      </c>
      <c r="AA75" s="1" t="s">
        <v>1941</v>
      </c>
      <c r="AB75" s="1"/>
      <c r="AC75">
        <v>55</v>
      </c>
      <c r="AD75" s="1" t="s">
        <v>1979</v>
      </c>
      <c r="AE75" s="1" t="s">
        <v>2263</v>
      </c>
      <c r="AF75" s="1"/>
      <c r="AG75" s="1" t="s">
        <v>2264</v>
      </c>
      <c r="AH75" s="1" t="s">
        <v>1979</v>
      </c>
      <c r="AI75" s="1" t="s">
        <v>1110</v>
      </c>
      <c r="AJ75" s="1" t="s">
        <v>2444</v>
      </c>
      <c r="AK75" s="3">
        <v>46237</v>
      </c>
      <c r="AL75" s="1" t="s">
        <v>2451</v>
      </c>
      <c r="AM75" s="1" t="s">
        <v>2491</v>
      </c>
      <c r="AN75" s="1" t="s">
        <v>2811</v>
      </c>
      <c r="AO75" s="1" t="s">
        <v>2812</v>
      </c>
      <c r="AP75" s="1" t="s">
        <v>2816</v>
      </c>
      <c r="AQ75" s="1" t="s">
        <v>1839</v>
      </c>
      <c r="AR75" s="1" t="s">
        <v>1919</v>
      </c>
      <c r="AS75" s="1" t="s">
        <v>2825</v>
      </c>
      <c r="AT75" s="1"/>
      <c r="AU75" s="1"/>
      <c r="AV75" s="1" t="s">
        <v>2829</v>
      </c>
      <c r="AW75" s="1" t="s">
        <v>2829</v>
      </c>
      <c r="AX75" s="1" t="s">
        <v>2835</v>
      </c>
      <c r="AY75" s="1" t="s">
        <v>3059</v>
      </c>
      <c r="AZ75" s="1"/>
      <c r="BA75">
        <v>4155</v>
      </c>
      <c r="BB75" s="1" t="s">
        <v>2816</v>
      </c>
      <c r="BC75">
        <v>1184</v>
      </c>
      <c r="BD75">
        <v>1</v>
      </c>
      <c r="BE75" s="1" t="s">
        <v>3260</v>
      </c>
    </row>
    <row r="76" spans="1:57">
      <c r="A76" s="8">
        <v>136097</v>
      </c>
      <c r="B76" s="1" t="s">
        <v>2855</v>
      </c>
      <c r="C76" s="1" t="s">
        <v>3096</v>
      </c>
      <c r="D76" s="1" t="s">
        <v>125</v>
      </c>
      <c r="E76">
        <v>1</v>
      </c>
      <c r="F76" s="9" t="s">
        <v>3083</v>
      </c>
      <c r="G76" s="4">
        <v>21870000</v>
      </c>
      <c r="I76" s="4">
        <f t="shared" si="1"/>
        <v>21870000</v>
      </c>
      <c r="K76" s="1" t="s">
        <v>2441</v>
      </c>
      <c r="L76">
        <v>0</v>
      </c>
      <c r="M76" s="3">
        <v>46237</v>
      </c>
      <c r="N76" s="1" t="s">
        <v>2445</v>
      </c>
      <c r="O76">
        <v>139278</v>
      </c>
      <c r="R76" s="1" t="s">
        <v>1111</v>
      </c>
      <c r="S76">
        <v>0</v>
      </c>
      <c r="T76">
        <v>1</v>
      </c>
      <c r="U76" s="1"/>
      <c r="V76" s="1" t="s">
        <v>1768</v>
      </c>
      <c r="W76" s="1" t="s">
        <v>1813</v>
      </c>
      <c r="X76" s="1" t="s">
        <v>1815</v>
      </c>
      <c r="Y76" s="1" t="s">
        <v>1834</v>
      </c>
      <c r="Z76" s="1" t="s">
        <v>1922</v>
      </c>
      <c r="AA76" s="1" t="s">
        <v>1941</v>
      </c>
      <c r="AB76" s="1"/>
      <c r="AC76">
        <v>1</v>
      </c>
      <c r="AD76" s="1" t="s">
        <v>1111</v>
      </c>
      <c r="AE76" s="1" t="s">
        <v>2263</v>
      </c>
      <c r="AF76" s="1"/>
      <c r="AG76" s="1" t="s">
        <v>2265</v>
      </c>
      <c r="AH76" s="1" t="s">
        <v>1111</v>
      </c>
      <c r="AI76" s="1" t="s">
        <v>1111</v>
      </c>
      <c r="AJ76" s="1"/>
      <c r="AK76" s="3">
        <v>46237</v>
      </c>
      <c r="AL76" s="1" t="s">
        <v>2451</v>
      </c>
      <c r="AM76" s="1"/>
      <c r="AN76" s="1" t="s">
        <v>2811</v>
      </c>
      <c r="AO76" s="1" t="s">
        <v>2811</v>
      </c>
      <c r="AP76" s="1" t="s">
        <v>2816</v>
      </c>
      <c r="AQ76" s="1" t="s">
        <v>1834</v>
      </c>
      <c r="AR76" s="1" t="s">
        <v>1922</v>
      </c>
      <c r="AS76" s="1" t="s">
        <v>2825</v>
      </c>
      <c r="AT76" s="1"/>
      <c r="AU76" s="1"/>
      <c r="AV76" s="1" t="s">
        <v>2829</v>
      </c>
      <c r="AW76" s="1" t="s">
        <v>2829</v>
      </c>
      <c r="AX76" s="1" t="s">
        <v>2836</v>
      </c>
      <c r="AY76" s="1" t="s">
        <v>3061</v>
      </c>
      <c r="AZ76" s="1"/>
      <c r="BA76">
        <v>14862</v>
      </c>
      <c r="BB76" s="1" t="s">
        <v>2816</v>
      </c>
      <c r="BC76">
        <v>723</v>
      </c>
      <c r="BD76">
        <v>1</v>
      </c>
      <c r="BE76" s="1" t="s">
        <v>3259</v>
      </c>
    </row>
    <row r="77" spans="1:57">
      <c r="A77" s="8">
        <v>136098</v>
      </c>
      <c r="B77" s="1" t="s">
        <v>2859</v>
      </c>
      <c r="C77" s="1" t="s">
        <v>3089</v>
      </c>
      <c r="D77" s="1" t="s">
        <v>126</v>
      </c>
      <c r="E77">
        <v>1</v>
      </c>
      <c r="F77" s="9" t="s">
        <v>3083</v>
      </c>
      <c r="G77" s="4">
        <v>117000</v>
      </c>
      <c r="I77" s="4">
        <f t="shared" si="1"/>
        <v>117000</v>
      </c>
      <c r="K77" s="1" t="s">
        <v>2441</v>
      </c>
      <c r="L77">
        <v>0</v>
      </c>
      <c r="M77" s="3">
        <v>46237</v>
      </c>
      <c r="N77" s="1" t="s">
        <v>2445</v>
      </c>
      <c r="O77">
        <v>139346</v>
      </c>
      <c r="R77" s="1" t="s">
        <v>1112</v>
      </c>
      <c r="S77">
        <v>20</v>
      </c>
      <c r="T77">
        <v>1</v>
      </c>
      <c r="U77" s="1"/>
      <c r="V77" s="1" t="s">
        <v>1764</v>
      </c>
      <c r="W77" s="1" t="s">
        <v>1813</v>
      </c>
      <c r="X77" s="1" t="s">
        <v>1815</v>
      </c>
      <c r="Y77" s="1" t="s">
        <v>1821</v>
      </c>
      <c r="Z77" s="1" t="s">
        <v>1916</v>
      </c>
      <c r="AA77" s="1" t="s">
        <v>1941</v>
      </c>
      <c r="AB77" s="1"/>
      <c r="AC77">
        <v>1</v>
      </c>
      <c r="AD77" s="1" t="s">
        <v>1980</v>
      </c>
      <c r="AE77" s="1" t="s">
        <v>2263</v>
      </c>
      <c r="AF77" s="1"/>
      <c r="AG77" s="1" t="s">
        <v>2264</v>
      </c>
      <c r="AH77" s="1" t="s">
        <v>1980</v>
      </c>
      <c r="AI77" s="1" t="s">
        <v>1112</v>
      </c>
      <c r="AJ77" s="1" t="s">
        <v>2444</v>
      </c>
      <c r="AK77" s="3">
        <v>46237</v>
      </c>
      <c r="AL77" s="1" t="s">
        <v>2451</v>
      </c>
      <c r="AM77" s="1" t="s">
        <v>2492</v>
      </c>
      <c r="AN77" s="1" t="s">
        <v>2811</v>
      </c>
      <c r="AO77" s="1" t="s">
        <v>2811</v>
      </c>
      <c r="AP77" s="1" t="s">
        <v>2814</v>
      </c>
      <c r="AQ77" s="1" t="s">
        <v>1821</v>
      </c>
      <c r="AR77" s="1" t="s">
        <v>1916</v>
      </c>
      <c r="AS77" s="1" t="s">
        <v>2825</v>
      </c>
      <c r="AT77" s="1"/>
      <c r="AU77" s="1"/>
      <c r="AV77" s="1" t="s">
        <v>2829</v>
      </c>
      <c r="AW77" s="1" t="s">
        <v>2829</v>
      </c>
      <c r="AX77" s="1" t="s">
        <v>2835</v>
      </c>
      <c r="AY77" s="1" t="s">
        <v>3059</v>
      </c>
      <c r="AZ77" s="1"/>
      <c r="BA77">
        <v>1265</v>
      </c>
      <c r="BB77" s="1" t="s">
        <v>2814</v>
      </c>
      <c r="BC77">
        <v>2487</v>
      </c>
      <c r="BD77">
        <v>1</v>
      </c>
      <c r="BE77" s="1" t="s">
        <v>3260</v>
      </c>
    </row>
    <row r="78" spans="1:57">
      <c r="A78" s="8">
        <v>136099</v>
      </c>
      <c r="B78" s="1" t="s">
        <v>2855</v>
      </c>
      <c r="C78" s="1" t="s">
        <v>3096</v>
      </c>
      <c r="D78" s="1" t="s">
        <v>127</v>
      </c>
      <c r="E78">
        <v>1</v>
      </c>
      <c r="F78" s="9" t="s">
        <v>3083</v>
      </c>
      <c r="G78" s="4">
        <v>22422000</v>
      </c>
      <c r="I78" s="4">
        <f t="shared" si="1"/>
        <v>22422000</v>
      </c>
      <c r="K78" s="1" t="s">
        <v>2441</v>
      </c>
      <c r="L78">
        <v>0</v>
      </c>
      <c r="M78" s="3">
        <v>46237</v>
      </c>
      <c r="N78" s="1" t="s">
        <v>2445</v>
      </c>
      <c r="O78">
        <v>139276</v>
      </c>
      <c r="R78" s="1" t="s">
        <v>1113</v>
      </c>
      <c r="S78">
        <v>20</v>
      </c>
      <c r="T78">
        <v>1</v>
      </c>
      <c r="U78" s="1"/>
      <c r="V78" s="1" t="s">
        <v>1768</v>
      </c>
      <c r="W78" s="1" t="s">
        <v>1813</v>
      </c>
      <c r="X78" s="1" t="s">
        <v>1815</v>
      </c>
      <c r="Y78" s="1" t="s">
        <v>1834</v>
      </c>
      <c r="Z78" s="1" t="s">
        <v>1922</v>
      </c>
      <c r="AA78" s="1" t="s">
        <v>1941</v>
      </c>
      <c r="AB78" s="1"/>
      <c r="AC78">
        <v>1</v>
      </c>
      <c r="AD78" s="1" t="s">
        <v>1981</v>
      </c>
      <c r="AE78" s="1" t="s">
        <v>2263</v>
      </c>
      <c r="AF78" s="1"/>
      <c r="AG78" s="1" t="s">
        <v>2265</v>
      </c>
      <c r="AH78" s="1" t="s">
        <v>1981</v>
      </c>
      <c r="AI78" s="1" t="s">
        <v>1113</v>
      </c>
      <c r="AJ78" s="1"/>
      <c r="AK78" s="3">
        <v>46237</v>
      </c>
      <c r="AL78" s="1" t="s">
        <v>2451</v>
      </c>
      <c r="AM78" s="1"/>
      <c r="AN78" s="1" t="s">
        <v>2811</v>
      </c>
      <c r="AO78" s="1" t="s">
        <v>2811</v>
      </c>
      <c r="AP78" s="1" t="s">
        <v>2816</v>
      </c>
      <c r="AQ78" s="1" t="s">
        <v>1834</v>
      </c>
      <c r="AR78" s="1" t="s">
        <v>1922</v>
      </c>
      <c r="AS78" s="1" t="s">
        <v>2825</v>
      </c>
      <c r="AT78" s="1"/>
      <c r="AU78" s="1"/>
      <c r="AV78" s="1" t="s">
        <v>2829</v>
      </c>
      <c r="AW78" s="1" t="s">
        <v>2829</v>
      </c>
      <c r="AX78" s="1" t="s">
        <v>2836</v>
      </c>
      <c r="AY78" s="1" t="s">
        <v>3061</v>
      </c>
      <c r="AZ78" s="1"/>
      <c r="BA78">
        <v>14862</v>
      </c>
      <c r="BB78" s="1" t="s">
        <v>2816</v>
      </c>
      <c r="BC78">
        <v>723</v>
      </c>
      <c r="BD78">
        <v>1</v>
      </c>
      <c r="BE78" s="1" t="s">
        <v>3259</v>
      </c>
    </row>
    <row r="79" spans="1:57">
      <c r="A79" s="8">
        <v>136100</v>
      </c>
      <c r="B79" s="1" t="s">
        <v>2855</v>
      </c>
      <c r="C79" s="1" t="s">
        <v>3096</v>
      </c>
      <c r="D79" s="1" t="s">
        <v>128</v>
      </c>
      <c r="E79">
        <v>1</v>
      </c>
      <c r="F79" s="9" t="s">
        <v>3083</v>
      </c>
      <c r="G79" s="4">
        <v>9716200</v>
      </c>
      <c r="I79" s="4">
        <f t="shared" si="1"/>
        <v>9716200</v>
      </c>
      <c r="K79" s="1" t="s">
        <v>2441</v>
      </c>
      <c r="L79">
        <v>0</v>
      </c>
      <c r="M79" s="3">
        <v>46237</v>
      </c>
      <c r="N79" s="1" t="s">
        <v>2445</v>
      </c>
      <c r="O79">
        <v>139274</v>
      </c>
      <c r="R79" s="1" t="s">
        <v>1114</v>
      </c>
      <c r="S79">
        <v>20</v>
      </c>
      <c r="T79">
        <v>1</v>
      </c>
      <c r="U79" s="1"/>
      <c r="V79" s="1" t="s">
        <v>1768</v>
      </c>
      <c r="W79" s="1" t="s">
        <v>1813</v>
      </c>
      <c r="X79" s="1" t="s">
        <v>1815</v>
      </c>
      <c r="Y79" s="1" t="s">
        <v>1834</v>
      </c>
      <c r="Z79" s="1" t="s">
        <v>1922</v>
      </c>
      <c r="AA79" s="1" t="s">
        <v>1941</v>
      </c>
      <c r="AB79" s="1"/>
      <c r="AC79">
        <v>1</v>
      </c>
      <c r="AD79" s="1" t="s">
        <v>1982</v>
      </c>
      <c r="AE79" s="1" t="s">
        <v>2263</v>
      </c>
      <c r="AF79" s="1"/>
      <c r="AG79" s="1" t="s">
        <v>2265</v>
      </c>
      <c r="AH79" s="1" t="s">
        <v>1982</v>
      </c>
      <c r="AI79" s="1" t="s">
        <v>1114</v>
      </c>
      <c r="AJ79" s="1"/>
      <c r="AK79" s="3">
        <v>46237</v>
      </c>
      <c r="AL79" s="1" t="s">
        <v>2451</v>
      </c>
      <c r="AM79" s="1"/>
      <c r="AN79" s="1" t="s">
        <v>2811</v>
      </c>
      <c r="AO79" s="1" t="s">
        <v>2811</v>
      </c>
      <c r="AP79" s="1" t="s">
        <v>2816</v>
      </c>
      <c r="AQ79" s="1" t="s">
        <v>1834</v>
      </c>
      <c r="AR79" s="1" t="s">
        <v>1922</v>
      </c>
      <c r="AS79" s="1" t="s">
        <v>2825</v>
      </c>
      <c r="AT79" s="1"/>
      <c r="AU79" s="1"/>
      <c r="AV79" s="1" t="s">
        <v>2829</v>
      </c>
      <c r="AW79" s="1" t="s">
        <v>2829</v>
      </c>
      <c r="AX79" s="1" t="s">
        <v>2836</v>
      </c>
      <c r="AY79" s="1" t="s">
        <v>3061</v>
      </c>
      <c r="AZ79" s="1"/>
      <c r="BA79">
        <v>14862</v>
      </c>
      <c r="BB79" s="1" t="s">
        <v>2816</v>
      </c>
      <c r="BC79">
        <v>723</v>
      </c>
      <c r="BD79">
        <v>1</v>
      </c>
      <c r="BE79" s="1" t="s">
        <v>3259</v>
      </c>
    </row>
    <row r="80" spans="1:57">
      <c r="A80" s="8">
        <v>136101</v>
      </c>
      <c r="B80" s="1" t="s">
        <v>2860</v>
      </c>
      <c r="C80" s="1" t="s">
        <v>2481</v>
      </c>
      <c r="D80" s="1" t="s">
        <v>129</v>
      </c>
      <c r="E80">
        <v>1</v>
      </c>
      <c r="F80" s="9" t="s">
        <v>3083</v>
      </c>
      <c r="G80" s="4">
        <v>60000000</v>
      </c>
      <c r="I80" s="4">
        <f t="shared" si="1"/>
        <v>60000000</v>
      </c>
      <c r="K80" s="1" t="s">
        <v>2441</v>
      </c>
      <c r="L80">
        <v>0</v>
      </c>
      <c r="M80" s="3">
        <v>46237</v>
      </c>
      <c r="N80" s="1" t="s">
        <v>2448</v>
      </c>
      <c r="O80">
        <v>139345</v>
      </c>
      <c r="R80" s="1" t="s">
        <v>1115</v>
      </c>
      <c r="S80">
        <v>0</v>
      </c>
      <c r="T80">
        <v>1</v>
      </c>
      <c r="U80" s="1"/>
      <c r="V80" s="1" t="s">
        <v>1770</v>
      </c>
      <c r="W80" s="1" t="s">
        <v>1813</v>
      </c>
      <c r="X80" s="1" t="s">
        <v>1815</v>
      </c>
      <c r="Y80" s="1" t="s">
        <v>1827</v>
      </c>
      <c r="Z80" s="1" t="s">
        <v>1921</v>
      </c>
      <c r="AA80" s="1" t="s">
        <v>1941</v>
      </c>
      <c r="AB80" s="1"/>
      <c r="AC80">
        <v>1</v>
      </c>
      <c r="AD80" s="1" t="s">
        <v>1115</v>
      </c>
      <c r="AE80" s="1" t="s">
        <v>2263</v>
      </c>
      <c r="AF80" s="1"/>
      <c r="AG80" s="1" t="s">
        <v>2264</v>
      </c>
      <c r="AH80" s="1" t="s">
        <v>1115</v>
      </c>
      <c r="AI80" s="1" t="s">
        <v>1115</v>
      </c>
      <c r="AJ80" s="1" t="s">
        <v>2444</v>
      </c>
      <c r="AK80" s="3">
        <v>46237</v>
      </c>
      <c r="AL80" s="1" t="s">
        <v>2451</v>
      </c>
      <c r="AM80" s="1" t="s">
        <v>2481</v>
      </c>
      <c r="AN80" s="1" t="s">
        <v>2811</v>
      </c>
      <c r="AO80" s="1" t="s">
        <v>2811</v>
      </c>
      <c r="AP80" s="1" t="s">
        <v>2814</v>
      </c>
      <c r="AQ80" s="1" t="s">
        <v>1827</v>
      </c>
      <c r="AR80" s="1" t="s">
        <v>1921</v>
      </c>
      <c r="AS80" s="1" t="s">
        <v>2825</v>
      </c>
      <c r="AT80" s="1"/>
      <c r="AU80" s="1"/>
      <c r="AV80" s="1" t="s">
        <v>2829</v>
      </c>
      <c r="AW80" s="1" t="s">
        <v>2829</v>
      </c>
      <c r="AX80" s="1" t="s">
        <v>2835</v>
      </c>
      <c r="AY80" s="1" t="s">
        <v>3059</v>
      </c>
      <c r="AZ80" s="1"/>
      <c r="BA80">
        <v>1267</v>
      </c>
      <c r="BB80" s="1" t="s">
        <v>2814</v>
      </c>
      <c r="BC80">
        <v>7080</v>
      </c>
      <c r="BD80">
        <v>1</v>
      </c>
      <c r="BE80" s="1" t="s">
        <v>3260</v>
      </c>
    </row>
    <row r="81" spans="1:57">
      <c r="A81" s="8">
        <v>136102</v>
      </c>
      <c r="B81" s="1" t="s">
        <v>2861</v>
      </c>
      <c r="C81" s="1" t="s">
        <v>3093</v>
      </c>
      <c r="D81" s="1" t="s">
        <v>130</v>
      </c>
      <c r="E81">
        <v>1</v>
      </c>
      <c r="F81" s="9" t="s">
        <v>3084</v>
      </c>
      <c r="G81" s="4">
        <v>55182.38</v>
      </c>
      <c r="I81" s="4">
        <f t="shared" si="1"/>
        <v>55182.38</v>
      </c>
      <c r="K81" s="1" t="s">
        <v>2442</v>
      </c>
      <c r="L81">
        <v>0</v>
      </c>
      <c r="M81" s="3">
        <v>46237</v>
      </c>
      <c r="N81" s="1" t="s">
        <v>2448</v>
      </c>
      <c r="O81">
        <v>139343</v>
      </c>
      <c r="R81" s="1" t="s">
        <v>1116</v>
      </c>
      <c r="S81">
        <v>-10</v>
      </c>
      <c r="T81">
        <v>1</v>
      </c>
      <c r="U81" s="1"/>
      <c r="V81" s="1" t="s">
        <v>1768</v>
      </c>
      <c r="W81" s="1" t="s">
        <v>1814</v>
      </c>
      <c r="X81" s="1" t="s">
        <v>1815</v>
      </c>
      <c r="Y81" s="1" t="s">
        <v>1829</v>
      </c>
      <c r="Z81" s="1" t="s">
        <v>1920</v>
      </c>
      <c r="AA81" s="1" t="s">
        <v>1941</v>
      </c>
      <c r="AB81" s="1"/>
      <c r="AC81">
        <v>0</v>
      </c>
      <c r="AD81" s="1" t="s">
        <v>1350</v>
      </c>
      <c r="AE81" s="1" t="s">
        <v>2263</v>
      </c>
      <c r="AF81" s="1"/>
      <c r="AG81" s="1" t="s">
        <v>2264</v>
      </c>
      <c r="AH81" s="1" t="s">
        <v>2278</v>
      </c>
      <c r="AI81" s="1" t="s">
        <v>2378</v>
      </c>
      <c r="AJ81" s="1" t="s">
        <v>2444</v>
      </c>
      <c r="AK81" s="3">
        <v>46237</v>
      </c>
      <c r="AL81" s="1" t="s">
        <v>2451</v>
      </c>
      <c r="AM81" s="1" t="s">
        <v>2493</v>
      </c>
      <c r="AN81" s="1" t="s">
        <v>2811</v>
      </c>
      <c r="AO81" s="1" t="s">
        <v>2811</v>
      </c>
      <c r="AP81" s="1" t="s">
        <v>2814</v>
      </c>
      <c r="AQ81" s="1" t="s">
        <v>1829</v>
      </c>
      <c r="AR81" s="1" t="s">
        <v>1920</v>
      </c>
      <c r="AS81" s="1" t="s">
        <v>2826</v>
      </c>
      <c r="AT81" s="1"/>
      <c r="AU81" s="1"/>
      <c r="AV81" s="1" t="s">
        <v>2830</v>
      </c>
      <c r="AW81" s="1" t="s">
        <v>2830</v>
      </c>
      <c r="AX81" s="1" t="s">
        <v>2835</v>
      </c>
      <c r="AY81" s="1" t="s">
        <v>3059</v>
      </c>
      <c r="AZ81" s="1"/>
      <c r="BA81">
        <v>11533</v>
      </c>
      <c r="BB81" s="1" t="s">
        <v>2814</v>
      </c>
      <c r="BC81">
        <v>7154</v>
      </c>
      <c r="BD81">
        <v>1</v>
      </c>
      <c r="BE81" s="1" t="s">
        <v>3260</v>
      </c>
    </row>
    <row r="82" spans="1:57">
      <c r="A82" s="8">
        <v>136102</v>
      </c>
      <c r="B82" s="1" t="s">
        <v>2861</v>
      </c>
      <c r="C82" s="1" t="s">
        <v>3093</v>
      </c>
      <c r="D82" s="1" t="s">
        <v>131</v>
      </c>
      <c r="E82">
        <v>1</v>
      </c>
      <c r="F82" s="9" t="s">
        <v>3084</v>
      </c>
      <c r="G82" s="4">
        <v>80583.62</v>
      </c>
      <c r="I82" s="4">
        <f t="shared" si="1"/>
        <v>80583.62</v>
      </c>
      <c r="K82" s="1" t="s">
        <v>2442</v>
      </c>
      <c r="L82">
        <v>0</v>
      </c>
      <c r="M82" s="3">
        <v>46237</v>
      </c>
      <c r="N82" s="1" t="s">
        <v>2448</v>
      </c>
      <c r="O82">
        <v>139343</v>
      </c>
      <c r="R82" s="1" t="s">
        <v>1117</v>
      </c>
      <c r="S82">
        <v>-10</v>
      </c>
      <c r="T82">
        <v>2</v>
      </c>
      <c r="U82" s="1"/>
      <c r="V82" s="1" t="s">
        <v>1768</v>
      </c>
      <c r="W82" s="1" t="s">
        <v>1814</v>
      </c>
      <c r="X82" s="1" t="s">
        <v>1815</v>
      </c>
      <c r="Y82" s="1" t="s">
        <v>1829</v>
      </c>
      <c r="Z82" s="1" t="s">
        <v>1920</v>
      </c>
      <c r="AA82" s="1" t="s">
        <v>1941</v>
      </c>
      <c r="AB82" s="1"/>
      <c r="AC82">
        <v>0</v>
      </c>
      <c r="AD82" s="1" t="s">
        <v>1350</v>
      </c>
      <c r="AE82" s="1" t="s">
        <v>2263</v>
      </c>
      <c r="AF82" s="1"/>
      <c r="AG82" s="1" t="s">
        <v>2264</v>
      </c>
      <c r="AH82" s="1" t="s">
        <v>2278</v>
      </c>
      <c r="AI82" s="1" t="s">
        <v>2378</v>
      </c>
      <c r="AJ82" s="1" t="s">
        <v>2444</v>
      </c>
      <c r="AK82" s="3">
        <v>46237</v>
      </c>
      <c r="AL82" s="1" t="s">
        <v>2451</v>
      </c>
      <c r="AM82" s="1" t="s">
        <v>2493</v>
      </c>
      <c r="AN82" s="1" t="s">
        <v>2811</v>
      </c>
      <c r="AO82" s="1" t="s">
        <v>2811</v>
      </c>
      <c r="AP82" s="1" t="s">
        <v>2814</v>
      </c>
      <c r="AQ82" s="1" t="s">
        <v>1829</v>
      </c>
      <c r="AR82" s="1" t="s">
        <v>1920</v>
      </c>
      <c r="AS82" s="1" t="s">
        <v>2826</v>
      </c>
      <c r="AT82" s="1"/>
      <c r="AU82" s="1"/>
      <c r="AV82" s="1" t="s">
        <v>2830</v>
      </c>
      <c r="AW82" s="1" t="s">
        <v>2830</v>
      </c>
      <c r="AX82" s="1" t="s">
        <v>2835</v>
      </c>
      <c r="AY82" s="1" t="s">
        <v>3059</v>
      </c>
      <c r="AZ82" s="1"/>
      <c r="BA82">
        <v>11533</v>
      </c>
      <c r="BB82" s="1" t="s">
        <v>2814</v>
      </c>
      <c r="BC82">
        <v>7154</v>
      </c>
      <c r="BD82">
        <v>2</v>
      </c>
      <c r="BE82" s="1" t="s">
        <v>3260</v>
      </c>
    </row>
    <row r="83" spans="1:57">
      <c r="A83" s="8">
        <v>136103</v>
      </c>
      <c r="B83" s="1" t="s">
        <v>2855</v>
      </c>
      <c r="C83" s="1" t="s">
        <v>3096</v>
      </c>
      <c r="D83" s="1" t="s">
        <v>132</v>
      </c>
      <c r="E83">
        <v>1</v>
      </c>
      <c r="F83" s="9" t="s">
        <v>3083</v>
      </c>
      <c r="G83" s="4">
        <v>14948000</v>
      </c>
      <c r="I83" s="4">
        <f t="shared" si="1"/>
        <v>14948000</v>
      </c>
      <c r="K83" s="1" t="s">
        <v>2441</v>
      </c>
      <c r="L83">
        <v>0</v>
      </c>
      <c r="M83" s="3">
        <v>46237</v>
      </c>
      <c r="N83" s="1" t="s">
        <v>2445</v>
      </c>
      <c r="O83">
        <v>139273</v>
      </c>
      <c r="R83" s="1" t="s">
        <v>1118</v>
      </c>
      <c r="S83">
        <v>20</v>
      </c>
      <c r="T83">
        <v>1</v>
      </c>
      <c r="U83" s="1"/>
      <c r="V83" s="1" t="s">
        <v>1768</v>
      </c>
      <c r="W83" s="1" t="s">
        <v>1813</v>
      </c>
      <c r="X83" s="1" t="s">
        <v>1815</v>
      </c>
      <c r="Y83" s="1" t="s">
        <v>1840</v>
      </c>
      <c r="Z83" s="1" t="s">
        <v>1922</v>
      </c>
      <c r="AA83" s="1" t="s">
        <v>1941</v>
      </c>
      <c r="AB83" s="1"/>
      <c r="AC83">
        <v>1</v>
      </c>
      <c r="AD83" s="1" t="s">
        <v>1983</v>
      </c>
      <c r="AE83" s="1" t="s">
        <v>2263</v>
      </c>
      <c r="AF83" s="1"/>
      <c r="AG83" s="1" t="s">
        <v>2265</v>
      </c>
      <c r="AH83" s="1" t="s">
        <v>1983</v>
      </c>
      <c r="AI83" s="1" t="s">
        <v>1118</v>
      </c>
      <c r="AJ83" s="1"/>
      <c r="AK83" s="3">
        <v>46237</v>
      </c>
      <c r="AL83" s="1" t="s">
        <v>2451</v>
      </c>
      <c r="AM83" s="1"/>
      <c r="AN83" s="1" t="s">
        <v>2811</v>
      </c>
      <c r="AO83" s="1" t="s">
        <v>2811</v>
      </c>
      <c r="AP83" s="1" t="s">
        <v>2815</v>
      </c>
      <c r="AQ83" s="1" t="s">
        <v>1840</v>
      </c>
      <c r="AR83" s="1" t="s">
        <v>1922</v>
      </c>
      <c r="AS83" s="1" t="s">
        <v>2825</v>
      </c>
      <c r="AT83" s="1"/>
      <c r="AU83" s="1"/>
      <c r="AV83" s="1" t="s">
        <v>2829</v>
      </c>
      <c r="AW83" s="1" t="s">
        <v>2829</v>
      </c>
      <c r="AX83" s="1" t="s">
        <v>2836</v>
      </c>
      <c r="AY83" s="1" t="s">
        <v>3061</v>
      </c>
      <c r="AZ83" s="1"/>
      <c r="BA83">
        <v>14862</v>
      </c>
      <c r="BB83" s="1" t="s">
        <v>2815</v>
      </c>
      <c r="BC83">
        <v>723</v>
      </c>
      <c r="BD83">
        <v>1</v>
      </c>
      <c r="BE83" s="1" t="s">
        <v>3259</v>
      </c>
    </row>
    <row r="84" spans="1:57">
      <c r="A84" s="8">
        <v>136104</v>
      </c>
      <c r="B84" s="1" t="s">
        <v>2855</v>
      </c>
      <c r="C84" s="1" t="s">
        <v>3096</v>
      </c>
      <c r="D84" s="1" t="s">
        <v>133</v>
      </c>
      <c r="E84">
        <v>1</v>
      </c>
      <c r="F84" s="9" t="s">
        <v>3083</v>
      </c>
      <c r="G84" s="4">
        <v>1248400</v>
      </c>
      <c r="I84" s="4">
        <f t="shared" si="1"/>
        <v>1248400</v>
      </c>
      <c r="K84" s="1" t="s">
        <v>2441</v>
      </c>
      <c r="L84">
        <v>0</v>
      </c>
      <c r="M84" s="3">
        <v>46237</v>
      </c>
      <c r="N84" s="1" t="s">
        <v>2445</v>
      </c>
      <c r="O84">
        <v>139267</v>
      </c>
      <c r="R84" s="1" t="s">
        <v>1119</v>
      </c>
      <c r="S84">
        <v>20</v>
      </c>
      <c r="T84">
        <v>1</v>
      </c>
      <c r="U84" s="1"/>
      <c r="V84" s="1" t="s">
        <v>1768</v>
      </c>
      <c r="W84" s="1" t="s">
        <v>1813</v>
      </c>
      <c r="X84" s="1" t="s">
        <v>1817</v>
      </c>
      <c r="Y84" s="1" t="s">
        <v>1833</v>
      </c>
      <c r="Z84" s="1" t="s">
        <v>1922</v>
      </c>
      <c r="AA84" s="1" t="s">
        <v>1941</v>
      </c>
      <c r="AB84" s="1"/>
      <c r="AC84">
        <v>1</v>
      </c>
      <c r="AD84" s="1" t="s">
        <v>1984</v>
      </c>
      <c r="AE84" s="1" t="s">
        <v>2263</v>
      </c>
      <c r="AF84" s="1"/>
      <c r="AG84" s="1" t="s">
        <v>2265</v>
      </c>
      <c r="AH84" s="1" t="s">
        <v>1984</v>
      </c>
      <c r="AI84" s="1" t="s">
        <v>1119</v>
      </c>
      <c r="AJ84" s="1"/>
      <c r="AK84" s="3">
        <v>46237</v>
      </c>
      <c r="AL84" s="1" t="s">
        <v>2451</v>
      </c>
      <c r="AM84" s="1"/>
      <c r="AN84" s="1" t="s">
        <v>2811</v>
      </c>
      <c r="AO84" s="1" t="s">
        <v>2811</v>
      </c>
      <c r="AP84" s="1" t="s">
        <v>2818</v>
      </c>
      <c r="AQ84" s="1" t="s">
        <v>1833</v>
      </c>
      <c r="AR84" s="1" t="s">
        <v>1922</v>
      </c>
      <c r="AS84" s="1" t="s">
        <v>2825</v>
      </c>
      <c r="AT84" s="1"/>
      <c r="AU84" s="1"/>
      <c r="AV84" s="1" t="s">
        <v>2829</v>
      </c>
      <c r="AW84" s="1" t="s">
        <v>2829</v>
      </c>
      <c r="AX84" s="1" t="s">
        <v>2836</v>
      </c>
      <c r="AY84" s="1" t="s">
        <v>3061</v>
      </c>
      <c r="AZ84" s="1"/>
      <c r="BA84">
        <v>14862</v>
      </c>
      <c r="BB84" s="1" t="s">
        <v>2818</v>
      </c>
      <c r="BC84">
        <v>723</v>
      </c>
      <c r="BD84">
        <v>1</v>
      </c>
      <c r="BE84" s="1" t="s">
        <v>3259</v>
      </c>
    </row>
    <row r="85" spans="1:57">
      <c r="A85" s="8">
        <v>136105</v>
      </c>
      <c r="B85" s="1" t="s">
        <v>2855</v>
      </c>
      <c r="C85" s="1" t="s">
        <v>3096</v>
      </c>
      <c r="D85" s="1" t="s">
        <v>134</v>
      </c>
      <c r="E85">
        <v>1</v>
      </c>
      <c r="F85" s="9" t="s">
        <v>3083</v>
      </c>
      <c r="G85" s="4">
        <v>32885600</v>
      </c>
      <c r="I85" s="4">
        <f t="shared" si="1"/>
        <v>32885600</v>
      </c>
      <c r="K85" s="1" t="s">
        <v>2441</v>
      </c>
      <c r="L85">
        <v>0</v>
      </c>
      <c r="M85" s="3">
        <v>46237</v>
      </c>
      <c r="N85" s="1" t="s">
        <v>2448</v>
      </c>
      <c r="O85">
        <v>139271</v>
      </c>
      <c r="R85" s="1" t="s">
        <v>1120</v>
      </c>
      <c r="S85">
        <v>20</v>
      </c>
      <c r="T85">
        <v>1</v>
      </c>
      <c r="U85" s="1"/>
      <c r="V85" s="1" t="s">
        <v>1768</v>
      </c>
      <c r="W85" s="1" t="s">
        <v>1813</v>
      </c>
      <c r="X85" s="1" t="s">
        <v>1815</v>
      </c>
      <c r="Y85" s="1" t="s">
        <v>1840</v>
      </c>
      <c r="Z85" s="1" t="s">
        <v>1922</v>
      </c>
      <c r="AA85" s="1" t="s">
        <v>1941</v>
      </c>
      <c r="AB85" s="1"/>
      <c r="AC85">
        <v>1</v>
      </c>
      <c r="AD85" s="1" t="s">
        <v>1985</v>
      </c>
      <c r="AE85" s="1" t="s">
        <v>2263</v>
      </c>
      <c r="AF85" s="1"/>
      <c r="AG85" s="1" t="s">
        <v>2265</v>
      </c>
      <c r="AH85" s="1" t="s">
        <v>1985</v>
      </c>
      <c r="AI85" s="1" t="s">
        <v>1120</v>
      </c>
      <c r="AJ85" s="1"/>
      <c r="AK85" s="3">
        <v>46237</v>
      </c>
      <c r="AL85" s="1" t="s">
        <v>2451</v>
      </c>
      <c r="AM85" s="1"/>
      <c r="AN85" s="1" t="s">
        <v>2811</v>
      </c>
      <c r="AO85" s="1" t="s">
        <v>2811</v>
      </c>
      <c r="AP85" s="1" t="s">
        <v>2815</v>
      </c>
      <c r="AQ85" s="1" t="s">
        <v>1840</v>
      </c>
      <c r="AR85" s="1" t="s">
        <v>1922</v>
      </c>
      <c r="AS85" s="1" t="s">
        <v>2825</v>
      </c>
      <c r="AT85" s="1"/>
      <c r="AU85" s="1"/>
      <c r="AV85" s="1" t="s">
        <v>2829</v>
      </c>
      <c r="AW85" s="1" t="s">
        <v>2829</v>
      </c>
      <c r="AX85" s="1" t="s">
        <v>2836</v>
      </c>
      <c r="AY85" s="1" t="s">
        <v>3061</v>
      </c>
      <c r="AZ85" s="1"/>
      <c r="BA85">
        <v>14862</v>
      </c>
      <c r="BB85" s="1" t="s">
        <v>2815</v>
      </c>
      <c r="BC85">
        <v>723</v>
      </c>
      <c r="BD85">
        <v>1</v>
      </c>
      <c r="BE85" s="1" t="s">
        <v>3259</v>
      </c>
    </row>
    <row r="86" spans="1:57">
      <c r="A86" s="8">
        <v>136106</v>
      </c>
      <c r="B86" s="1" t="s">
        <v>2855</v>
      </c>
      <c r="C86" s="1" t="s">
        <v>3096</v>
      </c>
      <c r="D86" s="1" t="s">
        <v>135</v>
      </c>
      <c r="E86">
        <v>1</v>
      </c>
      <c r="F86" s="9" t="s">
        <v>3083</v>
      </c>
      <c r="G86" s="4">
        <v>14200600</v>
      </c>
      <c r="I86" s="4">
        <f t="shared" si="1"/>
        <v>14200600</v>
      </c>
      <c r="K86" s="1" t="s">
        <v>2441</v>
      </c>
      <c r="L86">
        <v>0</v>
      </c>
      <c r="M86" s="3">
        <v>46237</v>
      </c>
      <c r="N86" s="1" t="s">
        <v>2445</v>
      </c>
      <c r="O86">
        <v>139270</v>
      </c>
      <c r="R86" s="1" t="s">
        <v>1121</v>
      </c>
      <c r="S86">
        <v>20</v>
      </c>
      <c r="T86">
        <v>1</v>
      </c>
      <c r="U86" s="1"/>
      <c r="V86" s="1" t="s">
        <v>1768</v>
      </c>
      <c r="W86" s="1" t="s">
        <v>1813</v>
      </c>
      <c r="X86" s="1" t="s">
        <v>1815</v>
      </c>
      <c r="Y86" s="1" t="s">
        <v>1840</v>
      </c>
      <c r="Z86" s="1" t="s">
        <v>1922</v>
      </c>
      <c r="AA86" s="1" t="s">
        <v>1941</v>
      </c>
      <c r="AB86" s="1"/>
      <c r="AC86">
        <v>1</v>
      </c>
      <c r="AD86" s="1" t="s">
        <v>1986</v>
      </c>
      <c r="AE86" s="1" t="s">
        <v>2263</v>
      </c>
      <c r="AF86" s="1"/>
      <c r="AG86" s="1" t="s">
        <v>2265</v>
      </c>
      <c r="AH86" s="1" t="s">
        <v>1986</v>
      </c>
      <c r="AI86" s="1" t="s">
        <v>1121</v>
      </c>
      <c r="AJ86" s="1"/>
      <c r="AK86" s="3">
        <v>46237</v>
      </c>
      <c r="AL86" s="1" t="s">
        <v>2451</v>
      </c>
      <c r="AM86" s="1"/>
      <c r="AN86" s="1" t="s">
        <v>2811</v>
      </c>
      <c r="AO86" s="1" t="s">
        <v>2811</v>
      </c>
      <c r="AP86" s="1" t="s">
        <v>2815</v>
      </c>
      <c r="AQ86" s="1" t="s">
        <v>1840</v>
      </c>
      <c r="AR86" s="1" t="s">
        <v>1922</v>
      </c>
      <c r="AS86" s="1" t="s">
        <v>2825</v>
      </c>
      <c r="AT86" s="1"/>
      <c r="AU86" s="1"/>
      <c r="AV86" s="1" t="s">
        <v>2829</v>
      </c>
      <c r="AW86" s="1" t="s">
        <v>2829</v>
      </c>
      <c r="AX86" s="1" t="s">
        <v>2836</v>
      </c>
      <c r="AY86" s="1" t="s">
        <v>3061</v>
      </c>
      <c r="AZ86" s="1"/>
      <c r="BA86">
        <v>14862</v>
      </c>
      <c r="BB86" s="1" t="s">
        <v>2815</v>
      </c>
      <c r="BC86">
        <v>723</v>
      </c>
      <c r="BD86">
        <v>1</v>
      </c>
      <c r="BE86" s="1" t="s">
        <v>3259</v>
      </c>
    </row>
    <row r="87" spans="1:57">
      <c r="A87" s="8">
        <v>136107</v>
      </c>
      <c r="B87" s="1" t="s">
        <v>2841</v>
      </c>
      <c r="C87" s="1" t="s">
        <v>3105</v>
      </c>
      <c r="D87" s="1" t="s">
        <v>136</v>
      </c>
      <c r="E87">
        <v>1</v>
      </c>
      <c r="F87" s="9" t="s">
        <v>3083</v>
      </c>
      <c r="G87" s="4">
        <v>6230000</v>
      </c>
      <c r="I87" s="4">
        <f t="shared" si="1"/>
        <v>6230000</v>
      </c>
      <c r="K87" s="1" t="s">
        <v>2441</v>
      </c>
      <c r="L87">
        <v>0</v>
      </c>
      <c r="M87" s="3">
        <v>46237</v>
      </c>
      <c r="N87" s="1" t="s">
        <v>2445</v>
      </c>
      <c r="O87">
        <v>139341</v>
      </c>
      <c r="R87" s="1" t="s">
        <v>1122</v>
      </c>
      <c r="S87">
        <v>0</v>
      </c>
      <c r="T87">
        <v>1</v>
      </c>
      <c r="U87" s="1"/>
      <c r="V87" s="1" t="s">
        <v>1768</v>
      </c>
      <c r="W87" s="1" t="s">
        <v>1813</v>
      </c>
      <c r="X87" s="1" t="s">
        <v>1815</v>
      </c>
      <c r="Y87" s="1" t="s">
        <v>1824</v>
      </c>
      <c r="Z87" s="1" t="s">
        <v>1918</v>
      </c>
      <c r="AA87" s="1" t="s">
        <v>1941</v>
      </c>
      <c r="AB87" s="1"/>
      <c r="AC87">
        <v>1</v>
      </c>
      <c r="AD87" s="1" t="s">
        <v>1122</v>
      </c>
      <c r="AE87" s="1" t="s">
        <v>2263</v>
      </c>
      <c r="AF87" s="1"/>
      <c r="AG87" s="1" t="s">
        <v>2264</v>
      </c>
      <c r="AH87" s="1" t="s">
        <v>1122</v>
      </c>
      <c r="AI87" s="1" t="s">
        <v>1122</v>
      </c>
      <c r="AJ87" s="1" t="s">
        <v>2444</v>
      </c>
      <c r="AK87" s="3">
        <v>46237</v>
      </c>
      <c r="AL87" s="1" t="s">
        <v>2451</v>
      </c>
      <c r="AM87" s="1" t="s">
        <v>2494</v>
      </c>
      <c r="AN87" s="1" t="s">
        <v>2811</v>
      </c>
      <c r="AO87" s="1" t="s">
        <v>2811</v>
      </c>
      <c r="AP87" s="1" t="s">
        <v>2815</v>
      </c>
      <c r="AQ87" s="1" t="s">
        <v>1824</v>
      </c>
      <c r="AR87" s="1" t="s">
        <v>1918</v>
      </c>
      <c r="AS87" s="1" t="s">
        <v>2825</v>
      </c>
      <c r="AT87" s="1"/>
      <c r="AU87" s="1"/>
      <c r="AV87" s="1" t="s">
        <v>2829</v>
      </c>
      <c r="AW87" s="1" t="s">
        <v>2829</v>
      </c>
      <c r="AX87" s="1" t="s">
        <v>2835</v>
      </c>
      <c r="AY87" s="1" t="s">
        <v>3059</v>
      </c>
      <c r="AZ87" s="1"/>
      <c r="BA87">
        <v>21266</v>
      </c>
      <c r="BB87" s="1" t="s">
        <v>2815</v>
      </c>
      <c r="BC87">
        <v>2490</v>
      </c>
      <c r="BD87">
        <v>1</v>
      </c>
      <c r="BE87" s="1" t="s">
        <v>3260</v>
      </c>
    </row>
    <row r="88" spans="1:57">
      <c r="A88" s="8">
        <v>136108</v>
      </c>
      <c r="B88" s="1" t="s">
        <v>2862</v>
      </c>
      <c r="C88" s="1" t="s">
        <v>3106</v>
      </c>
      <c r="D88" s="1" t="s">
        <v>137</v>
      </c>
      <c r="E88">
        <v>38</v>
      </c>
      <c r="F88" s="9" t="s">
        <v>3083</v>
      </c>
      <c r="G88" s="4">
        <v>2291735.8270999999</v>
      </c>
      <c r="I88" s="4">
        <f t="shared" si="1"/>
        <v>87085961.429799989</v>
      </c>
      <c r="K88" s="1" t="s">
        <v>2441</v>
      </c>
      <c r="L88">
        <v>0</v>
      </c>
      <c r="M88" s="3">
        <v>46237</v>
      </c>
      <c r="N88" s="1" t="s">
        <v>2445</v>
      </c>
      <c r="O88">
        <v>139314</v>
      </c>
      <c r="R88" s="1" t="s">
        <v>1123</v>
      </c>
      <c r="S88">
        <v>20</v>
      </c>
      <c r="T88">
        <v>1</v>
      </c>
      <c r="U88" s="1"/>
      <c r="V88" s="1" t="s">
        <v>1776</v>
      </c>
      <c r="W88" s="1" t="s">
        <v>1813</v>
      </c>
      <c r="X88" s="1" t="s">
        <v>1815</v>
      </c>
      <c r="Y88" s="1" t="s">
        <v>1839</v>
      </c>
      <c r="Z88" s="1" t="s">
        <v>1917</v>
      </c>
      <c r="AA88" s="1" t="s">
        <v>1941</v>
      </c>
      <c r="AB88" s="1"/>
      <c r="AC88">
        <v>38</v>
      </c>
      <c r="AD88" s="1" t="s">
        <v>1987</v>
      </c>
      <c r="AE88" s="1" t="s">
        <v>2263</v>
      </c>
      <c r="AF88" s="1"/>
      <c r="AG88" s="1" t="s">
        <v>2264</v>
      </c>
      <c r="AH88" s="1" t="s">
        <v>2279</v>
      </c>
      <c r="AI88" s="1" t="s">
        <v>2379</v>
      </c>
      <c r="AJ88" s="1"/>
      <c r="AK88" s="3">
        <v>46237</v>
      </c>
      <c r="AL88" s="1" t="s">
        <v>2451</v>
      </c>
      <c r="AM88" s="1" t="s">
        <v>2495</v>
      </c>
      <c r="AN88" s="1" t="s">
        <v>2811</v>
      </c>
      <c r="AO88" s="1" t="s">
        <v>2812</v>
      </c>
      <c r="AP88" s="1" t="s">
        <v>2814</v>
      </c>
      <c r="AQ88" s="1" t="s">
        <v>1839</v>
      </c>
      <c r="AR88" s="1" t="s">
        <v>1917</v>
      </c>
      <c r="AS88" s="1" t="s">
        <v>2825</v>
      </c>
      <c r="AT88" s="1"/>
      <c r="AU88" s="1"/>
      <c r="AV88" s="1" t="s">
        <v>2829</v>
      </c>
      <c r="AW88" s="1" t="s">
        <v>2829</v>
      </c>
      <c r="AX88" s="1" t="s">
        <v>2835</v>
      </c>
      <c r="AY88" s="1" t="s">
        <v>3059</v>
      </c>
      <c r="AZ88" s="1"/>
      <c r="BA88">
        <v>23072</v>
      </c>
      <c r="BB88" s="1" t="s">
        <v>2814</v>
      </c>
      <c r="BC88">
        <v>717</v>
      </c>
      <c r="BD88">
        <v>1</v>
      </c>
      <c r="BE88" s="1" t="s">
        <v>3258</v>
      </c>
    </row>
    <row r="89" spans="1:57">
      <c r="A89" s="8">
        <v>136108</v>
      </c>
      <c r="B89" s="1" t="s">
        <v>2862</v>
      </c>
      <c r="C89" s="1" t="s">
        <v>3107</v>
      </c>
      <c r="D89" s="1" t="s">
        <v>138</v>
      </c>
      <c r="E89">
        <v>76</v>
      </c>
      <c r="F89" s="9" t="s">
        <v>3083</v>
      </c>
      <c r="G89" s="4">
        <v>374999.9939</v>
      </c>
      <c r="I89" s="4">
        <f t="shared" si="1"/>
        <v>28499999.536400001</v>
      </c>
      <c r="K89" s="1" t="s">
        <v>2441</v>
      </c>
      <c r="L89">
        <v>0</v>
      </c>
      <c r="M89" s="3">
        <v>46237</v>
      </c>
      <c r="N89" s="1" t="s">
        <v>2445</v>
      </c>
      <c r="O89">
        <v>139314</v>
      </c>
      <c r="R89" s="1" t="s">
        <v>1124</v>
      </c>
      <c r="S89">
        <v>20</v>
      </c>
      <c r="T89">
        <v>2</v>
      </c>
      <c r="U89" s="1"/>
      <c r="V89" s="1" t="s">
        <v>1777</v>
      </c>
      <c r="W89" s="1" t="s">
        <v>1813</v>
      </c>
      <c r="X89" s="1" t="s">
        <v>1815</v>
      </c>
      <c r="Y89" s="1" t="s">
        <v>1839</v>
      </c>
      <c r="Z89" s="1" t="s">
        <v>1917</v>
      </c>
      <c r="AA89" s="1" t="s">
        <v>1941</v>
      </c>
      <c r="AB89" s="1"/>
      <c r="AC89">
        <v>76</v>
      </c>
      <c r="AD89" s="1" t="s">
        <v>1988</v>
      </c>
      <c r="AE89" s="1" t="s">
        <v>2263</v>
      </c>
      <c r="AF89" s="1"/>
      <c r="AG89" s="1" t="s">
        <v>2264</v>
      </c>
      <c r="AH89" s="1" t="s">
        <v>2279</v>
      </c>
      <c r="AI89" s="1" t="s">
        <v>2379</v>
      </c>
      <c r="AJ89" s="1"/>
      <c r="AK89" s="3">
        <v>46237</v>
      </c>
      <c r="AL89" s="1" t="s">
        <v>2451</v>
      </c>
      <c r="AM89" s="1" t="s">
        <v>2495</v>
      </c>
      <c r="AN89" s="1" t="s">
        <v>2811</v>
      </c>
      <c r="AO89" s="1" t="s">
        <v>2812</v>
      </c>
      <c r="AP89" s="1" t="s">
        <v>2814</v>
      </c>
      <c r="AQ89" s="1" t="s">
        <v>1839</v>
      </c>
      <c r="AR89" s="1" t="s">
        <v>1917</v>
      </c>
      <c r="AS89" s="1" t="s">
        <v>2825</v>
      </c>
      <c r="AT89" s="1"/>
      <c r="AU89" s="1"/>
      <c r="AV89" s="1" t="s">
        <v>2829</v>
      </c>
      <c r="AW89" s="1" t="s">
        <v>2829</v>
      </c>
      <c r="AX89" s="1" t="s">
        <v>2835</v>
      </c>
      <c r="AY89" s="1" t="s">
        <v>3059</v>
      </c>
      <c r="AZ89" s="1"/>
      <c r="BA89">
        <v>17182</v>
      </c>
      <c r="BB89" s="1" t="s">
        <v>2814</v>
      </c>
      <c r="BC89">
        <v>717</v>
      </c>
      <c r="BD89">
        <v>2</v>
      </c>
      <c r="BE89" s="1" t="s">
        <v>3258</v>
      </c>
    </row>
    <row r="90" spans="1:57">
      <c r="A90" s="8">
        <v>136109</v>
      </c>
      <c r="B90" s="1" t="s">
        <v>2855</v>
      </c>
      <c r="C90" s="1" t="s">
        <v>3096</v>
      </c>
      <c r="D90" s="1" t="s">
        <v>139</v>
      </c>
      <c r="E90">
        <v>1</v>
      </c>
      <c r="F90" s="9" t="s">
        <v>3083</v>
      </c>
      <c r="G90" s="4">
        <v>1504400</v>
      </c>
      <c r="I90" s="4">
        <f t="shared" si="1"/>
        <v>1504400</v>
      </c>
      <c r="K90" s="1" t="s">
        <v>2441</v>
      </c>
      <c r="L90">
        <v>0</v>
      </c>
      <c r="M90" s="3">
        <v>46237</v>
      </c>
      <c r="N90" s="1" t="s">
        <v>2445</v>
      </c>
      <c r="O90">
        <v>139268</v>
      </c>
      <c r="R90" s="1" t="s">
        <v>1093</v>
      </c>
      <c r="S90">
        <v>20</v>
      </c>
      <c r="T90">
        <v>1</v>
      </c>
      <c r="U90" s="1"/>
      <c r="V90" s="1" t="s">
        <v>1768</v>
      </c>
      <c r="W90" s="1" t="s">
        <v>1813</v>
      </c>
      <c r="X90" s="1" t="s">
        <v>1817</v>
      </c>
      <c r="Y90" s="1" t="s">
        <v>1833</v>
      </c>
      <c r="Z90" s="1" t="s">
        <v>1922</v>
      </c>
      <c r="AA90" s="1" t="s">
        <v>1941</v>
      </c>
      <c r="AB90" s="1"/>
      <c r="AC90">
        <v>1</v>
      </c>
      <c r="AD90" s="1" t="s">
        <v>1971</v>
      </c>
      <c r="AE90" s="1" t="s">
        <v>2263</v>
      </c>
      <c r="AF90" s="1"/>
      <c r="AG90" s="1" t="s">
        <v>2265</v>
      </c>
      <c r="AH90" s="1" t="s">
        <v>1971</v>
      </c>
      <c r="AI90" s="1" t="s">
        <v>1093</v>
      </c>
      <c r="AJ90" s="1" t="s">
        <v>2444</v>
      </c>
      <c r="AK90" s="3">
        <v>46237</v>
      </c>
      <c r="AL90" s="1" t="s">
        <v>2451</v>
      </c>
      <c r="AM90" s="1"/>
      <c r="AN90" s="1" t="s">
        <v>2811</v>
      </c>
      <c r="AO90" s="1" t="s">
        <v>2811</v>
      </c>
      <c r="AP90" s="1" t="s">
        <v>2818</v>
      </c>
      <c r="AQ90" s="1" t="s">
        <v>1833</v>
      </c>
      <c r="AR90" s="1" t="s">
        <v>1922</v>
      </c>
      <c r="AS90" s="1" t="s">
        <v>2825</v>
      </c>
      <c r="AT90" s="1"/>
      <c r="AU90" s="1"/>
      <c r="AV90" s="1" t="s">
        <v>2829</v>
      </c>
      <c r="AW90" s="1" t="s">
        <v>2829</v>
      </c>
      <c r="AX90" s="1" t="s">
        <v>2836</v>
      </c>
      <c r="AY90" s="1" t="s">
        <v>3061</v>
      </c>
      <c r="AZ90" s="1"/>
      <c r="BA90">
        <v>14862</v>
      </c>
      <c r="BB90" s="1" t="s">
        <v>2818</v>
      </c>
      <c r="BC90">
        <v>723</v>
      </c>
      <c r="BD90">
        <v>1</v>
      </c>
      <c r="BE90" s="1" t="s">
        <v>3259</v>
      </c>
    </row>
    <row r="91" spans="1:57">
      <c r="A91" s="8">
        <v>136110</v>
      </c>
      <c r="B91" s="1" t="s">
        <v>2855</v>
      </c>
      <c r="C91" s="1" t="s">
        <v>3096</v>
      </c>
      <c r="D91" s="1" t="s">
        <v>140</v>
      </c>
      <c r="E91">
        <v>1</v>
      </c>
      <c r="F91" s="9" t="s">
        <v>3083</v>
      </c>
      <c r="G91" s="4">
        <v>1566350</v>
      </c>
      <c r="I91" s="4">
        <f t="shared" si="1"/>
        <v>1566350</v>
      </c>
      <c r="K91" s="1" t="s">
        <v>2441</v>
      </c>
      <c r="L91">
        <v>0</v>
      </c>
      <c r="M91" s="3">
        <v>46237</v>
      </c>
      <c r="N91" s="1" t="s">
        <v>2445</v>
      </c>
      <c r="O91">
        <v>139265</v>
      </c>
      <c r="R91" s="1" t="s">
        <v>1125</v>
      </c>
      <c r="S91">
        <v>20</v>
      </c>
      <c r="T91">
        <v>1</v>
      </c>
      <c r="U91" s="1"/>
      <c r="V91" s="1" t="s">
        <v>1768</v>
      </c>
      <c r="W91" s="1" t="s">
        <v>1813</v>
      </c>
      <c r="X91" s="1" t="s">
        <v>1819</v>
      </c>
      <c r="Y91" s="1" t="s">
        <v>1841</v>
      </c>
      <c r="Z91" s="1" t="s">
        <v>1922</v>
      </c>
      <c r="AA91" s="1" t="s">
        <v>1941</v>
      </c>
      <c r="AB91" s="1"/>
      <c r="AC91">
        <v>1</v>
      </c>
      <c r="AD91" s="1" t="s">
        <v>1989</v>
      </c>
      <c r="AE91" s="1" t="s">
        <v>2263</v>
      </c>
      <c r="AF91" s="1"/>
      <c r="AG91" s="1" t="s">
        <v>2265</v>
      </c>
      <c r="AH91" s="1" t="s">
        <v>1989</v>
      </c>
      <c r="AI91" s="1" t="s">
        <v>1125</v>
      </c>
      <c r="AJ91" s="1"/>
      <c r="AK91" s="3">
        <v>46237</v>
      </c>
      <c r="AL91" s="1" t="s">
        <v>2451</v>
      </c>
      <c r="AM91" s="1"/>
      <c r="AN91" s="1" t="s">
        <v>2811</v>
      </c>
      <c r="AO91" s="1" t="s">
        <v>2811</v>
      </c>
      <c r="AP91" s="1" t="s">
        <v>2821</v>
      </c>
      <c r="AQ91" s="1" t="s">
        <v>1841</v>
      </c>
      <c r="AR91" s="1" t="s">
        <v>1922</v>
      </c>
      <c r="AS91" s="1" t="s">
        <v>2825</v>
      </c>
      <c r="AT91" s="1"/>
      <c r="AU91" s="1"/>
      <c r="AV91" s="1" t="s">
        <v>2829</v>
      </c>
      <c r="AW91" s="1" t="s">
        <v>2829</v>
      </c>
      <c r="AX91" s="1" t="s">
        <v>2836</v>
      </c>
      <c r="AY91" s="1" t="s">
        <v>3061</v>
      </c>
      <c r="AZ91" s="1"/>
      <c r="BA91">
        <v>14862</v>
      </c>
      <c r="BB91" s="1" t="s">
        <v>2821</v>
      </c>
      <c r="BC91">
        <v>723</v>
      </c>
      <c r="BD91">
        <v>1</v>
      </c>
      <c r="BE91" s="1" t="s">
        <v>3259</v>
      </c>
    </row>
    <row r="92" spans="1:57">
      <c r="A92" s="8">
        <v>136111</v>
      </c>
      <c r="B92" s="1" t="s">
        <v>2855</v>
      </c>
      <c r="C92" s="1" t="s">
        <v>3096</v>
      </c>
      <c r="D92" s="1" t="s">
        <v>141</v>
      </c>
      <c r="E92">
        <v>1</v>
      </c>
      <c r="F92" s="9" t="s">
        <v>3083</v>
      </c>
      <c r="G92" s="4">
        <v>1628300</v>
      </c>
      <c r="I92" s="4">
        <f t="shared" si="1"/>
        <v>1628300</v>
      </c>
      <c r="K92" s="1" t="s">
        <v>2441</v>
      </c>
      <c r="L92">
        <v>0</v>
      </c>
      <c r="M92" s="3">
        <v>46237</v>
      </c>
      <c r="N92" s="1" t="s">
        <v>2445</v>
      </c>
      <c r="O92">
        <v>139264</v>
      </c>
      <c r="R92" s="1" t="s">
        <v>1126</v>
      </c>
      <c r="S92">
        <v>20</v>
      </c>
      <c r="T92">
        <v>1</v>
      </c>
      <c r="U92" s="1"/>
      <c r="V92" s="1" t="s">
        <v>1768</v>
      </c>
      <c r="W92" s="1" t="s">
        <v>1813</v>
      </c>
      <c r="X92" s="1" t="s">
        <v>1819</v>
      </c>
      <c r="Y92" s="1" t="s">
        <v>1841</v>
      </c>
      <c r="Z92" s="1" t="s">
        <v>1922</v>
      </c>
      <c r="AA92" s="1" t="s">
        <v>1941</v>
      </c>
      <c r="AB92" s="1"/>
      <c r="AC92">
        <v>1</v>
      </c>
      <c r="AD92" s="1" t="s">
        <v>1990</v>
      </c>
      <c r="AE92" s="1" t="s">
        <v>2263</v>
      </c>
      <c r="AF92" s="1"/>
      <c r="AG92" s="1" t="s">
        <v>2265</v>
      </c>
      <c r="AH92" s="1" t="s">
        <v>1990</v>
      </c>
      <c r="AI92" s="1" t="s">
        <v>1126</v>
      </c>
      <c r="AJ92" s="1" t="s">
        <v>2444</v>
      </c>
      <c r="AK92" s="3">
        <v>46237</v>
      </c>
      <c r="AL92" s="1" t="s">
        <v>2451</v>
      </c>
      <c r="AM92" s="1"/>
      <c r="AN92" s="1" t="s">
        <v>2811</v>
      </c>
      <c r="AO92" s="1" t="s">
        <v>2811</v>
      </c>
      <c r="AP92" s="1" t="s">
        <v>2821</v>
      </c>
      <c r="AQ92" s="1" t="s">
        <v>1841</v>
      </c>
      <c r="AR92" s="1" t="s">
        <v>1922</v>
      </c>
      <c r="AS92" s="1" t="s">
        <v>2825</v>
      </c>
      <c r="AT92" s="1"/>
      <c r="AU92" s="1"/>
      <c r="AV92" s="1" t="s">
        <v>2829</v>
      </c>
      <c r="AW92" s="1" t="s">
        <v>2829</v>
      </c>
      <c r="AX92" s="1" t="s">
        <v>2836</v>
      </c>
      <c r="AY92" s="1" t="s">
        <v>3061</v>
      </c>
      <c r="AZ92" s="1"/>
      <c r="BA92">
        <v>14862</v>
      </c>
      <c r="BB92" s="1" t="s">
        <v>2821</v>
      </c>
      <c r="BC92">
        <v>723</v>
      </c>
      <c r="BD92">
        <v>1</v>
      </c>
      <c r="BE92" s="1" t="s">
        <v>3259</v>
      </c>
    </row>
    <row r="93" spans="1:57">
      <c r="A93" s="8">
        <v>136112</v>
      </c>
      <c r="B93" s="1" t="s">
        <v>2855</v>
      </c>
      <c r="C93" s="1" t="s">
        <v>3096</v>
      </c>
      <c r="D93" s="1" t="s">
        <v>142</v>
      </c>
      <c r="E93">
        <v>1</v>
      </c>
      <c r="F93" s="9" t="s">
        <v>3083</v>
      </c>
      <c r="G93" s="4">
        <v>1504400</v>
      </c>
      <c r="I93" s="4">
        <f t="shared" si="1"/>
        <v>1504400</v>
      </c>
      <c r="K93" s="1" t="s">
        <v>2441</v>
      </c>
      <c r="L93">
        <v>0</v>
      </c>
      <c r="M93" s="3">
        <v>46237</v>
      </c>
      <c r="N93" s="1" t="s">
        <v>2445</v>
      </c>
      <c r="O93">
        <v>139262</v>
      </c>
      <c r="R93" s="1" t="s">
        <v>1093</v>
      </c>
      <c r="S93">
        <v>20</v>
      </c>
      <c r="T93">
        <v>1</v>
      </c>
      <c r="U93" s="1"/>
      <c r="V93" s="1" t="s">
        <v>1768</v>
      </c>
      <c r="W93" s="1" t="s">
        <v>1813</v>
      </c>
      <c r="X93" s="1" t="s">
        <v>1819</v>
      </c>
      <c r="Y93" s="1" t="s">
        <v>1841</v>
      </c>
      <c r="Z93" s="1" t="s">
        <v>1922</v>
      </c>
      <c r="AA93" s="1" t="s">
        <v>1941</v>
      </c>
      <c r="AB93" s="1"/>
      <c r="AC93">
        <v>1</v>
      </c>
      <c r="AD93" s="1" t="s">
        <v>1971</v>
      </c>
      <c r="AE93" s="1" t="s">
        <v>2263</v>
      </c>
      <c r="AF93" s="1"/>
      <c r="AG93" s="1" t="s">
        <v>2265</v>
      </c>
      <c r="AH93" s="1" t="s">
        <v>1971</v>
      </c>
      <c r="AI93" s="1" t="s">
        <v>1093</v>
      </c>
      <c r="AJ93" s="1" t="s">
        <v>2444</v>
      </c>
      <c r="AK93" s="3">
        <v>46237</v>
      </c>
      <c r="AL93" s="1" t="s">
        <v>2451</v>
      </c>
      <c r="AM93" s="1"/>
      <c r="AN93" s="1" t="s">
        <v>2811</v>
      </c>
      <c r="AO93" s="1" t="s">
        <v>2811</v>
      </c>
      <c r="AP93" s="1" t="s">
        <v>2821</v>
      </c>
      <c r="AQ93" s="1" t="s">
        <v>1841</v>
      </c>
      <c r="AR93" s="1" t="s">
        <v>1922</v>
      </c>
      <c r="AS93" s="1" t="s">
        <v>2825</v>
      </c>
      <c r="AT93" s="1"/>
      <c r="AU93" s="1"/>
      <c r="AV93" s="1" t="s">
        <v>2829</v>
      </c>
      <c r="AW93" s="1" t="s">
        <v>2829</v>
      </c>
      <c r="AX93" s="1" t="s">
        <v>2836</v>
      </c>
      <c r="AY93" s="1" t="s">
        <v>3061</v>
      </c>
      <c r="AZ93" s="1"/>
      <c r="BA93">
        <v>14862</v>
      </c>
      <c r="BB93" s="1" t="s">
        <v>2821</v>
      </c>
      <c r="BC93">
        <v>723</v>
      </c>
      <c r="BD93">
        <v>1</v>
      </c>
      <c r="BE93" s="1" t="s">
        <v>3259</v>
      </c>
    </row>
    <row r="94" spans="1:57">
      <c r="A94" s="8">
        <v>136113</v>
      </c>
      <c r="B94" s="1" t="s">
        <v>2855</v>
      </c>
      <c r="C94" s="1" t="s">
        <v>3096</v>
      </c>
      <c r="D94" s="1" t="s">
        <v>143</v>
      </c>
      <c r="E94">
        <v>1</v>
      </c>
      <c r="F94" s="9" t="s">
        <v>3083</v>
      </c>
      <c r="G94" s="4">
        <v>4000000</v>
      </c>
      <c r="I94" s="4">
        <f t="shared" si="1"/>
        <v>4000000</v>
      </c>
      <c r="K94" s="1" t="s">
        <v>2441</v>
      </c>
      <c r="L94">
        <v>0</v>
      </c>
      <c r="M94" s="3">
        <v>46237</v>
      </c>
      <c r="N94" s="1" t="s">
        <v>2445</v>
      </c>
      <c r="O94">
        <v>139263</v>
      </c>
      <c r="R94" s="1" t="s">
        <v>1127</v>
      </c>
      <c r="S94">
        <v>20</v>
      </c>
      <c r="T94">
        <v>1</v>
      </c>
      <c r="U94" s="1"/>
      <c r="V94" s="1" t="s">
        <v>1768</v>
      </c>
      <c r="W94" s="1" t="s">
        <v>1813</v>
      </c>
      <c r="X94" s="1" t="s">
        <v>1820</v>
      </c>
      <c r="Y94" s="1" t="s">
        <v>1842</v>
      </c>
      <c r="Z94" s="1" t="s">
        <v>1922</v>
      </c>
      <c r="AA94" s="1" t="s">
        <v>1941</v>
      </c>
      <c r="AB94" s="1"/>
      <c r="AC94">
        <v>1</v>
      </c>
      <c r="AD94" s="1" t="s">
        <v>1479</v>
      </c>
      <c r="AE94" s="1" t="s">
        <v>2263</v>
      </c>
      <c r="AF94" s="1"/>
      <c r="AG94" s="1" t="s">
        <v>2265</v>
      </c>
      <c r="AH94" s="1" t="s">
        <v>1479</v>
      </c>
      <c r="AI94" s="1" t="s">
        <v>1127</v>
      </c>
      <c r="AJ94" s="1"/>
      <c r="AK94" s="3">
        <v>46237</v>
      </c>
      <c r="AL94" s="1" t="s">
        <v>2451</v>
      </c>
      <c r="AM94" s="1"/>
      <c r="AN94" s="1" t="s">
        <v>2811</v>
      </c>
      <c r="AO94" s="1" t="s">
        <v>2811</v>
      </c>
      <c r="AP94" s="1" t="s">
        <v>2822</v>
      </c>
      <c r="AQ94" s="1" t="s">
        <v>1842</v>
      </c>
      <c r="AR94" s="1" t="s">
        <v>1922</v>
      </c>
      <c r="AS94" s="1" t="s">
        <v>2825</v>
      </c>
      <c r="AT94" s="1"/>
      <c r="AU94" s="1"/>
      <c r="AV94" s="1" t="s">
        <v>2829</v>
      </c>
      <c r="AW94" s="1" t="s">
        <v>2829</v>
      </c>
      <c r="AX94" s="1" t="s">
        <v>2836</v>
      </c>
      <c r="AY94" s="1" t="s">
        <v>3061</v>
      </c>
      <c r="AZ94" s="1"/>
      <c r="BA94">
        <v>14862</v>
      </c>
      <c r="BB94" s="1" t="s">
        <v>2822</v>
      </c>
      <c r="BC94">
        <v>723</v>
      </c>
      <c r="BD94">
        <v>1</v>
      </c>
      <c r="BE94" s="1" t="s">
        <v>3259</v>
      </c>
    </row>
    <row r="95" spans="1:57">
      <c r="A95" s="8">
        <v>136114</v>
      </c>
      <c r="B95" s="1" t="s">
        <v>2855</v>
      </c>
      <c r="C95" s="1" t="s">
        <v>3096</v>
      </c>
      <c r="D95" s="1" t="s">
        <v>144</v>
      </c>
      <c r="E95">
        <v>1</v>
      </c>
      <c r="F95" s="9" t="s">
        <v>3083</v>
      </c>
      <c r="G95" s="4">
        <v>1439972</v>
      </c>
      <c r="I95" s="4">
        <f t="shared" si="1"/>
        <v>1439972</v>
      </c>
      <c r="K95" s="1" t="s">
        <v>2441</v>
      </c>
      <c r="L95">
        <v>0</v>
      </c>
      <c r="M95" s="3">
        <v>46237</v>
      </c>
      <c r="N95" s="1" t="s">
        <v>2445</v>
      </c>
      <c r="O95">
        <v>139261</v>
      </c>
      <c r="R95" s="1" t="s">
        <v>1128</v>
      </c>
      <c r="S95">
        <v>20</v>
      </c>
      <c r="T95">
        <v>1</v>
      </c>
      <c r="U95" s="1"/>
      <c r="V95" s="1" t="s">
        <v>1768</v>
      </c>
      <c r="W95" s="1" t="s">
        <v>1813</v>
      </c>
      <c r="X95" s="1" t="s">
        <v>1819</v>
      </c>
      <c r="Y95" s="1" t="s">
        <v>1841</v>
      </c>
      <c r="Z95" s="1" t="s">
        <v>1922</v>
      </c>
      <c r="AA95" s="1" t="s">
        <v>1941</v>
      </c>
      <c r="AB95" s="1"/>
      <c r="AC95">
        <v>1</v>
      </c>
      <c r="AD95" s="1" t="s">
        <v>1991</v>
      </c>
      <c r="AE95" s="1" t="s">
        <v>2263</v>
      </c>
      <c r="AF95" s="1"/>
      <c r="AG95" s="1" t="s">
        <v>2265</v>
      </c>
      <c r="AH95" s="1" t="s">
        <v>1991</v>
      </c>
      <c r="AI95" s="1" t="s">
        <v>1128</v>
      </c>
      <c r="AJ95" s="1"/>
      <c r="AK95" s="3">
        <v>46237</v>
      </c>
      <c r="AL95" s="1" t="s">
        <v>2451</v>
      </c>
      <c r="AM95" s="1"/>
      <c r="AN95" s="1" t="s">
        <v>2811</v>
      </c>
      <c r="AO95" s="1" t="s">
        <v>2811</v>
      </c>
      <c r="AP95" s="1" t="s">
        <v>2821</v>
      </c>
      <c r="AQ95" s="1" t="s">
        <v>1841</v>
      </c>
      <c r="AR95" s="1" t="s">
        <v>1922</v>
      </c>
      <c r="AS95" s="1" t="s">
        <v>2825</v>
      </c>
      <c r="AT95" s="1"/>
      <c r="AU95" s="1"/>
      <c r="AV95" s="1" t="s">
        <v>2829</v>
      </c>
      <c r="AW95" s="1" t="s">
        <v>2829</v>
      </c>
      <c r="AX95" s="1" t="s">
        <v>2836</v>
      </c>
      <c r="AY95" s="1" t="s">
        <v>3061</v>
      </c>
      <c r="AZ95" s="1"/>
      <c r="BA95">
        <v>14862</v>
      </c>
      <c r="BB95" s="1" t="s">
        <v>2821</v>
      </c>
      <c r="BC95">
        <v>723</v>
      </c>
      <c r="BD95">
        <v>1</v>
      </c>
      <c r="BE95" s="1" t="s">
        <v>3259</v>
      </c>
    </row>
    <row r="96" spans="1:57">
      <c r="A96" s="8">
        <v>136115</v>
      </c>
      <c r="B96" s="1" t="s">
        <v>2855</v>
      </c>
      <c r="C96" s="1" t="s">
        <v>3096</v>
      </c>
      <c r="D96" s="1" t="s">
        <v>145</v>
      </c>
      <c r="E96">
        <v>1</v>
      </c>
      <c r="F96" s="9" t="s">
        <v>3083</v>
      </c>
      <c r="G96" s="4">
        <v>1628300</v>
      </c>
      <c r="I96" s="4">
        <f t="shared" si="1"/>
        <v>1628300</v>
      </c>
      <c r="K96" s="1" t="s">
        <v>2441</v>
      </c>
      <c r="L96">
        <v>0</v>
      </c>
      <c r="M96" s="3">
        <v>46237</v>
      </c>
      <c r="N96" s="1" t="s">
        <v>2445</v>
      </c>
      <c r="O96">
        <v>139258</v>
      </c>
      <c r="R96" s="1" t="s">
        <v>1126</v>
      </c>
      <c r="S96">
        <v>20</v>
      </c>
      <c r="T96">
        <v>1</v>
      </c>
      <c r="U96" s="1"/>
      <c r="V96" s="1" t="s">
        <v>1768</v>
      </c>
      <c r="W96" s="1" t="s">
        <v>1813</v>
      </c>
      <c r="X96" s="1" t="s">
        <v>1818</v>
      </c>
      <c r="Y96" s="1" t="s">
        <v>1837</v>
      </c>
      <c r="Z96" s="1" t="s">
        <v>1922</v>
      </c>
      <c r="AA96" s="1" t="s">
        <v>1941</v>
      </c>
      <c r="AB96" s="1"/>
      <c r="AC96">
        <v>1</v>
      </c>
      <c r="AD96" s="1" t="s">
        <v>1990</v>
      </c>
      <c r="AE96" s="1" t="s">
        <v>2263</v>
      </c>
      <c r="AF96" s="1"/>
      <c r="AG96" s="1" t="s">
        <v>2265</v>
      </c>
      <c r="AH96" s="1" t="s">
        <v>1990</v>
      </c>
      <c r="AI96" s="1" t="s">
        <v>1126</v>
      </c>
      <c r="AJ96" s="1"/>
      <c r="AK96" s="3">
        <v>46237</v>
      </c>
      <c r="AL96" s="1" t="s">
        <v>2451</v>
      </c>
      <c r="AM96" s="1"/>
      <c r="AN96" s="1" t="s">
        <v>2811</v>
      </c>
      <c r="AO96" s="1" t="s">
        <v>2811</v>
      </c>
      <c r="AP96" s="1" t="s">
        <v>2820</v>
      </c>
      <c r="AQ96" s="1" t="s">
        <v>1837</v>
      </c>
      <c r="AR96" s="1" t="s">
        <v>1922</v>
      </c>
      <c r="AS96" s="1" t="s">
        <v>2825</v>
      </c>
      <c r="AT96" s="1"/>
      <c r="AU96" s="1"/>
      <c r="AV96" s="1" t="s">
        <v>2829</v>
      </c>
      <c r="AW96" s="1" t="s">
        <v>2829</v>
      </c>
      <c r="AX96" s="1" t="s">
        <v>2836</v>
      </c>
      <c r="AY96" s="1" t="s">
        <v>3061</v>
      </c>
      <c r="AZ96" s="1"/>
      <c r="BA96">
        <v>14862</v>
      </c>
      <c r="BB96" s="1" t="s">
        <v>2820</v>
      </c>
      <c r="BC96">
        <v>723</v>
      </c>
      <c r="BD96">
        <v>1</v>
      </c>
      <c r="BE96" s="1" t="s">
        <v>3259</v>
      </c>
    </row>
    <row r="97" spans="1:57">
      <c r="A97" s="8">
        <v>136116</v>
      </c>
      <c r="B97" s="1" t="s">
        <v>2855</v>
      </c>
      <c r="C97" s="1" t="s">
        <v>3096</v>
      </c>
      <c r="D97" s="1" t="s">
        <v>146</v>
      </c>
      <c r="E97">
        <v>1</v>
      </c>
      <c r="F97" s="9" t="s">
        <v>3083</v>
      </c>
      <c r="G97" s="4">
        <v>13310000</v>
      </c>
      <c r="I97" s="4">
        <f t="shared" si="1"/>
        <v>13310000</v>
      </c>
      <c r="K97" s="1" t="s">
        <v>2441</v>
      </c>
      <c r="L97">
        <v>0</v>
      </c>
      <c r="M97" s="3">
        <v>46237</v>
      </c>
      <c r="N97" s="1" t="s">
        <v>2445</v>
      </c>
      <c r="O97">
        <v>139260</v>
      </c>
      <c r="R97" s="1" t="s">
        <v>1129</v>
      </c>
      <c r="S97">
        <v>20</v>
      </c>
      <c r="T97">
        <v>1</v>
      </c>
      <c r="U97" s="1"/>
      <c r="V97" s="1" t="s">
        <v>1768</v>
      </c>
      <c r="W97" s="1" t="s">
        <v>1813</v>
      </c>
      <c r="X97" s="1" t="s">
        <v>1815</v>
      </c>
      <c r="Y97" s="1" t="s">
        <v>1840</v>
      </c>
      <c r="Z97" s="1" t="s">
        <v>1922</v>
      </c>
      <c r="AA97" s="1" t="s">
        <v>1941</v>
      </c>
      <c r="AB97" s="1"/>
      <c r="AC97">
        <v>1</v>
      </c>
      <c r="AD97" s="1" t="s">
        <v>1992</v>
      </c>
      <c r="AE97" s="1" t="s">
        <v>2263</v>
      </c>
      <c r="AF97" s="1"/>
      <c r="AG97" s="1" t="s">
        <v>2265</v>
      </c>
      <c r="AH97" s="1" t="s">
        <v>1992</v>
      </c>
      <c r="AI97" s="1" t="s">
        <v>1129</v>
      </c>
      <c r="AJ97" s="1"/>
      <c r="AK97" s="3">
        <v>46237</v>
      </c>
      <c r="AL97" s="1" t="s">
        <v>2451</v>
      </c>
      <c r="AM97" s="1"/>
      <c r="AN97" s="1" t="s">
        <v>2811</v>
      </c>
      <c r="AO97" s="1" t="s">
        <v>2811</v>
      </c>
      <c r="AP97" s="1" t="s">
        <v>2815</v>
      </c>
      <c r="AQ97" s="1" t="s">
        <v>1840</v>
      </c>
      <c r="AR97" s="1" t="s">
        <v>1922</v>
      </c>
      <c r="AS97" s="1" t="s">
        <v>2825</v>
      </c>
      <c r="AT97" s="1"/>
      <c r="AU97" s="1"/>
      <c r="AV97" s="1" t="s">
        <v>2829</v>
      </c>
      <c r="AW97" s="1" t="s">
        <v>2829</v>
      </c>
      <c r="AX97" s="1" t="s">
        <v>2836</v>
      </c>
      <c r="AY97" s="1" t="s">
        <v>3061</v>
      </c>
      <c r="AZ97" s="1"/>
      <c r="BA97">
        <v>14862</v>
      </c>
      <c r="BB97" s="1" t="s">
        <v>2815</v>
      </c>
      <c r="BC97">
        <v>723</v>
      </c>
      <c r="BD97">
        <v>1</v>
      </c>
      <c r="BE97" s="1" t="s">
        <v>3259</v>
      </c>
    </row>
    <row r="98" spans="1:57">
      <c r="A98" s="8">
        <v>136117</v>
      </c>
      <c r="B98" s="1" t="s">
        <v>2855</v>
      </c>
      <c r="C98" s="1" t="s">
        <v>3096</v>
      </c>
      <c r="D98" s="1" t="s">
        <v>147</v>
      </c>
      <c r="E98">
        <v>1</v>
      </c>
      <c r="F98" s="9" t="s">
        <v>3083</v>
      </c>
      <c r="G98" s="4">
        <v>1504400</v>
      </c>
      <c r="I98" s="4">
        <f t="shared" si="1"/>
        <v>1504400</v>
      </c>
      <c r="K98" s="1" t="s">
        <v>2441</v>
      </c>
      <c r="L98">
        <v>0</v>
      </c>
      <c r="M98" s="3">
        <v>46237</v>
      </c>
      <c r="N98" s="1" t="s">
        <v>2445</v>
      </c>
      <c r="O98">
        <v>139259</v>
      </c>
      <c r="R98" s="1" t="s">
        <v>1093</v>
      </c>
      <c r="S98">
        <v>20</v>
      </c>
      <c r="T98">
        <v>1</v>
      </c>
      <c r="U98" s="1"/>
      <c r="V98" s="1" t="s">
        <v>1768</v>
      </c>
      <c r="W98" s="1" t="s">
        <v>1813</v>
      </c>
      <c r="X98" s="1" t="s">
        <v>1819</v>
      </c>
      <c r="Y98" s="1" t="s">
        <v>1841</v>
      </c>
      <c r="Z98" s="1" t="s">
        <v>1922</v>
      </c>
      <c r="AA98" s="1" t="s">
        <v>1941</v>
      </c>
      <c r="AB98" s="1"/>
      <c r="AC98">
        <v>1</v>
      </c>
      <c r="AD98" s="1" t="s">
        <v>1971</v>
      </c>
      <c r="AE98" s="1" t="s">
        <v>2263</v>
      </c>
      <c r="AF98" s="1"/>
      <c r="AG98" s="1" t="s">
        <v>2265</v>
      </c>
      <c r="AH98" s="1" t="s">
        <v>1971</v>
      </c>
      <c r="AI98" s="1" t="s">
        <v>1093</v>
      </c>
      <c r="AJ98" s="1"/>
      <c r="AK98" s="3">
        <v>46237</v>
      </c>
      <c r="AL98" s="1" t="s">
        <v>2451</v>
      </c>
      <c r="AM98" s="1"/>
      <c r="AN98" s="1" t="s">
        <v>2811</v>
      </c>
      <c r="AO98" s="1" t="s">
        <v>2811</v>
      </c>
      <c r="AP98" s="1" t="s">
        <v>2821</v>
      </c>
      <c r="AQ98" s="1" t="s">
        <v>1841</v>
      </c>
      <c r="AR98" s="1" t="s">
        <v>1922</v>
      </c>
      <c r="AS98" s="1" t="s">
        <v>2825</v>
      </c>
      <c r="AT98" s="1"/>
      <c r="AU98" s="1"/>
      <c r="AV98" s="1" t="s">
        <v>2829</v>
      </c>
      <c r="AW98" s="1" t="s">
        <v>2829</v>
      </c>
      <c r="AX98" s="1" t="s">
        <v>2836</v>
      </c>
      <c r="AY98" s="1" t="s">
        <v>3061</v>
      </c>
      <c r="AZ98" s="1"/>
      <c r="BA98">
        <v>14862</v>
      </c>
      <c r="BB98" s="1" t="s">
        <v>2821</v>
      </c>
      <c r="BC98">
        <v>723</v>
      </c>
      <c r="BD98">
        <v>1</v>
      </c>
      <c r="BE98" s="1" t="s">
        <v>3259</v>
      </c>
    </row>
    <row r="99" spans="1:57">
      <c r="A99" s="8">
        <v>136118</v>
      </c>
      <c r="B99" s="1" t="s">
        <v>2855</v>
      </c>
      <c r="C99" s="1" t="s">
        <v>3096</v>
      </c>
      <c r="D99" s="1" t="s">
        <v>148</v>
      </c>
      <c r="E99">
        <v>1</v>
      </c>
      <c r="F99" s="9" t="s">
        <v>3083</v>
      </c>
      <c r="G99" s="4">
        <v>1439972</v>
      </c>
      <c r="I99" s="4">
        <f t="shared" si="1"/>
        <v>1439972</v>
      </c>
      <c r="K99" s="1" t="s">
        <v>2441</v>
      </c>
      <c r="L99">
        <v>0</v>
      </c>
      <c r="M99" s="3">
        <v>46237</v>
      </c>
      <c r="N99" s="1" t="s">
        <v>2445</v>
      </c>
      <c r="O99">
        <v>139257</v>
      </c>
      <c r="R99" s="1" t="s">
        <v>1128</v>
      </c>
      <c r="S99">
        <v>20</v>
      </c>
      <c r="T99">
        <v>1</v>
      </c>
      <c r="U99" s="1"/>
      <c r="V99" s="1" t="s">
        <v>1768</v>
      </c>
      <c r="W99" s="1" t="s">
        <v>1813</v>
      </c>
      <c r="X99" s="1" t="s">
        <v>1819</v>
      </c>
      <c r="Y99" s="1" t="s">
        <v>1841</v>
      </c>
      <c r="Z99" s="1" t="s">
        <v>1922</v>
      </c>
      <c r="AA99" s="1" t="s">
        <v>1941</v>
      </c>
      <c r="AB99" s="1"/>
      <c r="AC99">
        <v>1</v>
      </c>
      <c r="AD99" s="1" t="s">
        <v>1991</v>
      </c>
      <c r="AE99" s="1" t="s">
        <v>2263</v>
      </c>
      <c r="AF99" s="1"/>
      <c r="AG99" s="1" t="s">
        <v>2265</v>
      </c>
      <c r="AH99" s="1" t="s">
        <v>1991</v>
      </c>
      <c r="AI99" s="1" t="s">
        <v>1128</v>
      </c>
      <c r="AJ99" s="1"/>
      <c r="AK99" s="3">
        <v>46237</v>
      </c>
      <c r="AL99" s="1" t="s">
        <v>2451</v>
      </c>
      <c r="AM99" s="1"/>
      <c r="AN99" s="1" t="s">
        <v>2811</v>
      </c>
      <c r="AO99" s="1" t="s">
        <v>2811</v>
      </c>
      <c r="AP99" s="1" t="s">
        <v>2821</v>
      </c>
      <c r="AQ99" s="1" t="s">
        <v>1841</v>
      </c>
      <c r="AR99" s="1" t="s">
        <v>1922</v>
      </c>
      <c r="AS99" s="1" t="s">
        <v>2825</v>
      </c>
      <c r="AT99" s="1"/>
      <c r="AU99" s="1"/>
      <c r="AV99" s="1" t="s">
        <v>2829</v>
      </c>
      <c r="AW99" s="1" t="s">
        <v>2829</v>
      </c>
      <c r="AX99" s="1" t="s">
        <v>2836</v>
      </c>
      <c r="AY99" s="1" t="s">
        <v>3061</v>
      </c>
      <c r="AZ99" s="1"/>
      <c r="BA99">
        <v>14862</v>
      </c>
      <c r="BB99" s="1" t="s">
        <v>2821</v>
      </c>
      <c r="BC99">
        <v>723</v>
      </c>
      <c r="BD99">
        <v>1</v>
      </c>
      <c r="BE99" s="1" t="s">
        <v>3259</v>
      </c>
    </row>
    <row r="100" spans="1:57">
      <c r="A100" s="8">
        <v>136119</v>
      </c>
      <c r="B100" s="1" t="s">
        <v>2855</v>
      </c>
      <c r="C100" s="1" t="s">
        <v>3096</v>
      </c>
      <c r="D100" s="1" t="s">
        <v>149</v>
      </c>
      <c r="E100">
        <v>1</v>
      </c>
      <c r="F100" s="9" t="s">
        <v>3083</v>
      </c>
      <c r="G100" s="4">
        <v>1566350</v>
      </c>
      <c r="I100" s="4">
        <f t="shared" si="1"/>
        <v>1566350</v>
      </c>
      <c r="K100" s="1" t="s">
        <v>2441</v>
      </c>
      <c r="L100">
        <v>0</v>
      </c>
      <c r="M100" s="3">
        <v>46237</v>
      </c>
      <c r="N100" s="1" t="s">
        <v>2445</v>
      </c>
      <c r="O100">
        <v>139256</v>
      </c>
      <c r="R100" s="1" t="s">
        <v>1125</v>
      </c>
      <c r="S100">
        <v>20</v>
      </c>
      <c r="T100">
        <v>1</v>
      </c>
      <c r="U100" s="1"/>
      <c r="V100" s="1" t="s">
        <v>1768</v>
      </c>
      <c r="W100" s="1" t="s">
        <v>1813</v>
      </c>
      <c r="X100" s="1" t="s">
        <v>1819</v>
      </c>
      <c r="Y100" s="1" t="s">
        <v>1841</v>
      </c>
      <c r="Z100" s="1" t="s">
        <v>1922</v>
      </c>
      <c r="AA100" s="1" t="s">
        <v>1941</v>
      </c>
      <c r="AB100" s="1"/>
      <c r="AC100">
        <v>1</v>
      </c>
      <c r="AD100" s="1" t="s">
        <v>1989</v>
      </c>
      <c r="AE100" s="1" t="s">
        <v>2263</v>
      </c>
      <c r="AF100" s="1"/>
      <c r="AG100" s="1" t="s">
        <v>2265</v>
      </c>
      <c r="AH100" s="1" t="s">
        <v>1989</v>
      </c>
      <c r="AI100" s="1" t="s">
        <v>1125</v>
      </c>
      <c r="AJ100" s="1"/>
      <c r="AK100" s="3">
        <v>46237</v>
      </c>
      <c r="AL100" s="1" t="s">
        <v>2451</v>
      </c>
      <c r="AM100" s="1"/>
      <c r="AN100" s="1" t="s">
        <v>2811</v>
      </c>
      <c r="AO100" s="1" t="s">
        <v>2811</v>
      </c>
      <c r="AP100" s="1" t="s">
        <v>2821</v>
      </c>
      <c r="AQ100" s="1" t="s">
        <v>1841</v>
      </c>
      <c r="AR100" s="1" t="s">
        <v>1922</v>
      </c>
      <c r="AS100" s="1" t="s">
        <v>2825</v>
      </c>
      <c r="AT100" s="1"/>
      <c r="AU100" s="1"/>
      <c r="AV100" s="1" t="s">
        <v>2829</v>
      </c>
      <c r="AW100" s="1" t="s">
        <v>2829</v>
      </c>
      <c r="AX100" s="1" t="s">
        <v>2836</v>
      </c>
      <c r="AY100" s="1" t="s">
        <v>3061</v>
      </c>
      <c r="AZ100" s="1"/>
      <c r="BA100">
        <v>14862</v>
      </c>
      <c r="BB100" s="1" t="s">
        <v>2821</v>
      </c>
      <c r="BC100">
        <v>723</v>
      </c>
      <c r="BD100">
        <v>1</v>
      </c>
      <c r="BE100" s="1" t="s">
        <v>3259</v>
      </c>
    </row>
    <row r="101" spans="1:57">
      <c r="A101" s="8">
        <v>136120</v>
      </c>
      <c r="B101" s="1" t="s">
        <v>2855</v>
      </c>
      <c r="C101" s="1" t="s">
        <v>3096</v>
      </c>
      <c r="D101" s="1" t="s">
        <v>150</v>
      </c>
      <c r="E101">
        <v>1</v>
      </c>
      <c r="F101" s="9" t="s">
        <v>3083</v>
      </c>
      <c r="G101" s="4">
        <v>1628300</v>
      </c>
      <c r="I101" s="4">
        <f t="shared" si="1"/>
        <v>1628300</v>
      </c>
      <c r="K101" s="1" t="s">
        <v>2441</v>
      </c>
      <c r="L101">
        <v>0</v>
      </c>
      <c r="M101" s="3">
        <v>46237</v>
      </c>
      <c r="N101" s="1" t="s">
        <v>2445</v>
      </c>
      <c r="O101">
        <v>139255</v>
      </c>
      <c r="R101" s="1" t="s">
        <v>1126</v>
      </c>
      <c r="S101">
        <v>20</v>
      </c>
      <c r="T101">
        <v>1</v>
      </c>
      <c r="U101" s="1"/>
      <c r="V101" s="1" t="s">
        <v>1768</v>
      </c>
      <c r="W101" s="1" t="s">
        <v>1813</v>
      </c>
      <c r="X101" s="1" t="s">
        <v>1818</v>
      </c>
      <c r="Y101" s="1" t="s">
        <v>1837</v>
      </c>
      <c r="Z101" s="1" t="s">
        <v>1922</v>
      </c>
      <c r="AA101" s="1" t="s">
        <v>1941</v>
      </c>
      <c r="AB101" s="1"/>
      <c r="AC101">
        <v>1</v>
      </c>
      <c r="AD101" s="1" t="s">
        <v>1990</v>
      </c>
      <c r="AE101" s="1" t="s">
        <v>2263</v>
      </c>
      <c r="AF101" s="1"/>
      <c r="AG101" s="1" t="s">
        <v>2265</v>
      </c>
      <c r="AH101" s="1" t="s">
        <v>1990</v>
      </c>
      <c r="AI101" s="1" t="s">
        <v>1126</v>
      </c>
      <c r="AJ101" s="1" t="s">
        <v>2444</v>
      </c>
      <c r="AK101" s="3">
        <v>46237</v>
      </c>
      <c r="AL101" s="1" t="s">
        <v>2451</v>
      </c>
      <c r="AM101" s="1"/>
      <c r="AN101" s="1" t="s">
        <v>2811</v>
      </c>
      <c r="AO101" s="1" t="s">
        <v>2811</v>
      </c>
      <c r="AP101" s="1" t="s">
        <v>2820</v>
      </c>
      <c r="AQ101" s="1" t="s">
        <v>1837</v>
      </c>
      <c r="AR101" s="1" t="s">
        <v>1922</v>
      </c>
      <c r="AS101" s="1" t="s">
        <v>2825</v>
      </c>
      <c r="AT101" s="1"/>
      <c r="AU101" s="1"/>
      <c r="AV101" s="1" t="s">
        <v>2829</v>
      </c>
      <c r="AW101" s="1" t="s">
        <v>2829</v>
      </c>
      <c r="AX101" s="1" t="s">
        <v>2836</v>
      </c>
      <c r="AY101" s="1" t="s">
        <v>3061</v>
      </c>
      <c r="AZ101" s="1"/>
      <c r="BA101">
        <v>14862</v>
      </c>
      <c r="BB101" s="1" t="s">
        <v>2820</v>
      </c>
      <c r="BC101">
        <v>723</v>
      </c>
      <c r="BD101">
        <v>1</v>
      </c>
      <c r="BE101" s="1" t="s">
        <v>3259</v>
      </c>
    </row>
    <row r="102" spans="1:57">
      <c r="A102" s="8">
        <v>136121</v>
      </c>
      <c r="B102" s="1" t="s">
        <v>2863</v>
      </c>
      <c r="C102" s="1" t="s">
        <v>3108</v>
      </c>
      <c r="D102" s="1" t="s">
        <v>151</v>
      </c>
      <c r="E102">
        <v>525</v>
      </c>
      <c r="F102" s="9" t="s">
        <v>3084</v>
      </c>
      <c r="G102" s="4">
        <v>26000</v>
      </c>
      <c r="I102" s="4">
        <f t="shared" si="1"/>
        <v>13650000</v>
      </c>
      <c r="K102" s="1" t="s">
        <v>2441</v>
      </c>
      <c r="L102">
        <v>0</v>
      </c>
      <c r="M102" s="3">
        <v>46237</v>
      </c>
      <c r="N102" s="1" t="s">
        <v>2445</v>
      </c>
      <c r="O102">
        <v>139252</v>
      </c>
      <c r="R102" s="1" t="s">
        <v>1130</v>
      </c>
      <c r="S102">
        <v>20</v>
      </c>
      <c r="T102">
        <v>1</v>
      </c>
      <c r="U102" s="1"/>
      <c r="V102" s="1" t="s">
        <v>1771</v>
      </c>
      <c r="W102" s="1" t="s">
        <v>1813</v>
      </c>
      <c r="X102" s="1" t="s">
        <v>1815</v>
      </c>
      <c r="Y102" s="1" t="s">
        <v>1843</v>
      </c>
      <c r="Z102" s="1" t="s">
        <v>1917</v>
      </c>
      <c r="AA102" s="1" t="s">
        <v>1941</v>
      </c>
      <c r="AB102" s="1"/>
      <c r="AC102">
        <v>525</v>
      </c>
      <c r="AD102" s="1" t="s">
        <v>1993</v>
      </c>
      <c r="AE102" s="1" t="s">
        <v>2263</v>
      </c>
      <c r="AF102" s="1"/>
      <c r="AG102" s="1" t="s">
        <v>2264</v>
      </c>
      <c r="AH102" s="1" t="s">
        <v>1993</v>
      </c>
      <c r="AI102" s="1" t="s">
        <v>1130</v>
      </c>
      <c r="AJ102" s="1" t="s">
        <v>2444</v>
      </c>
      <c r="AK102" s="3">
        <v>46237</v>
      </c>
      <c r="AL102" s="1" t="s">
        <v>2451</v>
      </c>
      <c r="AM102" s="1" t="s">
        <v>2496</v>
      </c>
      <c r="AN102" s="1" t="s">
        <v>2811</v>
      </c>
      <c r="AO102" s="1" t="s">
        <v>2812</v>
      </c>
      <c r="AP102" s="1" t="s">
        <v>2814</v>
      </c>
      <c r="AQ102" s="1" t="s">
        <v>1843</v>
      </c>
      <c r="AR102" s="1" t="s">
        <v>1917</v>
      </c>
      <c r="AS102" s="1" t="s">
        <v>2825</v>
      </c>
      <c r="AT102" s="1"/>
      <c r="AU102" s="1"/>
      <c r="AV102" s="1" t="s">
        <v>2829</v>
      </c>
      <c r="AW102" s="1" t="s">
        <v>2829</v>
      </c>
      <c r="AX102" s="1" t="s">
        <v>2835</v>
      </c>
      <c r="AY102" s="1" t="s">
        <v>3059</v>
      </c>
      <c r="AZ102" s="1"/>
      <c r="BA102">
        <v>10011</v>
      </c>
      <c r="BB102" s="1" t="s">
        <v>2814</v>
      </c>
      <c r="BC102">
        <v>2632</v>
      </c>
      <c r="BD102">
        <v>1</v>
      </c>
      <c r="BE102" s="1" t="s">
        <v>3259</v>
      </c>
    </row>
    <row r="103" spans="1:57">
      <c r="A103" s="8">
        <v>136122</v>
      </c>
      <c r="B103" s="1" t="s">
        <v>2864</v>
      </c>
      <c r="C103" s="1" t="s">
        <v>3096</v>
      </c>
      <c r="D103" s="1" t="s">
        <v>152</v>
      </c>
      <c r="E103">
        <v>1</v>
      </c>
      <c r="F103" s="9" t="s">
        <v>3083</v>
      </c>
      <c r="G103" s="4">
        <v>1950000</v>
      </c>
      <c r="I103" s="4">
        <f t="shared" si="1"/>
        <v>1950000</v>
      </c>
      <c r="K103" s="1" t="s">
        <v>2441</v>
      </c>
      <c r="L103">
        <v>0</v>
      </c>
      <c r="M103" s="3">
        <v>46237</v>
      </c>
      <c r="N103" s="1" t="s">
        <v>2445</v>
      </c>
      <c r="O103">
        <v>139214</v>
      </c>
      <c r="R103" s="1" t="s">
        <v>1131</v>
      </c>
      <c r="S103">
        <v>0</v>
      </c>
      <c r="T103">
        <v>1</v>
      </c>
      <c r="U103" s="1"/>
      <c r="V103" s="1" t="s">
        <v>1768</v>
      </c>
      <c r="W103" s="1" t="s">
        <v>1813</v>
      </c>
      <c r="X103" s="1" t="s">
        <v>1815</v>
      </c>
      <c r="Y103" s="1" t="s">
        <v>1823</v>
      </c>
      <c r="Z103" s="1" t="s">
        <v>1918</v>
      </c>
      <c r="AA103" s="1" t="s">
        <v>1941</v>
      </c>
      <c r="AB103" s="1"/>
      <c r="AC103">
        <v>1</v>
      </c>
      <c r="AD103" s="1" t="s">
        <v>1131</v>
      </c>
      <c r="AE103" s="1" t="s">
        <v>2263</v>
      </c>
      <c r="AF103" s="1"/>
      <c r="AG103" s="1" t="s">
        <v>2264</v>
      </c>
      <c r="AH103" s="1" t="s">
        <v>2280</v>
      </c>
      <c r="AI103" s="1" t="s">
        <v>2280</v>
      </c>
      <c r="AJ103" s="1"/>
      <c r="AK103" s="3">
        <v>46237</v>
      </c>
      <c r="AL103" s="1" t="s">
        <v>2451</v>
      </c>
      <c r="AM103" s="1" t="s">
        <v>2497</v>
      </c>
      <c r="AN103" s="1" t="s">
        <v>2811</v>
      </c>
      <c r="AO103" s="1" t="s">
        <v>2811</v>
      </c>
      <c r="AP103" s="1" t="s">
        <v>2815</v>
      </c>
      <c r="AQ103" s="1" t="s">
        <v>1823</v>
      </c>
      <c r="AR103" s="1" t="s">
        <v>1918</v>
      </c>
      <c r="AS103" s="1" t="s">
        <v>2825</v>
      </c>
      <c r="AT103" s="1"/>
      <c r="AU103" s="1"/>
      <c r="AV103" s="1" t="s">
        <v>2829</v>
      </c>
      <c r="AW103" s="1" t="s">
        <v>2829</v>
      </c>
      <c r="AX103" s="1" t="s">
        <v>2835</v>
      </c>
      <c r="AY103" s="1" t="s">
        <v>3059</v>
      </c>
      <c r="AZ103" s="1"/>
      <c r="BA103">
        <v>14862</v>
      </c>
      <c r="BB103" s="1" t="s">
        <v>2815</v>
      </c>
      <c r="BC103">
        <v>2536</v>
      </c>
      <c r="BD103">
        <v>1</v>
      </c>
      <c r="BE103" s="1" t="s">
        <v>3264</v>
      </c>
    </row>
    <row r="104" spans="1:57">
      <c r="A104" s="8">
        <v>136122</v>
      </c>
      <c r="B104" s="1" t="s">
        <v>2864</v>
      </c>
      <c r="C104" s="1" t="s">
        <v>3096</v>
      </c>
      <c r="D104" s="1" t="s">
        <v>153</v>
      </c>
      <c r="E104">
        <v>1</v>
      </c>
      <c r="F104" s="9" t="s">
        <v>3083</v>
      </c>
      <c r="G104" s="4">
        <v>2200000</v>
      </c>
      <c r="I104" s="4">
        <f t="shared" si="1"/>
        <v>2200000</v>
      </c>
      <c r="K104" s="1" t="s">
        <v>2441</v>
      </c>
      <c r="L104">
        <v>0</v>
      </c>
      <c r="M104" s="3">
        <v>46237</v>
      </c>
      <c r="N104" s="1" t="s">
        <v>2445</v>
      </c>
      <c r="O104">
        <v>139214</v>
      </c>
      <c r="R104" s="1" t="s">
        <v>1132</v>
      </c>
      <c r="S104">
        <v>0</v>
      </c>
      <c r="T104">
        <v>2</v>
      </c>
      <c r="U104" s="1"/>
      <c r="V104" s="1" t="s">
        <v>1768</v>
      </c>
      <c r="W104" s="1" t="s">
        <v>1813</v>
      </c>
      <c r="X104" s="1" t="s">
        <v>1815</v>
      </c>
      <c r="Y104" s="1" t="s">
        <v>1823</v>
      </c>
      <c r="Z104" s="1" t="s">
        <v>1918</v>
      </c>
      <c r="AA104" s="1" t="s">
        <v>1941</v>
      </c>
      <c r="AB104" s="1"/>
      <c r="AC104">
        <v>1</v>
      </c>
      <c r="AD104" s="1" t="s">
        <v>1132</v>
      </c>
      <c r="AE104" s="1" t="s">
        <v>2263</v>
      </c>
      <c r="AF104" s="1"/>
      <c r="AG104" s="1" t="s">
        <v>2264</v>
      </c>
      <c r="AH104" s="1" t="s">
        <v>2280</v>
      </c>
      <c r="AI104" s="1" t="s">
        <v>2280</v>
      </c>
      <c r="AJ104" s="1"/>
      <c r="AK104" s="3">
        <v>46237</v>
      </c>
      <c r="AL104" s="1" t="s">
        <v>2451</v>
      </c>
      <c r="AM104" s="1" t="s">
        <v>2497</v>
      </c>
      <c r="AN104" s="1" t="s">
        <v>2811</v>
      </c>
      <c r="AO104" s="1" t="s">
        <v>2811</v>
      </c>
      <c r="AP104" s="1" t="s">
        <v>2815</v>
      </c>
      <c r="AQ104" s="1" t="s">
        <v>1823</v>
      </c>
      <c r="AR104" s="1" t="s">
        <v>1918</v>
      </c>
      <c r="AS104" s="1" t="s">
        <v>2825</v>
      </c>
      <c r="AT104" s="1"/>
      <c r="AU104" s="1"/>
      <c r="AV104" s="1" t="s">
        <v>2829</v>
      </c>
      <c r="AW104" s="1" t="s">
        <v>2829</v>
      </c>
      <c r="AX104" s="1" t="s">
        <v>2835</v>
      </c>
      <c r="AY104" s="1" t="s">
        <v>3059</v>
      </c>
      <c r="AZ104" s="1"/>
      <c r="BA104">
        <v>14862</v>
      </c>
      <c r="BB104" s="1" t="s">
        <v>2815</v>
      </c>
      <c r="BC104">
        <v>2536</v>
      </c>
      <c r="BD104">
        <v>2</v>
      </c>
      <c r="BE104" s="1" t="s">
        <v>3264</v>
      </c>
    </row>
    <row r="105" spans="1:57">
      <c r="A105" s="8">
        <v>136122</v>
      </c>
      <c r="B105" s="1" t="s">
        <v>2864</v>
      </c>
      <c r="C105" s="1" t="s">
        <v>3096</v>
      </c>
      <c r="D105" s="1" t="s">
        <v>154</v>
      </c>
      <c r="E105">
        <v>1</v>
      </c>
      <c r="F105" s="9" t="s">
        <v>3083</v>
      </c>
      <c r="G105" s="4">
        <v>2300000</v>
      </c>
      <c r="I105" s="4">
        <f t="shared" si="1"/>
        <v>2300000</v>
      </c>
      <c r="K105" s="1" t="s">
        <v>2441</v>
      </c>
      <c r="L105">
        <v>0</v>
      </c>
      <c r="M105" s="3">
        <v>46237</v>
      </c>
      <c r="N105" s="1" t="s">
        <v>2445</v>
      </c>
      <c r="O105">
        <v>139214</v>
      </c>
      <c r="R105" s="1" t="s">
        <v>1133</v>
      </c>
      <c r="S105">
        <v>0</v>
      </c>
      <c r="T105">
        <v>3</v>
      </c>
      <c r="U105" s="1"/>
      <c r="V105" s="1" t="s">
        <v>1768</v>
      </c>
      <c r="W105" s="1" t="s">
        <v>1813</v>
      </c>
      <c r="X105" s="1" t="s">
        <v>1815</v>
      </c>
      <c r="Y105" s="1" t="s">
        <v>1823</v>
      </c>
      <c r="Z105" s="1" t="s">
        <v>1918</v>
      </c>
      <c r="AA105" s="1" t="s">
        <v>1941</v>
      </c>
      <c r="AB105" s="1"/>
      <c r="AC105">
        <v>1</v>
      </c>
      <c r="AD105" s="1" t="s">
        <v>1133</v>
      </c>
      <c r="AE105" s="1" t="s">
        <v>2263</v>
      </c>
      <c r="AF105" s="1"/>
      <c r="AG105" s="1" t="s">
        <v>2264</v>
      </c>
      <c r="AH105" s="1" t="s">
        <v>2280</v>
      </c>
      <c r="AI105" s="1" t="s">
        <v>2280</v>
      </c>
      <c r="AJ105" s="1"/>
      <c r="AK105" s="3">
        <v>46237</v>
      </c>
      <c r="AL105" s="1" t="s">
        <v>2451</v>
      </c>
      <c r="AM105" s="1" t="s">
        <v>2497</v>
      </c>
      <c r="AN105" s="1" t="s">
        <v>2811</v>
      </c>
      <c r="AO105" s="1" t="s">
        <v>2811</v>
      </c>
      <c r="AP105" s="1" t="s">
        <v>2815</v>
      </c>
      <c r="AQ105" s="1" t="s">
        <v>1823</v>
      </c>
      <c r="AR105" s="1" t="s">
        <v>1918</v>
      </c>
      <c r="AS105" s="1" t="s">
        <v>2825</v>
      </c>
      <c r="AT105" s="1"/>
      <c r="AU105" s="1"/>
      <c r="AV105" s="1" t="s">
        <v>2829</v>
      </c>
      <c r="AW105" s="1" t="s">
        <v>2829</v>
      </c>
      <c r="AX105" s="1" t="s">
        <v>2835</v>
      </c>
      <c r="AY105" s="1" t="s">
        <v>3059</v>
      </c>
      <c r="AZ105" s="1"/>
      <c r="BA105">
        <v>14862</v>
      </c>
      <c r="BB105" s="1" t="s">
        <v>2815</v>
      </c>
      <c r="BC105">
        <v>2536</v>
      </c>
      <c r="BD105">
        <v>3</v>
      </c>
      <c r="BE105" s="1" t="s">
        <v>3264</v>
      </c>
    </row>
    <row r="106" spans="1:57">
      <c r="A106" s="8">
        <v>136123</v>
      </c>
      <c r="B106" s="1" t="s">
        <v>2855</v>
      </c>
      <c r="C106" s="1" t="s">
        <v>3096</v>
      </c>
      <c r="D106" s="1" t="s">
        <v>155</v>
      </c>
      <c r="E106">
        <v>1</v>
      </c>
      <c r="F106" s="9" t="s">
        <v>3083</v>
      </c>
      <c r="G106" s="4">
        <v>122400.12</v>
      </c>
      <c r="I106" s="4">
        <f t="shared" si="1"/>
        <v>122400.12</v>
      </c>
      <c r="K106" s="1" t="s">
        <v>2441</v>
      </c>
      <c r="L106">
        <v>0</v>
      </c>
      <c r="M106" s="3">
        <v>46237</v>
      </c>
      <c r="N106" s="1" t="s">
        <v>2445</v>
      </c>
      <c r="O106">
        <v>139254</v>
      </c>
      <c r="R106" s="1" t="s">
        <v>1134</v>
      </c>
      <c r="S106">
        <v>20</v>
      </c>
      <c r="T106">
        <v>1</v>
      </c>
      <c r="U106" s="1"/>
      <c r="V106" s="1" t="s">
        <v>1768</v>
      </c>
      <c r="W106" s="1" t="s">
        <v>1813</v>
      </c>
      <c r="X106" s="1" t="s">
        <v>1816</v>
      </c>
      <c r="Y106" s="1" t="s">
        <v>1844</v>
      </c>
      <c r="Z106" s="1" t="s">
        <v>1922</v>
      </c>
      <c r="AA106" s="1" t="s">
        <v>1941</v>
      </c>
      <c r="AB106" s="1"/>
      <c r="AC106">
        <v>1</v>
      </c>
      <c r="AD106" s="1" t="s">
        <v>1994</v>
      </c>
      <c r="AE106" s="1" t="s">
        <v>2263</v>
      </c>
      <c r="AF106" s="1"/>
      <c r="AG106" s="1" t="s">
        <v>2265</v>
      </c>
      <c r="AH106" s="1" t="s">
        <v>1994</v>
      </c>
      <c r="AI106" s="1" t="s">
        <v>1134</v>
      </c>
      <c r="AJ106" s="1"/>
      <c r="AK106" s="3">
        <v>46237</v>
      </c>
      <c r="AL106" s="1" t="s">
        <v>2451</v>
      </c>
      <c r="AM106" s="1"/>
      <c r="AN106" s="1" t="s">
        <v>2811</v>
      </c>
      <c r="AO106" s="1" t="s">
        <v>2811</v>
      </c>
      <c r="AP106" s="1" t="s">
        <v>2817</v>
      </c>
      <c r="AQ106" s="1" t="s">
        <v>1844</v>
      </c>
      <c r="AR106" s="1" t="s">
        <v>1922</v>
      </c>
      <c r="AS106" s="1" t="s">
        <v>2825</v>
      </c>
      <c r="AT106" s="1"/>
      <c r="AU106" s="1"/>
      <c r="AV106" s="1" t="s">
        <v>2829</v>
      </c>
      <c r="AW106" s="1" t="s">
        <v>2829</v>
      </c>
      <c r="AX106" s="1" t="s">
        <v>2836</v>
      </c>
      <c r="AY106" s="1" t="s">
        <v>3061</v>
      </c>
      <c r="AZ106" s="1"/>
      <c r="BA106">
        <v>14862</v>
      </c>
      <c r="BB106" s="1" t="s">
        <v>2817</v>
      </c>
      <c r="BC106">
        <v>723</v>
      </c>
      <c r="BD106">
        <v>1</v>
      </c>
      <c r="BE106" s="1" t="s">
        <v>3259</v>
      </c>
    </row>
    <row r="107" spans="1:57">
      <c r="A107" s="8">
        <v>136124</v>
      </c>
      <c r="B107" s="1" t="s">
        <v>2855</v>
      </c>
      <c r="C107" s="1" t="s">
        <v>3096</v>
      </c>
      <c r="D107" s="1" t="s">
        <v>156</v>
      </c>
      <c r="E107">
        <v>1</v>
      </c>
      <c r="F107" s="9" t="s">
        <v>3083</v>
      </c>
      <c r="G107" s="4">
        <v>6707900</v>
      </c>
      <c r="I107" s="4">
        <f t="shared" si="1"/>
        <v>6707900</v>
      </c>
      <c r="K107" s="1" t="s">
        <v>2441</v>
      </c>
      <c r="L107">
        <v>0</v>
      </c>
      <c r="M107" s="3">
        <v>46237</v>
      </c>
      <c r="N107" s="1" t="s">
        <v>2445</v>
      </c>
      <c r="O107">
        <v>139253</v>
      </c>
      <c r="R107" s="1" t="s">
        <v>1135</v>
      </c>
      <c r="S107">
        <v>20</v>
      </c>
      <c r="T107">
        <v>1</v>
      </c>
      <c r="U107" s="1"/>
      <c r="V107" s="1" t="s">
        <v>1768</v>
      </c>
      <c r="W107" s="1" t="s">
        <v>1813</v>
      </c>
      <c r="X107" s="1" t="s">
        <v>1819</v>
      </c>
      <c r="Y107" s="1" t="s">
        <v>1841</v>
      </c>
      <c r="Z107" s="1" t="s">
        <v>1922</v>
      </c>
      <c r="AA107" s="1" t="s">
        <v>1941</v>
      </c>
      <c r="AB107" s="1"/>
      <c r="AC107">
        <v>1</v>
      </c>
      <c r="AD107" s="1" t="s">
        <v>1995</v>
      </c>
      <c r="AE107" s="1" t="s">
        <v>2263</v>
      </c>
      <c r="AF107" s="1"/>
      <c r="AG107" s="1" t="s">
        <v>2265</v>
      </c>
      <c r="AH107" s="1" t="s">
        <v>1995</v>
      </c>
      <c r="AI107" s="1" t="s">
        <v>1135</v>
      </c>
      <c r="AJ107" s="1"/>
      <c r="AK107" s="3">
        <v>46237</v>
      </c>
      <c r="AL107" s="1" t="s">
        <v>2451</v>
      </c>
      <c r="AM107" s="1"/>
      <c r="AN107" s="1" t="s">
        <v>2811</v>
      </c>
      <c r="AO107" s="1" t="s">
        <v>2811</v>
      </c>
      <c r="AP107" s="1" t="s">
        <v>2821</v>
      </c>
      <c r="AQ107" s="1" t="s">
        <v>1841</v>
      </c>
      <c r="AR107" s="1" t="s">
        <v>1922</v>
      </c>
      <c r="AS107" s="1" t="s">
        <v>2825</v>
      </c>
      <c r="AT107" s="1"/>
      <c r="AU107" s="1"/>
      <c r="AV107" s="1" t="s">
        <v>2829</v>
      </c>
      <c r="AW107" s="1" t="s">
        <v>2829</v>
      </c>
      <c r="AX107" s="1" t="s">
        <v>2836</v>
      </c>
      <c r="AY107" s="1" t="s">
        <v>3061</v>
      </c>
      <c r="AZ107" s="1"/>
      <c r="BA107">
        <v>14862</v>
      </c>
      <c r="BB107" s="1" t="s">
        <v>2821</v>
      </c>
      <c r="BC107">
        <v>723</v>
      </c>
      <c r="BD107">
        <v>1</v>
      </c>
      <c r="BE107" s="1" t="s">
        <v>3259</v>
      </c>
    </row>
    <row r="108" spans="1:57">
      <c r="A108" s="8">
        <v>136125</v>
      </c>
      <c r="B108" s="1" t="s">
        <v>2841</v>
      </c>
      <c r="C108" s="1" t="s">
        <v>3096</v>
      </c>
      <c r="D108" s="1" t="s">
        <v>157</v>
      </c>
      <c r="E108">
        <v>1</v>
      </c>
      <c r="F108" s="9" t="s">
        <v>3083</v>
      </c>
      <c r="G108" s="4">
        <v>155300</v>
      </c>
      <c r="I108" s="4">
        <f t="shared" si="1"/>
        <v>155300</v>
      </c>
      <c r="K108" s="1" t="s">
        <v>2441</v>
      </c>
      <c r="L108">
        <v>0</v>
      </c>
      <c r="M108" s="3">
        <v>46237</v>
      </c>
      <c r="N108" s="1" t="s">
        <v>2445</v>
      </c>
      <c r="O108">
        <v>139250</v>
      </c>
      <c r="R108" s="1" t="s">
        <v>1136</v>
      </c>
      <c r="S108">
        <v>0</v>
      </c>
      <c r="T108">
        <v>1</v>
      </c>
      <c r="U108" s="1"/>
      <c r="V108" s="1" t="s">
        <v>1768</v>
      </c>
      <c r="W108" s="1" t="s">
        <v>1813</v>
      </c>
      <c r="X108" s="1" t="s">
        <v>1817</v>
      </c>
      <c r="Y108" s="1" t="s">
        <v>1833</v>
      </c>
      <c r="Z108" s="1" t="s">
        <v>1922</v>
      </c>
      <c r="AA108" s="1" t="s">
        <v>1941</v>
      </c>
      <c r="AB108" s="1"/>
      <c r="AC108">
        <v>1</v>
      </c>
      <c r="AD108" s="1" t="s">
        <v>1136</v>
      </c>
      <c r="AE108" s="1" t="s">
        <v>2263</v>
      </c>
      <c r="AF108" s="1"/>
      <c r="AG108" s="1" t="s">
        <v>2265</v>
      </c>
      <c r="AH108" s="1" t="s">
        <v>1136</v>
      </c>
      <c r="AI108" s="1" t="s">
        <v>1136</v>
      </c>
      <c r="AJ108" s="1" t="s">
        <v>2444</v>
      </c>
      <c r="AK108" s="3">
        <v>46237</v>
      </c>
      <c r="AL108" s="1" t="s">
        <v>2451</v>
      </c>
      <c r="AM108" s="1"/>
      <c r="AN108" s="1" t="s">
        <v>2811</v>
      </c>
      <c r="AO108" s="1" t="s">
        <v>2811</v>
      </c>
      <c r="AP108" s="1" t="s">
        <v>2818</v>
      </c>
      <c r="AQ108" s="1" t="s">
        <v>1833</v>
      </c>
      <c r="AR108" s="1" t="s">
        <v>1922</v>
      </c>
      <c r="AS108" s="1" t="s">
        <v>2825</v>
      </c>
      <c r="AT108" s="1"/>
      <c r="AU108" s="1"/>
      <c r="AV108" s="1" t="s">
        <v>2829</v>
      </c>
      <c r="AW108" s="1" t="s">
        <v>2829</v>
      </c>
      <c r="AX108" s="1" t="s">
        <v>2836</v>
      </c>
      <c r="AY108" s="1" t="s">
        <v>3061</v>
      </c>
      <c r="AZ108" s="1"/>
      <c r="BA108">
        <v>14862</v>
      </c>
      <c r="BB108" s="1" t="s">
        <v>2818</v>
      </c>
      <c r="BC108">
        <v>2490</v>
      </c>
      <c r="BD108">
        <v>1</v>
      </c>
      <c r="BE108" s="1" t="s">
        <v>3259</v>
      </c>
    </row>
    <row r="109" spans="1:57">
      <c r="A109" s="8">
        <v>136126</v>
      </c>
      <c r="B109" s="1" t="s">
        <v>2856</v>
      </c>
      <c r="C109" s="1" t="s">
        <v>3102</v>
      </c>
      <c r="D109" s="1" t="s">
        <v>158</v>
      </c>
      <c r="E109">
        <v>15</v>
      </c>
      <c r="F109" s="9" t="s">
        <v>3083</v>
      </c>
      <c r="G109" s="4">
        <v>25000</v>
      </c>
      <c r="I109" s="4">
        <f t="shared" si="1"/>
        <v>375000</v>
      </c>
      <c r="K109" s="1" t="s">
        <v>2441</v>
      </c>
      <c r="L109">
        <v>0</v>
      </c>
      <c r="M109" s="3">
        <v>46237</v>
      </c>
      <c r="N109" s="1" t="s">
        <v>2445</v>
      </c>
      <c r="O109">
        <v>139220</v>
      </c>
      <c r="R109" s="1" t="s">
        <v>1137</v>
      </c>
      <c r="S109">
        <v>20</v>
      </c>
      <c r="T109">
        <v>1</v>
      </c>
      <c r="U109" s="1"/>
      <c r="V109" s="1" t="s">
        <v>1774</v>
      </c>
      <c r="W109" s="1" t="s">
        <v>1813</v>
      </c>
      <c r="X109" s="1" t="s">
        <v>1818</v>
      </c>
      <c r="Y109" s="1" t="s">
        <v>1845</v>
      </c>
      <c r="Z109" s="1" t="s">
        <v>1926</v>
      </c>
      <c r="AA109" s="1" t="s">
        <v>1941</v>
      </c>
      <c r="AB109" s="1"/>
      <c r="AC109">
        <v>15</v>
      </c>
      <c r="AD109" s="1" t="s">
        <v>1996</v>
      </c>
      <c r="AE109" s="1" t="s">
        <v>2263</v>
      </c>
      <c r="AF109" s="1"/>
      <c r="AG109" s="1" t="s">
        <v>2265</v>
      </c>
      <c r="AH109" s="1" t="s">
        <v>1996</v>
      </c>
      <c r="AI109" s="1" t="s">
        <v>1137</v>
      </c>
      <c r="AJ109" s="1" t="s">
        <v>2444</v>
      </c>
      <c r="AK109" s="3">
        <v>46237</v>
      </c>
      <c r="AL109" s="1" t="s">
        <v>2451</v>
      </c>
      <c r="AM109" s="1"/>
      <c r="AN109" s="1" t="s">
        <v>2811</v>
      </c>
      <c r="AO109" s="1" t="s">
        <v>2811</v>
      </c>
      <c r="AP109" s="1" t="s">
        <v>2820</v>
      </c>
      <c r="AQ109" s="1" t="s">
        <v>1845</v>
      </c>
      <c r="AR109" s="1" t="s">
        <v>1926</v>
      </c>
      <c r="AS109" s="1" t="s">
        <v>2825</v>
      </c>
      <c r="AT109" s="1"/>
      <c r="AU109" s="1"/>
      <c r="AV109" s="1" t="s">
        <v>2829</v>
      </c>
      <c r="AW109" s="1" t="s">
        <v>2829</v>
      </c>
      <c r="AX109" s="1" t="s">
        <v>2836</v>
      </c>
      <c r="AY109" s="1" t="s">
        <v>3062</v>
      </c>
      <c r="AZ109" s="1"/>
      <c r="BA109">
        <v>12682</v>
      </c>
      <c r="BB109" s="1" t="s">
        <v>2820</v>
      </c>
      <c r="BC109">
        <v>119</v>
      </c>
      <c r="BD109">
        <v>1</v>
      </c>
      <c r="BE109" s="1" t="s">
        <v>3264</v>
      </c>
    </row>
    <row r="110" spans="1:57">
      <c r="A110" s="8">
        <v>136127</v>
      </c>
      <c r="B110" s="1" t="s">
        <v>2865</v>
      </c>
      <c r="C110" s="1" t="s">
        <v>3109</v>
      </c>
      <c r="D110" s="1" t="s">
        <v>159</v>
      </c>
      <c r="E110">
        <v>1</v>
      </c>
      <c r="F110" s="9" t="s">
        <v>3084</v>
      </c>
      <c r="G110" s="4">
        <v>1000000</v>
      </c>
      <c r="I110" s="4">
        <f t="shared" si="1"/>
        <v>1000000</v>
      </c>
      <c r="K110" s="1" t="s">
        <v>2441</v>
      </c>
      <c r="L110">
        <v>0</v>
      </c>
      <c r="M110" s="3">
        <v>46237</v>
      </c>
      <c r="N110" s="1" t="s">
        <v>2445</v>
      </c>
      <c r="O110">
        <v>139215</v>
      </c>
      <c r="R110" s="1" t="s">
        <v>1138</v>
      </c>
      <c r="S110">
        <v>0</v>
      </c>
      <c r="T110">
        <v>1</v>
      </c>
      <c r="U110" s="1"/>
      <c r="V110" s="1" t="s">
        <v>1773</v>
      </c>
      <c r="W110" s="1" t="s">
        <v>1813</v>
      </c>
      <c r="X110" s="1" t="s">
        <v>1818</v>
      </c>
      <c r="Y110" s="1" t="s">
        <v>1846</v>
      </c>
      <c r="Z110" s="1" t="s">
        <v>1922</v>
      </c>
      <c r="AA110" s="1" t="s">
        <v>1941</v>
      </c>
      <c r="AB110" s="1"/>
      <c r="AC110">
        <v>1</v>
      </c>
      <c r="AD110" s="1" t="s">
        <v>1138</v>
      </c>
      <c r="AE110" s="1" t="s">
        <v>2263</v>
      </c>
      <c r="AF110" s="1"/>
      <c r="AG110" s="1" t="s">
        <v>2265</v>
      </c>
      <c r="AH110" s="1" t="s">
        <v>1138</v>
      </c>
      <c r="AI110" s="1" t="s">
        <v>1138</v>
      </c>
      <c r="AJ110" s="1" t="s">
        <v>2444</v>
      </c>
      <c r="AK110" s="3">
        <v>46237</v>
      </c>
      <c r="AL110" s="1" t="s">
        <v>2451</v>
      </c>
      <c r="AM110" s="1"/>
      <c r="AN110" s="1" t="s">
        <v>2811</v>
      </c>
      <c r="AO110" s="1" t="s">
        <v>2811</v>
      </c>
      <c r="AP110" s="1" t="s">
        <v>2820</v>
      </c>
      <c r="AQ110" s="1" t="s">
        <v>1846</v>
      </c>
      <c r="AR110" s="1" t="s">
        <v>1922</v>
      </c>
      <c r="AS110" s="1" t="s">
        <v>2825</v>
      </c>
      <c r="AT110" s="1"/>
      <c r="AU110" s="1"/>
      <c r="AV110" s="1" t="s">
        <v>2829</v>
      </c>
      <c r="AW110" s="1" t="s">
        <v>2829</v>
      </c>
      <c r="AX110" s="1" t="s">
        <v>2836</v>
      </c>
      <c r="AY110" s="1" t="s">
        <v>3061</v>
      </c>
      <c r="AZ110" s="1"/>
      <c r="BA110">
        <v>13858</v>
      </c>
      <c r="BB110" s="1" t="s">
        <v>2820</v>
      </c>
      <c r="BC110">
        <v>7100</v>
      </c>
      <c r="BD110">
        <v>1</v>
      </c>
      <c r="BE110" s="1" t="s">
        <v>3264</v>
      </c>
    </row>
    <row r="111" spans="1:57">
      <c r="A111" s="8">
        <v>136128</v>
      </c>
      <c r="B111" s="1" t="s">
        <v>2866</v>
      </c>
      <c r="C111" s="1" t="s">
        <v>3110</v>
      </c>
      <c r="D111" s="1" t="s">
        <v>160</v>
      </c>
      <c r="E111">
        <v>1</v>
      </c>
      <c r="F111" s="9" t="s">
        <v>3083</v>
      </c>
      <c r="G111" s="4">
        <v>3217</v>
      </c>
      <c r="I111" s="4">
        <f t="shared" si="1"/>
        <v>3217</v>
      </c>
      <c r="K111" s="1" t="s">
        <v>2443</v>
      </c>
      <c r="L111">
        <v>0</v>
      </c>
      <c r="M111" s="3">
        <v>46237</v>
      </c>
      <c r="N111" s="1" t="s">
        <v>2448</v>
      </c>
      <c r="O111">
        <v>139336</v>
      </c>
      <c r="R111" s="1" t="s">
        <v>1139</v>
      </c>
      <c r="S111">
        <v>0</v>
      </c>
      <c r="T111">
        <v>1</v>
      </c>
      <c r="U111" s="1"/>
      <c r="V111" s="1" t="s">
        <v>1778</v>
      </c>
      <c r="W111" s="1" t="s">
        <v>1813</v>
      </c>
      <c r="X111" s="1" t="s">
        <v>1817</v>
      </c>
      <c r="Y111" s="1" t="s">
        <v>1847</v>
      </c>
      <c r="Z111" s="1" t="s">
        <v>1817</v>
      </c>
      <c r="AA111" s="1" t="s">
        <v>1941</v>
      </c>
      <c r="AB111" s="1"/>
      <c r="AC111">
        <v>1</v>
      </c>
      <c r="AD111" s="1" t="s">
        <v>1139</v>
      </c>
      <c r="AE111" s="1" t="s">
        <v>2263</v>
      </c>
      <c r="AF111" s="1"/>
      <c r="AG111" s="1" t="s">
        <v>2266</v>
      </c>
      <c r="AH111" s="1" t="s">
        <v>2281</v>
      </c>
      <c r="AI111" s="1" t="s">
        <v>2281</v>
      </c>
      <c r="AJ111" s="1"/>
      <c r="AK111" s="3">
        <v>46237</v>
      </c>
      <c r="AL111" s="1" t="s">
        <v>2451</v>
      </c>
      <c r="AM111" s="1" t="s">
        <v>2498</v>
      </c>
      <c r="AN111" s="1" t="s">
        <v>2811</v>
      </c>
      <c r="AO111" s="1" t="s">
        <v>2811</v>
      </c>
      <c r="AP111" s="1" t="s">
        <v>2818</v>
      </c>
      <c r="AQ111" s="1" t="s">
        <v>1847</v>
      </c>
      <c r="AR111" s="1" t="s">
        <v>1817</v>
      </c>
      <c r="AS111" s="1" t="s">
        <v>2826</v>
      </c>
      <c r="AT111" s="1"/>
      <c r="AU111" s="1"/>
      <c r="AV111" s="1" t="s">
        <v>2829</v>
      </c>
      <c r="AW111" s="1" t="s">
        <v>2829</v>
      </c>
      <c r="AX111" s="1" t="s">
        <v>2837</v>
      </c>
      <c r="AY111" s="1" t="s">
        <v>3063</v>
      </c>
      <c r="AZ111" s="1"/>
      <c r="BA111">
        <v>7130</v>
      </c>
      <c r="BB111" s="1" t="s">
        <v>2818</v>
      </c>
      <c r="BC111">
        <v>3211</v>
      </c>
      <c r="BD111">
        <v>1</v>
      </c>
      <c r="BE111" s="1" t="s">
        <v>3260</v>
      </c>
    </row>
    <row r="112" spans="1:57">
      <c r="A112" s="8">
        <v>136128</v>
      </c>
      <c r="B112" s="1" t="s">
        <v>2866</v>
      </c>
      <c r="C112" s="1" t="s">
        <v>3100</v>
      </c>
      <c r="D112" s="1" t="s">
        <v>161</v>
      </c>
      <c r="E112">
        <v>1</v>
      </c>
      <c r="F112" s="9" t="s">
        <v>3083</v>
      </c>
      <c r="G112" s="4">
        <v>-643</v>
      </c>
      <c r="I112" s="4">
        <f t="shared" si="1"/>
        <v>-643</v>
      </c>
      <c r="K112" s="1" t="s">
        <v>2443</v>
      </c>
      <c r="L112">
        <v>0</v>
      </c>
      <c r="M112" s="3">
        <v>46237</v>
      </c>
      <c r="N112" s="1" t="s">
        <v>2448</v>
      </c>
      <c r="O112">
        <v>139336</v>
      </c>
      <c r="R112" s="1" t="s">
        <v>1140</v>
      </c>
      <c r="S112">
        <v>0</v>
      </c>
      <c r="T112">
        <v>2</v>
      </c>
      <c r="U112" s="1"/>
      <c r="V112" s="1" t="s">
        <v>1765</v>
      </c>
      <c r="W112" s="1" t="s">
        <v>1813</v>
      </c>
      <c r="X112" s="1" t="s">
        <v>1817</v>
      </c>
      <c r="Y112" s="1" t="s">
        <v>1847</v>
      </c>
      <c r="Z112" s="1" t="s">
        <v>1817</v>
      </c>
      <c r="AA112" s="1" t="s">
        <v>1941</v>
      </c>
      <c r="AB112" s="1"/>
      <c r="AC112">
        <v>1</v>
      </c>
      <c r="AD112" s="1" t="s">
        <v>1140</v>
      </c>
      <c r="AE112" s="1" t="s">
        <v>2263</v>
      </c>
      <c r="AF112" s="1"/>
      <c r="AG112" s="1" t="s">
        <v>2266</v>
      </c>
      <c r="AH112" s="1" t="s">
        <v>2281</v>
      </c>
      <c r="AI112" s="1" t="s">
        <v>2281</v>
      </c>
      <c r="AJ112" s="1"/>
      <c r="AK112" s="3">
        <v>46237</v>
      </c>
      <c r="AL112" s="1" t="s">
        <v>2451</v>
      </c>
      <c r="AM112" s="1" t="s">
        <v>2498</v>
      </c>
      <c r="AN112" s="1" t="s">
        <v>2811</v>
      </c>
      <c r="AO112" s="1" t="s">
        <v>2811</v>
      </c>
      <c r="AP112" s="1" t="s">
        <v>2818</v>
      </c>
      <c r="AQ112" s="1" t="s">
        <v>1847</v>
      </c>
      <c r="AR112" s="1" t="s">
        <v>1817</v>
      </c>
      <c r="AS112" s="1" t="s">
        <v>2826</v>
      </c>
      <c r="AT112" s="1"/>
      <c r="AU112" s="1"/>
      <c r="AV112" s="1" t="s">
        <v>2829</v>
      </c>
      <c r="AW112" s="1" t="s">
        <v>2829</v>
      </c>
      <c r="AX112" s="1" t="s">
        <v>2837</v>
      </c>
      <c r="AY112" s="1" t="s">
        <v>3063</v>
      </c>
      <c r="AZ112" s="1"/>
      <c r="BA112">
        <v>2057</v>
      </c>
      <c r="BB112" s="1" t="s">
        <v>2818</v>
      </c>
      <c r="BC112">
        <v>3211</v>
      </c>
      <c r="BD112">
        <v>2</v>
      </c>
      <c r="BE112" s="1" t="s">
        <v>3260</v>
      </c>
    </row>
    <row r="113" spans="1:57">
      <c r="A113" s="8">
        <v>136129</v>
      </c>
      <c r="B113" s="1" t="s">
        <v>2867</v>
      </c>
      <c r="C113" s="1" t="s">
        <v>3093</v>
      </c>
      <c r="D113" s="1" t="s">
        <v>162</v>
      </c>
      <c r="E113">
        <v>93</v>
      </c>
      <c r="F113" s="9" t="s">
        <v>3084</v>
      </c>
      <c r="G113" s="4">
        <v>5000</v>
      </c>
      <c r="I113" s="4">
        <f t="shared" si="1"/>
        <v>465000</v>
      </c>
      <c r="K113" s="1" t="s">
        <v>2441</v>
      </c>
      <c r="L113">
        <v>0</v>
      </c>
      <c r="M113" s="3">
        <v>46237</v>
      </c>
      <c r="N113" s="1" t="s">
        <v>2445</v>
      </c>
      <c r="O113">
        <v>139130</v>
      </c>
      <c r="R113" s="1" t="s">
        <v>1141</v>
      </c>
      <c r="S113">
        <v>0</v>
      </c>
      <c r="T113">
        <v>1</v>
      </c>
      <c r="U113" s="1"/>
      <c r="V113" s="1" t="s">
        <v>1768</v>
      </c>
      <c r="W113" s="1" t="s">
        <v>1814</v>
      </c>
      <c r="X113" s="1" t="s">
        <v>1815</v>
      </c>
      <c r="Y113" s="1" t="s">
        <v>1848</v>
      </c>
      <c r="Z113" s="1" t="s">
        <v>1920</v>
      </c>
      <c r="AA113" s="1" t="s">
        <v>1941</v>
      </c>
      <c r="AB113" s="1"/>
      <c r="AC113">
        <v>0</v>
      </c>
      <c r="AD113" s="1" t="s">
        <v>1350</v>
      </c>
      <c r="AE113" s="1" t="s">
        <v>2263</v>
      </c>
      <c r="AF113" s="1"/>
      <c r="AG113" s="1" t="s">
        <v>2264</v>
      </c>
      <c r="AH113" s="1" t="s">
        <v>1141</v>
      </c>
      <c r="AI113" s="1" t="s">
        <v>1141</v>
      </c>
      <c r="AJ113" s="1" t="s">
        <v>2444</v>
      </c>
      <c r="AK113" s="3">
        <v>46237</v>
      </c>
      <c r="AL113" s="1" t="s">
        <v>2451</v>
      </c>
      <c r="AM113" s="1" t="s">
        <v>2499</v>
      </c>
      <c r="AN113" s="1" t="s">
        <v>2811</v>
      </c>
      <c r="AO113" s="1" t="s">
        <v>2811</v>
      </c>
      <c r="AP113" s="1" t="s">
        <v>2814</v>
      </c>
      <c r="AQ113" s="1" t="s">
        <v>1848</v>
      </c>
      <c r="AR113" s="1" t="s">
        <v>1920</v>
      </c>
      <c r="AS113" s="1" t="s">
        <v>2825</v>
      </c>
      <c r="AT113" s="1"/>
      <c r="AU113" s="1"/>
      <c r="AV113" s="1" t="s">
        <v>2830</v>
      </c>
      <c r="AW113" s="1" t="s">
        <v>2830</v>
      </c>
      <c r="AX113" s="1" t="s">
        <v>2835</v>
      </c>
      <c r="AY113" s="1" t="s">
        <v>3059</v>
      </c>
      <c r="AZ113" s="1"/>
      <c r="BA113">
        <v>11533</v>
      </c>
      <c r="BB113" s="1" t="s">
        <v>2814</v>
      </c>
      <c r="BC113">
        <v>820</v>
      </c>
      <c r="BD113">
        <v>1</v>
      </c>
      <c r="BE113" s="1" t="s">
        <v>3260</v>
      </c>
    </row>
    <row r="114" spans="1:57">
      <c r="A114" s="8">
        <v>136130</v>
      </c>
      <c r="B114" s="1" t="s">
        <v>2856</v>
      </c>
      <c r="C114" s="1" t="s">
        <v>3102</v>
      </c>
      <c r="D114" s="1" t="s">
        <v>163</v>
      </c>
      <c r="E114">
        <v>50</v>
      </c>
      <c r="F114" s="9" t="s">
        <v>3083</v>
      </c>
      <c r="G114" s="4">
        <v>35000</v>
      </c>
      <c r="I114" s="4">
        <f t="shared" si="1"/>
        <v>1750000</v>
      </c>
      <c r="K114" s="1" t="s">
        <v>2441</v>
      </c>
      <c r="L114">
        <v>0</v>
      </c>
      <c r="M114" s="3">
        <v>46237</v>
      </c>
      <c r="N114" s="1" t="s">
        <v>2445</v>
      </c>
      <c r="O114">
        <v>139373</v>
      </c>
      <c r="R114" s="1" t="s">
        <v>1142</v>
      </c>
      <c r="S114">
        <v>20</v>
      </c>
      <c r="T114">
        <v>1</v>
      </c>
      <c r="U114" s="1"/>
      <c r="V114" s="1" t="s">
        <v>1774</v>
      </c>
      <c r="W114" s="1" t="s">
        <v>1813</v>
      </c>
      <c r="X114" s="1" t="s">
        <v>1815</v>
      </c>
      <c r="Y114" s="1" t="s">
        <v>1836</v>
      </c>
      <c r="Z114" s="1" t="s">
        <v>1925</v>
      </c>
      <c r="AA114" s="1" t="s">
        <v>1941</v>
      </c>
      <c r="AB114" s="1"/>
      <c r="AC114">
        <v>50</v>
      </c>
      <c r="AD114" s="1" t="s">
        <v>1997</v>
      </c>
      <c r="AE114" s="1" t="s">
        <v>2263</v>
      </c>
      <c r="AF114" s="1"/>
      <c r="AG114" s="1" t="s">
        <v>2264</v>
      </c>
      <c r="AH114" s="1" t="s">
        <v>1997</v>
      </c>
      <c r="AI114" s="1" t="s">
        <v>1142</v>
      </c>
      <c r="AJ114" s="1" t="s">
        <v>2444</v>
      </c>
      <c r="AK114" s="3">
        <v>46237</v>
      </c>
      <c r="AL114" s="1" t="s">
        <v>2451</v>
      </c>
      <c r="AM114" s="1" t="s">
        <v>2500</v>
      </c>
      <c r="AN114" s="1" t="s">
        <v>2811</v>
      </c>
      <c r="AO114" s="1" t="s">
        <v>2811</v>
      </c>
      <c r="AP114" s="1" t="s">
        <v>2819</v>
      </c>
      <c r="AQ114" s="1" t="s">
        <v>1836</v>
      </c>
      <c r="AR114" s="1" t="s">
        <v>1925</v>
      </c>
      <c r="AS114" s="1" t="s">
        <v>2825</v>
      </c>
      <c r="AT114" s="1"/>
      <c r="AU114" s="1"/>
      <c r="AV114" s="1" t="s">
        <v>2829</v>
      </c>
      <c r="AW114" s="1" t="s">
        <v>2829</v>
      </c>
      <c r="AX114" s="1" t="s">
        <v>2835</v>
      </c>
      <c r="AY114" s="1" t="s">
        <v>3059</v>
      </c>
      <c r="AZ114" s="1"/>
      <c r="BA114">
        <v>12682</v>
      </c>
      <c r="BB114" s="1" t="s">
        <v>2819</v>
      </c>
      <c r="BC114">
        <v>119</v>
      </c>
      <c r="BD114">
        <v>1</v>
      </c>
      <c r="BE114" s="1" t="s">
        <v>2445</v>
      </c>
    </row>
    <row r="115" spans="1:57">
      <c r="A115" s="8">
        <v>136131</v>
      </c>
      <c r="B115" s="1" t="s">
        <v>2841</v>
      </c>
      <c r="C115" s="1" t="s">
        <v>3094</v>
      </c>
      <c r="D115" s="1" t="s">
        <v>164</v>
      </c>
      <c r="E115">
        <v>8</v>
      </c>
      <c r="F115" s="9" t="s">
        <v>3083</v>
      </c>
      <c r="G115" s="4">
        <v>1315050</v>
      </c>
      <c r="I115" s="4">
        <f t="shared" si="1"/>
        <v>10520400</v>
      </c>
      <c r="K115" s="1" t="s">
        <v>2441</v>
      </c>
      <c r="L115">
        <v>0</v>
      </c>
      <c r="M115" s="3">
        <v>46237</v>
      </c>
      <c r="N115" s="1" t="s">
        <v>2445</v>
      </c>
      <c r="O115">
        <v>139161</v>
      </c>
      <c r="R115" s="1" t="s">
        <v>1143</v>
      </c>
      <c r="S115">
        <v>20</v>
      </c>
      <c r="T115">
        <v>1</v>
      </c>
      <c r="U115" s="1"/>
      <c r="V115" s="1" t="s">
        <v>1768</v>
      </c>
      <c r="W115" s="1" t="s">
        <v>1813</v>
      </c>
      <c r="X115" s="1" t="s">
        <v>1815</v>
      </c>
      <c r="Y115" s="1" t="s">
        <v>1824</v>
      </c>
      <c r="Z115" s="1" t="s">
        <v>1917</v>
      </c>
      <c r="AA115" s="1" t="s">
        <v>1941</v>
      </c>
      <c r="AB115" s="1"/>
      <c r="AC115">
        <v>8</v>
      </c>
      <c r="AD115" s="1" t="s">
        <v>1998</v>
      </c>
      <c r="AE115" s="1" t="s">
        <v>2263</v>
      </c>
      <c r="AF115" s="1"/>
      <c r="AG115" s="1" t="s">
        <v>2264</v>
      </c>
      <c r="AH115" s="1" t="s">
        <v>1998</v>
      </c>
      <c r="AI115" s="1" t="s">
        <v>1143</v>
      </c>
      <c r="AJ115" s="1"/>
      <c r="AK115" s="3">
        <v>46237</v>
      </c>
      <c r="AL115" s="1" t="s">
        <v>2451</v>
      </c>
      <c r="AM115" s="1" t="s">
        <v>2501</v>
      </c>
      <c r="AN115" s="1" t="s">
        <v>2811</v>
      </c>
      <c r="AO115" s="1" t="s">
        <v>2811</v>
      </c>
      <c r="AP115" s="1" t="s">
        <v>2814</v>
      </c>
      <c r="AQ115" s="1" t="s">
        <v>1824</v>
      </c>
      <c r="AR115" s="1" t="s">
        <v>1917</v>
      </c>
      <c r="AS115" s="1" t="s">
        <v>2825</v>
      </c>
      <c r="AT115" s="1"/>
      <c r="AU115" s="1"/>
      <c r="AV115" s="1" t="s">
        <v>2829</v>
      </c>
      <c r="AW115" s="1" t="s">
        <v>2829</v>
      </c>
      <c r="AX115" s="1" t="s">
        <v>2835</v>
      </c>
      <c r="AY115" s="1" t="s">
        <v>3064</v>
      </c>
      <c r="AZ115" s="1"/>
      <c r="BA115">
        <v>1264</v>
      </c>
      <c r="BB115" s="1" t="s">
        <v>2814</v>
      </c>
      <c r="BC115">
        <v>2490</v>
      </c>
      <c r="BD115">
        <v>1</v>
      </c>
      <c r="BE115" s="1" t="s">
        <v>3265</v>
      </c>
    </row>
    <row r="116" spans="1:57">
      <c r="A116" s="8">
        <v>136132</v>
      </c>
      <c r="B116" s="1" t="s">
        <v>2841</v>
      </c>
      <c r="C116" s="1" t="s">
        <v>3096</v>
      </c>
      <c r="D116" s="1" t="s">
        <v>165</v>
      </c>
      <c r="E116">
        <v>1</v>
      </c>
      <c r="F116" s="9" t="s">
        <v>3083</v>
      </c>
      <c r="G116" s="4">
        <v>24057000</v>
      </c>
      <c r="I116" s="4">
        <f t="shared" si="1"/>
        <v>24057000</v>
      </c>
      <c r="K116" s="1" t="s">
        <v>2441</v>
      </c>
      <c r="L116">
        <v>0</v>
      </c>
      <c r="M116" s="3">
        <v>46237</v>
      </c>
      <c r="N116" s="1" t="s">
        <v>2445</v>
      </c>
      <c r="O116">
        <v>139194</v>
      </c>
      <c r="R116" s="1" t="s">
        <v>1144</v>
      </c>
      <c r="S116">
        <v>0</v>
      </c>
      <c r="T116">
        <v>1</v>
      </c>
      <c r="U116" s="1"/>
      <c r="V116" s="1" t="s">
        <v>1768</v>
      </c>
      <c r="W116" s="1" t="s">
        <v>1813</v>
      </c>
      <c r="X116" s="1" t="s">
        <v>1815</v>
      </c>
      <c r="Y116" s="1" t="s">
        <v>1834</v>
      </c>
      <c r="Z116" s="1" t="s">
        <v>1922</v>
      </c>
      <c r="AA116" s="1" t="s">
        <v>1941</v>
      </c>
      <c r="AB116" s="1"/>
      <c r="AC116">
        <v>1</v>
      </c>
      <c r="AD116" s="1" t="s">
        <v>1144</v>
      </c>
      <c r="AE116" s="1" t="s">
        <v>2263</v>
      </c>
      <c r="AF116" s="1"/>
      <c r="AG116" s="1" t="s">
        <v>2265</v>
      </c>
      <c r="AH116" s="1" t="s">
        <v>1144</v>
      </c>
      <c r="AI116" s="1" t="s">
        <v>1144</v>
      </c>
      <c r="AJ116" s="1"/>
      <c r="AK116" s="3">
        <v>46237</v>
      </c>
      <c r="AL116" s="1" t="s">
        <v>2451</v>
      </c>
      <c r="AM116" s="1"/>
      <c r="AN116" s="1" t="s">
        <v>2811</v>
      </c>
      <c r="AO116" s="1" t="s">
        <v>2811</v>
      </c>
      <c r="AP116" s="1" t="s">
        <v>2816</v>
      </c>
      <c r="AQ116" s="1" t="s">
        <v>1834</v>
      </c>
      <c r="AR116" s="1" t="s">
        <v>1922</v>
      </c>
      <c r="AS116" s="1" t="s">
        <v>2825</v>
      </c>
      <c r="AT116" s="1"/>
      <c r="AU116" s="1"/>
      <c r="AV116" s="1" t="s">
        <v>2829</v>
      </c>
      <c r="AW116" s="1" t="s">
        <v>2829</v>
      </c>
      <c r="AX116" s="1" t="s">
        <v>2836</v>
      </c>
      <c r="AY116" s="1" t="s">
        <v>3061</v>
      </c>
      <c r="AZ116" s="1"/>
      <c r="BA116">
        <v>14862</v>
      </c>
      <c r="BB116" s="1" t="s">
        <v>2816</v>
      </c>
      <c r="BC116">
        <v>2490</v>
      </c>
      <c r="BD116">
        <v>1</v>
      </c>
      <c r="BE116" s="1" t="s">
        <v>3263</v>
      </c>
    </row>
    <row r="117" spans="1:57">
      <c r="A117" s="8">
        <v>136133</v>
      </c>
      <c r="B117" s="1" t="s">
        <v>2841</v>
      </c>
      <c r="C117" s="1" t="s">
        <v>3096</v>
      </c>
      <c r="D117" s="1" t="s">
        <v>166</v>
      </c>
      <c r="E117">
        <v>1</v>
      </c>
      <c r="F117" s="9" t="s">
        <v>3083</v>
      </c>
      <c r="G117" s="4">
        <v>35520000</v>
      </c>
      <c r="I117" s="4">
        <f t="shared" si="1"/>
        <v>35520000</v>
      </c>
      <c r="K117" s="1" t="s">
        <v>2441</v>
      </c>
      <c r="L117">
        <v>0</v>
      </c>
      <c r="M117" s="3">
        <v>46237</v>
      </c>
      <c r="N117" s="1" t="s">
        <v>2445</v>
      </c>
      <c r="O117">
        <v>139193</v>
      </c>
      <c r="R117" s="1" t="s">
        <v>1145</v>
      </c>
      <c r="S117">
        <v>0</v>
      </c>
      <c r="T117">
        <v>1</v>
      </c>
      <c r="U117" s="1"/>
      <c r="V117" s="1" t="s">
        <v>1768</v>
      </c>
      <c r="W117" s="1" t="s">
        <v>1813</v>
      </c>
      <c r="X117" s="1" t="s">
        <v>1815</v>
      </c>
      <c r="Y117" s="1" t="s">
        <v>1834</v>
      </c>
      <c r="Z117" s="1" t="s">
        <v>1922</v>
      </c>
      <c r="AA117" s="1" t="s">
        <v>1941</v>
      </c>
      <c r="AB117" s="1"/>
      <c r="AC117">
        <v>1</v>
      </c>
      <c r="AD117" s="1" t="s">
        <v>1145</v>
      </c>
      <c r="AE117" s="1" t="s">
        <v>2263</v>
      </c>
      <c r="AF117" s="1"/>
      <c r="AG117" s="1" t="s">
        <v>2265</v>
      </c>
      <c r="AH117" s="1" t="s">
        <v>1145</v>
      </c>
      <c r="AI117" s="1" t="s">
        <v>1145</v>
      </c>
      <c r="AJ117" s="1"/>
      <c r="AK117" s="3">
        <v>46237</v>
      </c>
      <c r="AL117" s="1" t="s">
        <v>2451</v>
      </c>
      <c r="AM117" s="1"/>
      <c r="AN117" s="1" t="s">
        <v>2811</v>
      </c>
      <c r="AO117" s="1" t="s">
        <v>2811</v>
      </c>
      <c r="AP117" s="1" t="s">
        <v>2816</v>
      </c>
      <c r="AQ117" s="1" t="s">
        <v>1834</v>
      </c>
      <c r="AR117" s="1" t="s">
        <v>1922</v>
      </c>
      <c r="AS117" s="1" t="s">
        <v>2825</v>
      </c>
      <c r="AT117" s="1"/>
      <c r="AU117" s="1"/>
      <c r="AV117" s="1" t="s">
        <v>2829</v>
      </c>
      <c r="AW117" s="1" t="s">
        <v>2829</v>
      </c>
      <c r="AX117" s="1" t="s">
        <v>2836</v>
      </c>
      <c r="AY117" s="1" t="s">
        <v>3061</v>
      </c>
      <c r="AZ117" s="1"/>
      <c r="BA117">
        <v>14862</v>
      </c>
      <c r="BB117" s="1" t="s">
        <v>2816</v>
      </c>
      <c r="BC117">
        <v>2490</v>
      </c>
      <c r="BD117">
        <v>1</v>
      </c>
      <c r="BE117" s="1" t="s">
        <v>3263</v>
      </c>
    </row>
    <row r="118" spans="1:57">
      <c r="A118" s="8">
        <v>136134</v>
      </c>
      <c r="B118" s="1" t="s">
        <v>2841</v>
      </c>
      <c r="C118" s="1" t="s">
        <v>3096</v>
      </c>
      <c r="D118" s="1" t="s">
        <v>167</v>
      </c>
      <c r="E118">
        <v>1</v>
      </c>
      <c r="F118" s="9" t="s">
        <v>3083</v>
      </c>
      <c r="G118" s="4">
        <v>54675000</v>
      </c>
      <c r="I118" s="4">
        <f t="shared" si="1"/>
        <v>54675000</v>
      </c>
      <c r="K118" s="1" t="s">
        <v>2441</v>
      </c>
      <c r="L118">
        <v>0</v>
      </c>
      <c r="M118" s="3">
        <v>46237</v>
      </c>
      <c r="N118" s="1" t="s">
        <v>2445</v>
      </c>
      <c r="O118">
        <v>139192</v>
      </c>
      <c r="R118" s="1" t="s">
        <v>1146</v>
      </c>
      <c r="S118">
        <v>0</v>
      </c>
      <c r="T118">
        <v>1</v>
      </c>
      <c r="U118" s="1"/>
      <c r="V118" s="1" t="s">
        <v>1768</v>
      </c>
      <c r="W118" s="1" t="s">
        <v>1813</v>
      </c>
      <c r="X118" s="1" t="s">
        <v>1815</v>
      </c>
      <c r="Y118" s="1" t="s">
        <v>1834</v>
      </c>
      <c r="Z118" s="1" t="s">
        <v>1922</v>
      </c>
      <c r="AA118" s="1" t="s">
        <v>1941</v>
      </c>
      <c r="AB118" s="1"/>
      <c r="AC118">
        <v>1</v>
      </c>
      <c r="AD118" s="1" t="s">
        <v>1146</v>
      </c>
      <c r="AE118" s="1" t="s">
        <v>2263</v>
      </c>
      <c r="AF118" s="1"/>
      <c r="AG118" s="1" t="s">
        <v>2265</v>
      </c>
      <c r="AH118" s="1" t="s">
        <v>1146</v>
      </c>
      <c r="AI118" s="1" t="s">
        <v>1146</v>
      </c>
      <c r="AJ118" s="1"/>
      <c r="AK118" s="3">
        <v>46237</v>
      </c>
      <c r="AL118" s="1" t="s">
        <v>2451</v>
      </c>
      <c r="AM118" s="1"/>
      <c r="AN118" s="1" t="s">
        <v>2811</v>
      </c>
      <c r="AO118" s="1" t="s">
        <v>2811</v>
      </c>
      <c r="AP118" s="1" t="s">
        <v>2816</v>
      </c>
      <c r="AQ118" s="1" t="s">
        <v>1834</v>
      </c>
      <c r="AR118" s="1" t="s">
        <v>1922</v>
      </c>
      <c r="AS118" s="1" t="s">
        <v>2825</v>
      </c>
      <c r="AT118" s="1"/>
      <c r="AU118" s="1"/>
      <c r="AV118" s="1" t="s">
        <v>2829</v>
      </c>
      <c r="AW118" s="1" t="s">
        <v>2829</v>
      </c>
      <c r="AX118" s="1" t="s">
        <v>2836</v>
      </c>
      <c r="AY118" s="1" t="s">
        <v>3061</v>
      </c>
      <c r="AZ118" s="1"/>
      <c r="BA118">
        <v>14862</v>
      </c>
      <c r="BB118" s="1" t="s">
        <v>2816</v>
      </c>
      <c r="BC118">
        <v>2490</v>
      </c>
      <c r="BD118">
        <v>1</v>
      </c>
      <c r="BE118" s="1" t="s">
        <v>3263</v>
      </c>
    </row>
    <row r="119" spans="1:57">
      <c r="A119" s="8">
        <v>136135</v>
      </c>
      <c r="B119" s="1" t="s">
        <v>2841</v>
      </c>
      <c r="C119" s="1" t="s">
        <v>3096</v>
      </c>
      <c r="D119" s="1" t="s">
        <v>168</v>
      </c>
      <c r="E119">
        <v>1</v>
      </c>
      <c r="F119" s="9" t="s">
        <v>3083</v>
      </c>
      <c r="G119" s="4">
        <v>3645000</v>
      </c>
      <c r="I119" s="4">
        <f t="shared" si="1"/>
        <v>3645000</v>
      </c>
      <c r="K119" s="1" t="s">
        <v>2441</v>
      </c>
      <c r="L119">
        <v>0</v>
      </c>
      <c r="M119" s="3">
        <v>46237</v>
      </c>
      <c r="N119" s="1" t="s">
        <v>2445</v>
      </c>
      <c r="O119">
        <v>139191</v>
      </c>
      <c r="R119" s="1" t="s">
        <v>1147</v>
      </c>
      <c r="S119">
        <v>0</v>
      </c>
      <c r="T119">
        <v>1</v>
      </c>
      <c r="U119" s="1"/>
      <c r="V119" s="1" t="s">
        <v>1768</v>
      </c>
      <c r="W119" s="1" t="s">
        <v>1813</v>
      </c>
      <c r="X119" s="1" t="s">
        <v>1815</v>
      </c>
      <c r="Y119" s="1" t="s">
        <v>1834</v>
      </c>
      <c r="Z119" s="1" t="s">
        <v>1922</v>
      </c>
      <c r="AA119" s="1" t="s">
        <v>1941</v>
      </c>
      <c r="AB119" s="1"/>
      <c r="AC119">
        <v>1</v>
      </c>
      <c r="AD119" s="1" t="s">
        <v>1147</v>
      </c>
      <c r="AE119" s="1" t="s">
        <v>2263</v>
      </c>
      <c r="AF119" s="1"/>
      <c r="AG119" s="1" t="s">
        <v>2265</v>
      </c>
      <c r="AH119" s="1" t="s">
        <v>1147</v>
      </c>
      <c r="AI119" s="1" t="s">
        <v>1147</v>
      </c>
      <c r="AJ119" s="1" t="s">
        <v>2444</v>
      </c>
      <c r="AK119" s="3">
        <v>46237</v>
      </c>
      <c r="AL119" s="1" t="s">
        <v>2451</v>
      </c>
      <c r="AM119" s="1"/>
      <c r="AN119" s="1" t="s">
        <v>2811</v>
      </c>
      <c r="AO119" s="1" t="s">
        <v>2811</v>
      </c>
      <c r="AP119" s="1" t="s">
        <v>2816</v>
      </c>
      <c r="AQ119" s="1" t="s">
        <v>1834</v>
      </c>
      <c r="AR119" s="1" t="s">
        <v>1922</v>
      </c>
      <c r="AS119" s="1" t="s">
        <v>2825</v>
      </c>
      <c r="AT119" s="1"/>
      <c r="AU119" s="1"/>
      <c r="AV119" s="1" t="s">
        <v>2829</v>
      </c>
      <c r="AW119" s="1" t="s">
        <v>2829</v>
      </c>
      <c r="AX119" s="1" t="s">
        <v>2836</v>
      </c>
      <c r="AY119" s="1" t="s">
        <v>3061</v>
      </c>
      <c r="AZ119" s="1"/>
      <c r="BA119">
        <v>14862</v>
      </c>
      <c r="BB119" s="1" t="s">
        <v>2816</v>
      </c>
      <c r="BC119">
        <v>2490</v>
      </c>
      <c r="BD119">
        <v>1</v>
      </c>
      <c r="BE119" s="1" t="s">
        <v>3263</v>
      </c>
    </row>
    <row r="120" spans="1:57">
      <c r="A120" s="8">
        <v>136136</v>
      </c>
      <c r="B120" s="1" t="s">
        <v>2841</v>
      </c>
      <c r="C120" s="1" t="s">
        <v>3096</v>
      </c>
      <c r="D120" s="1" t="s">
        <v>169</v>
      </c>
      <c r="E120">
        <v>1</v>
      </c>
      <c r="F120" s="9" t="s">
        <v>3083</v>
      </c>
      <c r="G120" s="4">
        <v>3804200</v>
      </c>
      <c r="I120" s="4">
        <f t="shared" si="1"/>
        <v>3804200</v>
      </c>
      <c r="K120" s="1" t="s">
        <v>2441</v>
      </c>
      <c r="L120">
        <v>0</v>
      </c>
      <c r="M120" s="3">
        <v>46237</v>
      </c>
      <c r="N120" s="1" t="s">
        <v>2445</v>
      </c>
      <c r="O120">
        <v>139189</v>
      </c>
      <c r="R120" s="1" t="s">
        <v>1148</v>
      </c>
      <c r="S120">
        <v>0</v>
      </c>
      <c r="T120">
        <v>1</v>
      </c>
      <c r="U120" s="1"/>
      <c r="V120" s="1" t="s">
        <v>1768</v>
      </c>
      <c r="W120" s="1" t="s">
        <v>1813</v>
      </c>
      <c r="X120" s="1" t="s">
        <v>1817</v>
      </c>
      <c r="Y120" s="1" t="s">
        <v>1833</v>
      </c>
      <c r="Z120" s="1" t="s">
        <v>1922</v>
      </c>
      <c r="AA120" s="1" t="s">
        <v>1941</v>
      </c>
      <c r="AB120" s="1"/>
      <c r="AC120">
        <v>1</v>
      </c>
      <c r="AD120" s="1" t="s">
        <v>1148</v>
      </c>
      <c r="AE120" s="1" t="s">
        <v>2263</v>
      </c>
      <c r="AF120" s="1"/>
      <c r="AG120" s="1" t="s">
        <v>2265</v>
      </c>
      <c r="AH120" s="1" t="s">
        <v>1148</v>
      </c>
      <c r="AI120" s="1" t="s">
        <v>1148</v>
      </c>
      <c r="AJ120" s="1"/>
      <c r="AK120" s="3">
        <v>46237</v>
      </c>
      <c r="AL120" s="1" t="s">
        <v>2451</v>
      </c>
      <c r="AM120" s="1"/>
      <c r="AN120" s="1" t="s">
        <v>2811</v>
      </c>
      <c r="AO120" s="1" t="s">
        <v>2811</v>
      </c>
      <c r="AP120" s="1" t="s">
        <v>2818</v>
      </c>
      <c r="AQ120" s="1" t="s">
        <v>1833</v>
      </c>
      <c r="AR120" s="1" t="s">
        <v>1922</v>
      </c>
      <c r="AS120" s="1" t="s">
        <v>2825</v>
      </c>
      <c r="AT120" s="1"/>
      <c r="AU120" s="1"/>
      <c r="AV120" s="1" t="s">
        <v>2829</v>
      </c>
      <c r="AW120" s="1" t="s">
        <v>2829</v>
      </c>
      <c r="AX120" s="1" t="s">
        <v>2836</v>
      </c>
      <c r="AY120" s="1" t="s">
        <v>3061</v>
      </c>
      <c r="AZ120" s="1"/>
      <c r="BA120">
        <v>14862</v>
      </c>
      <c r="BB120" s="1" t="s">
        <v>2818</v>
      </c>
      <c r="BC120">
        <v>2490</v>
      </c>
      <c r="BD120">
        <v>1</v>
      </c>
      <c r="BE120" s="1" t="s">
        <v>3263</v>
      </c>
    </row>
    <row r="121" spans="1:57">
      <c r="A121" s="8">
        <v>136137</v>
      </c>
      <c r="B121" s="1" t="s">
        <v>2841</v>
      </c>
      <c r="C121" s="1" t="s">
        <v>3096</v>
      </c>
      <c r="D121" s="1" t="s">
        <v>170</v>
      </c>
      <c r="E121">
        <v>1</v>
      </c>
      <c r="F121" s="9" t="s">
        <v>3083</v>
      </c>
      <c r="G121" s="4">
        <v>50342400</v>
      </c>
      <c r="I121" s="4">
        <f t="shared" si="1"/>
        <v>50342400</v>
      </c>
      <c r="K121" s="1" t="s">
        <v>2441</v>
      </c>
      <c r="L121">
        <v>0</v>
      </c>
      <c r="M121" s="3">
        <v>46237</v>
      </c>
      <c r="N121" s="1" t="s">
        <v>2445</v>
      </c>
      <c r="O121">
        <v>139188</v>
      </c>
      <c r="R121" s="1" t="s">
        <v>1149</v>
      </c>
      <c r="S121">
        <v>20</v>
      </c>
      <c r="T121">
        <v>1</v>
      </c>
      <c r="U121" s="1"/>
      <c r="V121" s="1" t="s">
        <v>1768</v>
      </c>
      <c r="W121" s="1" t="s">
        <v>1813</v>
      </c>
      <c r="X121" s="1" t="s">
        <v>1817</v>
      </c>
      <c r="Y121" s="1" t="s">
        <v>1833</v>
      </c>
      <c r="Z121" s="1" t="s">
        <v>1922</v>
      </c>
      <c r="AA121" s="1" t="s">
        <v>1941</v>
      </c>
      <c r="AB121" s="1"/>
      <c r="AC121">
        <v>1</v>
      </c>
      <c r="AD121" s="1" t="s">
        <v>1999</v>
      </c>
      <c r="AE121" s="1" t="s">
        <v>2263</v>
      </c>
      <c r="AF121" s="1"/>
      <c r="AG121" s="1" t="s">
        <v>2265</v>
      </c>
      <c r="AH121" s="1" t="s">
        <v>1999</v>
      </c>
      <c r="AI121" s="1" t="s">
        <v>1149</v>
      </c>
      <c r="AJ121" s="1"/>
      <c r="AK121" s="3">
        <v>46237</v>
      </c>
      <c r="AL121" s="1" t="s">
        <v>2451</v>
      </c>
      <c r="AM121" s="1"/>
      <c r="AN121" s="1" t="s">
        <v>2811</v>
      </c>
      <c r="AO121" s="1" t="s">
        <v>2811</v>
      </c>
      <c r="AP121" s="1" t="s">
        <v>2818</v>
      </c>
      <c r="AQ121" s="1" t="s">
        <v>1833</v>
      </c>
      <c r="AR121" s="1" t="s">
        <v>1922</v>
      </c>
      <c r="AS121" s="1" t="s">
        <v>2825</v>
      </c>
      <c r="AT121" s="1"/>
      <c r="AU121" s="1"/>
      <c r="AV121" s="1" t="s">
        <v>2829</v>
      </c>
      <c r="AW121" s="1" t="s">
        <v>2829</v>
      </c>
      <c r="AX121" s="1" t="s">
        <v>2836</v>
      </c>
      <c r="AY121" s="1" t="s">
        <v>3061</v>
      </c>
      <c r="AZ121" s="1"/>
      <c r="BA121">
        <v>14862</v>
      </c>
      <c r="BB121" s="1" t="s">
        <v>2818</v>
      </c>
      <c r="BC121">
        <v>2490</v>
      </c>
      <c r="BD121">
        <v>1</v>
      </c>
      <c r="BE121" s="1" t="s">
        <v>3263</v>
      </c>
    </row>
    <row r="122" spans="1:57">
      <c r="A122" s="8">
        <v>136138</v>
      </c>
      <c r="B122" s="1" t="s">
        <v>2841</v>
      </c>
      <c r="C122" s="1" t="s">
        <v>3096</v>
      </c>
      <c r="D122" s="1" t="s">
        <v>171</v>
      </c>
      <c r="E122">
        <v>1</v>
      </c>
      <c r="F122" s="9" t="s">
        <v>3083</v>
      </c>
      <c r="G122" s="4">
        <v>4991200</v>
      </c>
      <c r="I122" s="4">
        <f t="shared" si="1"/>
        <v>4991200</v>
      </c>
      <c r="K122" s="1" t="s">
        <v>2441</v>
      </c>
      <c r="L122">
        <v>0</v>
      </c>
      <c r="M122" s="3">
        <v>46237</v>
      </c>
      <c r="N122" s="1" t="s">
        <v>2445</v>
      </c>
      <c r="O122">
        <v>139187</v>
      </c>
      <c r="R122" s="1" t="s">
        <v>1150</v>
      </c>
      <c r="S122">
        <v>20</v>
      </c>
      <c r="T122">
        <v>1</v>
      </c>
      <c r="U122" s="1"/>
      <c r="V122" s="1" t="s">
        <v>1768</v>
      </c>
      <c r="W122" s="1" t="s">
        <v>1813</v>
      </c>
      <c r="X122" s="1" t="s">
        <v>1817</v>
      </c>
      <c r="Y122" s="1" t="s">
        <v>1833</v>
      </c>
      <c r="Z122" s="1" t="s">
        <v>1922</v>
      </c>
      <c r="AA122" s="1" t="s">
        <v>1941</v>
      </c>
      <c r="AB122" s="1"/>
      <c r="AC122">
        <v>1</v>
      </c>
      <c r="AD122" s="1" t="s">
        <v>2000</v>
      </c>
      <c r="AE122" s="1" t="s">
        <v>2263</v>
      </c>
      <c r="AF122" s="1"/>
      <c r="AG122" s="1" t="s">
        <v>2265</v>
      </c>
      <c r="AH122" s="1" t="s">
        <v>2000</v>
      </c>
      <c r="AI122" s="1" t="s">
        <v>1150</v>
      </c>
      <c r="AJ122" s="1"/>
      <c r="AK122" s="3">
        <v>46237</v>
      </c>
      <c r="AL122" s="1" t="s">
        <v>2451</v>
      </c>
      <c r="AM122" s="1"/>
      <c r="AN122" s="1" t="s">
        <v>2811</v>
      </c>
      <c r="AO122" s="1" t="s">
        <v>2811</v>
      </c>
      <c r="AP122" s="1" t="s">
        <v>2818</v>
      </c>
      <c r="AQ122" s="1" t="s">
        <v>1833</v>
      </c>
      <c r="AR122" s="1" t="s">
        <v>1922</v>
      </c>
      <c r="AS122" s="1" t="s">
        <v>2825</v>
      </c>
      <c r="AT122" s="1"/>
      <c r="AU122" s="1"/>
      <c r="AV122" s="1" t="s">
        <v>2829</v>
      </c>
      <c r="AW122" s="1" t="s">
        <v>2829</v>
      </c>
      <c r="AX122" s="1" t="s">
        <v>2836</v>
      </c>
      <c r="AY122" s="1" t="s">
        <v>3061</v>
      </c>
      <c r="AZ122" s="1"/>
      <c r="BA122">
        <v>14862</v>
      </c>
      <c r="BB122" s="1" t="s">
        <v>2818</v>
      </c>
      <c r="BC122">
        <v>2490</v>
      </c>
      <c r="BD122">
        <v>1</v>
      </c>
      <c r="BE122" s="1" t="s">
        <v>3263</v>
      </c>
    </row>
    <row r="123" spans="1:57">
      <c r="A123" s="8">
        <v>136139</v>
      </c>
      <c r="B123" s="1" t="s">
        <v>2841</v>
      </c>
      <c r="C123" s="1" t="s">
        <v>3096</v>
      </c>
      <c r="D123" s="1" t="s">
        <v>172</v>
      </c>
      <c r="E123">
        <v>1</v>
      </c>
      <c r="F123" s="9" t="s">
        <v>3083</v>
      </c>
      <c r="G123" s="4">
        <v>153043400</v>
      </c>
      <c r="I123" s="4">
        <f t="shared" si="1"/>
        <v>153043400</v>
      </c>
      <c r="K123" s="1" t="s">
        <v>2441</v>
      </c>
      <c r="L123">
        <v>0</v>
      </c>
      <c r="M123" s="3">
        <v>46237</v>
      </c>
      <c r="N123" s="1" t="s">
        <v>2445</v>
      </c>
      <c r="O123">
        <v>139178</v>
      </c>
      <c r="R123" s="1" t="s">
        <v>1151</v>
      </c>
      <c r="S123">
        <v>20</v>
      </c>
      <c r="T123">
        <v>1</v>
      </c>
      <c r="U123" s="1"/>
      <c r="V123" s="1" t="s">
        <v>1768</v>
      </c>
      <c r="W123" s="1" t="s">
        <v>1813</v>
      </c>
      <c r="X123" s="1" t="s">
        <v>1815</v>
      </c>
      <c r="Y123" s="1" t="s">
        <v>1834</v>
      </c>
      <c r="Z123" s="1" t="s">
        <v>1922</v>
      </c>
      <c r="AA123" s="1" t="s">
        <v>1941</v>
      </c>
      <c r="AB123" s="1"/>
      <c r="AC123">
        <v>1</v>
      </c>
      <c r="AD123" s="1" t="s">
        <v>2001</v>
      </c>
      <c r="AE123" s="1" t="s">
        <v>2263</v>
      </c>
      <c r="AF123" s="1"/>
      <c r="AG123" s="1" t="s">
        <v>2265</v>
      </c>
      <c r="AH123" s="1" t="s">
        <v>2001</v>
      </c>
      <c r="AI123" s="1" t="s">
        <v>1151</v>
      </c>
      <c r="AJ123" s="1"/>
      <c r="AK123" s="3">
        <v>46237</v>
      </c>
      <c r="AL123" s="1" t="s">
        <v>2451</v>
      </c>
      <c r="AM123" s="1"/>
      <c r="AN123" s="1" t="s">
        <v>2811</v>
      </c>
      <c r="AO123" s="1" t="s">
        <v>2811</v>
      </c>
      <c r="AP123" s="1" t="s">
        <v>2816</v>
      </c>
      <c r="AQ123" s="1" t="s">
        <v>1834</v>
      </c>
      <c r="AR123" s="1" t="s">
        <v>1922</v>
      </c>
      <c r="AS123" s="1" t="s">
        <v>2825</v>
      </c>
      <c r="AT123" s="1"/>
      <c r="AU123" s="1"/>
      <c r="AV123" s="1" t="s">
        <v>2829</v>
      </c>
      <c r="AW123" s="1" t="s">
        <v>2829</v>
      </c>
      <c r="AX123" s="1" t="s">
        <v>2836</v>
      </c>
      <c r="AY123" s="1" t="s">
        <v>3061</v>
      </c>
      <c r="AZ123" s="1"/>
      <c r="BA123">
        <v>14862</v>
      </c>
      <c r="BB123" s="1" t="s">
        <v>2816</v>
      </c>
      <c r="BC123">
        <v>2490</v>
      </c>
      <c r="BD123">
        <v>1</v>
      </c>
      <c r="BE123" s="1" t="s">
        <v>3263</v>
      </c>
    </row>
    <row r="124" spans="1:57">
      <c r="A124" s="8">
        <v>136140</v>
      </c>
      <c r="B124" s="1" t="s">
        <v>2868</v>
      </c>
      <c r="C124" s="1" t="s">
        <v>3111</v>
      </c>
      <c r="D124" s="1" t="s">
        <v>173</v>
      </c>
      <c r="E124">
        <v>1</v>
      </c>
      <c r="F124" s="9" t="s">
        <v>3083</v>
      </c>
      <c r="G124" s="4">
        <v>41644834</v>
      </c>
      <c r="I124" s="4">
        <f t="shared" si="1"/>
        <v>41644834</v>
      </c>
      <c r="K124" s="1" t="s">
        <v>2441</v>
      </c>
      <c r="L124">
        <v>0</v>
      </c>
      <c r="M124" s="3">
        <v>46237</v>
      </c>
      <c r="N124" s="1" t="s">
        <v>2445</v>
      </c>
      <c r="O124">
        <v>139321</v>
      </c>
      <c r="R124" s="1" t="s">
        <v>1152</v>
      </c>
      <c r="S124">
        <v>20</v>
      </c>
      <c r="T124">
        <v>1</v>
      </c>
      <c r="U124" s="1"/>
      <c r="V124" s="1" t="s">
        <v>1767</v>
      </c>
      <c r="W124" s="1" t="s">
        <v>1813</v>
      </c>
      <c r="X124" s="1" t="s">
        <v>1817</v>
      </c>
      <c r="Y124" s="1" t="s">
        <v>1849</v>
      </c>
      <c r="Z124" s="1" t="s">
        <v>1927</v>
      </c>
      <c r="AA124" s="1" t="s">
        <v>1941</v>
      </c>
      <c r="AB124" s="1"/>
      <c r="AC124">
        <v>1</v>
      </c>
      <c r="AD124" s="1" t="s">
        <v>2002</v>
      </c>
      <c r="AE124" s="1" t="s">
        <v>2263</v>
      </c>
      <c r="AF124" s="1"/>
      <c r="AG124" s="1" t="s">
        <v>2266</v>
      </c>
      <c r="AH124" s="1" t="s">
        <v>2002</v>
      </c>
      <c r="AI124" s="1" t="s">
        <v>1152</v>
      </c>
      <c r="AJ124" s="1" t="s">
        <v>2444</v>
      </c>
      <c r="AK124" s="3">
        <v>46237</v>
      </c>
      <c r="AL124" s="1" t="s">
        <v>2451</v>
      </c>
      <c r="AM124" s="1" t="s">
        <v>2502</v>
      </c>
      <c r="AN124" s="1" t="s">
        <v>2811</v>
      </c>
      <c r="AO124" s="1" t="s">
        <v>2811</v>
      </c>
      <c r="AP124" s="1" t="s">
        <v>2818</v>
      </c>
      <c r="AQ124" s="1" t="s">
        <v>1849</v>
      </c>
      <c r="AR124" s="1" t="s">
        <v>1927</v>
      </c>
      <c r="AS124" s="1" t="s">
        <v>2825</v>
      </c>
      <c r="AT124" s="1"/>
      <c r="AU124" s="1"/>
      <c r="AV124" s="1" t="s">
        <v>2829</v>
      </c>
      <c r="AW124" s="1" t="s">
        <v>2829</v>
      </c>
      <c r="AX124" s="1" t="s">
        <v>2837</v>
      </c>
      <c r="AY124" s="1" t="s">
        <v>3065</v>
      </c>
      <c r="AZ124" s="1"/>
      <c r="BA124">
        <v>1522</v>
      </c>
      <c r="BB124" s="1" t="s">
        <v>2818</v>
      </c>
      <c r="BC124">
        <v>6049</v>
      </c>
      <c r="BD124">
        <v>1</v>
      </c>
      <c r="BE124" s="1" t="s">
        <v>3262</v>
      </c>
    </row>
    <row r="125" spans="1:57">
      <c r="A125" s="8">
        <v>136141</v>
      </c>
      <c r="B125" s="1" t="s">
        <v>2841</v>
      </c>
      <c r="C125" s="1" t="s">
        <v>3096</v>
      </c>
      <c r="D125" s="1" t="s">
        <v>174</v>
      </c>
      <c r="E125">
        <v>1</v>
      </c>
      <c r="F125" s="9" t="s">
        <v>3083</v>
      </c>
      <c r="G125" s="4">
        <v>2000000</v>
      </c>
      <c r="I125" s="4">
        <f t="shared" si="1"/>
        <v>2000000</v>
      </c>
      <c r="K125" s="1" t="s">
        <v>2441</v>
      </c>
      <c r="L125">
        <v>0</v>
      </c>
      <c r="M125" s="3">
        <v>46237</v>
      </c>
      <c r="N125" s="1" t="s">
        <v>2445</v>
      </c>
      <c r="O125">
        <v>139186</v>
      </c>
      <c r="R125" s="1" t="s">
        <v>1088</v>
      </c>
      <c r="S125">
        <v>20</v>
      </c>
      <c r="T125">
        <v>1</v>
      </c>
      <c r="U125" s="1"/>
      <c r="V125" s="1" t="s">
        <v>1768</v>
      </c>
      <c r="W125" s="1" t="s">
        <v>1813</v>
      </c>
      <c r="X125" s="1" t="s">
        <v>1815</v>
      </c>
      <c r="Y125" s="1" t="s">
        <v>1840</v>
      </c>
      <c r="Z125" s="1" t="s">
        <v>1922</v>
      </c>
      <c r="AA125" s="1" t="s">
        <v>1941</v>
      </c>
      <c r="AB125" s="1"/>
      <c r="AC125">
        <v>1</v>
      </c>
      <c r="AD125" s="1" t="s">
        <v>1482</v>
      </c>
      <c r="AE125" s="1" t="s">
        <v>2263</v>
      </c>
      <c r="AF125" s="1"/>
      <c r="AG125" s="1" t="s">
        <v>2265</v>
      </c>
      <c r="AH125" s="1" t="s">
        <v>1482</v>
      </c>
      <c r="AI125" s="1" t="s">
        <v>1088</v>
      </c>
      <c r="AJ125" s="1" t="s">
        <v>2444</v>
      </c>
      <c r="AK125" s="3">
        <v>46237</v>
      </c>
      <c r="AL125" s="1" t="s">
        <v>2451</v>
      </c>
      <c r="AM125" s="1"/>
      <c r="AN125" s="1" t="s">
        <v>2811</v>
      </c>
      <c r="AO125" s="1" t="s">
        <v>2811</v>
      </c>
      <c r="AP125" s="1" t="s">
        <v>2815</v>
      </c>
      <c r="AQ125" s="1" t="s">
        <v>1840</v>
      </c>
      <c r="AR125" s="1" t="s">
        <v>1922</v>
      </c>
      <c r="AS125" s="1" t="s">
        <v>2825</v>
      </c>
      <c r="AT125" s="1"/>
      <c r="AU125" s="1"/>
      <c r="AV125" s="1" t="s">
        <v>2829</v>
      </c>
      <c r="AW125" s="1" t="s">
        <v>2829</v>
      </c>
      <c r="AX125" s="1" t="s">
        <v>2836</v>
      </c>
      <c r="AY125" s="1" t="s">
        <v>3061</v>
      </c>
      <c r="AZ125" s="1"/>
      <c r="BA125">
        <v>14862</v>
      </c>
      <c r="BB125" s="1" t="s">
        <v>2815</v>
      </c>
      <c r="BC125">
        <v>2490</v>
      </c>
      <c r="BD125">
        <v>1</v>
      </c>
      <c r="BE125" s="1" t="s">
        <v>3263</v>
      </c>
    </row>
    <row r="126" spans="1:57">
      <c r="A126" s="8">
        <v>136142</v>
      </c>
      <c r="B126" s="1" t="s">
        <v>2841</v>
      </c>
      <c r="C126" s="1" t="s">
        <v>3096</v>
      </c>
      <c r="D126" s="1" t="s">
        <v>175</v>
      </c>
      <c r="E126">
        <v>1</v>
      </c>
      <c r="F126" s="9" t="s">
        <v>3083</v>
      </c>
      <c r="G126" s="4">
        <v>22242003.333330002</v>
      </c>
      <c r="I126" s="4">
        <f t="shared" si="1"/>
        <v>22242003.333330002</v>
      </c>
      <c r="K126" s="1" t="s">
        <v>2441</v>
      </c>
      <c r="L126">
        <v>0</v>
      </c>
      <c r="M126" s="3">
        <v>46237</v>
      </c>
      <c r="N126" s="1" t="s">
        <v>2445</v>
      </c>
      <c r="O126">
        <v>139185</v>
      </c>
      <c r="R126" s="1" t="s">
        <v>1153</v>
      </c>
      <c r="S126">
        <v>20</v>
      </c>
      <c r="T126">
        <v>1</v>
      </c>
      <c r="U126" s="1"/>
      <c r="V126" s="1" t="s">
        <v>1768</v>
      </c>
      <c r="W126" s="1" t="s">
        <v>1813</v>
      </c>
      <c r="X126" s="1" t="s">
        <v>1815</v>
      </c>
      <c r="Y126" s="1" t="s">
        <v>1840</v>
      </c>
      <c r="Z126" s="1" t="s">
        <v>1922</v>
      </c>
      <c r="AA126" s="1" t="s">
        <v>1941</v>
      </c>
      <c r="AB126" s="1"/>
      <c r="AC126">
        <v>1</v>
      </c>
      <c r="AD126" s="1" t="s">
        <v>2003</v>
      </c>
      <c r="AE126" s="1" t="s">
        <v>2263</v>
      </c>
      <c r="AF126" s="1"/>
      <c r="AG126" s="1" t="s">
        <v>2265</v>
      </c>
      <c r="AH126" s="1" t="s">
        <v>2003</v>
      </c>
      <c r="AI126" s="1" t="s">
        <v>1153</v>
      </c>
      <c r="AJ126" s="1"/>
      <c r="AK126" s="3">
        <v>46237</v>
      </c>
      <c r="AL126" s="1" t="s">
        <v>2451</v>
      </c>
      <c r="AM126" s="1"/>
      <c r="AN126" s="1" t="s">
        <v>2811</v>
      </c>
      <c r="AO126" s="1" t="s">
        <v>2811</v>
      </c>
      <c r="AP126" s="1" t="s">
        <v>2815</v>
      </c>
      <c r="AQ126" s="1" t="s">
        <v>1840</v>
      </c>
      <c r="AR126" s="1" t="s">
        <v>1922</v>
      </c>
      <c r="AS126" s="1" t="s">
        <v>2825</v>
      </c>
      <c r="AT126" s="1"/>
      <c r="AU126" s="1"/>
      <c r="AV126" s="1" t="s">
        <v>2829</v>
      </c>
      <c r="AW126" s="1" t="s">
        <v>2829</v>
      </c>
      <c r="AX126" s="1" t="s">
        <v>2836</v>
      </c>
      <c r="AY126" s="1" t="s">
        <v>3061</v>
      </c>
      <c r="AZ126" s="1"/>
      <c r="BA126">
        <v>14862</v>
      </c>
      <c r="BB126" s="1" t="s">
        <v>2815</v>
      </c>
      <c r="BC126">
        <v>2490</v>
      </c>
      <c r="BD126">
        <v>1</v>
      </c>
      <c r="BE126" s="1" t="s">
        <v>3263</v>
      </c>
    </row>
    <row r="127" spans="1:57">
      <c r="A127" s="8">
        <v>136143</v>
      </c>
      <c r="B127" s="1" t="s">
        <v>2841</v>
      </c>
      <c r="C127" s="1" t="s">
        <v>3096</v>
      </c>
      <c r="D127" s="1" t="s">
        <v>176</v>
      </c>
      <c r="E127">
        <v>1</v>
      </c>
      <c r="F127" s="9" t="s">
        <v>3083</v>
      </c>
      <c r="G127" s="4">
        <v>8851125</v>
      </c>
      <c r="I127" s="4">
        <f t="shared" si="1"/>
        <v>8851125</v>
      </c>
      <c r="K127" s="1" t="s">
        <v>2441</v>
      </c>
      <c r="L127">
        <v>0</v>
      </c>
      <c r="M127" s="3">
        <v>46237</v>
      </c>
      <c r="N127" s="1" t="s">
        <v>2445</v>
      </c>
      <c r="O127">
        <v>139184</v>
      </c>
      <c r="R127" s="1" t="s">
        <v>1154</v>
      </c>
      <c r="S127">
        <v>20</v>
      </c>
      <c r="T127">
        <v>1</v>
      </c>
      <c r="U127" s="1"/>
      <c r="V127" s="1" t="s">
        <v>1768</v>
      </c>
      <c r="W127" s="1" t="s">
        <v>1813</v>
      </c>
      <c r="X127" s="1" t="s">
        <v>1815</v>
      </c>
      <c r="Y127" s="1" t="s">
        <v>1840</v>
      </c>
      <c r="Z127" s="1" t="s">
        <v>1922</v>
      </c>
      <c r="AA127" s="1" t="s">
        <v>1941</v>
      </c>
      <c r="AB127" s="1"/>
      <c r="AC127">
        <v>1</v>
      </c>
      <c r="AD127" s="1" t="s">
        <v>2004</v>
      </c>
      <c r="AE127" s="1" t="s">
        <v>2263</v>
      </c>
      <c r="AF127" s="1"/>
      <c r="AG127" s="1" t="s">
        <v>2265</v>
      </c>
      <c r="AH127" s="1" t="s">
        <v>2004</v>
      </c>
      <c r="AI127" s="1" t="s">
        <v>1154</v>
      </c>
      <c r="AJ127" s="1"/>
      <c r="AK127" s="3">
        <v>46237</v>
      </c>
      <c r="AL127" s="1" t="s">
        <v>2451</v>
      </c>
      <c r="AM127" s="1"/>
      <c r="AN127" s="1" t="s">
        <v>2811</v>
      </c>
      <c r="AO127" s="1" t="s">
        <v>2811</v>
      </c>
      <c r="AP127" s="1" t="s">
        <v>2815</v>
      </c>
      <c r="AQ127" s="1" t="s">
        <v>1840</v>
      </c>
      <c r="AR127" s="1" t="s">
        <v>1922</v>
      </c>
      <c r="AS127" s="1" t="s">
        <v>2825</v>
      </c>
      <c r="AT127" s="1"/>
      <c r="AU127" s="1"/>
      <c r="AV127" s="1" t="s">
        <v>2829</v>
      </c>
      <c r="AW127" s="1" t="s">
        <v>2829</v>
      </c>
      <c r="AX127" s="1" t="s">
        <v>2836</v>
      </c>
      <c r="AY127" s="1" t="s">
        <v>3061</v>
      </c>
      <c r="AZ127" s="1"/>
      <c r="BA127">
        <v>14862</v>
      </c>
      <c r="BB127" s="1" t="s">
        <v>2815</v>
      </c>
      <c r="BC127">
        <v>2490</v>
      </c>
      <c r="BD127">
        <v>1</v>
      </c>
      <c r="BE127" s="1" t="s">
        <v>3263</v>
      </c>
    </row>
    <row r="128" spans="1:57">
      <c r="A128" s="8">
        <v>136144</v>
      </c>
      <c r="B128" s="1" t="s">
        <v>2841</v>
      </c>
      <c r="C128" s="1" t="s">
        <v>3096</v>
      </c>
      <c r="D128" s="1" t="s">
        <v>177</v>
      </c>
      <c r="E128">
        <v>1</v>
      </c>
      <c r="F128" s="9" t="s">
        <v>3083</v>
      </c>
      <c r="G128" s="4">
        <v>1505600</v>
      </c>
      <c r="I128" s="4">
        <f t="shared" si="1"/>
        <v>1505600</v>
      </c>
      <c r="K128" s="1" t="s">
        <v>2441</v>
      </c>
      <c r="L128">
        <v>0</v>
      </c>
      <c r="M128" s="3">
        <v>46237</v>
      </c>
      <c r="N128" s="1" t="s">
        <v>2445</v>
      </c>
      <c r="O128">
        <v>139183</v>
      </c>
      <c r="R128" s="1" t="s">
        <v>1155</v>
      </c>
      <c r="S128">
        <v>20</v>
      </c>
      <c r="T128">
        <v>1</v>
      </c>
      <c r="U128" s="1"/>
      <c r="V128" s="1" t="s">
        <v>1768</v>
      </c>
      <c r="W128" s="1" t="s">
        <v>1813</v>
      </c>
      <c r="X128" s="1" t="s">
        <v>1815</v>
      </c>
      <c r="Y128" s="1" t="s">
        <v>1840</v>
      </c>
      <c r="Z128" s="1" t="s">
        <v>1922</v>
      </c>
      <c r="AA128" s="1" t="s">
        <v>1941</v>
      </c>
      <c r="AB128" s="1"/>
      <c r="AC128">
        <v>1</v>
      </c>
      <c r="AD128" s="1" t="s">
        <v>2005</v>
      </c>
      <c r="AE128" s="1" t="s">
        <v>2263</v>
      </c>
      <c r="AF128" s="1"/>
      <c r="AG128" s="1" t="s">
        <v>2265</v>
      </c>
      <c r="AH128" s="1" t="s">
        <v>2005</v>
      </c>
      <c r="AI128" s="1" t="s">
        <v>1155</v>
      </c>
      <c r="AJ128" s="1" t="s">
        <v>2444</v>
      </c>
      <c r="AK128" s="3">
        <v>46237</v>
      </c>
      <c r="AL128" s="1" t="s">
        <v>2451</v>
      </c>
      <c r="AM128" s="1"/>
      <c r="AN128" s="1" t="s">
        <v>2811</v>
      </c>
      <c r="AO128" s="1" t="s">
        <v>2811</v>
      </c>
      <c r="AP128" s="1" t="s">
        <v>2815</v>
      </c>
      <c r="AQ128" s="1" t="s">
        <v>1840</v>
      </c>
      <c r="AR128" s="1" t="s">
        <v>1922</v>
      </c>
      <c r="AS128" s="1" t="s">
        <v>2825</v>
      </c>
      <c r="AT128" s="1"/>
      <c r="AU128" s="1"/>
      <c r="AV128" s="1" t="s">
        <v>2829</v>
      </c>
      <c r="AW128" s="1" t="s">
        <v>2829</v>
      </c>
      <c r="AX128" s="1" t="s">
        <v>2836</v>
      </c>
      <c r="AY128" s="1" t="s">
        <v>3061</v>
      </c>
      <c r="AZ128" s="1"/>
      <c r="BA128">
        <v>14862</v>
      </c>
      <c r="BB128" s="1" t="s">
        <v>2815</v>
      </c>
      <c r="BC128">
        <v>2490</v>
      </c>
      <c r="BD128">
        <v>1</v>
      </c>
      <c r="BE128" s="1" t="s">
        <v>3263</v>
      </c>
    </row>
    <row r="129" spans="1:57">
      <c r="A129" s="8">
        <v>136145</v>
      </c>
      <c r="B129" s="1" t="s">
        <v>2841</v>
      </c>
      <c r="C129" s="1" t="s">
        <v>3096</v>
      </c>
      <c r="D129" s="1" t="s">
        <v>178</v>
      </c>
      <c r="E129">
        <v>1</v>
      </c>
      <c r="F129" s="9" t="s">
        <v>3083</v>
      </c>
      <c r="G129" s="4">
        <v>2422200</v>
      </c>
      <c r="I129" s="4">
        <f t="shared" si="1"/>
        <v>2422200</v>
      </c>
      <c r="K129" s="1" t="s">
        <v>2441</v>
      </c>
      <c r="L129">
        <v>0</v>
      </c>
      <c r="M129" s="3">
        <v>46237</v>
      </c>
      <c r="N129" s="1" t="s">
        <v>2445</v>
      </c>
      <c r="O129">
        <v>139182</v>
      </c>
      <c r="R129" s="1" t="s">
        <v>1156</v>
      </c>
      <c r="S129">
        <v>20</v>
      </c>
      <c r="T129">
        <v>1</v>
      </c>
      <c r="U129" s="1"/>
      <c r="V129" s="1" t="s">
        <v>1768</v>
      </c>
      <c r="W129" s="1" t="s">
        <v>1813</v>
      </c>
      <c r="X129" s="1" t="s">
        <v>1815</v>
      </c>
      <c r="Y129" s="1" t="s">
        <v>1840</v>
      </c>
      <c r="Z129" s="1" t="s">
        <v>1922</v>
      </c>
      <c r="AA129" s="1" t="s">
        <v>1941</v>
      </c>
      <c r="AB129" s="1"/>
      <c r="AC129">
        <v>1</v>
      </c>
      <c r="AD129" s="1" t="s">
        <v>2006</v>
      </c>
      <c r="AE129" s="1" t="s">
        <v>2263</v>
      </c>
      <c r="AF129" s="1"/>
      <c r="AG129" s="1" t="s">
        <v>2265</v>
      </c>
      <c r="AH129" s="1" t="s">
        <v>2006</v>
      </c>
      <c r="AI129" s="1" t="s">
        <v>1156</v>
      </c>
      <c r="AJ129" s="1" t="s">
        <v>2444</v>
      </c>
      <c r="AK129" s="3">
        <v>46237</v>
      </c>
      <c r="AL129" s="1" t="s">
        <v>2451</v>
      </c>
      <c r="AM129" s="1"/>
      <c r="AN129" s="1" t="s">
        <v>2811</v>
      </c>
      <c r="AO129" s="1" t="s">
        <v>2811</v>
      </c>
      <c r="AP129" s="1" t="s">
        <v>2815</v>
      </c>
      <c r="AQ129" s="1" t="s">
        <v>1840</v>
      </c>
      <c r="AR129" s="1" t="s">
        <v>1922</v>
      </c>
      <c r="AS129" s="1" t="s">
        <v>2825</v>
      </c>
      <c r="AT129" s="1"/>
      <c r="AU129" s="1"/>
      <c r="AV129" s="1" t="s">
        <v>2829</v>
      </c>
      <c r="AW129" s="1" t="s">
        <v>2829</v>
      </c>
      <c r="AX129" s="1" t="s">
        <v>2836</v>
      </c>
      <c r="AY129" s="1" t="s">
        <v>3061</v>
      </c>
      <c r="AZ129" s="1"/>
      <c r="BA129">
        <v>14862</v>
      </c>
      <c r="BB129" s="1" t="s">
        <v>2815</v>
      </c>
      <c r="BC129">
        <v>2490</v>
      </c>
      <c r="BD129">
        <v>1</v>
      </c>
      <c r="BE129" s="1" t="s">
        <v>3263</v>
      </c>
    </row>
    <row r="130" spans="1:57">
      <c r="A130" s="8">
        <v>136146</v>
      </c>
      <c r="B130" s="1" t="s">
        <v>2841</v>
      </c>
      <c r="C130" s="1" t="s">
        <v>3096</v>
      </c>
      <c r="D130" s="1" t="s">
        <v>179</v>
      </c>
      <c r="E130">
        <v>1</v>
      </c>
      <c r="F130" s="9" t="s">
        <v>3083</v>
      </c>
      <c r="G130" s="4">
        <v>60249800</v>
      </c>
      <c r="I130" s="4">
        <f t="shared" si="1"/>
        <v>60249800</v>
      </c>
      <c r="K130" s="1" t="s">
        <v>2441</v>
      </c>
      <c r="L130">
        <v>0</v>
      </c>
      <c r="M130" s="3">
        <v>46237</v>
      </c>
      <c r="N130" s="1" t="s">
        <v>2445</v>
      </c>
      <c r="O130">
        <v>139180</v>
      </c>
      <c r="R130" s="1" t="s">
        <v>1157</v>
      </c>
      <c r="S130">
        <v>20</v>
      </c>
      <c r="T130">
        <v>1</v>
      </c>
      <c r="U130" s="1"/>
      <c r="V130" s="1" t="s">
        <v>1768</v>
      </c>
      <c r="W130" s="1" t="s">
        <v>1813</v>
      </c>
      <c r="X130" s="1" t="s">
        <v>1815</v>
      </c>
      <c r="Y130" s="1" t="s">
        <v>1840</v>
      </c>
      <c r="Z130" s="1" t="s">
        <v>1922</v>
      </c>
      <c r="AA130" s="1" t="s">
        <v>1941</v>
      </c>
      <c r="AB130" s="1"/>
      <c r="AC130">
        <v>1</v>
      </c>
      <c r="AD130" s="1" t="s">
        <v>2007</v>
      </c>
      <c r="AE130" s="1" t="s">
        <v>2263</v>
      </c>
      <c r="AF130" s="1"/>
      <c r="AG130" s="1" t="s">
        <v>2265</v>
      </c>
      <c r="AH130" s="1" t="s">
        <v>2007</v>
      </c>
      <c r="AI130" s="1" t="s">
        <v>1157</v>
      </c>
      <c r="AJ130" s="1" t="s">
        <v>2444</v>
      </c>
      <c r="AK130" s="3">
        <v>46237</v>
      </c>
      <c r="AL130" s="1" t="s">
        <v>2451</v>
      </c>
      <c r="AM130" s="1"/>
      <c r="AN130" s="1" t="s">
        <v>2811</v>
      </c>
      <c r="AO130" s="1" t="s">
        <v>2811</v>
      </c>
      <c r="AP130" s="1" t="s">
        <v>2815</v>
      </c>
      <c r="AQ130" s="1" t="s">
        <v>1840</v>
      </c>
      <c r="AR130" s="1" t="s">
        <v>1922</v>
      </c>
      <c r="AS130" s="1" t="s">
        <v>2825</v>
      </c>
      <c r="AT130" s="1"/>
      <c r="AU130" s="1"/>
      <c r="AV130" s="1" t="s">
        <v>2829</v>
      </c>
      <c r="AW130" s="1" t="s">
        <v>2829</v>
      </c>
      <c r="AX130" s="1" t="s">
        <v>2836</v>
      </c>
      <c r="AY130" s="1" t="s">
        <v>3061</v>
      </c>
      <c r="AZ130" s="1"/>
      <c r="BA130">
        <v>14862</v>
      </c>
      <c r="BB130" s="1" t="s">
        <v>2815</v>
      </c>
      <c r="BC130">
        <v>2490</v>
      </c>
      <c r="BD130">
        <v>1</v>
      </c>
      <c r="BE130" s="1" t="s">
        <v>3263</v>
      </c>
    </row>
    <row r="131" spans="1:57">
      <c r="A131" s="8">
        <v>136147</v>
      </c>
      <c r="B131" s="1" t="s">
        <v>2841</v>
      </c>
      <c r="C131" s="1" t="s">
        <v>3096</v>
      </c>
      <c r="D131" s="1" t="s">
        <v>180</v>
      </c>
      <c r="E131">
        <v>1</v>
      </c>
      <c r="F131" s="9" t="s">
        <v>3083</v>
      </c>
      <c r="G131" s="4">
        <v>16148000</v>
      </c>
      <c r="I131" s="4">
        <f t="shared" ref="I131:I194" si="2">E131*G131</f>
        <v>16148000</v>
      </c>
      <c r="K131" s="1" t="s">
        <v>2441</v>
      </c>
      <c r="L131">
        <v>0</v>
      </c>
      <c r="M131" s="3">
        <v>46237</v>
      </c>
      <c r="N131" s="1" t="s">
        <v>2445</v>
      </c>
      <c r="O131">
        <v>139181</v>
      </c>
      <c r="R131" s="1" t="s">
        <v>1158</v>
      </c>
      <c r="S131">
        <v>20</v>
      </c>
      <c r="T131">
        <v>1</v>
      </c>
      <c r="U131" s="1"/>
      <c r="V131" s="1" t="s">
        <v>1768</v>
      </c>
      <c r="W131" s="1" t="s">
        <v>1813</v>
      </c>
      <c r="X131" s="1" t="s">
        <v>1815</v>
      </c>
      <c r="Y131" s="1" t="s">
        <v>1840</v>
      </c>
      <c r="Z131" s="1" t="s">
        <v>1922</v>
      </c>
      <c r="AA131" s="1" t="s">
        <v>1941</v>
      </c>
      <c r="AB131" s="1"/>
      <c r="AC131">
        <v>1</v>
      </c>
      <c r="AD131" s="1" t="s">
        <v>2008</v>
      </c>
      <c r="AE131" s="1" t="s">
        <v>2263</v>
      </c>
      <c r="AF131" s="1"/>
      <c r="AG131" s="1" t="s">
        <v>2265</v>
      </c>
      <c r="AH131" s="1" t="s">
        <v>2008</v>
      </c>
      <c r="AI131" s="1" t="s">
        <v>1158</v>
      </c>
      <c r="AJ131" s="1" t="s">
        <v>2444</v>
      </c>
      <c r="AK131" s="3">
        <v>46237</v>
      </c>
      <c r="AL131" s="1" t="s">
        <v>2451</v>
      </c>
      <c r="AM131" s="1"/>
      <c r="AN131" s="1" t="s">
        <v>2811</v>
      </c>
      <c r="AO131" s="1" t="s">
        <v>2811</v>
      </c>
      <c r="AP131" s="1" t="s">
        <v>2815</v>
      </c>
      <c r="AQ131" s="1" t="s">
        <v>1840</v>
      </c>
      <c r="AR131" s="1" t="s">
        <v>1922</v>
      </c>
      <c r="AS131" s="1" t="s">
        <v>2825</v>
      </c>
      <c r="AT131" s="1"/>
      <c r="AU131" s="1"/>
      <c r="AV131" s="1" t="s">
        <v>2829</v>
      </c>
      <c r="AW131" s="1" t="s">
        <v>2829</v>
      </c>
      <c r="AX131" s="1" t="s">
        <v>2836</v>
      </c>
      <c r="AY131" s="1" t="s">
        <v>3061</v>
      </c>
      <c r="AZ131" s="1"/>
      <c r="BA131">
        <v>14862</v>
      </c>
      <c r="BB131" s="1" t="s">
        <v>2815</v>
      </c>
      <c r="BC131">
        <v>2490</v>
      </c>
      <c r="BD131">
        <v>1</v>
      </c>
      <c r="BE131" s="1" t="s">
        <v>3263</v>
      </c>
    </row>
    <row r="132" spans="1:57">
      <c r="A132" s="8">
        <v>136148</v>
      </c>
      <c r="B132" s="1" t="s">
        <v>2841</v>
      </c>
      <c r="C132" s="1" t="s">
        <v>3096</v>
      </c>
      <c r="D132" s="1" t="s">
        <v>181</v>
      </c>
      <c r="E132">
        <v>1</v>
      </c>
      <c r="F132" s="9" t="s">
        <v>3083</v>
      </c>
      <c r="G132" s="4">
        <v>72666200</v>
      </c>
      <c r="I132" s="4">
        <f t="shared" si="2"/>
        <v>72666200</v>
      </c>
      <c r="K132" s="1" t="s">
        <v>2441</v>
      </c>
      <c r="L132">
        <v>0</v>
      </c>
      <c r="M132" s="3">
        <v>46237</v>
      </c>
      <c r="N132" s="1" t="s">
        <v>2445</v>
      </c>
      <c r="O132">
        <v>139179</v>
      </c>
      <c r="R132" s="1" t="s">
        <v>1159</v>
      </c>
      <c r="S132">
        <v>20</v>
      </c>
      <c r="T132">
        <v>1</v>
      </c>
      <c r="U132" s="1"/>
      <c r="V132" s="1" t="s">
        <v>1768</v>
      </c>
      <c r="W132" s="1" t="s">
        <v>1813</v>
      </c>
      <c r="X132" s="1" t="s">
        <v>1815</v>
      </c>
      <c r="Y132" s="1" t="s">
        <v>1834</v>
      </c>
      <c r="Z132" s="1" t="s">
        <v>1922</v>
      </c>
      <c r="AA132" s="1" t="s">
        <v>1941</v>
      </c>
      <c r="AB132" s="1"/>
      <c r="AC132">
        <v>1</v>
      </c>
      <c r="AD132" s="1" t="s">
        <v>2009</v>
      </c>
      <c r="AE132" s="1" t="s">
        <v>2263</v>
      </c>
      <c r="AF132" s="1"/>
      <c r="AG132" s="1" t="s">
        <v>2265</v>
      </c>
      <c r="AH132" s="1" t="s">
        <v>2009</v>
      </c>
      <c r="AI132" s="1" t="s">
        <v>1159</v>
      </c>
      <c r="AJ132" s="1"/>
      <c r="AK132" s="3">
        <v>46237</v>
      </c>
      <c r="AL132" s="1" t="s">
        <v>2451</v>
      </c>
      <c r="AM132" s="1"/>
      <c r="AN132" s="1" t="s">
        <v>2811</v>
      </c>
      <c r="AO132" s="1" t="s">
        <v>2811</v>
      </c>
      <c r="AP132" s="1" t="s">
        <v>2816</v>
      </c>
      <c r="AQ132" s="1" t="s">
        <v>1834</v>
      </c>
      <c r="AR132" s="1" t="s">
        <v>1922</v>
      </c>
      <c r="AS132" s="1" t="s">
        <v>2825</v>
      </c>
      <c r="AT132" s="1"/>
      <c r="AU132" s="1"/>
      <c r="AV132" s="1" t="s">
        <v>2829</v>
      </c>
      <c r="AW132" s="1" t="s">
        <v>2829</v>
      </c>
      <c r="AX132" s="1" t="s">
        <v>2836</v>
      </c>
      <c r="AY132" s="1" t="s">
        <v>3061</v>
      </c>
      <c r="AZ132" s="1"/>
      <c r="BA132">
        <v>14862</v>
      </c>
      <c r="BB132" s="1" t="s">
        <v>2816</v>
      </c>
      <c r="BC132">
        <v>2490</v>
      </c>
      <c r="BD132">
        <v>1</v>
      </c>
      <c r="BE132" s="1" t="s">
        <v>3263</v>
      </c>
    </row>
    <row r="133" spans="1:57">
      <c r="A133" s="8">
        <v>136149</v>
      </c>
      <c r="B133" s="1" t="s">
        <v>2841</v>
      </c>
      <c r="C133" s="1" t="s">
        <v>3096</v>
      </c>
      <c r="D133" s="1" t="s">
        <v>182</v>
      </c>
      <c r="E133">
        <v>1</v>
      </c>
      <c r="F133" s="9" t="s">
        <v>3083</v>
      </c>
      <c r="G133" s="4">
        <v>20185000</v>
      </c>
      <c r="I133" s="4">
        <f t="shared" si="2"/>
        <v>20185000</v>
      </c>
      <c r="K133" s="1" t="s">
        <v>2441</v>
      </c>
      <c r="L133">
        <v>0</v>
      </c>
      <c r="M133" s="3">
        <v>46237</v>
      </c>
      <c r="N133" s="1" t="s">
        <v>2445</v>
      </c>
      <c r="O133">
        <v>139177</v>
      </c>
      <c r="R133" s="1" t="s">
        <v>1160</v>
      </c>
      <c r="S133">
        <v>20</v>
      </c>
      <c r="T133">
        <v>1</v>
      </c>
      <c r="U133" s="1"/>
      <c r="V133" s="1" t="s">
        <v>1768</v>
      </c>
      <c r="W133" s="1" t="s">
        <v>1813</v>
      </c>
      <c r="X133" s="1" t="s">
        <v>1815</v>
      </c>
      <c r="Y133" s="1" t="s">
        <v>1834</v>
      </c>
      <c r="Z133" s="1" t="s">
        <v>1922</v>
      </c>
      <c r="AA133" s="1" t="s">
        <v>1941</v>
      </c>
      <c r="AB133" s="1"/>
      <c r="AC133">
        <v>1</v>
      </c>
      <c r="AD133" s="1" t="s">
        <v>2010</v>
      </c>
      <c r="AE133" s="1" t="s">
        <v>2263</v>
      </c>
      <c r="AF133" s="1"/>
      <c r="AG133" s="1" t="s">
        <v>2265</v>
      </c>
      <c r="AH133" s="1" t="s">
        <v>2010</v>
      </c>
      <c r="AI133" s="1" t="s">
        <v>1160</v>
      </c>
      <c r="AJ133" s="1"/>
      <c r="AK133" s="3">
        <v>46237</v>
      </c>
      <c r="AL133" s="1" t="s">
        <v>2451</v>
      </c>
      <c r="AM133" s="1"/>
      <c r="AN133" s="1" t="s">
        <v>2811</v>
      </c>
      <c r="AO133" s="1" t="s">
        <v>2811</v>
      </c>
      <c r="AP133" s="1" t="s">
        <v>2816</v>
      </c>
      <c r="AQ133" s="1" t="s">
        <v>1834</v>
      </c>
      <c r="AR133" s="1" t="s">
        <v>1922</v>
      </c>
      <c r="AS133" s="1" t="s">
        <v>2825</v>
      </c>
      <c r="AT133" s="1"/>
      <c r="AU133" s="1"/>
      <c r="AV133" s="1" t="s">
        <v>2829</v>
      </c>
      <c r="AW133" s="1" t="s">
        <v>2829</v>
      </c>
      <c r="AX133" s="1" t="s">
        <v>2836</v>
      </c>
      <c r="AY133" s="1" t="s">
        <v>3061</v>
      </c>
      <c r="AZ133" s="1"/>
      <c r="BA133">
        <v>14862</v>
      </c>
      <c r="BB133" s="1" t="s">
        <v>2816</v>
      </c>
      <c r="BC133">
        <v>2490</v>
      </c>
      <c r="BD133">
        <v>1</v>
      </c>
      <c r="BE133" s="1" t="s">
        <v>3263</v>
      </c>
    </row>
    <row r="134" spans="1:57">
      <c r="A134" s="8">
        <v>136150</v>
      </c>
      <c r="B134" s="1" t="s">
        <v>2841</v>
      </c>
      <c r="C134" s="1" t="s">
        <v>3096</v>
      </c>
      <c r="D134" s="1" t="s">
        <v>183</v>
      </c>
      <c r="E134">
        <v>1</v>
      </c>
      <c r="F134" s="9" t="s">
        <v>3083</v>
      </c>
      <c r="G134" s="4">
        <v>53288400</v>
      </c>
      <c r="I134" s="4">
        <f t="shared" si="2"/>
        <v>53288400</v>
      </c>
      <c r="K134" s="1" t="s">
        <v>2441</v>
      </c>
      <c r="L134">
        <v>0</v>
      </c>
      <c r="M134" s="3">
        <v>46237</v>
      </c>
      <c r="N134" s="1" t="s">
        <v>2445</v>
      </c>
      <c r="O134">
        <v>139176</v>
      </c>
      <c r="R134" s="1" t="s">
        <v>1161</v>
      </c>
      <c r="S134">
        <v>20</v>
      </c>
      <c r="T134">
        <v>1</v>
      </c>
      <c r="U134" s="1"/>
      <c r="V134" s="1" t="s">
        <v>1768</v>
      </c>
      <c r="W134" s="1" t="s">
        <v>1813</v>
      </c>
      <c r="X134" s="1" t="s">
        <v>1815</v>
      </c>
      <c r="Y134" s="1" t="s">
        <v>1834</v>
      </c>
      <c r="Z134" s="1" t="s">
        <v>1922</v>
      </c>
      <c r="AA134" s="1" t="s">
        <v>1941</v>
      </c>
      <c r="AB134" s="1"/>
      <c r="AC134">
        <v>1</v>
      </c>
      <c r="AD134" s="1" t="s">
        <v>2011</v>
      </c>
      <c r="AE134" s="1" t="s">
        <v>2263</v>
      </c>
      <c r="AF134" s="1"/>
      <c r="AG134" s="1" t="s">
        <v>2265</v>
      </c>
      <c r="AH134" s="1" t="s">
        <v>2011</v>
      </c>
      <c r="AI134" s="1" t="s">
        <v>1161</v>
      </c>
      <c r="AJ134" s="1"/>
      <c r="AK134" s="3">
        <v>46237</v>
      </c>
      <c r="AL134" s="1" t="s">
        <v>2451</v>
      </c>
      <c r="AM134" s="1"/>
      <c r="AN134" s="1" t="s">
        <v>2811</v>
      </c>
      <c r="AO134" s="1" t="s">
        <v>2811</v>
      </c>
      <c r="AP134" s="1" t="s">
        <v>2816</v>
      </c>
      <c r="AQ134" s="1" t="s">
        <v>1834</v>
      </c>
      <c r="AR134" s="1" t="s">
        <v>1922</v>
      </c>
      <c r="AS134" s="1" t="s">
        <v>2825</v>
      </c>
      <c r="AT134" s="1"/>
      <c r="AU134" s="1"/>
      <c r="AV134" s="1" t="s">
        <v>2829</v>
      </c>
      <c r="AW134" s="1" t="s">
        <v>2829</v>
      </c>
      <c r="AX134" s="1" t="s">
        <v>2836</v>
      </c>
      <c r="AY134" s="1" t="s">
        <v>3061</v>
      </c>
      <c r="AZ134" s="1"/>
      <c r="BA134">
        <v>14862</v>
      </c>
      <c r="BB134" s="1" t="s">
        <v>2816</v>
      </c>
      <c r="BC134">
        <v>2490</v>
      </c>
      <c r="BD134">
        <v>1</v>
      </c>
      <c r="BE134" s="1" t="s">
        <v>3263</v>
      </c>
    </row>
    <row r="135" spans="1:57">
      <c r="A135" s="8">
        <v>136151</v>
      </c>
      <c r="B135" s="1" t="s">
        <v>2841</v>
      </c>
      <c r="C135" s="1" t="s">
        <v>3096</v>
      </c>
      <c r="D135" s="1" t="s">
        <v>184</v>
      </c>
      <c r="E135">
        <v>1</v>
      </c>
      <c r="F135" s="9" t="s">
        <v>3083</v>
      </c>
      <c r="G135" s="4">
        <v>4037000</v>
      </c>
      <c r="I135" s="4">
        <f t="shared" si="2"/>
        <v>4037000</v>
      </c>
      <c r="K135" s="1" t="s">
        <v>2441</v>
      </c>
      <c r="L135">
        <v>0</v>
      </c>
      <c r="M135" s="3">
        <v>46237</v>
      </c>
      <c r="N135" s="1" t="s">
        <v>2445</v>
      </c>
      <c r="O135">
        <v>139171</v>
      </c>
      <c r="R135" s="1" t="s">
        <v>1162</v>
      </c>
      <c r="S135">
        <v>20</v>
      </c>
      <c r="T135">
        <v>1</v>
      </c>
      <c r="U135" s="1"/>
      <c r="V135" s="1" t="s">
        <v>1768</v>
      </c>
      <c r="W135" s="1" t="s">
        <v>1813</v>
      </c>
      <c r="X135" s="1" t="s">
        <v>1815</v>
      </c>
      <c r="Y135" s="1" t="s">
        <v>1834</v>
      </c>
      <c r="Z135" s="1" t="s">
        <v>1922</v>
      </c>
      <c r="AA135" s="1" t="s">
        <v>1941</v>
      </c>
      <c r="AB135" s="1"/>
      <c r="AC135">
        <v>1</v>
      </c>
      <c r="AD135" s="1" t="s">
        <v>2012</v>
      </c>
      <c r="AE135" s="1" t="s">
        <v>2263</v>
      </c>
      <c r="AF135" s="1"/>
      <c r="AG135" s="1" t="s">
        <v>2265</v>
      </c>
      <c r="AH135" s="1" t="s">
        <v>2012</v>
      </c>
      <c r="AI135" s="1" t="s">
        <v>1162</v>
      </c>
      <c r="AJ135" s="1" t="s">
        <v>2444</v>
      </c>
      <c r="AK135" s="3">
        <v>46237</v>
      </c>
      <c r="AL135" s="1" t="s">
        <v>2451</v>
      </c>
      <c r="AM135" s="1"/>
      <c r="AN135" s="1" t="s">
        <v>2811</v>
      </c>
      <c r="AO135" s="1" t="s">
        <v>2811</v>
      </c>
      <c r="AP135" s="1" t="s">
        <v>2816</v>
      </c>
      <c r="AQ135" s="1" t="s">
        <v>1834</v>
      </c>
      <c r="AR135" s="1" t="s">
        <v>1922</v>
      </c>
      <c r="AS135" s="1" t="s">
        <v>2825</v>
      </c>
      <c r="AT135" s="1"/>
      <c r="AU135" s="1"/>
      <c r="AV135" s="1" t="s">
        <v>2829</v>
      </c>
      <c r="AW135" s="1" t="s">
        <v>2829</v>
      </c>
      <c r="AX135" s="1" t="s">
        <v>2836</v>
      </c>
      <c r="AY135" s="1" t="s">
        <v>3061</v>
      </c>
      <c r="AZ135" s="1"/>
      <c r="BA135">
        <v>14862</v>
      </c>
      <c r="BB135" s="1" t="s">
        <v>2816</v>
      </c>
      <c r="BC135">
        <v>2490</v>
      </c>
      <c r="BD135">
        <v>1</v>
      </c>
      <c r="BE135" s="1" t="s">
        <v>3263</v>
      </c>
    </row>
    <row r="136" spans="1:57">
      <c r="A136" s="8">
        <v>136152</v>
      </c>
      <c r="B136" s="1" t="s">
        <v>2841</v>
      </c>
      <c r="C136" s="1" t="s">
        <v>3096</v>
      </c>
      <c r="D136" s="1" t="s">
        <v>185</v>
      </c>
      <c r="E136">
        <v>1</v>
      </c>
      <c r="F136" s="9" t="s">
        <v>3083</v>
      </c>
      <c r="G136" s="4">
        <v>118350000</v>
      </c>
      <c r="I136" s="4">
        <f t="shared" si="2"/>
        <v>118350000</v>
      </c>
      <c r="K136" s="1" t="s">
        <v>2441</v>
      </c>
      <c r="L136">
        <v>0</v>
      </c>
      <c r="M136" s="3">
        <v>46237</v>
      </c>
      <c r="N136" s="1" t="s">
        <v>2445</v>
      </c>
      <c r="O136">
        <v>139169</v>
      </c>
      <c r="R136" s="1" t="s">
        <v>1163</v>
      </c>
      <c r="S136">
        <v>20</v>
      </c>
      <c r="T136">
        <v>1</v>
      </c>
      <c r="U136" s="1"/>
      <c r="V136" s="1" t="s">
        <v>1768</v>
      </c>
      <c r="W136" s="1" t="s">
        <v>1813</v>
      </c>
      <c r="X136" s="1" t="s">
        <v>1815</v>
      </c>
      <c r="Y136" s="1" t="s">
        <v>1834</v>
      </c>
      <c r="Z136" s="1" t="s">
        <v>1922</v>
      </c>
      <c r="AA136" s="1" t="s">
        <v>1941</v>
      </c>
      <c r="AB136" s="1"/>
      <c r="AC136">
        <v>1</v>
      </c>
      <c r="AD136" s="1" t="s">
        <v>2013</v>
      </c>
      <c r="AE136" s="1" t="s">
        <v>2263</v>
      </c>
      <c r="AF136" s="1"/>
      <c r="AG136" s="1" t="s">
        <v>2265</v>
      </c>
      <c r="AH136" s="1" t="s">
        <v>2013</v>
      </c>
      <c r="AI136" s="1" t="s">
        <v>1163</v>
      </c>
      <c r="AJ136" s="1"/>
      <c r="AK136" s="3">
        <v>46237</v>
      </c>
      <c r="AL136" s="1" t="s">
        <v>2451</v>
      </c>
      <c r="AM136" s="1"/>
      <c r="AN136" s="1" t="s">
        <v>2811</v>
      </c>
      <c r="AO136" s="1" t="s">
        <v>2811</v>
      </c>
      <c r="AP136" s="1" t="s">
        <v>2816</v>
      </c>
      <c r="AQ136" s="1" t="s">
        <v>1834</v>
      </c>
      <c r="AR136" s="1" t="s">
        <v>1922</v>
      </c>
      <c r="AS136" s="1" t="s">
        <v>2825</v>
      </c>
      <c r="AT136" s="1"/>
      <c r="AU136" s="1"/>
      <c r="AV136" s="1" t="s">
        <v>2829</v>
      </c>
      <c r="AW136" s="1" t="s">
        <v>2829</v>
      </c>
      <c r="AX136" s="1" t="s">
        <v>2836</v>
      </c>
      <c r="AY136" s="1" t="s">
        <v>3061</v>
      </c>
      <c r="AZ136" s="1"/>
      <c r="BA136">
        <v>14862</v>
      </c>
      <c r="BB136" s="1" t="s">
        <v>2816</v>
      </c>
      <c r="BC136">
        <v>2490</v>
      </c>
      <c r="BD136">
        <v>1</v>
      </c>
      <c r="BE136" s="1" t="s">
        <v>3263</v>
      </c>
    </row>
    <row r="137" spans="1:57">
      <c r="A137" s="8">
        <v>136153</v>
      </c>
      <c r="B137" s="1" t="s">
        <v>2855</v>
      </c>
      <c r="C137" s="1" t="s">
        <v>3096</v>
      </c>
      <c r="D137" s="1" t="s">
        <v>186</v>
      </c>
      <c r="E137">
        <v>1</v>
      </c>
      <c r="F137" s="9" t="s">
        <v>3083</v>
      </c>
      <c r="G137" s="4">
        <v>2637100</v>
      </c>
      <c r="I137" s="4">
        <f t="shared" si="2"/>
        <v>2637100</v>
      </c>
      <c r="K137" s="1" t="s">
        <v>2441</v>
      </c>
      <c r="L137">
        <v>0</v>
      </c>
      <c r="M137" s="3">
        <v>46237</v>
      </c>
      <c r="N137" s="1" t="s">
        <v>2445</v>
      </c>
      <c r="O137">
        <v>139145</v>
      </c>
      <c r="R137" s="1" t="s">
        <v>1164</v>
      </c>
      <c r="S137">
        <v>20</v>
      </c>
      <c r="T137">
        <v>1</v>
      </c>
      <c r="U137" s="1"/>
      <c r="V137" s="1" t="s">
        <v>1768</v>
      </c>
      <c r="W137" s="1" t="s">
        <v>1813</v>
      </c>
      <c r="X137" s="1" t="s">
        <v>1817</v>
      </c>
      <c r="Y137" s="1" t="s">
        <v>1833</v>
      </c>
      <c r="Z137" s="1" t="s">
        <v>1922</v>
      </c>
      <c r="AA137" s="1" t="s">
        <v>1941</v>
      </c>
      <c r="AB137" s="1"/>
      <c r="AC137">
        <v>1</v>
      </c>
      <c r="AD137" s="1" t="s">
        <v>2014</v>
      </c>
      <c r="AE137" s="1" t="s">
        <v>2263</v>
      </c>
      <c r="AF137" s="1"/>
      <c r="AG137" s="1" t="s">
        <v>2265</v>
      </c>
      <c r="AH137" s="1" t="s">
        <v>2014</v>
      </c>
      <c r="AI137" s="1" t="s">
        <v>1164</v>
      </c>
      <c r="AJ137" s="1"/>
      <c r="AK137" s="3">
        <v>46237</v>
      </c>
      <c r="AL137" s="1" t="s">
        <v>2451</v>
      </c>
      <c r="AM137" s="1"/>
      <c r="AN137" s="1" t="s">
        <v>2811</v>
      </c>
      <c r="AO137" s="1" t="s">
        <v>2811</v>
      </c>
      <c r="AP137" s="1" t="s">
        <v>2818</v>
      </c>
      <c r="AQ137" s="1" t="s">
        <v>1833</v>
      </c>
      <c r="AR137" s="1" t="s">
        <v>1922</v>
      </c>
      <c r="AS137" s="1" t="s">
        <v>2825</v>
      </c>
      <c r="AT137" s="1"/>
      <c r="AU137" s="1"/>
      <c r="AV137" s="1" t="s">
        <v>2829</v>
      </c>
      <c r="AW137" s="1" t="s">
        <v>2829</v>
      </c>
      <c r="AX137" s="1" t="s">
        <v>2836</v>
      </c>
      <c r="AY137" s="1" t="s">
        <v>3061</v>
      </c>
      <c r="AZ137" s="1"/>
      <c r="BA137">
        <v>14862</v>
      </c>
      <c r="BB137" s="1" t="s">
        <v>2818</v>
      </c>
      <c r="BC137">
        <v>723</v>
      </c>
      <c r="BD137">
        <v>1</v>
      </c>
      <c r="BE137" s="1" t="s">
        <v>3265</v>
      </c>
    </row>
    <row r="138" spans="1:57">
      <c r="A138" s="8">
        <v>136154</v>
      </c>
      <c r="B138" s="1" t="s">
        <v>2869</v>
      </c>
      <c r="C138" s="1" t="s">
        <v>3096</v>
      </c>
      <c r="D138" s="1" t="s">
        <v>187</v>
      </c>
      <c r="E138">
        <v>1</v>
      </c>
      <c r="F138" s="9" t="s">
        <v>3083</v>
      </c>
      <c r="G138" s="4">
        <v>6480000</v>
      </c>
      <c r="I138" s="4">
        <f t="shared" si="2"/>
        <v>6480000</v>
      </c>
      <c r="K138" s="1" t="s">
        <v>2441</v>
      </c>
      <c r="L138">
        <v>0</v>
      </c>
      <c r="M138" s="3">
        <v>46237</v>
      </c>
      <c r="N138" s="1" t="s">
        <v>2445</v>
      </c>
      <c r="O138">
        <v>139090</v>
      </c>
      <c r="R138" s="1" t="s">
        <v>1165</v>
      </c>
      <c r="S138">
        <v>0</v>
      </c>
      <c r="T138">
        <v>1</v>
      </c>
      <c r="U138" s="1"/>
      <c r="V138" s="1" t="s">
        <v>1768</v>
      </c>
      <c r="W138" s="1" t="s">
        <v>1813</v>
      </c>
      <c r="X138" s="1" t="s">
        <v>1818</v>
      </c>
      <c r="Y138" s="1" t="s">
        <v>1845</v>
      </c>
      <c r="Z138" s="1" t="s">
        <v>1926</v>
      </c>
      <c r="AA138" s="1" t="s">
        <v>1941</v>
      </c>
      <c r="AB138" s="1"/>
      <c r="AC138">
        <v>1</v>
      </c>
      <c r="AD138" s="1" t="s">
        <v>1165</v>
      </c>
      <c r="AE138" s="1" t="s">
        <v>2263</v>
      </c>
      <c r="AF138" s="1"/>
      <c r="AG138" s="1" t="s">
        <v>2265</v>
      </c>
      <c r="AH138" s="1" t="s">
        <v>1165</v>
      </c>
      <c r="AI138" s="1" t="s">
        <v>1165</v>
      </c>
      <c r="AJ138" s="1"/>
      <c r="AK138" s="3">
        <v>46237</v>
      </c>
      <c r="AL138" s="1" t="s">
        <v>2451</v>
      </c>
      <c r="AM138" s="1" t="s">
        <v>2503</v>
      </c>
      <c r="AN138" s="1" t="s">
        <v>2811</v>
      </c>
      <c r="AO138" s="1" t="s">
        <v>2811</v>
      </c>
      <c r="AP138" s="1" t="s">
        <v>2820</v>
      </c>
      <c r="AQ138" s="1" t="s">
        <v>1845</v>
      </c>
      <c r="AR138" s="1" t="s">
        <v>1926</v>
      </c>
      <c r="AS138" s="1" t="s">
        <v>2825</v>
      </c>
      <c r="AT138" s="1"/>
      <c r="AU138" s="1"/>
      <c r="AV138" s="1" t="s">
        <v>2829</v>
      </c>
      <c r="AW138" s="1" t="s">
        <v>2829</v>
      </c>
      <c r="AX138" s="1" t="s">
        <v>2836</v>
      </c>
      <c r="AY138" s="1" t="s">
        <v>3066</v>
      </c>
      <c r="AZ138" s="1"/>
      <c r="BA138">
        <v>14862</v>
      </c>
      <c r="BB138" s="1" t="s">
        <v>2820</v>
      </c>
      <c r="BC138">
        <v>7201</v>
      </c>
      <c r="BD138">
        <v>1</v>
      </c>
      <c r="BE138" s="1" t="s">
        <v>3266</v>
      </c>
    </row>
    <row r="139" spans="1:57">
      <c r="A139" s="8">
        <v>136155</v>
      </c>
      <c r="B139" s="1" t="s">
        <v>2870</v>
      </c>
      <c r="C139" s="1" t="s">
        <v>3096</v>
      </c>
      <c r="D139" s="1" t="s">
        <v>188</v>
      </c>
      <c r="E139">
        <v>1</v>
      </c>
      <c r="F139" s="9" t="s">
        <v>3083</v>
      </c>
      <c r="G139" s="4">
        <v>1500000</v>
      </c>
      <c r="I139" s="4">
        <f t="shared" si="2"/>
        <v>1500000</v>
      </c>
      <c r="K139" s="1" t="s">
        <v>2441</v>
      </c>
      <c r="L139">
        <v>0</v>
      </c>
      <c r="M139" s="3">
        <v>46237</v>
      </c>
      <c r="N139" s="1" t="s">
        <v>2445</v>
      </c>
      <c r="O139">
        <v>139038</v>
      </c>
      <c r="R139" s="1" t="s">
        <v>1166</v>
      </c>
      <c r="S139">
        <v>0</v>
      </c>
      <c r="T139">
        <v>1</v>
      </c>
      <c r="U139" s="1"/>
      <c r="V139" s="1" t="s">
        <v>1768</v>
      </c>
      <c r="W139" s="1" t="s">
        <v>1813</v>
      </c>
      <c r="X139" s="1" t="s">
        <v>1818</v>
      </c>
      <c r="Y139" s="1" t="s">
        <v>1850</v>
      </c>
      <c r="Z139" s="1" t="s">
        <v>1922</v>
      </c>
      <c r="AA139" s="1" t="s">
        <v>1941</v>
      </c>
      <c r="AB139" s="1"/>
      <c r="AC139">
        <v>1</v>
      </c>
      <c r="AD139" s="1" t="s">
        <v>1166</v>
      </c>
      <c r="AE139" s="1" t="s">
        <v>2263</v>
      </c>
      <c r="AF139" s="1"/>
      <c r="AG139" s="1" t="s">
        <v>2265</v>
      </c>
      <c r="AH139" s="1" t="s">
        <v>1166</v>
      </c>
      <c r="AI139" s="1" t="s">
        <v>1166</v>
      </c>
      <c r="AJ139" s="1" t="s">
        <v>2444</v>
      </c>
      <c r="AK139" s="3">
        <v>46237</v>
      </c>
      <c r="AL139" s="1" t="s">
        <v>2451</v>
      </c>
      <c r="AM139" s="1"/>
      <c r="AN139" s="1" t="s">
        <v>2811</v>
      </c>
      <c r="AO139" s="1" t="s">
        <v>2811</v>
      </c>
      <c r="AP139" s="1" t="s">
        <v>2820</v>
      </c>
      <c r="AQ139" s="1" t="s">
        <v>1850</v>
      </c>
      <c r="AR139" s="1" t="s">
        <v>1922</v>
      </c>
      <c r="AS139" s="1" t="s">
        <v>2825</v>
      </c>
      <c r="AT139" s="1"/>
      <c r="AU139" s="1"/>
      <c r="AV139" s="1" t="s">
        <v>2829</v>
      </c>
      <c r="AW139" s="1" t="s">
        <v>2829</v>
      </c>
      <c r="AX139" s="1" t="s">
        <v>2836</v>
      </c>
      <c r="AY139" s="1" t="s">
        <v>3061</v>
      </c>
      <c r="AZ139" s="1"/>
      <c r="BA139">
        <v>14862</v>
      </c>
      <c r="BB139" s="1" t="s">
        <v>2820</v>
      </c>
      <c r="BC139">
        <v>7191</v>
      </c>
      <c r="BD139">
        <v>1</v>
      </c>
      <c r="BE139" s="1" t="s">
        <v>3267</v>
      </c>
    </row>
    <row r="140" spans="1:57">
      <c r="A140" s="8">
        <v>136156</v>
      </c>
      <c r="B140" s="1" t="s">
        <v>2841</v>
      </c>
      <c r="C140" s="1" t="s">
        <v>3096</v>
      </c>
      <c r="D140" s="1" t="s">
        <v>189</v>
      </c>
      <c r="E140">
        <v>1</v>
      </c>
      <c r="F140" s="9" t="s">
        <v>3083</v>
      </c>
      <c r="G140" s="4">
        <v>12737800</v>
      </c>
      <c r="I140" s="4">
        <f t="shared" si="2"/>
        <v>12737800</v>
      </c>
      <c r="K140" s="1" t="s">
        <v>2441</v>
      </c>
      <c r="L140">
        <v>0</v>
      </c>
      <c r="M140" s="3">
        <v>46237</v>
      </c>
      <c r="N140" s="1" t="s">
        <v>2445</v>
      </c>
      <c r="O140">
        <v>139005</v>
      </c>
      <c r="R140" s="1" t="s">
        <v>1167</v>
      </c>
      <c r="S140">
        <v>0</v>
      </c>
      <c r="T140">
        <v>1</v>
      </c>
      <c r="U140" s="1"/>
      <c r="V140" s="1" t="s">
        <v>1768</v>
      </c>
      <c r="W140" s="1" t="s">
        <v>1813</v>
      </c>
      <c r="X140" s="1" t="s">
        <v>1817</v>
      </c>
      <c r="Y140" s="1" t="s">
        <v>1833</v>
      </c>
      <c r="Z140" s="1" t="s">
        <v>1922</v>
      </c>
      <c r="AA140" s="1" t="s">
        <v>1941</v>
      </c>
      <c r="AB140" s="1"/>
      <c r="AC140">
        <v>1</v>
      </c>
      <c r="AD140" s="1" t="s">
        <v>1167</v>
      </c>
      <c r="AE140" s="1" t="s">
        <v>2263</v>
      </c>
      <c r="AF140" s="1"/>
      <c r="AG140" s="1" t="s">
        <v>2265</v>
      </c>
      <c r="AH140" s="1" t="s">
        <v>1167</v>
      </c>
      <c r="AI140" s="1" t="s">
        <v>1167</v>
      </c>
      <c r="AJ140" s="1" t="s">
        <v>2444</v>
      </c>
      <c r="AK140" s="3">
        <v>46237</v>
      </c>
      <c r="AL140" s="1" t="s">
        <v>2451</v>
      </c>
      <c r="AM140" s="1"/>
      <c r="AN140" s="1" t="s">
        <v>2811</v>
      </c>
      <c r="AO140" s="1" t="s">
        <v>2811</v>
      </c>
      <c r="AP140" s="1" t="s">
        <v>2818</v>
      </c>
      <c r="AQ140" s="1" t="s">
        <v>1833</v>
      </c>
      <c r="AR140" s="1" t="s">
        <v>1922</v>
      </c>
      <c r="AS140" s="1" t="s">
        <v>2825</v>
      </c>
      <c r="AT140" s="1"/>
      <c r="AU140" s="1"/>
      <c r="AV140" s="1" t="s">
        <v>2829</v>
      </c>
      <c r="AW140" s="1" t="s">
        <v>2829</v>
      </c>
      <c r="AX140" s="1" t="s">
        <v>2836</v>
      </c>
      <c r="AY140" s="1" t="s">
        <v>3061</v>
      </c>
      <c r="AZ140" s="1"/>
      <c r="BA140">
        <v>14862</v>
      </c>
      <c r="BB140" s="1" t="s">
        <v>2818</v>
      </c>
      <c r="BC140">
        <v>2490</v>
      </c>
      <c r="BD140">
        <v>1</v>
      </c>
      <c r="BE140" s="1" t="s">
        <v>3268</v>
      </c>
    </row>
    <row r="141" spans="1:57">
      <c r="A141" s="8">
        <v>136157</v>
      </c>
      <c r="B141" s="1" t="s">
        <v>2841</v>
      </c>
      <c r="C141" s="1" t="s">
        <v>3096</v>
      </c>
      <c r="D141" s="1" t="s">
        <v>190</v>
      </c>
      <c r="E141">
        <v>1</v>
      </c>
      <c r="F141" s="9" t="s">
        <v>3083</v>
      </c>
      <c r="G141" s="4">
        <v>11131500</v>
      </c>
      <c r="I141" s="4">
        <f t="shared" si="2"/>
        <v>11131500</v>
      </c>
      <c r="K141" s="1" t="s">
        <v>2441</v>
      </c>
      <c r="L141">
        <v>0</v>
      </c>
      <c r="M141" s="3">
        <v>46237</v>
      </c>
      <c r="N141" s="1" t="s">
        <v>2445</v>
      </c>
      <c r="O141">
        <v>138949</v>
      </c>
      <c r="R141" s="1" t="s">
        <v>1168</v>
      </c>
      <c r="S141">
        <v>0</v>
      </c>
      <c r="T141">
        <v>1</v>
      </c>
      <c r="U141" s="1"/>
      <c r="V141" s="1" t="s">
        <v>1768</v>
      </c>
      <c r="W141" s="1" t="s">
        <v>1813</v>
      </c>
      <c r="X141" s="1" t="s">
        <v>1817</v>
      </c>
      <c r="Y141" s="1" t="s">
        <v>1833</v>
      </c>
      <c r="Z141" s="1" t="s">
        <v>1922</v>
      </c>
      <c r="AA141" s="1" t="s">
        <v>1941</v>
      </c>
      <c r="AB141" s="1"/>
      <c r="AC141">
        <v>1</v>
      </c>
      <c r="AD141" s="1" t="s">
        <v>1168</v>
      </c>
      <c r="AE141" s="1" t="s">
        <v>2263</v>
      </c>
      <c r="AF141" s="1"/>
      <c r="AG141" s="1" t="s">
        <v>2265</v>
      </c>
      <c r="AH141" s="1" t="s">
        <v>1168</v>
      </c>
      <c r="AI141" s="1" t="s">
        <v>1168</v>
      </c>
      <c r="AJ141" s="1" t="s">
        <v>2444</v>
      </c>
      <c r="AK141" s="3">
        <v>46237</v>
      </c>
      <c r="AL141" s="1" t="s">
        <v>2451</v>
      </c>
      <c r="AM141" s="1"/>
      <c r="AN141" s="1" t="s">
        <v>2811</v>
      </c>
      <c r="AO141" s="1" t="s">
        <v>2811</v>
      </c>
      <c r="AP141" s="1" t="s">
        <v>2818</v>
      </c>
      <c r="AQ141" s="1" t="s">
        <v>1833</v>
      </c>
      <c r="AR141" s="1" t="s">
        <v>1922</v>
      </c>
      <c r="AS141" s="1" t="s">
        <v>2825</v>
      </c>
      <c r="AT141" s="1"/>
      <c r="AU141" s="1"/>
      <c r="AV141" s="1" t="s">
        <v>2829</v>
      </c>
      <c r="AW141" s="1" t="s">
        <v>2829</v>
      </c>
      <c r="AX141" s="1" t="s">
        <v>2836</v>
      </c>
      <c r="AY141" s="1" t="s">
        <v>3061</v>
      </c>
      <c r="AZ141" s="1"/>
      <c r="BA141">
        <v>14862</v>
      </c>
      <c r="BB141" s="1" t="s">
        <v>2818</v>
      </c>
      <c r="BC141">
        <v>2490</v>
      </c>
      <c r="BD141">
        <v>1</v>
      </c>
      <c r="BE141" s="1" t="s">
        <v>3269</v>
      </c>
    </row>
    <row r="142" spans="1:57">
      <c r="A142" s="8">
        <v>136158</v>
      </c>
      <c r="B142" s="1" t="s">
        <v>2841</v>
      </c>
      <c r="C142" s="1" t="s">
        <v>3096</v>
      </c>
      <c r="D142" s="1" t="s">
        <v>191</v>
      </c>
      <c r="E142">
        <v>1</v>
      </c>
      <c r="F142" s="9" t="s">
        <v>3083</v>
      </c>
      <c r="G142" s="4">
        <v>1573000</v>
      </c>
      <c r="I142" s="4">
        <f t="shared" si="2"/>
        <v>1573000</v>
      </c>
      <c r="K142" s="1" t="s">
        <v>2441</v>
      </c>
      <c r="L142">
        <v>0</v>
      </c>
      <c r="M142" s="3">
        <v>46237</v>
      </c>
      <c r="N142" s="1" t="s">
        <v>2445</v>
      </c>
      <c r="O142">
        <v>138947</v>
      </c>
      <c r="R142" s="1" t="s">
        <v>1169</v>
      </c>
      <c r="S142">
        <v>0</v>
      </c>
      <c r="T142">
        <v>1</v>
      </c>
      <c r="U142" s="1"/>
      <c r="V142" s="1" t="s">
        <v>1768</v>
      </c>
      <c r="W142" s="1" t="s">
        <v>1813</v>
      </c>
      <c r="X142" s="1" t="s">
        <v>1817</v>
      </c>
      <c r="Y142" s="1" t="s">
        <v>1833</v>
      </c>
      <c r="Z142" s="1" t="s">
        <v>1922</v>
      </c>
      <c r="AA142" s="1" t="s">
        <v>1941</v>
      </c>
      <c r="AB142" s="1"/>
      <c r="AC142">
        <v>1</v>
      </c>
      <c r="AD142" s="1" t="s">
        <v>1169</v>
      </c>
      <c r="AE142" s="1" t="s">
        <v>2263</v>
      </c>
      <c r="AF142" s="1"/>
      <c r="AG142" s="1" t="s">
        <v>2265</v>
      </c>
      <c r="AH142" s="1" t="s">
        <v>1169</v>
      </c>
      <c r="AI142" s="1" t="s">
        <v>1169</v>
      </c>
      <c r="AJ142" s="1" t="s">
        <v>2444</v>
      </c>
      <c r="AK142" s="3">
        <v>46237</v>
      </c>
      <c r="AL142" s="1" t="s">
        <v>2451</v>
      </c>
      <c r="AM142" s="1"/>
      <c r="AN142" s="1" t="s">
        <v>2811</v>
      </c>
      <c r="AO142" s="1" t="s">
        <v>2811</v>
      </c>
      <c r="AP142" s="1" t="s">
        <v>2818</v>
      </c>
      <c r="AQ142" s="1" t="s">
        <v>1833</v>
      </c>
      <c r="AR142" s="1" t="s">
        <v>1922</v>
      </c>
      <c r="AS142" s="1" t="s">
        <v>2825</v>
      </c>
      <c r="AT142" s="1"/>
      <c r="AU142" s="1"/>
      <c r="AV142" s="1" t="s">
        <v>2829</v>
      </c>
      <c r="AW142" s="1" t="s">
        <v>2829</v>
      </c>
      <c r="AX142" s="1" t="s">
        <v>2836</v>
      </c>
      <c r="AY142" s="1" t="s">
        <v>3061</v>
      </c>
      <c r="AZ142" s="1"/>
      <c r="BA142">
        <v>14862</v>
      </c>
      <c r="BB142" s="1" t="s">
        <v>2818</v>
      </c>
      <c r="BC142">
        <v>2490</v>
      </c>
      <c r="BD142">
        <v>1</v>
      </c>
      <c r="BE142" s="1" t="s">
        <v>3269</v>
      </c>
    </row>
    <row r="143" spans="1:57">
      <c r="A143" s="8">
        <v>136159</v>
      </c>
      <c r="B143" s="1" t="s">
        <v>2841</v>
      </c>
      <c r="C143" s="1" t="s">
        <v>3096</v>
      </c>
      <c r="D143" s="1" t="s">
        <v>192</v>
      </c>
      <c r="E143">
        <v>1</v>
      </c>
      <c r="F143" s="9" t="s">
        <v>3083</v>
      </c>
      <c r="G143" s="4">
        <v>1550000</v>
      </c>
      <c r="I143" s="4">
        <f t="shared" si="2"/>
        <v>1550000</v>
      </c>
      <c r="K143" s="1" t="s">
        <v>2441</v>
      </c>
      <c r="L143">
        <v>0</v>
      </c>
      <c r="M143" s="3">
        <v>46237</v>
      </c>
      <c r="N143" s="1" t="s">
        <v>2445</v>
      </c>
      <c r="O143">
        <v>138931</v>
      </c>
      <c r="R143" s="1" t="s">
        <v>1170</v>
      </c>
      <c r="S143">
        <v>0</v>
      </c>
      <c r="T143">
        <v>1</v>
      </c>
      <c r="U143" s="1"/>
      <c r="V143" s="1" t="s">
        <v>1768</v>
      </c>
      <c r="W143" s="1" t="s">
        <v>1813</v>
      </c>
      <c r="X143" s="1" t="s">
        <v>1815</v>
      </c>
      <c r="Y143" s="1" t="s">
        <v>1824</v>
      </c>
      <c r="Z143" s="1" t="s">
        <v>1922</v>
      </c>
      <c r="AA143" s="1" t="s">
        <v>1941</v>
      </c>
      <c r="AB143" s="1"/>
      <c r="AC143">
        <v>1</v>
      </c>
      <c r="AD143" s="1" t="s">
        <v>1170</v>
      </c>
      <c r="AE143" s="1" t="s">
        <v>2263</v>
      </c>
      <c r="AF143" s="1"/>
      <c r="AG143" s="1" t="s">
        <v>2265</v>
      </c>
      <c r="AH143" s="1" t="s">
        <v>1170</v>
      </c>
      <c r="AI143" s="1" t="s">
        <v>1170</v>
      </c>
      <c r="AJ143" s="1" t="s">
        <v>2444</v>
      </c>
      <c r="AK143" s="3">
        <v>46237</v>
      </c>
      <c r="AL143" s="1" t="s">
        <v>2451</v>
      </c>
      <c r="AM143" s="1"/>
      <c r="AN143" s="1" t="s">
        <v>2811</v>
      </c>
      <c r="AO143" s="1" t="s">
        <v>2811</v>
      </c>
      <c r="AP143" s="1" t="s">
        <v>2814</v>
      </c>
      <c r="AQ143" s="1" t="s">
        <v>1824</v>
      </c>
      <c r="AR143" s="1" t="s">
        <v>1922</v>
      </c>
      <c r="AS143" s="1" t="s">
        <v>2825</v>
      </c>
      <c r="AT143" s="1"/>
      <c r="AU143" s="1"/>
      <c r="AV143" s="1" t="s">
        <v>2829</v>
      </c>
      <c r="AW143" s="1" t="s">
        <v>2829</v>
      </c>
      <c r="AX143" s="1" t="s">
        <v>2836</v>
      </c>
      <c r="AY143" s="1" t="s">
        <v>3061</v>
      </c>
      <c r="AZ143" s="1"/>
      <c r="BA143">
        <v>14862</v>
      </c>
      <c r="BB143" s="1" t="s">
        <v>2814</v>
      </c>
      <c r="BC143">
        <v>2490</v>
      </c>
      <c r="BD143">
        <v>1</v>
      </c>
      <c r="BE143" s="1" t="s">
        <v>3269</v>
      </c>
    </row>
    <row r="144" spans="1:57">
      <c r="A144" s="8">
        <v>136160</v>
      </c>
      <c r="B144" s="1" t="s">
        <v>2841</v>
      </c>
      <c r="C144" s="1" t="s">
        <v>3096</v>
      </c>
      <c r="D144" s="1" t="s">
        <v>193</v>
      </c>
      <c r="E144">
        <v>1</v>
      </c>
      <c r="F144" s="9" t="s">
        <v>3083</v>
      </c>
      <c r="G144" s="4">
        <v>3101000</v>
      </c>
      <c r="I144" s="4">
        <f t="shared" si="2"/>
        <v>3101000</v>
      </c>
      <c r="K144" s="1" t="s">
        <v>2441</v>
      </c>
      <c r="L144">
        <v>0</v>
      </c>
      <c r="M144" s="3">
        <v>46237</v>
      </c>
      <c r="N144" s="1" t="s">
        <v>2445</v>
      </c>
      <c r="O144">
        <v>138945</v>
      </c>
      <c r="R144" s="1" t="s">
        <v>1171</v>
      </c>
      <c r="S144">
        <v>0</v>
      </c>
      <c r="T144">
        <v>1</v>
      </c>
      <c r="U144" s="1"/>
      <c r="V144" s="1" t="s">
        <v>1768</v>
      </c>
      <c r="W144" s="1" t="s">
        <v>1813</v>
      </c>
      <c r="X144" s="1" t="s">
        <v>1817</v>
      </c>
      <c r="Y144" s="1" t="s">
        <v>1833</v>
      </c>
      <c r="Z144" s="1" t="s">
        <v>1922</v>
      </c>
      <c r="AA144" s="1" t="s">
        <v>1941</v>
      </c>
      <c r="AB144" s="1"/>
      <c r="AC144">
        <v>1</v>
      </c>
      <c r="AD144" s="1" t="s">
        <v>1171</v>
      </c>
      <c r="AE144" s="1" t="s">
        <v>2263</v>
      </c>
      <c r="AF144" s="1"/>
      <c r="AG144" s="1" t="s">
        <v>2265</v>
      </c>
      <c r="AH144" s="1" t="s">
        <v>1171</v>
      </c>
      <c r="AI144" s="1" t="s">
        <v>1171</v>
      </c>
      <c r="AJ144" s="1" t="s">
        <v>2444</v>
      </c>
      <c r="AK144" s="3">
        <v>46237</v>
      </c>
      <c r="AL144" s="1" t="s">
        <v>2451</v>
      </c>
      <c r="AM144" s="1"/>
      <c r="AN144" s="1" t="s">
        <v>2811</v>
      </c>
      <c r="AO144" s="1" t="s">
        <v>2811</v>
      </c>
      <c r="AP144" s="1" t="s">
        <v>2818</v>
      </c>
      <c r="AQ144" s="1" t="s">
        <v>1833</v>
      </c>
      <c r="AR144" s="1" t="s">
        <v>1922</v>
      </c>
      <c r="AS144" s="1" t="s">
        <v>2825</v>
      </c>
      <c r="AT144" s="1"/>
      <c r="AU144" s="1"/>
      <c r="AV144" s="1" t="s">
        <v>2829</v>
      </c>
      <c r="AW144" s="1" t="s">
        <v>2829</v>
      </c>
      <c r="AX144" s="1" t="s">
        <v>2836</v>
      </c>
      <c r="AY144" s="1" t="s">
        <v>3061</v>
      </c>
      <c r="AZ144" s="1"/>
      <c r="BA144">
        <v>14862</v>
      </c>
      <c r="BB144" s="1" t="s">
        <v>2818</v>
      </c>
      <c r="BC144">
        <v>2490</v>
      </c>
      <c r="BD144">
        <v>1</v>
      </c>
      <c r="BE144" s="1" t="s">
        <v>3269</v>
      </c>
    </row>
    <row r="145" spans="1:57">
      <c r="A145" s="8">
        <v>136161</v>
      </c>
      <c r="B145" s="1" t="s">
        <v>2871</v>
      </c>
      <c r="C145" s="1" t="s">
        <v>3099</v>
      </c>
      <c r="D145" s="1" t="s">
        <v>194</v>
      </c>
      <c r="E145">
        <v>1</v>
      </c>
      <c r="F145" s="9" t="s">
        <v>3083</v>
      </c>
      <c r="G145" s="4">
        <v>10000</v>
      </c>
      <c r="I145" s="4">
        <f t="shared" si="2"/>
        <v>10000</v>
      </c>
      <c r="K145" s="1" t="s">
        <v>2441</v>
      </c>
      <c r="L145">
        <v>0</v>
      </c>
      <c r="M145" s="3">
        <v>46237</v>
      </c>
      <c r="N145" s="1" t="s">
        <v>2445</v>
      </c>
      <c r="O145">
        <v>139313</v>
      </c>
      <c r="R145" s="1" t="s">
        <v>1172</v>
      </c>
      <c r="S145">
        <v>0</v>
      </c>
      <c r="T145">
        <v>1</v>
      </c>
      <c r="U145" s="1"/>
      <c r="V145" s="1" t="s">
        <v>1768</v>
      </c>
      <c r="W145" s="1" t="s">
        <v>1813</v>
      </c>
      <c r="X145" s="1" t="s">
        <v>1816</v>
      </c>
      <c r="Y145" s="1" t="s">
        <v>1851</v>
      </c>
      <c r="Z145" s="1" t="s">
        <v>1816</v>
      </c>
      <c r="AA145" s="1" t="s">
        <v>1941</v>
      </c>
      <c r="AB145" s="1"/>
      <c r="AC145">
        <v>1</v>
      </c>
      <c r="AD145" s="1" t="s">
        <v>1172</v>
      </c>
      <c r="AE145" s="1" t="s">
        <v>2263</v>
      </c>
      <c r="AF145" s="1"/>
      <c r="AG145" s="1" t="s">
        <v>2265</v>
      </c>
      <c r="AH145" s="1" t="s">
        <v>2282</v>
      </c>
      <c r="AI145" s="1" t="s">
        <v>2282</v>
      </c>
      <c r="AJ145" s="1"/>
      <c r="AK145" s="3">
        <v>46237</v>
      </c>
      <c r="AL145" s="1" t="s">
        <v>2451</v>
      </c>
      <c r="AM145" s="1" t="s">
        <v>2504</v>
      </c>
      <c r="AN145" s="1" t="s">
        <v>2811</v>
      </c>
      <c r="AO145" s="1" t="s">
        <v>2811</v>
      </c>
      <c r="AP145" s="1" t="s">
        <v>2817</v>
      </c>
      <c r="AQ145" s="1" t="s">
        <v>1851</v>
      </c>
      <c r="AR145" s="1" t="s">
        <v>1816</v>
      </c>
      <c r="AS145" s="1" t="s">
        <v>2825</v>
      </c>
      <c r="AT145" s="1"/>
      <c r="AU145" s="1"/>
      <c r="AV145" s="1" t="s">
        <v>2829</v>
      </c>
      <c r="AW145" s="1" t="s">
        <v>2829</v>
      </c>
      <c r="AX145" s="1" t="s">
        <v>2836</v>
      </c>
      <c r="AY145" s="1" t="s">
        <v>3060</v>
      </c>
      <c r="AZ145" s="1"/>
      <c r="BA145">
        <v>6965</v>
      </c>
      <c r="BB145" s="1" t="s">
        <v>2817</v>
      </c>
      <c r="BC145">
        <v>2620</v>
      </c>
      <c r="BD145">
        <v>1</v>
      </c>
      <c r="BE145" s="1" t="s">
        <v>3258</v>
      </c>
    </row>
    <row r="146" spans="1:57">
      <c r="A146" s="8">
        <v>136161</v>
      </c>
      <c r="B146" s="1" t="s">
        <v>2871</v>
      </c>
      <c r="C146" s="1" t="s">
        <v>3099</v>
      </c>
      <c r="D146" s="1" t="s">
        <v>195</v>
      </c>
      <c r="E146">
        <v>1</v>
      </c>
      <c r="F146" s="9" t="s">
        <v>3083</v>
      </c>
      <c r="G146" s="4">
        <v>12000</v>
      </c>
      <c r="I146" s="4">
        <f t="shared" si="2"/>
        <v>12000</v>
      </c>
      <c r="K146" s="1" t="s">
        <v>2441</v>
      </c>
      <c r="L146">
        <v>0</v>
      </c>
      <c r="M146" s="3">
        <v>46237</v>
      </c>
      <c r="N146" s="1" t="s">
        <v>2445</v>
      </c>
      <c r="O146">
        <v>139313</v>
      </c>
      <c r="R146" s="1" t="s">
        <v>1173</v>
      </c>
      <c r="S146">
        <v>0</v>
      </c>
      <c r="T146">
        <v>2</v>
      </c>
      <c r="U146" s="1"/>
      <c r="V146" s="1" t="s">
        <v>1768</v>
      </c>
      <c r="W146" s="1" t="s">
        <v>1813</v>
      </c>
      <c r="X146" s="1" t="s">
        <v>1816</v>
      </c>
      <c r="Y146" s="1" t="s">
        <v>1851</v>
      </c>
      <c r="Z146" s="1" t="s">
        <v>1816</v>
      </c>
      <c r="AA146" s="1" t="s">
        <v>1941</v>
      </c>
      <c r="AB146" s="1"/>
      <c r="AC146">
        <v>1</v>
      </c>
      <c r="AD146" s="1" t="s">
        <v>1173</v>
      </c>
      <c r="AE146" s="1" t="s">
        <v>2263</v>
      </c>
      <c r="AF146" s="1"/>
      <c r="AG146" s="1" t="s">
        <v>2265</v>
      </c>
      <c r="AH146" s="1" t="s">
        <v>2282</v>
      </c>
      <c r="AI146" s="1" t="s">
        <v>2282</v>
      </c>
      <c r="AJ146" s="1"/>
      <c r="AK146" s="3">
        <v>46237</v>
      </c>
      <c r="AL146" s="1" t="s">
        <v>2451</v>
      </c>
      <c r="AM146" s="1" t="s">
        <v>2504</v>
      </c>
      <c r="AN146" s="1" t="s">
        <v>2811</v>
      </c>
      <c r="AO146" s="1" t="s">
        <v>2811</v>
      </c>
      <c r="AP146" s="1" t="s">
        <v>2817</v>
      </c>
      <c r="AQ146" s="1" t="s">
        <v>1851</v>
      </c>
      <c r="AR146" s="1" t="s">
        <v>1816</v>
      </c>
      <c r="AS146" s="1" t="s">
        <v>2825</v>
      </c>
      <c r="AT146" s="1"/>
      <c r="AU146" s="1"/>
      <c r="AV146" s="1" t="s">
        <v>2829</v>
      </c>
      <c r="AW146" s="1" t="s">
        <v>2829</v>
      </c>
      <c r="AX146" s="1" t="s">
        <v>2836</v>
      </c>
      <c r="AY146" s="1" t="s">
        <v>3060</v>
      </c>
      <c r="AZ146" s="1"/>
      <c r="BA146">
        <v>6965</v>
      </c>
      <c r="BB146" s="1" t="s">
        <v>2817</v>
      </c>
      <c r="BC146">
        <v>2620</v>
      </c>
      <c r="BD146">
        <v>2</v>
      </c>
      <c r="BE146" s="1" t="s">
        <v>3258</v>
      </c>
    </row>
    <row r="147" spans="1:57">
      <c r="A147" s="8">
        <v>136161</v>
      </c>
      <c r="B147" s="1" t="s">
        <v>2871</v>
      </c>
      <c r="C147" s="1" t="s">
        <v>3099</v>
      </c>
      <c r="D147" s="1" t="s">
        <v>196</v>
      </c>
      <c r="E147">
        <v>1</v>
      </c>
      <c r="F147" s="9" t="s">
        <v>3083</v>
      </c>
      <c r="G147" s="4">
        <v>12000</v>
      </c>
      <c r="I147" s="4">
        <f t="shared" si="2"/>
        <v>12000</v>
      </c>
      <c r="K147" s="1" t="s">
        <v>2441</v>
      </c>
      <c r="L147">
        <v>0</v>
      </c>
      <c r="M147" s="3">
        <v>46237</v>
      </c>
      <c r="N147" s="1" t="s">
        <v>2445</v>
      </c>
      <c r="O147">
        <v>139313</v>
      </c>
      <c r="R147" s="1" t="s">
        <v>1173</v>
      </c>
      <c r="S147">
        <v>0</v>
      </c>
      <c r="T147">
        <v>3</v>
      </c>
      <c r="U147" s="1"/>
      <c r="V147" s="1" t="s">
        <v>1768</v>
      </c>
      <c r="W147" s="1" t="s">
        <v>1813</v>
      </c>
      <c r="X147" s="1" t="s">
        <v>1816</v>
      </c>
      <c r="Y147" s="1" t="s">
        <v>1851</v>
      </c>
      <c r="Z147" s="1" t="s">
        <v>1816</v>
      </c>
      <c r="AA147" s="1" t="s">
        <v>1941</v>
      </c>
      <c r="AB147" s="1"/>
      <c r="AC147">
        <v>1</v>
      </c>
      <c r="AD147" s="1" t="s">
        <v>1173</v>
      </c>
      <c r="AE147" s="1" t="s">
        <v>2263</v>
      </c>
      <c r="AF147" s="1"/>
      <c r="AG147" s="1" t="s">
        <v>2265</v>
      </c>
      <c r="AH147" s="1" t="s">
        <v>2282</v>
      </c>
      <c r="AI147" s="1" t="s">
        <v>2282</v>
      </c>
      <c r="AJ147" s="1"/>
      <c r="AK147" s="3">
        <v>46237</v>
      </c>
      <c r="AL147" s="1" t="s">
        <v>2451</v>
      </c>
      <c r="AM147" s="1" t="s">
        <v>2504</v>
      </c>
      <c r="AN147" s="1" t="s">
        <v>2811</v>
      </c>
      <c r="AO147" s="1" t="s">
        <v>2811</v>
      </c>
      <c r="AP147" s="1" t="s">
        <v>2817</v>
      </c>
      <c r="AQ147" s="1" t="s">
        <v>1851</v>
      </c>
      <c r="AR147" s="1" t="s">
        <v>1816</v>
      </c>
      <c r="AS147" s="1" t="s">
        <v>2825</v>
      </c>
      <c r="AT147" s="1"/>
      <c r="AU147" s="1"/>
      <c r="AV147" s="1" t="s">
        <v>2829</v>
      </c>
      <c r="AW147" s="1" t="s">
        <v>2829</v>
      </c>
      <c r="AX147" s="1" t="s">
        <v>2836</v>
      </c>
      <c r="AY147" s="1" t="s">
        <v>3060</v>
      </c>
      <c r="AZ147" s="1"/>
      <c r="BA147">
        <v>6965</v>
      </c>
      <c r="BB147" s="1" t="s">
        <v>2817</v>
      </c>
      <c r="BC147">
        <v>2620</v>
      </c>
      <c r="BD147">
        <v>3</v>
      </c>
      <c r="BE147" s="1" t="s">
        <v>3258</v>
      </c>
    </row>
    <row r="148" spans="1:57">
      <c r="A148" s="8">
        <v>136161</v>
      </c>
      <c r="B148" s="1" t="s">
        <v>2871</v>
      </c>
      <c r="C148" s="1" t="s">
        <v>3099</v>
      </c>
      <c r="D148" s="1" t="s">
        <v>197</v>
      </c>
      <c r="E148">
        <v>1</v>
      </c>
      <c r="F148" s="9" t="s">
        <v>3083</v>
      </c>
      <c r="G148" s="4">
        <v>10000</v>
      </c>
      <c r="I148" s="4">
        <f t="shared" si="2"/>
        <v>10000</v>
      </c>
      <c r="K148" s="1" t="s">
        <v>2441</v>
      </c>
      <c r="L148">
        <v>0</v>
      </c>
      <c r="M148" s="3">
        <v>46237</v>
      </c>
      <c r="N148" s="1" t="s">
        <v>2445</v>
      </c>
      <c r="O148">
        <v>139313</v>
      </c>
      <c r="R148" s="1" t="s">
        <v>1172</v>
      </c>
      <c r="S148">
        <v>0</v>
      </c>
      <c r="T148">
        <v>4</v>
      </c>
      <c r="U148" s="1"/>
      <c r="V148" s="1" t="s">
        <v>1768</v>
      </c>
      <c r="W148" s="1" t="s">
        <v>1813</v>
      </c>
      <c r="X148" s="1" t="s">
        <v>1816</v>
      </c>
      <c r="Y148" s="1" t="s">
        <v>1851</v>
      </c>
      <c r="Z148" s="1" t="s">
        <v>1816</v>
      </c>
      <c r="AA148" s="1" t="s">
        <v>1941</v>
      </c>
      <c r="AB148" s="1"/>
      <c r="AC148">
        <v>1</v>
      </c>
      <c r="AD148" s="1" t="s">
        <v>1172</v>
      </c>
      <c r="AE148" s="1" t="s">
        <v>2263</v>
      </c>
      <c r="AF148" s="1"/>
      <c r="AG148" s="1" t="s">
        <v>2265</v>
      </c>
      <c r="AH148" s="1" t="s">
        <v>2282</v>
      </c>
      <c r="AI148" s="1" t="s">
        <v>2282</v>
      </c>
      <c r="AJ148" s="1"/>
      <c r="AK148" s="3">
        <v>46237</v>
      </c>
      <c r="AL148" s="1" t="s">
        <v>2451</v>
      </c>
      <c r="AM148" s="1" t="s">
        <v>2504</v>
      </c>
      <c r="AN148" s="1" t="s">
        <v>2811</v>
      </c>
      <c r="AO148" s="1" t="s">
        <v>2811</v>
      </c>
      <c r="AP148" s="1" t="s">
        <v>2817</v>
      </c>
      <c r="AQ148" s="1" t="s">
        <v>1851</v>
      </c>
      <c r="AR148" s="1" t="s">
        <v>1816</v>
      </c>
      <c r="AS148" s="1" t="s">
        <v>2825</v>
      </c>
      <c r="AT148" s="1"/>
      <c r="AU148" s="1"/>
      <c r="AV148" s="1" t="s">
        <v>2829</v>
      </c>
      <c r="AW148" s="1" t="s">
        <v>2829</v>
      </c>
      <c r="AX148" s="1" t="s">
        <v>2836</v>
      </c>
      <c r="AY148" s="1" t="s">
        <v>3060</v>
      </c>
      <c r="AZ148" s="1"/>
      <c r="BA148">
        <v>6965</v>
      </c>
      <c r="BB148" s="1" t="s">
        <v>2817</v>
      </c>
      <c r="BC148">
        <v>2620</v>
      </c>
      <c r="BD148">
        <v>4</v>
      </c>
      <c r="BE148" s="1" t="s">
        <v>3258</v>
      </c>
    </row>
    <row r="149" spans="1:57">
      <c r="A149" s="8">
        <v>136161</v>
      </c>
      <c r="B149" s="1" t="s">
        <v>2871</v>
      </c>
      <c r="C149" s="1" t="s">
        <v>3099</v>
      </c>
      <c r="D149" s="1" t="s">
        <v>198</v>
      </c>
      <c r="E149">
        <v>1</v>
      </c>
      <c r="F149" s="9" t="s">
        <v>3083</v>
      </c>
      <c r="G149" s="4">
        <v>12000</v>
      </c>
      <c r="I149" s="4">
        <f t="shared" si="2"/>
        <v>12000</v>
      </c>
      <c r="K149" s="1" t="s">
        <v>2441</v>
      </c>
      <c r="L149">
        <v>0</v>
      </c>
      <c r="M149" s="3">
        <v>46237</v>
      </c>
      <c r="N149" s="1" t="s">
        <v>2445</v>
      </c>
      <c r="O149">
        <v>139313</v>
      </c>
      <c r="R149" s="1" t="s">
        <v>1173</v>
      </c>
      <c r="S149">
        <v>0</v>
      </c>
      <c r="T149">
        <v>5</v>
      </c>
      <c r="U149" s="1"/>
      <c r="V149" s="1" t="s">
        <v>1768</v>
      </c>
      <c r="W149" s="1" t="s">
        <v>1813</v>
      </c>
      <c r="X149" s="1" t="s">
        <v>1816</v>
      </c>
      <c r="Y149" s="1" t="s">
        <v>1851</v>
      </c>
      <c r="Z149" s="1" t="s">
        <v>1816</v>
      </c>
      <c r="AA149" s="1" t="s">
        <v>1941</v>
      </c>
      <c r="AB149" s="1"/>
      <c r="AC149">
        <v>1</v>
      </c>
      <c r="AD149" s="1" t="s">
        <v>1173</v>
      </c>
      <c r="AE149" s="1" t="s">
        <v>2263</v>
      </c>
      <c r="AF149" s="1"/>
      <c r="AG149" s="1" t="s">
        <v>2265</v>
      </c>
      <c r="AH149" s="1" t="s">
        <v>2282</v>
      </c>
      <c r="AI149" s="1" t="s">
        <v>2282</v>
      </c>
      <c r="AJ149" s="1"/>
      <c r="AK149" s="3">
        <v>46237</v>
      </c>
      <c r="AL149" s="1" t="s">
        <v>2451</v>
      </c>
      <c r="AM149" s="1" t="s">
        <v>2504</v>
      </c>
      <c r="AN149" s="1" t="s">
        <v>2811</v>
      </c>
      <c r="AO149" s="1" t="s">
        <v>2811</v>
      </c>
      <c r="AP149" s="1" t="s">
        <v>2817</v>
      </c>
      <c r="AQ149" s="1" t="s">
        <v>1851</v>
      </c>
      <c r="AR149" s="1" t="s">
        <v>1816</v>
      </c>
      <c r="AS149" s="1" t="s">
        <v>2825</v>
      </c>
      <c r="AT149" s="1"/>
      <c r="AU149" s="1"/>
      <c r="AV149" s="1" t="s">
        <v>2829</v>
      </c>
      <c r="AW149" s="1" t="s">
        <v>2829</v>
      </c>
      <c r="AX149" s="1" t="s">
        <v>2836</v>
      </c>
      <c r="AY149" s="1" t="s">
        <v>3060</v>
      </c>
      <c r="AZ149" s="1"/>
      <c r="BA149">
        <v>6965</v>
      </c>
      <c r="BB149" s="1" t="s">
        <v>2817</v>
      </c>
      <c r="BC149">
        <v>2620</v>
      </c>
      <c r="BD149">
        <v>5</v>
      </c>
      <c r="BE149" s="1" t="s">
        <v>3258</v>
      </c>
    </row>
    <row r="150" spans="1:57" ht="42.75">
      <c r="A150" s="8">
        <v>136162</v>
      </c>
      <c r="B150" s="1" t="s">
        <v>2872</v>
      </c>
      <c r="C150" s="1" t="s">
        <v>3112</v>
      </c>
      <c r="D150" s="2" t="s">
        <v>199</v>
      </c>
      <c r="E150">
        <v>1</v>
      </c>
      <c r="F150" s="9" t="s">
        <v>3083</v>
      </c>
      <c r="G150" s="4">
        <v>690000</v>
      </c>
      <c r="I150" s="4">
        <f t="shared" si="2"/>
        <v>690000</v>
      </c>
      <c r="K150" s="1" t="s">
        <v>2441</v>
      </c>
      <c r="L150">
        <v>0</v>
      </c>
      <c r="M150" s="3">
        <v>46237</v>
      </c>
      <c r="N150" s="1" t="s">
        <v>2445</v>
      </c>
      <c r="O150">
        <v>139378</v>
      </c>
      <c r="R150" s="1" t="s">
        <v>1174</v>
      </c>
      <c r="S150">
        <v>0</v>
      </c>
      <c r="T150">
        <v>1</v>
      </c>
      <c r="U150" s="1"/>
      <c r="V150" s="1" t="s">
        <v>1773</v>
      </c>
      <c r="W150" s="1" t="s">
        <v>1813</v>
      </c>
      <c r="X150" s="1" t="s">
        <v>1819</v>
      </c>
      <c r="Y150" s="1" t="s">
        <v>1852</v>
      </c>
      <c r="Z150" s="1" t="s">
        <v>1928</v>
      </c>
      <c r="AA150" s="1" t="s">
        <v>1941</v>
      </c>
      <c r="AB150" s="1"/>
      <c r="AC150">
        <v>1</v>
      </c>
      <c r="AD150" s="1" t="s">
        <v>1174</v>
      </c>
      <c r="AE150" s="1" t="s">
        <v>2263</v>
      </c>
      <c r="AF150" s="1"/>
      <c r="AG150" s="1" t="s">
        <v>2265</v>
      </c>
      <c r="AH150" s="1" t="s">
        <v>1174</v>
      </c>
      <c r="AI150" s="1" t="s">
        <v>1174</v>
      </c>
      <c r="AJ150" s="1" t="s">
        <v>2444</v>
      </c>
      <c r="AK150" s="3">
        <v>46237</v>
      </c>
      <c r="AL150" s="1" t="s">
        <v>2451</v>
      </c>
      <c r="AM150" s="1" t="s">
        <v>2505</v>
      </c>
      <c r="AN150" s="1" t="s">
        <v>2811</v>
      </c>
      <c r="AO150" s="1" t="s">
        <v>2811</v>
      </c>
      <c r="AP150" s="1" t="s">
        <v>2821</v>
      </c>
      <c r="AQ150" s="1" t="s">
        <v>1852</v>
      </c>
      <c r="AR150" s="1" t="s">
        <v>1928</v>
      </c>
      <c r="AS150" s="1" t="s">
        <v>2825</v>
      </c>
      <c r="AT150" s="1"/>
      <c r="AU150" s="1"/>
      <c r="AV150" s="1" t="s">
        <v>2829</v>
      </c>
      <c r="AW150" s="1" t="s">
        <v>2829</v>
      </c>
      <c r="AX150" s="1" t="s">
        <v>2836</v>
      </c>
      <c r="AY150" s="1" t="s">
        <v>3067</v>
      </c>
      <c r="AZ150" s="1"/>
      <c r="BA150">
        <v>2144</v>
      </c>
      <c r="BB150" s="1" t="s">
        <v>2821</v>
      </c>
      <c r="BC150">
        <v>1104</v>
      </c>
      <c r="BD150">
        <v>1</v>
      </c>
      <c r="BE150" s="1" t="s">
        <v>2448</v>
      </c>
    </row>
    <row r="151" spans="1:57">
      <c r="A151" s="8">
        <v>136163</v>
      </c>
      <c r="B151" s="1" t="s">
        <v>2873</v>
      </c>
      <c r="C151" s="1" t="s">
        <v>3113</v>
      </c>
      <c r="D151" s="1" t="s">
        <v>200</v>
      </c>
      <c r="E151">
        <v>1</v>
      </c>
      <c r="F151" s="9" t="s">
        <v>3083</v>
      </c>
      <c r="G151" s="4">
        <v>107440</v>
      </c>
      <c r="I151" s="4">
        <f t="shared" si="2"/>
        <v>107440</v>
      </c>
      <c r="K151" s="1" t="s">
        <v>2441</v>
      </c>
      <c r="L151">
        <v>0</v>
      </c>
      <c r="M151" s="3">
        <v>46237</v>
      </c>
      <c r="N151" s="1" t="s">
        <v>2445</v>
      </c>
      <c r="O151">
        <v>139209</v>
      </c>
      <c r="R151" s="1" t="s">
        <v>1175</v>
      </c>
      <c r="S151">
        <v>20</v>
      </c>
      <c r="T151">
        <v>1</v>
      </c>
      <c r="U151" s="1"/>
      <c r="V151" s="1" t="s">
        <v>1779</v>
      </c>
      <c r="W151" s="1" t="s">
        <v>1813</v>
      </c>
      <c r="X151" s="1" t="s">
        <v>1818</v>
      </c>
      <c r="Y151" s="1" t="s">
        <v>1845</v>
      </c>
      <c r="Z151" s="1" t="s">
        <v>1926</v>
      </c>
      <c r="AA151" s="1" t="s">
        <v>1941</v>
      </c>
      <c r="AB151" s="1"/>
      <c r="AC151">
        <v>1</v>
      </c>
      <c r="AD151" s="1" t="s">
        <v>2015</v>
      </c>
      <c r="AE151" s="1" t="s">
        <v>2263</v>
      </c>
      <c r="AF151" s="1"/>
      <c r="AG151" s="1" t="s">
        <v>2265</v>
      </c>
      <c r="AH151" s="1" t="s">
        <v>2015</v>
      </c>
      <c r="AI151" s="1" t="s">
        <v>1175</v>
      </c>
      <c r="AJ151" s="1"/>
      <c r="AK151" s="3">
        <v>46237</v>
      </c>
      <c r="AL151" s="1" t="s">
        <v>2451</v>
      </c>
      <c r="AM151" s="1" t="s">
        <v>2506</v>
      </c>
      <c r="AN151" s="1" t="s">
        <v>2811</v>
      </c>
      <c r="AO151" s="1" t="s">
        <v>2811</v>
      </c>
      <c r="AP151" s="1" t="s">
        <v>2820</v>
      </c>
      <c r="AQ151" s="1" t="s">
        <v>1845</v>
      </c>
      <c r="AR151" s="1" t="s">
        <v>1926</v>
      </c>
      <c r="AS151" s="1" t="s">
        <v>2825</v>
      </c>
      <c r="AT151" s="1"/>
      <c r="AU151" s="1"/>
      <c r="AV151" s="1" t="s">
        <v>2829</v>
      </c>
      <c r="AW151" s="1" t="s">
        <v>2829</v>
      </c>
      <c r="AX151" s="1" t="s">
        <v>2836</v>
      </c>
      <c r="AY151" s="1" t="s">
        <v>3066</v>
      </c>
      <c r="AZ151" s="1"/>
      <c r="BA151">
        <v>27561</v>
      </c>
      <c r="BB151" s="1" t="s">
        <v>2820</v>
      </c>
      <c r="BC151">
        <v>1133</v>
      </c>
      <c r="BD151">
        <v>1</v>
      </c>
      <c r="BE151" s="1" t="s">
        <v>3264</v>
      </c>
    </row>
    <row r="152" spans="1:57">
      <c r="A152" s="8">
        <v>136164</v>
      </c>
      <c r="B152" s="1" t="s">
        <v>2874</v>
      </c>
      <c r="C152" s="1" t="s">
        <v>3114</v>
      </c>
      <c r="D152" s="1" t="s">
        <v>201</v>
      </c>
      <c r="E152">
        <v>3</v>
      </c>
      <c r="F152" s="9" t="s">
        <v>3083</v>
      </c>
      <c r="G152" s="4">
        <v>350000</v>
      </c>
      <c r="I152" s="4">
        <f t="shared" si="2"/>
        <v>1050000</v>
      </c>
      <c r="K152" s="1" t="s">
        <v>2441</v>
      </c>
      <c r="L152">
        <v>0</v>
      </c>
      <c r="M152" s="3">
        <v>46238</v>
      </c>
      <c r="N152" s="1" t="s">
        <v>2448</v>
      </c>
      <c r="O152">
        <v>139387</v>
      </c>
      <c r="R152" s="1" t="s">
        <v>1176</v>
      </c>
      <c r="S152">
        <v>0</v>
      </c>
      <c r="T152">
        <v>1</v>
      </c>
      <c r="U152" s="1"/>
      <c r="V152" s="1" t="s">
        <v>1768</v>
      </c>
      <c r="W152" s="1" t="s">
        <v>1813</v>
      </c>
      <c r="X152" s="1" t="s">
        <v>1815</v>
      </c>
      <c r="Y152" s="1" t="s">
        <v>1823</v>
      </c>
      <c r="Z152" s="1" t="s">
        <v>1918</v>
      </c>
      <c r="AA152" s="1" t="s">
        <v>1941</v>
      </c>
      <c r="AB152" s="1"/>
      <c r="AC152">
        <v>0</v>
      </c>
      <c r="AD152" s="1" t="s">
        <v>1350</v>
      </c>
      <c r="AE152" s="1" t="s">
        <v>2263</v>
      </c>
      <c r="AF152" s="1"/>
      <c r="AG152" s="1" t="s">
        <v>2264</v>
      </c>
      <c r="AH152" s="1" t="s">
        <v>1176</v>
      </c>
      <c r="AI152" s="1" t="s">
        <v>1176</v>
      </c>
      <c r="AJ152" s="1" t="s">
        <v>2444</v>
      </c>
      <c r="AK152" s="3">
        <v>46238</v>
      </c>
      <c r="AL152" s="1" t="s">
        <v>2451</v>
      </c>
      <c r="AM152" s="1" t="s">
        <v>2507</v>
      </c>
      <c r="AN152" s="1" t="s">
        <v>2811</v>
      </c>
      <c r="AO152" s="1" t="s">
        <v>2811</v>
      </c>
      <c r="AP152" s="1" t="s">
        <v>2815</v>
      </c>
      <c r="AQ152" s="1" t="s">
        <v>1823</v>
      </c>
      <c r="AR152" s="1" t="s">
        <v>1918</v>
      </c>
      <c r="AS152" s="1" t="s">
        <v>2825</v>
      </c>
      <c r="AT152" s="1"/>
      <c r="AU152" s="1"/>
      <c r="AV152" s="1" t="s">
        <v>2830</v>
      </c>
      <c r="AW152" s="1" t="s">
        <v>2830</v>
      </c>
      <c r="AX152" s="1" t="s">
        <v>2835</v>
      </c>
      <c r="AY152" s="1" t="s">
        <v>3059</v>
      </c>
      <c r="AZ152" s="1"/>
      <c r="BA152">
        <v>22426</v>
      </c>
      <c r="BB152" s="1" t="s">
        <v>2815</v>
      </c>
      <c r="BC152">
        <v>2322</v>
      </c>
      <c r="BD152">
        <v>1</v>
      </c>
      <c r="BE152" s="1" t="s">
        <v>2451</v>
      </c>
    </row>
    <row r="153" spans="1:57">
      <c r="A153" s="8">
        <v>136165</v>
      </c>
      <c r="B153" s="1" t="s">
        <v>2875</v>
      </c>
      <c r="C153" s="1" t="s">
        <v>3115</v>
      </c>
      <c r="D153" s="1" t="s">
        <v>202</v>
      </c>
      <c r="E153">
        <v>1</v>
      </c>
      <c r="F153" s="9" t="s">
        <v>3083</v>
      </c>
      <c r="G153" s="4">
        <v>40507551.409999996</v>
      </c>
      <c r="I153" s="4">
        <f t="shared" si="2"/>
        <v>40507551.409999996</v>
      </c>
      <c r="K153" s="1" t="s">
        <v>2441</v>
      </c>
      <c r="L153">
        <v>0</v>
      </c>
      <c r="M153" s="3">
        <v>46238</v>
      </c>
      <c r="N153" s="1" t="s">
        <v>2448</v>
      </c>
      <c r="O153">
        <v>139385</v>
      </c>
      <c r="R153" s="1" t="s">
        <v>1177</v>
      </c>
      <c r="S153">
        <v>20</v>
      </c>
      <c r="T153">
        <v>1</v>
      </c>
      <c r="U153" s="1"/>
      <c r="V153" s="1" t="s">
        <v>1780</v>
      </c>
      <c r="W153" s="1" t="s">
        <v>1813</v>
      </c>
      <c r="X153" s="1" t="s">
        <v>1815</v>
      </c>
      <c r="Y153" s="1" t="s">
        <v>1839</v>
      </c>
      <c r="Z153" s="1" t="s">
        <v>1919</v>
      </c>
      <c r="AA153" s="1" t="s">
        <v>1941</v>
      </c>
      <c r="AB153" s="1"/>
      <c r="AC153">
        <v>1</v>
      </c>
      <c r="AD153" s="1" t="s">
        <v>2016</v>
      </c>
      <c r="AE153" s="1" t="s">
        <v>2263</v>
      </c>
      <c r="AF153" s="1"/>
      <c r="AG153" s="1" t="s">
        <v>2264</v>
      </c>
      <c r="AH153" s="1" t="s">
        <v>2016</v>
      </c>
      <c r="AI153" s="1" t="s">
        <v>1177</v>
      </c>
      <c r="AJ153" s="1"/>
      <c r="AK153" s="3">
        <v>46238</v>
      </c>
      <c r="AL153" s="1" t="s">
        <v>2451</v>
      </c>
      <c r="AM153" s="1" t="s">
        <v>2508</v>
      </c>
      <c r="AN153" s="1" t="s">
        <v>2811</v>
      </c>
      <c r="AO153" s="1" t="s">
        <v>2811</v>
      </c>
      <c r="AP153" s="1" t="s">
        <v>2816</v>
      </c>
      <c r="AQ153" s="1" t="s">
        <v>1839</v>
      </c>
      <c r="AR153" s="1" t="s">
        <v>1919</v>
      </c>
      <c r="AS153" s="1" t="s">
        <v>2825</v>
      </c>
      <c r="AT153" s="1"/>
      <c r="AU153" s="1"/>
      <c r="AV153" s="1" t="s">
        <v>2829</v>
      </c>
      <c r="AW153" s="1" t="s">
        <v>2829</v>
      </c>
      <c r="AX153" s="1" t="s">
        <v>2835</v>
      </c>
      <c r="AY153" s="1" t="s">
        <v>3059</v>
      </c>
      <c r="AZ153" s="1"/>
      <c r="BA153">
        <v>1533</v>
      </c>
      <c r="BB153" s="1" t="s">
        <v>2816</v>
      </c>
      <c r="BC153">
        <v>1103</v>
      </c>
      <c r="BD153">
        <v>1</v>
      </c>
      <c r="BE153" s="1" t="s">
        <v>2445</v>
      </c>
    </row>
    <row r="154" spans="1:57">
      <c r="A154" s="8">
        <v>136166</v>
      </c>
      <c r="B154" s="1" t="s">
        <v>2875</v>
      </c>
      <c r="C154" s="1" t="s">
        <v>3115</v>
      </c>
      <c r="D154" s="1" t="s">
        <v>203</v>
      </c>
      <c r="E154">
        <v>1</v>
      </c>
      <c r="F154" s="9" t="s">
        <v>3083</v>
      </c>
      <c r="G154" s="4">
        <v>66992448.590000004</v>
      </c>
      <c r="I154" s="4">
        <f t="shared" si="2"/>
        <v>66992448.590000004</v>
      </c>
      <c r="K154" s="1" t="s">
        <v>2441</v>
      </c>
      <c r="L154">
        <v>0</v>
      </c>
      <c r="M154" s="3">
        <v>46238</v>
      </c>
      <c r="N154" s="1" t="s">
        <v>2448</v>
      </c>
      <c r="O154">
        <v>139383</v>
      </c>
      <c r="R154" s="1" t="s">
        <v>1178</v>
      </c>
      <c r="S154">
        <v>20</v>
      </c>
      <c r="T154">
        <v>1</v>
      </c>
      <c r="U154" s="1"/>
      <c r="V154" s="1" t="s">
        <v>1780</v>
      </c>
      <c r="W154" s="1" t="s">
        <v>1813</v>
      </c>
      <c r="X154" s="1" t="s">
        <v>1815</v>
      </c>
      <c r="Y154" s="1" t="s">
        <v>1839</v>
      </c>
      <c r="Z154" s="1" t="s">
        <v>1918</v>
      </c>
      <c r="AA154" s="1" t="s">
        <v>1941</v>
      </c>
      <c r="AB154" s="1"/>
      <c r="AC154">
        <v>1</v>
      </c>
      <c r="AD154" s="1" t="s">
        <v>2017</v>
      </c>
      <c r="AE154" s="1" t="s">
        <v>2263</v>
      </c>
      <c r="AF154" s="1"/>
      <c r="AG154" s="1" t="s">
        <v>2264</v>
      </c>
      <c r="AH154" s="1" t="s">
        <v>2017</v>
      </c>
      <c r="AI154" s="1" t="s">
        <v>1178</v>
      </c>
      <c r="AJ154" s="1"/>
      <c r="AK154" s="3">
        <v>46238</v>
      </c>
      <c r="AL154" s="1" t="s">
        <v>2451</v>
      </c>
      <c r="AM154" s="1" t="s">
        <v>2508</v>
      </c>
      <c r="AN154" s="1" t="s">
        <v>2811</v>
      </c>
      <c r="AO154" s="1" t="s">
        <v>2811</v>
      </c>
      <c r="AP154" s="1" t="s">
        <v>2815</v>
      </c>
      <c r="AQ154" s="1" t="s">
        <v>1839</v>
      </c>
      <c r="AR154" s="1" t="s">
        <v>1918</v>
      </c>
      <c r="AS154" s="1" t="s">
        <v>2825</v>
      </c>
      <c r="AT154" s="1"/>
      <c r="AU154" s="1"/>
      <c r="AV154" s="1" t="s">
        <v>2829</v>
      </c>
      <c r="AW154" s="1" t="s">
        <v>2829</v>
      </c>
      <c r="AX154" s="1" t="s">
        <v>2835</v>
      </c>
      <c r="AY154" s="1" t="s">
        <v>3059</v>
      </c>
      <c r="AZ154" s="1"/>
      <c r="BA154">
        <v>1533</v>
      </c>
      <c r="BB154" s="1" t="s">
        <v>2815</v>
      </c>
      <c r="BC154">
        <v>1103</v>
      </c>
      <c r="BD154">
        <v>1</v>
      </c>
      <c r="BE154" s="1" t="s">
        <v>2445</v>
      </c>
    </row>
    <row r="155" spans="1:57">
      <c r="A155" s="8">
        <v>136167</v>
      </c>
      <c r="B155" s="1" t="s">
        <v>2840</v>
      </c>
      <c r="C155" s="1" t="s">
        <v>3115</v>
      </c>
      <c r="D155" s="1" t="s">
        <v>204</v>
      </c>
      <c r="E155">
        <v>1</v>
      </c>
      <c r="F155" s="9" t="s">
        <v>3083</v>
      </c>
      <c r="G155" s="4">
        <v>22524405.699999999</v>
      </c>
      <c r="I155" s="4">
        <f t="shared" si="2"/>
        <v>22524405.699999999</v>
      </c>
      <c r="K155" s="1" t="s">
        <v>2441</v>
      </c>
      <c r="L155">
        <v>0</v>
      </c>
      <c r="M155" s="3">
        <v>46238</v>
      </c>
      <c r="N155" s="1" t="s">
        <v>2448</v>
      </c>
      <c r="O155">
        <v>139380</v>
      </c>
      <c r="R155" s="1" t="s">
        <v>1179</v>
      </c>
      <c r="S155">
        <v>0</v>
      </c>
      <c r="T155">
        <v>1</v>
      </c>
      <c r="U155" s="1"/>
      <c r="V155" s="1" t="s">
        <v>1780</v>
      </c>
      <c r="W155" s="1" t="s">
        <v>1813</v>
      </c>
      <c r="X155" s="1" t="s">
        <v>1815</v>
      </c>
      <c r="Y155" s="1" t="s">
        <v>1839</v>
      </c>
      <c r="Z155" s="1" t="s">
        <v>1918</v>
      </c>
      <c r="AA155" s="1" t="s">
        <v>1941</v>
      </c>
      <c r="AB155" s="1"/>
      <c r="AC155">
        <v>1</v>
      </c>
      <c r="AD155" s="1" t="s">
        <v>1179</v>
      </c>
      <c r="AE155" s="1" t="s">
        <v>2263</v>
      </c>
      <c r="AF155" s="1"/>
      <c r="AG155" s="1" t="s">
        <v>2264</v>
      </c>
      <c r="AH155" s="1" t="s">
        <v>1179</v>
      </c>
      <c r="AI155" s="1" t="s">
        <v>1179</v>
      </c>
      <c r="AJ155" s="1"/>
      <c r="AK155" s="3">
        <v>46238</v>
      </c>
      <c r="AL155" s="1" t="s">
        <v>2451</v>
      </c>
      <c r="AM155" s="1" t="s">
        <v>2509</v>
      </c>
      <c r="AN155" s="1" t="s">
        <v>2811</v>
      </c>
      <c r="AO155" s="1" t="s">
        <v>2811</v>
      </c>
      <c r="AP155" s="1" t="s">
        <v>2815</v>
      </c>
      <c r="AQ155" s="1" t="s">
        <v>1839</v>
      </c>
      <c r="AR155" s="1" t="s">
        <v>1918</v>
      </c>
      <c r="AS155" s="1" t="s">
        <v>2825</v>
      </c>
      <c r="AT155" s="1"/>
      <c r="AU155" s="1"/>
      <c r="AV155" s="1" t="s">
        <v>2829</v>
      </c>
      <c r="AW155" s="1" t="s">
        <v>2829</v>
      </c>
      <c r="AX155" s="1" t="s">
        <v>2835</v>
      </c>
      <c r="AY155" s="1" t="s">
        <v>3059</v>
      </c>
      <c r="AZ155" s="1"/>
      <c r="BA155">
        <v>1533</v>
      </c>
      <c r="BB155" s="1" t="s">
        <v>2815</v>
      </c>
      <c r="BC155">
        <v>4038</v>
      </c>
      <c r="BD155">
        <v>1</v>
      </c>
      <c r="BE155" s="1" t="s">
        <v>2445</v>
      </c>
    </row>
    <row r="156" spans="1:57">
      <c r="A156" s="8">
        <v>136168</v>
      </c>
      <c r="B156" s="1" t="s">
        <v>2876</v>
      </c>
      <c r="C156" s="1" t="s">
        <v>3116</v>
      </c>
      <c r="D156" s="1" t="s">
        <v>205</v>
      </c>
      <c r="E156">
        <v>1</v>
      </c>
      <c r="F156" s="9" t="s">
        <v>3083</v>
      </c>
      <c r="G156" s="4">
        <v>241666667</v>
      </c>
      <c r="I156" s="4">
        <f t="shared" si="2"/>
        <v>241666667</v>
      </c>
      <c r="K156" s="1" t="s">
        <v>2441</v>
      </c>
      <c r="L156">
        <v>0</v>
      </c>
      <c r="M156" s="3">
        <v>46238</v>
      </c>
      <c r="N156" s="1" t="s">
        <v>2448</v>
      </c>
      <c r="O156">
        <v>139375</v>
      </c>
      <c r="R156" s="1" t="s">
        <v>1180</v>
      </c>
      <c r="S156">
        <v>20</v>
      </c>
      <c r="T156">
        <v>1</v>
      </c>
      <c r="U156" s="1"/>
      <c r="V156" s="1" t="s">
        <v>1781</v>
      </c>
      <c r="W156" s="1" t="s">
        <v>1813</v>
      </c>
      <c r="X156" s="1" t="s">
        <v>1815</v>
      </c>
      <c r="Y156" s="1" t="s">
        <v>1853</v>
      </c>
      <c r="Z156" s="1" t="s">
        <v>1924</v>
      </c>
      <c r="AA156" s="1" t="s">
        <v>1941</v>
      </c>
      <c r="AB156" s="1"/>
      <c r="AC156">
        <v>1</v>
      </c>
      <c r="AD156" s="1" t="s">
        <v>2018</v>
      </c>
      <c r="AE156" s="1" t="s">
        <v>2263</v>
      </c>
      <c r="AF156" s="1"/>
      <c r="AG156" s="1" t="s">
        <v>2264</v>
      </c>
      <c r="AH156" s="1" t="s">
        <v>2018</v>
      </c>
      <c r="AI156" s="1" t="s">
        <v>1180</v>
      </c>
      <c r="AJ156" s="1" t="s">
        <v>2444</v>
      </c>
      <c r="AK156" s="3">
        <v>46238</v>
      </c>
      <c r="AL156" s="1" t="s">
        <v>2451</v>
      </c>
      <c r="AM156" s="1" t="s">
        <v>2510</v>
      </c>
      <c r="AN156" s="1" t="s">
        <v>2811</v>
      </c>
      <c r="AO156" s="1" t="s">
        <v>2811</v>
      </c>
      <c r="AP156" s="1" t="s">
        <v>2816</v>
      </c>
      <c r="AQ156" s="1" t="s">
        <v>1853</v>
      </c>
      <c r="AR156" s="1" t="s">
        <v>1924</v>
      </c>
      <c r="AS156" s="1" t="s">
        <v>2825</v>
      </c>
      <c r="AT156" s="1"/>
      <c r="AU156" s="1"/>
      <c r="AV156" s="1" t="s">
        <v>2829</v>
      </c>
      <c r="AW156" s="1" t="s">
        <v>2829</v>
      </c>
      <c r="AX156" s="1" t="s">
        <v>2835</v>
      </c>
      <c r="AY156" s="1" t="s">
        <v>3059</v>
      </c>
      <c r="AZ156" s="1"/>
      <c r="BA156">
        <v>4120</v>
      </c>
      <c r="BB156" s="1" t="s">
        <v>2816</v>
      </c>
      <c r="BC156">
        <v>123</v>
      </c>
      <c r="BD156">
        <v>1</v>
      </c>
      <c r="BE156" s="1" t="s">
        <v>2445</v>
      </c>
    </row>
    <row r="157" spans="1:57">
      <c r="A157" s="8">
        <v>136169</v>
      </c>
      <c r="B157" s="1" t="s">
        <v>2876</v>
      </c>
      <c r="C157" s="1" t="s">
        <v>3116</v>
      </c>
      <c r="D157" s="1" t="s">
        <v>206</v>
      </c>
      <c r="E157">
        <v>1</v>
      </c>
      <c r="F157" s="9" t="s">
        <v>3083</v>
      </c>
      <c r="G157" s="4">
        <v>112500000</v>
      </c>
      <c r="I157" s="4">
        <f t="shared" si="2"/>
        <v>112500000</v>
      </c>
      <c r="K157" s="1" t="s">
        <v>2441</v>
      </c>
      <c r="L157">
        <v>0</v>
      </c>
      <c r="M157" s="3">
        <v>46238</v>
      </c>
      <c r="N157" s="1" t="s">
        <v>2449</v>
      </c>
      <c r="O157">
        <v>139367</v>
      </c>
      <c r="R157" s="1" t="s">
        <v>1181</v>
      </c>
      <c r="S157">
        <v>20</v>
      </c>
      <c r="T157">
        <v>1</v>
      </c>
      <c r="U157" s="1"/>
      <c r="V157" s="1" t="s">
        <v>1781</v>
      </c>
      <c r="W157" s="1" t="s">
        <v>1813</v>
      </c>
      <c r="X157" s="1" t="s">
        <v>1815</v>
      </c>
      <c r="Y157" s="1" t="s">
        <v>1853</v>
      </c>
      <c r="Z157" s="1" t="s">
        <v>1924</v>
      </c>
      <c r="AA157" s="1" t="s">
        <v>1941</v>
      </c>
      <c r="AB157" s="1"/>
      <c r="AC157">
        <v>1</v>
      </c>
      <c r="AD157" s="1" t="s">
        <v>2019</v>
      </c>
      <c r="AE157" s="1" t="s">
        <v>2263</v>
      </c>
      <c r="AF157" s="1"/>
      <c r="AG157" s="1" t="s">
        <v>2264</v>
      </c>
      <c r="AH157" s="1" t="s">
        <v>2019</v>
      </c>
      <c r="AI157" s="1" t="s">
        <v>1181</v>
      </c>
      <c r="AJ157" s="1" t="s">
        <v>2444</v>
      </c>
      <c r="AK157" s="3">
        <v>46238</v>
      </c>
      <c r="AL157" s="1" t="s">
        <v>2451</v>
      </c>
      <c r="AM157" s="1" t="s">
        <v>2511</v>
      </c>
      <c r="AN157" s="1" t="s">
        <v>2811</v>
      </c>
      <c r="AO157" s="1" t="s">
        <v>2811</v>
      </c>
      <c r="AP157" s="1" t="s">
        <v>2816</v>
      </c>
      <c r="AQ157" s="1" t="s">
        <v>1853</v>
      </c>
      <c r="AR157" s="1" t="s">
        <v>1924</v>
      </c>
      <c r="AS157" s="1" t="s">
        <v>2825</v>
      </c>
      <c r="AT157" s="1"/>
      <c r="AU157" s="1"/>
      <c r="AV157" s="1" t="s">
        <v>2829</v>
      </c>
      <c r="AW157" s="1" t="s">
        <v>2829</v>
      </c>
      <c r="AX157" s="1" t="s">
        <v>2835</v>
      </c>
      <c r="AY157" s="1" t="s">
        <v>3059</v>
      </c>
      <c r="AZ157" s="1"/>
      <c r="BA157">
        <v>4120</v>
      </c>
      <c r="BB157" s="1" t="s">
        <v>2816</v>
      </c>
      <c r="BC157">
        <v>123</v>
      </c>
      <c r="BD157">
        <v>1</v>
      </c>
      <c r="BE157" s="1" t="s">
        <v>3262</v>
      </c>
    </row>
    <row r="158" spans="1:57">
      <c r="A158" s="8">
        <v>136170</v>
      </c>
      <c r="B158" s="1" t="s">
        <v>2877</v>
      </c>
      <c r="C158" s="1" t="s">
        <v>3110</v>
      </c>
      <c r="D158" s="1" t="s">
        <v>207</v>
      </c>
      <c r="E158">
        <v>12</v>
      </c>
      <c r="F158" s="9" t="s">
        <v>3083</v>
      </c>
      <c r="G158" s="4">
        <v>25000</v>
      </c>
      <c r="I158" s="4">
        <f t="shared" si="2"/>
        <v>300000</v>
      </c>
      <c r="K158" s="1" t="s">
        <v>2441</v>
      </c>
      <c r="L158">
        <v>0</v>
      </c>
      <c r="M158" s="3">
        <v>46238</v>
      </c>
      <c r="N158" s="1" t="s">
        <v>2448</v>
      </c>
      <c r="O158">
        <v>139348</v>
      </c>
      <c r="R158" s="1" t="s">
        <v>1182</v>
      </c>
      <c r="S158">
        <v>20</v>
      </c>
      <c r="T158">
        <v>1</v>
      </c>
      <c r="U158" s="1"/>
      <c r="V158" s="1" t="s">
        <v>1778</v>
      </c>
      <c r="W158" s="1" t="s">
        <v>1813</v>
      </c>
      <c r="X158" s="1" t="s">
        <v>1815</v>
      </c>
      <c r="Y158" s="1" t="s">
        <v>1854</v>
      </c>
      <c r="Z158" s="1" t="s">
        <v>1925</v>
      </c>
      <c r="AA158" s="1" t="s">
        <v>1941</v>
      </c>
      <c r="AB158" s="1"/>
      <c r="AC158">
        <v>12</v>
      </c>
      <c r="AD158" s="1" t="s">
        <v>1306</v>
      </c>
      <c r="AE158" s="1" t="s">
        <v>2263</v>
      </c>
      <c r="AF158" s="1"/>
      <c r="AG158" s="1" t="s">
        <v>2264</v>
      </c>
      <c r="AH158" s="1" t="s">
        <v>1306</v>
      </c>
      <c r="AI158" s="1" t="s">
        <v>1182</v>
      </c>
      <c r="AJ158" s="1" t="s">
        <v>2444</v>
      </c>
      <c r="AK158" s="3">
        <v>46238</v>
      </c>
      <c r="AL158" s="1" t="s">
        <v>2451</v>
      </c>
      <c r="AM158" s="1" t="s">
        <v>2512</v>
      </c>
      <c r="AN158" s="1" t="s">
        <v>2811</v>
      </c>
      <c r="AO158" s="1" t="s">
        <v>2811</v>
      </c>
      <c r="AP158" s="1" t="s">
        <v>2819</v>
      </c>
      <c r="AQ158" s="1" t="s">
        <v>1854</v>
      </c>
      <c r="AR158" s="1" t="s">
        <v>1925</v>
      </c>
      <c r="AS158" s="1" t="s">
        <v>2825</v>
      </c>
      <c r="AT158" s="1"/>
      <c r="AU158" s="1"/>
      <c r="AV158" s="1" t="s">
        <v>2829</v>
      </c>
      <c r="AW158" s="1" t="s">
        <v>2829</v>
      </c>
      <c r="AX158" s="1" t="s">
        <v>2835</v>
      </c>
      <c r="AY158" s="1" t="s">
        <v>3059</v>
      </c>
      <c r="AZ158" s="1"/>
      <c r="BA158">
        <v>7130</v>
      </c>
      <c r="BB158" s="1" t="s">
        <v>2819</v>
      </c>
      <c r="BC158">
        <v>3098</v>
      </c>
      <c r="BD158">
        <v>1</v>
      </c>
      <c r="BE158" s="1" t="s">
        <v>3260</v>
      </c>
    </row>
    <row r="159" spans="1:57">
      <c r="A159" s="8">
        <v>136171</v>
      </c>
      <c r="B159" s="1" t="s">
        <v>2878</v>
      </c>
      <c r="C159" s="1" t="s">
        <v>3095</v>
      </c>
      <c r="D159" s="1" t="s">
        <v>208</v>
      </c>
      <c r="E159">
        <v>1</v>
      </c>
      <c r="F159" s="9" t="s">
        <v>3083</v>
      </c>
      <c r="G159" s="4">
        <v>1195000</v>
      </c>
      <c r="I159" s="4">
        <f t="shared" si="2"/>
        <v>1195000</v>
      </c>
      <c r="K159" s="1" t="s">
        <v>2441</v>
      </c>
      <c r="L159">
        <v>0</v>
      </c>
      <c r="M159" s="3">
        <v>46238</v>
      </c>
      <c r="N159" s="1" t="s">
        <v>2448</v>
      </c>
      <c r="O159">
        <v>139366</v>
      </c>
      <c r="R159" s="1" t="s">
        <v>1183</v>
      </c>
      <c r="S159">
        <v>0</v>
      </c>
      <c r="T159">
        <v>1</v>
      </c>
      <c r="U159" s="1"/>
      <c r="V159" s="1" t="s">
        <v>1769</v>
      </c>
      <c r="W159" s="1" t="s">
        <v>1813</v>
      </c>
      <c r="X159" s="1" t="s">
        <v>1815</v>
      </c>
      <c r="Y159" s="1" t="s">
        <v>1826</v>
      </c>
      <c r="Z159" s="1" t="s">
        <v>1919</v>
      </c>
      <c r="AA159" s="1" t="s">
        <v>1941</v>
      </c>
      <c r="AB159" s="1"/>
      <c r="AC159">
        <v>1</v>
      </c>
      <c r="AD159" s="1" t="s">
        <v>1183</v>
      </c>
      <c r="AE159" s="1" t="s">
        <v>2263</v>
      </c>
      <c r="AF159" s="1"/>
      <c r="AG159" s="1" t="s">
        <v>2264</v>
      </c>
      <c r="AH159" s="1" t="s">
        <v>1183</v>
      </c>
      <c r="AI159" s="1" t="s">
        <v>1183</v>
      </c>
      <c r="AJ159" s="1" t="s">
        <v>2444</v>
      </c>
      <c r="AK159" s="3">
        <v>46238</v>
      </c>
      <c r="AL159" s="1" t="s">
        <v>2451</v>
      </c>
      <c r="AM159" s="1" t="s">
        <v>2513</v>
      </c>
      <c r="AN159" s="1" t="s">
        <v>2811</v>
      </c>
      <c r="AO159" s="1" t="s">
        <v>2811</v>
      </c>
      <c r="AP159" s="1" t="s">
        <v>2816</v>
      </c>
      <c r="AQ159" s="1" t="s">
        <v>1826</v>
      </c>
      <c r="AR159" s="1" t="s">
        <v>1919</v>
      </c>
      <c r="AS159" s="1" t="s">
        <v>2825</v>
      </c>
      <c r="AT159" s="1"/>
      <c r="AU159" s="1"/>
      <c r="AV159" s="1" t="s">
        <v>2829</v>
      </c>
      <c r="AW159" s="1" t="s">
        <v>2829</v>
      </c>
      <c r="AX159" s="1" t="s">
        <v>2835</v>
      </c>
      <c r="AY159" s="1" t="s">
        <v>3059</v>
      </c>
      <c r="AZ159" s="1"/>
      <c r="BA159">
        <v>1185</v>
      </c>
      <c r="BB159" s="1" t="s">
        <v>2816</v>
      </c>
      <c r="BC159">
        <v>7094</v>
      </c>
      <c r="BD159">
        <v>1</v>
      </c>
      <c r="BE159" s="1" t="s">
        <v>3262</v>
      </c>
    </row>
    <row r="160" spans="1:57">
      <c r="A160" s="8">
        <v>136172</v>
      </c>
      <c r="B160" s="1" t="s">
        <v>2879</v>
      </c>
      <c r="C160" s="1" t="s">
        <v>3092</v>
      </c>
      <c r="D160" s="1" t="s">
        <v>209</v>
      </c>
      <c r="E160">
        <v>1</v>
      </c>
      <c r="F160" s="9" t="s">
        <v>3083</v>
      </c>
      <c r="G160" s="4">
        <v>1380000</v>
      </c>
      <c r="I160" s="4">
        <f t="shared" si="2"/>
        <v>1380000</v>
      </c>
      <c r="K160" s="1" t="s">
        <v>2441</v>
      </c>
      <c r="L160">
        <v>0</v>
      </c>
      <c r="M160" s="3">
        <v>46238</v>
      </c>
      <c r="N160" s="1" t="s">
        <v>2450</v>
      </c>
      <c r="O160">
        <v>139379</v>
      </c>
      <c r="R160" s="1" t="s">
        <v>1184</v>
      </c>
      <c r="S160">
        <v>20</v>
      </c>
      <c r="T160">
        <v>1</v>
      </c>
      <c r="U160" s="1"/>
      <c r="V160" s="1" t="s">
        <v>1767</v>
      </c>
      <c r="W160" s="1" t="s">
        <v>1813</v>
      </c>
      <c r="X160" s="1" t="s">
        <v>1815</v>
      </c>
      <c r="Y160" s="1" t="s">
        <v>1823</v>
      </c>
      <c r="Z160" s="1" t="s">
        <v>1918</v>
      </c>
      <c r="AA160" s="1" t="s">
        <v>1941</v>
      </c>
      <c r="AB160" s="1"/>
      <c r="AC160">
        <v>1</v>
      </c>
      <c r="AD160" s="1" t="s">
        <v>2020</v>
      </c>
      <c r="AE160" s="1" t="s">
        <v>2263</v>
      </c>
      <c r="AF160" s="1"/>
      <c r="AG160" s="1" t="s">
        <v>2264</v>
      </c>
      <c r="AH160" s="1" t="s">
        <v>2020</v>
      </c>
      <c r="AI160" s="1" t="s">
        <v>1184</v>
      </c>
      <c r="AJ160" s="1" t="s">
        <v>2444</v>
      </c>
      <c r="AK160" s="3">
        <v>46238</v>
      </c>
      <c r="AL160" s="1" t="s">
        <v>2451</v>
      </c>
      <c r="AM160" s="1" t="s">
        <v>2514</v>
      </c>
      <c r="AN160" s="1" t="s">
        <v>2811</v>
      </c>
      <c r="AO160" s="1" t="s">
        <v>2811</v>
      </c>
      <c r="AP160" s="1" t="s">
        <v>2815</v>
      </c>
      <c r="AQ160" s="1" t="s">
        <v>1823</v>
      </c>
      <c r="AR160" s="1" t="s">
        <v>1918</v>
      </c>
      <c r="AS160" s="1" t="s">
        <v>2825</v>
      </c>
      <c r="AT160" s="1"/>
      <c r="AU160" s="1"/>
      <c r="AV160" s="1" t="s">
        <v>2829</v>
      </c>
      <c r="AW160" s="1" t="s">
        <v>2829</v>
      </c>
      <c r="AX160" s="1" t="s">
        <v>2835</v>
      </c>
      <c r="AY160" s="1" t="s">
        <v>3059</v>
      </c>
      <c r="AZ160" s="1"/>
      <c r="BA160">
        <v>1526</v>
      </c>
      <c r="BB160" s="1" t="s">
        <v>2815</v>
      </c>
      <c r="BC160">
        <v>1269</v>
      </c>
      <c r="BD160">
        <v>1</v>
      </c>
      <c r="BE160" s="1" t="s">
        <v>2445</v>
      </c>
    </row>
    <row r="161" spans="1:57" ht="42.75">
      <c r="A161" s="8">
        <v>136173</v>
      </c>
      <c r="B161" s="1" t="s">
        <v>2880</v>
      </c>
      <c r="C161" s="1" t="s">
        <v>3117</v>
      </c>
      <c r="D161" s="2" t="s">
        <v>210</v>
      </c>
      <c r="E161">
        <v>20</v>
      </c>
      <c r="F161" s="9" t="s">
        <v>3085</v>
      </c>
      <c r="G161" s="4">
        <v>154000</v>
      </c>
      <c r="I161" s="4">
        <f t="shared" si="2"/>
        <v>3080000</v>
      </c>
      <c r="K161" s="1" t="s">
        <v>2441</v>
      </c>
      <c r="L161">
        <v>0</v>
      </c>
      <c r="M161" s="3">
        <v>46238</v>
      </c>
      <c r="N161" s="1" t="s">
        <v>2448</v>
      </c>
      <c r="O161">
        <v>139382</v>
      </c>
      <c r="R161" s="1" t="s">
        <v>1185</v>
      </c>
      <c r="S161">
        <v>20</v>
      </c>
      <c r="T161">
        <v>1</v>
      </c>
      <c r="U161" s="1"/>
      <c r="V161" s="1" t="s">
        <v>1782</v>
      </c>
      <c r="W161" s="1" t="s">
        <v>1813</v>
      </c>
      <c r="X161" s="1" t="s">
        <v>674</v>
      </c>
      <c r="Y161" s="1" t="s">
        <v>1855</v>
      </c>
      <c r="Z161" s="1" t="s">
        <v>674</v>
      </c>
      <c r="AA161" s="1" t="s">
        <v>1941</v>
      </c>
      <c r="AB161" s="1"/>
      <c r="AC161">
        <v>20</v>
      </c>
      <c r="AD161" s="1" t="s">
        <v>2021</v>
      </c>
      <c r="AE161" s="1" t="s">
        <v>2263</v>
      </c>
      <c r="AF161" s="1"/>
      <c r="AG161" s="1" t="s">
        <v>2265</v>
      </c>
      <c r="AH161" s="1" t="s">
        <v>2021</v>
      </c>
      <c r="AI161" s="1" t="s">
        <v>1185</v>
      </c>
      <c r="AJ161" s="1"/>
      <c r="AK161" s="3">
        <v>46238</v>
      </c>
      <c r="AL161" s="1" t="s">
        <v>2451</v>
      </c>
      <c r="AM161" s="1" t="s">
        <v>2515</v>
      </c>
      <c r="AN161" s="1" t="s">
        <v>2811</v>
      </c>
      <c r="AO161" s="1" t="s">
        <v>2811</v>
      </c>
      <c r="AP161" s="1" t="s">
        <v>2823</v>
      </c>
      <c r="AQ161" s="1" t="s">
        <v>1855</v>
      </c>
      <c r="AR161" s="1" t="s">
        <v>674</v>
      </c>
      <c r="AS161" s="1" t="s">
        <v>2825</v>
      </c>
      <c r="AT161" s="1"/>
      <c r="AU161" s="1"/>
      <c r="AV161" s="1" t="s">
        <v>2829</v>
      </c>
      <c r="AW161" s="1" t="s">
        <v>2829</v>
      </c>
      <c r="AX161" s="1" t="s">
        <v>2836</v>
      </c>
      <c r="AY161" s="1" t="s">
        <v>3068</v>
      </c>
      <c r="AZ161" s="1"/>
      <c r="BA161">
        <v>2967</v>
      </c>
      <c r="BB161" s="1" t="s">
        <v>2823</v>
      </c>
      <c r="BC161">
        <v>1301</v>
      </c>
      <c r="BD161">
        <v>1</v>
      </c>
      <c r="BE161" s="1" t="s">
        <v>2445</v>
      </c>
    </row>
    <row r="162" spans="1:57" ht="28.5">
      <c r="A162" s="8">
        <v>136174</v>
      </c>
      <c r="B162" s="1" t="s">
        <v>2856</v>
      </c>
      <c r="C162" s="1" t="s">
        <v>3118</v>
      </c>
      <c r="D162" s="2" t="s">
        <v>211</v>
      </c>
      <c r="E162">
        <v>1</v>
      </c>
      <c r="F162" s="9" t="s">
        <v>3083</v>
      </c>
      <c r="G162" s="4">
        <v>1591350</v>
      </c>
      <c r="I162" s="4">
        <f t="shared" si="2"/>
        <v>1591350</v>
      </c>
      <c r="K162" s="1" t="s">
        <v>2441</v>
      </c>
      <c r="L162">
        <v>0</v>
      </c>
      <c r="M162" s="3">
        <v>46238</v>
      </c>
      <c r="N162" s="1" t="s">
        <v>2448</v>
      </c>
      <c r="O162">
        <v>139390</v>
      </c>
      <c r="R162" s="1" t="s">
        <v>1186</v>
      </c>
      <c r="S162">
        <v>20</v>
      </c>
      <c r="T162">
        <v>1</v>
      </c>
      <c r="U162" s="1"/>
      <c r="V162" s="1" t="s">
        <v>1768</v>
      </c>
      <c r="W162" s="1" t="s">
        <v>1813</v>
      </c>
      <c r="X162" s="1" t="s">
        <v>674</v>
      </c>
      <c r="Y162" s="1" t="s">
        <v>1856</v>
      </c>
      <c r="Z162" s="1" t="s">
        <v>674</v>
      </c>
      <c r="AA162" s="1" t="s">
        <v>1941</v>
      </c>
      <c r="AB162" s="1"/>
      <c r="AC162">
        <v>1</v>
      </c>
      <c r="AD162" s="1" t="s">
        <v>2022</v>
      </c>
      <c r="AE162" s="1" t="s">
        <v>2263</v>
      </c>
      <c r="AF162" s="1"/>
      <c r="AG162" s="1" t="s">
        <v>2265</v>
      </c>
      <c r="AH162" s="1" t="s">
        <v>2022</v>
      </c>
      <c r="AI162" s="1" t="s">
        <v>1186</v>
      </c>
      <c r="AJ162" s="1" t="s">
        <v>2444</v>
      </c>
      <c r="AK162" s="3">
        <v>46238</v>
      </c>
      <c r="AL162" s="1" t="s">
        <v>2451</v>
      </c>
      <c r="AM162" s="1" t="s">
        <v>2516</v>
      </c>
      <c r="AN162" s="1" t="s">
        <v>2811</v>
      </c>
      <c r="AO162" s="1" t="s">
        <v>2811</v>
      </c>
      <c r="AP162" s="1" t="s">
        <v>2823</v>
      </c>
      <c r="AQ162" s="1" t="s">
        <v>1856</v>
      </c>
      <c r="AR162" s="1" t="s">
        <v>674</v>
      </c>
      <c r="AS162" s="1" t="s">
        <v>2825</v>
      </c>
      <c r="AT162" s="1"/>
      <c r="AU162" s="1"/>
      <c r="AV162" s="1" t="s">
        <v>2829</v>
      </c>
      <c r="AW162" s="1" t="s">
        <v>2829</v>
      </c>
      <c r="AX162" s="1" t="s">
        <v>2836</v>
      </c>
      <c r="AY162" s="1" t="s">
        <v>3068</v>
      </c>
      <c r="AZ162" s="1"/>
      <c r="BA162">
        <v>24205</v>
      </c>
      <c r="BB162" s="1" t="s">
        <v>2823</v>
      </c>
      <c r="BC162">
        <v>119</v>
      </c>
      <c r="BD162">
        <v>1</v>
      </c>
      <c r="BE162" s="1" t="s">
        <v>2445</v>
      </c>
    </row>
    <row r="163" spans="1:57" ht="42.75">
      <c r="A163" s="8">
        <v>136175</v>
      </c>
      <c r="B163" s="1" t="s">
        <v>2880</v>
      </c>
      <c r="C163" s="1" t="s">
        <v>3117</v>
      </c>
      <c r="D163" s="2" t="s">
        <v>212</v>
      </c>
      <c r="E163">
        <v>56</v>
      </c>
      <c r="F163" s="9" t="s">
        <v>3085</v>
      </c>
      <c r="G163" s="4">
        <v>154000</v>
      </c>
      <c r="I163" s="4">
        <f t="shared" si="2"/>
        <v>8624000</v>
      </c>
      <c r="K163" s="1" t="s">
        <v>2441</v>
      </c>
      <c r="L163">
        <v>0</v>
      </c>
      <c r="M163" s="3">
        <v>46238</v>
      </c>
      <c r="N163" s="1" t="s">
        <v>2447</v>
      </c>
      <c r="O163">
        <v>139386</v>
      </c>
      <c r="R163" s="1" t="s">
        <v>1187</v>
      </c>
      <c r="S163">
        <v>20</v>
      </c>
      <c r="T163">
        <v>1</v>
      </c>
      <c r="U163" s="1"/>
      <c r="V163" s="1" t="s">
        <v>1782</v>
      </c>
      <c r="W163" s="1" t="s">
        <v>1813</v>
      </c>
      <c r="X163" s="1" t="s">
        <v>674</v>
      </c>
      <c r="Y163" s="1" t="s">
        <v>1855</v>
      </c>
      <c r="Z163" s="1" t="s">
        <v>674</v>
      </c>
      <c r="AA163" s="1" t="s">
        <v>1941</v>
      </c>
      <c r="AB163" s="1"/>
      <c r="AC163">
        <v>56</v>
      </c>
      <c r="AD163" s="1" t="s">
        <v>2023</v>
      </c>
      <c r="AE163" s="1" t="s">
        <v>2263</v>
      </c>
      <c r="AF163" s="1"/>
      <c r="AG163" s="1" t="s">
        <v>2265</v>
      </c>
      <c r="AH163" s="1" t="s">
        <v>2023</v>
      </c>
      <c r="AI163" s="1" t="s">
        <v>1187</v>
      </c>
      <c r="AJ163" s="1"/>
      <c r="AK163" s="3">
        <v>46238</v>
      </c>
      <c r="AL163" s="1" t="s">
        <v>2451</v>
      </c>
      <c r="AM163" s="1" t="s">
        <v>2517</v>
      </c>
      <c r="AN163" s="1" t="s">
        <v>2811</v>
      </c>
      <c r="AO163" s="1" t="s">
        <v>2811</v>
      </c>
      <c r="AP163" s="1" t="s">
        <v>2823</v>
      </c>
      <c r="AQ163" s="1" t="s">
        <v>1855</v>
      </c>
      <c r="AR163" s="1" t="s">
        <v>674</v>
      </c>
      <c r="AS163" s="1" t="s">
        <v>2825</v>
      </c>
      <c r="AT163" s="1"/>
      <c r="AU163" s="1"/>
      <c r="AV163" s="1" t="s">
        <v>2829</v>
      </c>
      <c r="AW163" s="1" t="s">
        <v>2829</v>
      </c>
      <c r="AX163" s="1" t="s">
        <v>2836</v>
      </c>
      <c r="AY163" s="1" t="s">
        <v>3068</v>
      </c>
      <c r="AZ163" s="1"/>
      <c r="BA163">
        <v>2967</v>
      </c>
      <c r="BB163" s="1" t="s">
        <v>2823</v>
      </c>
      <c r="BC163">
        <v>1301</v>
      </c>
      <c r="BD163">
        <v>1</v>
      </c>
      <c r="BE163" s="1" t="s">
        <v>2445</v>
      </c>
    </row>
    <row r="164" spans="1:57" ht="42.75">
      <c r="A164" s="8">
        <v>136176</v>
      </c>
      <c r="B164" s="1" t="s">
        <v>2880</v>
      </c>
      <c r="C164" s="1" t="s">
        <v>3117</v>
      </c>
      <c r="D164" s="2" t="s">
        <v>213</v>
      </c>
      <c r="E164">
        <v>66</v>
      </c>
      <c r="F164" s="9" t="s">
        <v>3085</v>
      </c>
      <c r="G164" s="4">
        <v>154000</v>
      </c>
      <c r="I164" s="4">
        <f t="shared" si="2"/>
        <v>10164000</v>
      </c>
      <c r="K164" s="1" t="s">
        <v>2441</v>
      </c>
      <c r="L164">
        <v>0</v>
      </c>
      <c r="M164" s="3">
        <v>46238</v>
      </c>
      <c r="N164" s="1" t="s">
        <v>2448</v>
      </c>
      <c r="O164">
        <v>139391</v>
      </c>
      <c r="R164" s="1" t="s">
        <v>1188</v>
      </c>
      <c r="S164">
        <v>20</v>
      </c>
      <c r="T164">
        <v>1</v>
      </c>
      <c r="U164" s="1"/>
      <c r="V164" s="1" t="s">
        <v>1782</v>
      </c>
      <c r="W164" s="1" t="s">
        <v>1813</v>
      </c>
      <c r="X164" s="1" t="s">
        <v>674</v>
      </c>
      <c r="Y164" s="1" t="s">
        <v>1855</v>
      </c>
      <c r="Z164" s="1" t="s">
        <v>674</v>
      </c>
      <c r="AA164" s="1" t="s">
        <v>1941</v>
      </c>
      <c r="AB164" s="1"/>
      <c r="AC164">
        <v>66</v>
      </c>
      <c r="AD164" s="1" t="s">
        <v>2024</v>
      </c>
      <c r="AE164" s="1" t="s">
        <v>2263</v>
      </c>
      <c r="AF164" s="1"/>
      <c r="AG164" s="1" t="s">
        <v>2265</v>
      </c>
      <c r="AH164" s="1" t="s">
        <v>2024</v>
      </c>
      <c r="AI164" s="1" t="s">
        <v>1188</v>
      </c>
      <c r="AJ164" s="1"/>
      <c r="AK164" s="3">
        <v>46238</v>
      </c>
      <c r="AL164" s="1" t="s">
        <v>2451</v>
      </c>
      <c r="AM164" s="1" t="s">
        <v>2518</v>
      </c>
      <c r="AN164" s="1" t="s">
        <v>2811</v>
      </c>
      <c r="AO164" s="1" t="s">
        <v>2811</v>
      </c>
      <c r="AP164" s="1" t="s">
        <v>2823</v>
      </c>
      <c r="AQ164" s="1" t="s">
        <v>1855</v>
      </c>
      <c r="AR164" s="1" t="s">
        <v>674</v>
      </c>
      <c r="AS164" s="1" t="s">
        <v>2825</v>
      </c>
      <c r="AT164" s="1"/>
      <c r="AU164" s="1"/>
      <c r="AV164" s="1" t="s">
        <v>2829</v>
      </c>
      <c r="AW164" s="1" t="s">
        <v>2829</v>
      </c>
      <c r="AX164" s="1" t="s">
        <v>2836</v>
      </c>
      <c r="AY164" s="1" t="s">
        <v>3068</v>
      </c>
      <c r="AZ164" s="1"/>
      <c r="BA164">
        <v>2967</v>
      </c>
      <c r="BB164" s="1" t="s">
        <v>2823</v>
      </c>
      <c r="BC164">
        <v>1301</v>
      </c>
      <c r="BD164">
        <v>1</v>
      </c>
      <c r="BE164" s="1" t="s">
        <v>2445</v>
      </c>
    </row>
    <row r="165" spans="1:57" ht="28.5">
      <c r="A165" s="8">
        <v>136177</v>
      </c>
      <c r="B165" s="1" t="s">
        <v>2881</v>
      </c>
      <c r="C165" s="1" t="s">
        <v>3119</v>
      </c>
      <c r="D165" s="2" t="s">
        <v>214</v>
      </c>
      <c r="E165">
        <v>60</v>
      </c>
      <c r="F165" s="9" t="s">
        <v>3083</v>
      </c>
      <c r="G165" s="4">
        <v>40500</v>
      </c>
      <c r="I165" s="4">
        <f t="shared" si="2"/>
        <v>2430000</v>
      </c>
      <c r="K165" s="1" t="s">
        <v>2441</v>
      </c>
      <c r="L165">
        <v>0</v>
      </c>
      <c r="M165" s="3">
        <v>46238</v>
      </c>
      <c r="N165" s="1" t="s">
        <v>2448</v>
      </c>
      <c r="O165">
        <v>139249</v>
      </c>
      <c r="R165" s="1" t="s">
        <v>1189</v>
      </c>
      <c r="S165">
        <v>20</v>
      </c>
      <c r="T165">
        <v>1</v>
      </c>
      <c r="U165" s="1"/>
      <c r="V165" s="1" t="s">
        <v>1783</v>
      </c>
      <c r="W165" s="1" t="s">
        <v>1813</v>
      </c>
      <c r="X165" s="1" t="s">
        <v>1817</v>
      </c>
      <c r="Y165" s="1" t="s">
        <v>1857</v>
      </c>
      <c r="Z165" s="1" t="s">
        <v>1929</v>
      </c>
      <c r="AA165" s="1" t="s">
        <v>1941</v>
      </c>
      <c r="AB165" s="1"/>
      <c r="AC165">
        <v>60</v>
      </c>
      <c r="AD165" s="1" t="s">
        <v>2025</v>
      </c>
      <c r="AE165" s="1" t="s">
        <v>2263</v>
      </c>
      <c r="AF165" s="1"/>
      <c r="AG165" s="1" t="s">
        <v>2266</v>
      </c>
      <c r="AH165" s="1" t="s">
        <v>2025</v>
      </c>
      <c r="AI165" s="1" t="s">
        <v>1189</v>
      </c>
      <c r="AJ165" s="1" t="s">
        <v>2444</v>
      </c>
      <c r="AK165" s="3">
        <v>46238</v>
      </c>
      <c r="AL165" s="1" t="s">
        <v>2451</v>
      </c>
      <c r="AM165" s="1" t="s">
        <v>2519</v>
      </c>
      <c r="AN165" s="1" t="s">
        <v>2811</v>
      </c>
      <c r="AO165" s="1" t="s">
        <v>2812</v>
      </c>
      <c r="AP165" s="1" t="s">
        <v>2818</v>
      </c>
      <c r="AQ165" s="1" t="s">
        <v>1857</v>
      </c>
      <c r="AR165" s="1" t="s">
        <v>1929</v>
      </c>
      <c r="AS165" s="1" t="s">
        <v>2825</v>
      </c>
      <c r="AT165" s="1"/>
      <c r="AU165" s="1"/>
      <c r="AV165" s="1" t="s">
        <v>2829</v>
      </c>
      <c r="AW165" s="1" t="s">
        <v>2829</v>
      </c>
      <c r="AX165" s="1" t="s">
        <v>2837</v>
      </c>
      <c r="AY165" s="1" t="s">
        <v>3069</v>
      </c>
      <c r="AZ165" s="1"/>
      <c r="BA165">
        <v>10057</v>
      </c>
      <c r="BB165" s="1" t="s">
        <v>2818</v>
      </c>
      <c r="BC165">
        <v>1893</v>
      </c>
      <c r="BD165">
        <v>1</v>
      </c>
      <c r="BE165" s="1" t="s">
        <v>3262</v>
      </c>
    </row>
    <row r="166" spans="1:57">
      <c r="A166" s="8">
        <v>136178</v>
      </c>
      <c r="B166" s="1" t="s">
        <v>2882</v>
      </c>
      <c r="C166" s="1" t="s">
        <v>3111</v>
      </c>
      <c r="D166" s="1" t="s">
        <v>215</v>
      </c>
      <c r="E166">
        <v>1</v>
      </c>
      <c r="F166" s="9" t="s">
        <v>3083</v>
      </c>
      <c r="G166" s="4">
        <v>112600</v>
      </c>
      <c r="I166" s="4">
        <f t="shared" si="2"/>
        <v>112600</v>
      </c>
      <c r="K166" s="1" t="s">
        <v>2442</v>
      </c>
      <c r="L166">
        <v>0</v>
      </c>
      <c r="M166" s="3">
        <v>46238</v>
      </c>
      <c r="N166" s="1" t="s">
        <v>2449</v>
      </c>
      <c r="O166">
        <v>139350</v>
      </c>
      <c r="R166" s="1" t="s">
        <v>1190</v>
      </c>
      <c r="S166">
        <v>20</v>
      </c>
      <c r="T166">
        <v>1</v>
      </c>
      <c r="U166" s="1"/>
      <c r="V166" s="1" t="s">
        <v>1767</v>
      </c>
      <c r="W166" s="1" t="s">
        <v>1813</v>
      </c>
      <c r="X166" s="1" t="s">
        <v>1817</v>
      </c>
      <c r="Y166" s="1" t="s">
        <v>1858</v>
      </c>
      <c r="Z166" s="1" t="s">
        <v>1927</v>
      </c>
      <c r="AA166" s="1" t="s">
        <v>1941</v>
      </c>
      <c r="AB166" s="1"/>
      <c r="AC166">
        <v>1</v>
      </c>
      <c r="AD166" s="1" t="s">
        <v>2026</v>
      </c>
      <c r="AE166" s="1" t="s">
        <v>2263</v>
      </c>
      <c r="AF166" s="1"/>
      <c r="AG166" s="1" t="s">
        <v>2266</v>
      </c>
      <c r="AH166" s="1" t="s">
        <v>2026</v>
      </c>
      <c r="AI166" s="1" t="s">
        <v>1190</v>
      </c>
      <c r="AJ166" s="1"/>
      <c r="AK166" s="3">
        <v>46238</v>
      </c>
      <c r="AL166" s="1" t="s">
        <v>2451</v>
      </c>
      <c r="AM166" s="1" t="s">
        <v>2520</v>
      </c>
      <c r="AN166" s="1" t="s">
        <v>2811</v>
      </c>
      <c r="AO166" s="1" t="s">
        <v>2811</v>
      </c>
      <c r="AP166" s="1" t="s">
        <v>2818</v>
      </c>
      <c r="AQ166" s="1" t="s">
        <v>1858</v>
      </c>
      <c r="AR166" s="1" t="s">
        <v>1927</v>
      </c>
      <c r="AS166" s="1" t="s">
        <v>2825</v>
      </c>
      <c r="AT166" s="1"/>
      <c r="AU166" s="1"/>
      <c r="AV166" s="1" t="s">
        <v>2829</v>
      </c>
      <c r="AW166" s="1" t="s">
        <v>2829</v>
      </c>
      <c r="AX166" s="1" t="s">
        <v>2837</v>
      </c>
      <c r="AY166" s="1" t="s">
        <v>3065</v>
      </c>
      <c r="AZ166" s="1"/>
      <c r="BA166">
        <v>1522</v>
      </c>
      <c r="BB166" s="1" t="s">
        <v>2818</v>
      </c>
      <c r="BC166">
        <v>703</v>
      </c>
      <c r="BD166">
        <v>1</v>
      </c>
      <c r="BE166" s="1" t="s">
        <v>2449</v>
      </c>
    </row>
    <row r="167" spans="1:57">
      <c r="A167" s="8">
        <v>136179</v>
      </c>
      <c r="B167" s="1" t="s">
        <v>2882</v>
      </c>
      <c r="C167" s="1" t="s">
        <v>3111</v>
      </c>
      <c r="D167" s="1" t="s">
        <v>216</v>
      </c>
      <c r="E167">
        <v>1</v>
      </c>
      <c r="F167" s="9" t="s">
        <v>3083</v>
      </c>
      <c r="G167" s="4">
        <v>28150</v>
      </c>
      <c r="I167" s="4">
        <f t="shared" si="2"/>
        <v>28150</v>
      </c>
      <c r="K167" s="1" t="s">
        <v>2442</v>
      </c>
      <c r="L167">
        <v>0</v>
      </c>
      <c r="M167" s="3">
        <v>46238</v>
      </c>
      <c r="N167" s="1" t="s">
        <v>2448</v>
      </c>
      <c r="O167">
        <v>139334</v>
      </c>
      <c r="R167" s="1" t="s">
        <v>1191</v>
      </c>
      <c r="S167">
        <v>20</v>
      </c>
      <c r="T167">
        <v>1</v>
      </c>
      <c r="U167" s="1"/>
      <c r="V167" s="1" t="s">
        <v>1767</v>
      </c>
      <c r="W167" s="1" t="s">
        <v>1813</v>
      </c>
      <c r="X167" s="1" t="s">
        <v>1817</v>
      </c>
      <c r="Y167" s="1" t="s">
        <v>1859</v>
      </c>
      <c r="Z167" s="1" t="s">
        <v>1927</v>
      </c>
      <c r="AA167" s="1" t="s">
        <v>1941</v>
      </c>
      <c r="AB167" s="1"/>
      <c r="AC167">
        <v>1</v>
      </c>
      <c r="AD167" s="1" t="s">
        <v>2027</v>
      </c>
      <c r="AE167" s="1" t="s">
        <v>2263</v>
      </c>
      <c r="AF167" s="1"/>
      <c r="AG167" s="1" t="s">
        <v>2266</v>
      </c>
      <c r="AH167" s="1" t="s">
        <v>2027</v>
      </c>
      <c r="AI167" s="1" t="s">
        <v>1191</v>
      </c>
      <c r="AJ167" s="1"/>
      <c r="AK167" s="3">
        <v>46238</v>
      </c>
      <c r="AL167" s="1" t="s">
        <v>2451</v>
      </c>
      <c r="AM167" s="1" t="s">
        <v>2521</v>
      </c>
      <c r="AN167" s="1" t="s">
        <v>2811</v>
      </c>
      <c r="AO167" s="1" t="s">
        <v>2811</v>
      </c>
      <c r="AP167" s="1" t="s">
        <v>2818</v>
      </c>
      <c r="AQ167" s="1" t="s">
        <v>1859</v>
      </c>
      <c r="AR167" s="1" t="s">
        <v>1927</v>
      </c>
      <c r="AS167" s="1" t="s">
        <v>2825</v>
      </c>
      <c r="AT167" s="1"/>
      <c r="AU167" s="1"/>
      <c r="AV167" s="1" t="s">
        <v>2829</v>
      </c>
      <c r="AW167" s="1" t="s">
        <v>2829</v>
      </c>
      <c r="AX167" s="1" t="s">
        <v>2837</v>
      </c>
      <c r="AY167" s="1" t="s">
        <v>3065</v>
      </c>
      <c r="AZ167" s="1"/>
      <c r="BA167">
        <v>1522</v>
      </c>
      <c r="BB167" s="1" t="s">
        <v>2818</v>
      </c>
      <c r="BC167">
        <v>703</v>
      </c>
      <c r="BD167">
        <v>1</v>
      </c>
      <c r="BE167" s="1" t="s">
        <v>2449</v>
      </c>
    </row>
    <row r="168" spans="1:57">
      <c r="A168" s="8">
        <v>136180</v>
      </c>
      <c r="B168" s="1" t="s">
        <v>2883</v>
      </c>
      <c r="C168" s="1" t="s">
        <v>3111</v>
      </c>
      <c r="D168" s="1" t="s">
        <v>217</v>
      </c>
      <c r="E168">
        <v>1</v>
      </c>
      <c r="F168" s="9" t="s">
        <v>3083</v>
      </c>
      <c r="G168" s="4">
        <v>181031741</v>
      </c>
      <c r="I168" s="4">
        <f t="shared" si="2"/>
        <v>181031741</v>
      </c>
      <c r="K168" s="1" t="s">
        <v>2441</v>
      </c>
      <c r="L168">
        <v>0</v>
      </c>
      <c r="M168" s="3">
        <v>46238</v>
      </c>
      <c r="N168" s="1" t="s">
        <v>2448</v>
      </c>
      <c r="O168">
        <v>139351</v>
      </c>
      <c r="R168" s="1" t="s">
        <v>1192</v>
      </c>
      <c r="S168">
        <v>20</v>
      </c>
      <c r="T168">
        <v>1</v>
      </c>
      <c r="U168" s="1"/>
      <c r="V168" s="1" t="s">
        <v>1767</v>
      </c>
      <c r="W168" s="1" t="s">
        <v>1813</v>
      </c>
      <c r="X168" s="1" t="s">
        <v>1817</v>
      </c>
      <c r="Y168" s="1" t="s">
        <v>1858</v>
      </c>
      <c r="Z168" s="1" t="s">
        <v>1927</v>
      </c>
      <c r="AA168" s="1" t="s">
        <v>1941</v>
      </c>
      <c r="AB168" s="1"/>
      <c r="AC168">
        <v>1</v>
      </c>
      <c r="AD168" s="1" t="s">
        <v>2028</v>
      </c>
      <c r="AE168" s="1" t="s">
        <v>2263</v>
      </c>
      <c r="AF168" s="1"/>
      <c r="AG168" s="1" t="s">
        <v>2266</v>
      </c>
      <c r="AH168" s="1" t="s">
        <v>2028</v>
      </c>
      <c r="AI168" s="1" t="s">
        <v>1192</v>
      </c>
      <c r="AJ168" s="1"/>
      <c r="AK168" s="3">
        <v>46238</v>
      </c>
      <c r="AL168" s="1" t="s">
        <v>2451</v>
      </c>
      <c r="AM168" s="1" t="s">
        <v>2522</v>
      </c>
      <c r="AN168" s="1" t="s">
        <v>2811</v>
      </c>
      <c r="AO168" s="1" t="s">
        <v>2811</v>
      </c>
      <c r="AP168" s="1" t="s">
        <v>2818</v>
      </c>
      <c r="AQ168" s="1" t="s">
        <v>1858</v>
      </c>
      <c r="AR168" s="1" t="s">
        <v>1927</v>
      </c>
      <c r="AS168" s="1" t="s">
        <v>2825</v>
      </c>
      <c r="AT168" s="1"/>
      <c r="AU168" s="1"/>
      <c r="AV168" s="1" t="s">
        <v>2829</v>
      </c>
      <c r="AW168" s="1" t="s">
        <v>2829</v>
      </c>
      <c r="AX168" s="1" t="s">
        <v>2837</v>
      </c>
      <c r="AY168" s="1" t="s">
        <v>3065</v>
      </c>
      <c r="AZ168" s="1"/>
      <c r="BA168">
        <v>1522</v>
      </c>
      <c r="BB168" s="1" t="s">
        <v>2818</v>
      </c>
      <c r="BC168">
        <v>36</v>
      </c>
      <c r="BD168">
        <v>1</v>
      </c>
      <c r="BE168" s="1" t="s">
        <v>3260</v>
      </c>
    </row>
    <row r="169" spans="1:57">
      <c r="A169" s="8">
        <v>136181</v>
      </c>
      <c r="B169" s="1" t="s">
        <v>2883</v>
      </c>
      <c r="C169" s="1" t="s">
        <v>3111</v>
      </c>
      <c r="D169" s="1" t="s">
        <v>218</v>
      </c>
      <c r="E169">
        <v>1</v>
      </c>
      <c r="F169" s="9" t="s">
        <v>3083</v>
      </c>
      <c r="G169" s="4">
        <v>231037062</v>
      </c>
      <c r="I169" s="4">
        <f t="shared" si="2"/>
        <v>231037062</v>
      </c>
      <c r="K169" s="1" t="s">
        <v>2441</v>
      </c>
      <c r="L169">
        <v>0</v>
      </c>
      <c r="M169" s="3">
        <v>46238</v>
      </c>
      <c r="N169" s="1" t="s">
        <v>2448</v>
      </c>
      <c r="O169">
        <v>139352</v>
      </c>
      <c r="R169" s="1" t="s">
        <v>1193</v>
      </c>
      <c r="S169">
        <v>20</v>
      </c>
      <c r="T169">
        <v>1</v>
      </c>
      <c r="U169" s="1"/>
      <c r="V169" s="1" t="s">
        <v>1767</v>
      </c>
      <c r="W169" s="1" t="s">
        <v>1813</v>
      </c>
      <c r="X169" s="1" t="s">
        <v>1817</v>
      </c>
      <c r="Y169" s="1" t="s">
        <v>1858</v>
      </c>
      <c r="Z169" s="1" t="s">
        <v>1927</v>
      </c>
      <c r="AA169" s="1" t="s">
        <v>1941</v>
      </c>
      <c r="AB169" s="1"/>
      <c r="AC169">
        <v>1</v>
      </c>
      <c r="AD169" s="1" t="s">
        <v>2029</v>
      </c>
      <c r="AE169" s="1" t="s">
        <v>2263</v>
      </c>
      <c r="AF169" s="1"/>
      <c r="AG169" s="1" t="s">
        <v>2266</v>
      </c>
      <c r="AH169" s="1" t="s">
        <v>2029</v>
      </c>
      <c r="AI169" s="1" t="s">
        <v>1193</v>
      </c>
      <c r="AJ169" s="1"/>
      <c r="AK169" s="3">
        <v>46238</v>
      </c>
      <c r="AL169" s="1" t="s">
        <v>2451</v>
      </c>
      <c r="AM169" s="1" t="s">
        <v>2523</v>
      </c>
      <c r="AN169" s="1" t="s">
        <v>2811</v>
      </c>
      <c r="AO169" s="1" t="s">
        <v>2811</v>
      </c>
      <c r="AP169" s="1" t="s">
        <v>2818</v>
      </c>
      <c r="AQ169" s="1" t="s">
        <v>1858</v>
      </c>
      <c r="AR169" s="1" t="s">
        <v>1927</v>
      </c>
      <c r="AS169" s="1" t="s">
        <v>2825</v>
      </c>
      <c r="AT169" s="1"/>
      <c r="AU169" s="1"/>
      <c r="AV169" s="1" t="s">
        <v>2829</v>
      </c>
      <c r="AW169" s="1" t="s">
        <v>2829</v>
      </c>
      <c r="AX169" s="1" t="s">
        <v>2837</v>
      </c>
      <c r="AY169" s="1" t="s">
        <v>3065</v>
      </c>
      <c r="AZ169" s="1"/>
      <c r="BA169">
        <v>1522</v>
      </c>
      <c r="BB169" s="1" t="s">
        <v>2818</v>
      </c>
      <c r="BC169">
        <v>36</v>
      </c>
      <c r="BD169">
        <v>1</v>
      </c>
      <c r="BE169" s="1" t="s">
        <v>2449</v>
      </c>
    </row>
    <row r="170" spans="1:57" ht="42.75">
      <c r="A170" s="8">
        <v>136182</v>
      </c>
      <c r="B170" s="1" t="s">
        <v>2884</v>
      </c>
      <c r="C170" s="1" t="s">
        <v>3120</v>
      </c>
      <c r="D170" s="2" t="s">
        <v>219</v>
      </c>
      <c r="E170">
        <v>1</v>
      </c>
      <c r="F170" s="9" t="s">
        <v>3083</v>
      </c>
      <c r="G170" s="4">
        <v>32500</v>
      </c>
      <c r="I170" s="4">
        <f t="shared" si="2"/>
        <v>32500</v>
      </c>
      <c r="K170" s="1" t="s">
        <v>2441</v>
      </c>
      <c r="L170">
        <v>0</v>
      </c>
      <c r="M170" s="3">
        <v>46239</v>
      </c>
      <c r="N170" s="1" t="s">
        <v>2447</v>
      </c>
      <c r="O170">
        <v>139416</v>
      </c>
      <c r="R170" s="1" t="s">
        <v>1194</v>
      </c>
      <c r="S170">
        <v>20</v>
      </c>
      <c r="T170">
        <v>1</v>
      </c>
      <c r="U170" s="1"/>
      <c r="V170" s="1" t="s">
        <v>1784</v>
      </c>
      <c r="W170" s="1" t="s">
        <v>1813</v>
      </c>
      <c r="X170" s="1" t="s">
        <v>1820</v>
      </c>
      <c r="Y170" s="1" t="s">
        <v>1860</v>
      </c>
      <c r="Z170" s="1" t="s">
        <v>1820</v>
      </c>
      <c r="AA170" s="1" t="s">
        <v>1941</v>
      </c>
      <c r="AB170" s="1"/>
      <c r="AC170">
        <v>1</v>
      </c>
      <c r="AD170" s="1" t="s">
        <v>2030</v>
      </c>
      <c r="AE170" s="1" t="s">
        <v>2263</v>
      </c>
      <c r="AF170" s="1"/>
      <c r="AG170" s="1" t="s">
        <v>2265</v>
      </c>
      <c r="AH170" s="1" t="s">
        <v>2030</v>
      </c>
      <c r="AI170" s="1" t="s">
        <v>1194</v>
      </c>
      <c r="AJ170" s="1" t="s">
        <v>2444</v>
      </c>
      <c r="AK170" s="3">
        <v>46239</v>
      </c>
      <c r="AL170" s="1" t="s">
        <v>2451</v>
      </c>
      <c r="AM170" s="1" t="s">
        <v>2524</v>
      </c>
      <c r="AN170" s="1" t="s">
        <v>2811</v>
      </c>
      <c r="AO170" s="1" t="s">
        <v>2811</v>
      </c>
      <c r="AP170" s="1" t="s">
        <v>2824</v>
      </c>
      <c r="AQ170" s="1" t="s">
        <v>1860</v>
      </c>
      <c r="AR170" s="1" t="s">
        <v>1820</v>
      </c>
      <c r="AS170" s="1" t="s">
        <v>2825</v>
      </c>
      <c r="AT170" s="1"/>
      <c r="AU170" s="1"/>
      <c r="AV170" s="1" t="s">
        <v>2831</v>
      </c>
      <c r="AW170" s="1" t="s">
        <v>2831</v>
      </c>
      <c r="AX170" s="1" t="s">
        <v>2836</v>
      </c>
      <c r="AY170" s="1" t="s">
        <v>3070</v>
      </c>
      <c r="AZ170" s="1"/>
      <c r="BA170">
        <v>3663</v>
      </c>
      <c r="BB170" s="1" t="s">
        <v>2824</v>
      </c>
      <c r="BC170">
        <v>5010</v>
      </c>
      <c r="BD170">
        <v>1</v>
      </c>
      <c r="BE170" s="1" t="s">
        <v>2448</v>
      </c>
    </row>
    <row r="171" spans="1:57">
      <c r="A171" s="8">
        <v>136183</v>
      </c>
      <c r="B171" s="1" t="s">
        <v>2844</v>
      </c>
      <c r="C171" s="1" t="s">
        <v>3104</v>
      </c>
      <c r="D171" s="1" t="s">
        <v>220</v>
      </c>
      <c r="E171">
        <v>16</v>
      </c>
      <c r="F171" s="9" t="s">
        <v>3083</v>
      </c>
      <c r="G171" s="4">
        <v>7100000</v>
      </c>
      <c r="I171" s="4">
        <f t="shared" si="2"/>
        <v>113600000</v>
      </c>
      <c r="K171" s="1" t="s">
        <v>2441</v>
      </c>
      <c r="L171">
        <v>0</v>
      </c>
      <c r="M171" s="3">
        <v>46239</v>
      </c>
      <c r="N171" s="1" t="s">
        <v>2447</v>
      </c>
      <c r="O171">
        <v>139354</v>
      </c>
      <c r="R171" s="1" t="s">
        <v>1195</v>
      </c>
      <c r="S171">
        <v>20</v>
      </c>
      <c r="T171">
        <v>1</v>
      </c>
      <c r="U171" s="1"/>
      <c r="V171" s="1" t="s">
        <v>1769</v>
      </c>
      <c r="W171" s="1" t="s">
        <v>1813</v>
      </c>
      <c r="X171" s="1" t="s">
        <v>1815</v>
      </c>
      <c r="Y171" s="1" t="s">
        <v>1839</v>
      </c>
      <c r="Z171" s="1" t="s">
        <v>1917</v>
      </c>
      <c r="AA171" s="1" t="s">
        <v>1941</v>
      </c>
      <c r="AB171" s="1"/>
      <c r="AC171">
        <v>16</v>
      </c>
      <c r="AD171" s="1" t="s">
        <v>2031</v>
      </c>
      <c r="AE171" s="1" t="s">
        <v>2263</v>
      </c>
      <c r="AF171" s="1"/>
      <c r="AG171" s="1" t="s">
        <v>2264</v>
      </c>
      <c r="AH171" s="1" t="s">
        <v>2031</v>
      </c>
      <c r="AI171" s="1" t="s">
        <v>1195</v>
      </c>
      <c r="AJ171" s="1" t="s">
        <v>2444</v>
      </c>
      <c r="AK171" s="3">
        <v>46239</v>
      </c>
      <c r="AL171" s="1" t="s">
        <v>2451</v>
      </c>
      <c r="AM171" s="1" t="s">
        <v>2491</v>
      </c>
      <c r="AN171" s="1" t="s">
        <v>2811</v>
      </c>
      <c r="AO171" s="1" t="s">
        <v>2812</v>
      </c>
      <c r="AP171" s="1" t="s">
        <v>2814</v>
      </c>
      <c r="AQ171" s="1" t="s">
        <v>1839</v>
      </c>
      <c r="AR171" s="1" t="s">
        <v>1917</v>
      </c>
      <c r="AS171" s="1" t="s">
        <v>2825</v>
      </c>
      <c r="AT171" s="1"/>
      <c r="AU171" s="1"/>
      <c r="AV171" s="1" t="s">
        <v>2829</v>
      </c>
      <c r="AW171" s="1" t="s">
        <v>2829</v>
      </c>
      <c r="AX171" s="1" t="s">
        <v>2835</v>
      </c>
      <c r="AY171" s="1" t="s">
        <v>3059</v>
      </c>
      <c r="AZ171" s="1"/>
      <c r="BA171">
        <v>4155</v>
      </c>
      <c r="BB171" s="1" t="s">
        <v>2814</v>
      </c>
      <c r="BC171">
        <v>1184</v>
      </c>
      <c r="BD171">
        <v>1</v>
      </c>
      <c r="BE171" s="1" t="s">
        <v>3262</v>
      </c>
    </row>
    <row r="172" spans="1:57">
      <c r="A172" s="8">
        <v>136184</v>
      </c>
      <c r="B172" s="1" t="s">
        <v>2885</v>
      </c>
      <c r="C172" s="1" t="s">
        <v>2798</v>
      </c>
      <c r="D172" s="1" t="s">
        <v>221</v>
      </c>
      <c r="E172">
        <v>1</v>
      </c>
      <c r="F172" s="9" t="s">
        <v>3084</v>
      </c>
      <c r="G172" s="4">
        <v>2534.25</v>
      </c>
      <c r="I172" s="4">
        <f t="shared" si="2"/>
        <v>2534.25</v>
      </c>
      <c r="K172" s="1" t="s">
        <v>2443</v>
      </c>
      <c r="L172">
        <v>0</v>
      </c>
      <c r="M172" s="3">
        <v>46239</v>
      </c>
      <c r="N172" s="1" t="s">
        <v>2447</v>
      </c>
      <c r="O172">
        <v>139419</v>
      </c>
      <c r="R172" s="1" t="s">
        <v>1196</v>
      </c>
      <c r="S172">
        <v>-10</v>
      </c>
      <c r="T172">
        <v>1</v>
      </c>
      <c r="U172" s="1"/>
      <c r="V172" s="1" t="s">
        <v>1785</v>
      </c>
      <c r="W172" s="1" t="s">
        <v>1814</v>
      </c>
      <c r="X172" s="1" t="s">
        <v>1816</v>
      </c>
      <c r="Y172" s="1" t="s">
        <v>1831</v>
      </c>
      <c r="Z172" s="1" t="s">
        <v>1816</v>
      </c>
      <c r="AA172" s="1" t="s">
        <v>1941</v>
      </c>
      <c r="AB172" s="1"/>
      <c r="AC172">
        <v>0.1</v>
      </c>
      <c r="AD172" s="1" t="s">
        <v>2032</v>
      </c>
      <c r="AE172" s="1" t="s">
        <v>2263</v>
      </c>
      <c r="AF172" s="1"/>
      <c r="AG172" s="1" t="s">
        <v>2265</v>
      </c>
      <c r="AH172" s="1" t="s">
        <v>2283</v>
      </c>
      <c r="AI172" s="1" t="s">
        <v>1196</v>
      </c>
      <c r="AJ172" s="1"/>
      <c r="AK172" s="3">
        <v>46239</v>
      </c>
      <c r="AL172" s="1" t="s">
        <v>2451</v>
      </c>
      <c r="AM172" s="1" t="s">
        <v>2525</v>
      </c>
      <c r="AN172" s="1" t="s">
        <v>2811</v>
      </c>
      <c r="AO172" s="1" t="s">
        <v>2811</v>
      </c>
      <c r="AP172" s="1" t="s">
        <v>2817</v>
      </c>
      <c r="AQ172" s="1" t="s">
        <v>1831</v>
      </c>
      <c r="AR172" s="1" t="s">
        <v>1816</v>
      </c>
      <c r="AS172" s="1" t="s">
        <v>2826</v>
      </c>
      <c r="AT172" s="1"/>
      <c r="AU172" s="1"/>
      <c r="AV172" s="1" t="s">
        <v>2829</v>
      </c>
      <c r="AW172" s="1" t="s">
        <v>2829</v>
      </c>
      <c r="AX172" s="1" t="s">
        <v>2836</v>
      </c>
      <c r="AY172" s="1" t="s">
        <v>3060</v>
      </c>
      <c r="AZ172" s="1"/>
      <c r="BA172">
        <v>17513</v>
      </c>
      <c r="BB172" s="1" t="s">
        <v>2817</v>
      </c>
      <c r="BC172">
        <v>6711</v>
      </c>
      <c r="BD172">
        <v>1</v>
      </c>
      <c r="BE172" s="1" t="s">
        <v>2448</v>
      </c>
    </row>
    <row r="173" spans="1:57" ht="28.5">
      <c r="A173" s="8">
        <v>136185</v>
      </c>
      <c r="B173" s="1" t="s">
        <v>2854</v>
      </c>
      <c r="C173" s="1" t="s">
        <v>3121</v>
      </c>
      <c r="D173" s="2" t="s">
        <v>222</v>
      </c>
      <c r="E173">
        <v>200</v>
      </c>
      <c r="F173" s="9" t="s">
        <v>3083</v>
      </c>
      <c r="G173" s="4">
        <v>1517.64705</v>
      </c>
      <c r="I173" s="4">
        <f t="shared" si="2"/>
        <v>303529.41000000003</v>
      </c>
      <c r="K173" s="1" t="s">
        <v>2441</v>
      </c>
      <c r="L173">
        <v>0</v>
      </c>
      <c r="M173" s="3">
        <v>46239</v>
      </c>
      <c r="N173" s="1" t="s">
        <v>2447</v>
      </c>
      <c r="O173">
        <v>139410</v>
      </c>
      <c r="R173" s="1" t="s">
        <v>1197</v>
      </c>
      <c r="S173">
        <v>20</v>
      </c>
      <c r="T173">
        <v>1</v>
      </c>
      <c r="U173" s="1"/>
      <c r="V173" s="1" t="s">
        <v>1771</v>
      </c>
      <c r="W173" s="1" t="s">
        <v>1813</v>
      </c>
      <c r="X173" s="1" t="s">
        <v>1816</v>
      </c>
      <c r="Y173" s="1" t="s">
        <v>1832</v>
      </c>
      <c r="Z173" s="1" t="s">
        <v>1816</v>
      </c>
      <c r="AA173" s="1" t="s">
        <v>1941</v>
      </c>
      <c r="AB173" s="1"/>
      <c r="AC173">
        <v>200</v>
      </c>
      <c r="AD173" s="1" t="s">
        <v>2033</v>
      </c>
      <c r="AE173" s="1" t="s">
        <v>2263</v>
      </c>
      <c r="AF173" s="1"/>
      <c r="AG173" s="1" t="s">
        <v>2265</v>
      </c>
      <c r="AH173" s="1" t="s">
        <v>2284</v>
      </c>
      <c r="AI173" s="1" t="s">
        <v>2380</v>
      </c>
      <c r="AJ173" s="1"/>
      <c r="AK173" s="3">
        <v>46239</v>
      </c>
      <c r="AL173" s="1" t="s">
        <v>2451</v>
      </c>
      <c r="AM173" s="1" t="s">
        <v>2526</v>
      </c>
      <c r="AN173" s="1" t="s">
        <v>2811</v>
      </c>
      <c r="AO173" s="1" t="s">
        <v>2812</v>
      </c>
      <c r="AP173" s="1" t="s">
        <v>2817</v>
      </c>
      <c r="AQ173" s="1" t="s">
        <v>1832</v>
      </c>
      <c r="AR173" s="1" t="s">
        <v>1816</v>
      </c>
      <c r="AS173" s="1" t="s">
        <v>2825</v>
      </c>
      <c r="AT173" s="1"/>
      <c r="AU173" s="1"/>
      <c r="AV173" s="1" t="s">
        <v>2829</v>
      </c>
      <c r="AW173" s="1" t="s">
        <v>2829</v>
      </c>
      <c r="AX173" s="1" t="s">
        <v>2836</v>
      </c>
      <c r="AY173" s="1" t="s">
        <v>3060</v>
      </c>
      <c r="AZ173" s="1"/>
      <c r="BA173">
        <v>22796</v>
      </c>
      <c r="BB173" s="1" t="s">
        <v>2817</v>
      </c>
      <c r="BC173">
        <v>88</v>
      </c>
      <c r="BD173">
        <v>1</v>
      </c>
      <c r="BE173" s="1" t="s">
        <v>2448</v>
      </c>
    </row>
    <row r="174" spans="1:57">
      <c r="A174" s="8">
        <v>136185</v>
      </c>
      <c r="B174" s="1" t="s">
        <v>2854</v>
      </c>
      <c r="C174" s="1" t="s">
        <v>3100</v>
      </c>
      <c r="D174" s="1" t="s">
        <v>1</v>
      </c>
      <c r="E174">
        <v>1</v>
      </c>
      <c r="F174" s="9" t="s">
        <v>3083</v>
      </c>
      <c r="G174" s="4">
        <v>-45529.41</v>
      </c>
      <c r="I174" s="4">
        <f t="shared" si="2"/>
        <v>-45529.41</v>
      </c>
      <c r="K174" s="1" t="s">
        <v>2441</v>
      </c>
      <c r="L174">
        <v>0</v>
      </c>
      <c r="M174" s="3">
        <v>46239</v>
      </c>
      <c r="N174" s="1" t="s">
        <v>2447</v>
      </c>
      <c r="O174">
        <v>139410</v>
      </c>
      <c r="R174" s="1" t="s">
        <v>1198</v>
      </c>
      <c r="S174">
        <v>20</v>
      </c>
      <c r="T174">
        <v>2</v>
      </c>
      <c r="U174" s="1"/>
      <c r="V174" s="1" t="s">
        <v>1765</v>
      </c>
      <c r="W174" s="1" t="s">
        <v>1813</v>
      </c>
      <c r="X174" s="1" t="s">
        <v>1816</v>
      </c>
      <c r="Y174" s="1" t="s">
        <v>1832</v>
      </c>
      <c r="Z174" s="1" t="s">
        <v>1816</v>
      </c>
      <c r="AA174" s="1" t="s">
        <v>1941</v>
      </c>
      <c r="AB174" s="1"/>
      <c r="AC174">
        <v>1</v>
      </c>
      <c r="AD174" s="1" t="s">
        <v>2034</v>
      </c>
      <c r="AE174" s="1" t="s">
        <v>2263</v>
      </c>
      <c r="AF174" s="1"/>
      <c r="AG174" s="1" t="s">
        <v>2265</v>
      </c>
      <c r="AH174" s="1" t="s">
        <v>2284</v>
      </c>
      <c r="AI174" s="1" t="s">
        <v>2380</v>
      </c>
      <c r="AJ174" s="1"/>
      <c r="AK174" s="3">
        <v>46239</v>
      </c>
      <c r="AL174" s="1" t="s">
        <v>2451</v>
      </c>
      <c r="AM174" s="1" t="s">
        <v>2526</v>
      </c>
      <c r="AN174" s="1" t="s">
        <v>2811</v>
      </c>
      <c r="AO174" s="1" t="s">
        <v>2812</v>
      </c>
      <c r="AP174" s="1" t="s">
        <v>2817</v>
      </c>
      <c r="AQ174" s="1" t="s">
        <v>1832</v>
      </c>
      <c r="AR174" s="1" t="s">
        <v>1816</v>
      </c>
      <c r="AS174" s="1" t="s">
        <v>2825</v>
      </c>
      <c r="AT174" s="1"/>
      <c r="AU174" s="1"/>
      <c r="AV174" s="1" t="s">
        <v>2829</v>
      </c>
      <c r="AW174" s="1" t="s">
        <v>2829</v>
      </c>
      <c r="AX174" s="1" t="s">
        <v>2836</v>
      </c>
      <c r="AY174" s="1" t="s">
        <v>3060</v>
      </c>
      <c r="AZ174" s="1"/>
      <c r="BA174">
        <v>2057</v>
      </c>
      <c r="BB174" s="1" t="s">
        <v>2817</v>
      </c>
      <c r="BC174">
        <v>88</v>
      </c>
      <c r="BD174">
        <v>2</v>
      </c>
      <c r="BE174" s="1" t="s">
        <v>2448</v>
      </c>
    </row>
    <row r="175" spans="1:57">
      <c r="A175" s="8">
        <v>136186</v>
      </c>
      <c r="B175" s="1" t="s">
        <v>2844</v>
      </c>
      <c r="C175" s="1" t="s">
        <v>3122</v>
      </c>
      <c r="D175" s="1" t="s">
        <v>223</v>
      </c>
      <c r="E175">
        <v>2</v>
      </c>
      <c r="F175" s="9" t="s">
        <v>3084</v>
      </c>
      <c r="G175" s="4">
        <v>7600000</v>
      </c>
      <c r="I175" s="4">
        <f t="shared" si="2"/>
        <v>15200000</v>
      </c>
      <c r="K175" s="1" t="s">
        <v>2441</v>
      </c>
      <c r="L175">
        <v>0</v>
      </c>
      <c r="M175" s="3">
        <v>46239</v>
      </c>
      <c r="N175" s="1" t="s">
        <v>2447</v>
      </c>
      <c r="O175">
        <v>139376</v>
      </c>
      <c r="R175" s="1" t="s">
        <v>1199</v>
      </c>
      <c r="S175">
        <v>20</v>
      </c>
      <c r="T175">
        <v>1</v>
      </c>
      <c r="U175" s="1"/>
      <c r="V175" s="1" t="s">
        <v>1779</v>
      </c>
      <c r="W175" s="1" t="s">
        <v>1813</v>
      </c>
      <c r="X175" s="1" t="s">
        <v>1817</v>
      </c>
      <c r="Y175" s="1" t="s">
        <v>1861</v>
      </c>
      <c r="Z175" s="1" t="s">
        <v>1817</v>
      </c>
      <c r="AA175" s="1" t="s">
        <v>1941</v>
      </c>
      <c r="AB175" s="1"/>
      <c r="AC175">
        <v>2</v>
      </c>
      <c r="AD175" s="1" t="s">
        <v>2035</v>
      </c>
      <c r="AE175" s="1" t="s">
        <v>2263</v>
      </c>
      <c r="AF175" s="1"/>
      <c r="AG175" s="1" t="s">
        <v>2266</v>
      </c>
      <c r="AH175" s="1" t="s">
        <v>2035</v>
      </c>
      <c r="AI175" s="1" t="s">
        <v>1199</v>
      </c>
      <c r="AJ175" s="1" t="s">
        <v>2444</v>
      </c>
      <c r="AK175" s="3">
        <v>46239</v>
      </c>
      <c r="AL175" s="1" t="s">
        <v>2451</v>
      </c>
      <c r="AM175" s="1" t="s">
        <v>2527</v>
      </c>
      <c r="AN175" s="1" t="s">
        <v>2811</v>
      </c>
      <c r="AO175" s="1" t="s">
        <v>2812</v>
      </c>
      <c r="AP175" s="1" t="s">
        <v>2818</v>
      </c>
      <c r="AQ175" s="1" t="s">
        <v>1861</v>
      </c>
      <c r="AR175" s="1" t="s">
        <v>1817</v>
      </c>
      <c r="AS175" s="1" t="s">
        <v>2825</v>
      </c>
      <c r="AT175" s="1"/>
      <c r="AU175" s="1"/>
      <c r="AV175" s="1" t="s">
        <v>2829</v>
      </c>
      <c r="AW175" s="1" t="s">
        <v>2829</v>
      </c>
      <c r="AX175" s="1" t="s">
        <v>2837</v>
      </c>
      <c r="AY175" s="1" t="s">
        <v>3063</v>
      </c>
      <c r="AZ175" s="1"/>
      <c r="BA175">
        <v>13356</v>
      </c>
      <c r="BB175" s="1" t="s">
        <v>2818</v>
      </c>
      <c r="BC175">
        <v>1184</v>
      </c>
      <c r="BD175">
        <v>1</v>
      </c>
      <c r="BE175" s="1" t="s">
        <v>2458</v>
      </c>
    </row>
    <row r="176" spans="1:57">
      <c r="A176" s="8">
        <v>136187</v>
      </c>
      <c r="B176" s="1" t="s">
        <v>2844</v>
      </c>
      <c r="C176" s="1" t="s">
        <v>3104</v>
      </c>
      <c r="D176" s="1" t="s">
        <v>224</v>
      </c>
      <c r="E176">
        <v>6</v>
      </c>
      <c r="F176" s="9" t="s">
        <v>3083</v>
      </c>
      <c r="G176" s="4">
        <v>16400000</v>
      </c>
      <c r="I176" s="4">
        <f t="shared" si="2"/>
        <v>98400000</v>
      </c>
      <c r="K176" s="1" t="s">
        <v>2441</v>
      </c>
      <c r="L176">
        <v>0</v>
      </c>
      <c r="M176" s="3">
        <v>46239</v>
      </c>
      <c r="N176" s="1" t="s">
        <v>2447</v>
      </c>
      <c r="O176">
        <v>139377</v>
      </c>
      <c r="R176" s="1" t="s">
        <v>1200</v>
      </c>
      <c r="S176">
        <v>20</v>
      </c>
      <c r="T176">
        <v>1</v>
      </c>
      <c r="U176" s="1"/>
      <c r="V176" s="1" t="s">
        <v>1769</v>
      </c>
      <c r="W176" s="1" t="s">
        <v>1813</v>
      </c>
      <c r="X176" s="1" t="s">
        <v>1817</v>
      </c>
      <c r="Y176" s="1" t="s">
        <v>1861</v>
      </c>
      <c r="Z176" s="1" t="s">
        <v>1817</v>
      </c>
      <c r="AA176" s="1" t="s">
        <v>1941</v>
      </c>
      <c r="AB176" s="1"/>
      <c r="AC176">
        <v>6</v>
      </c>
      <c r="AD176" s="1" t="s">
        <v>2036</v>
      </c>
      <c r="AE176" s="1" t="s">
        <v>2263</v>
      </c>
      <c r="AF176" s="1"/>
      <c r="AG176" s="1" t="s">
        <v>2266</v>
      </c>
      <c r="AH176" s="1" t="s">
        <v>2036</v>
      </c>
      <c r="AI176" s="1" t="s">
        <v>1200</v>
      </c>
      <c r="AJ176" s="1" t="s">
        <v>2444</v>
      </c>
      <c r="AK176" s="3">
        <v>46239</v>
      </c>
      <c r="AL176" s="1" t="s">
        <v>2451</v>
      </c>
      <c r="AM176" s="1" t="s">
        <v>2528</v>
      </c>
      <c r="AN176" s="1" t="s">
        <v>2811</v>
      </c>
      <c r="AO176" s="1" t="s">
        <v>2812</v>
      </c>
      <c r="AP176" s="1" t="s">
        <v>2818</v>
      </c>
      <c r="AQ176" s="1" t="s">
        <v>1861</v>
      </c>
      <c r="AR176" s="1" t="s">
        <v>1817</v>
      </c>
      <c r="AS176" s="1" t="s">
        <v>2825</v>
      </c>
      <c r="AT176" s="1"/>
      <c r="AU176" s="1"/>
      <c r="AV176" s="1" t="s">
        <v>2829</v>
      </c>
      <c r="AW176" s="1" t="s">
        <v>2829</v>
      </c>
      <c r="AX176" s="1" t="s">
        <v>2837</v>
      </c>
      <c r="AY176" s="1" t="s">
        <v>3063</v>
      </c>
      <c r="AZ176" s="1"/>
      <c r="BA176">
        <v>4155</v>
      </c>
      <c r="BB176" s="1" t="s">
        <v>2818</v>
      </c>
      <c r="BC176">
        <v>1184</v>
      </c>
      <c r="BD176">
        <v>1</v>
      </c>
      <c r="BE176" s="1" t="s">
        <v>2458</v>
      </c>
    </row>
    <row r="177" spans="1:57">
      <c r="A177" s="8">
        <v>136188</v>
      </c>
      <c r="B177" s="1" t="s">
        <v>2886</v>
      </c>
      <c r="C177" s="1" t="s">
        <v>3095</v>
      </c>
      <c r="D177" s="1" t="s">
        <v>225</v>
      </c>
      <c r="E177">
        <v>1</v>
      </c>
      <c r="F177" s="9" t="s">
        <v>3083</v>
      </c>
      <c r="G177" s="4">
        <v>130625</v>
      </c>
      <c r="I177" s="4">
        <f t="shared" si="2"/>
        <v>130625</v>
      </c>
      <c r="K177" s="1" t="s">
        <v>2441</v>
      </c>
      <c r="L177">
        <v>0</v>
      </c>
      <c r="M177" s="3">
        <v>46239</v>
      </c>
      <c r="N177" s="1" t="s">
        <v>2447</v>
      </c>
      <c r="O177">
        <v>139392</v>
      </c>
      <c r="R177" s="1" t="s">
        <v>1201</v>
      </c>
      <c r="S177">
        <v>20</v>
      </c>
      <c r="T177">
        <v>1</v>
      </c>
      <c r="U177" s="1"/>
      <c r="V177" s="1" t="s">
        <v>1769</v>
      </c>
      <c r="W177" s="1" t="s">
        <v>1813</v>
      </c>
      <c r="X177" s="1" t="s">
        <v>1817</v>
      </c>
      <c r="Y177" s="1" t="s">
        <v>1861</v>
      </c>
      <c r="Z177" s="1" t="s">
        <v>1817</v>
      </c>
      <c r="AA177" s="1" t="s">
        <v>1941</v>
      </c>
      <c r="AB177" s="1"/>
      <c r="AC177">
        <v>1</v>
      </c>
      <c r="AD177" s="1" t="s">
        <v>2037</v>
      </c>
      <c r="AE177" s="1" t="s">
        <v>2263</v>
      </c>
      <c r="AF177" s="1"/>
      <c r="AG177" s="1" t="s">
        <v>2266</v>
      </c>
      <c r="AH177" s="1" t="s">
        <v>2037</v>
      </c>
      <c r="AI177" s="1" t="s">
        <v>1201</v>
      </c>
      <c r="AJ177" s="1"/>
      <c r="AK177" s="3">
        <v>46239</v>
      </c>
      <c r="AL177" s="1" t="s">
        <v>2451</v>
      </c>
      <c r="AM177" s="1" t="s">
        <v>2529</v>
      </c>
      <c r="AN177" s="1" t="s">
        <v>2811</v>
      </c>
      <c r="AO177" s="1" t="s">
        <v>2811</v>
      </c>
      <c r="AP177" s="1" t="s">
        <v>2818</v>
      </c>
      <c r="AQ177" s="1" t="s">
        <v>1861</v>
      </c>
      <c r="AR177" s="1" t="s">
        <v>1817</v>
      </c>
      <c r="AS177" s="1" t="s">
        <v>2825</v>
      </c>
      <c r="AT177" s="1"/>
      <c r="AU177" s="1"/>
      <c r="AV177" s="1" t="s">
        <v>2829</v>
      </c>
      <c r="AW177" s="1" t="s">
        <v>2829</v>
      </c>
      <c r="AX177" s="1" t="s">
        <v>2837</v>
      </c>
      <c r="AY177" s="1" t="s">
        <v>3063</v>
      </c>
      <c r="AZ177" s="1"/>
      <c r="BA177">
        <v>1185</v>
      </c>
      <c r="BB177" s="1" t="s">
        <v>2818</v>
      </c>
      <c r="BC177">
        <v>4216</v>
      </c>
      <c r="BD177">
        <v>1</v>
      </c>
      <c r="BE177" s="1" t="s">
        <v>2461</v>
      </c>
    </row>
    <row r="178" spans="1:57">
      <c r="A178" s="8">
        <v>136189</v>
      </c>
      <c r="B178" s="1" t="s">
        <v>2886</v>
      </c>
      <c r="C178" s="1" t="s">
        <v>3095</v>
      </c>
      <c r="D178" s="1" t="s">
        <v>226</v>
      </c>
      <c r="E178">
        <v>1</v>
      </c>
      <c r="F178" s="9" t="s">
        <v>3083</v>
      </c>
      <c r="G178" s="4">
        <v>132250</v>
      </c>
      <c r="I178" s="4">
        <f t="shared" si="2"/>
        <v>132250</v>
      </c>
      <c r="K178" s="1" t="s">
        <v>2441</v>
      </c>
      <c r="L178">
        <v>0</v>
      </c>
      <c r="M178" s="3">
        <v>46239</v>
      </c>
      <c r="N178" s="1" t="s">
        <v>2447</v>
      </c>
      <c r="O178">
        <v>139388</v>
      </c>
      <c r="R178" s="1" t="s">
        <v>1202</v>
      </c>
      <c r="S178">
        <v>20</v>
      </c>
      <c r="T178">
        <v>1</v>
      </c>
      <c r="U178" s="1"/>
      <c r="V178" s="1" t="s">
        <v>1769</v>
      </c>
      <c r="W178" s="1" t="s">
        <v>1813</v>
      </c>
      <c r="X178" s="1" t="s">
        <v>1817</v>
      </c>
      <c r="Y178" s="1" t="s">
        <v>1861</v>
      </c>
      <c r="Z178" s="1" t="s">
        <v>1817</v>
      </c>
      <c r="AA178" s="1" t="s">
        <v>1941</v>
      </c>
      <c r="AB178" s="1"/>
      <c r="AC178">
        <v>1</v>
      </c>
      <c r="AD178" s="1" t="s">
        <v>2038</v>
      </c>
      <c r="AE178" s="1" t="s">
        <v>2263</v>
      </c>
      <c r="AF178" s="1"/>
      <c r="AG178" s="1" t="s">
        <v>2266</v>
      </c>
      <c r="AH178" s="1" t="s">
        <v>2038</v>
      </c>
      <c r="AI178" s="1" t="s">
        <v>1202</v>
      </c>
      <c r="AJ178" s="1"/>
      <c r="AK178" s="3">
        <v>46239</v>
      </c>
      <c r="AL178" s="1" t="s">
        <v>2451</v>
      </c>
      <c r="AM178" s="1" t="s">
        <v>2530</v>
      </c>
      <c r="AN178" s="1" t="s">
        <v>2811</v>
      </c>
      <c r="AO178" s="1" t="s">
        <v>2811</v>
      </c>
      <c r="AP178" s="1" t="s">
        <v>2818</v>
      </c>
      <c r="AQ178" s="1" t="s">
        <v>1861</v>
      </c>
      <c r="AR178" s="1" t="s">
        <v>1817</v>
      </c>
      <c r="AS178" s="1" t="s">
        <v>2825</v>
      </c>
      <c r="AT178" s="1"/>
      <c r="AU178" s="1"/>
      <c r="AV178" s="1" t="s">
        <v>2829</v>
      </c>
      <c r="AW178" s="1" t="s">
        <v>2829</v>
      </c>
      <c r="AX178" s="1" t="s">
        <v>2837</v>
      </c>
      <c r="AY178" s="1" t="s">
        <v>3063</v>
      </c>
      <c r="AZ178" s="1"/>
      <c r="BA178">
        <v>1185</v>
      </c>
      <c r="BB178" s="1" t="s">
        <v>2818</v>
      </c>
      <c r="BC178">
        <v>4216</v>
      </c>
      <c r="BD178">
        <v>1</v>
      </c>
      <c r="BE178" s="1" t="s">
        <v>2458</v>
      </c>
    </row>
    <row r="179" spans="1:57">
      <c r="A179" s="8">
        <v>136190</v>
      </c>
      <c r="B179" s="1" t="s">
        <v>2885</v>
      </c>
      <c r="C179" s="1" t="s">
        <v>3123</v>
      </c>
      <c r="D179" s="1" t="s">
        <v>227</v>
      </c>
      <c r="E179">
        <v>1</v>
      </c>
      <c r="F179" s="9" t="s">
        <v>3083</v>
      </c>
      <c r="G179" s="4">
        <v>258.06</v>
      </c>
      <c r="I179" s="4">
        <f t="shared" si="2"/>
        <v>258.06</v>
      </c>
      <c r="K179" s="1" t="s">
        <v>2443</v>
      </c>
      <c r="L179">
        <v>0</v>
      </c>
      <c r="M179" s="3">
        <v>46239</v>
      </c>
      <c r="N179" s="1" t="s">
        <v>2447</v>
      </c>
      <c r="O179">
        <v>139432</v>
      </c>
      <c r="R179" s="1" t="s">
        <v>1203</v>
      </c>
      <c r="S179">
        <v>-10</v>
      </c>
      <c r="T179">
        <v>1</v>
      </c>
      <c r="U179" s="1"/>
      <c r="V179" s="1" t="s">
        <v>1786</v>
      </c>
      <c r="W179" s="1" t="s">
        <v>1814</v>
      </c>
      <c r="X179" s="1" t="s">
        <v>1820</v>
      </c>
      <c r="Y179" s="1" t="s">
        <v>1862</v>
      </c>
      <c r="Z179" s="1" t="s">
        <v>1820</v>
      </c>
      <c r="AA179" s="1" t="s">
        <v>1941</v>
      </c>
      <c r="AB179" s="1"/>
      <c r="AC179">
        <v>0</v>
      </c>
      <c r="AD179" s="1" t="s">
        <v>1350</v>
      </c>
      <c r="AE179" s="1" t="s">
        <v>2263</v>
      </c>
      <c r="AF179" s="1"/>
      <c r="AG179" s="1" t="s">
        <v>2265</v>
      </c>
      <c r="AH179" s="1" t="s">
        <v>2285</v>
      </c>
      <c r="AI179" s="1" t="s">
        <v>1203</v>
      </c>
      <c r="AJ179" s="1" t="s">
        <v>2444</v>
      </c>
      <c r="AK179" s="3">
        <v>46239</v>
      </c>
      <c r="AL179" s="1" t="s">
        <v>2451</v>
      </c>
      <c r="AM179" s="1" t="s">
        <v>2531</v>
      </c>
      <c r="AN179" s="1" t="s">
        <v>2811</v>
      </c>
      <c r="AO179" s="1" t="s">
        <v>2811</v>
      </c>
      <c r="AP179" s="1" t="s">
        <v>2824</v>
      </c>
      <c r="AQ179" s="1" t="s">
        <v>1862</v>
      </c>
      <c r="AR179" s="1" t="s">
        <v>1820</v>
      </c>
      <c r="AS179" s="1" t="s">
        <v>2826</v>
      </c>
      <c r="AT179" s="1"/>
      <c r="AU179" s="1"/>
      <c r="AV179" s="1" t="s">
        <v>2830</v>
      </c>
      <c r="AW179" s="1" t="s">
        <v>2830</v>
      </c>
      <c r="AX179" s="1" t="s">
        <v>2836</v>
      </c>
      <c r="AY179" s="1" t="s">
        <v>3070</v>
      </c>
      <c r="AZ179" s="1"/>
      <c r="BA179">
        <v>1250</v>
      </c>
      <c r="BB179" s="1" t="s">
        <v>2824</v>
      </c>
      <c r="BC179">
        <v>6711</v>
      </c>
      <c r="BD179">
        <v>1</v>
      </c>
      <c r="BE179" s="1" t="s">
        <v>2447</v>
      </c>
    </row>
    <row r="180" spans="1:57">
      <c r="A180" s="8">
        <v>136191</v>
      </c>
      <c r="B180" s="1" t="s">
        <v>2887</v>
      </c>
      <c r="C180" s="1" t="s">
        <v>3124</v>
      </c>
      <c r="D180" s="1" t="s">
        <v>228</v>
      </c>
      <c r="E180">
        <v>66</v>
      </c>
      <c r="F180" s="9" t="s">
        <v>3083</v>
      </c>
      <c r="G180" s="4">
        <v>399900</v>
      </c>
      <c r="I180" s="4">
        <f t="shared" si="2"/>
        <v>26393400</v>
      </c>
      <c r="K180" s="1" t="s">
        <v>2441</v>
      </c>
      <c r="L180">
        <v>0</v>
      </c>
      <c r="M180" s="3">
        <v>46239</v>
      </c>
      <c r="N180" s="1" t="s">
        <v>2451</v>
      </c>
      <c r="O180">
        <v>139098</v>
      </c>
      <c r="R180" s="1" t="s">
        <v>1204</v>
      </c>
      <c r="S180">
        <v>20</v>
      </c>
      <c r="T180">
        <v>1</v>
      </c>
      <c r="U180" s="1"/>
      <c r="V180" s="1" t="s">
        <v>1787</v>
      </c>
      <c r="W180" s="1" t="s">
        <v>1813</v>
      </c>
      <c r="X180" s="1" t="s">
        <v>674</v>
      </c>
      <c r="Y180" s="1" t="s">
        <v>1863</v>
      </c>
      <c r="Z180" s="1" t="s">
        <v>674</v>
      </c>
      <c r="AA180" s="1" t="s">
        <v>1941</v>
      </c>
      <c r="AB180" s="1"/>
      <c r="AC180">
        <v>66</v>
      </c>
      <c r="AD180" s="1" t="s">
        <v>2039</v>
      </c>
      <c r="AE180" s="1" t="s">
        <v>2263</v>
      </c>
      <c r="AF180" s="1"/>
      <c r="AG180" s="1" t="s">
        <v>2265</v>
      </c>
      <c r="AH180" s="1" t="s">
        <v>2286</v>
      </c>
      <c r="AI180" s="1" t="s">
        <v>2381</v>
      </c>
      <c r="AJ180" s="1"/>
      <c r="AK180" s="3">
        <v>46239</v>
      </c>
      <c r="AL180" s="1" t="s">
        <v>2451</v>
      </c>
      <c r="AM180" s="1" t="s">
        <v>2532</v>
      </c>
      <c r="AN180" s="1" t="s">
        <v>2811</v>
      </c>
      <c r="AO180" s="1" t="s">
        <v>2812</v>
      </c>
      <c r="AP180" s="1" t="s">
        <v>2823</v>
      </c>
      <c r="AQ180" s="1" t="s">
        <v>1863</v>
      </c>
      <c r="AR180" s="1" t="s">
        <v>674</v>
      </c>
      <c r="AS180" s="1" t="s">
        <v>2825</v>
      </c>
      <c r="AT180" s="1"/>
      <c r="AU180" s="1"/>
      <c r="AV180" s="1" t="s">
        <v>2832</v>
      </c>
      <c r="AW180" s="1" t="s">
        <v>2832</v>
      </c>
      <c r="AX180" s="1" t="s">
        <v>2836</v>
      </c>
      <c r="AY180" s="1" t="s">
        <v>3068</v>
      </c>
      <c r="AZ180" s="1"/>
      <c r="BA180">
        <v>135</v>
      </c>
      <c r="BB180" s="1" t="s">
        <v>2823</v>
      </c>
      <c r="BC180">
        <v>132</v>
      </c>
      <c r="BD180">
        <v>1</v>
      </c>
      <c r="BE180" s="1" t="s">
        <v>2451</v>
      </c>
    </row>
    <row r="181" spans="1:57">
      <c r="A181" s="8">
        <v>136191</v>
      </c>
      <c r="B181" s="1" t="s">
        <v>2887</v>
      </c>
      <c r="C181" s="1" t="s">
        <v>3125</v>
      </c>
      <c r="D181" s="1" t="s">
        <v>229</v>
      </c>
      <c r="E181">
        <v>33</v>
      </c>
      <c r="F181" s="9" t="s">
        <v>3084</v>
      </c>
      <c r="G181" s="4">
        <v>212500</v>
      </c>
      <c r="I181" s="4">
        <f t="shared" si="2"/>
        <v>7012500</v>
      </c>
      <c r="K181" s="1" t="s">
        <v>2441</v>
      </c>
      <c r="L181">
        <v>0</v>
      </c>
      <c r="M181" s="3">
        <v>46239</v>
      </c>
      <c r="N181" s="1" t="s">
        <v>2451</v>
      </c>
      <c r="O181">
        <v>139098</v>
      </c>
      <c r="R181" s="1" t="s">
        <v>1205</v>
      </c>
      <c r="S181">
        <v>20</v>
      </c>
      <c r="T181">
        <v>2</v>
      </c>
      <c r="U181" s="1"/>
      <c r="V181" s="1" t="s">
        <v>1777</v>
      </c>
      <c r="W181" s="1" t="s">
        <v>1813</v>
      </c>
      <c r="X181" s="1" t="s">
        <v>674</v>
      </c>
      <c r="Y181" s="1" t="s">
        <v>1863</v>
      </c>
      <c r="Z181" s="1" t="s">
        <v>674</v>
      </c>
      <c r="AA181" s="1" t="s">
        <v>1941</v>
      </c>
      <c r="AB181" s="1"/>
      <c r="AC181">
        <v>33</v>
      </c>
      <c r="AD181" s="1" t="s">
        <v>2040</v>
      </c>
      <c r="AE181" s="1" t="s">
        <v>2263</v>
      </c>
      <c r="AF181" s="1"/>
      <c r="AG181" s="1" t="s">
        <v>2265</v>
      </c>
      <c r="AH181" s="1" t="s">
        <v>2286</v>
      </c>
      <c r="AI181" s="1" t="s">
        <v>2381</v>
      </c>
      <c r="AJ181" s="1"/>
      <c r="AK181" s="3">
        <v>46239</v>
      </c>
      <c r="AL181" s="1" t="s">
        <v>2451</v>
      </c>
      <c r="AM181" s="1" t="s">
        <v>2532</v>
      </c>
      <c r="AN181" s="1" t="s">
        <v>2811</v>
      </c>
      <c r="AO181" s="1" t="s">
        <v>2812</v>
      </c>
      <c r="AP181" s="1" t="s">
        <v>2823</v>
      </c>
      <c r="AQ181" s="1" t="s">
        <v>1863</v>
      </c>
      <c r="AR181" s="1" t="s">
        <v>674</v>
      </c>
      <c r="AS181" s="1" t="s">
        <v>2825</v>
      </c>
      <c r="AT181" s="1"/>
      <c r="AU181" s="1"/>
      <c r="AV181" s="1" t="s">
        <v>2832</v>
      </c>
      <c r="AW181" s="1" t="s">
        <v>2832</v>
      </c>
      <c r="AX181" s="1" t="s">
        <v>2836</v>
      </c>
      <c r="AY181" s="1" t="s">
        <v>3068</v>
      </c>
      <c r="AZ181" s="1"/>
      <c r="BA181">
        <v>9838</v>
      </c>
      <c r="BB181" s="1" t="s">
        <v>2823</v>
      </c>
      <c r="BC181">
        <v>132</v>
      </c>
      <c r="BD181">
        <v>2</v>
      </c>
      <c r="BE181" s="1" t="s">
        <v>2451</v>
      </c>
    </row>
    <row r="182" spans="1:57">
      <c r="A182" s="8">
        <v>136191</v>
      </c>
      <c r="B182" s="1" t="s">
        <v>2887</v>
      </c>
      <c r="C182" s="1" t="s">
        <v>3126</v>
      </c>
      <c r="D182" s="1" t="s">
        <v>230</v>
      </c>
      <c r="E182">
        <v>66</v>
      </c>
      <c r="F182" s="9" t="s">
        <v>3083</v>
      </c>
      <c r="G182" s="4">
        <v>30000</v>
      </c>
      <c r="I182" s="4">
        <f t="shared" si="2"/>
        <v>1980000</v>
      </c>
      <c r="K182" s="1" t="s">
        <v>2441</v>
      </c>
      <c r="L182">
        <v>0</v>
      </c>
      <c r="M182" s="3">
        <v>46239</v>
      </c>
      <c r="N182" s="1" t="s">
        <v>2451</v>
      </c>
      <c r="O182">
        <v>139098</v>
      </c>
      <c r="R182" s="1" t="s">
        <v>1206</v>
      </c>
      <c r="S182">
        <v>20</v>
      </c>
      <c r="T182">
        <v>3</v>
      </c>
      <c r="U182" s="1"/>
      <c r="V182" s="1" t="s">
        <v>1788</v>
      </c>
      <c r="W182" s="1" t="s">
        <v>1813</v>
      </c>
      <c r="X182" s="1" t="s">
        <v>674</v>
      </c>
      <c r="Y182" s="1" t="s">
        <v>1863</v>
      </c>
      <c r="Z182" s="1" t="s">
        <v>674</v>
      </c>
      <c r="AA182" s="1" t="s">
        <v>1941</v>
      </c>
      <c r="AB182" s="1"/>
      <c r="AC182">
        <v>66</v>
      </c>
      <c r="AD182" s="1" t="s">
        <v>1278</v>
      </c>
      <c r="AE182" s="1" t="s">
        <v>2263</v>
      </c>
      <c r="AF182" s="1"/>
      <c r="AG182" s="1" t="s">
        <v>2265</v>
      </c>
      <c r="AH182" s="1" t="s">
        <v>2286</v>
      </c>
      <c r="AI182" s="1" t="s">
        <v>2381</v>
      </c>
      <c r="AJ182" s="1"/>
      <c r="AK182" s="3">
        <v>46239</v>
      </c>
      <c r="AL182" s="1" t="s">
        <v>2451</v>
      </c>
      <c r="AM182" s="1" t="s">
        <v>2532</v>
      </c>
      <c r="AN182" s="1" t="s">
        <v>2811</v>
      </c>
      <c r="AO182" s="1" t="s">
        <v>2812</v>
      </c>
      <c r="AP182" s="1" t="s">
        <v>2823</v>
      </c>
      <c r="AQ182" s="1" t="s">
        <v>1863</v>
      </c>
      <c r="AR182" s="1" t="s">
        <v>674</v>
      </c>
      <c r="AS182" s="1" t="s">
        <v>2825</v>
      </c>
      <c r="AT182" s="1"/>
      <c r="AU182" s="1"/>
      <c r="AV182" s="1" t="s">
        <v>2832</v>
      </c>
      <c r="AW182" s="1" t="s">
        <v>2832</v>
      </c>
      <c r="AX182" s="1" t="s">
        <v>2836</v>
      </c>
      <c r="AY182" s="1" t="s">
        <v>3068</v>
      </c>
      <c r="AZ182" s="1"/>
      <c r="BA182">
        <v>20154</v>
      </c>
      <c r="BB182" s="1" t="s">
        <v>2823</v>
      </c>
      <c r="BC182">
        <v>132</v>
      </c>
      <c r="BD182">
        <v>3</v>
      </c>
      <c r="BE182" s="1" t="s">
        <v>2451</v>
      </c>
    </row>
    <row r="183" spans="1:57">
      <c r="A183" s="8">
        <v>136191</v>
      </c>
      <c r="B183" s="1" t="s">
        <v>2887</v>
      </c>
      <c r="C183" s="1" t="s">
        <v>3126</v>
      </c>
      <c r="D183" s="1" t="s">
        <v>231</v>
      </c>
      <c r="E183">
        <v>33</v>
      </c>
      <c r="F183" s="9" t="s">
        <v>3083</v>
      </c>
      <c r="G183" s="4">
        <v>30000</v>
      </c>
      <c r="I183" s="4">
        <f t="shared" si="2"/>
        <v>990000</v>
      </c>
      <c r="K183" s="1" t="s">
        <v>2441</v>
      </c>
      <c r="L183">
        <v>0</v>
      </c>
      <c r="M183" s="3">
        <v>46239</v>
      </c>
      <c r="N183" s="1" t="s">
        <v>2451</v>
      </c>
      <c r="O183">
        <v>139098</v>
      </c>
      <c r="R183" s="1" t="s">
        <v>1207</v>
      </c>
      <c r="S183">
        <v>20</v>
      </c>
      <c r="T183">
        <v>4</v>
      </c>
      <c r="U183" s="1"/>
      <c r="V183" s="1" t="s">
        <v>1788</v>
      </c>
      <c r="W183" s="1" t="s">
        <v>1813</v>
      </c>
      <c r="X183" s="1" t="s">
        <v>674</v>
      </c>
      <c r="Y183" s="1" t="s">
        <v>1863</v>
      </c>
      <c r="Z183" s="1" t="s">
        <v>674</v>
      </c>
      <c r="AA183" s="1" t="s">
        <v>1941</v>
      </c>
      <c r="AB183" s="1"/>
      <c r="AC183">
        <v>33</v>
      </c>
      <c r="AD183" s="1" t="s">
        <v>2041</v>
      </c>
      <c r="AE183" s="1" t="s">
        <v>2263</v>
      </c>
      <c r="AF183" s="1"/>
      <c r="AG183" s="1" t="s">
        <v>2265</v>
      </c>
      <c r="AH183" s="1" t="s">
        <v>2286</v>
      </c>
      <c r="AI183" s="1" t="s">
        <v>2381</v>
      </c>
      <c r="AJ183" s="1"/>
      <c r="AK183" s="3">
        <v>46239</v>
      </c>
      <c r="AL183" s="1" t="s">
        <v>2451</v>
      </c>
      <c r="AM183" s="1" t="s">
        <v>2532</v>
      </c>
      <c r="AN183" s="1" t="s">
        <v>2811</v>
      </c>
      <c r="AO183" s="1" t="s">
        <v>2812</v>
      </c>
      <c r="AP183" s="1" t="s">
        <v>2823</v>
      </c>
      <c r="AQ183" s="1" t="s">
        <v>1863</v>
      </c>
      <c r="AR183" s="1" t="s">
        <v>674</v>
      </c>
      <c r="AS183" s="1" t="s">
        <v>2825</v>
      </c>
      <c r="AT183" s="1"/>
      <c r="AU183" s="1"/>
      <c r="AV183" s="1" t="s">
        <v>2832</v>
      </c>
      <c r="AW183" s="1" t="s">
        <v>2832</v>
      </c>
      <c r="AX183" s="1" t="s">
        <v>2836</v>
      </c>
      <c r="AY183" s="1" t="s">
        <v>3068</v>
      </c>
      <c r="AZ183" s="1"/>
      <c r="BA183">
        <v>20154</v>
      </c>
      <c r="BB183" s="1" t="s">
        <v>2823</v>
      </c>
      <c r="BC183">
        <v>132</v>
      </c>
      <c r="BD183">
        <v>4</v>
      </c>
      <c r="BE183" s="1" t="s">
        <v>2451</v>
      </c>
    </row>
    <row r="184" spans="1:57">
      <c r="A184" s="8">
        <v>136192</v>
      </c>
      <c r="B184" s="1" t="s">
        <v>2858</v>
      </c>
      <c r="C184" s="1" t="s">
        <v>3127</v>
      </c>
      <c r="D184" s="1" t="s">
        <v>232</v>
      </c>
      <c r="E184">
        <v>15</v>
      </c>
      <c r="F184" s="9" t="s">
        <v>3083</v>
      </c>
      <c r="G184" s="4">
        <v>57750</v>
      </c>
      <c r="I184" s="4">
        <f t="shared" si="2"/>
        <v>866250</v>
      </c>
      <c r="K184" s="1" t="s">
        <v>2441</v>
      </c>
      <c r="L184">
        <v>0</v>
      </c>
      <c r="M184" s="3">
        <v>46239</v>
      </c>
      <c r="N184" s="1" t="s">
        <v>2447</v>
      </c>
      <c r="O184">
        <v>139443</v>
      </c>
      <c r="R184" s="1" t="s">
        <v>1208</v>
      </c>
      <c r="S184">
        <v>20</v>
      </c>
      <c r="T184">
        <v>1</v>
      </c>
      <c r="U184" s="1"/>
      <c r="V184" s="1" t="s">
        <v>1789</v>
      </c>
      <c r="W184" s="1" t="s">
        <v>1813</v>
      </c>
      <c r="X184" s="1" t="s">
        <v>1820</v>
      </c>
      <c r="Y184" s="1" t="s">
        <v>1864</v>
      </c>
      <c r="Z184" s="1" t="s">
        <v>1820</v>
      </c>
      <c r="AA184" s="1" t="s">
        <v>1941</v>
      </c>
      <c r="AB184" s="1"/>
      <c r="AC184">
        <v>15</v>
      </c>
      <c r="AD184" s="1" t="s">
        <v>2042</v>
      </c>
      <c r="AE184" s="1" t="s">
        <v>2263</v>
      </c>
      <c r="AF184" s="1"/>
      <c r="AG184" s="1" t="s">
        <v>2265</v>
      </c>
      <c r="AH184" s="1" t="s">
        <v>2287</v>
      </c>
      <c r="AI184" s="1" t="s">
        <v>2382</v>
      </c>
      <c r="AJ184" s="1" t="s">
        <v>2444</v>
      </c>
      <c r="AK184" s="3">
        <v>46239</v>
      </c>
      <c r="AL184" s="1" t="s">
        <v>2451</v>
      </c>
      <c r="AM184" s="1" t="s">
        <v>2533</v>
      </c>
      <c r="AN184" s="1" t="s">
        <v>2811</v>
      </c>
      <c r="AO184" s="1" t="s">
        <v>2811</v>
      </c>
      <c r="AP184" s="1" t="s">
        <v>2824</v>
      </c>
      <c r="AQ184" s="1" t="s">
        <v>1864</v>
      </c>
      <c r="AR184" s="1" t="s">
        <v>1820</v>
      </c>
      <c r="AS184" s="1" t="s">
        <v>2825</v>
      </c>
      <c r="AT184" s="1"/>
      <c r="AU184" s="1"/>
      <c r="AV184" s="1" t="s">
        <v>2829</v>
      </c>
      <c r="AW184" s="1" t="s">
        <v>2829</v>
      </c>
      <c r="AX184" s="1" t="s">
        <v>2836</v>
      </c>
      <c r="AY184" s="1" t="s">
        <v>3070</v>
      </c>
      <c r="AZ184" s="1"/>
      <c r="BA184">
        <v>3277</v>
      </c>
      <c r="BB184" s="1" t="s">
        <v>2824</v>
      </c>
      <c r="BC184">
        <v>4245</v>
      </c>
      <c r="BD184">
        <v>1</v>
      </c>
      <c r="BE184" s="1" t="s">
        <v>2447</v>
      </c>
    </row>
    <row r="185" spans="1:57">
      <c r="A185" s="8">
        <v>136192</v>
      </c>
      <c r="B185" s="1" t="s">
        <v>2858</v>
      </c>
      <c r="C185" s="1" t="s">
        <v>3128</v>
      </c>
      <c r="D185" s="1" t="s">
        <v>233</v>
      </c>
      <c r="E185">
        <v>2</v>
      </c>
      <c r="F185" s="9" t="s">
        <v>3083</v>
      </c>
      <c r="G185" s="4">
        <v>26000</v>
      </c>
      <c r="I185" s="4">
        <f t="shared" si="2"/>
        <v>52000</v>
      </c>
      <c r="K185" s="1" t="s">
        <v>2441</v>
      </c>
      <c r="L185">
        <v>0</v>
      </c>
      <c r="M185" s="3">
        <v>46239</v>
      </c>
      <c r="N185" s="1" t="s">
        <v>2447</v>
      </c>
      <c r="O185">
        <v>139443</v>
      </c>
      <c r="R185" s="1" t="s">
        <v>1209</v>
      </c>
      <c r="S185">
        <v>20</v>
      </c>
      <c r="T185">
        <v>2</v>
      </c>
      <c r="U185" s="1"/>
      <c r="V185" s="1" t="s">
        <v>1789</v>
      </c>
      <c r="W185" s="1" t="s">
        <v>1813</v>
      </c>
      <c r="X185" s="1" t="s">
        <v>1820</v>
      </c>
      <c r="Y185" s="1" t="s">
        <v>1864</v>
      </c>
      <c r="Z185" s="1" t="s">
        <v>1820</v>
      </c>
      <c r="AA185" s="1" t="s">
        <v>1941</v>
      </c>
      <c r="AB185" s="1"/>
      <c r="AC185">
        <v>2</v>
      </c>
      <c r="AD185" s="1" t="s">
        <v>2043</v>
      </c>
      <c r="AE185" s="1" t="s">
        <v>2263</v>
      </c>
      <c r="AF185" s="1"/>
      <c r="AG185" s="1" t="s">
        <v>2265</v>
      </c>
      <c r="AH185" s="1" t="s">
        <v>2287</v>
      </c>
      <c r="AI185" s="1" t="s">
        <v>2382</v>
      </c>
      <c r="AJ185" s="1" t="s">
        <v>2444</v>
      </c>
      <c r="AK185" s="3">
        <v>46239</v>
      </c>
      <c r="AL185" s="1" t="s">
        <v>2451</v>
      </c>
      <c r="AM185" s="1" t="s">
        <v>2533</v>
      </c>
      <c r="AN185" s="1" t="s">
        <v>2811</v>
      </c>
      <c r="AO185" s="1" t="s">
        <v>2811</v>
      </c>
      <c r="AP185" s="1" t="s">
        <v>2824</v>
      </c>
      <c r="AQ185" s="1" t="s">
        <v>1864</v>
      </c>
      <c r="AR185" s="1" t="s">
        <v>1820</v>
      </c>
      <c r="AS185" s="1" t="s">
        <v>2825</v>
      </c>
      <c r="AT185" s="1"/>
      <c r="AU185" s="1"/>
      <c r="AV185" s="1" t="s">
        <v>2829</v>
      </c>
      <c r="AW185" s="1" t="s">
        <v>2829</v>
      </c>
      <c r="AX185" s="1" t="s">
        <v>2836</v>
      </c>
      <c r="AY185" s="1" t="s">
        <v>3070</v>
      </c>
      <c r="AZ185" s="1"/>
      <c r="BA185">
        <v>2053</v>
      </c>
      <c r="BB185" s="1" t="s">
        <v>2824</v>
      </c>
      <c r="BC185">
        <v>4245</v>
      </c>
      <c r="BD185">
        <v>2</v>
      </c>
      <c r="BE185" s="1" t="s">
        <v>2447</v>
      </c>
    </row>
    <row r="186" spans="1:57">
      <c r="A186" s="8">
        <v>136192</v>
      </c>
      <c r="B186" s="1" t="s">
        <v>2858</v>
      </c>
      <c r="C186" s="1" t="s">
        <v>3129</v>
      </c>
      <c r="D186" s="1" t="s">
        <v>234</v>
      </c>
      <c r="E186">
        <v>10</v>
      </c>
      <c r="F186" s="9" t="s">
        <v>3086</v>
      </c>
      <c r="G186" s="4">
        <v>17083.332900000001</v>
      </c>
      <c r="I186" s="4">
        <f t="shared" si="2"/>
        <v>170833.32900000003</v>
      </c>
      <c r="K186" s="1" t="s">
        <v>2441</v>
      </c>
      <c r="L186">
        <v>0</v>
      </c>
      <c r="M186" s="3">
        <v>46239</v>
      </c>
      <c r="N186" s="1" t="s">
        <v>2447</v>
      </c>
      <c r="O186">
        <v>139443</v>
      </c>
      <c r="R186" s="1" t="s">
        <v>1210</v>
      </c>
      <c r="S186">
        <v>20</v>
      </c>
      <c r="T186">
        <v>3</v>
      </c>
      <c r="U186" s="1"/>
      <c r="V186" s="1" t="s">
        <v>1789</v>
      </c>
      <c r="W186" s="1" t="s">
        <v>1813</v>
      </c>
      <c r="X186" s="1" t="s">
        <v>1820</v>
      </c>
      <c r="Y186" s="1" t="s">
        <v>1864</v>
      </c>
      <c r="Z186" s="1" t="s">
        <v>1820</v>
      </c>
      <c r="AA186" s="1" t="s">
        <v>1941</v>
      </c>
      <c r="AB186" s="1"/>
      <c r="AC186">
        <v>10</v>
      </c>
      <c r="AD186" s="1" t="s">
        <v>2044</v>
      </c>
      <c r="AE186" s="1" t="s">
        <v>2263</v>
      </c>
      <c r="AF186" s="1"/>
      <c r="AG186" s="1" t="s">
        <v>2265</v>
      </c>
      <c r="AH186" s="1" t="s">
        <v>2287</v>
      </c>
      <c r="AI186" s="1" t="s">
        <v>2382</v>
      </c>
      <c r="AJ186" s="1" t="s">
        <v>2444</v>
      </c>
      <c r="AK186" s="3">
        <v>46239</v>
      </c>
      <c r="AL186" s="1" t="s">
        <v>2451</v>
      </c>
      <c r="AM186" s="1" t="s">
        <v>2533</v>
      </c>
      <c r="AN186" s="1" t="s">
        <v>2811</v>
      </c>
      <c r="AO186" s="1" t="s">
        <v>2811</v>
      </c>
      <c r="AP186" s="1" t="s">
        <v>2824</v>
      </c>
      <c r="AQ186" s="1" t="s">
        <v>1864</v>
      </c>
      <c r="AR186" s="1" t="s">
        <v>1820</v>
      </c>
      <c r="AS186" s="1" t="s">
        <v>2825</v>
      </c>
      <c r="AT186" s="1"/>
      <c r="AU186" s="1"/>
      <c r="AV186" s="1" t="s">
        <v>2829</v>
      </c>
      <c r="AW186" s="1" t="s">
        <v>2829</v>
      </c>
      <c r="AX186" s="1" t="s">
        <v>2836</v>
      </c>
      <c r="AY186" s="1" t="s">
        <v>3070</v>
      </c>
      <c r="AZ186" s="1"/>
      <c r="BA186">
        <v>2946</v>
      </c>
      <c r="BB186" s="1" t="s">
        <v>2824</v>
      </c>
      <c r="BC186">
        <v>4245</v>
      </c>
      <c r="BD186">
        <v>3</v>
      </c>
      <c r="BE186" s="1" t="s">
        <v>2447</v>
      </c>
    </row>
    <row r="187" spans="1:57">
      <c r="A187" s="8">
        <v>136192</v>
      </c>
      <c r="B187" s="1" t="s">
        <v>2858</v>
      </c>
      <c r="C187" s="1" t="s">
        <v>3130</v>
      </c>
      <c r="D187" s="1" t="s">
        <v>235</v>
      </c>
      <c r="E187">
        <v>10</v>
      </c>
      <c r="F187" s="9" t="s">
        <v>3086</v>
      </c>
      <c r="G187" s="4">
        <v>16916.666659999999</v>
      </c>
      <c r="I187" s="4">
        <f t="shared" si="2"/>
        <v>169166.6666</v>
      </c>
      <c r="K187" s="1" t="s">
        <v>2441</v>
      </c>
      <c r="L187">
        <v>0</v>
      </c>
      <c r="M187" s="3">
        <v>46239</v>
      </c>
      <c r="N187" s="1" t="s">
        <v>2447</v>
      </c>
      <c r="O187">
        <v>139443</v>
      </c>
      <c r="R187" s="1" t="s">
        <v>1211</v>
      </c>
      <c r="S187">
        <v>20</v>
      </c>
      <c r="T187">
        <v>4</v>
      </c>
      <c r="U187" s="1"/>
      <c r="V187" s="1" t="s">
        <v>1789</v>
      </c>
      <c r="W187" s="1" t="s">
        <v>1813</v>
      </c>
      <c r="X187" s="1" t="s">
        <v>1820</v>
      </c>
      <c r="Y187" s="1" t="s">
        <v>1864</v>
      </c>
      <c r="Z187" s="1" t="s">
        <v>1820</v>
      </c>
      <c r="AA187" s="1" t="s">
        <v>1941</v>
      </c>
      <c r="AB187" s="1"/>
      <c r="AC187">
        <v>10</v>
      </c>
      <c r="AD187" s="1" t="s">
        <v>2045</v>
      </c>
      <c r="AE187" s="1" t="s">
        <v>2263</v>
      </c>
      <c r="AF187" s="1"/>
      <c r="AG187" s="1" t="s">
        <v>2265</v>
      </c>
      <c r="AH187" s="1" t="s">
        <v>2287</v>
      </c>
      <c r="AI187" s="1" t="s">
        <v>2382</v>
      </c>
      <c r="AJ187" s="1" t="s">
        <v>2444</v>
      </c>
      <c r="AK187" s="3">
        <v>46239</v>
      </c>
      <c r="AL187" s="1" t="s">
        <v>2451</v>
      </c>
      <c r="AM187" s="1" t="s">
        <v>2533</v>
      </c>
      <c r="AN187" s="1" t="s">
        <v>2811</v>
      </c>
      <c r="AO187" s="1" t="s">
        <v>2811</v>
      </c>
      <c r="AP187" s="1" t="s">
        <v>2824</v>
      </c>
      <c r="AQ187" s="1" t="s">
        <v>1864</v>
      </c>
      <c r="AR187" s="1" t="s">
        <v>1820</v>
      </c>
      <c r="AS187" s="1" t="s">
        <v>2825</v>
      </c>
      <c r="AT187" s="1"/>
      <c r="AU187" s="1"/>
      <c r="AV187" s="1" t="s">
        <v>2829</v>
      </c>
      <c r="AW187" s="1" t="s">
        <v>2829</v>
      </c>
      <c r="AX187" s="1" t="s">
        <v>2836</v>
      </c>
      <c r="AY187" s="1" t="s">
        <v>3070</v>
      </c>
      <c r="AZ187" s="1"/>
      <c r="BA187">
        <v>2947</v>
      </c>
      <c r="BB187" s="1" t="s">
        <v>2824</v>
      </c>
      <c r="BC187">
        <v>4245</v>
      </c>
      <c r="BD187">
        <v>4</v>
      </c>
      <c r="BE187" s="1" t="s">
        <v>2447</v>
      </c>
    </row>
    <row r="188" spans="1:57">
      <c r="A188" s="8">
        <v>136192</v>
      </c>
      <c r="B188" s="1" t="s">
        <v>2858</v>
      </c>
      <c r="C188" s="1" t="s">
        <v>3131</v>
      </c>
      <c r="D188" s="1" t="s">
        <v>236</v>
      </c>
      <c r="E188">
        <v>2</v>
      </c>
      <c r="F188" s="9" t="s">
        <v>3083</v>
      </c>
      <c r="G188" s="4">
        <v>7916.6666599999999</v>
      </c>
      <c r="I188" s="4">
        <f t="shared" si="2"/>
        <v>15833.33332</v>
      </c>
      <c r="K188" s="1" t="s">
        <v>2441</v>
      </c>
      <c r="L188">
        <v>0</v>
      </c>
      <c r="M188" s="3">
        <v>46239</v>
      </c>
      <c r="N188" s="1" t="s">
        <v>2447</v>
      </c>
      <c r="O188">
        <v>139443</v>
      </c>
      <c r="R188" s="1" t="s">
        <v>1212</v>
      </c>
      <c r="S188">
        <v>20</v>
      </c>
      <c r="T188">
        <v>5</v>
      </c>
      <c r="U188" s="1"/>
      <c r="V188" s="1" t="s">
        <v>1789</v>
      </c>
      <c r="W188" s="1" t="s">
        <v>1813</v>
      </c>
      <c r="X188" s="1" t="s">
        <v>1820</v>
      </c>
      <c r="Y188" s="1" t="s">
        <v>1864</v>
      </c>
      <c r="Z188" s="1" t="s">
        <v>1820</v>
      </c>
      <c r="AA188" s="1" t="s">
        <v>1941</v>
      </c>
      <c r="AB188" s="1"/>
      <c r="AC188">
        <v>2</v>
      </c>
      <c r="AD188" s="1" t="s">
        <v>2046</v>
      </c>
      <c r="AE188" s="1" t="s">
        <v>2263</v>
      </c>
      <c r="AF188" s="1"/>
      <c r="AG188" s="1" t="s">
        <v>2265</v>
      </c>
      <c r="AH188" s="1" t="s">
        <v>2287</v>
      </c>
      <c r="AI188" s="1" t="s">
        <v>2382</v>
      </c>
      <c r="AJ188" s="1" t="s">
        <v>2444</v>
      </c>
      <c r="AK188" s="3">
        <v>46239</v>
      </c>
      <c r="AL188" s="1" t="s">
        <v>2451</v>
      </c>
      <c r="AM188" s="1" t="s">
        <v>2533</v>
      </c>
      <c r="AN188" s="1" t="s">
        <v>2811</v>
      </c>
      <c r="AO188" s="1" t="s">
        <v>2811</v>
      </c>
      <c r="AP188" s="1" t="s">
        <v>2824</v>
      </c>
      <c r="AQ188" s="1" t="s">
        <v>1864</v>
      </c>
      <c r="AR188" s="1" t="s">
        <v>1820</v>
      </c>
      <c r="AS188" s="1" t="s">
        <v>2825</v>
      </c>
      <c r="AT188" s="1"/>
      <c r="AU188" s="1"/>
      <c r="AV188" s="1" t="s">
        <v>2829</v>
      </c>
      <c r="AW188" s="1" t="s">
        <v>2829</v>
      </c>
      <c r="AX188" s="1" t="s">
        <v>2836</v>
      </c>
      <c r="AY188" s="1" t="s">
        <v>3070</v>
      </c>
      <c r="AZ188" s="1"/>
      <c r="BA188">
        <v>3023</v>
      </c>
      <c r="BB188" s="1" t="s">
        <v>2824</v>
      </c>
      <c r="BC188">
        <v>4245</v>
      </c>
      <c r="BD188">
        <v>5</v>
      </c>
      <c r="BE188" s="1" t="s">
        <v>2447</v>
      </c>
    </row>
    <row r="189" spans="1:57">
      <c r="A189" s="8">
        <v>136192</v>
      </c>
      <c r="B189" s="1" t="s">
        <v>2858</v>
      </c>
      <c r="C189" s="1" t="s">
        <v>3132</v>
      </c>
      <c r="D189" s="1" t="s">
        <v>237</v>
      </c>
      <c r="E189">
        <v>2</v>
      </c>
      <c r="F189" s="9" t="s">
        <v>3083</v>
      </c>
      <c r="G189" s="4">
        <v>3166.63</v>
      </c>
      <c r="I189" s="4">
        <f t="shared" si="2"/>
        <v>6333.26</v>
      </c>
      <c r="K189" s="1" t="s">
        <v>2441</v>
      </c>
      <c r="L189">
        <v>0</v>
      </c>
      <c r="M189" s="3">
        <v>46239</v>
      </c>
      <c r="N189" s="1" t="s">
        <v>2447</v>
      </c>
      <c r="O189">
        <v>139443</v>
      </c>
      <c r="R189" s="1" t="s">
        <v>1213</v>
      </c>
      <c r="S189">
        <v>20</v>
      </c>
      <c r="T189">
        <v>6</v>
      </c>
      <c r="U189" s="1"/>
      <c r="V189" s="1" t="s">
        <v>1790</v>
      </c>
      <c r="W189" s="1" t="s">
        <v>1813</v>
      </c>
      <c r="X189" s="1" t="s">
        <v>1820</v>
      </c>
      <c r="Y189" s="1" t="s">
        <v>1864</v>
      </c>
      <c r="Z189" s="1" t="s">
        <v>1820</v>
      </c>
      <c r="AA189" s="1" t="s">
        <v>1941</v>
      </c>
      <c r="AB189" s="1"/>
      <c r="AC189">
        <v>2</v>
      </c>
      <c r="AD189" s="1" t="s">
        <v>2047</v>
      </c>
      <c r="AE189" s="1" t="s">
        <v>2263</v>
      </c>
      <c r="AF189" s="1"/>
      <c r="AG189" s="1" t="s">
        <v>2265</v>
      </c>
      <c r="AH189" s="1" t="s">
        <v>2287</v>
      </c>
      <c r="AI189" s="1" t="s">
        <v>2382</v>
      </c>
      <c r="AJ189" s="1" t="s">
        <v>2444</v>
      </c>
      <c r="AK189" s="3">
        <v>46239</v>
      </c>
      <c r="AL189" s="1" t="s">
        <v>2451</v>
      </c>
      <c r="AM189" s="1" t="s">
        <v>2533</v>
      </c>
      <c r="AN189" s="1" t="s">
        <v>2811</v>
      </c>
      <c r="AO189" s="1" t="s">
        <v>2811</v>
      </c>
      <c r="AP189" s="1" t="s">
        <v>2824</v>
      </c>
      <c r="AQ189" s="1" t="s">
        <v>1864</v>
      </c>
      <c r="AR189" s="1" t="s">
        <v>1820</v>
      </c>
      <c r="AS189" s="1" t="s">
        <v>2825</v>
      </c>
      <c r="AT189" s="1"/>
      <c r="AU189" s="1"/>
      <c r="AV189" s="1" t="s">
        <v>2829</v>
      </c>
      <c r="AW189" s="1" t="s">
        <v>2829</v>
      </c>
      <c r="AX189" s="1" t="s">
        <v>2836</v>
      </c>
      <c r="AY189" s="1" t="s">
        <v>3070</v>
      </c>
      <c r="AZ189" s="1"/>
      <c r="BA189">
        <v>3123</v>
      </c>
      <c r="BB189" s="1" t="s">
        <v>2824</v>
      </c>
      <c r="BC189">
        <v>4245</v>
      </c>
      <c r="BD189">
        <v>6</v>
      </c>
      <c r="BE189" s="1" t="s">
        <v>2447</v>
      </c>
    </row>
    <row r="190" spans="1:57">
      <c r="A190" s="8">
        <v>136192</v>
      </c>
      <c r="B190" s="1" t="s">
        <v>2858</v>
      </c>
      <c r="C190" s="1" t="s">
        <v>3133</v>
      </c>
      <c r="D190" s="1" t="s">
        <v>238</v>
      </c>
      <c r="E190">
        <v>9</v>
      </c>
      <c r="F190" s="9" t="s">
        <v>3083</v>
      </c>
      <c r="G190" s="4">
        <v>18500</v>
      </c>
      <c r="I190" s="4">
        <f t="shared" si="2"/>
        <v>166500</v>
      </c>
      <c r="K190" s="1" t="s">
        <v>2441</v>
      </c>
      <c r="L190">
        <v>0</v>
      </c>
      <c r="M190" s="3">
        <v>46239</v>
      </c>
      <c r="N190" s="1" t="s">
        <v>2447</v>
      </c>
      <c r="O190">
        <v>139443</v>
      </c>
      <c r="R190" s="1" t="s">
        <v>1214</v>
      </c>
      <c r="S190">
        <v>20</v>
      </c>
      <c r="T190">
        <v>7</v>
      </c>
      <c r="U190" s="1"/>
      <c r="V190" s="1" t="s">
        <v>1789</v>
      </c>
      <c r="W190" s="1" t="s">
        <v>1813</v>
      </c>
      <c r="X190" s="1" t="s">
        <v>1820</v>
      </c>
      <c r="Y190" s="1" t="s">
        <v>1864</v>
      </c>
      <c r="Z190" s="1" t="s">
        <v>1820</v>
      </c>
      <c r="AA190" s="1" t="s">
        <v>1941</v>
      </c>
      <c r="AB190" s="1"/>
      <c r="AC190">
        <v>9</v>
      </c>
      <c r="AD190" s="1" t="s">
        <v>2048</v>
      </c>
      <c r="AE190" s="1" t="s">
        <v>2263</v>
      </c>
      <c r="AF190" s="1"/>
      <c r="AG190" s="1" t="s">
        <v>2265</v>
      </c>
      <c r="AH190" s="1" t="s">
        <v>2287</v>
      </c>
      <c r="AI190" s="1" t="s">
        <v>2382</v>
      </c>
      <c r="AJ190" s="1" t="s">
        <v>2444</v>
      </c>
      <c r="AK190" s="3">
        <v>46239</v>
      </c>
      <c r="AL190" s="1" t="s">
        <v>2451</v>
      </c>
      <c r="AM190" s="1" t="s">
        <v>2533</v>
      </c>
      <c r="AN190" s="1" t="s">
        <v>2811</v>
      </c>
      <c r="AO190" s="1" t="s">
        <v>2811</v>
      </c>
      <c r="AP190" s="1" t="s">
        <v>2824</v>
      </c>
      <c r="AQ190" s="1" t="s">
        <v>1864</v>
      </c>
      <c r="AR190" s="1" t="s">
        <v>1820</v>
      </c>
      <c r="AS190" s="1" t="s">
        <v>2825</v>
      </c>
      <c r="AT190" s="1"/>
      <c r="AU190" s="1"/>
      <c r="AV190" s="1" t="s">
        <v>2829</v>
      </c>
      <c r="AW190" s="1" t="s">
        <v>2829</v>
      </c>
      <c r="AX190" s="1" t="s">
        <v>2836</v>
      </c>
      <c r="AY190" s="1" t="s">
        <v>3070</v>
      </c>
      <c r="AZ190" s="1"/>
      <c r="BA190">
        <v>4313</v>
      </c>
      <c r="BB190" s="1" t="s">
        <v>2824</v>
      </c>
      <c r="BC190">
        <v>4245</v>
      </c>
      <c r="BD190">
        <v>7</v>
      </c>
      <c r="BE190" s="1" t="s">
        <v>2447</v>
      </c>
    </row>
    <row r="191" spans="1:57">
      <c r="A191" s="8">
        <v>136193</v>
      </c>
      <c r="B191" s="1" t="s">
        <v>2888</v>
      </c>
      <c r="C191" s="1" t="s">
        <v>3134</v>
      </c>
      <c r="D191" s="1" t="s">
        <v>239</v>
      </c>
      <c r="E191">
        <v>1</v>
      </c>
      <c r="F191" s="9" t="s">
        <v>3083</v>
      </c>
      <c r="G191" s="4">
        <v>6825000</v>
      </c>
      <c r="I191" s="4">
        <f t="shared" si="2"/>
        <v>6825000</v>
      </c>
      <c r="K191" s="1" t="s">
        <v>2441</v>
      </c>
      <c r="L191">
        <v>0</v>
      </c>
      <c r="M191" s="3">
        <v>46239</v>
      </c>
      <c r="N191" s="1" t="s">
        <v>2447</v>
      </c>
      <c r="O191">
        <v>139446</v>
      </c>
      <c r="R191" s="1" t="s">
        <v>1215</v>
      </c>
      <c r="S191">
        <v>20</v>
      </c>
      <c r="T191">
        <v>1</v>
      </c>
      <c r="U191" s="1"/>
      <c r="V191" s="1" t="s">
        <v>1768</v>
      </c>
      <c r="W191" s="1" t="s">
        <v>1813</v>
      </c>
      <c r="X191" s="1" t="s">
        <v>1820</v>
      </c>
      <c r="Y191" s="1" t="s">
        <v>1865</v>
      </c>
      <c r="Z191" s="1" t="s">
        <v>1820</v>
      </c>
      <c r="AA191" s="1" t="s">
        <v>1941</v>
      </c>
      <c r="AB191" s="1"/>
      <c r="AC191">
        <v>1</v>
      </c>
      <c r="AD191" s="1" t="s">
        <v>2049</v>
      </c>
      <c r="AE191" s="1" t="s">
        <v>2263</v>
      </c>
      <c r="AF191" s="1"/>
      <c r="AG191" s="1" t="s">
        <v>2265</v>
      </c>
      <c r="AH191" s="1" t="s">
        <v>2049</v>
      </c>
      <c r="AI191" s="1" t="s">
        <v>1215</v>
      </c>
      <c r="AJ191" s="1" t="s">
        <v>2444</v>
      </c>
      <c r="AK191" s="3">
        <v>46239</v>
      </c>
      <c r="AL191" s="1" t="s">
        <v>2451</v>
      </c>
      <c r="AM191" s="1" t="s">
        <v>2534</v>
      </c>
      <c r="AN191" s="1" t="s">
        <v>2811</v>
      </c>
      <c r="AO191" s="1" t="s">
        <v>2811</v>
      </c>
      <c r="AP191" s="1" t="s">
        <v>2824</v>
      </c>
      <c r="AQ191" s="1" t="s">
        <v>1865</v>
      </c>
      <c r="AR191" s="1" t="s">
        <v>1820</v>
      </c>
      <c r="AS191" s="1" t="s">
        <v>2825</v>
      </c>
      <c r="AT191" s="1"/>
      <c r="AU191" s="1"/>
      <c r="AV191" s="1" t="s">
        <v>2829</v>
      </c>
      <c r="AW191" s="1" t="s">
        <v>2829</v>
      </c>
      <c r="AX191" s="1" t="s">
        <v>2836</v>
      </c>
      <c r="AY191" s="1" t="s">
        <v>3070</v>
      </c>
      <c r="AZ191" s="1"/>
      <c r="BA191">
        <v>1241</v>
      </c>
      <c r="BB191" s="1" t="s">
        <v>2824</v>
      </c>
      <c r="BC191">
        <v>1259</v>
      </c>
      <c r="BD191">
        <v>1</v>
      </c>
      <c r="BE191" s="1" t="s">
        <v>2447</v>
      </c>
    </row>
    <row r="192" spans="1:57">
      <c r="A192" s="8">
        <v>136194</v>
      </c>
      <c r="B192" s="1" t="s">
        <v>2889</v>
      </c>
      <c r="C192" s="1" t="s">
        <v>3135</v>
      </c>
      <c r="D192" s="1" t="s">
        <v>240</v>
      </c>
      <c r="E192">
        <v>233</v>
      </c>
      <c r="F192" s="9" t="s">
        <v>3083</v>
      </c>
      <c r="G192" s="4">
        <v>1987400</v>
      </c>
      <c r="I192" s="4">
        <f t="shared" si="2"/>
        <v>463064200</v>
      </c>
      <c r="K192" s="1" t="s">
        <v>2441</v>
      </c>
      <c r="L192">
        <v>0</v>
      </c>
      <c r="M192" s="3">
        <v>46240</v>
      </c>
      <c r="N192" s="1" t="s">
        <v>2449</v>
      </c>
      <c r="O192">
        <v>139394</v>
      </c>
      <c r="R192" s="1" t="s">
        <v>1216</v>
      </c>
      <c r="S192">
        <v>20</v>
      </c>
      <c r="T192">
        <v>1</v>
      </c>
      <c r="U192" s="1"/>
      <c r="V192" s="1" t="s">
        <v>1768</v>
      </c>
      <c r="W192" s="1" t="s">
        <v>1813</v>
      </c>
      <c r="X192" s="1" t="s">
        <v>1817</v>
      </c>
      <c r="Y192" s="1" t="s">
        <v>1866</v>
      </c>
      <c r="Z192" s="1" t="s">
        <v>1930</v>
      </c>
      <c r="AA192" s="1" t="s">
        <v>1941</v>
      </c>
      <c r="AB192" s="1"/>
      <c r="AC192">
        <v>233</v>
      </c>
      <c r="AD192" s="1" t="s">
        <v>2050</v>
      </c>
      <c r="AE192" s="1" t="s">
        <v>2263</v>
      </c>
      <c r="AF192" s="1"/>
      <c r="AG192" s="1" t="s">
        <v>2266</v>
      </c>
      <c r="AH192" s="1" t="s">
        <v>2288</v>
      </c>
      <c r="AI192" s="1" t="s">
        <v>2383</v>
      </c>
      <c r="AJ192" s="1"/>
      <c r="AK192" s="3">
        <v>46240</v>
      </c>
      <c r="AL192" s="1" t="s">
        <v>2451</v>
      </c>
      <c r="AM192" s="1" t="s">
        <v>2535</v>
      </c>
      <c r="AN192" s="1" t="s">
        <v>2811</v>
      </c>
      <c r="AO192" s="1" t="s">
        <v>2811</v>
      </c>
      <c r="AP192" s="1" t="s">
        <v>2818</v>
      </c>
      <c r="AQ192" s="1" t="s">
        <v>1866</v>
      </c>
      <c r="AR192" s="1" t="s">
        <v>1930</v>
      </c>
      <c r="AS192" s="1" t="s">
        <v>2825</v>
      </c>
      <c r="AT192" s="1"/>
      <c r="AU192" s="1"/>
      <c r="AV192" s="1" t="s">
        <v>2829</v>
      </c>
      <c r="AW192" s="1" t="s">
        <v>2829</v>
      </c>
      <c r="AX192" s="1" t="s">
        <v>2837</v>
      </c>
      <c r="AY192" s="1" t="s">
        <v>3063</v>
      </c>
      <c r="AZ192" s="1"/>
      <c r="BA192">
        <v>22427</v>
      </c>
      <c r="BB192" s="1" t="s">
        <v>2818</v>
      </c>
      <c r="BC192">
        <v>681</v>
      </c>
      <c r="BD192">
        <v>1</v>
      </c>
      <c r="BE192" s="1" t="s">
        <v>2460</v>
      </c>
    </row>
    <row r="193" spans="1:57">
      <c r="A193" s="8">
        <v>136194</v>
      </c>
      <c r="B193" s="1" t="s">
        <v>2889</v>
      </c>
      <c r="C193" s="1" t="s">
        <v>3135</v>
      </c>
      <c r="D193" s="1" t="s">
        <v>241</v>
      </c>
      <c r="E193">
        <v>233</v>
      </c>
      <c r="F193" s="9" t="s">
        <v>3083</v>
      </c>
      <c r="G193" s="4">
        <v>271890</v>
      </c>
      <c r="I193" s="4">
        <f t="shared" si="2"/>
        <v>63350370</v>
      </c>
      <c r="K193" s="1" t="s">
        <v>2441</v>
      </c>
      <c r="L193">
        <v>0</v>
      </c>
      <c r="M193" s="3">
        <v>46240</v>
      </c>
      <c r="N193" s="1" t="s">
        <v>2449</v>
      </c>
      <c r="O193">
        <v>139394</v>
      </c>
      <c r="R193" s="1" t="s">
        <v>1217</v>
      </c>
      <c r="S193">
        <v>20</v>
      </c>
      <c r="T193">
        <v>2</v>
      </c>
      <c r="U193" s="1"/>
      <c r="V193" s="1" t="s">
        <v>1768</v>
      </c>
      <c r="W193" s="1" t="s">
        <v>1813</v>
      </c>
      <c r="X193" s="1" t="s">
        <v>1817</v>
      </c>
      <c r="Y193" s="1" t="s">
        <v>1866</v>
      </c>
      <c r="Z193" s="1" t="s">
        <v>1930</v>
      </c>
      <c r="AA193" s="1" t="s">
        <v>1941</v>
      </c>
      <c r="AB193" s="1"/>
      <c r="AC193">
        <v>233</v>
      </c>
      <c r="AD193" s="1" t="s">
        <v>2051</v>
      </c>
      <c r="AE193" s="1" t="s">
        <v>2263</v>
      </c>
      <c r="AF193" s="1"/>
      <c r="AG193" s="1" t="s">
        <v>2266</v>
      </c>
      <c r="AH193" s="1" t="s">
        <v>2288</v>
      </c>
      <c r="AI193" s="1" t="s">
        <v>2383</v>
      </c>
      <c r="AJ193" s="1"/>
      <c r="AK193" s="3">
        <v>46240</v>
      </c>
      <c r="AL193" s="1" t="s">
        <v>2451</v>
      </c>
      <c r="AM193" s="1" t="s">
        <v>2535</v>
      </c>
      <c r="AN193" s="1" t="s">
        <v>2811</v>
      </c>
      <c r="AO193" s="1" t="s">
        <v>2811</v>
      </c>
      <c r="AP193" s="1" t="s">
        <v>2818</v>
      </c>
      <c r="AQ193" s="1" t="s">
        <v>1866</v>
      </c>
      <c r="AR193" s="1" t="s">
        <v>1930</v>
      </c>
      <c r="AS193" s="1" t="s">
        <v>2825</v>
      </c>
      <c r="AT193" s="1"/>
      <c r="AU193" s="1"/>
      <c r="AV193" s="1" t="s">
        <v>2829</v>
      </c>
      <c r="AW193" s="1" t="s">
        <v>2829</v>
      </c>
      <c r="AX193" s="1" t="s">
        <v>2837</v>
      </c>
      <c r="AY193" s="1" t="s">
        <v>3063</v>
      </c>
      <c r="AZ193" s="1"/>
      <c r="BA193">
        <v>22427</v>
      </c>
      <c r="BB193" s="1" t="s">
        <v>2818</v>
      </c>
      <c r="BC193">
        <v>681</v>
      </c>
      <c r="BD193">
        <v>2</v>
      </c>
      <c r="BE193" s="1" t="s">
        <v>2460</v>
      </c>
    </row>
    <row r="194" spans="1:57">
      <c r="A194" s="8">
        <v>136195</v>
      </c>
      <c r="B194" s="1" t="s">
        <v>2890</v>
      </c>
      <c r="C194" s="1" t="s">
        <v>3135</v>
      </c>
      <c r="D194" s="1" t="s">
        <v>242</v>
      </c>
      <c r="E194">
        <v>278</v>
      </c>
      <c r="F194" s="9" t="s">
        <v>3083</v>
      </c>
      <c r="G194" s="4">
        <v>1747843</v>
      </c>
      <c r="I194" s="4">
        <f t="shared" si="2"/>
        <v>485900354</v>
      </c>
      <c r="K194" s="1" t="s">
        <v>2441</v>
      </c>
      <c r="L194">
        <v>0</v>
      </c>
      <c r="M194" s="3">
        <v>46240</v>
      </c>
      <c r="N194" s="1" t="s">
        <v>2449</v>
      </c>
      <c r="O194">
        <v>139399</v>
      </c>
      <c r="R194" s="1" t="s">
        <v>1218</v>
      </c>
      <c r="S194">
        <v>20</v>
      </c>
      <c r="T194">
        <v>1</v>
      </c>
      <c r="U194" s="1"/>
      <c r="V194" s="1" t="s">
        <v>1768</v>
      </c>
      <c r="W194" s="1" t="s">
        <v>1813</v>
      </c>
      <c r="X194" s="1" t="s">
        <v>1817</v>
      </c>
      <c r="Y194" s="1" t="s">
        <v>1866</v>
      </c>
      <c r="Z194" s="1" t="s">
        <v>1930</v>
      </c>
      <c r="AA194" s="1" t="s">
        <v>1941</v>
      </c>
      <c r="AB194" s="1"/>
      <c r="AC194">
        <v>278</v>
      </c>
      <c r="AD194" s="1" t="s">
        <v>2052</v>
      </c>
      <c r="AE194" s="1" t="s">
        <v>2263</v>
      </c>
      <c r="AF194" s="1"/>
      <c r="AG194" s="1" t="s">
        <v>2266</v>
      </c>
      <c r="AH194" s="1" t="s">
        <v>2289</v>
      </c>
      <c r="AI194" s="1" t="s">
        <v>2384</v>
      </c>
      <c r="AJ194" s="1"/>
      <c r="AK194" s="3">
        <v>46240</v>
      </c>
      <c r="AL194" s="1" t="s">
        <v>2451</v>
      </c>
      <c r="AM194" s="1" t="s">
        <v>2536</v>
      </c>
      <c r="AN194" s="1" t="s">
        <v>2811</v>
      </c>
      <c r="AO194" s="1" t="s">
        <v>2811</v>
      </c>
      <c r="AP194" s="1" t="s">
        <v>2818</v>
      </c>
      <c r="AQ194" s="1" t="s">
        <v>1866</v>
      </c>
      <c r="AR194" s="1" t="s">
        <v>1930</v>
      </c>
      <c r="AS194" s="1" t="s">
        <v>2825</v>
      </c>
      <c r="AT194" s="1"/>
      <c r="AU194" s="1"/>
      <c r="AV194" s="1" t="s">
        <v>2829</v>
      </c>
      <c r="AW194" s="1" t="s">
        <v>2829</v>
      </c>
      <c r="AX194" s="1" t="s">
        <v>2837</v>
      </c>
      <c r="AY194" s="1" t="s">
        <v>3063</v>
      </c>
      <c r="AZ194" s="1"/>
      <c r="BA194">
        <v>22427</v>
      </c>
      <c r="BB194" s="1" t="s">
        <v>2818</v>
      </c>
      <c r="BC194">
        <v>3301</v>
      </c>
      <c r="BD194">
        <v>1</v>
      </c>
      <c r="BE194" s="1" t="s">
        <v>2463</v>
      </c>
    </row>
    <row r="195" spans="1:57">
      <c r="A195" s="8">
        <v>136195</v>
      </c>
      <c r="B195" s="1" t="s">
        <v>2890</v>
      </c>
      <c r="C195" s="1" t="s">
        <v>3135</v>
      </c>
      <c r="D195" s="1" t="s">
        <v>243</v>
      </c>
      <c r="E195">
        <v>278</v>
      </c>
      <c r="F195" s="9" t="s">
        <v>3083</v>
      </c>
      <c r="G195" s="4">
        <v>507587.26</v>
      </c>
      <c r="I195" s="4">
        <f t="shared" ref="I195:I258" si="3">E195*G195</f>
        <v>141109258.28</v>
      </c>
      <c r="K195" s="1" t="s">
        <v>2441</v>
      </c>
      <c r="L195">
        <v>0</v>
      </c>
      <c r="M195" s="3">
        <v>46240</v>
      </c>
      <c r="N195" s="1" t="s">
        <v>2449</v>
      </c>
      <c r="O195">
        <v>139399</v>
      </c>
      <c r="R195" s="1" t="s">
        <v>1219</v>
      </c>
      <c r="S195">
        <v>20</v>
      </c>
      <c r="T195">
        <v>2</v>
      </c>
      <c r="U195" s="1"/>
      <c r="V195" s="1" t="s">
        <v>1768</v>
      </c>
      <c r="W195" s="1" t="s">
        <v>1813</v>
      </c>
      <c r="X195" s="1" t="s">
        <v>1817</v>
      </c>
      <c r="Y195" s="1" t="s">
        <v>1866</v>
      </c>
      <c r="Z195" s="1" t="s">
        <v>1930</v>
      </c>
      <c r="AA195" s="1" t="s">
        <v>1941</v>
      </c>
      <c r="AB195" s="1"/>
      <c r="AC195">
        <v>278</v>
      </c>
      <c r="AD195" s="1" t="s">
        <v>2053</v>
      </c>
      <c r="AE195" s="1" t="s">
        <v>2263</v>
      </c>
      <c r="AF195" s="1"/>
      <c r="AG195" s="1" t="s">
        <v>2266</v>
      </c>
      <c r="AH195" s="1" t="s">
        <v>2289</v>
      </c>
      <c r="AI195" s="1" t="s">
        <v>2384</v>
      </c>
      <c r="AJ195" s="1"/>
      <c r="AK195" s="3">
        <v>46240</v>
      </c>
      <c r="AL195" s="1" t="s">
        <v>2451</v>
      </c>
      <c r="AM195" s="1" t="s">
        <v>2536</v>
      </c>
      <c r="AN195" s="1" t="s">
        <v>2811</v>
      </c>
      <c r="AO195" s="1" t="s">
        <v>2811</v>
      </c>
      <c r="AP195" s="1" t="s">
        <v>2818</v>
      </c>
      <c r="AQ195" s="1" t="s">
        <v>1866</v>
      </c>
      <c r="AR195" s="1" t="s">
        <v>1930</v>
      </c>
      <c r="AS195" s="1" t="s">
        <v>2825</v>
      </c>
      <c r="AT195" s="1"/>
      <c r="AU195" s="1"/>
      <c r="AV195" s="1" t="s">
        <v>2829</v>
      </c>
      <c r="AW195" s="1" t="s">
        <v>2829</v>
      </c>
      <c r="AX195" s="1" t="s">
        <v>2837</v>
      </c>
      <c r="AY195" s="1" t="s">
        <v>3063</v>
      </c>
      <c r="AZ195" s="1"/>
      <c r="BA195">
        <v>22427</v>
      </c>
      <c r="BB195" s="1" t="s">
        <v>2818</v>
      </c>
      <c r="BC195">
        <v>3301</v>
      </c>
      <c r="BD195">
        <v>2</v>
      </c>
      <c r="BE195" s="1" t="s">
        <v>2463</v>
      </c>
    </row>
    <row r="196" spans="1:57">
      <c r="A196" s="8">
        <v>136195</v>
      </c>
      <c r="B196" s="1" t="s">
        <v>2890</v>
      </c>
      <c r="C196" s="1" t="s">
        <v>3100</v>
      </c>
      <c r="D196" s="1" t="s">
        <v>244</v>
      </c>
      <c r="E196">
        <v>1</v>
      </c>
      <c r="F196" s="9" t="s">
        <v>3083</v>
      </c>
      <c r="G196" s="4">
        <v>-62700961.119999997</v>
      </c>
      <c r="I196" s="4">
        <f t="shared" si="3"/>
        <v>-62700961.119999997</v>
      </c>
      <c r="K196" s="1" t="s">
        <v>2441</v>
      </c>
      <c r="L196">
        <v>0</v>
      </c>
      <c r="M196" s="3">
        <v>46240</v>
      </c>
      <c r="N196" s="1" t="s">
        <v>2449</v>
      </c>
      <c r="O196">
        <v>139399</v>
      </c>
      <c r="R196" s="1" t="s">
        <v>1220</v>
      </c>
      <c r="S196">
        <v>20</v>
      </c>
      <c r="T196">
        <v>3</v>
      </c>
      <c r="U196" s="1"/>
      <c r="V196" s="1" t="s">
        <v>1765</v>
      </c>
      <c r="W196" s="1" t="s">
        <v>1813</v>
      </c>
      <c r="X196" s="1" t="s">
        <v>1817</v>
      </c>
      <c r="Y196" s="1" t="s">
        <v>1866</v>
      </c>
      <c r="Z196" s="1" t="s">
        <v>1930</v>
      </c>
      <c r="AA196" s="1" t="s">
        <v>1941</v>
      </c>
      <c r="AB196" s="1"/>
      <c r="AC196">
        <v>1</v>
      </c>
      <c r="AD196" s="1" t="s">
        <v>2054</v>
      </c>
      <c r="AE196" s="1" t="s">
        <v>2263</v>
      </c>
      <c r="AF196" s="1"/>
      <c r="AG196" s="1" t="s">
        <v>2266</v>
      </c>
      <c r="AH196" s="1" t="s">
        <v>2289</v>
      </c>
      <c r="AI196" s="1" t="s">
        <v>2384</v>
      </c>
      <c r="AJ196" s="1"/>
      <c r="AK196" s="3">
        <v>46240</v>
      </c>
      <c r="AL196" s="1" t="s">
        <v>2451</v>
      </c>
      <c r="AM196" s="1" t="s">
        <v>2536</v>
      </c>
      <c r="AN196" s="1" t="s">
        <v>2811</v>
      </c>
      <c r="AO196" s="1" t="s">
        <v>2811</v>
      </c>
      <c r="AP196" s="1" t="s">
        <v>2818</v>
      </c>
      <c r="AQ196" s="1" t="s">
        <v>1866</v>
      </c>
      <c r="AR196" s="1" t="s">
        <v>1930</v>
      </c>
      <c r="AS196" s="1" t="s">
        <v>2825</v>
      </c>
      <c r="AT196" s="1"/>
      <c r="AU196" s="1"/>
      <c r="AV196" s="1" t="s">
        <v>2829</v>
      </c>
      <c r="AW196" s="1" t="s">
        <v>2829</v>
      </c>
      <c r="AX196" s="1" t="s">
        <v>2837</v>
      </c>
      <c r="AY196" s="1" t="s">
        <v>3063</v>
      </c>
      <c r="AZ196" s="1"/>
      <c r="BA196">
        <v>2057</v>
      </c>
      <c r="BB196" s="1" t="s">
        <v>2818</v>
      </c>
      <c r="BC196">
        <v>3301</v>
      </c>
      <c r="BD196">
        <v>3</v>
      </c>
      <c r="BE196" s="1" t="s">
        <v>2448</v>
      </c>
    </row>
    <row r="197" spans="1:57">
      <c r="A197" s="8">
        <v>136196</v>
      </c>
      <c r="B197" s="1" t="s">
        <v>2891</v>
      </c>
      <c r="C197" s="1" t="s">
        <v>3135</v>
      </c>
      <c r="D197" s="1" t="s">
        <v>245</v>
      </c>
      <c r="E197">
        <v>255</v>
      </c>
      <c r="F197" s="9" t="s">
        <v>3083</v>
      </c>
      <c r="G197" s="4">
        <v>1750000</v>
      </c>
      <c r="I197" s="4">
        <f t="shared" si="3"/>
        <v>446250000</v>
      </c>
      <c r="K197" s="1" t="s">
        <v>2441</v>
      </c>
      <c r="L197">
        <v>0</v>
      </c>
      <c r="M197" s="3">
        <v>46240</v>
      </c>
      <c r="N197" s="1" t="s">
        <v>2449</v>
      </c>
      <c r="O197">
        <v>139402</v>
      </c>
      <c r="R197" s="1" t="s">
        <v>1221</v>
      </c>
      <c r="S197">
        <v>0</v>
      </c>
      <c r="T197">
        <v>1</v>
      </c>
      <c r="U197" s="1"/>
      <c r="V197" s="1" t="s">
        <v>1768</v>
      </c>
      <c r="W197" s="1" t="s">
        <v>1813</v>
      </c>
      <c r="X197" s="1" t="s">
        <v>1817</v>
      </c>
      <c r="Y197" s="1" t="s">
        <v>1866</v>
      </c>
      <c r="Z197" s="1" t="s">
        <v>1930</v>
      </c>
      <c r="AA197" s="1" t="s">
        <v>1941</v>
      </c>
      <c r="AB197" s="1"/>
      <c r="AC197">
        <v>255</v>
      </c>
      <c r="AD197" s="1" t="s">
        <v>1221</v>
      </c>
      <c r="AE197" s="1" t="s">
        <v>2263</v>
      </c>
      <c r="AF197" s="1"/>
      <c r="AG197" s="1" t="s">
        <v>2266</v>
      </c>
      <c r="AH197" s="1" t="s">
        <v>1221</v>
      </c>
      <c r="AI197" s="1" t="s">
        <v>1221</v>
      </c>
      <c r="AJ197" s="1" t="s">
        <v>2444</v>
      </c>
      <c r="AK197" s="3">
        <v>46240</v>
      </c>
      <c r="AL197" s="1" t="s">
        <v>2451</v>
      </c>
      <c r="AM197" s="1" t="s">
        <v>2537</v>
      </c>
      <c r="AN197" s="1" t="s">
        <v>2811</v>
      </c>
      <c r="AO197" s="1" t="s">
        <v>2811</v>
      </c>
      <c r="AP197" s="1" t="s">
        <v>2818</v>
      </c>
      <c r="AQ197" s="1" t="s">
        <v>1866</v>
      </c>
      <c r="AR197" s="1" t="s">
        <v>1930</v>
      </c>
      <c r="AS197" s="1" t="s">
        <v>2825</v>
      </c>
      <c r="AT197" s="1"/>
      <c r="AU197" s="1"/>
      <c r="AV197" s="1" t="s">
        <v>2831</v>
      </c>
      <c r="AW197" s="1" t="s">
        <v>2831</v>
      </c>
      <c r="AX197" s="1" t="s">
        <v>2837</v>
      </c>
      <c r="AY197" s="1" t="s">
        <v>3063</v>
      </c>
      <c r="AZ197" s="1"/>
      <c r="BA197">
        <v>22427</v>
      </c>
      <c r="BB197" s="1" t="s">
        <v>2818</v>
      </c>
      <c r="BC197">
        <v>2599</v>
      </c>
      <c r="BD197">
        <v>1</v>
      </c>
      <c r="BE197" s="1" t="s">
        <v>2451</v>
      </c>
    </row>
    <row r="198" spans="1:57">
      <c r="A198" s="8">
        <v>136197</v>
      </c>
      <c r="B198" s="1" t="s">
        <v>2892</v>
      </c>
      <c r="C198" s="1" t="s">
        <v>3096</v>
      </c>
      <c r="D198" s="1" t="s">
        <v>246</v>
      </c>
      <c r="E198">
        <v>1</v>
      </c>
      <c r="F198" s="9" t="s">
        <v>3083</v>
      </c>
      <c r="G198" s="4">
        <v>692106.61789999995</v>
      </c>
      <c r="I198" s="4">
        <f t="shared" si="3"/>
        <v>692106.61789999995</v>
      </c>
      <c r="K198" s="1" t="s">
        <v>2443</v>
      </c>
      <c r="L198">
        <v>0</v>
      </c>
      <c r="M198" s="3">
        <v>46240</v>
      </c>
      <c r="N198" s="1" t="s">
        <v>2452</v>
      </c>
      <c r="O198">
        <v>139430</v>
      </c>
      <c r="R198" s="1" t="s">
        <v>1222</v>
      </c>
      <c r="S198">
        <v>20</v>
      </c>
      <c r="T198">
        <v>1</v>
      </c>
      <c r="U198" s="1"/>
      <c r="V198" s="1" t="s">
        <v>1768</v>
      </c>
      <c r="W198" s="1" t="s">
        <v>1813</v>
      </c>
      <c r="X198" s="1" t="s">
        <v>1817</v>
      </c>
      <c r="Y198" s="1" t="s">
        <v>1867</v>
      </c>
      <c r="Z198" s="1" t="s">
        <v>1817</v>
      </c>
      <c r="AA198" s="1" t="s">
        <v>1941</v>
      </c>
      <c r="AB198" s="1"/>
      <c r="AC198">
        <v>1</v>
      </c>
      <c r="AD198" s="1" t="s">
        <v>2055</v>
      </c>
      <c r="AE198" s="1" t="s">
        <v>2263</v>
      </c>
      <c r="AF198" s="1"/>
      <c r="AG198" s="1" t="s">
        <v>2266</v>
      </c>
      <c r="AH198" s="1" t="s">
        <v>2290</v>
      </c>
      <c r="AI198" s="1" t="s">
        <v>2385</v>
      </c>
      <c r="AJ198" s="1"/>
      <c r="AK198" s="3">
        <v>46240</v>
      </c>
      <c r="AL198" s="1" t="s">
        <v>2451</v>
      </c>
      <c r="AM198" s="1" t="s">
        <v>2538</v>
      </c>
      <c r="AN198" s="1" t="s">
        <v>2811</v>
      </c>
      <c r="AO198" s="1" t="s">
        <v>2811</v>
      </c>
      <c r="AP198" s="1" t="s">
        <v>2818</v>
      </c>
      <c r="AQ198" s="1" t="s">
        <v>1867</v>
      </c>
      <c r="AR198" s="1" t="s">
        <v>1817</v>
      </c>
      <c r="AS198" s="1" t="s">
        <v>2825</v>
      </c>
      <c r="AT198" s="1"/>
      <c r="AU198" s="1"/>
      <c r="AV198" s="1" t="s">
        <v>2829</v>
      </c>
      <c r="AW198" s="1" t="s">
        <v>2829</v>
      </c>
      <c r="AX198" s="1" t="s">
        <v>2837</v>
      </c>
      <c r="AY198" s="1" t="s">
        <v>3063</v>
      </c>
      <c r="AZ198" s="1"/>
      <c r="BA198">
        <v>14862</v>
      </c>
      <c r="BB198" s="1" t="s">
        <v>2818</v>
      </c>
      <c r="BC198">
        <v>2071</v>
      </c>
      <c r="BD198">
        <v>1</v>
      </c>
      <c r="BE198" s="1" t="s">
        <v>2458</v>
      </c>
    </row>
    <row r="199" spans="1:57">
      <c r="A199" s="8">
        <v>136197</v>
      </c>
      <c r="B199" s="1" t="s">
        <v>2892</v>
      </c>
      <c r="C199" s="1" t="s">
        <v>3100</v>
      </c>
      <c r="D199" s="1" t="s">
        <v>247</v>
      </c>
      <c r="E199">
        <v>1</v>
      </c>
      <c r="F199" s="9" t="s">
        <v>3083</v>
      </c>
      <c r="G199" s="4">
        <v>-386341.5393</v>
      </c>
      <c r="I199" s="4">
        <f t="shared" si="3"/>
        <v>-386341.5393</v>
      </c>
      <c r="K199" s="1" t="s">
        <v>2443</v>
      </c>
      <c r="L199">
        <v>0</v>
      </c>
      <c r="M199" s="3">
        <v>46240</v>
      </c>
      <c r="N199" s="1" t="s">
        <v>2452</v>
      </c>
      <c r="O199">
        <v>139430</v>
      </c>
      <c r="R199" s="1" t="s">
        <v>1223</v>
      </c>
      <c r="S199">
        <v>20</v>
      </c>
      <c r="T199">
        <v>2</v>
      </c>
      <c r="U199" s="1"/>
      <c r="V199" s="1" t="s">
        <v>1765</v>
      </c>
      <c r="W199" s="1" t="s">
        <v>1813</v>
      </c>
      <c r="X199" s="1" t="s">
        <v>1817</v>
      </c>
      <c r="Y199" s="1" t="s">
        <v>1867</v>
      </c>
      <c r="Z199" s="1" t="s">
        <v>1817</v>
      </c>
      <c r="AA199" s="1" t="s">
        <v>1941</v>
      </c>
      <c r="AB199" s="1"/>
      <c r="AC199">
        <v>1</v>
      </c>
      <c r="AD199" s="1" t="s">
        <v>2056</v>
      </c>
      <c r="AE199" s="1" t="s">
        <v>2263</v>
      </c>
      <c r="AF199" s="1"/>
      <c r="AG199" s="1" t="s">
        <v>2266</v>
      </c>
      <c r="AH199" s="1" t="s">
        <v>2290</v>
      </c>
      <c r="AI199" s="1" t="s">
        <v>2385</v>
      </c>
      <c r="AJ199" s="1"/>
      <c r="AK199" s="3">
        <v>46240</v>
      </c>
      <c r="AL199" s="1" t="s">
        <v>2451</v>
      </c>
      <c r="AM199" s="1" t="s">
        <v>2538</v>
      </c>
      <c r="AN199" s="1" t="s">
        <v>2811</v>
      </c>
      <c r="AO199" s="1" t="s">
        <v>2811</v>
      </c>
      <c r="AP199" s="1" t="s">
        <v>2818</v>
      </c>
      <c r="AQ199" s="1" t="s">
        <v>1867</v>
      </c>
      <c r="AR199" s="1" t="s">
        <v>1817</v>
      </c>
      <c r="AS199" s="1" t="s">
        <v>2825</v>
      </c>
      <c r="AT199" s="1"/>
      <c r="AU199" s="1"/>
      <c r="AV199" s="1" t="s">
        <v>2829</v>
      </c>
      <c r="AW199" s="1" t="s">
        <v>2829</v>
      </c>
      <c r="AX199" s="1" t="s">
        <v>2837</v>
      </c>
      <c r="AY199" s="1" t="s">
        <v>3063</v>
      </c>
      <c r="AZ199" s="1"/>
      <c r="BA199">
        <v>2057</v>
      </c>
      <c r="BB199" s="1" t="s">
        <v>2818</v>
      </c>
      <c r="BC199">
        <v>2071</v>
      </c>
      <c r="BD199">
        <v>2</v>
      </c>
      <c r="BE199" s="1" t="s">
        <v>2458</v>
      </c>
    </row>
    <row r="200" spans="1:57">
      <c r="A200" s="8">
        <v>136198</v>
      </c>
      <c r="B200" s="1" t="s">
        <v>2893</v>
      </c>
      <c r="C200" s="1" t="s">
        <v>2481</v>
      </c>
      <c r="D200" s="1" t="s">
        <v>248</v>
      </c>
      <c r="E200">
        <v>1</v>
      </c>
      <c r="F200" s="9" t="s">
        <v>3083</v>
      </c>
      <c r="G200" s="4">
        <v>2500000</v>
      </c>
      <c r="I200" s="4">
        <f t="shared" si="3"/>
        <v>2500000</v>
      </c>
      <c r="K200" s="1" t="s">
        <v>2441</v>
      </c>
      <c r="L200">
        <v>0</v>
      </c>
      <c r="M200" s="3">
        <v>46240</v>
      </c>
      <c r="N200" s="1" t="s">
        <v>2449</v>
      </c>
      <c r="O200">
        <v>139444</v>
      </c>
      <c r="R200" s="1" t="s">
        <v>1224</v>
      </c>
      <c r="S200">
        <v>0</v>
      </c>
      <c r="T200">
        <v>1</v>
      </c>
      <c r="U200" s="1"/>
      <c r="V200" s="1" t="s">
        <v>1770</v>
      </c>
      <c r="W200" s="1" t="s">
        <v>1813</v>
      </c>
      <c r="X200" s="1" t="s">
        <v>1815</v>
      </c>
      <c r="Y200" s="1" t="s">
        <v>1868</v>
      </c>
      <c r="Z200" s="1" t="s">
        <v>1925</v>
      </c>
      <c r="AA200" s="1" t="s">
        <v>1941</v>
      </c>
      <c r="AB200" s="1"/>
      <c r="AC200">
        <v>1</v>
      </c>
      <c r="AD200" s="1" t="s">
        <v>1224</v>
      </c>
      <c r="AE200" s="1" t="s">
        <v>2263</v>
      </c>
      <c r="AF200" s="1"/>
      <c r="AG200" s="1" t="s">
        <v>2264</v>
      </c>
      <c r="AH200" s="1" t="s">
        <v>1224</v>
      </c>
      <c r="AI200" s="1" t="s">
        <v>1224</v>
      </c>
      <c r="AJ200" s="1" t="s">
        <v>2444</v>
      </c>
      <c r="AK200" s="3">
        <v>46240</v>
      </c>
      <c r="AL200" s="1" t="s">
        <v>2451</v>
      </c>
      <c r="AM200" s="1" t="s">
        <v>2481</v>
      </c>
      <c r="AN200" s="1" t="s">
        <v>2811</v>
      </c>
      <c r="AO200" s="1" t="s">
        <v>2811</v>
      </c>
      <c r="AP200" s="1" t="s">
        <v>2819</v>
      </c>
      <c r="AQ200" s="1" t="s">
        <v>1868</v>
      </c>
      <c r="AR200" s="1" t="s">
        <v>1925</v>
      </c>
      <c r="AS200" s="1" t="s">
        <v>2825</v>
      </c>
      <c r="AT200" s="1"/>
      <c r="AU200" s="1"/>
      <c r="AV200" s="1" t="s">
        <v>2829</v>
      </c>
      <c r="AW200" s="1" t="s">
        <v>2829</v>
      </c>
      <c r="AX200" s="1" t="s">
        <v>2835</v>
      </c>
      <c r="AY200" s="1" t="s">
        <v>3059</v>
      </c>
      <c r="AZ200" s="1"/>
      <c r="BA200">
        <v>1267</v>
      </c>
      <c r="BB200" s="1" t="s">
        <v>2819</v>
      </c>
      <c r="BC200">
        <v>7245</v>
      </c>
      <c r="BD200">
        <v>1</v>
      </c>
      <c r="BE200" s="1" t="s">
        <v>2447</v>
      </c>
    </row>
    <row r="201" spans="1:57">
      <c r="A201" s="8">
        <v>136199</v>
      </c>
      <c r="B201" s="1" t="s">
        <v>2885</v>
      </c>
      <c r="C201" s="1" t="s">
        <v>3093</v>
      </c>
      <c r="D201" s="1" t="s">
        <v>249</v>
      </c>
      <c r="E201">
        <v>1</v>
      </c>
      <c r="F201" s="9" t="s">
        <v>3084</v>
      </c>
      <c r="G201" s="4">
        <v>-44</v>
      </c>
      <c r="I201" s="4">
        <f t="shared" si="3"/>
        <v>-44</v>
      </c>
      <c r="K201" s="1" t="s">
        <v>2443</v>
      </c>
      <c r="L201">
        <v>0</v>
      </c>
      <c r="M201" s="3">
        <v>46240</v>
      </c>
      <c r="N201" s="1" t="s">
        <v>2449</v>
      </c>
      <c r="O201">
        <v>139429</v>
      </c>
      <c r="R201" s="1" t="s">
        <v>1225</v>
      </c>
      <c r="S201">
        <v>-10</v>
      </c>
      <c r="T201">
        <v>1</v>
      </c>
      <c r="U201" s="1"/>
      <c r="V201" s="1" t="s">
        <v>1768</v>
      </c>
      <c r="W201" s="1" t="s">
        <v>1814</v>
      </c>
      <c r="X201" s="1" t="s">
        <v>1817</v>
      </c>
      <c r="Y201" s="1" t="s">
        <v>1869</v>
      </c>
      <c r="Z201" s="1" t="s">
        <v>1817</v>
      </c>
      <c r="AA201" s="1" t="s">
        <v>1941</v>
      </c>
      <c r="AB201" s="1"/>
      <c r="AC201">
        <v>0</v>
      </c>
      <c r="AD201" s="1" t="s">
        <v>1350</v>
      </c>
      <c r="AE201" s="1" t="s">
        <v>2263</v>
      </c>
      <c r="AF201" s="1"/>
      <c r="AG201" s="1" t="s">
        <v>2266</v>
      </c>
      <c r="AH201" s="1" t="s">
        <v>2291</v>
      </c>
      <c r="AI201" s="1" t="s">
        <v>2386</v>
      </c>
      <c r="AJ201" s="1" t="s">
        <v>2444</v>
      </c>
      <c r="AK201" s="3">
        <v>46240</v>
      </c>
      <c r="AL201" s="1" t="s">
        <v>2451</v>
      </c>
      <c r="AM201" s="1" t="s">
        <v>2539</v>
      </c>
      <c r="AN201" s="1" t="s">
        <v>2811</v>
      </c>
      <c r="AO201" s="1" t="s">
        <v>2811</v>
      </c>
      <c r="AP201" s="1" t="s">
        <v>2818</v>
      </c>
      <c r="AQ201" s="1" t="s">
        <v>1869</v>
      </c>
      <c r="AR201" s="1" t="s">
        <v>1817</v>
      </c>
      <c r="AS201" s="1" t="s">
        <v>2826</v>
      </c>
      <c r="AT201" s="1"/>
      <c r="AU201" s="1"/>
      <c r="AV201" s="1" t="s">
        <v>2829</v>
      </c>
      <c r="AW201" s="1" t="s">
        <v>2830</v>
      </c>
      <c r="AX201" s="1" t="s">
        <v>2837</v>
      </c>
      <c r="AY201" s="1" t="s">
        <v>3063</v>
      </c>
      <c r="AZ201" s="1"/>
      <c r="BA201">
        <v>11533</v>
      </c>
      <c r="BB201" s="1" t="s">
        <v>2818</v>
      </c>
      <c r="BC201">
        <v>6711</v>
      </c>
      <c r="BD201">
        <v>1</v>
      </c>
      <c r="BE201" s="1" t="s">
        <v>2453</v>
      </c>
    </row>
    <row r="202" spans="1:57">
      <c r="A202" s="8">
        <v>136199</v>
      </c>
      <c r="B202" s="1" t="s">
        <v>2885</v>
      </c>
      <c r="C202" s="1" t="s">
        <v>3093</v>
      </c>
      <c r="D202" s="1" t="s">
        <v>250</v>
      </c>
      <c r="E202">
        <v>1</v>
      </c>
      <c r="F202" s="9" t="s">
        <v>3084</v>
      </c>
      <c r="G202" s="4">
        <v>-44</v>
      </c>
      <c r="I202" s="4">
        <f t="shared" si="3"/>
        <v>-44</v>
      </c>
      <c r="K202" s="1" t="s">
        <v>2443</v>
      </c>
      <c r="L202">
        <v>0</v>
      </c>
      <c r="M202" s="3">
        <v>46240</v>
      </c>
      <c r="N202" s="1" t="s">
        <v>2449</v>
      </c>
      <c r="O202">
        <v>139429</v>
      </c>
      <c r="R202" s="1" t="s">
        <v>1225</v>
      </c>
      <c r="S202">
        <v>-10</v>
      </c>
      <c r="T202">
        <v>2</v>
      </c>
      <c r="U202" s="1"/>
      <c r="V202" s="1" t="s">
        <v>1768</v>
      </c>
      <c r="W202" s="1" t="s">
        <v>1814</v>
      </c>
      <c r="X202" s="1" t="s">
        <v>1817</v>
      </c>
      <c r="Y202" s="1" t="s">
        <v>1869</v>
      </c>
      <c r="Z202" s="1" t="s">
        <v>1817</v>
      </c>
      <c r="AA202" s="1" t="s">
        <v>1941</v>
      </c>
      <c r="AB202" s="1"/>
      <c r="AC202">
        <v>0</v>
      </c>
      <c r="AD202" s="1" t="s">
        <v>1350</v>
      </c>
      <c r="AE202" s="1" t="s">
        <v>2263</v>
      </c>
      <c r="AF202" s="1"/>
      <c r="AG202" s="1" t="s">
        <v>2266</v>
      </c>
      <c r="AH202" s="1" t="s">
        <v>2291</v>
      </c>
      <c r="AI202" s="1" t="s">
        <v>2386</v>
      </c>
      <c r="AJ202" s="1" t="s">
        <v>2444</v>
      </c>
      <c r="AK202" s="3">
        <v>46240</v>
      </c>
      <c r="AL202" s="1" t="s">
        <v>2451</v>
      </c>
      <c r="AM202" s="1" t="s">
        <v>2539</v>
      </c>
      <c r="AN202" s="1" t="s">
        <v>2811</v>
      </c>
      <c r="AO202" s="1" t="s">
        <v>2811</v>
      </c>
      <c r="AP202" s="1" t="s">
        <v>2818</v>
      </c>
      <c r="AQ202" s="1" t="s">
        <v>1869</v>
      </c>
      <c r="AR202" s="1" t="s">
        <v>1817</v>
      </c>
      <c r="AS202" s="1" t="s">
        <v>2826</v>
      </c>
      <c r="AT202" s="1"/>
      <c r="AU202" s="1"/>
      <c r="AV202" s="1" t="s">
        <v>2829</v>
      </c>
      <c r="AW202" s="1" t="s">
        <v>2830</v>
      </c>
      <c r="AX202" s="1" t="s">
        <v>2837</v>
      </c>
      <c r="AY202" s="1" t="s">
        <v>3063</v>
      </c>
      <c r="AZ202" s="1"/>
      <c r="BA202">
        <v>11533</v>
      </c>
      <c r="BB202" s="1" t="s">
        <v>2818</v>
      </c>
      <c r="BC202">
        <v>6711</v>
      </c>
      <c r="BD202">
        <v>2</v>
      </c>
      <c r="BE202" s="1" t="s">
        <v>2453</v>
      </c>
    </row>
    <row r="203" spans="1:57">
      <c r="A203" s="8">
        <v>136199</v>
      </c>
      <c r="B203" s="1" t="s">
        <v>2885</v>
      </c>
      <c r="C203" s="1" t="s">
        <v>3093</v>
      </c>
      <c r="D203" s="1" t="s">
        <v>251</v>
      </c>
      <c r="E203">
        <v>1</v>
      </c>
      <c r="F203" s="9" t="s">
        <v>3084</v>
      </c>
      <c r="G203" s="4">
        <v>-44</v>
      </c>
      <c r="I203" s="4">
        <f t="shared" si="3"/>
        <v>-44</v>
      </c>
      <c r="K203" s="1" t="s">
        <v>2443</v>
      </c>
      <c r="L203">
        <v>0</v>
      </c>
      <c r="M203" s="3">
        <v>46240</v>
      </c>
      <c r="N203" s="1" t="s">
        <v>2449</v>
      </c>
      <c r="O203">
        <v>139429</v>
      </c>
      <c r="R203" s="1" t="s">
        <v>1225</v>
      </c>
      <c r="S203">
        <v>-10</v>
      </c>
      <c r="T203">
        <v>3</v>
      </c>
      <c r="U203" s="1"/>
      <c r="V203" s="1" t="s">
        <v>1768</v>
      </c>
      <c r="W203" s="1" t="s">
        <v>1814</v>
      </c>
      <c r="X203" s="1" t="s">
        <v>1817</v>
      </c>
      <c r="Y203" s="1" t="s">
        <v>1869</v>
      </c>
      <c r="Z203" s="1" t="s">
        <v>1817</v>
      </c>
      <c r="AA203" s="1" t="s">
        <v>1941</v>
      </c>
      <c r="AB203" s="1"/>
      <c r="AC203">
        <v>0</v>
      </c>
      <c r="AD203" s="1" t="s">
        <v>1350</v>
      </c>
      <c r="AE203" s="1" t="s">
        <v>2263</v>
      </c>
      <c r="AF203" s="1"/>
      <c r="AG203" s="1" t="s">
        <v>2266</v>
      </c>
      <c r="AH203" s="1" t="s">
        <v>2291</v>
      </c>
      <c r="AI203" s="1" t="s">
        <v>2386</v>
      </c>
      <c r="AJ203" s="1" t="s">
        <v>2444</v>
      </c>
      <c r="AK203" s="3">
        <v>46240</v>
      </c>
      <c r="AL203" s="1" t="s">
        <v>2451</v>
      </c>
      <c r="AM203" s="1" t="s">
        <v>2539</v>
      </c>
      <c r="AN203" s="1" t="s">
        <v>2811</v>
      </c>
      <c r="AO203" s="1" t="s">
        <v>2811</v>
      </c>
      <c r="AP203" s="1" t="s">
        <v>2818</v>
      </c>
      <c r="AQ203" s="1" t="s">
        <v>1869</v>
      </c>
      <c r="AR203" s="1" t="s">
        <v>1817</v>
      </c>
      <c r="AS203" s="1" t="s">
        <v>2826</v>
      </c>
      <c r="AT203" s="1"/>
      <c r="AU203" s="1"/>
      <c r="AV203" s="1" t="s">
        <v>2829</v>
      </c>
      <c r="AW203" s="1" t="s">
        <v>2830</v>
      </c>
      <c r="AX203" s="1" t="s">
        <v>2837</v>
      </c>
      <c r="AY203" s="1" t="s">
        <v>3063</v>
      </c>
      <c r="AZ203" s="1"/>
      <c r="BA203">
        <v>11533</v>
      </c>
      <c r="BB203" s="1" t="s">
        <v>2818</v>
      </c>
      <c r="BC203">
        <v>6711</v>
      </c>
      <c r="BD203">
        <v>3</v>
      </c>
      <c r="BE203" s="1" t="s">
        <v>2453</v>
      </c>
    </row>
    <row r="204" spans="1:57">
      <c r="A204" s="8">
        <v>136199</v>
      </c>
      <c r="B204" s="1" t="s">
        <v>2885</v>
      </c>
      <c r="C204" s="1" t="s">
        <v>3136</v>
      </c>
      <c r="D204" s="1" t="s">
        <v>252</v>
      </c>
      <c r="E204">
        <v>1</v>
      </c>
      <c r="F204" s="9" t="s">
        <v>3083</v>
      </c>
      <c r="G204" s="4">
        <v>532</v>
      </c>
      <c r="I204" s="4">
        <f t="shared" si="3"/>
        <v>532</v>
      </c>
      <c r="K204" s="1" t="s">
        <v>2443</v>
      </c>
      <c r="L204">
        <v>0</v>
      </c>
      <c r="M204" s="3">
        <v>46240</v>
      </c>
      <c r="N204" s="1" t="s">
        <v>2449</v>
      </c>
      <c r="O204">
        <v>139429</v>
      </c>
      <c r="R204" s="1" t="s">
        <v>1226</v>
      </c>
      <c r="S204">
        <v>-10</v>
      </c>
      <c r="T204">
        <v>4</v>
      </c>
      <c r="U204" s="1"/>
      <c r="V204" s="1" t="s">
        <v>1791</v>
      </c>
      <c r="W204" s="1" t="s">
        <v>1813</v>
      </c>
      <c r="X204" s="1" t="s">
        <v>1817</v>
      </c>
      <c r="Y204" s="1" t="s">
        <v>1869</v>
      </c>
      <c r="Z204" s="1" t="s">
        <v>1817</v>
      </c>
      <c r="AA204" s="1" t="s">
        <v>1941</v>
      </c>
      <c r="AB204" s="1"/>
      <c r="AC204">
        <v>1</v>
      </c>
      <c r="AD204" s="1" t="s">
        <v>2057</v>
      </c>
      <c r="AE204" s="1" t="s">
        <v>2263</v>
      </c>
      <c r="AF204" s="1"/>
      <c r="AG204" s="1" t="s">
        <v>2266</v>
      </c>
      <c r="AH204" s="1" t="s">
        <v>2291</v>
      </c>
      <c r="AI204" s="1" t="s">
        <v>2386</v>
      </c>
      <c r="AJ204" s="1" t="s">
        <v>2444</v>
      </c>
      <c r="AK204" s="3">
        <v>46240</v>
      </c>
      <c r="AL204" s="1" t="s">
        <v>2451</v>
      </c>
      <c r="AM204" s="1" t="s">
        <v>2539</v>
      </c>
      <c r="AN204" s="1" t="s">
        <v>2811</v>
      </c>
      <c r="AO204" s="1" t="s">
        <v>2811</v>
      </c>
      <c r="AP204" s="1" t="s">
        <v>2818</v>
      </c>
      <c r="AQ204" s="1" t="s">
        <v>1869</v>
      </c>
      <c r="AR204" s="1" t="s">
        <v>1817</v>
      </c>
      <c r="AS204" s="1" t="s">
        <v>2826</v>
      </c>
      <c r="AT204" s="1"/>
      <c r="AU204" s="1"/>
      <c r="AV204" s="1" t="s">
        <v>2829</v>
      </c>
      <c r="AW204" s="1" t="s">
        <v>2829</v>
      </c>
      <c r="AX204" s="1" t="s">
        <v>2837</v>
      </c>
      <c r="AY204" s="1" t="s">
        <v>3063</v>
      </c>
      <c r="AZ204" s="1"/>
      <c r="BA204">
        <v>1251</v>
      </c>
      <c r="BB204" s="1" t="s">
        <v>2818</v>
      </c>
      <c r="BC204">
        <v>6711</v>
      </c>
      <c r="BD204">
        <v>4</v>
      </c>
      <c r="BE204" s="1" t="s">
        <v>2453</v>
      </c>
    </row>
    <row r="205" spans="1:57">
      <c r="A205" s="8">
        <v>136199</v>
      </c>
      <c r="B205" s="1" t="s">
        <v>2885</v>
      </c>
      <c r="C205" s="1" t="s">
        <v>3123</v>
      </c>
      <c r="D205" s="1" t="s">
        <v>253</v>
      </c>
      <c r="E205">
        <v>1</v>
      </c>
      <c r="F205" s="9" t="s">
        <v>3083</v>
      </c>
      <c r="G205" s="4">
        <v>1021.52</v>
      </c>
      <c r="I205" s="4">
        <f t="shared" si="3"/>
        <v>1021.52</v>
      </c>
      <c r="K205" s="1" t="s">
        <v>2443</v>
      </c>
      <c r="L205">
        <v>0</v>
      </c>
      <c r="M205" s="3">
        <v>46240</v>
      </c>
      <c r="N205" s="1" t="s">
        <v>2449</v>
      </c>
      <c r="O205">
        <v>139429</v>
      </c>
      <c r="R205" s="1" t="s">
        <v>1227</v>
      </c>
      <c r="S205">
        <v>-10</v>
      </c>
      <c r="T205">
        <v>5</v>
      </c>
      <c r="U205" s="1"/>
      <c r="V205" s="1" t="s">
        <v>1786</v>
      </c>
      <c r="W205" s="1" t="s">
        <v>1814</v>
      </c>
      <c r="X205" s="1" t="s">
        <v>1817</v>
      </c>
      <c r="Y205" s="1" t="s">
        <v>1869</v>
      </c>
      <c r="Z205" s="1" t="s">
        <v>1817</v>
      </c>
      <c r="AA205" s="1" t="s">
        <v>1941</v>
      </c>
      <c r="AB205" s="1"/>
      <c r="AC205">
        <v>0</v>
      </c>
      <c r="AD205" s="1" t="s">
        <v>1350</v>
      </c>
      <c r="AE205" s="1" t="s">
        <v>2263</v>
      </c>
      <c r="AF205" s="1"/>
      <c r="AG205" s="1" t="s">
        <v>2266</v>
      </c>
      <c r="AH205" s="1" t="s">
        <v>2291</v>
      </c>
      <c r="AI205" s="1" t="s">
        <v>2386</v>
      </c>
      <c r="AJ205" s="1" t="s">
        <v>2444</v>
      </c>
      <c r="AK205" s="3">
        <v>46240</v>
      </c>
      <c r="AL205" s="1" t="s">
        <v>2451</v>
      </c>
      <c r="AM205" s="1" t="s">
        <v>2539</v>
      </c>
      <c r="AN205" s="1" t="s">
        <v>2811</v>
      </c>
      <c r="AO205" s="1" t="s">
        <v>2811</v>
      </c>
      <c r="AP205" s="1" t="s">
        <v>2818</v>
      </c>
      <c r="AQ205" s="1" t="s">
        <v>1869</v>
      </c>
      <c r="AR205" s="1" t="s">
        <v>1817</v>
      </c>
      <c r="AS205" s="1" t="s">
        <v>2826</v>
      </c>
      <c r="AT205" s="1"/>
      <c r="AU205" s="1"/>
      <c r="AV205" s="1" t="s">
        <v>2829</v>
      </c>
      <c r="AW205" s="1" t="s">
        <v>2830</v>
      </c>
      <c r="AX205" s="1" t="s">
        <v>2837</v>
      </c>
      <c r="AY205" s="1" t="s">
        <v>3063</v>
      </c>
      <c r="AZ205" s="1"/>
      <c r="BA205">
        <v>1250</v>
      </c>
      <c r="BB205" s="1" t="s">
        <v>2818</v>
      </c>
      <c r="BC205">
        <v>6711</v>
      </c>
      <c r="BD205">
        <v>5</v>
      </c>
      <c r="BE205" s="1" t="s">
        <v>2453</v>
      </c>
    </row>
    <row r="206" spans="1:57">
      <c r="A206" s="8">
        <v>136199</v>
      </c>
      <c r="B206" s="1" t="s">
        <v>2885</v>
      </c>
      <c r="C206" s="1" t="s">
        <v>3123</v>
      </c>
      <c r="D206" s="1" t="s">
        <v>254</v>
      </c>
      <c r="E206">
        <v>1</v>
      </c>
      <c r="F206" s="9" t="s">
        <v>3083</v>
      </c>
      <c r="G206" s="4">
        <v>1021.52</v>
      </c>
      <c r="I206" s="4">
        <f t="shared" si="3"/>
        <v>1021.52</v>
      </c>
      <c r="K206" s="1" t="s">
        <v>2443</v>
      </c>
      <c r="L206">
        <v>0</v>
      </c>
      <c r="M206" s="3">
        <v>46240</v>
      </c>
      <c r="N206" s="1" t="s">
        <v>2449</v>
      </c>
      <c r="O206">
        <v>139429</v>
      </c>
      <c r="R206" s="1" t="s">
        <v>1227</v>
      </c>
      <c r="S206">
        <v>-10</v>
      </c>
      <c r="T206">
        <v>6</v>
      </c>
      <c r="U206" s="1"/>
      <c r="V206" s="1" t="s">
        <v>1786</v>
      </c>
      <c r="W206" s="1" t="s">
        <v>1814</v>
      </c>
      <c r="X206" s="1" t="s">
        <v>1817</v>
      </c>
      <c r="Y206" s="1" t="s">
        <v>1869</v>
      </c>
      <c r="Z206" s="1" t="s">
        <v>1817</v>
      </c>
      <c r="AA206" s="1" t="s">
        <v>1941</v>
      </c>
      <c r="AB206" s="1"/>
      <c r="AC206">
        <v>0</v>
      </c>
      <c r="AD206" s="1" t="s">
        <v>1350</v>
      </c>
      <c r="AE206" s="1" t="s">
        <v>2263</v>
      </c>
      <c r="AF206" s="1"/>
      <c r="AG206" s="1" t="s">
        <v>2266</v>
      </c>
      <c r="AH206" s="1" t="s">
        <v>2291</v>
      </c>
      <c r="AI206" s="1" t="s">
        <v>2386</v>
      </c>
      <c r="AJ206" s="1" t="s">
        <v>2444</v>
      </c>
      <c r="AK206" s="3">
        <v>46240</v>
      </c>
      <c r="AL206" s="1" t="s">
        <v>2451</v>
      </c>
      <c r="AM206" s="1" t="s">
        <v>2539</v>
      </c>
      <c r="AN206" s="1" t="s">
        <v>2811</v>
      </c>
      <c r="AO206" s="1" t="s">
        <v>2811</v>
      </c>
      <c r="AP206" s="1" t="s">
        <v>2818</v>
      </c>
      <c r="AQ206" s="1" t="s">
        <v>1869</v>
      </c>
      <c r="AR206" s="1" t="s">
        <v>1817</v>
      </c>
      <c r="AS206" s="1" t="s">
        <v>2826</v>
      </c>
      <c r="AT206" s="1"/>
      <c r="AU206" s="1"/>
      <c r="AV206" s="1" t="s">
        <v>2829</v>
      </c>
      <c r="AW206" s="1" t="s">
        <v>2830</v>
      </c>
      <c r="AX206" s="1" t="s">
        <v>2837</v>
      </c>
      <c r="AY206" s="1" t="s">
        <v>3063</v>
      </c>
      <c r="AZ206" s="1"/>
      <c r="BA206">
        <v>1250</v>
      </c>
      <c r="BB206" s="1" t="s">
        <v>2818</v>
      </c>
      <c r="BC206">
        <v>6711</v>
      </c>
      <c r="BD206">
        <v>6</v>
      </c>
      <c r="BE206" s="1" t="s">
        <v>2453</v>
      </c>
    </row>
    <row r="207" spans="1:57">
      <c r="A207" s="8">
        <v>136199</v>
      </c>
      <c r="B207" s="1" t="s">
        <v>2885</v>
      </c>
      <c r="C207" s="1" t="s">
        <v>3136</v>
      </c>
      <c r="D207" s="1" t="s">
        <v>255</v>
      </c>
      <c r="E207">
        <v>1</v>
      </c>
      <c r="F207" s="9" t="s">
        <v>3083</v>
      </c>
      <c r="G207" s="4">
        <v>530</v>
      </c>
      <c r="I207" s="4">
        <f t="shared" si="3"/>
        <v>530</v>
      </c>
      <c r="K207" s="1" t="s">
        <v>2443</v>
      </c>
      <c r="L207">
        <v>0</v>
      </c>
      <c r="M207" s="3">
        <v>46240</v>
      </c>
      <c r="N207" s="1" t="s">
        <v>2449</v>
      </c>
      <c r="O207">
        <v>139429</v>
      </c>
      <c r="R207" s="1" t="s">
        <v>1228</v>
      </c>
      <c r="S207">
        <v>-10</v>
      </c>
      <c r="T207">
        <v>7</v>
      </c>
      <c r="U207" s="1"/>
      <c r="V207" s="1" t="s">
        <v>1791</v>
      </c>
      <c r="W207" s="1" t="s">
        <v>1813</v>
      </c>
      <c r="X207" s="1" t="s">
        <v>1817</v>
      </c>
      <c r="Y207" s="1" t="s">
        <v>1869</v>
      </c>
      <c r="Z207" s="1" t="s">
        <v>1817</v>
      </c>
      <c r="AA207" s="1" t="s">
        <v>1941</v>
      </c>
      <c r="AB207" s="1"/>
      <c r="AC207">
        <v>1</v>
      </c>
      <c r="AD207" s="1" t="s">
        <v>2058</v>
      </c>
      <c r="AE207" s="1" t="s">
        <v>2263</v>
      </c>
      <c r="AF207" s="1"/>
      <c r="AG207" s="1" t="s">
        <v>2266</v>
      </c>
      <c r="AH207" s="1" t="s">
        <v>2291</v>
      </c>
      <c r="AI207" s="1" t="s">
        <v>2386</v>
      </c>
      <c r="AJ207" s="1" t="s">
        <v>2444</v>
      </c>
      <c r="AK207" s="3">
        <v>46240</v>
      </c>
      <c r="AL207" s="1" t="s">
        <v>2451</v>
      </c>
      <c r="AM207" s="1" t="s">
        <v>2539</v>
      </c>
      <c r="AN207" s="1" t="s">
        <v>2811</v>
      </c>
      <c r="AO207" s="1" t="s">
        <v>2811</v>
      </c>
      <c r="AP207" s="1" t="s">
        <v>2818</v>
      </c>
      <c r="AQ207" s="1" t="s">
        <v>1869</v>
      </c>
      <c r="AR207" s="1" t="s">
        <v>1817</v>
      </c>
      <c r="AS207" s="1" t="s">
        <v>2826</v>
      </c>
      <c r="AT207" s="1"/>
      <c r="AU207" s="1"/>
      <c r="AV207" s="1" t="s">
        <v>2829</v>
      </c>
      <c r="AW207" s="1" t="s">
        <v>2829</v>
      </c>
      <c r="AX207" s="1" t="s">
        <v>2837</v>
      </c>
      <c r="AY207" s="1" t="s">
        <v>3063</v>
      </c>
      <c r="AZ207" s="1"/>
      <c r="BA207">
        <v>1251</v>
      </c>
      <c r="BB207" s="1" t="s">
        <v>2818</v>
      </c>
      <c r="BC207">
        <v>6711</v>
      </c>
      <c r="BD207">
        <v>7</v>
      </c>
      <c r="BE207" s="1" t="s">
        <v>2453</v>
      </c>
    </row>
    <row r="208" spans="1:57">
      <c r="A208" s="8">
        <v>136199</v>
      </c>
      <c r="B208" s="1" t="s">
        <v>2885</v>
      </c>
      <c r="C208" s="1" t="s">
        <v>3136</v>
      </c>
      <c r="D208" s="1" t="s">
        <v>256</v>
      </c>
      <c r="E208">
        <v>1</v>
      </c>
      <c r="F208" s="9" t="s">
        <v>3083</v>
      </c>
      <c r="G208" s="4">
        <v>530</v>
      </c>
      <c r="I208" s="4">
        <f t="shared" si="3"/>
        <v>530</v>
      </c>
      <c r="K208" s="1" t="s">
        <v>2443</v>
      </c>
      <c r="L208">
        <v>0</v>
      </c>
      <c r="M208" s="3">
        <v>46240</v>
      </c>
      <c r="N208" s="1" t="s">
        <v>2449</v>
      </c>
      <c r="O208">
        <v>139429</v>
      </c>
      <c r="R208" s="1" t="s">
        <v>1228</v>
      </c>
      <c r="S208">
        <v>-10</v>
      </c>
      <c r="T208">
        <v>8</v>
      </c>
      <c r="U208" s="1"/>
      <c r="V208" s="1" t="s">
        <v>1791</v>
      </c>
      <c r="W208" s="1" t="s">
        <v>1813</v>
      </c>
      <c r="X208" s="1" t="s">
        <v>1817</v>
      </c>
      <c r="Y208" s="1" t="s">
        <v>1869</v>
      </c>
      <c r="Z208" s="1" t="s">
        <v>1817</v>
      </c>
      <c r="AA208" s="1" t="s">
        <v>1941</v>
      </c>
      <c r="AB208" s="1"/>
      <c r="AC208">
        <v>1</v>
      </c>
      <c r="AD208" s="1" t="s">
        <v>2058</v>
      </c>
      <c r="AE208" s="1" t="s">
        <v>2263</v>
      </c>
      <c r="AF208" s="1"/>
      <c r="AG208" s="1" t="s">
        <v>2266</v>
      </c>
      <c r="AH208" s="1" t="s">
        <v>2291</v>
      </c>
      <c r="AI208" s="1" t="s">
        <v>2386</v>
      </c>
      <c r="AJ208" s="1" t="s">
        <v>2444</v>
      </c>
      <c r="AK208" s="3">
        <v>46240</v>
      </c>
      <c r="AL208" s="1" t="s">
        <v>2451</v>
      </c>
      <c r="AM208" s="1" t="s">
        <v>2539</v>
      </c>
      <c r="AN208" s="1" t="s">
        <v>2811</v>
      </c>
      <c r="AO208" s="1" t="s">
        <v>2811</v>
      </c>
      <c r="AP208" s="1" t="s">
        <v>2818</v>
      </c>
      <c r="AQ208" s="1" t="s">
        <v>1869</v>
      </c>
      <c r="AR208" s="1" t="s">
        <v>1817</v>
      </c>
      <c r="AS208" s="1" t="s">
        <v>2826</v>
      </c>
      <c r="AT208" s="1"/>
      <c r="AU208" s="1"/>
      <c r="AV208" s="1" t="s">
        <v>2829</v>
      </c>
      <c r="AW208" s="1" t="s">
        <v>2829</v>
      </c>
      <c r="AX208" s="1" t="s">
        <v>2837</v>
      </c>
      <c r="AY208" s="1" t="s">
        <v>3063</v>
      </c>
      <c r="AZ208" s="1"/>
      <c r="BA208">
        <v>1251</v>
      </c>
      <c r="BB208" s="1" t="s">
        <v>2818</v>
      </c>
      <c r="BC208">
        <v>6711</v>
      </c>
      <c r="BD208">
        <v>8</v>
      </c>
      <c r="BE208" s="1" t="s">
        <v>2453</v>
      </c>
    </row>
    <row r="209" spans="1:57">
      <c r="A209" s="8">
        <v>136199</v>
      </c>
      <c r="B209" s="1" t="s">
        <v>2885</v>
      </c>
      <c r="C209" s="1" t="s">
        <v>3136</v>
      </c>
      <c r="D209" s="1" t="s">
        <v>257</v>
      </c>
      <c r="E209">
        <v>1</v>
      </c>
      <c r="F209" s="9" t="s">
        <v>3083</v>
      </c>
      <c r="G209" s="4">
        <v>436.43</v>
      </c>
      <c r="I209" s="4">
        <f t="shared" si="3"/>
        <v>436.43</v>
      </c>
      <c r="K209" s="1" t="s">
        <v>2443</v>
      </c>
      <c r="L209">
        <v>0</v>
      </c>
      <c r="M209" s="3">
        <v>46240</v>
      </c>
      <c r="N209" s="1" t="s">
        <v>2449</v>
      </c>
      <c r="O209">
        <v>139429</v>
      </c>
      <c r="R209" s="1" t="s">
        <v>1229</v>
      </c>
      <c r="S209">
        <v>-10</v>
      </c>
      <c r="T209">
        <v>9</v>
      </c>
      <c r="U209" s="1"/>
      <c r="V209" s="1" t="s">
        <v>1791</v>
      </c>
      <c r="W209" s="1" t="s">
        <v>1813</v>
      </c>
      <c r="X209" s="1" t="s">
        <v>1817</v>
      </c>
      <c r="Y209" s="1" t="s">
        <v>1869</v>
      </c>
      <c r="Z209" s="1" t="s">
        <v>1817</v>
      </c>
      <c r="AA209" s="1" t="s">
        <v>1941</v>
      </c>
      <c r="AB209" s="1"/>
      <c r="AC209">
        <v>1</v>
      </c>
      <c r="AD209" s="1" t="s">
        <v>2059</v>
      </c>
      <c r="AE209" s="1" t="s">
        <v>2263</v>
      </c>
      <c r="AF209" s="1"/>
      <c r="AG209" s="1" t="s">
        <v>2266</v>
      </c>
      <c r="AH209" s="1" t="s">
        <v>2291</v>
      </c>
      <c r="AI209" s="1" t="s">
        <v>2386</v>
      </c>
      <c r="AJ209" s="1" t="s">
        <v>2444</v>
      </c>
      <c r="AK209" s="3">
        <v>46240</v>
      </c>
      <c r="AL209" s="1" t="s">
        <v>2451</v>
      </c>
      <c r="AM209" s="1" t="s">
        <v>2539</v>
      </c>
      <c r="AN209" s="1" t="s">
        <v>2811</v>
      </c>
      <c r="AO209" s="1" t="s">
        <v>2811</v>
      </c>
      <c r="AP209" s="1" t="s">
        <v>2818</v>
      </c>
      <c r="AQ209" s="1" t="s">
        <v>1869</v>
      </c>
      <c r="AR209" s="1" t="s">
        <v>1817</v>
      </c>
      <c r="AS209" s="1" t="s">
        <v>2826</v>
      </c>
      <c r="AT209" s="1"/>
      <c r="AU209" s="1"/>
      <c r="AV209" s="1" t="s">
        <v>2829</v>
      </c>
      <c r="AW209" s="1" t="s">
        <v>2829</v>
      </c>
      <c r="AX209" s="1" t="s">
        <v>2837</v>
      </c>
      <c r="AY209" s="1" t="s">
        <v>3063</v>
      </c>
      <c r="AZ209" s="1"/>
      <c r="BA209">
        <v>1251</v>
      </c>
      <c r="BB209" s="1" t="s">
        <v>2818</v>
      </c>
      <c r="BC209">
        <v>6711</v>
      </c>
      <c r="BD209">
        <v>9</v>
      </c>
      <c r="BE209" s="1" t="s">
        <v>2453</v>
      </c>
    </row>
    <row r="210" spans="1:57">
      <c r="A210" s="8">
        <v>136199</v>
      </c>
      <c r="B210" s="1" t="s">
        <v>2885</v>
      </c>
      <c r="C210" s="1" t="s">
        <v>3123</v>
      </c>
      <c r="D210" s="1" t="s">
        <v>258</v>
      </c>
      <c r="E210">
        <v>1</v>
      </c>
      <c r="F210" s="9" t="s">
        <v>3083</v>
      </c>
      <c r="G210" s="4">
        <v>183.71</v>
      </c>
      <c r="I210" s="4">
        <f t="shared" si="3"/>
        <v>183.71</v>
      </c>
      <c r="K210" s="1" t="s">
        <v>2443</v>
      </c>
      <c r="L210">
        <v>0</v>
      </c>
      <c r="M210" s="3">
        <v>46240</v>
      </c>
      <c r="N210" s="1" t="s">
        <v>2449</v>
      </c>
      <c r="O210">
        <v>139429</v>
      </c>
      <c r="R210" s="1" t="s">
        <v>1230</v>
      </c>
      <c r="S210">
        <v>-10</v>
      </c>
      <c r="T210">
        <v>10</v>
      </c>
      <c r="U210" s="1"/>
      <c r="V210" s="1" t="s">
        <v>1786</v>
      </c>
      <c r="W210" s="1" t="s">
        <v>1814</v>
      </c>
      <c r="X210" s="1" t="s">
        <v>1817</v>
      </c>
      <c r="Y210" s="1" t="s">
        <v>1869</v>
      </c>
      <c r="Z210" s="1" t="s">
        <v>1817</v>
      </c>
      <c r="AA210" s="1" t="s">
        <v>1941</v>
      </c>
      <c r="AB210" s="1"/>
      <c r="AC210">
        <v>0</v>
      </c>
      <c r="AD210" s="1" t="s">
        <v>1350</v>
      </c>
      <c r="AE210" s="1" t="s">
        <v>2263</v>
      </c>
      <c r="AF210" s="1"/>
      <c r="AG210" s="1" t="s">
        <v>2266</v>
      </c>
      <c r="AH210" s="1" t="s">
        <v>2291</v>
      </c>
      <c r="AI210" s="1" t="s">
        <v>2386</v>
      </c>
      <c r="AJ210" s="1" t="s">
        <v>2444</v>
      </c>
      <c r="AK210" s="3">
        <v>46240</v>
      </c>
      <c r="AL210" s="1" t="s">
        <v>2451</v>
      </c>
      <c r="AM210" s="1" t="s">
        <v>2539</v>
      </c>
      <c r="AN210" s="1" t="s">
        <v>2811</v>
      </c>
      <c r="AO210" s="1" t="s">
        <v>2811</v>
      </c>
      <c r="AP210" s="1" t="s">
        <v>2818</v>
      </c>
      <c r="AQ210" s="1" t="s">
        <v>1869</v>
      </c>
      <c r="AR210" s="1" t="s">
        <v>1817</v>
      </c>
      <c r="AS210" s="1" t="s">
        <v>2826</v>
      </c>
      <c r="AT210" s="1"/>
      <c r="AU210" s="1"/>
      <c r="AV210" s="1" t="s">
        <v>2829</v>
      </c>
      <c r="AW210" s="1" t="s">
        <v>2830</v>
      </c>
      <c r="AX210" s="1" t="s">
        <v>2837</v>
      </c>
      <c r="AY210" s="1" t="s">
        <v>3063</v>
      </c>
      <c r="AZ210" s="1"/>
      <c r="BA210">
        <v>1250</v>
      </c>
      <c r="BB210" s="1" t="s">
        <v>2818</v>
      </c>
      <c r="BC210">
        <v>6711</v>
      </c>
      <c r="BD210">
        <v>10</v>
      </c>
      <c r="BE210" s="1" t="s">
        <v>2453</v>
      </c>
    </row>
    <row r="211" spans="1:57">
      <c r="A211" s="8">
        <v>136199</v>
      </c>
      <c r="B211" s="1" t="s">
        <v>2885</v>
      </c>
      <c r="C211" s="1" t="s">
        <v>3123</v>
      </c>
      <c r="D211" s="1" t="s">
        <v>259</v>
      </c>
      <c r="E211">
        <v>1</v>
      </c>
      <c r="F211" s="9" t="s">
        <v>3083</v>
      </c>
      <c r="G211" s="4">
        <v>792.37</v>
      </c>
      <c r="I211" s="4">
        <f t="shared" si="3"/>
        <v>792.37</v>
      </c>
      <c r="K211" s="1" t="s">
        <v>2443</v>
      </c>
      <c r="L211">
        <v>0</v>
      </c>
      <c r="M211" s="3">
        <v>46240</v>
      </c>
      <c r="N211" s="1" t="s">
        <v>2449</v>
      </c>
      <c r="O211">
        <v>139429</v>
      </c>
      <c r="R211" s="1" t="s">
        <v>1231</v>
      </c>
      <c r="S211">
        <v>-10</v>
      </c>
      <c r="T211">
        <v>11</v>
      </c>
      <c r="U211" s="1"/>
      <c r="V211" s="1" t="s">
        <v>1786</v>
      </c>
      <c r="W211" s="1" t="s">
        <v>1814</v>
      </c>
      <c r="X211" s="1" t="s">
        <v>1817</v>
      </c>
      <c r="Y211" s="1" t="s">
        <v>1869</v>
      </c>
      <c r="Z211" s="1" t="s">
        <v>1817</v>
      </c>
      <c r="AA211" s="1" t="s">
        <v>1941</v>
      </c>
      <c r="AB211" s="1"/>
      <c r="AC211">
        <v>0</v>
      </c>
      <c r="AD211" s="1" t="s">
        <v>1350</v>
      </c>
      <c r="AE211" s="1" t="s">
        <v>2263</v>
      </c>
      <c r="AF211" s="1"/>
      <c r="AG211" s="1" t="s">
        <v>2266</v>
      </c>
      <c r="AH211" s="1" t="s">
        <v>2291</v>
      </c>
      <c r="AI211" s="1" t="s">
        <v>2386</v>
      </c>
      <c r="AJ211" s="1" t="s">
        <v>2444</v>
      </c>
      <c r="AK211" s="3">
        <v>46240</v>
      </c>
      <c r="AL211" s="1" t="s">
        <v>2451</v>
      </c>
      <c r="AM211" s="1" t="s">
        <v>2539</v>
      </c>
      <c r="AN211" s="1" t="s">
        <v>2811</v>
      </c>
      <c r="AO211" s="1" t="s">
        <v>2811</v>
      </c>
      <c r="AP211" s="1" t="s">
        <v>2818</v>
      </c>
      <c r="AQ211" s="1" t="s">
        <v>1869</v>
      </c>
      <c r="AR211" s="1" t="s">
        <v>1817</v>
      </c>
      <c r="AS211" s="1" t="s">
        <v>2826</v>
      </c>
      <c r="AT211" s="1"/>
      <c r="AU211" s="1"/>
      <c r="AV211" s="1" t="s">
        <v>2829</v>
      </c>
      <c r="AW211" s="1" t="s">
        <v>2830</v>
      </c>
      <c r="AX211" s="1" t="s">
        <v>2837</v>
      </c>
      <c r="AY211" s="1" t="s">
        <v>3063</v>
      </c>
      <c r="AZ211" s="1"/>
      <c r="BA211">
        <v>1250</v>
      </c>
      <c r="BB211" s="1" t="s">
        <v>2818</v>
      </c>
      <c r="BC211">
        <v>6711</v>
      </c>
      <c r="BD211">
        <v>11</v>
      </c>
      <c r="BE211" s="1" t="s">
        <v>2453</v>
      </c>
    </row>
    <row r="212" spans="1:57">
      <c r="A212" s="8">
        <v>136199</v>
      </c>
      <c r="B212" s="1" t="s">
        <v>2885</v>
      </c>
      <c r="C212" s="1" t="s">
        <v>3123</v>
      </c>
      <c r="D212" s="1" t="s">
        <v>260</v>
      </c>
      <c r="E212">
        <v>1</v>
      </c>
      <c r="F212" s="9" t="s">
        <v>3083</v>
      </c>
      <c r="G212" s="4">
        <v>176.81</v>
      </c>
      <c r="I212" s="4">
        <f t="shared" si="3"/>
        <v>176.81</v>
      </c>
      <c r="K212" s="1" t="s">
        <v>2443</v>
      </c>
      <c r="L212">
        <v>0</v>
      </c>
      <c r="M212" s="3">
        <v>46240</v>
      </c>
      <c r="N212" s="1" t="s">
        <v>2449</v>
      </c>
      <c r="O212">
        <v>139429</v>
      </c>
      <c r="R212" s="1" t="s">
        <v>1232</v>
      </c>
      <c r="S212">
        <v>-10</v>
      </c>
      <c r="T212">
        <v>12</v>
      </c>
      <c r="U212" s="1"/>
      <c r="V212" s="1" t="s">
        <v>1786</v>
      </c>
      <c r="W212" s="1" t="s">
        <v>1814</v>
      </c>
      <c r="X212" s="1" t="s">
        <v>1817</v>
      </c>
      <c r="Y212" s="1" t="s">
        <v>1869</v>
      </c>
      <c r="Z212" s="1" t="s">
        <v>1817</v>
      </c>
      <c r="AA212" s="1" t="s">
        <v>1941</v>
      </c>
      <c r="AB212" s="1"/>
      <c r="AC212">
        <v>0</v>
      </c>
      <c r="AD212" s="1" t="s">
        <v>1350</v>
      </c>
      <c r="AE212" s="1" t="s">
        <v>2263</v>
      </c>
      <c r="AF212" s="1"/>
      <c r="AG212" s="1" t="s">
        <v>2266</v>
      </c>
      <c r="AH212" s="1" t="s">
        <v>2291</v>
      </c>
      <c r="AI212" s="1" t="s">
        <v>2386</v>
      </c>
      <c r="AJ212" s="1" t="s">
        <v>2444</v>
      </c>
      <c r="AK212" s="3">
        <v>46240</v>
      </c>
      <c r="AL212" s="1" t="s">
        <v>2451</v>
      </c>
      <c r="AM212" s="1" t="s">
        <v>2539</v>
      </c>
      <c r="AN212" s="1" t="s">
        <v>2811</v>
      </c>
      <c r="AO212" s="1" t="s">
        <v>2811</v>
      </c>
      <c r="AP212" s="1" t="s">
        <v>2818</v>
      </c>
      <c r="AQ212" s="1" t="s">
        <v>1869</v>
      </c>
      <c r="AR212" s="1" t="s">
        <v>1817</v>
      </c>
      <c r="AS212" s="1" t="s">
        <v>2826</v>
      </c>
      <c r="AT212" s="1"/>
      <c r="AU212" s="1"/>
      <c r="AV212" s="1" t="s">
        <v>2829</v>
      </c>
      <c r="AW212" s="1" t="s">
        <v>2830</v>
      </c>
      <c r="AX212" s="1" t="s">
        <v>2837</v>
      </c>
      <c r="AY212" s="1" t="s">
        <v>3063</v>
      </c>
      <c r="AZ212" s="1"/>
      <c r="BA212">
        <v>1250</v>
      </c>
      <c r="BB212" s="1" t="s">
        <v>2818</v>
      </c>
      <c r="BC212">
        <v>6711</v>
      </c>
      <c r="BD212">
        <v>12</v>
      </c>
      <c r="BE212" s="1" t="s">
        <v>2453</v>
      </c>
    </row>
    <row r="213" spans="1:57">
      <c r="A213" s="8">
        <v>136199</v>
      </c>
      <c r="B213" s="1" t="s">
        <v>2885</v>
      </c>
      <c r="C213" s="1" t="s">
        <v>3123</v>
      </c>
      <c r="D213" s="1" t="s">
        <v>261</v>
      </c>
      <c r="E213">
        <v>1</v>
      </c>
      <c r="F213" s="9" t="s">
        <v>3083</v>
      </c>
      <c r="G213" s="4">
        <v>790.95</v>
      </c>
      <c r="I213" s="4">
        <f t="shared" si="3"/>
        <v>790.95</v>
      </c>
      <c r="K213" s="1" t="s">
        <v>2443</v>
      </c>
      <c r="L213">
        <v>0</v>
      </c>
      <c r="M213" s="3">
        <v>46240</v>
      </c>
      <c r="N213" s="1" t="s">
        <v>2449</v>
      </c>
      <c r="O213">
        <v>139429</v>
      </c>
      <c r="R213" s="1" t="s">
        <v>1233</v>
      </c>
      <c r="S213">
        <v>-10</v>
      </c>
      <c r="T213">
        <v>13</v>
      </c>
      <c r="U213" s="1"/>
      <c r="V213" s="1" t="s">
        <v>1786</v>
      </c>
      <c r="W213" s="1" t="s">
        <v>1814</v>
      </c>
      <c r="X213" s="1" t="s">
        <v>1817</v>
      </c>
      <c r="Y213" s="1" t="s">
        <v>1869</v>
      </c>
      <c r="Z213" s="1" t="s">
        <v>1817</v>
      </c>
      <c r="AA213" s="1" t="s">
        <v>1941</v>
      </c>
      <c r="AB213" s="1"/>
      <c r="AC213">
        <v>0</v>
      </c>
      <c r="AD213" s="1" t="s">
        <v>1350</v>
      </c>
      <c r="AE213" s="1" t="s">
        <v>2263</v>
      </c>
      <c r="AF213" s="1"/>
      <c r="AG213" s="1" t="s">
        <v>2266</v>
      </c>
      <c r="AH213" s="1" t="s">
        <v>2291</v>
      </c>
      <c r="AI213" s="1" t="s">
        <v>2386</v>
      </c>
      <c r="AJ213" s="1" t="s">
        <v>2444</v>
      </c>
      <c r="AK213" s="3">
        <v>46240</v>
      </c>
      <c r="AL213" s="1" t="s">
        <v>2451</v>
      </c>
      <c r="AM213" s="1" t="s">
        <v>2539</v>
      </c>
      <c r="AN213" s="1" t="s">
        <v>2811</v>
      </c>
      <c r="AO213" s="1" t="s">
        <v>2811</v>
      </c>
      <c r="AP213" s="1" t="s">
        <v>2818</v>
      </c>
      <c r="AQ213" s="1" t="s">
        <v>1869</v>
      </c>
      <c r="AR213" s="1" t="s">
        <v>1817</v>
      </c>
      <c r="AS213" s="1" t="s">
        <v>2826</v>
      </c>
      <c r="AT213" s="1"/>
      <c r="AU213" s="1"/>
      <c r="AV213" s="1" t="s">
        <v>2829</v>
      </c>
      <c r="AW213" s="1" t="s">
        <v>2830</v>
      </c>
      <c r="AX213" s="1" t="s">
        <v>2837</v>
      </c>
      <c r="AY213" s="1" t="s">
        <v>3063</v>
      </c>
      <c r="AZ213" s="1"/>
      <c r="BA213">
        <v>1250</v>
      </c>
      <c r="BB213" s="1" t="s">
        <v>2818</v>
      </c>
      <c r="BC213">
        <v>6711</v>
      </c>
      <c r="BD213">
        <v>13</v>
      </c>
      <c r="BE213" s="1" t="s">
        <v>2453</v>
      </c>
    </row>
    <row r="214" spans="1:57">
      <c r="A214" s="8">
        <v>136199</v>
      </c>
      <c r="B214" s="1" t="s">
        <v>2885</v>
      </c>
      <c r="C214" s="1" t="s">
        <v>3123</v>
      </c>
      <c r="D214" s="1" t="s">
        <v>262</v>
      </c>
      <c r="E214">
        <v>1</v>
      </c>
      <c r="F214" s="9" t="s">
        <v>3083</v>
      </c>
      <c r="G214" s="4">
        <v>912.49</v>
      </c>
      <c r="I214" s="4">
        <f t="shared" si="3"/>
        <v>912.49</v>
      </c>
      <c r="K214" s="1" t="s">
        <v>2443</v>
      </c>
      <c r="L214">
        <v>0</v>
      </c>
      <c r="M214" s="3">
        <v>46240</v>
      </c>
      <c r="N214" s="1" t="s">
        <v>2449</v>
      </c>
      <c r="O214">
        <v>139429</v>
      </c>
      <c r="R214" s="1" t="s">
        <v>1234</v>
      </c>
      <c r="S214">
        <v>-10</v>
      </c>
      <c r="T214">
        <v>14</v>
      </c>
      <c r="U214" s="1"/>
      <c r="V214" s="1" t="s">
        <v>1786</v>
      </c>
      <c r="W214" s="1" t="s">
        <v>1814</v>
      </c>
      <c r="X214" s="1" t="s">
        <v>1817</v>
      </c>
      <c r="Y214" s="1" t="s">
        <v>1869</v>
      </c>
      <c r="Z214" s="1" t="s">
        <v>1817</v>
      </c>
      <c r="AA214" s="1" t="s">
        <v>1941</v>
      </c>
      <c r="AB214" s="1"/>
      <c r="AC214">
        <v>0</v>
      </c>
      <c r="AD214" s="1" t="s">
        <v>1350</v>
      </c>
      <c r="AE214" s="1" t="s">
        <v>2263</v>
      </c>
      <c r="AF214" s="1"/>
      <c r="AG214" s="1" t="s">
        <v>2266</v>
      </c>
      <c r="AH214" s="1" t="s">
        <v>2291</v>
      </c>
      <c r="AI214" s="1" t="s">
        <v>2386</v>
      </c>
      <c r="AJ214" s="1" t="s">
        <v>2444</v>
      </c>
      <c r="AK214" s="3">
        <v>46240</v>
      </c>
      <c r="AL214" s="1" t="s">
        <v>2451</v>
      </c>
      <c r="AM214" s="1" t="s">
        <v>2539</v>
      </c>
      <c r="AN214" s="1" t="s">
        <v>2811</v>
      </c>
      <c r="AO214" s="1" t="s">
        <v>2811</v>
      </c>
      <c r="AP214" s="1" t="s">
        <v>2818</v>
      </c>
      <c r="AQ214" s="1" t="s">
        <v>1869</v>
      </c>
      <c r="AR214" s="1" t="s">
        <v>1817</v>
      </c>
      <c r="AS214" s="1" t="s">
        <v>2826</v>
      </c>
      <c r="AT214" s="1"/>
      <c r="AU214" s="1"/>
      <c r="AV214" s="1" t="s">
        <v>2829</v>
      </c>
      <c r="AW214" s="1" t="s">
        <v>2830</v>
      </c>
      <c r="AX214" s="1" t="s">
        <v>2837</v>
      </c>
      <c r="AY214" s="1" t="s">
        <v>3063</v>
      </c>
      <c r="AZ214" s="1"/>
      <c r="BA214">
        <v>1250</v>
      </c>
      <c r="BB214" s="1" t="s">
        <v>2818</v>
      </c>
      <c r="BC214">
        <v>6711</v>
      </c>
      <c r="BD214">
        <v>14</v>
      </c>
      <c r="BE214" s="1" t="s">
        <v>2453</v>
      </c>
    </row>
    <row r="215" spans="1:57">
      <c r="A215" s="8">
        <v>136199</v>
      </c>
      <c r="B215" s="1" t="s">
        <v>2885</v>
      </c>
      <c r="C215" s="1" t="s">
        <v>3123</v>
      </c>
      <c r="D215" s="1" t="s">
        <v>263</v>
      </c>
      <c r="E215">
        <v>1</v>
      </c>
      <c r="F215" s="9" t="s">
        <v>3083</v>
      </c>
      <c r="G215" s="4">
        <v>912.49</v>
      </c>
      <c r="I215" s="4">
        <f t="shared" si="3"/>
        <v>912.49</v>
      </c>
      <c r="K215" s="1" t="s">
        <v>2443</v>
      </c>
      <c r="L215">
        <v>0</v>
      </c>
      <c r="M215" s="3">
        <v>46240</v>
      </c>
      <c r="N215" s="1" t="s">
        <v>2449</v>
      </c>
      <c r="O215">
        <v>139429</v>
      </c>
      <c r="R215" s="1" t="s">
        <v>1234</v>
      </c>
      <c r="S215">
        <v>-10</v>
      </c>
      <c r="T215">
        <v>15</v>
      </c>
      <c r="U215" s="1"/>
      <c r="V215" s="1" t="s">
        <v>1786</v>
      </c>
      <c r="W215" s="1" t="s">
        <v>1814</v>
      </c>
      <c r="X215" s="1" t="s">
        <v>1817</v>
      </c>
      <c r="Y215" s="1" t="s">
        <v>1869</v>
      </c>
      <c r="Z215" s="1" t="s">
        <v>1817</v>
      </c>
      <c r="AA215" s="1" t="s">
        <v>1941</v>
      </c>
      <c r="AB215" s="1"/>
      <c r="AC215">
        <v>0</v>
      </c>
      <c r="AD215" s="1" t="s">
        <v>1350</v>
      </c>
      <c r="AE215" s="1" t="s">
        <v>2263</v>
      </c>
      <c r="AF215" s="1"/>
      <c r="AG215" s="1" t="s">
        <v>2266</v>
      </c>
      <c r="AH215" s="1" t="s">
        <v>2291</v>
      </c>
      <c r="AI215" s="1" t="s">
        <v>2386</v>
      </c>
      <c r="AJ215" s="1" t="s">
        <v>2444</v>
      </c>
      <c r="AK215" s="3">
        <v>46240</v>
      </c>
      <c r="AL215" s="1" t="s">
        <v>2451</v>
      </c>
      <c r="AM215" s="1" t="s">
        <v>2539</v>
      </c>
      <c r="AN215" s="1" t="s">
        <v>2811</v>
      </c>
      <c r="AO215" s="1" t="s">
        <v>2811</v>
      </c>
      <c r="AP215" s="1" t="s">
        <v>2818</v>
      </c>
      <c r="AQ215" s="1" t="s">
        <v>1869</v>
      </c>
      <c r="AR215" s="1" t="s">
        <v>1817</v>
      </c>
      <c r="AS215" s="1" t="s">
        <v>2826</v>
      </c>
      <c r="AT215" s="1"/>
      <c r="AU215" s="1"/>
      <c r="AV215" s="1" t="s">
        <v>2829</v>
      </c>
      <c r="AW215" s="1" t="s">
        <v>2830</v>
      </c>
      <c r="AX215" s="1" t="s">
        <v>2837</v>
      </c>
      <c r="AY215" s="1" t="s">
        <v>3063</v>
      </c>
      <c r="AZ215" s="1"/>
      <c r="BA215">
        <v>1250</v>
      </c>
      <c r="BB215" s="1" t="s">
        <v>2818</v>
      </c>
      <c r="BC215">
        <v>6711</v>
      </c>
      <c r="BD215">
        <v>15</v>
      </c>
      <c r="BE215" s="1" t="s">
        <v>2453</v>
      </c>
    </row>
    <row r="216" spans="1:57">
      <c r="A216" s="8">
        <v>136199</v>
      </c>
      <c r="B216" s="1" t="s">
        <v>2885</v>
      </c>
      <c r="C216" s="1" t="s">
        <v>3123</v>
      </c>
      <c r="D216" s="1" t="s">
        <v>264</v>
      </c>
      <c r="E216">
        <v>1</v>
      </c>
      <c r="F216" s="9" t="s">
        <v>3083</v>
      </c>
      <c r="G216" s="4">
        <v>912.49</v>
      </c>
      <c r="I216" s="4">
        <f t="shared" si="3"/>
        <v>912.49</v>
      </c>
      <c r="K216" s="1" t="s">
        <v>2443</v>
      </c>
      <c r="L216">
        <v>0</v>
      </c>
      <c r="M216" s="3">
        <v>46240</v>
      </c>
      <c r="N216" s="1" t="s">
        <v>2449</v>
      </c>
      <c r="O216">
        <v>139429</v>
      </c>
      <c r="R216" s="1" t="s">
        <v>1234</v>
      </c>
      <c r="S216">
        <v>-10</v>
      </c>
      <c r="T216">
        <v>16</v>
      </c>
      <c r="U216" s="1"/>
      <c r="V216" s="1" t="s">
        <v>1786</v>
      </c>
      <c r="W216" s="1" t="s">
        <v>1814</v>
      </c>
      <c r="X216" s="1" t="s">
        <v>1817</v>
      </c>
      <c r="Y216" s="1" t="s">
        <v>1869</v>
      </c>
      <c r="Z216" s="1" t="s">
        <v>1817</v>
      </c>
      <c r="AA216" s="1" t="s">
        <v>1941</v>
      </c>
      <c r="AB216" s="1"/>
      <c r="AC216">
        <v>0</v>
      </c>
      <c r="AD216" s="1" t="s">
        <v>1350</v>
      </c>
      <c r="AE216" s="1" t="s">
        <v>2263</v>
      </c>
      <c r="AF216" s="1"/>
      <c r="AG216" s="1" t="s">
        <v>2266</v>
      </c>
      <c r="AH216" s="1" t="s">
        <v>2291</v>
      </c>
      <c r="AI216" s="1" t="s">
        <v>2386</v>
      </c>
      <c r="AJ216" s="1" t="s">
        <v>2444</v>
      </c>
      <c r="AK216" s="3">
        <v>46240</v>
      </c>
      <c r="AL216" s="1" t="s">
        <v>2451</v>
      </c>
      <c r="AM216" s="1" t="s">
        <v>2539</v>
      </c>
      <c r="AN216" s="1" t="s">
        <v>2811</v>
      </c>
      <c r="AO216" s="1" t="s">
        <v>2811</v>
      </c>
      <c r="AP216" s="1" t="s">
        <v>2818</v>
      </c>
      <c r="AQ216" s="1" t="s">
        <v>1869</v>
      </c>
      <c r="AR216" s="1" t="s">
        <v>1817</v>
      </c>
      <c r="AS216" s="1" t="s">
        <v>2826</v>
      </c>
      <c r="AT216" s="1"/>
      <c r="AU216" s="1"/>
      <c r="AV216" s="1" t="s">
        <v>2829</v>
      </c>
      <c r="AW216" s="1" t="s">
        <v>2830</v>
      </c>
      <c r="AX216" s="1" t="s">
        <v>2837</v>
      </c>
      <c r="AY216" s="1" t="s">
        <v>3063</v>
      </c>
      <c r="AZ216" s="1"/>
      <c r="BA216">
        <v>1250</v>
      </c>
      <c r="BB216" s="1" t="s">
        <v>2818</v>
      </c>
      <c r="BC216">
        <v>6711</v>
      </c>
      <c r="BD216">
        <v>16</v>
      </c>
      <c r="BE216" s="1" t="s">
        <v>2453</v>
      </c>
    </row>
    <row r="217" spans="1:57">
      <c r="A217" s="8">
        <v>136200</v>
      </c>
      <c r="B217" s="1" t="s">
        <v>2894</v>
      </c>
      <c r="C217" s="1" t="s">
        <v>2481</v>
      </c>
      <c r="D217" s="1" t="s">
        <v>265</v>
      </c>
      <c r="E217">
        <v>1</v>
      </c>
      <c r="F217" s="9" t="s">
        <v>3083</v>
      </c>
      <c r="G217" s="4">
        <v>7000000</v>
      </c>
      <c r="I217" s="4">
        <f t="shared" si="3"/>
        <v>7000000</v>
      </c>
      <c r="K217" s="1" t="s">
        <v>2441</v>
      </c>
      <c r="L217">
        <v>0</v>
      </c>
      <c r="M217" s="3">
        <v>46240</v>
      </c>
      <c r="N217" s="1" t="s">
        <v>2452</v>
      </c>
      <c r="O217">
        <v>139422</v>
      </c>
      <c r="R217" s="1" t="s">
        <v>1066</v>
      </c>
      <c r="S217">
        <v>0</v>
      </c>
      <c r="T217">
        <v>1</v>
      </c>
      <c r="U217" s="1"/>
      <c r="V217" s="1" t="s">
        <v>1770</v>
      </c>
      <c r="W217" s="1" t="s">
        <v>1813</v>
      </c>
      <c r="X217" s="1" t="s">
        <v>1815</v>
      </c>
      <c r="Y217" s="1" t="s">
        <v>1868</v>
      </c>
      <c r="Z217" s="1" t="s">
        <v>1925</v>
      </c>
      <c r="AA217" s="1" t="s">
        <v>1941</v>
      </c>
      <c r="AB217" s="1"/>
      <c r="AC217">
        <v>1</v>
      </c>
      <c r="AD217" s="1" t="s">
        <v>1066</v>
      </c>
      <c r="AE217" s="1" t="s">
        <v>2263</v>
      </c>
      <c r="AF217" s="1"/>
      <c r="AG217" s="1" t="s">
        <v>2264</v>
      </c>
      <c r="AH217" s="1" t="s">
        <v>1066</v>
      </c>
      <c r="AI217" s="1" t="s">
        <v>1066</v>
      </c>
      <c r="AJ217" s="1" t="s">
        <v>2444</v>
      </c>
      <c r="AK217" s="3">
        <v>46240</v>
      </c>
      <c r="AL217" s="1" t="s">
        <v>2451</v>
      </c>
      <c r="AM217" s="1" t="s">
        <v>2481</v>
      </c>
      <c r="AN217" s="1" t="s">
        <v>2811</v>
      </c>
      <c r="AO217" s="1" t="s">
        <v>2811</v>
      </c>
      <c r="AP217" s="1" t="s">
        <v>2819</v>
      </c>
      <c r="AQ217" s="1" t="s">
        <v>1868</v>
      </c>
      <c r="AR217" s="1" t="s">
        <v>1925</v>
      </c>
      <c r="AS217" s="1" t="s">
        <v>2825</v>
      </c>
      <c r="AT217" s="1"/>
      <c r="AU217" s="1"/>
      <c r="AV217" s="1" t="s">
        <v>2829</v>
      </c>
      <c r="AW217" s="1" t="s">
        <v>2829</v>
      </c>
      <c r="AX217" s="1" t="s">
        <v>2835</v>
      </c>
      <c r="AY217" s="1" t="s">
        <v>3059</v>
      </c>
      <c r="AZ217" s="1"/>
      <c r="BA217">
        <v>1267</v>
      </c>
      <c r="BB217" s="1" t="s">
        <v>2819</v>
      </c>
      <c r="BC217">
        <v>7239</v>
      </c>
      <c r="BD217">
        <v>1</v>
      </c>
      <c r="BE217" s="1" t="s">
        <v>2447</v>
      </c>
    </row>
    <row r="218" spans="1:57">
      <c r="A218" s="8">
        <v>136201</v>
      </c>
      <c r="B218" s="1" t="s">
        <v>2895</v>
      </c>
      <c r="C218" s="1" t="s">
        <v>2481</v>
      </c>
      <c r="D218" s="1" t="s">
        <v>266</v>
      </c>
      <c r="E218">
        <v>1</v>
      </c>
      <c r="F218" s="9" t="s">
        <v>3083</v>
      </c>
      <c r="G218" s="4">
        <v>15000000</v>
      </c>
      <c r="I218" s="4">
        <f t="shared" si="3"/>
        <v>15000000</v>
      </c>
      <c r="K218" s="1" t="s">
        <v>2441</v>
      </c>
      <c r="L218">
        <v>0</v>
      </c>
      <c r="M218" s="3">
        <v>46240</v>
      </c>
      <c r="N218" s="1" t="s">
        <v>2449</v>
      </c>
      <c r="O218">
        <v>139421</v>
      </c>
      <c r="R218" s="1" t="s">
        <v>1085</v>
      </c>
      <c r="S218">
        <v>0</v>
      </c>
      <c r="T218">
        <v>1</v>
      </c>
      <c r="U218" s="1"/>
      <c r="V218" s="1" t="s">
        <v>1770</v>
      </c>
      <c r="W218" s="1" t="s">
        <v>1813</v>
      </c>
      <c r="X218" s="1" t="s">
        <v>1815</v>
      </c>
      <c r="Y218" s="1" t="s">
        <v>1868</v>
      </c>
      <c r="Z218" s="1" t="s">
        <v>1925</v>
      </c>
      <c r="AA218" s="1" t="s">
        <v>1941</v>
      </c>
      <c r="AB218" s="1"/>
      <c r="AC218">
        <v>1</v>
      </c>
      <c r="AD218" s="1" t="s">
        <v>1085</v>
      </c>
      <c r="AE218" s="1" t="s">
        <v>2263</v>
      </c>
      <c r="AF218" s="1"/>
      <c r="AG218" s="1" t="s">
        <v>2264</v>
      </c>
      <c r="AH218" s="1" t="s">
        <v>1085</v>
      </c>
      <c r="AI218" s="1" t="s">
        <v>1085</v>
      </c>
      <c r="AJ218" s="1" t="s">
        <v>2444</v>
      </c>
      <c r="AK218" s="3">
        <v>46240</v>
      </c>
      <c r="AL218" s="1" t="s">
        <v>2451</v>
      </c>
      <c r="AM218" s="1" t="s">
        <v>2481</v>
      </c>
      <c r="AN218" s="1" t="s">
        <v>2811</v>
      </c>
      <c r="AO218" s="1" t="s">
        <v>2811</v>
      </c>
      <c r="AP218" s="1" t="s">
        <v>2819</v>
      </c>
      <c r="AQ218" s="1" t="s">
        <v>1868</v>
      </c>
      <c r="AR218" s="1" t="s">
        <v>1925</v>
      </c>
      <c r="AS218" s="1" t="s">
        <v>2825</v>
      </c>
      <c r="AT218" s="1"/>
      <c r="AU218" s="1"/>
      <c r="AV218" s="1" t="s">
        <v>2829</v>
      </c>
      <c r="AW218" s="1" t="s">
        <v>2829</v>
      </c>
      <c r="AX218" s="1" t="s">
        <v>2835</v>
      </c>
      <c r="AY218" s="1" t="s">
        <v>3059</v>
      </c>
      <c r="AZ218" s="1"/>
      <c r="BA218">
        <v>1267</v>
      </c>
      <c r="BB218" s="1" t="s">
        <v>2819</v>
      </c>
      <c r="BC218">
        <v>4506</v>
      </c>
      <c r="BD218">
        <v>1</v>
      </c>
      <c r="BE218" s="1" t="s">
        <v>2448</v>
      </c>
    </row>
    <row r="219" spans="1:57">
      <c r="A219" s="8">
        <v>136202</v>
      </c>
      <c r="B219" s="1" t="s">
        <v>2896</v>
      </c>
      <c r="C219" s="1" t="s">
        <v>3137</v>
      </c>
      <c r="D219" s="1" t="s">
        <v>267</v>
      </c>
      <c r="E219">
        <v>1</v>
      </c>
      <c r="F219" s="9" t="s">
        <v>3083</v>
      </c>
      <c r="G219" s="4">
        <v>2200000</v>
      </c>
      <c r="I219" s="4">
        <f t="shared" si="3"/>
        <v>2200000</v>
      </c>
      <c r="K219" s="1" t="s">
        <v>2441</v>
      </c>
      <c r="L219">
        <v>0</v>
      </c>
      <c r="M219" s="3">
        <v>46240</v>
      </c>
      <c r="N219" s="1" t="s">
        <v>2449</v>
      </c>
      <c r="O219">
        <v>139078</v>
      </c>
      <c r="R219" s="1" t="s">
        <v>1235</v>
      </c>
      <c r="S219">
        <v>20</v>
      </c>
      <c r="T219">
        <v>1</v>
      </c>
      <c r="U219" s="1"/>
      <c r="V219" s="1" t="s">
        <v>1768</v>
      </c>
      <c r="W219" s="1" t="s">
        <v>1813</v>
      </c>
      <c r="X219" s="1" t="s">
        <v>1817</v>
      </c>
      <c r="Y219" s="1" t="s">
        <v>1870</v>
      </c>
      <c r="Z219" s="1" t="s">
        <v>1931</v>
      </c>
      <c r="AA219" s="1" t="s">
        <v>1941</v>
      </c>
      <c r="AB219" s="1"/>
      <c r="AC219">
        <v>1</v>
      </c>
      <c r="AD219" s="1" t="s">
        <v>1132</v>
      </c>
      <c r="AE219" s="1" t="s">
        <v>2263</v>
      </c>
      <c r="AF219" s="1"/>
      <c r="AG219" s="1" t="s">
        <v>2266</v>
      </c>
      <c r="AH219" s="1" t="s">
        <v>2292</v>
      </c>
      <c r="AI219" s="1" t="s">
        <v>2387</v>
      </c>
      <c r="AJ219" s="1"/>
      <c r="AK219" s="3">
        <v>46240</v>
      </c>
      <c r="AL219" s="1" t="s">
        <v>2451</v>
      </c>
      <c r="AM219" s="1" t="s">
        <v>2540</v>
      </c>
      <c r="AN219" s="1" t="s">
        <v>2811</v>
      </c>
      <c r="AO219" s="1" t="s">
        <v>2811</v>
      </c>
      <c r="AP219" s="1" t="s">
        <v>2818</v>
      </c>
      <c r="AQ219" s="1" t="s">
        <v>1870</v>
      </c>
      <c r="AR219" s="1" t="s">
        <v>1931</v>
      </c>
      <c r="AS219" s="1" t="s">
        <v>2825</v>
      </c>
      <c r="AT219" s="1"/>
      <c r="AU219" s="1"/>
      <c r="AV219" s="1" t="s">
        <v>2833</v>
      </c>
      <c r="AW219" s="1" t="s">
        <v>2829</v>
      </c>
      <c r="AX219" s="1" t="s">
        <v>2837</v>
      </c>
      <c r="AY219" s="1" t="s">
        <v>3063</v>
      </c>
      <c r="AZ219" s="1"/>
      <c r="BA219">
        <v>22417</v>
      </c>
      <c r="BB219" s="1" t="s">
        <v>2818</v>
      </c>
      <c r="BC219">
        <v>2053</v>
      </c>
      <c r="BD219">
        <v>1</v>
      </c>
      <c r="BE219" s="1" t="s">
        <v>2451</v>
      </c>
    </row>
    <row r="220" spans="1:57">
      <c r="A220" s="8">
        <v>136202</v>
      </c>
      <c r="B220" s="1" t="s">
        <v>2896</v>
      </c>
      <c r="C220" s="1" t="s">
        <v>3137</v>
      </c>
      <c r="D220" s="1" t="s">
        <v>268</v>
      </c>
      <c r="E220">
        <v>1</v>
      </c>
      <c r="F220" s="9" t="s">
        <v>3083</v>
      </c>
      <c r="G220" s="4">
        <v>1980000</v>
      </c>
      <c r="I220" s="4">
        <f t="shared" si="3"/>
        <v>1980000</v>
      </c>
      <c r="K220" s="1" t="s">
        <v>2441</v>
      </c>
      <c r="L220">
        <v>0</v>
      </c>
      <c r="M220" s="3">
        <v>46240</v>
      </c>
      <c r="N220" s="1" t="s">
        <v>2449</v>
      </c>
      <c r="O220">
        <v>139078</v>
      </c>
      <c r="R220" s="1" t="s">
        <v>1206</v>
      </c>
      <c r="S220">
        <v>20</v>
      </c>
      <c r="T220">
        <v>2</v>
      </c>
      <c r="U220" s="1"/>
      <c r="V220" s="1" t="s">
        <v>1768</v>
      </c>
      <c r="W220" s="1" t="s">
        <v>1813</v>
      </c>
      <c r="X220" s="1" t="s">
        <v>1817</v>
      </c>
      <c r="Y220" s="1" t="s">
        <v>1870</v>
      </c>
      <c r="Z220" s="1" t="s">
        <v>1931</v>
      </c>
      <c r="AA220" s="1" t="s">
        <v>1941</v>
      </c>
      <c r="AB220" s="1"/>
      <c r="AC220">
        <v>0</v>
      </c>
      <c r="AD220" s="1" t="s">
        <v>1350</v>
      </c>
      <c r="AE220" s="1" t="s">
        <v>2263</v>
      </c>
      <c r="AF220" s="1"/>
      <c r="AG220" s="1" t="s">
        <v>2266</v>
      </c>
      <c r="AH220" s="1" t="s">
        <v>2292</v>
      </c>
      <c r="AI220" s="1" t="s">
        <v>2387</v>
      </c>
      <c r="AJ220" s="1"/>
      <c r="AK220" s="3">
        <v>46240</v>
      </c>
      <c r="AL220" s="1" t="s">
        <v>2451</v>
      </c>
      <c r="AM220" s="1" t="s">
        <v>2540</v>
      </c>
      <c r="AN220" s="1" t="s">
        <v>2811</v>
      </c>
      <c r="AO220" s="1" t="s">
        <v>2811</v>
      </c>
      <c r="AP220" s="1" t="s">
        <v>2818</v>
      </c>
      <c r="AQ220" s="1" t="s">
        <v>1870</v>
      </c>
      <c r="AR220" s="1" t="s">
        <v>1931</v>
      </c>
      <c r="AS220" s="1" t="s">
        <v>2825</v>
      </c>
      <c r="AT220" s="1"/>
      <c r="AU220" s="1"/>
      <c r="AV220" s="1" t="s">
        <v>2833</v>
      </c>
      <c r="AW220" s="1" t="s">
        <v>2830</v>
      </c>
      <c r="AX220" s="1" t="s">
        <v>2837</v>
      </c>
      <c r="AY220" s="1" t="s">
        <v>3063</v>
      </c>
      <c r="AZ220" s="1"/>
      <c r="BA220">
        <v>22417</v>
      </c>
      <c r="BB220" s="1" t="s">
        <v>2818</v>
      </c>
      <c r="BC220">
        <v>2053</v>
      </c>
      <c r="BD220">
        <v>2</v>
      </c>
      <c r="BE220" s="1" t="s">
        <v>2451</v>
      </c>
    </row>
    <row r="221" spans="1:57">
      <c r="A221" s="8">
        <v>136202</v>
      </c>
      <c r="B221" s="1" t="s">
        <v>2896</v>
      </c>
      <c r="C221" s="1" t="s">
        <v>3137</v>
      </c>
      <c r="D221" s="1" t="s">
        <v>269</v>
      </c>
      <c r="E221">
        <v>1</v>
      </c>
      <c r="F221" s="9" t="s">
        <v>3083</v>
      </c>
      <c r="G221" s="4">
        <v>1870000</v>
      </c>
      <c r="I221" s="4">
        <f t="shared" si="3"/>
        <v>1870000</v>
      </c>
      <c r="K221" s="1" t="s">
        <v>2441</v>
      </c>
      <c r="L221">
        <v>0</v>
      </c>
      <c r="M221" s="3">
        <v>46240</v>
      </c>
      <c r="N221" s="1" t="s">
        <v>2449</v>
      </c>
      <c r="O221">
        <v>139078</v>
      </c>
      <c r="R221" s="1" t="s">
        <v>1236</v>
      </c>
      <c r="S221">
        <v>20</v>
      </c>
      <c r="T221">
        <v>3</v>
      </c>
      <c r="U221" s="1"/>
      <c r="V221" s="1" t="s">
        <v>1768</v>
      </c>
      <c r="W221" s="1" t="s">
        <v>1813</v>
      </c>
      <c r="X221" s="1" t="s">
        <v>1817</v>
      </c>
      <c r="Y221" s="1" t="s">
        <v>1870</v>
      </c>
      <c r="Z221" s="1" t="s">
        <v>1931</v>
      </c>
      <c r="AA221" s="1" t="s">
        <v>1941</v>
      </c>
      <c r="AB221" s="1"/>
      <c r="AC221">
        <v>0</v>
      </c>
      <c r="AD221" s="1" t="s">
        <v>1350</v>
      </c>
      <c r="AE221" s="1" t="s">
        <v>2263</v>
      </c>
      <c r="AF221" s="1"/>
      <c r="AG221" s="1" t="s">
        <v>2266</v>
      </c>
      <c r="AH221" s="1" t="s">
        <v>2292</v>
      </c>
      <c r="AI221" s="1" t="s">
        <v>2387</v>
      </c>
      <c r="AJ221" s="1"/>
      <c r="AK221" s="3">
        <v>46240</v>
      </c>
      <c r="AL221" s="1" t="s">
        <v>2451</v>
      </c>
      <c r="AM221" s="1" t="s">
        <v>2540</v>
      </c>
      <c r="AN221" s="1" t="s">
        <v>2811</v>
      </c>
      <c r="AO221" s="1" t="s">
        <v>2811</v>
      </c>
      <c r="AP221" s="1" t="s">
        <v>2818</v>
      </c>
      <c r="AQ221" s="1" t="s">
        <v>1870</v>
      </c>
      <c r="AR221" s="1" t="s">
        <v>1931</v>
      </c>
      <c r="AS221" s="1" t="s">
        <v>2825</v>
      </c>
      <c r="AT221" s="1"/>
      <c r="AU221" s="1"/>
      <c r="AV221" s="1" t="s">
        <v>2833</v>
      </c>
      <c r="AW221" s="1" t="s">
        <v>2830</v>
      </c>
      <c r="AX221" s="1" t="s">
        <v>2837</v>
      </c>
      <c r="AY221" s="1" t="s">
        <v>3063</v>
      </c>
      <c r="AZ221" s="1"/>
      <c r="BA221">
        <v>22417</v>
      </c>
      <c r="BB221" s="1" t="s">
        <v>2818</v>
      </c>
      <c r="BC221">
        <v>2053</v>
      </c>
      <c r="BD221">
        <v>3</v>
      </c>
      <c r="BE221" s="1" t="s">
        <v>2451</v>
      </c>
    </row>
    <row r="222" spans="1:57">
      <c r="A222" s="8">
        <v>136202</v>
      </c>
      <c r="B222" s="1" t="s">
        <v>2896</v>
      </c>
      <c r="C222" s="1" t="s">
        <v>3137</v>
      </c>
      <c r="D222" s="1" t="s">
        <v>270</v>
      </c>
      <c r="E222">
        <v>1</v>
      </c>
      <c r="F222" s="9" t="s">
        <v>3083</v>
      </c>
      <c r="G222" s="4">
        <v>1430000</v>
      </c>
      <c r="I222" s="4">
        <f t="shared" si="3"/>
        <v>1430000</v>
      </c>
      <c r="K222" s="1" t="s">
        <v>2441</v>
      </c>
      <c r="L222">
        <v>0</v>
      </c>
      <c r="M222" s="3">
        <v>46240</v>
      </c>
      <c r="N222" s="1" t="s">
        <v>2449</v>
      </c>
      <c r="O222">
        <v>139078</v>
      </c>
      <c r="R222" s="1" t="s">
        <v>1237</v>
      </c>
      <c r="S222">
        <v>20</v>
      </c>
      <c r="T222">
        <v>4</v>
      </c>
      <c r="U222" s="1"/>
      <c r="V222" s="1" t="s">
        <v>1768</v>
      </c>
      <c r="W222" s="1" t="s">
        <v>1813</v>
      </c>
      <c r="X222" s="1" t="s">
        <v>1817</v>
      </c>
      <c r="Y222" s="1" t="s">
        <v>1870</v>
      </c>
      <c r="Z222" s="1" t="s">
        <v>1931</v>
      </c>
      <c r="AA222" s="1" t="s">
        <v>1941</v>
      </c>
      <c r="AB222" s="1"/>
      <c r="AC222">
        <v>0</v>
      </c>
      <c r="AD222" s="1" t="s">
        <v>1350</v>
      </c>
      <c r="AE222" s="1" t="s">
        <v>2263</v>
      </c>
      <c r="AF222" s="1"/>
      <c r="AG222" s="1" t="s">
        <v>2266</v>
      </c>
      <c r="AH222" s="1" t="s">
        <v>2292</v>
      </c>
      <c r="AI222" s="1" t="s">
        <v>2387</v>
      </c>
      <c r="AJ222" s="1"/>
      <c r="AK222" s="3">
        <v>46240</v>
      </c>
      <c r="AL222" s="1" t="s">
        <v>2451</v>
      </c>
      <c r="AM222" s="1" t="s">
        <v>2540</v>
      </c>
      <c r="AN222" s="1" t="s">
        <v>2811</v>
      </c>
      <c r="AO222" s="1" t="s">
        <v>2811</v>
      </c>
      <c r="AP222" s="1" t="s">
        <v>2818</v>
      </c>
      <c r="AQ222" s="1" t="s">
        <v>1870</v>
      </c>
      <c r="AR222" s="1" t="s">
        <v>1931</v>
      </c>
      <c r="AS222" s="1" t="s">
        <v>2825</v>
      </c>
      <c r="AT222" s="1"/>
      <c r="AU222" s="1"/>
      <c r="AV222" s="1" t="s">
        <v>2833</v>
      </c>
      <c r="AW222" s="1" t="s">
        <v>2830</v>
      </c>
      <c r="AX222" s="1" t="s">
        <v>2837</v>
      </c>
      <c r="AY222" s="1" t="s">
        <v>3063</v>
      </c>
      <c r="AZ222" s="1"/>
      <c r="BA222">
        <v>22417</v>
      </c>
      <c r="BB222" s="1" t="s">
        <v>2818</v>
      </c>
      <c r="BC222">
        <v>2053</v>
      </c>
      <c r="BD222">
        <v>4</v>
      </c>
      <c r="BE222" s="1" t="s">
        <v>2451</v>
      </c>
    </row>
    <row r="223" spans="1:57">
      <c r="A223" s="8">
        <v>136202</v>
      </c>
      <c r="B223" s="1" t="s">
        <v>2896</v>
      </c>
      <c r="C223" s="1" t="s">
        <v>3137</v>
      </c>
      <c r="D223" s="1" t="s">
        <v>271</v>
      </c>
      <c r="E223">
        <v>1</v>
      </c>
      <c r="F223" s="9" t="s">
        <v>3083</v>
      </c>
      <c r="G223" s="4">
        <v>1320000</v>
      </c>
      <c r="I223" s="4">
        <f t="shared" si="3"/>
        <v>1320000</v>
      </c>
      <c r="K223" s="1" t="s">
        <v>2441</v>
      </c>
      <c r="L223">
        <v>0</v>
      </c>
      <c r="M223" s="3">
        <v>46240</v>
      </c>
      <c r="N223" s="1" t="s">
        <v>2449</v>
      </c>
      <c r="O223">
        <v>139078</v>
      </c>
      <c r="R223" s="1" t="s">
        <v>1238</v>
      </c>
      <c r="S223">
        <v>20</v>
      </c>
      <c r="T223">
        <v>5</v>
      </c>
      <c r="U223" s="1"/>
      <c r="V223" s="1" t="s">
        <v>1768</v>
      </c>
      <c r="W223" s="1" t="s">
        <v>1813</v>
      </c>
      <c r="X223" s="1" t="s">
        <v>1817</v>
      </c>
      <c r="Y223" s="1" t="s">
        <v>1870</v>
      </c>
      <c r="Z223" s="1" t="s">
        <v>1931</v>
      </c>
      <c r="AA223" s="1" t="s">
        <v>1941</v>
      </c>
      <c r="AB223" s="1"/>
      <c r="AC223">
        <v>0</v>
      </c>
      <c r="AD223" s="1" t="s">
        <v>1350</v>
      </c>
      <c r="AE223" s="1" t="s">
        <v>2263</v>
      </c>
      <c r="AF223" s="1"/>
      <c r="AG223" s="1" t="s">
        <v>2266</v>
      </c>
      <c r="AH223" s="1" t="s">
        <v>2292</v>
      </c>
      <c r="AI223" s="1" t="s">
        <v>2387</v>
      </c>
      <c r="AJ223" s="1"/>
      <c r="AK223" s="3">
        <v>46240</v>
      </c>
      <c r="AL223" s="1" t="s">
        <v>2451</v>
      </c>
      <c r="AM223" s="1" t="s">
        <v>2540</v>
      </c>
      <c r="AN223" s="1" t="s">
        <v>2811</v>
      </c>
      <c r="AO223" s="1" t="s">
        <v>2811</v>
      </c>
      <c r="AP223" s="1" t="s">
        <v>2818</v>
      </c>
      <c r="AQ223" s="1" t="s">
        <v>1870</v>
      </c>
      <c r="AR223" s="1" t="s">
        <v>1931</v>
      </c>
      <c r="AS223" s="1" t="s">
        <v>2825</v>
      </c>
      <c r="AT223" s="1"/>
      <c r="AU223" s="1"/>
      <c r="AV223" s="1" t="s">
        <v>2833</v>
      </c>
      <c r="AW223" s="1" t="s">
        <v>2830</v>
      </c>
      <c r="AX223" s="1" t="s">
        <v>2837</v>
      </c>
      <c r="AY223" s="1" t="s">
        <v>3063</v>
      </c>
      <c r="AZ223" s="1"/>
      <c r="BA223">
        <v>22417</v>
      </c>
      <c r="BB223" s="1" t="s">
        <v>2818</v>
      </c>
      <c r="BC223">
        <v>2053</v>
      </c>
      <c r="BD223">
        <v>5</v>
      </c>
      <c r="BE223" s="1" t="s">
        <v>2451</v>
      </c>
    </row>
    <row r="224" spans="1:57">
      <c r="A224" s="8">
        <v>136202</v>
      </c>
      <c r="B224" s="1" t="s">
        <v>2896</v>
      </c>
      <c r="C224" s="1" t="s">
        <v>3137</v>
      </c>
      <c r="D224" s="1" t="s">
        <v>272</v>
      </c>
      <c r="E224">
        <v>1</v>
      </c>
      <c r="F224" s="9" t="s">
        <v>3083</v>
      </c>
      <c r="G224" s="4">
        <v>880000</v>
      </c>
      <c r="I224" s="4">
        <f t="shared" si="3"/>
        <v>880000</v>
      </c>
      <c r="K224" s="1" t="s">
        <v>2441</v>
      </c>
      <c r="L224">
        <v>0</v>
      </c>
      <c r="M224" s="3">
        <v>46240</v>
      </c>
      <c r="N224" s="1" t="s">
        <v>2449</v>
      </c>
      <c r="O224">
        <v>139078</v>
      </c>
      <c r="R224" s="1" t="s">
        <v>1239</v>
      </c>
      <c r="S224">
        <v>20</v>
      </c>
      <c r="T224">
        <v>6</v>
      </c>
      <c r="U224" s="1"/>
      <c r="V224" s="1" t="s">
        <v>1768</v>
      </c>
      <c r="W224" s="1" t="s">
        <v>1813</v>
      </c>
      <c r="X224" s="1" t="s">
        <v>1817</v>
      </c>
      <c r="Y224" s="1" t="s">
        <v>1870</v>
      </c>
      <c r="Z224" s="1" t="s">
        <v>1931</v>
      </c>
      <c r="AA224" s="1" t="s">
        <v>1941</v>
      </c>
      <c r="AB224" s="1"/>
      <c r="AC224">
        <v>0</v>
      </c>
      <c r="AD224" s="1" t="s">
        <v>1350</v>
      </c>
      <c r="AE224" s="1" t="s">
        <v>2263</v>
      </c>
      <c r="AF224" s="1"/>
      <c r="AG224" s="1" t="s">
        <v>2266</v>
      </c>
      <c r="AH224" s="1" t="s">
        <v>2292</v>
      </c>
      <c r="AI224" s="1" t="s">
        <v>2387</v>
      </c>
      <c r="AJ224" s="1"/>
      <c r="AK224" s="3">
        <v>46240</v>
      </c>
      <c r="AL224" s="1" t="s">
        <v>2451</v>
      </c>
      <c r="AM224" s="1" t="s">
        <v>2540</v>
      </c>
      <c r="AN224" s="1" t="s">
        <v>2811</v>
      </c>
      <c r="AO224" s="1" t="s">
        <v>2811</v>
      </c>
      <c r="AP224" s="1" t="s">
        <v>2818</v>
      </c>
      <c r="AQ224" s="1" t="s">
        <v>1870</v>
      </c>
      <c r="AR224" s="1" t="s">
        <v>1931</v>
      </c>
      <c r="AS224" s="1" t="s">
        <v>2825</v>
      </c>
      <c r="AT224" s="1"/>
      <c r="AU224" s="1"/>
      <c r="AV224" s="1" t="s">
        <v>2833</v>
      </c>
      <c r="AW224" s="1" t="s">
        <v>2830</v>
      </c>
      <c r="AX224" s="1" t="s">
        <v>2837</v>
      </c>
      <c r="AY224" s="1" t="s">
        <v>3063</v>
      </c>
      <c r="AZ224" s="1"/>
      <c r="BA224">
        <v>22417</v>
      </c>
      <c r="BB224" s="1" t="s">
        <v>2818</v>
      </c>
      <c r="BC224">
        <v>2053</v>
      </c>
      <c r="BD224">
        <v>6</v>
      </c>
      <c r="BE224" s="1" t="s">
        <v>2451</v>
      </c>
    </row>
    <row r="225" spans="1:57">
      <c r="A225" s="8">
        <v>136202</v>
      </c>
      <c r="B225" s="1" t="s">
        <v>2896</v>
      </c>
      <c r="C225" s="1" t="s">
        <v>3137</v>
      </c>
      <c r="D225" s="1" t="s">
        <v>273</v>
      </c>
      <c r="E225">
        <v>1</v>
      </c>
      <c r="F225" s="9" t="s">
        <v>3083</v>
      </c>
      <c r="G225" s="4">
        <v>800000</v>
      </c>
      <c r="I225" s="4">
        <f t="shared" si="3"/>
        <v>800000</v>
      </c>
      <c r="K225" s="1" t="s">
        <v>2441</v>
      </c>
      <c r="L225">
        <v>0</v>
      </c>
      <c r="M225" s="3">
        <v>46240</v>
      </c>
      <c r="N225" s="1" t="s">
        <v>2449</v>
      </c>
      <c r="O225">
        <v>139078</v>
      </c>
      <c r="R225" s="1" t="s">
        <v>1240</v>
      </c>
      <c r="S225">
        <v>20</v>
      </c>
      <c r="T225">
        <v>7</v>
      </c>
      <c r="U225" s="1"/>
      <c r="V225" s="1" t="s">
        <v>1768</v>
      </c>
      <c r="W225" s="1" t="s">
        <v>1813</v>
      </c>
      <c r="X225" s="1" t="s">
        <v>1817</v>
      </c>
      <c r="Y225" s="1" t="s">
        <v>1870</v>
      </c>
      <c r="Z225" s="1" t="s">
        <v>1931</v>
      </c>
      <c r="AA225" s="1" t="s">
        <v>1941</v>
      </c>
      <c r="AB225" s="1"/>
      <c r="AC225">
        <v>0</v>
      </c>
      <c r="AD225" s="1" t="s">
        <v>1350</v>
      </c>
      <c r="AE225" s="1" t="s">
        <v>2263</v>
      </c>
      <c r="AF225" s="1"/>
      <c r="AG225" s="1" t="s">
        <v>2266</v>
      </c>
      <c r="AH225" s="1" t="s">
        <v>2292</v>
      </c>
      <c r="AI225" s="1" t="s">
        <v>2387</v>
      </c>
      <c r="AJ225" s="1"/>
      <c r="AK225" s="3">
        <v>46240</v>
      </c>
      <c r="AL225" s="1" t="s">
        <v>2451</v>
      </c>
      <c r="AM225" s="1" t="s">
        <v>2540</v>
      </c>
      <c r="AN225" s="1" t="s">
        <v>2811</v>
      </c>
      <c r="AO225" s="1" t="s">
        <v>2811</v>
      </c>
      <c r="AP225" s="1" t="s">
        <v>2818</v>
      </c>
      <c r="AQ225" s="1" t="s">
        <v>1870</v>
      </c>
      <c r="AR225" s="1" t="s">
        <v>1931</v>
      </c>
      <c r="AS225" s="1" t="s">
        <v>2825</v>
      </c>
      <c r="AT225" s="1"/>
      <c r="AU225" s="1"/>
      <c r="AV225" s="1" t="s">
        <v>2833</v>
      </c>
      <c r="AW225" s="1" t="s">
        <v>2830</v>
      </c>
      <c r="AX225" s="1" t="s">
        <v>2837</v>
      </c>
      <c r="AY225" s="1" t="s">
        <v>3063</v>
      </c>
      <c r="AZ225" s="1"/>
      <c r="BA225">
        <v>22417</v>
      </c>
      <c r="BB225" s="1" t="s">
        <v>2818</v>
      </c>
      <c r="BC225">
        <v>2053</v>
      </c>
      <c r="BD225">
        <v>7</v>
      </c>
      <c r="BE225" s="1" t="s">
        <v>2451</v>
      </c>
    </row>
    <row r="226" spans="1:57">
      <c r="A226" s="8">
        <v>136202</v>
      </c>
      <c r="B226" s="1" t="s">
        <v>2896</v>
      </c>
      <c r="C226" s="1" t="s">
        <v>3137</v>
      </c>
      <c r="D226" s="1" t="s">
        <v>274</v>
      </c>
      <c r="E226">
        <v>1</v>
      </c>
      <c r="F226" s="9" t="s">
        <v>3083</v>
      </c>
      <c r="G226" s="4">
        <v>660000</v>
      </c>
      <c r="I226" s="4">
        <f t="shared" si="3"/>
        <v>660000</v>
      </c>
      <c r="K226" s="1" t="s">
        <v>2441</v>
      </c>
      <c r="L226">
        <v>0</v>
      </c>
      <c r="M226" s="3">
        <v>46240</v>
      </c>
      <c r="N226" s="1" t="s">
        <v>2449</v>
      </c>
      <c r="O226">
        <v>139078</v>
      </c>
      <c r="R226" s="1" t="s">
        <v>1241</v>
      </c>
      <c r="S226">
        <v>20</v>
      </c>
      <c r="T226">
        <v>8</v>
      </c>
      <c r="U226" s="1"/>
      <c r="V226" s="1" t="s">
        <v>1768</v>
      </c>
      <c r="W226" s="1" t="s">
        <v>1813</v>
      </c>
      <c r="X226" s="1" t="s">
        <v>1817</v>
      </c>
      <c r="Y226" s="1" t="s">
        <v>1870</v>
      </c>
      <c r="Z226" s="1" t="s">
        <v>1931</v>
      </c>
      <c r="AA226" s="1" t="s">
        <v>1941</v>
      </c>
      <c r="AB226" s="1"/>
      <c r="AC226">
        <v>0</v>
      </c>
      <c r="AD226" s="1" t="s">
        <v>1350</v>
      </c>
      <c r="AE226" s="1" t="s">
        <v>2263</v>
      </c>
      <c r="AF226" s="1"/>
      <c r="AG226" s="1" t="s">
        <v>2266</v>
      </c>
      <c r="AH226" s="1" t="s">
        <v>2292</v>
      </c>
      <c r="AI226" s="1" t="s">
        <v>2387</v>
      </c>
      <c r="AJ226" s="1"/>
      <c r="AK226" s="3">
        <v>46240</v>
      </c>
      <c r="AL226" s="1" t="s">
        <v>2451</v>
      </c>
      <c r="AM226" s="1" t="s">
        <v>2540</v>
      </c>
      <c r="AN226" s="1" t="s">
        <v>2811</v>
      </c>
      <c r="AO226" s="1" t="s">
        <v>2811</v>
      </c>
      <c r="AP226" s="1" t="s">
        <v>2818</v>
      </c>
      <c r="AQ226" s="1" t="s">
        <v>1870</v>
      </c>
      <c r="AR226" s="1" t="s">
        <v>1931</v>
      </c>
      <c r="AS226" s="1" t="s">
        <v>2825</v>
      </c>
      <c r="AT226" s="1"/>
      <c r="AU226" s="1"/>
      <c r="AV226" s="1" t="s">
        <v>2833</v>
      </c>
      <c r="AW226" s="1" t="s">
        <v>2830</v>
      </c>
      <c r="AX226" s="1" t="s">
        <v>2837</v>
      </c>
      <c r="AY226" s="1" t="s">
        <v>3063</v>
      </c>
      <c r="AZ226" s="1"/>
      <c r="BA226">
        <v>22417</v>
      </c>
      <c r="BB226" s="1" t="s">
        <v>2818</v>
      </c>
      <c r="BC226">
        <v>2053</v>
      </c>
      <c r="BD226">
        <v>8</v>
      </c>
      <c r="BE226" s="1" t="s">
        <v>2451</v>
      </c>
    </row>
    <row r="227" spans="1:57">
      <c r="A227" s="8">
        <v>136202</v>
      </c>
      <c r="B227" s="1" t="s">
        <v>2896</v>
      </c>
      <c r="C227" s="1" t="s">
        <v>3137</v>
      </c>
      <c r="D227" s="1" t="s">
        <v>274</v>
      </c>
      <c r="E227">
        <v>1</v>
      </c>
      <c r="F227" s="9" t="s">
        <v>3083</v>
      </c>
      <c r="G227" s="4">
        <v>660000</v>
      </c>
      <c r="I227" s="4">
        <f t="shared" si="3"/>
        <v>660000</v>
      </c>
      <c r="K227" s="1" t="s">
        <v>2441</v>
      </c>
      <c r="L227">
        <v>0</v>
      </c>
      <c r="M227" s="3">
        <v>46240</v>
      </c>
      <c r="N227" s="1" t="s">
        <v>2449</v>
      </c>
      <c r="O227">
        <v>139078</v>
      </c>
      <c r="R227" s="1" t="s">
        <v>1241</v>
      </c>
      <c r="S227">
        <v>20</v>
      </c>
      <c r="T227">
        <v>9</v>
      </c>
      <c r="U227" s="1"/>
      <c r="V227" s="1" t="s">
        <v>1768</v>
      </c>
      <c r="W227" s="1" t="s">
        <v>1813</v>
      </c>
      <c r="X227" s="1" t="s">
        <v>1817</v>
      </c>
      <c r="Y227" s="1" t="s">
        <v>1870</v>
      </c>
      <c r="Z227" s="1" t="s">
        <v>1931</v>
      </c>
      <c r="AA227" s="1" t="s">
        <v>1941</v>
      </c>
      <c r="AB227" s="1"/>
      <c r="AC227">
        <v>0</v>
      </c>
      <c r="AD227" s="1" t="s">
        <v>1350</v>
      </c>
      <c r="AE227" s="1" t="s">
        <v>2263</v>
      </c>
      <c r="AF227" s="1"/>
      <c r="AG227" s="1" t="s">
        <v>2266</v>
      </c>
      <c r="AH227" s="1" t="s">
        <v>2292</v>
      </c>
      <c r="AI227" s="1" t="s">
        <v>2387</v>
      </c>
      <c r="AJ227" s="1"/>
      <c r="AK227" s="3">
        <v>46240</v>
      </c>
      <c r="AL227" s="1" t="s">
        <v>2451</v>
      </c>
      <c r="AM227" s="1" t="s">
        <v>2540</v>
      </c>
      <c r="AN227" s="1" t="s">
        <v>2811</v>
      </c>
      <c r="AO227" s="1" t="s">
        <v>2811</v>
      </c>
      <c r="AP227" s="1" t="s">
        <v>2818</v>
      </c>
      <c r="AQ227" s="1" t="s">
        <v>1870</v>
      </c>
      <c r="AR227" s="1" t="s">
        <v>1931</v>
      </c>
      <c r="AS227" s="1" t="s">
        <v>2825</v>
      </c>
      <c r="AT227" s="1"/>
      <c r="AU227" s="1"/>
      <c r="AV227" s="1" t="s">
        <v>2833</v>
      </c>
      <c r="AW227" s="1" t="s">
        <v>2830</v>
      </c>
      <c r="AX227" s="1" t="s">
        <v>2837</v>
      </c>
      <c r="AY227" s="1" t="s">
        <v>3063</v>
      </c>
      <c r="AZ227" s="1"/>
      <c r="BA227">
        <v>22417</v>
      </c>
      <c r="BB227" s="1" t="s">
        <v>2818</v>
      </c>
      <c r="BC227">
        <v>2053</v>
      </c>
      <c r="BD227">
        <v>9</v>
      </c>
      <c r="BE227" s="1" t="s">
        <v>2451</v>
      </c>
    </row>
    <row r="228" spans="1:57">
      <c r="A228" s="8">
        <v>136202</v>
      </c>
      <c r="B228" s="1" t="s">
        <v>2896</v>
      </c>
      <c r="C228" s="1" t="s">
        <v>3137</v>
      </c>
      <c r="D228" s="1" t="s">
        <v>275</v>
      </c>
      <c r="E228">
        <v>1</v>
      </c>
      <c r="F228" s="9" t="s">
        <v>3083</v>
      </c>
      <c r="G228" s="4">
        <v>110000</v>
      </c>
      <c r="I228" s="4">
        <f t="shared" si="3"/>
        <v>110000</v>
      </c>
      <c r="K228" s="1" t="s">
        <v>2441</v>
      </c>
      <c r="L228">
        <v>0</v>
      </c>
      <c r="M228" s="3">
        <v>46240</v>
      </c>
      <c r="N228" s="1" t="s">
        <v>2449</v>
      </c>
      <c r="O228">
        <v>139078</v>
      </c>
      <c r="R228" s="1" t="s">
        <v>1242</v>
      </c>
      <c r="S228">
        <v>20</v>
      </c>
      <c r="T228">
        <v>10</v>
      </c>
      <c r="U228" s="1"/>
      <c r="V228" s="1" t="s">
        <v>1768</v>
      </c>
      <c r="W228" s="1" t="s">
        <v>1813</v>
      </c>
      <c r="X228" s="1" t="s">
        <v>1817</v>
      </c>
      <c r="Y228" s="1" t="s">
        <v>1870</v>
      </c>
      <c r="Z228" s="1" t="s">
        <v>1931</v>
      </c>
      <c r="AA228" s="1" t="s">
        <v>1941</v>
      </c>
      <c r="AB228" s="1"/>
      <c r="AC228">
        <v>0</v>
      </c>
      <c r="AD228" s="1" t="s">
        <v>1350</v>
      </c>
      <c r="AE228" s="1" t="s">
        <v>2263</v>
      </c>
      <c r="AF228" s="1"/>
      <c r="AG228" s="1" t="s">
        <v>2266</v>
      </c>
      <c r="AH228" s="1" t="s">
        <v>2292</v>
      </c>
      <c r="AI228" s="1" t="s">
        <v>2387</v>
      </c>
      <c r="AJ228" s="1"/>
      <c r="AK228" s="3">
        <v>46240</v>
      </c>
      <c r="AL228" s="1" t="s">
        <v>2451</v>
      </c>
      <c r="AM228" s="1" t="s">
        <v>2540</v>
      </c>
      <c r="AN228" s="1" t="s">
        <v>2811</v>
      </c>
      <c r="AO228" s="1" t="s">
        <v>2811</v>
      </c>
      <c r="AP228" s="1" t="s">
        <v>2818</v>
      </c>
      <c r="AQ228" s="1" t="s">
        <v>1870</v>
      </c>
      <c r="AR228" s="1" t="s">
        <v>1931</v>
      </c>
      <c r="AS228" s="1" t="s">
        <v>2825</v>
      </c>
      <c r="AT228" s="1"/>
      <c r="AU228" s="1"/>
      <c r="AV228" s="1" t="s">
        <v>2833</v>
      </c>
      <c r="AW228" s="1" t="s">
        <v>2830</v>
      </c>
      <c r="AX228" s="1" t="s">
        <v>2837</v>
      </c>
      <c r="AY228" s="1" t="s">
        <v>3063</v>
      </c>
      <c r="AZ228" s="1"/>
      <c r="BA228">
        <v>22417</v>
      </c>
      <c r="BB228" s="1" t="s">
        <v>2818</v>
      </c>
      <c r="BC228">
        <v>2053</v>
      </c>
      <c r="BD228">
        <v>10</v>
      </c>
      <c r="BE228" s="1" t="s">
        <v>2451</v>
      </c>
    </row>
    <row r="229" spans="1:57">
      <c r="A229" s="8">
        <v>136202</v>
      </c>
      <c r="B229" s="1" t="s">
        <v>2896</v>
      </c>
      <c r="C229" s="1" t="s">
        <v>3137</v>
      </c>
      <c r="D229" s="1" t="s">
        <v>276</v>
      </c>
      <c r="E229">
        <v>1</v>
      </c>
      <c r="F229" s="9" t="s">
        <v>3083</v>
      </c>
      <c r="G229" s="4">
        <v>10000</v>
      </c>
      <c r="I229" s="4">
        <f t="shared" si="3"/>
        <v>10000</v>
      </c>
      <c r="K229" s="1" t="s">
        <v>2441</v>
      </c>
      <c r="L229">
        <v>0</v>
      </c>
      <c r="M229" s="3">
        <v>46240</v>
      </c>
      <c r="N229" s="1" t="s">
        <v>2449</v>
      </c>
      <c r="O229">
        <v>139078</v>
      </c>
      <c r="R229" s="1" t="s">
        <v>1173</v>
      </c>
      <c r="S229">
        <v>20</v>
      </c>
      <c r="T229">
        <v>11</v>
      </c>
      <c r="U229" s="1"/>
      <c r="V229" s="1" t="s">
        <v>1768</v>
      </c>
      <c r="W229" s="1" t="s">
        <v>1813</v>
      </c>
      <c r="X229" s="1" t="s">
        <v>1817</v>
      </c>
      <c r="Y229" s="1" t="s">
        <v>1870</v>
      </c>
      <c r="Z229" s="1" t="s">
        <v>1931</v>
      </c>
      <c r="AA229" s="1" t="s">
        <v>1941</v>
      </c>
      <c r="AB229" s="1"/>
      <c r="AC229">
        <v>0</v>
      </c>
      <c r="AD229" s="1" t="s">
        <v>1350</v>
      </c>
      <c r="AE229" s="1" t="s">
        <v>2263</v>
      </c>
      <c r="AF229" s="1"/>
      <c r="AG229" s="1" t="s">
        <v>2266</v>
      </c>
      <c r="AH229" s="1" t="s">
        <v>2292</v>
      </c>
      <c r="AI229" s="1" t="s">
        <v>2387</v>
      </c>
      <c r="AJ229" s="1"/>
      <c r="AK229" s="3">
        <v>46240</v>
      </c>
      <c r="AL229" s="1" t="s">
        <v>2451</v>
      </c>
      <c r="AM229" s="1" t="s">
        <v>2540</v>
      </c>
      <c r="AN229" s="1" t="s">
        <v>2811</v>
      </c>
      <c r="AO229" s="1" t="s">
        <v>2811</v>
      </c>
      <c r="AP229" s="1" t="s">
        <v>2818</v>
      </c>
      <c r="AQ229" s="1" t="s">
        <v>1870</v>
      </c>
      <c r="AR229" s="1" t="s">
        <v>1931</v>
      </c>
      <c r="AS229" s="1" t="s">
        <v>2825</v>
      </c>
      <c r="AT229" s="1"/>
      <c r="AU229" s="1"/>
      <c r="AV229" s="1" t="s">
        <v>2833</v>
      </c>
      <c r="AW229" s="1" t="s">
        <v>2830</v>
      </c>
      <c r="AX229" s="1" t="s">
        <v>2837</v>
      </c>
      <c r="AY229" s="1" t="s">
        <v>3063</v>
      </c>
      <c r="AZ229" s="1"/>
      <c r="BA229">
        <v>22417</v>
      </c>
      <c r="BB229" s="1" t="s">
        <v>2818</v>
      </c>
      <c r="BC229">
        <v>2053</v>
      </c>
      <c r="BD229">
        <v>11</v>
      </c>
      <c r="BE229" s="1" t="s">
        <v>2451</v>
      </c>
    </row>
    <row r="230" spans="1:57">
      <c r="A230" s="8">
        <v>136203</v>
      </c>
      <c r="B230" s="1" t="s">
        <v>2856</v>
      </c>
      <c r="C230" s="1" t="s">
        <v>3138</v>
      </c>
      <c r="D230" s="1" t="s">
        <v>277</v>
      </c>
      <c r="E230">
        <v>30</v>
      </c>
      <c r="F230" s="9" t="s">
        <v>3083</v>
      </c>
      <c r="G230" s="4">
        <v>40000</v>
      </c>
      <c r="I230" s="4">
        <f t="shared" si="3"/>
        <v>1200000</v>
      </c>
      <c r="K230" s="1" t="s">
        <v>2441</v>
      </c>
      <c r="L230">
        <v>0</v>
      </c>
      <c r="M230" s="3">
        <v>46240</v>
      </c>
      <c r="N230" s="1" t="s">
        <v>2449</v>
      </c>
      <c r="O230">
        <v>139409</v>
      </c>
      <c r="R230" s="1" t="s">
        <v>1243</v>
      </c>
      <c r="S230">
        <v>20</v>
      </c>
      <c r="T230">
        <v>1</v>
      </c>
      <c r="U230" s="1"/>
      <c r="V230" s="1" t="s">
        <v>1771</v>
      </c>
      <c r="W230" s="1" t="s">
        <v>1813</v>
      </c>
      <c r="X230" s="1" t="s">
        <v>1817</v>
      </c>
      <c r="Y230" s="1" t="s">
        <v>1871</v>
      </c>
      <c r="Z230" s="1" t="s">
        <v>1817</v>
      </c>
      <c r="AA230" s="1" t="s">
        <v>1941</v>
      </c>
      <c r="AB230" s="1"/>
      <c r="AC230">
        <v>30</v>
      </c>
      <c r="AD230" s="1" t="s">
        <v>1757</v>
      </c>
      <c r="AE230" s="1" t="s">
        <v>2263</v>
      </c>
      <c r="AF230" s="1"/>
      <c r="AG230" s="1" t="s">
        <v>2266</v>
      </c>
      <c r="AH230" s="1" t="s">
        <v>2293</v>
      </c>
      <c r="AI230" s="1" t="s">
        <v>2388</v>
      </c>
      <c r="AJ230" s="1" t="s">
        <v>2444</v>
      </c>
      <c r="AK230" s="3">
        <v>46240</v>
      </c>
      <c r="AL230" s="1" t="s">
        <v>2451</v>
      </c>
      <c r="AM230" s="1" t="s">
        <v>2541</v>
      </c>
      <c r="AN230" s="1" t="s">
        <v>2811</v>
      </c>
      <c r="AO230" s="1" t="s">
        <v>2811</v>
      </c>
      <c r="AP230" s="1" t="s">
        <v>2818</v>
      </c>
      <c r="AQ230" s="1" t="s">
        <v>1871</v>
      </c>
      <c r="AR230" s="1" t="s">
        <v>1817</v>
      </c>
      <c r="AS230" s="1" t="s">
        <v>2825</v>
      </c>
      <c r="AT230" s="1"/>
      <c r="AU230" s="1"/>
      <c r="AV230" s="1" t="s">
        <v>2829</v>
      </c>
      <c r="AW230" s="1" t="s">
        <v>2829</v>
      </c>
      <c r="AX230" s="1" t="s">
        <v>2837</v>
      </c>
      <c r="AY230" s="1" t="s">
        <v>3063</v>
      </c>
      <c r="AZ230" s="1"/>
      <c r="BA230">
        <v>1266</v>
      </c>
      <c r="BB230" s="1" t="s">
        <v>2818</v>
      </c>
      <c r="BC230">
        <v>119</v>
      </c>
      <c r="BD230">
        <v>1</v>
      </c>
      <c r="BE230" s="1" t="s">
        <v>2453</v>
      </c>
    </row>
    <row r="231" spans="1:57">
      <c r="A231" s="8">
        <v>136203</v>
      </c>
      <c r="B231" s="1" t="s">
        <v>2856</v>
      </c>
      <c r="C231" s="1" t="s">
        <v>3139</v>
      </c>
      <c r="D231" s="1" t="s">
        <v>278</v>
      </c>
      <c r="E231">
        <v>18</v>
      </c>
      <c r="F231" s="9" t="s">
        <v>3083</v>
      </c>
      <c r="G231" s="4">
        <v>12000</v>
      </c>
      <c r="I231" s="4">
        <f t="shared" si="3"/>
        <v>216000</v>
      </c>
      <c r="K231" s="1" t="s">
        <v>2441</v>
      </c>
      <c r="L231">
        <v>0</v>
      </c>
      <c r="M231" s="3">
        <v>46240</v>
      </c>
      <c r="N231" s="1" t="s">
        <v>2449</v>
      </c>
      <c r="O231">
        <v>139409</v>
      </c>
      <c r="R231" s="1" t="s">
        <v>1244</v>
      </c>
      <c r="S231">
        <v>20</v>
      </c>
      <c r="T231">
        <v>2</v>
      </c>
      <c r="U231" s="1"/>
      <c r="V231" s="1" t="s">
        <v>1789</v>
      </c>
      <c r="W231" s="1" t="s">
        <v>1813</v>
      </c>
      <c r="X231" s="1" t="s">
        <v>1817</v>
      </c>
      <c r="Y231" s="1" t="s">
        <v>1871</v>
      </c>
      <c r="Z231" s="1" t="s">
        <v>1817</v>
      </c>
      <c r="AA231" s="1" t="s">
        <v>1941</v>
      </c>
      <c r="AB231" s="1"/>
      <c r="AC231">
        <v>18</v>
      </c>
      <c r="AD231" s="1" t="s">
        <v>1433</v>
      </c>
      <c r="AE231" s="1" t="s">
        <v>2263</v>
      </c>
      <c r="AF231" s="1"/>
      <c r="AG231" s="1" t="s">
        <v>2266</v>
      </c>
      <c r="AH231" s="1" t="s">
        <v>2293</v>
      </c>
      <c r="AI231" s="1" t="s">
        <v>2388</v>
      </c>
      <c r="AJ231" s="1" t="s">
        <v>2444</v>
      </c>
      <c r="AK231" s="3">
        <v>46240</v>
      </c>
      <c r="AL231" s="1" t="s">
        <v>2451</v>
      </c>
      <c r="AM231" s="1" t="s">
        <v>2541</v>
      </c>
      <c r="AN231" s="1" t="s">
        <v>2811</v>
      </c>
      <c r="AO231" s="1" t="s">
        <v>2811</v>
      </c>
      <c r="AP231" s="1" t="s">
        <v>2818</v>
      </c>
      <c r="AQ231" s="1" t="s">
        <v>1871</v>
      </c>
      <c r="AR231" s="1" t="s">
        <v>1817</v>
      </c>
      <c r="AS231" s="1" t="s">
        <v>2825</v>
      </c>
      <c r="AT231" s="1"/>
      <c r="AU231" s="1"/>
      <c r="AV231" s="1" t="s">
        <v>2829</v>
      </c>
      <c r="AW231" s="1" t="s">
        <v>2829</v>
      </c>
      <c r="AX231" s="1" t="s">
        <v>2837</v>
      </c>
      <c r="AY231" s="1" t="s">
        <v>3063</v>
      </c>
      <c r="AZ231" s="1"/>
      <c r="BA231">
        <v>3715</v>
      </c>
      <c r="BB231" s="1" t="s">
        <v>2818</v>
      </c>
      <c r="BC231">
        <v>119</v>
      </c>
      <c r="BD231">
        <v>2</v>
      </c>
      <c r="BE231" s="1" t="s">
        <v>2453</v>
      </c>
    </row>
    <row r="232" spans="1:57">
      <c r="A232" s="8">
        <v>136203</v>
      </c>
      <c r="B232" s="1" t="s">
        <v>2856</v>
      </c>
      <c r="C232" s="1" t="s">
        <v>600</v>
      </c>
      <c r="D232" s="1" t="s">
        <v>279</v>
      </c>
      <c r="E232">
        <v>1</v>
      </c>
      <c r="F232" s="9" t="s">
        <v>3084</v>
      </c>
      <c r="G232" s="4">
        <v>100000</v>
      </c>
      <c r="I232" s="4">
        <f t="shared" si="3"/>
        <v>100000</v>
      </c>
      <c r="K232" s="1" t="s">
        <v>2441</v>
      </c>
      <c r="L232">
        <v>0</v>
      </c>
      <c r="M232" s="3">
        <v>46240</v>
      </c>
      <c r="N232" s="1" t="s">
        <v>2449</v>
      </c>
      <c r="O232">
        <v>139409</v>
      </c>
      <c r="R232" s="1" t="s">
        <v>1245</v>
      </c>
      <c r="S232">
        <v>20</v>
      </c>
      <c r="T232">
        <v>3</v>
      </c>
      <c r="U232" s="1"/>
      <c r="V232" s="1" t="s">
        <v>1772</v>
      </c>
      <c r="W232" s="1" t="s">
        <v>1813</v>
      </c>
      <c r="X232" s="1" t="s">
        <v>1817</v>
      </c>
      <c r="Y232" s="1" t="s">
        <v>1871</v>
      </c>
      <c r="Z232" s="1" t="s">
        <v>1817</v>
      </c>
      <c r="AA232" s="1" t="s">
        <v>1941</v>
      </c>
      <c r="AB232" s="1"/>
      <c r="AC232">
        <v>1</v>
      </c>
      <c r="AD232" s="1" t="s">
        <v>2060</v>
      </c>
      <c r="AE232" s="1" t="s">
        <v>2263</v>
      </c>
      <c r="AF232" s="1"/>
      <c r="AG232" s="1" t="s">
        <v>2266</v>
      </c>
      <c r="AH232" s="1" t="s">
        <v>2293</v>
      </c>
      <c r="AI232" s="1" t="s">
        <v>2388</v>
      </c>
      <c r="AJ232" s="1" t="s">
        <v>2444</v>
      </c>
      <c r="AK232" s="3">
        <v>46240</v>
      </c>
      <c r="AL232" s="1" t="s">
        <v>2451</v>
      </c>
      <c r="AM232" s="1" t="s">
        <v>2541</v>
      </c>
      <c r="AN232" s="1" t="s">
        <v>2811</v>
      </c>
      <c r="AO232" s="1" t="s">
        <v>2811</v>
      </c>
      <c r="AP232" s="1" t="s">
        <v>2818</v>
      </c>
      <c r="AQ232" s="1" t="s">
        <v>1871</v>
      </c>
      <c r="AR232" s="1" t="s">
        <v>1817</v>
      </c>
      <c r="AS232" s="1" t="s">
        <v>2825</v>
      </c>
      <c r="AT232" s="1"/>
      <c r="AU232" s="1"/>
      <c r="AV232" s="1" t="s">
        <v>2829</v>
      </c>
      <c r="AW232" s="1" t="s">
        <v>2829</v>
      </c>
      <c r="AX232" s="1" t="s">
        <v>2837</v>
      </c>
      <c r="AY232" s="1" t="s">
        <v>3063</v>
      </c>
      <c r="AZ232" s="1"/>
      <c r="BA232">
        <v>3507</v>
      </c>
      <c r="BB232" s="1" t="s">
        <v>2818</v>
      </c>
      <c r="BC232">
        <v>119</v>
      </c>
      <c r="BD232">
        <v>3</v>
      </c>
      <c r="BE232" s="1" t="s">
        <v>2453</v>
      </c>
    </row>
    <row r="233" spans="1:57">
      <c r="A233" s="8">
        <v>136204</v>
      </c>
      <c r="B233" s="1" t="s">
        <v>2897</v>
      </c>
      <c r="C233" s="1" t="s">
        <v>3104</v>
      </c>
      <c r="D233" s="1" t="s">
        <v>280</v>
      </c>
      <c r="E233">
        <v>16</v>
      </c>
      <c r="F233" s="9" t="s">
        <v>3083</v>
      </c>
      <c r="G233" s="4">
        <v>4050000</v>
      </c>
      <c r="I233" s="4">
        <f t="shared" si="3"/>
        <v>64800000</v>
      </c>
      <c r="K233" s="1" t="s">
        <v>2441</v>
      </c>
      <c r="L233">
        <v>0</v>
      </c>
      <c r="M233" s="3">
        <v>46240</v>
      </c>
      <c r="N233" s="1" t="s">
        <v>2449</v>
      </c>
      <c r="O233">
        <v>139418</v>
      </c>
      <c r="R233" s="1" t="s">
        <v>1246</v>
      </c>
      <c r="S233">
        <v>0</v>
      </c>
      <c r="T233">
        <v>1</v>
      </c>
      <c r="U233" s="1"/>
      <c r="V233" s="1" t="s">
        <v>1769</v>
      </c>
      <c r="W233" s="1" t="s">
        <v>1813</v>
      </c>
      <c r="X233" s="1" t="s">
        <v>1815</v>
      </c>
      <c r="Y233" s="1" t="s">
        <v>1839</v>
      </c>
      <c r="Z233" s="1" t="s">
        <v>1919</v>
      </c>
      <c r="AA233" s="1" t="s">
        <v>1941</v>
      </c>
      <c r="AB233" s="1"/>
      <c r="AC233">
        <v>0</v>
      </c>
      <c r="AD233" s="1" t="s">
        <v>1350</v>
      </c>
      <c r="AE233" s="1" t="s">
        <v>2263</v>
      </c>
      <c r="AF233" s="1"/>
      <c r="AG233" s="1" t="s">
        <v>2264</v>
      </c>
      <c r="AH233" s="1" t="s">
        <v>1246</v>
      </c>
      <c r="AI233" s="1" t="s">
        <v>1246</v>
      </c>
      <c r="AJ233" s="1" t="s">
        <v>2444</v>
      </c>
      <c r="AK233" s="3">
        <v>46240</v>
      </c>
      <c r="AL233" s="1" t="s">
        <v>2451</v>
      </c>
      <c r="AM233" s="1" t="s">
        <v>2491</v>
      </c>
      <c r="AN233" s="1" t="s">
        <v>2811</v>
      </c>
      <c r="AO233" s="1" t="s">
        <v>2812</v>
      </c>
      <c r="AP233" s="1" t="s">
        <v>2816</v>
      </c>
      <c r="AQ233" s="1" t="s">
        <v>1839</v>
      </c>
      <c r="AR233" s="1" t="s">
        <v>1919</v>
      </c>
      <c r="AS233" s="1" t="s">
        <v>2825</v>
      </c>
      <c r="AT233" s="1"/>
      <c r="AU233" s="1"/>
      <c r="AV233" s="1" t="s">
        <v>2830</v>
      </c>
      <c r="AW233" s="1" t="s">
        <v>2830</v>
      </c>
      <c r="AX233" s="1" t="s">
        <v>2835</v>
      </c>
      <c r="AY233" s="1" t="s">
        <v>3059</v>
      </c>
      <c r="AZ233" s="1"/>
      <c r="BA233">
        <v>4155</v>
      </c>
      <c r="BB233" s="1" t="s">
        <v>2816</v>
      </c>
      <c r="BC233">
        <v>6842</v>
      </c>
      <c r="BD233">
        <v>1</v>
      </c>
      <c r="BE233" s="1" t="s">
        <v>2448</v>
      </c>
    </row>
    <row r="234" spans="1:57">
      <c r="A234" s="8">
        <v>136205</v>
      </c>
      <c r="B234" s="1" t="s">
        <v>2877</v>
      </c>
      <c r="C234" s="1" t="s">
        <v>3110</v>
      </c>
      <c r="D234" s="1" t="s">
        <v>281</v>
      </c>
      <c r="E234">
        <v>12</v>
      </c>
      <c r="F234" s="9" t="s">
        <v>3083</v>
      </c>
      <c r="G234" s="4">
        <v>10166.6666</v>
      </c>
      <c r="I234" s="4">
        <f t="shared" si="3"/>
        <v>121999.99920000001</v>
      </c>
      <c r="K234" s="1" t="s">
        <v>2441</v>
      </c>
      <c r="L234">
        <v>0</v>
      </c>
      <c r="M234" s="3">
        <v>46240</v>
      </c>
      <c r="N234" s="1" t="s">
        <v>2449</v>
      </c>
      <c r="O234">
        <v>139414</v>
      </c>
      <c r="R234" s="1" t="s">
        <v>1247</v>
      </c>
      <c r="S234">
        <v>20</v>
      </c>
      <c r="T234">
        <v>1</v>
      </c>
      <c r="U234" s="1"/>
      <c r="V234" s="1" t="s">
        <v>1778</v>
      </c>
      <c r="W234" s="1" t="s">
        <v>1813</v>
      </c>
      <c r="X234" s="1" t="s">
        <v>1815</v>
      </c>
      <c r="Y234" s="1" t="s">
        <v>1854</v>
      </c>
      <c r="Z234" s="1" t="s">
        <v>1925</v>
      </c>
      <c r="AA234" s="1" t="s">
        <v>1941</v>
      </c>
      <c r="AB234" s="1"/>
      <c r="AC234">
        <v>12</v>
      </c>
      <c r="AD234" s="1" t="s">
        <v>2061</v>
      </c>
      <c r="AE234" s="1" t="s">
        <v>2263</v>
      </c>
      <c r="AF234" s="1"/>
      <c r="AG234" s="1" t="s">
        <v>2264</v>
      </c>
      <c r="AH234" s="1" t="s">
        <v>2294</v>
      </c>
      <c r="AI234" s="1" t="s">
        <v>2389</v>
      </c>
      <c r="AJ234" s="1"/>
      <c r="AK234" s="3">
        <v>46240</v>
      </c>
      <c r="AL234" s="1" t="s">
        <v>2451</v>
      </c>
      <c r="AM234" s="1" t="s">
        <v>2542</v>
      </c>
      <c r="AN234" s="1" t="s">
        <v>2811</v>
      </c>
      <c r="AO234" s="1" t="s">
        <v>2811</v>
      </c>
      <c r="AP234" s="1" t="s">
        <v>2819</v>
      </c>
      <c r="AQ234" s="1" t="s">
        <v>1854</v>
      </c>
      <c r="AR234" s="1" t="s">
        <v>1925</v>
      </c>
      <c r="AS234" s="1" t="s">
        <v>2825</v>
      </c>
      <c r="AT234" s="1"/>
      <c r="AU234" s="1"/>
      <c r="AV234" s="1" t="s">
        <v>2829</v>
      </c>
      <c r="AW234" s="1" t="s">
        <v>2829</v>
      </c>
      <c r="AX234" s="1" t="s">
        <v>2835</v>
      </c>
      <c r="AY234" s="1" t="s">
        <v>3059</v>
      </c>
      <c r="AZ234" s="1"/>
      <c r="BA234">
        <v>7130</v>
      </c>
      <c r="BB234" s="1" t="s">
        <v>2819</v>
      </c>
      <c r="BC234">
        <v>3098</v>
      </c>
      <c r="BD234">
        <v>1</v>
      </c>
      <c r="BE234" s="1" t="s">
        <v>2448</v>
      </c>
    </row>
    <row r="235" spans="1:57">
      <c r="A235" s="8">
        <v>136205</v>
      </c>
      <c r="B235" s="1" t="s">
        <v>2877</v>
      </c>
      <c r="C235" s="1" t="s">
        <v>3110</v>
      </c>
      <c r="D235" s="1" t="s">
        <v>282</v>
      </c>
      <c r="E235">
        <v>12</v>
      </c>
      <c r="F235" s="9" t="s">
        <v>3083</v>
      </c>
      <c r="G235" s="4">
        <v>20000</v>
      </c>
      <c r="I235" s="4">
        <f t="shared" si="3"/>
        <v>240000</v>
      </c>
      <c r="K235" s="1" t="s">
        <v>2441</v>
      </c>
      <c r="L235">
        <v>0</v>
      </c>
      <c r="M235" s="3">
        <v>46240</v>
      </c>
      <c r="N235" s="1" t="s">
        <v>2449</v>
      </c>
      <c r="O235">
        <v>139414</v>
      </c>
      <c r="R235" s="1" t="s">
        <v>1248</v>
      </c>
      <c r="S235">
        <v>20</v>
      </c>
      <c r="T235">
        <v>2</v>
      </c>
      <c r="U235" s="1"/>
      <c r="V235" s="1" t="s">
        <v>1778</v>
      </c>
      <c r="W235" s="1" t="s">
        <v>1813</v>
      </c>
      <c r="X235" s="1" t="s">
        <v>1815</v>
      </c>
      <c r="Y235" s="1" t="s">
        <v>1854</v>
      </c>
      <c r="Z235" s="1" t="s">
        <v>1925</v>
      </c>
      <c r="AA235" s="1" t="s">
        <v>1941</v>
      </c>
      <c r="AB235" s="1"/>
      <c r="AC235">
        <v>12</v>
      </c>
      <c r="AD235" s="1" t="s">
        <v>2062</v>
      </c>
      <c r="AE235" s="1" t="s">
        <v>2263</v>
      </c>
      <c r="AF235" s="1"/>
      <c r="AG235" s="1" t="s">
        <v>2264</v>
      </c>
      <c r="AH235" s="1" t="s">
        <v>2294</v>
      </c>
      <c r="AI235" s="1" t="s">
        <v>2389</v>
      </c>
      <c r="AJ235" s="1"/>
      <c r="AK235" s="3">
        <v>46240</v>
      </c>
      <c r="AL235" s="1" t="s">
        <v>2451</v>
      </c>
      <c r="AM235" s="1" t="s">
        <v>2542</v>
      </c>
      <c r="AN235" s="1" t="s">
        <v>2811</v>
      </c>
      <c r="AO235" s="1" t="s">
        <v>2811</v>
      </c>
      <c r="AP235" s="1" t="s">
        <v>2819</v>
      </c>
      <c r="AQ235" s="1" t="s">
        <v>1854</v>
      </c>
      <c r="AR235" s="1" t="s">
        <v>1925</v>
      </c>
      <c r="AS235" s="1" t="s">
        <v>2825</v>
      </c>
      <c r="AT235" s="1"/>
      <c r="AU235" s="1"/>
      <c r="AV235" s="1" t="s">
        <v>2829</v>
      </c>
      <c r="AW235" s="1" t="s">
        <v>2829</v>
      </c>
      <c r="AX235" s="1" t="s">
        <v>2835</v>
      </c>
      <c r="AY235" s="1" t="s">
        <v>3059</v>
      </c>
      <c r="AZ235" s="1"/>
      <c r="BA235">
        <v>7130</v>
      </c>
      <c r="BB235" s="1" t="s">
        <v>2819</v>
      </c>
      <c r="BC235">
        <v>3098</v>
      </c>
      <c r="BD235">
        <v>2</v>
      </c>
      <c r="BE235" s="1" t="s">
        <v>2448</v>
      </c>
    </row>
    <row r="236" spans="1:57">
      <c r="A236" s="8">
        <v>136206</v>
      </c>
      <c r="B236" s="1" t="s">
        <v>2898</v>
      </c>
      <c r="C236" s="1" t="s">
        <v>3140</v>
      </c>
      <c r="D236" s="1" t="s">
        <v>283</v>
      </c>
      <c r="E236">
        <v>6</v>
      </c>
      <c r="F236" s="9" t="s">
        <v>3083</v>
      </c>
      <c r="G236" s="4">
        <v>116875</v>
      </c>
      <c r="I236" s="4">
        <f t="shared" si="3"/>
        <v>701250</v>
      </c>
      <c r="K236" s="1" t="s">
        <v>2441</v>
      </c>
      <c r="L236">
        <v>0</v>
      </c>
      <c r="M236" s="3">
        <v>46240</v>
      </c>
      <c r="N236" s="1" t="s">
        <v>2449</v>
      </c>
      <c r="O236">
        <v>139413</v>
      </c>
      <c r="R236" s="1" t="s">
        <v>1249</v>
      </c>
      <c r="S236">
        <v>20</v>
      </c>
      <c r="T236">
        <v>1</v>
      </c>
      <c r="U236" s="1"/>
      <c r="V236" s="1" t="s">
        <v>1792</v>
      </c>
      <c r="W236" s="1" t="s">
        <v>1813</v>
      </c>
      <c r="X236" s="1" t="s">
        <v>1815</v>
      </c>
      <c r="Y236" s="1" t="s">
        <v>1839</v>
      </c>
      <c r="Z236" s="1" t="s">
        <v>1918</v>
      </c>
      <c r="AA236" s="1" t="s">
        <v>1941</v>
      </c>
      <c r="AB236" s="1"/>
      <c r="AC236">
        <v>6</v>
      </c>
      <c r="AD236" s="1" t="s">
        <v>2063</v>
      </c>
      <c r="AE236" s="1" t="s">
        <v>2263</v>
      </c>
      <c r="AF236" s="1"/>
      <c r="AG236" s="1" t="s">
        <v>2264</v>
      </c>
      <c r="AH236" s="1" t="s">
        <v>2063</v>
      </c>
      <c r="AI236" s="1" t="s">
        <v>1249</v>
      </c>
      <c r="AJ236" s="1" t="s">
        <v>2444</v>
      </c>
      <c r="AK236" s="3">
        <v>46240</v>
      </c>
      <c r="AL236" s="1" t="s">
        <v>2451</v>
      </c>
      <c r="AM236" s="1" t="s">
        <v>2543</v>
      </c>
      <c r="AN236" s="1" t="s">
        <v>2811</v>
      </c>
      <c r="AO236" s="1" t="s">
        <v>2812</v>
      </c>
      <c r="AP236" s="1" t="s">
        <v>2815</v>
      </c>
      <c r="AQ236" s="1" t="s">
        <v>1839</v>
      </c>
      <c r="AR236" s="1" t="s">
        <v>1918</v>
      </c>
      <c r="AS236" s="1" t="s">
        <v>2825</v>
      </c>
      <c r="AT236" s="1"/>
      <c r="AU236" s="1"/>
      <c r="AV236" s="1" t="s">
        <v>2829</v>
      </c>
      <c r="AW236" s="1" t="s">
        <v>2829</v>
      </c>
      <c r="AX236" s="1" t="s">
        <v>2835</v>
      </c>
      <c r="AY236" s="1" t="s">
        <v>3059</v>
      </c>
      <c r="AZ236" s="1"/>
      <c r="BA236">
        <v>17171</v>
      </c>
      <c r="BB236" s="1" t="s">
        <v>2815</v>
      </c>
      <c r="BC236">
        <v>75</v>
      </c>
      <c r="BD236">
        <v>1</v>
      </c>
      <c r="BE236" s="1" t="s">
        <v>2448</v>
      </c>
    </row>
    <row r="237" spans="1:57">
      <c r="A237" s="8">
        <v>136207</v>
      </c>
      <c r="B237" s="1" t="s">
        <v>2899</v>
      </c>
      <c r="C237" s="1" t="s">
        <v>3141</v>
      </c>
      <c r="D237" s="1" t="s">
        <v>284</v>
      </c>
      <c r="E237">
        <v>4</v>
      </c>
      <c r="F237" s="9" t="s">
        <v>3083</v>
      </c>
      <c r="G237" s="4">
        <v>341666.67</v>
      </c>
      <c r="I237" s="4">
        <f t="shared" si="3"/>
        <v>1366666.68</v>
      </c>
      <c r="K237" s="1" t="s">
        <v>2441</v>
      </c>
      <c r="L237">
        <v>0</v>
      </c>
      <c r="M237" s="3">
        <v>46240</v>
      </c>
      <c r="N237" s="1" t="s">
        <v>2449</v>
      </c>
      <c r="O237">
        <v>139412</v>
      </c>
      <c r="R237" s="1" t="s">
        <v>1250</v>
      </c>
      <c r="S237">
        <v>20</v>
      </c>
      <c r="T237">
        <v>1</v>
      </c>
      <c r="U237" s="1"/>
      <c r="V237" s="1" t="s">
        <v>1792</v>
      </c>
      <c r="W237" s="1" t="s">
        <v>1813</v>
      </c>
      <c r="X237" s="1" t="s">
        <v>1815</v>
      </c>
      <c r="Y237" s="1" t="s">
        <v>1839</v>
      </c>
      <c r="Z237" s="1" t="s">
        <v>1919</v>
      </c>
      <c r="AA237" s="1" t="s">
        <v>1941</v>
      </c>
      <c r="AB237" s="1"/>
      <c r="AC237">
        <v>4</v>
      </c>
      <c r="AD237" s="1" t="s">
        <v>2064</v>
      </c>
      <c r="AE237" s="1" t="s">
        <v>2263</v>
      </c>
      <c r="AF237" s="1"/>
      <c r="AG237" s="1" t="s">
        <v>2264</v>
      </c>
      <c r="AH237" s="1" t="s">
        <v>2064</v>
      </c>
      <c r="AI237" s="1" t="s">
        <v>1250</v>
      </c>
      <c r="AJ237" s="1"/>
      <c r="AK237" s="3">
        <v>46240</v>
      </c>
      <c r="AL237" s="1" t="s">
        <v>2451</v>
      </c>
      <c r="AM237" s="1" t="s">
        <v>2544</v>
      </c>
      <c r="AN237" s="1" t="s">
        <v>2811</v>
      </c>
      <c r="AO237" s="1" t="s">
        <v>2812</v>
      </c>
      <c r="AP237" s="1" t="s">
        <v>2816</v>
      </c>
      <c r="AQ237" s="1" t="s">
        <v>1839</v>
      </c>
      <c r="AR237" s="1" t="s">
        <v>1919</v>
      </c>
      <c r="AS237" s="1" t="s">
        <v>2825</v>
      </c>
      <c r="AT237" s="1"/>
      <c r="AU237" s="1"/>
      <c r="AV237" s="1" t="s">
        <v>2829</v>
      </c>
      <c r="AW237" s="1" t="s">
        <v>2829</v>
      </c>
      <c r="AX237" s="1" t="s">
        <v>2835</v>
      </c>
      <c r="AY237" s="1" t="s">
        <v>3059</v>
      </c>
      <c r="AZ237" s="1"/>
      <c r="BA237">
        <v>1553</v>
      </c>
      <c r="BB237" s="1" t="s">
        <v>2816</v>
      </c>
      <c r="BC237">
        <v>2520</v>
      </c>
      <c r="BD237">
        <v>1</v>
      </c>
      <c r="BE237" s="1" t="s">
        <v>2448</v>
      </c>
    </row>
    <row r="238" spans="1:57">
      <c r="A238" s="8">
        <v>136208</v>
      </c>
      <c r="B238" s="1" t="s">
        <v>2900</v>
      </c>
      <c r="C238" s="1" t="s">
        <v>3142</v>
      </c>
      <c r="D238" s="1" t="s">
        <v>285</v>
      </c>
      <c r="E238">
        <v>180</v>
      </c>
      <c r="F238" s="9" t="s">
        <v>3083</v>
      </c>
      <c r="G238" s="4">
        <v>6666.67</v>
      </c>
      <c r="I238" s="4">
        <f t="shared" si="3"/>
        <v>1200000.6000000001</v>
      </c>
      <c r="K238" s="1" t="s">
        <v>2441</v>
      </c>
      <c r="L238">
        <v>0</v>
      </c>
      <c r="M238" s="3">
        <v>46240</v>
      </c>
      <c r="N238" s="1" t="s">
        <v>2449</v>
      </c>
      <c r="O238">
        <v>139404</v>
      </c>
      <c r="R238" s="1" t="s">
        <v>1251</v>
      </c>
      <c r="S238">
        <v>20</v>
      </c>
      <c r="T238">
        <v>1</v>
      </c>
      <c r="U238" s="1"/>
      <c r="V238" s="1" t="s">
        <v>1776</v>
      </c>
      <c r="W238" s="1" t="s">
        <v>1813</v>
      </c>
      <c r="X238" s="1" t="s">
        <v>1815</v>
      </c>
      <c r="Y238" s="1" t="s">
        <v>1826</v>
      </c>
      <c r="Z238" s="1" t="s">
        <v>1919</v>
      </c>
      <c r="AA238" s="1" t="s">
        <v>1941</v>
      </c>
      <c r="AB238" s="1"/>
      <c r="AC238">
        <v>180</v>
      </c>
      <c r="AD238" s="1" t="s">
        <v>2065</v>
      </c>
      <c r="AE238" s="1" t="s">
        <v>2263</v>
      </c>
      <c r="AF238" s="1"/>
      <c r="AG238" s="1" t="s">
        <v>2264</v>
      </c>
      <c r="AH238" s="1" t="s">
        <v>2295</v>
      </c>
      <c r="AI238" s="1" t="s">
        <v>2390</v>
      </c>
      <c r="AJ238" s="1" t="s">
        <v>2444</v>
      </c>
      <c r="AK238" s="3">
        <v>46240</v>
      </c>
      <c r="AL238" s="1" t="s">
        <v>2451</v>
      </c>
      <c r="AM238" s="1" t="s">
        <v>2545</v>
      </c>
      <c r="AN238" s="1" t="s">
        <v>2811</v>
      </c>
      <c r="AO238" s="1" t="s">
        <v>2811</v>
      </c>
      <c r="AP238" s="1" t="s">
        <v>2816</v>
      </c>
      <c r="AQ238" s="1" t="s">
        <v>1826</v>
      </c>
      <c r="AR238" s="1" t="s">
        <v>1919</v>
      </c>
      <c r="AS238" s="1" t="s">
        <v>2825</v>
      </c>
      <c r="AT238" s="1"/>
      <c r="AU238" s="1"/>
      <c r="AV238" s="1" t="s">
        <v>2829</v>
      </c>
      <c r="AW238" s="1" t="s">
        <v>2829</v>
      </c>
      <c r="AX238" s="1" t="s">
        <v>2835</v>
      </c>
      <c r="AY238" s="1" t="s">
        <v>3059</v>
      </c>
      <c r="AZ238" s="1"/>
      <c r="BA238">
        <v>1599</v>
      </c>
      <c r="BB238" s="1" t="s">
        <v>2816</v>
      </c>
      <c r="BC238">
        <v>4701</v>
      </c>
      <c r="BD238">
        <v>1</v>
      </c>
      <c r="BE238" s="1" t="s">
        <v>2448</v>
      </c>
    </row>
    <row r="239" spans="1:57">
      <c r="A239" s="8">
        <v>136208</v>
      </c>
      <c r="B239" s="1" t="s">
        <v>2900</v>
      </c>
      <c r="C239" s="1" t="s">
        <v>3142</v>
      </c>
      <c r="D239" s="1" t="s">
        <v>286</v>
      </c>
      <c r="E239">
        <v>180</v>
      </c>
      <c r="F239" s="9" t="s">
        <v>3083</v>
      </c>
      <c r="G239" s="4">
        <v>6666.67</v>
      </c>
      <c r="I239" s="4">
        <f t="shared" si="3"/>
        <v>1200000.6000000001</v>
      </c>
      <c r="K239" s="1" t="s">
        <v>2441</v>
      </c>
      <c r="L239">
        <v>0</v>
      </c>
      <c r="M239" s="3">
        <v>46240</v>
      </c>
      <c r="N239" s="1" t="s">
        <v>2449</v>
      </c>
      <c r="O239">
        <v>139404</v>
      </c>
      <c r="R239" s="1" t="s">
        <v>1251</v>
      </c>
      <c r="S239">
        <v>20</v>
      </c>
      <c r="T239">
        <v>2</v>
      </c>
      <c r="U239" s="1"/>
      <c r="V239" s="1" t="s">
        <v>1776</v>
      </c>
      <c r="W239" s="1" t="s">
        <v>1813</v>
      </c>
      <c r="X239" s="1" t="s">
        <v>1815</v>
      </c>
      <c r="Y239" s="1" t="s">
        <v>1826</v>
      </c>
      <c r="Z239" s="1" t="s">
        <v>1919</v>
      </c>
      <c r="AA239" s="1" t="s">
        <v>1941</v>
      </c>
      <c r="AB239" s="1"/>
      <c r="AC239">
        <v>180</v>
      </c>
      <c r="AD239" s="1" t="s">
        <v>2065</v>
      </c>
      <c r="AE239" s="1" t="s">
        <v>2263</v>
      </c>
      <c r="AF239" s="1"/>
      <c r="AG239" s="1" t="s">
        <v>2264</v>
      </c>
      <c r="AH239" s="1" t="s">
        <v>2295</v>
      </c>
      <c r="AI239" s="1" t="s">
        <v>2390</v>
      </c>
      <c r="AJ239" s="1" t="s">
        <v>2444</v>
      </c>
      <c r="AK239" s="3">
        <v>46240</v>
      </c>
      <c r="AL239" s="1" t="s">
        <v>2451</v>
      </c>
      <c r="AM239" s="1" t="s">
        <v>2545</v>
      </c>
      <c r="AN239" s="1" t="s">
        <v>2811</v>
      </c>
      <c r="AO239" s="1" t="s">
        <v>2811</v>
      </c>
      <c r="AP239" s="1" t="s">
        <v>2816</v>
      </c>
      <c r="AQ239" s="1" t="s">
        <v>1826</v>
      </c>
      <c r="AR239" s="1" t="s">
        <v>1919</v>
      </c>
      <c r="AS239" s="1" t="s">
        <v>2825</v>
      </c>
      <c r="AT239" s="1"/>
      <c r="AU239" s="1"/>
      <c r="AV239" s="1" t="s">
        <v>2829</v>
      </c>
      <c r="AW239" s="1" t="s">
        <v>2829</v>
      </c>
      <c r="AX239" s="1" t="s">
        <v>2835</v>
      </c>
      <c r="AY239" s="1" t="s">
        <v>3059</v>
      </c>
      <c r="AZ239" s="1"/>
      <c r="BA239">
        <v>1599</v>
      </c>
      <c r="BB239" s="1" t="s">
        <v>2816</v>
      </c>
      <c r="BC239">
        <v>4701</v>
      </c>
      <c r="BD239">
        <v>2</v>
      </c>
      <c r="BE239" s="1" t="s">
        <v>2448</v>
      </c>
    </row>
    <row r="240" spans="1:57">
      <c r="A240" s="8">
        <v>136209</v>
      </c>
      <c r="B240" s="1" t="s">
        <v>2854</v>
      </c>
      <c r="C240" s="1" t="s">
        <v>3143</v>
      </c>
      <c r="D240" s="1" t="s">
        <v>287</v>
      </c>
      <c r="E240">
        <v>10000</v>
      </c>
      <c r="F240" s="9" t="s">
        <v>3083</v>
      </c>
      <c r="G240" s="4">
        <v>85</v>
      </c>
      <c r="I240" s="4">
        <f t="shared" si="3"/>
        <v>850000</v>
      </c>
      <c r="K240" s="1" t="s">
        <v>2441</v>
      </c>
      <c r="L240">
        <v>0</v>
      </c>
      <c r="M240" s="3">
        <v>46240</v>
      </c>
      <c r="N240" s="1" t="s">
        <v>2449</v>
      </c>
      <c r="O240">
        <v>139397</v>
      </c>
      <c r="R240" s="1" t="s">
        <v>1252</v>
      </c>
      <c r="S240">
        <v>20</v>
      </c>
      <c r="T240">
        <v>1</v>
      </c>
      <c r="U240" s="1"/>
      <c r="V240" s="1" t="s">
        <v>1775</v>
      </c>
      <c r="W240" s="1" t="s">
        <v>1813</v>
      </c>
      <c r="X240" s="1" t="s">
        <v>1815</v>
      </c>
      <c r="Y240" s="1" t="s">
        <v>1872</v>
      </c>
      <c r="Z240" s="1" t="s">
        <v>1919</v>
      </c>
      <c r="AA240" s="1" t="s">
        <v>1941</v>
      </c>
      <c r="AB240" s="1"/>
      <c r="AC240">
        <v>10000</v>
      </c>
      <c r="AD240" s="1" t="s">
        <v>2066</v>
      </c>
      <c r="AE240" s="1" t="s">
        <v>2263</v>
      </c>
      <c r="AF240" s="1"/>
      <c r="AG240" s="1" t="s">
        <v>2264</v>
      </c>
      <c r="AH240" s="1" t="s">
        <v>2066</v>
      </c>
      <c r="AI240" s="1" t="s">
        <v>1252</v>
      </c>
      <c r="AJ240" s="1"/>
      <c r="AK240" s="3">
        <v>46240</v>
      </c>
      <c r="AL240" s="1" t="s">
        <v>2451</v>
      </c>
      <c r="AM240" s="1" t="s">
        <v>2546</v>
      </c>
      <c r="AN240" s="1" t="s">
        <v>2811</v>
      </c>
      <c r="AO240" s="1" t="s">
        <v>2812</v>
      </c>
      <c r="AP240" s="1" t="s">
        <v>2816</v>
      </c>
      <c r="AQ240" s="1" t="s">
        <v>1872</v>
      </c>
      <c r="AR240" s="1" t="s">
        <v>1919</v>
      </c>
      <c r="AS240" s="1" t="s">
        <v>2825</v>
      </c>
      <c r="AT240" s="1"/>
      <c r="AU240" s="1"/>
      <c r="AV240" s="1" t="s">
        <v>2829</v>
      </c>
      <c r="AW240" s="1" t="s">
        <v>2829</v>
      </c>
      <c r="AX240" s="1" t="s">
        <v>2835</v>
      </c>
      <c r="AY240" s="1" t="s">
        <v>3059</v>
      </c>
      <c r="AZ240" s="1"/>
      <c r="BA240">
        <v>31287</v>
      </c>
      <c r="BB240" s="1" t="s">
        <v>2816</v>
      </c>
      <c r="BC240">
        <v>88</v>
      </c>
      <c r="BD240">
        <v>1</v>
      </c>
      <c r="BE240" s="1" t="s">
        <v>2448</v>
      </c>
    </row>
    <row r="241" spans="1:57">
      <c r="A241" s="8">
        <v>136210</v>
      </c>
      <c r="B241" s="1" t="s">
        <v>2901</v>
      </c>
      <c r="C241" s="1" t="s">
        <v>3144</v>
      </c>
      <c r="D241" s="1" t="s">
        <v>288</v>
      </c>
      <c r="E241">
        <v>2</v>
      </c>
      <c r="F241" s="9" t="s">
        <v>3084</v>
      </c>
      <c r="G241" s="4">
        <v>1100000</v>
      </c>
      <c r="I241" s="4">
        <f t="shared" si="3"/>
        <v>2200000</v>
      </c>
      <c r="K241" s="1" t="s">
        <v>2441</v>
      </c>
      <c r="L241">
        <v>0</v>
      </c>
      <c r="M241" s="3">
        <v>46240</v>
      </c>
      <c r="N241" s="1" t="s">
        <v>2449</v>
      </c>
      <c r="O241">
        <v>139364</v>
      </c>
      <c r="R241" s="1" t="s">
        <v>1235</v>
      </c>
      <c r="S241">
        <v>20</v>
      </c>
      <c r="T241">
        <v>1</v>
      </c>
      <c r="U241" s="1"/>
      <c r="V241" s="1" t="s">
        <v>1768</v>
      </c>
      <c r="W241" s="1" t="s">
        <v>1813</v>
      </c>
      <c r="X241" s="1" t="s">
        <v>1815</v>
      </c>
      <c r="Y241" s="1" t="s">
        <v>1826</v>
      </c>
      <c r="Z241" s="1" t="s">
        <v>1919</v>
      </c>
      <c r="AA241" s="1" t="s">
        <v>1941</v>
      </c>
      <c r="AB241" s="1"/>
      <c r="AC241">
        <v>2</v>
      </c>
      <c r="AD241" s="1" t="s">
        <v>1132</v>
      </c>
      <c r="AE241" s="1" t="s">
        <v>2263</v>
      </c>
      <c r="AF241" s="1"/>
      <c r="AG241" s="1" t="s">
        <v>2264</v>
      </c>
      <c r="AH241" s="1" t="s">
        <v>1132</v>
      </c>
      <c r="AI241" s="1" t="s">
        <v>1235</v>
      </c>
      <c r="AJ241" s="1"/>
      <c r="AK241" s="3">
        <v>46240</v>
      </c>
      <c r="AL241" s="1" t="s">
        <v>2451</v>
      </c>
      <c r="AM241" s="1" t="s">
        <v>2547</v>
      </c>
      <c r="AN241" s="1" t="s">
        <v>2811</v>
      </c>
      <c r="AO241" s="1" t="s">
        <v>2811</v>
      </c>
      <c r="AP241" s="1" t="s">
        <v>2816</v>
      </c>
      <c r="AQ241" s="1" t="s">
        <v>1826</v>
      </c>
      <c r="AR241" s="1" t="s">
        <v>1919</v>
      </c>
      <c r="AS241" s="1" t="s">
        <v>2825</v>
      </c>
      <c r="AT241" s="1"/>
      <c r="AU241" s="1"/>
      <c r="AV241" s="1" t="s">
        <v>2829</v>
      </c>
      <c r="AW241" s="1" t="s">
        <v>2829</v>
      </c>
      <c r="AX241" s="1" t="s">
        <v>2835</v>
      </c>
      <c r="AY241" s="1" t="s">
        <v>3059</v>
      </c>
      <c r="AZ241" s="1"/>
      <c r="BA241">
        <v>11532</v>
      </c>
      <c r="BB241" s="1" t="s">
        <v>2816</v>
      </c>
      <c r="BC241">
        <v>102</v>
      </c>
      <c r="BD241">
        <v>1</v>
      </c>
      <c r="BE241" s="1" t="s">
        <v>3262</v>
      </c>
    </row>
    <row r="242" spans="1:57">
      <c r="A242" s="8">
        <v>136211</v>
      </c>
      <c r="B242" s="1" t="s">
        <v>2896</v>
      </c>
      <c r="C242" s="1" t="s">
        <v>3137</v>
      </c>
      <c r="D242" s="1" t="s">
        <v>289</v>
      </c>
      <c r="E242">
        <v>1</v>
      </c>
      <c r="F242" s="9" t="s">
        <v>3083</v>
      </c>
      <c r="G242" s="4">
        <v>640000</v>
      </c>
      <c r="I242" s="4">
        <f t="shared" si="3"/>
        <v>640000</v>
      </c>
      <c r="K242" s="1" t="s">
        <v>2441</v>
      </c>
      <c r="L242">
        <v>0</v>
      </c>
      <c r="M242" s="3">
        <v>46240</v>
      </c>
      <c r="N242" s="1" t="s">
        <v>2449</v>
      </c>
      <c r="O242">
        <v>139076</v>
      </c>
      <c r="R242" s="1" t="s">
        <v>1253</v>
      </c>
      <c r="S242">
        <v>20</v>
      </c>
      <c r="T242">
        <v>1</v>
      </c>
      <c r="U242" s="1"/>
      <c r="V242" s="1" t="s">
        <v>1768</v>
      </c>
      <c r="W242" s="1" t="s">
        <v>1813</v>
      </c>
      <c r="X242" s="1" t="s">
        <v>1817</v>
      </c>
      <c r="Y242" s="1" t="s">
        <v>1870</v>
      </c>
      <c r="Z242" s="1" t="s">
        <v>1931</v>
      </c>
      <c r="AA242" s="1" t="s">
        <v>1941</v>
      </c>
      <c r="AB242" s="1"/>
      <c r="AC242">
        <v>1</v>
      </c>
      <c r="AD242" s="1" t="s">
        <v>2067</v>
      </c>
      <c r="AE242" s="1" t="s">
        <v>2263</v>
      </c>
      <c r="AF242" s="1"/>
      <c r="AG242" s="1" t="s">
        <v>2266</v>
      </c>
      <c r="AH242" s="1" t="s">
        <v>1992</v>
      </c>
      <c r="AI242" s="1" t="s">
        <v>1129</v>
      </c>
      <c r="AJ242" s="1"/>
      <c r="AK242" s="3">
        <v>46240</v>
      </c>
      <c r="AL242" s="1" t="s">
        <v>2451</v>
      </c>
      <c r="AM242" s="1" t="s">
        <v>2548</v>
      </c>
      <c r="AN242" s="1" t="s">
        <v>2811</v>
      </c>
      <c r="AO242" s="1" t="s">
        <v>2811</v>
      </c>
      <c r="AP242" s="1" t="s">
        <v>2818</v>
      </c>
      <c r="AQ242" s="1" t="s">
        <v>1870</v>
      </c>
      <c r="AR242" s="1" t="s">
        <v>1931</v>
      </c>
      <c r="AS242" s="1" t="s">
        <v>2825</v>
      </c>
      <c r="AT242" s="1"/>
      <c r="AU242" s="1"/>
      <c r="AV242" s="1" t="s">
        <v>2833</v>
      </c>
      <c r="AW242" s="1" t="s">
        <v>2829</v>
      </c>
      <c r="AX242" s="1" t="s">
        <v>2837</v>
      </c>
      <c r="AY242" s="1" t="s">
        <v>3063</v>
      </c>
      <c r="AZ242" s="1"/>
      <c r="BA242">
        <v>22417</v>
      </c>
      <c r="BB242" s="1" t="s">
        <v>2818</v>
      </c>
      <c r="BC242">
        <v>2053</v>
      </c>
      <c r="BD242">
        <v>1</v>
      </c>
      <c r="BE242" s="1" t="s">
        <v>2451</v>
      </c>
    </row>
    <row r="243" spans="1:57">
      <c r="A243" s="8">
        <v>136211</v>
      </c>
      <c r="B243" s="1" t="s">
        <v>2896</v>
      </c>
      <c r="C243" s="1" t="s">
        <v>3137</v>
      </c>
      <c r="D243" s="1" t="s">
        <v>290</v>
      </c>
      <c r="E243">
        <v>1</v>
      </c>
      <c r="F243" s="9" t="s">
        <v>3083</v>
      </c>
      <c r="G243" s="4">
        <v>560000</v>
      </c>
      <c r="I243" s="4">
        <f t="shared" si="3"/>
        <v>560000</v>
      </c>
      <c r="K243" s="1" t="s">
        <v>2441</v>
      </c>
      <c r="L243">
        <v>0</v>
      </c>
      <c r="M243" s="3">
        <v>46240</v>
      </c>
      <c r="N243" s="1" t="s">
        <v>2449</v>
      </c>
      <c r="O243">
        <v>139076</v>
      </c>
      <c r="R243" s="1" t="s">
        <v>1254</v>
      </c>
      <c r="S243">
        <v>20</v>
      </c>
      <c r="T243">
        <v>2</v>
      </c>
      <c r="U243" s="1"/>
      <c r="V243" s="1" t="s">
        <v>1768</v>
      </c>
      <c r="W243" s="1" t="s">
        <v>1813</v>
      </c>
      <c r="X243" s="1" t="s">
        <v>1817</v>
      </c>
      <c r="Y243" s="1" t="s">
        <v>1870</v>
      </c>
      <c r="Z243" s="1" t="s">
        <v>1931</v>
      </c>
      <c r="AA243" s="1" t="s">
        <v>1941</v>
      </c>
      <c r="AB243" s="1"/>
      <c r="AC243">
        <v>0</v>
      </c>
      <c r="AD243" s="1" t="s">
        <v>1350</v>
      </c>
      <c r="AE243" s="1" t="s">
        <v>2263</v>
      </c>
      <c r="AF243" s="1"/>
      <c r="AG243" s="1" t="s">
        <v>2266</v>
      </c>
      <c r="AH243" s="1" t="s">
        <v>1992</v>
      </c>
      <c r="AI243" s="1" t="s">
        <v>1129</v>
      </c>
      <c r="AJ243" s="1"/>
      <c r="AK243" s="3">
        <v>46240</v>
      </c>
      <c r="AL243" s="1" t="s">
        <v>2451</v>
      </c>
      <c r="AM243" s="1" t="s">
        <v>2548</v>
      </c>
      <c r="AN243" s="1" t="s">
        <v>2811</v>
      </c>
      <c r="AO243" s="1" t="s">
        <v>2811</v>
      </c>
      <c r="AP243" s="1" t="s">
        <v>2818</v>
      </c>
      <c r="AQ243" s="1" t="s">
        <v>1870</v>
      </c>
      <c r="AR243" s="1" t="s">
        <v>1931</v>
      </c>
      <c r="AS243" s="1" t="s">
        <v>2825</v>
      </c>
      <c r="AT243" s="1"/>
      <c r="AU243" s="1"/>
      <c r="AV243" s="1" t="s">
        <v>2833</v>
      </c>
      <c r="AW243" s="1" t="s">
        <v>2830</v>
      </c>
      <c r="AX243" s="1" t="s">
        <v>2837</v>
      </c>
      <c r="AY243" s="1" t="s">
        <v>3063</v>
      </c>
      <c r="AZ243" s="1"/>
      <c r="BA243">
        <v>22417</v>
      </c>
      <c r="BB243" s="1" t="s">
        <v>2818</v>
      </c>
      <c r="BC243">
        <v>2053</v>
      </c>
      <c r="BD243">
        <v>2</v>
      </c>
      <c r="BE243" s="1" t="s">
        <v>2451</v>
      </c>
    </row>
    <row r="244" spans="1:57">
      <c r="A244" s="8">
        <v>136211</v>
      </c>
      <c r="B244" s="1" t="s">
        <v>2896</v>
      </c>
      <c r="C244" s="1" t="s">
        <v>3137</v>
      </c>
      <c r="D244" s="1" t="s">
        <v>291</v>
      </c>
      <c r="E244">
        <v>1</v>
      </c>
      <c r="F244" s="9" t="s">
        <v>3083</v>
      </c>
      <c r="G244" s="4">
        <v>530000</v>
      </c>
      <c r="I244" s="4">
        <f t="shared" si="3"/>
        <v>530000</v>
      </c>
      <c r="K244" s="1" t="s">
        <v>2441</v>
      </c>
      <c r="L244">
        <v>0</v>
      </c>
      <c r="M244" s="3">
        <v>46240</v>
      </c>
      <c r="N244" s="1" t="s">
        <v>2449</v>
      </c>
      <c r="O244">
        <v>139076</v>
      </c>
      <c r="R244" s="1" t="s">
        <v>1255</v>
      </c>
      <c r="S244">
        <v>20</v>
      </c>
      <c r="T244">
        <v>3</v>
      </c>
      <c r="U244" s="1"/>
      <c r="V244" s="1" t="s">
        <v>1768</v>
      </c>
      <c r="W244" s="1" t="s">
        <v>1813</v>
      </c>
      <c r="X244" s="1" t="s">
        <v>1817</v>
      </c>
      <c r="Y244" s="1" t="s">
        <v>1870</v>
      </c>
      <c r="Z244" s="1" t="s">
        <v>1931</v>
      </c>
      <c r="AA244" s="1" t="s">
        <v>1941</v>
      </c>
      <c r="AB244" s="1"/>
      <c r="AC244">
        <v>0</v>
      </c>
      <c r="AD244" s="1" t="s">
        <v>1350</v>
      </c>
      <c r="AE244" s="1" t="s">
        <v>2263</v>
      </c>
      <c r="AF244" s="1"/>
      <c r="AG244" s="1" t="s">
        <v>2266</v>
      </c>
      <c r="AH244" s="1" t="s">
        <v>1992</v>
      </c>
      <c r="AI244" s="1" t="s">
        <v>1129</v>
      </c>
      <c r="AJ244" s="1"/>
      <c r="AK244" s="3">
        <v>46240</v>
      </c>
      <c r="AL244" s="1" t="s">
        <v>2451</v>
      </c>
      <c r="AM244" s="1" t="s">
        <v>2548</v>
      </c>
      <c r="AN244" s="1" t="s">
        <v>2811</v>
      </c>
      <c r="AO244" s="1" t="s">
        <v>2811</v>
      </c>
      <c r="AP244" s="1" t="s">
        <v>2818</v>
      </c>
      <c r="AQ244" s="1" t="s">
        <v>1870</v>
      </c>
      <c r="AR244" s="1" t="s">
        <v>1931</v>
      </c>
      <c r="AS244" s="1" t="s">
        <v>2825</v>
      </c>
      <c r="AT244" s="1"/>
      <c r="AU244" s="1"/>
      <c r="AV244" s="1" t="s">
        <v>2833</v>
      </c>
      <c r="AW244" s="1" t="s">
        <v>2830</v>
      </c>
      <c r="AX244" s="1" t="s">
        <v>2837</v>
      </c>
      <c r="AY244" s="1" t="s">
        <v>3063</v>
      </c>
      <c r="AZ244" s="1"/>
      <c r="BA244">
        <v>22417</v>
      </c>
      <c r="BB244" s="1" t="s">
        <v>2818</v>
      </c>
      <c r="BC244">
        <v>2053</v>
      </c>
      <c r="BD244">
        <v>3</v>
      </c>
      <c r="BE244" s="1" t="s">
        <v>2451</v>
      </c>
    </row>
    <row r="245" spans="1:57">
      <c r="A245" s="8">
        <v>136211</v>
      </c>
      <c r="B245" s="1" t="s">
        <v>2896</v>
      </c>
      <c r="C245" s="1" t="s">
        <v>3137</v>
      </c>
      <c r="D245" s="1" t="s">
        <v>292</v>
      </c>
      <c r="E245">
        <v>1</v>
      </c>
      <c r="F245" s="9" t="s">
        <v>3083</v>
      </c>
      <c r="G245" s="4">
        <v>490000</v>
      </c>
      <c r="I245" s="4">
        <f t="shared" si="3"/>
        <v>490000</v>
      </c>
      <c r="K245" s="1" t="s">
        <v>2441</v>
      </c>
      <c r="L245">
        <v>0</v>
      </c>
      <c r="M245" s="3">
        <v>46240</v>
      </c>
      <c r="N245" s="1" t="s">
        <v>2449</v>
      </c>
      <c r="O245">
        <v>139076</v>
      </c>
      <c r="R245" s="1" t="s">
        <v>1256</v>
      </c>
      <c r="S245">
        <v>20</v>
      </c>
      <c r="T245">
        <v>4</v>
      </c>
      <c r="U245" s="1"/>
      <c r="V245" s="1" t="s">
        <v>1768</v>
      </c>
      <c r="W245" s="1" t="s">
        <v>1813</v>
      </c>
      <c r="X245" s="1" t="s">
        <v>1817</v>
      </c>
      <c r="Y245" s="1" t="s">
        <v>1870</v>
      </c>
      <c r="Z245" s="1" t="s">
        <v>1931</v>
      </c>
      <c r="AA245" s="1" t="s">
        <v>1941</v>
      </c>
      <c r="AB245" s="1"/>
      <c r="AC245">
        <v>0</v>
      </c>
      <c r="AD245" s="1" t="s">
        <v>1350</v>
      </c>
      <c r="AE245" s="1" t="s">
        <v>2263</v>
      </c>
      <c r="AF245" s="1"/>
      <c r="AG245" s="1" t="s">
        <v>2266</v>
      </c>
      <c r="AH245" s="1" t="s">
        <v>1992</v>
      </c>
      <c r="AI245" s="1" t="s">
        <v>1129</v>
      </c>
      <c r="AJ245" s="1"/>
      <c r="AK245" s="3">
        <v>46240</v>
      </c>
      <c r="AL245" s="1" t="s">
        <v>2451</v>
      </c>
      <c r="AM245" s="1" t="s">
        <v>2548</v>
      </c>
      <c r="AN245" s="1" t="s">
        <v>2811</v>
      </c>
      <c r="AO245" s="1" t="s">
        <v>2811</v>
      </c>
      <c r="AP245" s="1" t="s">
        <v>2818</v>
      </c>
      <c r="AQ245" s="1" t="s">
        <v>1870</v>
      </c>
      <c r="AR245" s="1" t="s">
        <v>1931</v>
      </c>
      <c r="AS245" s="1" t="s">
        <v>2825</v>
      </c>
      <c r="AT245" s="1"/>
      <c r="AU245" s="1"/>
      <c r="AV245" s="1" t="s">
        <v>2833</v>
      </c>
      <c r="AW245" s="1" t="s">
        <v>2830</v>
      </c>
      <c r="AX245" s="1" t="s">
        <v>2837</v>
      </c>
      <c r="AY245" s="1" t="s">
        <v>3063</v>
      </c>
      <c r="AZ245" s="1"/>
      <c r="BA245">
        <v>22417</v>
      </c>
      <c r="BB245" s="1" t="s">
        <v>2818</v>
      </c>
      <c r="BC245">
        <v>2053</v>
      </c>
      <c r="BD245">
        <v>4</v>
      </c>
      <c r="BE245" s="1" t="s">
        <v>2451</v>
      </c>
    </row>
    <row r="246" spans="1:57">
      <c r="A246" s="8">
        <v>136211</v>
      </c>
      <c r="B246" s="1" t="s">
        <v>2896</v>
      </c>
      <c r="C246" s="1" t="s">
        <v>3137</v>
      </c>
      <c r="D246" s="1" t="s">
        <v>293</v>
      </c>
      <c r="E246">
        <v>1</v>
      </c>
      <c r="F246" s="9" t="s">
        <v>3083</v>
      </c>
      <c r="G246" s="4">
        <v>480000</v>
      </c>
      <c r="I246" s="4">
        <f t="shared" si="3"/>
        <v>480000</v>
      </c>
      <c r="K246" s="1" t="s">
        <v>2441</v>
      </c>
      <c r="L246">
        <v>0</v>
      </c>
      <c r="M246" s="3">
        <v>46240</v>
      </c>
      <c r="N246" s="1" t="s">
        <v>2449</v>
      </c>
      <c r="O246">
        <v>139076</v>
      </c>
      <c r="R246" s="1" t="s">
        <v>1257</v>
      </c>
      <c r="S246">
        <v>20</v>
      </c>
      <c r="T246">
        <v>5</v>
      </c>
      <c r="U246" s="1"/>
      <c r="V246" s="1" t="s">
        <v>1768</v>
      </c>
      <c r="W246" s="1" t="s">
        <v>1813</v>
      </c>
      <c r="X246" s="1" t="s">
        <v>1817</v>
      </c>
      <c r="Y246" s="1" t="s">
        <v>1870</v>
      </c>
      <c r="Z246" s="1" t="s">
        <v>1931</v>
      </c>
      <c r="AA246" s="1" t="s">
        <v>1941</v>
      </c>
      <c r="AB246" s="1"/>
      <c r="AC246">
        <v>0</v>
      </c>
      <c r="AD246" s="1" t="s">
        <v>1350</v>
      </c>
      <c r="AE246" s="1" t="s">
        <v>2263</v>
      </c>
      <c r="AF246" s="1"/>
      <c r="AG246" s="1" t="s">
        <v>2266</v>
      </c>
      <c r="AH246" s="1" t="s">
        <v>1992</v>
      </c>
      <c r="AI246" s="1" t="s">
        <v>1129</v>
      </c>
      <c r="AJ246" s="1"/>
      <c r="AK246" s="3">
        <v>46240</v>
      </c>
      <c r="AL246" s="1" t="s">
        <v>2451</v>
      </c>
      <c r="AM246" s="1" t="s">
        <v>2548</v>
      </c>
      <c r="AN246" s="1" t="s">
        <v>2811</v>
      </c>
      <c r="AO246" s="1" t="s">
        <v>2811</v>
      </c>
      <c r="AP246" s="1" t="s">
        <v>2818</v>
      </c>
      <c r="AQ246" s="1" t="s">
        <v>1870</v>
      </c>
      <c r="AR246" s="1" t="s">
        <v>1931</v>
      </c>
      <c r="AS246" s="1" t="s">
        <v>2825</v>
      </c>
      <c r="AT246" s="1"/>
      <c r="AU246" s="1"/>
      <c r="AV246" s="1" t="s">
        <v>2833</v>
      </c>
      <c r="AW246" s="1" t="s">
        <v>2830</v>
      </c>
      <c r="AX246" s="1" t="s">
        <v>2837</v>
      </c>
      <c r="AY246" s="1" t="s">
        <v>3063</v>
      </c>
      <c r="AZ246" s="1"/>
      <c r="BA246">
        <v>22417</v>
      </c>
      <c r="BB246" s="1" t="s">
        <v>2818</v>
      </c>
      <c r="BC246">
        <v>2053</v>
      </c>
      <c r="BD246">
        <v>5</v>
      </c>
      <c r="BE246" s="1" t="s">
        <v>2451</v>
      </c>
    </row>
    <row r="247" spans="1:57">
      <c r="A247" s="8">
        <v>136211</v>
      </c>
      <c r="B247" s="1" t="s">
        <v>2896</v>
      </c>
      <c r="C247" s="1" t="s">
        <v>3137</v>
      </c>
      <c r="D247" s="1" t="s">
        <v>294</v>
      </c>
      <c r="E247">
        <v>1</v>
      </c>
      <c r="F247" s="9" t="s">
        <v>3083</v>
      </c>
      <c r="G247" s="4">
        <v>480000</v>
      </c>
      <c r="I247" s="4">
        <f t="shared" si="3"/>
        <v>480000</v>
      </c>
      <c r="K247" s="1" t="s">
        <v>2441</v>
      </c>
      <c r="L247">
        <v>0</v>
      </c>
      <c r="M247" s="3">
        <v>46240</v>
      </c>
      <c r="N247" s="1" t="s">
        <v>2449</v>
      </c>
      <c r="O247">
        <v>139076</v>
      </c>
      <c r="R247" s="1" t="s">
        <v>1257</v>
      </c>
      <c r="S247">
        <v>20</v>
      </c>
      <c r="T247">
        <v>6</v>
      </c>
      <c r="U247" s="1"/>
      <c r="V247" s="1" t="s">
        <v>1768</v>
      </c>
      <c r="W247" s="1" t="s">
        <v>1813</v>
      </c>
      <c r="X247" s="1" t="s">
        <v>1817</v>
      </c>
      <c r="Y247" s="1" t="s">
        <v>1870</v>
      </c>
      <c r="Z247" s="1" t="s">
        <v>1931</v>
      </c>
      <c r="AA247" s="1" t="s">
        <v>1941</v>
      </c>
      <c r="AB247" s="1"/>
      <c r="AC247">
        <v>0</v>
      </c>
      <c r="AD247" s="1" t="s">
        <v>1350</v>
      </c>
      <c r="AE247" s="1" t="s">
        <v>2263</v>
      </c>
      <c r="AF247" s="1"/>
      <c r="AG247" s="1" t="s">
        <v>2266</v>
      </c>
      <c r="AH247" s="1" t="s">
        <v>1992</v>
      </c>
      <c r="AI247" s="1" t="s">
        <v>1129</v>
      </c>
      <c r="AJ247" s="1"/>
      <c r="AK247" s="3">
        <v>46240</v>
      </c>
      <c r="AL247" s="1" t="s">
        <v>2451</v>
      </c>
      <c r="AM247" s="1" t="s">
        <v>2548</v>
      </c>
      <c r="AN247" s="1" t="s">
        <v>2811</v>
      </c>
      <c r="AO247" s="1" t="s">
        <v>2811</v>
      </c>
      <c r="AP247" s="1" t="s">
        <v>2818</v>
      </c>
      <c r="AQ247" s="1" t="s">
        <v>1870</v>
      </c>
      <c r="AR247" s="1" t="s">
        <v>1931</v>
      </c>
      <c r="AS247" s="1" t="s">
        <v>2825</v>
      </c>
      <c r="AT247" s="1"/>
      <c r="AU247" s="1"/>
      <c r="AV247" s="1" t="s">
        <v>2833</v>
      </c>
      <c r="AW247" s="1" t="s">
        <v>2830</v>
      </c>
      <c r="AX247" s="1" t="s">
        <v>2837</v>
      </c>
      <c r="AY247" s="1" t="s">
        <v>3063</v>
      </c>
      <c r="AZ247" s="1"/>
      <c r="BA247">
        <v>22417</v>
      </c>
      <c r="BB247" s="1" t="s">
        <v>2818</v>
      </c>
      <c r="BC247">
        <v>2053</v>
      </c>
      <c r="BD247">
        <v>6</v>
      </c>
      <c r="BE247" s="1" t="s">
        <v>2451</v>
      </c>
    </row>
    <row r="248" spans="1:57">
      <c r="A248" s="8">
        <v>136211</v>
      </c>
      <c r="B248" s="1" t="s">
        <v>2896</v>
      </c>
      <c r="C248" s="1" t="s">
        <v>3137</v>
      </c>
      <c r="D248" s="1" t="s">
        <v>295</v>
      </c>
      <c r="E248">
        <v>1</v>
      </c>
      <c r="F248" s="9" t="s">
        <v>3083</v>
      </c>
      <c r="G248" s="4">
        <v>480000</v>
      </c>
      <c r="I248" s="4">
        <f t="shared" si="3"/>
        <v>480000</v>
      </c>
      <c r="K248" s="1" t="s">
        <v>2441</v>
      </c>
      <c r="L248">
        <v>0</v>
      </c>
      <c r="M248" s="3">
        <v>46240</v>
      </c>
      <c r="N248" s="1" t="s">
        <v>2449</v>
      </c>
      <c r="O248">
        <v>139076</v>
      </c>
      <c r="R248" s="1" t="s">
        <v>1257</v>
      </c>
      <c r="S248">
        <v>20</v>
      </c>
      <c r="T248">
        <v>7</v>
      </c>
      <c r="U248" s="1"/>
      <c r="V248" s="1" t="s">
        <v>1768</v>
      </c>
      <c r="W248" s="1" t="s">
        <v>1813</v>
      </c>
      <c r="X248" s="1" t="s">
        <v>1817</v>
      </c>
      <c r="Y248" s="1" t="s">
        <v>1870</v>
      </c>
      <c r="Z248" s="1" t="s">
        <v>1931</v>
      </c>
      <c r="AA248" s="1" t="s">
        <v>1941</v>
      </c>
      <c r="AB248" s="1"/>
      <c r="AC248">
        <v>0</v>
      </c>
      <c r="AD248" s="1" t="s">
        <v>1350</v>
      </c>
      <c r="AE248" s="1" t="s">
        <v>2263</v>
      </c>
      <c r="AF248" s="1"/>
      <c r="AG248" s="1" t="s">
        <v>2266</v>
      </c>
      <c r="AH248" s="1" t="s">
        <v>1992</v>
      </c>
      <c r="AI248" s="1" t="s">
        <v>1129</v>
      </c>
      <c r="AJ248" s="1"/>
      <c r="AK248" s="3">
        <v>46240</v>
      </c>
      <c r="AL248" s="1" t="s">
        <v>2451</v>
      </c>
      <c r="AM248" s="1" t="s">
        <v>2548</v>
      </c>
      <c r="AN248" s="1" t="s">
        <v>2811</v>
      </c>
      <c r="AO248" s="1" t="s">
        <v>2811</v>
      </c>
      <c r="AP248" s="1" t="s">
        <v>2818</v>
      </c>
      <c r="AQ248" s="1" t="s">
        <v>1870</v>
      </c>
      <c r="AR248" s="1" t="s">
        <v>1931</v>
      </c>
      <c r="AS248" s="1" t="s">
        <v>2825</v>
      </c>
      <c r="AT248" s="1"/>
      <c r="AU248" s="1"/>
      <c r="AV248" s="1" t="s">
        <v>2833</v>
      </c>
      <c r="AW248" s="1" t="s">
        <v>2830</v>
      </c>
      <c r="AX248" s="1" t="s">
        <v>2837</v>
      </c>
      <c r="AY248" s="1" t="s">
        <v>3063</v>
      </c>
      <c r="AZ248" s="1"/>
      <c r="BA248">
        <v>22417</v>
      </c>
      <c r="BB248" s="1" t="s">
        <v>2818</v>
      </c>
      <c r="BC248">
        <v>2053</v>
      </c>
      <c r="BD248">
        <v>7</v>
      </c>
      <c r="BE248" s="1" t="s">
        <v>2451</v>
      </c>
    </row>
    <row r="249" spans="1:57">
      <c r="A249" s="8">
        <v>136211</v>
      </c>
      <c r="B249" s="1" t="s">
        <v>2896</v>
      </c>
      <c r="C249" s="1" t="s">
        <v>3137</v>
      </c>
      <c r="D249" s="1" t="s">
        <v>296</v>
      </c>
      <c r="E249">
        <v>1</v>
      </c>
      <c r="F249" s="9" t="s">
        <v>3083</v>
      </c>
      <c r="G249" s="4">
        <v>400000</v>
      </c>
      <c r="I249" s="4">
        <f t="shared" si="3"/>
        <v>400000</v>
      </c>
      <c r="K249" s="1" t="s">
        <v>2441</v>
      </c>
      <c r="L249">
        <v>0</v>
      </c>
      <c r="M249" s="3">
        <v>46240</v>
      </c>
      <c r="N249" s="1" t="s">
        <v>2449</v>
      </c>
      <c r="O249">
        <v>139076</v>
      </c>
      <c r="R249" s="1" t="s">
        <v>1258</v>
      </c>
      <c r="S249">
        <v>20</v>
      </c>
      <c r="T249">
        <v>8</v>
      </c>
      <c r="U249" s="1"/>
      <c r="V249" s="1" t="s">
        <v>1768</v>
      </c>
      <c r="W249" s="1" t="s">
        <v>1813</v>
      </c>
      <c r="X249" s="1" t="s">
        <v>1817</v>
      </c>
      <c r="Y249" s="1" t="s">
        <v>1870</v>
      </c>
      <c r="Z249" s="1" t="s">
        <v>1931</v>
      </c>
      <c r="AA249" s="1" t="s">
        <v>1941</v>
      </c>
      <c r="AB249" s="1"/>
      <c r="AC249">
        <v>0</v>
      </c>
      <c r="AD249" s="1" t="s">
        <v>1350</v>
      </c>
      <c r="AE249" s="1" t="s">
        <v>2263</v>
      </c>
      <c r="AF249" s="1"/>
      <c r="AG249" s="1" t="s">
        <v>2266</v>
      </c>
      <c r="AH249" s="1" t="s">
        <v>1992</v>
      </c>
      <c r="AI249" s="1" t="s">
        <v>1129</v>
      </c>
      <c r="AJ249" s="1"/>
      <c r="AK249" s="3">
        <v>46240</v>
      </c>
      <c r="AL249" s="1" t="s">
        <v>2451</v>
      </c>
      <c r="AM249" s="1" t="s">
        <v>2548</v>
      </c>
      <c r="AN249" s="1" t="s">
        <v>2811</v>
      </c>
      <c r="AO249" s="1" t="s">
        <v>2811</v>
      </c>
      <c r="AP249" s="1" t="s">
        <v>2818</v>
      </c>
      <c r="AQ249" s="1" t="s">
        <v>1870</v>
      </c>
      <c r="AR249" s="1" t="s">
        <v>1931</v>
      </c>
      <c r="AS249" s="1" t="s">
        <v>2825</v>
      </c>
      <c r="AT249" s="1"/>
      <c r="AU249" s="1"/>
      <c r="AV249" s="1" t="s">
        <v>2833</v>
      </c>
      <c r="AW249" s="1" t="s">
        <v>2830</v>
      </c>
      <c r="AX249" s="1" t="s">
        <v>2837</v>
      </c>
      <c r="AY249" s="1" t="s">
        <v>3063</v>
      </c>
      <c r="AZ249" s="1"/>
      <c r="BA249">
        <v>22417</v>
      </c>
      <c r="BB249" s="1" t="s">
        <v>2818</v>
      </c>
      <c r="BC249">
        <v>2053</v>
      </c>
      <c r="BD249">
        <v>8</v>
      </c>
      <c r="BE249" s="1" t="s">
        <v>2451</v>
      </c>
    </row>
    <row r="250" spans="1:57">
      <c r="A250" s="8">
        <v>136211</v>
      </c>
      <c r="B250" s="1" t="s">
        <v>2896</v>
      </c>
      <c r="C250" s="1" t="s">
        <v>3137</v>
      </c>
      <c r="D250" s="1" t="s">
        <v>297</v>
      </c>
      <c r="E250">
        <v>1</v>
      </c>
      <c r="F250" s="9" t="s">
        <v>3083</v>
      </c>
      <c r="G250" s="4">
        <v>240000</v>
      </c>
      <c r="I250" s="4">
        <f t="shared" si="3"/>
        <v>240000</v>
      </c>
      <c r="K250" s="1" t="s">
        <v>2441</v>
      </c>
      <c r="L250">
        <v>0</v>
      </c>
      <c r="M250" s="3">
        <v>46240</v>
      </c>
      <c r="N250" s="1" t="s">
        <v>2449</v>
      </c>
      <c r="O250">
        <v>139076</v>
      </c>
      <c r="R250" s="1" t="s">
        <v>1248</v>
      </c>
      <c r="S250">
        <v>20</v>
      </c>
      <c r="T250">
        <v>9</v>
      </c>
      <c r="U250" s="1"/>
      <c r="V250" s="1" t="s">
        <v>1768</v>
      </c>
      <c r="W250" s="1" t="s">
        <v>1813</v>
      </c>
      <c r="X250" s="1" t="s">
        <v>1817</v>
      </c>
      <c r="Y250" s="1" t="s">
        <v>1870</v>
      </c>
      <c r="Z250" s="1" t="s">
        <v>1931</v>
      </c>
      <c r="AA250" s="1" t="s">
        <v>1941</v>
      </c>
      <c r="AB250" s="1"/>
      <c r="AC250">
        <v>0</v>
      </c>
      <c r="AD250" s="1" t="s">
        <v>1350</v>
      </c>
      <c r="AE250" s="1" t="s">
        <v>2263</v>
      </c>
      <c r="AF250" s="1"/>
      <c r="AG250" s="1" t="s">
        <v>2266</v>
      </c>
      <c r="AH250" s="1" t="s">
        <v>1992</v>
      </c>
      <c r="AI250" s="1" t="s">
        <v>1129</v>
      </c>
      <c r="AJ250" s="1"/>
      <c r="AK250" s="3">
        <v>46240</v>
      </c>
      <c r="AL250" s="1" t="s">
        <v>2451</v>
      </c>
      <c r="AM250" s="1" t="s">
        <v>2548</v>
      </c>
      <c r="AN250" s="1" t="s">
        <v>2811</v>
      </c>
      <c r="AO250" s="1" t="s">
        <v>2811</v>
      </c>
      <c r="AP250" s="1" t="s">
        <v>2818</v>
      </c>
      <c r="AQ250" s="1" t="s">
        <v>1870</v>
      </c>
      <c r="AR250" s="1" t="s">
        <v>1931</v>
      </c>
      <c r="AS250" s="1" t="s">
        <v>2825</v>
      </c>
      <c r="AT250" s="1"/>
      <c r="AU250" s="1"/>
      <c r="AV250" s="1" t="s">
        <v>2833</v>
      </c>
      <c r="AW250" s="1" t="s">
        <v>2830</v>
      </c>
      <c r="AX250" s="1" t="s">
        <v>2837</v>
      </c>
      <c r="AY250" s="1" t="s">
        <v>3063</v>
      </c>
      <c r="AZ250" s="1"/>
      <c r="BA250">
        <v>22417</v>
      </c>
      <c r="BB250" s="1" t="s">
        <v>2818</v>
      </c>
      <c r="BC250">
        <v>2053</v>
      </c>
      <c r="BD250">
        <v>9</v>
      </c>
      <c r="BE250" s="1" t="s">
        <v>2451</v>
      </c>
    </row>
    <row r="251" spans="1:57">
      <c r="A251" s="8">
        <v>136211</v>
      </c>
      <c r="B251" s="1" t="s">
        <v>2896</v>
      </c>
      <c r="C251" s="1" t="s">
        <v>3137</v>
      </c>
      <c r="D251" s="1" t="s">
        <v>298</v>
      </c>
      <c r="E251">
        <v>1</v>
      </c>
      <c r="F251" s="9" t="s">
        <v>3083</v>
      </c>
      <c r="G251" s="4">
        <v>160000</v>
      </c>
      <c r="I251" s="4">
        <f t="shared" si="3"/>
        <v>160000</v>
      </c>
      <c r="K251" s="1" t="s">
        <v>2441</v>
      </c>
      <c r="L251">
        <v>0</v>
      </c>
      <c r="M251" s="3">
        <v>46240</v>
      </c>
      <c r="N251" s="1" t="s">
        <v>2449</v>
      </c>
      <c r="O251">
        <v>139076</v>
      </c>
      <c r="R251" s="1" t="s">
        <v>1259</v>
      </c>
      <c r="S251">
        <v>20</v>
      </c>
      <c r="T251">
        <v>10</v>
      </c>
      <c r="U251" s="1"/>
      <c r="V251" s="1" t="s">
        <v>1768</v>
      </c>
      <c r="W251" s="1" t="s">
        <v>1813</v>
      </c>
      <c r="X251" s="1" t="s">
        <v>1817</v>
      </c>
      <c r="Y251" s="1" t="s">
        <v>1870</v>
      </c>
      <c r="Z251" s="1" t="s">
        <v>1931</v>
      </c>
      <c r="AA251" s="1" t="s">
        <v>1941</v>
      </c>
      <c r="AB251" s="1"/>
      <c r="AC251">
        <v>0</v>
      </c>
      <c r="AD251" s="1" t="s">
        <v>1350</v>
      </c>
      <c r="AE251" s="1" t="s">
        <v>2263</v>
      </c>
      <c r="AF251" s="1"/>
      <c r="AG251" s="1" t="s">
        <v>2266</v>
      </c>
      <c r="AH251" s="1" t="s">
        <v>1992</v>
      </c>
      <c r="AI251" s="1" t="s">
        <v>1129</v>
      </c>
      <c r="AJ251" s="1"/>
      <c r="AK251" s="3">
        <v>46240</v>
      </c>
      <c r="AL251" s="1" t="s">
        <v>2451</v>
      </c>
      <c r="AM251" s="1" t="s">
        <v>2548</v>
      </c>
      <c r="AN251" s="1" t="s">
        <v>2811</v>
      </c>
      <c r="AO251" s="1" t="s">
        <v>2811</v>
      </c>
      <c r="AP251" s="1" t="s">
        <v>2818</v>
      </c>
      <c r="AQ251" s="1" t="s">
        <v>1870</v>
      </c>
      <c r="AR251" s="1" t="s">
        <v>1931</v>
      </c>
      <c r="AS251" s="1" t="s">
        <v>2825</v>
      </c>
      <c r="AT251" s="1"/>
      <c r="AU251" s="1"/>
      <c r="AV251" s="1" t="s">
        <v>2833</v>
      </c>
      <c r="AW251" s="1" t="s">
        <v>2830</v>
      </c>
      <c r="AX251" s="1" t="s">
        <v>2837</v>
      </c>
      <c r="AY251" s="1" t="s">
        <v>3063</v>
      </c>
      <c r="AZ251" s="1"/>
      <c r="BA251">
        <v>22417</v>
      </c>
      <c r="BB251" s="1" t="s">
        <v>2818</v>
      </c>
      <c r="BC251">
        <v>2053</v>
      </c>
      <c r="BD251">
        <v>10</v>
      </c>
      <c r="BE251" s="1" t="s">
        <v>2451</v>
      </c>
    </row>
    <row r="252" spans="1:57">
      <c r="A252" s="8">
        <v>136211</v>
      </c>
      <c r="B252" s="1" t="s">
        <v>2896</v>
      </c>
      <c r="C252" s="1" t="s">
        <v>3137</v>
      </c>
      <c r="D252" s="1" t="s">
        <v>299</v>
      </c>
      <c r="E252">
        <v>1</v>
      </c>
      <c r="F252" s="9" t="s">
        <v>3083</v>
      </c>
      <c r="G252" s="4">
        <v>150000</v>
      </c>
      <c r="I252" s="4">
        <f t="shared" si="3"/>
        <v>150000</v>
      </c>
      <c r="K252" s="1" t="s">
        <v>2441</v>
      </c>
      <c r="L252">
        <v>0</v>
      </c>
      <c r="M252" s="3">
        <v>46240</v>
      </c>
      <c r="N252" s="1" t="s">
        <v>2449</v>
      </c>
      <c r="O252">
        <v>139076</v>
      </c>
      <c r="R252" s="1" t="s">
        <v>1260</v>
      </c>
      <c r="S252">
        <v>20</v>
      </c>
      <c r="T252">
        <v>11</v>
      </c>
      <c r="U252" s="1"/>
      <c r="V252" s="1" t="s">
        <v>1768</v>
      </c>
      <c r="W252" s="1" t="s">
        <v>1813</v>
      </c>
      <c r="X252" s="1" t="s">
        <v>1817</v>
      </c>
      <c r="Y252" s="1" t="s">
        <v>1870</v>
      </c>
      <c r="Z252" s="1" t="s">
        <v>1931</v>
      </c>
      <c r="AA252" s="1" t="s">
        <v>1941</v>
      </c>
      <c r="AB252" s="1"/>
      <c r="AC252">
        <v>0</v>
      </c>
      <c r="AD252" s="1" t="s">
        <v>1350</v>
      </c>
      <c r="AE252" s="1" t="s">
        <v>2263</v>
      </c>
      <c r="AF252" s="1"/>
      <c r="AG252" s="1" t="s">
        <v>2266</v>
      </c>
      <c r="AH252" s="1" t="s">
        <v>1992</v>
      </c>
      <c r="AI252" s="1" t="s">
        <v>1129</v>
      </c>
      <c r="AJ252" s="1"/>
      <c r="AK252" s="3">
        <v>46240</v>
      </c>
      <c r="AL252" s="1" t="s">
        <v>2451</v>
      </c>
      <c r="AM252" s="1" t="s">
        <v>2548</v>
      </c>
      <c r="AN252" s="1" t="s">
        <v>2811</v>
      </c>
      <c r="AO252" s="1" t="s">
        <v>2811</v>
      </c>
      <c r="AP252" s="1" t="s">
        <v>2818</v>
      </c>
      <c r="AQ252" s="1" t="s">
        <v>1870</v>
      </c>
      <c r="AR252" s="1" t="s">
        <v>1931</v>
      </c>
      <c r="AS252" s="1" t="s">
        <v>2825</v>
      </c>
      <c r="AT252" s="1"/>
      <c r="AU252" s="1"/>
      <c r="AV252" s="1" t="s">
        <v>2833</v>
      </c>
      <c r="AW252" s="1" t="s">
        <v>2830</v>
      </c>
      <c r="AX252" s="1" t="s">
        <v>2837</v>
      </c>
      <c r="AY252" s="1" t="s">
        <v>3063</v>
      </c>
      <c r="AZ252" s="1"/>
      <c r="BA252">
        <v>22417</v>
      </c>
      <c r="BB252" s="1" t="s">
        <v>2818</v>
      </c>
      <c r="BC252">
        <v>2053</v>
      </c>
      <c r="BD252">
        <v>11</v>
      </c>
      <c r="BE252" s="1" t="s">
        <v>2451</v>
      </c>
    </row>
    <row r="253" spans="1:57">
      <c r="A253" s="8">
        <v>136211</v>
      </c>
      <c r="B253" s="1" t="s">
        <v>2896</v>
      </c>
      <c r="C253" s="1" t="s">
        <v>3137</v>
      </c>
      <c r="D253" s="1" t="s">
        <v>300</v>
      </c>
      <c r="E253">
        <v>1</v>
      </c>
      <c r="F253" s="9" t="s">
        <v>3083</v>
      </c>
      <c r="G253" s="4">
        <v>80000</v>
      </c>
      <c r="I253" s="4">
        <f t="shared" si="3"/>
        <v>80000</v>
      </c>
      <c r="K253" s="1" t="s">
        <v>2441</v>
      </c>
      <c r="L253">
        <v>0</v>
      </c>
      <c r="M253" s="3">
        <v>46240</v>
      </c>
      <c r="N253" s="1" t="s">
        <v>2449</v>
      </c>
      <c r="O253">
        <v>139076</v>
      </c>
      <c r="R253" s="1" t="s">
        <v>1261</v>
      </c>
      <c r="S253">
        <v>20</v>
      </c>
      <c r="T253">
        <v>12</v>
      </c>
      <c r="U253" s="1"/>
      <c r="V253" s="1" t="s">
        <v>1768</v>
      </c>
      <c r="W253" s="1" t="s">
        <v>1813</v>
      </c>
      <c r="X253" s="1" t="s">
        <v>1817</v>
      </c>
      <c r="Y253" s="1" t="s">
        <v>1870</v>
      </c>
      <c r="Z253" s="1" t="s">
        <v>1931</v>
      </c>
      <c r="AA253" s="1" t="s">
        <v>1941</v>
      </c>
      <c r="AB253" s="1"/>
      <c r="AC253">
        <v>0</v>
      </c>
      <c r="AD253" s="1" t="s">
        <v>1350</v>
      </c>
      <c r="AE253" s="1" t="s">
        <v>2263</v>
      </c>
      <c r="AF253" s="1"/>
      <c r="AG253" s="1" t="s">
        <v>2266</v>
      </c>
      <c r="AH253" s="1" t="s">
        <v>1992</v>
      </c>
      <c r="AI253" s="1" t="s">
        <v>1129</v>
      </c>
      <c r="AJ253" s="1"/>
      <c r="AK253" s="3">
        <v>46240</v>
      </c>
      <c r="AL253" s="1" t="s">
        <v>2451</v>
      </c>
      <c r="AM253" s="1" t="s">
        <v>2548</v>
      </c>
      <c r="AN253" s="1" t="s">
        <v>2811</v>
      </c>
      <c r="AO253" s="1" t="s">
        <v>2811</v>
      </c>
      <c r="AP253" s="1" t="s">
        <v>2818</v>
      </c>
      <c r="AQ253" s="1" t="s">
        <v>1870</v>
      </c>
      <c r="AR253" s="1" t="s">
        <v>1931</v>
      </c>
      <c r="AS253" s="1" t="s">
        <v>2825</v>
      </c>
      <c r="AT253" s="1"/>
      <c r="AU253" s="1"/>
      <c r="AV253" s="1" t="s">
        <v>2833</v>
      </c>
      <c r="AW253" s="1" t="s">
        <v>2830</v>
      </c>
      <c r="AX253" s="1" t="s">
        <v>2837</v>
      </c>
      <c r="AY253" s="1" t="s">
        <v>3063</v>
      </c>
      <c r="AZ253" s="1"/>
      <c r="BA253">
        <v>22417</v>
      </c>
      <c r="BB253" s="1" t="s">
        <v>2818</v>
      </c>
      <c r="BC253">
        <v>2053</v>
      </c>
      <c r="BD253">
        <v>12</v>
      </c>
      <c r="BE253" s="1" t="s">
        <v>2451</v>
      </c>
    </row>
    <row r="254" spans="1:57">
      <c r="A254" s="8">
        <v>136211</v>
      </c>
      <c r="B254" s="1" t="s">
        <v>2896</v>
      </c>
      <c r="C254" s="1" t="s">
        <v>3137</v>
      </c>
      <c r="D254" s="1" t="s">
        <v>301</v>
      </c>
      <c r="E254">
        <v>1</v>
      </c>
      <c r="F254" s="9" t="s">
        <v>3083</v>
      </c>
      <c r="G254" s="4">
        <v>80000</v>
      </c>
      <c r="I254" s="4">
        <f t="shared" si="3"/>
        <v>80000</v>
      </c>
      <c r="K254" s="1" t="s">
        <v>2441</v>
      </c>
      <c r="L254">
        <v>0</v>
      </c>
      <c r="M254" s="3">
        <v>46240</v>
      </c>
      <c r="N254" s="1" t="s">
        <v>2449</v>
      </c>
      <c r="O254">
        <v>139076</v>
      </c>
      <c r="R254" s="1" t="s">
        <v>1261</v>
      </c>
      <c r="S254">
        <v>20</v>
      </c>
      <c r="T254">
        <v>13</v>
      </c>
      <c r="U254" s="1"/>
      <c r="V254" s="1" t="s">
        <v>1768</v>
      </c>
      <c r="W254" s="1" t="s">
        <v>1813</v>
      </c>
      <c r="X254" s="1" t="s">
        <v>1817</v>
      </c>
      <c r="Y254" s="1" t="s">
        <v>1870</v>
      </c>
      <c r="Z254" s="1" t="s">
        <v>1931</v>
      </c>
      <c r="AA254" s="1" t="s">
        <v>1941</v>
      </c>
      <c r="AB254" s="1"/>
      <c r="AC254">
        <v>0</v>
      </c>
      <c r="AD254" s="1" t="s">
        <v>1350</v>
      </c>
      <c r="AE254" s="1" t="s">
        <v>2263</v>
      </c>
      <c r="AF254" s="1"/>
      <c r="AG254" s="1" t="s">
        <v>2266</v>
      </c>
      <c r="AH254" s="1" t="s">
        <v>1992</v>
      </c>
      <c r="AI254" s="1" t="s">
        <v>1129</v>
      </c>
      <c r="AJ254" s="1"/>
      <c r="AK254" s="3">
        <v>46240</v>
      </c>
      <c r="AL254" s="1" t="s">
        <v>2451</v>
      </c>
      <c r="AM254" s="1" t="s">
        <v>2548</v>
      </c>
      <c r="AN254" s="1" t="s">
        <v>2811</v>
      </c>
      <c r="AO254" s="1" t="s">
        <v>2811</v>
      </c>
      <c r="AP254" s="1" t="s">
        <v>2818</v>
      </c>
      <c r="AQ254" s="1" t="s">
        <v>1870</v>
      </c>
      <c r="AR254" s="1" t="s">
        <v>1931</v>
      </c>
      <c r="AS254" s="1" t="s">
        <v>2825</v>
      </c>
      <c r="AT254" s="1"/>
      <c r="AU254" s="1"/>
      <c r="AV254" s="1" t="s">
        <v>2833</v>
      </c>
      <c r="AW254" s="1" t="s">
        <v>2830</v>
      </c>
      <c r="AX254" s="1" t="s">
        <v>2837</v>
      </c>
      <c r="AY254" s="1" t="s">
        <v>3063</v>
      </c>
      <c r="AZ254" s="1"/>
      <c r="BA254">
        <v>22417</v>
      </c>
      <c r="BB254" s="1" t="s">
        <v>2818</v>
      </c>
      <c r="BC254">
        <v>2053</v>
      </c>
      <c r="BD254">
        <v>13</v>
      </c>
      <c r="BE254" s="1" t="s">
        <v>2451</v>
      </c>
    </row>
    <row r="255" spans="1:57">
      <c r="A255" s="8">
        <v>136211</v>
      </c>
      <c r="B255" s="1" t="s">
        <v>2896</v>
      </c>
      <c r="C255" s="1" t="s">
        <v>3137</v>
      </c>
      <c r="D255" s="1" t="s">
        <v>302</v>
      </c>
      <c r="E255">
        <v>1</v>
      </c>
      <c r="F255" s="9" t="s">
        <v>3083</v>
      </c>
      <c r="G255" s="4">
        <v>80000</v>
      </c>
      <c r="I255" s="4">
        <f t="shared" si="3"/>
        <v>80000</v>
      </c>
      <c r="K255" s="1" t="s">
        <v>2441</v>
      </c>
      <c r="L255">
        <v>0</v>
      </c>
      <c r="M255" s="3">
        <v>46240</v>
      </c>
      <c r="N255" s="1" t="s">
        <v>2449</v>
      </c>
      <c r="O255">
        <v>139076</v>
      </c>
      <c r="R255" s="1" t="s">
        <v>1261</v>
      </c>
      <c r="S255">
        <v>20</v>
      </c>
      <c r="T255">
        <v>14</v>
      </c>
      <c r="U255" s="1"/>
      <c r="V255" s="1" t="s">
        <v>1768</v>
      </c>
      <c r="W255" s="1" t="s">
        <v>1813</v>
      </c>
      <c r="X255" s="1" t="s">
        <v>1817</v>
      </c>
      <c r="Y255" s="1" t="s">
        <v>1870</v>
      </c>
      <c r="Z255" s="1" t="s">
        <v>1931</v>
      </c>
      <c r="AA255" s="1" t="s">
        <v>1941</v>
      </c>
      <c r="AB255" s="1"/>
      <c r="AC255">
        <v>0</v>
      </c>
      <c r="AD255" s="1" t="s">
        <v>1350</v>
      </c>
      <c r="AE255" s="1" t="s">
        <v>2263</v>
      </c>
      <c r="AF255" s="1"/>
      <c r="AG255" s="1" t="s">
        <v>2266</v>
      </c>
      <c r="AH255" s="1" t="s">
        <v>1992</v>
      </c>
      <c r="AI255" s="1" t="s">
        <v>1129</v>
      </c>
      <c r="AJ255" s="1"/>
      <c r="AK255" s="3">
        <v>46240</v>
      </c>
      <c r="AL255" s="1" t="s">
        <v>2451</v>
      </c>
      <c r="AM255" s="1" t="s">
        <v>2548</v>
      </c>
      <c r="AN255" s="1" t="s">
        <v>2811</v>
      </c>
      <c r="AO255" s="1" t="s">
        <v>2811</v>
      </c>
      <c r="AP255" s="1" t="s">
        <v>2818</v>
      </c>
      <c r="AQ255" s="1" t="s">
        <v>1870</v>
      </c>
      <c r="AR255" s="1" t="s">
        <v>1931</v>
      </c>
      <c r="AS255" s="1" t="s">
        <v>2825</v>
      </c>
      <c r="AT255" s="1"/>
      <c r="AU255" s="1"/>
      <c r="AV255" s="1" t="s">
        <v>2833</v>
      </c>
      <c r="AW255" s="1" t="s">
        <v>2830</v>
      </c>
      <c r="AX255" s="1" t="s">
        <v>2837</v>
      </c>
      <c r="AY255" s="1" t="s">
        <v>3063</v>
      </c>
      <c r="AZ255" s="1"/>
      <c r="BA255">
        <v>22417</v>
      </c>
      <c r="BB255" s="1" t="s">
        <v>2818</v>
      </c>
      <c r="BC255">
        <v>2053</v>
      </c>
      <c r="BD255">
        <v>14</v>
      </c>
      <c r="BE255" s="1" t="s">
        <v>2451</v>
      </c>
    </row>
    <row r="256" spans="1:57">
      <c r="A256" s="8">
        <v>136211</v>
      </c>
      <c r="B256" s="1" t="s">
        <v>2896</v>
      </c>
      <c r="C256" s="1" t="s">
        <v>3137</v>
      </c>
      <c r="D256" s="1" t="s">
        <v>303</v>
      </c>
      <c r="E256">
        <v>1</v>
      </c>
      <c r="F256" s="9" t="s">
        <v>3083</v>
      </c>
      <c r="G256" s="4">
        <v>380000</v>
      </c>
      <c r="I256" s="4">
        <f t="shared" si="3"/>
        <v>380000</v>
      </c>
      <c r="K256" s="1" t="s">
        <v>2441</v>
      </c>
      <c r="L256">
        <v>0</v>
      </c>
      <c r="M256" s="3">
        <v>46240</v>
      </c>
      <c r="N256" s="1" t="s">
        <v>2449</v>
      </c>
      <c r="O256">
        <v>139076</v>
      </c>
      <c r="R256" s="1" t="s">
        <v>1262</v>
      </c>
      <c r="S256">
        <v>20</v>
      </c>
      <c r="T256">
        <v>15</v>
      </c>
      <c r="U256" s="1"/>
      <c r="V256" s="1" t="s">
        <v>1768</v>
      </c>
      <c r="W256" s="1" t="s">
        <v>1813</v>
      </c>
      <c r="X256" s="1" t="s">
        <v>1817</v>
      </c>
      <c r="Y256" s="1" t="s">
        <v>1870</v>
      </c>
      <c r="Z256" s="1" t="s">
        <v>1931</v>
      </c>
      <c r="AA256" s="1" t="s">
        <v>1941</v>
      </c>
      <c r="AB256" s="1"/>
      <c r="AC256">
        <v>0</v>
      </c>
      <c r="AD256" s="1" t="s">
        <v>1350</v>
      </c>
      <c r="AE256" s="1" t="s">
        <v>2263</v>
      </c>
      <c r="AF256" s="1"/>
      <c r="AG256" s="1" t="s">
        <v>2266</v>
      </c>
      <c r="AH256" s="1" t="s">
        <v>1992</v>
      </c>
      <c r="AI256" s="1" t="s">
        <v>1129</v>
      </c>
      <c r="AJ256" s="1"/>
      <c r="AK256" s="3">
        <v>46240</v>
      </c>
      <c r="AL256" s="1" t="s">
        <v>2451</v>
      </c>
      <c r="AM256" s="1" t="s">
        <v>2548</v>
      </c>
      <c r="AN256" s="1" t="s">
        <v>2811</v>
      </c>
      <c r="AO256" s="1" t="s">
        <v>2811</v>
      </c>
      <c r="AP256" s="1" t="s">
        <v>2818</v>
      </c>
      <c r="AQ256" s="1" t="s">
        <v>1870</v>
      </c>
      <c r="AR256" s="1" t="s">
        <v>1931</v>
      </c>
      <c r="AS256" s="1" t="s">
        <v>2825</v>
      </c>
      <c r="AT256" s="1"/>
      <c r="AU256" s="1"/>
      <c r="AV256" s="1" t="s">
        <v>2833</v>
      </c>
      <c r="AW256" s="1" t="s">
        <v>2830</v>
      </c>
      <c r="AX256" s="1" t="s">
        <v>2837</v>
      </c>
      <c r="AY256" s="1" t="s">
        <v>3063</v>
      </c>
      <c r="AZ256" s="1"/>
      <c r="BA256">
        <v>22417</v>
      </c>
      <c r="BB256" s="1" t="s">
        <v>2818</v>
      </c>
      <c r="BC256">
        <v>2053</v>
      </c>
      <c r="BD256">
        <v>15</v>
      </c>
      <c r="BE256" s="1" t="s">
        <v>2451</v>
      </c>
    </row>
    <row r="257" spans="1:57">
      <c r="A257" s="8">
        <v>136211</v>
      </c>
      <c r="B257" s="1" t="s">
        <v>2896</v>
      </c>
      <c r="C257" s="1" t="s">
        <v>3137</v>
      </c>
      <c r="D257" s="1" t="s">
        <v>304</v>
      </c>
      <c r="E257">
        <v>1</v>
      </c>
      <c r="F257" s="9" t="s">
        <v>3083</v>
      </c>
      <c r="G257" s="4">
        <v>230000</v>
      </c>
      <c r="I257" s="4">
        <f t="shared" si="3"/>
        <v>230000</v>
      </c>
      <c r="K257" s="1" t="s">
        <v>2441</v>
      </c>
      <c r="L257">
        <v>0</v>
      </c>
      <c r="M257" s="3">
        <v>46240</v>
      </c>
      <c r="N257" s="1" t="s">
        <v>2449</v>
      </c>
      <c r="O257">
        <v>139076</v>
      </c>
      <c r="R257" s="1" t="s">
        <v>1263</v>
      </c>
      <c r="S257">
        <v>20</v>
      </c>
      <c r="T257">
        <v>16</v>
      </c>
      <c r="U257" s="1"/>
      <c r="V257" s="1" t="s">
        <v>1768</v>
      </c>
      <c r="W257" s="1" t="s">
        <v>1813</v>
      </c>
      <c r="X257" s="1" t="s">
        <v>1817</v>
      </c>
      <c r="Y257" s="1" t="s">
        <v>1870</v>
      </c>
      <c r="Z257" s="1" t="s">
        <v>1931</v>
      </c>
      <c r="AA257" s="1" t="s">
        <v>1941</v>
      </c>
      <c r="AB257" s="1"/>
      <c r="AC257">
        <v>0</v>
      </c>
      <c r="AD257" s="1" t="s">
        <v>1350</v>
      </c>
      <c r="AE257" s="1" t="s">
        <v>2263</v>
      </c>
      <c r="AF257" s="1"/>
      <c r="AG257" s="1" t="s">
        <v>2266</v>
      </c>
      <c r="AH257" s="1" t="s">
        <v>1992</v>
      </c>
      <c r="AI257" s="1" t="s">
        <v>1129</v>
      </c>
      <c r="AJ257" s="1"/>
      <c r="AK257" s="3">
        <v>46240</v>
      </c>
      <c r="AL257" s="1" t="s">
        <v>2451</v>
      </c>
      <c r="AM257" s="1" t="s">
        <v>2548</v>
      </c>
      <c r="AN257" s="1" t="s">
        <v>2811</v>
      </c>
      <c r="AO257" s="1" t="s">
        <v>2811</v>
      </c>
      <c r="AP257" s="1" t="s">
        <v>2818</v>
      </c>
      <c r="AQ257" s="1" t="s">
        <v>1870</v>
      </c>
      <c r="AR257" s="1" t="s">
        <v>1931</v>
      </c>
      <c r="AS257" s="1" t="s">
        <v>2825</v>
      </c>
      <c r="AT257" s="1"/>
      <c r="AU257" s="1"/>
      <c r="AV257" s="1" t="s">
        <v>2833</v>
      </c>
      <c r="AW257" s="1" t="s">
        <v>2830</v>
      </c>
      <c r="AX257" s="1" t="s">
        <v>2837</v>
      </c>
      <c r="AY257" s="1" t="s">
        <v>3063</v>
      </c>
      <c r="AZ257" s="1"/>
      <c r="BA257">
        <v>22417</v>
      </c>
      <c r="BB257" s="1" t="s">
        <v>2818</v>
      </c>
      <c r="BC257">
        <v>2053</v>
      </c>
      <c r="BD257">
        <v>16</v>
      </c>
      <c r="BE257" s="1" t="s">
        <v>2451</v>
      </c>
    </row>
    <row r="258" spans="1:57">
      <c r="A258" s="8">
        <v>136211</v>
      </c>
      <c r="B258" s="1" t="s">
        <v>2896</v>
      </c>
      <c r="C258" s="1" t="s">
        <v>3137</v>
      </c>
      <c r="D258" s="1" t="s">
        <v>305</v>
      </c>
      <c r="E258">
        <v>1</v>
      </c>
      <c r="F258" s="9" t="s">
        <v>3083</v>
      </c>
      <c r="G258" s="4">
        <v>179000</v>
      </c>
      <c r="I258" s="4">
        <f t="shared" si="3"/>
        <v>179000</v>
      </c>
      <c r="K258" s="1" t="s">
        <v>2441</v>
      </c>
      <c r="L258">
        <v>0</v>
      </c>
      <c r="M258" s="3">
        <v>46240</v>
      </c>
      <c r="N258" s="1" t="s">
        <v>2449</v>
      </c>
      <c r="O258">
        <v>139076</v>
      </c>
      <c r="R258" s="1" t="s">
        <v>1264</v>
      </c>
      <c r="S258">
        <v>20</v>
      </c>
      <c r="T258">
        <v>17</v>
      </c>
      <c r="U258" s="1"/>
      <c r="V258" s="1" t="s">
        <v>1768</v>
      </c>
      <c r="W258" s="1" t="s">
        <v>1813</v>
      </c>
      <c r="X258" s="1" t="s">
        <v>1817</v>
      </c>
      <c r="Y258" s="1" t="s">
        <v>1870</v>
      </c>
      <c r="Z258" s="1" t="s">
        <v>1931</v>
      </c>
      <c r="AA258" s="1" t="s">
        <v>1941</v>
      </c>
      <c r="AB258" s="1"/>
      <c r="AC258">
        <v>0</v>
      </c>
      <c r="AD258" s="1" t="s">
        <v>1350</v>
      </c>
      <c r="AE258" s="1" t="s">
        <v>2263</v>
      </c>
      <c r="AF258" s="1"/>
      <c r="AG258" s="1" t="s">
        <v>2266</v>
      </c>
      <c r="AH258" s="1" t="s">
        <v>1992</v>
      </c>
      <c r="AI258" s="1" t="s">
        <v>1129</v>
      </c>
      <c r="AJ258" s="1"/>
      <c r="AK258" s="3">
        <v>46240</v>
      </c>
      <c r="AL258" s="1" t="s">
        <v>2451</v>
      </c>
      <c r="AM258" s="1" t="s">
        <v>2548</v>
      </c>
      <c r="AN258" s="1" t="s">
        <v>2811</v>
      </c>
      <c r="AO258" s="1" t="s">
        <v>2811</v>
      </c>
      <c r="AP258" s="1" t="s">
        <v>2818</v>
      </c>
      <c r="AQ258" s="1" t="s">
        <v>1870</v>
      </c>
      <c r="AR258" s="1" t="s">
        <v>1931</v>
      </c>
      <c r="AS258" s="1" t="s">
        <v>2825</v>
      </c>
      <c r="AT258" s="1"/>
      <c r="AU258" s="1"/>
      <c r="AV258" s="1" t="s">
        <v>2833</v>
      </c>
      <c r="AW258" s="1" t="s">
        <v>2830</v>
      </c>
      <c r="AX258" s="1" t="s">
        <v>2837</v>
      </c>
      <c r="AY258" s="1" t="s">
        <v>3063</v>
      </c>
      <c r="AZ258" s="1"/>
      <c r="BA258">
        <v>22417</v>
      </c>
      <c r="BB258" s="1" t="s">
        <v>2818</v>
      </c>
      <c r="BC258">
        <v>2053</v>
      </c>
      <c r="BD258">
        <v>17</v>
      </c>
      <c r="BE258" s="1" t="s">
        <v>2451</v>
      </c>
    </row>
    <row r="259" spans="1:57">
      <c r="A259" s="8">
        <v>136211</v>
      </c>
      <c r="B259" s="1" t="s">
        <v>2896</v>
      </c>
      <c r="C259" s="1" t="s">
        <v>3137</v>
      </c>
      <c r="D259" s="1" t="s">
        <v>306</v>
      </c>
      <c r="E259">
        <v>1</v>
      </c>
      <c r="F259" s="9" t="s">
        <v>3083</v>
      </c>
      <c r="G259" s="4">
        <v>167500</v>
      </c>
      <c r="I259" s="4">
        <f t="shared" ref="I259:I322" si="4">E259*G259</f>
        <v>167500</v>
      </c>
      <c r="K259" s="1" t="s">
        <v>2441</v>
      </c>
      <c r="L259">
        <v>0</v>
      </c>
      <c r="M259" s="3">
        <v>46240</v>
      </c>
      <c r="N259" s="1" t="s">
        <v>2449</v>
      </c>
      <c r="O259">
        <v>139076</v>
      </c>
      <c r="R259" s="1" t="s">
        <v>1265</v>
      </c>
      <c r="S259">
        <v>20</v>
      </c>
      <c r="T259">
        <v>18</v>
      </c>
      <c r="U259" s="1"/>
      <c r="V259" s="1" t="s">
        <v>1768</v>
      </c>
      <c r="W259" s="1" t="s">
        <v>1813</v>
      </c>
      <c r="X259" s="1" t="s">
        <v>1817</v>
      </c>
      <c r="Y259" s="1" t="s">
        <v>1870</v>
      </c>
      <c r="Z259" s="1" t="s">
        <v>1931</v>
      </c>
      <c r="AA259" s="1" t="s">
        <v>1941</v>
      </c>
      <c r="AB259" s="1"/>
      <c r="AC259">
        <v>0</v>
      </c>
      <c r="AD259" s="1" t="s">
        <v>1350</v>
      </c>
      <c r="AE259" s="1" t="s">
        <v>2263</v>
      </c>
      <c r="AF259" s="1"/>
      <c r="AG259" s="1" t="s">
        <v>2266</v>
      </c>
      <c r="AH259" s="1" t="s">
        <v>1992</v>
      </c>
      <c r="AI259" s="1" t="s">
        <v>1129</v>
      </c>
      <c r="AJ259" s="1"/>
      <c r="AK259" s="3">
        <v>46240</v>
      </c>
      <c r="AL259" s="1" t="s">
        <v>2451</v>
      </c>
      <c r="AM259" s="1" t="s">
        <v>2548</v>
      </c>
      <c r="AN259" s="1" t="s">
        <v>2811</v>
      </c>
      <c r="AO259" s="1" t="s">
        <v>2811</v>
      </c>
      <c r="AP259" s="1" t="s">
        <v>2818</v>
      </c>
      <c r="AQ259" s="1" t="s">
        <v>1870</v>
      </c>
      <c r="AR259" s="1" t="s">
        <v>1931</v>
      </c>
      <c r="AS259" s="1" t="s">
        <v>2825</v>
      </c>
      <c r="AT259" s="1"/>
      <c r="AU259" s="1"/>
      <c r="AV259" s="1" t="s">
        <v>2833</v>
      </c>
      <c r="AW259" s="1" t="s">
        <v>2830</v>
      </c>
      <c r="AX259" s="1" t="s">
        <v>2837</v>
      </c>
      <c r="AY259" s="1" t="s">
        <v>3063</v>
      </c>
      <c r="AZ259" s="1"/>
      <c r="BA259">
        <v>22417</v>
      </c>
      <c r="BB259" s="1" t="s">
        <v>2818</v>
      </c>
      <c r="BC259">
        <v>2053</v>
      </c>
      <c r="BD259">
        <v>18</v>
      </c>
      <c r="BE259" s="1" t="s">
        <v>2451</v>
      </c>
    </row>
    <row r="260" spans="1:57">
      <c r="A260" s="8">
        <v>136211</v>
      </c>
      <c r="B260" s="1" t="s">
        <v>2896</v>
      </c>
      <c r="C260" s="1" t="s">
        <v>3137</v>
      </c>
      <c r="D260" s="1" t="s">
        <v>307</v>
      </c>
      <c r="E260">
        <v>1</v>
      </c>
      <c r="F260" s="9" t="s">
        <v>3083</v>
      </c>
      <c r="G260" s="4">
        <v>165000</v>
      </c>
      <c r="I260" s="4">
        <f t="shared" si="4"/>
        <v>165000</v>
      </c>
      <c r="K260" s="1" t="s">
        <v>2441</v>
      </c>
      <c r="L260">
        <v>0</v>
      </c>
      <c r="M260" s="3">
        <v>46240</v>
      </c>
      <c r="N260" s="1" t="s">
        <v>2449</v>
      </c>
      <c r="O260">
        <v>139076</v>
      </c>
      <c r="R260" s="1" t="s">
        <v>1266</v>
      </c>
      <c r="S260">
        <v>20</v>
      </c>
      <c r="T260">
        <v>19</v>
      </c>
      <c r="U260" s="1"/>
      <c r="V260" s="1" t="s">
        <v>1768</v>
      </c>
      <c r="W260" s="1" t="s">
        <v>1813</v>
      </c>
      <c r="X260" s="1" t="s">
        <v>1817</v>
      </c>
      <c r="Y260" s="1" t="s">
        <v>1870</v>
      </c>
      <c r="Z260" s="1" t="s">
        <v>1931</v>
      </c>
      <c r="AA260" s="1" t="s">
        <v>1941</v>
      </c>
      <c r="AB260" s="1"/>
      <c r="AC260">
        <v>0</v>
      </c>
      <c r="AD260" s="1" t="s">
        <v>1350</v>
      </c>
      <c r="AE260" s="1" t="s">
        <v>2263</v>
      </c>
      <c r="AF260" s="1"/>
      <c r="AG260" s="1" t="s">
        <v>2266</v>
      </c>
      <c r="AH260" s="1" t="s">
        <v>1992</v>
      </c>
      <c r="AI260" s="1" t="s">
        <v>1129</v>
      </c>
      <c r="AJ260" s="1"/>
      <c r="AK260" s="3">
        <v>46240</v>
      </c>
      <c r="AL260" s="1" t="s">
        <v>2451</v>
      </c>
      <c r="AM260" s="1" t="s">
        <v>2548</v>
      </c>
      <c r="AN260" s="1" t="s">
        <v>2811</v>
      </c>
      <c r="AO260" s="1" t="s">
        <v>2811</v>
      </c>
      <c r="AP260" s="1" t="s">
        <v>2818</v>
      </c>
      <c r="AQ260" s="1" t="s">
        <v>1870</v>
      </c>
      <c r="AR260" s="1" t="s">
        <v>1931</v>
      </c>
      <c r="AS260" s="1" t="s">
        <v>2825</v>
      </c>
      <c r="AT260" s="1"/>
      <c r="AU260" s="1"/>
      <c r="AV260" s="1" t="s">
        <v>2833</v>
      </c>
      <c r="AW260" s="1" t="s">
        <v>2830</v>
      </c>
      <c r="AX260" s="1" t="s">
        <v>2837</v>
      </c>
      <c r="AY260" s="1" t="s">
        <v>3063</v>
      </c>
      <c r="AZ260" s="1"/>
      <c r="BA260">
        <v>22417</v>
      </c>
      <c r="BB260" s="1" t="s">
        <v>2818</v>
      </c>
      <c r="BC260">
        <v>2053</v>
      </c>
      <c r="BD260">
        <v>19</v>
      </c>
      <c r="BE260" s="1" t="s">
        <v>2451</v>
      </c>
    </row>
    <row r="261" spans="1:57">
      <c r="A261" s="8">
        <v>136211</v>
      </c>
      <c r="B261" s="1" t="s">
        <v>2896</v>
      </c>
      <c r="C261" s="1" t="s">
        <v>3137</v>
      </c>
      <c r="D261" s="1" t="s">
        <v>308</v>
      </c>
      <c r="E261">
        <v>1</v>
      </c>
      <c r="F261" s="9" t="s">
        <v>3083</v>
      </c>
      <c r="G261" s="4">
        <v>150000</v>
      </c>
      <c r="I261" s="4">
        <f t="shared" si="4"/>
        <v>150000</v>
      </c>
      <c r="K261" s="1" t="s">
        <v>2441</v>
      </c>
      <c r="L261">
        <v>0</v>
      </c>
      <c r="M261" s="3">
        <v>46240</v>
      </c>
      <c r="N261" s="1" t="s">
        <v>2449</v>
      </c>
      <c r="O261">
        <v>139076</v>
      </c>
      <c r="R261" s="1" t="s">
        <v>1260</v>
      </c>
      <c r="S261">
        <v>20</v>
      </c>
      <c r="T261">
        <v>20</v>
      </c>
      <c r="U261" s="1"/>
      <c r="V261" s="1" t="s">
        <v>1768</v>
      </c>
      <c r="W261" s="1" t="s">
        <v>1813</v>
      </c>
      <c r="X261" s="1" t="s">
        <v>1817</v>
      </c>
      <c r="Y261" s="1" t="s">
        <v>1870</v>
      </c>
      <c r="Z261" s="1" t="s">
        <v>1931</v>
      </c>
      <c r="AA261" s="1" t="s">
        <v>1941</v>
      </c>
      <c r="AB261" s="1"/>
      <c r="AC261">
        <v>0</v>
      </c>
      <c r="AD261" s="1" t="s">
        <v>1350</v>
      </c>
      <c r="AE261" s="1" t="s">
        <v>2263</v>
      </c>
      <c r="AF261" s="1"/>
      <c r="AG261" s="1" t="s">
        <v>2266</v>
      </c>
      <c r="AH261" s="1" t="s">
        <v>1992</v>
      </c>
      <c r="AI261" s="1" t="s">
        <v>1129</v>
      </c>
      <c r="AJ261" s="1"/>
      <c r="AK261" s="3">
        <v>46240</v>
      </c>
      <c r="AL261" s="1" t="s">
        <v>2451</v>
      </c>
      <c r="AM261" s="1" t="s">
        <v>2548</v>
      </c>
      <c r="AN261" s="1" t="s">
        <v>2811</v>
      </c>
      <c r="AO261" s="1" t="s">
        <v>2811</v>
      </c>
      <c r="AP261" s="1" t="s">
        <v>2818</v>
      </c>
      <c r="AQ261" s="1" t="s">
        <v>1870</v>
      </c>
      <c r="AR261" s="1" t="s">
        <v>1931</v>
      </c>
      <c r="AS261" s="1" t="s">
        <v>2825</v>
      </c>
      <c r="AT261" s="1"/>
      <c r="AU261" s="1"/>
      <c r="AV261" s="1" t="s">
        <v>2833</v>
      </c>
      <c r="AW261" s="1" t="s">
        <v>2830</v>
      </c>
      <c r="AX261" s="1" t="s">
        <v>2837</v>
      </c>
      <c r="AY261" s="1" t="s">
        <v>3063</v>
      </c>
      <c r="AZ261" s="1"/>
      <c r="BA261">
        <v>22417</v>
      </c>
      <c r="BB261" s="1" t="s">
        <v>2818</v>
      </c>
      <c r="BC261">
        <v>2053</v>
      </c>
      <c r="BD261">
        <v>20</v>
      </c>
      <c r="BE261" s="1" t="s">
        <v>2451</v>
      </c>
    </row>
    <row r="262" spans="1:57">
      <c r="A262" s="8">
        <v>136211</v>
      </c>
      <c r="B262" s="1" t="s">
        <v>2896</v>
      </c>
      <c r="C262" s="1" t="s">
        <v>3137</v>
      </c>
      <c r="D262" s="1" t="s">
        <v>309</v>
      </c>
      <c r="E262">
        <v>1</v>
      </c>
      <c r="F262" s="9" t="s">
        <v>3083</v>
      </c>
      <c r="G262" s="4">
        <v>140000</v>
      </c>
      <c r="I262" s="4">
        <f t="shared" si="4"/>
        <v>140000</v>
      </c>
      <c r="K262" s="1" t="s">
        <v>2441</v>
      </c>
      <c r="L262">
        <v>0</v>
      </c>
      <c r="M262" s="3">
        <v>46240</v>
      </c>
      <c r="N262" s="1" t="s">
        <v>2449</v>
      </c>
      <c r="O262">
        <v>139076</v>
      </c>
      <c r="R262" s="1" t="s">
        <v>1267</v>
      </c>
      <c r="S262">
        <v>20</v>
      </c>
      <c r="T262">
        <v>21</v>
      </c>
      <c r="U262" s="1"/>
      <c r="V262" s="1" t="s">
        <v>1768</v>
      </c>
      <c r="W262" s="1" t="s">
        <v>1813</v>
      </c>
      <c r="X262" s="1" t="s">
        <v>1817</v>
      </c>
      <c r="Y262" s="1" t="s">
        <v>1870</v>
      </c>
      <c r="Z262" s="1" t="s">
        <v>1931</v>
      </c>
      <c r="AA262" s="1" t="s">
        <v>1941</v>
      </c>
      <c r="AB262" s="1"/>
      <c r="AC262">
        <v>0</v>
      </c>
      <c r="AD262" s="1" t="s">
        <v>1350</v>
      </c>
      <c r="AE262" s="1" t="s">
        <v>2263</v>
      </c>
      <c r="AF262" s="1"/>
      <c r="AG262" s="1" t="s">
        <v>2266</v>
      </c>
      <c r="AH262" s="1" t="s">
        <v>1992</v>
      </c>
      <c r="AI262" s="1" t="s">
        <v>1129</v>
      </c>
      <c r="AJ262" s="1"/>
      <c r="AK262" s="3">
        <v>46240</v>
      </c>
      <c r="AL262" s="1" t="s">
        <v>2451</v>
      </c>
      <c r="AM262" s="1" t="s">
        <v>2548</v>
      </c>
      <c r="AN262" s="1" t="s">
        <v>2811</v>
      </c>
      <c r="AO262" s="1" t="s">
        <v>2811</v>
      </c>
      <c r="AP262" s="1" t="s">
        <v>2818</v>
      </c>
      <c r="AQ262" s="1" t="s">
        <v>1870</v>
      </c>
      <c r="AR262" s="1" t="s">
        <v>1931</v>
      </c>
      <c r="AS262" s="1" t="s">
        <v>2825</v>
      </c>
      <c r="AT262" s="1"/>
      <c r="AU262" s="1"/>
      <c r="AV262" s="1" t="s">
        <v>2833</v>
      </c>
      <c r="AW262" s="1" t="s">
        <v>2830</v>
      </c>
      <c r="AX262" s="1" t="s">
        <v>2837</v>
      </c>
      <c r="AY262" s="1" t="s">
        <v>3063</v>
      </c>
      <c r="AZ262" s="1"/>
      <c r="BA262">
        <v>22417</v>
      </c>
      <c r="BB262" s="1" t="s">
        <v>2818</v>
      </c>
      <c r="BC262">
        <v>2053</v>
      </c>
      <c r="BD262">
        <v>21</v>
      </c>
      <c r="BE262" s="1" t="s">
        <v>2451</v>
      </c>
    </row>
    <row r="263" spans="1:57">
      <c r="A263" s="8">
        <v>136211</v>
      </c>
      <c r="B263" s="1" t="s">
        <v>2896</v>
      </c>
      <c r="C263" s="1" t="s">
        <v>3137</v>
      </c>
      <c r="D263" s="1" t="s">
        <v>310</v>
      </c>
      <c r="E263">
        <v>1</v>
      </c>
      <c r="F263" s="9" t="s">
        <v>3083</v>
      </c>
      <c r="G263" s="4">
        <v>70000</v>
      </c>
      <c r="I263" s="4">
        <f t="shared" si="4"/>
        <v>70000</v>
      </c>
      <c r="K263" s="1" t="s">
        <v>2441</v>
      </c>
      <c r="L263">
        <v>0</v>
      </c>
      <c r="M263" s="3">
        <v>46240</v>
      </c>
      <c r="N263" s="1" t="s">
        <v>2449</v>
      </c>
      <c r="O263">
        <v>139076</v>
      </c>
      <c r="R263" s="1" t="s">
        <v>1268</v>
      </c>
      <c r="S263">
        <v>20</v>
      </c>
      <c r="T263">
        <v>22</v>
      </c>
      <c r="U263" s="1"/>
      <c r="V263" s="1" t="s">
        <v>1768</v>
      </c>
      <c r="W263" s="1" t="s">
        <v>1813</v>
      </c>
      <c r="X263" s="1" t="s">
        <v>1817</v>
      </c>
      <c r="Y263" s="1" t="s">
        <v>1870</v>
      </c>
      <c r="Z263" s="1" t="s">
        <v>1931</v>
      </c>
      <c r="AA263" s="1" t="s">
        <v>1941</v>
      </c>
      <c r="AB263" s="1"/>
      <c r="AC263">
        <v>0</v>
      </c>
      <c r="AD263" s="1" t="s">
        <v>1350</v>
      </c>
      <c r="AE263" s="1" t="s">
        <v>2263</v>
      </c>
      <c r="AF263" s="1"/>
      <c r="AG263" s="1" t="s">
        <v>2266</v>
      </c>
      <c r="AH263" s="1" t="s">
        <v>1992</v>
      </c>
      <c r="AI263" s="1" t="s">
        <v>1129</v>
      </c>
      <c r="AJ263" s="1"/>
      <c r="AK263" s="3">
        <v>46240</v>
      </c>
      <c r="AL263" s="1" t="s">
        <v>2451</v>
      </c>
      <c r="AM263" s="1" t="s">
        <v>2548</v>
      </c>
      <c r="AN263" s="1" t="s">
        <v>2811</v>
      </c>
      <c r="AO263" s="1" t="s">
        <v>2811</v>
      </c>
      <c r="AP263" s="1" t="s">
        <v>2818</v>
      </c>
      <c r="AQ263" s="1" t="s">
        <v>1870</v>
      </c>
      <c r="AR263" s="1" t="s">
        <v>1931</v>
      </c>
      <c r="AS263" s="1" t="s">
        <v>2825</v>
      </c>
      <c r="AT263" s="1"/>
      <c r="AU263" s="1"/>
      <c r="AV263" s="1" t="s">
        <v>2833</v>
      </c>
      <c r="AW263" s="1" t="s">
        <v>2830</v>
      </c>
      <c r="AX263" s="1" t="s">
        <v>2837</v>
      </c>
      <c r="AY263" s="1" t="s">
        <v>3063</v>
      </c>
      <c r="AZ263" s="1"/>
      <c r="BA263">
        <v>22417</v>
      </c>
      <c r="BB263" s="1" t="s">
        <v>2818</v>
      </c>
      <c r="BC263">
        <v>2053</v>
      </c>
      <c r="BD263">
        <v>22</v>
      </c>
      <c r="BE263" s="1" t="s">
        <v>2451</v>
      </c>
    </row>
    <row r="264" spans="1:57">
      <c r="A264" s="8">
        <v>136211</v>
      </c>
      <c r="B264" s="1" t="s">
        <v>2896</v>
      </c>
      <c r="C264" s="1" t="s">
        <v>3137</v>
      </c>
      <c r="D264" s="1" t="s">
        <v>311</v>
      </c>
      <c r="E264">
        <v>1</v>
      </c>
      <c r="F264" s="9" t="s">
        <v>3083</v>
      </c>
      <c r="G264" s="4">
        <v>80000</v>
      </c>
      <c r="I264" s="4">
        <f t="shared" si="4"/>
        <v>80000</v>
      </c>
      <c r="K264" s="1" t="s">
        <v>2441</v>
      </c>
      <c r="L264">
        <v>0</v>
      </c>
      <c r="M264" s="3">
        <v>46240</v>
      </c>
      <c r="N264" s="1" t="s">
        <v>2449</v>
      </c>
      <c r="O264">
        <v>139076</v>
      </c>
      <c r="R264" s="1" t="s">
        <v>1261</v>
      </c>
      <c r="S264">
        <v>20</v>
      </c>
      <c r="T264">
        <v>23</v>
      </c>
      <c r="U264" s="1"/>
      <c r="V264" s="1" t="s">
        <v>1768</v>
      </c>
      <c r="W264" s="1" t="s">
        <v>1813</v>
      </c>
      <c r="X264" s="1" t="s">
        <v>1817</v>
      </c>
      <c r="Y264" s="1" t="s">
        <v>1870</v>
      </c>
      <c r="Z264" s="1" t="s">
        <v>1931</v>
      </c>
      <c r="AA264" s="1" t="s">
        <v>1941</v>
      </c>
      <c r="AB264" s="1"/>
      <c r="AC264">
        <v>0</v>
      </c>
      <c r="AD264" s="1" t="s">
        <v>1350</v>
      </c>
      <c r="AE264" s="1" t="s">
        <v>2263</v>
      </c>
      <c r="AF264" s="1"/>
      <c r="AG264" s="1" t="s">
        <v>2266</v>
      </c>
      <c r="AH264" s="1" t="s">
        <v>1992</v>
      </c>
      <c r="AI264" s="1" t="s">
        <v>1129</v>
      </c>
      <c r="AJ264" s="1"/>
      <c r="AK264" s="3">
        <v>46240</v>
      </c>
      <c r="AL264" s="1" t="s">
        <v>2451</v>
      </c>
      <c r="AM264" s="1" t="s">
        <v>2548</v>
      </c>
      <c r="AN264" s="1" t="s">
        <v>2811</v>
      </c>
      <c r="AO264" s="1" t="s">
        <v>2811</v>
      </c>
      <c r="AP264" s="1" t="s">
        <v>2818</v>
      </c>
      <c r="AQ264" s="1" t="s">
        <v>1870</v>
      </c>
      <c r="AR264" s="1" t="s">
        <v>1931</v>
      </c>
      <c r="AS264" s="1" t="s">
        <v>2825</v>
      </c>
      <c r="AT264" s="1"/>
      <c r="AU264" s="1"/>
      <c r="AV264" s="1" t="s">
        <v>2833</v>
      </c>
      <c r="AW264" s="1" t="s">
        <v>2830</v>
      </c>
      <c r="AX264" s="1" t="s">
        <v>2837</v>
      </c>
      <c r="AY264" s="1" t="s">
        <v>3063</v>
      </c>
      <c r="AZ264" s="1"/>
      <c r="BA264">
        <v>22417</v>
      </c>
      <c r="BB264" s="1" t="s">
        <v>2818</v>
      </c>
      <c r="BC264">
        <v>2053</v>
      </c>
      <c r="BD264">
        <v>23</v>
      </c>
      <c r="BE264" s="1" t="s">
        <v>2451</v>
      </c>
    </row>
    <row r="265" spans="1:57">
      <c r="A265" s="8">
        <v>136211</v>
      </c>
      <c r="B265" s="1" t="s">
        <v>2896</v>
      </c>
      <c r="C265" s="1" t="s">
        <v>3137</v>
      </c>
      <c r="D265" s="1" t="s">
        <v>312</v>
      </c>
      <c r="E265">
        <v>1</v>
      </c>
      <c r="F265" s="9" t="s">
        <v>3083</v>
      </c>
      <c r="G265" s="4">
        <v>35000</v>
      </c>
      <c r="I265" s="4">
        <f t="shared" si="4"/>
        <v>35000</v>
      </c>
      <c r="K265" s="1" t="s">
        <v>2441</v>
      </c>
      <c r="L265">
        <v>0</v>
      </c>
      <c r="M265" s="3">
        <v>46240</v>
      </c>
      <c r="N265" s="1" t="s">
        <v>2449</v>
      </c>
      <c r="O265">
        <v>139076</v>
      </c>
      <c r="R265" s="1" t="s">
        <v>1269</v>
      </c>
      <c r="S265">
        <v>20</v>
      </c>
      <c r="T265">
        <v>24</v>
      </c>
      <c r="U265" s="1"/>
      <c r="V265" s="1" t="s">
        <v>1768</v>
      </c>
      <c r="W265" s="1" t="s">
        <v>1813</v>
      </c>
      <c r="X265" s="1" t="s">
        <v>1817</v>
      </c>
      <c r="Y265" s="1" t="s">
        <v>1870</v>
      </c>
      <c r="Z265" s="1" t="s">
        <v>1931</v>
      </c>
      <c r="AA265" s="1" t="s">
        <v>1941</v>
      </c>
      <c r="AB265" s="1"/>
      <c r="AC265">
        <v>0</v>
      </c>
      <c r="AD265" s="1" t="s">
        <v>1350</v>
      </c>
      <c r="AE265" s="1" t="s">
        <v>2263</v>
      </c>
      <c r="AF265" s="1"/>
      <c r="AG265" s="1" t="s">
        <v>2266</v>
      </c>
      <c r="AH265" s="1" t="s">
        <v>1992</v>
      </c>
      <c r="AI265" s="1" t="s">
        <v>1129</v>
      </c>
      <c r="AJ265" s="1"/>
      <c r="AK265" s="3">
        <v>46240</v>
      </c>
      <c r="AL265" s="1" t="s">
        <v>2451</v>
      </c>
      <c r="AM265" s="1" t="s">
        <v>2548</v>
      </c>
      <c r="AN265" s="1" t="s">
        <v>2811</v>
      </c>
      <c r="AO265" s="1" t="s">
        <v>2811</v>
      </c>
      <c r="AP265" s="1" t="s">
        <v>2818</v>
      </c>
      <c r="AQ265" s="1" t="s">
        <v>1870</v>
      </c>
      <c r="AR265" s="1" t="s">
        <v>1931</v>
      </c>
      <c r="AS265" s="1" t="s">
        <v>2825</v>
      </c>
      <c r="AT265" s="1"/>
      <c r="AU265" s="1"/>
      <c r="AV265" s="1" t="s">
        <v>2833</v>
      </c>
      <c r="AW265" s="1" t="s">
        <v>2830</v>
      </c>
      <c r="AX265" s="1" t="s">
        <v>2837</v>
      </c>
      <c r="AY265" s="1" t="s">
        <v>3063</v>
      </c>
      <c r="AZ265" s="1"/>
      <c r="BA265">
        <v>22417</v>
      </c>
      <c r="BB265" s="1" t="s">
        <v>2818</v>
      </c>
      <c r="BC265">
        <v>2053</v>
      </c>
      <c r="BD265">
        <v>24</v>
      </c>
      <c r="BE265" s="1" t="s">
        <v>2451</v>
      </c>
    </row>
    <row r="266" spans="1:57">
      <c r="A266" s="8">
        <v>136211</v>
      </c>
      <c r="B266" s="1" t="s">
        <v>2896</v>
      </c>
      <c r="C266" s="1" t="s">
        <v>3137</v>
      </c>
      <c r="D266" s="1" t="s">
        <v>313</v>
      </c>
      <c r="E266">
        <v>1</v>
      </c>
      <c r="F266" s="9" t="s">
        <v>3083</v>
      </c>
      <c r="G266" s="4">
        <v>20500</v>
      </c>
      <c r="I266" s="4">
        <f t="shared" si="4"/>
        <v>20500</v>
      </c>
      <c r="K266" s="1" t="s">
        <v>2441</v>
      </c>
      <c r="L266">
        <v>0</v>
      </c>
      <c r="M266" s="3">
        <v>46240</v>
      </c>
      <c r="N266" s="1" t="s">
        <v>2449</v>
      </c>
      <c r="O266">
        <v>139076</v>
      </c>
      <c r="R266" s="1" t="s">
        <v>1270</v>
      </c>
      <c r="S266">
        <v>20</v>
      </c>
      <c r="T266">
        <v>25</v>
      </c>
      <c r="U266" s="1"/>
      <c r="V266" s="1" t="s">
        <v>1768</v>
      </c>
      <c r="W266" s="1" t="s">
        <v>1813</v>
      </c>
      <c r="X266" s="1" t="s">
        <v>1817</v>
      </c>
      <c r="Y266" s="1" t="s">
        <v>1870</v>
      </c>
      <c r="Z266" s="1" t="s">
        <v>1931</v>
      </c>
      <c r="AA266" s="1" t="s">
        <v>1941</v>
      </c>
      <c r="AB266" s="1"/>
      <c r="AC266">
        <v>0</v>
      </c>
      <c r="AD266" s="1" t="s">
        <v>1350</v>
      </c>
      <c r="AE266" s="1" t="s">
        <v>2263</v>
      </c>
      <c r="AF266" s="1"/>
      <c r="AG266" s="1" t="s">
        <v>2266</v>
      </c>
      <c r="AH266" s="1" t="s">
        <v>1992</v>
      </c>
      <c r="AI266" s="1" t="s">
        <v>1129</v>
      </c>
      <c r="AJ266" s="1"/>
      <c r="AK266" s="3">
        <v>46240</v>
      </c>
      <c r="AL266" s="1" t="s">
        <v>2451</v>
      </c>
      <c r="AM266" s="1" t="s">
        <v>2548</v>
      </c>
      <c r="AN266" s="1" t="s">
        <v>2811</v>
      </c>
      <c r="AO266" s="1" t="s">
        <v>2811</v>
      </c>
      <c r="AP266" s="1" t="s">
        <v>2818</v>
      </c>
      <c r="AQ266" s="1" t="s">
        <v>1870</v>
      </c>
      <c r="AR266" s="1" t="s">
        <v>1931</v>
      </c>
      <c r="AS266" s="1" t="s">
        <v>2825</v>
      </c>
      <c r="AT266" s="1"/>
      <c r="AU266" s="1"/>
      <c r="AV266" s="1" t="s">
        <v>2833</v>
      </c>
      <c r="AW266" s="1" t="s">
        <v>2830</v>
      </c>
      <c r="AX266" s="1" t="s">
        <v>2837</v>
      </c>
      <c r="AY266" s="1" t="s">
        <v>3063</v>
      </c>
      <c r="AZ266" s="1"/>
      <c r="BA266">
        <v>22417</v>
      </c>
      <c r="BB266" s="1" t="s">
        <v>2818</v>
      </c>
      <c r="BC266">
        <v>2053</v>
      </c>
      <c r="BD266">
        <v>25</v>
      </c>
      <c r="BE266" s="1" t="s">
        <v>2451</v>
      </c>
    </row>
    <row r="267" spans="1:57">
      <c r="A267" s="8">
        <v>136211</v>
      </c>
      <c r="B267" s="1" t="s">
        <v>2896</v>
      </c>
      <c r="C267" s="1" t="s">
        <v>3137</v>
      </c>
      <c r="D267" s="1" t="s">
        <v>314</v>
      </c>
      <c r="E267">
        <v>1</v>
      </c>
      <c r="F267" s="9" t="s">
        <v>3083</v>
      </c>
      <c r="G267" s="4">
        <v>167500</v>
      </c>
      <c r="I267" s="4">
        <f t="shared" si="4"/>
        <v>167500</v>
      </c>
      <c r="K267" s="1" t="s">
        <v>2441</v>
      </c>
      <c r="L267">
        <v>0</v>
      </c>
      <c r="M267" s="3">
        <v>46240</v>
      </c>
      <c r="N267" s="1" t="s">
        <v>2449</v>
      </c>
      <c r="O267">
        <v>139076</v>
      </c>
      <c r="R267" s="1" t="s">
        <v>1265</v>
      </c>
      <c r="S267">
        <v>20</v>
      </c>
      <c r="T267">
        <v>26</v>
      </c>
      <c r="U267" s="1"/>
      <c r="V267" s="1" t="s">
        <v>1768</v>
      </c>
      <c r="W267" s="1" t="s">
        <v>1813</v>
      </c>
      <c r="X267" s="1" t="s">
        <v>1817</v>
      </c>
      <c r="Y267" s="1" t="s">
        <v>1870</v>
      </c>
      <c r="Z267" s="1" t="s">
        <v>1931</v>
      </c>
      <c r="AA267" s="1" t="s">
        <v>1941</v>
      </c>
      <c r="AB267" s="1"/>
      <c r="AC267">
        <v>0</v>
      </c>
      <c r="AD267" s="1" t="s">
        <v>1350</v>
      </c>
      <c r="AE267" s="1" t="s">
        <v>2263</v>
      </c>
      <c r="AF267" s="1"/>
      <c r="AG267" s="1" t="s">
        <v>2266</v>
      </c>
      <c r="AH267" s="1" t="s">
        <v>1992</v>
      </c>
      <c r="AI267" s="1" t="s">
        <v>1129</v>
      </c>
      <c r="AJ267" s="1"/>
      <c r="AK267" s="3">
        <v>46240</v>
      </c>
      <c r="AL267" s="1" t="s">
        <v>2451</v>
      </c>
      <c r="AM267" s="1" t="s">
        <v>2548</v>
      </c>
      <c r="AN267" s="1" t="s">
        <v>2811</v>
      </c>
      <c r="AO267" s="1" t="s">
        <v>2811</v>
      </c>
      <c r="AP267" s="1" t="s">
        <v>2818</v>
      </c>
      <c r="AQ267" s="1" t="s">
        <v>1870</v>
      </c>
      <c r="AR267" s="1" t="s">
        <v>1931</v>
      </c>
      <c r="AS267" s="1" t="s">
        <v>2825</v>
      </c>
      <c r="AT267" s="1"/>
      <c r="AU267" s="1"/>
      <c r="AV267" s="1" t="s">
        <v>2833</v>
      </c>
      <c r="AW267" s="1" t="s">
        <v>2830</v>
      </c>
      <c r="AX267" s="1" t="s">
        <v>2837</v>
      </c>
      <c r="AY267" s="1" t="s">
        <v>3063</v>
      </c>
      <c r="AZ267" s="1"/>
      <c r="BA267">
        <v>22417</v>
      </c>
      <c r="BB267" s="1" t="s">
        <v>2818</v>
      </c>
      <c r="BC267">
        <v>2053</v>
      </c>
      <c r="BD267">
        <v>26</v>
      </c>
      <c r="BE267" s="1" t="s">
        <v>2451</v>
      </c>
    </row>
    <row r="268" spans="1:57">
      <c r="A268" s="8">
        <v>136211</v>
      </c>
      <c r="B268" s="1" t="s">
        <v>2896</v>
      </c>
      <c r="C268" s="1" t="s">
        <v>3137</v>
      </c>
      <c r="D268" s="1" t="s">
        <v>315</v>
      </c>
      <c r="E268">
        <v>1</v>
      </c>
      <c r="F268" s="9" t="s">
        <v>3083</v>
      </c>
      <c r="G268" s="4">
        <v>150000</v>
      </c>
      <c r="I268" s="4">
        <f t="shared" si="4"/>
        <v>150000</v>
      </c>
      <c r="K268" s="1" t="s">
        <v>2441</v>
      </c>
      <c r="L268">
        <v>0</v>
      </c>
      <c r="M268" s="3">
        <v>46240</v>
      </c>
      <c r="N268" s="1" t="s">
        <v>2449</v>
      </c>
      <c r="O268">
        <v>139076</v>
      </c>
      <c r="R268" s="1" t="s">
        <v>1260</v>
      </c>
      <c r="S268">
        <v>20</v>
      </c>
      <c r="T268">
        <v>27</v>
      </c>
      <c r="U268" s="1"/>
      <c r="V268" s="1" t="s">
        <v>1768</v>
      </c>
      <c r="W268" s="1" t="s">
        <v>1813</v>
      </c>
      <c r="X268" s="1" t="s">
        <v>1817</v>
      </c>
      <c r="Y268" s="1" t="s">
        <v>1870</v>
      </c>
      <c r="Z268" s="1" t="s">
        <v>1931</v>
      </c>
      <c r="AA268" s="1" t="s">
        <v>1941</v>
      </c>
      <c r="AB268" s="1"/>
      <c r="AC268">
        <v>0</v>
      </c>
      <c r="AD268" s="1" t="s">
        <v>1350</v>
      </c>
      <c r="AE268" s="1" t="s">
        <v>2263</v>
      </c>
      <c r="AF268" s="1"/>
      <c r="AG268" s="1" t="s">
        <v>2266</v>
      </c>
      <c r="AH268" s="1" t="s">
        <v>1992</v>
      </c>
      <c r="AI268" s="1" t="s">
        <v>1129</v>
      </c>
      <c r="AJ268" s="1"/>
      <c r="AK268" s="3">
        <v>46240</v>
      </c>
      <c r="AL268" s="1" t="s">
        <v>2451</v>
      </c>
      <c r="AM268" s="1" t="s">
        <v>2548</v>
      </c>
      <c r="AN268" s="1" t="s">
        <v>2811</v>
      </c>
      <c r="AO268" s="1" t="s">
        <v>2811</v>
      </c>
      <c r="AP268" s="1" t="s">
        <v>2818</v>
      </c>
      <c r="AQ268" s="1" t="s">
        <v>1870</v>
      </c>
      <c r="AR268" s="1" t="s">
        <v>1931</v>
      </c>
      <c r="AS268" s="1" t="s">
        <v>2825</v>
      </c>
      <c r="AT268" s="1"/>
      <c r="AU268" s="1"/>
      <c r="AV268" s="1" t="s">
        <v>2833</v>
      </c>
      <c r="AW268" s="1" t="s">
        <v>2830</v>
      </c>
      <c r="AX268" s="1" t="s">
        <v>2837</v>
      </c>
      <c r="AY268" s="1" t="s">
        <v>3063</v>
      </c>
      <c r="AZ268" s="1"/>
      <c r="BA268">
        <v>22417</v>
      </c>
      <c r="BB268" s="1" t="s">
        <v>2818</v>
      </c>
      <c r="BC268">
        <v>2053</v>
      </c>
      <c r="BD268">
        <v>27</v>
      </c>
      <c r="BE268" s="1" t="s">
        <v>2451</v>
      </c>
    </row>
    <row r="269" spans="1:57">
      <c r="A269" s="8">
        <v>136211</v>
      </c>
      <c r="B269" s="1" t="s">
        <v>2896</v>
      </c>
      <c r="C269" s="1" t="s">
        <v>3137</v>
      </c>
      <c r="D269" s="1" t="s">
        <v>316</v>
      </c>
      <c r="E269">
        <v>1</v>
      </c>
      <c r="F269" s="9" t="s">
        <v>3083</v>
      </c>
      <c r="G269" s="4">
        <v>80000</v>
      </c>
      <c r="I269" s="4">
        <f t="shared" si="4"/>
        <v>80000</v>
      </c>
      <c r="K269" s="1" t="s">
        <v>2441</v>
      </c>
      <c r="L269">
        <v>0</v>
      </c>
      <c r="M269" s="3">
        <v>46240</v>
      </c>
      <c r="N269" s="1" t="s">
        <v>2449</v>
      </c>
      <c r="O269">
        <v>139076</v>
      </c>
      <c r="R269" s="1" t="s">
        <v>1261</v>
      </c>
      <c r="S269">
        <v>20</v>
      </c>
      <c r="T269">
        <v>28</v>
      </c>
      <c r="U269" s="1"/>
      <c r="V269" s="1" t="s">
        <v>1768</v>
      </c>
      <c r="W269" s="1" t="s">
        <v>1813</v>
      </c>
      <c r="X269" s="1" t="s">
        <v>1817</v>
      </c>
      <c r="Y269" s="1" t="s">
        <v>1870</v>
      </c>
      <c r="Z269" s="1" t="s">
        <v>1931</v>
      </c>
      <c r="AA269" s="1" t="s">
        <v>1941</v>
      </c>
      <c r="AB269" s="1"/>
      <c r="AC269">
        <v>0</v>
      </c>
      <c r="AD269" s="1" t="s">
        <v>1350</v>
      </c>
      <c r="AE269" s="1" t="s">
        <v>2263</v>
      </c>
      <c r="AF269" s="1"/>
      <c r="AG269" s="1" t="s">
        <v>2266</v>
      </c>
      <c r="AH269" s="1" t="s">
        <v>1992</v>
      </c>
      <c r="AI269" s="1" t="s">
        <v>1129</v>
      </c>
      <c r="AJ269" s="1"/>
      <c r="AK269" s="3">
        <v>46240</v>
      </c>
      <c r="AL269" s="1" t="s">
        <v>2451</v>
      </c>
      <c r="AM269" s="1" t="s">
        <v>2548</v>
      </c>
      <c r="AN269" s="1" t="s">
        <v>2811</v>
      </c>
      <c r="AO269" s="1" t="s">
        <v>2811</v>
      </c>
      <c r="AP269" s="1" t="s">
        <v>2818</v>
      </c>
      <c r="AQ269" s="1" t="s">
        <v>1870</v>
      </c>
      <c r="AR269" s="1" t="s">
        <v>1931</v>
      </c>
      <c r="AS269" s="1" t="s">
        <v>2825</v>
      </c>
      <c r="AT269" s="1"/>
      <c r="AU269" s="1"/>
      <c r="AV269" s="1" t="s">
        <v>2833</v>
      </c>
      <c r="AW269" s="1" t="s">
        <v>2830</v>
      </c>
      <c r="AX269" s="1" t="s">
        <v>2837</v>
      </c>
      <c r="AY269" s="1" t="s">
        <v>3063</v>
      </c>
      <c r="AZ269" s="1"/>
      <c r="BA269">
        <v>22417</v>
      </c>
      <c r="BB269" s="1" t="s">
        <v>2818</v>
      </c>
      <c r="BC269">
        <v>2053</v>
      </c>
      <c r="BD269">
        <v>28</v>
      </c>
      <c r="BE269" s="1" t="s">
        <v>2451</v>
      </c>
    </row>
    <row r="270" spans="1:57">
      <c r="A270" s="8">
        <v>136211</v>
      </c>
      <c r="B270" s="1" t="s">
        <v>2896</v>
      </c>
      <c r="C270" s="1" t="s">
        <v>3137</v>
      </c>
      <c r="D270" s="1" t="s">
        <v>317</v>
      </c>
      <c r="E270">
        <v>1</v>
      </c>
      <c r="F270" s="9" t="s">
        <v>3083</v>
      </c>
      <c r="G270" s="4">
        <v>45000</v>
      </c>
      <c r="I270" s="4">
        <f t="shared" si="4"/>
        <v>45000</v>
      </c>
      <c r="K270" s="1" t="s">
        <v>2441</v>
      </c>
      <c r="L270">
        <v>0</v>
      </c>
      <c r="M270" s="3">
        <v>46240</v>
      </c>
      <c r="N270" s="1" t="s">
        <v>2449</v>
      </c>
      <c r="O270">
        <v>139076</v>
      </c>
      <c r="R270" s="1" t="s">
        <v>1271</v>
      </c>
      <c r="S270">
        <v>20</v>
      </c>
      <c r="T270">
        <v>29</v>
      </c>
      <c r="U270" s="1"/>
      <c r="V270" s="1" t="s">
        <v>1768</v>
      </c>
      <c r="W270" s="1" t="s">
        <v>1813</v>
      </c>
      <c r="X270" s="1" t="s">
        <v>1817</v>
      </c>
      <c r="Y270" s="1" t="s">
        <v>1870</v>
      </c>
      <c r="Z270" s="1" t="s">
        <v>1931</v>
      </c>
      <c r="AA270" s="1" t="s">
        <v>1941</v>
      </c>
      <c r="AB270" s="1"/>
      <c r="AC270">
        <v>0</v>
      </c>
      <c r="AD270" s="1" t="s">
        <v>1350</v>
      </c>
      <c r="AE270" s="1" t="s">
        <v>2263</v>
      </c>
      <c r="AF270" s="1"/>
      <c r="AG270" s="1" t="s">
        <v>2266</v>
      </c>
      <c r="AH270" s="1" t="s">
        <v>1992</v>
      </c>
      <c r="AI270" s="1" t="s">
        <v>1129</v>
      </c>
      <c r="AJ270" s="1"/>
      <c r="AK270" s="3">
        <v>46240</v>
      </c>
      <c r="AL270" s="1" t="s">
        <v>2451</v>
      </c>
      <c r="AM270" s="1" t="s">
        <v>2548</v>
      </c>
      <c r="AN270" s="1" t="s">
        <v>2811</v>
      </c>
      <c r="AO270" s="1" t="s">
        <v>2811</v>
      </c>
      <c r="AP270" s="1" t="s">
        <v>2818</v>
      </c>
      <c r="AQ270" s="1" t="s">
        <v>1870</v>
      </c>
      <c r="AR270" s="1" t="s">
        <v>1931</v>
      </c>
      <c r="AS270" s="1" t="s">
        <v>2825</v>
      </c>
      <c r="AT270" s="1"/>
      <c r="AU270" s="1"/>
      <c r="AV270" s="1" t="s">
        <v>2833</v>
      </c>
      <c r="AW270" s="1" t="s">
        <v>2830</v>
      </c>
      <c r="AX270" s="1" t="s">
        <v>2837</v>
      </c>
      <c r="AY270" s="1" t="s">
        <v>3063</v>
      </c>
      <c r="AZ270" s="1"/>
      <c r="BA270">
        <v>22417</v>
      </c>
      <c r="BB270" s="1" t="s">
        <v>2818</v>
      </c>
      <c r="BC270">
        <v>2053</v>
      </c>
      <c r="BD270">
        <v>29</v>
      </c>
      <c r="BE270" s="1" t="s">
        <v>2451</v>
      </c>
    </row>
    <row r="271" spans="1:57">
      <c r="A271" s="8">
        <v>136211</v>
      </c>
      <c r="B271" s="1" t="s">
        <v>2896</v>
      </c>
      <c r="C271" s="1" t="s">
        <v>3137</v>
      </c>
      <c r="D271" s="1" t="s">
        <v>318</v>
      </c>
      <c r="E271">
        <v>1</v>
      </c>
      <c r="F271" s="9" t="s">
        <v>3083</v>
      </c>
      <c r="G271" s="4">
        <v>2500</v>
      </c>
      <c r="I271" s="4">
        <f t="shared" si="4"/>
        <v>2500</v>
      </c>
      <c r="K271" s="1" t="s">
        <v>2441</v>
      </c>
      <c r="L271">
        <v>0</v>
      </c>
      <c r="M271" s="3">
        <v>46240</v>
      </c>
      <c r="N271" s="1" t="s">
        <v>2449</v>
      </c>
      <c r="O271">
        <v>139076</v>
      </c>
      <c r="R271" s="1" t="s">
        <v>1272</v>
      </c>
      <c r="S271">
        <v>20</v>
      </c>
      <c r="T271">
        <v>30</v>
      </c>
      <c r="U271" s="1"/>
      <c r="V271" s="1" t="s">
        <v>1768</v>
      </c>
      <c r="W271" s="1" t="s">
        <v>1813</v>
      </c>
      <c r="X271" s="1" t="s">
        <v>1817</v>
      </c>
      <c r="Y271" s="1" t="s">
        <v>1870</v>
      </c>
      <c r="Z271" s="1" t="s">
        <v>1931</v>
      </c>
      <c r="AA271" s="1" t="s">
        <v>1941</v>
      </c>
      <c r="AB271" s="1"/>
      <c r="AC271">
        <v>0</v>
      </c>
      <c r="AD271" s="1" t="s">
        <v>1350</v>
      </c>
      <c r="AE271" s="1" t="s">
        <v>2263</v>
      </c>
      <c r="AF271" s="1"/>
      <c r="AG271" s="1" t="s">
        <v>2266</v>
      </c>
      <c r="AH271" s="1" t="s">
        <v>1992</v>
      </c>
      <c r="AI271" s="1" t="s">
        <v>1129</v>
      </c>
      <c r="AJ271" s="1"/>
      <c r="AK271" s="3">
        <v>46240</v>
      </c>
      <c r="AL271" s="1" t="s">
        <v>2451</v>
      </c>
      <c r="AM271" s="1" t="s">
        <v>2548</v>
      </c>
      <c r="AN271" s="1" t="s">
        <v>2811</v>
      </c>
      <c r="AO271" s="1" t="s">
        <v>2811</v>
      </c>
      <c r="AP271" s="1" t="s">
        <v>2818</v>
      </c>
      <c r="AQ271" s="1" t="s">
        <v>1870</v>
      </c>
      <c r="AR271" s="1" t="s">
        <v>1931</v>
      </c>
      <c r="AS271" s="1" t="s">
        <v>2825</v>
      </c>
      <c r="AT271" s="1"/>
      <c r="AU271" s="1"/>
      <c r="AV271" s="1" t="s">
        <v>2833</v>
      </c>
      <c r="AW271" s="1" t="s">
        <v>2830</v>
      </c>
      <c r="AX271" s="1" t="s">
        <v>2837</v>
      </c>
      <c r="AY271" s="1" t="s">
        <v>3063</v>
      </c>
      <c r="AZ271" s="1"/>
      <c r="BA271">
        <v>22417</v>
      </c>
      <c r="BB271" s="1" t="s">
        <v>2818</v>
      </c>
      <c r="BC271">
        <v>2053</v>
      </c>
      <c r="BD271">
        <v>30</v>
      </c>
      <c r="BE271" s="1" t="s">
        <v>2451</v>
      </c>
    </row>
    <row r="272" spans="1:57">
      <c r="A272" s="8">
        <v>136211</v>
      </c>
      <c r="B272" s="1" t="s">
        <v>2896</v>
      </c>
      <c r="C272" s="1" t="s">
        <v>3137</v>
      </c>
      <c r="D272" s="1" t="s">
        <v>319</v>
      </c>
      <c r="E272">
        <v>1</v>
      </c>
      <c r="F272" s="9" t="s">
        <v>3083</v>
      </c>
      <c r="G272" s="4">
        <v>160000</v>
      </c>
      <c r="I272" s="4">
        <f t="shared" si="4"/>
        <v>160000</v>
      </c>
      <c r="K272" s="1" t="s">
        <v>2441</v>
      </c>
      <c r="L272">
        <v>0</v>
      </c>
      <c r="M272" s="3">
        <v>46240</v>
      </c>
      <c r="N272" s="1" t="s">
        <v>2449</v>
      </c>
      <c r="O272">
        <v>139076</v>
      </c>
      <c r="R272" s="1" t="s">
        <v>1259</v>
      </c>
      <c r="S272">
        <v>20</v>
      </c>
      <c r="T272">
        <v>31</v>
      </c>
      <c r="U272" s="1"/>
      <c r="V272" s="1" t="s">
        <v>1768</v>
      </c>
      <c r="W272" s="1" t="s">
        <v>1813</v>
      </c>
      <c r="X272" s="1" t="s">
        <v>1817</v>
      </c>
      <c r="Y272" s="1" t="s">
        <v>1870</v>
      </c>
      <c r="Z272" s="1" t="s">
        <v>1931</v>
      </c>
      <c r="AA272" s="1" t="s">
        <v>1941</v>
      </c>
      <c r="AB272" s="1"/>
      <c r="AC272">
        <v>0</v>
      </c>
      <c r="AD272" s="1" t="s">
        <v>1350</v>
      </c>
      <c r="AE272" s="1" t="s">
        <v>2263</v>
      </c>
      <c r="AF272" s="1"/>
      <c r="AG272" s="1" t="s">
        <v>2266</v>
      </c>
      <c r="AH272" s="1" t="s">
        <v>1992</v>
      </c>
      <c r="AI272" s="1" t="s">
        <v>1129</v>
      </c>
      <c r="AJ272" s="1"/>
      <c r="AK272" s="3">
        <v>46240</v>
      </c>
      <c r="AL272" s="1" t="s">
        <v>2451</v>
      </c>
      <c r="AM272" s="1" t="s">
        <v>2548</v>
      </c>
      <c r="AN272" s="1" t="s">
        <v>2811</v>
      </c>
      <c r="AO272" s="1" t="s">
        <v>2811</v>
      </c>
      <c r="AP272" s="1" t="s">
        <v>2818</v>
      </c>
      <c r="AQ272" s="1" t="s">
        <v>1870</v>
      </c>
      <c r="AR272" s="1" t="s">
        <v>1931</v>
      </c>
      <c r="AS272" s="1" t="s">
        <v>2825</v>
      </c>
      <c r="AT272" s="1"/>
      <c r="AU272" s="1"/>
      <c r="AV272" s="1" t="s">
        <v>2833</v>
      </c>
      <c r="AW272" s="1" t="s">
        <v>2830</v>
      </c>
      <c r="AX272" s="1" t="s">
        <v>2837</v>
      </c>
      <c r="AY272" s="1" t="s">
        <v>3063</v>
      </c>
      <c r="AZ272" s="1"/>
      <c r="BA272">
        <v>22417</v>
      </c>
      <c r="BB272" s="1" t="s">
        <v>2818</v>
      </c>
      <c r="BC272">
        <v>2053</v>
      </c>
      <c r="BD272">
        <v>31</v>
      </c>
      <c r="BE272" s="1" t="s">
        <v>2451</v>
      </c>
    </row>
    <row r="273" spans="1:57">
      <c r="A273" s="8">
        <v>136211</v>
      </c>
      <c r="B273" s="1" t="s">
        <v>2896</v>
      </c>
      <c r="C273" s="1" t="s">
        <v>3137</v>
      </c>
      <c r="D273" s="1" t="s">
        <v>320</v>
      </c>
      <c r="E273">
        <v>1</v>
      </c>
      <c r="F273" s="9" t="s">
        <v>3083</v>
      </c>
      <c r="G273" s="4">
        <v>150000</v>
      </c>
      <c r="I273" s="4">
        <f t="shared" si="4"/>
        <v>150000</v>
      </c>
      <c r="K273" s="1" t="s">
        <v>2441</v>
      </c>
      <c r="L273">
        <v>0</v>
      </c>
      <c r="M273" s="3">
        <v>46240</v>
      </c>
      <c r="N273" s="1" t="s">
        <v>2449</v>
      </c>
      <c r="O273">
        <v>139076</v>
      </c>
      <c r="R273" s="1" t="s">
        <v>1260</v>
      </c>
      <c r="S273">
        <v>20</v>
      </c>
      <c r="T273">
        <v>32</v>
      </c>
      <c r="U273" s="1"/>
      <c r="V273" s="1" t="s">
        <v>1768</v>
      </c>
      <c r="W273" s="1" t="s">
        <v>1813</v>
      </c>
      <c r="X273" s="1" t="s">
        <v>1817</v>
      </c>
      <c r="Y273" s="1" t="s">
        <v>1870</v>
      </c>
      <c r="Z273" s="1" t="s">
        <v>1931</v>
      </c>
      <c r="AA273" s="1" t="s">
        <v>1941</v>
      </c>
      <c r="AB273" s="1"/>
      <c r="AC273">
        <v>0</v>
      </c>
      <c r="AD273" s="1" t="s">
        <v>1350</v>
      </c>
      <c r="AE273" s="1" t="s">
        <v>2263</v>
      </c>
      <c r="AF273" s="1"/>
      <c r="AG273" s="1" t="s">
        <v>2266</v>
      </c>
      <c r="AH273" s="1" t="s">
        <v>1992</v>
      </c>
      <c r="AI273" s="1" t="s">
        <v>1129</v>
      </c>
      <c r="AJ273" s="1"/>
      <c r="AK273" s="3">
        <v>46240</v>
      </c>
      <c r="AL273" s="1" t="s">
        <v>2451</v>
      </c>
      <c r="AM273" s="1" t="s">
        <v>2548</v>
      </c>
      <c r="AN273" s="1" t="s">
        <v>2811</v>
      </c>
      <c r="AO273" s="1" t="s">
        <v>2811</v>
      </c>
      <c r="AP273" s="1" t="s">
        <v>2818</v>
      </c>
      <c r="AQ273" s="1" t="s">
        <v>1870</v>
      </c>
      <c r="AR273" s="1" t="s">
        <v>1931</v>
      </c>
      <c r="AS273" s="1" t="s">
        <v>2825</v>
      </c>
      <c r="AT273" s="1"/>
      <c r="AU273" s="1"/>
      <c r="AV273" s="1" t="s">
        <v>2833</v>
      </c>
      <c r="AW273" s="1" t="s">
        <v>2830</v>
      </c>
      <c r="AX273" s="1" t="s">
        <v>2837</v>
      </c>
      <c r="AY273" s="1" t="s">
        <v>3063</v>
      </c>
      <c r="AZ273" s="1"/>
      <c r="BA273">
        <v>22417</v>
      </c>
      <c r="BB273" s="1" t="s">
        <v>2818</v>
      </c>
      <c r="BC273">
        <v>2053</v>
      </c>
      <c r="BD273">
        <v>32</v>
      </c>
      <c r="BE273" s="1" t="s">
        <v>2451</v>
      </c>
    </row>
    <row r="274" spans="1:57">
      <c r="A274" s="8">
        <v>136211</v>
      </c>
      <c r="B274" s="1" t="s">
        <v>2896</v>
      </c>
      <c r="C274" s="1" t="s">
        <v>3137</v>
      </c>
      <c r="D274" s="1" t="s">
        <v>321</v>
      </c>
      <c r="E274">
        <v>1</v>
      </c>
      <c r="F274" s="9" t="s">
        <v>3083</v>
      </c>
      <c r="G274" s="4">
        <v>105000</v>
      </c>
      <c r="I274" s="4">
        <f t="shared" si="4"/>
        <v>105000</v>
      </c>
      <c r="K274" s="1" t="s">
        <v>2441</v>
      </c>
      <c r="L274">
        <v>0</v>
      </c>
      <c r="M274" s="3">
        <v>46240</v>
      </c>
      <c r="N274" s="1" t="s">
        <v>2449</v>
      </c>
      <c r="O274">
        <v>139076</v>
      </c>
      <c r="R274" s="1" t="s">
        <v>1273</v>
      </c>
      <c r="S274">
        <v>20</v>
      </c>
      <c r="T274">
        <v>33</v>
      </c>
      <c r="U274" s="1"/>
      <c r="V274" s="1" t="s">
        <v>1768</v>
      </c>
      <c r="W274" s="1" t="s">
        <v>1813</v>
      </c>
      <c r="X274" s="1" t="s">
        <v>1817</v>
      </c>
      <c r="Y274" s="1" t="s">
        <v>1870</v>
      </c>
      <c r="Z274" s="1" t="s">
        <v>1931</v>
      </c>
      <c r="AA274" s="1" t="s">
        <v>1941</v>
      </c>
      <c r="AB274" s="1"/>
      <c r="AC274">
        <v>0</v>
      </c>
      <c r="AD274" s="1" t="s">
        <v>1350</v>
      </c>
      <c r="AE274" s="1" t="s">
        <v>2263</v>
      </c>
      <c r="AF274" s="1"/>
      <c r="AG274" s="1" t="s">
        <v>2266</v>
      </c>
      <c r="AH274" s="1" t="s">
        <v>1992</v>
      </c>
      <c r="AI274" s="1" t="s">
        <v>1129</v>
      </c>
      <c r="AJ274" s="1"/>
      <c r="AK274" s="3">
        <v>46240</v>
      </c>
      <c r="AL274" s="1" t="s">
        <v>2451</v>
      </c>
      <c r="AM274" s="1" t="s">
        <v>2548</v>
      </c>
      <c r="AN274" s="1" t="s">
        <v>2811</v>
      </c>
      <c r="AO274" s="1" t="s">
        <v>2811</v>
      </c>
      <c r="AP274" s="1" t="s">
        <v>2818</v>
      </c>
      <c r="AQ274" s="1" t="s">
        <v>1870</v>
      </c>
      <c r="AR274" s="1" t="s">
        <v>1931</v>
      </c>
      <c r="AS274" s="1" t="s">
        <v>2825</v>
      </c>
      <c r="AT274" s="1"/>
      <c r="AU274" s="1"/>
      <c r="AV274" s="1" t="s">
        <v>2833</v>
      </c>
      <c r="AW274" s="1" t="s">
        <v>2830</v>
      </c>
      <c r="AX274" s="1" t="s">
        <v>2837</v>
      </c>
      <c r="AY274" s="1" t="s">
        <v>3063</v>
      </c>
      <c r="AZ274" s="1"/>
      <c r="BA274">
        <v>22417</v>
      </c>
      <c r="BB274" s="1" t="s">
        <v>2818</v>
      </c>
      <c r="BC274">
        <v>2053</v>
      </c>
      <c r="BD274">
        <v>33</v>
      </c>
      <c r="BE274" s="1" t="s">
        <v>2451</v>
      </c>
    </row>
    <row r="275" spans="1:57">
      <c r="A275" s="8">
        <v>136211</v>
      </c>
      <c r="B275" s="1" t="s">
        <v>2896</v>
      </c>
      <c r="C275" s="1" t="s">
        <v>3137</v>
      </c>
      <c r="D275" s="1" t="s">
        <v>322</v>
      </c>
      <c r="E275">
        <v>1</v>
      </c>
      <c r="F275" s="9" t="s">
        <v>3083</v>
      </c>
      <c r="G275" s="4">
        <v>80000</v>
      </c>
      <c r="I275" s="4">
        <f t="shared" si="4"/>
        <v>80000</v>
      </c>
      <c r="K275" s="1" t="s">
        <v>2441</v>
      </c>
      <c r="L275">
        <v>0</v>
      </c>
      <c r="M275" s="3">
        <v>46240</v>
      </c>
      <c r="N275" s="1" t="s">
        <v>2449</v>
      </c>
      <c r="O275">
        <v>139076</v>
      </c>
      <c r="R275" s="1" t="s">
        <v>1261</v>
      </c>
      <c r="S275">
        <v>20</v>
      </c>
      <c r="T275">
        <v>34</v>
      </c>
      <c r="U275" s="1"/>
      <c r="V275" s="1" t="s">
        <v>1768</v>
      </c>
      <c r="W275" s="1" t="s">
        <v>1813</v>
      </c>
      <c r="X275" s="1" t="s">
        <v>1817</v>
      </c>
      <c r="Y275" s="1" t="s">
        <v>1870</v>
      </c>
      <c r="Z275" s="1" t="s">
        <v>1931</v>
      </c>
      <c r="AA275" s="1" t="s">
        <v>1941</v>
      </c>
      <c r="AB275" s="1"/>
      <c r="AC275">
        <v>0</v>
      </c>
      <c r="AD275" s="1" t="s">
        <v>1350</v>
      </c>
      <c r="AE275" s="1" t="s">
        <v>2263</v>
      </c>
      <c r="AF275" s="1"/>
      <c r="AG275" s="1" t="s">
        <v>2266</v>
      </c>
      <c r="AH275" s="1" t="s">
        <v>1992</v>
      </c>
      <c r="AI275" s="1" t="s">
        <v>1129</v>
      </c>
      <c r="AJ275" s="1"/>
      <c r="AK275" s="3">
        <v>46240</v>
      </c>
      <c r="AL275" s="1" t="s">
        <v>2451</v>
      </c>
      <c r="AM275" s="1" t="s">
        <v>2548</v>
      </c>
      <c r="AN275" s="1" t="s">
        <v>2811</v>
      </c>
      <c r="AO275" s="1" t="s">
        <v>2811</v>
      </c>
      <c r="AP275" s="1" t="s">
        <v>2818</v>
      </c>
      <c r="AQ275" s="1" t="s">
        <v>1870</v>
      </c>
      <c r="AR275" s="1" t="s">
        <v>1931</v>
      </c>
      <c r="AS275" s="1" t="s">
        <v>2825</v>
      </c>
      <c r="AT275" s="1"/>
      <c r="AU275" s="1"/>
      <c r="AV275" s="1" t="s">
        <v>2833</v>
      </c>
      <c r="AW275" s="1" t="s">
        <v>2830</v>
      </c>
      <c r="AX275" s="1" t="s">
        <v>2837</v>
      </c>
      <c r="AY275" s="1" t="s">
        <v>3063</v>
      </c>
      <c r="AZ275" s="1"/>
      <c r="BA275">
        <v>22417</v>
      </c>
      <c r="BB275" s="1" t="s">
        <v>2818</v>
      </c>
      <c r="BC275">
        <v>2053</v>
      </c>
      <c r="BD275">
        <v>34</v>
      </c>
      <c r="BE275" s="1" t="s">
        <v>2451</v>
      </c>
    </row>
    <row r="276" spans="1:57">
      <c r="A276" s="8">
        <v>136211</v>
      </c>
      <c r="B276" s="1" t="s">
        <v>2896</v>
      </c>
      <c r="C276" s="1" t="s">
        <v>3137</v>
      </c>
      <c r="D276" s="1" t="s">
        <v>323</v>
      </c>
      <c r="E276">
        <v>1</v>
      </c>
      <c r="F276" s="9" t="s">
        <v>3083</v>
      </c>
      <c r="G276" s="4">
        <v>80000</v>
      </c>
      <c r="I276" s="4">
        <f t="shared" si="4"/>
        <v>80000</v>
      </c>
      <c r="K276" s="1" t="s">
        <v>2441</v>
      </c>
      <c r="L276">
        <v>0</v>
      </c>
      <c r="M276" s="3">
        <v>46240</v>
      </c>
      <c r="N276" s="1" t="s">
        <v>2449</v>
      </c>
      <c r="O276">
        <v>139076</v>
      </c>
      <c r="R276" s="1" t="s">
        <v>1261</v>
      </c>
      <c r="S276">
        <v>20</v>
      </c>
      <c r="T276">
        <v>35</v>
      </c>
      <c r="U276" s="1"/>
      <c r="V276" s="1" t="s">
        <v>1768</v>
      </c>
      <c r="W276" s="1" t="s">
        <v>1813</v>
      </c>
      <c r="X276" s="1" t="s">
        <v>1817</v>
      </c>
      <c r="Y276" s="1" t="s">
        <v>1870</v>
      </c>
      <c r="Z276" s="1" t="s">
        <v>1931</v>
      </c>
      <c r="AA276" s="1" t="s">
        <v>1941</v>
      </c>
      <c r="AB276" s="1"/>
      <c r="AC276">
        <v>0</v>
      </c>
      <c r="AD276" s="1" t="s">
        <v>1350</v>
      </c>
      <c r="AE276" s="1" t="s">
        <v>2263</v>
      </c>
      <c r="AF276" s="1"/>
      <c r="AG276" s="1" t="s">
        <v>2266</v>
      </c>
      <c r="AH276" s="1" t="s">
        <v>1992</v>
      </c>
      <c r="AI276" s="1" t="s">
        <v>1129</v>
      </c>
      <c r="AJ276" s="1"/>
      <c r="AK276" s="3">
        <v>46240</v>
      </c>
      <c r="AL276" s="1" t="s">
        <v>2451</v>
      </c>
      <c r="AM276" s="1" t="s">
        <v>2548</v>
      </c>
      <c r="AN276" s="1" t="s">
        <v>2811</v>
      </c>
      <c r="AO276" s="1" t="s">
        <v>2811</v>
      </c>
      <c r="AP276" s="1" t="s">
        <v>2818</v>
      </c>
      <c r="AQ276" s="1" t="s">
        <v>1870</v>
      </c>
      <c r="AR276" s="1" t="s">
        <v>1931</v>
      </c>
      <c r="AS276" s="1" t="s">
        <v>2825</v>
      </c>
      <c r="AT276" s="1"/>
      <c r="AU276" s="1"/>
      <c r="AV276" s="1" t="s">
        <v>2833</v>
      </c>
      <c r="AW276" s="1" t="s">
        <v>2830</v>
      </c>
      <c r="AX276" s="1" t="s">
        <v>2837</v>
      </c>
      <c r="AY276" s="1" t="s">
        <v>3063</v>
      </c>
      <c r="AZ276" s="1"/>
      <c r="BA276">
        <v>22417</v>
      </c>
      <c r="BB276" s="1" t="s">
        <v>2818</v>
      </c>
      <c r="BC276">
        <v>2053</v>
      </c>
      <c r="BD276">
        <v>35</v>
      </c>
      <c r="BE276" s="1" t="s">
        <v>2451</v>
      </c>
    </row>
    <row r="277" spans="1:57">
      <c r="A277" s="8">
        <v>136211</v>
      </c>
      <c r="B277" s="1" t="s">
        <v>2896</v>
      </c>
      <c r="C277" s="1" t="s">
        <v>3137</v>
      </c>
      <c r="D277" s="1" t="s">
        <v>324</v>
      </c>
      <c r="E277">
        <v>1</v>
      </c>
      <c r="F277" s="9" t="s">
        <v>3083</v>
      </c>
      <c r="G277" s="4">
        <v>80000</v>
      </c>
      <c r="I277" s="4">
        <f t="shared" si="4"/>
        <v>80000</v>
      </c>
      <c r="K277" s="1" t="s">
        <v>2441</v>
      </c>
      <c r="L277">
        <v>0</v>
      </c>
      <c r="M277" s="3">
        <v>46240</v>
      </c>
      <c r="N277" s="1" t="s">
        <v>2449</v>
      </c>
      <c r="O277">
        <v>139076</v>
      </c>
      <c r="R277" s="1" t="s">
        <v>1261</v>
      </c>
      <c r="S277">
        <v>20</v>
      </c>
      <c r="T277">
        <v>36</v>
      </c>
      <c r="U277" s="1"/>
      <c r="V277" s="1" t="s">
        <v>1768</v>
      </c>
      <c r="W277" s="1" t="s">
        <v>1813</v>
      </c>
      <c r="X277" s="1" t="s">
        <v>1817</v>
      </c>
      <c r="Y277" s="1" t="s">
        <v>1870</v>
      </c>
      <c r="Z277" s="1" t="s">
        <v>1931</v>
      </c>
      <c r="AA277" s="1" t="s">
        <v>1941</v>
      </c>
      <c r="AB277" s="1"/>
      <c r="AC277">
        <v>0</v>
      </c>
      <c r="AD277" s="1" t="s">
        <v>1350</v>
      </c>
      <c r="AE277" s="1" t="s">
        <v>2263</v>
      </c>
      <c r="AF277" s="1"/>
      <c r="AG277" s="1" t="s">
        <v>2266</v>
      </c>
      <c r="AH277" s="1" t="s">
        <v>1992</v>
      </c>
      <c r="AI277" s="1" t="s">
        <v>1129</v>
      </c>
      <c r="AJ277" s="1"/>
      <c r="AK277" s="3">
        <v>46240</v>
      </c>
      <c r="AL277" s="1" t="s">
        <v>2451</v>
      </c>
      <c r="AM277" s="1" t="s">
        <v>2548</v>
      </c>
      <c r="AN277" s="1" t="s">
        <v>2811</v>
      </c>
      <c r="AO277" s="1" t="s">
        <v>2811</v>
      </c>
      <c r="AP277" s="1" t="s">
        <v>2818</v>
      </c>
      <c r="AQ277" s="1" t="s">
        <v>1870</v>
      </c>
      <c r="AR277" s="1" t="s">
        <v>1931</v>
      </c>
      <c r="AS277" s="1" t="s">
        <v>2825</v>
      </c>
      <c r="AT277" s="1"/>
      <c r="AU277" s="1"/>
      <c r="AV277" s="1" t="s">
        <v>2833</v>
      </c>
      <c r="AW277" s="1" t="s">
        <v>2830</v>
      </c>
      <c r="AX277" s="1" t="s">
        <v>2837</v>
      </c>
      <c r="AY277" s="1" t="s">
        <v>3063</v>
      </c>
      <c r="AZ277" s="1"/>
      <c r="BA277">
        <v>22417</v>
      </c>
      <c r="BB277" s="1" t="s">
        <v>2818</v>
      </c>
      <c r="BC277">
        <v>2053</v>
      </c>
      <c r="BD277">
        <v>36</v>
      </c>
      <c r="BE277" s="1" t="s">
        <v>2451</v>
      </c>
    </row>
    <row r="278" spans="1:57">
      <c r="A278" s="8">
        <v>136211</v>
      </c>
      <c r="B278" s="1" t="s">
        <v>2896</v>
      </c>
      <c r="C278" s="1" t="s">
        <v>3137</v>
      </c>
      <c r="D278" s="1" t="s">
        <v>325</v>
      </c>
      <c r="E278">
        <v>1</v>
      </c>
      <c r="F278" s="9" t="s">
        <v>3083</v>
      </c>
      <c r="G278" s="4">
        <v>80000</v>
      </c>
      <c r="I278" s="4">
        <f t="shared" si="4"/>
        <v>80000</v>
      </c>
      <c r="K278" s="1" t="s">
        <v>2441</v>
      </c>
      <c r="L278">
        <v>0</v>
      </c>
      <c r="M278" s="3">
        <v>46240</v>
      </c>
      <c r="N278" s="1" t="s">
        <v>2449</v>
      </c>
      <c r="O278">
        <v>139076</v>
      </c>
      <c r="R278" s="1" t="s">
        <v>1261</v>
      </c>
      <c r="S278">
        <v>20</v>
      </c>
      <c r="T278">
        <v>37</v>
      </c>
      <c r="U278" s="1"/>
      <c r="V278" s="1" t="s">
        <v>1768</v>
      </c>
      <c r="W278" s="1" t="s">
        <v>1813</v>
      </c>
      <c r="X278" s="1" t="s">
        <v>1817</v>
      </c>
      <c r="Y278" s="1" t="s">
        <v>1870</v>
      </c>
      <c r="Z278" s="1" t="s">
        <v>1931</v>
      </c>
      <c r="AA278" s="1" t="s">
        <v>1941</v>
      </c>
      <c r="AB278" s="1"/>
      <c r="AC278">
        <v>0</v>
      </c>
      <c r="AD278" s="1" t="s">
        <v>1350</v>
      </c>
      <c r="AE278" s="1" t="s">
        <v>2263</v>
      </c>
      <c r="AF278" s="1"/>
      <c r="AG278" s="1" t="s">
        <v>2266</v>
      </c>
      <c r="AH278" s="1" t="s">
        <v>1992</v>
      </c>
      <c r="AI278" s="1" t="s">
        <v>1129</v>
      </c>
      <c r="AJ278" s="1"/>
      <c r="AK278" s="3">
        <v>46240</v>
      </c>
      <c r="AL278" s="1" t="s">
        <v>2451</v>
      </c>
      <c r="AM278" s="1" t="s">
        <v>2548</v>
      </c>
      <c r="AN278" s="1" t="s">
        <v>2811</v>
      </c>
      <c r="AO278" s="1" t="s">
        <v>2811</v>
      </c>
      <c r="AP278" s="1" t="s">
        <v>2818</v>
      </c>
      <c r="AQ278" s="1" t="s">
        <v>1870</v>
      </c>
      <c r="AR278" s="1" t="s">
        <v>1931</v>
      </c>
      <c r="AS278" s="1" t="s">
        <v>2825</v>
      </c>
      <c r="AT278" s="1"/>
      <c r="AU278" s="1"/>
      <c r="AV278" s="1" t="s">
        <v>2833</v>
      </c>
      <c r="AW278" s="1" t="s">
        <v>2830</v>
      </c>
      <c r="AX278" s="1" t="s">
        <v>2837</v>
      </c>
      <c r="AY278" s="1" t="s">
        <v>3063</v>
      </c>
      <c r="AZ278" s="1"/>
      <c r="BA278">
        <v>22417</v>
      </c>
      <c r="BB278" s="1" t="s">
        <v>2818</v>
      </c>
      <c r="BC278">
        <v>2053</v>
      </c>
      <c r="BD278">
        <v>37</v>
      </c>
      <c r="BE278" s="1" t="s">
        <v>2451</v>
      </c>
    </row>
    <row r="279" spans="1:57">
      <c r="A279" s="8">
        <v>136211</v>
      </c>
      <c r="B279" s="1" t="s">
        <v>2896</v>
      </c>
      <c r="C279" s="1" t="s">
        <v>3137</v>
      </c>
      <c r="D279" s="1" t="s">
        <v>326</v>
      </c>
      <c r="E279">
        <v>1</v>
      </c>
      <c r="F279" s="9" t="s">
        <v>3083</v>
      </c>
      <c r="G279" s="4">
        <v>1120000</v>
      </c>
      <c r="I279" s="4">
        <f t="shared" si="4"/>
        <v>1120000</v>
      </c>
      <c r="K279" s="1" t="s">
        <v>2441</v>
      </c>
      <c r="L279">
        <v>0</v>
      </c>
      <c r="M279" s="3">
        <v>46240</v>
      </c>
      <c r="N279" s="1" t="s">
        <v>2449</v>
      </c>
      <c r="O279">
        <v>139076</v>
      </c>
      <c r="R279" s="1" t="s">
        <v>1274</v>
      </c>
      <c r="S279">
        <v>20</v>
      </c>
      <c r="T279">
        <v>38</v>
      </c>
      <c r="U279" s="1"/>
      <c r="V279" s="1" t="s">
        <v>1768</v>
      </c>
      <c r="W279" s="1" t="s">
        <v>1813</v>
      </c>
      <c r="X279" s="1" t="s">
        <v>1817</v>
      </c>
      <c r="Y279" s="1" t="s">
        <v>1870</v>
      </c>
      <c r="Z279" s="1" t="s">
        <v>1931</v>
      </c>
      <c r="AA279" s="1" t="s">
        <v>1941</v>
      </c>
      <c r="AB279" s="1"/>
      <c r="AC279">
        <v>0</v>
      </c>
      <c r="AD279" s="1" t="s">
        <v>1350</v>
      </c>
      <c r="AE279" s="1" t="s">
        <v>2263</v>
      </c>
      <c r="AF279" s="1"/>
      <c r="AG279" s="1" t="s">
        <v>2266</v>
      </c>
      <c r="AH279" s="1" t="s">
        <v>1992</v>
      </c>
      <c r="AI279" s="1" t="s">
        <v>1129</v>
      </c>
      <c r="AJ279" s="1"/>
      <c r="AK279" s="3">
        <v>46240</v>
      </c>
      <c r="AL279" s="1" t="s">
        <v>2451</v>
      </c>
      <c r="AM279" s="1" t="s">
        <v>2548</v>
      </c>
      <c r="AN279" s="1" t="s">
        <v>2811</v>
      </c>
      <c r="AO279" s="1" t="s">
        <v>2811</v>
      </c>
      <c r="AP279" s="1" t="s">
        <v>2818</v>
      </c>
      <c r="AQ279" s="1" t="s">
        <v>1870</v>
      </c>
      <c r="AR279" s="1" t="s">
        <v>1931</v>
      </c>
      <c r="AS279" s="1" t="s">
        <v>2825</v>
      </c>
      <c r="AT279" s="1"/>
      <c r="AU279" s="1"/>
      <c r="AV279" s="1" t="s">
        <v>2833</v>
      </c>
      <c r="AW279" s="1" t="s">
        <v>2830</v>
      </c>
      <c r="AX279" s="1" t="s">
        <v>2837</v>
      </c>
      <c r="AY279" s="1" t="s">
        <v>3063</v>
      </c>
      <c r="AZ279" s="1"/>
      <c r="BA279">
        <v>22417</v>
      </c>
      <c r="BB279" s="1" t="s">
        <v>2818</v>
      </c>
      <c r="BC279">
        <v>2053</v>
      </c>
      <c r="BD279">
        <v>38</v>
      </c>
      <c r="BE279" s="1" t="s">
        <v>2451</v>
      </c>
    </row>
    <row r="280" spans="1:57">
      <c r="A280" s="8">
        <v>136211</v>
      </c>
      <c r="B280" s="1" t="s">
        <v>2896</v>
      </c>
      <c r="C280" s="1" t="s">
        <v>3137</v>
      </c>
      <c r="D280" s="1" t="s">
        <v>327</v>
      </c>
      <c r="E280">
        <v>1</v>
      </c>
      <c r="F280" s="9" t="s">
        <v>3083</v>
      </c>
      <c r="G280" s="4">
        <v>240000</v>
      </c>
      <c r="I280" s="4">
        <f t="shared" si="4"/>
        <v>240000</v>
      </c>
      <c r="K280" s="1" t="s">
        <v>2441</v>
      </c>
      <c r="L280">
        <v>0</v>
      </c>
      <c r="M280" s="3">
        <v>46240</v>
      </c>
      <c r="N280" s="1" t="s">
        <v>2449</v>
      </c>
      <c r="O280">
        <v>139076</v>
      </c>
      <c r="R280" s="1" t="s">
        <v>1248</v>
      </c>
      <c r="S280">
        <v>20</v>
      </c>
      <c r="T280">
        <v>39</v>
      </c>
      <c r="U280" s="1"/>
      <c r="V280" s="1" t="s">
        <v>1768</v>
      </c>
      <c r="W280" s="1" t="s">
        <v>1813</v>
      </c>
      <c r="X280" s="1" t="s">
        <v>1817</v>
      </c>
      <c r="Y280" s="1" t="s">
        <v>1870</v>
      </c>
      <c r="Z280" s="1" t="s">
        <v>1931</v>
      </c>
      <c r="AA280" s="1" t="s">
        <v>1941</v>
      </c>
      <c r="AB280" s="1"/>
      <c r="AC280">
        <v>0</v>
      </c>
      <c r="AD280" s="1" t="s">
        <v>1350</v>
      </c>
      <c r="AE280" s="1" t="s">
        <v>2263</v>
      </c>
      <c r="AF280" s="1"/>
      <c r="AG280" s="1" t="s">
        <v>2266</v>
      </c>
      <c r="AH280" s="1" t="s">
        <v>1992</v>
      </c>
      <c r="AI280" s="1" t="s">
        <v>1129</v>
      </c>
      <c r="AJ280" s="1"/>
      <c r="AK280" s="3">
        <v>46240</v>
      </c>
      <c r="AL280" s="1" t="s">
        <v>2451</v>
      </c>
      <c r="AM280" s="1" t="s">
        <v>2548</v>
      </c>
      <c r="AN280" s="1" t="s">
        <v>2811</v>
      </c>
      <c r="AO280" s="1" t="s">
        <v>2811</v>
      </c>
      <c r="AP280" s="1" t="s">
        <v>2818</v>
      </c>
      <c r="AQ280" s="1" t="s">
        <v>1870</v>
      </c>
      <c r="AR280" s="1" t="s">
        <v>1931</v>
      </c>
      <c r="AS280" s="1" t="s">
        <v>2825</v>
      </c>
      <c r="AT280" s="1"/>
      <c r="AU280" s="1"/>
      <c r="AV280" s="1" t="s">
        <v>2833</v>
      </c>
      <c r="AW280" s="1" t="s">
        <v>2830</v>
      </c>
      <c r="AX280" s="1" t="s">
        <v>2837</v>
      </c>
      <c r="AY280" s="1" t="s">
        <v>3063</v>
      </c>
      <c r="AZ280" s="1"/>
      <c r="BA280">
        <v>22417</v>
      </c>
      <c r="BB280" s="1" t="s">
        <v>2818</v>
      </c>
      <c r="BC280">
        <v>2053</v>
      </c>
      <c r="BD280">
        <v>39</v>
      </c>
      <c r="BE280" s="1" t="s">
        <v>2451</v>
      </c>
    </row>
    <row r="281" spans="1:57">
      <c r="A281" s="8">
        <v>136211</v>
      </c>
      <c r="B281" s="1" t="s">
        <v>2896</v>
      </c>
      <c r="C281" s="1" t="s">
        <v>3137</v>
      </c>
      <c r="D281" s="1" t="s">
        <v>328</v>
      </c>
      <c r="E281">
        <v>1</v>
      </c>
      <c r="F281" s="9" t="s">
        <v>3083</v>
      </c>
      <c r="G281" s="4">
        <v>400000</v>
      </c>
      <c r="I281" s="4">
        <f t="shared" si="4"/>
        <v>400000</v>
      </c>
      <c r="K281" s="1" t="s">
        <v>2441</v>
      </c>
      <c r="L281">
        <v>0</v>
      </c>
      <c r="M281" s="3">
        <v>46240</v>
      </c>
      <c r="N281" s="1" t="s">
        <v>2449</v>
      </c>
      <c r="O281">
        <v>139076</v>
      </c>
      <c r="R281" s="1" t="s">
        <v>1258</v>
      </c>
      <c r="S281">
        <v>20</v>
      </c>
      <c r="T281">
        <v>40</v>
      </c>
      <c r="U281" s="1"/>
      <c r="V281" s="1" t="s">
        <v>1768</v>
      </c>
      <c r="W281" s="1" t="s">
        <v>1813</v>
      </c>
      <c r="X281" s="1" t="s">
        <v>1817</v>
      </c>
      <c r="Y281" s="1" t="s">
        <v>1870</v>
      </c>
      <c r="Z281" s="1" t="s">
        <v>1931</v>
      </c>
      <c r="AA281" s="1" t="s">
        <v>1941</v>
      </c>
      <c r="AB281" s="1"/>
      <c r="AC281">
        <v>0</v>
      </c>
      <c r="AD281" s="1" t="s">
        <v>1350</v>
      </c>
      <c r="AE281" s="1" t="s">
        <v>2263</v>
      </c>
      <c r="AF281" s="1"/>
      <c r="AG281" s="1" t="s">
        <v>2266</v>
      </c>
      <c r="AH281" s="1" t="s">
        <v>1992</v>
      </c>
      <c r="AI281" s="1" t="s">
        <v>1129</v>
      </c>
      <c r="AJ281" s="1"/>
      <c r="AK281" s="3">
        <v>46240</v>
      </c>
      <c r="AL281" s="1" t="s">
        <v>2451</v>
      </c>
      <c r="AM281" s="1" t="s">
        <v>2548</v>
      </c>
      <c r="AN281" s="1" t="s">
        <v>2811</v>
      </c>
      <c r="AO281" s="1" t="s">
        <v>2811</v>
      </c>
      <c r="AP281" s="1" t="s">
        <v>2818</v>
      </c>
      <c r="AQ281" s="1" t="s">
        <v>1870</v>
      </c>
      <c r="AR281" s="1" t="s">
        <v>1931</v>
      </c>
      <c r="AS281" s="1" t="s">
        <v>2825</v>
      </c>
      <c r="AT281" s="1"/>
      <c r="AU281" s="1"/>
      <c r="AV281" s="1" t="s">
        <v>2833</v>
      </c>
      <c r="AW281" s="1" t="s">
        <v>2830</v>
      </c>
      <c r="AX281" s="1" t="s">
        <v>2837</v>
      </c>
      <c r="AY281" s="1" t="s">
        <v>3063</v>
      </c>
      <c r="AZ281" s="1"/>
      <c r="BA281">
        <v>22417</v>
      </c>
      <c r="BB281" s="1" t="s">
        <v>2818</v>
      </c>
      <c r="BC281">
        <v>2053</v>
      </c>
      <c r="BD281">
        <v>40</v>
      </c>
      <c r="BE281" s="1" t="s">
        <v>2451</v>
      </c>
    </row>
    <row r="282" spans="1:57">
      <c r="A282" s="8">
        <v>136211</v>
      </c>
      <c r="B282" s="1" t="s">
        <v>2896</v>
      </c>
      <c r="C282" s="1" t="s">
        <v>3137</v>
      </c>
      <c r="D282" s="1" t="s">
        <v>329</v>
      </c>
      <c r="E282">
        <v>1</v>
      </c>
      <c r="F282" s="9" t="s">
        <v>3083</v>
      </c>
      <c r="G282" s="4">
        <v>320000</v>
      </c>
      <c r="I282" s="4">
        <f t="shared" si="4"/>
        <v>320000</v>
      </c>
      <c r="K282" s="1" t="s">
        <v>2441</v>
      </c>
      <c r="L282">
        <v>0</v>
      </c>
      <c r="M282" s="3">
        <v>46240</v>
      </c>
      <c r="N282" s="1" t="s">
        <v>2449</v>
      </c>
      <c r="O282">
        <v>139076</v>
      </c>
      <c r="R282" s="1" t="s">
        <v>1275</v>
      </c>
      <c r="S282">
        <v>20</v>
      </c>
      <c r="T282">
        <v>41</v>
      </c>
      <c r="U282" s="1"/>
      <c r="V282" s="1" t="s">
        <v>1768</v>
      </c>
      <c r="W282" s="1" t="s">
        <v>1813</v>
      </c>
      <c r="X282" s="1" t="s">
        <v>1817</v>
      </c>
      <c r="Y282" s="1" t="s">
        <v>1870</v>
      </c>
      <c r="Z282" s="1" t="s">
        <v>1931</v>
      </c>
      <c r="AA282" s="1" t="s">
        <v>1941</v>
      </c>
      <c r="AB282" s="1"/>
      <c r="AC282">
        <v>0</v>
      </c>
      <c r="AD282" s="1" t="s">
        <v>1350</v>
      </c>
      <c r="AE282" s="1" t="s">
        <v>2263</v>
      </c>
      <c r="AF282" s="1"/>
      <c r="AG282" s="1" t="s">
        <v>2266</v>
      </c>
      <c r="AH282" s="1" t="s">
        <v>1992</v>
      </c>
      <c r="AI282" s="1" t="s">
        <v>1129</v>
      </c>
      <c r="AJ282" s="1"/>
      <c r="AK282" s="3">
        <v>46240</v>
      </c>
      <c r="AL282" s="1" t="s">
        <v>2451</v>
      </c>
      <c r="AM282" s="1" t="s">
        <v>2548</v>
      </c>
      <c r="AN282" s="1" t="s">
        <v>2811</v>
      </c>
      <c r="AO282" s="1" t="s">
        <v>2811</v>
      </c>
      <c r="AP282" s="1" t="s">
        <v>2818</v>
      </c>
      <c r="AQ282" s="1" t="s">
        <v>1870</v>
      </c>
      <c r="AR282" s="1" t="s">
        <v>1931</v>
      </c>
      <c r="AS282" s="1" t="s">
        <v>2825</v>
      </c>
      <c r="AT282" s="1"/>
      <c r="AU282" s="1"/>
      <c r="AV282" s="1" t="s">
        <v>2833</v>
      </c>
      <c r="AW282" s="1" t="s">
        <v>2830</v>
      </c>
      <c r="AX282" s="1" t="s">
        <v>2837</v>
      </c>
      <c r="AY282" s="1" t="s">
        <v>3063</v>
      </c>
      <c r="AZ282" s="1"/>
      <c r="BA282">
        <v>22417</v>
      </c>
      <c r="BB282" s="1" t="s">
        <v>2818</v>
      </c>
      <c r="BC282">
        <v>2053</v>
      </c>
      <c r="BD282">
        <v>41</v>
      </c>
      <c r="BE282" s="1" t="s">
        <v>2451</v>
      </c>
    </row>
    <row r="283" spans="1:57">
      <c r="A283" s="8">
        <v>136211</v>
      </c>
      <c r="B283" s="1" t="s">
        <v>2896</v>
      </c>
      <c r="C283" s="1" t="s">
        <v>3137</v>
      </c>
      <c r="D283" s="1" t="s">
        <v>330</v>
      </c>
      <c r="E283">
        <v>1</v>
      </c>
      <c r="F283" s="9" t="s">
        <v>3083</v>
      </c>
      <c r="G283" s="4">
        <v>240000</v>
      </c>
      <c r="I283" s="4">
        <f t="shared" si="4"/>
        <v>240000</v>
      </c>
      <c r="K283" s="1" t="s">
        <v>2441</v>
      </c>
      <c r="L283">
        <v>0</v>
      </c>
      <c r="M283" s="3">
        <v>46240</v>
      </c>
      <c r="N283" s="1" t="s">
        <v>2449</v>
      </c>
      <c r="O283">
        <v>139076</v>
      </c>
      <c r="R283" s="1" t="s">
        <v>1248</v>
      </c>
      <c r="S283">
        <v>20</v>
      </c>
      <c r="T283">
        <v>42</v>
      </c>
      <c r="U283" s="1"/>
      <c r="V283" s="1" t="s">
        <v>1768</v>
      </c>
      <c r="W283" s="1" t="s">
        <v>1813</v>
      </c>
      <c r="X283" s="1" t="s">
        <v>1817</v>
      </c>
      <c r="Y283" s="1" t="s">
        <v>1870</v>
      </c>
      <c r="Z283" s="1" t="s">
        <v>1931</v>
      </c>
      <c r="AA283" s="1" t="s">
        <v>1941</v>
      </c>
      <c r="AB283" s="1"/>
      <c r="AC283">
        <v>0</v>
      </c>
      <c r="AD283" s="1" t="s">
        <v>1350</v>
      </c>
      <c r="AE283" s="1" t="s">
        <v>2263</v>
      </c>
      <c r="AF283" s="1"/>
      <c r="AG283" s="1" t="s">
        <v>2266</v>
      </c>
      <c r="AH283" s="1" t="s">
        <v>1992</v>
      </c>
      <c r="AI283" s="1" t="s">
        <v>1129</v>
      </c>
      <c r="AJ283" s="1"/>
      <c r="AK283" s="3">
        <v>46240</v>
      </c>
      <c r="AL283" s="1" t="s">
        <v>2451</v>
      </c>
      <c r="AM283" s="1" t="s">
        <v>2548</v>
      </c>
      <c r="AN283" s="1" t="s">
        <v>2811</v>
      </c>
      <c r="AO283" s="1" t="s">
        <v>2811</v>
      </c>
      <c r="AP283" s="1" t="s">
        <v>2818</v>
      </c>
      <c r="AQ283" s="1" t="s">
        <v>1870</v>
      </c>
      <c r="AR283" s="1" t="s">
        <v>1931</v>
      </c>
      <c r="AS283" s="1" t="s">
        <v>2825</v>
      </c>
      <c r="AT283" s="1"/>
      <c r="AU283" s="1"/>
      <c r="AV283" s="1" t="s">
        <v>2833</v>
      </c>
      <c r="AW283" s="1" t="s">
        <v>2830</v>
      </c>
      <c r="AX283" s="1" t="s">
        <v>2837</v>
      </c>
      <c r="AY283" s="1" t="s">
        <v>3063</v>
      </c>
      <c r="AZ283" s="1"/>
      <c r="BA283">
        <v>22417</v>
      </c>
      <c r="BB283" s="1" t="s">
        <v>2818</v>
      </c>
      <c r="BC283">
        <v>2053</v>
      </c>
      <c r="BD283">
        <v>42</v>
      </c>
      <c r="BE283" s="1" t="s">
        <v>2451</v>
      </c>
    </row>
    <row r="284" spans="1:57">
      <c r="A284" s="8">
        <v>136211</v>
      </c>
      <c r="B284" s="1" t="s">
        <v>2896</v>
      </c>
      <c r="C284" s="1" t="s">
        <v>3137</v>
      </c>
      <c r="D284" s="1" t="s">
        <v>331</v>
      </c>
      <c r="E284">
        <v>1</v>
      </c>
      <c r="F284" s="9" t="s">
        <v>3083</v>
      </c>
      <c r="G284" s="4">
        <v>168000</v>
      </c>
      <c r="I284" s="4">
        <f t="shared" si="4"/>
        <v>168000</v>
      </c>
      <c r="K284" s="1" t="s">
        <v>2441</v>
      </c>
      <c r="L284">
        <v>0</v>
      </c>
      <c r="M284" s="3">
        <v>46240</v>
      </c>
      <c r="N284" s="1" t="s">
        <v>2449</v>
      </c>
      <c r="O284">
        <v>139076</v>
      </c>
      <c r="R284" s="1" t="s">
        <v>1276</v>
      </c>
      <c r="S284">
        <v>20</v>
      </c>
      <c r="T284">
        <v>43</v>
      </c>
      <c r="U284" s="1"/>
      <c r="V284" s="1" t="s">
        <v>1768</v>
      </c>
      <c r="W284" s="1" t="s">
        <v>1813</v>
      </c>
      <c r="X284" s="1" t="s">
        <v>1817</v>
      </c>
      <c r="Y284" s="1" t="s">
        <v>1870</v>
      </c>
      <c r="Z284" s="1" t="s">
        <v>1931</v>
      </c>
      <c r="AA284" s="1" t="s">
        <v>1941</v>
      </c>
      <c r="AB284" s="1"/>
      <c r="AC284">
        <v>0</v>
      </c>
      <c r="AD284" s="1" t="s">
        <v>1350</v>
      </c>
      <c r="AE284" s="1" t="s">
        <v>2263</v>
      </c>
      <c r="AF284" s="1"/>
      <c r="AG284" s="1" t="s">
        <v>2266</v>
      </c>
      <c r="AH284" s="1" t="s">
        <v>1992</v>
      </c>
      <c r="AI284" s="1" t="s">
        <v>1129</v>
      </c>
      <c r="AJ284" s="1"/>
      <c r="AK284" s="3">
        <v>46240</v>
      </c>
      <c r="AL284" s="1" t="s">
        <v>2451</v>
      </c>
      <c r="AM284" s="1" t="s">
        <v>2548</v>
      </c>
      <c r="AN284" s="1" t="s">
        <v>2811</v>
      </c>
      <c r="AO284" s="1" t="s">
        <v>2811</v>
      </c>
      <c r="AP284" s="1" t="s">
        <v>2818</v>
      </c>
      <c r="AQ284" s="1" t="s">
        <v>1870</v>
      </c>
      <c r="AR284" s="1" t="s">
        <v>1931</v>
      </c>
      <c r="AS284" s="1" t="s">
        <v>2825</v>
      </c>
      <c r="AT284" s="1"/>
      <c r="AU284" s="1"/>
      <c r="AV284" s="1" t="s">
        <v>2833</v>
      </c>
      <c r="AW284" s="1" t="s">
        <v>2830</v>
      </c>
      <c r="AX284" s="1" t="s">
        <v>2837</v>
      </c>
      <c r="AY284" s="1" t="s">
        <v>3063</v>
      </c>
      <c r="AZ284" s="1"/>
      <c r="BA284">
        <v>22417</v>
      </c>
      <c r="BB284" s="1" t="s">
        <v>2818</v>
      </c>
      <c r="BC284">
        <v>2053</v>
      </c>
      <c r="BD284">
        <v>43</v>
      </c>
      <c r="BE284" s="1" t="s">
        <v>2451</v>
      </c>
    </row>
    <row r="285" spans="1:57">
      <c r="A285" s="8">
        <v>136211</v>
      </c>
      <c r="B285" s="1" t="s">
        <v>2896</v>
      </c>
      <c r="C285" s="1" t="s">
        <v>3137</v>
      </c>
      <c r="D285" s="1" t="s">
        <v>332</v>
      </c>
      <c r="E285">
        <v>1</v>
      </c>
      <c r="F285" s="9" t="s">
        <v>3083</v>
      </c>
      <c r="G285" s="4">
        <v>120000</v>
      </c>
      <c r="I285" s="4">
        <f t="shared" si="4"/>
        <v>120000</v>
      </c>
      <c r="K285" s="1" t="s">
        <v>2441</v>
      </c>
      <c r="L285">
        <v>0</v>
      </c>
      <c r="M285" s="3">
        <v>46240</v>
      </c>
      <c r="N285" s="1" t="s">
        <v>2449</v>
      </c>
      <c r="O285">
        <v>139076</v>
      </c>
      <c r="R285" s="1" t="s">
        <v>1100</v>
      </c>
      <c r="S285">
        <v>20</v>
      </c>
      <c r="T285">
        <v>44</v>
      </c>
      <c r="U285" s="1"/>
      <c r="V285" s="1" t="s">
        <v>1768</v>
      </c>
      <c r="W285" s="1" t="s">
        <v>1813</v>
      </c>
      <c r="X285" s="1" t="s">
        <v>1817</v>
      </c>
      <c r="Y285" s="1" t="s">
        <v>1870</v>
      </c>
      <c r="Z285" s="1" t="s">
        <v>1931</v>
      </c>
      <c r="AA285" s="1" t="s">
        <v>1941</v>
      </c>
      <c r="AB285" s="1"/>
      <c r="AC285">
        <v>0</v>
      </c>
      <c r="AD285" s="1" t="s">
        <v>1350</v>
      </c>
      <c r="AE285" s="1" t="s">
        <v>2263</v>
      </c>
      <c r="AF285" s="1"/>
      <c r="AG285" s="1" t="s">
        <v>2266</v>
      </c>
      <c r="AH285" s="1" t="s">
        <v>1992</v>
      </c>
      <c r="AI285" s="1" t="s">
        <v>1129</v>
      </c>
      <c r="AJ285" s="1"/>
      <c r="AK285" s="3">
        <v>46240</v>
      </c>
      <c r="AL285" s="1" t="s">
        <v>2451</v>
      </c>
      <c r="AM285" s="1" t="s">
        <v>2548</v>
      </c>
      <c r="AN285" s="1" t="s">
        <v>2811</v>
      </c>
      <c r="AO285" s="1" t="s">
        <v>2811</v>
      </c>
      <c r="AP285" s="1" t="s">
        <v>2818</v>
      </c>
      <c r="AQ285" s="1" t="s">
        <v>1870</v>
      </c>
      <c r="AR285" s="1" t="s">
        <v>1931</v>
      </c>
      <c r="AS285" s="1" t="s">
        <v>2825</v>
      </c>
      <c r="AT285" s="1"/>
      <c r="AU285" s="1"/>
      <c r="AV285" s="1" t="s">
        <v>2833</v>
      </c>
      <c r="AW285" s="1" t="s">
        <v>2830</v>
      </c>
      <c r="AX285" s="1" t="s">
        <v>2837</v>
      </c>
      <c r="AY285" s="1" t="s">
        <v>3063</v>
      </c>
      <c r="AZ285" s="1"/>
      <c r="BA285">
        <v>22417</v>
      </c>
      <c r="BB285" s="1" t="s">
        <v>2818</v>
      </c>
      <c r="BC285">
        <v>2053</v>
      </c>
      <c r="BD285">
        <v>44</v>
      </c>
      <c r="BE285" s="1" t="s">
        <v>2451</v>
      </c>
    </row>
    <row r="286" spans="1:57">
      <c r="A286" s="8">
        <v>136211</v>
      </c>
      <c r="B286" s="1" t="s">
        <v>2896</v>
      </c>
      <c r="C286" s="1" t="s">
        <v>3137</v>
      </c>
      <c r="D286" s="1" t="s">
        <v>333</v>
      </c>
      <c r="E286">
        <v>1</v>
      </c>
      <c r="F286" s="9" t="s">
        <v>3083</v>
      </c>
      <c r="G286" s="4">
        <v>80000</v>
      </c>
      <c r="I286" s="4">
        <f t="shared" si="4"/>
        <v>80000</v>
      </c>
      <c r="K286" s="1" t="s">
        <v>2441</v>
      </c>
      <c r="L286">
        <v>0</v>
      </c>
      <c r="M286" s="3">
        <v>46240</v>
      </c>
      <c r="N286" s="1" t="s">
        <v>2449</v>
      </c>
      <c r="O286">
        <v>139076</v>
      </c>
      <c r="R286" s="1" t="s">
        <v>1261</v>
      </c>
      <c r="S286">
        <v>20</v>
      </c>
      <c r="T286">
        <v>45</v>
      </c>
      <c r="U286" s="1"/>
      <c r="V286" s="1" t="s">
        <v>1768</v>
      </c>
      <c r="W286" s="1" t="s">
        <v>1813</v>
      </c>
      <c r="X286" s="1" t="s">
        <v>1817</v>
      </c>
      <c r="Y286" s="1" t="s">
        <v>1870</v>
      </c>
      <c r="Z286" s="1" t="s">
        <v>1931</v>
      </c>
      <c r="AA286" s="1" t="s">
        <v>1941</v>
      </c>
      <c r="AB286" s="1"/>
      <c r="AC286">
        <v>0</v>
      </c>
      <c r="AD286" s="1" t="s">
        <v>1350</v>
      </c>
      <c r="AE286" s="1" t="s">
        <v>2263</v>
      </c>
      <c r="AF286" s="1"/>
      <c r="AG286" s="1" t="s">
        <v>2266</v>
      </c>
      <c r="AH286" s="1" t="s">
        <v>1992</v>
      </c>
      <c r="AI286" s="1" t="s">
        <v>1129</v>
      </c>
      <c r="AJ286" s="1"/>
      <c r="AK286" s="3">
        <v>46240</v>
      </c>
      <c r="AL286" s="1" t="s">
        <v>2451</v>
      </c>
      <c r="AM286" s="1" t="s">
        <v>2548</v>
      </c>
      <c r="AN286" s="1" t="s">
        <v>2811</v>
      </c>
      <c r="AO286" s="1" t="s">
        <v>2811</v>
      </c>
      <c r="AP286" s="1" t="s">
        <v>2818</v>
      </c>
      <c r="AQ286" s="1" t="s">
        <v>1870</v>
      </c>
      <c r="AR286" s="1" t="s">
        <v>1931</v>
      </c>
      <c r="AS286" s="1" t="s">
        <v>2825</v>
      </c>
      <c r="AT286" s="1"/>
      <c r="AU286" s="1"/>
      <c r="AV286" s="1" t="s">
        <v>2833</v>
      </c>
      <c r="AW286" s="1" t="s">
        <v>2830</v>
      </c>
      <c r="AX286" s="1" t="s">
        <v>2837</v>
      </c>
      <c r="AY286" s="1" t="s">
        <v>3063</v>
      </c>
      <c r="AZ286" s="1"/>
      <c r="BA286">
        <v>22417</v>
      </c>
      <c r="BB286" s="1" t="s">
        <v>2818</v>
      </c>
      <c r="BC286">
        <v>2053</v>
      </c>
      <c r="BD286">
        <v>45</v>
      </c>
      <c r="BE286" s="1" t="s">
        <v>2451</v>
      </c>
    </row>
    <row r="287" spans="1:57">
      <c r="A287" s="8">
        <v>136211</v>
      </c>
      <c r="B287" s="1" t="s">
        <v>2896</v>
      </c>
      <c r="C287" s="1" t="s">
        <v>3137</v>
      </c>
      <c r="D287" s="1" t="s">
        <v>334</v>
      </c>
      <c r="E287">
        <v>1</v>
      </c>
      <c r="F287" s="9" t="s">
        <v>3083</v>
      </c>
      <c r="G287" s="4">
        <v>640000</v>
      </c>
      <c r="I287" s="4">
        <f t="shared" si="4"/>
        <v>640000</v>
      </c>
      <c r="K287" s="1" t="s">
        <v>2441</v>
      </c>
      <c r="L287">
        <v>0</v>
      </c>
      <c r="M287" s="3">
        <v>46240</v>
      </c>
      <c r="N287" s="1" t="s">
        <v>2449</v>
      </c>
      <c r="O287">
        <v>139076</v>
      </c>
      <c r="R287" s="1" t="s">
        <v>1253</v>
      </c>
      <c r="S287">
        <v>20</v>
      </c>
      <c r="T287">
        <v>46</v>
      </c>
      <c r="U287" s="1"/>
      <c r="V287" s="1" t="s">
        <v>1768</v>
      </c>
      <c r="W287" s="1" t="s">
        <v>1813</v>
      </c>
      <c r="X287" s="1" t="s">
        <v>1817</v>
      </c>
      <c r="Y287" s="1" t="s">
        <v>1870</v>
      </c>
      <c r="Z287" s="1" t="s">
        <v>1931</v>
      </c>
      <c r="AA287" s="1" t="s">
        <v>1941</v>
      </c>
      <c r="AB287" s="1"/>
      <c r="AC287">
        <v>0</v>
      </c>
      <c r="AD287" s="1" t="s">
        <v>1350</v>
      </c>
      <c r="AE287" s="1" t="s">
        <v>2263</v>
      </c>
      <c r="AF287" s="1"/>
      <c r="AG287" s="1" t="s">
        <v>2266</v>
      </c>
      <c r="AH287" s="1" t="s">
        <v>1992</v>
      </c>
      <c r="AI287" s="1" t="s">
        <v>1129</v>
      </c>
      <c r="AJ287" s="1"/>
      <c r="AK287" s="3">
        <v>46240</v>
      </c>
      <c r="AL287" s="1" t="s">
        <v>2451</v>
      </c>
      <c r="AM287" s="1" t="s">
        <v>2548</v>
      </c>
      <c r="AN287" s="1" t="s">
        <v>2811</v>
      </c>
      <c r="AO287" s="1" t="s">
        <v>2811</v>
      </c>
      <c r="AP287" s="1" t="s">
        <v>2818</v>
      </c>
      <c r="AQ287" s="1" t="s">
        <v>1870</v>
      </c>
      <c r="AR287" s="1" t="s">
        <v>1931</v>
      </c>
      <c r="AS287" s="1" t="s">
        <v>2825</v>
      </c>
      <c r="AT287" s="1"/>
      <c r="AU287" s="1"/>
      <c r="AV287" s="1" t="s">
        <v>2833</v>
      </c>
      <c r="AW287" s="1" t="s">
        <v>2830</v>
      </c>
      <c r="AX287" s="1" t="s">
        <v>2837</v>
      </c>
      <c r="AY287" s="1" t="s">
        <v>3063</v>
      </c>
      <c r="AZ287" s="1"/>
      <c r="BA287">
        <v>22417</v>
      </c>
      <c r="BB287" s="1" t="s">
        <v>2818</v>
      </c>
      <c r="BC287">
        <v>2053</v>
      </c>
      <c r="BD287">
        <v>46</v>
      </c>
      <c r="BE287" s="1" t="s">
        <v>2451</v>
      </c>
    </row>
    <row r="288" spans="1:57">
      <c r="A288" s="8">
        <v>136211</v>
      </c>
      <c r="B288" s="1" t="s">
        <v>2896</v>
      </c>
      <c r="C288" s="1" t="s">
        <v>3137</v>
      </c>
      <c r="D288" s="1" t="s">
        <v>335</v>
      </c>
      <c r="E288">
        <v>1</v>
      </c>
      <c r="F288" s="9" t="s">
        <v>3083</v>
      </c>
      <c r="G288" s="4">
        <v>640000</v>
      </c>
      <c r="I288" s="4">
        <f t="shared" si="4"/>
        <v>640000</v>
      </c>
      <c r="K288" s="1" t="s">
        <v>2441</v>
      </c>
      <c r="L288">
        <v>0</v>
      </c>
      <c r="M288" s="3">
        <v>46240</v>
      </c>
      <c r="N288" s="1" t="s">
        <v>2449</v>
      </c>
      <c r="O288">
        <v>139076</v>
      </c>
      <c r="R288" s="1" t="s">
        <v>1253</v>
      </c>
      <c r="S288">
        <v>20</v>
      </c>
      <c r="T288">
        <v>47</v>
      </c>
      <c r="U288" s="1"/>
      <c r="V288" s="1" t="s">
        <v>1768</v>
      </c>
      <c r="W288" s="1" t="s">
        <v>1813</v>
      </c>
      <c r="X288" s="1" t="s">
        <v>1817</v>
      </c>
      <c r="Y288" s="1" t="s">
        <v>1870</v>
      </c>
      <c r="Z288" s="1" t="s">
        <v>1931</v>
      </c>
      <c r="AA288" s="1" t="s">
        <v>1941</v>
      </c>
      <c r="AB288" s="1"/>
      <c r="AC288">
        <v>0</v>
      </c>
      <c r="AD288" s="1" t="s">
        <v>1350</v>
      </c>
      <c r="AE288" s="1" t="s">
        <v>2263</v>
      </c>
      <c r="AF288" s="1"/>
      <c r="AG288" s="1" t="s">
        <v>2266</v>
      </c>
      <c r="AH288" s="1" t="s">
        <v>1992</v>
      </c>
      <c r="AI288" s="1" t="s">
        <v>1129</v>
      </c>
      <c r="AJ288" s="1"/>
      <c r="AK288" s="3">
        <v>46240</v>
      </c>
      <c r="AL288" s="1" t="s">
        <v>2451</v>
      </c>
      <c r="AM288" s="1" t="s">
        <v>2548</v>
      </c>
      <c r="AN288" s="1" t="s">
        <v>2811</v>
      </c>
      <c r="AO288" s="1" t="s">
        <v>2811</v>
      </c>
      <c r="AP288" s="1" t="s">
        <v>2818</v>
      </c>
      <c r="AQ288" s="1" t="s">
        <v>1870</v>
      </c>
      <c r="AR288" s="1" t="s">
        <v>1931</v>
      </c>
      <c r="AS288" s="1" t="s">
        <v>2825</v>
      </c>
      <c r="AT288" s="1"/>
      <c r="AU288" s="1"/>
      <c r="AV288" s="1" t="s">
        <v>2833</v>
      </c>
      <c r="AW288" s="1" t="s">
        <v>2830</v>
      </c>
      <c r="AX288" s="1" t="s">
        <v>2837</v>
      </c>
      <c r="AY288" s="1" t="s">
        <v>3063</v>
      </c>
      <c r="AZ288" s="1"/>
      <c r="BA288">
        <v>22417</v>
      </c>
      <c r="BB288" s="1" t="s">
        <v>2818</v>
      </c>
      <c r="BC288">
        <v>2053</v>
      </c>
      <c r="BD288">
        <v>47</v>
      </c>
      <c r="BE288" s="1" t="s">
        <v>2451</v>
      </c>
    </row>
    <row r="289" spans="1:57">
      <c r="A289" s="8">
        <v>136211</v>
      </c>
      <c r="B289" s="1" t="s">
        <v>2896</v>
      </c>
      <c r="C289" s="1" t="s">
        <v>3137</v>
      </c>
      <c r="D289" s="1" t="s">
        <v>336</v>
      </c>
      <c r="E289">
        <v>1</v>
      </c>
      <c r="F289" s="9" t="s">
        <v>3083</v>
      </c>
      <c r="G289" s="4">
        <v>560000</v>
      </c>
      <c r="I289" s="4">
        <f t="shared" si="4"/>
        <v>560000</v>
      </c>
      <c r="K289" s="1" t="s">
        <v>2441</v>
      </c>
      <c r="L289">
        <v>0</v>
      </c>
      <c r="M289" s="3">
        <v>46240</v>
      </c>
      <c r="N289" s="1" t="s">
        <v>2449</v>
      </c>
      <c r="O289">
        <v>139076</v>
      </c>
      <c r="R289" s="1" t="s">
        <v>1254</v>
      </c>
      <c r="S289">
        <v>20</v>
      </c>
      <c r="T289">
        <v>48</v>
      </c>
      <c r="U289" s="1"/>
      <c r="V289" s="1" t="s">
        <v>1768</v>
      </c>
      <c r="W289" s="1" t="s">
        <v>1813</v>
      </c>
      <c r="X289" s="1" t="s">
        <v>1817</v>
      </c>
      <c r="Y289" s="1" t="s">
        <v>1870</v>
      </c>
      <c r="Z289" s="1" t="s">
        <v>1931</v>
      </c>
      <c r="AA289" s="1" t="s">
        <v>1941</v>
      </c>
      <c r="AB289" s="1"/>
      <c r="AC289">
        <v>0</v>
      </c>
      <c r="AD289" s="1" t="s">
        <v>1350</v>
      </c>
      <c r="AE289" s="1" t="s">
        <v>2263</v>
      </c>
      <c r="AF289" s="1"/>
      <c r="AG289" s="1" t="s">
        <v>2266</v>
      </c>
      <c r="AH289" s="1" t="s">
        <v>1992</v>
      </c>
      <c r="AI289" s="1" t="s">
        <v>1129</v>
      </c>
      <c r="AJ289" s="1"/>
      <c r="AK289" s="3">
        <v>46240</v>
      </c>
      <c r="AL289" s="1" t="s">
        <v>2451</v>
      </c>
      <c r="AM289" s="1" t="s">
        <v>2548</v>
      </c>
      <c r="AN289" s="1" t="s">
        <v>2811</v>
      </c>
      <c r="AO289" s="1" t="s">
        <v>2811</v>
      </c>
      <c r="AP289" s="1" t="s">
        <v>2818</v>
      </c>
      <c r="AQ289" s="1" t="s">
        <v>1870</v>
      </c>
      <c r="AR289" s="1" t="s">
        <v>1931</v>
      </c>
      <c r="AS289" s="1" t="s">
        <v>2825</v>
      </c>
      <c r="AT289" s="1"/>
      <c r="AU289" s="1"/>
      <c r="AV289" s="1" t="s">
        <v>2833</v>
      </c>
      <c r="AW289" s="1" t="s">
        <v>2830</v>
      </c>
      <c r="AX289" s="1" t="s">
        <v>2837</v>
      </c>
      <c r="AY289" s="1" t="s">
        <v>3063</v>
      </c>
      <c r="AZ289" s="1"/>
      <c r="BA289">
        <v>22417</v>
      </c>
      <c r="BB289" s="1" t="s">
        <v>2818</v>
      </c>
      <c r="BC289">
        <v>2053</v>
      </c>
      <c r="BD289">
        <v>48</v>
      </c>
      <c r="BE289" s="1" t="s">
        <v>2451</v>
      </c>
    </row>
    <row r="290" spans="1:57">
      <c r="A290" s="8">
        <v>136211</v>
      </c>
      <c r="B290" s="1" t="s">
        <v>2896</v>
      </c>
      <c r="C290" s="1" t="s">
        <v>3137</v>
      </c>
      <c r="D290" s="1" t="s">
        <v>337</v>
      </c>
      <c r="E290">
        <v>1</v>
      </c>
      <c r="F290" s="9" t="s">
        <v>3083</v>
      </c>
      <c r="G290" s="4">
        <v>320000</v>
      </c>
      <c r="I290" s="4">
        <f t="shared" si="4"/>
        <v>320000</v>
      </c>
      <c r="K290" s="1" t="s">
        <v>2441</v>
      </c>
      <c r="L290">
        <v>0</v>
      </c>
      <c r="M290" s="3">
        <v>46240</v>
      </c>
      <c r="N290" s="1" t="s">
        <v>2449</v>
      </c>
      <c r="O290">
        <v>139076</v>
      </c>
      <c r="R290" s="1" t="s">
        <v>1275</v>
      </c>
      <c r="S290">
        <v>20</v>
      </c>
      <c r="T290">
        <v>49</v>
      </c>
      <c r="U290" s="1"/>
      <c r="V290" s="1" t="s">
        <v>1768</v>
      </c>
      <c r="W290" s="1" t="s">
        <v>1813</v>
      </c>
      <c r="X290" s="1" t="s">
        <v>1817</v>
      </c>
      <c r="Y290" s="1" t="s">
        <v>1870</v>
      </c>
      <c r="Z290" s="1" t="s">
        <v>1931</v>
      </c>
      <c r="AA290" s="1" t="s">
        <v>1941</v>
      </c>
      <c r="AB290" s="1"/>
      <c r="AC290">
        <v>0</v>
      </c>
      <c r="AD290" s="1" t="s">
        <v>1350</v>
      </c>
      <c r="AE290" s="1" t="s">
        <v>2263</v>
      </c>
      <c r="AF290" s="1"/>
      <c r="AG290" s="1" t="s">
        <v>2266</v>
      </c>
      <c r="AH290" s="1" t="s">
        <v>1992</v>
      </c>
      <c r="AI290" s="1" t="s">
        <v>1129</v>
      </c>
      <c r="AJ290" s="1"/>
      <c r="AK290" s="3">
        <v>46240</v>
      </c>
      <c r="AL290" s="1" t="s">
        <v>2451</v>
      </c>
      <c r="AM290" s="1" t="s">
        <v>2548</v>
      </c>
      <c r="AN290" s="1" t="s">
        <v>2811</v>
      </c>
      <c r="AO290" s="1" t="s">
        <v>2811</v>
      </c>
      <c r="AP290" s="1" t="s">
        <v>2818</v>
      </c>
      <c r="AQ290" s="1" t="s">
        <v>1870</v>
      </c>
      <c r="AR290" s="1" t="s">
        <v>1931</v>
      </c>
      <c r="AS290" s="1" t="s">
        <v>2825</v>
      </c>
      <c r="AT290" s="1"/>
      <c r="AU290" s="1"/>
      <c r="AV290" s="1" t="s">
        <v>2833</v>
      </c>
      <c r="AW290" s="1" t="s">
        <v>2830</v>
      </c>
      <c r="AX290" s="1" t="s">
        <v>2837</v>
      </c>
      <c r="AY290" s="1" t="s">
        <v>3063</v>
      </c>
      <c r="AZ290" s="1"/>
      <c r="BA290">
        <v>22417</v>
      </c>
      <c r="BB290" s="1" t="s">
        <v>2818</v>
      </c>
      <c r="BC290">
        <v>2053</v>
      </c>
      <c r="BD290">
        <v>49</v>
      </c>
      <c r="BE290" s="1" t="s">
        <v>2451</v>
      </c>
    </row>
    <row r="291" spans="1:57">
      <c r="A291" s="8">
        <v>136211</v>
      </c>
      <c r="B291" s="1" t="s">
        <v>2896</v>
      </c>
      <c r="C291" s="1" t="s">
        <v>3137</v>
      </c>
      <c r="D291" s="1" t="s">
        <v>338</v>
      </c>
      <c r="E291">
        <v>1</v>
      </c>
      <c r="F291" s="9" t="s">
        <v>3083</v>
      </c>
      <c r="G291" s="4">
        <v>320000</v>
      </c>
      <c r="I291" s="4">
        <f t="shared" si="4"/>
        <v>320000</v>
      </c>
      <c r="K291" s="1" t="s">
        <v>2441</v>
      </c>
      <c r="L291">
        <v>0</v>
      </c>
      <c r="M291" s="3">
        <v>46240</v>
      </c>
      <c r="N291" s="1" t="s">
        <v>2449</v>
      </c>
      <c r="O291">
        <v>139076</v>
      </c>
      <c r="R291" s="1" t="s">
        <v>1275</v>
      </c>
      <c r="S291">
        <v>20</v>
      </c>
      <c r="T291">
        <v>50</v>
      </c>
      <c r="U291" s="1"/>
      <c r="V291" s="1" t="s">
        <v>1768</v>
      </c>
      <c r="W291" s="1" t="s">
        <v>1813</v>
      </c>
      <c r="X291" s="1" t="s">
        <v>1817</v>
      </c>
      <c r="Y291" s="1" t="s">
        <v>1870</v>
      </c>
      <c r="Z291" s="1" t="s">
        <v>1931</v>
      </c>
      <c r="AA291" s="1" t="s">
        <v>1941</v>
      </c>
      <c r="AB291" s="1"/>
      <c r="AC291">
        <v>0</v>
      </c>
      <c r="AD291" s="1" t="s">
        <v>1350</v>
      </c>
      <c r="AE291" s="1" t="s">
        <v>2263</v>
      </c>
      <c r="AF291" s="1"/>
      <c r="AG291" s="1" t="s">
        <v>2266</v>
      </c>
      <c r="AH291" s="1" t="s">
        <v>1992</v>
      </c>
      <c r="AI291" s="1" t="s">
        <v>1129</v>
      </c>
      <c r="AJ291" s="1"/>
      <c r="AK291" s="3">
        <v>46240</v>
      </c>
      <c r="AL291" s="1" t="s">
        <v>2451</v>
      </c>
      <c r="AM291" s="1" t="s">
        <v>2548</v>
      </c>
      <c r="AN291" s="1" t="s">
        <v>2811</v>
      </c>
      <c r="AO291" s="1" t="s">
        <v>2811</v>
      </c>
      <c r="AP291" s="1" t="s">
        <v>2818</v>
      </c>
      <c r="AQ291" s="1" t="s">
        <v>1870</v>
      </c>
      <c r="AR291" s="1" t="s">
        <v>1931</v>
      </c>
      <c r="AS291" s="1" t="s">
        <v>2825</v>
      </c>
      <c r="AT291" s="1"/>
      <c r="AU291" s="1"/>
      <c r="AV291" s="1" t="s">
        <v>2833</v>
      </c>
      <c r="AW291" s="1" t="s">
        <v>2830</v>
      </c>
      <c r="AX291" s="1" t="s">
        <v>2837</v>
      </c>
      <c r="AY291" s="1" t="s">
        <v>3063</v>
      </c>
      <c r="AZ291" s="1"/>
      <c r="BA291">
        <v>22417</v>
      </c>
      <c r="BB291" s="1" t="s">
        <v>2818</v>
      </c>
      <c r="BC291">
        <v>2053</v>
      </c>
      <c r="BD291">
        <v>50</v>
      </c>
      <c r="BE291" s="1" t="s">
        <v>2451</v>
      </c>
    </row>
    <row r="292" spans="1:57">
      <c r="A292" s="8">
        <v>136211</v>
      </c>
      <c r="B292" s="1" t="s">
        <v>2896</v>
      </c>
      <c r="C292" s="1" t="s">
        <v>3137</v>
      </c>
      <c r="D292" s="1" t="s">
        <v>339</v>
      </c>
      <c r="E292">
        <v>1</v>
      </c>
      <c r="F292" s="9" t="s">
        <v>3083</v>
      </c>
      <c r="G292" s="4">
        <v>320000</v>
      </c>
      <c r="I292" s="4">
        <f t="shared" si="4"/>
        <v>320000</v>
      </c>
      <c r="K292" s="1" t="s">
        <v>2441</v>
      </c>
      <c r="L292">
        <v>0</v>
      </c>
      <c r="M292" s="3">
        <v>46240</v>
      </c>
      <c r="N292" s="1" t="s">
        <v>2449</v>
      </c>
      <c r="O292">
        <v>139076</v>
      </c>
      <c r="R292" s="1" t="s">
        <v>1275</v>
      </c>
      <c r="S292">
        <v>20</v>
      </c>
      <c r="T292">
        <v>51</v>
      </c>
      <c r="U292" s="1"/>
      <c r="V292" s="1" t="s">
        <v>1768</v>
      </c>
      <c r="W292" s="1" t="s">
        <v>1813</v>
      </c>
      <c r="X292" s="1" t="s">
        <v>1817</v>
      </c>
      <c r="Y292" s="1" t="s">
        <v>1870</v>
      </c>
      <c r="Z292" s="1" t="s">
        <v>1931</v>
      </c>
      <c r="AA292" s="1" t="s">
        <v>1941</v>
      </c>
      <c r="AB292" s="1"/>
      <c r="AC292">
        <v>0</v>
      </c>
      <c r="AD292" s="1" t="s">
        <v>1350</v>
      </c>
      <c r="AE292" s="1" t="s">
        <v>2263</v>
      </c>
      <c r="AF292" s="1"/>
      <c r="AG292" s="1" t="s">
        <v>2266</v>
      </c>
      <c r="AH292" s="1" t="s">
        <v>1992</v>
      </c>
      <c r="AI292" s="1" t="s">
        <v>1129</v>
      </c>
      <c r="AJ292" s="1"/>
      <c r="AK292" s="3">
        <v>46240</v>
      </c>
      <c r="AL292" s="1" t="s">
        <v>2451</v>
      </c>
      <c r="AM292" s="1" t="s">
        <v>2548</v>
      </c>
      <c r="AN292" s="1" t="s">
        <v>2811</v>
      </c>
      <c r="AO292" s="1" t="s">
        <v>2811</v>
      </c>
      <c r="AP292" s="1" t="s">
        <v>2818</v>
      </c>
      <c r="AQ292" s="1" t="s">
        <v>1870</v>
      </c>
      <c r="AR292" s="1" t="s">
        <v>1931</v>
      </c>
      <c r="AS292" s="1" t="s">
        <v>2825</v>
      </c>
      <c r="AT292" s="1"/>
      <c r="AU292" s="1"/>
      <c r="AV292" s="1" t="s">
        <v>2833</v>
      </c>
      <c r="AW292" s="1" t="s">
        <v>2830</v>
      </c>
      <c r="AX292" s="1" t="s">
        <v>2837</v>
      </c>
      <c r="AY292" s="1" t="s">
        <v>3063</v>
      </c>
      <c r="AZ292" s="1"/>
      <c r="BA292">
        <v>22417</v>
      </c>
      <c r="BB292" s="1" t="s">
        <v>2818</v>
      </c>
      <c r="BC292">
        <v>2053</v>
      </c>
      <c r="BD292">
        <v>51</v>
      </c>
      <c r="BE292" s="1" t="s">
        <v>2451</v>
      </c>
    </row>
    <row r="293" spans="1:57">
      <c r="A293" s="8">
        <v>136211</v>
      </c>
      <c r="B293" s="1" t="s">
        <v>2896</v>
      </c>
      <c r="C293" s="1" t="s">
        <v>3137</v>
      </c>
      <c r="D293" s="1" t="s">
        <v>340</v>
      </c>
      <c r="E293">
        <v>1</v>
      </c>
      <c r="F293" s="9" t="s">
        <v>3083</v>
      </c>
      <c r="G293" s="4">
        <v>80000</v>
      </c>
      <c r="I293" s="4">
        <f t="shared" si="4"/>
        <v>80000</v>
      </c>
      <c r="K293" s="1" t="s">
        <v>2441</v>
      </c>
      <c r="L293">
        <v>0</v>
      </c>
      <c r="M293" s="3">
        <v>46240</v>
      </c>
      <c r="N293" s="1" t="s">
        <v>2449</v>
      </c>
      <c r="O293">
        <v>139076</v>
      </c>
      <c r="R293" s="1" t="s">
        <v>1261</v>
      </c>
      <c r="S293">
        <v>20</v>
      </c>
      <c r="T293">
        <v>52</v>
      </c>
      <c r="U293" s="1"/>
      <c r="V293" s="1" t="s">
        <v>1768</v>
      </c>
      <c r="W293" s="1" t="s">
        <v>1813</v>
      </c>
      <c r="X293" s="1" t="s">
        <v>1817</v>
      </c>
      <c r="Y293" s="1" t="s">
        <v>1870</v>
      </c>
      <c r="Z293" s="1" t="s">
        <v>1931</v>
      </c>
      <c r="AA293" s="1" t="s">
        <v>1941</v>
      </c>
      <c r="AB293" s="1"/>
      <c r="AC293">
        <v>0</v>
      </c>
      <c r="AD293" s="1" t="s">
        <v>1350</v>
      </c>
      <c r="AE293" s="1" t="s">
        <v>2263</v>
      </c>
      <c r="AF293" s="1"/>
      <c r="AG293" s="1" t="s">
        <v>2266</v>
      </c>
      <c r="AH293" s="1" t="s">
        <v>1992</v>
      </c>
      <c r="AI293" s="1" t="s">
        <v>1129</v>
      </c>
      <c r="AJ293" s="1"/>
      <c r="AK293" s="3">
        <v>46240</v>
      </c>
      <c r="AL293" s="1" t="s">
        <v>2451</v>
      </c>
      <c r="AM293" s="1" t="s">
        <v>2548</v>
      </c>
      <c r="AN293" s="1" t="s">
        <v>2811</v>
      </c>
      <c r="AO293" s="1" t="s">
        <v>2811</v>
      </c>
      <c r="AP293" s="1" t="s">
        <v>2818</v>
      </c>
      <c r="AQ293" s="1" t="s">
        <v>1870</v>
      </c>
      <c r="AR293" s="1" t="s">
        <v>1931</v>
      </c>
      <c r="AS293" s="1" t="s">
        <v>2825</v>
      </c>
      <c r="AT293" s="1"/>
      <c r="AU293" s="1"/>
      <c r="AV293" s="1" t="s">
        <v>2833</v>
      </c>
      <c r="AW293" s="1" t="s">
        <v>2830</v>
      </c>
      <c r="AX293" s="1" t="s">
        <v>2837</v>
      </c>
      <c r="AY293" s="1" t="s">
        <v>3063</v>
      </c>
      <c r="AZ293" s="1"/>
      <c r="BA293">
        <v>22417</v>
      </c>
      <c r="BB293" s="1" t="s">
        <v>2818</v>
      </c>
      <c r="BC293">
        <v>2053</v>
      </c>
      <c r="BD293">
        <v>52</v>
      </c>
      <c r="BE293" s="1" t="s">
        <v>2451</v>
      </c>
    </row>
    <row r="294" spans="1:57">
      <c r="A294" s="8">
        <v>136211</v>
      </c>
      <c r="B294" s="1" t="s">
        <v>2896</v>
      </c>
      <c r="C294" s="1" t="s">
        <v>3137</v>
      </c>
      <c r="D294" s="1" t="s">
        <v>341</v>
      </c>
      <c r="E294">
        <v>1</v>
      </c>
      <c r="F294" s="9" t="s">
        <v>3083</v>
      </c>
      <c r="G294" s="4">
        <v>80000</v>
      </c>
      <c r="I294" s="4">
        <f t="shared" si="4"/>
        <v>80000</v>
      </c>
      <c r="K294" s="1" t="s">
        <v>2441</v>
      </c>
      <c r="L294">
        <v>0</v>
      </c>
      <c r="M294" s="3">
        <v>46240</v>
      </c>
      <c r="N294" s="1" t="s">
        <v>2449</v>
      </c>
      <c r="O294">
        <v>139076</v>
      </c>
      <c r="R294" s="1" t="s">
        <v>1261</v>
      </c>
      <c r="S294">
        <v>20</v>
      </c>
      <c r="T294">
        <v>53</v>
      </c>
      <c r="U294" s="1"/>
      <c r="V294" s="1" t="s">
        <v>1768</v>
      </c>
      <c r="W294" s="1" t="s">
        <v>1813</v>
      </c>
      <c r="X294" s="1" t="s">
        <v>1817</v>
      </c>
      <c r="Y294" s="1" t="s">
        <v>1870</v>
      </c>
      <c r="Z294" s="1" t="s">
        <v>1931</v>
      </c>
      <c r="AA294" s="1" t="s">
        <v>1941</v>
      </c>
      <c r="AB294" s="1"/>
      <c r="AC294">
        <v>0</v>
      </c>
      <c r="AD294" s="1" t="s">
        <v>1350</v>
      </c>
      <c r="AE294" s="1" t="s">
        <v>2263</v>
      </c>
      <c r="AF294" s="1"/>
      <c r="AG294" s="1" t="s">
        <v>2266</v>
      </c>
      <c r="AH294" s="1" t="s">
        <v>1992</v>
      </c>
      <c r="AI294" s="1" t="s">
        <v>1129</v>
      </c>
      <c r="AJ294" s="1"/>
      <c r="AK294" s="3">
        <v>46240</v>
      </c>
      <c r="AL294" s="1" t="s">
        <v>2451</v>
      </c>
      <c r="AM294" s="1" t="s">
        <v>2548</v>
      </c>
      <c r="AN294" s="1" t="s">
        <v>2811</v>
      </c>
      <c r="AO294" s="1" t="s">
        <v>2811</v>
      </c>
      <c r="AP294" s="1" t="s">
        <v>2818</v>
      </c>
      <c r="AQ294" s="1" t="s">
        <v>1870</v>
      </c>
      <c r="AR294" s="1" t="s">
        <v>1931</v>
      </c>
      <c r="AS294" s="1" t="s">
        <v>2825</v>
      </c>
      <c r="AT294" s="1"/>
      <c r="AU294" s="1"/>
      <c r="AV294" s="1" t="s">
        <v>2833</v>
      </c>
      <c r="AW294" s="1" t="s">
        <v>2830</v>
      </c>
      <c r="AX294" s="1" t="s">
        <v>2837</v>
      </c>
      <c r="AY294" s="1" t="s">
        <v>3063</v>
      </c>
      <c r="AZ294" s="1"/>
      <c r="BA294">
        <v>22417</v>
      </c>
      <c r="BB294" s="1" t="s">
        <v>2818</v>
      </c>
      <c r="BC294">
        <v>2053</v>
      </c>
      <c r="BD294">
        <v>53</v>
      </c>
      <c r="BE294" s="1" t="s">
        <v>2451</v>
      </c>
    </row>
    <row r="295" spans="1:57">
      <c r="A295" s="8">
        <v>136211</v>
      </c>
      <c r="B295" s="1" t="s">
        <v>2896</v>
      </c>
      <c r="C295" s="1" t="s">
        <v>3137</v>
      </c>
      <c r="D295" s="1" t="s">
        <v>342</v>
      </c>
      <c r="E295">
        <v>1</v>
      </c>
      <c r="F295" s="9" t="s">
        <v>3083</v>
      </c>
      <c r="G295" s="4">
        <v>15000</v>
      </c>
      <c r="I295" s="4">
        <f t="shared" si="4"/>
        <v>15000</v>
      </c>
      <c r="K295" s="1" t="s">
        <v>2441</v>
      </c>
      <c r="L295">
        <v>0</v>
      </c>
      <c r="M295" s="3">
        <v>46240</v>
      </c>
      <c r="N295" s="1" t="s">
        <v>2449</v>
      </c>
      <c r="O295">
        <v>139076</v>
      </c>
      <c r="R295" s="1" t="s">
        <v>1277</v>
      </c>
      <c r="S295">
        <v>20</v>
      </c>
      <c r="T295">
        <v>54</v>
      </c>
      <c r="U295" s="1"/>
      <c r="V295" s="1" t="s">
        <v>1768</v>
      </c>
      <c r="W295" s="1" t="s">
        <v>1813</v>
      </c>
      <c r="X295" s="1" t="s">
        <v>1817</v>
      </c>
      <c r="Y295" s="1" t="s">
        <v>1870</v>
      </c>
      <c r="Z295" s="1" t="s">
        <v>1931</v>
      </c>
      <c r="AA295" s="1" t="s">
        <v>1941</v>
      </c>
      <c r="AB295" s="1"/>
      <c r="AC295">
        <v>0</v>
      </c>
      <c r="AD295" s="1" t="s">
        <v>1350</v>
      </c>
      <c r="AE295" s="1" t="s">
        <v>2263</v>
      </c>
      <c r="AF295" s="1"/>
      <c r="AG295" s="1" t="s">
        <v>2266</v>
      </c>
      <c r="AH295" s="1" t="s">
        <v>1992</v>
      </c>
      <c r="AI295" s="1" t="s">
        <v>1129</v>
      </c>
      <c r="AJ295" s="1"/>
      <c r="AK295" s="3">
        <v>46240</v>
      </c>
      <c r="AL295" s="1" t="s">
        <v>2451</v>
      </c>
      <c r="AM295" s="1" t="s">
        <v>2548</v>
      </c>
      <c r="AN295" s="1" t="s">
        <v>2811</v>
      </c>
      <c r="AO295" s="1" t="s">
        <v>2811</v>
      </c>
      <c r="AP295" s="1" t="s">
        <v>2818</v>
      </c>
      <c r="AQ295" s="1" t="s">
        <v>1870</v>
      </c>
      <c r="AR295" s="1" t="s">
        <v>1931</v>
      </c>
      <c r="AS295" s="1" t="s">
        <v>2825</v>
      </c>
      <c r="AT295" s="1"/>
      <c r="AU295" s="1"/>
      <c r="AV295" s="1" t="s">
        <v>2833</v>
      </c>
      <c r="AW295" s="1" t="s">
        <v>2830</v>
      </c>
      <c r="AX295" s="1" t="s">
        <v>2837</v>
      </c>
      <c r="AY295" s="1" t="s">
        <v>3063</v>
      </c>
      <c r="AZ295" s="1"/>
      <c r="BA295">
        <v>22417</v>
      </c>
      <c r="BB295" s="1" t="s">
        <v>2818</v>
      </c>
      <c r="BC295">
        <v>2053</v>
      </c>
      <c r="BD295">
        <v>54</v>
      </c>
      <c r="BE295" s="1" t="s">
        <v>2451</v>
      </c>
    </row>
    <row r="296" spans="1:57">
      <c r="A296" s="8">
        <v>136212</v>
      </c>
      <c r="B296" s="1" t="s">
        <v>2896</v>
      </c>
      <c r="C296" s="1" t="s">
        <v>3137</v>
      </c>
      <c r="D296" s="1" t="s">
        <v>343</v>
      </c>
      <c r="E296">
        <v>1</v>
      </c>
      <c r="F296" s="9" t="s">
        <v>3083</v>
      </c>
      <c r="G296" s="4">
        <v>1650000</v>
      </c>
      <c r="I296" s="4">
        <f t="shared" si="4"/>
        <v>1650000</v>
      </c>
      <c r="K296" s="1" t="s">
        <v>2441</v>
      </c>
      <c r="L296">
        <v>0</v>
      </c>
      <c r="M296" s="3">
        <v>46240</v>
      </c>
      <c r="N296" s="1" t="s">
        <v>2449</v>
      </c>
      <c r="O296">
        <v>139077</v>
      </c>
      <c r="R296" s="1" t="s">
        <v>1278</v>
      </c>
      <c r="S296">
        <v>20</v>
      </c>
      <c r="T296">
        <v>1</v>
      </c>
      <c r="U296" s="1"/>
      <c r="V296" s="1" t="s">
        <v>1768</v>
      </c>
      <c r="W296" s="1" t="s">
        <v>1813</v>
      </c>
      <c r="X296" s="1" t="s">
        <v>1817</v>
      </c>
      <c r="Y296" s="1" t="s">
        <v>1870</v>
      </c>
      <c r="Z296" s="1" t="s">
        <v>1931</v>
      </c>
      <c r="AA296" s="1" t="s">
        <v>1941</v>
      </c>
      <c r="AB296" s="1"/>
      <c r="AC296">
        <v>1</v>
      </c>
      <c r="AD296" s="1" t="s">
        <v>2068</v>
      </c>
      <c r="AE296" s="1" t="s">
        <v>2263</v>
      </c>
      <c r="AF296" s="1"/>
      <c r="AG296" s="1" t="s">
        <v>2266</v>
      </c>
      <c r="AH296" s="1" t="s">
        <v>2296</v>
      </c>
      <c r="AI296" s="1" t="s">
        <v>2391</v>
      </c>
      <c r="AJ296" s="1"/>
      <c r="AK296" s="3">
        <v>46240</v>
      </c>
      <c r="AL296" s="1" t="s">
        <v>2451</v>
      </c>
      <c r="AM296" s="1" t="s">
        <v>2549</v>
      </c>
      <c r="AN296" s="1" t="s">
        <v>2811</v>
      </c>
      <c r="AO296" s="1" t="s">
        <v>2811</v>
      </c>
      <c r="AP296" s="1" t="s">
        <v>2818</v>
      </c>
      <c r="AQ296" s="1" t="s">
        <v>1870</v>
      </c>
      <c r="AR296" s="1" t="s">
        <v>1931</v>
      </c>
      <c r="AS296" s="1" t="s">
        <v>2825</v>
      </c>
      <c r="AT296" s="1"/>
      <c r="AU296" s="1"/>
      <c r="AV296" s="1" t="s">
        <v>2833</v>
      </c>
      <c r="AW296" s="1" t="s">
        <v>2829</v>
      </c>
      <c r="AX296" s="1" t="s">
        <v>2837</v>
      </c>
      <c r="AY296" s="1" t="s">
        <v>3063</v>
      </c>
      <c r="AZ296" s="1"/>
      <c r="BA296">
        <v>22417</v>
      </c>
      <c r="BB296" s="1" t="s">
        <v>2818</v>
      </c>
      <c r="BC296">
        <v>2053</v>
      </c>
      <c r="BD296">
        <v>1</v>
      </c>
      <c r="BE296" s="1" t="s">
        <v>2451</v>
      </c>
    </row>
    <row r="297" spans="1:57">
      <c r="A297" s="8">
        <v>136212</v>
      </c>
      <c r="B297" s="1" t="s">
        <v>2896</v>
      </c>
      <c r="C297" s="1" t="s">
        <v>3137</v>
      </c>
      <c r="D297" s="1" t="s">
        <v>344</v>
      </c>
      <c r="E297">
        <v>1</v>
      </c>
      <c r="F297" s="9" t="s">
        <v>3083</v>
      </c>
      <c r="G297" s="4">
        <v>1210000</v>
      </c>
      <c r="I297" s="4">
        <f t="shared" si="4"/>
        <v>1210000</v>
      </c>
      <c r="K297" s="1" t="s">
        <v>2441</v>
      </c>
      <c r="L297">
        <v>0</v>
      </c>
      <c r="M297" s="3">
        <v>46240</v>
      </c>
      <c r="N297" s="1" t="s">
        <v>2449</v>
      </c>
      <c r="O297">
        <v>139077</v>
      </c>
      <c r="R297" s="1" t="s">
        <v>1279</v>
      </c>
      <c r="S297">
        <v>20</v>
      </c>
      <c r="T297">
        <v>2</v>
      </c>
      <c r="U297" s="1"/>
      <c r="V297" s="1" t="s">
        <v>1768</v>
      </c>
      <c r="W297" s="1" t="s">
        <v>1813</v>
      </c>
      <c r="X297" s="1" t="s">
        <v>1817</v>
      </c>
      <c r="Y297" s="1" t="s">
        <v>1870</v>
      </c>
      <c r="Z297" s="1" t="s">
        <v>1931</v>
      </c>
      <c r="AA297" s="1" t="s">
        <v>1941</v>
      </c>
      <c r="AB297" s="1"/>
      <c r="AC297">
        <v>0</v>
      </c>
      <c r="AD297" s="1" t="s">
        <v>1350</v>
      </c>
      <c r="AE297" s="1" t="s">
        <v>2263</v>
      </c>
      <c r="AF297" s="1"/>
      <c r="AG297" s="1" t="s">
        <v>2266</v>
      </c>
      <c r="AH297" s="1" t="s">
        <v>2296</v>
      </c>
      <c r="AI297" s="1" t="s">
        <v>2391</v>
      </c>
      <c r="AJ297" s="1"/>
      <c r="AK297" s="3">
        <v>46240</v>
      </c>
      <c r="AL297" s="1" t="s">
        <v>2451</v>
      </c>
      <c r="AM297" s="1" t="s">
        <v>2549</v>
      </c>
      <c r="AN297" s="1" t="s">
        <v>2811</v>
      </c>
      <c r="AO297" s="1" t="s">
        <v>2811</v>
      </c>
      <c r="AP297" s="1" t="s">
        <v>2818</v>
      </c>
      <c r="AQ297" s="1" t="s">
        <v>1870</v>
      </c>
      <c r="AR297" s="1" t="s">
        <v>1931</v>
      </c>
      <c r="AS297" s="1" t="s">
        <v>2825</v>
      </c>
      <c r="AT297" s="1"/>
      <c r="AU297" s="1"/>
      <c r="AV297" s="1" t="s">
        <v>2833</v>
      </c>
      <c r="AW297" s="1" t="s">
        <v>2830</v>
      </c>
      <c r="AX297" s="1" t="s">
        <v>2837</v>
      </c>
      <c r="AY297" s="1" t="s">
        <v>3063</v>
      </c>
      <c r="AZ297" s="1"/>
      <c r="BA297">
        <v>22417</v>
      </c>
      <c r="BB297" s="1" t="s">
        <v>2818</v>
      </c>
      <c r="BC297">
        <v>2053</v>
      </c>
      <c r="BD297">
        <v>2</v>
      </c>
      <c r="BE297" s="1" t="s">
        <v>2451</v>
      </c>
    </row>
    <row r="298" spans="1:57">
      <c r="A298" s="8">
        <v>136212</v>
      </c>
      <c r="B298" s="1" t="s">
        <v>2896</v>
      </c>
      <c r="C298" s="1" t="s">
        <v>3137</v>
      </c>
      <c r="D298" s="1" t="s">
        <v>345</v>
      </c>
      <c r="E298">
        <v>1</v>
      </c>
      <c r="F298" s="9" t="s">
        <v>3083</v>
      </c>
      <c r="G298" s="4">
        <v>1210000</v>
      </c>
      <c r="I298" s="4">
        <f t="shared" si="4"/>
        <v>1210000</v>
      </c>
      <c r="K298" s="1" t="s">
        <v>2441</v>
      </c>
      <c r="L298">
        <v>0</v>
      </c>
      <c r="M298" s="3">
        <v>46240</v>
      </c>
      <c r="N298" s="1" t="s">
        <v>2449</v>
      </c>
      <c r="O298">
        <v>139077</v>
      </c>
      <c r="R298" s="1" t="s">
        <v>1279</v>
      </c>
      <c r="S298">
        <v>20</v>
      </c>
      <c r="T298">
        <v>3</v>
      </c>
      <c r="U298" s="1"/>
      <c r="V298" s="1" t="s">
        <v>1768</v>
      </c>
      <c r="W298" s="1" t="s">
        <v>1813</v>
      </c>
      <c r="X298" s="1" t="s">
        <v>1817</v>
      </c>
      <c r="Y298" s="1" t="s">
        <v>1870</v>
      </c>
      <c r="Z298" s="1" t="s">
        <v>1931</v>
      </c>
      <c r="AA298" s="1" t="s">
        <v>1941</v>
      </c>
      <c r="AB298" s="1"/>
      <c r="AC298">
        <v>0</v>
      </c>
      <c r="AD298" s="1" t="s">
        <v>1350</v>
      </c>
      <c r="AE298" s="1" t="s">
        <v>2263</v>
      </c>
      <c r="AF298" s="1"/>
      <c r="AG298" s="1" t="s">
        <v>2266</v>
      </c>
      <c r="AH298" s="1" t="s">
        <v>2296</v>
      </c>
      <c r="AI298" s="1" t="s">
        <v>2391</v>
      </c>
      <c r="AJ298" s="1"/>
      <c r="AK298" s="3">
        <v>46240</v>
      </c>
      <c r="AL298" s="1" t="s">
        <v>2451</v>
      </c>
      <c r="AM298" s="1" t="s">
        <v>2549</v>
      </c>
      <c r="AN298" s="1" t="s">
        <v>2811</v>
      </c>
      <c r="AO298" s="1" t="s">
        <v>2811</v>
      </c>
      <c r="AP298" s="1" t="s">
        <v>2818</v>
      </c>
      <c r="AQ298" s="1" t="s">
        <v>1870</v>
      </c>
      <c r="AR298" s="1" t="s">
        <v>1931</v>
      </c>
      <c r="AS298" s="1" t="s">
        <v>2825</v>
      </c>
      <c r="AT298" s="1"/>
      <c r="AU298" s="1"/>
      <c r="AV298" s="1" t="s">
        <v>2833</v>
      </c>
      <c r="AW298" s="1" t="s">
        <v>2830</v>
      </c>
      <c r="AX298" s="1" t="s">
        <v>2837</v>
      </c>
      <c r="AY298" s="1" t="s">
        <v>3063</v>
      </c>
      <c r="AZ298" s="1"/>
      <c r="BA298">
        <v>22417</v>
      </c>
      <c r="BB298" s="1" t="s">
        <v>2818</v>
      </c>
      <c r="BC298">
        <v>2053</v>
      </c>
      <c r="BD298">
        <v>3</v>
      </c>
      <c r="BE298" s="1" t="s">
        <v>2451</v>
      </c>
    </row>
    <row r="299" spans="1:57">
      <c r="A299" s="8">
        <v>136212</v>
      </c>
      <c r="B299" s="1" t="s">
        <v>2896</v>
      </c>
      <c r="C299" s="1" t="s">
        <v>3137</v>
      </c>
      <c r="D299" s="1" t="s">
        <v>346</v>
      </c>
      <c r="E299">
        <v>1</v>
      </c>
      <c r="F299" s="9" t="s">
        <v>3083</v>
      </c>
      <c r="G299" s="4">
        <v>1117600</v>
      </c>
      <c r="I299" s="4">
        <f t="shared" si="4"/>
        <v>1117600</v>
      </c>
      <c r="K299" s="1" t="s">
        <v>2441</v>
      </c>
      <c r="L299">
        <v>0</v>
      </c>
      <c r="M299" s="3">
        <v>46240</v>
      </c>
      <c r="N299" s="1" t="s">
        <v>2449</v>
      </c>
      <c r="O299">
        <v>139077</v>
      </c>
      <c r="R299" s="1" t="s">
        <v>1280</v>
      </c>
      <c r="S299">
        <v>20</v>
      </c>
      <c r="T299">
        <v>4</v>
      </c>
      <c r="U299" s="1"/>
      <c r="V299" s="1" t="s">
        <v>1768</v>
      </c>
      <c r="W299" s="1" t="s">
        <v>1813</v>
      </c>
      <c r="X299" s="1" t="s">
        <v>1817</v>
      </c>
      <c r="Y299" s="1" t="s">
        <v>1870</v>
      </c>
      <c r="Z299" s="1" t="s">
        <v>1931</v>
      </c>
      <c r="AA299" s="1" t="s">
        <v>1941</v>
      </c>
      <c r="AB299" s="1"/>
      <c r="AC299">
        <v>0</v>
      </c>
      <c r="AD299" s="1" t="s">
        <v>1350</v>
      </c>
      <c r="AE299" s="1" t="s">
        <v>2263</v>
      </c>
      <c r="AF299" s="1"/>
      <c r="AG299" s="1" t="s">
        <v>2266</v>
      </c>
      <c r="AH299" s="1" t="s">
        <v>2296</v>
      </c>
      <c r="AI299" s="1" t="s">
        <v>2391</v>
      </c>
      <c r="AJ299" s="1"/>
      <c r="AK299" s="3">
        <v>46240</v>
      </c>
      <c r="AL299" s="1" t="s">
        <v>2451</v>
      </c>
      <c r="AM299" s="1" t="s">
        <v>2549</v>
      </c>
      <c r="AN299" s="1" t="s">
        <v>2811</v>
      </c>
      <c r="AO299" s="1" t="s">
        <v>2811</v>
      </c>
      <c r="AP299" s="1" t="s">
        <v>2818</v>
      </c>
      <c r="AQ299" s="1" t="s">
        <v>1870</v>
      </c>
      <c r="AR299" s="1" t="s">
        <v>1931</v>
      </c>
      <c r="AS299" s="1" t="s">
        <v>2825</v>
      </c>
      <c r="AT299" s="1"/>
      <c r="AU299" s="1"/>
      <c r="AV299" s="1" t="s">
        <v>2833</v>
      </c>
      <c r="AW299" s="1" t="s">
        <v>2830</v>
      </c>
      <c r="AX299" s="1" t="s">
        <v>2837</v>
      </c>
      <c r="AY299" s="1" t="s">
        <v>3063</v>
      </c>
      <c r="AZ299" s="1"/>
      <c r="BA299">
        <v>22417</v>
      </c>
      <c r="BB299" s="1" t="s">
        <v>2818</v>
      </c>
      <c r="BC299">
        <v>2053</v>
      </c>
      <c r="BD299">
        <v>4</v>
      </c>
      <c r="BE299" s="1" t="s">
        <v>2451</v>
      </c>
    </row>
    <row r="300" spans="1:57">
      <c r="A300" s="8">
        <v>136212</v>
      </c>
      <c r="B300" s="1" t="s">
        <v>2896</v>
      </c>
      <c r="C300" s="1" t="s">
        <v>3137</v>
      </c>
      <c r="D300" s="1" t="s">
        <v>347</v>
      </c>
      <c r="E300">
        <v>1</v>
      </c>
      <c r="F300" s="9" t="s">
        <v>3083</v>
      </c>
      <c r="G300" s="4">
        <v>790000</v>
      </c>
      <c r="I300" s="4">
        <f t="shared" si="4"/>
        <v>790000</v>
      </c>
      <c r="K300" s="1" t="s">
        <v>2441</v>
      </c>
      <c r="L300">
        <v>0</v>
      </c>
      <c r="M300" s="3">
        <v>46240</v>
      </c>
      <c r="N300" s="1" t="s">
        <v>2449</v>
      </c>
      <c r="O300">
        <v>139077</v>
      </c>
      <c r="R300" s="1" t="s">
        <v>1281</v>
      </c>
      <c r="S300">
        <v>20</v>
      </c>
      <c r="T300">
        <v>5</v>
      </c>
      <c r="U300" s="1"/>
      <c r="V300" s="1" t="s">
        <v>1768</v>
      </c>
      <c r="W300" s="1" t="s">
        <v>1813</v>
      </c>
      <c r="X300" s="1" t="s">
        <v>1817</v>
      </c>
      <c r="Y300" s="1" t="s">
        <v>1870</v>
      </c>
      <c r="Z300" s="1" t="s">
        <v>1931</v>
      </c>
      <c r="AA300" s="1" t="s">
        <v>1941</v>
      </c>
      <c r="AB300" s="1"/>
      <c r="AC300">
        <v>0</v>
      </c>
      <c r="AD300" s="1" t="s">
        <v>1350</v>
      </c>
      <c r="AE300" s="1" t="s">
        <v>2263</v>
      </c>
      <c r="AF300" s="1"/>
      <c r="AG300" s="1" t="s">
        <v>2266</v>
      </c>
      <c r="AH300" s="1" t="s">
        <v>2296</v>
      </c>
      <c r="AI300" s="1" t="s">
        <v>2391</v>
      </c>
      <c r="AJ300" s="1"/>
      <c r="AK300" s="3">
        <v>46240</v>
      </c>
      <c r="AL300" s="1" t="s">
        <v>2451</v>
      </c>
      <c r="AM300" s="1" t="s">
        <v>2549</v>
      </c>
      <c r="AN300" s="1" t="s">
        <v>2811</v>
      </c>
      <c r="AO300" s="1" t="s">
        <v>2811</v>
      </c>
      <c r="AP300" s="1" t="s">
        <v>2818</v>
      </c>
      <c r="AQ300" s="1" t="s">
        <v>1870</v>
      </c>
      <c r="AR300" s="1" t="s">
        <v>1931</v>
      </c>
      <c r="AS300" s="1" t="s">
        <v>2825</v>
      </c>
      <c r="AT300" s="1"/>
      <c r="AU300" s="1"/>
      <c r="AV300" s="1" t="s">
        <v>2833</v>
      </c>
      <c r="AW300" s="1" t="s">
        <v>2830</v>
      </c>
      <c r="AX300" s="1" t="s">
        <v>2837</v>
      </c>
      <c r="AY300" s="1" t="s">
        <v>3063</v>
      </c>
      <c r="AZ300" s="1"/>
      <c r="BA300">
        <v>22417</v>
      </c>
      <c r="BB300" s="1" t="s">
        <v>2818</v>
      </c>
      <c r="BC300">
        <v>2053</v>
      </c>
      <c r="BD300">
        <v>5</v>
      </c>
      <c r="BE300" s="1" t="s">
        <v>2451</v>
      </c>
    </row>
    <row r="301" spans="1:57">
      <c r="A301" s="8">
        <v>136212</v>
      </c>
      <c r="B301" s="1" t="s">
        <v>2896</v>
      </c>
      <c r="C301" s="1" t="s">
        <v>3137</v>
      </c>
      <c r="D301" s="1" t="s">
        <v>348</v>
      </c>
      <c r="E301">
        <v>1</v>
      </c>
      <c r="F301" s="9" t="s">
        <v>3083</v>
      </c>
      <c r="G301" s="4">
        <v>550000</v>
      </c>
      <c r="I301" s="4">
        <f t="shared" si="4"/>
        <v>550000</v>
      </c>
      <c r="K301" s="1" t="s">
        <v>2441</v>
      </c>
      <c r="L301">
        <v>0</v>
      </c>
      <c r="M301" s="3">
        <v>46240</v>
      </c>
      <c r="N301" s="1" t="s">
        <v>2449</v>
      </c>
      <c r="O301">
        <v>139077</v>
      </c>
      <c r="R301" s="1" t="s">
        <v>1282</v>
      </c>
      <c r="S301">
        <v>20</v>
      </c>
      <c r="T301">
        <v>6</v>
      </c>
      <c r="U301" s="1"/>
      <c r="V301" s="1" t="s">
        <v>1768</v>
      </c>
      <c r="W301" s="1" t="s">
        <v>1813</v>
      </c>
      <c r="X301" s="1" t="s">
        <v>1817</v>
      </c>
      <c r="Y301" s="1" t="s">
        <v>1870</v>
      </c>
      <c r="Z301" s="1" t="s">
        <v>1931</v>
      </c>
      <c r="AA301" s="1" t="s">
        <v>1941</v>
      </c>
      <c r="AB301" s="1"/>
      <c r="AC301">
        <v>0</v>
      </c>
      <c r="AD301" s="1" t="s">
        <v>1350</v>
      </c>
      <c r="AE301" s="1" t="s">
        <v>2263</v>
      </c>
      <c r="AF301" s="1"/>
      <c r="AG301" s="1" t="s">
        <v>2266</v>
      </c>
      <c r="AH301" s="1" t="s">
        <v>2296</v>
      </c>
      <c r="AI301" s="1" t="s">
        <v>2391</v>
      </c>
      <c r="AJ301" s="1"/>
      <c r="AK301" s="3">
        <v>46240</v>
      </c>
      <c r="AL301" s="1" t="s">
        <v>2451</v>
      </c>
      <c r="AM301" s="1" t="s">
        <v>2549</v>
      </c>
      <c r="AN301" s="1" t="s">
        <v>2811</v>
      </c>
      <c r="AO301" s="1" t="s">
        <v>2811</v>
      </c>
      <c r="AP301" s="1" t="s">
        <v>2818</v>
      </c>
      <c r="AQ301" s="1" t="s">
        <v>1870</v>
      </c>
      <c r="AR301" s="1" t="s">
        <v>1931</v>
      </c>
      <c r="AS301" s="1" t="s">
        <v>2825</v>
      </c>
      <c r="AT301" s="1"/>
      <c r="AU301" s="1"/>
      <c r="AV301" s="1" t="s">
        <v>2833</v>
      </c>
      <c r="AW301" s="1" t="s">
        <v>2830</v>
      </c>
      <c r="AX301" s="1" t="s">
        <v>2837</v>
      </c>
      <c r="AY301" s="1" t="s">
        <v>3063</v>
      </c>
      <c r="AZ301" s="1"/>
      <c r="BA301">
        <v>22417</v>
      </c>
      <c r="BB301" s="1" t="s">
        <v>2818</v>
      </c>
      <c r="BC301">
        <v>2053</v>
      </c>
      <c r="BD301">
        <v>6</v>
      </c>
      <c r="BE301" s="1" t="s">
        <v>2451</v>
      </c>
    </row>
    <row r="302" spans="1:57">
      <c r="A302" s="8">
        <v>136212</v>
      </c>
      <c r="B302" s="1" t="s">
        <v>2896</v>
      </c>
      <c r="C302" s="1" t="s">
        <v>3137</v>
      </c>
      <c r="D302" s="1" t="s">
        <v>349</v>
      </c>
      <c r="E302">
        <v>1</v>
      </c>
      <c r="F302" s="9" t="s">
        <v>3083</v>
      </c>
      <c r="G302" s="4">
        <v>210000</v>
      </c>
      <c r="I302" s="4">
        <f t="shared" si="4"/>
        <v>210000</v>
      </c>
      <c r="K302" s="1" t="s">
        <v>2441</v>
      </c>
      <c r="L302">
        <v>0</v>
      </c>
      <c r="M302" s="3">
        <v>46240</v>
      </c>
      <c r="N302" s="1" t="s">
        <v>2449</v>
      </c>
      <c r="O302">
        <v>139077</v>
      </c>
      <c r="R302" s="1" t="s">
        <v>1283</v>
      </c>
      <c r="S302">
        <v>20</v>
      </c>
      <c r="T302">
        <v>7</v>
      </c>
      <c r="U302" s="1"/>
      <c r="V302" s="1" t="s">
        <v>1768</v>
      </c>
      <c r="W302" s="1" t="s">
        <v>1813</v>
      </c>
      <c r="X302" s="1" t="s">
        <v>1817</v>
      </c>
      <c r="Y302" s="1" t="s">
        <v>1870</v>
      </c>
      <c r="Z302" s="1" t="s">
        <v>1931</v>
      </c>
      <c r="AA302" s="1" t="s">
        <v>1941</v>
      </c>
      <c r="AB302" s="1"/>
      <c r="AC302">
        <v>0</v>
      </c>
      <c r="AD302" s="1" t="s">
        <v>1350</v>
      </c>
      <c r="AE302" s="1" t="s">
        <v>2263</v>
      </c>
      <c r="AF302" s="1"/>
      <c r="AG302" s="1" t="s">
        <v>2266</v>
      </c>
      <c r="AH302" s="1" t="s">
        <v>2296</v>
      </c>
      <c r="AI302" s="1" t="s">
        <v>2391</v>
      </c>
      <c r="AJ302" s="1"/>
      <c r="AK302" s="3">
        <v>46240</v>
      </c>
      <c r="AL302" s="1" t="s">
        <v>2451</v>
      </c>
      <c r="AM302" s="1" t="s">
        <v>2549</v>
      </c>
      <c r="AN302" s="1" t="s">
        <v>2811</v>
      </c>
      <c r="AO302" s="1" t="s">
        <v>2811</v>
      </c>
      <c r="AP302" s="1" t="s">
        <v>2818</v>
      </c>
      <c r="AQ302" s="1" t="s">
        <v>1870</v>
      </c>
      <c r="AR302" s="1" t="s">
        <v>1931</v>
      </c>
      <c r="AS302" s="1" t="s">
        <v>2825</v>
      </c>
      <c r="AT302" s="1"/>
      <c r="AU302" s="1"/>
      <c r="AV302" s="1" t="s">
        <v>2833</v>
      </c>
      <c r="AW302" s="1" t="s">
        <v>2830</v>
      </c>
      <c r="AX302" s="1" t="s">
        <v>2837</v>
      </c>
      <c r="AY302" s="1" t="s">
        <v>3063</v>
      </c>
      <c r="AZ302" s="1"/>
      <c r="BA302">
        <v>22417</v>
      </c>
      <c r="BB302" s="1" t="s">
        <v>2818</v>
      </c>
      <c r="BC302">
        <v>2053</v>
      </c>
      <c r="BD302">
        <v>7</v>
      </c>
      <c r="BE302" s="1" t="s">
        <v>2451</v>
      </c>
    </row>
    <row r="303" spans="1:57">
      <c r="A303" s="8">
        <v>136212</v>
      </c>
      <c r="B303" s="1" t="s">
        <v>2896</v>
      </c>
      <c r="C303" s="1" t="s">
        <v>3137</v>
      </c>
      <c r="D303" s="1" t="s">
        <v>350</v>
      </c>
      <c r="E303">
        <v>1</v>
      </c>
      <c r="F303" s="9" t="s">
        <v>3083</v>
      </c>
      <c r="G303" s="4">
        <v>168000</v>
      </c>
      <c r="I303" s="4">
        <f t="shared" si="4"/>
        <v>168000</v>
      </c>
      <c r="K303" s="1" t="s">
        <v>2441</v>
      </c>
      <c r="L303">
        <v>0</v>
      </c>
      <c r="M303" s="3">
        <v>46240</v>
      </c>
      <c r="N303" s="1" t="s">
        <v>2449</v>
      </c>
      <c r="O303">
        <v>139077</v>
      </c>
      <c r="R303" s="1" t="s">
        <v>1276</v>
      </c>
      <c r="S303">
        <v>20</v>
      </c>
      <c r="T303">
        <v>8</v>
      </c>
      <c r="U303" s="1"/>
      <c r="V303" s="1" t="s">
        <v>1768</v>
      </c>
      <c r="W303" s="1" t="s">
        <v>1813</v>
      </c>
      <c r="X303" s="1" t="s">
        <v>1817</v>
      </c>
      <c r="Y303" s="1" t="s">
        <v>1870</v>
      </c>
      <c r="Z303" s="1" t="s">
        <v>1931</v>
      </c>
      <c r="AA303" s="1" t="s">
        <v>1941</v>
      </c>
      <c r="AB303" s="1"/>
      <c r="AC303">
        <v>0</v>
      </c>
      <c r="AD303" s="1" t="s">
        <v>1350</v>
      </c>
      <c r="AE303" s="1" t="s">
        <v>2263</v>
      </c>
      <c r="AF303" s="1"/>
      <c r="AG303" s="1" t="s">
        <v>2266</v>
      </c>
      <c r="AH303" s="1" t="s">
        <v>2296</v>
      </c>
      <c r="AI303" s="1" t="s">
        <v>2391</v>
      </c>
      <c r="AJ303" s="1"/>
      <c r="AK303" s="3">
        <v>46240</v>
      </c>
      <c r="AL303" s="1" t="s">
        <v>2451</v>
      </c>
      <c r="AM303" s="1" t="s">
        <v>2549</v>
      </c>
      <c r="AN303" s="1" t="s">
        <v>2811</v>
      </c>
      <c r="AO303" s="1" t="s">
        <v>2811</v>
      </c>
      <c r="AP303" s="1" t="s">
        <v>2818</v>
      </c>
      <c r="AQ303" s="1" t="s">
        <v>1870</v>
      </c>
      <c r="AR303" s="1" t="s">
        <v>1931</v>
      </c>
      <c r="AS303" s="1" t="s">
        <v>2825</v>
      </c>
      <c r="AT303" s="1"/>
      <c r="AU303" s="1"/>
      <c r="AV303" s="1" t="s">
        <v>2833</v>
      </c>
      <c r="AW303" s="1" t="s">
        <v>2830</v>
      </c>
      <c r="AX303" s="1" t="s">
        <v>2837</v>
      </c>
      <c r="AY303" s="1" t="s">
        <v>3063</v>
      </c>
      <c r="AZ303" s="1"/>
      <c r="BA303">
        <v>22417</v>
      </c>
      <c r="BB303" s="1" t="s">
        <v>2818</v>
      </c>
      <c r="BC303">
        <v>2053</v>
      </c>
      <c r="BD303">
        <v>8</v>
      </c>
      <c r="BE303" s="1" t="s">
        <v>2451</v>
      </c>
    </row>
    <row r="304" spans="1:57">
      <c r="A304" s="8">
        <v>136212</v>
      </c>
      <c r="B304" s="1" t="s">
        <v>2896</v>
      </c>
      <c r="C304" s="1" t="s">
        <v>3137</v>
      </c>
      <c r="D304" s="1" t="s">
        <v>351</v>
      </c>
      <c r="E304">
        <v>1</v>
      </c>
      <c r="F304" s="9" t="s">
        <v>3083</v>
      </c>
      <c r="G304" s="4">
        <v>140000</v>
      </c>
      <c r="I304" s="4">
        <f t="shared" si="4"/>
        <v>140000</v>
      </c>
      <c r="K304" s="1" t="s">
        <v>2441</v>
      </c>
      <c r="L304">
        <v>0</v>
      </c>
      <c r="M304" s="3">
        <v>46240</v>
      </c>
      <c r="N304" s="1" t="s">
        <v>2449</v>
      </c>
      <c r="O304">
        <v>139077</v>
      </c>
      <c r="R304" s="1" t="s">
        <v>1267</v>
      </c>
      <c r="S304">
        <v>20</v>
      </c>
      <c r="T304">
        <v>9</v>
      </c>
      <c r="U304" s="1"/>
      <c r="V304" s="1" t="s">
        <v>1768</v>
      </c>
      <c r="W304" s="1" t="s">
        <v>1813</v>
      </c>
      <c r="X304" s="1" t="s">
        <v>1817</v>
      </c>
      <c r="Y304" s="1" t="s">
        <v>1870</v>
      </c>
      <c r="Z304" s="1" t="s">
        <v>1931</v>
      </c>
      <c r="AA304" s="1" t="s">
        <v>1941</v>
      </c>
      <c r="AB304" s="1"/>
      <c r="AC304">
        <v>0</v>
      </c>
      <c r="AD304" s="1" t="s">
        <v>1350</v>
      </c>
      <c r="AE304" s="1" t="s">
        <v>2263</v>
      </c>
      <c r="AF304" s="1"/>
      <c r="AG304" s="1" t="s">
        <v>2266</v>
      </c>
      <c r="AH304" s="1" t="s">
        <v>2296</v>
      </c>
      <c r="AI304" s="1" t="s">
        <v>2391</v>
      </c>
      <c r="AJ304" s="1"/>
      <c r="AK304" s="3">
        <v>46240</v>
      </c>
      <c r="AL304" s="1" t="s">
        <v>2451</v>
      </c>
      <c r="AM304" s="1" t="s">
        <v>2549</v>
      </c>
      <c r="AN304" s="1" t="s">
        <v>2811</v>
      </c>
      <c r="AO304" s="1" t="s">
        <v>2811</v>
      </c>
      <c r="AP304" s="1" t="s">
        <v>2818</v>
      </c>
      <c r="AQ304" s="1" t="s">
        <v>1870</v>
      </c>
      <c r="AR304" s="1" t="s">
        <v>1931</v>
      </c>
      <c r="AS304" s="1" t="s">
        <v>2825</v>
      </c>
      <c r="AT304" s="1"/>
      <c r="AU304" s="1"/>
      <c r="AV304" s="1" t="s">
        <v>2833</v>
      </c>
      <c r="AW304" s="1" t="s">
        <v>2830</v>
      </c>
      <c r="AX304" s="1" t="s">
        <v>2837</v>
      </c>
      <c r="AY304" s="1" t="s">
        <v>3063</v>
      </c>
      <c r="AZ304" s="1"/>
      <c r="BA304">
        <v>22417</v>
      </c>
      <c r="BB304" s="1" t="s">
        <v>2818</v>
      </c>
      <c r="BC304">
        <v>2053</v>
      </c>
      <c r="BD304">
        <v>9</v>
      </c>
      <c r="BE304" s="1" t="s">
        <v>2451</v>
      </c>
    </row>
    <row r="305" spans="1:57">
      <c r="A305" s="8">
        <v>136212</v>
      </c>
      <c r="B305" s="1" t="s">
        <v>2896</v>
      </c>
      <c r="C305" s="1" t="s">
        <v>3137</v>
      </c>
      <c r="D305" s="1" t="s">
        <v>352</v>
      </c>
      <c r="E305">
        <v>1</v>
      </c>
      <c r="F305" s="9" t="s">
        <v>3083</v>
      </c>
      <c r="G305" s="4">
        <v>140000</v>
      </c>
      <c r="I305" s="4">
        <f t="shared" si="4"/>
        <v>140000</v>
      </c>
      <c r="K305" s="1" t="s">
        <v>2441</v>
      </c>
      <c r="L305">
        <v>0</v>
      </c>
      <c r="M305" s="3">
        <v>46240</v>
      </c>
      <c r="N305" s="1" t="s">
        <v>2449</v>
      </c>
      <c r="O305">
        <v>139077</v>
      </c>
      <c r="R305" s="1" t="s">
        <v>1267</v>
      </c>
      <c r="S305">
        <v>20</v>
      </c>
      <c r="T305">
        <v>10</v>
      </c>
      <c r="U305" s="1"/>
      <c r="V305" s="1" t="s">
        <v>1768</v>
      </c>
      <c r="W305" s="1" t="s">
        <v>1813</v>
      </c>
      <c r="X305" s="1" t="s">
        <v>1817</v>
      </c>
      <c r="Y305" s="1" t="s">
        <v>1870</v>
      </c>
      <c r="Z305" s="1" t="s">
        <v>1931</v>
      </c>
      <c r="AA305" s="1" t="s">
        <v>1941</v>
      </c>
      <c r="AB305" s="1"/>
      <c r="AC305">
        <v>0</v>
      </c>
      <c r="AD305" s="1" t="s">
        <v>1350</v>
      </c>
      <c r="AE305" s="1" t="s">
        <v>2263</v>
      </c>
      <c r="AF305" s="1"/>
      <c r="AG305" s="1" t="s">
        <v>2266</v>
      </c>
      <c r="AH305" s="1" t="s">
        <v>2296</v>
      </c>
      <c r="AI305" s="1" t="s">
        <v>2391</v>
      </c>
      <c r="AJ305" s="1"/>
      <c r="AK305" s="3">
        <v>46240</v>
      </c>
      <c r="AL305" s="1" t="s">
        <v>2451</v>
      </c>
      <c r="AM305" s="1" t="s">
        <v>2549</v>
      </c>
      <c r="AN305" s="1" t="s">
        <v>2811</v>
      </c>
      <c r="AO305" s="1" t="s">
        <v>2811</v>
      </c>
      <c r="AP305" s="1" t="s">
        <v>2818</v>
      </c>
      <c r="AQ305" s="1" t="s">
        <v>1870</v>
      </c>
      <c r="AR305" s="1" t="s">
        <v>1931</v>
      </c>
      <c r="AS305" s="1" t="s">
        <v>2825</v>
      </c>
      <c r="AT305" s="1"/>
      <c r="AU305" s="1"/>
      <c r="AV305" s="1" t="s">
        <v>2833</v>
      </c>
      <c r="AW305" s="1" t="s">
        <v>2830</v>
      </c>
      <c r="AX305" s="1" t="s">
        <v>2837</v>
      </c>
      <c r="AY305" s="1" t="s">
        <v>3063</v>
      </c>
      <c r="AZ305" s="1"/>
      <c r="BA305">
        <v>22417</v>
      </c>
      <c r="BB305" s="1" t="s">
        <v>2818</v>
      </c>
      <c r="BC305">
        <v>2053</v>
      </c>
      <c r="BD305">
        <v>10</v>
      </c>
      <c r="BE305" s="1" t="s">
        <v>2451</v>
      </c>
    </row>
    <row r="306" spans="1:57">
      <c r="A306" s="8">
        <v>136212</v>
      </c>
      <c r="B306" s="1" t="s">
        <v>2896</v>
      </c>
      <c r="C306" s="1" t="s">
        <v>3137</v>
      </c>
      <c r="D306" s="1" t="s">
        <v>353</v>
      </c>
      <c r="E306">
        <v>1</v>
      </c>
      <c r="F306" s="9" t="s">
        <v>3083</v>
      </c>
      <c r="G306" s="4">
        <v>120000</v>
      </c>
      <c r="I306" s="4">
        <f t="shared" si="4"/>
        <v>120000</v>
      </c>
      <c r="K306" s="1" t="s">
        <v>2441</v>
      </c>
      <c r="L306">
        <v>0</v>
      </c>
      <c r="M306" s="3">
        <v>46240</v>
      </c>
      <c r="N306" s="1" t="s">
        <v>2449</v>
      </c>
      <c r="O306">
        <v>139077</v>
      </c>
      <c r="R306" s="1" t="s">
        <v>1100</v>
      </c>
      <c r="S306">
        <v>20</v>
      </c>
      <c r="T306">
        <v>11</v>
      </c>
      <c r="U306" s="1"/>
      <c r="V306" s="1" t="s">
        <v>1768</v>
      </c>
      <c r="W306" s="1" t="s">
        <v>1813</v>
      </c>
      <c r="X306" s="1" t="s">
        <v>1817</v>
      </c>
      <c r="Y306" s="1" t="s">
        <v>1870</v>
      </c>
      <c r="Z306" s="1" t="s">
        <v>1931</v>
      </c>
      <c r="AA306" s="1" t="s">
        <v>1941</v>
      </c>
      <c r="AB306" s="1"/>
      <c r="AC306">
        <v>0</v>
      </c>
      <c r="AD306" s="1" t="s">
        <v>1350</v>
      </c>
      <c r="AE306" s="1" t="s">
        <v>2263</v>
      </c>
      <c r="AF306" s="1"/>
      <c r="AG306" s="1" t="s">
        <v>2266</v>
      </c>
      <c r="AH306" s="1" t="s">
        <v>2296</v>
      </c>
      <c r="AI306" s="1" t="s">
        <v>2391</v>
      </c>
      <c r="AJ306" s="1"/>
      <c r="AK306" s="3">
        <v>46240</v>
      </c>
      <c r="AL306" s="1" t="s">
        <v>2451</v>
      </c>
      <c r="AM306" s="1" t="s">
        <v>2549</v>
      </c>
      <c r="AN306" s="1" t="s">
        <v>2811</v>
      </c>
      <c r="AO306" s="1" t="s">
        <v>2811</v>
      </c>
      <c r="AP306" s="1" t="s">
        <v>2818</v>
      </c>
      <c r="AQ306" s="1" t="s">
        <v>1870</v>
      </c>
      <c r="AR306" s="1" t="s">
        <v>1931</v>
      </c>
      <c r="AS306" s="1" t="s">
        <v>2825</v>
      </c>
      <c r="AT306" s="1"/>
      <c r="AU306" s="1"/>
      <c r="AV306" s="1" t="s">
        <v>2833</v>
      </c>
      <c r="AW306" s="1" t="s">
        <v>2830</v>
      </c>
      <c r="AX306" s="1" t="s">
        <v>2837</v>
      </c>
      <c r="AY306" s="1" t="s">
        <v>3063</v>
      </c>
      <c r="AZ306" s="1"/>
      <c r="BA306">
        <v>22417</v>
      </c>
      <c r="BB306" s="1" t="s">
        <v>2818</v>
      </c>
      <c r="BC306">
        <v>2053</v>
      </c>
      <c r="BD306">
        <v>11</v>
      </c>
      <c r="BE306" s="1" t="s">
        <v>2451</v>
      </c>
    </row>
    <row r="307" spans="1:57">
      <c r="A307" s="8">
        <v>136212</v>
      </c>
      <c r="B307" s="1" t="s">
        <v>2896</v>
      </c>
      <c r="C307" s="1" t="s">
        <v>3137</v>
      </c>
      <c r="D307" s="1" t="s">
        <v>354</v>
      </c>
      <c r="E307">
        <v>1</v>
      </c>
      <c r="F307" s="9" t="s">
        <v>3083</v>
      </c>
      <c r="G307" s="4">
        <v>120000</v>
      </c>
      <c r="I307" s="4">
        <f t="shared" si="4"/>
        <v>120000</v>
      </c>
      <c r="K307" s="1" t="s">
        <v>2441</v>
      </c>
      <c r="L307">
        <v>0</v>
      </c>
      <c r="M307" s="3">
        <v>46240</v>
      </c>
      <c r="N307" s="1" t="s">
        <v>2449</v>
      </c>
      <c r="O307">
        <v>139077</v>
      </c>
      <c r="R307" s="1" t="s">
        <v>1100</v>
      </c>
      <c r="S307">
        <v>20</v>
      </c>
      <c r="T307">
        <v>12</v>
      </c>
      <c r="U307" s="1"/>
      <c r="V307" s="1" t="s">
        <v>1768</v>
      </c>
      <c r="W307" s="1" t="s">
        <v>1813</v>
      </c>
      <c r="X307" s="1" t="s">
        <v>1817</v>
      </c>
      <c r="Y307" s="1" t="s">
        <v>1870</v>
      </c>
      <c r="Z307" s="1" t="s">
        <v>1931</v>
      </c>
      <c r="AA307" s="1" t="s">
        <v>1941</v>
      </c>
      <c r="AB307" s="1"/>
      <c r="AC307">
        <v>0</v>
      </c>
      <c r="AD307" s="1" t="s">
        <v>1350</v>
      </c>
      <c r="AE307" s="1" t="s">
        <v>2263</v>
      </c>
      <c r="AF307" s="1"/>
      <c r="AG307" s="1" t="s">
        <v>2266</v>
      </c>
      <c r="AH307" s="1" t="s">
        <v>2296</v>
      </c>
      <c r="AI307" s="1" t="s">
        <v>2391</v>
      </c>
      <c r="AJ307" s="1"/>
      <c r="AK307" s="3">
        <v>46240</v>
      </c>
      <c r="AL307" s="1" t="s">
        <v>2451</v>
      </c>
      <c r="AM307" s="1" t="s">
        <v>2549</v>
      </c>
      <c r="AN307" s="1" t="s">
        <v>2811</v>
      </c>
      <c r="AO307" s="1" t="s">
        <v>2811</v>
      </c>
      <c r="AP307" s="1" t="s">
        <v>2818</v>
      </c>
      <c r="AQ307" s="1" t="s">
        <v>1870</v>
      </c>
      <c r="AR307" s="1" t="s">
        <v>1931</v>
      </c>
      <c r="AS307" s="1" t="s">
        <v>2825</v>
      </c>
      <c r="AT307" s="1"/>
      <c r="AU307" s="1"/>
      <c r="AV307" s="1" t="s">
        <v>2833</v>
      </c>
      <c r="AW307" s="1" t="s">
        <v>2830</v>
      </c>
      <c r="AX307" s="1" t="s">
        <v>2837</v>
      </c>
      <c r="AY307" s="1" t="s">
        <v>3063</v>
      </c>
      <c r="AZ307" s="1"/>
      <c r="BA307">
        <v>22417</v>
      </c>
      <c r="BB307" s="1" t="s">
        <v>2818</v>
      </c>
      <c r="BC307">
        <v>2053</v>
      </c>
      <c r="BD307">
        <v>12</v>
      </c>
      <c r="BE307" s="1" t="s">
        <v>2451</v>
      </c>
    </row>
    <row r="308" spans="1:57">
      <c r="A308" s="8">
        <v>136212</v>
      </c>
      <c r="B308" s="1" t="s">
        <v>2896</v>
      </c>
      <c r="C308" s="1" t="s">
        <v>3137</v>
      </c>
      <c r="D308" s="1" t="s">
        <v>355</v>
      </c>
      <c r="E308">
        <v>1</v>
      </c>
      <c r="F308" s="9" t="s">
        <v>3083</v>
      </c>
      <c r="G308" s="4">
        <v>70000</v>
      </c>
      <c r="I308" s="4">
        <f t="shared" si="4"/>
        <v>70000</v>
      </c>
      <c r="K308" s="1" t="s">
        <v>2441</v>
      </c>
      <c r="L308">
        <v>0</v>
      </c>
      <c r="M308" s="3">
        <v>46240</v>
      </c>
      <c r="N308" s="1" t="s">
        <v>2449</v>
      </c>
      <c r="O308">
        <v>139077</v>
      </c>
      <c r="R308" s="1" t="s">
        <v>1268</v>
      </c>
      <c r="S308">
        <v>20</v>
      </c>
      <c r="T308">
        <v>13</v>
      </c>
      <c r="U308" s="1"/>
      <c r="V308" s="1" t="s">
        <v>1768</v>
      </c>
      <c r="W308" s="1" t="s">
        <v>1813</v>
      </c>
      <c r="X308" s="1" t="s">
        <v>1817</v>
      </c>
      <c r="Y308" s="1" t="s">
        <v>1870</v>
      </c>
      <c r="Z308" s="1" t="s">
        <v>1931</v>
      </c>
      <c r="AA308" s="1" t="s">
        <v>1941</v>
      </c>
      <c r="AB308" s="1"/>
      <c r="AC308">
        <v>0</v>
      </c>
      <c r="AD308" s="1" t="s">
        <v>1350</v>
      </c>
      <c r="AE308" s="1" t="s">
        <v>2263</v>
      </c>
      <c r="AF308" s="1"/>
      <c r="AG308" s="1" t="s">
        <v>2266</v>
      </c>
      <c r="AH308" s="1" t="s">
        <v>2296</v>
      </c>
      <c r="AI308" s="1" t="s">
        <v>2391</v>
      </c>
      <c r="AJ308" s="1"/>
      <c r="AK308" s="3">
        <v>46240</v>
      </c>
      <c r="AL308" s="1" t="s">
        <v>2451</v>
      </c>
      <c r="AM308" s="1" t="s">
        <v>2549</v>
      </c>
      <c r="AN308" s="1" t="s">
        <v>2811</v>
      </c>
      <c r="AO308" s="1" t="s">
        <v>2811</v>
      </c>
      <c r="AP308" s="1" t="s">
        <v>2818</v>
      </c>
      <c r="AQ308" s="1" t="s">
        <v>1870</v>
      </c>
      <c r="AR308" s="1" t="s">
        <v>1931</v>
      </c>
      <c r="AS308" s="1" t="s">
        <v>2825</v>
      </c>
      <c r="AT308" s="1"/>
      <c r="AU308" s="1"/>
      <c r="AV308" s="1" t="s">
        <v>2833</v>
      </c>
      <c r="AW308" s="1" t="s">
        <v>2830</v>
      </c>
      <c r="AX308" s="1" t="s">
        <v>2837</v>
      </c>
      <c r="AY308" s="1" t="s">
        <v>3063</v>
      </c>
      <c r="AZ308" s="1"/>
      <c r="BA308">
        <v>22417</v>
      </c>
      <c r="BB308" s="1" t="s">
        <v>2818</v>
      </c>
      <c r="BC308">
        <v>2053</v>
      </c>
      <c r="BD308">
        <v>13</v>
      </c>
      <c r="BE308" s="1" t="s">
        <v>2451</v>
      </c>
    </row>
    <row r="309" spans="1:57">
      <c r="A309" s="8">
        <v>136213</v>
      </c>
      <c r="B309" s="1" t="s">
        <v>2896</v>
      </c>
      <c r="C309" s="1" t="s">
        <v>3137</v>
      </c>
      <c r="D309" s="1" t="s">
        <v>356</v>
      </c>
      <c r="E309">
        <v>1</v>
      </c>
      <c r="F309" s="9" t="s">
        <v>3083</v>
      </c>
      <c r="G309" s="4">
        <v>883000</v>
      </c>
      <c r="I309" s="4">
        <f t="shared" si="4"/>
        <v>883000</v>
      </c>
      <c r="K309" s="1" t="s">
        <v>2441</v>
      </c>
      <c r="L309">
        <v>0</v>
      </c>
      <c r="M309" s="3">
        <v>46240</v>
      </c>
      <c r="N309" s="1" t="s">
        <v>2449</v>
      </c>
      <c r="O309">
        <v>139081</v>
      </c>
      <c r="R309" s="1" t="s">
        <v>1284</v>
      </c>
      <c r="S309">
        <v>20</v>
      </c>
      <c r="T309">
        <v>1</v>
      </c>
      <c r="U309" s="1"/>
      <c r="V309" s="1" t="s">
        <v>1768</v>
      </c>
      <c r="W309" s="1" t="s">
        <v>1813</v>
      </c>
      <c r="X309" s="1" t="s">
        <v>1817</v>
      </c>
      <c r="Y309" s="1" t="s">
        <v>1870</v>
      </c>
      <c r="Z309" s="1" t="s">
        <v>1931</v>
      </c>
      <c r="AA309" s="1" t="s">
        <v>1941</v>
      </c>
      <c r="AB309" s="1"/>
      <c r="AC309">
        <v>1</v>
      </c>
      <c r="AD309" s="1" t="s">
        <v>2069</v>
      </c>
      <c r="AE309" s="1" t="s">
        <v>2263</v>
      </c>
      <c r="AF309" s="1"/>
      <c r="AG309" s="1" t="s">
        <v>2266</v>
      </c>
      <c r="AH309" s="1" t="s">
        <v>2297</v>
      </c>
      <c r="AI309" s="1" t="s">
        <v>2392</v>
      </c>
      <c r="AJ309" s="1"/>
      <c r="AK309" s="3">
        <v>46240</v>
      </c>
      <c r="AL309" s="1" t="s">
        <v>2451</v>
      </c>
      <c r="AM309" s="1" t="s">
        <v>2550</v>
      </c>
      <c r="AN309" s="1" t="s">
        <v>2811</v>
      </c>
      <c r="AO309" s="1" t="s">
        <v>2811</v>
      </c>
      <c r="AP309" s="1" t="s">
        <v>2818</v>
      </c>
      <c r="AQ309" s="1" t="s">
        <v>1870</v>
      </c>
      <c r="AR309" s="1" t="s">
        <v>1931</v>
      </c>
      <c r="AS309" s="1" t="s">
        <v>2825</v>
      </c>
      <c r="AT309" s="1"/>
      <c r="AU309" s="1"/>
      <c r="AV309" s="1" t="s">
        <v>2833</v>
      </c>
      <c r="AW309" s="1" t="s">
        <v>2829</v>
      </c>
      <c r="AX309" s="1" t="s">
        <v>2837</v>
      </c>
      <c r="AY309" s="1" t="s">
        <v>3063</v>
      </c>
      <c r="AZ309" s="1"/>
      <c r="BA309">
        <v>22417</v>
      </c>
      <c r="BB309" s="1" t="s">
        <v>2818</v>
      </c>
      <c r="BC309">
        <v>2053</v>
      </c>
      <c r="BD309">
        <v>1</v>
      </c>
      <c r="BE309" s="1" t="s">
        <v>2451</v>
      </c>
    </row>
    <row r="310" spans="1:57">
      <c r="A310" s="8">
        <v>136213</v>
      </c>
      <c r="B310" s="1" t="s">
        <v>2896</v>
      </c>
      <c r="C310" s="1" t="s">
        <v>3137</v>
      </c>
      <c r="D310" s="1" t="s">
        <v>357</v>
      </c>
      <c r="E310">
        <v>1</v>
      </c>
      <c r="F310" s="9" t="s">
        <v>3083</v>
      </c>
      <c r="G310" s="4">
        <v>430000</v>
      </c>
      <c r="I310" s="4">
        <f t="shared" si="4"/>
        <v>430000</v>
      </c>
      <c r="K310" s="1" t="s">
        <v>2441</v>
      </c>
      <c r="L310">
        <v>0</v>
      </c>
      <c r="M310" s="3">
        <v>46240</v>
      </c>
      <c r="N310" s="1" t="s">
        <v>2449</v>
      </c>
      <c r="O310">
        <v>139081</v>
      </c>
      <c r="R310" s="1" t="s">
        <v>1285</v>
      </c>
      <c r="S310">
        <v>20</v>
      </c>
      <c r="T310">
        <v>2</v>
      </c>
      <c r="U310" s="1"/>
      <c r="V310" s="1" t="s">
        <v>1768</v>
      </c>
      <c r="W310" s="1" t="s">
        <v>1813</v>
      </c>
      <c r="X310" s="1" t="s">
        <v>1817</v>
      </c>
      <c r="Y310" s="1" t="s">
        <v>1870</v>
      </c>
      <c r="Z310" s="1" t="s">
        <v>1931</v>
      </c>
      <c r="AA310" s="1" t="s">
        <v>1941</v>
      </c>
      <c r="AB310" s="1"/>
      <c r="AC310">
        <v>0</v>
      </c>
      <c r="AD310" s="1" t="s">
        <v>1350</v>
      </c>
      <c r="AE310" s="1" t="s">
        <v>2263</v>
      </c>
      <c r="AF310" s="1"/>
      <c r="AG310" s="1" t="s">
        <v>2266</v>
      </c>
      <c r="AH310" s="1" t="s">
        <v>2297</v>
      </c>
      <c r="AI310" s="1" t="s">
        <v>2392</v>
      </c>
      <c r="AJ310" s="1"/>
      <c r="AK310" s="3">
        <v>46240</v>
      </c>
      <c r="AL310" s="1" t="s">
        <v>2451</v>
      </c>
      <c r="AM310" s="1" t="s">
        <v>2550</v>
      </c>
      <c r="AN310" s="1" t="s">
        <v>2811</v>
      </c>
      <c r="AO310" s="1" t="s">
        <v>2811</v>
      </c>
      <c r="AP310" s="1" t="s">
        <v>2818</v>
      </c>
      <c r="AQ310" s="1" t="s">
        <v>1870</v>
      </c>
      <c r="AR310" s="1" t="s">
        <v>1931</v>
      </c>
      <c r="AS310" s="1" t="s">
        <v>2825</v>
      </c>
      <c r="AT310" s="1"/>
      <c r="AU310" s="1"/>
      <c r="AV310" s="1" t="s">
        <v>2833</v>
      </c>
      <c r="AW310" s="1" t="s">
        <v>2830</v>
      </c>
      <c r="AX310" s="1" t="s">
        <v>2837</v>
      </c>
      <c r="AY310" s="1" t="s">
        <v>3063</v>
      </c>
      <c r="AZ310" s="1"/>
      <c r="BA310">
        <v>22417</v>
      </c>
      <c r="BB310" s="1" t="s">
        <v>2818</v>
      </c>
      <c r="BC310">
        <v>2053</v>
      </c>
      <c r="BD310">
        <v>2</v>
      </c>
      <c r="BE310" s="1" t="s">
        <v>2451</v>
      </c>
    </row>
    <row r="311" spans="1:57">
      <c r="A311" s="8">
        <v>136213</v>
      </c>
      <c r="B311" s="1" t="s">
        <v>2896</v>
      </c>
      <c r="C311" s="1" t="s">
        <v>3137</v>
      </c>
      <c r="D311" s="1" t="s">
        <v>358</v>
      </c>
      <c r="E311">
        <v>1</v>
      </c>
      <c r="F311" s="9" t="s">
        <v>3083</v>
      </c>
      <c r="G311" s="4">
        <v>370000</v>
      </c>
      <c r="I311" s="4">
        <f t="shared" si="4"/>
        <v>370000</v>
      </c>
      <c r="K311" s="1" t="s">
        <v>2441</v>
      </c>
      <c r="L311">
        <v>0</v>
      </c>
      <c r="M311" s="3">
        <v>46240</v>
      </c>
      <c r="N311" s="1" t="s">
        <v>2449</v>
      </c>
      <c r="O311">
        <v>139081</v>
      </c>
      <c r="R311" s="1" t="s">
        <v>1286</v>
      </c>
      <c r="S311">
        <v>20</v>
      </c>
      <c r="T311">
        <v>3</v>
      </c>
      <c r="U311" s="1"/>
      <c r="V311" s="1" t="s">
        <v>1768</v>
      </c>
      <c r="W311" s="1" t="s">
        <v>1813</v>
      </c>
      <c r="X311" s="1" t="s">
        <v>1817</v>
      </c>
      <c r="Y311" s="1" t="s">
        <v>1870</v>
      </c>
      <c r="Z311" s="1" t="s">
        <v>1931</v>
      </c>
      <c r="AA311" s="1" t="s">
        <v>1941</v>
      </c>
      <c r="AB311" s="1"/>
      <c r="AC311">
        <v>0</v>
      </c>
      <c r="AD311" s="1" t="s">
        <v>1350</v>
      </c>
      <c r="AE311" s="1" t="s">
        <v>2263</v>
      </c>
      <c r="AF311" s="1"/>
      <c r="AG311" s="1" t="s">
        <v>2266</v>
      </c>
      <c r="AH311" s="1" t="s">
        <v>2297</v>
      </c>
      <c r="AI311" s="1" t="s">
        <v>2392</v>
      </c>
      <c r="AJ311" s="1"/>
      <c r="AK311" s="3">
        <v>46240</v>
      </c>
      <c r="AL311" s="1" t="s">
        <v>2451</v>
      </c>
      <c r="AM311" s="1" t="s">
        <v>2550</v>
      </c>
      <c r="AN311" s="1" t="s">
        <v>2811</v>
      </c>
      <c r="AO311" s="1" t="s">
        <v>2811</v>
      </c>
      <c r="AP311" s="1" t="s">
        <v>2818</v>
      </c>
      <c r="AQ311" s="1" t="s">
        <v>1870</v>
      </c>
      <c r="AR311" s="1" t="s">
        <v>1931</v>
      </c>
      <c r="AS311" s="1" t="s">
        <v>2825</v>
      </c>
      <c r="AT311" s="1"/>
      <c r="AU311" s="1"/>
      <c r="AV311" s="1" t="s">
        <v>2833</v>
      </c>
      <c r="AW311" s="1" t="s">
        <v>2830</v>
      </c>
      <c r="AX311" s="1" t="s">
        <v>2837</v>
      </c>
      <c r="AY311" s="1" t="s">
        <v>3063</v>
      </c>
      <c r="AZ311" s="1"/>
      <c r="BA311">
        <v>22417</v>
      </c>
      <c r="BB311" s="1" t="s">
        <v>2818</v>
      </c>
      <c r="BC311">
        <v>2053</v>
      </c>
      <c r="BD311">
        <v>3</v>
      </c>
      <c r="BE311" s="1" t="s">
        <v>2451</v>
      </c>
    </row>
    <row r="312" spans="1:57">
      <c r="A312" s="8">
        <v>136213</v>
      </c>
      <c r="B312" s="1" t="s">
        <v>2896</v>
      </c>
      <c r="C312" s="1" t="s">
        <v>3137</v>
      </c>
      <c r="D312" s="1" t="s">
        <v>359</v>
      </c>
      <c r="E312">
        <v>1</v>
      </c>
      <c r="F312" s="9" t="s">
        <v>3083</v>
      </c>
      <c r="G312" s="4">
        <v>220000</v>
      </c>
      <c r="I312" s="4">
        <f t="shared" si="4"/>
        <v>220000</v>
      </c>
      <c r="K312" s="1" t="s">
        <v>2441</v>
      </c>
      <c r="L312">
        <v>0</v>
      </c>
      <c r="M312" s="3">
        <v>46240</v>
      </c>
      <c r="N312" s="1" t="s">
        <v>2449</v>
      </c>
      <c r="O312">
        <v>139081</v>
      </c>
      <c r="R312" s="1" t="s">
        <v>1287</v>
      </c>
      <c r="S312">
        <v>20</v>
      </c>
      <c r="T312">
        <v>4</v>
      </c>
      <c r="U312" s="1"/>
      <c r="V312" s="1" t="s">
        <v>1768</v>
      </c>
      <c r="W312" s="1" t="s">
        <v>1813</v>
      </c>
      <c r="X312" s="1" t="s">
        <v>1817</v>
      </c>
      <c r="Y312" s="1" t="s">
        <v>1870</v>
      </c>
      <c r="Z312" s="1" t="s">
        <v>1931</v>
      </c>
      <c r="AA312" s="1" t="s">
        <v>1941</v>
      </c>
      <c r="AB312" s="1"/>
      <c r="AC312">
        <v>0</v>
      </c>
      <c r="AD312" s="1" t="s">
        <v>1350</v>
      </c>
      <c r="AE312" s="1" t="s">
        <v>2263</v>
      </c>
      <c r="AF312" s="1"/>
      <c r="AG312" s="1" t="s">
        <v>2266</v>
      </c>
      <c r="AH312" s="1" t="s">
        <v>2297</v>
      </c>
      <c r="AI312" s="1" t="s">
        <v>2392</v>
      </c>
      <c r="AJ312" s="1"/>
      <c r="AK312" s="3">
        <v>46240</v>
      </c>
      <c r="AL312" s="1" t="s">
        <v>2451</v>
      </c>
      <c r="AM312" s="1" t="s">
        <v>2550</v>
      </c>
      <c r="AN312" s="1" t="s">
        <v>2811</v>
      </c>
      <c r="AO312" s="1" t="s">
        <v>2811</v>
      </c>
      <c r="AP312" s="1" t="s">
        <v>2818</v>
      </c>
      <c r="AQ312" s="1" t="s">
        <v>1870</v>
      </c>
      <c r="AR312" s="1" t="s">
        <v>1931</v>
      </c>
      <c r="AS312" s="1" t="s">
        <v>2825</v>
      </c>
      <c r="AT312" s="1"/>
      <c r="AU312" s="1"/>
      <c r="AV312" s="1" t="s">
        <v>2833</v>
      </c>
      <c r="AW312" s="1" t="s">
        <v>2830</v>
      </c>
      <c r="AX312" s="1" t="s">
        <v>2837</v>
      </c>
      <c r="AY312" s="1" t="s">
        <v>3063</v>
      </c>
      <c r="AZ312" s="1"/>
      <c r="BA312">
        <v>22417</v>
      </c>
      <c r="BB312" s="1" t="s">
        <v>2818</v>
      </c>
      <c r="BC312">
        <v>2053</v>
      </c>
      <c r="BD312">
        <v>4</v>
      </c>
      <c r="BE312" s="1" t="s">
        <v>2451</v>
      </c>
    </row>
    <row r="313" spans="1:57">
      <c r="A313" s="8">
        <v>136213</v>
      </c>
      <c r="B313" s="1" t="s">
        <v>2896</v>
      </c>
      <c r="C313" s="1" t="s">
        <v>3137</v>
      </c>
      <c r="D313" s="1" t="s">
        <v>360</v>
      </c>
      <c r="E313">
        <v>1</v>
      </c>
      <c r="F313" s="9" t="s">
        <v>3083</v>
      </c>
      <c r="G313" s="4">
        <v>205000</v>
      </c>
      <c r="I313" s="4">
        <f t="shared" si="4"/>
        <v>205000</v>
      </c>
      <c r="K313" s="1" t="s">
        <v>2441</v>
      </c>
      <c r="L313">
        <v>0</v>
      </c>
      <c r="M313" s="3">
        <v>46240</v>
      </c>
      <c r="N313" s="1" t="s">
        <v>2449</v>
      </c>
      <c r="O313">
        <v>139081</v>
      </c>
      <c r="R313" s="1" t="s">
        <v>1288</v>
      </c>
      <c r="S313">
        <v>20</v>
      </c>
      <c r="T313">
        <v>5</v>
      </c>
      <c r="U313" s="1"/>
      <c r="V313" s="1" t="s">
        <v>1768</v>
      </c>
      <c r="W313" s="1" t="s">
        <v>1813</v>
      </c>
      <c r="X313" s="1" t="s">
        <v>1817</v>
      </c>
      <c r="Y313" s="1" t="s">
        <v>1870</v>
      </c>
      <c r="Z313" s="1" t="s">
        <v>1931</v>
      </c>
      <c r="AA313" s="1" t="s">
        <v>1941</v>
      </c>
      <c r="AB313" s="1"/>
      <c r="AC313">
        <v>0</v>
      </c>
      <c r="AD313" s="1" t="s">
        <v>1350</v>
      </c>
      <c r="AE313" s="1" t="s">
        <v>2263</v>
      </c>
      <c r="AF313" s="1"/>
      <c r="AG313" s="1" t="s">
        <v>2266</v>
      </c>
      <c r="AH313" s="1" t="s">
        <v>2297</v>
      </c>
      <c r="AI313" s="1" t="s">
        <v>2392</v>
      </c>
      <c r="AJ313" s="1"/>
      <c r="AK313" s="3">
        <v>46240</v>
      </c>
      <c r="AL313" s="1" t="s">
        <v>2451</v>
      </c>
      <c r="AM313" s="1" t="s">
        <v>2550</v>
      </c>
      <c r="AN313" s="1" t="s">
        <v>2811</v>
      </c>
      <c r="AO313" s="1" t="s">
        <v>2811</v>
      </c>
      <c r="AP313" s="1" t="s">
        <v>2818</v>
      </c>
      <c r="AQ313" s="1" t="s">
        <v>1870</v>
      </c>
      <c r="AR313" s="1" t="s">
        <v>1931</v>
      </c>
      <c r="AS313" s="1" t="s">
        <v>2825</v>
      </c>
      <c r="AT313" s="1"/>
      <c r="AU313" s="1"/>
      <c r="AV313" s="1" t="s">
        <v>2833</v>
      </c>
      <c r="AW313" s="1" t="s">
        <v>2830</v>
      </c>
      <c r="AX313" s="1" t="s">
        <v>2837</v>
      </c>
      <c r="AY313" s="1" t="s">
        <v>3063</v>
      </c>
      <c r="AZ313" s="1"/>
      <c r="BA313">
        <v>22417</v>
      </c>
      <c r="BB313" s="1" t="s">
        <v>2818</v>
      </c>
      <c r="BC313">
        <v>2053</v>
      </c>
      <c r="BD313">
        <v>5</v>
      </c>
      <c r="BE313" s="1" t="s">
        <v>2451</v>
      </c>
    </row>
    <row r="314" spans="1:57">
      <c r="A314" s="8">
        <v>136213</v>
      </c>
      <c r="B314" s="1" t="s">
        <v>2896</v>
      </c>
      <c r="C314" s="1" t="s">
        <v>3137</v>
      </c>
      <c r="D314" s="1" t="s">
        <v>361</v>
      </c>
      <c r="E314">
        <v>1</v>
      </c>
      <c r="F314" s="9" t="s">
        <v>3083</v>
      </c>
      <c r="G314" s="4">
        <v>170000</v>
      </c>
      <c r="I314" s="4">
        <f t="shared" si="4"/>
        <v>170000</v>
      </c>
      <c r="K314" s="1" t="s">
        <v>2441</v>
      </c>
      <c r="L314">
        <v>0</v>
      </c>
      <c r="M314" s="3">
        <v>46240</v>
      </c>
      <c r="N314" s="1" t="s">
        <v>2449</v>
      </c>
      <c r="O314">
        <v>139081</v>
      </c>
      <c r="R314" s="1" t="s">
        <v>1289</v>
      </c>
      <c r="S314">
        <v>20</v>
      </c>
      <c r="T314">
        <v>6</v>
      </c>
      <c r="U314" s="1"/>
      <c r="V314" s="1" t="s">
        <v>1768</v>
      </c>
      <c r="W314" s="1" t="s">
        <v>1813</v>
      </c>
      <c r="X314" s="1" t="s">
        <v>1817</v>
      </c>
      <c r="Y314" s="1" t="s">
        <v>1870</v>
      </c>
      <c r="Z314" s="1" t="s">
        <v>1931</v>
      </c>
      <c r="AA314" s="1" t="s">
        <v>1941</v>
      </c>
      <c r="AB314" s="1"/>
      <c r="AC314">
        <v>0</v>
      </c>
      <c r="AD314" s="1" t="s">
        <v>1350</v>
      </c>
      <c r="AE314" s="1" t="s">
        <v>2263</v>
      </c>
      <c r="AF314" s="1"/>
      <c r="AG314" s="1" t="s">
        <v>2266</v>
      </c>
      <c r="AH314" s="1" t="s">
        <v>2297</v>
      </c>
      <c r="AI314" s="1" t="s">
        <v>2392</v>
      </c>
      <c r="AJ314" s="1"/>
      <c r="AK314" s="3">
        <v>46240</v>
      </c>
      <c r="AL314" s="1" t="s">
        <v>2451</v>
      </c>
      <c r="AM314" s="1" t="s">
        <v>2550</v>
      </c>
      <c r="AN314" s="1" t="s">
        <v>2811</v>
      </c>
      <c r="AO314" s="1" t="s">
        <v>2811</v>
      </c>
      <c r="AP314" s="1" t="s">
        <v>2818</v>
      </c>
      <c r="AQ314" s="1" t="s">
        <v>1870</v>
      </c>
      <c r="AR314" s="1" t="s">
        <v>1931</v>
      </c>
      <c r="AS314" s="1" t="s">
        <v>2825</v>
      </c>
      <c r="AT314" s="1"/>
      <c r="AU314" s="1"/>
      <c r="AV314" s="1" t="s">
        <v>2833</v>
      </c>
      <c r="AW314" s="1" t="s">
        <v>2830</v>
      </c>
      <c r="AX314" s="1" t="s">
        <v>2837</v>
      </c>
      <c r="AY314" s="1" t="s">
        <v>3063</v>
      </c>
      <c r="AZ314" s="1"/>
      <c r="BA314">
        <v>22417</v>
      </c>
      <c r="BB314" s="1" t="s">
        <v>2818</v>
      </c>
      <c r="BC314">
        <v>2053</v>
      </c>
      <c r="BD314">
        <v>6</v>
      </c>
      <c r="BE314" s="1" t="s">
        <v>2451</v>
      </c>
    </row>
    <row r="315" spans="1:57">
      <c r="A315" s="8">
        <v>136213</v>
      </c>
      <c r="B315" s="1" t="s">
        <v>2896</v>
      </c>
      <c r="C315" s="1" t="s">
        <v>3137</v>
      </c>
      <c r="D315" s="1" t="s">
        <v>362</v>
      </c>
      <c r="E315">
        <v>1</v>
      </c>
      <c r="F315" s="9" t="s">
        <v>3083</v>
      </c>
      <c r="G315" s="4">
        <v>140000</v>
      </c>
      <c r="I315" s="4">
        <f t="shared" si="4"/>
        <v>140000</v>
      </c>
      <c r="K315" s="1" t="s">
        <v>2441</v>
      </c>
      <c r="L315">
        <v>0</v>
      </c>
      <c r="M315" s="3">
        <v>46240</v>
      </c>
      <c r="N315" s="1" t="s">
        <v>2449</v>
      </c>
      <c r="O315">
        <v>139081</v>
      </c>
      <c r="R315" s="1" t="s">
        <v>1267</v>
      </c>
      <c r="S315">
        <v>20</v>
      </c>
      <c r="T315">
        <v>7</v>
      </c>
      <c r="U315" s="1"/>
      <c r="V315" s="1" t="s">
        <v>1768</v>
      </c>
      <c r="W315" s="1" t="s">
        <v>1813</v>
      </c>
      <c r="X315" s="1" t="s">
        <v>1817</v>
      </c>
      <c r="Y315" s="1" t="s">
        <v>1870</v>
      </c>
      <c r="Z315" s="1" t="s">
        <v>1931</v>
      </c>
      <c r="AA315" s="1" t="s">
        <v>1941</v>
      </c>
      <c r="AB315" s="1"/>
      <c r="AC315">
        <v>0</v>
      </c>
      <c r="AD315" s="1" t="s">
        <v>1350</v>
      </c>
      <c r="AE315" s="1" t="s">
        <v>2263</v>
      </c>
      <c r="AF315" s="1"/>
      <c r="AG315" s="1" t="s">
        <v>2266</v>
      </c>
      <c r="AH315" s="1" t="s">
        <v>2297</v>
      </c>
      <c r="AI315" s="1" t="s">
        <v>2392</v>
      </c>
      <c r="AJ315" s="1"/>
      <c r="AK315" s="3">
        <v>46240</v>
      </c>
      <c r="AL315" s="1" t="s">
        <v>2451</v>
      </c>
      <c r="AM315" s="1" t="s">
        <v>2550</v>
      </c>
      <c r="AN315" s="1" t="s">
        <v>2811</v>
      </c>
      <c r="AO315" s="1" t="s">
        <v>2811</v>
      </c>
      <c r="AP315" s="1" t="s">
        <v>2818</v>
      </c>
      <c r="AQ315" s="1" t="s">
        <v>1870</v>
      </c>
      <c r="AR315" s="1" t="s">
        <v>1931</v>
      </c>
      <c r="AS315" s="1" t="s">
        <v>2825</v>
      </c>
      <c r="AT315" s="1"/>
      <c r="AU315" s="1"/>
      <c r="AV315" s="1" t="s">
        <v>2833</v>
      </c>
      <c r="AW315" s="1" t="s">
        <v>2830</v>
      </c>
      <c r="AX315" s="1" t="s">
        <v>2837</v>
      </c>
      <c r="AY315" s="1" t="s">
        <v>3063</v>
      </c>
      <c r="AZ315" s="1"/>
      <c r="BA315">
        <v>22417</v>
      </c>
      <c r="BB315" s="1" t="s">
        <v>2818</v>
      </c>
      <c r="BC315">
        <v>2053</v>
      </c>
      <c r="BD315">
        <v>7</v>
      </c>
      <c r="BE315" s="1" t="s">
        <v>2451</v>
      </c>
    </row>
    <row r="316" spans="1:57">
      <c r="A316" s="8">
        <v>136213</v>
      </c>
      <c r="B316" s="1" t="s">
        <v>2896</v>
      </c>
      <c r="C316" s="1" t="s">
        <v>3137</v>
      </c>
      <c r="D316" s="1" t="s">
        <v>363</v>
      </c>
      <c r="E316">
        <v>1</v>
      </c>
      <c r="F316" s="9" t="s">
        <v>3083</v>
      </c>
      <c r="G316" s="4">
        <v>140000</v>
      </c>
      <c r="I316" s="4">
        <f t="shared" si="4"/>
        <v>140000</v>
      </c>
      <c r="K316" s="1" t="s">
        <v>2441</v>
      </c>
      <c r="L316">
        <v>0</v>
      </c>
      <c r="M316" s="3">
        <v>46240</v>
      </c>
      <c r="N316" s="1" t="s">
        <v>2449</v>
      </c>
      <c r="O316">
        <v>139081</v>
      </c>
      <c r="R316" s="1" t="s">
        <v>1267</v>
      </c>
      <c r="S316">
        <v>20</v>
      </c>
      <c r="T316">
        <v>8</v>
      </c>
      <c r="U316" s="1"/>
      <c r="V316" s="1" t="s">
        <v>1768</v>
      </c>
      <c r="W316" s="1" t="s">
        <v>1813</v>
      </c>
      <c r="X316" s="1" t="s">
        <v>1817</v>
      </c>
      <c r="Y316" s="1" t="s">
        <v>1870</v>
      </c>
      <c r="Z316" s="1" t="s">
        <v>1931</v>
      </c>
      <c r="AA316" s="1" t="s">
        <v>1941</v>
      </c>
      <c r="AB316" s="1"/>
      <c r="AC316">
        <v>0</v>
      </c>
      <c r="AD316" s="1" t="s">
        <v>1350</v>
      </c>
      <c r="AE316" s="1" t="s">
        <v>2263</v>
      </c>
      <c r="AF316" s="1"/>
      <c r="AG316" s="1" t="s">
        <v>2266</v>
      </c>
      <c r="AH316" s="1" t="s">
        <v>2297</v>
      </c>
      <c r="AI316" s="1" t="s">
        <v>2392</v>
      </c>
      <c r="AJ316" s="1"/>
      <c r="AK316" s="3">
        <v>46240</v>
      </c>
      <c r="AL316" s="1" t="s">
        <v>2451</v>
      </c>
      <c r="AM316" s="1" t="s">
        <v>2550</v>
      </c>
      <c r="AN316" s="1" t="s">
        <v>2811</v>
      </c>
      <c r="AO316" s="1" t="s">
        <v>2811</v>
      </c>
      <c r="AP316" s="1" t="s">
        <v>2818</v>
      </c>
      <c r="AQ316" s="1" t="s">
        <v>1870</v>
      </c>
      <c r="AR316" s="1" t="s">
        <v>1931</v>
      </c>
      <c r="AS316" s="1" t="s">
        <v>2825</v>
      </c>
      <c r="AT316" s="1"/>
      <c r="AU316" s="1"/>
      <c r="AV316" s="1" t="s">
        <v>2833</v>
      </c>
      <c r="AW316" s="1" t="s">
        <v>2830</v>
      </c>
      <c r="AX316" s="1" t="s">
        <v>2837</v>
      </c>
      <c r="AY316" s="1" t="s">
        <v>3063</v>
      </c>
      <c r="AZ316" s="1"/>
      <c r="BA316">
        <v>22417</v>
      </c>
      <c r="BB316" s="1" t="s">
        <v>2818</v>
      </c>
      <c r="BC316">
        <v>2053</v>
      </c>
      <c r="BD316">
        <v>8</v>
      </c>
      <c r="BE316" s="1" t="s">
        <v>2451</v>
      </c>
    </row>
    <row r="317" spans="1:57">
      <c r="A317" s="8">
        <v>136213</v>
      </c>
      <c r="B317" s="1" t="s">
        <v>2896</v>
      </c>
      <c r="C317" s="1" t="s">
        <v>3137</v>
      </c>
      <c r="D317" s="1" t="s">
        <v>364</v>
      </c>
      <c r="E317">
        <v>1</v>
      </c>
      <c r="F317" s="9" t="s">
        <v>3083</v>
      </c>
      <c r="G317" s="4">
        <v>140000</v>
      </c>
      <c r="I317" s="4">
        <f t="shared" si="4"/>
        <v>140000</v>
      </c>
      <c r="K317" s="1" t="s">
        <v>2441</v>
      </c>
      <c r="L317">
        <v>0</v>
      </c>
      <c r="M317" s="3">
        <v>46240</v>
      </c>
      <c r="N317" s="1" t="s">
        <v>2449</v>
      </c>
      <c r="O317">
        <v>139081</v>
      </c>
      <c r="R317" s="1" t="s">
        <v>1267</v>
      </c>
      <c r="S317">
        <v>20</v>
      </c>
      <c r="T317">
        <v>9</v>
      </c>
      <c r="U317" s="1"/>
      <c r="V317" s="1" t="s">
        <v>1768</v>
      </c>
      <c r="W317" s="1" t="s">
        <v>1813</v>
      </c>
      <c r="X317" s="1" t="s">
        <v>1817</v>
      </c>
      <c r="Y317" s="1" t="s">
        <v>1870</v>
      </c>
      <c r="Z317" s="1" t="s">
        <v>1931</v>
      </c>
      <c r="AA317" s="1" t="s">
        <v>1941</v>
      </c>
      <c r="AB317" s="1"/>
      <c r="AC317">
        <v>0</v>
      </c>
      <c r="AD317" s="1" t="s">
        <v>1350</v>
      </c>
      <c r="AE317" s="1" t="s">
        <v>2263</v>
      </c>
      <c r="AF317" s="1"/>
      <c r="AG317" s="1" t="s">
        <v>2266</v>
      </c>
      <c r="AH317" s="1" t="s">
        <v>2297</v>
      </c>
      <c r="AI317" s="1" t="s">
        <v>2392</v>
      </c>
      <c r="AJ317" s="1"/>
      <c r="AK317" s="3">
        <v>46240</v>
      </c>
      <c r="AL317" s="1" t="s">
        <v>2451</v>
      </c>
      <c r="AM317" s="1" t="s">
        <v>2550</v>
      </c>
      <c r="AN317" s="1" t="s">
        <v>2811</v>
      </c>
      <c r="AO317" s="1" t="s">
        <v>2811</v>
      </c>
      <c r="AP317" s="1" t="s">
        <v>2818</v>
      </c>
      <c r="AQ317" s="1" t="s">
        <v>1870</v>
      </c>
      <c r="AR317" s="1" t="s">
        <v>1931</v>
      </c>
      <c r="AS317" s="1" t="s">
        <v>2825</v>
      </c>
      <c r="AT317" s="1"/>
      <c r="AU317" s="1"/>
      <c r="AV317" s="1" t="s">
        <v>2833</v>
      </c>
      <c r="AW317" s="1" t="s">
        <v>2830</v>
      </c>
      <c r="AX317" s="1" t="s">
        <v>2837</v>
      </c>
      <c r="AY317" s="1" t="s">
        <v>3063</v>
      </c>
      <c r="AZ317" s="1"/>
      <c r="BA317">
        <v>22417</v>
      </c>
      <c r="BB317" s="1" t="s">
        <v>2818</v>
      </c>
      <c r="BC317">
        <v>2053</v>
      </c>
      <c r="BD317">
        <v>9</v>
      </c>
      <c r="BE317" s="1" t="s">
        <v>2451</v>
      </c>
    </row>
    <row r="318" spans="1:57">
      <c r="A318" s="8">
        <v>136213</v>
      </c>
      <c r="B318" s="1" t="s">
        <v>2896</v>
      </c>
      <c r="C318" s="1" t="s">
        <v>3137</v>
      </c>
      <c r="D318" s="1" t="s">
        <v>365</v>
      </c>
      <c r="E318">
        <v>1</v>
      </c>
      <c r="F318" s="9" t="s">
        <v>3083</v>
      </c>
      <c r="G318" s="4">
        <v>80000</v>
      </c>
      <c r="I318" s="4">
        <f t="shared" si="4"/>
        <v>80000</v>
      </c>
      <c r="K318" s="1" t="s">
        <v>2441</v>
      </c>
      <c r="L318">
        <v>0</v>
      </c>
      <c r="M318" s="3">
        <v>46240</v>
      </c>
      <c r="N318" s="1" t="s">
        <v>2449</v>
      </c>
      <c r="O318">
        <v>139081</v>
      </c>
      <c r="R318" s="1" t="s">
        <v>1261</v>
      </c>
      <c r="S318">
        <v>20</v>
      </c>
      <c r="T318">
        <v>10</v>
      </c>
      <c r="U318" s="1"/>
      <c r="V318" s="1" t="s">
        <v>1768</v>
      </c>
      <c r="W318" s="1" t="s">
        <v>1813</v>
      </c>
      <c r="X318" s="1" t="s">
        <v>1817</v>
      </c>
      <c r="Y318" s="1" t="s">
        <v>1870</v>
      </c>
      <c r="Z318" s="1" t="s">
        <v>1931</v>
      </c>
      <c r="AA318" s="1" t="s">
        <v>1941</v>
      </c>
      <c r="AB318" s="1"/>
      <c r="AC318">
        <v>0</v>
      </c>
      <c r="AD318" s="1" t="s">
        <v>1350</v>
      </c>
      <c r="AE318" s="1" t="s">
        <v>2263</v>
      </c>
      <c r="AF318" s="1"/>
      <c r="AG318" s="1" t="s">
        <v>2266</v>
      </c>
      <c r="AH318" s="1" t="s">
        <v>2297</v>
      </c>
      <c r="AI318" s="1" t="s">
        <v>2392</v>
      </c>
      <c r="AJ318" s="1"/>
      <c r="AK318" s="3">
        <v>46240</v>
      </c>
      <c r="AL318" s="1" t="s">
        <v>2451</v>
      </c>
      <c r="AM318" s="1" t="s">
        <v>2550</v>
      </c>
      <c r="AN318" s="1" t="s">
        <v>2811</v>
      </c>
      <c r="AO318" s="1" t="s">
        <v>2811</v>
      </c>
      <c r="AP318" s="1" t="s">
        <v>2818</v>
      </c>
      <c r="AQ318" s="1" t="s">
        <v>1870</v>
      </c>
      <c r="AR318" s="1" t="s">
        <v>1931</v>
      </c>
      <c r="AS318" s="1" t="s">
        <v>2825</v>
      </c>
      <c r="AT318" s="1"/>
      <c r="AU318" s="1"/>
      <c r="AV318" s="1" t="s">
        <v>2833</v>
      </c>
      <c r="AW318" s="1" t="s">
        <v>2830</v>
      </c>
      <c r="AX318" s="1" t="s">
        <v>2837</v>
      </c>
      <c r="AY318" s="1" t="s">
        <v>3063</v>
      </c>
      <c r="AZ318" s="1"/>
      <c r="BA318">
        <v>22417</v>
      </c>
      <c r="BB318" s="1" t="s">
        <v>2818</v>
      </c>
      <c r="BC318">
        <v>2053</v>
      </c>
      <c r="BD318">
        <v>10</v>
      </c>
      <c r="BE318" s="1" t="s">
        <v>2451</v>
      </c>
    </row>
    <row r="319" spans="1:57">
      <c r="A319" s="8">
        <v>136213</v>
      </c>
      <c r="B319" s="1" t="s">
        <v>2896</v>
      </c>
      <c r="C319" s="1" t="s">
        <v>3137</v>
      </c>
      <c r="D319" s="1" t="s">
        <v>366</v>
      </c>
      <c r="E319">
        <v>1</v>
      </c>
      <c r="F319" s="9" t="s">
        <v>3083</v>
      </c>
      <c r="G319" s="4">
        <v>80000</v>
      </c>
      <c r="I319" s="4">
        <f t="shared" si="4"/>
        <v>80000</v>
      </c>
      <c r="K319" s="1" t="s">
        <v>2441</v>
      </c>
      <c r="L319">
        <v>0</v>
      </c>
      <c r="M319" s="3">
        <v>46240</v>
      </c>
      <c r="N319" s="1" t="s">
        <v>2449</v>
      </c>
      <c r="O319">
        <v>139081</v>
      </c>
      <c r="R319" s="1" t="s">
        <v>1261</v>
      </c>
      <c r="S319">
        <v>20</v>
      </c>
      <c r="T319">
        <v>11</v>
      </c>
      <c r="U319" s="1"/>
      <c r="V319" s="1" t="s">
        <v>1768</v>
      </c>
      <c r="W319" s="1" t="s">
        <v>1813</v>
      </c>
      <c r="X319" s="1" t="s">
        <v>1817</v>
      </c>
      <c r="Y319" s="1" t="s">
        <v>1870</v>
      </c>
      <c r="Z319" s="1" t="s">
        <v>1931</v>
      </c>
      <c r="AA319" s="1" t="s">
        <v>1941</v>
      </c>
      <c r="AB319" s="1"/>
      <c r="AC319">
        <v>0</v>
      </c>
      <c r="AD319" s="1" t="s">
        <v>1350</v>
      </c>
      <c r="AE319" s="1" t="s">
        <v>2263</v>
      </c>
      <c r="AF319" s="1"/>
      <c r="AG319" s="1" t="s">
        <v>2266</v>
      </c>
      <c r="AH319" s="1" t="s">
        <v>2297</v>
      </c>
      <c r="AI319" s="1" t="s">
        <v>2392</v>
      </c>
      <c r="AJ319" s="1"/>
      <c r="AK319" s="3">
        <v>46240</v>
      </c>
      <c r="AL319" s="1" t="s">
        <v>2451</v>
      </c>
      <c r="AM319" s="1" t="s">
        <v>2550</v>
      </c>
      <c r="AN319" s="1" t="s">
        <v>2811</v>
      </c>
      <c r="AO319" s="1" t="s">
        <v>2811</v>
      </c>
      <c r="AP319" s="1" t="s">
        <v>2818</v>
      </c>
      <c r="AQ319" s="1" t="s">
        <v>1870</v>
      </c>
      <c r="AR319" s="1" t="s">
        <v>1931</v>
      </c>
      <c r="AS319" s="1" t="s">
        <v>2825</v>
      </c>
      <c r="AT319" s="1"/>
      <c r="AU319" s="1"/>
      <c r="AV319" s="1" t="s">
        <v>2833</v>
      </c>
      <c r="AW319" s="1" t="s">
        <v>2830</v>
      </c>
      <c r="AX319" s="1" t="s">
        <v>2837</v>
      </c>
      <c r="AY319" s="1" t="s">
        <v>3063</v>
      </c>
      <c r="AZ319" s="1"/>
      <c r="BA319">
        <v>22417</v>
      </c>
      <c r="BB319" s="1" t="s">
        <v>2818</v>
      </c>
      <c r="BC319">
        <v>2053</v>
      </c>
      <c r="BD319">
        <v>11</v>
      </c>
      <c r="BE319" s="1" t="s">
        <v>2451</v>
      </c>
    </row>
    <row r="320" spans="1:57">
      <c r="A320" s="8">
        <v>136213</v>
      </c>
      <c r="B320" s="1" t="s">
        <v>2896</v>
      </c>
      <c r="C320" s="1" t="s">
        <v>3137</v>
      </c>
      <c r="D320" s="1" t="s">
        <v>367</v>
      </c>
      <c r="E320">
        <v>1</v>
      </c>
      <c r="F320" s="9" t="s">
        <v>3083</v>
      </c>
      <c r="G320" s="4">
        <v>928000</v>
      </c>
      <c r="I320" s="4">
        <f t="shared" si="4"/>
        <v>928000</v>
      </c>
      <c r="K320" s="1" t="s">
        <v>2441</v>
      </c>
      <c r="L320">
        <v>0</v>
      </c>
      <c r="M320" s="3">
        <v>46240</v>
      </c>
      <c r="N320" s="1" t="s">
        <v>2449</v>
      </c>
      <c r="O320">
        <v>139081</v>
      </c>
      <c r="R320" s="1" t="s">
        <v>1290</v>
      </c>
      <c r="S320">
        <v>20</v>
      </c>
      <c r="T320">
        <v>12</v>
      </c>
      <c r="U320" s="1"/>
      <c r="V320" s="1" t="s">
        <v>1768</v>
      </c>
      <c r="W320" s="1" t="s">
        <v>1813</v>
      </c>
      <c r="X320" s="1" t="s">
        <v>1817</v>
      </c>
      <c r="Y320" s="1" t="s">
        <v>1870</v>
      </c>
      <c r="Z320" s="1" t="s">
        <v>1931</v>
      </c>
      <c r="AA320" s="1" t="s">
        <v>1941</v>
      </c>
      <c r="AB320" s="1"/>
      <c r="AC320">
        <v>0</v>
      </c>
      <c r="AD320" s="1" t="s">
        <v>1350</v>
      </c>
      <c r="AE320" s="1" t="s">
        <v>2263</v>
      </c>
      <c r="AF320" s="1"/>
      <c r="AG320" s="1" t="s">
        <v>2266</v>
      </c>
      <c r="AH320" s="1" t="s">
        <v>2297</v>
      </c>
      <c r="AI320" s="1" t="s">
        <v>2392</v>
      </c>
      <c r="AJ320" s="1"/>
      <c r="AK320" s="3">
        <v>46240</v>
      </c>
      <c r="AL320" s="1" t="s">
        <v>2451</v>
      </c>
      <c r="AM320" s="1" t="s">
        <v>2550</v>
      </c>
      <c r="AN320" s="1" t="s">
        <v>2811</v>
      </c>
      <c r="AO320" s="1" t="s">
        <v>2811</v>
      </c>
      <c r="AP320" s="1" t="s">
        <v>2818</v>
      </c>
      <c r="AQ320" s="1" t="s">
        <v>1870</v>
      </c>
      <c r="AR320" s="1" t="s">
        <v>1931</v>
      </c>
      <c r="AS320" s="1" t="s">
        <v>2825</v>
      </c>
      <c r="AT320" s="1"/>
      <c r="AU320" s="1"/>
      <c r="AV320" s="1" t="s">
        <v>2833</v>
      </c>
      <c r="AW320" s="1" t="s">
        <v>2830</v>
      </c>
      <c r="AX320" s="1" t="s">
        <v>2837</v>
      </c>
      <c r="AY320" s="1" t="s">
        <v>3063</v>
      </c>
      <c r="AZ320" s="1"/>
      <c r="BA320">
        <v>22417</v>
      </c>
      <c r="BB320" s="1" t="s">
        <v>2818</v>
      </c>
      <c r="BC320">
        <v>2053</v>
      </c>
      <c r="BD320">
        <v>12</v>
      </c>
      <c r="BE320" s="1" t="s">
        <v>2451</v>
      </c>
    </row>
    <row r="321" spans="1:57">
      <c r="A321" s="8">
        <v>136213</v>
      </c>
      <c r="B321" s="1" t="s">
        <v>2896</v>
      </c>
      <c r="C321" s="1" t="s">
        <v>3137</v>
      </c>
      <c r="D321" s="1" t="s">
        <v>368</v>
      </c>
      <c r="E321">
        <v>1</v>
      </c>
      <c r="F321" s="9" t="s">
        <v>3083</v>
      </c>
      <c r="G321" s="4">
        <v>855000</v>
      </c>
      <c r="I321" s="4">
        <f t="shared" si="4"/>
        <v>855000</v>
      </c>
      <c r="K321" s="1" t="s">
        <v>2441</v>
      </c>
      <c r="L321">
        <v>0</v>
      </c>
      <c r="M321" s="3">
        <v>46240</v>
      </c>
      <c r="N321" s="1" t="s">
        <v>2449</v>
      </c>
      <c r="O321">
        <v>139081</v>
      </c>
      <c r="R321" s="1" t="s">
        <v>1291</v>
      </c>
      <c r="S321">
        <v>20</v>
      </c>
      <c r="T321">
        <v>13</v>
      </c>
      <c r="U321" s="1"/>
      <c r="V321" s="1" t="s">
        <v>1768</v>
      </c>
      <c r="W321" s="1" t="s">
        <v>1813</v>
      </c>
      <c r="X321" s="1" t="s">
        <v>1817</v>
      </c>
      <c r="Y321" s="1" t="s">
        <v>1870</v>
      </c>
      <c r="Z321" s="1" t="s">
        <v>1931</v>
      </c>
      <c r="AA321" s="1" t="s">
        <v>1941</v>
      </c>
      <c r="AB321" s="1"/>
      <c r="AC321">
        <v>0</v>
      </c>
      <c r="AD321" s="1" t="s">
        <v>1350</v>
      </c>
      <c r="AE321" s="1" t="s">
        <v>2263</v>
      </c>
      <c r="AF321" s="1"/>
      <c r="AG321" s="1" t="s">
        <v>2266</v>
      </c>
      <c r="AH321" s="1" t="s">
        <v>2297</v>
      </c>
      <c r="AI321" s="1" t="s">
        <v>2392</v>
      </c>
      <c r="AJ321" s="1"/>
      <c r="AK321" s="3">
        <v>46240</v>
      </c>
      <c r="AL321" s="1" t="s">
        <v>2451</v>
      </c>
      <c r="AM321" s="1" t="s">
        <v>2550</v>
      </c>
      <c r="AN321" s="1" t="s">
        <v>2811</v>
      </c>
      <c r="AO321" s="1" t="s">
        <v>2811</v>
      </c>
      <c r="AP321" s="1" t="s">
        <v>2818</v>
      </c>
      <c r="AQ321" s="1" t="s">
        <v>1870</v>
      </c>
      <c r="AR321" s="1" t="s">
        <v>1931</v>
      </c>
      <c r="AS321" s="1" t="s">
        <v>2825</v>
      </c>
      <c r="AT321" s="1"/>
      <c r="AU321" s="1"/>
      <c r="AV321" s="1" t="s">
        <v>2833</v>
      </c>
      <c r="AW321" s="1" t="s">
        <v>2830</v>
      </c>
      <c r="AX321" s="1" t="s">
        <v>2837</v>
      </c>
      <c r="AY321" s="1" t="s">
        <v>3063</v>
      </c>
      <c r="AZ321" s="1"/>
      <c r="BA321">
        <v>22417</v>
      </c>
      <c r="BB321" s="1" t="s">
        <v>2818</v>
      </c>
      <c r="BC321">
        <v>2053</v>
      </c>
      <c r="BD321">
        <v>13</v>
      </c>
      <c r="BE321" s="1" t="s">
        <v>2451</v>
      </c>
    </row>
    <row r="322" spans="1:57">
      <c r="A322" s="8">
        <v>136213</v>
      </c>
      <c r="B322" s="1" t="s">
        <v>2896</v>
      </c>
      <c r="C322" s="1" t="s">
        <v>3137</v>
      </c>
      <c r="D322" s="1" t="s">
        <v>369</v>
      </c>
      <c r="E322">
        <v>1</v>
      </c>
      <c r="F322" s="9" t="s">
        <v>3083</v>
      </c>
      <c r="G322" s="4">
        <v>780000</v>
      </c>
      <c r="I322" s="4">
        <f t="shared" si="4"/>
        <v>780000</v>
      </c>
      <c r="K322" s="1" t="s">
        <v>2441</v>
      </c>
      <c r="L322">
        <v>0</v>
      </c>
      <c r="M322" s="3">
        <v>46240</v>
      </c>
      <c r="N322" s="1" t="s">
        <v>2449</v>
      </c>
      <c r="O322">
        <v>139081</v>
      </c>
      <c r="R322" s="1" t="s">
        <v>1292</v>
      </c>
      <c r="S322">
        <v>20</v>
      </c>
      <c r="T322">
        <v>14</v>
      </c>
      <c r="U322" s="1"/>
      <c r="V322" s="1" t="s">
        <v>1768</v>
      </c>
      <c r="W322" s="1" t="s">
        <v>1813</v>
      </c>
      <c r="X322" s="1" t="s">
        <v>1817</v>
      </c>
      <c r="Y322" s="1" t="s">
        <v>1870</v>
      </c>
      <c r="Z322" s="1" t="s">
        <v>1931</v>
      </c>
      <c r="AA322" s="1" t="s">
        <v>1941</v>
      </c>
      <c r="AB322" s="1"/>
      <c r="AC322">
        <v>0</v>
      </c>
      <c r="AD322" s="1" t="s">
        <v>1350</v>
      </c>
      <c r="AE322" s="1" t="s">
        <v>2263</v>
      </c>
      <c r="AF322" s="1"/>
      <c r="AG322" s="1" t="s">
        <v>2266</v>
      </c>
      <c r="AH322" s="1" t="s">
        <v>2297</v>
      </c>
      <c r="AI322" s="1" t="s">
        <v>2392</v>
      </c>
      <c r="AJ322" s="1"/>
      <c r="AK322" s="3">
        <v>46240</v>
      </c>
      <c r="AL322" s="1" t="s">
        <v>2451</v>
      </c>
      <c r="AM322" s="1" t="s">
        <v>2550</v>
      </c>
      <c r="AN322" s="1" t="s">
        <v>2811</v>
      </c>
      <c r="AO322" s="1" t="s">
        <v>2811</v>
      </c>
      <c r="AP322" s="1" t="s">
        <v>2818</v>
      </c>
      <c r="AQ322" s="1" t="s">
        <v>1870</v>
      </c>
      <c r="AR322" s="1" t="s">
        <v>1931</v>
      </c>
      <c r="AS322" s="1" t="s">
        <v>2825</v>
      </c>
      <c r="AT322" s="1"/>
      <c r="AU322" s="1"/>
      <c r="AV322" s="1" t="s">
        <v>2833</v>
      </c>
      <c r="AW322" s="1" t="s">
        <v>2830</v>
      </c>
      <c r="AX322" s="1" t="s">
        <v>2837</v>
      </c>
      <c r="AY322" s="1" t="s">
        <v>3063</v>
      </c>
      <c r="AZ322" s="1"/>
      <c r="BA322">
        <v>22417</v>
      </c>
      <c r="BB322" s="1" t="s">
        <v>2818</v>
      </c>
      <c r="BC322">
        <v>2053</v>
      </c>
      <c r="BD322">
        <v>14</v>
      </c>
      <c r="BE322" s="1" t="s">
        <v>2451</v>
      </c>
    </row>
    <row r="323" spans="1:57">
      <c r="A323" s="8">
        <v>136213</v>
      </c>
      <c r="B323" s="1" t="s">
        <v>2896</v>
      </c>
      <c r="C323" s="1" t="s">
        <v>3137</v>
      </c>
      <c r="D323" s="1" t="s">
        <v>370</v>
      </c>
      <c r="E323">
        <v>1</v>
      </c>
      <c r="F323" s="9" t="s">
        <v>3083</v>
      </c>
      <c r="G323" s="4">
        <v>758000</v>
      </c>
      <c r="I323" s="4">
        <f t="shared" ref="I323:I386" si="5">E323*G323</f>
        <v>758000</v>
      </c>
      <c r="K323" s="1" t="s">
        <v>2441</v>
      </c>
      <c r="L323">
        <v>0</v>
      </c>
      <c r="M323" s="3">
        <v>46240</v>
      </c>
      <c r="N323" s="1" t="s">
        <v>2449</v>
      </c>
      <c r="O323">
        <v>139081</v>
      </c>
      <c r="R323" s="1" t="s">
        <v>1293</v>
      </c>
      <c r="S323">
        <v>20</v>
      </c>
      <c r="T323">
        <v>15</v>
      </c>
      <c r="U323" s="1"/>
      <c r="V323" s="1" t="s">
        <v>1768</v>
      </c>
      <c r="W323" s="1" t="s">
        <v>1813</v>
      </c>
      <c r="X323" s="1" t="s">
        <v>1817</v>
      </c>
      <c r="Y323" s="1" t="s">
        <v>1870</v>
      </c>
      <c r="Z323" s="1" t="s">
        <v>1931</v>
      </c>
      <c r="AA323" s="1" t="s">
        <v>1941</v>
      </c>
      <c r="AB323" s="1"/>
      <c r="AC323">
        <v>0</v>
      </c>
      <c r="AD323" s="1" t="s">
        <v>1350</v>
      </c>
      <c r="AE323" s="1" t="s">
        <v>2263</v>
      </c>
      <c r="AF323" s="1"/>
      <c r="AG323" s="1" t="s">
        <v>2266</v>
      </c>
      <c r="AH323" s="1" t="s">
        <v>2297</v>
      </c>
      <c r="AI323" s="1" t="s">
        <v>2392</v>
      </c>
      <c r="AJ323" s="1"/>
      <c r="AK323" s="3">
        <v>46240</v>
      </c>
      <c r="AL323" s="1" t="s">
        <v>2451</v>
      </c>
      <c r="AM323" s="1" t="s">
        <v>2550</v>
      </c>
      <c r="AN323" s="1" t="s">
        <v>2811</v>
      </c>
      <c r="AO323" s="1" t="s">
        <v>2811</v>
      </c>
      <c r="AP323" s="1" t="s">
        <v>2818</v>
      </c>
      <c r="AQ323" s="1" t="s">
        <v>1870</v>
      </c>
      <c r="AR323" s="1" t="s">
        <v>1931</v>
      </c>
      <c r="AS323" s="1" t="s">
        <v>2825</v>
      </c>
      <c r="AT323" s="1"/>
      <c r="AU323" s="1"/>
      <c r="AV323" s="1" t="s">
        <v>2833</v>
      </c>
      <c r="AW323" s="1" t="s">
        <v>2830</v>
      </c>
      <c r="AX323" s="1" t="s">
        <v>2837</v>
      </c>
      <c r="AY323" s="1" t="s">
        <v>3063</v>
      </c>
      <c r="AZ323" s="1"/>
      <c r="BA323">
        <v>22417</v>
      </c>
      <c r="BB323" s="1" t="s">
        <v>2818</v>
      </c>
      <c r="BC323">
        <v>2053</v>
      </c>
      <c r="BD323">
        <v>15</v>
      </c>
      <c r="BE323" s="1" t="s">
        <v>2451</v>
      </c>
    </row>
    <row r="324" spans="1:57">
      <c r="A324" s="8">
        <v>136213</v>
      </c>
      <c r="B324" s="1" t="s">
        <v>2896</v>
      </c>
      <c r="C324" s="1" t="s">
        <v>3137</v>
      </c>
      <c r="D324" s="1" t="s">
        <v>371</v>
      </c>
      <c r="E324">
        <v>1</v>
      </c>
      <c r="F324" s="9" t="s">
        <v>3083</v>
      </c>
      <c r="G324" s="4">
        <v>540000</v>
      </c>
      <c r="I324" s="4">
        <f t="shared" si="5"/>
        <v>540000</v>
      </c>
      <c r="K324" s="1" t="s">
        <v>2441</v>
      </c>
      <c r="L324">
        <v>0</v>
      </c>
      <c r="M324" s="3">
        <v>46240</v>
      </c>
      <c r="N324" s="1" t="s">
        <v>2449</v>
      </c>
      <c r="O324">
        <v>139081</v>
      </c>
      <c r="R324" s="1" t="s">
        <v>1089</v>
      </c>
      <c r="S324">
        <v>20</v>
      </c>
      <c r="T324">
        <v>16</v>
      </c>
      <c r="U324" s="1"/>
      <c r="V324" s="1" t="s">
        <v>1768</v>
      </c>
      <c r="W324" s="1" t="s">
        <v>1813</v>
      </c>
      <c r="X324" s="1" t="s">
        <v>1817</v>
      </c>
      <c r="Y324" s="1" t="s">
        <v>1870</v>
      </c>
      <c r="Z324" s="1" t="s">
        <v>1931</v>
      </c>
      <c r="AA324" s="1" t="s">
        <v>1941</v>
      </c>
      <c r="AB324" s="1"/>
      <c r="AC324">
        <v>0</v>
      </c>
      <c r="AD324" s="1" t="s">
        <v>1350</v>
      </c>
      <c r="AE324" s="1" t="s">
        <v>2263</v>
      </c>
      <c r="AF324" s="1"/>
      <c r="AG324" s="1" t="s">
        <v>2266</v>
      </c>
      <c r="AH324" s="1" t="s">
        <v>2297</v>
      </c>
      <c r="AI324" s="1" t="s">
        <v>2392</v>
      </c>
      <c r="AJ324" s="1"/>
      <c r="AK324" s="3">
        <v>46240</v>
      </c>
      <c r="AL324" s="1" t="s">
        <v>2451</v>
      </c>
      <c r="AM324" s="1" t="s">
        <v>2550</v>
      </c>
      <c r="AN324" s="1" t="s">
        <v>2811</v>
      </c>
      <c r="AO324" s="1" t="s">
        <v>2811</v>
      </c>
      <c r="AP324" s="1" t="s">
        <v>2818</v>
      </c>
      <c r="AQ324" s="1" t="s">
        <v>1870</v>
      </c>
      <c r="AR324" s="1" t="s">
        <v>1931</v>
      </c>
      <c r="AS324" s="1" t="s">
        <v>2825</v>
      </c>
      <c r="AT324" s="1"/>
      <c r="AU324" s="1"/>
      <c r="AV324" s="1" t="s">
        <v>2833</v>
      </c>
      <c r="AW324" s="1" t="s">
        <v>2830</v>
      </c>
      <c r="AX324" s="1" t="s">
        <v>2837</v>
      </c>
      <c r="AY324" s="1" t="s">
        <v>3063</v>
      </c>
      <c r="AZ324" s="1"/>
      <c r="BA324">
        <v>22417</v>
      </c>
      <c r="BB324" s="1" t="s">
        <v>2818</v>
      </c>
      <c r="BC324">
        <v>2053</v>
      </c>
      <c r="BD324">
        <v>16</v>
      </c>
      <c r="BE324" s="1" t="s">
        <v>2451</v>
      </c>
    </row>
    <row r="325" spans="1:57">
      <c r="A325" s="8">
        <v>136213</v>
      </c>
      <c r="B325" s="1" t="s">
        <v>2896</v>
      </c>
      <c r="C325" s="1" t="s">
        <v>3137</v>
      </c>
      <c r="D325" s="1" t="s">
        <v>372</v>
      </c>
      <c r="E325">
        <v>1</v>
      </c>
      <c r="F325" s="9" t="s">
        <v>3083</v>
      </c>
      <c r="G325" s="4">
        <v>300000</v>
      </c>
      <c r="I325" s="4">
        <f t="shared" si="5"/>
        <v>300000</v>
      </c>
      <c r="K325" s="1" t="s">
        <v>2441</v>
      </c>
      <c r="L325">
        <v>0</v>
      </c>
      <c r="M325" s="3">
        <v>46240</v>
      </c>
      <c r="N325" s="1" t="s">
        <v>2449</v>
      </c>
      <c r="O325">
        <v>139081</v>
      </c>
      <c r="R325" s="1" t="s">
        <v>1182</v>
      </c>
      <c r="S325">
        <v>20</v>
      </c>
      <c r="T325">
        <v>17</v>
      </c>
      <c r="U325" s="1"/>
      <c r="V325" s="1" t="s">
        <v>1768</v>
      </c>
      <c r="W325" s="1" t="s">
        <v>1813</v>
      </c>
      <c r="X325" s="1" t="s">
        <v>1817</v>
      </c>
      <c r="Y325" s="1" t="s">
        <v>1870</v>
      </c>
      <c r="Z325" s="1" t="s">
        <v>1931</v>
      </c>
      <c r="AA325" s="1" t="s">
        <v>1941</v>
      </c>
      <c r="AB325" s="1"/>
      <c r="AC325">
        <v>0</v>
      </c>
      <c r="AD325" s="1" t="s">
        <v>1350</v>
      </c>
      <c r="AE325" s="1" t="s">
        <v>2263</v>
      </c>
      <c r="AF325" s="1"/>
      <c r="AG325" s="1" t="s">
        <v>2266</v>
      </c>
      <c r="AH325" s="1" t="s">
        <v>2297</v>
      </c>
      <c r="AI325" s="1" t="s">
        <v>2392</v>
      </c>
      <c r="AJ325" s="1"/>
      <c r="AK325" s="3">
        <v>46240</v>
      </c>
      <c r="AL325" s="1" t="s">
        <v>2451</v>
      </c>
      <c r="AM325" s="1" t="s">
        <v>2550</v>
      </c>
      <c r="AN325" s="1" t="s">
        <v>2811</v>
      </c>
      <c r="AO325" s="1" t="s">
        <v>2811</v>
      </c>
      <c r="AP325" s="1" t="s">
        <v>2818</v>
      </c>
      <c r="AQ325" s="1" t="s">
        <v>1870</v>
      </c>
      <c r="AR325" s="1" t="s">
        <v>1931</v>
      </c>
      <c r="AS325" s="1" t="s">
        <v>2825</v>
      </c>
      <c r="AT325" s="1"/>
      <c r="AU325" s="1"/>
      <c r="AV325" s="1" t="s">
        <v>2833</v>
      </c>
      <c r="AW325" s="1" t="s">
        <v>2830</v>
      </c>
      <c r="AX325" s="1" t="s">
        <v>2837</v>
      </c>
      <c r="AY325" s="1" t="s">
        <v>3063</v>
      </c>
      <c r="AZ325" s="1"/>
      <c r="BA325">
        <v>22417</v>
      </c>
      <c r="BB325" s="1" t="s">
        <v>2818</v>
      </c>
      <c r="BC325">
        <v>2053</v>
      </c>
      <c r="BD325">
        <v>17</v>
      </c>
      <c r="BE325" s="1" t="s">
        <v>2451</v>
      </c>
    </row>
    <row r="326" spans="1:57">
      <c r="A326" s="8">
        <v>136213</v>
      </c>
      <c r="B326" s="1" t="s">
        <v>2896</v>
      </c>
      <c r="C326" s="1" t="s">
        <v>3137</v>
      </c>
      <c r="D326" s="1" t="s">
        <v>373</v>
      </c>
      <c r="E326">
        <v>1</v>
      </c>
      <c r="F326" s="9" t="s">
        <v>3083</v>
      </c>
      <c r="G326" s="4">
        <v>150000</v>
      </c>
      <c r="I326" s="4">
        <f t="shared" si="5"/>
        <v>150000</v>
      </c>
      <c r="K326" s="1" t="s">
        <v>2441</v>
      </c>
      <c r="L326">
        <v>0</v>
      </c>
      <c r="M326" s="3">
        <v>46240</v>
      </c>
      <c r="N326" s="1" t="s">
        <v>2449</v>
      </c>
      <c r="O326">
        <v>139081</v>
      </c>
      <c r="R326" s="1" t="s">
        <v>1260</v>
      </c>
      <c r="S326">
        <v>20</v>
      </c>
      <c r="T326">
        <v>18</v>
      </c>
      <c r="U326" s="1"/>
      <c r="V326" s="1" t="s">
        <v>1768</v>
      </c>
      <c r="W326" s="1" t="s">
        <v>1813</v>
      </c>
      <c r="X326" s="1" t="s">
        <v>1817</v>
      </c>
      <c r="Y326" s="1" t="s">
        <v>1870</v>
      </c>
      <c r="Z326" s="1" t="s">
        <v>1931</v>
      </c>
      <c r="AA326" s="1" t="s">
        <v>1941</v>
      </c>
      <c r="AB326" s="1"/>
      <c r="AC326">
        <v>0</v>
      </c>
      <c r="AD326" s="1" t="s">
        <v>1350</v>
      </c>
      <c r="AE326" s="1" t="s">
        <v>2263</v>
      </c>
      <c r="AF326" s="1"/>
      <c r="AG326" s="1" t="s">
        <v>2266</v>
      </c>
      <c r="AH326" s="1" t="s">
        <v>2297</v>
      </c>
      <c r="AI326" s="1" t="s">
        <v>2392</v>
      </c>
      <c r="AJ326" s="1"/>
      <c r="AK326" s="3">
        <v>46240</v>
      </c>
      <c r="AL326" s="1" t="s">
        <v>2451</v>
      </c>
      <c r="AM326" s="1" t="s">
        <v>2550</v>
      </c>
      <c r="AN326" s="1" t="s">
        <v>2811</v>
      </c>
      <c r="AO326" s="1" t="s">
        <v>2811</v>
      </c>
      <c r="AP326" s="1" t="s">
        <v>2818</v>
      </c>
      <c r="AQ326" s="1" t="s">
        <v>1870</v>
      </c>
      <c r="AR326" s="1" t="s">
        <v>1931</v>
      </c>
      <c r="AS326" s="1" t="s">
        <v>2825</v>
      </c>
      <c r="AT326" s="1"/>
      <c r="AU326" s="1"/>
      <c r="AV326" s="1" t="s">
        <v>2833</v>
      </c>
      <c r="AW326" s="1" t="s">
        <v>2830</v>
      </c>
      <c r="AX326" s="1" t="s">
        <v>2837</v>
      </c>
      <c r="AY326" s="1" t="s">
        <v>3063</v>
      </c>
      <c r="AZ326" s="1"/>
      <c r="BA326">
        <v>22417</v>
      </c>
      <c r="BB326" s="1" t="s">
        <v>2818</v>
      </c>
      <c r="BC326">
        <v>2053</v>
      </c>
      <c r="BD326">
        <v>18</v>
      </c>
      <c r="BE326" s="1" t="s">
        <v>2451</v>
      </c>
    </row>
    <row r="327" spans="1:57">
      <c r="A327" s="8">
        <v>136213</v>
      </c>
      <c r="B327" s="1" t="s">
        <v>2896</v>
      </c>
      <c r="C327" s="1" t="s">
        <v>3137</v>
      </c>
      <c r="D327" s="1" t="s">
        <v>374</v>
      </c>
      <c r="E327">
        <v>1</v>
      </c>
      <c r="F327" s="9" t="s">
        <v>3083</v>
      </c>
      <c r="G327" s="4">
        <v>80000</v>
      </c>
      <c r="I327" s="4">
        <f t="shared" si="5"/>
        <v>80000</v>
      </c>
      <c r="K327" s="1" t="s">
        <v>2441</v>
      </c>
      <c r="L327">
        <v>0</v>
      </c>
      <c r="M327" s="3">
        <v>46240</v>
      </c>
      <c r="N327" s="1" t="s">
        <v>2449</v>
      </c>
      <c r="O327">
        <v>139081</v>
      </c>
      <c r="R327" s="1" t="s">
        <v>1261</v>
      </c>
      <c r="S327">
        <v>20</v>
      </c>
      <c r="T327">
        <v>19</v>
      </c>
      <c r="U327" s="1"/>
      <c r="V327" s="1" t="s">
        <v>1768</v>
      </c>
      <c r="W327" s="1" t="s">
        <v>1813</v>
      </c>
      <c r="X327" s="1" t="s">
        <v>1817</v>
      </c>
      <c r="Y327" s="1" t="s">
        <v>1870</v>
      </c>
      <c r="Z327" s="1" t="s">
        <v>1931</v>
      </c>
      <c r="AA327" s="1" t="s">
        <v>1941</v>
      </c>
      <c r="AB327" s="1"/>
      <c r="AC327">
        <v>0</v>
      </c>
      <c r="AD327" s="1" t="s">
        <v>1350</v>
      </c>
      <c r="AE327" s="1" t="s">
        <v>2263</v>
      </c>
      <c r="AF327" s="1"/>
      <c r="AG327" s="1" t="s">
        <v>2266</v>
      </c>
      <c r="AH327" s="1" t="s">
        <v>2297</v>
      </c>
      <c r="AI327" s="1" t="s">
        <v>2392</v>
      </c>
      <c r="AJ327" s="1"/>
      <c r="AK327" s="3">
        <v>46240</v>
      </c>
      <c r="AL327" s="1" t="s">
        <v>2451</v>
      </c>
      <c r="AM327" s="1" t="s">
        <v>2550</v>
      </c>
      <c r="AN327" s="1" t="s">
        <v>2811</v>
      </c>
      <c r="AO327" s="1" t="s">
        <v>2811</v>
      </c>
      <c r="AP327" s="1" t="s">
        <v>2818</v>
      </c>
      <c r="AQ327" s="1" t="s">
        <v>1870</v>
      </c>
      <c r="AR327" s="1" t="s">
        <v>1931</v>
      </c>
      <c r="AS327" s="1" t="s">
        <v>2825</v>
      </c>
      <c r="AT327" s="1"/>
      <c r="AU327" s="1"/>
      <c r="AV327" s="1" t="s">
        <v>2833</v>
      </c>
      <c r="AW327" s="1" t="s">
        <v>2830</v>
      </c>
      <c r="AX327" s="1" t="s">
        <v>2837</v>
      </c>
      <c r="AY327" s="1" t="s">
        <v>3063</v>
      </c>
      <c r="AZ327" s="1"/>
      <c r="BA327">
        <v>22417</v>
      </c>
      <c r="BB327" s="1" t="s">
        <v>2818</v>
      </c>
      <c r="BC327">
        <v>2053</v>
      </c>
      <c r="BD327">
        <v>19</v>
      </c>
      <c r="BE327" s="1" t="s">
        <v>2451</v>
      </c>
    </row>
    <row r="328" spans="1:57">
      <c r="A328" s="8">
        <v>136213</v>
      </c>
      <c r="B328" s="1" t="s">
        <v>2896</v>
      </c>
      <c r="C328" s="1" t="s">
        <v>3137</v>
      </c>
      <c r="D328" s="1" t="s">
        <v>375</v>
      </c>
      <c r="E328">
        <v>1</v>
      </c>
      <c r="F328" s="9" t="s">
        <v>3083</v>
      </c>
      <c r="G328" s="4">
        <v>202500</v>
      </c>
      <c r="I328" s="4">
        <f t="shared" si="5"/>
        <v>202500</v>
      </c>
      <c r="K328" s="1" t="s">
        <v>2441</v>
      </c>
      <c r="L328">
        <v>0</v>
      </c>
      <c r="M328" s="3">
        <v>46240</v>
      </c>
      <c r="N328" s="1" t="s">
        <v>2449</v>
      </c>
      <c r="O328">
        <v>139081</v>
      </c>
      <c r="R328" s="1" t="s">
        <v>1294</v>
      </c>
      <c r="S328">
        <v>20</v>
      </c>
      <c r="T328">
        <v>20</v>
      </c>
      <c r="U328" s="1"/>
      <c r="V328" s="1" t="s">
        <v>1768</v>
      </c>
      <c r="W328" s="1" t="s">
        <v>1813</v>
      </c>
      <c r="X328" s="1" t="s">
        <v>1817</v>
      </c>
      <c r="Y328" s="1" t="s">
        <v>1870</v>
      </c>
      <c r="Z328" s="1" t="s">
        <v>1931</v>
      </c>
      <c r="AA328" s="1" t="s">
        <v>1941</v>
      </c>
      <c r="AB328" s="1"/>
      <c r="AC328">
        <v>0</v>
      </c>
      <c r="AD328" s="1" t="s">
        <v>1350</v>
      </c>
      <c r="AE328" s="1" t="s">
        <v>2263</v>
      </c>
      <c r="AF328" s="1"/>
      <c r="AG328" s="1" t="s">
        <v>2266</v>
      </c>
      <c r="AH328" s="1" t="s">
        <v>2297</v>
      </c>
      <c r="AI328" s="1" t="s">
        <v>2392</v>
      </c>
      <c r="AJ328" s="1"/>
      <c r="AK328" s="3">
        <v>46240</v>
      </c>
      <c r="AL328" s="1" t="s">
        <v>2451</v>
      </c>
      <c r="AM328" s="1" t="s">
        <v>2550</v>
      </c>
      <c r="AN328" s="1" t="s">
        <v>2811</v>
      </c>
      <c r="AO328" s="1" t="s">
        <v>2811</v>
      </c>
      <c r="AP328" s="1" t="s">
        <v>2818</v>
      </c>
      <c r="AQ328" s="1" t="s">
        <v>1870</v>
      </c>
      <c r="AR328" s="1" t="s">
        <v>1931</v>
      </c>
      <c r="AS328" s="1" t="s">
        <v>2825</v>
      </c>
      <c r="AT328" s="1"/>
      <c r="AU328" s="1"/>
      <c r="AV328" s="1" t="s">
        <v>2833</v>
      </c>
      <c r="AW328" s="1" t="s">
        <v>2830</v>
      </c>
      <c r="AX328" s="1" t="s">
        <v>2837</v>
      </c>
      <c r="AY328" s="1" t="s">
        <v>3063</v>
      </c>
      <c r="AZ328" s="1"/>
      <c r="BA328">
        <v>22417</v>
      </c>
      <c r="BB328" s="1" t="s">
        <v>2818</v>
      </c>
      <c r="BC328">
        <v>2053</v>
      </c>
      <c r="BD328">
        <v>20</v>
      </c>
      <c r="BE328" s="1" t="s">
        <v>2451</v>
      </c>
    </row>
    <row r="329" spans="1:57">
      <c r="A329" s="8">
        <v>136213</v>
      </c>
      <c r="B329" s="1" t="s">
        <v>2896</v>
      </c>
      <c r="C329" s="1" t="s">
        <v>3137</v>
      </c>
      <c r="D329" s="1" t="s">
        <v>376</v>
      </c>
      <c r="E329">
        <v>1</v>
      </c>
      <c r="F329" s="9" t="s">
        <v>3083</v>
      </c>
      <c r="G329" s="4">
        <v>170000</v>
      </c>
      <c r="I329" s="4">
        <f t="shared" si="5"/>
        <v>170000</v>
      </c>
      <c r="K329" s="1" t="s">
        <v>2441</v>
      </c>
      <c r="L329">
        <v>0</v>
      </c>
      <c r="M329" s="3">
        <v>46240</v>
      </c>
      <c r="N329" s="1" t="s">
        <v>2449</v>
      </c>
      <c r="O329">
        <v>139081</v>
      </c>
      <c r="R329" s="1" t="s">
        <v>1289</v>
      </c>
      <c r="S329">
        <v>20</v>
      </c>
      <c r="T329">
        <v>21</v>
      </c>
      <c r="U329" s="1"/>
      <c r="V329" s="1" t="s">
        <v>1768</v>
      </c>
      <c r="W329" s="1" t="s">
        <v>1813</v>
      </c>
      <c r="X329" s="1" t="s">
        <v>1817</v>
      </c>
      <c r="Y329" s="1" t="s">
        <v>1870</v>
      </c>
      <c r="Z329" s="1" t="s">
        <v>1931</v>
      </c>
      <c r="AA329" s="1" t="s">
        <v>1941</v>
      </c>
      <c r="AB329" s="1"/>
      <c r="AC329">
        <v>0</v>
      </c>
      <c r="AD329" s="1" t="s">
        <v>1350</v>
      </c>
      <c r="AE329" s="1" t="s">
        <v>2263</v>
      </c>
      <c r="AF329" s="1"/>
      <c r="AG329" s="1" t="s">
        <v>2266</v>
      </c>
      <c r="AH329" s="1" t="s">
        <v>2297</v>
      </c>
      <c r="AI329" s="1" t="s">
        <v>2392</v>
      </c>
      <c r="AJ329" s="1"/>
      <c r="AK329" s="3">
        <v>46240</v>
      </c>
      <c r="AL329" s="1" t="s">
        <v>2451</v>
      </c>
      <c r="AM329" s="1" t="s">
        <v>2550</v>
      </c>
      <c r="AN329" s="1" t="s">
        <v>2811</v>
      </c>
      <c r="AO329" s="1" t="s">
        <v>2811</v>
      </c>
      <c r="AP329" s="1" t="s">
        <v>2818</v>
      </c>
      <c r="AQ329" s="1" t="s">
        <v>1870</v>
      </c>
      <c r="AR329" s="1" t="s">
        <v>1931</v>
      </c>
      <c r="AS329" s="1" t="s">
        <v>2825</v>
      </c>
      <c r="AT329" s="1"/>
      <c r="AU329" s="1"/>
      <c r="AV329" s="1" t="s">
        <v>2833</v>
      </c>
      <c r="AW329" s="1" t="s">
        <v>2830</v>
      </c>
      <c r="AX329" s="1" t="s">
        <v>2837</v>
      </c>
      <c r="AY329" s="1" t="s">
        <v>3063</v>
      </c>
      <c r="AZ329" s="1"/>
      <c r="BA329">
        <v>22417</v>
      </c>
      <c r="BB329" s="1" t="s">
        <v>2818</v>
      </c>
      <c r="BC329">
        <v>2053</v>
      </c>
      <c r="BD329">
        <v>21</v>
      </c>
      <c r="BE329" s="1" t="s">
        <v>2451</v>
      </c>
    </row>
    <row r="330" spans="1:57">
      <c r="A330" s="8">
        <v>136213</v>
      </c>
      <c r="B330" s="1" t="s">
        <v>2896</v>
      </c>
      <c r="C330" s="1" t="s">
        <v>3137</v>
      </c>
      <c r="D330" s="1" t="s">
        <v>377</v>
      </c>
      <c r="E330">
        <v>1</v>
      </c>
      <c r="F330" s="9" t="s">
        <v>3083</v>
      </c>
      <c r="G330" s="4">
        <v>160000</v>
      </c>
      <c r="I330" s="4">
        <f t="shared" si="5"/>
        <v>160000</v>
      </c>
      <c r="K330" s="1" t="s">
        <v>2441</v>
      </c>
      <c r="L330">
        <v>0</v>
      </c>
      <c r="M330" s="3">
        <v>46240</v>
      </c>
      <c r="N330" s="1" t="s">
        <v>2449</v>
      </c>
      <c r="O330">
        <v>139081</v>
      </c>
      <c r="R330" s="1" t="s">
        <v>1259</v>
      </c>
      <c r="S330">
        <v>20</v>
      </c>
      <c r="T330">
        <v>22</v>
      </c>
      <c r="U330" s="1"/>
      <c r="V330" s="1" t="s">
        <v>1768</v>
      </c>
      <c r="W330" s="1" t="s">
        <v>1813</v>
      </c>
      <c r="X330" s="1" t="s">
        <v>1817</v>
      </c>
      <c r="Y330" s="1" t="s">
        <v>1870</v>
      </c>
      <c r="Z330" s="1" t="s">
        <v>1931</v>
      </c>
      <c r="AA330" s="1" t="s">
        <v>1941</v>
      </c>
      <c r="AB330" s="1"/>
      <c r="AC330">
        <v>0</v>
      </c>
      <c r="AD330" s="1" t="s">
        <v>1350</v>
      </c>
      <c r="AE330" s="1" t="s">
        <v>2263</v>
      </c>
      <c r="AF330" s="1"/>
      <c r="AG330" s="1" t="s">
        <v>2266</v>
      </c>
      <c r="AH330" s="1" t="s">
        <v>2297</v>
      </c>
      <c r="AI330" s="1" t="s">
        <v>2392</v>
      </c>
      <c r="AJ330" s="1"/>
      <c r="AK330" s="3">
        <v>46240</v>
      </c>
      <c r="AL330" s="1" t="s">
        <v>2451</v>
      </c>
      <c r="AM330" s="1" t="s">
        <v>2550</v>
      </c>
      <c r="AN330" s="1" t="s">
        <v>2811</v>
      </c>
      <c r="AO330" s="1" t="s">
        <v>2811</v>
      </c>
      <c r="AP330" s="1" t="s">
        <v>2818</v>
      </c>
      <c r="AQ330" s="1" t="s">
        <v>1870</v>
      </c>
      <c r="AR330" s="1" t="s">
        <v>1931</v>
      </c>
      <c r="AS330" s="1" t="s">
        <v>2825</v>
      </c>
      <c r="AT330" s="1"/>
      <c r="AU330" s="1"/>
      <c r="AV330" s="1" t="s">
        <v>2833</v>
      </c>
      <c r="AW330" s="1" t="s">
        <v>2830</v>
      </c>
      <c r="AX330" s="1" t="s">
        <v>2837</v>
      </c>
      <c r="AY330" s="1" t="s">
        <v>3063</v>
      </c>
      <c r="AZ330" s="1"/>
      <c r="BA330">
        <v>22417</v>
      </c>
      <c r="BB330" s="1" t="s">
        <v>2818</v>
      </c>
      <c r="BC330">
        <v>2053</v>
      </c>
      <c r="BD330">
        <v>22</v>
      </c>
      <c r="BE330" s="1" t="s">
        <v>2451</v>
      </c>
    </row>
    <row r="331" spans="1:57">
      <c r="A331" s="8">
        <v>136213</v>
      </c>
      <c r="B331" s="1" t="s">
        <v>2896</v>
      </c>
      <c r="C331" s="1" t="s">
        <v>3137</v>
      </c>
      <c r="D331" s="1" t="s">
        <v>378</v>
      </c>
      <c r="E331">
        <v>1</v>
      </c>
      <c r="F331" s="9" t="s">
        <v>3083</v>
      </c>
      <c r="G331" s="4">
        <v>132500</v>
      </c>
      <c r="I331" s="4">
        <f t="shared" si="5"/>
        <v>132500</v>
      </c>
      <c r="K331" s="1" t="s">
        <v>2441</v>
      </c>
      <c r="L331">
        <v>0</v>
      </c>
      <c r="M331" s="3">
        <v>46240</v>
      </c>
      <c r="N331" s="1" t="s">
        <v>2449</v>
      </c>
      <c r="O331">
        <v>139081</v>
      </c>
      <c r="R331" s="1" t="s">
        <v>1295</v>
      </c>
      <c r="S331">
        <v>20</v>
      </c>
      <c r="T331">
        <v>23</v>
      </c>
      <c r="U331" s="1"/>
      <c r="V331" s="1" t="s">
        <v>1768</v>
      </c>
      <c r="W331" s="1" t="s">
        <v>1813</v>
      </c>
      <c r="X331" s="1" t="s">
        <v>1817</v>
      </c>
      <c r="Y331" s="1" t="s">
        <v>1870</v>
      </c>
      <c r="Z331" s="1" t="s">
        <v>1931</v>
      </c>
      <c r="AA331" s="1" t="s">
        <v>1941</v>
      </c>
      <c r="AB331" s="1"/>
      <c r="AC331">
        <v>0</v>
      </c>
      <c r="AD331" s="1" t="s">
        <v>1350</v>
      </c>
      <c r="AE331" s="1" t="s">
        <v>2263</v>
      </c>
      <c r="AF331" s="1"/>
      <c r="AG331" s="1" t="s">
        <v>2266</v>
      </c>
      <c r="AH331" s="1" t="s">
        <v>2297</v>
      </c>
      <c r="AI331" s="1" t="s">
        <v>2392</v>
      </c>
      <c r="AJ331" s="1"/>
      <c r="AK331" s="3">
        <v>46240</v>
      </c>
      <c r="AL331" s="1" t="s">
        <v>2451</v>
      </c>
      <c r="AM331" s="1" t="s">
        <v>2550</v>
      </c>
      <c r="AN331" s="1" t="s">
        <v>2811</v>
      </c>
      <c r="AO331" s="1" t="s">
        <v>2811</v>
      </c>
      <c r="AP331" s="1" t="s">
        <v>2818</v>
      </c>
      <c r="AQ331" s="1" t="s">
        <v>1870</v>
      </c>
      <c r="AR331" s="1" t="s">
        <v>1931</v>
      </c>
      <c r="AS331" s="1" t="s">
        <v>2825</v>
      </c>
      <c r="AT331" s="1"/>
      <c r="AU331" s="1"/>
      <c r="AV331" s="1" t="s">
        <v>2833</v>
      </c>
      <c r="AW331" s="1" t="s">
        <v>2830</v>
      </c>
      <c r="AX331" s="1" t="s">
        <v>2837</v>
      </c>
      <c r="AY331" s="1" t="s">
        <v>3063</v>
      </c>
      <c r="AZ331" s="1"/>
      <c r="BA331">
        <v>22417</v>
      </c>
      <c r="BB331" s="1" t="s">
        <v>2818</v>
      </c>
      <c r="BC331">
        <v>2053</v>
      </c>
      <c r="BD331">
        <v>23</v>
      </c>
      <c r="BE331" s="1" t="s">
        <v>2451</v>
      </c>
    </row>
    <row r="332" spans="1:57">
      <c r="A332" s="8">
        <v>136213</v>
      </c>
      <c r="B332" s="1" t="s">
        <v>2896</v>
      </c>
      <c r="C332" s="1" t="s">
        <v>3137</v>
      </c>
      <c r="D332" s="1" t="s">
        <v>379</v>
      </c>
      <c r="E332">
        <v>1</v>
      </c>
      <c r="F332" s="9" t="s">
        <v>3083</v>
      </c>
      <c r="G332" s="4">
        <v>70000</v>
      </c>
      <c r="I332" s="4">
        <f t="shared" si="5"/>
        <v>70000</v>
      </c>
      <c r="K332" s="1" t="s">
        <v>2441</v>
      </c>
      <c r="L332">
        <v>0</v>
      </c>
      <c r="M332" s="3">
        <v>46240</v>
      </c>
      <c r="N332" s="1" t="s">
        <v>2449</v>
      </c>
      <c r="O332">
        <v>139081</v>
      </c>
      <c r="R332" s="1" t="s">
        <v>1268</v>
      </c>
      <c r="S332">
        <v>20</v>
      </c>
      <c r="T332">
        <v>24</v>
      </c>
      <c r="U332" s="1"/>
      <c r="V332" s="1" t="s">
        <v>1768</v>
      </c>
      <c r="W332" s="1" t="s">
        <v>1813</v>
      </c>
      <c r="X332" s="1" t="s">
        <v>1817</v>
      </c>
      <c r="Y332" s="1" t="s">
        <v>1870</v>
      </c>
      <c r="Z332" s="1" t="s">
        <v>1931</v>
      </c>
      <c r="AA332" s="1" t="s">
        <v>1941</v>
      </c>
      <c r="AB332" s="1"/>
      <c r="AC332">
        <v>0</v>
      </c>
      <c r="AD332" s="1" t="s">
        <v>1350</v>
      </c>
      <c r="AE332" s="1" t="s">
        <v>2263</v>
      </c>
      <c r="AF332" s="1"/>
      <c r="AG332" s="1" t="s">
        <v>2266</v>
      </c>
      <c r="AH332" s="1" t="s">
        <v>2297</v>
      </c>
      <c r="AI332" s="1" t="s">
        <v>2392</v>
      </c>
      <c r="AJ332" s="1"/>
      <c r="AK332" s="3">
        <v>46240</v>
      </c>
      <c r="AL332" s="1" t="s">
        <v>2451</v>
      </c>
      <c r="AM332" s="1" t="s">
        <v>2550</v>
      </c>
      <c r="AN332" s="1" t="s">
        <v>2811</v>
      </c>
      <c r="AO332" s="1" t="s">
        <v>2811</v>
      </c>
      <c r="AP332" s="1" t="s">
        <v>2818</v>
      </c>
      <c r="AQ332" s="1" t="s">
        <v>1870</v>
      </c>
      <c r="AR332" s="1" t="s">
        <v>1931</v>
      </c>
      <c r="AS332" s="1" t="s">
        <v>2825</v>
      </c>
      <c r="AT332" s="1"/>
      <c r="AU332" s="1"/>
      <c r="AV332" s="1" t="s">
        <v>2833</v>
      </c>
      <c r="AW332" s="1" t="s">
        <v>2830</v>
      </c>
      <c r="AX332" s="1" t="s">
        <v>2837</v>
      </c>
      <c r="AY332" s="1" t="s">
        <v>3063</v>
      </c>
      <c r="AZ332" s="1"/>
      <c r="BA332">
        <v>22417</v>
      </c>
      <c r="BB332" s="1" t="s">
        <v>2818</v>
      </c>
      <c r="BC332">
        <v>2053</v>
      </c>
      <c r="BD332">
        <v>24</v>
      </c>
      <c r="BE332" s="1" t="s">
        <v>2451</v>
      </c>
    </row>
    <row r="333" spans="1:57">
      <c r="A333" s="8">
        <v>136213</v>
      </c>
      <c r="B333" s="1" t="s">
        <v>2896</v>
      </c>
      <c r="C333" s="1" t="s">
        <v>3137</v>
      </c>
      <c r="D333" s="1" t="s">
        <v>380</v>
      </c>
      <c r="E333">
        <v>1</v>
      </c>
      <c r="F333" s="9" t="s">
        <v>3083</v>
      </c>
      <c r="G333" s="4">
        <v>60000</v>
      </c>
      <c r="I333" s="4">
        <f t="shared" si="5"/>
        <v>60000</v>
      </c>
      <c r="K333" s="1" t="s">
        <v>2441</v>
      </c>
      <c r="L333">
        <v>0</v>
      </c>
      <c r="M333" s="3">
        <v>46240</v>
      </c>
      <c r="N333" s="1" t="s">
        <v>2449</v>
      </c>
      <c r="O333">
        <v>139081</v>
      </c>
      <c r="R333" s="1" t="s">
        <v>1296</v>
      </c>
      <c r="S333">
        <v>20</v>
      </c>
      <c r="T333">
        <v>25</v>
      </c>
      <c r="U333" s="1"/>
      <c r="V333" s="1" t="s">
        <v>1768</v>
      </c>
      <c r="W333" s="1" t="s">
        <v>1813</v>
      </c>
      <c r="X333" s="1" t="s">
        <v>1817</v>
      </c>
      <c r="Y333" s="1" t="s">
        <v>1870</v>
      </c>
      <c r="Z333" s="1" t="s">
        <v>1931</v>
      </c>
      <c r="AA333" s="1" t="s">
        <v>1941</v>
      </c>
      <c r="AB333" s="1"/>
      <c r="AC333">
        <v>0</v>
      </c>
      <c r="AD333" s="1" t="s">
        <v>1350</v>
      </c>
      <c r="AE333" s="1" t="s">
        <v>2263</v>
      </c>
      <c r="AF333" s="1"/>
      <c r="AG333" s="1" t="s">
        <v>2266</v>
      </c>
      <c r="AH333" s="1" t="s">
        <v>2297</v>
      </c>
      <c r="AI333" s="1" t="s">
        <v>2392</v>
      </c>
      <c r="AJ333" s="1"/>
      <c r="AK333" s="3">
        <v>46240</v>
      </c>
      <c r="AL333" s="1" t="s">
        <v>2451</v>
      </c>
      <c r="AM333" s="1" t="s">
        <v>2550</v>
      </c>
      <c r="AN333" s="1" t="s">
        <v>2811</v>
      </c>
      <c r="AO333" s="1" t="s">
        <v>2811</v>
      </c>
      <c r="AP333" s="1" t="s">
        <v>2818</v>
      </c>
      <c r="AQ333" s="1" t="s">
        <v>1870</v>
      </c>
      <c r="AR333" s="1" t="s">
        <v>1931</v>
      </c>
      <c r="AS333" s="1" t="s">
        <v>2825</v>
      </c>
      <c r="AT333" s="1"/>
      <c r="AU333" s="1"/>
      <c r="AV333" s="1" t="s">
        <v>2833</v>
      </c>
      <c r="AW333" s="1" t="s">
        <v>2830</v>
      </c>
      <c r="AX333" s="1" t="s">
        <v>2837</v>
      </c>
      <c r="AY333" s="1" t="s">
        <v>3063</v>
      </c>
      <c r="AZ333" s="1"/>
      <c r="BA333">
        <v>22417</v>
      </c>
      <c r="BB333" s="1" t="s">
        <v>2818</v>
      </c>
      <c r="BC333">
        <v>2053</v>
      </c>
      <c r="BD333">
        <v>25</v>
      </c>
      <c r="BE333" s="1" t="s">
        <v>2451</v>
      </c>
    </row>
    <row r="334" spans="1:57">
      <c r="A334" s="8">
        <v>136214</v>
      </c>
      <c r="B334" s="1" t="s">
        <v>2896</v>
      </c>
      <c r="C334" s="1" t="s">
        <v>3137</v>
      </c>
      <c r="D334" s="1" t="s">
        <v>381</v>
      </c>
      <c r="E334">
        <v>1</v>
      </c>
      <c r="F334" s="9" t="s">
        <v>3083</v>
      </c>
      <c r="G334" s="4">
        <v>440000</v>
      </c>
      <c r="I334" s="4">
        <f t="shared" si="5"/>
        <v>440000</v>
      </c>
      <c r="K334" s="1" t="s">
        <v>2441</v>
      </c>
      <c r="L334">
        <v>0</v>
      </c>
      <c r="M334" s="3">
        <v>46240</v>
      </c>
      <c r="N334" s="1" t="s">
        <v>2449</v>
      </c>
      <c r="O334">
        <v>139079</v>
      </c>
      <c r="R334" s="1" t="s">
        <v>1297</v>
      </c>
      <c r="S334">
        <v>20</v>
      </c>
      <c r="T334">
        <v>1</v>
      </c>
      <c r="U334" s="1"/>
      <c r="V334" s="1" t="s">
        <v>1768</v>
      </c>
      <c r="W334" s="1" t="s">
        <v>1813</v>
      </c>
      <c r="X334" s="1" t="s">
        <v>1817</v>
      </c>
      <c r="Y334" s="1" t="s">
        <v>1870</v>
      </c>
      <c r="Z334" s="1" t="s">
        <v>1931</v>
      </c>
      <c r="AA334" s="1" t="s">
        <v>1941</v>
      </c>
      <c r="AB334" s="1"/>
      <c r="AC334">
        <v>1</v>
      </c>
      <c r="AD334" s="1" t="s">
        <v>2070</v>
      </c>
      <c r="AE334" s="1" t="s">
        <v>2263</v>
      </c>
      <c r="AF334" s="1"/>
      <c r="AG334" s="1" t="s">
        <v>2266</v>
      </c>
      <c r="AH334" s="1" t="s">
        <v>2298</v>
      </c>
      <c r="AI334" s="1" t="s">
        <v>2393</v>
      </c>
      <c r="AJ334" s="1"/>
      <c r="AK334" s="3">
        <v>46240</v>
      </c>
      <c r="AL334" s="1" t="s">
        <v>2451</v>
      </c>
      <c r="AM334" s="1" t="s">
        <v>2548</v>
      </c>
      <c r="AN334" s="1" t="s">
        <v>2811</v>
      </c>
      <c r="AO334" s="1" t="s">
        <v>2811</v>
      </c>
      <c r="AP334" s="1" t="s">
        <v>2818</v>
      </c>
      <c r="AQ334" s="1" t="s">
        <v>1870</v>
      </c>
      <c r="AR334" s="1" t="s">
        <v>1931</v>
      </c>
      <c r="AS334" s="1" t="s">
        <v>2825</v>
      </c>
      <c r="AT334" s="1"/>
      <c r="AU334" s="1"/>
      <c r="AV334" s="1" t="s">
        <v>2833</v>
      </c>
      <c r="AW334" s="1" t="s">
        <v>2829</v>
      </c>
      <c r="AX334" s="1" t="s">
        <v>2837</v>
      </c>
      <c r="AY334" s="1" t="s">
        <v>3063</v>
      </c>
      <c r="AZ334" s="1"/>
      <c r="BA334">
        <v>22417</v>
      </c>
      <c r="BB334" s="1" t="s">
        <v>2818</v>
      </c>
      <c r="BC334">
        <v>2053</v>
      </c>
      <c r="BD334">
        <v>1</v>
      </c>
      <c r="BE334" s="1" t="s">
        <v>2451</v>
      </c>
    </row>
    <row r="335" spans="1:57">
      <c r="A335" s="8">
        <v>136214</v>
      </c>
      <c r="B335" s="1" t="s">
        <v>2896</v>
      </c>
      <c r="C335" s="1" t="s">
        <v>3137</v>
      </c>
      <c r="D335" s="1" t="s">
        <v>382</v>
      </c>
      <c r="E335">
        <v>1</v>
      </c>
      <c r="F335" s="9" t="s">
        <v>3083</v>
      </c>
      <c r="G335" s="4">
        <v>385000</v>
      </c>
      <c r="I335" s="4">
        <f t="shared" si="5"/>
        <v>385000</v>
      </c>
      <c r="K335" s="1" t="s">
        <v>2441</v>
      </c>
      <c r="L335">
        <v>0</v>
      </c>
      <c r="M335" s="3">
        <v>46240</v>
      </c>
      <c r="N335" s="1" t="s">
        <v>2449</v>
      </c>
      <c r="O335">
        <v>139079</v>
      </c>
      <c r="R335" s="1" t="s">
        <v>1298</v>
      </c>
      <c r="S335">
        <v>20</v>
      </c>
      <c r="T335">
        <v>2</v>
      </c>
      <c r="U335" s="1"/>
      <c r="V335" s="1" t="s">
        <v>1768</v>
      </c>
      <c r="W335" s="1" t="s">
        <v>1813</v>
      </c>
      <c r="X335" s="1" t="s">
        <v>1817</v>
      </c>
      <c r="Y335" s="1" t="s">
        <v>1870</v>
      </c>
      <c r="Z335" s="1" t="s">
        <v>1931</v>
      </c>
      <c r="AA335" s="1" t="s">
        <v>1941</v>
      </c>
      <c r="AB335" s="1"/>
      <c r="AC335">
        <v>0</v>
      </c>
      <c r="AD335" s="1" t="s">
        <v>1350</v>
      </c>
      <c r="AE335" s="1" t="s">
        <v>2263</v>
      </c>
      <c r="AF335" s="1"/>
      <c r="AG335" s="1" t="s">
        <v>2266</v>
      </c>
      <c r="AH335" s="1" t="s">
        <v>2298</v>
      </c>
      <c r="AI335" s="1" t="s">
        <v>2393</v>
      </c>
      <c r="AJ335" s="1"/>
      <c r="AK335" s="3">
        <v>46240</v>
      </c>
      <c r="AL335" s="1" t="s">
        <v>2451</v>
      </c>
      <c r="AM335" s="1" t="s">
        <v>2548</v>
      </c>
      <c r="AN335" s="1" t="s">
        <v>2811</v>
      </c>
      <c r="AO335" s="1" t="s">
        <v>2811</v>
      </c>
      <c r="AP335" s="1" t="s">
        <v>2818</v>
      </c>
      <c r="AQ335" s="1" t="s">
        <v>1870</v>
      </c>
      <c r="AR335" s="1" t="s">
        <v>1931</v>
      </c>
      <c r="AS335" s="1" t="s">
        <v>2825</v>
      </c>
      <c r="AT335" s="1"/>
      <c r="AU335" s="1"/>
      <c r="AV335" s="1" t="s">
        <v>2833</v>
      </c>
      <c r="AW335" s="1" t="s">
        <v>2830</v>
      </c>
      <c r="AX335" s="1" t="s">
        <v>2837</v>
      </c>
      <c r="AY335" s="1" t="s">
        <v>3063</v>
      </c>
      <c r="AZ335" s="1"/>
      <c r="BA335">
        <v>22417</v>
      </c>
      <c r="BB335" s="1" t="s">
        <v>2818</v>
      </c>
      <c r="BC335">
        <v>2053</v>
      </c>
      <c r="BD335">
        <v>2</v>
      </c>
      <c r="BE335" s="1" t="s">
        <v>2451</v>
      </c>
    </row>
    <row r="336" spans="1:57">
      <c r="A336" s="8">
        <v>136214</v>
      </c>
      <c r="B336" s="1" t="s">
        <v>2896</v>
      </c>
      <c r="C336" s="1" t="s">
        <v>3137</v>
      </c>
      <c r="D336" s="1" t="s">
        <v>383</v>
      </c>
      <c r="E336">
        <v>1</v>
      </c>
      <c r="F336" s="9" t="s">
        <v>3083</v>
      </c>
      <c r="G336" s="4">
        <v>140000</v>
      </c>
      <c r="I336" s="4">
        <f t="shared" si="5"/>
        <v>140000</v>
      </c>
      <c r="K336" s="1" t="s">
        <v>2441</v>
      </c>
      <c r="L336">
        <v>0</v>
      </c>
      <c r="M336" s="3">
        <v>46240</v>
      </c>
      <c r="N336" s="1" t="s">
        <v>2449</v>
      </c>
      <c r="O336">
        <v>139079</v>
      </c>
      <c r="R336" s="1" t="s">
        <v>1267</v>
      </c>
      <c r="S336">
        <v>20</v>
      </c>
      <c r="T336">
        <v>3</v>
      </c>
      <c r="U336" s="1"/>
      <c r="V336" s="1" t="s">
        <v>1768</v>
      </c>
      <c r="W336" s="1" t="s">
        <v>1813</v>
      </c>
      <c r="X336" s="1" t="s">
        <v>1817</v>
      </c>
      <c r="Y336" s="1" t="s">
        <v>1870</v>
      </c>
      <c r="Z336" s="1" t="s">
        <v>1931</v>
      </c>
      <c r="AA336" s="1" t="s">
        <v>1941</v>
      </c>
      <c r="AB336" s="1"/>
      <c r="AC336">
        <v>0</v>
      </c>
      <c r="AD336" s="1" t="s">
        <v>1350</v>
      </c>
      <c r="AE336" s="1" t="s">
        <v>2263</v>
      </c>
      <c r="AF336" s="1"/>
      <c r="AG336" s="1" t="s">
        <v>2266</v>
      </c>
      <c r="AH336" s="1" t="s">
        <v>2298</v>
      </c>
      <c r="AI336" s="1" t="s">
        <v>2393</v>
      </c>
      <c r="AJ336" s="1"/>
      <c r="AK336" s="3">
        <v>46240</v>
      </c>
      <c r="AL336" s="1" t="s">
        <v>2451</v>
      </c>
      <c r="AM336" s="1" t="s">
        <v>2548</v>
      </c>
      <c r="AN336" s="1" t="s">
        <v>2811</v>
      </c>
      <c r="AO336" s="1" t="s">
        <v>2811</v>
      </c>
      <c r="AP336" s="1" t="s">
        <v>2818</v>
      </c>
      <c r="AQ336" s="1" t="s">
        <v>1870</v>
      </c>
      <c r="AR336" s="1" t="s">
        <v>1931</v>
      </c>
      <c r="AS336" s="1" t="s">
        <v>2825</v>
      </c>
      <c r="AT336" s="1"/>
      <c r="AU336" s="1"/>
      <c r="AV336" s="1" t="s">
        <v>2833</v>
      </c>
      <c r="AW336" s="1" t="s">
        <v>2830</v>
      </c>
      <c r="AX336" s="1" t="s">
        <v>2837</v>
      </c>
      <c r="AY336" s="1" t="s">
        <v>3063</v>
      </c>
      <c r="AZ336" s="1"/>
      <c r="BA336">
        <v>22417</v>
      </c>
      <c r="BB336" s="1" t="s">
        <v>2818</v>
      </c>
      <c r="BC336">
        <v>2053</v>
      </c>
      <c r="BD336">
        <v>3</v>
      </c>
      <c r="BE336" s="1" t="s">
        <v>2451</v>
      </c>
    </row>
    <row r="337" spans="1:57">
      <c r="A337" s="8">
        <v>136214</v>
      </c>
      <c r="B337" s="1" t="s">
        <v>2896</v>
      </c>
      <c r="C337" s="1" t="s">
        <v>3137</v>
      </c>
      <c r="D337" s="1" t="s">
        <v>384</v>
      </c>
      <c r="E337">
        <v>1</v>
      </c>
      <c r="F337" s="9" t="s">
        <v>3083</v>
      </c>
      <c r="G337" s="4">
        <v>2200000</v>
      </c>
      <c r="I337" s="4">
        <f t="shared" si="5"/>
        <v>2200000</v>
      </c>
      <c r="K337" s="1" t="s">
        <v>2441</v>
      </c>
      <c r="L337">
        <v>0</v>
      </c>
      <c r="M337" s="3">
        <v>46240</v>
      </c>
      <c r="N337" s="1" t="s">
        <v>2449</v>
      </c>
      <c r="O337">
        <v>139079</v>
      </c>
      <c r="R337" s="1" t="s">
        <v>1235</v>
      </c>
      <c r="S337">
        <v>20</v>
      </c>
      <c r="T337">
        <v>4</v>
      </c>
      <c r="U337" s="1"/>
      <c r="V337" s="1" t="s">
        <v>1768</v>
      </c>
      <c r="W337" s="1" t="s">
        <v>1813</v>
      </c>
      <c r="X337" s="1" t="s">
        <v>1817</v>
      </c>
      <c r="Y337" s="1" t="s">
        <v>1870</v>
      </c>
      <c r="Z337" s="1" t="s">
        <v>1931</v>
      </c>
      <c r="AA337" s="1" t="s">
        <v>1941</v>
      </c>
      <c r="AB337" s="1"/>
      <c r="AC337">
        <v>0</v>
      </c>
      <c r="AD337" s="1" t="s">
        <v>1350</v>
      </c>
      <c r="AE337" s="1" t="s">
        <v>2263</v>
      </c>
      <c r="AF337" s="1"/>
      <c r="AG337" s="1" t="s">
        <v>2266</v>
      </c>
      <c r="AH337" s="1" t="s">
        <v>2298</v>
      </c>
      <c r="AI337" s="1" t="s">
        <v>2393</v>
      </c>
      <c r="AJ337" s="1"/>
      <c r="AK337" s="3">
        <v>46240</v>
      </c>
      <c r="AL337" s="1" t="s">
        <v>2451</v>
      </c>
      <c r="AM337" s="1" t="s">
        <v>2548</v>
      </c>
      <c r="AN337" s="1" t="s">
        <v>2811</v>
      </c>
      <c r="AO337" s="1" t="s">
        <v>2811</v>
      </c>
      <c r="AP337" s="1" t="s">
        <v>2818</v>
      </c>
      <c r="AQ337" s="1" t="s">
        <v>1870</v>
      </c>
      <c r="AR337" s="1" t="s">
        <v>1931</v>
      </c>
      <c r="AS337" s="1" t="s">
        <v>2825</v>
      </c>
      <c r="AT337" s="1"/>
      <c r="AU337" s="1"/>
      <c r="AV337" s="1" t="s">
        <v>2833</v>
      </c>
      <c r="AW337" s="1" t="s">
        <v>2830</v>
      </c>
      <c r="AX337" s="1" t="s">
        <v>2837</v>
      </c>
      <c r="AY337" s="1" t="s">
        <v>3063</v>
      </c>
      <c r="AZ337" s="1"/>
      <c r="BA337">
        <v>22417</v>
      </c>
      <c r="BB337" s="1" t="s">
        <v>2818</v>
      </c>
      <c r="BC337">
        <v>2053</v>
      </c>
      <c r="BD337">
        <v>4</v>
      </c>
      <c r="BE337" s="1" t="s">
        <v>2451</v>
      </c>
    </row>
    <row r="338" spans="1:57">
      <c r="A338" s="8">
        <v>136214</v>
      </c>
      <c r="B338" s="1" t="s">
        <v>2896</v>
      </c>
      <c r="C338" s="1" t="s">
        <v>3137</v>
      </c>
      <c r="D338" s="1" t="s">
        <v>385</v>
      </c>
      <c r="E338">
        <v>1</v>
      </c>
      <c r="F338" s="9" t="s">
        <v>3083</v>
      </c>
      <c r="G338" s="4">
        <v>1370000</v>
      </c>
      <c r="I338" s="4">
        <f t="shared" si="5"/>
        <v>1370000</v>
      </c>
      <c r="K338" s="1" t="s">
        <v>2441</v>
      </c>
      <c r="L338">
        <v>0</v>
      </c>
      <c r="M338" s="3">
        <v>46240</v>
      </c>
      <c r="N338" s="1" t="s">
        <v>2449</v>
      </c>
      <c r="O338">
        <v>139079</v>
      </c>
      <c r="R338" s="1" t="s">
        <v>1299</v>
      </c>
      <c r="S338">
        <v>20</v>
      </c>
      <c r="T338">
        <v>5</v>
      </c>
      <c r="U338" s="1"/>
      <c r="V338" s="1" t="s">
        <v>1768</v>
      </c>
      <c r="W338" s="1" t="s">
        <v>1813</v>
      </c>
      <c r="X338" s="1" t="s">
        <v>1817</v>
      </c>
      <c r="Y338" s="1" t="s">
        <v>1870</v>
      </c>
      <c r="Z338" s="1" t="s">
        <v>1931</v>
      </c>
      <c r="AA338" s="1" t="s">
        <v>1941</v>
      </c>
      <c r="AB338" s="1"/>
      <c r="AC338">
        <v>0</v>
      </c>
      <c r="AD338" s="1" t="s">
        <v>1350</v>
      </c>
      <c r="AE338" s="1" t="s">
        <v>2263</v>
      </c>
      <c r="AF338" s="1"/>
      <c r="AG338" s="1" t="s">
        <v>2266</v>
      </c>
      <c r="AH338" s="1" t="s">
        <v>2298</v>
      </c>
      <c r="AI338" s="1" t="s">
        <v>2393</v>
      </c>
      <c r="AJ338" s="1"/>
      <c r="AK338" s="3">
        <v>46240</v>
      </c>
      <c r="AL338" s="1" t="s">
        <v>2451</v>
      </c>
      <c r="AM338" s="1" t="s">
        <v>2548</v>
      </c>
      <c r="AN338" s="1" t="s">
        <v>2811</v>
      </c>
      <c r="AO338" s="1" t="s">
        <v>2811</v>
      </c>
      <c r="AP338" s="1" t="s">
        <v>2818</v>
      </c>
      <c r="AQ338" s="1" t="s">
        <v>1870</v>
      </c>
      <c r="AR338" s="1" t="s">
        <v>1931</v>
      </c>
      <c r="AS338" s="1" t="s">
        <v>2825</v>
      </c>
      <c r="AT338" s="1"/>
      <c r="AU338" s="1"/>
      <c r="AV338" s="1" t="s">
        <v>2833</v>
      </c>
      <c r="AW338" s="1" t="s">
        <v>2830</v>
      </c>
      <c r="AX338" s="1" t="s">
        <v>2837</v>
      </c>
      <c r="AY338" s="1" t="s">
        <v>3063</v>
      </c>
      <c r="AZ338" s="1"/>
      <c r="BA338">
        <v>22417</v>
      </c>
      <c r="BB338" s="1" t="s">
        <v>2818</v>
      </c>
      <c r="BC338">
        <v>2053</v>
      </c>
      <c r="BD338">
        <v>5</v>
      </c>
      <c r="BE338" s="1" t="s">
        <v>2451</v>
      </c>
    </row>
    <row r="339" spans="1:57">
      <c r="A339" s="8">
        <v>136214</v>
      </c>
      <c r="B339" s="1" t="s">
        <v>2896</v>
      </c>
      <c r="C339" s="1" t="s">
        <v>3137</v>
      </c>
      <c r="D339" s="1" t="s">
        <v>386</v>
      </c>
      <c r="E339">
        <v>1</v>
      </c>
      <c r="F339" s="9" t="s">
        <v>3083</v>
      </c>
      <c r="G339" s="4">
        <v>470000</v>
      </c>
      <c r="I339" s="4">
        <f t="shared" si="5"/>
        <v>470000</v>
      </c>
      <c r="K339" s="1" t="s">
        <v>2441</v>
      </c>
      <c r="L339">
        <v>0</v>
      </c>
      <c r="M339" s="3">
        <v>46240</v>
      </c>
      <c r="N339" s="1" t="s">
        <v>2449</v>
      </c>
      <c r="O339">
        <v>139079</v>
      </c>
      <c r="R339" s="1" t="s">
        <v>1300</v>
      </c>
      <c r="S339">
        <v>20</v>
      </c>
      <c r="T339">
        <v>6</v>
      </c>
      <c r="U339" s="1"/>
      <c r="V339" s="1" t="s">
        <v>1768</v>
      </c>
      <c r="W339" s="1" t="s">
        <v>1813</v>
      </c>
      <c r="X339" s="1" t="s">
        <v>1817</v>
      </c>
      <c r="Y339" s="1" t="s">
        <v>1870</v>
      </c>
      <c r="Z339" s="1" t="s">
        <v>1931</v>
      </c>
      <c r="AA339" s="1" t="s">
        <v>1941</v>
      </c>
      <c r="AB339" s="1"/>
      <c r="AC339">
        <v>0</v>
      </c>
      <c r="AD339" s="1" t="s">
        <v>1350</v>
      </c>
      <c r="AE339" s="1" t="s">
        <v>2263</v>
      </c>
      <c r="AF339" s="1"/>
      <c r="AG339" s="1" t="s">
        <v>2266</v>
      </c>
      <c r="AH339" s="1" t="s">
        <v>2298</v>
      </c>
      <c r="AI339" s="1" t="s">
        <v>2393</v>
      </c>
      <c r="AJ339" s="1"/>
      <c r="AK339" s="3">
        <v>46240</v>
      </c>
      <c r="AL339" s="1" t="s">
        <v>2451</v>
      </c>
      <c r="AM339" s="1" t="s">
        <v>2548</v>
      </c>
      <c r="AN339" s="1" t="s">
        <v>2811</v>
      </c>
      <c r="AO339" s="1" t="s">
        <v>2811</v>
      </c>
      <c r="AP339" s="1" t="s">
        <v>2818</v>
      </c>
      <c r="AQ339" s="1" t="s">
        <v>1870</v>
      </c>
      <c r="AR339" s="1" t="s">
        <v>1931</v>
      </c>
      <c r="AS339" s="1" t="s">
        <v>2825</v>
      </c>
      <c r="AT339" s="1"/>
      <c r="AU339" s="1"/>
      <c r="AV339" s="1" t="s">
        <v>2833</v>
      </c>
      <c r="AW339" s="1" t="s">
        <v>2830</v>
      </c>
      <c r="AX339" s="1" t="s">
        <v>2837</v>
      </c>
      <c r="AY339" s="1" t="s">
        <v>3063</v>
      </c>
      <c r="AZ339" s="1"/>
      <c r="BA339">
        <v>22417</v>
      </c>
      <c r="BB339" s="1" t="s">
        <v>2818</v>
      </c>
      <c r="BC339">
        <v>2053</v>
      </c>
      <c r="BD339">
        <v>6</v>
      </c>
      <c r="BE339" s="1" t="s">
        <v>2451</v>
      </c>
    </row>
    <row r="340" spans="1:57">
      <c r="A340" s="8">
        <v>136214</v>
      </c>
      <c r="B340" s="1" t="s">
        <v>2896</v>
      </c>
      <c r="C340" s="1" t="s">
        <v>3137</v>
      </c>
      <c r="D340" s="1" t="s">
        <v>387</v>
      </c>
      <c r="E340">
        <v>1</v>
      </c>
      <c r="F340" s="9" t="s">
        <v>3083</v>
      </c>
      <c r="G340" s="4">
        <v>160000</v>
      </c>
      <c r="I340" s="4">
        <f t="shared" si="5"/>
        <v>160000</v>
      </c>
      <c r="K340" s="1" t="s">
        <v>2441</v>
      </c>
      <c r="L340">
        <v>0</v>
      </c>
      <c r="M340" s="3">
        <v>46240</v>
      </c>
      <c r="N340" s="1" t="s">
        <v>2449</v>
      </c>
      <c r="O340">
        <v>139079</v>
      </c>
      <c r="R340" s="1" t="s">
        <v>1259</v>
      </c>
      <c r="S340">
        <v>20</v>
      </c>
      <c r="T340">
        <v>7</v>
      </c>
      <c r="U340" s="1"/>
      <c r="V340" s="1" t="s">
        <v>1768</v>
      </c>
      <c r="W340" s="1" t="s">
        <v>1813</v>
      </c>
      <c r="X340" s="1" t="s">
        <v>1817</v>
      </c>
      <c r="Y340" s="1" t="s">
        <v>1870</v>
      </c>
      <c r="Z340" s="1" t="s">
        <v>1931</v>
      </c>
      <c r="AA340" s="1" t="s">
        <v>1941</v>
      </c>
      <c r="AB340" s="1"/>
      <c r="AC340">
        <v>0</v>
      </c>
      <c r="AD340" s="1" t="s">
        <v>1350</v>
      </c>
      <c r="AE340" s="1" t="s">
        <v>2263</v>
      </c>
      <c r="AF340" s="1"/>
      <c r="AG340" s="1" t="s">
        <v>2266</v>
      </c>
      <c r="AH340" s="1" t="s">
        <v>2298</v>
      </c>
      <c r="AI340" s="1" t="s">
        <v>2393</v>
      </c>
      <c r="AJ340" s="1"/>
      <c r="AK340" s="3">
        <v>46240</v>
      </c>
      <c r="AL340" s="1" t="s">
        <v>2451</v>
      </c>
      <c r="AM340" s="1" t="s">
        <v>2548</v>
      </c>
      <c r="AN340" s="1" t="s">
        <v>2811</v>
      </c>
      <c r="AO340" s="1" t="s">
        <v>2811</v>
      </c>
      <c r="AP340" s="1" t="s">
        <v>2818</v>
      </c>
      <c r="AQ340" s="1" t="s">
        <v>1870</v>
      </c>
      <c r="AR340" s="1" t="s">
        <v>1931</v>
      </c>
      <c r="AS340" s="1" t="s">
        <v>2825</v>
      </c>
      <c r="AT340" s="1"/>
      <c r="AU340" s="1"/>
      <c r="AV340" s="1" t="s">
        <v>2833</v>
      </c>
      <c r="AW340" s="1" t="s">
        <v>2830</v>
      </c>
      <c r="AX340" s="1" t="s">
        <v>2837</v>
      </c>
      <c r="AY340" s="1" t="s">
        <v>3063</v>
      </c>
      <c r="AZ340" s="1"/>
      <c r="BA340">
        <v>22417</v>
      </c>
      <c r="BB340" s="1" t="s">
        <v>2818</v>
      </c>
      <c r="BC340">
        <v>2053</v>
      </c>
      <c r="BD340">
        <v>7</v>
      </c>
      <c r="BE340" s="1" t="s">
        <v>2451</v>
      </c>
    </row>
    <row r="341" spans="1:57">
      <c r="A341" s="8">
        <v>136214</v>
      </c>
      <c r="B341" s="1" t="s">
        <v>2896</v>
      </c>
      <c r="C341" s="1" t="s">
        <v>3137</v>
      </c>
      <c r="D341" s="1" t="s">
        <v>388</v>
      </c>
      <c r="E341">
        <v>1</v>
      </c>
      <c r="F341" s="9" t="s">
        <v>3083</v>
      </c>
      <c r="G341" s="4">
        <v>1870000</v>
      </c>
      <c r="I341" s="4">
        <f t="shared" si="5"/>
        <v>1870000</v>
      </c>
      <c r="K341" s="1" t="s">
        <v>2441</v>
      </c>
      <c r="L341">
        <v>0</v>
      </c>
      <c r="M341" s="3">
        <v>46240</v>
      </c>
      <c r="N341" s="1" t="s">
        <v>2449</v>
      </c>
      <c r="O341">
        <v>139079</v>
      </c>
      <c r="R341" s="1" t="s">
        <v>1236</v>
      </c>
      <c r="S341">
        <v>20</v>
      </c>
      <c r="T341">
        <v>8</v>
      </c>
      <c r="U341" s="1"/>
      <c r="V341" s="1" t="s">
        <v>1768</v>
      </c>
      <c r="W341" s="1" t="s">
        <v>1813</v>
      </c>
      <c r="X341" s="1" t="s">
        <v>1817</v>
      </c>
      <c r="Y341" s="1" t="s">
        <v>1870</v>
      </c>
      <c r="Z341" s="1" t="s">
        <v>1931</v>
      </c>
      <c r="AA341" s="1" t="s">
        <v>1941</v>
      </c>
      <c r="AB341" s="1"/>
      <c r="AC341">
        <v>0</v>
      </c>
      <c r="AD341" s="1" t="s">
        <v>1350</v>
      </c>
      <c r="AE341" s="1" t="s">
        <v>2263</v>
      </c>
      <c r="AF341" s="1"/>
      <c r="AG341" s="1" t="s">
        <v>2266</v>
      </c>
      <c r="AH341" s="1" t="s">
        <v>2298</v>
      </c>
      <c r="AI341" s="1" t="s">
        <v>2393</v>
      </c>
      <c r="AJ341" s="1"/>
      <c r="AK341" s="3">
        <v>46240</v>
      </c>
      <c r="AL341" s="1" t="s">
        <v>2451</v>
      </c>
      <c r="AM341" s="1" t="s">
        <v>2548</v>
      </c>
      <c r="AN341" s="1" t="s">
        <v>2811</v>
      </c>
      <c r="AO341" s="1" t="s">
        <v>2811</v>
      </c>
      <c r="AP341" s="1" t="s">
        <v>2818</v>
      </c>
      <c r="AQ341" s="1" t="s">
        <v>1870</v>
      </c>
      <c r="AR341" s="1" t="s">
        <v>1931</v>
      </c>
      <c r="AS341" s="1" t="s">
        <v>2825</v>
      </c>
      <c r="AT341" s="1"/>
      <c r="AU341" s="1"/>
      <c r="AV341" s="1" t="s">
        <v>2833</v>
      </c>
      <c r="AW341" s="1" t="s">
        <v>2830</v>
      </c>
      <c r="AX341" s="1" t="s">
        <v>2837</v>
      </c>
      <c r="AY341" s="1" t="s">
        <v>3063</v>
      </c>
      <c r="AZ341" s="1"/>
      <c r="BA341">
        <v>22417</v>
      </c>
      <c r="BB341" s="1" t="s">
        <v>2818</v>
      </c>
      <c r="BC341">
        <v>2053</v>
      </c>
      <c r="BD341">
        <v>8</v>
      </c>
      <c r="BE341" s="1" t="s">
        <v>2451</v>
      </c>
    </row>
    <row r="342" spans="1:57">
      <c r="A342" s="8">
        <v>136214</v>
      </c>
      <c r="B342" s="1" t="s">
        <v>2896</v>
      </c>
      <c r="C342" s="1" t="s">
        <v>3137</v>
      </c>
      <c r="D342" s="1" t="s">
        <v>389</v>
      </c>
      <c r="E342">
        <v>1</v>
      </c>
      <c r="F342" s="9" t="s">
        <v>3083</v>
      </c>
      <c r="G342" s="4">
        <v>850000</v>
      </c>
      <c r="I342" s="4">
        <f t="shared" si="5"/>
        <v>850000</v>
      </c>
      <c r="K342" s="1" t="s">
        <v>2441</v>
      </c>
      <c r="L342">
        <v>0</v>
      </c>
      <c r="M342" s="3">
        <v>46240</v>
      </c>
      <c r="N342" s="1" t="s">
        <v>2449</v>
      </c>
      <c r="O342">
        <v>139079</v>
      </c>
      <c r="R342" s="1" t="s">
        <v>1252</v>
      </c>
      <c r="S342">
        <v>20</v>
      </c>
      <c r="T342">
        <v>9</v>
      </c>
      <c r="U342" s="1"/>
      <c r="V342" s="1" t="s">
        <v>1768</v>
      </c>
      <c r="W342" s="1" t="s">
        <v>1813</v>
      </c>
      <c r="X342" s="1" t="s">
        <v>1817</v>
      </c>
      <c r="Y342" s="1" t="s">
        <v>1870</v>
      </c>
      <c r="Z342" s="1" t="s">
        <v>1931</v>
      </c>
      <c r="AA342" s="1" t="s">
        <v>1941</v>
      </c>
      <c r="AB342" s="1"/>
      <c r="AC342">
        <v>0</v>
      </c>
      <c r="AD342" s="1" t="s">
        <v>1350</v>
      </c>
      <c r="AE342" s="1" t="s">
        <v>2263</v>
      </c>
      <c r="AF342" s="1"/>
      <c r="AG342" s="1" t="s">
        <v>2266</v>
      </c>
      <c r="AH342" s="1" t="s">
        <v>2298</v>
      </c>
      <c r="AI342" s="1" t="s">
        <v>2393</v>
      </c>
      <c r="AJ342" s="1"/>
      <c r="AK342" s="3">
        <v>46240</v>
      </c>
      <c r="AL342" s="1" t="s">
        <v>2451</v>
      </c>
      <c r="AM342" s="1" t="s">
        <v>2548</v>
      </c>
      <c r="AN342" s="1" t="s">
        <v>2811</v>
      </c>
      <c r="AO342" s="1" t="s">
        <v>2811</v>
      </c>
      <c r="AP342" s="1" t="s">
        <v>2818</v>
      </c>
      <c r="AQ342" s="1" t="s">
        <v>1870</v>
      </c>
      <c r="AR342" s="1" t="s">
        <v>1931</v>
      </c>
      <c r="AS342" s="1" t="s">
        <v>2825</v>
      </c>
      <c r="AT342" s="1"/>
      <c r="AU342" s="1"/>
      <c r="AV342" s="1" t="s">
        <v>2833</v>
      </c>
      <c r="AW342" s="1" t="s">
        <v>2830</v>
      </c>
      <c r="AX342" s="1" t="s">
        <v>2837</v>
      </c>
      <c r="AY342" s="1" t="s">
        <v>3063</v>
      </c>
      <c r="AZ342" s="1"/>
      <c r="BA342">
        <v>22417</v>
      </c>
      <c r="BB342" s="1" t="s">
        <v>2818</v>
      </c>
      <c r="BC342">
        <v>2053</v>
      </c>
      <c r="BD342">
        <v>9</v>
      </c>
      <c r="BE342" s="1" t="s">
        <v>2451</v>
      </c>
    </row>
    <row r="343" spans="1:57">
      <c r="A343" s="8">
        <v>136214</v>
      </c>
      <c r="B343" s="1" t="s">
        <v>2896</v>
      </c>
      <c r="C343" s="1" t="s">
        <v>3137</v>
      </c>
      <c r="D343" s="1" t="s">
        <v>390</v>
      </c>
      <c r="E343">
        <v>1</v>
      </c>
      <c r="F343" s="9" t="s">
        <v>3083</v>
      </c>
      <c r="G343" s="4">
        <v>720000</v>
      </c>
      <c r="I343" s="4">
        <f t="shared" si="5"/>
        <v>720000</v>
      </c>
      <c r="K343" s="1" t="s">
        <v>2441</v>
      </c>
      <c r="L343">
        <v>0</v>
      </c>
      <c r="M343" s="3">
        <v>46240</v>
      </c>
      <c r="N343" s="1" t="s">
        <v>2449</v>
      </c>
      <c r="O343">
        <v>139079</v>
      </c>
      <c r="R343" s="1" t="s">
        <v>1301</v>
      </c>
      <c r="S343">
        <v>20</v>
      </c>
      <c r="T343">
        <v>10</v>
      </c>
      <c r="U343" s="1"/>
      <c r="V343" s="1" t="s">
        <v>1768</v>
      </c>
      <c r="W343" s="1" t="s">
        <v>1813</v>
      </c>
      <c r="X343" s="1" t="s">
        <v>1817</v>
      </c>
      <c r="Y343" s="1" t="s">
        <v>1870</v>
      </c>
      <c r="Z343" s="1" t="s">
        <v>1931</v>
      </c>
      <c r="AA343" s="1" t="s">
        <v>1941</v>
      </c>
      <c r="AB343" s="1"/>
      <c r="AC343">
        <v>0</v>
      </c>
      <c r="AD343" s="1" t="s">
        <v>1350</v>
      </c>
      <c r="AE343" s="1" t="s">
        <v>2263</v>
      </c>
      <c r="AF343" s="1"/>
      <c r="AG343" s="1" t="s">
        <v>2266</v>
      </c>
      <c r="AH343" s="1" t="s">
        <v>2298</v>
      </c>
      <c r="AI343" s="1" t="s">
        <v>2393</v>
      </c>
      <c r="AJ343" s="1"/>
      <c r="AK343" s="3">
        <v>46240</v>
      </c>
      <c r="AL343" s="1" t="s">
        <v>2451</v>
      </c>
      <c r="AM343" s="1" t="s">
        <v>2548</v>
      </c>
      <c r="AN343" s="1" t="s">
        <v>2811</v>
      </c>
      <c r="AO343" s="1" t="s">
        <v>2811</v>
      </c>
      <c r="AP343" s="1" t="s">
        <v>2818</v>
      </c>
      <c r="AQ343" s="1" t="s">
        <v>1870</v>
      </c>
      <c r="AR343" s="1" t="s">
        <v>1931</v>
      </c>
      <c r="AS343" s="1" t="s">
        <v>2825</v>
      </c>
      <c r="AT343" s="1"/>
      <c r="AU343" s="1"/>
      <c r="AV343" s="1" t="s">
        <v>2833</v>
      </c>
      <c r="AW343" s="1" t="s">
        <v>2830</v>
      </c>
      <c r="AX343" s="1" t="s">
        <v>2837</v>
      </c>
      <c r="AY343" s="1" t="s">
        <v>3063</v>
      </c>
      <c r="AZ343" s="1"/>
      <c r="BA343">
        <v>22417</v>
      </c>
      <c r="BB343" s="1" t="s">
        <v>2818</v>
      </c>
      <c r="BC343">
        <v>2053</v>
      </c>
      <c r="BD343">
        <v>10</v>
      </c>
      <c r="BE343" s="1" t="s">
        <v>2451</v>
      </c>
    </row>
    <row r="344" spans="1:57">
      <c r="A344" s="8">
        <v>136214</v>
      </c>
      <c r="B344" s="1" t="s">
        <v>2896</v>
      </c>
      <c r="C344" s="1" t="s">
        <v>3137</v>
      </c>
      <c r="D344" s="1" t="s">
        <v>391</v>
      </c>
      <c r="E344">
        <v>1</v>
      </c>
      <c r="F344" s="9" t="s">
        <v>3083</v>
      </c>
      <c r="G344" s="4">
        <v>530400</v>
      </c>
      <c r="I344" s="4">
        <f t="shared" si="5"/>
        <v>530400</v>
      </c>
      <c r="K344" s="1" t="s">
        <v>2441</v>
      </c>
      <c r="L344">
        <v>0</v>
      </c>
      <c r="M344" s="3">
        <v>46240</v>
      </c>
      <c r="N344" s="1" t="s">
        <v>2449</v>
      </c>
      <c r="O344">
        <v>139079</v>
      </c>
      <c r="R344" s="1" t="s">
        <v>1302</v>
      </c>
      <c r="S344">
        <v>20</v>
      </c>
      <c r="T344">
        <v>11</v>
      </c>
      <c r="U344" s="1"/>
      <c r="V344" s="1" t="s">
        <v>1768</v>
      </c>
      <c r="W344" s="1" t="s">
        <v>1813</v>
      </c>
      <c r="X344" s="1" t="s">
        <v>1817</v>
      </c>
      <c r="Y344" s="1" t="s">
        <v>1870</v>
      </c>
      <c r="Z344" s="1" t="s">
        <v>1931</v>
      </c>
      <c r="AA344" s="1" t="s">
        <v>1941</v>
      </c>
      <c r="AB344" s="1"/>
      <c r="AC344">
        <v>0</v>
      </c>
      <c r="AD344" s="1" t="s">
        <v>1350</v>
      </c>
      <c r="AE344" s="1" t="s">
        <v>2263</v>
      </c>
      <c r="AF344" s="1"/>
      <c r="AG344" s="1" t="s">
        <v>2266</v>
      </c>
      <c r="AH344" s="1" t="s">
        <v>2298</v>
      </c>
      <c r="AI344" s="1" t="s">
        <v>2393</v>
      </c>
      <c r="AJ344" s="1"/>
      <c r="AK344" s="3">
        <v>46240</v>
      </c>
      <c r="AL344" s="1" t="s">
        <v>2451</v>
      </c>
      <c r="AM344" s="1" t="s">
        <v>2548</v>
      </c>
      <c r="AN344" s="1" t="s">
        <v>2811</v>
      </c>
      <c r="AO344" s="1" t="s">
        <v>2811</v>
      </c>
      <c r="AP344" s="1" t="s">
        <v>2818</v>
      </c>
      <c r="AQ344" s="1" t="s">
        <v>1870</v>
      </c>
      <c r="AR344" s="1" t="s">
        <v>1931</v>
      </c>
      <c r="AS344" s="1" t="s">
        <v>2825</v>
      </c>
      <c r="AT344" s="1"/>
      <c r="AU344" s="1"/>
      <c r="AV344" s="1" t="s">
        <v>2833</v>
      </c>
      <c r="AW344" s="1" t="s">
        <v>2830</v>
      </c>
      <c r="AX344" s="1" t="s">
        <v>2837</v>
      </c>
      <c r="AY344" s="1" t="s">
        <v>3063</v>
      </c>
      <c r="AZ344" s="1"/>
      <c r="BA344">
        <v>22417</v>
      </c>
      <c r="BB344" s="1" t="s">
        <v>2818</v>
      </c>
      <c r="BC344">
        <v>2053</v>
      </c>
      <c r="BD344">
        <v>11</v>
      </c>
      <c r="BE344" s="1" t="s">
        <v>2451</v>
      </c>
    </row>
    <row r="345" spans="1:57">
      <c r="A345" s="8">
        <v>136214</v>
      </c>
      <c r="B345" s="1" t="s">
        <v>2896</v>
      </c>
      <c r="C345" s="1" t="s">
        <v>3137</v>
      </c>
      <c r="D345" s="1" t="s">
        <v>392</v>
      </c>
      <c r="E345">
        <v>1</v>
      </c>
      <c r="F345" s="9" t="s">
        <v>3083</v>
      </c>
      <c r="G345" s="4">
        <v>320000</v>
      </c>
      <c r="I345" s="4">
        <f t="shared" si="5"/>
        <v>320000</v>
      </c>
      <c r="K345" s="1" t="s">
        <v>2441</v>
      </c>
      <c r="L345">
        <v>0</v>
      </c>
      <c r="M345" s="3">
        <v>46240</v>
      </c>
      <c r="N345" s="1" t="s">
        <v>2449</v>
      </c>
      <c r="O345">
        <v>139079</v>
      </c>
      <c r="R345" s="1" t="s">
        <v>1275</v>
      </c>
      <c r="S345">
        <v>20</v>
      </c>
      <c r="T345">
        <v>12</v>
      </c>
      <c r="U345" s="1"/>
      <c r="V345" s="1" t="s">
        <v>1768</v>
      </c>
      <c r="W345" s="1" t="s">
        <v>1813</v>
      </c>
      <c r="X345" s="1" t="s">
        <v>1817</v>
      </c>
      <c r="Y345" s="1" t="s">
        <v>1870</v>
      </c>
      <c r="Z345" s="1" t="s">
        <v>1931</v>
      </c>
      <c r="AA345" s="1" t="s">
        <v>1941</v>
      </c>
      <c r="AB345" s="1"/>
      <c r="AC345">
        <v>0</v>
      </c>
      <c r="AD345" s="1" t="s">
        <v>1350</v>
      </c>
      <c r="AE345" s="1" t="s">
        <v>2263</v>
      </c>
      <c r="AF345" s="1"/>
      <c r="AG345" s="1" t="s">
        <v>2266</v>
      </c>
      <c r="AH345" s="1" t="s">
        <v>2298</v>
      </c>
      <c r="AI345" s="1" t="s">
        <v>2393</v>
      </c>
      <c r="AJ345" s="1"/>
      <c r="AK345" s="3">
        <v>46240</v>
      </c>
      <c r="AL345" s="1" t="s">
        <v>2451</v>
      </c>
      <c r="AM345" s="1" t="s">
        <v>2548</v>
      </c>
      <c r="AN345" s="1" t="s">
        <v>2811</v>
      </c>
      <c r="AO345" s="1" t="s">
        <v>2811</v>
      </c>
      <c r="AP345" s="1" t="s">
        <v>2818</v>
      </c>
      <c r="AQ345" s="1" t="s">
        <v>1870</v>
      </c>
      <c r="AR345" s="1" t="s">
        <v>1931</v>
      </c>
      <c r="AS345" s="1" t="s">
        <v>2825</v>
      </c>
      <c r="AT345" s="1"/>
      <c r="AU345" s="1"/>
      <c r="AV345" s="1" t="s">
        <v>2833</v>
      </c>
      <c r="AW345" s="1" t="s">
        <v>2830</v>
      </c>
      <c r="AX345" s="1" t="s">
        <v>2837</v>
      </c>
      <c r="AY345" s="1" t="s">
        <v>3063</v>
      </c>
      <c r="AZ345" s="1"/>
      <c r="BA345">
        <v>22417</v>
      </c>
      <c r="BB345" s="1" t="s">
        <v>2818</v>
      </c>
      <c r="BC345">
        <v>2053</v>
      </c>
      <c r="BD345">
        <v>12</v>
      </c>
      <c r="BE345" s="1" t="s">
        <v>2451</v>
      </c>
    </row>
    <row r="346" spans="1:57">
      <c r="A346" s="8">
        <v>136214</v>
      </c>
      <c r="B346" s="1" t="s">
        <v>2896</v>
      </c>
      <c r="C346" s="1" t="s">
        <v>3137</v>
      </c>
      <c r="D346" s="1" t="s">
        <v>393</v>
      </c>
      <c r="E346">
        <v>1</v>
      </c>
      <c r="F346" s="9" t="s">
        <v>3083</v>
      </c>
      <c r="G346" s="4">
        <v>270000</v>
      </c>
      <c r="I346" s="4">
        <f t="shared" si="5"/>
        <v>270000</v>
      </c>
      <c r="K346" s="1" t="s">
        <v>2441</v>
      </c>
      <c r="L346">
        <v>0</v>
      </c>
      <c r="M346" s="3">
        <v>46240</v>
      </c>
      <c r="N346" s="1" t="s">
        <v>2449</v>
      </c>
      <c r="O346">
        <v>139079</v>
      </c>
      <c r="R346" s="1" t="s">
        <v>1303</v>
      </c>
      <c r="S346">
        <v>20</v>
      </c>
      <c r="T346">
        <v>13</v>
      </c>
      <c r="U346" s="1"/>
      <c r="V346" s="1" t="s">
        <v>1768</v>
      </c>
      <c r="W346" s="1" t="s">
        <v>1813</v>
      </c>
      <c r="X346" s="1" t="s">
        <v>1817</v>
      </c>
      <c r="Y346" s="1" t="s">
        <v>1870</v>
      </c>
      <c r="Z346" s="1" t="s">
        <v>1931</v>
      </c>
      <c r="AA346" s="1" t="s">
        <v>1941</v>
      </c>
      <c r="AB346" s="1"/>
      <c r="AC346">
        <v>0</v>
      </c>
      <c r="AD346" s="1" t="s">
        <v>1350</v>
      </c>
      <c r="AE346" s="1" t="s">
        <v>2263</v>
      </c>
      <c r="AF346" s="1"/>
      <c r="AG346" s="1" t="s">
        <v>2266</v>
      </c>
      <c r="AH346" s="1" t="s">
        <v>2298</v>
      </c>
      <c r="AI346" s="1" t="s">
        <v>2393</v>
      </c>
      <c r="AJ346" s="1"/>
      <c r="AK346" s="3">
        <v>46240</v>
      </c>
      <c r="AL346" s="1" t="s">
        <v>2451</v>
      </c>
      <c r="AM346" s="1" t="s">
        <v>2548</v>
      </c>
      <c r="AN346" s="1" t="s">
        <v>2811</v>
      </c>
      <c r="AO346" s="1" t="s">
        <v>2811</v>
      </c>
      <c r="AP346" s="1" t="s">
        <v>2818</v>
      </c>
      <c r="AQ346" s="1" t="s">
        <v>1870</v>
      </c>
      <c r="AR346" s="1" t="s">
        <v>1931</v>
      </c>
      <c r="AS346" s="1" t="s">
        <v>2825</v>
      </c>
      <c r="AT346" s="1"/>
      <c r="AU346" s="1"/>
      <c r="AV346" s="1" t="s">
        <v>2833</v>
      </c>
      <c r="AW346" s="1" t="s">
        <v>2830</v>
      </c>
      <c r="AX346" s="1" t="s">
        <v>2837</v>
      </c>
      <c r="AY346" s="1" t="s">
        <v>3063</v>
      </c>
      <c r="AZ346" s="1"/>
      <c r="BA346">
        <v>22417</v>
      </c>
      <c r="BB346" s="1" t="s">
        <v>2818</v>
      </c>
      <c r="BC346">
        <v>2053</v>
      </c>
      <c r="BD346">
        <v>13</v>
      </c>
      <c r="BE346" s="1" t="s">
        <v>2451</v>
      </c>
    </row>
    <row r="347" spans="1:57">
      <c r="A347" s="8">
        <v>136214</v>
      </c>
      <c r="B347" s="1" t="s">
        <v>2896</v>
      </c>
      <c r="C347" s="1" t="s">
        <v>3137</v>
      </c>
      <c r="D347" s="1" t="s">
        <v>394</v>
      </c>
      <c r="E347">
        <v>1</v>
      </c>
      <c r="F347" s="9" t="s">
        <v>3083</v>
      </c>
      <c r="G347" s="4">
        <v>265000</v>
      </c>
      <c r="I347" s="4">
        <f t="shared" si="5"/>
        <v>265000</v>
      </c>
      <c r="K347" s="1" t="s">
        <v>2441</v>
      </c>
      <c r="L347">
        <v>0</v>
      </c>
      <c r="M347" s="3">
        <v>46240</v>
      </c>
      <c r="N347" s="1" t="s">
        <v>2449</v>
      </c>
      <c r="O347">
        <v>139079</v>
      </c>
      <c r="R347" s="1" t="s">
        <v>1304</v>
      </c>
      <c r="S347">
        <v>20</v>
      </c>
      <c r="T347">
        <v>14</v>
      </c>
      <c r="U347" s="1"/>
      <c r="V347" s="1" t="s">
        <v>1768</v>
      </c>
      <c r="W347" s="1" t="s">
        <v>1813</v>
      </c>
      <c r="X347" s="1" t="s">
        <v>1817</v>
      </c>
      <c r="Y347" s="1" t="s">
        <v>1870</v>
      </c>
      <c r="Z347" s="1" t="s">
        <v>1931</v>
      </c>
      <c r="AA347" s="1" t="s">
        <v>1941</v>
      </c>
      <c r="AB347" s="1"/>
      <c r="AC347">
        <v>0</v>
      </c>
      <c r="AD347" s="1" t="s">
        <v>1350</v>
      </c>
      <c r="AE347" s="1" t="s">
        <v>2263</v>
      </c>
      <c r="AF347" s="1"/>
      <c r="AG347" s="1" t="s">
        <v>2266</v>
      </c>
      <c r="AH347" s="1" t="s">
        <v>2298</v>
      </c>
      <c r="AI347" s="1" t="s">
        <v>2393</v>
      </c>
      <c r="AJ347" s="1"/>
      <c r="AK347" s="3">
        <v>46240</v>
      </c>
      <c r="AL347" s="1" t="s">
        <v>2451</v>
      </c>
      <c r="AM347" s="1" t="s">
        <v>2548</v>
      </c>
      <c r="AN347" s="1" t="s">
        <v>2811</v>
      </c>
      <c r="AO347" s="1" t="s">
        <v>2811</v>
      </c>
      <c r="AP347" s="1" t="s">
        <v>2818</v>
      </c>
      <c r="AQ347" s="1" t="s">
        <v>1870</v>
      </c>
      <c r="AR347" s="1" t="s">
        <v>1931</v>
      </c>
      <c r="AS347" s="1" t="s">
        <v>2825</v>
      </c>
      <c r="AT347" s="1"/>
      <c r="AU347" s="1"/>
      <c r="AV347" s="1" t="s">
        <v>2833</v>
      </c>
      <c r="AW347" s="1" t="s">
        <v>2830</v>
      </c>
      <c r="AX347" s="1" t="s">
        <v>2837</v>
      </c>
      <c r="AY347" s="1" t="s">
        <v>3063</v>
      </c>
      <c r="AZ347" s="1"/>
      <c r="BA347">
        <v>22417</v>
      </c>
      <c r="BB347" s="1" t="s">
        <v>2818</v>
      </c>
      <c r="BC347">
        <v>2053</v>
      </c>
      <c r="BD347">
        <v>14</v>
      </c>
      <c r="BE347" s="1" t="s">
        <v>2451</v>
      </c>
    </row>
    <row r="348" spans="1:57">
      <c r="A348" s="8">
        <v>136214</v>
      </c>
      <c r="B348" s="1" t="s">
        <v>2896</v>
      </c>
      <c r="C348" s="1" t="s">
        <v>3137</v>
      </c>
      <c r="D348" s="1" t="s">
        <v>395</v>
      </c>
      <c r="E348">
        <v>1</v>
      </c>
      <c r="F348" s="9" t="s">
        <v>3083</v>
      </c>
      <c r="G348" s="4">
        <v>255000</v>
      </c>
      <c r="I348" s="4">
        <f t="shared" si="5"/>
        <v>255000</v>
      </c>
      <c r="K348" s="1" t="s">
        <v>2441</v>
      </c>
      <c r="L348">
        <v>0</v>
      </c>
      <c r="M348" s="3">
        <v>46240</v>
      </c>
      <c r="N348" s="1" t="s">
        <v>2449</v>
      </c>
      <c r="O348">
        <v>139079</v>
      </c>
      <c r="R348" s="1" t="s">
        <v>1305</v>
      </c>
      <c r="S348">
        <v>20</v>
      </c>
      <c r="T348">
        <v>15</v>
      </c>
      <c r="U348" s="1"/>
      <c r="V348" s="1" t="s">
        <v>1768</v>
      </c>
      <c r="W348" s="1" t="s">
        <v>1813</v>
      </c>
      <c r="X348" s="1" t="s">
        <v>1817</v>
      </c>
      <c r="Y348" s="1" t="s">
        <v>1870</v>
      </c>
      <c r="Z348" s="1" t="s">
        <v>1931</v>
      </c>
      <c r="AA348" s="1" t="s">
        <v>1941</v>
      </c>
      <c r="AB348" s="1"/>
      <c r="AC348">
        <v>0</v>
      </c>
      <c r="AD348" s="1" t="s">
        <v>1350</v>
      </c>
      <c r="AE348" s="1" t="s">
        <v>2263</v>
      </c>
      <c r="AF348" s="1"/>
      <c r="AG348" s="1" t="s">
        <v>2266</v>
      </c>
      <c r="AH348" s="1" t="s">
        <v>2298</v>
      </c>
      <c r="AI348" s="1" t="s">
        <v>2393</v>
      </c>
      <c r="AJ348" s="1"/>
      <c r="AK348" s="3">
        <v>46240</v>
      </c>
      <c r="AL348" s="1" t="s">
        <v>2451</v>
      </c>
      <c r="AM348" s="1" t="s">
        <v>2548</v>
      </c>
      <c r="AN348" s="1" t="s">
        <v>2811</v>
      </c>
      <c r="AO348" s="1" t="s">
        <v>2811</v>
      </c>
      <c r="AP348" s="1" t="s">
        <v>2818</v>
      </c>
      <c r="AQ348" s="1" t="s">
        <v>1870</v>
      </c>
      <c r="AR348" s="1" t="s">
        <v>1931</v>
      </c>
      <c r="AS348" s="1" t="s">
        <v>2825</v>
      </c>
      <c r="AT348" s="1"/>
      <c r="AU348" s="1"/>
      <c r="AV348" s="1" t="s">
        <v>2833</v>
      </c>
      <c r="AW348" s="1" t="s">
        <v>2830</v>
      </c>
      <c r="AX348" s="1" t="s">
        <v>2837</v>
      </c>
      <c r="AY348" s="1" t="s">
        <v>3063</v>
      </c>
      <c r="AZ348" s="1"/>
      <c r="BA348">
        <v>22417</v>
      </c>
      <c r="BB348" s="1" t="s">
        <v>2818</v>
      </c>
      <c r="BC348">
        <v>2053</v>
      </c>
      <c r="BD348">
        <v>15</v>
      </c>
      <c r="BE348" s="1" t="s">
        <v>2451</v>
      </c>
    </row>
    <row r="349" spans="1:57">
      <c r="A349" s="8">
        <v>136214</v>
      </c>
      <c r="B349" s="1" t="s">
        <v>2896</v>
      </c>
      <c r="C349" s="1" t="s">
        <v>3137</v>
      </c>
      <c r="D349" s="1" t="s">
        <v>396</v>
      </c>
      <c r="E349">
        <v>1</v>
      </c>
      <c r="F349" s="9" t="s">
        <v>3083</v>
      </c>
      <c r="G349" s="4">
        <v>255000</v>
      </c>
      <c r="I349" s="4">
        <f t="shared" si="5"/>
        <v>255000</v>
      </c>
      <c r="K349" s="1" t="s">
        <v>2441</v>
      </c>
      <c r="L349">
        <v>0</v>
      </c>
      <c r="M349" s="3">
        <v>46240</v>
      </c>
      <c r="N349" s="1" t="s">
        <v>2449</v>
      </c>
      <c r="O349">
        <v>139079</v>
      </c>
      <c r="R349" s="1" t="s">
        <v>1305</v>
      </c>
      <c r="S349">
        <v>20</v>
      </c>
      <c r="T349">
        <v>16</v>
      </c>
      <c r="U349" s="1"/>
      <c r="V349" s="1" t="s">
        <v>1768</v>
      </c>
      <c r="W349" s="1" t="s">
        <v>1813</v>
      </c>
      <c r="X349" s="1" t="s">
        <v>1817</v>
      </c>
      <c r="Y349" s="1" t="s">
        <v>1870</v>
      </c>
      <c r="Z349" s="1" t="s">
        <v>1931</v>
      </c>
      <c r="AA349" s="1" t="s">
        <v>1941</v>
      </c>
      <c r="AB349" s="1"/>
      <c r="AC349">
        <v>0</v>
      </c>
      <c r="AD349" s="1" t="s">
        <v>1350</v>
      </c>
      <c r="AE349" s="1" t="s">
        <v>2263</v>
      </c>
      <c r="AF349" s="1"/>
      <c r="AG349" s="1" t="s">
        <v>2266</v>
      </c>
      <c r="AH349" s="1" t="s">
        <v>2298</v>
      </c>
      <c r="AI349" s="1" t="s">
        <v>2393</v>
      </c>
      <c r="AJ349" s="1"/>
      <c r="AK349" s="3">
        <v>46240</v>
      </c>
      <c r="AL349" s="1" t="s">
        <v>2451</v>
      </c>
      <c r="AM349" s="1" t="s">
        <v>2548</v>
      </c>
      <c r="AN349" s="1" t="s">
        <v>2811</v>
      </c>
      <c r="AO349" s="1" t="s">
        <v>2811</v>
      </c>
      <c r="AP349" s="1" t="s">
        <v>2818</v>
      </c>
      <c r="AQ349" s="1" t="s">
        <v>1870</v>
      </c>
      <c r="AR349" s="1" t="s">
        <v>1931</v>
      </c>
      <c r="AS349" s="1" t="s">
        <v>2825</v>
      </c>
      <c r="AT349" s="1"/>
      <c r="AU349" s="1"/>
      <c r="AV349" s="1" t="s">
        <v>2833</v>
      </c>
      <c r="AW349" s="1" t="s">
        <v>2830</v>
      </c>
      <c r="AX349" s="1" t="s">
        <v>2837</v>
      </c>
      <c r="AY349" s="1" t="s">
        <v>3063</v>
      </c>
      <c r="AZ349" s="1"/>
      <c r="BA349">
        <v>22417</v>
      </c>
      <c r="BB349" s="1" t="s">
        <v>2818</v>
      </c>
      <c r="BC349">
        <v>2053</v>
      </c>
      <c r="BD349">
        <v>16</v>
      </c>
      <c r="BE349" s="1" t="s">
        <v>2451</v>
      </c>
    </row>
    <row r="350" spans="1:57">
      <c r="A350" s="8">
        <v>136214</v>
      </c>
      <c r="B350" s="1" t="s">
        <v>2896</v>
      </c>
      <c r="C350" s="1" t="s">
        <v>3137</v>
      </c>
      <c r="D350" s="1" t="s">
        <v>397</v>
      </c>
      <c r="E350">
        <v>1</v>
      </c>
      <c r="F350" s="9" t="s">
        <v>3083</v>
      </c>
      <c r="G350" s="4">
        <v>250000</v>
      </c>
      <c r="I350" s="4">
        <f t="shared" si="5"/>
        <v>250000</v>
      </c>
      <c r="K350" s="1" t="s">
        <v>2441</v>
      </c>
      <c r="L350">
        <v>0</v>
      </c>
      <c r="M350" s="3">
        <v>46240</v>
      </c>
      <c r="N350" s="1" t="s">
        <v>2449</v>
      </c>
      <c r="O350">
        <v>139079</v>
      </c>
      <c r="R350" s="1" t="s">
        <v>1306</v>
      </c>
      <c r="S350">
        <v>20</v>
      </c>
      <c r="T350">
        <v>17</v>
      </c>
      <c r="U350" s="1"/>
      <c r="V350" s="1" t="s">
        <v>1768</v>
      </c>
      <c r="W350" s="1" t="s">
        <v>1813</v>
      </c>
      <c r="X350" s="1" t="s">
        <v>1817</v>
      </c>
      <c r="Y350" s="1" t="s">
        <v>1870</v>
      </c>
      <c r="Z350" s="1" t="s">
        <v>1931</v>
      </c>
      <c r="AA350" s="1" t="s">
        <v>1941</v>
      </c>
      <c r="AB350" s="1"/>
      <c r="AC350">
        <v>0</v>
      </c>
      <c r="AD350" s="1" t="s">
        <v>1350</v>
      </c>
      <c r="AE350" s="1" t="s">
        <v>2263</v>
      </c>
      <c r="AF350" s="1"/>
      <c r="AG350" s="1" t="s">
        <v>2266</v>
      </c>
      <c r="AH350" s="1" t="s">
        <v>2298</v>
      </c>
      <c r="AI350" s="1" t="s">
        <v>2393</v>
      </c>
      <c r="AJ350" s="1"/>
      <c r="AK350" s="3">
        <v>46240</v>
      </c>
      <c r="AL350" s="1" t="s">
        <v>2451</v>
      </c>
      <c r="AM350" s="1" t="s">
        <v>2548</v>
      </c>
      <c r="AN350" s="1" t="s">
        <v>2811</v>
      </c>
      <c r="AO350" s="1" t="s">
        <v>2811</v>
      </c>
      <c r="AP350" s="1" t="s">
        <v>2818</v>
      </c>
      <c r="AQ350" s="1" t="s">
        <v>1870</v>
      </c>
      <c r="AR350" s="1" t="s">
        <v>1931</v>
      </c>
      <c r="AS350" s="1" t="s">
        <v>2825</v>
      </c>
      <c r="AT350" s="1"/>
      <c r="AU350" s="1"/>
      <c r="AV350" s="1" t="s">
        <v>2833</v>
      </c>
      <c r="AW350" s="1" t="s">
        <v>2830</v>
      </c>
      <c r="AX350" s="1" t="s">
        <v>2837</v>
      </c>
      <c r="AY350" s="1" t="s">
        <v>3063</v>
      </c>
      <c r="AZ350" s="1"/>
      <c r="BA350">
        <v>22417</v>
      </c>
      <c r="BB350" s="1" t="s">
        <v>2818</v>
      </c>
      <c r="BC350">
        <v>2053</v>
      </c>
      <c r="BD350">
        <v>17</v>
      </c>
      <c r="BE350" s="1" t="s">
        <v>2451</v>
      </c>
    </row>
    <row r="351" spans="1:57">
      <c r="A351" s="8">
        <v>136214</v>
      </c>
      <c r="B351" s="1" t="s">
        <v>2896</v>
      </c>
      <c r="C351" s="1" t="s">
        <v>3137</v>
      </c>
      <c r="D351" s="1" t="s">
        <v>398</v>
      </c>
      <c r="E351">
        <v>1</v>
      </c>
      <c r="F351" s="9" t="s">
        <v>3083</v>
      </c>
      <c r="G351" s="4">
        <v>210000</v>
      </c>
      <c r="I351" s="4">
        <f t="shared" si="5"/>
        <v>210000</v>
      </c>
      <c r="K351" s="1" t="s">
        <v>2441</v>
      </c>
      <c r="L351">
        <v>0</v>
      </c>
      <c r="M351" s="3">
        <v>46240</v>
      </c>
      <c r="N351" s="1" t="s">
        <v>2449</v>
      </c>
      <c r="O351">
        <v>139079</v>
      </c>
      <c r="R351" s="1" t="s">
        <v>1283</v>
      </c>
      <c r="S351">
        <v>20</v>
      </c>
      <c r="T351">
        <v>18</v>
      </c>
      <c r="U351" s="1"/>
      <c r="V351" s="1" t="s">
        <v>1768</v>
      </c>
      <c r="W351" s="1" t="s">
        <v>1813</v>
      </c>
      <c r="X351" s="1" t="s">
        <v>1817</v>
      </c>
      <c r="Y351" s="1" t="s">
        <v>1870</v>
      </c>
      <c r="Z351" s="1" t="s">
        <v>1931</v>
      </c>
      <c r="AA351" s="1" t="s">
        <v>1941</v>
      </c>
      <c r="AB351" s="1"/>
      <c r="AC351">
        <v>0</v>
      </c>
      <c r="AD351" s="1" t="s">
        <v>1350</v>
      </c>
      <c r="AE351" s="1" t="s">
        <v>2263</v>
      </c>
      <c r="AF351" s="1"/>
      <c r="AG351" s="1" t="s">
        <v>2266</v>
      </c>
      <c r="AH351" s="1" t="s">
        <v>2298</v>
      </c>
      <c r="AI351" s="1" t="s">
        <v>2393</v>
      </c>
      <c r="AJ351" s="1"/>
      <c r="AK351" s="3">
        <v>46240</v>
      </c>
      <c r="AL351" s="1" t="s">
        <v>2451</v>
      </c>
      <c r="AM351" s="1" t="s">
        <v>2548</v>
      </c>
      <c r="AN351" s="1" t="s">
        <v>2811</v>
      </c>
      <c r="AO351" s="1" t="s">
        <v>2811</v>
      </c>
      <c r="AP351" s="1" t="s">
        <v>2818</v>
      </c>
      <c r="AQ351" s="1" t="s">
        <v>1870</v>
      </c>
      <c r="AR351" s="1" t="s">
        <v>1931</v>
      </c>
      <c r="AS351" s="1" t="s">
        <v>2825</v>
      </c>
      <c r="AT351" s="1"/>
      <c r="AU351" s="1"/>
      <c r="AV351" s="1" t="s">
        <v>2833</v>
      </c>
      <c r="AW351" s="1" t="s">
        <v>2830</v>
      </c>
      <c r="AX351" s="1" t="s">
        <v>2837</v>
      </c>
      <c r="AY351" s="1" t="s">
        <v>3063</v>
      </c>
      <c r="AZ351" s="1"/>
      <c r="BA351">
        <v>22417</v>
      </c>
      <c r="BB351" s="1" t="s">
        <v>2818</v>
      </c>
      <c r="BC351">
        <v>2053</v>
      </c>
      <c r="BD351">
        <v>18</v>
      </c>
      <c r="BE351" s="1" t="s">
        <v>2451</v>
      </c>
    </row>
    <row r="352" spans="1:57">
      <c r="A352" s="8">
        <v>136214</v>
      </c>
      <c r="B352" s="1" t="s">
        <v>2896</v>
      </c>
      <c r="C352" s="1" t="s">
        <v>3137</v>
      </c>
      <c r="D352" s="1" t="s">
        <v>399</v>
      </c>
      <c r="E352">
        <v>1</v>
      </c>
      <c r="F352" s="9" t="s">
        <v>3083</v>
      </c>
      <c r="G352" s="4">
        <v>210000</v>
      </c>
      <c r="I352" s="4">
        <f t="shared" si="5"/>
        <v>210000</v>
      </c>
      <c r="K352" s="1" t="s">
        <v>2441</v>
      </c>
      <c r="L352">
        <v>0</v>
      </c>
      <c r="M352" s="3">
        <v>46240</v>
      </c>
      <c r="N352" s="1" t="s">
        <v>2449</v>
      </c>
      <c r="O352">
        <v>139079</v>
      </c>
      <c r="R352" s="1" t="s">
        <v>1283</v>
      </c>
      <c r="S352">
        <v>20</v>
      </c>
      <c r="T352">
        <v>19</v>
      </c>
      <c r="U352" s="1"/>
      <c r="V352" s="1" t="s">
        <v>1768</v>
      </c>
      <c r="W352" s="1" t="s">
        <v>1813</v>
      </c>
      <c r="X352" s="1" t="s">
        <v>1817</v>
      </c>
      <c r="Y352" s="1" t="s">
        <v>1870</v>
      </c>
      <c r="Z352" s="1" t="s">
        <v>1931</v>
      </c>
      <c r="AA352" s="1" t="s">
        <v>1941</v>
      </c>
      <c r="AB352" s="1"/>
      <c r="AC352">
        <v>0</v>
      </c>
      <c r="AD352" s="1" t="s">
        <v>1350</v>
      </c>
      <c r="AE352" s="1" t="s">
        <v>2263</v>
      </c>
      <c r="AF352" s="1"/>
      <c r="AG352" s="1" t="s">
        <v>2266</v>
      </c>
      <c r="AH352" s="1" t="s">
        <v>2298</v>
      </c>
      <c r="AI352" s="1" t="s">
        <v>2393</v>
      </c>
      <c r="AJ352" s="1"/>
      <c r="AK352" s="3">
        <v>46240</v>
      </c>
      <c r="AL352" s="1" t="s">
        <v>2451</v>
      </c>
      <c r="AM352" s="1" t="s">
        <v>2548</v>
      </c>
      <c r="AN352" s="1" t="s">
        <v>2811</v>
      </c>
      <c r="AO352" s="1" t="s">
        <v>2811</v>
      </c>
      <c r="AP352" s="1" t="s">
        <v>2818</v>
      </c>
      <c r="AQ352" s="1" t="s">
        <v>1870</v>
      </c>
      <c r="AR352" s="1" t="s">
        <v>1931</v>
      </c>
      <c r="AS352" s="1" t="s">
        <v>2825</v>
      </c>
      <c r="AT352" s="1"/>
      <c r="AU352" s="1"/>
      <c r="AV352" s="1" t="s">
        <v>2833</v>
      </c>
      <c r="AW352" s="1" t="s">
        <v>2830</v>
      </c>
      <c r="AX352" s="1" t="s">
        <v>2837</v>
      </c>
      <c r="AY352" s="1" t="s">
        <v>3063</v>
      </c>
      <c r="AZ352" s="1"/>
      <c r="BA352">
        <v>22417</v>
      </c>
      <c r="BB352" s="1" t="s">
        <v>2818</v>
      </c>
      <c r="BC352">
        <v>2053</v>
      </c>
      <c r="BD352">
        <v>19</v>
      </c>
      <c r="BE352" s="1" t="s">
        <v>2451</v>
      </c>
    </row>
    <row r="353" spans="1:57">
      <c r="A353" s="8">
        <v>136214</v>
      </c>
      <c r="B353" s="1" t="s">
        <v>2896</v>
      </c>
      <c r="C353" s="1" t="s">
        <v>3137</v>
      </c>
      <c r="D353" s="1" t="s">
        <v>400</v>
      </c>
      <c r="E353">
        <v>1</v>
      </c>
      <c r="F353" s="9" t="s">
        <v>3083</v>
      </c>
      <c r="G353" s="4">
        <v>205000</v>
      </c>
      <c r="I353" s="4">
        <f t="shared" si="5"/>
        <v>205000</v>
      </c>
      <c r="K353" s="1" t="s">
        <v>2441</v>
      </c>
      <c r="L353">
        <v>0</v>
      </c>
      <c r="M353" s="3">
        <v>46240</v>
      </c>
      <c r="N353" s="1" t="s">
        <v>2449</v>
      </c>
      <c r="O353">
        <v>139079</v>
      </c>
      <c r="R353" s="1" t="s">
        <v>1288</v>
      </c>
      <c r="S353">
        <v>20</v>
      </c>
      <c r="T353">
        <v>20</v>
      </c>
      <c r="U353" s="1"/>
      <c r="V353" s="1" t="s">
        <v>1768</v>
      </c>
      <c r="W353" s="1" t="s">
        <v>1813</v>
      </c>
      <c r="X353" s="1" t="s">
        <v>1817</v>
      </c>
      <c r="Y353" s="1" t="s">
        <v>1870</v>
      </c>
      <c r="Z353" s="1" t="s">
        <v>1931</v>
      </c>
      <c r="AA353" s="1" t="s">
        <v>1941</v>
      </c>
      <c r="AB353" s="1"/>
      <c r="AC353">
        <v>0</v>
      </c>
      <c r="AD353" s="1" t="s">
        <v>1350</v>
      </c>
      <c r="AE353" s="1" t="s">
        <v>2263</v>
      </c>
      <c r="AF353" s="1"/>
      <c r="AG353" s="1" t="s">
        <v>2266</v>
      </c>
      <c r="AH353" s="1" t="s">
        <v>2298</v>
      </c>
      <c r="AI353" s="1" t="s">
        <v>2393</v>
      </c>
      <c r="AJ353" s="1"/>
      <c r="AK353" s="3">
        <v>46240</v>
      </c>
      <c r="AL353" s="1" t="s">
        <v>2451</v>
      </c>
      <c r="AM353" s="1" t="s">
        <v>2548</v>
      </c>
      <c r="AN353" s="1" t="s">
        <v>2811</v>
      </c>
      <c r="AO353" s="1" t="s">
        <v>2811</v>
      </c>
      <c r="AP353" s="1" t="s">
        <v>2818</v>
      </c>
      <c r="AQ353" s="1" t="s">
        <v>1870</v>
      </c>
      <c r="AR353" s="1" t="s">
        <v>1931</v>
      </c>
      <c r="AS353" s="1" t="s">
        <v>2825</v>
      </c>
      <c r="AT353" s="1"/>
      <c r="AU353" s="1"/>
      <c r="AV353" s="1" t="s">
        <v>2833</v>
      </c>
      <c r="AW353" s="1" t="s">
        <v>2830</v>
      </c>
      <c r="AX353" s="1" t="s">
        <v>2837</v>
      </c>
      <c r="AY353" s="1" t="s">
        <v>3063</v>
      </c>
      <c r="AZ353" s="1"/>
      <c r="BA353">
        <v>22417</v>
      </c>
      <c r="BB353" s="1" t="s">
        <v>2818</v>
      </c>
      <c r="BC353">
        <v>2053</v>
      </c>
      <c r="BD353">
        <v>20</v>
      </c>
      <c r="BE353" s="1" t="s">
        <v>2451</v>
      </c>
    </row>
    <row r="354" spans="1:57">
      <c r="A354" s="8">
        <v>136214</v>
      </c>
      <c r="B354" s="1" t="s">
        <v>2896</v>
      </c>
      <c r="C354" s="1" t="s">
        <v>3137</v>
      </c>
      <c r="D354" s="1" t="s">
        <v>401</v>
      </c>
      <c r="E354">
        <v>1</v>
      </c>
      <c r="F354" s="9" t="s">
        <v>3083</v>
      </c>
      <c r="G354" s="4">
        <v>185000</v>
      </c>
      <c r="I354" s="4">
        <f t="shared" si="5"/>
        <v>185000</v>
      </c>
      <c r="K354" s="1" t="s">
        <v>2441</v>
      </c>
      <c r="L354">
        <v>0</v>
      </c>
      <c r="M354" s="3">
        <v>46240</v>
      </c>
      <c r="N354" s="1" t="s">
        <v>2449</v>
      </c>
      <c r="O354">
        <v>139079</v>
      </c>
      <c r="R354" s="1" t="s">
        <v>1307</v>
      </c>
      <c r="S354">
        <v>20</v>
      </c>
      <c r="T354">
        <v>21</v>
      </c>
      <c r="U354" s="1"/>
      <c r="V354" s="1" t="s">
        <v>1768</v>
      </c>
      <c r="W354" s="1" t="s">
        <v>1813</v>
      </c>
      <c r="X354" s="1" t="s">
        <v>1817</v>
      </c>
      <c r="Y354" s="1" t="s">
        <v>1870</v>
      </c>
      <c r="Z354" s="1" t="s">
        <v>1931</v>
      </c>
      <c r="AA354" s="1" t="s">
        <v>1941</v>
      </c>
      <c r="AB354" s="1"/>
      <c r="AC354">
        <v>0</v>
      </c>
      <c r="AD354" s="1" t="s">
        <v>1350</v>
      </c>
      <c r="AE354" s="1" t="s">
        <v>2263</v>
      </c>
      <c r="AF354" s="1"/>
      <c r="AG354" s="1" t="s">
        <v>2266</v>
      </c>
      <c r="AH354" s="1" t="s">
        <v>2298</v>
      </c>
      <c r="AI354" s="1" t="s">
        <v>2393</v>
      </c>
      <c r="AJ354" s="1"/>
      <c r="AK354" s="3">
        <v>46240</v>
      </c>
      <c r="AL354" s="1" t="s">
        <v>2451</v>
      </c>
      <c r="AM354" s="1" t="s">
        <v>2548</v>
      </c>
      <c r="AN354" s="1" t="s">
        <v>2811</v>
      </c>
      <c r="AO354" s="1" t="s">
        <v>2811</v>
      </c>
      <c r="AP354" s="1" t="s">
        <v>2818</v>
      </c>
      <c r="AQ354" s="1" t="s">
        <v>1870</v>
      </c>
      <c r="AR354" s="1" t="s">
        <v>1931</v>
      </c>
      <c r="AS354" s="1" t="s">
        <v>2825</v>
      </c>
      <c r="AT354" s="1"/>
      <c r="AU354" s="1"/>
      <c r="AV354" s="1" t="s">
        <v>2833</v>
      </c>
      <c r="AW354" s="1" t="s">
        <v>2830</v>
      </c>
      <c r="AX354" s="1" t="s">
        <v>2837</v>
      </c>
      <c r="AY354" s="1" t="s">
        <v>3063</v>
      </c>
      <c r="AZ354" s="1"/>
      <c r="BA354">
        <v>22417</v>
      </c>
      <c r="BB354" s="1" t="s">
        <v>2818</v>
      </c>
      <c r="BC354">
        <v>2053</v>
      </c>
      <c r="BD354">
        <v>21</v>
      </c>
      <c r="BE354" s="1" t="s">
        <v>2451</v>
      </c>
    </row>
    <row r="355" spans="1:57">
      <c r="A355" s="8">
        <v>136214</v>
      </c>
      <c r="B355" s="1" t="s">
        <v>2896</v>
      </c>
      <c r="C355" s="1" t="s">
        <v>3137</v>
      </c>
      <c r="D355" s="1" t="s">
        <v>402</v>
      </c>
      <c r="E355">
        <v>1</v>
      </c>
      <c r="F355" s="9" t="s">
        <v>3083</v>
      </c>
      <c r="G355" s="4">
        <v>175000</v>
      </c>
      <c r="I355" s="4">
        <f t="shared" si="5"/>
        <v>175000</v>
      </c>
      <c r="K355" s="1" t="s">
        <v>2441</v>
      </c>
      <c r="L355">
        <v>0</v>
      </c>
      <c r="M355" s="3">
        <v>46240</v>
      </c>
      <c r="N355" s="1" t="s">
        <v>2449</v>
      </c>
      <c r="O355">
        <v>139079</v>
      </c>
      <c r="R355" s="1" t="s">
        <v>1308</v>
      </c>
      <c r="S355">
        <v>20</v>
      </c>
      <c r="T355">
        <v>22</v>
      </c>
      <c r="U355" s="1"/>
      <c r="V355" s="1" t="s">
        <v>1768</v>
      </c>
      <c r="W355" s="1" t="s">
        <v>1813</v>
      </c>
      <c r="X355" s="1" t="s">
        <v>1817</v>
      </c>
      <c r="Y355" s="1" t="s">
        <v>1870</v>
      </c>
      <c r="Z355" s="1" t="s">
        <v>1931</v>
      </c>
      <c r="AA355" s="1" t="s">
        <v>1941</v>
      </c>
      <c r="AB355" s="1"/>
      <c r="AC355">
        <v>0</v>
      </c>
      <c r="AD355" s="1" t="s">
        <v>1350</v>
      </c>
      <c r="AE355" s="1" t="s">
        <v>2263</v>
      </c>
      <c r="AF355" s="1"/>
      <c r="AG355" s="1" t="s">
        <v>2266</v>
      </c>
      <c r="AH355" s="1" t="s">
        <v>2298</v>
      </c>
      <c r="AI355" s="1" t="s">
        <v>2393</v>
      </c>
      <c r="AJ355" s="1"/>
      <c r="AK355" s="3">
        <v>46240</v>
      </c>
      <c r="AL355" s="1" t="s">
        <v>2451</v>
      </c>
      <c r="AM355" s="1" t="s">
        <v>2548</v>
      </c>
      <c r="AN355" s="1" t="s">
        <v>2811</v>
      </c>
      <c r="AO355" s="1" t="s">
        <v>2811</v>
      </c>
      <c r="AP355" s="1" t="s">
        <v>2818</v>
      </c>
      <c r="AQ355" s="1" t="s">
        <v>1870</v>
      </c>
      <c r="AR355" s="1" t="s">
        <v>1931</v>
      </c>
      <c r="AS355" s="1" t="s">
        <v>2825</v>
      </c>
      <c r="AT355" s="1"/>
      <c r="AU355" s="1"/>
      <c r="AV355" s="1" t="s">
        <v>2833</v>
      </c>
      <c r="AW355" s="1" t="s">
        <v>2830</v>
      </c>
      <c r="AX355" s="1" t="s">
        <v>2837</v>
      </c>
      <c r="AY355" s="1" t="s">
        <v>3063</v>
      </c>
      <c r="AZ355" s="1"/>
      <c r="BA355">
        <v>22417</v>
      </c>
      <c r="BB355" s="1" t="s">
        <v>2818</v>
      </c>
      <c r="BC355">
        <v>2053</v>
      </c>
      <c r="BD355">
        <v>22</v>
      </c>
      <c r="BE355" s="1" t="s">
        <v>2451</v>
      </c>
    </row>
    <row r="356" spans="1:57">
      <c r="A356" s="8">
        <v>136214</v>
      </c>
      <c r="B356" s="1" t="s">
        <v>2896</v>
      </c>
      <c r="C356" s="1" t="s">
        <v>3137</v>
      </c>
      <c r="D356" s="1" t="s">
        <v>403</v>
      </c>
      <c r="E356">
        <v>1</v>
      </c>
      <c r="F356" s="9" t="s">
        <v>3083</v>
      </c>
      <c r="G356" s="4">
        <v>174000</v>
      </c>
      <c r="I356" s="4">
        <f t="shared" si="5"/>
        <v>174000</v>
      </c>
      <c r="K356" s="1" t="s">
        <v>2441</v>
      </c>
      <c r="L356">
        <v>0</v>
      </c>
      <c r="M356" s="3">
        <v>46240</v>
      </c>
      <c r="N356" s="1" t="s">
        <v>2449</v>
      </c>
      <c r="O356">
        <v>139079</v>
      </c>
      <c r="R356" s="1" t="s">
        <v>1309</v>
      </c>
      <c r="S356">
        <v>20</v>
      </c>
      <c r="T356">
        <v>23</v>
      </c>
      <c r="U356" s="1"/>
      <c r="V356" s="1" t="s">
        <v>1768</v>
      </c>
      <c r="W356" s="1" t="s">
        <v>1813</v>
      </c>
      <c r="X356" s="1" t="s">
        <v>1817</v>
      </c>
      <c r="Y356" s="1" t="s">
        <v>1870</v>
      </c>
      <c r="Z356" s="1" t="s">
        <v>1931</v>
      </c>
      <c r="AA356" s="1" t="s">
        <v>1941</v>
      </c>
      <c r="AB356" s="1"/>
      <c r="AC356">
        <v>0</v>
      </c>
      <c r="AD356" s="1" t="s">
        <v>1350</v>
      </c>
      <c r="AE356" s="1" t="s">
        <v>2263</v>
      </c>
      <c r="AF356" s="1"/>
      <c r="AG356" s="1" t="s">
        <v>2266</v>
      </c>
      <c r="AH356" s="1" t="s">
        <v>2298</v>
      </c>
      <c r="AI356" s="1" t="s">
        <v>2393</v>
      </c>
      <c r="AJ356" s="1"/>
      <c r="AK356" s="3">
        <v>46240</v>
      </c>
      <c r="AL356" s="1" t="s">
        <v>2451</v>
      </c>
      <c r="AM356" s="1" t="s">
        <v>2548</v>
      </c>
      <c r="AN356" s="1" t="s">
        <v>2811</v>
      </c>
      <c r="AO356" s="1" t="s">
        <v>2811</v>
      </c>
      <c r="AP356" s="1" t="s">
        <v>2818</v>
      </c>
      <c r="AQ356" s="1" t="s">
        <v>1870</v>
      </c>
      <c r="AR356" s="1" t="s">
        <v>1931</v>
      </c>
      <c r="AS356" s="1" t="s">
        <v>2825</v>
      </c>
      <c r="AT356" s="1"/>
      <c r="AU356" s="1"/>
      <c r="AV356" s="1" t="s">
        <v>2833</v>
      </c>
      <c r="AW356" s="1" t="s">
        <v>2830</v>
      </c>
      <c r="AX356" s="1" t="s">
        <v>2837</v>
      </c>
      <c r="AY356" s="1" t="s">
        <v>3063</v>
      </c>
      <c r="AZ356" s="1"/>
      <c r="BA356">
        <v>22417</v>
      </c>
      <c r="BB356" s="1" t="s">
        <v>2818</v>
      </c>
      <c r="BC356">
        <v>2053</v>
      </c>
      <c r="BD356">
        <v>23</v>
      </c>
      <c r="BE356" s="1" t="s">
        <v>2451</v>
      </c>
    </row>
    <row r="357" spans="1:57">
      <c r="A357" s="8">
        <v>136214</v>
      </c>
      <c r="B357" s="1" t="s">
        <v>2896</v>
      </c>
      <c r="C357" s="1" t="s">
        <v>3137</v>
      </c>
      <c r="D357" s="1" t="s">
        <v>404</v>
      </c>
      <c r="E357">
        <v>1</v>
      </c>
      <c r="F357" s="9" t="s">
        <v>3083</v>
      </c>
      <c r="G357" s="4">
        <v>167500</v>
      </c>
      <c r="I357" s="4">
        <f t="shared" si="5"/>
        <v>167500</v>
      </c>
      <c r="K357" s="1" t="s">
        <v>2441</v>
      </c>
      <c r="L357">
        <v>0</v>
      </c>
      <c r="M357" s="3">
        <v>46240</v>
      </c>
      <c r="N357" s="1" t="s">
        <v>2449</v>
      </c>
      <c r="O357">
        <v>139079</v>
      </c>
      <c r="R357" s="1" t="s">
        <v>1265</v>
      </c>
      <c r="S357">
        <v>20</v>
      </c>
      <c r="T357">
        <v>24</v>
      </c>
      <c r="U357" s="1"/>
      <c r="V357" s="1" t="s">
        <v>1768</v>
      </c>
      <c r="W357" s="1" t="s">
        <v>1813</v>
      </c>
      <c r="X357" s="1" t="s">
        <v>1817</v>
      </c>
      <c r="Y357" s="1" t="s">
        <v>1870</v>
      </c>
      <c r="Z357" s="1" t="s">
        <v>1931</v>
      </c>
      <c r="AA357" s="1" t="s">
        <v>1941</v>
      </c>
      <c r="AB357" s="1"/>
      <c r="AC357">
        <v>0</v>
      </c>
      <c r="AD357" s="1" t="s">
        <v>1350</v>
      </c>
      <c r="AE357" s="1" t="s">
        <v>2263</v>
      </c>
      <c r="AF357" s="1"/>
      <c r="AG357" s="1" t="s">
        <v>2266</v>
      </c>
      <c r="AH357" s="1" t="s">
        <v>2298</v>
      </c>
      <c r="AI357" s="1" t="s">
        <v>2393</v>
      </c>
      <c r="AJ357" s="1"/>
      <c r="AK357" s="3">
        <v>46240</v>
      </c>
      <c r="AL357" s="1" t="s">
        <v>2451</v>
      </c>
      <c r="AM357" s="1" t="s">
        <v>2548</v>
      </c>
      <c r="AN357" s="1" t="s">
        <v>2811</v>
      </c>
      <c r="AO357" s="1" t="s">
        <v>2811</v>
      </c>
      <c r="AP357" s="1" t="s">
        <v>2818</v>
      </c>
      <c r="AQ357" s="1" t="s">
        <v>1870</v>
      </c>
      <c r="AR357" s="1" t="s">
        <v>1931</v>
      </c>
      <c r="AS357" s="1" t="s">
        <v>2825</v>
      </c>
      <c r="AT357" s="1"/>
      <c r="AU357" s="1"/>
      <c r="AV357" s="1" t="s">
        <v>2833</v>
      </c>
      <c r="AW357" s="1" t="s">
        <v>2830</v>
      </c>
      <c r="AX357" s="1" t="s">
        <v>2837</v>
      </c>
      <c r="AY357" s="1" t="s">
        <v>3063</v>
      </c>
      <c r="AZ357" s="1"/>
      <c r="BA357">
        <v>22417</v>
      </c>
      <c r="BB357" s="1" t="s">
        <v>2818</v>
      </c>
      <c r="BC357">
        <v>2053</v>
      </c>
      <c r="BD357">
        <v>24</v>
      </c>
      <c r="BE357" s="1" t="s">
        <v>2451</v>
      </c>
    </row>
    <row r="358" spans="1:57">
      <c r="A358" s="8">
        <v>136214</v>
      </c>
      <c r="B358" s="1" t="s">
        <v>2896</v>
      </c>
      <c r="C358" s="1" t="s">
        <v>3137</v>
      </c>
      <c r="D358" s="1" t="s">
        <v>405</v>
      </c>
      <c r="E358">
        <v>1</v>
      </c>
      <c r="F358" s="9" t="s">
        <v>3083</v>
      </c>
      <c r="G358" s="4">
        <v>160000</v>
      </c>
      <c r="I358" s="4">
        <f t="shared" si="5"/>
        <v>160000</v>
      </c>
      <c r="K358" s="1" t="s">
        <v>2441</v>
      </c>
      <c r="L358">
        <v>0</v>
      </c>
      <c r="M358" s="3">
        <v>46240</v>
      </c>
      <c r="N358" s="1" t="s">
        <v>2449</v>
      </c>
      <c r="O358">
        <v>139079</v>
      </c>
      <c r="R358" s="1" t="s">
        <v>1259</v>
      </c>
      <c r="S358">
        <v>20</v>
      </c>
      <c r="T358">
        <v>25</v>
      </c>
      <c r="U358" s="1"/>
      <c r="V358" s="1" t="s">
        <v>1768</v>
      </c>
      <c r="W358" s="1" t="s">
        <v>1813</v>
      </c>
      <c r="X358" s="1" t="s">
        <v>1817</v>
      </c>
      <c r="Y358" s="1" t="s">
        <v>1870</v>
      </c>
      <c r="Z358" s="1" t="s">
        <v>1931</v>
      </c>
      <c r="AA358" s="1" t="s">
        <v>1941</v>
      </c>
      <c r="AB358" s="1"/>
      <c r="AC358">
        <v>0</v>
      </c>
      <c r="AD358" s="1" t="s">
        <v>1350</v>
      </c>
      <c r="AE358" s="1" t="s">
        <v>2263</v>
      </c>
      <c r="AF358" s="1"/>
      <c r="AG358" s="1" t="s">
        <v>2266</v>
      </c>
      <c r="AH358" s="1" t="s">
        <v>2298</v>
      </c>
      <c r="AI358" s="1" t="s">
        <v>2393</v>
      </c>
      <c r="AJ358" s="1"/>
      <c r="AK358" s="3">
        <v>46240</v>
      </c>
      <c r="AL358" s="1" t="s">
        <v>2451</v>
      </c>
      <c r="AM358" s="1" t="s">
        <v>2548</v>
      </c>
      <c r="AN358" s="1" t="s">
        <v>2811</v>
      </c>
      <c r="AO358" s="1" t="s">
        <v>2811</v>
      </c>
      <c r="AP358" s="1" t="s">
        <v>2818</v>
      </c>
      <c r="AQ358" s="1" t="s">
        <v>1870</v>
      </c>
      <c r="AR358" s="1" t="s">
        <v>1931</v>
      </c>
      <c r="AS358" s="1" t="s">
        <v>2825</v>
      </c>
      <c r="AT358" s="1"/>
      <c r="AU358" s="1"/>
      <c r="AV358" s="1" t="s">
        <v>2833</v>
      </c>
      <c r="AW358" s="1" t="s">
        <v>2830</v>
      </c>
      <c r="AX358" s="1" t="s">
        <v>2837</v>
      </c>
      <c r="AY358" s="1" t="s">
        <v>3063</v>
      </c>
      <c r="AZ358" s="1"/>
      <c r="BA358">
        <v>22417</v>
      </c>
      <c r="BB358" s="1" t="s">
        <v>2818</v>
      </c>
      <c r="BC358">
        <v>2053</v>
      </c>
      <c r="BD358">
        <v>25</v>
      </c>
      <c r="BE358" s="1" t="s">
        <v>2451</v>
      </c>
    </row>
    <row r="359" spans="1:57">
      <c r="A359" s="8">
        <v>136214</v>
      </c>
      <c r="B359" s="1" t="s">
        <v>2896</v>
      </c>
      <c r="C359" s="1" t="s">
        <v>3137</v>
      </c>
      <c r="D359" s="1" t="s">
        <v>406</v>
      </c>
      <c r="E359">
        <v>1</v>
      </c>
      <c r="F359" s="9" t="s">
        <v>3083</v>
      </c>
      <c r="G359" s="4">
        <v>150000</v>
      </c>
      <c r="I359" s="4">
        <f t="shared" si="5"/>
        <v>150000</v>
      </c>
      <c r="K359" s="1" t="s">
        <v>2441</v>
      </c>
      <c r="L359">
        <v>0</v>
      </c>
      <c r="M359" s="3">
        <v>46240</v>
      </c>
      <c r="N359" s="1" t="s">
        <v>2449</v>
      </c>
      <c r="O359">
        <v>139079</v>
      </c>
      <c r="R359" s="1" t="s">
        <v>1260</v>
      </c>
      <c r="S359">
        <v>20</v>
      </c>
      <c r="T359">
        <v>26</v>
      </c>
      <c r="U359" s="1"/>
      <c r="V359" s="1" t="s">
        <v>1768</v>
      </c>
      <c r="W359" s="1" t="s">
        <v>1813</v>
      </c>
      <c r="X359" s="1" t="s">
        <v>1817</v>
      </c>
      <c r="Y359" s="1" t="s">
        <v>1870</v>
      </c>
      <c r="Z359" s="1" t="s">
        <v>1931</v>
      </c>
      <c r="AA359" s="1" t="s">
        <v>1941</v>
      </c>
      <c r="AB359" s="1"/>
      <c r="AC359">
        <v>0</v>
      </c>
      <c r="AD359" s="1" t="s">
        <v>1350</v>
      </c>
      <c r="AE359" s="1" t="s">
        <v>2263</v>
      </c>
      <c r="AF359" s="1"/>
      <c r="AG359" s="1" t="s">
        <v>2266</v>
      </c>
      <c r="AH359" s="1" t="s">
        <v>2298</v>
      </c>
      <c r="AI359" s="1" t="s">
        <v>2393</v>
      </c>
      <c r="AJ359" s="1"/>
      <c r="AK359" s="3">
        <v>46240</v>
      </c>
      <c r="AL359" s="1" t="s">
        <v>2451</v>
      </c>
      <c r="AM359" s="1" t="s">
        <v>2548</v>
      </c>
      <c r="AN359" s="1" t="s">
        <v>2811</v>
      </c>
      <c r="AO359" s="1" t="s">
        <v>2811</v>
      </c>
      <c r="AP359" s="1" t="s">
        <v>2818</v>
      </c>
      <c r="AQ359" s="1" t="s">
        <v>1870</v>
      </c>
      <c r="AR359" s="1" t="s">
        <v>1931</v>
      </c>
      <c r="AS359" s="1" t="s">
        <v>2825</v>
      </c>
      <c r="AT359" s="1"/>
      <c r="AU359" s="1"/>
      <c r="AV359" s="1" t="s">
        <v>2833</v>
      </c>
      <c r="AW359" s="1" t="s">
        <v>2830</v>
      </c>
      <c r="AX359" s="1" t="s">
        <v>2837</v>
      </c>
      <c r="AY359" s="1" t="s">
        <v>3063</v>
      </c>
      <c r="AZ359" s="1"/>
      <c r="BA359">
        <v>22417</v>
      </c>
      <c r="BB359" s="1" t="s">
        <v>2818</v>
      </c>
      <c r="BC359">
        <v>2053</v>
      </c>
      <c r="BD359">
        <v>26</v>
      </c>
      <c r="BE359" s="1" t="s">
        <v>2451</v>
      </c>
    </row>
    <row r="360" spans="1:57">
      <c r="A360" s="8">
        <v>136214</v>
      </c>
      <c r="B360" s="1" t="s">
        <v>2896</v>
      </c>
      <c r="C360" s="1" t="s">
        <v>3137</v>
      </c>
      <c r="D360" s="1" t="s">
        <v>407</v>
      </c>
      <c r="E360">
        <v>1</v>
      </c>
      <c r="F360" s="9" t="s">
        <v>3083</v>
      </c>
      <c r="G360" s="4">
        <v>100000</v>
      </c>
      <c r="I360" s="4">
        <f t="shared" si="5"/>
        <v>100000</v>
      </c>
      <c r="K360" s="1" t="s">
        <v>2441</v>
      </c>
      <c r="L360">
        <v>0</v>
      </c>
      <c r="M360" s="3">
        <v>46240</v>
      </c>
      <c r="N360" s="1" t="s">
        <v>2449</v>
      </c>
      <c r="O360">
        <v>139079</v>
      </c>
      <c r="R360" s="1" t="s">
        <v>1245</v>
      </c>
      <c r="S360">
        <v>20</v>
      </c>
      <c r="T360">
        <v>27</v>
      </c>
      <c r="U360" s="1"/>
      <c r="V360" s="1" t="s">
        <v>1768</v>
      </c>
      <c r="W360" s="1" t="s">
        <v>1813</v>
      </c>
      <c r="X360" s="1" t="s">
        <v>1817</v>
      </c>
      <c r="Y360" s="1" t="s">
        <v>1870</v>
      </c>
      <c r="Z360" s="1" t="s">
        <v>1931</v>
      </c>
      <c r="AA360" s="1" t="s">
        <v>1941</v>
      </c>
      <c r="AB360" s="1"/>
      <c r="AC360">
        <v>0</v>
      </c>
      <c r="AD360" s="1" t="s">
        <v>1350</v>
      </c>
      <c r="AE360" s="1" t="s">
        <v>2263</v>
      </c>
      <c r="AF360" s="1"/>
      <c r="AG360" s="1" t="s">
        <v>2266</v>
      </c>
      <c r="AH360" s="1" t="s">
        <v>2298</v>
      </c>
      <c r="AI360" s="1" t="s">
        <v>2393</v>
      </c>
      <c r="AJ360" s="1"/>
      <c r="AK360" s="3">
        <v>46240</v>
      </c>
      <c r="AL360" s="1" t="s">
        <v>2451</v>
      </c>
      <c r="AM360" s="1" t="s">
        <v>2548</v>
      </c>
      <c r="AN360" s="1" t="s">
        <v>2811</v>
      </c>
      <c r="AO360" s="1" t="s">
        <v>2811</v>
      </c>
      <c r="AP360" s="1" t="s">
        <v>2818</v>
      </c>
      <c r="AQ360" s="1" t="s">
        <v>1870</v>
      </c>
      <c r="AR360" s="1" t="s">
        <v>1931</v>
      </c>
      <c r="AS360" s="1" t="s">
        <v>2825</v>
      </c>
      <c r="AT360" s="1"/>
      <c r="AU360" s="1"/>
      <c r="AV360" s="1" t="s">
        <v>2833</v>
      </c>
      <c r="AW360" s="1" t="s">
        <v>2830</v>
      </c>
      <c r="AX360" s="1" t="s">
        <v>2837</v>
      </c>
      <c r="AY360" s="1" t="s">
        <v>3063</v>
      </c>
      <c r="AZ360" s="1"/>
      <c r="BA360">
        <v>22417</v>
      </c>
      <c r="BB360" s="1" t="s">
        <v>2818</v>
      </c>
      <c r="BC360">
        <v>2053</v>
      </c>
      <c r="BD360">
        <v>27</v>
      </c>
      <c r="BE360" s="1" t="s">
        <v>2451</v>
      </c>
    </row>
    <row r="361" spans="1:57">
      <c r="A361" s="8">
        <v>136214</v>
      </c>
      <c r="B361" s="1" t="s">
        <v>2896</v>
      </c>
      <c r="C361" s="1" t="s">
        <v>3137</v>
      </c>
      <c r="D361" s="1" t="s">
        <v>408</v>
      </c>
      <c r="E361">
        <v>1</v>
      </c>
      <c r="F361" s="9" t="s">
        <v>3083</v>
      </c>
      <c r="G361" s="4">
        <v>80000</v>
      </c>
      <c r="I361" s="4">
        <f t="shared" si="5"/>
        <v>80000</v>
      </c>
      <c r="K361" s="1" t="s">
        <v>2441</v>
      </c>
      <c r="L361">
        <v>0</v>
      </c>
      <c r="M361" s="3">
        <v>46240</v>
      </c>
      <c r="N361" s="1" t="s">
        <v>2449</v>
      </c>
      <c r="O361">
        <v>139079</v>
      </c>
      <c r="R361" s="1" t="s">
        <v>1261</v>
      </c>
      <c r="S361">
        <v>20</v>
      </c>
      <c r="T361">
        <v>28</v>
      </c>
      <c r="U361" s="1"/>
      <c r="V361" s="1" t="s">
        <v>1768</v>
      </c>
      <c r="W361" s="1" t="s">
        <v>1813</v>
      </c>
      <c r="X361" s="1" t="s">
        <v>1817</v>
      </c>
      <c r="Y361" s="1" t="s">
        <v>1870</v>
      </c>
      <c r="Z361" s="1" t="s">
        <v>1931</v>
      </c>
      <c r="AA361" s="1" t="s">
        <v>1941</v>
      </c>
      <c r="AB361" s="1"/>
      <c r="AC361">
        <v>0</v>
      </c>
      <c r="AD361" s="1" t="s">
        <v>1350</v>
      </c>
      <c r="AE361" s="1" t="s">
        <v>2263</v>
      </c>
      <c r="AF361" s="1"/>
      <c r="AG361" s="1" t="s">
        <v>2266</v>
      </c>
      <c r="AH361" s="1" t="s">
        <v>2298</v>
      </c>
      <c r="AI361" s="1" t="s">
        <v>2393</v>
      </c>
      <c r="AJ361" s="1"/>
      <c r="AK361" s="3">
        <v>46240</v>
      </c>
      <c r="AL361" s="1" t="s">
        <v>2451</v>
      </c>
      <c r="AM361" s="1" t="s">
        <v>2548</v>
      </c>
      <c r="AN361" s="1" t="s">
        <v>2811</v>
      </c>
      <c r="AO361" s="1" t="s">
        <v>2811</v>
      </c>
      <c r="AP361" s="1" t="s">
        <v>2818</v>
      </c>
      <c r="AQ361" s="1" t="s">
        <v>1870</v>
      </c>
      <c r="AR361" s="1" t="s">
        <v>1931</v>
      </c>
      <c r="AS361" s="1" t="s">
        <v>2825</v>
      </c>
      <c r="AT361" s="1"/>
      <c r="AU361" s="1"/>
      <c r="AV361" s="1" t="s">
        <v>2833</v>
      </c>
      <c r="AW361" s="1" t="s">
        <v>2830</v>
      </c>
      <c r="AX361" s="1" t="s">
        <v>2837</v>
      </c>
      <c r="AY361" s="1" t="s">
        <v>3063</v>
      </c>
      <c r="AZ361" s="1"/>
      <c r="BA361">
        <v>22417</v>
      </c>
      <c r="BB361" s="1" t="s">
        <v>2818</v>
      </c>
      <c r="BC361">
        <v>2053</v>
      </c>
      <c r="BD361">
        <v>28</v>
      </c>
      <c r="BE361" s="1" t="s">
        <v>2451</v>
      </c>
    </row>
    <row r="362" spans="1:57">
      <c r="A362" s="8">
        <v>136214</v>
      </c>
      <c r="B362" s="1" t="s">
        <v>2896</v>
      </c>
      <c r="C362" s="1" t="s">
        <v>3137</v>
      </c>
      <c r="D362" s="1" t="s">
        <v>409</v>
      </c>
      <c r="E362">
        <v>1</v>
      </c>
      <c r="F362" s="9" t="s">
        <v>3083</v>
      </c>
      <c r="G362" s="4">
        <v>80000</v>
      </c>
      <c r="I362" s="4">
        <f t="shared" si="5"/>
        <v>80000</v>
      </c>
      <c r="K362" s="1" t="s">
        <v>2441</v>
      </c>
      <c r="L362">
        <v>0</v>
      </c>
      <c r="M362" s="3">
        <v>46240</v>
      </c>
      <c r="N362" s="1" t="s">
        <v>2449</v>
      </c>
      <c r="O362">
        <v>139079</v>
      </c>
      <c r="R362" s="1" t="s">
        <v>1261</v>
      </c>
      <c r="S362">
        <v>20</v>
      </c>
      <c r="T362">
        <v>29</v>
      </c>
      <c r="U362" s="1"/>
      <c r="V362" s="1" t="s">
        <v>1768</v>
      </c>
      <c r="W362" s="1" t="s">
        <v>1813</v>
      </c>
      <c r="X362" s="1" t="s">
        <v>1817</v>
      </c>
      <c r="Y362" s="1" t="s">
        <v>1870</v>
      </c>
      <c r="Z362" s="1" t="s">
        <v>1931</v>
      </c>
      <c r="AA362" s="1" t="s">
        <v>1941</v>
      </c>
      <c r="AB362" s="1"/>
      <c r="AC362">
        <v>0</v>
      </c>
      <c r="AD362" s="1" t="s">
        <v>1350</v>
      </c>
      <c r="AE362" s="1" t="s">
        <v>2263</v>
      </c>
      <c r="AF362" s="1"/>
      <c r="AG362" s="1" t="s">
        <v>2266</v>
      </c>
      <c r="AH362" s="1" t="s">
        <v>2298</v>
      </c>
      <c r="AI362" s="1" t="s">
        <v>2393</v>
      </c>
      <c r="AJ362" s="1"/>
      <c r="AK362" s="3">
        <v>46240</v>
      </c>
      <c r="AL362" s="1" t="s">
        <v>2451</v>
      </c>
      <c r="AM362" s="1" t="s">
        <v>2548</v>
      </c>
      <c r="AN362" s="1" t="s">
        <v>2811</v>
      </c>
      <c r="AO362" s="1" t="s">
        <v>2811</v>
      </c>
      <c r="AP362" s="1" t="s">
        <v>2818</v>
      </c>
      <c r="AQ362" s="1" t="s">
        <v>1870</v>
      </c>
      <c r="AR362" s="1" t="s">
        <v>1931</v>
      </c>
      <c r="AS362" s="1" t="s">
        <v>2825</v>
      </c>
      <c r="AT362" s="1"/>
      <c r="AU362" s="1"/>
      <c r="AV362" s="1" t="s">
        <v>2833</v>
      </c>
      <c r="AW362" s="1" t="s">
        <v>2830</v>
      </c>
      <c r="AX362" s="1" t="s">
        <v>2837</v>
      </c>
      <c r="AY362" s="1" t="s">
        <v>3063</v>
      </c>
      <c r="AZ362" s="1"/>
      <c r="BA362">
        <v>22417</v>
      </c>
      <c r="BB362" s="1" t="s">
        <v>2818</v>
      </c>
      <c r="BC362">
        <v>2053</v>
      </c>
      <c r="BD362">
        <v>29</v>
      </c>
      <c r="BE362" s="1" t="s">
        <v>2451</v>
      </c>
    </row>
    <row r="363" spans="1:57">
      <c r="A363" s="8">
        <v>136214</v>
      </c>
      <c r="B363" s="1" t="s">
        <v>2896</v>
      </c>
      <c r="C363" s="1" t="s">
        <v>3137</v>
      </c>
      <c r="D363" s="1" t="s">
        <v>410</v>
      </c>
      <c r="E363">
        <v>1</v>
      </c>
      <c r="F363" s="9" t="s">
        <v>3083</v>
      </c>
      <c r="G363" s="4">
        <v>80000</v>
      </c>
      <c r="I363" s="4">
        <f t="shared" si="5"/>
        <v>80000</v>
      </c>
      <c r="K363" s="1" t="s">
        <v>2441</v>
      </c>
      <c r="L363">
        <v>0</v>
      </c>
      <c r="M363" s="3">
        <v>46240</v>
      </c>
      <c r="N363" s="1" t="s">
        <v>2449</v>
      </c>
      <c r="O363">
        <v>139079</v>
      </c>
      <c r="R363" s="1" t="s">
        <v>1261</v>
      </c>
      <c r="S363">
        <v>20</v>
      </c>
      <c r="T363">
        <v>30</v>
      </c>
      <c r="U363" s="1"/>
      <c r="V363" s="1" t="s">
        <v>1768</v>
      </c>
      <c r="W363" s="1" t="s">
        <v>1813</v>
      </c>
      <c r="X363" s="1" t="s">
        <v>1817</v>
      </c>
      <c r="Y363" s="1" t="s">
        <v>1870</v>
      </c>
      <c r="Z363" s="1" t="s">
        <v>1931</v>
      </c>
      <c r="AA363" s="1" t="s">
        <v>1941</v>
      </c>
      <c r="AB363" s="1"/>
      <c r="AC363">
        <v>0</v>
      </c>
      <c r="AD363" s="1" t="s">
        <v>1350</v>
      </c>
      <c r="AE363" s="1" t="s">
        <v>2263</v>
      </c>
      <c r="AF363" s="1"/>
      <c r="AG363" s="1" t="s">
        <v>2266</v>
      </c>
      <c r="AH363" s="1" t="s">
        <v>2298</v>
      </c>
      <c r="AI363" s="1" t="s">
        <v>2393</v>
      </c>
      <c r="AJ363" s="1"/>
      <c r="AK363" s="3">
        <v>46240</v>
      </c>
      <c r="AL363" s="1" t="s">
        <v>2451</v>
      </c>
      <c r="AM363" s="1" t="s">
        <v>2548</v>
      </c>
      <c r="AN363" s="1" t="s">
        <v>2811</v>
      </c>
      <c r="AO363" s="1" t="s">
        <v>2811</v>
      </c>
      <c r="AP363" s="1" t="s">
        <v>2818</v>
      </c>
      <c r="AQ363" s="1" t="s">
        <v>1870</v>
      </c>
      <c r="AR363" s="1" t="s">
        <v>1931</v>
      </c>
      <c r="AS363" s="1" t="s">
        <v>2825</v>
      </c>
      <c r="AT363" s="1"/>
      <c r="AU363" s="1"/>
      <c r="AV363" s="1" t="s">
        <v>2833</v>
      </c>
      <c r="AW363" s="1" t="s">
        <v>2830</v>
      </c>
      <c r="AX363" s="1" t="s">
        <v>2837</v>
      </c>
      <c r="AY363" s="1" t="s">
        <v>3063</v>
      </c>
      <c r="AZ363" s="1"/>
      <c r="BA363">
        <v>22417</v>
      </c>
      <c r="BB363" s="1" t="s">
        <v>2818</v>
      </c>
      <c r="BC363">
        <v>2053</v>
      </c>
      <c r="BD363">
        <v>30</v>
      </c>
      <c r="BE363" s="1" t="s">
        <v>2451</v>
      </c>
    </row>
    <row r="364" spans="1:57">
      <c r="A364" s="8">
        <v>136214</v>
      </c>
      <c r="B364" s="1" t="s">
        <v>2896</v>
      </c>
      <c r="C364" s="1" t="s">
        <v>3137</v>
      </c>
      <c r="D364" s="1" t="s">
        <v>411</v>
      </c>
      <c r="E364">
        <v>1</v>
      </c>
      <c r="F364" s="9" t="s">
        <v>3083</v>
      </c>
      <c r="G364" s="4">
        <v>70000</v>
      </c>
      <c r="I364" s="4">
        <f t="shared" si="5"/>
        <v>70000</v>
      </c>
      <c r="K364" s="1" t="s">
        <v>2441</v>
      </c>
      <c r="L364">
        <v>0</v>
      </c>
      <c r="M364" s="3">
        <v>46240</v>
      </c>
      <c r="N364" s="1" t="s">
        <v>2449</v>
      </c>
      <c r="O364">
        <v>139079</v>
      </c>
      <c r="R364" s="1" t="s">
        <v>1268</v>
      </c>
      <c r="S364">
        <v>20</v>
      </c>
      <c r="T364">
        <v>31</v>
      </c>
      <c r="U364" s="1"/>
      <c r="V364" s="1" t="s">
        <v>1768</v>
      </c>
      <c r="W364" s="1" t="s">
        <v>1813</v>
      </c>
      <c r="X364" s="1" t="s">
        <v>1817</v>
      </c>
      <c r="Y364" s="1" t="s">
        <v>1870</v>
      </c>
      <c r="Z364" s="1" t="s">
        <v>1931</v>
      </c>
      <c r="AA364" s="1" t="s">
        <v>1941</v>
      </c>
      <c r="AB364" s="1"/>
      <c r="AC364">
        <v>0</v>
      </c>
      <c r="AD364" s="1" t="s">
        <v>1350</v>
      </c>
      <c r="AE364" s="1" t="s">
        <v>2263</v>
      </c>
      <c r="AF364" s="1"/>
      <c r="AG364" s="1" t="s">
        <v>2266</v>
      </c>
      <c r="AH364" s="1" t="s">
        <v>2298</v>
      </c>
      <c r="AI364" s="1" t="s">
        <v>2393</v>
      </c>
      <c r="AJ364" s="1"/>
      <c r="AK364" s="3">
        <v>46240</v>
      </c>
      <c r="AL364" s="1" t="s">
        <v>2451</v>
      </c>
      <c r="AM364" s="1" t="s">
        <v>2548</v>
      </c>
      <c r="AN364" s="1" t="s">
        <v>2811</v>
      </c>
      <c r="AO364" s="1" t="s">
        <v>2811</v>
      </c>
      <c r="AP364" s="1" t="s">
        <v>2818</v>
      </c>
      <c r="AQ364" s="1" t="s">
        <v>1870</v>
      </c>
      <c r="AR364" s="1" t="s">
        <v>1931</v>
      </c>
      <c r="AS364" s="1" t="s">
        <v>2825</v>
      </c>
      <c r="AT364" s="1"/>
      <c r="AU364" s="1"/>
      <c r="AV364" s="1" t="s">
        <v>2833</v>
      </c>
      <c r="AW364" s="1" t="s">
        <v>2830</v>
      </c>
      <c r="AX364" s="1" t="s">
        <v>2837</v>
      </c>
      <c r="AY364" s="1" t="s">
        <v>3063</v>
      </c>
      <c r="AZ364" s="1"/>
      <c r="BA364">
        <v>22417</v>
      </c>
      <c r="BB364" s="1" t="s">
        <v>2818</v>
      </c>
      <c r="BC364">
        <v>2053</v>
      </c>
      <c r="BD364">
        <v>31</v>
      </c>
      <c r="BE364" s="1" t="s">
        <v>2451</v>
      </c>
    </row>
    <row r="365" spans="1:57">
      <c r="A365" s="8">
        <v>136214</v>
      </c>
      <c r="B365" s="1" t="s">
        <v>2896</v>
      </c>
      <c r="C365" s="1" t="s">
        <v>3137</v>
      </c>
      <c r="D365" s="1" t="s">
        <v>412</v>
      </c>
      <c r="E365">
        <v>1</v>
      </c>
      <c r="F365" s="9" t="s">
        <v>3083</v>
      </c>
      <c r="G365" s="4">
        <v>50000</v>
      </c>
      <c r="I365" s="4">
        <f t="shared" si="5"/>
        <v>50000</v>
      </c>
      <c r="K365" s="1" t="s">
        <v>2441</v>
      </c>
      <c r="L365">
        <v>0</v>
      </c>
      <c r="M365" s="3">
        <v>46240</v>
      </c>
      <c r="N365" s="1" t="s">
        <v>2449</v>
      </c>
      <c r="O365">
        <v>139079</v>
      </c>
      <c r="R365" s="1" t="s">
        <v>1310</v>
      </c>
      <c r="S365">
        <v>20</v>
      </c>
      <c r="T365">
        <v>32</v>
      </c>
      <c r="U365" s="1"/>
      <c r="V365" s="1" t="s">
        <v>1768</v>
      </c>
      <c r="W365" s="1" t="s">
        <v>1813</v>
      </c>
      <c r="X365" s="1" t="s">
        <v>1817</v>
      </c>
      <c r="Y365" s="1" t="s">
        <v>1870</v>
      </c>
      <c r="Z365" s="1" t="s">
        <v>1931</v>
      </c>
      <c r="AA365" s="1" t="s">
        <v>1941</v>
      </c>
      <c r="AB365" s="1"/>
      <c r="AC365">
        <v>0</v>
      </c>
      <c r="AD365" s="1" t="s">
        <v>1350</v>
      </c>
      <c r="AE365" s="1" t="s">
        <v>2263</v>
      </c>
      <c r="AF365" s="1"/>
      <c r="AG365" s="1" t="s">
        <v>2266</v>
      </c>
      <c r="AH365" s="1" t="s">
        <v>2298</v>
      </c>
      <c r="AI365" s="1" t="s">
        <v>2393</v>
      </c>
      <c r="AJ365" s="1"/>
      <c r="AK365" s="3">
        <v>46240</v>
      </c>
      <c r="AL365" s="1" t="s">
        <v>2451</v>
      </c>
      <c r="AM365" s="1" t="s">
        <v>2548</v>
      </c>
      <c r="AN365" s="1" t="s">
        <v>2811</v>
      </c>
      <c r="AO365" s="1" t="s">
        <v>2811</v>
      </c>
      <c r="AP365" s="1" t="s">
        <v>2818</v>
      </c>
      <c r="AQ365" s="1" t="s">
        <v>1870</v>
      </c>
      <c r="AR365" s="1" t="s">
        <v>1931</v>
      </c>
      <c r="AS365" s="1" t="s">
        <v>2825</v>
      </c>
      <c r="AT365" s="1"/>
      <c r="AU365" s="1"/>
      <c r="AV365" s="1" t="s">
        <v>2833</v>
      </c>
      <c r="AW365" s="1" t="s">
        <v>2830</v>
      </c>
      <c r="AX365" s="1" t="s">
        <v>2837</v>
      </c>
      <c r="AY365" s="1" t="s">
        <v>3063</v>
      </c>
      <c r="AZ365" s="1"/>
      <c r="BA365">
        <v>22417</v>
      </c>
      <c r="BB365" s="1" t="s">
        <v>2818</v>
      </c>
      <c r="BC365">
        <v>2053</v>
      </c>
      <c r="BD365">
        <v>32</v>
      </c>
      <c r="BE365" s="1" t="s">
        <v>2451</v>
      </c>
    </row>
    <row r="366" spans="1:57">
      <c r="A366" s="8">
        <v>136214</v>
      </c>
      <c r="B366" s="1" t="s">
        <v>2896</v>
      </c>
      <c r="C366" s="1" t="s">
        <v>3137</v>
      </c>
      <c r="D366" s="1" t="s">
        <v>413</v>
      </c>
      <c r="E366">
        <v>1</v>
      </c>
      <c r="F366" s="9" t="s">
        <v>3083</v>
      </c>
      <c r="G366" s="4">
        <v>40000</v>
      </c>
      <c r="I366" s="4">
        <f t="shared" si="5"/>
        <v>40000</v>
      </c>
      <c r="K366" s="1" t="s">
        <v>2441</v>
      </c>
      <c r="L366">
        <v>0</v>
      </c>
      <c r="M366" s="3">
        <v>46240</v>
      </c>
      <c r="N366" s="1" t="s">
        <v>2449</v>
      </c>
      <c r="O366">
        <v>139079</v>
      </c>
      <c r="R366" s="1" t="s">
        <v>1311</v>
      </c>
      <c r="S366">
        <v>20</v>
      </c>
      <c r="T366">
        <v>33</v>
      </c>
      <c r="U366" s="1"/>
      <c r="V366" s="1" t="s">
        <v>1768</v>
      </c>
      <c r="W366" s="1" t="s">
        <v>1813</v>
      </c>
      <c r="X366" s="1" t="s">
        <v>1817</v>
      </c>
      <c r="Y366" s="1" t="s">
        <v>1870</v>
      </c>
      <c r="Z366" s="1" t="s">
        <v>1931</v>
      </c>
      <c r="AA366" s="1" t="s">
        <v>1941</v>
      </c>
      <c r="AB366" s="1"/>
      <c r="AC366">
        <v>0</v>
      </c>
      <c r="AD366" s="1" t="s">
        <v>1350</v>
      </c>
      <c r="AE366" s="1" t="s">
        <v>2263</v>
      </c>
      <c r="AF366" s="1"/>
      <c r="AG366" s="1" t="s">
        <v>2266</v>
      </c>
      <c r="AH366" s="1" t="s">
        <v>2298</v>
      </c>
      <c r="AI366" s="1" t="s">
        <v>2393</v>
      </c>
      <c r="AJ366" s="1"/>
      <c r="AK366" s="3">
        <v>46240</v>
      </c>
      <c r="AL366" s="1" t="s">
        <v>2451</v>
      </c>
      <c r="AM366" s="1" t="s">
        <v>2548</v>
      </c>
      <c r="AN366" s="1" t="s">
        <v>2811</v>
      </c>
      <c r="AO366" s="1" t="s">
        <v>2811</v>
      </c>
      <c r="AP366" s="1" t="s">
        <v>2818</v>
      </c>
      <c r="AQ366" s="1" t="s">
        <v>1870</v>
      </c>
      <c r="AR366" s="1" t="s">
        <v>1931</v>
      </c>
      <c r="AS366" s="1" t="s">
        <v>2825</v>
      </c>
      <c r="AT366" s="1"/>
      <c r="AU366" s="1"/>
      <c r="AV366" s="1" t="s">
        <v>2833</v>
      </c>
      <c r="AW366" s="1" t="s">
        <v>2830</v>
      </c>
      <c r="AX366" s="1" t="s">
        <v>2837</v>
      </c>
      <c r="AY366" s="1" t="s">
        <v>3063</v>
      </c>
      <c r="AZ366" s="1"/>
      <c r="BA366">
        <v>22417</v>
      </c>
      <c r="BB366" s="1" t="s">
        <v>2818</v>
      </c>
      <c r="BC366">
        <v>2053</v>
      </c>
      <c r="BD366">
        <v>33</v>
      </c>
      <c r="BE366" s="1" t="s">
        <v>2451</v>
      </c>
    </row>
    <row r="367" spans="1:57">
      <c r="A367" s="8">
        <v>136214</v>
      </c>
      <c r="B367" s="1" t="s">
        <v>2896</v>
      </c>
      <c r="C367" s="1" t="s">
        <v>3137</v>
      </c>
      <c r="D367" s="1" t="s">
        <v>414</v>
      </c>
      <c r="E367">
        <v>1</v>
      </c>
      <c r="F367" s="9" t="s">
        <v>3083</v>
      </c>
      <c r="G367" s="4">
        <v>5000</v>
      </c>
      <c r="I367" s="4">
        <f t="shared" si="5"/>
        <v>5000</v>
      </c>
      <c r="K367" s="1" t="s">
        <v>2441</v>
      </c>
      <c r="L367">
        <v>0</v>
      </c>
      <c r="M367" s="3">
        <v>46240</v>
      </c>
      <c r="N367" s="1" t="s">
        <v>2449</v>
      </c>
      <c r="O367">
        <v>139079</v>
      </c>
      <c r="R367" s="1" t="s">
        <v>1312</v>
      </c>
      <c r="S367">
        <v>20</v>
      </c>
      <c r="T367">
        <v>34</v>
      </c>
      <c r="U367" s="1"/>
      <c r="V367" s="1" t="s">
        <v>1768</v>
      </c>
      <c r="W367" s="1" t="s">
        <v>1813</v>
      </c>
      <c r="X367" s="1" t="s">
        <v>1817</v>
      </c>
      <c r="Y367" s="1" t="s">
        <v>1870</v>
      </c>
      <c r="Z367" s="1" t="s">
        <v>1931</v>
      </c>
      <c r="AA367" s="1" t="s">
        <v>1941</v>
      </c>
      <c r="AB367" s="1"/>
      <c r="AC367">
        <v>0</v>
      </c>
      <c r="AD367" s="1" t="s">
        <v>1350</v>
      </c>
      <c r="AE367" s="1" t="s">
        <v>2263</v>
      </c>
      <c r="AF367" s="1"/>
      <c r="AG367" s="1" t="s">
        <v>2266</v>
      </c>
      <c r="AH367" s="1" t="s">
        <v>2298</v>
      </c>
      <c r="AI367" s="1" t="s">
        <v>2393</v>
      </c>
      <c r="AJ367" s="1"/>
      <c r="AK367" s="3">
        <v>46240</v>
      </c>
      <c r="AL367" s="1" t="s">
        <v>2451</v>
      </c>
      <c r="AM367" s="1" t="s">
        <v>2548</v>
      </c>
      <c r="AN367" s="1" t="s">
        <v>2811</v>
      </c>
      <c r="AO367" s="1" t="s">
        <v>2811</v>
      </c>
      <c r="AP367" s="1" t="s">
        <v>2818</v>
      </c>
      <c r="AQ367" s="1" t="s">
        <v>1870</v>
      </c>
      <c r="AR367" s="1" t="s">
        <v>1931</v>
      </c>
      <c r="AS367" s="1" t="s">
        <v>2825</v>
      </c>
      <c r="AT367" s="1"/>
      <c r="AU367" s="1"/>
      <c r="AV367" s="1" t="s">
        <v>2833</v>
      </c>
      <c r="AW367" s="1" t="s">
        <v>2830</v>
      </c>
      <c r="AX367" s="1" t="s">
        <v>2837</v>
      </c>
      <c r="AY367" s="1" t="s">
        <v>3063</v>
      </c>
      <c r="AZ367" s="1"/>
      <c r="BA367">
        <v>22417</v>
      </c>
      <c r="BB367" s="1" t="s">
        <v>2818</v>
      </c>
      <c r="BC367">
        <v>2053</v>
      </c>
      <c r="BD367">
        <v>34</v>
      </c>
      <c r="BE367" s="1" t="s">
        <v>2451</v>
      </c>
    </row>
    <row r="368" spans="1:57" ht="28.5">
      <c r="A368" s="8">
        <v>136215</v>
      </c>
      <c r="B368" s="1" t="s">
        <v>2902</v>
      </c>
      <c r="C368" s="1" t="s">
        <v>3145</v>
      </c>
      <c r="D368" s="2" t="s">
        <v>415</v>
      </c>
      <c r="E368">
        <v>14</v>
      </c>
      <c r="F368" s="9" t="s">
        <v>3083</v>
      </c>
      <c r="G368" s="4">
        <v>1050000</v>
      </c>
      <c r="I368" s="4">
        <f t="shared" si="5"/>
        <v>14700000</v>
      </c>
      <c r="K368" s="1" t="s">
        <v>2441</v>
      </c>
      <c r="L368">
        <v>0</v>
      </c>
      <c r="M368" s="3">
        <v>46240</v>
      </c>
      <c r="N368" s="1" t="s">
        <v>2449</v>
      </c>
      <c r="O368">
        <v>139457</v>
      </c>
      <c r="R368" s="1" t="s">
        <v>1313</v>
      </c>
      <c r="S368">
        <v>0</v>
      </c>
      <c r="T368">
        <v>1</v>
      </c>
      <c r="U368" s="1"/>
      <c r="V368" s="1" t="s">
        <v>1776</v>
      </c>
      <c r="W368" s="1" t="s">
        <v>1813</v>
      </c>
      <c r="X368" s="1" t="s">
        <v>1820</v>
      </c>
      <c r="Y368" s="1" t="s">
        <v>1873</v>
      </c>
      <c r="Z368" s="1" t="s">
        <v>1932</v>
      </c>
      <c r="AA368" s="1" t="s">
        <v>1941</v>
      </c>
      <c r="AB368" s="1"/>
      <c r="AC368">
        <v>14</v>
      </c>
      <c r="AD368" s="1" t="s">
        <v>1313</v>
      </c>
      <c r="AE368" s="1" t="s">
        <v>2263</v>
      </c>
      <c r="AF368" s="1"/>
      <c r="AG368" s="1" t="s">
        <v>2265</v>
      </c>
      <c r="AH368" s="1" t="s">
        <v>1313</v>
      </c>
      <c r="AI368" s="1" t="s">
        <v>1313</v>
      </c>
      <c r="AJ368" s="1" t="s">
        <v>2444</v>
      </c>
      <c r="AK368" s="3">
        <v>46240</v>
      </c>
      <c r="AL368" s="1" t="s">
        <v>2451</v>
      </c>
      <c r="AM368" s="1"/>
      <c r="AN368" s="1" t="s">
        <v>2811</v>
      </c>
      <c r="AO368" s="1" t="s">
        <v>2811</v>
      </c>
      <c r="AP368" s="1" t="s">
        <v>2822</v>
      </c>
      <c r="AQ368" s="1" t="s">
        <v>1873</v>
      </c>
      <c r="AR368" s="1" t="s">
        <v>1932</v>
      </c>
      <c r="AS368" s="1" t="s">
        <v>2825</v>
      </c>
      <c r="AT368" s="1"/>
      <c r="AU368" s="1"/>
      <c r="AV368" s="1" t="s">
        <v>2829</v>
      </c>
      <c r="AW368" s="1" t="s">
        <v>2829</v>
      </c>
      <c r="AX368" s="1" t="s">
        <v>2836</v>
      </c>
      <c r="AY368" s="1" t="s">
        <v>3071</v>
      </c>
      <c r="AZ368" s="1"/>
      <c r="BA368">
        <v>2782</v>
      </c>
      <c r="BB368" s="1" t="s">
        <v>2822</v>
      </c>
      <c r="BC368">
        <v>3140</v>
      </c>
      <c r="BD368">
        <v>1</v>
      </c>
      <c r="BE368" s="1" t="s">
        <v>2449</v>
      </c>
    </row>
    <row r="369" spans="1:57">
      <c r="A369" s="8">
        <v>136216</v>
      </c>
      <c r="B369" s="1" t="s">
        <v>2903</v>
      </c>
      <c r="C369" s="1" t="s">
        <v>3146</v>
      </c>
      <c r="D369" s="1" t="s">
        <v>416</v>
      </c>
      <c r="E369">
        <v>3</v>
      </c>
      <c r="F369" s="9" t="s">
        <v>3083</v>
      </c>
      <c r="G369" s="4">
        <v>3650873</v>
      </c>
      <c r="I369" s="4">
        <f t="shared" si="5"/>
        <v>10952619</v>
      </c>
      <c r="K369" s="1" t="s">
        <v>2441</v>
      </c>
      <c r="L369">
        <v>0</v>
      </c>
      <c r="M369" s="3">
        <v>46241</v>
      </c>
      <c r="N369" s="1" t="s">
        <v>2453</v>
      </c>
      <c r="O369">
        <v>139451</v>
      </c>
      <c r="R369" s="1" t="s">
        <v>1314</v>
      </c>
      <c r="S369">
        <v>0</v>
      </c>
      <c r="T369">
        <v>1</v>
      </c>
      <c r="U369" s="1"/>
      <c r="V369" s="1" t="s">
        <v>1771</v>
      </c>
      <c r="W369" s="1" t="s">
        <v>1813</v>
      </c>
      <c r="X369" s="1" t="s">
        <v>1815</v>
      </c>
      <c r="Y369" s="1" t="s">
        <v>1853</v>
      </c>
      <c r="Z369" s="1" t="s">
        <v>1924</v>
      </c>
      <c r="AA369" s="1" t="s">
        <v>1941</v>
      </c>
      <c r="AB369" s="1"/>
      <c r="AC369">
        <v>3</v>
      </c>
      <c r="AD369" s="1" t="s">
        <v>1314</v>
      </c>
      <c r="AE369" s="1" t="s">
        <v>2263</v>
      </c>
      <c r="AF369" s="1"/>
      <c r="AG369" s="1" t="s">
        <v>2264</v>
      </c>
      <c r="AH369" s="1" t="s">
        <v>1314</v>
      </c>
      <c r="AI369" s="1" t="s">
        <v>1314</v>
      </c>
      <c r="AJ369" s="1"/>
      <c r="AK369" s="3">
        <v>46241</v>
      </c>
      <c r="AL369" s="1" t="s">
        <v>2451</v>
      </c>
      <c r="AM369" s="1" t="s">
        <v>2551</v>
      </c>
      <c r="AN369" s="1" t="s">
        <v>2811</v>
      </c>
      <c r="AO369" s="1" t="s">
        <v>2811</v>
      </c>
      <c r="AP369" s="1" t="s">
        <v>2816</v>
      </c>
      <c r="AQ369" s="1" t="s">
        <v>1853</v>
      </c>
      <c r="AR369" s="1" t="s">
        <v>1924</v>
      </c>
      <c r="AS369" s="1" t="s">
        <v>2825</v>
      </c>
      <c r="AT369" s="1"/>
      <c r="AU369" s="1"/>
      <c r="AV369" s="1" t="s">
        <v>2829</v>
      </c>
      <c r="AW369" s="1" t="s">
        <v>2829</v>
      </c>
      <c r="AX369" s="1" t="s">
        <v>2835</v>
      </c>
      <c r="AY369" s="1" t="s">
        <v>3059</v>
      </c>
      <c r="AZ369" s="1"/>
      <c r="BA369">
        <v>3443</v>
      </c>
      <c r="BB369" s="1" t="s">
        <v>2816</v>
      </c>
      <c r="BC369">
        <v>1136</v>
      </c>
      <c r="BD369">
        <v>1</v>
      </c>
      <c r="BE369" s="1" t="s">
        <v>2449</v>
      </c>
    </row>
    <row r="370" spans="1:57">
      <c r="A370" s="8">
        <v>136217</v>
      </c>
      <c r="B370" s="1" t="s">
        <v>2876</v>
      </c>
      <c r="C370" s="1" t="s">
        <v>3095</v>
      </c>
      <c r="D370" s="1" t="s">
        <v>417</v>
      </c>
      <c r="E370">
        <v>1</v>
      </c>
      <c r="F370" s="9" t="s">
        <v>3083</v>
      </c>
      <c r="G370" s="4">
        <v>345000</v>
      </c>
      <c r="I370" s="4">
        <f t="shared" si="5"/>
        <v>345000</v>
      </c>
      <c r="K370" s="1" t="s">
        <v>2441</v>
      </c>
      <c r="L370">
        <v>0</v>
      </c>
      <c r="M370" s="3">
        <v>46241</v>
      </c>
      <c r="N370" s="1" t="s">
        <v>2453</v>
      </c>
      <c r="O370">
        <v>139463</v>
      </c>
      <c r="R370" s="1" t="s">
        <v>1315</v>
      </c>
      <c r="S370">
        <v>20</v>
      </c>
      <c r="T370">
        <v>1</v>
      </c>
      <c r="U370" s="1"/>
      <c r="V370" s="1" t="s">
        <v>1769</v>
      </c>
      <c r="W370" s="1" t="s">
        <v>1813</v>
      </c>
      <c r="X370" s="1" t="s">
        <v>1815</v>
      </c>
      <c r="Y370" s="1" t="s">
        <v>1826</v>
      </c>
      <c r="Z370" s="1" t="s">
        <v>1917</v>
      </c>
      <c r="AA370" s="1" t="s">
        <v>1941</v>
      </c>
      <c r="AB370" s="1"/>
      <c r="AC370">
        <v>1</v>
      </c>
      <c r="AD370" s="1" t="s">
        <v>2071</v>
      </c>
      <c r="AE370" s="1" t="s">
        <v>2263</v>
      </c>
      <c r="AF370" s="1"/>
      <c r="AG370" s="1" t="s">
        <v>2264</v>
      </c>
      <c r="AH370" s="1" t="s">
        <v>2071</v>
      </c>
      <c r="AI370" s="1" t="s">
        <v>1315</v>
      </c>
      <c r="AJ370" s="1" t="s">
        <v>2444</v>
      </c>
      <c r="AK370" s="3">
        <v>46241</v>
      </c>
      <c r="AL370" s="1" t="s">
        <v>2451</v>
      </c>
      <c r="AM370" s="1" t="s">
        <v>2552</v>
      </c>
      <c r="AN370" s="1" t="s">
        <v>2811</v>
      </c>
      <c r="AO370" s="1" t="s">
        <v>2811</v>
      </c>
      <c r="AP370" s="1" t="s">
        <v>2814</v>
      </c>
      <c r="AQ370" s="1" t="s">
        <v>1826</v>
      </c>
      <c r="AR370" s="1" t="s">
        <v>1917</v>
      </c>
      <c r="AS370" s="1" t="s">
        <v>2825</v>
      </c>
      <c r="AT370" s="1"/>
      <c r="AU370" s="1"/>
      <c r="AV370" s="1" t="s">
        <v>2829</v>
      </c>
      <c r="AW370" s="1" t="s">
        <v>2829</v>
      </c>
      <c r="AX370" s="1" t="s">
        <v>2835</v>
      </c>
      <c r="AY370" s="1" t="s">
        <v>3059</v>
      </c>
      <c r="AZ370" s="1"/>
      <c r="BA370">
        <v>1185</v>
      </c>
      <c r="BB370" s="1" t="s">
        <v>2814</v>
      </c>
      <c r="BC370">
        <v>123</v>
      </c>
      <c r="BD370">
        <v>1</v>
      </c>
      <c r="BE370" s="1" t="s">
        <v>2449</v>
      </c>
    </row>
    <row r="371" spans="1:57">
      <c r="A371" s="8">
        <v>136218</v>
      </c>
      <c r="B371" s="1" t="s">
        <v>2841</v>
      </c>
      <c r="C371" s="1" t="s">
        <v>3147</v>
      </c>
      <c r="D371" s="1" t="s">
        <v>418</v>
      </c>
      <c r="E371">
        <v>1</v>
      </c>
      <c r="F371" s="9" t="s">
        <v>3084</v>
      </c>
      <c r="G371" s="4">
        <v>14583400</v>
      </c>
      <c r="I371" s="4">
        <f t="shared" si="5"/>
        <v>14583400</v>
      </c>
      <c r="K371" s="1" t="s">
        <v>2441</v>
      </c>
      <c r="L371">
        <v>0</v>
      </c>
      <c r="M371" s="3">
        <v>46241</v>
      </c>
      <c r="N371" s="1" t="s">
        <v>2453</v>
      </c>
      <c r="O371">
        <v>139464</v>
      </c>
      <c r="R371" s="1" t="s">
        <v>1316</v>
      </c>
      <c r="S371">
        <v>20</v>
      </c>
      <c r="T371">
        <v>1</v>
      </c>
      <c r="U371" s="1"/>
      <c r="V371" s="1" t="s">
        <v>1768</v>
      </c>
      <c r="W371" s="1" t="s">
        <v>1813</v>
      </c>
      <c r="X371" s="1" t="s">
        <v>1815</v>
      </c>
      <c r="Y371" s="1" t="s">
        <v>1824</v>
      </c>
      <c r="Z371" s="1" t="s">
        <v>1917</v>
      </c>
      <c r="AA371" s="1" t="s">
        <v>1941</v>
      </c>
      <c r="AB371" s="1"/>
      <c r="AC371">
        <v>1</v>
      </c>
      <c r="AD371" s="1" t="s">
        <v>2072</v>
      </c>
      <c r="AE371" s="1" t="s">
        <v>2263</v>
      </c>
      <c r="AF371" s="1"/>
      <c r="AG371" s="1" t="s">
        <v>2264</v>
      </c>
      <c r="AH371" s="1" t="s">
        <v>2299</v>
      </c>
      <c r="AI371" s="1" t="s">
        <v>2394</v>
      </c>
      <c r="AJ371" s="1" t="s">
        <v>2444</v>
      </c>
      <c r="AK371" s="3">
        <v>46241</v>
      </c>
      <c r="AL371" s="1" t="s">
        <v>2451</v>
      </c>
      <c r="AM371" s="1" t="s">
        <v>2553</v>
      </c>
      <c r="AN371" s="1" t="s">
        <v>2811</v>
      </c>
      <c r="AO371" s="1" t="s">
        <v>2811</v>
      </c>
      <c r="AP371" s="1" t="s">
        <v>2814</v>
      </c>
      <c r="AQ371" s="1" t="s">
        <v>1824</v>
      </c>
      <c r="AR371" s="1" t="s">
        <v>1917</v>
      </c>
      <c r="AS371" s="1" t="s">
        <v>2825</v>
      </c>
      <c r="AT371" s="1"/>
      <c r="AU371" s="1"/>
      <c r="AV371" s="1" t="s">
        <v>2829</v>
      </c>
      <c r="AW371" s="1" t="s">
        <v>2829</v>
      </c>
      <c r="AX371" s="1" t="s">
        <v>2835</v>
      </c>
      <c r="AY371" s="1" t="s">
        <v>3059</v>
      </c>
      <c r="AZ371" s="1"/>
      <c r="BA371">
        <v>11530</v>
      </c>
      <c r="BB371" s="1" t="s">
        <v>2814</v>
      </c>
      <c r="BC371">
        <v>2490</v>
      </c>
      <c r="BD371">
        <v>1</v>
      </c>
      <c r="BE371" s="1" t="s">
        <v>2449</v>
      </c>
    </row>
    <row r="372" spans="1:57">
      <c r="A372" s="8">
        <v>136218</v>
      </c>
      <c r="B372" s="1" t="s">
        <v>2841</v>
      </c>
      <c r="C372" s="1" t="s">
        <v>3147</v>
      </c>
      <c r="D372" s="1" t="s">
        <v>419</v>
      </c>
      <c r="E372">
        <v>1</v>
      </c>
      <c r="F372" s="9" t="s">
        <v>3084</v>
      </c>
      <c r="G372" s="4">
        <v>223483500</v>
      </c>
      <c r="I372" s="4">
        <f t="shared" si="5"/>
        <v>223483500</v>
      </c>
      <c r="K372" s="1" t="s">
        <v>2441</v>
      </c>
      <c r="L372">
        <v>0</v>
      </c>
      <c r="M372" s="3">
        <v>46241</v>
      </c>
      <c r="N372" s="1" t="s">
        <v>2453</v>
      </c>
      <c r="O372">
        <v>139464</v>
      </c>
      <c r="R372" s="1" t="s">
        <v>1317</v>
      </c>
      <c r="S372">
        <v>20</v>
      </c>
      <c r="T372">
        <v>2</v>
      </c>
      <c r="U372" s="1"/>
      <c r="V372" s="1" t="s">
        <v>1768</v>
      </c>
      <c r="W372" s="1" t="s">
        <v>1813</v>
      </c>
      <c r="X372" s="1" t="s">
        <v>1815</v>
      </c>
      <c r="Y372" s="1" t="s">
        <v>1824</v>
      </c>
      <c r="Z372" s="1" t="s">
        <v>1917</v>
      </c>
      <c r="AA372" s="1" t="s">
        <v>1941</v>
      </c>
      <c r="AB372" s="1"/>
      <c r="AC372">
        <v>1</v>
      </c>
      <c r="AD372" s="1" t="s">
        <v>2073</v>
      </c>
      <c r="AE372" s="1" t="s">
        <v>2263</v>
      </c>
      <c r="AF372" s="1"/>
      <c r="AG372" s="1" t="s">
        <v>2264</v>
      </c>
      <c r="AH372" s="1" t="s">
        <v>2299</v>
      </c>
      <c r="AI372" s="1" t="s">
        <v>2394</v>
      </c>
      <c r="AJ372" s="1" t="s">
        <v>2444</v>
      </c>
      <c r="AK372" s="3">
        <v>46241</v>
      </c>
      <c r="AL372" s="1" t="s">
        <v>2451</v>
      </c>
      <c r="AM372" s="1" t="s">
        <v>2553</v>
      </c>
      <c r="AN372" s="1" t="s">
        <v>2811</v>
      </c>
      <c r="AO372" s="1" t="s">
        <v>2811</v>
      </c>
      <c r="AP372" s="1" t="s">
        <v>2814</v>
      </c>
      <c r="AQ372" s="1" t="s">
        <v>1824</v>
      </c>
      <c r="AR372" s="1" t="s">
        <v>1917</v>
      </c>
      <c r="AS372" s="1" t="s">
        <v>2825</v>
      </c>
      <c r="AT372" s="1"/>
      <c r="AU372" s="1"/>
      <c r="AV372" s="1" t="s">
        <v>2829</v>
      </c>
      <c r="AW372" s="1" t="s">
        <v>2829</v>
      </c>
      <c r="AX372" s="1" t="s">
        <v>2835</v>
      </c>
      <c r="AY372" s="1" t="s">
        <v>3059</v>
      </c>
      <c r="AZ372" s="1"/>
      <c r="BA372">
        <v>11530</v>
      </c>
      <c r="BB372" s="1" t="s">
        <v>2814</v>
      </c>
      <c r="BC372">
        <v>2490</v>
      </c>
      <c r="BD372">
        <v>2</v>
      </c>
      <c r="BE372" s="1" t="s">
        <v>2449</v>
      </c>
    </row>
    <row r="373" spans="1:57">
      <c r="A373" s="8">
        <v>136218</v>
      </c>
      <c r="B373" s="1" t="s">
        <v>2841</v>
      </c>
      <c r="C373" s="1" t="s">
        <v>3147</v>
      </c>
      <c r="D373" s="1" t="s">
        <v>420</v>
      </c>
      <c r="E373">
        <v>1</v>
      </c>
      <c r="F373" s="9" t="s">
        <v>3084</v>
      </c>
      <c r="G373" s="4">
        <v>1494800</v>
      </c>
      <c r="I373" s="4">
        <f t="shared" si="5"/>
        <v>1494800</v>
      </c>
      <c r="K373" s="1" t="s">
        <v>2441</v>
      </c>
      <c r="L373">
        <v>0</v>
      </c>
      <c r="M373" s="3">
        <v>46241</v>
      </c>
      <c r="N373" s="1" t="s">
        <v>2453</v>
      </c>
      <c r="O373">
        <v>139464</v>
      </c>
      <c r="R373" s="1" t="s">
        <v>1106</v>
      </c>
      <c r="S373">
        <v>20</v>
      </c>
      <c r="T373">
        <v>3</v>
      </c>
      <c r="U373" s="1"/>
      <c r="V373" s="1" t="s">
        <v>1768</v>
      </c>
      <c r="W373" s="1" t="s">
        <v>1813</v>
      </c>
      <c r="X373" s="1" t="s">
        <v>1815</v>
      </c>
      <c r="Y373" s="1" t="s">
        <v>1824</v>
      </c>
      <c r="Z373" s="1" t="s">
        <v>1917</v>
      </c>
      <c r="AA373" s="1" t="s">
        <v>1941</v>
      </c>
      <c r="AB373" s="1"/>
      <c r="AC373">
        <v>1</v>
      </c>
      <c r="AD373" s="1" t="s">
        <v>1976</v>
      </c>
      <c r="AE373" s="1" t="s">
        <v>2263</v>
      </c>
      <c r="AF373" s="1"/>
      <c r="AG373" s="1" t="s">
        <v>2264</v>
      </c>
      <c r="AH373" s="1" t="s">
        <v>2299</v>
      </c>
      <c r="AI373" s="1" t="s">
        <v>2394</v>
      </c>
      <c r="AJ373" s="1" t="s">
        <v>2444</v>
      </c>
      <c r="AK373" s="3">
        <v>46241</v>
      </c>
      <c r="AL373" s="1" t="s">
        <v>2451</v>
      </c>
      <c r="AM373" s="1" t="s">
        <v>2553</v>
      </c>
      <c r="AN373" s="1" t="s">
        <v>2811</v>
      </c>
      <c r="AO373" s="1" t="s">
        <v>2811</v>
      </c>
      <c r="AP373" s="1" t="s">
        <v>2814</v>
      </c>
      <c r="AQ373" s="1" t="s">
        <v>1824</v>
      </c>
      <c r="AR373" s="1" t="s">
        <v>1917</v>
      </c>
      <c r="AS373" s="1" t="s">
        <v>2825</v>
      </c>
      <c r="AT373" s="1"/>
      <c r="AU373" s="1"/>
      <c r="AV373" s="1" t="s">
        <v>2829</v>
      </c>
      <c r="AW373" s="1" t="s">
        <v>2829</v>
      </c>
      <c r="AX373" s="1" t="s">
        <v>2835</v>
      </c>
      <c r="AY373" s="1" t="s">
        <v>3059</v>
      </c>
      <c r="AZ373" s="1"/>
      <c r="BA373">
        <v>11530</v>
      </c>
      <c r="BB373" s="1" t="s">
        <v>2814</v>
      </c>
      <c r="BC373">
        <v>2490</v>
      </c>
      <c r="BD373">
        <v>3</v>
      </c>
      <c r="BE373" s="1" t="s">
        <v>2449</v>
      </c>
    </row>
    <row r="374" spans="1:57">
      <c r="A374" s="8">
        <v>136219</v>
      </c>
      <c r="B374" s="1" t="s">
        <v>2904</v>
      </c>
      <c r="C374" s="1" t="s">
        <v>3137</v>
      </c>
      <c r="D374" s="1" t="s">
        <v>421</v>
      </c>
      <c r="E374">
        <v>1</v>
      </c>
      <c r="F374" s="9" t="s">
        <v>3083</v>
      </c>
      <c r="G374" s="4">
        <v>80000</v>
      </c>
      <c r="I374" s="4">
        <f t="shared" si="5"/>
        <v>80000</v>
      </c>
      <c r="K374" s="1" t="s">
        <v>2441</v>
      </c>
      <c r="L374">
        <v>0</v>
      </c>
      <c r="M374" s="3">
        <v>46241</v>
      </c>
      <c r="N374" s="1" t="s">
        <v>2453</v>
      </c>
      <c r="O374">
        <v>139100</v>
      </c>
      <c r="R374" s="1" t="s">
        <v>1261</v>
      </c>
      <c r="S374">
        <v>20</v>
      </c>
      <c r="T374">
        <v>1</v>
      </c>
      <c r="U374" s="1"/>
      <c r="V374" s="1" t="s">
        <v>1768</v>
      </c>
      <c r="W374" s="1" t="s">
        <v>1813</v>
      </c>
      <c r="X374" s="1" t="s">
        <v>1817</v>
      </c>
      <c r="Y374" s="1" t="s">
        <v>1870</v>
      </c>
      <c r="Z374" s="1" t="s">
        <v>1931</v>
      </c>
      <c r="AA374" s="1" t="s">
        <v>1941</v>
      </c>
      <c r="AB374" s="1"/>
      <c r="AC374">
        <v>1</v>
      </c>
      <c r="AD374" s="1" t="s">
        <v>2074</v>
      </c>
      <c r="AE374" s="1" t="s">
        <v>2263</v>
      </c>
      <c r="AF374" s="1"/>
      <c r="AG374" s="1" t="s">
        <v>2266</v>
      </c>
      <c r="AH374" s="1" t="s">
        <v>2300</v>
      </c>
      <c r="AI374" s="1" t="s">
        <v>2395</v>
      </c>
      <c r="AJ374" s="1"/>
      <c r="AK374" s="3">
        <v>46241</v>
      </c>
      <c r="AL374" s="1" t="s">
        <v>2451</v>
      </c>
      <c r="AM374" s="1" t="s">
        <v>2554</v>
      </c>
      <c r="AN374" s="1" t="s">
        <v>2811</v>
      </c>
      <c r="AO374" s="1" t="s">
        <v>2811</v>
      </c>
      <c r="AP374" s="1" t="s">
        <v>2818</v>
      </c>
      <c r="AQ374" s="1" t="s">
        <v>1870</v>
      </c>
      <c r="AR374" s="1" t="s">
        <v>1931</v>
      </c>
      <c r="AS374" s="1" t="s">
        <v>2825</v>
      </c>
      <c r="AT374" s="1"/>
      <c r="AU374" s="1"/>
      <c r="AV374" s="1" t="s">
        <v>2833</v>
      </c>
      <c r="AW374" s="1" t="s">
        <v>2829</v>
      </c>
      <c r="AX374" s="1" t="s">
        <v>2837</v>
      </c>
      <c r="AY374" s="1" t="s">
        <v>3063</v>
      </c>
      <c r="AZ374" s="1"/>
      <c r="BA374">
        <v>22417</v>
      </c>
      <c r="BB374" s="1" t="s">
        <v>2818</v>
      </c>
      <c r="BC374">
        <v>2633</v>
      </c>
      <c r="BD374">
        <v>1</v>
      </c>
      <c r="BE374" s="1" t="s">
        <v>2451</v>
      </c>
    </row>
    <row r="375" spans="1:57">
      <c r="A375" s="8">
        <v>136219</v>
      </c>
      <c r="B375" s="1" t="s">
        <v>2904</v>
      </c>
      <c r="C375" s="1" t="s">
        <v>3137</v>
      </c>
      <c r="D375" s="1" t="s">
        <v>422</v>
      </c>
      <c r="E375">
        <v>1</v>
      </c>
      <c r="F375" s="9" t="s">
        <v>3083</v>
      </c>
      <c r="G375" s="4">
        <v>70000</v>
      </c>
      <c r="I375" s="4">
        <f t="shared" si="5"/>
        <v>70000</v>
      </c>
      <c r="K375" s="1" t="s">
        <v>2441</v>
      </c>
      <c r="L375">
        <v>0</v>
      </c>
      <c r="M375" s="3">
        <v>46241</v>
      </c>
      <c r="N375" s="1" t="s">
        <v>2453</v>
      </c>
      <c r="O375">
        <v>139100</v>
      </c>
      <c r="R375" s="1" t="s">
        <v>1268</v>
      </c>
      <c r="S375">
        <v>20</v>
      </c>
      <c r="T375">
        <v>2</v>
      </c>
      <c r="U375" s="1"/>
      <c r="V375" s="1" t="s">
        <v>1768</v>
      </c>
      <c r="W375" s="1" t="s">
        <v>1813</v>
      </c>
      <c r="X375" s="1" t="s">
        <v>1817</v>
      </c>
      <c r="Y375" s="1" t="s">
        <v>1870</v>
      </c>
      <c r="Z375" s="1" t="s">
        <v>1931</v>
      </c>
      <c r="AA375" s="1" t="s">
        <v>1941</v>
      </c>
      <c r="AB375" s="1"/>
      <c r="AC375">
        <v>0</v>
      </c>
      <c r="AD375" s="1" t="s">
        <v>1350</v>
      </c>
      <c r="AE375" s="1" t="s">
        <v>2263</v>
      </c>
      <c r="AF375" s="1"/>
      <c r="AG375" s="1" t="s">
        <v>2266</v>
      </c>
      <c r="AH375" s="1" t="s">
        <v>2300</v>
      </c>
      <c r="AI375" s="1" t="s">
        <v>2395</v>
      </c>
      <c r="AJ375" s="1"/>
      <c r="AK375" s="3">
        <v>46241</v>
      </c>
      <c r="AL375" s="1" t="s">
        <v>2451</v>
      </c>
      <c r="AM375" s="1" t="s">
        <v>2554</v>
      </c>
      <c r="AN375" s="1" t="s">
        <v>2811</v>
      </c>
      <c r="AO375" s="1" t="s">
        <v>2811</v>
      </c>
      <c r="AP375" s="1" t="s">
        <v>2818</v>
      </c>
      <c r="AQ375" s="1" t="s">
        <v>1870</v>
      </c>
      <c r="AR375" s="1" t="s">
        <v>1931</v>
      </c>
      <c r="AS375" s="1" t="s">
        <v>2825</v>
      </c>
      <c r="AT375" s="1"/>
      <c r="AU375" s="1"/>
      <c r="AV375" s="1" t="s">
        <v>2833</v>
      </c>
      <c r="AW375" s="1" t="s">
        <v>2830</v>
      </c>
      <c r="AX375" s="1" t="s">
        <v>2837</v>
      </c>
      <c r="AY375" s="1" t="s">
        <v>3063</v>
      </c>
      <c r="AZ375" s="1"/>
      <c r="BA375">
        <v>22417</v>
      </c>
      <c r="BB375" s="1" t="s">
        <v>2818</v>
      </c>
      <c r="BC375">
        <v>2633</v>
      </c>
      <c r="BD375">
        <v>2</v>
      </c>
      <c r="BE375" s="1" t="s">
        <v>2451</v>
      </c>
    </row>
    <row r="376" spans="1:57">
      <c r="A376" s="8">
        <v>136219</v>
      </c>
      <c r="B376" s="1" t="s">
        <v>2904</v>
      </c>
      <c r="C376" s="1" t="s">
        <v>3137</v>
      </c>
      <c r="D376" s="1" t="s">
        <v>423</v>
      </c>
      <c r="E376">
        <v>1</v>
      </c>
      <c r="F376" s="9" t="s">
        <v>3083</v>
      </c>
      <c r="G376" s="4">
        <v>70000</v>
      </c>
      <c r="I376" s="4">
        <f t="shared" si="5"/>
        <v>70000</v>
      </c>
      <c r="K376" s="1" t="s">
        <v>2441</v>
      </c>
      <c r="L376">
        <v>0</v>
      </c>
      <c r="M376" s="3">
        <v>46241</v>
      </c>
      <c r="N376" s="1" t="s">
        <v>2453</v>
      </c>
      <c r="O376">
        <v>139100</v>
      </c>
      <c r="R376" s="1" t="s">
        <v>1268</v>
      </c>
      <c r="S376">
        <v>20</v>
      </c>
      <c r="T376">
        <v>3</v>
      </c>
      <c r="U376" s="1"/>
      <c r="V376" s="1" t="s">
        <v>1768</v>
      </c>
      <c r="W376" s="1" t="s">
        <v>1813</v>
      </c>
      <c r="X376" s="1" t="s">
        <v>1817</v>
      </c>
      <c r="Y376" s="1" t="s">
        <v>1870</v>
      </c>
      <c r="Z376" s="1" t="s">
        <v>1931</v>
      </c>
      <c r="AA376" s="1" t="s">
        <v>1941</v>
      </c>
      <c r="AB376" s="1"/>
      <c r="AC376">
        <v>0</v>
      </c>
      <c r="AD376" s="1" t="s">
        <v>1350</v>
      </c>
      <c r="AE376" s="1" t="s">
        <v>2263</v>
      </c>
      <c r="AF376" s="1"/>
      <c r="AG376" s="1" t="s">
        <v>2266</v>
      </c>
      <c r="AH376" s="1" t="s">
        <v>2300</v>
      </c>
      <c r="AI376" s="1" t="s">
        <v>2395</v>
      </c>
      <c r="AJ376" s="1"/>
      <c r="AK376" s="3">
        <v>46241</v>
      </c>
      <c r="AL376" s="1" t="s">
        <v>2451</v>
      </c>
      <c r="AM376" s="1" t="s">
        <v>2554</v>
      </c>
      <c r="AN376" s="1" t="s">
        <v>2811</v>
      </c>
      <c r="AO376" s="1" t="s">
        <v>2811</v>
      </c>
      <c r="AP376" s="1" t="s">
        <v>2818</v>
      </c>
      <c r="AQ376" s="1" t="s">
        <v>1870</v>
      </c>
      <c r="AR376" s="1" t="s">
        <v>1931</v>
      </c>
      <c r="AS376" s="1" t="s">
        <v>2825</v>
      </c>
      <c r="AT376" s="1"/>
      <c r="AU376" s="1"/>
      <c r="AV376" s="1" t="s">
        <v>2833</v>
      </c>
      <c r="AW376" s="1" t="s">
        <v>2830</v>
      </c>
      <c r="AX376" s="1" t="s">
        <v>2837</v>
      </c>
      <c r="AY376" s="1" t="s">
        <v>3063</v>
      </c>
      <c r="AZ376" s="1"/>
      <c r="BA376">
        <v>22417</v>
      </c>
      <c r="BB376" s="1" t="s">
        <v>2818</v>
      </c>
      <c r="BC376">
        <v>2633</v>
      </c>
      <c r="BD376">
        <v>3</v>
      </c>
      <c r="BE376" s="1" t="s">
        <v>2451</v>
      </c>
    </row>
    <row r="377" spans="1:57">
      <c r="A377" s="8">
        <v>136219</v>
      </c>
      <c r="B377" s="1" t="s">
        <v>2904</v>
      </c>
      <c r="C377" s="1" t="s">
        <v>3137</v>
      </c>
      <c r="D377" s="1" t="s">
        <v>424</v>
      </c>
      <c r="E377">
        <v>1</v>
      </c>
      <c r="F377" s="9" t="s">
        <v>3083</v>
      </c>
      <c r="G377" s="4">
        <v>80000</v>
      </c>
      <c r="I377" s="4">
        <f t="shared" si="5"/>
        <v>80000</v>
      </c>
      <c r="K377" s="1" t="s">
        <v>2441</v>
      </c>
      <c r="L377">
        <v>0</v>
      </c>
      <c r="M377" s="3">
        <v>46241</v>
      </c>
      <c r="N377" s="1" t="s">
        <v>2453</v>
      </c>
      <c r="O377">
        <v>139100</v>
      </c>
      <c r="R377" s="1" t="s">
        <v>1261</v>
      </c>
      <c r="S377">
        <v>20</v>
      </c>
      <c r="T377">
        <v>4</v>
      </c>
      <c r="U377" s="1"/>
      <c r="V377" s="1" t="s">
        <v>1768</v>
      </c>
      <c r="W377" s="1" t="s">
        <v>1813</v>
      </c>
      <c r="X377" s="1" t="s">
        <v>1817</v>
      </c>
      <c r="Y377" s="1" t="s">
        <v>1870</v>
      </c>
      <c r="Z377" s="1" t="s">
        <v>1931</v>
      </c>
      <c r="AA377" s="1" t="s">
        <v>1941</v>
      </c>
      <c r="AB377" s="1"/>
      <c r="AC377">
        <v>0</v>
      </c>
      <c r="AD377" s="1" t="s">
        <v>1350</v>
      </c>
      <c r="AE377" s="1" t="s">
        <v>2263</v>
      </c>
      <c r="AF377" s="1"/>
      <c r="AG377" s="1" t="s">
        <v>2266</v>
      </c>
      <c r="AH377" s="1" t="s">
        <v>2300</v>
      </c>
      <c r="AI377" s="1" t="s">
        <v>2395</v>
      </c>
      <c r="AJ377" s="1"/>
      <c r="AK377" s="3">
        <v>46241</v>
      </c>
      <c r="AL377" s="1" t="s">
        <v>2451</v>
      </c>
      <c r="AM377" s="1" t="s">
        <v>2554</v>
      </c>
      <c r="AN377" s="1" t="s">
        <v>2811</v>
      </c>
      <c r="AO377" s="1" t="s">
        <v>2811</v>
      </c>
      <c r="AP377" s="1" t="s">
        <v>2818</v>
      </c>
      <c r="AQ377" s="1" t="s">
        <v>1870</v>
      </c>
      <c r="AR377" s="1" t="s">
        <v>1931</v>
      </c>
      <c r="AS377" s="1" t="s">
        <v>2825</v>
      </c>
      <c r="AT377" s="1"/>
      <c r="AU377" s="1"/>
      <c r="AV377" s="1" t="s">
        <v>2833</v>
      </c>
      <c r="AW377" s="1" t="s">
        <v>2830</v>
      </c>
      <c r="AX377" s="1" t="s">
        <v>2837</v>
      </c>
      <c r="AY377" s="1" t="s">
        <v>3063</v>
      </c>
      <c r="AZ377" s="1"/>
      <c r="BA377">
        <v>22417</v>
      </c>
      <c r="BB377" s="1" t="s">
        <v>2818</v>
      </c>
      <c r="BC377">
        <v>2633</v>
      </c>
      <c r="BD377">
        <v>4</v>
      </c>
      <c r="BE377" s="1" t="s">
        <v>2451</v>
      </c>
    </row>
    <row r="378" spans="1:57">
      <c r="A378" s="8">
        <v>136219</v>
      </c>
      <c r="B378" s="1" t="s">
        <v>2904</v>
      </c>
      <c r="C378" s="1" t="s">
        <v>3137</v>
      </c>
      <c r="D378" s="1" t="s">
        <v>425</v>
      </c>
      <c r="E378">
        <v>1</v>
      </c>
      <c r="F378" s="9" t="s">
        <v>3083</v>
      </c>
      <c r="G378" s="4">
        <v>430000</v>
      </c>
      <c r="I378" s="4">
        <f t="shared" si="5"/>
        <v>430000</v>
      </c>
      <c r="K378" s="1" t="s">
        <v>2441</v>
      </c>
      <c r="L378">
        <v>0</v>
      </c>
      <c r="M378" s="3">
        <v>46241</v>
      </c>
      <c r="N378" s="1" t="s">
        <v>2453</v>
      </c>
      <c r="O378">
        <v>139100</v>
      </c>
      <c r="R378" s="1" t="s">
        <v>1285</v>
      </c>
      <c r="S378">
        <v>20</v>
      </c>
      <c r="T378">
        <v>5</v>
      </c>
      <c r="U378" s="1"/>
      <c r="V378" s="1" t="s">
        <v>1768</v>
      </c>
      <c r="W378" s="1" t="s">
        <v>1813</v>
      </c>
      <c r="X378" s="1" t="s">
        <v>1817</v>
      </c>
      <c r="Y378" s="1" t="s">
        <v>1870</v>
      </c>
      <c r="Z378" s="1" t="s">
        <v>1931</v>
      </c>
      <c r="AA378" s="1" t="s">
        <v>1941</v>
      </c>
      <c r="AB378" s="1"/>
      <c r="AC378">
        <v>0</v>
      </c>
      <c r="AD378" s="1" t="s">
        <v>1350</v>
      </c>
      <c r="AE378" s="1" t="s">
        <v>2263</v>
      </c>
      <c r="AF378" s="1"/>
      <c r="AG378" s="1" t="s">
        <v>2266</v>
      </c>
      <c r="AH378" s="1" t="s">
        <v>2300</v>
      </c>
      <c r="AI378" s="1" t="s">
        <v>2395</v>
      </c>
      <c r="AJ378" s="1"/>
      <c r="AK378" s="3">
        <v>46241</v>
      </c>
      <c r="AL378" s="1" t="s">
        <v>2451</v>
      </c>
      <c r="AM378" s="1" t="s">
        <v>2554</v>
      </c>
      <c r="AN378" s="1" t="s">
        <v>2811</v>
      </c>
      <c r="AO378" s="1" t="s">
        <v>2811</v>
      </c>
      <c r="AP378" s="1" t="s">
        <v>2818</v>
      </c>
      <c r="AQ378" s="1" t="s">
        <v>1870</v>
      </c>
      <c r="AR378" s="1" t="s">
        <v>1931</v>
      </c>
      <c r="AS378" s="1" t="s">
        <v>2825</v>
      </c>
      <c r="AT378" s="1"/>
      <c r="AU378" s="1"/>
      <c r="AV378" s="1" t="s">
        <v>2833</v>
      </c>
      <c r="AW378" s="1" t="s">
        <v>2830</v>
      </c>
      <c r="AX378" s="1" t="s">
        <v>2837</v>
      </c>
      <c r="AY378" s="1" t="s">
        <v>3063</v>
      </c>
      <c r="AZ378" s="1"/>
      <c r="BA378">
        <v>22417</v>
      </c>
      <c r="BB378" s="1" t="s">
        <v>2818</v>
      </c>
      <c r="BC378">
        <v>2633</v>
      </c>
      <c r="BD378">
        <v>5</v>
      </c>
      <c r="BE378" s="1" t="s">
        <v>2451</v>
      </c>
    </row>
    <row r="379" spans="1:57">
      <c r="A379" s="8">
        <v>136219</v>
      </c>
      <c r="B379" s="1" t="s">
        <v>2904</v>
      </c>
      <c r="C379" s="1" t="s">
        <v>3137</v>
      </c>
      <c r="D379" s="1" t="s">
        <v>426</v>
      </c>
      <c r="E379">
        <v>1</v>
      </c>
      <c r="F379" s="9" t="s">
        <v>3083</v>
      </c>
      <c r="G379" s="4">
        <v>400000</v>
      </c>
      <c r="I379" s="4">
        <f t="shared" si="5"/>
        <v>400000</v>
      </c>
      <c r="K379" s="1" t="s">
        <v>2441</v>
      </c>
      <c r="L379">
        <v>0</v>
      </c>
      <c r="M379" s="3">
        <v>46241</v>
      </c>
      <c r="N379" s="1" t="s">
        <v>2453</v>
      </c>
      <c r="O379">
        <v>139100</v>
      </c>
      <c r="R379" s="1" t="s">
        <v>1258</v>
      </c>
      <c r="S379">
        <v>20</v>
      </c>
      <c r="T379">
        <v>6</v>
      </c>
      <c r="U379" s="1"/>
      <c r="V379" s="1" t="s">
        <v>1768</v>
      </c>
      <c r="W379" s="1" t="s">
        <v>1813</v>
      </c>
      <c r="X379" s="1" t="s">
        <v>1817</v>
      </c>
      <c r="Y379" s="1" t="s">
        <v>1870</v>
      </c>
      <c r="Z379" s="1" t="s">
        <v>1931</v>
      </c>
      <c r="AA379" s="1" t="s">
        <v>1941</v>
      </c>
      <c r="AB379" s="1"/>
      <c r="AC379">
        <v>0</v>
      </c>
      <c r="AD379" s="1" t="s">
        <v>1350</v>
      </c>
      <c r="AE379" s="1" t="s">
        <v>2263</v>
      </c>
      <c r="AF379" s="1"/>
      <c r="AG379" s="1" t="s">
        <v>2266</v>
      </c>
      <c r="AH379" s="1" t="s">
        <v>2300</v>
      </c>
      <c r="AI379" s="1" t="s">
        <v>2395</v>
      </c>
      <c r="AJ379" s="1"/>
      <c r="AK379" s="3">
        <v>46241</v>
      </c>
      <c r="AL379" s="1" t="s">
        <v>2451</v>
      </c>
      <c r="AM379" s="1" t="s">
        <v>2554</v>
      </c>
      <c r="AN379" s="1" t="s">
        <v>2811</v>
      </c>
      <c r="AO379" s="1" t="s">
        <v>2811</v>
      </c>
      <c r="AP379" s="1" t="s">
        <v>2818</v>
      </c>
      <c r="AQ379" s="1" t="s">
        <v>1870</v>
      </c>
      <c r="AR379" s="1" t="s">
        <v>1931</v>
      </c>
      <c r="AS379" s="1" t="s">
        <v>2825</v>
      </c>
      <c r="AT379" s="1"/>
      <c r="AU379" s="1"/>
      <c r="AV379" s="1" t="s">
        <v>2833</v>
      </c>
      <c r="AW379" s="1" t="s">
        <v>2830</v>
      </c>
      <c r="AX379" s="1" t="s">
        <v>2837</v>
      </c>
      <c r="AY379" s="1" t="s">
        <v>3063</v>
      </c>
      <c r="AZ379" s="1"/>
      <c r="BA379">
        <v>22417</v>
      </c>
      <c r="BB379" s="1" t="s">
        <v>2818</v>
      </c>
      <c r="BC379">
        <v>2633</v>
      </c>
      <c r="BD379">
        <v>6</v>
      </c>
      <c r="BE379" s="1" t="s">
        <v>2451</v>
      </c>
    </row>
    <row r="380" spans="1:57">
      <c r="A380" s="8">
        <v>136219</v>
      </c>
      <c r="B380" s="1" t="s">
        <v>2904</v>
      </c>
      <c r="C380" s="1" t="s">
        <v>3137</v>
      </c>
      <c r="D380" s="1" t="s">
        <v>427</v>
      </c>
      <c r="E380">
        <v>1</v>
      </c>
      <c r="F380" s="9" t="s">
        <v>3083</v>
      </c>
      <c r="G380" s="4">
        <v>2842000</v>
      </c>
      <c r="I380" s="4">
        <f t="shared" si="5"/>
        <v>2842000</v>
      </c>
      <c r="K380" s="1" t="s">
        <v>2441</v>
      </c>
      <c r="L380">
        <v>0</v>
      </c>
      <c r="M380" s="3">
        <v>46241</v>
      </c>
      <c r="N380" s="1" t="s">
        <v>2453</v>
      </c>
      <c r="O380">
        <v>139100</v>
      </c>
      <c r="R380" s="1" t="s">
        <v>1318</v>
      </c>
      <c r="S380">
        <v>20</v>
      </c>
      <c r="T380">
        <v>7</v>
      </c>
      <c r="U380" s="1"/>
      <c r="V380" s="1" t="s">
        <v>1768</v>
      </c>
      <c r="W380" s="1" t="s">
        <v>1813</v>
      </c>
      <c r="X380" s="1" t="s">
        <v>1817</v>
      </c>
      <c r="Y380" s="1" t="s">
        <v>1870</v>
      </c>
      <c r="Z380" s="1" t="s">
        <v>1931</v>
      </c>
      <c r="AA380" s="1" t="s">
        <v>1941</v>
      </c>
      <c r="AB380" s="1"/>
      <c r="AC380">
        <v>0</v>
      </c>
      <c r="AD380" s="1" t="s">
        <v>1350</v>
      </c>
      <c r="AE380" s="1" t="s">
        <v>2263</v>
      </c>
      <c r="AF380" s="1"/>
      <c r="AG380" s="1" t="s">
        <v>2266</v>
      </c>
      <c r="AH380" s="1" t="s">
        <v>2300</v>
      </c>
      <c r="AI380" s="1" t="s">
        <v>2395</v>
      </c>
      <c r="AJ380" s="1"/>
      <c r="AK380" s="3">
        <v>46241</v>
      </c>
      <c r="AL380" s="1" t="s">
        <v>2451</v>
      </c>
      <c r="AM380" s="1" t="s">
        <v>2554</v>
      </c>
      <c r="AN380" s="1" t="s">
        <v>2811</v>
      </c>
      <c r="AO380" s="1" t="s">
        <v>2811</v>
      </c>
      <c r="AP380" s="1" t="s">
        <v>2818</v>
      </c>
      <c r="AQ380" s="1" t="s">
        <v>1870</v>
      </c>
      <c r="AR380" s="1" t="s">
        <v>1931</v>
      </c>
      <c r="AS380" s="1" t="s">
        <v>2825</v>
      </c>
      <c r="AT380" s="1"/>
      <c r="AU380" s="1"/>
      <c r="AV380" s="1" t="s">
        <v>2833</v>
      </c>
      <c r="AW380" s="1" t="s">
        <v>2830</v>
      </c>
      <c r="AX380" s="1" t="s">
        <v>2837</v>
      </c>
      <c r="AY380" s="1" t="s">
        <v>3063</v>
      </c>
      <c r="AZ380" s="1"/>
      <c r="BA380">
        <v>22417</v>
      </c>
      <c r="BB380" s="1" t="s">
        <v>2818</v>
      </c>
      <c r="BC380">
        <v>2633</v>
      </c>
      <c r="BD380">
        <v>7</v>
      </c>
      <c r="BE380" s="1" t="s">
        <v>2451</v>
      </c>
    </row>
    <row r="381" spans="1:57">
      <c r="A381" s="8">
        <v>136219</v>
      </c>
      <c r="B381" s="1" t="s">
        <v>2904</v>
      </c>
      <c r="C381" s="1" t="s">
        <v>3137</v>
      </c>
      <c r="D381" s="1" t="s">
        <v>428</v>
      </c>
      <c r="E381">
        <v>1</v>
      </c>
      <c r="F381" s="9" t="s">
        <v>3083</v>
      </c>
      <c r="G381" s="4">
        <v>665000</v>
      </c>
      <c r="I381" s="4">
        <f t="shared" si="5"/>
        <v>665000</v>
      </c>
      <c r="K381" s="1" t="s">
        <v>2441</v>
      </c>
      <c r="L381">
        <v>0</v>
      </c>
      <c r="M381" s="3">
        <v>46241</v>
      </c>
      <c r="N381" s="1" t="s">
        <v>2453</v>
      </c>
      <c r="O381">
        <v>139100</v>
      </c>
      <c r="R381" s="1" t="s">
        <v>1319</v>
      </c>
      <c r="S381">
        <v>20</v>
      </c>
      <c r="T381">
        <v>8</v>
      </c>
      <c r="U381" s="1"/>
      <c r="V381" s="1" t="s">
        <v>1768</v>
      </c>
      <c r="W381" s="1" t="s">
        <v>1813</v>
      </c>
      <c r="X381" s="1" t="s">
        <v>1817</v>
      </c>
      <c r="Y381" s="1" t="s">
        <v>1870</v>
      </c>
      <c r="Z381" s="1" t="s">
        <v>1931</v>
      </c>
      <c r="AA381" s="1" t="s">
        <v>1941</v>
      </c>
      <c r="AB381" s="1"/>
      <c r="AC381">
        <v>0</v>
      </c>
      <c r="AD381" s="1" t="s">
        <v>1350</v>
      </c>
      <c r="AE381" s="1" t="s">
        <v>2263</v>
      </c>
      <c r="AF381" s="1"/>
      <c r="AG381" s="1" t="s">
        <v>2266</v>
      </c>
      <c r="AH381" s="1" t="s">
        <v>2300</v>
      </c>
      <c r="AI381" s="1" t="s">
        <v>2395</v>
      </c>
      <c r="AJ381" s="1"/>
      <c r="AK381" s="3">
        <v>46241</v>
      </c>
      <c r="AL381" s="1" t="s">
        <v>2451</v>
      </c>
      <c r="AM381" s="1" t="s">
        <v>2554</v>
      </c>
      <c r="AN381" s="1" t="s">
        <v>2811</v>
      </c>
      <c r="AO381" s="1" t="s">
        <v>2811</v>
      </c>
      <c r="AP381" s="1" t="s">
        <v>2818</v>
      </c>
      <c r="AQ381" s="1" t="s">
        <v>1870</v>
      </c>
      <c r="AR381" s="1" t="s">
        <v>1931</v>
      </c>
      <c r="AS381" s="1" t="s">
        <v>2825</v>
      </c>
      <c r="AT381" s="1"/>
      <c r="AU381" s="1"/>
      <c r="AV381" s="1" t="s">
        <v>2833</v>
      </c>
      <c r="AW381" s="1" t="s">
        <v>2830</v>
      </c>
      <c r="AX381" s="1" t="s">
        <v>2837</v>
      </c>
      <c r="AY381" s="1" t="s">
        <v>3063</v>
      </c>
      <c r="AZ381" s="1"/>
      <c r="BA381">
        <v>22417</v>
      </c>
      <c r="BB381" s="1" t="s">
        <v>2818</v>
      </c>
      <c r="BC381">
        <v>2633</v>
      </c>
      <c r="BD381">
        <v>8</v>
      </c>
      <c r="BE381" s="1" t="s">
        <v>2451</v>
      </c>
    </row>
    <row r="382" spans="1:57">
      <c r="A382" s="8">
        <v>136219</v>
      </c>
      <c r="B382" s="1" t="s">
        <v>2904</v>
      </c>
      <c r="C382" s="1" t="s">
        <v>3137</v>
      </c>
      <c r="D382" s="1" t="s">
        <v>429</v>
      </c>
      <c r="E382">
        <v>1</v>
      </c>
      <c r="F382" s="9" t="s">
        <v>3083</v>
      </c>
      <c r="G382" s="4">
        <v>168000</v>
      </c>
      <c r="I382" s="4">
        <f t="shared" si="5"/>
        <v>168000</v>
      </c>
      <c r="K382" s="1" t="s">
        <v>2441</v>
      </c>
      <c r="L382">
        <v>0</v>
      </c>
      <c r="M382" s="3">
        <v>46241</v>
      </c>
      <c r="N382" s="1" t="s">
        <v>2453</v>
      </c>
      <c r="O382">
        <v>139100</v>
      </c>
      <c r="R382" s="1" t="s">
        <v>1276</v>
      </c>
      <c r="S382">
        <v>20</v>
      </c>
      <c r="T382">
        <v>9</v>
      </c>
      <c r="U382" s="1"/>
      <c r="V382" s="1" t="s">
        <v>1768</v>
      </c>
      <c r="W382" s="1" t="s">
        <v>1813</v>
      </c>
      <c r="X382" s="1" t="s">
        <v>1817</v>
      </c>
      <c r="Y382" s="1" t="s">
        <v>1870</v>
      </c>
      <c r="Z382" s="1" t="s">
        <v>1931</v>
      </c>
      <c r="AA382" s="1" t="s">
        <v>1941</v>
      </c>
      <c r="AB382" s="1"/>
      <c r="AC382">
        <v>0</v>
      </c>
      <c r="AD382" s="1" t="s">
        <v>1350</v>
      </c>
      <c r="AE382" s="1" t="s">
        <v>2263</v>
      </c>
      <c r="AF382" s="1"/>
      <c r="AG382" s="1" t="s">
        <v>2266</v>
      </c>
      <c r="AH382" s="1" t="s">
        <v>2300</v>
      </c>
      <c r="AI382" s="1" t="s">
        <v>2395</v>
      </c>
      <c r="AJ382" s="1"/>
      <c r="AK382" s="3">
        <v>46241</v>
      </c>
      <c r="AL382" s="1" t="s">
        <v>2451</v>
      </c>
      <c r="AM382" s="1" t="s">
        <v>2554</v>
      </c>
      <c r="AN382" s="1" t="s">
        <v>2811</v>
      </c>
      <c r="AO382" s="1" t="s">
        <v>2811</v>
      </c>
      <c r="AP382" s="1" t="s">
        <v>2818</v>
      </c>
      <c r="AQ382" s="1" t="s">
        <v>1870</v>
      </c>
      <c r="AR382" s="1" t="s">
        <v>1931</v>
      </c>
      <c r="AS382" s="1" t="s">
        <v>2825</v>
      </c>
      <c r="AT382" s="1"/>
      <c r="AU382" s="1"/>
      <c r="AV382" s="1" t="s">
        <v>2833</v>
      </c>
      <c r="AW382" s="1" t="s">
        <v>2830</v>
      </c>
      <c r="AX382" s="1" t="s">
        <v>2837</v>
      </c>
      <c r="AY382" s="1" t="s">
        <v>3063</v>
      </c>
      <c r="AZ382" s="1"/>
      <c r="BA382">
        <v>22417</v>
      </c>
      <c r="BB382" s="1" t="s">
        <v>2818</v>
      </c>
      <c r="BC382">
        <v>2633</v>
      </c>
      <c r="BD382">
        <v>9</v>
      </c>
      <c r="BE382" s="1" t="s">
        <v>2451</v>
      </c>
    </row>
    <row r="383" spans="1:57">
      <c r="A383" s="8">
        <v>136219</v>
      </c>
      <c r="B383" s="1" t="s">
        <v>2904</v>
      </c>
      <c r="C383" s="1" t="s">
        <v>3137</v>
      </c>
      <c r="D383" s="1" t="s">
        <v>430</v>
      </c>
      <c r="E383">
        <v>1</v>
      </c>
      <c r="F383" s="9" t="s">
        <v>3083</v>
      </c>
      <c r="G383" s="4">
        <v>150000</v>
      </c>
      <c r="I383" s="4">
        <f t="shared" si="5"/>
        <v>150000</v>
      </c>
      <c r="K383" s="1" t="s">
        <v>2441</v>
      </c>
      <c r="L383">
        <v>0</v>
      </c>
      <c r="M383" s="3">
        <v>46241</v>
      </c>
      <c r="N383" s="1" t="s">
        <v>2453</v>
      </c>
      <c r="O383">
        <v>139100</v>
      </c>
      <c r="R383" s="1" t="s">
        <v>1260</v>
      </c>
      <c r="S383">
        <v>20</v>
      </c>
      <c r="T383">
        <v>10</v>
      </c>
      <c r="U383" s="1"/>
      <c r="V383" s="1" t="s">
        <v>1768</v>
      </c>
      <c r="W383" s="1" t="s">
        <v>1813</v>
      </c>
      <c r="X383" s="1" t="s">
        <v>1817</v>
      </c>
      <c r="Y383" s="1" t="s">
        <v>1870</v>
      </c>
      <c r="Z383" s="1" t="s">
        <v>1931</v>
      </c>
      <c r="AA383" s="1" t="s">
        <v>1941</v>
      </c>
      <c r="AB383" s="1"/>
      <c r="AC383">
        <v>0</v>
      </c>
      <c r="AD383" s="1" t="s">
        <v>1350</v>
      </c>
      <c r="AE383" s="1" t="s">
        <v>2263</v>
      </c>
      <c r="AF383" s="1"/>
      <c r="AG383" s="1" t="s">
        <v>2266</v>
      </c>
      <c r="AH383" s="1" t="s">
        <v>2300</v>
      </c>
      <c r="AI383" s="1" t="s">
        <v>2395</v>
      </c>
      <c r="AJ383" s="1"/>
      <c r="AK383" s="3">
        <v>46241</v>
      </c>
      <c r="AL383" s="1" t="s">
        <v>2451</v>
      </c>
      <c r="AM383" s="1" t="s">
        <v>2554</v>
      </c>
      <c r="AN383" s="1" t="s">
        <v>2811</v>
      </c>
      <c r="AO383" s="1" t="s">
        <v>2811</v>
      </c>
      <c r="AP383" s="1" t="s">
        <v>2818</v>
      </c>
      <c r="AQ383" s="1" t="s">
        <v>1870</v>
      </c>
      <c r="AR383" s="1" t="s">
        <v>1931</v>
      </c>
      <c r="AS383" s="1" t="s">
        <v>2825</v>
      </c>
      <c r="AT383" s="1"/>
      <c r="AU383" s="1"/>
      <c r="AV383" s="1" t="s">
        <v>2833</v>
      </c>
      <c r="AW383" s="1" t="s">
        <v>2830</v>
      </c>
      <c r="AX383" s="1" t="s">
        <v>2837</v>
      </c>
      <c r="AY383" s="1" t="s">
        <v>3063</v>
      </c>
      <c r="AZ383" s="1"/>
      <c r="BA383">
        <v>22417</v>
      </c>
      <c r="BB383" s="1" t="s">
        <v>2818</v>
      </c>
      <c r="BC383">
        <v>2633</v>
      </c>
      <c r="BD383">
        <v>10</v>
      </c>
      <c r="BE383" s="1" t="s">
        <v>2451</v>
      </c>
    </row>
    <row r="384" spans="1:57">
      <c r="A384" s="8">
        <v>136219</v>
      </c>
      <c r="B384" s="1" t="s">
        <v>2904</v>
      </c>
      <c r="C384" s="1" t="s">
        <v>3137</v>
      </c>
      <c r="D384" s="1" t="s">
        <v>431</v>
      </c>
      <c r="E384">
        <v>1</v>
      </c>
      <c r="F384" s="9" t="s">
        <v>3083</v>
      </c>
      <c r="G384" s="4">
        <v>5614000</v>
      </c>
      <c r="I384" s="4">
        <f t="shared" si="5"/>
        <v>5614000</v>
      </c>
      <c r="K384" s="1" t="s">
        <v>2441</v>
      </c>
      <c r="L384">
        <v>0</v>
      </c>
      <c r="M384" s="3">
        <v>46241</v>
      </c>
      <c r="N384" s="1" t="s">
        <v>2453</v>
      </c>
      <c r="O384">
        <v>139100</v>
      </c>
      <c r="R384" s="1" t="s">
        <v>1320</v>
      </c>
      <c r="S384">
        <v>20</v>
      </c>
      <c r="T384">
        <v>11</v>
      </c>
      <c r="U384" s="1"/>
      <c r="V384" s="1" t="s">
        <v>1768</v>
      </c>
      <c r="W384" s="1" t="s">
        <v>1813</v>
      </c>
      <c r="X384" s="1" t="s">
        <v>1817</v>
      </c>
      <c r="Y384" s="1" t="s">
        <v>1870</v>
      </c>
      <c r="Z384" s="1" t="s">
        <v>1931</v>
      </c>
      <c r="AA384" s="1" t="s">
        <v>1941</v>
      </c>
      <c r="AB384" s="1"/>
      <c r="AC384">
        <v>0</v>
      </c>
      <c r="AD384" s="1" t="s">
        <v>1350</v>
      </c>
      <c r="AE384" s="1" t="s">
        <v>2263</v>
      </c>
      <c r="AF384" s="1"/>
      <c r="AG384" s="1" t="s">
        <v>2266</v>
      </c>
      <c r="AH384" s="1" t="s">
        <v>2300</v>
      </c>
      <c r="AI384" s="1" t="s">
        <v>2395</v>
      </c>
      <c r="AJ384" s="1"/>
      <c r="AK384" s="3">
        <v>46241</v>
      </c>
      <c r="AL384" s="1" t="s">
        <v>2451</v>
      </c>
      <c r="AM384" s="1" t="s">
        <v>2554</v>
      </c>
      <c r="AN384" s="1" t="s">
        <v>2811</v>
      </c>
      <c r="AO384" s="1" t="s">
        <v>2811</v>
      </c>
      <c r="AP384" s="1" t="s">
        <v>2818</v>
      </c>
      <c r="AQ384" s="1" t="s">
        <v>1870</v>
      </c>
      <c r="AR384" s="1" t="s">
        <v>1931</v>
      </c>
      <c r="AS384" s="1" t="s">
        <v>2825</v>
      </c>
      <c r="AT384" s="1"/>
      <c r="AU384" s="1"/>
      <c r="AV384" s="1" t="s">
        <v>2833</v>
      </c>
      <c r="AW384" s="1" t="s">
        <v>2830</v>
      </c>
      <c r="AX384" s="1" t="s">
        <v>2837</v>
      </c>
      <c r="AY384" s="1" t="s">
        <v>3063</v>
      </c>
      <c r="AZ384" s="1"/>
      <c r="BA384">
        <v>22417</v>
      </c>
      <c r="BB384" s="1" t="s">
        <v>2818</v>
      </c>
      <c r="BC384">
        <v>2633</v>
      </c>
      <c r="BD384">
        <v>11</v>
      </c>
      <c r="BE384" s="1" t="s">
        <v>2451</v>
      </c>
    </row>
    <row r="385" spans="1:57">
      <c r="A385" s="8">
        <v>136219</v>
      </c>
      <c r="B385" s="1" t="s">
        <v>2904</v>
      </c>
      <c r="C385" s="1" t="s">
        <v>3137</v>
      </c>
      <c r="D385" s="1" t="s">
        <v>432</v>
      </c>
      <c r="E385">
        <v>1</v>
      </c>
      <c r="F385" s="9" t="s">
        <v>3083</v>
      </c>
      <c r="G385" s="4">
        <v>600000</v>
      </c>
      <c r="I385" s="4">
        <f t="shared" si="5"/>
        <v>600000</v>
      </c>
      <c r="K385" s="1" t="s">
        <v>2441</v>
      </c>
      <c r="L385">
        <v>0</v>
      </c>
      <c r="M385" s="3">
        <v>46241</v>
      </c>
      <c r="N385" s="1" t="s">
        <v>2453</v>
      </c>
      <c r="O385">
        <v>139100</v>
      </c>
      <c r="R385" s="1" t="s">
        <v>1321</v>
      </c>
      <c r="S385">
        <v>20</v>
      </c>
      <c r="T385">
        <v>12</v>
      </c>
      <c r="U385" s="1"/>
      <c r="V385" s="1" t="s">
        <v>1768</v>
      </c>
      <c r="W385" s="1" t="s">
        <v>1813</v>
      </c>
      <c r="X385" s="1" t="s">
        <v>1817</v>
      </c>
      <c r="Y385" s="1" t="s">
        <v>1870</v>
      </c>
      <c r="Z385" s="1" t="s">
        <v>1931</v>
      </c>
      <c r="AA385" s="1" t="s">
        <v>1941</v>
      </c>
      <c r="AB385" s="1"/>
      <c r="AC385">
        <v>0</v>
      </c>
      <c r="AD385" s="1" t="s">
        <v>1350</v>
      </c>
      <c r="AE385" s="1" t="s">
        <v>2263</v>
      </c>
      <c r="AF385" s="1"/>
      <c r="AG385" s="1" t="s">
        <v>2266</v>
      </c>
      <c r="AH385" s="1" t="s">
        <v>2300</v>
      </c>
      <c r="AI385" s="1" t="s">
        <v>2395</v>
      </c>
      <c r="AJ385" s="1"/>
      <c r="AK385" s="3">
        <v>46241</v>
      </c>
      <c r="AL385" s="1" t="s">
        <v>2451</v>
      </c>
      <c r="AM385" s="1" t="s">
        <v>2554</v>
      </c>
      <c r="AN385" s="1" t="s">
        <v>2811</v>
      </c>
      <c r="AO385" s="1" t="s">
        <v>2811</v>
      </c>
      <c r="AP385" s="1" t="s">
        <v>2818</v>
      </c>
      <c r="AQ385" s="1" t="s">
        <v>1870</v>
      </c>
      <c r="AR385" s="1" t="s">
        <v>1931</v>
      </c>
      <c r="AS385" s="1" t="s">
        <v>2825</v>
      </c>
      <c r="AT385" s="1"/>
      <c r="AU385" s="1"/>
      <c r="AV385" s="1" t="s">
        <v>2833</v>
      </c>
      <c r="AW385" s="1" t="s">
        <v>2830</v>
      </c>
      <c r="AX385" s="1" t="s">
        <v>2837</v>
      </c>
      <c r="AY385" s="1" t="s">
        <v>3063</v>
      </c>
      <c r="AZ385" s="1"/>
      <c r="BA385">
        <v>22417</v>
      </c>
      <c r="BB385" s="1" t="s">
        <v>2818</v>
      </c>
      <c r="BC385">
        <v>2633</v>
      </c>
      <c r="BD385">
        <v>12</v>
      </c>
      <c r="BE385" s="1" t="s">
        <v>2451</v>
      </c>
    </row>
    <row r="386" spans="1:57">
      <c r="A386" s="8">
        <v>136219</v>
      </c>
      <c r="B386" s="1" t="s">
        <v>2904</v>
      </c>
      <c r="C386" s="1" t="s">
        <v>3137</v>
      </c>
      <c r="D386" s="1" t="s">
        <v>433</v>
      </c>
      <c r="E386">
        <v>1</v>
      </c>
      <c r="F386" s="9" t="s">
        <v>3083</v>
      </c>
      <c r="G386" s="4">
        <v>465000</v>
      </c>
      <c r="I386" s="4">
        <f t="shared" si="5"/>
        <v>465000</v>
      </c>
      <c r="K386" s="1" t="s">
        <v>2441</v>
      </c>
      <c r="L386">
        <v>0</v>
      </c>
      <c r="M386" s="3">
        <v>46241</v>
      </c>
      <c r="N386" s="1" t="s">
        <v>2453</v>
      </c>
      <c r="O386">
        <v>139100</v>
      </c>
      <c r="R386" s="1" t="s">
        <v>1322</v>
      </c>
      <c r="S386">
        <v>20</v>
      </c>
      <c r="T386">
        <v>13</v>
      </c>
      <c r="U386" s="1"/>
      <c r="V386" s="1" t="s">
        <v>1768</v>
      </c>
      <c r="W386" s="1" t="s">
        <v>1813</v>
      </c>
      <c r="X386" s="1" t="s">
        <v>1817</v>
      </c>
      <c r="Y386" s="1" t="s">
        <v>1870</v>
      </c>
      <c r="Z386" s="1" t="s">
        <v>1931</v>
      </c>
      <c r="AA386" s="1" t="s">
        <v>1941</v>
      </c>
      <c r="AB386" s="1"/>
      <c r="AC386">
        <v>0</v>
      </c>
      <c r="AD386" s="1" t="s">
        <v>1350</v>
      </c>
      <c r="AE386" s="1" t="s">
        <v>2263</v>
      </c>
      <c r="AF386" s="1"/>
      <c r="AG386" s="1" t="s">
        <v>2266</v>
      </c>
      <c r="AH386" s="1" t="s">
        <v>2300</v>
      </c>
      <c r="AI386" s="1" t="s">
        <v>2395</v>
      </c>
      <c r="AJ386" s="1"/>
      <c r="AK386" s="3">
        <v>46241</v>
      </c>
      <c r="AL386" s="1" t="s">
        <v>2451</v>
      </c>
      <c r="AM386" s="1" t="s">
        <v>2554</v>
      </c>
      <c r="AN386" s="1" t="s">
        <v>2811</v>
      </c>
      <c r="AO386" s="1" t="s">
        <v>2811</v>
      </c>
      <c r="AP386" s="1" t="s">
        <v>2818</v>
      </c>
      <c r="AQ386" s="1" t="s">
        <v>1870</v>
      </c>
      <c r="AR386" s="1" t="s">
        <v>1931</v>
      </c>
      <c r="AS386" s="1" t="s">
        <v>2825</v>
      </c>
      <c r="AT386" s="1"/>
      <c r="AU386" s="1"/>
      <c r="AV386" s="1" t="s">
        <v>2833</v>
      </c>
      <c r="AW386" s="1" t="s">
        <v>2830</v>
      </c>
      <c r="AX386" s="1" t="s">
        <v>2837</v>
      </c>
      <c r="AY386" s="1" t="s">
        <v>3063</v>
      </c>
      <c r="AZ386" s="1"/>
      <c r="BA386">
        <v>22417</v>
      </c>
      <c r="BB386" s="1" t="s">
        <v>2818</v>
      </c>
      <c r="BC386">
        <v>2633</v>
      </c>
      <c r="BD386">
        <v>13</v>
      </c>
      <c r="BE386" s="1" t="s">
        <v>2451</v>
      </c>
    </row>
    <row r="387" spans="1:57">
      <c r="A387" s="8">
        <v>136219</v>
      </c>
      <c r="B387" s="1" t="s">
        <v>2904</v>
      </c>
      <c r="C387" s="1" t="s">
        <v>3137</v>
      </c>
      <c r="D387" s="1" t="s">
        <v>434</v>
      </c>
      <c r="E387">
        <v>1</v>
      </c>
      <c r="F387" s="9" t="s">
        <v>3083</v>
      </c>
      <c r="G387" s="4">
        <v>213000</v>
      </c>
      <c r="I387" s="4">
        <f t="shared" ref="I387:I450" si="6">E387*G387</f>
        <v>213000</v>
      </c>
      <c r="K387" s="1" t="s">
        <v>2441</v>
      </c>
      <c r="L387">
        <v>0</v>
      </c>
      <c r="M387" s="3">
        <v>46241</v>
      </c>
      <c r="N387" s="1" t="s">
        <v>2453</v>
      </c>
      <c r="O387">
        <v>139100</v>
      </c>
      <c r="R387" s="1" t="s">
        <v>1323</v>
      </c>
      <c r="S387">
        <v>20</v>
      </c>
      <c r="T387">
        <v>14</v>
      </c>
      <c r="U387" s="1"/>
      <c r="V387" s="1" t="s">
        <v>1768</v>
      </c>
      <c r="W387" s="1" t="s">
        <v>1813</v>
      </c>
      <c r="X387" s="1" t="s">
        <v>1817</v>
      </c>
      <c r="Y387" s="1" t="s">
        <v>1870</v>
      </c>
      <c r="Z387" s="1" t="s">
        <v>1931</v>
      </c>
      <c r="AA387" s="1" t="s">
        <v>1941</v>
      </c>
      <c r="AB387" s="1"/>
      <c r="AC387">
        <v>0</v>
      </c>
      <c r="AD387" s="1" t="s">
        <v>1350</v>
      </c>
      <c r="AE387" s="1" t="s">
        <v>2263</v>
      </c>
      <c r="AF387" s="1"/>
      <c r="AG387" s="1" t="s">
        <v>2266</v>
      </c>
      <c r="AH387" s="1" t="s">
        <v>2300</v>
      </c>
      <c r="AI387" s="1" t="s">
        <v>2395</v>
      </c>
      <c r="AJ387" s="1"/>
      <c r="AK387" s="3">
        <v>46241</v>
      </c>
      <c r="AL387" s="1" t="s">
        <v>2451</v>
      </c>
      <c r="AM387" s="1" t="s">
        <v>2554</v>
      </c>
      <c r="AN387" s="1" t="s">
        <v>2811</v>
      </c>
      <c r="AO387" s="1" t="s">
        <v>2811</v>
      </c>
      <c r="AP387" s="1" t="s">
        <v>2818</v>
      </c>
      <c r="AQ387" s="1" t="s">
        <v>1870</v>
      </c>
      <c r="AR387" s="1" t="s">
        <v>1931</v>
      </c>
      <c r="AS387" s="1" t="s">
        <v>2825</v>
      </c>
      <c r="AT387" s="1"/>
      <c r="AU387" s="1"/>
      <c r="AV387" s="1" t="s">
        <v>2833</v>
      </c>
      <c r="AW387" s="1" t="s">
        <v>2830</v>
      </c>
      <c r="AX387" s="1" t="s">
        <v>2837</v>
      </c>
      <c r="AY387" s="1" t="s">
        <v>3063</v>
      </c>
      <c r="AZ387" s="1"/>
      <c r="BA387">
        <v>22417</v>
      </c>
      <c r="BB387" s="1" t="s">
        <v>2818</v>
      </c>
      <c r="BC387">
        <v>2633</v>
      </c>
      <c r="BD387">
        <v>14</v>
      </c>
      <c r="BE387" s="1" t="s">
        <v>2451</v>
      </c>
    </row>
    <row r="388" spans="1:57">
      <c r="A388" s="8">
        <v>136219</v>
      </c>
      <c r="B388" s="1" t="s">
        <v>2904</v>
      </c>
      <c r="C388" s="1" t="s">
        <v>3137</v>
      </c>
      <c r="D388" s="1" t="s">
        <v>435</v>
      </c>
      <c r="E388">
        <v>1</v>
      </c>
      <c r="F388" s="9" t="s">
        <v>3083</v>
      </c>
      <c r="G388" s="4">
        <v>162000</v>
      </c>
      <c r="I388" s="4">
        <f t="shared" si="6"/>
        <v>162000</v>
      </c>
      <c r="K388" s="1" t="s">
        <v>2441</v>
      </c>
      <c r="L388">
        <v>0</v>
      </c>
      <c r="M388" s="3">
        <v>46241</v>
      </c>
      <c r="N388" s="1" t="s">
        <v>2453</v>
      </c>
      <c r="O388">
        <v>139100</v>
      </c>
      <c r="R388" s="1" t="s">
        <v>1324</v>
      </c>
      <c r="S388">
        <v>20</v>
      </c>
      <c r="T388">
        <v>15</v>
      </c>
      <c r="U388" s="1"/>
      <c r="V388" s="1" t="s">
        <v>1768</v>
      </c>
      <c r="W388" s="1" t="s">
        <v>1813</v>
      </c>
      <c r="X388" s="1" t="s">
        <v>1817</v>
      </c>
      <c r="Y388" s="1" t="s">
        <v>1870</v>
      </c>
      <c r="Z388" s="1" t="s">
        <v>1931</v>
      </c>
      <c r="AA388" s="1" t="s">
        <v>1941</v>
      </c>
      <c r="AB388" s="1"/>
      <c r="AC388">
        <v>0</v>
      </c>
      <c r="AD388" s="1" t="s">
        <v>1350</v>
      </c>
      <c r="AE388" s="1" t="s">
        <v>2263</v>
      </c>
      <c r="AF388" s="1"/>
      <c r="AG388" s="1" t="s">
        <v>2266</v>
      </c>
      <c r="AH388" s="1" t="s">
        <v>2300</v>
      </c>
      <c r="AI388" s="1" t="s">
        <v>2395</v>
      </c>
      <c r="AJ388" s="1"/>
      <c r="AK388" s="3">
        <v>46241</v>
      </c>
      <c r="AL388" s="1" t="s">
        <v>2451</v>
      </c>
      <c r="AM388" s="1" t="s">
        <v>2554</v>
      </c>
      <c r="AN388" s="1" t="s">
        <v>2811</v>
      </c>
      <c r="AO388" s="1" t="s">
        <v>2811</v>
      </c>
      <c r="AP388" s="1" t="s">
        <v>2818</v>
      </c>
      <c r="AQ388" s="1" t="s">
        <v>1870</v>
      </c>
      <c r="AR388" s="1" t="s">
        <v>1931</v>
      </c>
      <c r="AS388" s="1" t="s">
        <v>2825</v>
      </c>
      <c r="AT388" s="1"/>
      <c r="AU388" s="1"/>
      <c r="AV388" s="1" t="s">
        <v>2833</v>
      </c>
      <c r="AW388" s="1" t="s">
        <v>2830</v>
      </c>
      <c r="AX388" s="1" t="s">
        <v>2837</v>
      </c>
      <c r="AY388" s="1" t="s">
        <v>3063</v>
      </c>
      <c r="AZ388" s="1"/>
      <c r="BA388">
        <v>22417</v>
      </c>
      <c r="BB388" s="1" t="s">
        <v>2818</v>
      </c>
      <c r="BC388">
        <v>2633</v>
      </c>
      <c r="BD388">
        <v>15</v>
      </c>
      <c r="BE388" s="1" t="s">
        <v>2451</v>
      </c>
    </row>
    <row r="389" spans="1:57">
      <c r="A389" s="8">
        <v>136220</v>
      </c>
      <c r="B389" s="1" t="s">
        <v>2896</v>
      </c>
      <c r="C389" s="1" t="s">
        <v>3137</v>
      </c>
      <c r="D389" s="1" t="s">
        <v>436</v>
      </c>
      <c r="E389">
        <v>1</v>
      </c>
      <c r="F389" s="9" t="s">
        <v>3083</v>
      </c>
      <c r="G389" s="4">
        <v>100000</v>
      </c>
      <c r="I389" s="4">
        <f t="shared" si="6"/>
        <v>100000</v>
      </c>
      <c r="K389" s="1" t="s">
        <v>2441</v>
      </c>
      <c r="L389">
        <v>0</v>
      </c>
      <c r="M389" s="3">
        <v>46241</v>
      </c>
      <c r="N389" s="1" t="s">
        <v>2453</v>
      </c>
      <c r="O389">
        <v>139082</v>
      </c>
      <c r="R389" s="1" t="s">
        <v>1245</v>
      </c>
      <c r="S389">
        <v>20</v>
      </c>
      <c r="T389">
        <v>1</v>
      </c>
      <c r="U389" s="1"/>
      <c r="V389" s="1" t="s">
        <v>1768</v>
      </c>
      <c r="W389" s="1" t="s">
        <v>1813</v>
      </c>
      <c r="X389" s="1" t="s">
        <v>1817</v>
      </c>
      <c r="Y389" s="1" t="s">
        <v>1870</v>
      </c>
      <c r="Z389" s="1" t="s">
        <v>1931</v>
      </c>
      <c r="AA389" s="1" t="s">
        <v>1941</v>
      </c>
      <c r="AB389" s="1"/>
      <c r="AC389">
        <v>1</v>
      </c>
      <c r="AD389" s="1" t="s">
        <v>2060</v>
      </c>
      <c r="AE389" s="1" t="s">
        <v>2263</v>
      </c>
      <c r="AF389" s="1"/>
      <c r="AG389" s="1" t="s">
        <v>2266</v>
      </c>
      <c r="AH389" s="1" t="s">
        <v>2301</v>
      </c>
      <c r="AI389" s="1" t="s">
        <v>2396</v>
      </c>
      <c r="AJ389" s="1"/>
      <c r="AK389" s="3">
        <v>46241</v>
      </c>
      <c r="AL389" s="1" t="s">
        <v>2451</v>
      </c>
      <c r="AM389" s="1" t="s">
        <v>2555</v>
      </c>
      <c r="AN389" s="1" t="s">
        <v>2811</v>
      </c>
      <c r="AO389" s="1" t="s">
        <v>2811</v>
      </c>
      <c r="AP389" s="1" t="s">
        <v>2818</v>
      </c>
      <c r="AQ389" s="1" t="s">
        <v>1870</v>
      </c>
      <c r="AR389" s="1" t="s">
        <v>1931</v>
      </c>
      <c r="AS389" s="1" t="s">
        <v>2825</v>
      </c>
      <c r="AT389" s="1"/>
      <c r="AU389" s="1"/>
      <c r="AV389" s="1" t="s">
        <v>2833</v>
      </c>
      <c r="AW389" s="1" t="s">
        <v>2829</v>
      </c>
      <c r="AX389" s="1" t="s">
        <v>2837</v>
      </c>
      <c r="AY389" s="1" t="s">
        <v>3063</v>
      </c>
      <c r="AZ389" s="1"/>
      <c r="BA389">
        <v>22417</v>
      </c>
      <c r="BB389" s="1" t="s">
        <v>2818</v>
      </c>
      <c r="BC389">
        <v>2053</v>
      </c>
      <c r="BD389">
        <v>1</v>
      </c>
      <c r="BE389" s="1" t="s">
        <v>2451</v>
      </c>
    </row>
    <row r="390" spans="1:57">
      <c r="A390" s="8">
        <v>136220</v>
      </c>
      <c r="B390" s="1" t="s">
        <v>2896</v>
      </c>
      <c r="C390" s="1" t="s">
        <v>3137</v>
      </c>
      <c r="D390" s="1" t="s">
        <v>437</v>
      </c>
      <c r="E390">
        <v>1</v>
      </c>
      <c r="F390" s="9" t="s">
        <v>3083</v>
      </c>
      <c r="G390" s="4">
        <v>1373000</v>
      </c>
      <c r="I390" s="4">
        <f t="shared" si="6"/>
        <v>1373000</v>
      </c>
      <c r="K390" s="1" t="s">
        <v>2441</v>
      </c>
      <c r="L390">
        <v>0</v>
      </c>
      <c r="M390" s="3">
        <v>46241</v>
      </c>
      <c r="N390" s="1" t="s">
        <v>2453</v>
      </c>
      <c r="O390">
        <v>139082</v>
      </c>
      <c r="R390" s="1" t="s">
        <v>1325</v>
      </c>
      <c r="S390">
        <v>20</v>
      </c>
      <c r="T390">
        <v>2</v>
      </c>
      <c r="U390" s="1"/>
      <c r="V390" s="1" t="s">
        <v>1768</v>
      </c>
      <c r="W390" s="1" t="s">
        <v>1813</v>
      </c>
      <c r="X390" s="1" t="s">
        <v>1817</v>
      </c>
      <c r="Y390" s="1" t="s">
        <v>1870</v>
      </c>
      <c r="Z390" s="1" t="s">
        <v>1931</v>
      </c>
      <c r="AA390" s="1" t="s">
        <v>1941</v>
      </c>
      <c r="AB390" s="1"/>
      <c r="AC390">
        <v>0</v>
      </c>
      <c r="AD390" s="1" t="s">
        <v>1350</v>
      </c>
      <c r="AE390" s="1" t="s">
        <v>2263</v>
      </c>
      <c r="AF390" s="1"/>
      <c r="AG390" s="1" t="s">
        <v>2266</v>
      </c>
      <c r="AH390" s="1" t="s">
        <v>2301</v>
      </c>
      <c r="AI390" s="1" t="s">
        <v>2396</v>
      </c>
      <c r="AJ390" s="1"/>
      <c r="AK390" s="3">
        <v>46241</v>
      </c>
      <c r="AL390" s="1" t="s">
        <v>2451</v>
      </c>
      <c r="AM390" s="1" t="s">
        <v>2555</v>
      </c>
      <c r="AN390" s="1" t="s">
        <v>2811</v>
      </c>
      <c r="AO390" s="1" t="s">
        <v>2811</v>
      </c>
      <c r="AP390" s="1" t="s">
        <v>2818</v>
      </c>
      <c r="AQ390" s="1" t="s">
        <v>1870</v>
      </c>
      <c r="AR390" s="1" t="s">
        <v>1931</v>
      </c>
      <c r="AS390" s="1" t="s">
        <v>2825</v>
      </c>
      <c r="AT390" s="1"/>
      <c r="AU390" s="1"/>
      <c r="AV390" s="1" t="s">
        <v>2833</v>
      </c>
      <c r="AW390" s="1" t="s">
        <v>2830</v>
      </c>
      <c r="AX390" s="1" t="s">
        <v>2837</v>
      </c>
      <c r="AY390" s="1" t="s">
        <v>3063</v>
      </c>
      <c r="AZ390" s="1"/>
      <c r="BA390">
        <v>22417</v>
      </c>
      <c r="BB390" s="1" t="s">
        <v>2818</v>
      </c>
      <c r="BC390">
        <v>2053</v>
      </c>
      <c r="BD390">
        <v>2</v>
      </c>
      <c r="BE390" s="1" t="s">
        <v>2451</v>
      </c>
    </row>
    <row r="391" spans="1:57">
      <c r="A391" s="8">
        <v>136220</v>
      </c>
      <c r="B391" s="1" t="s">
        <v>2896</v>
      </c>
      <c r="C391" s="1" t="s">
        <v>3137</v>
      </c>
      <c r="D391" s="1" t="s">
        <v>438</v>
      </c>
      <c r="E391">
        <v>1</v>
      </c>
      <c r="F391" s="9" t="s">
        <v>3083</v>
      </c>
      <c r="G391" s="4">
        <v>1270000</v>
      </c>
      <c r="I391" s="4">
        <f t="shared" si="6"/>
        <v>1270000</v>
      </c>
      <c r="K391" s="1" t="s">
        <v>2441</v>
      </c>
      <c r="L391">
        <v>0</v>
      </c>
      <c r="M391" s="3">
        <v>46241</v>
      </c>
      <c r="N391" s="1" t="s">
        <v>2453</v>
      </c>
      <c r="O391">
        <v>139082</v>
      </c>
      <c r="R391" s="1" t="s">
        <v>1326</v>
      </c>
      <c r="S391">
        <v>20</v>
      </c>
      <c r="T391">
        <v>3</v>
      </c>
      <c r="U391" s="1"/>
      <c r="V391" s="1" t="s">
        <v>1768</v>
      </c>
      <c r="W391" s="1" t="s">
        <v>1813</v>
      </c>
      <c r="X391" s="1" t="s">
        <v>1817</v>
      </c>
      <c r="Y391" s="1" t="s">
        <v>1870</v>
      </c>
      <c r="Z391" s="1" t="s">
        <v>1931</v>
      </c>
      <c r="AA391" s="1" t="s">
        <v>1941</v>
      </c>
      <c r="AB391" s="1"/>
      <c r="AC391">
        <v>0</v>
      </c>
      <c r="AD391" s="1" t="s">
        <v>1350</v>
      </c>
      <c r="AE391" s="1" t="s">
        <v>2263</v>
      </c>
      <c r="AF391" s="1"/>
      <c r="AG391" s="1" t="s">
        <v>2266</v>
      </c>
      <c r="AH391" s="1" t="s">
        <v>2301</v>
      </c>
      <c r="AI391" s="1" t="s">
        <v>2396</v>
      </c>
      <c r="AJ391" s="1"/>
      <c r="AK391" s="3">
        <v>46241</v>
      </c>
      <c r="AL391" s="1" t="s">
        <v>2451</v>
      </c>
      <c r="AM391" s="1" t="s">
        <v>2555</v>
      </c>
      <c r="AN391" s="1" t="s">
        <v>2811</v>
      </c>
      <c r="AO391" s="1" t="s">
        <v>2811</v>
      </c>
      <c r="AP391" s="1" t="s">
        <v>2818</v>
      </c>
      <c r="AQ391" s="1" t="s">
        <v>1870</v>
      </c>
      <c r="AR391" s="1" t="s">
        <v>1931</v>
      </c>
      <c r="AS391" s="1" t="s">
        <v>2825</v>
      </c>
      <c r="AT391" s="1"/>
      <c r="AU391" s="1"/>
      <c r="AV391" s="1" t="s">
        <v>2833</v>
      </c>
      <c r="AW391" s="1" t="s">
        <v>2830</v>
      </c>
      <c r="AX391" s="1" t="s">
        <v>2837</v>
      </c>
      <c r="AY391" s="1" t="s">
        <v>3063</v>
      </c>
      <c r="AZ391" s="1"/>
      <c r="BA391">
        <v>22417</v>
      </c>
      <c r="BB391" s="1" t="s">
        <v>2818</v>
      </c>
      <c r="BC391">
        <v>2053</v>
      </c>
      <c r="BD391">
        <v>3</v>
      </c>
      <c r="BE391" s="1" t="s">
        <v>2451</v>
      </c>
    </row>
    <row r="392" spans="1:57">
      <c r="A392" s="8">
        <v>136220</v>
      </c>
      <c r="B392" s="1" t="s">
        <v>2896</v>
      </c>
      <c r="C392" s="1" t="s">
        <v>3137</v>
      </c>
      <c r="D392" s="1" t="s">
        <v>439</v>
      </c>
      <c r="E392">
        <v>1</v>
      </c>
      <c r="F392" s="9" t="s">
        <v>3083</v>
      </c>
      <c r="G392" s="4">
        <v>850000</v>
      </c>
      <c r="I392" s="4">
        <f t="shared" si="6"/>
        <v>850000</v>
      </c>
      <c r="K392" s="1" t="s">
        <v>2441</v>
      </c>
      <c r="L392">
        <v>0</v>
      </c>
      <c r="M392" s="3">
        <v>46241</v>
      </c>
      <c r="N392" s="1" t="s">
        <v>2453</v>
      </c>
      <c r="O392">
        <v>139082</v>
      </c>
      <c r="R392" s="1" t="s">
        <v>1252</v>
      </c>
      <c r="S392">
        <v>20</v>
      </c>
      <c r="T392">
        <v>4</v>
      </c>
      <c r="U392" s="1"/>
      <c r="V392" s="1" t="s">
        <v>1768</v>
      </c>
      <c r="W392" s="1" t="s">
        <v>1813</v>
      </c>
      <c r="X392" s="1" t="s">
        <v>1817</v>
      </c>
      <c r="Y392" s="1" t="s">
        <v>1870</v>
      </c>
      <c r="Z392" s="1" t="s">
        <v>1931</v>
      </c>
      <c r="AA392" s="1" t="s">
        <v>1941</v>
      </c>
      <c r="AB392" s="1"/>
      <c r="AC392">
        <v>0</v>
      </c>
      <c r="AD392" s="1" t="s">
        <v>1350</v>
      </c>
      <c r="AE392" s="1" t="s">
        <v>2263</v>
      </c>
      <c r="AF392" s="1"/>
      <c r="AG392" s="1" t="s">
        <v>2266</v>
      </c>
      <c r="AH392" s="1" t="s">
        <v>2301</v>
      </c>
      <c r="AI392" s="1" t="s">
        <v>2396</v>
      </c>
      <c r="AJ392" s="1"/>
      <c r="AK392" s="3">
        <v>46241</v>
      </c>
      <c r="AL392" s="1" t="s">
        <v>2451</v>
      </c>
      <c r="AM392" s="1" t="s">
        <v>2555</v>
      </c>
      <c r="AN392" s="1" t="s">
        <v>2811</v>
      </c>
      <c r="AO392" s="1" t="s">
        <v>2811</v>
      </c>
      <c r="AP392" s="1" t="s">
        <v>2818</v>
      </c>
      <c r="AQ392" s="1" t="s">
        <v>1870</v>
      </c>
      <c r="AR392" s="1" t="s">
        <v>1931</v>
      </c>
      <c r="AS392" s="1" t="s">
        <v>2825</v>
      </c>
      <c r="AT392" s="1"/>
      <c r="AU392" s="1"/>
      <c r="AV392" s="1" t="s">
        <v>2833</v>
      </c>
      <c r="AW392" s="1" t="s">
        <v>2830</v>
      </c>
      <c r="AX392" s="1" t="s">
        <v>2837</v>
      </c>
      <c r="AY392" s="1" t="s">
        <v>3063</v>
      </c>
      <c r="AZ392" s="1"/>
      <c r="BA392">
        <v>22417</v>
      </c>
      <c r="BB392" s="1" t="s">
        <v>2818</v>
      </c>
      <c r="BC392">
        <v>2053</v>
      </c>
      <c r="BD392">
        <v>4</v>
      </c>
      <c r="BE392" s="1" t="s">
        <v>2451</v>
      </c>
    </row>
    <row r="393" spans="1:57">
      <c r="A393" s="8">
        <v>136220</v>
      </c>
      <c r="B393" s="1" t="s">
        <v>2896</v>
      </c>
      <c r="C393" s="1" t="s">
        <v>3137</v>
      </c>
      <c r="D393" s="1" t="s">
        <v>440</v>
      </c>
      <c r="E393">
        <v>1</v>
      </c>
      <c r="F393" s="9" t="s">
        <v>3083</v>
      </c>
      <c r="G393" s="4">
        <v>647400</v>
      </c>
      <c r="I393" s="4">
        <f t="shared" si="6"/>
        <v>647400</v>
      </c>
      <c r="K393" s="1" t="s">
        <v>2441</v>
      </c>
      <c r="L393">
        <v>0</v>
      </c>
      <c r="M393" s="3">
        <v>46241</v>
      </c>
      <c r="N393" s="1" t="s">
        <v>2453</v>
      </c>
      <c r="O393">
        <v>139082</v>
      </c>
      <c r="R393" s="1" t="s">
        <v>1327</v>
      </c>
      <c r="S393">
        <v>20</v>
      </c>
      <c r="T393">
        <v>5</v>
      </c>
      <c r="U393" s="1"/>
      <c r="V393" s="1" t="s">
        <v>1768</v>
      </c>
      <c r="W393" s="1" t="s">
        <v>1813</v>
      </c>
      <c r="X393" s="1" t="s">
        <v>1817</v>
      </c>
      <c r="Y393" s="1" t="s">
        <v>1870</v>
      </c>
      <c r="Z393" s="1" t="s">
        <v>1931</v>
      </c>
      <c r="AA393" s="1" t="s">
        <v>1941</v>
      </c>
      <c r="AB393" s="1"/>
      <c r="AC393">
        <v>0</v>
      </c>
      <c r="AD393" s="1" t="s">
        <v>1350</v>
      </c>
      <c r="AE393" s="1" t="s">
        <v>2263</v>
      </c>
      <c r="AF393" s="1"/>
      <c r="AG393" s="1" t="s">
        <v>2266</v>
      </c>
      <c r="AH393" s="1" t="s">
        <v>2301</v>
      </c>
      <c r="AI393" s="1" t="s">
        <v>2396</v>
      </c>
      <c r="AJ393" s="1"/>
      <c r="AK393" s="3">
        <v>46241</v>
      </c>
      <c r="AL393" s="1" t="s">
        <v>2451</v>
      </c>
      <c r="AM393" s="1" t="s">
        <v>2555</v>
      </c>
      <c r="AN393" s="1" t="s">
        <v>2811</v>
      </c>
      <c r="AO393" s="1" t="s">
        <v>2811</v>
      </c>
      <c r="AP393" s="1" t="s">
        <v>2818</v>
      </c>
      <c r="AQ393" s="1" t="s">
        <v>1870</v>
      </c>
      <c r="AR393" s="1" t="s">
        <v>1931</v>
      </c>
      <c r="AS393" s="1" t="s">
        <v>2825</v>
      </c>
      <c r="AT393" s="1"/>
      <c r="AU393" s="1"/>
      <c r="AV393" s="1" t="s">
        <v>2833</v>
      </c>
      <c r="AW393" s="1" t="s">
        <v>2830</v>
      </c>
      <c r="AX393" s="1" t="s">
        <v>2837</v>
      </c>
      <c r="AY393" s="1" t="s">
        <v>3063</v>
      </c>
      <c r="AZ393" s="1"/>
      <c r="BA393">
        <v>22417</v>
      </c>
      <c r="BB393" s="1" t="s">
        <v>2818</v>
      </c>
      <c r="BC393">
        <v>2053</v>
      </c>
      <c r="BD393">
        <v>5</v>
      </c>
      <c r="BE393" s="1" t="s">
        <v>2451</v>
      </c>
    </row>
    <row r="394" spans="1:57">
      <c r="A394" s="8">
        <v>136220</v>
      </c>
      <c r="B394" s="1" t="s">
        <v>2896</v>
      </c>
      <c r="C394" s="1" t="s">
        <v>3137</v>
      </c>
      <c r="D394" s="1" t="s">
        <v>441</v>
      </c>
      <c r="E394">
        <v>1</v>
      </c>
      <c r="F394" s="9" t="s">
        <v>3083</v>
      </c>
      <c r="G394" s="4">
        <v>600000</v>
      </c>
      <c r="I394" s="4">
        <f t="shared" si="6"/>
        <v>600000</v>
      </c>
      <c r="K394" s="1" t="s">
        <v>2441</v>
      </c>
      <c r="L394">
        <v>0</v>
      </c>
      <c r="M394" s="3">
        <v>46241</v>
      </c>
      <c r="N394" s="1" t="s">
        <v>2453</v>
      </c>
      <c r="O394">
        <v>139082</v>
      </c>
      <c r="R394" s="1" t="s">
        <v>1321</v>
      </c>
      <c r="S394">
        <v>20</v>
      </c>
      <c r="T394">
        <v>6</v>
      </c>
      <c r="U394" s="1"/>
      <c r="V394" s="1" t="s">
        <v>1768</v>
      </c>
      <c r="W394" s="1" t="s">
        <v>1813</v>
      </c>
      <c r="X394" s="1" t="s">
        <v>1817</v>
      </c>
      <c r="Y394" s="1" t="s">
        <v>1870</v>
      </c>
      <c r="Z394" s="1" t="s">
        <v>1931</v>
      </c>
      <c r="AA394" s="1" t="s">
        <v>1941</v>
      </c>
      <c r="AB394" s="1"/>
      <c r="AC394">
        <v>0</v>
      </c>
      <c r="AD394" s="1" t="s">
        <v>1350</v>
      </c>
      <c r="AE394" s="1" t="s">
        <v>2263</v>
      </c>
      <c r="AF394" s="1"/>
      <c r="AG394" s="1" t="s">
        <v>2266</v>
      </c>
      <c r="AH394" s="1" t="s">
        <v>2301</v>
      </c>
      <c r="AI394" s="1" t="s">
        <v>2396</v>
      </c>
      <c r="AJ394" s="1"/>
      <c r="AK394" s="3">
        <v>46241</v>
      </c>
      <c r="AL394" s="1" t="s">
        <v>2451</v>
      </c>
      <c r="AM394" s="1" t="s">
        <v>2555</v>
      </c>
      <c r="AN394" s="1" t="s">
        <v>2811</v>
      </c>
      <c r="AO394" s="1" t="s">
        <v>2811</v>
      </c>
      <c r="AP394" s="1" t="s">
        <v>2818</v>
      </c>
      <c r="AQ394" s="1" t="s">
        <v>1870</v>
      </c>
      <c r="AR394" s="1" t="s">
        <v>1931</v>
      </c>
      <c r="AS394" s="1" t="s">
        <v>2825</v>
      </c>
      <c r="AT394" s="1"/>
      <c r="AU394" s="1"/>
      <c r="AV394" s="1" t="s">
        <v>2833</v>
      </c>
      <c r="AW394" s="1" t="s">
        <v>2830</v>
      </c>
      <c r="AX394" s="1" t="s">
        <v>2837</v>
      </c>
      <c r="AY394" s="1" t="s">
        <v>3063</v>
      </c>
      <c r="AZ394" s="1"/>
      <c r="BA394">
        <v>22417</v>
      </c>
      <c r="BB394" s="1" t="s">
        <v>2818</v>
      </c>
      <c r="BC394">
        <v>2053</v>
      </c>
      <c r="BD394">
        <v>6</v>
      </c>
      <c r="BE394" s="1" t="s">
        <v>2451</v>
      </c>
    </row>
    <row r="395" spans="1:57">
      <c r="A395" s="8">
        <v>136220</v>
      </c>
      <c r="B395" s="1" t="s">
        <v>2896</v>
      </c>
      <c r="C395" s="1" t="s">
        <v>3137</v>
      </c>
      <c r="D395" s="1" t="s">
        <v>442</v>
      </c>
      <c r="E395">
        <v>1</v>
      </c>
      <c r="F395" s="9" t="s">
        <v>3083</v>
      </c>
      <c r="G395" s="4">
        <v>395000</v>
      </c>
      <c r="I395" s="4">
        <f t="shared" si="6"/>
        <v>395000</v>
      </c>
      <c r="K395" s="1" t="s">
        <v>2441</v>
      </c>
      <c r="L395">
        <v>0</v>
      </c>
      <c r="M395" s="3">
        <v>46241</v>
      </c>
      <c r="N395" s="1" t="s">
        <v>2453</v>
      </c>
      <c r="O395">
        <v>139082</v>
      </c>
      <c r="R395" s="1" t="s">
        <v>1328</v>
      </c>
      <c r="S395">
        <v>20</v>
      </c>
      <c r="T395">
        <v>7</v>
      </c>
      <c r="U395" s="1"/>
      <c r="V395" s="1" t="s">
        <v>1768</v>
      </c>
      <c r="W395" s="1" t="s">
        <v>1813</v>
      </c>
      <c r="X395" s="1" t="s">
        <v>1817</v>
      </c>
      <c r="Y395" s="1" t="s">
        <v>1870</v>
      </c>
      <c r="Z395" s="1" t="s">
        <v>1931</v>
      </c>
      <c r="AA395" s="1" t="s">
        <v>1941</v>
      </c>
      <c r="AB395" s="1"/>
      <c r="AC395">
        <v>0</v>
      </c>
      <c r="AD395" s="1" t="s">
        <v>1350</v>
      </c>
      <c r="AE395" s="1" t="s">
        <v>2263</v>
      </c>
      <c r="AF395" s="1"/>
      <c r="AG395" s="1" t="s">
        <v>2266</v>
      </c>
      <c r="AH395" s="1" t="s">
        <v>2301</v>
      </c>
      <c r="AI395" s="1" t="s">
        <v>2396</v>
      </c>
      <c r="AJ395" s="1"/>
      <c r="AK395" s="3">
        <v>46241</v>
      </c>
      <c r="AL395" s="1" t="s">
        <v>2451</v>
      </c>
      <c r="AM395" s="1" t="s">
        <v>2555</v>
      </c>
      <c r="AN395" s="1" t="s">
        <v>2811</v>
      </c>
      <c r="AO395" s="1" t="s">
        <v>2811</v>
      </c>
      <c r="AP395" s="1" t="s">
        <v>2818</v>
      </c>
      <c r="AQ395" s="1" t="s">
        <v>1870</v>
      </c>
      <c r="AR395" s="1" t="s">
        <v>1931</v>
      </c>
      <c r="AS395" s="1" t="s">
        <v>2825</v>
      </c>
      <c r="AT395" s="1"/>
      <c r="AU395" s="1"/>
      <c r="AV395" s="1" t="s">
        <v>2833</v>
      </c>
      <c r="AW395" s="1" t="s">
        <v>2830</v>
      </c>
      <c r="AX395" s="1" t="s">
        <v>2837</v>
      </c>
      <c r="AY395" s="1" t="s">
        <v>3063</v>
      </c>
      <c r="AZ395" s="1"/>
      <c r="BA395">
        <v>22417</v>
      </c>
      <c r="BB395" s="1" t="s">
        <v>2818</v>
      </c>
      <c r="BC395">
        <v>2053</v>
      </c>
      <c r="BD395">
        <v>7</v>
      </c>
      <c r="BE395" s="1" t="s">
        <v>2451</v>
      </c>
    </row>
    <row r="396" spans="1:57">
      <c r="A396" s="8">
        <v>136220</v>
      </c>
      <c r="B396" s="1" t="s">
        <v>2896</v>
      </c>
      <c r="C396" s="1" t="s">
        <v>3137</v>
      </c>
      <c r="D396" s="1" t="s">
        <v>443</v>
      </c>
      <c r="E396">
        <v>1</v>
      </c>
      <c r="F396" s="9" t="s">
        <v>3083</v>
      </c>
      <c r="G396" s="4">
        <v>330000</v>
      </c>
      <c r="I396" s="4">
        <f t="shared" si="6"/>
        <v>330000</v>
      </c>
      <c r="K396" s="1" t="s">
        <v>2441</v>
      </c>
      <c r="L396">
        <v>0</v>
      </c>
      <c r="M396" s="3">
        <v>46241</v>
      </c>
      <c r="N396" s="1" t="s">
        <v>2453</v>
      </c>
      <c r="O396">
        <v>139082</v>
      </c>
      <c r="R396" s="1" t="s">
        <v>1329</v>
      </c>
      <c r="S396">
        <v>20</v>
      </c>
      <c r="T396">
        <v>8</v>
      </c>
      <c r="U396" s="1"/>
      <c r="V396" s="1" t="s">
        <v>1768</v>
      </c>
      <c r="W396" s="1" t="s">
        <v>1813</v>
      </c>
      <c r="X396" s="1" t="s">
        <v>1817</v>
      </c>
      <c r="Y396" s="1" t="s">
        <v>1870</v>
      </c>
      <c r="Z396" s="1" t="s">
        <v>1931</v>
      </c>
      <c r="AA396" s="1" t="s">
        <v>1941</v>
      </c>
      <c r="AB396" s="1"/>
      <c r="AC396">
        <v>0</v>
      </c>
      <c r="AD396" s="1" t="s">
        <v>1350</v>
      </c>
      <c r="AE396" s="1" t="s">
        <v>2263</v>
      </c>
      <c r="AF396" s="1"/>
      <c r="AG396" s="1" t="s">
        <v>2266</v>
      </c>
      <c r="AH396" s="1" t="s">
        <v>2301</v>
      </c>
      <c r="AI396" s="1" t="s">
        <v>2396</v>
      </c>
      <c r="AJ396" s="1"/>
      <c r="AK396" s="3">
        <v>46241</v>
      </c>
      <c r="AL396" s="1" t="s">
        <v>2451</v>
      </c>
      <c r="AM396" s="1" t="s">
        <v>2555</v>
      </c>
      <c r="AN396" s="1" t="s">
        <v>2811</v>
      </c>
      <c r="AO396" s="1" t="s">
        <v>2811</v>
      </c>
      <c r="AP396" s="1" t="s">
        <v>2818</v>
      </c>
      <c r="AQ396" s="1" t="s">
        <v>1870</v>
      </c>
      <c r="AR396" s="1" t="s">
        <v>1931</v>
      </c>
      <c r="AS396" s="1" t="s">
        <v>2825</v>
      </c>
      <c r="AT396" s="1"/>
      <c r="AU396" s="1"/>
      <c r="AV396" s="1" t="s">
        <v>2833</v>
      </c>
      <c r="AW396" s="1" t="s">
        <v>2830</v>
      </c>
      <c r="AX396" s="1" t="s">
        <v>2837</v>
      </c>
      <c r="AY396" s="1" t="s">
        <v>3063</v>
      </c>
      <c r="AZ396" s="1"/>
      <c r="BA396">
        <v>22417</v>
      </c>
      <c r="BB396" s="1" t="s">
        <v>2818</v>
      </c>
      <c r="BC396">
        <v>2053</v>
      </c>
      <c r="BD396">
        <v>8</v>
      </c>
      <c r="BE396" s="1" t="s">
        <v>2451</v>
      </c>
    </row>
    <row r="397" spans="1:57">
      <c r="A397" s="8">
        <v>136220</v>
      </c>
      <c r="B397" s="1" t="s">
        <v>2896</v>
      </c>
      <c r="C397" s="1" t="s">
        <v>3137</v>
      </c>
      <c r="D397" s="1" t="s">
        <v>444</v>
      </c>
      <c r="E397">
        <v>1</v>
      </c>
      <c r="F397" s="9" t="s">
        <v>3083</v>
      </c>
      <c r="G397" s="4">
        <v>320000</v>
      </c>
      <c r="I397" s="4">
        <f t="shared" si="6"/>
        <v>320000</v>
      </c>
      <c r="K397" s="1" t="s">
        <v>2441</v>
      </c>
      <c r="L397">
        <v>0</v>
      </c>
      <c r="M397" s="3">
        <v>46241</v>
      </c>
      <c r="N397" s="1" t="s">
        <v>2453</v>
      </c>
      <c r="O397">
        <v>139082</v>
      </c>
      <c r="R397" s="1" t="s">
        <v>1275</v>
      </c>
      <c r="S397">
        <v>20</v>
      </c>
      <c r="T397">
        <v>9</v>
      </c>
      <c r="U397" s="1"/>
      <c r="V397" s="1" t="s">
        <v>1768</v>
      </c>
      <c r="W397" s="1" t="s">
        <v>1813</v>
      </c>
      <c r="X397" s="1" t="s">
        <v>1817</v>
      </c>
      <c r="Y397" s="1" t="s">
        <v>1870</v>
      </c>
      <c r="Z397" s="1" t="s">
        <v>1931</v>
      </c>
      <c r="AA397" s="1" t="s">
        <v>1941</v>
      </c>
      <c r="AB397" s="1"/>
      <c r="AC397">
        <v>0</v>
      </c>
      <c r="AD397" s="1" t="s">
        <v>1350</v>
      </c>
      <c r="AE397" s="1" t="s">
        <v>2263</v>
      </c>
      <c r="AF397" s="1"/>
      <c r="AG397" s="1" t="s">
        <v>2266</v>
      </c>
      <c r="AH397" s="1" t="s">
        <v>2301</v>
      </c>
      <c r="AI397" s="1" t="s">
        <v>2396</v>
      </c>
      <c r="AJ397" s="1"/>
      <c r="AK397" s="3">
        <v>46241</v>
      </c>
      <c r="AL397" s="1" t="s">
        <v>2451</v>
      </c>
      <c r="AM397" s="1" t="s">
        <v>2555</v>
      </c>
      <c r="AN397" s="1" t="s">
        <v>2811</v>
      </c>
      <c r="AO397" s="1" t="s">
        <v>2811</v>
      </c>
      <c r="AP397" s="1" t="s">
        <v>2818</v>
      </c>
      <c r="AQ397" s="1" t="s">
        <v>1870</v>
      </c>
      <c r="AR397" s="1" t="s">
        <v>1931</v>
      </c>
      <c r="AS397" s="1" t="s">
        <v>2825</v>
      </c>
      <c r="AT397" s="1"/>
      <c r="AU397" s="1"/>
      <c r="AV397" s="1" t="s">
        <v>2833</v>
      </c>
      <c r="AW397" s="1" t="s">
        <v>2830</v>
      </c>
      <c r="AX397" s="1" t="s">
        <v>2837</v>
      </c>
      <c r="AY397" s="1" t="s">
        <v>3063</v>
      </c>
      <c r="AZ397" s="1"/>
      <c r="BA397">
        <v>22417</v>
      </c>
      <c r="BB397" s="1" t="s">
        <v>2818</v>
      </c>
      <c r="BC397">
        <v>2053</v>
      </c>
      <c r="BD397">
        <v>9</v>
      </c>
      <c r="BE397" s="1" t="s">
        <v>2451</v>
      </c>
    </row>
    <row r="398" spans="1:57">
      <c r="A398" s="8">
        <v>136220</v>
      </c>
      <c r="B398" s="1" t="s">
        <v>2896</v>
      </c>
      <c r="C398" s="1" t="s">
        <v>3137</v>
      </c>
      <c r="D398" s="1" t="s">
        <v>445</v>
      </c>
      <c r="E398">
        <v>1</v>
      </c>
      <c r="F398" s="9" t="s">
        <v>3083</v>
      </c>
      <c r="G398" s="4">
        <v>286000</v>
      </c>
      <c r="I398" s="4">
        <f t="shared" si="6"/>
        <v>286000</v>
      </c>
      <c r="K398" s="1" t="s">
        <v>2441</v>
      </c>
      <c r="L398">
        <v>0</v>
      </c>
      <c r="M398" s="3">
        <v>46241</v>
      </c>
      <c r="N398" s="1" t="s">
        <v>2453</v>
      </c>
      <c r="O398">
        <v>139082</v>
      </c>
      <c r="R398" s="1" t="s">
        <v>1330</v>
      </c>
      <c r="S398">
        <v>20</v>
      </c>
      <c r="T398">
        <v>10</v>
      </c>
      <c r="U398" s="1"/>
      <c r="V398" s="1" t="s">
        <v>1768</v>
      </c>
      <c r="W398" s="1" t="s">
        <v>1813</v>
      </c>
      <c r="X398" s="1" t="s">
        <v>1817</v>
      </c>
      <c r="Y398" s="1" t="s">
        <v>1870</v>
      </c>
      <c r="Z398" s="1" t="s">
        <v>1931</v>
      </c>
      <c r="AA398" s="1" t="s">
        <v>1941</v>
      </c>
      <c r="AB398" s="1"/>
      <c r="AC398">
        <v>0</v>
      </c>
      <c r="AD398" s="1" t="s">
        <v>1350</v>
      </c>
      <c r="AE398" s="1" t="s">
        <v>2263</v>
      </c>
      <c r="AF398" s="1"/>
      <c r="AG398" s="1" t="s">
        <v>2266</v>
      </c>
      <c r="AH398" s="1" t="s">
        <v>2301</v>
      </c>
      <c r="AI398" s="1" t="s">
        <v>2396</v>
      </c>
      <c r="AJ398" s="1"/>
      <c r="AK398" s="3">
        <v>46241</v>
      </c>
      <c r="AL398" s="1" t="s">
        <v>2451</v>
      </c>
      <c r="AM398" s="1" t="s">
        <v>2555</v>
      </c>
      <c r="AN398" s="1" t="s">
        <v>2811</v>
      </c>
      <c r="AO398" s="1" t="s">
        <v>2811</v>
      </c>
      <c r="AP398" s="1" t="s">
        <v>2818</v>
      </c>
      <c r="AQ398" s="1" t="s">
        <v>1870</v>
      </c>
      <c r="AR398" s="1" t="s">
        <v>1931</v>
      </c>
      <c r="AS398" s="1" t="s">
        <v>2825</v>
      </c>
      <c r="AT398" s="1"/>
      <c r="AU398" s="1"/>
      <c r="AV398" s="1" t="s">
        <v>2833</v>
      </c>
      <c r="AW398" s="1" t="s">
        <v>2830</v>
      </c>
      <c r="AX398" s="1" t="s">
        <v>2837</v>
      </c>
      <c r="AY398" s="1" t="s">
        <v>3063</v>
      </c>
      <c r="AZ398" s="1"/>
      <c r="BA398">
        <v>22417</v>
      </c>
      <c r="BB398" s="1" t="s">
        <v>2818</v>
      </c>
      <c r="BC398">
        <v>2053</v>
      </c>
      <c r="BD398">
        <v>10</v>
      </c>
      <c r="BE398" s="1" t="s">
        <v>2451</v>
      </c>
    </row>
    <row r="399" spans="1:57">
      <c r="A399" s="8">
        <v>136220</v>
      </c>
      <c r="B399" s="1" t="s">
        <v>2896</v>
      </c>
      <c r="C399" s="1" t="s">
        <v>3137</v>
      </c>
      <c r="D399" s="1" t="s">
        <v>446</v>
      </c>
      <c r="E399">
        <v>1</v>
      </c>
      <c r="F399" s="9" t="s">
        <v>3083</v>
      </c>
      <c r="G399" s="4">
        <v>255000</v>
      </c>
      <c r="I399" s="4">
        <f t="shared" si="6"/>
        <v>255000</v>
      </c>
      <c r="K399" s="1" t="s">
        <v>2441</v>
      </c>
      <c r="L399">
        <v>0</v>
      </c>
      <c r="M399" s="3">
        <v>46241</v>
      </c>
      <c r="N399" s="1" t="s">
        <v>2453</v>
      </c>
      <c r="O399">
        <v>139082</v>
      </c>
      <c r="R399" s="1" t="s">
        <v>1305</v>
      </c>
      <c r="S399">
        <v>20</v>
      </c>
      <c r="T399">
        <v>11</v>
      </c>
      <c r="U399" s="1"/>
      <c r="V399" s="1" t="s">
        <v>1768</v>
      </c>
      <c r="W399" s="1" t="s">
        <v>1813</v>
      </c>
      <c r="X399" s="1" t="s">
        <v>1817</v>
      </c>
      <c r="Y399" s="1" t="s">
        <v>1870</v>
      </c>
      <c r="Z399" s="1" t="s">
        <v>1931</v>
      </c>
      <c r="AA399" s="1" t="s">
        <v>1941</v>
      </c>
      <c r="AB399" s="1"/>
      <c r="AC399">
        <v>0</v>
      </c>
      <c r="AD399" s="1" t="s">
        <v>1350</v>
      </c>
      <c r="AE399" s="1" t="s">
        <v>2263</v>
      </c>
      <c r="AF399" s="1"/>
      <c r="AG399" s="1" t="s">
        <v>2266</v>
      </c>
      <c r="AH399" s="1" t="s">
        <v>2301</v>
      </c>
      <c r="AI399" s="1" t="s">
        <v>2396</v>
      </c>
      <c r="AJ399" s="1"/>
      <c r="AK399" s="3">
        <v>46241</v>
      </c>
      <c r="AL399" s="1" t="s">
        <v>2451</v>
      </c>
      <c r="AM399" s="1" t="s">
        <v>2555</v>
      </c>
      <c r="AN399" s="1" t="s">
        <v>2811</v>
      </c>
      <c r="AO399" s="1" t="s">
        <v>2811</v>
      </c>
      <c r="AP399" s="1" t="s">
        <v>2818</v>
      </c>
      <c r="AQ399" s="1" t="s">
        <v>1870</v>
      </c>
      <c r="AR399" s="1" t="s">
        <v>1931</v>
      </c>
      <c r="AS399" s="1" t="s">
        <v>2825</v>
      </c>
      <c r="AT399" s="1"/>
      <c r="AU399" s="1"/>
      <c r="AV399" s="1" t="s">
        <v>2833</v>
      </c>
      <c r="AW399" s="1" t="s">
        <v>2830</v>
      </c>
      <c r="AX399" s="1" t="s">
        <v>2837</v>
      </c>
      <c r="AY399" s="1" t="s">
        <v>3063</v>
      </c>
      <c r="AZ399" s="1"/>
      <c r="BA399">
        <v>22417</v>
      </c>
      <c r="BB399" s="1" t="s">
        <v>2818</v>
      </c>
      <c r="BC399">
        <v>2053</v>
      </c>
      <c r="BD399">
        <v>11</v>
      </c>
      <c r="BE399" s="1" t="s">
        <v>2451</v>
      </c>
    </row>
    <row r="400" spans="1:57">
      <c r="A400" s="8">
        <v>136220</v>
      </c>
      <c r="B400" s="1" t="s">
        <v>2896</v>
      </c>
      <c r="C400" s="1" t="s">
        <v>3137</v>
      </c>
      <c r="D400" s="1" t="s">
        <v>447</v>
      </c>
      <c r="E400">
        <v>1</v>
      </c>
      <c r="F400" s="9" t="s">
        <v>3083</v>
      </c>
      <c r="G400" s="4">
        <v>240000</v>
      </c>
      <c r="I400" s="4">
        <f t="shared" si="6"/>
        <v>240000</v>
      </c>
      <c r="K400" s="1" t="s">
        <v>2441</v>
      </c>
      <c r="L400">
        <v>0</v>
      </c>
      <c r="M400" s="3">
        <v>46241</v>
      </c>
      <c r="N400" s="1" t="s">
        <v>2453</v>
      </c>
      <c r="O400">
        <v>139082</v>
      </c>
      <c r="R400" s="1" t="s">
        <v>1248</v>
      </c>
      <c r="S400">
        <v>20</v>
      </c>
      <c r="T400">
        <v>12</v>
      </c>
      <c r="U400" s="1"/>
      <c r="V400" s="1" t="s">
        <v>1768</v>
      </c>
      <c r="W400" s="1" t="s">
        <v>1813</v>
      </c>
      <c r="X400" s="1" t="s">
        <v>1817</v>
      </c>
      <c r="Y400" s="1" t="s">
        <v>1870</v>
      </c>
      <c r="Z400" s="1" t="s">
        <v>1931</v>
      </c>
      <c r="AA400" s="1" t="s">
        <v>1941</v>
      </c>
      <c r="AB400" s="1"/>
      <c r="AC400">
        <v>0</v>
      </c>
      <c r="AD400" s="1" t="s">
        <v>1350</v>
      </c>
      <c r="AE400" s="1" t="s">
        <v>2263</v>
      </c>
      <c r="AF400" s="1"/>
      <c r="AG400" s="1" t="s">
        <v>2266</v>
      </c>
      <c r="AH400" s="1" t="s">
        <v>2301</v>
      </c>
      <c r="AI400" s="1" t="s">
        <v>2396</v>
      </c>
      <c r="AJ400" s="1"/>
      <c r="AK400" s="3">
        <v>46241</v>
      </c>
      <c r="AL400" s="1" t="s">
        <v>2451</v>
      </c>
      <c r="AM400" s="1" t="s">
        <v>2555</v>
      </c>
      <c r="AN400" s="1" t="s">
        <v>2811</v>
      </c>
      <c r="AO400" s="1" t="s">
        <v>2811</v>
      </c>
      <c r="AP400" s="1" t="s">
        <v>2818</v>
      </c>
      <c r="AQ400" s="1" t="s">
        <v>1870</v>
      </c>
      <c r="AR400" s="1" t="s">
        <v>1931</v>
      </c>
      <c r="AS400" s="1" t="s">
        <v>2825</v>
      </c>
      <c r="AT400" s="1"/>
      <c r="AU400" s="1"/>
      <c r="AV400" s="1" t="s">
        <v>2833</v>
      </c>
      <c r="AW400" s="1" t="s">
        <v>2830</v>
      </c>
      <c r="AX400" s="1" t="s">
        <v>2837</v>
      </c>
      <c r="AY400" s="1" t="s">
        <v>3063</v>
      </c>
      <c r="AZ400" s="1"/>
      <c r="BA400">
        <v>22417</v>
      </c>
      <c r="BB400" s="1" t="s">
        <v>2818</v>
      </c>
      <c r="BC400">
        <v>2053</v>
      </c>
      <c r="BD400">
        <v>12</v>
      </c>
      <c r="BE400" s="1" t="s">
        <v>2451</v>
      </c>
    </row>
    <row r="401" spans="1:57">
      <c r="A401" s="8">
        <v>136220</v>
      </c>
      <c r="B401" s="1" t="s">
        <v>2896</v>
      </c>
      <c r="C401" s="1" t="s">
        <v>3137</v>
      </c>
      <c r="D401" s="1" t="s">
        <v>448</v>
      </c>
      <c r="E401">
        <v>1</v>
      </c>
      <c r="F401" s="9" t="s">
        <v>3083</v>
      </c>
      <c r="G401" s="4">
        <v>185000</v>
      </c>
      <c r="I401" s="4">
        <f t="shared" si="6"/>
        <v>185000</v>
      </c>
      <c r="K401" s="1" t="s">
        <v>2441</v>
      </c>
      <c r="L401">
        <v>0</v>
      </c>
      <c r="M401" s="3">
        <v>46241</v>
      </c>
      <c r="N401" s="1" t="s">
        <v>2453</v>
      </c>
      <c r="O401">
        <v>139082</v>
      </c>
      <c r="R401" s="1" t="s">
        <v>1307</v>
      </c>
      <c r="S401">
        <v>20</v>
      </c>
      <c r="T401">
        <v>13</v>
      </c>
      <c r="U401" s="1"/>
      <c r="V401" s="1" t="s">
        <v>1768</v>
      </c>
      <c r="W401" s="1" t="s">
        <v>1813</v>
      </c>
      <c r="X401" s="1" t="s">
        <v>1817</v>
      </c>
      <c r="Y401" s="1" t="s">
        <v>1870</v>
      </c>
      <c r="Z401" s="1" t="s">
        <v>1931</v>
      </c>
      <c r="AA401" s="1" t="s">
        <v>1941</v>
      </c>
      <c r="AB401" s="1"/>
      <c r="AC401">
        <v>0</v>
      </c>
      <c r="AD401" s="1" t="s">
        <v>1350</v>
      </c>
      <c r="AE401" s="1" t="s">
        <v>2263</v>
      </c>
      <c r="AF401" s="1"/>
      <c r="AG401" s="1" t="s">
        <v>2266</v>
      </c>
      <c r="AH401" s="1" t="s">
        <v>2301</v>
      </c>
      <c r="AI401" s="1" t="s">
        <v>2396</v>
      </c>
      <c r="AJ401" s="1"/>
      <c r="AK401" s="3">
        <v>46241</v>
      </c>
      <c r="AL401" s="1" t="s">
        <v>2451</v>
      </c>
      <c r="AM401" s="1" t="s">
        <v>2555</v>
      </c>
      <c r="AN401" s="1" t="s">
        <v>2811</v>
      </c>
      <c r="AO401" s="1" t="s">
        <v>2811</v>
      </c>
      <c r="AP401" s="1" t="s">
        <v>2818</v>
      </c>
      <c r="AQ401" s="1" t="s">
        <v>1870</v>
      </c>
      <c r="AR401" s="1" t="s">
        <v>1931</v>
      </c>
      <c r="AS401" s="1" t="s">
        <v>2825</v>
      </c>
      <c r="AT401" s="1"/>
      <c r="AU401" s="1"/>
      <c r="AV401" s="1" t="s">
        <v>2833</v>
      </c>
      <c r="AW401" s="1" t="s">
        <v>2830</v>
      </c>
      <c r="AX401" s="1" t="s">
        <v>2837</v>
      </c>
      <c r="AY401" s="1" t="s">
        <v>3063</v>
      </c>
      <c r="AZ401" s="1"/>
      <c r="BA401">
        <v>22417</v>
      </c>
      <c r="BB401" s="1" t="s">
        <v>2818</v>
      </c>
      <c r="BC401">
        <v>2053</v>
      </c>
      <c r="BD401">
        <v>13</v>
      </c>
      <c r="BE401" s="1" t="s">
        <v>2451</v>
      </c>
    </row>
    <row r="402" spans="1:57">
      <c r="A402" s="8">
        <v>136220</v>
      </c>
      <c r="B402" s="1" t="s">
        <v>2896</v>
      </c>
      <c r="C402" s="1" t="s">
        <v>3137</v>
      </c>
      <c r="D402" s="1" t="s">
        <v>449</v>
      </c>
      <c r="E402">
        <v>1</v>
      </c>
      <c r="F402" s="9" t="s">
        <v>3083</v>
      </c>
      <c r="G402" s="4">
        <v>175000</v>
      </c>
      <c r="I402" s="4">
        <f t="shared" si="6"/>
        <v>175000</v>
      </c>
      <c r="K402" s="1" t="s">
        <v>2441</v>
      </c>
      <c r="L402">
        <v>0</v>
      </c>
      <c r="M402" s="3">
        <v>46241</v>
      </c>
      <c r="N402" s="1" t="s">
        <v>2453</v>
      </c>
      <c r="O402">
        <v>139082</v>
      </c>
      <c r="R402" s="1" t="s">
        <v>1308</v>
      </c>
      <c r="S402">
        <v>20</v>
      </c>
      <c r="T402">
        <v>14</v>
      </c>
      <c r="U402" s="1"/>
      <c r="V402" s="1" t="s">
        <v>1768</v>
      </c>
      <c r="W402" s="1" t="s">
        <v>1813</v>
      </c>
      <c r="X402" s="1" t="s">
        <v>1817</v>
      </c>
      <c r="Y402" s="1" t="s">
        <v>1870</v>
      </c>
      <c r="Z402" s="1" t="s">
        <v>1931</v>
      </c>
      <c r="AA402" s="1" t="s">
        <v>1941</v>
      </c>
      <c r="AB402" s="1"/>
      <c r="AC402">
        <v>0</v>
      </c>
      <c r="AD402" s="1" t="s">
        <v>1350</v>
      </c>
      <c r="AE402" s="1" t="s">
        <v>2263</v>
      </c>
      <c r="AF402" s="1"/>
      <c r="AG402" s="1" t="s">
        <v>2266</v>
      </c>
      <c r="AH402" s="1" t="s">
        <v>2301</v>
      </c>
      <c r="AI402" s="1" t="s">
        <v>2396</v>
      </c>
      <c r="AJ402" s="1"/>
      <c r="AK402" s="3">
        <v>46241</v>
      </c>
      <c r="AL402" s="1" t="s">
        <v>2451</v>
      </c>
      <c r="AM402" s="1" t="s">
        <v>2555</v>
      </c>
      <c r="AN402" s="1" t="s">
        <v>2811</v>
      </c>
      <c r="AO402" s="1" t="s">
        <v>2811</v>
      </c>
      <c r="AP402" s="1" t="s">
        <v>2818</v>
      </c>
      <c r="AQ402" s="1" t="s">
        <v>1870</v>
      </c>
      <c r="AR402" s="1" t="s">
        <v>1931</v>
      </c>
      <c r="AS402" s="1" t="s">
        <v>2825</v>
      </c>
      <c r="AT402" s="1"/>
      <c r="AU402" s="1"/>
      <c r="AV402" s="1" t="s">
        <v>2833</v>
      </c>
      <c r="AW402" s="1" t="s">
        <v>2830</v>
      </c>
      <c r="AX402" s="1" t="s">
        <v>2837</v>
      </c>
      <c r="AY402" s="1" t="s">
        <v>3063</v>
      </c>
      <c r="AZ402" s="1"/>
      <c r="BA402">
        <v>22417</v>
      </c>
      <c r="BB402" s="1" t="s">
        <v>2818</v>
      </c>
      <c r="BC402">
        <v>2053</v>
      </c>
      <c r="BD402">
        <v>14</v>
      </c>
      <c r="BE402" s="1" t="s">
        <v>2451</v>
      </c>
    </row>
    <row r="403" spans="1:57">
      <c r="A403" s="8">
        <v>136220</v>
      </c>
      <c r="B403" s="1" t="s">
        <v>2896</v>
      </c>
      <c r="C403" s="1" t="s">
        <v>3137</v>
      </c>
      <c r="D403" s="1" t="s">
        <v>450</v>
      </c>
      <c r="E403">
        <v>1</v>
      </c>
      <c r="F403" s="9" t="s">
        <v>3083</v>
      </c>
      <c r="G403" s="4">
        <v>160000</v>
      </c>
      <c r="I403" s="4">
        <f t="shared" si="6"/>
        <v>160000</v>
      </c>
      <c r="K403" s="1" t="s">
        <v>2441</v>
      </c>
      <c r="L403">
        <v>0</v>
      </c>
      <c r="M403" s="3">
        <v>46241</v>
      </c>
      <c r="N403" s="1" t="s">
        <v>2453</v>
      </c>
      <c r="O403">
        <v>139082</v>
      </c>
      <c r="R403" s="1" t="s">
        <v>1259</v>
      </c>
      <c r="S403">
        <v>20</v>
      </c>
      <c r="T403">
        <v>15</v>
      </c>
      <c r="U403" s="1"/>
      <c r="V403" s="1" t="s">
        <v>1768</v>
      </c>
      <c r="W403" s="1" t="s">
        <v>1813</v>
      </c>
      <c r="X403" s="1" t="s">
        <v>1817</v>
      </c>
      <c r="Y403" s="1" t="s">
        <v>1870</v>
      </c>
      <c r="Z403" s="1" t="s">
        <v>1931</v>
      </c>
      <c r="AA403" s="1" t="s">
        <v>1941</v>
      </c>
      <c r="AB403" s="1"/>
      <c r="AC403">
        <v>0</v>
      </c>
      <c r="AD403" s="1" t="s">
        <v>1350</v>
      </c>
      <c r="AE403" s="1" t="s">
        <v>2263</v>
      </c>
      <c r="AF403" s="1"/>
      <c r="AG403" s="1" t="s">
        <v>2266</v>
      </c>
      <c r="AH403" s="1" t="s">
        <v>2301</v>
      </c>
      <c r="AI403" s="1" t="s">
        <v>2396</v>
      </c>
      <c r="AJ403" s="1"/>
      <c r="AK403" s="3">
        <v>46241</v>
      </c>
      <c r="AL403" s="1" t="s">
        <v>2451</v>
      </c>
      <c r="AM403" s="1" t="s">
        <v>2555</v>
      </c>
      <c r="AN403" s="1" t="s">
        <v>2811</v>
      </c>
      <c r="AO403" s="1" t="s">
        <v>2811</v>
      </c>
      <c r="AP403" s="1" t="s">
        <v>2818</v>
      </c>
      <c r="AQ403" s="1" t="s">
        <v>1870</v>
      </c>
      <c r="AR403" s="1" t="s">
        <v>1931</v>
      </c>
      <c r="AS403" s="1" t="s">
        <v>2825</v>
      </c>
      <c r="AT403" s="1"/>
      <c r="AU403" s="1"/>
      <c r="AV403" s="1" t="s">
        <v>2833</v>
      </c>
      <c r="AW403" s="1" t="s">
        <v>2830</v>
      </c>
      <c r="AX403" s="1" t="s">
        <v>2837</v>
      </c>
      <c r="AY403" s="1" t="s">
        <v>3063</v>
      </c>
      <c r="AZ403" s="1"/>
      <c r="BA403">
        <v>22417</v>
      </c>
      <c r="BB403" s="1" t="s">
        <v>2818</v>
      </c>
      <c r="BC403">
        <v>2053</v>
      </c>
      <c r="BD403">
        <v>15</v>
      </c>
      <c r="BE403" s="1" t="s">
        <v>2451</v>
      </c>
    </row>
    <row r="404" spans="1:57">
      <c r="A404" s="8">
        <v>136220</v>
      </c>
      <c r="B404" s="1" t="s">
        <v>2896</v>
      </c>
      <c r="C404" s="1" t="s">
        <v>3137</v>
      </c>
      <c r="D404" s="1" t="s">
        <v>451</v>
      </c>
      <c r="E404">
        <v>1</v>
      </c>
      <c r="F404" s="9" t="s">
        <v>3083</v>
      </c>
      <c r="G404" s="4">
        <v>160000</v>
      </c>
      <c r="I404" s="4">
        <f t="shared" si="6"/>
        <v>160000</v>
      </c>
      <c r="K404" s="1" t="s">
        <v>2441</v>
      </c>
      <c r="L404">
        <v>0</v>
      </c>
      <c r="M404" s="3">
        <v>46241</v>
      </c>
      <c r="N404" s="1" t="s">
        <v>2453</v>
      </c>
      <c r="O404">
        <v>139082</v>
      </c>
      <c r="R404" s="1" t="s">
        <v>1259</v>
      </c>
      <c r="S404">
        <v>20</v>
      </c>
      <c r="T404">
        <v>16</v>
      </c>
      <c r="U404" s="1"/>
      <c r="V404" s="1" t="s">
        <v>1768</v>
      </c>
      <c r="W404" s="1" t="s">
        <v>1813</v>
      </c>
      <c r="X404" s="1" t="s">
        <v>1817</v>
      </c>
      <c r="Y404" s="1" t="s">
        <v>1870</v>
      </c>
      <c r="Z404" s="1" t="s">
        <v>1931</v>
      </c>
      <c r="AA404" s="1" t="s">
        <v>1941</v>
      </c>
      <c r="AB404" s="1"/>
      <c r="AC404">
        <v>0</v>
      </c>
      <c r="AD404" s="1" t="s">
        <v>1350</v>
      </c>
      <c r="AE404" s="1" t="s">
        <v>2263</v>
      </c>
      <c r="AF404" s="1"/>
      <c r="AG404" s="1" t="s">
        <v>2266</v>
      </c>
      <c r="AH404" s="1" t="s">
        <v>2301</v>
      </c>
      <c r="AI404" s="1" t="s">
        <v>2396</v>
      </c>
      <c r="AJ404" s="1"/>
      <c r="AK404" s="3">
        <v>46241</v>
      </c>
      <c r="AL404" s="1" t="s">
        <v>2451</v>
      </c>
      <c r="AM404" s="1" t="s">
        <v>2555</v>
      </c>
      <c r="AN404" s="1" t="s">
        <v>2811</v>
      </c>
      <c r="AO404" s="1" t="s">
        <v>2811</v>
      </c>
      <c r="AP404" s="1" t="s">
        <v>2818</v>
      </c>
      <c r="AQ404" s="1" t="s">
        <v>1870</v>
      </c>
      <c r="AR404" s="1" t="s">
        <v>1931</v>
      </c>
      <c r="AS404" s="1" t="s">
        <v>2825</v>
      </c>
      <c r="AT404" s="1"/>
      <c r="AU404" s="1"/>
      <c r="AV404" s="1" t="s">
        <v>2833</v>
      </c>
      <c r="AW404" s="1" t="s">
        <v>2830</v>
      </c>
      <c r="AX404" s="1" t="s">
        <v>2837</v>
      </c>
      <c r="AY404" s="1" t="s">
        <v>3063</v>
      </c>
      <c r="AZ404" s="1"/>
      <c r="BA404">
        <v>22417</v>
      </c>
      <c r="BB404" s="1" t="s">
        <v>2818</v>
      </c>
      <c r="BC404">
        <v>2053</v>
      </c>
      <c r="BD404">
        <v>16</v>
      </c>
      <c r="BE404" s="1" t="s">
        <v>2451</v>
      </c>
    </row>
    <row r="405" spans="1:57">
      <c r="A405" s="8">
        <v>136220</v>
      </c>
      <c r="B405" s="1" t="s">
        <v>2896</v>
      </c>
      <c r="C405" s="1" t="s">
        <v>3137</v>
      </c>
      <c r="D405" s="1" t="s">
        <v>452</v>
      </c>
      <c r="E405">
        <v>1</v>
      </c>
      <c r="F405" s="9" t="s">
        <v>3083</v>
      </c>
      <c r="G405" s="4">
        <v>155000</v>
      </c>
      <c r="I405" s="4">
        <f t="shared" si="6"/>
        <v>155000</v>
      </c>
      <c r="K405" s="1" t="s">
        <v>2441</v>
      </c>
      <c r="L405">
        <v>0</v>
      </c>
      <c r="M405" s="3">
        <v>46241</v>
      </c>
      <c r="N405" s="1" t="s">
        <v>2453</v>
      </c>
      <c r="O405">
        <v>139082</v>
      </c>
      <c r="R405" s="1" t="s">
        <v>1331</v>
      </c>
      <c r="S405">
        <v>20</v>
      </c>
      <c r="T405">
        <v>17</v>
      </c>
      <c r="U405" s="1"/>
      <c r="V405" s="1" t="s">
        <v>1768</v>
      </c>
      <c r="W405" s="1" t="s">
        <v>1813</v>
      </c>
      <c r="X405" s="1" t="s">
        <v>1817</v>
      </c>
      <c r="Y405" s="1" t="s">
        <v>1870</v>
      </c>
      <c r="Z405" s="1" t="s">
        <v>1931</v>
      </c>
      <c r="AA405" s="1" t="s">
        <v>1941</v>
      </c>
      <c r="AB405" s="1"/>
      <c r="AC405">
        <v>0</v>
      </c>
      <c r="AD405" s="1" t="s">
        <v>1350</v>
      </c>
      <c r="AE405" s="1" t="s">
        <v>2263</v>
      </c>
      <c r="AF405" s="1"/>
      <c r="AG405" s="1" t="s">
        <v>2266</v>
      </c>
      <c r="AH405" s="1" t="s">
        <v>2301</v>
      </c>
      <c r="AI405" s="1" t="s">
        <v>2396</v>
      </c>
      <c r="AJ405" s="1"/>
      <c r="AK405" s="3">
        <v>46241</v>
      </c>
      <c r="AL405" s="1" t="s">
        <v>2451</v>
      </c>
      <c r="AM405" s="1" t="s">
        <v>2555</v>
      </c>
      <c r="AN405" s="1" t="s">
        <v>2811</v>
      </c>
      <c r="AO405" s="1" t="s">
        <v>2811</v>
      </c>
      <c r="AP405" s="1" t="s">
        <v>2818</v>
      </c>
      <c r="AQ405" s="1" t="s">
        <v>1870</v>
      </c>
      <c r="AR405" s="1" t="s">
        <v>1931</v>
      </c>
      <c r="AS405" s="1" t="s">
        <v>2825</v>
      </c>
      <c r="AT405" s="1"/>
      <c r="AU405" s="1"/>
      <c r="AV405" s="1" t="s">
        <v>2833</v>
      </c>
      <c r="AW405" s="1" t="s">
        <v>2830</v>
      </c>
      <c r="AX405" s="1" t="s">
        <v>2837</v>
      </c>
      <c r="AY405" s="1" t="s">
        <v>3063</v>
      </c>
      <c r="AZ405" s="1"/>
      <c r="BA405">
        <v>22417</v>
      </c>
      <c r="BB405" s="1" t="s">
        <v>2818</v>
      </c>
      <c r="BC405">
        <v>2053</v>
      </c>
      <c r="BD405">
        <v>17</v>
      </c>
      <c r="BE405" s="1" t="s">
        <v>2451</v>
      </c>
    </row>
    <row r="406" spans="1:57">
      <c r="A406" s="8">
        <v>136220</v>
      </c>
      <c r="B406" s="1" t="s">
        <v>2896</v>
      </c>
      <c r="C406" s="1" t="s">
        <v>3137</v>
      </c>
      <c r="D406" s="1" t="s">
        <v>453</v>
      </c>
      <c r="E406">
        <v>1</v>
      </c>
      <c r="F406" s="9" t="s">
        <v>3083</v>
      </c>
      <c r="G406" s="4">
        <v>146000</v>
      </c>
      <c r="I406" s="4">
        <f t="shared" si="6"/>
        <v>146000</v>
      </c>
      <c r="K406" s="1" t="s">
        <v>2441</v>
      </c>
      <c r="L406">
        <v>0</v>
      </c>
      <c r="M406" s="3">
        <v>46241</v>
      </c>
      <c r="N406" s="1" t="s">
        <v>2453</v>
      </c>
      <c r="O406">
        <v>139082</v>
      </c>
      <c r="R406" s="1" t="s">
        <v>1332</v>
      </c>
      <c r="S406">
        <v>20</v>
      </c>
      <c r="T406">
        <v>18</v>
      </c>
      <c r="U406" s="1"/>
      <c r="V406" s="1" t="s">
        <v>1768</v>
      </c>
      <c r="W406" s="1" t="s">
        <v>1813</v>
      </c>
      <c r="X406" s="1" t="s">
        <v>1817</v>
      </c>
      <c r="Y406" s="1" t="s">
        <v>1870</v>
      </c>
      <c r="Z406" s="1" t="s">
        <v>1931</v>
      </c>
      <c r="AA406" s="1" t="s">
        <v>1941</v>
      </c>
      <c r="AB406" s="1"/>
      <c r="AC406">
        <v>0</v>
      </c>
      <c r="AD406" s="1" t="s">
        <v>1350</v>
      </c>
      <c r="AE406" s="1" t="s">
        <v>2263</v>
      </c>
      <c r="AF406" s="1"/>
      <c r="AG406" s="1" t="s">
        <v>2266</v>
      </c>
      <c r="AH406" s="1" t="s">
        <v>2301</v>
      </c>
      <c r="AI406" s="1" t="s">
        <v>2396</v>
      </c>
      <c r="AJ406" s="1"/>
      <c r="AK406" s="3">
        <v>46241</v>
      </c>
      <c r="AL406" s="1" t="s">
        <v>2451</v>
      </c>
      <c r="AM406" s="1" t="s">
        <v>2555</v>
      </c>
      <c r="AN406" s="1" t="s">
        <v>2811</v>
      </c>
      <c r="AO406" s="1" t="s">
        <v>2811</v>
      </c>
      <c r="AP406" s="1" t="s">
        <v>2818</v>
      </c>
      <c r="AQ406" s="1" t="s">
        <v>1870</v>
      </c>
      <c r="AR406" s="1" t="s">
        <v>1931</v>
      </c>
      <c r="AS406" s="1" t="s">
        <v>2825</v>
      </c>
      <c r="AT406" s="1"/>
      <c r="AU406" s="1"/>
      <c r="AV406" s="1" t="s">
        <v>2833</v>
      </c>
      <c r="AW406" s="1" t="s">
        <v>2830</v>
      </c>
      <c r="AX406" s="1" t="s">
        <v>2837</v>
      </c>
      <c r="AY406" s="1" t="s">
        <v>3063</v>
      </c>
      <c r="AZ406" s="1"/>
      <c r="BA406">
        <v>22417</v>
      </c>
      <c r="BB406" s="1" t="s">
        <v>2818</v>
      </c>
      <c r="BC406">
        <v>2053</v>
      </c>
      <c r="BD406">
        <v>18</v>
      </c>
      <c r="BE406" s="1" t="s">
        <v>2451</v>
      </c>
    </row>
    <row r="407" spans="1:57">
      <c r="A407" s="8">
        <v>136220</v>
      </c>
      <c r="B407" s="1" t="s">
        <v>2896</v>
      </c>
      <c r="C407" s="1" t="s">
        <v>3137</v>
      </c>
      <c r="D407" s="1" t="s">
        <v>454</v>
      </c>
      <c r="E407">
        <v>1</v>
      </c>
      <c r="F407" s="9" t="s">
        <v>3083</v>
      </c>
      <c r="G407" s="4">
        <v>140000</v>
      </c>
      <c r="I407" s="4">
        <f t="shared" si="6"/>
        <v>140000</v>
      </c>
      <c r="K407" s="1" t="s">
        <v>2441</v>
      </c>
      <c r="L407">
        <v>0</v>
      </c>
      <c r="M407" s="3">
        <v>46241</v>
      </c>
      <c r="N407" s="1" t="s">
        <v>2453</v>
      </c>
      <c r="O407">
        <v>139082</v>
      </c>
      <c r="R407" s="1" t="s">
        <v>1267</v>
      </c>
      <c r="S407">
        <v>20</v>
      </c>
      <c r="T407">
        <v>19</v>
      </c>
      <c r="U407" s="1"/>
      <c r="V407" s="1" t="s">
        <v>1768</v>
      </c>
      <c r="W407" s="1" t="s">
        <v>1813</v>
      </c>
      <c r="X407" s="1" t="s">
        <v>1817</v>
      </c>
      <c r="Y407" s="1" t="s">
        <v>1870</v>
      </c>
      <c r="Z407" s="1" t="s">
        <v>1931</v>
      </c>
      <c r="AA407" s="1" t="s">
        <v>1941</v>
      </c>
      <c r="AB407" s="1"/>
      <c r="AC407">
        <v>0</v>
      </c>
      <c r="AD407" s="1" t="s">
        <v>1350</v>
      </c>
      <c r="AE407" s="1" t="s">
        <v>2263</v>
      </c>
      <c r="AF407" s="1"/>
      <c r="AG407" s="1" t="s">
        <v>2266</v>
      </c>
      <c r="AH407" s="1" t="s">
        <v>2301</v>
      </c>
      <c r="AI407" s="1" t="s">
        <v>2396</v>
      </c>
      <c r="AJ407" s="1"/>
      <c r="AK407" s="3">
        <v>46241</v>
      </c>
      <c r="AL407" s="1" t="s">
        <v>2451</v>
      </c>
      <c r="AM407" s="1" t="s">
        <v>2555</v>
      </c>
      <c r="AN407" s="1" t="s">
        <v>2811</v>
      </c>
      <c r="AO407" s="1" t="s">
        <v>2811</v>
      </c>
      <c r="AP407" s="1" t="s">
        <v>2818</v>
      </c>
      <c r="AQ407" s="1" t="s">
        <v>1870</v>
      </c>
      <c r="AR407" s="1" t="s">
        <v>1931</v>
      </c>
      <c r="AS407" s="1" t="s">
        <v>2825</v>
      </c>
      <c r="AT407" s="1"/>
      <c r="AU407" s="1"/>
      <c r="AV407" s="1" t="s">
        <v>2833</v>
      </c>
      <c r="AW407" s="1" t="s">
        <v>2830</v>
      </c>
      <c r="AX407" s="1" t="s">
        <v>2837</v>
      </c>
      <c r="AY407" s="1" t="s">
        <v>3063</v>
      </c>
      <c r="AZ407" s="1"/>
      <c r="BA407">
        <v>22417</v>
      </c>
      <c r="BB407" s="1" t="s">
        <v>2818</v>
      </c>
      <c r="BC407">
        <v>2053</v>
      </c>
      <c r="BD407">
        <v>19</v>
      </c>
      <c r="BE407" s="1" t="s">
        <v>2451</v>
      </c>
    </row>
    <row r="408" spans="1:57">
      <c r="A408" s="8">
        <v>136220</v>
      </c>
      <c r="B408" s="1" t="s">
        <v>2896</v>
      </c>
      <c r="C408" s="1" t="s">
        <v>3137</v>
      </c>
      <c r="D408" s="1" t="s">
        <v>455</v>
      </c>
      <c r="E408">
        <v>1</v>
      </c>
      <c r="F408" s="9" t="s">
        <v>3083</v>
      </c>
      <c r="G408" s="4">
        <v>140000</v>
      </c>
      <c r="I408" s="4">
        <f t="shared" si="6"/>
        <v>140000</v>
      </c>
      <c r="K408" s="1" t="s">
        <v>2441</v>
      </c>
      <c r="L408">
        <v>0</v>
      </c>
      <c r="M408" s="3">
        <v>46241</v>
      </c>
      <c r="N408" s="1" t="s">
        <v>2453</v>
      </c>
      <c r="O408">
        <v>139082</v>
      </c>
      <c r="R408" s="1" t="s">
        <v>1267</v>
      </c>
      <c r="S408">
        <v>20</v>
      </c>
      <c r="T408">
        <v>20</v>
      </c>
      <c r="U408" s="1"/>
      <c r="V408" s="1" t="s">
        <v>1768</v>
      </c>
      <c r="W408" s="1" t="s">
        <v>1813</v>
      </c>
      <c r="X408" s="1" t="s">
        <v>1817</v>
      </c>
      <c r="Y408" s="1" t="s">
        <v>1870</v>
      </c>
      <c r="Z408" s="1" t="s">
        <v>1931</v>
      </c>
      <c r="AA408" s="1" t="s">
        <v>1941</v>
      </c>
      <c r="AB408" s="1"/>
      <c r="AC408">
        <v>0</v>
      </c>
      <c r="AD408" s="1" t="s">
        <v>1350</v>
      </c>
      <c r="AE408" s="1" t="s">
        <v>2263</v>
      </c>
      <c r="AF408" s="1"/>
      <c r="AG408" s="1" t="s">
        <v>2266</v>
      </c>
      <c r="AH408" s="1" t="s">
        <v>2301</v>
      </c>
      <c r="AI408" s="1" t="s">
        <v>2396</v>
      </c>
      <c r="AJ408" s="1"/>
      <c r="AK408" s="3">
        <v>46241</v>
      </c>
      <c r="AL408" s="1" t="s">
        <v>2451</v>
      </c>
      <c r="AM408" s="1" t="s">
        <v>2555</v>
      </c>
      <c r="AN408" s="1" t="s">
        <v>2811</v>
      </c>
      <c r="AO408" s="1" t="s">
        <v>2811</v>
      </c>
      <c r="AP408" s="1" t="s">
        <v>2818</v>
      </c>
      <c r="AQ408" s="1" t="s">
        <v>1870</v>
      </c>
      <c r="AR408" s="1" t="s">
        <v>1931</v>
      </c>
      <c r="AS408" s="1" t="s">
        <v>2825</v>
      </c>
      <c r="AT408" s="1"/>
      <c r="AU408" s="1"/>
      <c r="AV408" s="1" t="s">
        <v>2833</v>
      </c>
      <c r="AW408" s="1" t="s">
        <v>2830</v>
      </c>
      <c r="AX408" s="1" t="s">
        <v>2837</v>
      </c>
      <c r="AY408" s="1" t="s">
        <v>3063</v>
      </c>
      <c r="AZ408" s="1"/>
      <c r="BA408">
        <v>22417</v>
      </c>
      <c r="BB408" s="1" t="s">
        <v>2818</v>
      </c>
      <c r="BC408">
        <v>2053</v>
      </c>
      <c r="BD408">
        <v>20</v>
      </c>
      <c r="BE408" s="1" t="s">
        <v>2451</v>
      </c>
    </row>
    <row r="409" spans="1:57">
      <c r="A409" s="8">
        <v>136220</v>
      </c>
      <c r="B409" s="1" t="s">
        <v>2896</v>
      </c>
      <c r="C409" s="1" t="s">
        <v>3137</v>
      </c>
      <c r="D409" s="1" t="s">
        <v>456</v>
      </c>
      <c r="E409">
        <v>1</v>
      </c>
      <c r="F409" s="9" t="s">
        <v>3083</v>
      </c>
      <c r="G409" s="4">
        <v>120000</v>
      </c>
      <c r="I409" s="4">
        <f t="shared" si="6"/>
        <v>120000</v>
      </c>
      <c r="K409" s="1" t="s">
        <v>2441</v>
      </c>
      <c r="L409">
        <v>0</v>
      </c>
      <c r="M409" s="3">
        <v>46241</v>
      </c>
      <c r="N409" s="1" t="s">
        <v>2453</v>
      </c>
      <c r="O409">
        <v>139082</v>
      </c>
      <c r="R409" s="1" t="s">
        <v>1100</v>
      </c>
      <c r="S409">
        <v>20</v>
      </c>
      <c r="T409">
        <v>21</v>
      </c>
      <c r="U409" s="1"/>
      <c r="V409" s="1" t="s">
        <v>1768</v>
      </c>
      <c r="W409" s="1" t="s">
        <v>1813</v>
      </c>
      <c r="X409" s="1" t="s">
        <v>1817</v>
      </c>
      <c r="Y409" s="1" t="s">
        <v>1870</v>
      </c>
      <c r="Z409" s="1" t="s">
        <v>1931</v>
      </c>
      <c r="AA409" s="1" t="s">
        <v>1941</v>
      </c>
      <c r="AB409" s="1"/>
      <c r="AC409">
        <v>0</v>
      </c>
      <c r="AD409" s="1" t="s">
        <v>1350</v>
      </c>
      <c r="AE409" s="1" t="s">
        <v>2263</v>
      </c>
      <c r="AF409" s="1"/>
      <c r="AG409" s="1" t="s">
        <v>2266</v>
      </c>
      <c r="AH409" s="1" t="s">
        <v>2301</v>
      </c>
      <c r="AI409" s="1" t="s">
        <v>2396</v>
      </c>
      <c r="AJ409" s="1"/>
      <c r="AK409" s="3">
        <v>46241</v>
      </c>
      <c r="AL409" s="1" t="s">
        <v>2451</v>
      </c>
      <c r="AM409" s="1" t="s">
        <v>2555</v>
      </c>
      <c r="AN409" s="1" t="s">
        <v>2811</v>
      </c>
      <c r="AO409" s="1" t="s">
        <v>2811</v>
      </c>
      <c r="AP409" s="1" t="s">
        <v>2818</v>
      </c>
      <c r="AQ409" s="1" t="s">
        <v>1870</v>
      </c>
      <c r="AR409" s="1" t="s">
        <v>1931</v>
      </c>
      <c r="AS409" s="1" t="s">
        <v>2825</v>
      </c>
      <c r="AT409" s="1"/>
      <c r="AU409" s="1"/>
      <c r="AV409" s="1" t="s">
        <v>2833</v>
      </c>
      <c r="AW409" s="1" t="s">
        <v>2830</v>
      </c>
      <c r="AX409" s="1" t="s">
        <v>2837</v>
      </c>
      <c r="AY409" s="1" t="s">
        <v>3063</v>
      </c>
      <c r="AZ409" s="1"/>
      <c r="BA409">
        <v>22417</v>
      </c>
      <c r="BB409" s="1" t="s">
        <v>2818</v>
      </c>
      <c r="BC409">
        <v>2053</v>
      </c>
      <c r="BD409">
        <v>21</v>
      </c>
      <c r="BE409" s="1" t="s">
        <v>2451</v>
      </c>
    </row>
    <row r="410" spans="1:57">
      <c r="A410" s="8">
        <v>136220</v>
      </c>
      <c r="B410" s="1" t="s">
        <v>2896</v>
      </c>
      <c r="C410" s="1" t="s">
        <v>3137</v>
      </c>
      <c r="D410" s="1" t="s">
        <v>457</v>
      </c>
      <c r="E410">
        <v>1</v>
      </c>
      <c r="F410" s="9" t="s">
        <v>3083</v>
      </c>
      <c r="G410" s="4">
        <v>120000</v>
      </c>
      <c r="I410" s="4">
        <f t="shared" si="6"/>
        <v>120000</v>
      </c>
      <c r="K410" s="1" t="s">
        <v>2441</v>
      </c>
      <c r="L410">
        <v>0</v>
      </c>
      <c r="M410" s="3">
        <v>46241</v>
      </c>
      <c r="N410" s="1" t="s">
        <v>2453</v>
      </c>
      <c r="O410">
        <v>139082</v>
      </c>
      <c r="R410" s="1" t="s">
        <v>1100</v>
      </c>
      <c r="S410">
        <v>20</v>
      </c>
      <c r="T410">
        <v>22</v>
      </c>
      <c r="U410" s="1"/>
      <c r="V410" s="1" t="s">
        <v>1768</v>
      </c>
      <c r="W410" s="1" t="s">
        <v>1813</v>
      </c>
      <c r="X410" s="1" t="s">
        <v>1817</v>
      </c>
      <c r="Y410" s="1" t="s">
        <v>1870</v>
      </c>
      <c r="Z410" s="1" t="s">
        <v>1931</v>
      </c>
      <c r="AA410" s="1" t="s">
        <v>1941</v>
      </c>
      <c r="AB410" s="1"/>
      <c r="AC410">
        <v>0</v>
      </c>
      <c r="AD410" s="1" t="s">
        <v>1350</v>
      </c>
      <c r="AE410" s="1" t="s">
        <v>2263</v>
      </c>
      <c r="AF410" s="1"/>
      <c r="AG410" s="1" t="s">
        <v>2266</v>
      </c>
      <c r="AH410" s="1" t="s">
        <v>2301</v>
      </c>
      <c r="AI410" s="1" t="s">
        <v>2396</v>
      </c>
      <c r="AJ410" s="1"/>
      <c r="AK410" s="3">
        <v>46241</v>
      </c>
      <c r="AL410" s="1" t="s">
        <v>2451</v>
      </c>
      <c r="AM410" s="1" t="s">
        <v>2555</v>
      </c>
      <c r="AN410" s="1" t="s">
        <v>2811</v>
      </c>
      <c r="AO410" s="1" t="s">
        <v>2811</v>
      </c>
      <c r="AP410" s="1" t="s">
        <v>2818</v>
      </c>
      <c r="AQ410" s="1" t="s">
        <v>1870</v>
      </c>
      <c r="AR410" s="1" t="s">
        <v>1931</v>
      </c>
      <c r="AS410" s="1" t="s">
        <v>2825</v>
      </c>
      <c r="AT410" s="1"/>
      <c r="AU410" s="1"/>
      <c r="AV410" s="1" t="s">
        <v>2833</v>
      </c>
      <c r="AW410" s="1" t="s">
        <v>2830</v>
      </c>
      <c r="AX410" s="1" t="s">
        <v>2837</v>
      </c>
      <c r="AY410" s="1" t="s">
        <v>3063</v>
      </c>
      <c r="AZ410" s="1"/>
      <c r="BA410">
        <v>22417</v>
      </c>
      <c r="BB410" s="1" t="s">
        <v>2818</v>
      </c>
      <c r="BC410">
        <v>2053</v>
      </c>
      <c r="BD410">
        <v>22</v>
      </c>
      <c r="BE410" s="1" t="s">
        <v>2451</v>
      </c>
    </row>
    <row r="411" spans="1:57">
      <c r="A411" s="8">
        <v>136220</v>
      </c>
      <c r="B411" s="1" t="s">
        <v>2896</v>
      </c>
      <c r="C411" s="1" t="s">
        <v>3137</v>
      </c>
      <c r="D411" s="1" t="s">
        <v>458</v>
      </c>
      <c r="E411">
        <v>1</v>
      </c>
      <c r="F411" s="9" t="s">
        <v>3083</v>
      </c>
      <c r="G411" s="4">
        <v>110000</v>
      </c>
      <c r="I411" s="4">
        <f t="shared" si="6"/>
        <v>110000</v>
      </c>
      <c r="K411" s="1" t="s">
        <v>2441</v>
      </c>
      <c r="L411">
        <v>0</v>
      </c>
      <c r="M411" s="3">
        <v>46241</v>
      </c>
      <c r="N411" s="1" t="s">
        <v>2453</v>
      </c>
      <c r="O411">
        <v>139082</v>
      </c>
      <c r="R411" s="1" t="s">
        <v>1242</v>
      </c>
      <c r="S411">
        <v>20</v>
      </c>
      <c r="T411">
        <v>23</v>
      </c>
      <c r="U411" s="1"/>
      <c r="V411" s="1" t="s">
        <v>1768</v>
      </c>
      <c r="W411" s="1" t="s">
        <v>1813</v>
      </c>
      <c r="X411" s="1" t="s">
        <v>1817</v>
      </c>
      <c r="Y411" s="1" t="s">
        <v>1870</v>
      </c>
      <c r="Z411" s="1" t="s">
        <v>1931</v>
      </c>
      <c r="AA411" s="1" t="s">
        <v>1941</v>
      </c>
      <c r="AB411" s="1"/>
      <c r="AC411">
        <v>0</v>
      </c>
      <c r="AD411" s="1" t="s">
        <v>1350</v>
      </c>
      <c r="AE411" s="1" t="s">
        <v>2263</v>
      </c>
      <c r="AF411" s="1"/>
      <c r="AG411" s="1" t="s">
        <v>2266</v>
      </c>
      <c r="AH411" s="1" t="s">
        <v>2301</v>
      </c>
      <c r="AI411" s="1" t="s">
        <v>2396</v>
      </c>
      <c r="AJ411" s="1"/>
      <c r="AK411" s="3">
        <v>46241</v>
      </c>
      <c r="AL411" s="1" t="s">
        <v>2451</v>
      </c>
      <c r="AM411" s="1" t="s">
        <v>2555</v>
      </c>
      <c r="AN411" s="1" t="s">
        <v>2811</v>
      </c>
      <c r="AO411" s="1" t="s">
        <v>2811</v>
      </c>
      <c r="AP411" s="1" t="s">
        <v>2818</v>
      </c>
      <c r="AQ411" s="1" t="s">
        <v>1870</v>
      </c>
      <c r="AR411" s="1" t="s">
        <v>1931</v>
      </c>
      <c r="AS411" s="1" t="s">
        <v>2825</v>
      </c>
      <c r="AT411" s="1"/>
      <c r="AU411" s="1"/>
      <c r="AV411" s="1" t="s">
        <v>2833</v>
      </c>
      <c r="AW411" s="1" t="s">
        <v>2830</v>
      </c>
      <c r="AX411" s="1" t="s">
        <v>2837</v>
      </c>
      <c r="AY411" s="1" t="s">
        <v>3063</v>
      </c>
      <c r="AZ411" s="1"/>
      <c r="BA411">
        <v>22417</v>
      </c>
      <c r="BB411" s="1" t="s">
        <v>2818</v>
      </c>
      <c r="BC411">
        <v>2053</v>
      </c>
      <c r="BD411">
        <v>23</v>
      </c>
      <c r="BE411" s="1" t="s">
        <v>2451</v>
      </c>
    </row>
    <row r="412" spans="1:57">
      <c r="A412" s="8">
        <v>136220</v>
      </c>
      <c r="B412" s="1" t="s">
        <v>2896</v>
      </c>
      <c r="C412" s="1" t="s">
        <v>3137</v>
      </c>
      <c r="D412" s="1" t="s">
        <v>459</v>
      </c>
      <c r="E412">
        <v>1</v>
      </c>
      <c r="F412" s="9" t="s">
        <v>3083</v>
      </c>
      <c r="G412" s="4">
        <v>80000</v>
      </c>
      <c r="I412" s="4">
        <f t="shared" si="6"/>
        <v>80000</v>
      </c>
      <c r="K412" s="1" t="s">
        <v>2441</v>
      </c>
      <c r="L412">
        <v>0</v>
      </c>
      <c r="M412" s="3">
        <v>46241</v>
      </c>
      <c r="N412" s="1" t="s">
        <v>2453</v>
      </c>
      <c r="O412">
        <v>139082</v>
      </c>
      <c r="R412" s="1" t="s">
        <v>1261</v>
      </c>
      <c r="S412">
        <v>20</v>
      </c>
      <c r="T412">
        <v>24</v>
      </c>
      <c r="U412" s="1"/>
      <c r="V412" s="1" t="s">
        <v>1768</v>
      </c>
      <c r="W412" s="1" t="s">
        <v>1813</v>
      </c>
      <c r="X412" s="1" t="s">
        <v>1817</v>
      </c>
      <c r="Y412" s="1" t="s">
        <v>1870</v>
      </c>
      <c r="Z412" s="1" t="s">
        <v>1931</v>
      </c>
      <c r="AA412" s="1" t="s">
        <v>1941</v>
      </c>
      <c r="AB412" s="1"/>
      <c r="AC412">
        <v>0</v>
      </c>
      <c r="AD412" s="1" t="s">
        <v>1350</v>
      </c>
      <c r="AE412" s="1" t="s">
        <v>2263</v>
      </c>
      <c r="AF412" s="1"/>
      <c r="AG412" s="1" t="s">
        <v>2266</v>
      </c>
      <c r="AH412" s="1" t="s">
        <v>2301</v>
      </c>
      <c r="AI412" s="1" t="s">
        <v>2396</v>
      </c>
      <c r="AJ412" s="1"/>
      <c r="AK412" s="3">
        <v>46241</v>
      </c>
      <c r="AL412" s="1" t="s">
        <v>2451</v>
      </c>
      <c r="AM412" s="1" t="s">
        <v>2555</v>
      </c>
      <c r="AN412" s="1" t="s">
        <v>2811</v>
      </c>
      <c r="AO412" s="1" t="s">
        <v>2811</v>
      </c>
      <c r="AP412" s="1" t="s">
        <v>2818</v>
      </c>
      <c r="AQ412" s="1" t="s">
        <v>1870</v>
      </c>
      <c r="AR412" s="1" t="s">
        <v>1931</v>
      </c>
      <c r="AS412" s="1" t="s">
        <v>2825</v>
      </c>
      <c r="AT412" s="1"/>
      <c r="AU412" s="1"/>
      <c r="AV412" s="1" t="s">
        <v>2833</v>
      </c>
      <c r="AW412" s="1" t="s">
        <v>2830</v>
      </c>
      <c r="AX412" s="1" t="s">
        <v>2837</v>
      </c>
      <c r="AY412" s="1" t="s">
        <v>3063</v>
      </c>
      <c r="AZ412" s="1"/>
      <c r="BA412">
        <v>22417</v>
      </c>
      <c r="BB412" s="1" t="s">
        <v>2818</v>
      </c>
      <c r="BC412">
        <v>2053</v>
      </c>
      <c r="BD412">
        <v>24</v>
      </c>
      <c r="BE412" s="1" t="s">
        <v>2451</v>
      </c>
    </row>
    <row r="413" spans="1:57">
      <c r="A413" s="8">
        <v>136220</v>
      </c>
      <c r="B413" s="1" t="s">
        <v>2896</v>
      </c>
      <c r="C413" s="1" t="s">
        <v>3137</v>
      </c>
      <c r="D413" s="1" t="s">
        <v>460</v>
      </c>
      <c r="E413">
        <v>1</v>
      </c>
      <c r="F413" s="9" t="s">
        <v>3083</v>
      </c>
      <c r="G413" s="4">
        <v>80000</v>
      </c>
      <c r="I413" s="4">
        <f t="shared" si="6"/>
        <v>80000</v>
      </c>
      <c r="K413" s="1" t="s">
        <v>2441</v>
      </c>
      <c r="L413">
        <v>0</v>
      </c>
      <c r="M413" s="3">
        <v>46241</v>
      </c>
      <c r="N413" s="1" t="s">
        <v>2453</v>
      </c>
      <c r="O413">
        <v>139082</v>
      </c>
      <c r="R413" s="1" t="s">
        <v>1261</v>
      </c>
      <c r="S413">
        <v>20</v>
      </c>
      <c r="T413">
        <v>25</v>
      </c>
      <c r="U413" s="1"/>
      <c r="V413" s="1" t="s">
        <v>1768</v>
      </c>
      <c r="W413" s="1" t="s">
        <v>1813</v>
      </c>
      <c r="X413" s="1" t="s">
        <v>1817</v>
      </c>
      <c r="Y413" s="1" t="s">
        <v>1870</v>
      </c>
      <c r="Z413" s="1" t="s">
        <v>1931</v>
      </c>
      <c r="AA413" s="1" t="s">
        <v>1941</v>
      </c>
      <c r="AB413" s="1"/>
      <c r="AC413">
        <v>0</v>
      </c>
      <c r="AD413" s="1" t="s">
        <v>1350</v>
      </c>
      <c r="AE413" s="1" t="s">
        <v>2263</v>
      </c>
      <c r="AF413" s="1"/>
      <c r="AG413" s="1" t="s">
        <v>2266</v>
      </c>
      <c r="AH413" s="1" t="s">
        <v>2301</v>
      </c>
      <c r="AI413" s="1" t="s">
        <v>2396</v>
      </c>
      <c r="AJ413" s="1"/>
      <c r="AK413" s="3">
        <v>46241</v>
      </c>
      <c r="AL413" s="1" t="s">
        <v>2451</v>
      </c>
      <c r="AM413" s="1" t="s">
        <v>2555</v>
      </c>
      <c r="AN413" s="1" t="s">
        <v>2811</v>
      </c>
      <c r="AO413" s="1" t="s">
        <v>2811</v>
      </c>
      <c r="AP413" s="1" t="s">
        <v>2818</v>
      </c>
      <c r="AQ413" s="1" t="s">
        <v>1870</v>
      </c>
      <c r="AR413" s="1" t="s">
        <v>1931</v>
      </c>
      <c r="AS413" s="1" t="s">
        <v>2825</v>
      </c>
      <c r="AT413" s="1"/>
      <c r="AU413" s="1"/>
      <c r="AV413" s="1" t="s">
        <v>2833</v>
      </c>
      <c r="AW413" s="1" t="s">
        <v>2830</v>
      </c>
      <c r="AX413" s="1" t="s">
        <v>2837</v>
      </c>
      <c r="AY413" s="1" t="s">
        <v>3063</v>
      </c>
      <c r="AZ413" s="1"/>
      <c r="BA413">
        <v>22417</v>
      </c>
      <c r="BB413" s="1" t="s">
        <v>2818</v>
      </c>
      <c r="BC413">
        <v>2053</v>
      </c>
      <c r="BD413">
        <v>25</v>
      </c>
      <c r="BE413" s="1" t="s">
        <v>2451</v>
      </c>
    </row>
    <row r="414" spans="1:57">
      <c r="A414" s="8">
        <v>136220</v>
      </c>
      <c r="B414" s="1" t="s">
        <v>2896</v>
      </c>
      <c r="C414" s="1" t="s">
        <v>3137</v>
      </c>
      <c r="D414" s="1" t="s">
        <v>461</v>
      </c>
      <c r="E414">
        <v>1</v>
      </c>
      <c r="F414" s="9" t="s">
        <v>3083</v>
      </c>
      <c r="G414" s="4">
        <v>80000</v>
      </c>
      <c r="I414" s="4">
        <f t="shared" si="6"/>
        <v>80000</v>
      </c>
      <c r="K414" s="1" t="s">
        <v>2441</v>
      </c>
      <c r="L414">
        <v>0</v>
      </c>
      <c r="M414" s="3">
        <v>46241</v>
      </c>
      <c r="N414" s="1" t="s">
        <v>2453</v>
      </c>
      <c r="O414">
        <v>139082</v>
      </c>
      <c r="R414" s="1" t="s">
        <v>1261</v>
      </c>
      <c r="S414">
        <v>20</v>
      </c>
      <c r="T414">
        <v>26</v>
      </c>
      <c r="U414" s="1"/>
      <c r="V414" s="1" t="s">
        <v>1768</v>
      </c>
      <c r="W414" s="1" t="s">
        <v>1813</v>
      </c>
      <c r="X414" s="1" t="s">
        <v>1817</v>
      </c>
      <c r="Y414" s="1" t="s">
        <v>1870</v>
      </c>
      <c r="Z414" s="1" t="s">
        <v>1931</v>
      </c>
      <c r="AA414" s="1" t="s">
        <v>1941</v>
      </c>
      <c r="AB414" s="1"/>
      <c r="AC414">
        <v>0</v>
      </c>
      <c r="AD414" s="1" t="s">
        <v>1350</v>
      </c>
      <c r="AE414" s="1" t="s">
        <v>2263</v>
      </c>
      <c r="AF414" s="1"/>
      <c r="AG414" s="1" t="s">
        <v>2266</v>
      </c>
      <c r="AH414" s="1" t="s">
        <v>2301</v>
      </c>
      <c r="AI414" s="1" t="s">
        <v>2396</v>
      </c>
      <c r="AJ414" s="1"/>
      <c r="AK414" s="3">
        <v>46241</v>
      </c>
      <c r="AL414" s="1" t="s">
        <v>2451</v>
      </c>
      <c r="AM414" s="1" t="s">
        <v>2555</v>
      </c>
      <c r="AN414" s="1" t="s">
        <v>2811</v>
      </c>
      <c r="AO414" s="1" t="s">
        <v>2811</v>
      </c>
      <c r="AP414" s="1" t="s">
        <v>2818</v>
      </c>
      <c r="AQ414" s="1" t="s">
        <v>1870</v>
      </c>
      <c r="AR414" s="1" t="s">
        <v>1931</v>
      </c>
      <c r="AS414" s="1" t="s">
        <v>2825</v>
      </c>
      <c r="AT414" s="1"/>
      <c r="AU414" s="1"/>
      <c r="AV414" s="1" t="s">
        <v>2833</v>
      </c>
      <c r="AW414" s="1" t="s">
        <v>2830</v>
      </c>
      <c r="AX414" s="1" t="s">
        <v>2837</v>
      </c>
      <c r="AY414" s="1" t="s">
        <v>3063</v>
      </c>
      <c r="AZ414" s="1"/>
      <c r="BA414">
        <v>22417</v>
      </c>
      <c r="BB414" s="1" t="s">
        <v>2818</v>
      </c>
      <c r="BC414">
        <v>2053</v>
      </c>
      <c r="BD414">
        <v>26</v>
      </c>
      <c r="BE414" s="1" t="s">
        <v>2451</v>
      </c>
    </row>
    <row r="415" spans="1:57">
      <c r="A415" s="8">
        <v>136220</v>
      </c>
      <c r="B415" s="1" t="s">
        <v>2896</v>
      </c>
      <c r="C415" s="1" t="s">
        <v>3137</v>
      </c>
      <c r="D415" s="1" t="s">
        <v>462</v>
      </c>
      <c r="E415">
        <v>1</v>
      </c>
      <c r="F415" s="9" t="s">
        <v>3083</v>
      </c>
      <c r="G415" s="4">
        <v>80000</v>
      </c>
      <c r="I415" s="4">
        <f t="shared" si="6"/>
        <v>80000</v>
      </c>
      <c r="K415" s="1" t="s">
        <v>2441</v>
      </c>
      <c r="L415">
        <v>0</v>
      </c>
      <c r="M415" s="3">
        <v>46241</v>
      </c>
      <c r="N415" s="1" t="s">
        <v>2453</v>
      </c>
      <c r="O415">
        <v>139082</v>
      </c>
      <c r="R415" s="1" t="s">
        <v>1261</v>
      </c>
      <c r="S415">
        <v>20</v>
      </c>
      <c r="T415">
        <v>27</v>
      </c>
      <c r="U415" s="1"/>
      <c r="V415" s="1" t="s">
        <v>1768</v>
      </c>
      <c r="W415" s="1" t="s">
        <v>1813</v>
      </c>
      <c r="X415" s="1" t="s">
        <v>1817</v>
      </c>
      <c r="Y415" s="1" t="s">
        <v>1870</v>
      </c>
      <c r="Z415" s="1" t="s">
        <v>1931</v>
      </c>
      <c r="AA415" s="1" t="s">
        <v>1941</v>
      </c>
      <c r="AB415" s="1"/>
      <c r="AC415">
        <v>0</v>
      </c>
      <c r="AD415" s="1" t="s">
        <v>1350</v>
      </c>
      <c r="AE415" s="1" t="s">
        <v>2263</v>
      </c>
      <c r="AF415" s="1"/>
      <c r="AG415" s="1" t="s">
        <v>2266</v>
      </c>
      <c r="AH415" s="1" t="s">
        <v>2301</v>
      </c>
      <c r="AI415" s="1" t="s">
        <v>2396</v>
      </c>
      <c r="AJ415" s="1"/>
      <c r="AK415" s="3">
        <v>46241</v>
      </c>
      <c r="AL415" s="1" t="s">
        <v>2451</v>
      </c>
      <c r="AM415" s="1" t="s">
        <v>2555</v>
      </c>
      <c r="AN415" s="1" t="s">
        <v>2811</v>
      </c>
      <c r="AO415" s="1" t="s">
        <v>2811</v>
      </c>
      <c r="AP415" s="1" t="s">
        <v>2818</v>
      </c>
      <c r="AQ415" s="1" t="s">
        <v>1870</v>
      </c>
      <c r="AR415" s="1" t="s">
        <v>1931</v>
      </c>
      <c r="AS415" s="1" t="s">
        <v>2825</v>
      </c>
      <c r="AT415" s="1"/>
      <c r="AU415" s="1"/>
      <c r="AV415" s="1" t="s">
        <v>2833</v>
      </c>
      <c r="AW415" s="1" t="s">
        <v>2830</v>
      </c>
      <c r="AX415" s="1" t="s">
        <v>2837</v>
      </c>
      <c r="AY415" s="1" t="s">
        <v>3063</v>
      </c>
      <c r="AZ415" s="1"/>
      <c r="BA415">
        <v>22417</v>
      </c>
      <c r="BB415" s="1" t="s">
        <v>2818</v>
      </c>
      <c r="BC415">
        <v>2053</v>
      </c>
      <c r="BD415">
        <v>27</v>
      </c>
      <c r="BE415" s="1" t="s">
        <v>2451</v>
      </c>
    </row>
    <row r="416" spans="1:57">
      <c r="A416" s="8">
        <v>136220</v>
      </c>
      <c r="B416" s="1" t="s">
        <v>2896</v>
      </c>
      <c r="C416" s="1" t="s">
        <v>3137</v>
      </c>
      <c r="D416" s="1" t="s">
        <v>463</v>
      </c>
      <c r="E416">
        <v>1</v>
      </c>
      <c r="F416" s="9" t="s">
        <v>3083</v>
      </c>
      <c r="G416" s="4">
        <v>75000</v>
      </c>
      <c r="I416" s="4">
        <f t="shared" si="6"/>
        <v>75000</v>
      </c>
      <c r="K416" s="1" t="s">
        <v>2441</v>
      </c>
      <c r="L416">
        <v>0</v>
      </c>
      <c r="M416" s="3">
        <v>46241</v>
      </c>
      <c r="N416" s="1" t="s">
        <v>2453</v>
      </c>
      <c r="O416">
        <v>139082</v>
      </c>
      <c r="R416" s="1" t="s">
        <v>1333</v>
      </c>
      <c r="S416">
        <v>20</v>
      </c>
      <c r="T416">
        <v>28</v>
      </c>
      <c r="U416" s="1"/>
      <c r="V416" s="1" t="s">
        <v>1768</v>
      </c>
      <c r="W416" s="1" t="s">
        <v>1813</v>
      </c>
      <c r="X416" s="1" t="s">
        <v>1817</v>
      </c>
      <c r="Y416" s="1" t="s">
        <v>1870</v>
      </c>
      <c r="Z416" s="1" t="s">
        <v>1931</v>
      </c>
      <c r="AA416" s="1" t="s">
        <v>1941</v>
      </c>
      <c r="AB416" s="1"/>
      <c r="AC416">
        <v>0</v>
      </c>
      <c r="AD416" s="1" t="s">
        <v>1350</v>
      </c>
      <c r="AE416" s="1" t="s">
        <v>2263</v>
      </c>
      <c r="AF416" s="1"/>
      <c r="AG416" s="1" t="s">
        <v>2266</v>
      </c>
      <c r="AH416" s="1" t="s">
        <v>2301</v>
      </c>
      <c r="AI416" s="1" t="s">
        <v>2396</v>
      </c>
      <c r="AJ416" s="1"/>
      <c r="AK416" s="3">
        <v>46241</v>
      </c>
      <c r="AL416" s="1" t="s">
        <v>2451</v>
      </c>
      <c r="AM416" s="1" t="s">
        <v>2555</v>
      </c>
      <c r="AN416" s="1" t="s">
        <v>2811</v>
      </c>
      <c r="AO416" s="1" t="s">
        <v>2811</v>
      </c>
      <c r="AP416" s="1" t="s">
        <v>2818</v>
      </c>
      <c r="AQ416" s="1" t="s">
        <v>1870</v>
      </c>
      <c r="AR416" s="1" t="s">
        <v>1931</v>
      </c>
      <c r="AS416" s="1" t="s">
        <v>2825</v>
      </c>
      <c r="AT416" s="1"/>
      <c r="AU416" s="1"/>
      <c r="AV416" s="1" t="s">
        <v>2833</v>
      </c>
      <c r="AW416" s="1" t="s">
        <v>2830</v>
      </c>
      <c r="AX416" s="1" t="s">
        <v>2837</v>
      </c>
      <c r="AY416" s="1" t="s">
        <v>3063</v>
      </c>
      <c r="AZ416" s="1"/>
      <c r="BA416">
        <v>22417</v>
      </c>
      <c r="BB416" s="1" t="s">
        <v>2818</v>
      </c>
      <c r="BC416">
        <v>2053</v>
      </c>
      <c r="BD416">
        <v>28</v>
      </c>
      <c r="BE416" s="1" t="s">
        <v>2451</v>
      </c>
    </row>
    <row r="417" spans="1:57">
      <c r="A417" s="8">
        <v>136220</v>
      </c>
      <c r="B417" s="1" t="s">
        <v>2896</v>
      </c>
      <c r="C417" s="1" t="s">
        <v>3137</v>
      </c>
      <c r="D417" s="1" t="s">
        <v>464</v>
      </c>
      <c r="E417">
        <v>1</v>
      </c>
      <c r="F417" s="9" t="s">
        <v>3083</v>
      </c>
      <c r="G417" s="4">
        <v>70000</v>
      </c>
      <c r="I417" s="4">
        <f t="shared" si="6"/>
        <v>70000</v>
      </c>
      <c r="K417" s="1" t="s">
        <v>2441</v>
      </c>
      <c r="L417">
        <v>0</v>
      </c>
      <c r="M417" s="3">
        <v>46241</v>
      </c>
      <c r="N417" s="1" t="s">
        <v>2453</v>
      </c>
      <c r="O417">
        <v>139082</v>
      </c>
      <c r="R417" s="1" t="s">
        <v>1268</v>
      </c>
      <c r="S417">
        <v>20</v>
      </c>
      <c r="T417">
        <v>29</v>
      </c>
      <c r="U417" s="1"/>
      <c r="V417" s="1" t="s">
        <v>1768</v>
      </c>
      <c r="W417" s="1" t="s">
        <v>1813</v>
      </c>
      <c r="X417" s="1" t="s">
        <v>1817</v>
      </c>
      <c r="Y417" s="1" t="s">
        <v>1870</v>
      </c>
      <c r="Z417" s="1" t="s">
        <v>1931</v>
      </c>
      <c r="AA417" s="1" t="s">
        <v>1941</v>
      </c>
      <c r="AB417" s="1"/>
      <c r="AC417">
        <v>0</v>
      </c>
      <c r="AD417" s="1" t="s">
        <v>1350</v>
      </c>
      <c r="AE417" s="1" t="s">
        <v>2263</v>
      </c>
      <c r="AF417" s="1"/>
      <c r="AG417" s="1" t="s">
        <v>2266</v>
      </c>
      <c r="AH417" s="1" t="s">
        <v>2301</v>
      </c>
      <c r="AI417" s="1" t="s">
        <v>2396</v>
      </c>
      <c r="AJ417" s="1"/>
      <c r="AK417" s="3">
        <v>46241</v>
      </c>
      <c r="AL417" s="1" t="s">
        <v>2451</v>
      </c>
      <c r="AM417" s="1" t="s">
        <v>2555</v>
      </c>
      <c r="AN417" s="1" t="s">
        <v>2811</v>
      </c>
      <c r="AO417" s="1" t="s">
        <v>2811</v>
      </c>
      <c r="AP417" s="1" t="s">
        <v>2818</v>
      </c>
      <c r="AQ417" s="1" t="s">
        <v>1870</v>
      </c>
      <c r="AR417" s="1" t="s">
        <v>1931</v>
      </c>
      <c r="AS417" s="1" t="s">
        <v>2825</v>
      </c>
      <c r="AT417" s="1"/>
      <c r="AU417" s="1"/>
      <c r="AV417" s="1" t="s">
        <v>2833</v>
      </c>
      <c r="AW417" s="1" t="s">
        <v>2830</v>
      </c>
      <c r="AX417" s="1" t="s">
        <v>2837</v>
      </c>
      <c r="AY417" s="1" t="s">
        <v>3063</v>
      </c>
      <c r="AZ417" s="1"/>
      <c r="BA417">
        <v>22417</v>
      </c>
      <c r="BB417" s="1" t="s">
        <v>2818</v>
      </c>
      <c r="BC417">
        <v>2053</v>
      </c>
      <c r="BD417">
        <v>29</v>
      </c>
      <c r="BE417" s="1" t="s">
        <v>2451</v>
      </c>
    </row>
    <row r="418" spans="1:57">
      <c r="A418" s="8">
        <v>136220</v>
      </c>
      <c r="B418" s="1" t="s">
        <v>2896</v>
      </c>
      <c r="C418" s="1" t="s">
        <v>3137</v>
      </c>
      <c r="D418" s="1" t="s">
        <v>465</v>
      </c>
      <c r="E418">
        <v>1</v>
      </c>
      <c r="F418" s="9" t="s">
        <v>3083</v>
      </c>
      <c r="G418" s="4">
        <v>70000</v>
      </c>
      <c r="I418" s="4">
        <f t="shared" si="6"/>
        <v>70000</v>
      </c>
      <c r="K418" s="1" t="s">
        <v>2441</v>
      </c>
      <c r="L418">
        <v>0</v>
      </c>
      <c r="M418" s="3">
        <v>46241</v>
      </c>
      <c r="N418" s="1" t="s">
        <v>2453</v>
      </c>
      <c r="O418">
        <v>139082</v>
      </c>
      <c r="R418" s="1" t="s">
        <v>1268</v>
      </c>
      <c r="S418">
        <v>20</v>
      </c>
      <c r="T418">
        <v>30</v>
      </c>
      <c r="U418" s="1"/>
      <c r="V418" s="1" t="s">
        <v>1768</v>
      </c>
      <c r="W418" s="1" t="s">
        <v>1813</v>
      </c>
      <c r="X418" s="1" t="s">
        <v>1817</v>
      </c>
      <c r="Y418" s="1" t="s">
        <v>1870</v>
      </c>
      <c r="Z418" s="1" t="s">
        <v>1931</v>
      </c>
      <c r="AA418" s="1" t="s">
        <v>1941</v>
      </c>
      <c r="AB418" s="1"/>
      <c r="AC418">
        <v>0</v>
      </c>
      <c r="AD418" s="1" t="s">
        <v>1350</v>
      </c>
      <c r="AE418" s="1" t="s">
        <v>2263</v>
      </c>
      <c r="AF418" s="1"/>
      <c r="AG418" s="1" t="s">
        <v>2266</v>
      </c>
      <c r="AH418" s="1" t="s">
        <v>2301</v>
      </c>
      <c r="AI418" s="1" t="s">
        <v>2396</v>
      </c>
      <c r="AJ418" s="1"/>
      <c r="AK418" s="3">
        <v>46241</v>
      </c>
      <c r="AL418" s="1" t="s">
        <v>2451</v>
      </c>
      <c r="AM418" s="1" t="s">
        <v>2555</v>
      </c>
      <c r="AN418" s="1" t="s">
        <v>2811</v>
      </c>
      <c r="AO418" s="1" t="s">
        <v>2811</v>
      </c>
      <c r="AP418" s="1" t="s">
        <v>2818</v>
      </c>
      <c r="AQ418" s="1" t="s">
        <v>1870</v>
      </c>
      <c r="AR418" s="1" t="s">
        <v>1931</v>
      </c>
      <c r="AS418" s="1" t="s">
        <v>2825</v>
      </c>
      <c r="AT418" s="1"/>
      <c r="AU418" s="1"/>
      <c r="AV418" s="1" t="s">
        <v>2833</v>
      </c>
      <c r="AW418" s="1" t="s">
        <v>2830</v>
      </c>
      <c r="AX418" s="1" t="s">
        <v>2837</v>
      </c>
      <c r="AY418" s="1" t="s">
        <v>3063</v>
      </c>
      <c r="AZ418" s="1"/>
      <c r="BA418">
        <v>22417</v>
      </c>
      <c r="BB418" s="1" t="s">
        <v>2818</v>
      </c>
      <c r="BC418">
        <v>2053</v>
      </c>
      <c r="BD418">
        <v>30</v>
      </c>
      <c r="BE418" s="1" t="s">
        <v>2451</v>
      </c>
    </row>
    <row r="419" spans="1:57">
      <c r="A419" s="8">
        <v>136220</v>
      </c>
      <c r="B419" s="1" t="s">
        <v>2896</v>
      </c>
      <c r="C419" s="1" t="s">
        <v>3137</v>
      </c>
      <c r="D419" s="1" t="s">
        <v>466</v>
      </c>
      <c r="E419">
        <v>1</v>
      </c>
      <c r="F419" s="9" t="s">
        <v>3083</v>
      </c>
      <c r="G419" s="4">
        <v>70000</v>
      </c>
      <c r="I419" s="4">
        <f t="shared" si="6"/>
        <v>70000</v>
      </c>
      <c r="K419" s="1" t="s">
        <v>2441</v>
      </c>
      <c r="L419">
        <v>0</v>
      </c>
      <c r="M419" s="3">
        <v>46241</v>
      </c>
      <c r="N419" s="1" t="s">
        <v>2453</v>
      </c>
      <c r="O419">
        <v>139082</v>
      </c>
      <c r="R419" s="1" t="s">
        <v>1268</v>
      </c>
      <c r="S419">
        <v>20</v>
      </c>
      <c r="T419">
        <v>31</v>
      </c>
      <c r="U419" s="1"/>
      <c r="V419" s="1" t="s">
        <v>1768</v>
      </c>
      <c r="W419" s="1" t="s">
        <v>1813</v>
      </c>
      <c r="X419" s="1" t="s">
        <v>1817</v>
      </c>
      <c r="Y419" s="1" t="s">
        <v>1870</v>
      </c>
      <c r="Z419" s="1" t="s">
        <v>1931</v>
      </c>
      <c r="AA419" s="1" t="s">
        <v>1941</v>
      </c>
      <c r="AB419" s="1"/>
      <c r="AC419">
        <v>0</v>
      </c>
      <c r="AD419" s="1" t="s">
        <v>1350</v>
      </c>
      <c r="AE419" s="1" t="s">
        <v>2263</v>
      </c>
      <c r="AF419" s="1"/>
      <c r="AG419" s="1" t="s">
        <v>2266</v>
      </c>
      <c r="AH419" s="1" t="s">
        <v>2301</v>
      </c>
      <c r="AI419" s="1" t="s">
        <v>2396</v>
      </c>
      <c r="AJ419" s="1"/>
      <c r="AK419" s="3">
        <v>46241</v>
      </c>
      <c r="AL419" s="1" t="s">
        <v>2451</v>
      </c>
      <c r="AM419" s="1" t="s">
        <v>2555</v>
      </c>
      <c r="AN419" s="1" t="s">
        <v>2811</v>
      </c>
      <c r="AO419" s="1" t="s">
        <v>2811</v>
      </c>
      <c r="AP419" s="1" t="s">
        <v>2818</v>
      </c>
      <c r="AQ419" s="1" t="s">
        <v>1870</v>
      </c>
      <c r="AR419" s="1" t="s">
        <v>1931</v>
      </c>
      <c r="AS419" s="1" t="s">
        <v>2825</v>
      </c>
      <c r="AT419" s="1"/>
      <c r="AU419" s="1"/>
      <c r="AV419" s="1" t="s">
        <v>2833</v>
      </c>
      <c r="AW419" s="1" t="s">
        <v>2830</v>
      </c>
      <c r="AX419" s="1" t="s">
        <v>2837</v>
      </c>
      <c r="AY419" s="1" t="s">
        <v>3063</v>
      </c>
      <c r="AZ419" s="1"/>
      <c r="BA419">
        <v>22417</v>
      </c>
      <c r="BB419" s="1" t="s">
        <v>2818</v>
      </c>
      <c r="BC419">
        <v>2053</v>
      </c>
      <c r="BD419">
        <v>31</v>
      </c>
      <c r="BE419" s="1" t="s">
        <v>2451</v>
      </c>
    </row>
    <row r="420" spans="1:57">
      <c r="A420" s="8">
        <v>136220</v>
      </c>
      <c r="B420" s="1" t="s">
        <v>2896</v>
      </c>
      <c r="C420" s="1" t="s">
        <v>3137</v>
      </c>
      <c r="D420" s="1" t="s">
        <v>467</v>
      </c>
      <c r="E420">
        <v>1</v>
      </c>
      <c r="F420" s="9" t="s">
        <v>3083</v>
      </c>
      <c r="G420" s="4">
        <v>60000</v>
      </c>
      <c r="I420" s="4">
        <f t="shared" si="6"/>
        <v>60000</v>
      </c>
      <c r="K420" s="1" t="s">
        <v>2441</v>
      </c>
      <c r="L420">
        <v>0</v>
      </c>
      <c r="M420" s="3">
        <v>46241</v>
      </c>
      <c r="N420" s="1" t="s">
        <v>2453</v>
      </c>
      <c r="O420">
        <v>139082</v>
      </c>
      <c r="R420" s="1" t="s">
        <v>1296</v>
      </c>
      <c r="S420">
        <v>20</v>
      </c>
      <c r="T420">
        <v>32</v>
      </c>
      <c r="U420" s="1"/>
      <c r="V420" s="1" t="s">
        <v>1768</v>
      </c>
      <c r="W420" s="1" t="s">
        <v>1813</v>
      </c>
      <c r="X420" s="1" t="s">
        <v>1817</v>
      </c>
      <c r="Y420" s="1" t="s">
        <v>1870</v>
      </c>
      <c r="Z420" s="1" t="s">
        <v>1931</v>
      </c>
      <c r="AA420" s="1" t="s">
        <v>1941</v>
      </c>
      <c r="AB420" s="1"/>
      <c r="AC420">
        <v>0</v>
      </c>
      <c r="AD420" s="1" t="s">
        <v>1350</v>
      </c>
      <c r="AE420" s="1" t="s">
        <v>2263</v>
      </c>
      <c r="AF420" s="1"/>
      <c r="AG420" s="1" t="s">
        <v>2266</v>
      </c>
      <c r="AH420" s="1" t="s">
        <v>2301</v>
      </c>
      <c r="AI420" s="1" t="s">
        <v>2396</v>
      </c>
      <c r="AJ420" s="1"/>
      <c r="AK420" s="3">
        <v>46241</v>
      </c>
      <c r="AL420" s="1" t="s">
        <v>2451</v>
      </c>
      <c r="AM420" s="1" t="s">
        <v>2555</v>
      </c>
      <c r="AN420" s="1" t="s">
        <v>2811</v>
      </c>
      <c r="AO420" s="1" t="s">
        <v>2811</v>
      </c>
      <c r="AP420" s="1" t="s">
        <v>2818</v>
      </c>
      <c r="AQ420" s="1" t="s">
        <v>1870</v>
      </c>
      <c r="AR420" s="1" t="s">
        <v>1931</v>
      </c>
      <c r="AS420" s="1" t="s">
        <v>2825</v>
      </c>
      <c r="AT420" s="1"/>
      <c r="AU420" s="1"/>
      <c r="AV420" s="1" t="s">
        <v>2833</v>
      </c>
      <c r="AW420" s="1" t="s">
        <v>2830</v>
      </c>
      <c r="AX420" s="1" t="s">
        <v>2837</v>
      </c>
      <c r="AY420" s="1" t="s">
        <v>3063</v>
      </c>
      <c r="AZ420" s="1"/>
      <c r="BA420">
        <v>22417</v>
      </c>
      <c r="BB420" s="1" t="s">
        <v>2818</v>
      </c>
      <c r="BC420">
        <v>2053</v>
      </c>
      <c r="BD420">
        <v>32</v>
      </c>
      <c r="BE420" s="1" t="s">
        <v>2451</v>
      </c>
    </row>
    <row r="421" spans="1:57">
      <c r="A421" s="8">
        <v>136220</v>
      </c>
      <c r="B421" s="1" t="s">
        <v>2896</v>
      </c>
      <c r="C421" s="1" t="s">
        <v>3137</v>
      </c>
      <c r="D421" s="1" t="s">
        <v>468</v>
      </c>
      <c r="E421">
        <v>1</v>
      </c>
      <c r="F421" s="9" t="s">
        <v>3083</v>
      </c>
      <c r="G421" s="4">
        <v>33500</v>
      </c>
      <c r="I421" s="4">
        <f t="shared" si="6"/>
        <v>33500</v>
      </c>
      <c r="K421" s="1" t="s">
        <v>2441</v>
      </c>
      <c r="L421">
        <v>0</v>
      </c>
      <c r="M421" s="3">
        <v>46241</v>
      </c>
      <c r="N421" s="1" t="s">
        <v>2453</v>
      </c>
      <c r="O421">
        <v>139082</v>
      </c>
      <c r="R421" s="1" t="s">
        <v>1334</v>
      </c>
      <c r="S421">
        <v>20</v>
      </c>
      <c r="T421">
        <v>33</v>
      </c>
      <c r="U421" s="1"/>
      <c r="V421" s="1" t="s">
        <v>1768</v>
      </c>
      <c r="W421" s="1" t="s">
        <v>1813</v>
      </c>
      <c r="X421" s="1" t="s">
        <v>1817</v>
      </c>
      <c r="Y421" s="1" t="s">
        <v>1870</v>
      </c>
      <c r="Z421" s="1" t="s">
        <v>1931</v>
      </c>
      <c r="AA421" s="1" t="s">
        <v>1941</v>
      </c>
      <c r="AB421" s="1"/>
      <c r="AC421">
        <v>0</v>
      </c>
      <c r="AD421" s="1" t="s">
        <v>1350</v>
      </c>
      <c r="AE421" s="1" t="s">
        <v>2263</v>
      </c>
      <c r="AF421" s="1"/>
      <c r="AG421" s="1" t="s">
        <v>2266</v>
      </c>
      <c r="AH421" s="1" t="s">
        <v>2301</v>
      </c>
      <c r="AI421" s="1" t="s">
        <v>2396</v>
      </c>
      <c r="AJ421" s="1"/>
      <c r="AK421" s="3">
        <v>46241</v>
      </c>
      <c r="AL421" s="1" t="s">
        <v>2451</v>
      </c>
      <c r="AM421" s="1" t="s">
        <v>2555</v>
      </c>
      <c r="AN421" s="1" t="s">
        <v>2811</v>
      </c>
      <c r="AO421" s="1" t="s">
        <v>2811</v>
      </c>
      <c r="AP421" s="1" t="s">
        <v>2818</v>
      </c>
      <c r="AQ421" s="1" t="s">
        <v>1870</v>
      </c>
      <c r="AR421" s="1" t="s">
        <v>1931</v>
      </c>
      <c r="AS421" s="1" t="s">
        <v>2825</v>
      </c>
      <c r="AT421" s="1"/>
      <c r="AU421" s="1"/>
      <c r="AV421" s="1" t="s">
        <v>2833</v>
      </c>
      <c r="AW421" s="1" t="s">
        <v>2830</v>
      </c>
      <c r="AX421" s="1" t="s">
        <v>2837</v>
      </c>
      <c r="AY421" s="1" t="s">
        <v>3063</v>
      </c>
      <c r="AZ421" s="1"/>
      <c r="BA421">
        <v>22417</v>
      </c>
      <c r="BB421" s="1" t="s">
        <v>2818</v>
      </c>
      <c r="BC421">
        <v>2053</v>
      </c>
      <c r="BD421">
        <v>33</v>
      </c>
      <c r="BE421" s="1" t="s">
        <v>2451</v>
      </c>
    </row>
    <row r="422" spans="1:57">
      <c r="A422" s="8">
        <v>136220</v>
      </c>
      <c r="B422" s="1" t="s">
        <v>2896</v>
      </c>
      <c r="C422" s="1" t="s">
        <v>3137</v>
      </c>
      <c r="D422" s="1" t="s">
        <v>469</v>
      </c>
      <c r="E422">
        <v>1</v>
      </c>
      <c r="F422" s="9" t="s">
        <v>3083</v>
      </c>
      <c r="G422" s="4">
        <v>32500</v>
      </c>
      <c r="I422" s="4">
        <f t="shared" si="6"/>
        <v>32500</v>
      </c>
      <c r="K422" s="1" t="s">
        <v>2441</v>
      </c>
      <c r="L422">
        <v>0</v>
      </c>
      <c r="M422" s="3">
        <v>46241</v>
      </c>
      <c r="N422" s="1" t="s">
        <v>2453</v>
      </c>
      <c r="O422">
        <v>139082</v>
      </c>
      <c r="R422" s="1" t="s">
        <v>1194</v>
      </c>
      <c r="S422">
        <v>20</v>
      </c>
      <c r="T422">
        <v>34</v>
      </c>
      <c r="U422" s="1"/>
      <c r="V422" s="1" t="s">
        <v>1768</v>
      </c>
      <c r="W422" s="1" t="s">
        <v>1813</v>
      </c>
      <c r="X422" s="1" t="s">
        <v>1817</v>
      </c>
      <c r="Y422" s="1" t="s">
        <v>1870</v>
      </c>
      <c r="Z422" s="1" t="s">
        <v>1931</v>
      </c>
      <c r="AA422" s="1" t="s">
        <v>1941</v>
      </c>
      <c r="AB422" s="1"/>
      <c r="AC422">
        <v>0</v>
      </c>
      <c r="AD422" s="1" t="s">
        <v>1350</v>
      </c>
      <c r="AE422" s="1" t="s">
        <v>2263</v>
      </c>
      <c r="AF422" s="1"/>
      <c r="AG422" s="1" t="s">
        <v>2266</v>
      </c>
      <c r="AH422" s="1" t="s">
        <v>2301</v>
      </c>
      <c r="AI422" s="1" t="s">
        <v>2396</v>
      </c>
      <c r="AJ422" s="1"/>
      <c r="AK422" s="3">
        <v>46241</v>
      </c>
      <c r="AL422" s="1" t="s">
        <v>2451</v>
      </c>
      <c r="AM422" s="1" t="s">
        <v>2555</v>
      </c>
      <c r="AN422" s="1" t="s">
        <v>2811</v>
      </c>
      <c r="AO422" s="1" t="s">
        <v>2811</v>
      </c>
      <c r="AP422" s="1" t="s">
        <v>2818</v>
      </c>
      <c r="AQ422" s="1" t="s">
        <v>1870</v>
      </c>
      <c r="AR422" s="1" t="s">
        <v>1931</v>
      </c>
      <c r="AS422" s="1" t="s">
        <v>2825</v>
      </c>
      <c r="AT422" s="1"/>
      <c r="AU422" s="1"/>
      <c r="AV422" s="1" t="s">
        <v>2833</v>
      </c>
      <c r="AW422" s="1" t="s">
        <v>2830</v>
      </c>
      <c r="AX422" s="1" t="s">
        <v>2837</v>
      </c>
      <c r="AY422" s="1" t="s">
        <v>3063</v>
      </c>
      <c r="AZ422" s="1"/>
      <c r="BA422">
        <v>22417</v>
      </c>
      <c r="BB422" s="1" t="s">
        <v>2818</v>
      </c>
      <c r="BC422">
        <v>2053</v>
      </c>
      <c r="BD422">
        <v>34</v>
      </c>
      <c r="BE422" s="1" t="s">
        <v>2451</v>
      </c>
    </row>
    <row r="423" spans="1:57">
      <c r="A423" s="8">
        <v>136220</v>
      </c>
      <c r="B423" s="1" t="s">
        <v>2896</v>
      </c>
      <c r="C423" s="1" t="s">
        <v>3137</v>
      </c>
      <c r="D423" s="1" t="s">
        <v>470</v>
      </c>
      <c r="E423">
        <v>1</v>
      </c>
      <c r="F423" s="9" t="s">
        <v>3083</v>
      </c>
      <c r="G423" s="4">
        <v>20000</v>
      </c>
      <c r="I423" s="4">
        <f t="shared" si="6"/>
        <v>20000</v>
      </c>
      <c r="K423" s="1" t="s">
        <v>2441</v>
      </c>
      <c r="L423">
        <v>0</v>
      </c>
      <c r="M423" s="3">
        <v>46241</v>
      </c>
      <c r="N423" s="1" t="s">
        <v>2453</v>
      </c>
      <c r="O423">
        <v>139082</v>
      </c>
      <c r="R423" s="1" t="s">
        <v>1335</v>
      </c>
      <c r="S423">
        <v>20</v>
      </c>
      <c r="T423">
        <v>35</v>
      </c>
      <c r="U423" s="1"/>
      <c r="V423" s="1" t="s">
        <v>1768</v>
      </c>
      <c r="W423" s="1" t="s">
        <v>1813</v>
      </c>
      <c r="X423" s="1" t="s">
        <v>1817</v>
      </c>
      <c r="Y423" s="1" t="s">
        <v>1870</v>
      </c>
      <c r="Z423" s="1" t="s">
        <v>1931</v>
      </c>
      <c r="AA423" s="1" t="s">
        <v>1941</v>
      </c>
      <c r="AB423" s="1"/>
      <c r="AC423">
        <v>0</v>
      </c>
      <c r="AD423" s="1" t="s">
        <v>1350</v>
      </c>
      <c r="AE423" s="1" t="s">
        <v>2263</v>
      </c>
      <c r="AF423" s="1"/>
      <c r="AG423" s="1" t="s">
        <v>2266</v>
      </c>
      <c r="AH423" s="1" t="s">
        <v>2301</v>
      </c>
      <c r="AI423" s="1" t="s">
        <v>2396</v>
      </c>
      <c r="AJ423" s="1"/>
      <c r="AK423" s="3">
        <v>46241</v>
      </c>
      <c r="AL423" s="1" t="s">
        <v>2451</v>
      </c>
      <c r="AM423" s="1" t="s">
        <v>2555</v>
      </c>
      <c r="AN423" s="1" t="s">
        <v>2811</v>
      </c>
      <c r="AO423" s="1" t="s">
        <v>2811</v>
      </c>
      <c r="AP423" s="1" t="s">
        <v>2818</v>
      </c>
      <c r="AQ423" s="1" t="s">
        <v>1870</v>
      </c>
      <c r="AR423" s="1" t="s">
        <v>1931</v>
      </c>
      <c r="AS423" s="1" t="s">
        <v>2825</v>
      </c>
      <c r="AT423" s="1"/>
      <c r="AU423" s="1"/>
      <c r="AV423" s="1" t="s">
        <v>2833</v>
      </c>
      <c r="AW423" s="1" t="s">
        <v>2830</v>
      </c>
      <c r="AX423" s="1" t="s">
        <v>2837</v>
      </c>
      <c r="AY423" s="1" t="s">
        <v>3063</v>
      </c>
      <c r="AZ423" s="1"/>
      <c r="BA423">
        <v>22417</v>
      </c>
      <c r="BB423" s="1" t="s">
        <v>2818</v>
      </c>
      <c r="BC423">
        <v>2053</v>
      </c>
      <c r="BD423">
        <v>35</v>
      </c>
      <c r="BE423" s="1" t="s">
        <v>2451</v>
      </c>
    </row>
    <row r="424" spans="1:57">
      <c r="A424" s="8">
        <v>136220</v>
      </c>
      <c r="B424" s="1" t="s">
        <v>2896</v>
      </c>
      <c r="C424" s="1" t="s">
        <v>3137</v>
      </c>
      <c r="D424" s="1" t="s">
        <v>471</v>
      </c>
      <c r="E424">
        <v>1</v>
      </c>
      <c r="F424" s="9" t="s">
        <v>3083</v>
      </c>
      <c r="G424" s="4">
        <v>10000</v>
      </c>
      <c r="I424" s="4">
        <f t="shared" si="6"/>
        <v>10000</v>
      </c>
      <c r="K424" s="1" t="s">
        <v>2441</v>
      </c>
      <c r="L424">
        <v>0</v>
      </c>
      <c r="M424" s="3">
        <v>46241</v>
      </c>
      <c r="N424" s="1" t="s">
        <v>2453</v>
      </c>
      <c r="O424">
        <v>139082</v>
      </c>
      <c r="R424" s="1" t="s">
        <v>1173</v>
      </c>
      <c r="S424">
        <v>20</v>
      </c>
      <c r="T424">
        <v>36</v>
      </c>
      <c r="U424" s="1"/>
      <c r="V424" s="1" t="s">
        <v>1768</v>
      </c>
      <c r="W424" s="1" t="s">
        <v>1813</v>
      </c>
      <c r="X424" s="1" t="s">
        <v>1817</v>
      </c>
      <c r="Y424" s="1" t="s">
        <v>1870</v>
      </c>
      <c r="Z424" s="1" t="s">
        <v>1931</v>
      </c>
      <c r="AA424" s="1" t="s">
        <v>1941</v>
      </c>
      <c r="AB424" s="1"/>
      <c r="AC424">
        <v>0</v>
      </c>
      <c r="AD424" s="1" t="s">
        <v>1350</v>
      </c>
      <c r="AE424" s="1" t="s">
        <v>2263</v>
      </c>
      <c r="AF424" s="1"/>
      <c r="AG424" s="1" t="s">
        <v>2266</v>
      </c>
      <c r="AH424" s="1" t="s">
        <v>2301</v>
      </c>
      <c r="AI424" s="1" t="s">
        <v>2396</v>
      </c>
      <c r="AJ424" s="1"/>
      <c r="AK424" s="3">
        <v>46241</v>
      </c>
      <c r="AL424" s="1" t="s">
        <v>2451</v>
      </c>
      <c r="AM424" s="1" t="s">
        <v>2555</v>
      </c>
      <c r="AN424" s="1" t="s">
        <v>2811</v>
      </c>
      <c r="AO424" s="1" t="s">
        <v>2811</v>
      </c>
      <c r="AP424" s="1" t="s">
        <v>2818</v>
      </c>
      <c r="AQ424" s="1" t="s">
        <v>1870</v>
      </c>
      <c r="AR424" s="1" t="s">
        <v>1931</v>
      </c>
      <c r="AS424" s="1" t="s">
        <v>2825</v>
      </c>
      <c r="AT424" s="1"/>
      <c r="AU424" s="1"/>
      <c r="AV424" s="1" t="s">
        <v>2833</v>
      </c>
      <c r="AW424" s="1" t="s">
        <v>2830</v>
      </c>
      <c r="AX424" s="1" t="s">
        <v>2837</v>
      </c>
      <c r="AY424" s="1" t="s">
        <v>3063</v>
      </c>
      <c r="AZ424" s="1"/>
      <c r="BA424">
        <v>22417</v>
      </c>
      <c r="BB424" s="1" t="s">
        <v>2818</v>
      </c>
      <c r="BC424">
        <v>2053</v>
      </c>
      <c r="BD424">
        <v>36</v>
      </c>
      <c r="BE424" s="1" t="s">
        <v>2451</v>
      </c>
    </row>
    <row r="425" spans="1:57">
      <c r="A425" s="8">
        <v>136220</v>
      </c>
      <c r="B425" s="1" t="s">
        <v>2896</v>
      </c>
      <c r="C425" s="1" t="s">
        <v>3137</v>
      </c>
      <c r="D425" s="1" t="s">
        <v>472</v>
      </c>
      <c r="E425">
        <v>1</v>
      </c>
      <c r="F425" s="9" t="s">
        <v>3083</v>
      </c>
      <c r="G425" s="4">
        <v>665000</v>
      </c>
      <c r="I425" s="4">
        <f t="shared" si="6"/>
        <v>665000</v>
      </c>
      <c r="K425" s="1" t="s">
        <v>2441</v>
      </c>
      <c r="L425">
        <v>0</v>
      </c>
      <c r="M425" s="3">
        <v>46241</v>
      </c>
      <c r="N425" s="1" t="s">
        <v>2453</v>
      </c>
      <c r="O425">
        <v>139082</v>
      </c>
      <c r="R425" s="1" t="s">
        <v>1319</v>
      </c>
      <c r="S425">
        <v>20</v>
      </c>
      <c r="T425">
        <v>37</v>
      </c>
      <c r="U425" s="1"/>
      <c r="V425" s="1" t="s">
        <v>1768</v>
      </c>
      <c r="W425" s="1" t="s">
        <v>1813</v>
      </c>
      <c r="X425" s="1" t="s">
        <v>1817</v>
      </c>
      <c r="Y425" s="1" t="s">
        <v>1870</v>
      </c>
      <c r="Z425" s="1" t="s">
        <v>1931</v>
      </c>
      <c r="AA425" s="1" t="s">
        <v>1941</v>
      </c>
      <c r="AB425" s="1"/>
      <c r="AC425">
        <v>0</v>
      </c>
      <c r="AD425" s="1" t="s">
        <v>1350</v>
      </c>
      <c r="AE425" s="1" t="s">
        <v>2263</v>
      </c>
      <c r="AF425" s="1"/>
      <c r="AG425" s="1" t="s">
        <v>2266</v>
      </c>
      <c r="AH425" s="1" t="s">
        <v>2301</v>
      </c>
      <c r="AI425" s="1" t="s">
        <v>2396</v>
      </c>
      <c r="AJ425" s="1"/>
      <c r="AK425" s="3">
        <v>46241</v>
      </c>
      <c r="AL425" s="1" t="s">
        <v>2451</v>
      </c>
      <c r="AM425" s="1" t="s">
        <v>2555</v>
      </c>
      <c r="AN425" s="1" t="s">
        <v>2811</v>
      </c>
      <c r="AO425" s="1" t="s">
        <v>2811</v>
      </c>
      <c r="AP425" s="1" t="s">
        <v>2818</v>
      </c>
      <c r="AQ425" s="1" t="s">
        <v>1870</v>
      </c>
      <c r="AR425" s="1" t="s">
        <v>1931</v>
      </c>
      <c r="AS425" s="1" t="s">
        <v>2825</v>
      </c>
      <c r="AT425" s="1"/>
      <c r="AU425" s="1"/>
      <c r="AV425" s="1" t="s">
        <v>2833</v>
      </c>
      <c r="AW425" s="1" t="s">
        <v>2830</v>
      </c>
      <c r="AX425" s="1" t="s">
        <v>2837</v>
      </c>
      <c r="AY425" s="1" t="s">
        <v>3063</v>
      </c>
      <c r="AZ425" s="1"/>
      <c r="BA425">
        <v>22417</v>
      </c>
      <c r="BB425" s="1" t="s">
        <v>2818</v>
      </c>
      <c r="BC425">
        <v>2053</v>
      </c>
      <c r="BD425">
        <v>37</v>
      </c>
      <c r="BE425" s="1" t="s">
        <v>2451</v>
      </c>
    </row>
    <row r="426" spans="1:57">
      <c r="A426" s="8">
        <v>136220</v>
      </c>
      <c r="B426" s="1" t="s">
        <v>2896</v>
      </c>
      <c r="C426" s="1" t="s">
        <v>3137</v>
      </c>
      <c r="D426" s="1" t="s">
        <v>473</v>
      </c>
      <c r="E426">
        <v>1</v>
      </c>
      <c r="F426" s="9" t="s">
        <v>3083</v>
      </c>
      <c r="G426" s="4">
        <v>504000</v>
      </c>
      <c r="I426" s="4">
        <f t="shared" si="6"/>
        <v>504000</v>
      </c>
      <c r="K426" s="1" t="s">
        <v>2441</v>
      </c>
      <c r="L426">
        <v>0</v>
      </c>
      <c r="M426" s="3">
        <v>46241</v>
      </c>
      <c r="N426" s="1" t="s">
        <v>2453</v>
      </c>
      <c r="O426">
        <v>139082</v>
      </c>
      <c r="R426" s="1" t="s">
        <v>1336</v>
      </c>
      <c r="S426">
        <v>20</v>
      </c>
      <c r="T426">
        <v>38</v>
      </c>
      <c r="U426" s="1"/>
      <c r="V426" s="1" t="s">
        <v>1768</v>
      </c>
      <c r="W426" s="1" t="s">
        <v>1813</v>
      </c>
      <c r="X426" s="1" t="s">
        <v>1817</v>
      </c>
      <c r="Y426" s="1" t="s">
        <v>1870</v>
      </c>
      <c r="Z426" s="1" t="s">
        <v>1931</v>
      </c>
      <c r="AA426" s="1" t="s">
        <v>1941</v>
      </c>
      <c r="AB426" s="1"/>
      <c r="AC426">
        <v>0</v>
      </c>
      <c r="AD426" s="1" t="s">
        <v>1350</v>
      </c>
      <c r="AE426" s="1" t="s">
        <v>2263</v>
      </c>
      <c r="AF426" s="1"/>
      <c r="AG426" s="1" t="s">
        <v>2266</v>
      </c>
      <c r="AH426" s="1" t="s">
        <v>2301</v>
      </c>
      <c r="AI426" s="1" t="s">
        <v>2396</v>
      </c>
      <c r="AJ426" s="1"/>
      <c r="AK426" s="3">
        <v>46241</v>
      </c>
      <c r="AL426" s="1" t="s">
        <v>2451</v>
      </c>
      <c r="AM426" s="1" t="s">
        <v>2555</v>
      </c>
      <c r="AN426" s="1" t="s">
        <v>2811</v>
      </c>
      <c r="AO426" s="1" t="s">
        <v>2811</v>
      </c>
      <c r="AP426" s="1" t="s">
        <v>2818</v>
      </c>
      <c r="AQ426" s="1" t="s">
        <v>1870</v>
      </c>
      <c r="AR426" s="1" t="s">
        <v>1931</v>
      </c>
      <c r="AS426" s="1" t="s">
        <v>2825</v>
      </c>
      <c r="AT426" s="1"/>
      <c r="AU426" s="1"/>
      <c r="AV426" s="1" t="s">
        <v>2833</v>
      </c>
      <c r="AW426" s="1" t="s">
        <v>2830</v>
      </c>
      <c r="AX426" s="1" t="s">
        <v>2837</v>
      </c>
      <c r="AY426" s="1" t="s">
        <v>3063</v>
      </c>
      <c r="AZ426" s="1"/>
      <c r="BA426">
        <v>22417</v>
      </c>
      <c r="BB426" s="1" t="s">
        <v>2818</v>
      </c>
      <c r="BC426">
        <v>2053</v>
      </c>
      <c r="BD426">
        <v>38</v>
      </c>
      <c r="BE426" s="1" t="s">
        <v>2451</v>
      </c>
    </row>
    <row r="427" spans="1:57">
      <c r="A427" s="8">
        <v>136220</v>
      </c>
      <c r="B427" s="1" t="s">
        <v>2896</v>
      </c>
      <c r="C427" s="1" t="s">
        <v>3137</v>
      </c>
      <c r="D427" s="1" t="s">
        <v>474</v>
      </c>
      <c r="E427">
        <v>1</v>
      </c>
      <c r="F427" s="9" t="s">
        <v>3083</v>
      </c>
      <c r="G427" s="4">
        <v>482000</v>
      </c>
      <c r="I427" s="4">
        <f t="shared" si="6"/>
        <v>482000</v>
      </c>
      <c r="K427" s="1" t="s">
        <v>2441</v>
      </c>
      <c r="L427">
        <v>0</v>
      </c>
      <c r="M427" s="3">
        <v>46241</v>
      </c>
      <c r="N427" s="1" t="s">
        <v>2453</v>
      </c>
      <c r="O427">
        <v>139082</v>
      </c>
      <c r="R427" s="1" t="s">
        <v>1337</v>
      </c>
      <c r="S427">
        <v>20</v>
      </c>
      <c r="T427">
        <v>39</v>
      </c>
      <c r="U427" s="1"/>
      <c r="V427" s="1" t="s">
        <v>1768</v>
      </c>
      <c r="W427" s="1" t="s">
        <v>1813</v>
      </c>
      <c r="X427" s="1" t="s">
        <v>1817</v>
      </c>
      <c r="Y427" s="1" t="s">
        <v>1870</v>
      </c>
      <c r="Z427" s="1" t="s">
        <v>1931</v>
      </c>
      <c r="AA427" s="1" t="s">
        <v>1941</v>
      </c>
      <c r="AB427" s="1"/>
      <c r="AC427">
        <v>0</v>
      </c>
      <c r="AD427" s="1" t="s">
        <v>1350</v>
      </c>
      <c r="AE427" s="1" t="s">
        <v>2263</v>
      </c>
      <c r="AF427" s="1"/>
      <c r="AG427" s="1" t="s">
        <v>2266</v>
      </c>
      <c r="AH427" s="1" t="s">
        <v>2301</v>
      </c>
      <c r="AI427" s="1" t="s">
        <v>2396</v>
      </c>
      <c r="AJ427" s="1"/>
      <c r="AK427" s="3">
        <v>46241</v>
      </c>
      <c r="AL427" s="1" t="s">
        <v>2451</v>
      </c>
      <c r="AM427" s="1" t="s">
        <v>2555</v>
      </c>
      <c r="AN427" s="1" t="s">
        <v>2811</v>
      </c>
      <c r="AO427" s="1" t="s">
        <v>2811</v>
      </c>
      <c r="AP427" s="1" t="s">
        <v>2818</v>
      </c>
      <c r="AQ427" s="1" t="s">
        <v>1870</v>
      </c>
      <c r="AR427" s="1" t="s">
        <v>1931</v>
      </c>
      <c r="AS427" s="1" t="s">
        <v>2825</v>
      </c>
      <c r="AT427" s="1"/>
      <c r="AU427" s="1"/>
      <c r="AV427" s="1" t="s">
        <v>2833</v>
      </c>
      <c r="AW427" s="1" t="s">
        <v>2830</v>
      </c>
      <c r="AX427" s="1" t="s">
        <v>2837</v>
      </c>
      <c r="AY427" s="1" t="s">
        <v>3063</v>
      </c>
      <c r="AZ427" s="1"/>
      <c r="BA427">
        <v>22417</v>
      </c>
      <c r="BB427" s="1" t="s">
        <v>2818</v>
      </c>
      <c r="BC427">
        <v>2053</v>
      </c>
      <c r="BD427">
        <v>39</v>
      </c>
      <c r="BE427" s="1" t="s">
        <v>2451</v>
      </c>
    </row>
    <row r="428" spans="1:57">
      <c r="A428" s="8">
        <v>136220</v>
      </c>
      <c r="B428" s="1" t="s">
        <v>2896</v>
      </c>
      <c r="C428" s="1" t="s">
        <v>3137</v>
      </c>
      <c r="D428" s="1" t="s">
        <v>475</v>
      </c>
      <c r="E428">
        <v>1</v>
      </c>
      <c r="F428" s="9" t="s">
        <v>3083</v>
      </c>
      <c r="G428" s="4">
        <v>255000</v>
      </c>
      <c r="I428" s="4">
        <f t="shared" si="6"/>
        <v>255000</v>
      </c>
      <c r="K428" s="1" t="s">
        <v>2441</v>
      </c>
      <c r="L428">
        <v>0</v>
      </c>
      <c r="M428" s="3">
        <v>46241</v>
      </c>
      <c r="N428" s="1" t="s">
        <v>2453</v>
      </c>
      <c r="O428">
        <v>139082</v>
      </c>
      <c r="R428" s="1" t="s">
        <v>1305</v>
      </c>
      <c r="S428">
        <v>20</v>
      </c>
      <c r="T428">
        <v>40</v>
      </c>
      <c r="U428" s="1"/>
      <c r="V428" s="1" t="s">
        <v>1768</v>
      </c>
      <c r="W428" s="1" t="s">
        <v>1813</v>
      </c>
      <c r="X428" s="1" t="s">
        <v>1817</v>
      </c>
      <c r="Y428" s="1" t="s">
        <v>1870</v>
      </c>
      <c r="Z428" s="1" t="s">
        <v>1931</v>
      </c>
      <c r="AA428" s="1" t="s">
        <v>1941</v>
      </c>
      <c r="AB428" s="1"/>
      <c r="AC428">
        <v>0</v>
      </c>
      <c r="AD428" s="1" t="s">
        <v>1350</v>
      </c>
      <c r="AE428" s="1" t="s">
        <v>2263</v>
      </c>
      <c r="AF428" s="1"/>
      <c r="AG428" s="1" t="s">
        <v>2266</v>
      </c>
      <c r="AH428" s="1" t="s">
        <v>2301</v>
      </c>
      <c r="AI428" s="1" t="s">
        <v>2396</v>
      </c>
      <c r="AJ428" s="1"/>
      <c r="AK428" s="3">
        <v>46241</v>
      </c>
      <c r="AL428" s="1" t="s">
        <v>2451</v>
      </c>
      <c r="AM428" s="1" t="s">
        <v>2555</v>
      </c>
      <c r="AN428" s="1" t="s">
        <v>2811</v>
      </c>
      <c r="AO428" s="1" t="s">
        <v>2811</v>
      </c>
      <c r="AP428" s="1" t="s">
        <v>2818</v>
      </c>
      <c r="AQ428" s="1" t="s">
        <v>1870</v>
      </c>
      <c r="AR428" s="1" t="s">
        <v>1931</v>
      </c>
      <c r="AS428" s="1" t="s">
        <v>2825</v>
      </c>
      <c r="AT428" s="1"/>
      <c r="AU428" s="1"/>
      <c r="AV428" s="1" t="s">
        <v>2833</v>
      </c>
      <c r="AW428" s="1" t="s">
        <v>2830</v>
      </c>
      <c r="AX428" s="1" t="s">
        <v>2837</v>
      </c>
      <c r="AY428" s="1" t="s">
        <v>3063</v>
      </c>
      <c r="AZ428" s="1"/>
      <c r="BA428">
        <v>22417</v>
      </c>
      <c r="BB428" s="1" t="s">
        <v>2818</v>
      </c>
      <c r="BC428">
        <v>2053</v>
      </c>
      <c r="BD428">
        <v>40</v>
      </c>
      <c r="BE428" s="1" t="s">
        <v>2451</v>
      </c>
    </row>
    <row r="429" spans="1:57">
      <c r="A429" s="8">
        <v>136220</v>
      </c>
      <c r="B429" s="1" t="s">
        <v>2896</v>
      </c>
      <c r="C429" s="1" t="s">
        <v>3137</v>
      </c>
      <c r="D429" s="1" t="s">
        <v>476</v>
      </c>
      <c r="E429">
        <v>1</v>
      </c>
      <c r="F429" s="9" t="s">
        <v>3083</v>
      </c>
      <c r="G429" s="4">
        <v>210000</v>
      </c>
      <c r="I429" s="4">
        <f t="shared" si="6"/>
        <v>210000</v>
      </c>
      <c r="K429" s="1" t="s">
        <v>2441</v>
      </c>
      <c r="L429">
        <v>0</v>
      </c>
      <c r="M429" s="3">
        <v>46241</v>
      </c>
      <c r="N429" s="1" t="s">
        <v>2453</v>
      </c>
      <c r="O429">
        <v>139082</v>
      </c>
      <c r="R429" s="1" t="s">
        <v>1283</v>
      </c>
      <c r="S429">
        <v>20</v>
      </c>
      <c r="T429">
        <v>41</v>
      </c>
      <c r="U429" s="1"/>
      <c r="V429" s="1" t="s">
        <v>1768</v>
      </c>
      <c r="W429" s="1" t="s">
        <v>1813</v>
      </c>
      <c r="X429" s="1" t="s">
        <v>1817</v>
      </c>
      <c r="Y429" s="1" t="s">
        <v>1870</v>
      </c>
      <c r="Z429" s="1" t="s">
        <v>1931</v>
      </c>
      <c r="AA429" s="1" t="s">
        <v>1941</v>
      </c>
      <c r="AB429" s="1"/>
      <c r="AC429">
        <v>0</v>
      </c>
      <c r="AD429" s="1" t="s">
        <v>1350</v>
      </c>
      <c r="AE429" s="1" t="s">
        <v>2263</v>
      </c>
      <c r="AF429" s="1"/>
      <c r="AG429" s="1" t="s">
        <v>2266</v>
      </c>
      <c r="AH429" s="1" t="s">
        <v>2301</v>
      </c>
      <c r="AI429" s="1" t="s">
        <v>2396</v>
      </c>
      <c r="AJ429" s="1"/>
      <c r="AK429" s="3">
        <v>46241</v>
      </c>
      <c r="AL429" s="1" t="s">
        <v>2451</v>
      </c>
      <c r="AM429" s="1" t="s">
        <v>2555</v>
      </c>
      <c r="AN429" s="1" t="s">
        <v>2811</v>
      </c>
      <c r="AO429" s="1" t="s">
        <v>2811</v>
      </c>
      <c r="AP429" s="1" t="s">
        <v>2818</v>
      </c>
      <c r="AQ429" s="1" t="s">
        <v>1870</v>
      </c>
      <c r="AR429" s="1" t="s">
        <v>1931</v>
      </c>
      <c r="AS429" s="1" t="s">
        <v>2825</v>
      </c>
      <c r="AT429" s="1"/>
      <c r="AU429" s="1"/>
      <c r="AV429" s="1" t="s">
        <v>2833</v>
      </c>
      <c r="AW429" s="1" t="s">
        <v>2830</v>
      </c>
      <c r="AX429" s="1" t="s">
        <v>2837</v>
      </c>
      <c r="AY429" s="1" t="s">
        <v>3063</v>
      </c>
      <c r="AZ429" s="1"/>
      <c r="BA429">
        <v>22417</v>
      </c>
      <c r="BB429" s="1" t="s">
        <v>2818</v>
      </c>
      <c r="BC429">
        <v>2053</v>
      </c>
      <c r="BD429">
        <v>41</v>
      </c>
      <c r="BE429" s="1" t="s">
        <v>2451</v>
      </c>
    </row>
    <row r="430" spans="1:57">
      <c r="A430" s="8">
        <v>136220</v>
      </c>
      <c r="B430" s="1" t="s">
        <v>2896</v>
      </c>
      <c r="C430" s="1" t="s">
        <v>3137</v>
      </c>
      <c r="D430" s="1" t="s">
        <v>477</v>
      </c>
      <c r="E430">
        <v>1</v>
      </c>
      <c r="F430" s="9" t="s">
        <v>3083</v>
      </c>
      <c r="G430" s="4">
        <v>155000</v>
      </c>
      <c r="I430" s="4">
        <f t="shared" si="6"/>
        <v>155000</v>
      </c>
      <c r="K430" s="1" t="s">
        <v>2441</v>
      </c>
      <c r="L430">
        <v>0</v>
      </c>
      <c r="M430" s="3">
        <v>46241</v>
      </c>
      <c r="N430" s="1" t="s">
        <v>2453</v>
      </c>
      <c r="O430">
        <v>139082</v>
      </c>
      <c r="R430" s="1" t="s">
        <v>1331</v>
      </c>
      <c r="S430">
        <v>20</v>
      </c>
      <c r="T430">
        <v>42</v>
      </c>
      <c r="U430" s="1"/>
      <c r="V430" s="1" t="s">
        <v>1768</v>
      </c>
      <c r="W430" s="1" t="s">
        <v>1813</v>
      </c>
      <c r="X430" s="1" t="s">
        <v>1817</v>
      </c>
      <c r="Y430" s="1" t="s">
        <v>1870</v>
      </c>
      <c r="Z430" s="1" t="s">
        <v>1931</v>
      </c>
      <c r="AA430" s="1" t="s">
        <v>1941</v>
      </c>
      <c r="AB430" s="1"/>
      <c r="AC430">
        <v>0</v>
      </c>
      <c r="AD430" s="1" t="s">
        <v>1350</v>
      </c>
      <c r="AE430" s="1" t="s">
        <v>2263</v>
      </c>
      <c r="AF430" s="1"/>
      <c r="AG430" s="1" t="s">
        <v>2266</v>
      </c>
      <c r="AH430" s="1" t="s">
        <v>2301</v>
      </c>
      <c r="AI430" s="1" t="s">
        <v>2396</v>
      </c>
      <c r="AJ430" s="1"/>
      <c r="AK430" s="3">
        <v>46241</v>
      </c>
      <c r="AL430" s="1" t="s">
        <v>2451</v>
      </c>
      <c r="AM430" s="1" t="s">
        <v>2555</v>
      </c>
      <c r="AN430" s="1" t="s">
        <v>2811</v>
      </c>
      <c r="AO430" s="1" t="s">
        <v>2811</v>
      </c>
      <c r="AP430" s="1" t="s">
        <v>2818</v>
      </c>
      <c r="AQ430" s="1" t="s">
        <v>1870</v>
      </c>
      <c r="AR430" s="1" t="s">
        <v>1931</v>
      </c>
      <c r="AS430" s="1" t="s">
        <v>2825</v>
      </c>
      <c r="AT430" s="1"/>
      <c r="AU430" s="1"/>
      <c r="AV430" s="1" t="s">
        <v>2833</v>
      </c>
      <c r="AW430" s="1" t="s">
        <v>2830</v>
      </c>
      <c r="AX430" s="1" t="s">
        <v>2837</v>
      </c>
      <c r="AY430" s="1" t="s">
        <v>3063</v>
      </c>
      <c r="AZ430" s="1"/>
      <c r="BA430">
        <v>22417</v>
      </c>
      <c r="BB430" s="1" t="s">
        <v>2818</v>
      </c>
      <c r="BC430">
        <v>2053</v>
      </c>
      <c r="BD430">
        <v>42</v>
      </c>
      <c r="BE430" s="1" t="s">
        <v>2451</v>
      </c>
    </row>
    <row r="431" spans="1:57">
      <c r="A431" s="8">
        <v>136220</v>
      </c>
      <c r="B431" s="1" t="s">
        <v>2896</v>
      </c>
      <c r="C431" s="1" t="s">
        <v>3137</v>
      </c>
      <c r="D431" s="1" t="s">
        <v>478</v>
      </c>
      <c r="E431">
        <v>1</v>
      </c>
      <c r="F431" s="9" t="s">
        <v>3083</v>
      </c>
      <c r="G431" s="4">
        <v>125000</v>
      </c>
      <c r="I431" s="4">
        <f t="shared" si="6"/>
        <v>125000</v>
      </c>
      <c r="K431" s="1" t="s">
        <v>2441</v>
      </c>
      <c r="L431">
        <v>0</v>
      </c>
      <c r="M431" s="3">
        <v>46241</v>
      </c>
      <c r="N431" s="1" t="s">
        <v>2453</v>
      </c>
      <c r="O431">
        <v>139082</v>
      </c>
      <c r="R431" s="1" t="s">
        <v>1338</v>
      </c>
      <c r="S431">
        <v>20</v>
      </c>
      <c r="T431">
        <v>43</v>
      </c>
      <c r="U431" s="1"/>
      <c r="V431" s="1" t="s">
        <v>1768</v>
      </c>
      <c r="W431" s="1" t="s">
        <v>1813</v>
      </c>
      <c r="X431" s="1" t="s">
        <v>1817</v>
      </c>
      <c r="Y431" s="1" t="s">
        <v>1870</v>
      </c>
      <c r="Z431" s="1" t="s">
        <v>1931</v>
      </c>
      <c r="AA431" s="1" t="s">
        <v>1941</v>
      </c>
      <c r="AB431" s="1"/>
      <c r="AC431">
        <v>0</v>
      </c>
      <c r="AD431" s="1" t="s">
        <v>1350</v>
      </c>
      <c r="AE431" s="1" t="s">
        <v>2263</v>
      </c>
      <c r="AF431" s="1"/>
      <c r="AG431" s="1" t="s">
        <v>2266</v>
      </c>
      <c r="AH431" s="1" t="s">
        <v>2301</v>
      </c>
      <c r="AI431" s="1" t="s">
        <v>2396</v>
      </c>
      <c r="AJ431" s="1"/>
      <c r="AK431" s="3">
        <v>46241</v>
      </c>
      <c r="AL431" s="1" t="s">
        <v>2451</v>
      </c>
      <c r="AM431" s="1" t="s">
        <v>2555</v>
      </c>
      <c r="AN431" s="1" t="s">
        <v>2811</v>
      </c>
      <c r="AO431" s="1" t="s">
        <v>2811</v>
      </c>
      <c r="AP431" s="1" t="s">
        <v>2818</v>
      </c>
      <c r="AQ431" s="1" t="s">
        <v>1870</v>
      </c>
      <c r="AR431" s="1" t="s">
        <v>1931</v>
      </c>
      <c r="AS431" s="1" t="s">
        <v>2825</v>
      </c>
      <c r="AT431" s="1"/>
      <c r="AU431" s="1"/>
      <c r="AV431" s="1" t="s">
        <v>2833</v>
      </c>
      <c r="AW431" s="1" t="s">
        <v>2830</v>
      </c>
      <c r="AX431" s="1" t="s">
        <v>2837</v>
      </c>
      <c r="AY431" s="1" t="s">
        <v>3063</v>
      </c>
      <c r="AZ431" s="1"/>
      <c r="BA431">
        <v>22417</v>
      </c>
      <c r="BB431" s="1" t="s">
        <v>2818</v>
      </c>
      <c r="BC431">
        <v>2053</v>
      </c>
      <c r="BD431">
        <v>43</v>
      </c>
      <c r="BE431" s="1" t="s">
        <v>2451</v>
      </c>
    </row>
    <row r="432" spans="1:57">
      <c r="A432" s="8">
        <v>136220</v>
      </c>
      <c r="B432" s="1" t="s">
        <v>2896</v>
      </c>
      <c r="C432" s="1" t="s">
        <v>3137</v>
      </c>
      <c r="D432" s="1" t="s">
        <v>479</v>
      </c>
      <c r="E432">
        <v>1</v>
      </c>
      <c r="F432" s="9" t="s">
        <v>3083</v>
      </c>
      <c r="G432" s="4">
        <v>60000</v>
      </c>
      <c r="I432" s="4">
        <f t="shared" si="6"/>
        <v>60000</v>
      </c>
      <c r="K432" s="1" t="s">
        <v>2441</v>
      </c>
      <c r="L432">
        <v>0</v>
      </c>
      <c r="M432" s="3">
        <v>46241</v>
      </c>
      <c r="N432" s="1" t="s">
        <v>2453</v>
      </c>
      <c r="O432">
        <v>139082</v>
      </c>
      <c r="R432" s="1" t="s">
        <v>1296</v>
      </c>
      <c r="S432">
        <v>20</v>
      </c>
      <c r="T432">
        <v>44</v>
      </c>
      <c r="U432" s="1"/>
      <c r="V432" s="1" t="s">
        <v>1768</v>
      </c>
      <c r="W432" s="1" t="s">
        <v>1813</v>
      </c>
      <c r="X432" s="1" t="s">
        <v>1817</v>
      </c>
      <c r="Y432" s="1" t="s">
        <v>1870</v>
      </c>
      <c r="Z432" s="1" t="s">
        <v>1931</v>
      </c>
      <c r="AA432" s="1" t="s">
        <v>1941</v>
      </c>
      <c r="AB432" s="1"/>
      <c r="AC432">
        <v>0</v>
      </c>
      <c r="AD432" s="1" t="s">
        <v>1350</v>
      </c>
      <c r="AE432" s="1" t="s">
        <v>2263</v>
      </c>
      <c r="AF432" s="1"/>
      <c r="AG432" s="1" t="s">
        <v>2266</v>
      </c>
      <c r="AH432" s="1" t="s">
        <v>2301</v>
      </c>
      <c r="AI432" s="1" t="s">
        <v>2396</v>
      </c>
      <c r="AJ432" s="1"/>
      <c r="AK432" s="3">
        <v>46241</v>
      </c>
      <c r="AL432" s="1" t="s">
        <v>2451</v>
      </c>
      <c r="AM432" s="1" t="s">
        <v>2555</v>
      </c>
      <c r="AN432" s="1" t="s">
        <v>2811</v>
      </c>
      <c r="AO432" s="1" t="s">
        <v>2811</v>
      </c>
      <c r="AP432" s="1" t="s">
        <v>2818</v>
      </c>
      <c r="AQ432" s="1" t="s">
        <v>1870</v>
      </c>
      <c r="AR432" s="1" t="s">
        <v>1931</v>
      </c>
      <c r="AS432" s="1" t="s">
        <v>2825</v>
      </c>
      <c r="AT432" s="1"/>
      <c r="AU432" s="1"/>
      <c r="AV432" s="1" t="s">
        <v>2833</v>
      </c>
      <c r="AW432" s="1" t="s">
        <v>2830</v>
      </c>
      <c r="AX432" s="1" t="s">
        <v>2837</v>
      </c>
      <c r="AY432" s="1" t="s">
        <v>3063</v>
      </c>
      <c r="AZ432" s="1"/>
      <c r="BA432">
        <v>22417</v>
      </c>
      <c r="BB432" s="1" t="s">
        <v>2818</v>
      </c>
      <c r="BC432">
        <v>2053</v>
      </c>
      <c r="BD432">
        <v>44</v>
      </c>
      <c r="BE432" s="1" t="s">
        <v>2451</v>
      </c>
    </row>
    <row r="433" spans="1:57">
      <c r="A433" s="8">
        <v>136220</v>
      </c>
      <c r="B433" s="1" t="s">
        <v>2896</v>
      </c>
      <c r="C433" s="1" t="s">
        <v>3137</v>
      </c>
      <c r="D433" s="1" t="s">
        <v>480</v>
      </c>
      <c r="E433">
        <v>1</v>
      </c>
      <c r="F433" s="9" t="s">
        <v>3083</v>
      </c>
      <c r="G433" s="4">
        <v>167500</v>
      </c>
      <c r="I433" s="4">
        <f t="shared" si="6"/>
        <v>167500</v>
      </c>
      <c r="K433" s="1" t="s">
        <v>2441</v>
      </c>
      <c r="L433">
        <v>0</v>
      </c>
      <c r="M433" s="3">
        <v>46241</v>
      </c>
      <c r="N433" s="1" t="s">
        <v>2453</v>
      </c>
      <c r="O433">
        <v>139082</v>
      </c>
      <c r="R433" s="1" t="s">
        <v>1265</v>
      </c>
      <c r="S433">
        <v>20</v>
      </c>
      <c r="T433">
        <v>45</v>
      </c>
      <c r="U433" s="1"/>
      <c r="V433" s="1" t="s">
        <v>1768</v>
      </c>
      <c r="W433" s="1" t="s">
        <v>1813</v>
      </c>
      <c r="X433" s="1" t="s">
        <v>1817</v>
      </c>
      <c r="Y433" s="1" t="s">
        <v>1870</v>
      </c>
      <c r="Z433" s="1" t="s">
        <v>1931</v>
      </c>
      <c r="AA433" s="1" t="s">
        <v>1941</v>
      </c>
      <c r="AB433" s="1"/>
      <c r="AC433">
        <v>0</v>
      </c>
      <c r="AD433" s="1" t="s">
        <v>1350</v>
      </c>
      <c r="AE433" s="1" t="s">
        <v>2263</v>
      </c>
      <c r="AF433" s="1"/>
      <c r="AG433" s="1" t="s">
        <v>2266</v>
      </c>
      <c r="AH433" s="1" t="s">
        <v>2301</v>
      </c>
      <c r="AI433" s="1" t="s">
        <v>2396</v>
      </c>
      <c r="AJ433" s="1"/>
      <c r="AK433" s="3">
        <v>46241</v>
      </c>
      <c r="AL433" s="1" t="s">
        <v>2451</v>
      </c>
      <c r="AM433" s="1" t="s">
        <v>2555</v>
      </c>
      <c r="AN433" s="1" t="s">
        <v>2811</v>
      </c>
      <c r="AO433" s="1" t="s">
        <v>2811</v>
      </c>
      <c r="AP433" s="1" t="s">
        <v>2818</v>
      </c>
      <c r="AQ433" s="1" t="s">
        <v>1870</v>
      </c>
      <c r="AR433" s="1" t="s">
        <v>1931</v>
      </c>
      <c r="AS433" s="1" t="s">
        <v>2825</v>
      </c>
      <c r="AT433" s="1"/>
      <c r="AU433" s="1"/>
      <c r="AV433" s="1" t="s">
        <v>2833</v>
      </c>
      <c r="AW433" s="1" t="s">
        <v>2830</v>
      </c>
      <c r="AX433" s="1" t="s">
        <v>2837</v>
      </c>
      <c r="AY433" s="1" t="s">
        <v>3063</v>
      </c>
      <c r="AZ433" s="1"/>
      <c r="BA433">
        <v>22417</v>
      </c>
      <c r="BB433" s="1" t="s">
        <v>2818</v>
      </c>
      <c r="BC433">
        <v>2053</v>
      </c>
      <c r="BD433">
        <v>45</v>
      </c>
      <c r="BE433" s="1" t="s">
        <v>2451</v>
      </c>
    </row>
    <row r="434" spans="1:57">
      <c r="A434" s="8">
        <v>136220</v>
      </c>
      <c r="B434" s="1" t="s">
        <v>2896</v>
      </c>
      <c r="C434" s="1" t="s">
        <v>3137</v>
      </c>
      <c r="D434" s="1" t="s">
        <v>481</v>
      </c>
      <c r="E434">
        <v>1</v>
      </c>
      <c r="F434" s="9" t="s">
        <v>3083</v>
      </c>
      <c r="G434" s="4">
        <v>140000</v>
      </c>
      <c r="I434" s="4">
        <f t="shared" si="6"/>
        <v>140000</v>
      </c>
      <c r="K434" s="1" t="s">
        <v>2441</v>
      </c>
      <c r="L434">
        <v>0</v>
      </c>
      <c r="M434" s="3">
        <v>46241</v>
      </c>
      <c r="N434" s="1" t="s">
        <v>2453</v>
      </c>
      <c r="O434">
        <v>139082</v>
      </c>
      <c r="R434" s="1" t="s">
        <v>1267</v>
      </c>
      <c r="S434">
        <v>20</v>
      </c>
      <c r="T434">
        <v>46</v>
      </c>
      <c r="U434" s="1"/>
      <c r="V434" s="1" t="s">
        <v>1768</v>
      </c>
      <c r="W434" s="1" t="s">
        <v>1813</v>
      </c>
      <c r="X434" s="1" t="s">
        <v>1817</v>
      </c>
      <c r="Y434" s="1" t="s">
        <v>1870</v>
      </c>
      <c r="Z434" s="1" t="s">
        <v>1931</v>
      </c>
      <c r="AA434" s="1" t="s">
        <v>1941</v>
      </c>
      <c r="AB434" s="1"/>
      <c r="AC434">
        <v>0</v>
      </c>
      <c r="AD434" s="1" t="s">
        <v>1350</v>
      </c>
      <c r="AE434" s="1" t="s">
        <v>2263</v>
      </c>
      <c r="AF434" s="1"/>
      <c r="AG434" s="1" t="s">
        <v>2266</v>
      </c>
      <c r="AH434" s="1" t="s">
        <v>2301</v>
      </c>
      <c r="AI434" s="1" t="s">
        <v>2396</v>
      </c>
      <c r="AJ434" s="1"/>
      <c r="AK434" s="3">
        <v>46241</v>
      </c>
      <c r="AL434" s="1" t="s">
        <v>2451</v>
      </c>
      <c r="AM434" s="1" t="s">
        <v>2555</v>
      </c>
      <c r="AN434" s="1" t="s">
        <v>2811</v>
      </c>
      <c r="AO434" s="1" t="s">
        <v>2811</v>
      </c>
      <c r="AP434" s="1" t="s">
        <v>2818</v>
      </c>
      <c r="AQ434" s="1" t="s">
        <v>1870</v>
      </c>
      <c r="AR434" s="1" t="s">
        <v>1931</v>
      </c>
      <c r="AS434" s="1" t="s">
        <v>2825</v>
      </c>
      <c r="AT434" s="1"/>
      <c r="AU434" s="1"/>
      <c r="AV434" s="1" t="s">
        <v>2833</v>
      </c>
      <c r="AW434" s="1" t="s">
        <v>2830</v>
      </c>
      <c r="AX434" s="1" t="s">
        <v>2837</v>
      </c>
      <c r="AY434" s="1" t="s">
        <v>3063</v>
      </c>
      <c r="AZ434" s="1"/>
      <c r="BA434">
        <v>22417</v>
      </c>
      <c r="BB434" s="1" t="s">
        <v>2818</v>
      </c>
      <c r="BC434">
        <v>2053</v>
      </c>
      <c r="BD434">
        <v>46</v>
      </c>
      <c r="BE434" s="1" t="s">
        <v>2451</v>
      </c>
    </row>
    <row r="435" spans="1:57">
      <c r="A435" s="8">
        <v>136220</v>
      </c>
      <c r="B435" s="1" t="s">
        <v>2896</v>
      </c>
      <c r="C435" s="1" t="s">
        <v>3137</v>
      </c>
      <c r="D435" s="1" t="s">
        <v>482</v>
      </c>
      <c r="E435">
        <v>1</v>
      </c>
      <c r="F435" s="9" t="s">
        <v>3083</v>
      </c>
      <c r="G435" s="4">
        <v>80000</v>
      </c>
      <c r="I435" s="4">
        <f t="shared" si="6"/>
        <v>80000</v>
      </c>
      <c r="K435" s="1" t="s">
        <v>2441</v>
      </c>
      <c r="L435">
        <v>0</v>
      </c>
      <c r="M435" s="3">
        <v>46241</v>
      </c>
      <c r="N435" s="1" t="s">
        <v>2453</v>
      </c>
      <c r="O435">
        <v>139082</v>
      </c>
      <c r="R435" s="1" t="s">
        <v>1261</v>
      </c>
      <c r="S435">
        <v>20</v>
      </c>
      <c r="T435">
        <v>47</v>
      </c>
      <c r="U435" s="1"/>
      <c r="V435" s="1" t="s">
        <v>1768</v>
      </c>
      <c r="W435" s="1" t="s">
        <v>1813</v>
      </c>
      <c r="X435" s="1" t="s">
        <v>1817</v>
      </c>
      <c r="Y435" s="1" t="s">
        <v>1870</v>
      </c>
      <c r="Z435" s="1" t="s">
        <v>1931</v>
      </c>
      <c r="AA435" s="1" t="s">
        <v>1941</v>
      </c>
      <c r="AB435" s="1"/>
      <c r="AC435">
        <v>0</v>
      </c>
      <c r="AD435" s="1" t="s">
        <v>1350</v>
      </c>
      <c r="AE435" s="1" t="s">
        <v>2263</v>
      </c>
      <c r="AF435" s="1"/>
      <c r="AG435" s="1" t="s">
        <v>2266</v>
      </c>
      <c r="AH435" s="1" t="s">
        <v>2301</v>
      </c>
      <c r="AI435" s="1" t="s">
        <v>2396</v>
      </c>
      <c r="AJ435" s="1"/>
      <c r="AK435" s="3">
        <v>46241</v>
      </c>
      <c r="AL435" s="1" t="s">
        <v>2451</v>
      </c>
      <c r="AM435" s="1" t="s">
        <v>2555</v>
      </c>
      <c r="AN435" s="1" t="s">
        <v>2811</v>
      </c>
      <c r="AO435" s="1" t="s">
        <v>2811</v>
      </c>
      <c r="AP435" s="1" t="s">
        <v>2818</v>
      </c>
      <c r="AQ435" s="1" t="s">
        <v>1870</v>
      </c>
      <c r="AR435" s="1" t="s">
        <v>1931</v>
      </c>
      <c r="AS435" s="1" t="s">
        <v>2825</v>
      </c>
      <c r="AT435" s="1"/>
      <c r="AU435" s="1"/>
      <c r="AV435" s="1" t="s">
        <v>2833</v>
      </c>
      <c r="AW435" s="1" t="s">
        <v>2830</v>
      </c>
      <c r="AX435" s="1" t="s">
        <v>2837</v>
      </c>
      <c r="AY435" s="1" t="s">
        <v>3063</v>
      </c>
      <c r="AZ435" s="1"/>
      <c r="BA435">
        <v>22417</v>
      </c>
      <c r="BB435" s="1" t="s">
        <v>2818</v>
      </c>
      <c r="BC435">
        <v>2053</v>
      </c>
      <c r="BD435">
        <v>47</v>
      </c>
      <c r="BE435" s="1" t="s">
        <v>2451</v>
      </c>
    </row>
    <row r="436" spans="1:57">
      <c r="A436" s="8">
        <v>136220</v>
      </c>
      <c r="B436" s="1" t="s">
        <v>2896</v>
      </c>
      <c r="C436" s="1" t="s">
        <v>3137</v>
      </c>
      <c r="D436" s="1" t="s">
        <v>483</v>
      </c>
      <c r="E436">
        <v>1</v>
      </c>
      <c r="F436" s="9" t="s">
        <v>3083</v>
      </c>
      <c r="G436" s="4">
        <v>80000</v>
      </c>
      <c r="I436" s="4">
        <f t="shared" si="6"/>
        <v>80000</v>
      </c>
      <c r="K436" s="1" t="s">
        <v>2441</v>
      </c>
      <c r="L436">
        <v>0</v>
      </c>
      <c r="M436" s="3">
        <v>46241</v>
      </c>
      <c r="N436" s="1" t="s">
        <v>2453</v>
      </c>
      <c r="O436">
        <v>139082</v>
      </c>
      <c r="R436" s="1" t="s">
        <v>1261</v>
      </c>
      <c r="S436">
        <v>20</v>
      </c>
      <c r="T436">
        <v>48</v>
      </c>
      <c r="U436" s="1"/>
      <c r="V436" s="1" t="s">
        <v>1768</v>
      </c>
      <c r="W436" s="1" t="s">
        <v>1813</v>
      </c>
      <c r="X436" s="1" t="s">
        <v>1817</v>
      </c>
      <c r="Y436" s="1" t="s">
        <v>1870</v>
      </c>
      <c r="Z436" s="1" t="s">
        <v>1931</v>
      </c>
      <c r="AA436" s="1" t="s">
        <v>1941</v>
      </c>
      <c r="AB436" s="1"/>
      <c r="AC436">
        <v>0</v>
      </c>
      <c r="AD436" s="1" t="s">
        <v>1350</v>
      </c>
      <c r="AE436" s="1" t="s">
        <v>2263</v>
      </c>
      <c r="AF436" s="1"/>
      <c r="AG436" s="1" t="s">
        <v>2266</v>
      </c>
      <c r="AH436" s="1" t="s">
        <v>2301</v>
      </c>
      <c r="AI436" s="1" t="s">
        <v>2396</v>
      </c>
      <c r="AJ436" s="1"/>
      <c r="AK436" s="3">
        <v>46241</v>
      </c>
      <c r="AL436" s="1" t="s">
        <v>2451</v>
      </c>
      <c r="AM436" s="1" t="s">
        <v>2555</v>
      </c>
      <c r="AN436" s="1" t="s">
        <v>2811</v>
      </c>
      <c r="AO436" s="1" t="s">
        <v>2811</v>
      </c>
      <c r="AP436" s="1" t="s">
        <v>2818</v>
      </c>
      <c r="AQ436" s="1" t="s">
        <v>1870</v>
      </c>
      <c r="AR436" s="1" t="s">
        <v>1931</v>
      </c>
      <c r="AS436" s="1" t="s">
        <v>2825</v>
      </c>
      <c r="AT436" s="1"/>
      <c r="AU436" s="1"/>
      <c r="AV436" s="1" t="s">
        <v>2833</v>
      </c>
      <c r="AW436" s="1" t="s">
        <v>2830</v>
      </c>
      <c r="AX436" s="1" t="s">
        <v>2837</v>
      </c>
      <c r="AY436" s="1" t="s">
        <v>3063</v>
      </c>
      <c r="AZ436" s="1"/>
      <c r="BA436">
        <v>22417</v>
      </c>
      <c r="BB436" s="1" t="s">
        <v>2818</v>
      </c>
      <c r="BC436">
        <v>2053</v>
      </c>
      <c r="BD436">
        <v>48</v>
      </c>
      <c r="BE436" s="1" t="s">
        <v>2451</v>
      </c>
    </row>
    <row r="437" spans="1:57">
      <c r="A437" s="8">
        <v>136221</v>
      </c>
      <c r="B437" s="1" t="s">
        <v>2904</v>
      </c>
      <c r="C437" s="1" t="s">
        <v>3137</v>
      </c>
      <c r="D437" s="1" t="s">
        <v>484</v>
      </c>
      <c r="E437">
        <v>1</v>
      </c>
      <c r="F437" s="9" t="s">
        <v>3083</v>
      </c>
      <c r="G437" s="4">
        <v>2253000</v>
      </c>
      <c r="I437" s="4">
        <f t="shared" si="6"/>
        <v>2253000</v>
      </c>
      <c r="K437" s="1" t="s">
        <v>2441</v>
      </c>
      <c r="L437">
        <v>0</v>
      </c>
      <c r="M437" s="3">
        <v>46241</v>
      </c>
      <c r="N437" s="1" t="s">
        <v>2453</v>
      </c>
      <c r="O437">
        <v>139102</v>
      </c>
      <c r="R437" s="1" t="s">
        <v>1339</v>
      </c>
      <c r="S437">
        <v>20</v>
      </c>
      <c r="T437">
        <v>1</v>
      </c>
      <c r="U437" s="1"/>
      <c r="V437" s="1" t="s">
        <v>1768</v>
      </c>
      <c r="W437" s="1" t="s">
        <v>1813</v>
      </c>
      <c r="X437" s="1" t="s">
        <v>1817</v>
      </c>
      <c r="Y437" s="1" t="s">
        <v>1870</v>
      </c>
      <c r="Z437" s="1" t="s">
        <v>1931</v>
      </c>
      <c r="AA437" s="1" t="s">
        <v>1941</v>
      </c>
      <c r="AB437" s="1"/>
      <c r="AC437">
        <v>1</v>
      </c>
      <c r="AD437" s="1" t="s">
        <v>2075</v>
      </c>
      <c r="AE437" s="1" t="s">
        <v>2263</v>
      </c>
      <c r="AF437" s="1"/>
      <c r="AG437" s="1" t="s">
        <v>2266</v>
      </c>
      <c r="AH437" s="1" t="s">
        <v>2302</v>
      </c>
      <c r="AI437" s="1" t="s">
        <v>2397</v>
      </c>
      <c r="AJ437" s="1"/>
      <c r="AK437" s="3">
        <v>46241</v>
      </c>
      <c r="AL437" s="1" t="s">
        <v>2451</v>
      </c>
      <c r="AM437" s="1" t="s">
        <v>2556</v>
      </c>
      <c r="AN437" s="1" t="s">
        <v>2811</v>
      </c>
      <c r="AO437" s="1" t="s">
        <v>2811</v>
      </c>
      <c r="AP437" s="1" t="s">
        <v>2818</v>
      </c>
      <c r="AQ437" s="1" t="s">
        <v>1870</v>
      </c>
      <c r="AR437" s="1" t="s">
        <v>1931</v>
      </c>
      <c r="AS437" s="1" t="s">
        <v>2825</v>
      </c>
      <c r="AT437" s="1"/>
      <c r="AU437" s="1"/>
      <c r="AV437" s="1" t="s">
        <v>2833</v>
      </c>
      <c r="AW437" s="1" t="s">
        <v>2829</v>
      </c>
      <c r="AX437" s="1" t="s">
        <v>2837</v>
      </c>
      <c r="AY437" s="1" t="s">
        <v>3063</v>
      </c>
      <c r="AZ437" s="1"/>
      <c r="BA437">
        <v>22417</v>
      </c>
      <c r="BB437" s="1" t="s">
        <v>2818</v>
      </c>
      <c r="BC437">
        <v>2633</v>
      </c>
      <c r="BD437">
        <v>1</v>
      </c>
      <c r="BE437" s="1" t="s">
        <v>2451</v>
      </c>
    </row>
    <row r="438" spans="1:57">
      <c r="A438" s="8">
        <v>136221</v>
      </c>
      <c r="B438" s="1" t="s">
        <v>2904</v>
      </c>
      <c r="C438" s="1" t="s">
        <v>3137</v>
      </c>
      <c r="D438" s="1" t="s">
        <v>485</v>
      </c>
      <c r="E438">
        <v>1</v>
      </c>
      <c r="F438" s="9" t="s">
        <v>3083</v>
      </c>
      <c r="G438" s="4">
        <v>615000</v>
      </c>
      <c r="I438" s="4">
        <f t="shared" si="6"/>
        <v>615000</v>
      </c>
      <c r="K438" s="1" t="s">
        <v>2441</v>
      </c>
      <c r="L438">
        <v>0</v>
      </c>
      <c r="M438" s="3">
        <v>46241</v>
      </c>
      <c r="N438" s="1" t="s">
        <v>2453</v>
      </c>
      <c r="O438">
        <v>139102</v>
      </c>
      <c r="R438" s="1" t="s">
        <v>1340</v>
      </c>
      <c r="S438">
        <v>20</v>
      </c>
      <c r="T438">
        <v>2</v>
      </c>
      <c r="U438" s="1"/>
      <c r="V438" s="1" t="s">
        <v>1768</v>
      </c>
      <c r="W438" s="1" t="s">
        <v>1813</v>
      </c>
      <c r="X438" s="1" t="s">
        <v>1817</v>
      </c>
      <c r="Y438" s="1" t="s">
        <v>1870</v>
      </c>
      <c r="Z438" s="1" t="s">
        <v>1931</v>
      </c>
      <c r="AA438" s="1" t="s">
        <v>1941</v>
      </c>
      <c r="AB438" s="1"/>
      <c r="AC438">
        <v>0</v>
      </c>
      <c r="AD438" s="1" t="s">
        <v>1350</v>
      </c>
      <c r="AE438" s="1" t="s">
        <v>2263</v>
      </c>
      <c r="AF438" s="1"/>
      <c r="AG438" s="1" t="s">
        <v>2266</v>
      </c>
      <c r="AH438" s="1" t="s">
        <v>2302</v>
      </c>
      <c r="AI438" s="1" t="s">
        <v>2397</v>
      </c>
      <c r="AJ438" s="1"/>
      <c r="AK438" s="3">
        <v>46241</v>
      </c>
      <c r="AL438" s="1" t="s">
        <v>2451</v>
      </c>
      <c r="AM438" s="1" t="s">
        <v>2556</v>
      </c>
      <c r="AN438" s="1" t="s">
        <v>2811</v>
      </c>
      <c r="AO438" s="1" t="s">
        <v>2811</v>
      </c>
      <c r="AP438" s="1" t="s">
        <v>2818</v>
      </c>
      <c r="AQ438" s="1" t="s">
        <v>1870</v>
      </c>
      <c r="AR438" s="1" t="s">
        <v>1931</v>
      </c>
      <c r="AS438" s="1" t="s">
        <v>2825</v>
      </c>
      <c r="AT438" s="1"/>
      <c r="AU438" s="1"/>
      <c r="AV438" s="1" t="s">
        <v>2833</v>
      </c>
      <c r="AW438" s="1" t="s">
        <v>2830</v>
      </c>
      <c r="AX438" s="1" t="s">
        <v>2837</v>
      </c>
      <c r="AY438" s="1" t="s">
        <v>3063</v>
      </c>
      <c r="AZ438" s="1"/>
      <c r="BA438">
        <v>22417</v>
      </c>
      <c r="BB438" s="1" t="s">
        <v>2818</v>
      </c>
      <c r="BC438">
        <v>2633</v>
      </c>
      <c r="BD438">
        <v>2</v>
      </c>
      <c r="BE438" s="1" t="s">
        <v>2451</v>
      </c>
    </row>
    <row r="439" spans="1:57">
      <c r="A439" s="8">
        <v>136221</v>
      </c>
      <c r="B439" s="1" t="s">
        <v>2904</v>
      </c>
      <c r="C439" s="1" t="s">
        <v>3137</v>
      </c>
      <c r="D439" s="1" t="s">
        <v>486</v>
      </c>
      <c r="E439">
        <v>1</v>
      </c>
      <c r="F439" s="9" t="s">
        <v>3083</v>
      </c>
      <c r="G439" s="4">
        <v>615000</v>
      </c>
      <c r="I439" s="4">
        <f t="shared" si="6"/>
        <v>615000</v>
      </c>
      <c r="K439" s="1" t="s">
        <v>2441</v>
      </c>
      <c r="L439">
        <v>0</v>
      </c>
      <c r="M439" s="3">
        <v>46241</v>
      </c>
      <c r="N439" s="1" t="s">
        <v>2453</v>
      </c>
      <c r="O439">
        <v>139102</v>
      </c>
      <c r="R439" s="1" t="s">
        <v>1340</v>
      </c>
      <c r="S439">
        <v>20</v>
      </c>
      <c r="T439">
        <v>3</v>
      </c>
      <c r="U439" s="1"/>
      <c r="V439" s="1" t="s">
        <v>1768</v>
      </c>
      <c r="W439" s="1" t="s">
        <v>1813</v>
      </c>
      <c r="X439" s="1" t="s">
        <v>1817</v>
      </c>
      <c r="Y439" s="1" t="s">
        <v>1870</v>
      </c>
      <c r="Z439" s="1" t="s">
        <v>1931</v>
      </c>
      <c r="AA439" s="1" t="s">
        <v>1941</v>
      </c>
      <c r="AB439" s="1"/>
      <c r="AC439">
        <v>0</v>
      </c>
      <c r="AD439" s="1" t="s">
        <v>1350</v>
      </c>
      <c r="AE439" s="1" t="s">
        <v>2263</v>
      </c>
      <c r="AF439" s="1"/>
      <c r="AG439" s="1" t="s">
        <v>2266</v>
      </c>
      <c r="AH439" s="1" t="s">
        <v>2302</v>
      </c>
      <c r="AI439" s="1" t="s">
        <v>2397</v>
      </c>
      <c r="AJ439" s="1"/>
      <c r="AK439" s="3">
        <v>46241</v>
      </c>
      <c r="AL439" s="1" t="s">
        <v>2451</v>
      </c>
      <c r="AM439" s="1" t="s">
        <v>2556</v>
      </c>
      <c r="AN439" s="1" t="s">
        <v>2811</v>
      </c>
      <c r="AO439" s="1" t="s">
        <v>2811</v>
      </c>
      <c r="AP439" s="1" t="s">
        <v>2818</v>
      </c>
      <c r="AQ439" s="1" t="s">
        <v>1870</v>
      </c>
      <c r="AR439" s="1" t="s">
        <v>1931</v>
      </c>
      <c r="AS439" s="1" t="s">
        <v>2825</v>
      </c>
      <c r="AT439" s="1"/>
      <c r="AU439" s="1"/>
      <c r="AV439" s="1" t="s">
        <v>2833</v>
      </c>
      <c r="AW439" s="1" t="s">
        <v>2830</v>
      </c>
      <c r="AX439" s="1" t="s">
        <v>2837</v>
      </c>
      <c r="AY439" s="1" t="s">
        <v>3063</v>
      </c>
      <c r="AZ439" s="1"/>
      <c r="BA439">
        <v>22417</v>
      </c>
      <c r="BB439" s="1" t="s">
        <v>2818</v>
      </c>
      <c r="BC439">
        <v>2633</v>
      </c>
      <c r="BD439">
        <v>3</v>
      </c>
      <c r="BE439" s="1" t="s">
        <v>2451</v>
      </c>
    </row>
    <row r="440" spans="1:57">
      <c r="A440" s="8">
        <v>136221</v>
      </c>
      <c r="B440" s="1" t="s">
        <v>2904</v>
      </c>
      <c r="C440" s="1" t="s">
        <v>3137</v>
      </c>
      <c r="D440" s="1" t="s">
        <v>487</v>
      </c>
      <c r="E440">
        <v>1</v>
      </c>
      <c r="F440" s="9" t="s">
        <v>3083</v>
      </c>
      <c r="G440" s="4">
        <v>150000</v>
      </c>
      <c r="I440" s="4">
        <f t="shared" si="6"/>
        <v>150000</v>
      </c>
      <c r="K440" s="1" t="s">
        <v>2441</v>
      </c>
      <c r="L440">
        <v>0</v>
      </c>
      <c r="M440" s="3">
        <v>46241</v>
      </c>
      <c r="N440" s="1" t="s">
        <v>2453</v>
      </c>
      <c r="O440">
        <v>139102</v>
      </c>
      <c r="R440" s="1" t="s">
        <v>1260</v>
      </c>
      <c r="S440">
        <v>20</v>
      </c>
      <c r="T440">
        <v>4</v>
      </c>
      <c r="U440" s="1"/>
      <c r="V440" s="1" t="s">
        <v>1768</v>
      </c>
      <c r="W440" s="1" t="s">
        <v>1813</v>
      </c>
      <c r="X440" s="1" t="s">
        <v>1817</v>
      </c>
      <c r="Y440" s="1" t="s">
        <v>1870</v>
      </c>
      <c r="Z440" s="1" t="s">
        <v>1931</v>
      </c>
      <c r="AA440" s="1" t="s">
        <v>1941</v>
      </c>
      <c r="AB440" s="1"/>
      <c r="AC440">
        <v>0</v>
      </c>
      <c r="AD440" s="1" t="s">
        <v>1350</v>
      </c>
      <c r="AE440" s="1" t="s">
        <v>2263</v>
      </c>
      <c r="AF440" s="1"/>
      <c r="AG440" s="1" t="s">
        <v>2266</v>
      </c>
      <c r="AH440" s="1" t="s">
        <v>2302</v>
      </c>
      <c r="AI440" s="1" t="s">
        <v>2397</v>
      </c>
      <c r="AJ440" s="1"/>
      <c r="AK440" s="3">
        <v>46241</v>
      </c>
      <c r="AL440" s="1" t="s">
        <v>2451</v>
      </c>
      <c r="AM440" s="1" t="s">
        <v>2556</v>
      </c>
      <c r="AN440" s="1" t="s">
        <v>2811</v>
      </c>
      <c r="AO440" s="1" t="s">
        <v>2811</v>
      </c>
      <c r="AP440" s="1" t="s">
        <v>2818</v>
      </c>
      <c r="AQ440" s="1" t="s">
        <v>1870</v>
      </c>
      <c r="AR440" s="1" t="s">
        <v>1931</v>
      </c>
      <c r="AS440" s="1" t="s">
        <v>2825</v>
      </c>
      <c r="AT440" s="1"/>
      <c r="AU440" s="1"/>
      <c r="AV440" s="1" t="s">
        <v>2833</v>
      </c>
      <c r="AW440" s="1" t="s">
        <v>2830</v>
      </c>
      <c r="AX440" s="1" t="s">
        <v>2837</v>
      </c>
      <c r="AY440" s="1" t="s">
        <v>3063</v>
      </c>
      <c r="AZ440" s="1"/>
      <c r="BA440">
        <v>22417</v>
      </c>
      <c r="BB440" s="1" t="s">
        <v>2818</v>
      </c>
      <c r="BC440">
        <v>2633</v>
      </c>
      <c r="BD440">
        <v>4</v>
      </c>
      <c r="BE440" s="1" t="s">
        <v>2451</v>
      </c>
    </row>
    <row r="441" spans="1:57">
      <c r="A441" s="8">
        <v>136221</v>
      </c>
      <c r="B441" s="1" t="s">
        <v>2904</v>
      </c>
      <c r="C441" s="1" t="s">
        <v>3137</v>
      </c>
      <c r="D441" s="1" t="s">
        <v>488</v>
      </c>
      <c r="E441">
        <v>1</v>
      </c>
      <c r="F441" s="9" t="s">
        <v>3083</v>
      </c>
      <c r="G441" s="4">
        <v>136800</v>
      </c>
      <c r="I441" s="4">
        <f t="shared" si="6"/>
        <v>136800</v>
      </c>
      <c r="K441" s="1" t="s">
        <v>2441</v>
      </c>
      <c r="L441">
        <v>0</v>
      </c>
      <c r="M441" s="3">
        <v>46241</v>
      </c>
      <c r="N441" s="1" t="s">
        <v>2453</v>
      </c>
      <c r="O441">
        <v>139102</v>
      </c>
      <c r="R441" s="1" t="s">
        <v>1341</v>
      </c>
      <c r="S441">
        <v>20</v>
      </c>
      <c r="T441">
        <v>5</v>
      </c>
      <c r="U441" s="1"/>
      <c r="V441" s="1" t="s">
        <v>1768</v>
      </c>
      <c r="W441" s="1" t="s">
        <v>1813</v>
      </c>
      <c r="X441" s="1" t="s">
        <v>1817</v>
      </c>
      <c r="Y441" s="1" t="s">
        <v>1870</v>
      </c>
      <c r="Z441" s="1" t="s">
        <v>1931</v>
      </c>
      <c r="AA441" s="1" t="s">
        <v>1941</v>
      </c>
      <c r="AB441" s="1"/>
      <c r="AC441">
        <v>0</v>
      </c>
      <c r="AD441" s="1" t="s">
        <v>1350</v>
      </c>
      <c r="AE441" s="1" t="s">
        <v>2263</v>
      </c>
      <c r="AF441" s="1"/>
      <c r="AG441" s="1" t="s">
        <v>2266</v>
      </c>
      <c r="AH441" s="1" t="s">
        <v>2302</v>
      </c>
      <c r="AI441" s="1" t="s">
        <v>2397</v>
      </c>
      <c r="AJ441" s="1"/>
      <c r="AK441" s="3">
        <v>46241</v>
      </c>
      <c r="AL441" s="1" t="s">
        <v>2451</v>
      </c>
      <c r="AM441" s="1" t="s">
        <v>2556</v>
      </c>
      <c r="AN441" s="1" t="s">
        <v>2811</v>
      </c>
      <c r="AO441" s="1" t="s">
        <v>2811</v>
      </c>
      <c r="AP441" s="1" t="s">
        <v>2818</v>
      </c>
      <c r="AQ441" s="1" t="s">
        <v>1870</v>
      </c>
      <c r="AR441" s="1" t="s">
        <v>1931</v>
      </c>
      <c r="AS441" s="1" t="s">
        <v>2825</v>
      </c>
      <c r="AT441" s="1"/>
      <c r="AU441" s="1"/>
      <c r="AV441" s="1" t="s">
        <v>2833</v>
      </c>
      <c r="AW441" s="1" t="s">
        <v>2830</v>
      </c>
      <c r="AX441" s="1" t="s">
        <v>2837</v>
      </c>
      <c r="AY441" s="1" t="s">
        <v>3063</v>
      </c>
      <c r="AZ441" s="1"/>
      <c r="BA441">
        <v>22417</v>
      </c>
      <c r="BB441" s="1" t="s">
        <v>2818</v>
      </c>
      <c r="BC441">
        <v>2633</v>
      </c>
      <c r="BD441">
        <v>5</v>
      </c>
      <c r="BE441" s="1" t="s">
        <v>2451</v>
      </c>
    </row>
    <row r="442" spans="1:57">
      <c r="A442" s="8">
        <v>136221</v>
      </c>
      <c r="B442" s="1" t="s">
        <v>2904</v>
      </c>
      <c r="C442" s="1" t="s">
        <v>3137</v>
      </c>
      <c r="D442" s="1" t="s">
        <v>489</v>
      </c>
      <c r="E442">
        <v>1</v>
      </c>
      <c r="F442" s="9" t="s">
        <v>3083</v>
      </c>
      <c r="G442" s="4">
        <v>136800</v>
      </c>
      <c r="I442" s="4">
        <f t="shared" si="6"/>
        <v>136800</v>
      </c>
      <c r="K442" s="1" t="s">
        <v>2441</v>
      </c>
      <c r="L442">
        <v>0</v>
      </c>
      <c r="M442" s="3">
        <v>46241</v>
      </c>
      <c r="N442" s="1" t="s">
        <v>2453</v>
      </c>
      <c r="O442">
        <v>139102</v>
      </c>
      <c r="R442" s="1" t="s">
        <v>1341</v>
      </c>
      <c r="S442">
        <v>20</v>
      </c>
      <c r="T442">
        <v>6</v>
      </c>
      <c r="U442" s="1"/>
      <c r="V442" s="1" t="s">
        <v>1768</v>
      </c>
      <c r="W442" s="1" t="s">
        <v>1813</v>
      </c>
      <c r="X442" s="1" t="s">
        <v>1817</v>
      </c>
      <c r="Y442" s="1" t="s">
        <v>1870</v>
      </c>
      <c r="Z442" s="1" t="s">
        <v>1931</v>
      </c>
      <c r="AA442" s="1" t="s">
        <v>1941</v>
      </c>
      <c r="AB442" s="1"/>
      <c r="AC442">
        <v>0</v>
      </c>
      <c r="AD442" s="1" t="s">
        <v>1350</v>
      </c>
      <c r="AE442" s="1" t="s">
        <v>2263</v>
      </c>
      <c r="AF442" s="1"/>
      <c r="AG442" s="1" t="s">
        <v>2266</v>
      </c>
      <c r="AH442" s="1" t="s">
        <v>2302</v>
      </c>
      <c r="AI442" s="1" t="s">
        <v>2397</v>
      </c>
      <c r="AJ442" s="1"/>
      <c r="AK442" s="3">
        <v>46241</v>
      </c>
      <c r="AL442" s="1" t="s">
        <v>2451</v>
      </c>
      <c r="AM442" s="1" t="s">
        <v>2556</v>
      </c>
      <c r="AN442" s="1" t="s">
        <v>2811</v>
      </c>
      <c r="AO442" s="1" t="s">
        <v>2811</v>
      </c>
      <c r="AP442" s="1" t="s">
        <v>2818</v>
      </c>
      <c r="AQ442" s="1" t="s">
        <v>1870</v>
      </c>
      <c r="AR442" s="1" t="s">
        <v>1931</v>
      </c>
      <c r="AS442" s="1" t="s">
        <v>2825</v>
      </c>
      <c r="AT442" s="1"/>
      <c r="AU442" s="1"/>
      <c r="AV442" s="1" t="s">
        <v>2833</v>
      </c>
      <c r="AW442" s="1" t="s">
        <v>2830</v>
      </c>
      <c r="AX442" s="1" t="s">
        <v>2837</v>
      </c>
      <c r="AY442" s="1" t="s">
        <v>3063</v>
      </c>
      <c r="AZ442" s="1"/>
      <c r="BA442">
        <v>22417</v>
      </c>
      <c r="BB442" s="1" t="s">
        <v>2818</v>
      </c>
      <c r="BC442">
        <v>2633</v>
      </c>
      <c r="BD442">
        <v>6</v>
      </c>
      <c r="BE442" s="1" t="s">
        <v>2451</v>
      </c>
    </row>
    <row r="443" spans="1:57">
      <c r="A443" s="8">
        <v>136221</v>
      </c>
      <c r="B443" s="1" t="s">
        <v>2904</v>
      </c>
      <c r="C443" s="1" t="s">
        <v>3137</v>
      </c>
      <c r="D443" s="1" t="s">
        <v>490</v>
      </c>
      <c r="E443">
        <v>1</v>
      </c>
      <c r="F443" s="9" t="s">
        <v>3083</v>
      </c>
      <c r="G443" s="4">
        <v>120000</v>
      </c>
      <c r="I443" s="4">
        <f t="shared" si="6"/>
        <v>120000</v>
      </c>
      <c r="K443" s="1" t="s">
        <v>2441</v>
      </c>
      <c r="L443">
        <v>0</v>
      </c>
      <c r="M443" s="3">
        <v>46241</v>
      </c>
      <c r="N443" s="1" t="s">
        <v>2453</v>
      </c>
      <c r="O443">
        <v>139102</v>
      </c>
      <c r="R443" s="1" t="s">
        <v>1100</v>
      </c>
      <c r="S443">
        <v>20</v>
      </c>
      <c r="T443">
        <v>7</v>
      </c>
      <c r="U443" s="1"/>
      <c r="V443" s="1" t="s">
        <v>1768</v>
      </c>
      <c r="W443" s="1" t="s">
        <v>1813</v>
      </c>
      <c r="X443" s="1" t="s">
        <v>1817</v>
      </c>
      <c r="Y443" s="1" t="s">
        <v>1870</v>
      </c>
      <c r="Z443" s="1" t="s">
        <v>1931</v>
      </c>
      <c r="AA443" s="1" t="s">
        <v>1941</v>
      </c>
      <c r="AB443" s="1"/>
      <c r="AC443">
        <v>0</v>
      </c>
      <c r="AD443" s="1" t="s">
        <v>1350</v>
      </c>
      <c r="AE443" s="1" t="s">
        <v>2263</v>
      </c>
      <c r="AF443" s="1"/>
      <c r="AG443" s="1" t="s">
        <v>2266</v>
      </c>
      <c r="AH443" s="1" t="s">
        <v>2302</v>
      </c>
      <c r="AI443" s="1" t="s">
        <v>2397</v>
      </c>
      <c r="AJ443" s="1"/>
      <c r="AK443" s="3">
        <v>46241</v>
      </c>
      <c r="AL443" s="1" t="s">
        <v>2451</v>
      </c>
      <c r="AM443" s="1" t="s">
        <v>2556</v>
      </c>
      <c r="AN443" s="1" t="s">
        <v>2811</v>
      </c>
      <c r="AO443" s="1" t="s">
        <v>2811</v>
      </c>
      <c r="AP443" s="1" t="s">
        <v>2818</v>
      </c>
      <c r="AQ443" s="1" t="s">
        <v>1870</v>
      </c>
      <c r="AR443" s="1" t="s">
        <v>1931</v>
      </c>
      <c r="AS443" s="1" t="s">
        <v>2825</v>
      </c>
      <c r="AT443" s="1"/>
      <c r="AU443" s="1"/>
      <c r="AV443" s="1" t="s">
        <v>2833</v>
      </c>
      <c r="AW443" s="1" t="s">
        <v>2830</v>
      </c>
      <c r="AX443" s="1" t="s">
        <v>2837</v>
      </c>
      <c r="AY443" s="1" t="s">
        <v>3063</v>
      </c>
      <c r="AZ443" s="1"/>
      <c r="BA443">
        <v>22417</v>
      </c>
      <c r="BB443" s="1" t="s">
        <v>2818</v>
      </c>
      <c r="BC443">
        <v>2633</v>
      </c>
      <c r="BD443">
        <v>7</v>
      </c>
      <c r="BE443" s="1" t="s">
        <v>2451</v>
      </c>
    </row>
    <row r="444" spans="1:57">
      <c r="A444" s="8">
        <v>136221</v>
      </c>
      <c r="B444" s="1" t="s">
        <v>2904</v>
      </c>
      <c r="C444" s="1" t="s">
        <v>3137</v>
      </c>
      <c r="D444" s="1" t="s">
        <v>491</v>
      </c>
      <c r="E444">
        <v>1</v>
      </c>
      <c r="F444" s="9" t="s">
        <v>3083</v>
      </c>
      <c r="G444" s="4">
        <v>76800</v>
      </c>
      <c r="I444" s="4">
        <f t="shared" si="6"/>
        <v>76800</v>
      </c>
      <c r="K444" s="1" t="s">
        <v>2441</v>
      </c>
      <c r="L444">
        <v>0</v>
      </c>
      <c r="M444" s="3">
        <v>46241</v>
      </c>
      <c r="N444" s="1" t="s">
        <v>2453</v>
      </c>
      <c r="O444">
        <v>139102</v>
      </c>
      <c r="R444" s="1" t="s">
        <v>1342</v>
      </c>
      <c r="S444">
        <v>20</v>
      </c>
      <c r="T444">
        <v>8</v>
      </c>
      <c r="U444" s="1"/>
      <c r="V444" s="1" t="s">
        <v>1768</v>
      </c>
      <c r="W444" s="1" t="s">
        <v>1813</v>
      </c>
      <c r="X444" s="1" t="s">
        <v>1817</v>
      </c>
      <c r="Y444" s="1" t="s">
        <v>1870</v>
      </c>
      <c r="Z444" s="1" t="s">
        <v>1931</v>
      </c>
      <c r="AA444" s="1" t="s">
        <v>1941</v>
      </c>
      <c r="AB444" s="1"/>
      <c r="AC444">
        <v>0</v>
      </c>
      <c r="AD444" s="1" t="s">
        <v>1350</v>
      </c>
      <c r="AE444" s="1" t="s">
        <v>2263</v>
      </c>
      <c r="AF444" s="1"/>
      <c r="AG444" s="1" t="s">
        <v>2266</v>
      </c>
      <c r="AH444" s="1" t="s">
        <v>2302</v>
      </c>
      <c r="AI444" s="1" t="s">
        <v>2397</v>
      </c>
      <c r="AJ444" s="1"/>
      <c r="AK444" s="3">
        <v>46241</v>
      </c>
      <c r="AL444" s="1" t="s">
        <v>2451</v>
      </c>
      <c r="AM444" s="1" t="s">
        <v>2556</v>
      </c>
      <c r="AN444" s="1" t="s">
        <v>2811</v>
      </c>
      <c r="AO444" s="1" t="s">
        <v>2811</v>
      </c>
      <c r="AP444" s="1" t="s">
        <v>2818</v>
      </c>
      <c r="AQ444" s="1" t="s">
        <v>1870</v>
      </c>
      <c r="AR444" s="1" t="s">
        <v>1931</v>
      </c>
      <c r="AS444" s="1" t="s">
        <v>2825</v>
      </c>
      <c r="AT444" s="1"/>
      <c r="AU444" s="1"/>
      <c r="AV444" s="1" t="s">
        <v>2833</v>
      </c>
      <c r="AW444" s="1" t="s">
        <v>2830</v>
      </c>
      <c r="AX444" s="1" t="s">
        <v>2837</v>
      </c>
      <c r="AY444" s="1" t="s">
        <v>3063</v>
      </c>
      <c r="AZ444" s="1"/>
      <c r="BA444">
        <v>22417</v>
      </c>
      <c r="BB444" s="1" t="s">
        <v>2818</v>
      </c>
      <c r="BC444">
        <v>2633</v>
      </c>
      <c r="BD444">
        <v>8</v>
      </c>
      <c r="BE444" s="1" t="s">
        <v>2451</v>
      </c>
    </row>
    <row r="445" spans="1:57">
      <c r="A445" s="8">
        <v>136221</v>
      </c>
      <c r="B445" s="1" t="s">
        <v>2904</v>
      </c>
      <c r="C445" s="1" t="s">
        <v>3137</v>
      </c>
      <c r="D445" s="1" t="s">
        <v>492</v>
      </c>
      <c r="E445">
        <v>1</v>
      </c>
      <c r="F445" s="9" t="s">
        <v>3083</v>
      </c>
      <c r="G445" s="4">
        <v>30000</v>
      </c>
      <c r="I445" s="4">
        <f t="shared" si="6"/>
        <v>30000</v>
      </c>
      <c r="K445" s="1" t="s">
        <v>2441</v>
      </c>
      <c r="L445">
        <v>0</v>
      </c>
      <c r="M445" s="3">
        <v>46241</v>
      </c>
      <c r="N445" s="1" t="s">
        <v>2453</v>
      </c>
      <c r="O445">
        <v>139102</v>
      </c>
      <c r="R445" s="1" t="s">
        <v>1343</v>
      </c>
      <c r="S445">
        <v>20</v>
      </c>
      <c r="T445">
        <v>9</v>
      </c>
      <c r="U445" s="1"/>
      <c r="V445" s="1" t="s">
        <v>1768</v>
      </c>
      <c r="W445" s="1" t="s">
        <v>1813</v>
      </c>
      <c r="X445" s="1" t="s">
        <v>1817</v>
      </c>
      <c r="Y445" s="1" t="s">
        <v>1870</v>
      </c>
      <c r="Z445" s="1" t="s">
        <v>1931</v>
      </c>
      <c r="AA445" s="1" t="s">
        <v>1941</v>
      </c>
      <c r="AB445" s="1"/>
      <c r="AC445">
        <v>0</v>
      </c>
      <c r="AD445" s="1" t="s">
        <v>1350</v>
      </c>
      <c r="AE445" s="1" t="s">
        <v>2263</v>
      </c>
      <c r="AF445" s="1"/>
      <c r="AG445" s="1" t="s">
        <v>2266</v>
      </c>
      <c r="AH445" s="1" t="s">
        <v>2302</v>
      </c>
      <c r="AI445" s="1" t="s">
        <v>2397</v>
      </c>
      <c r="AJ445" s="1"/>
      <c r="AK445" s="3">
        <v>46241</v>
      </c>
      <c r="AL445" s="1" t="s">
        <v>2451</v>
      </c>
      <c r="AM445" s="1" t="s">
        <v>2556</v>
      </c>
      <c r="AN445" s="1" t="s">
        <v>2811</v>
      </c>
      <c r="AO445" s="1" t="s">
        <v>2811</v>
      </c>
      <c r="AP445" s="1" t="s">
        <v>2818</v>
      </c>
      <c r="AQ445" s="1" t="s">
        <v>1870</v>
      </c>
      <c r="AR445" s="1" t="s">
        <v>1931</v>
      </c>
      <c r="AS445" s="1" t="s">
        <v>2825</v>
      </c>
      <c r="AT445" s="1"/>
      <c r="AU445" s="1"/>
      <c r="AV445" s="1" t="s">
        <v>2833</v>
      </c>
      <c r="AW445" s="1" t="s">
        <v>2830</v>
      </c>
      <c r="AX445" s="1" t="s">
        <v>2837</v>
      </c>
      <c r="AY445" s="1" t="s">
        <v>3063</v>
      </c>
      <c r="AZ445" s="1"/>
      <c r="BA445">
        <v>22417</v>
      </c>
      <c r="BB445" s="1" t="s">
        <v>2818</v>
      </c>
      <c r="BC445">
        <v>2633</v>
      </c>
      <c r="BD445">
        <v>9</v>
      </c>
      <c r="BE445" s="1" t="s">
        <v>2451</v>
      </c>
    </row>
    <row r="446" spans="1:57">
      <c r="A446" s="8">
        <v>136221</v>
      </c>
      <c r="B446" s="1" t="s">
        <v>2904</v>
      </c>
      <c r="C446" s="1" t="s">
        <v>3137</v>
      </c>
      <c r="D446" s="1" t="s">
        <v>493</v>
      </c>
      <c r="E446">
        <v>1</v>
      </c>
      <c r="F446" s="9" t="s">
        <v>3083</v>
      </c>
      <c r="G446" s="4">
        <v>2403000</v>
      </c>
      <c r="I446" s="4">
        <f t="shared" si="6"/>
        <v>2403000</v>
      </c>
      <c r="K446" s="1" t="s">
        <v>2441</v>
      </c>
      <c r="L446">
        <v>0</v>
      </c>
      <c r="M446" s="3">
        <v>46241</v>
      </c>
      <c r="N446" s="1" t="s">
        <v>2453</v>
      </c>
      <c r="O446">
        <v>139102</v>
      </c>
      <c r="R446" s="1" t="s">
        <v>1344</v>
      </c>
      <c r="S446">
        <v>20</v>
      </c>
      <c r="T446">
        <v>10</v>
      </c>
      <c r="U446" s="1"/>
      <c r="V446" s="1" t="s">
        <v>1768</v>
      </c>
      <c r="W446" s="1" t="s">
        <v>1813</v>
      </c>
      <c r="X446" s="1" t="s">
        <v>1817</v>
      </c>
      <c r="Y446" s="1" t="s">
        <v>1870</v>
      </c>
      <c r="Z446" s="1" t="s">
        <v>1931</v>
      </c>
      <c r="AA446" s="1" t="s">
        <v>1941</v>
      </c>
      <c r="AB446" s="1"/>
      <c r="AC446">
        <v>0</v>
      </c>
      <c r="AD446" s="1" t="s">
        <v>1350</v>
      </c>
      <c r="AE446" s="1" t="s">
        <v>2263</v>
      </c>
      <c r="AF446" s="1"/>
      <c r="AG446" s="1" t="s">
        <v>2266</v>
      </c>
      <c r="AH446" s="1" t="s">
        <v>2302</v>
      </c>
      <c r="AI446" s="1" t="s">
        <v>2397</v>
      </c>
      <c r="AJ446" s="1"/>
      <c r="AK446" s="3">
        <v>46241</v>
      </c>
      <c r="AL446" s="1" t="s">
        <v>2451</v>
      </c>
      <c r="AM446" s="1" t="s">
        <v>2556</v>
      </c>
      <c r="AN446" s="1" t="s">
        <v>2811</v>
      </c>
      <c r="AO446" s="1" t="s">
        <v>2811</v>
      </c>
      <c r="AP446" s="1" t="s">
        <v>2818</v>
      </c>
      <c r="AQ446" s="1" t="s">
        <v>1870</v>
      </c>
      <c r="AR446" s="1" t="s">
        <v>1931</v>
      </c>
      <c r="AS446" s="1" t="s">
        <v>2825</v>
      </c>
      <c r="AT446" s="1"/>
      <c r="AU446" s="1"/>
      <c r="AV446" s="1" t="s">
        <v>2833</v>
      </c>
      <c r="AW446" s="1" t="s">
        <v>2830</v>
      </c>
      <c r="AX446" s="1" t="s">
        <v>2837</v>
      </c>
      <c r="AY446" s="1" t="s">
        <v>3063</v>
      </c>
      <c r="AZ446" s="1"/>
      <c r="BA446">
        <v>22417</v>
      </c>
      <c r="BB446" s="1" t="s">
        <v>2818</v>
      </c>
      <c r="BC446">
        <v>2633</v>
      </c>
      <c r="BD446">
        <v>10</v>
      </c>
      <c r="BE446" s="1" t="s">
        <v>2451</v>
      </c>
    </row>
    <row r="447" spans="1:57">
      <c r="A447" s="8">
        <v>136221</v>
      </c>
      <c r="B447" s="1" t="s">
        <v>2904</v>
      </c>
      <c r="C447" s="1" t="s">
        <v>3137</v>
      </c>
      <c r="D447" s="1" t="s">
        <v>494</v>
      </c>
      <c r="E447">
        <v>1</v>
      </c>
      <c r="F447" s="9" t="s">
        <v>3083</v>
      </c>
      <c r="G447" s="4">
        <v>2253000</v>
      </c>
      <c r="I447" s="4">
        <f t="shared" si="6"/>
        <v>2253000</v>
      </c>
      <c r="K447" s="1" t="s">
        <v>2441</v>
      </c>
      <c r="L447">
        <v>0</v>
      </c>
      <c r="M447" s="3">
        <v>46241</v>
      </c>
      <c r="N447" s="1" t="s">
        <v>2453</v>
      </c>
      <c r="O447">
        <v>139102</v>
      </c>
      <c r="R447" s="1" t="s">
        <v>1339</v>
      </c>
      <c r="S447">
        <v>20</v>
      </c>
      <c r="T447">
        <v>11</v>
      </c>
      <c r="U447" s="1"/>
      <c r="V447" s="1" t="s">
        <v>1768</v>
      </c>
      <c r="W447" s="1" t="s">
        <v>1813</v>
      </c>
      <c r="X447" s="1" t="s">
        <v>1817</v>
      </c>
      <c r="Y447" s="1" t="s">
        <v>1870</v>
      </c>
      <c r="Z447" s="1" t="s">
        <v>1931</v>
      </c>
      <c r="AA447" s="1" t="s">
        <v>1941</v>
      </c>
      <c r="AB447" s="1"/>
      <c r="AC447">
        <v>0</v>
      </c>
      <c r="AD447" s="1" t="s">
        <v>1350</v>
      </c>
      <c r="AE447" s="1" t="s">
        <v>2263</v>
      </c>
      <c r="AF447" s="1"/>
      <c r="AG447" s="1" t="s">
        <v>2266</v>
      </c>
      <c r="AH447" s="1" t="s">
        <v>2302</v>
      </c>
      <c r="AI447" s="1" t="s">
        <v>2397</v>
      </c>
      <c r="AJ447" s="1"/>
      <c r="AK447" s="3">
        <v>46241</v>
      </c>
      <c r="AL447" s="1" t="s">
        <v>2451</v>
      </c>
      <c r="AM447" s="1" t="s">
        <v>2556</v>
      </c>
      <c r="AN447" s="1" t="s">
        <v>2811</v>
      </c>
      <c r="AO447" s="1" t="s">
        <v>2811</v>
      </c>
      <c r="AP447" s="1" t="s">
        <v>2818</v>
      </c>
      <c r="AQ447" s="1" t="s">
        <v>1870</v>
      </c>
      <c r="AR447" s="1" t="s">
        <v>1931</v>
      </c>
      <c r="AS447" s="1" t="s">
        <v>2825</v>
      </c>
      <c r="AT447" s="1"/>
      <c r="AU447" s="1"/>
      <c r="AV447" s="1" t="s">
        <v>2833</v>
      </c>
      <c r="AW447" s="1" t="s">
        <v>2830</v>
      </c>
      <c r="AX447" s="1" t="s">
        <v>2837</v>
      </c>
      <c r="AY447" s="1" t="s">
        <v>3063</v>
      </c>
      <c r="AZ447" s="1"/>
      <c r="BA447">
        <v>22417</v>
      </c>
      <c r="BB447" s="1" t="s">
        <v>2818</v>
      </c>
      <c r="BC447">
        <v>2633</v>
      </c>
      <c r="BD447">
        <v>11</v>
      </c>
      <c r="BE447" s="1" t="s">
        <v>2451</v>
      </c>
    </row>
    <row r="448" spans="1:57">
      <c r="A448" s="8">
        <v>136221</v>
      </c>
      <c r="B448" s="1" t="s">
        <v>2904</v>
      </c>
      <c r="C448" s="1" t="s">
        <v>3137</v>
      </c>
      <c r="D448" s="1" t="s">
        <v>495</v>
      </c>
      <c r="E448">
        <v>1</v>
      </c>
      <c r="F448" s="9" t="s">
        <v>3083</v>
      </c>
      <c r="G448" s="4">
        <v>80000</v>
      </c>
      <c r="I448" s="4">
        <f t="shared" si="6"/>
        <v>80000</v>
      </c>
      <c r="K448" s="1" t="s">
        <v>2441</v>
      </c>
      <c r="L448">
        <v>0</v>
      </c>
      <c r="M448" s="3">
        <v>46241</v>
      </c>
      <c r="N448" s="1" t="s">
        <v>2453</v>
      </c>
      <c r="O448">
        <v>139102</v>
      </c>
      <c r="R448" s="1" t="s">
        <v>1261</v>
      </c>
      <c r="S448">
        <v>20</v>
      </c>
      <c r="T448">
        <v>12</v>
      </c>
      <c r="U448" s="1"/>
      <c r="V448" s="1" t="s">
        <v>1768</v>
      </c>
      <c r="W448" s="1" t="s">
        <v>1813</v>
      </c>
      <c r="X448" s="1" t="s">
        <v>1817</v>
      </c>
      <c r="Y448" s="1" t="s">
        <v>1870</v>
      </c>
      <c r="Z448" s="1" t="s">
        <v>1931</v>
      </c>
      <c r="AA448" s="1" t="s">
        <v>1941</v>
      </c>
      <c r="AB448" s="1"/>
      <c r="AC448">
        <v>0</v>
      </c>
      <c r="AD448" s="1" t="s">
        <v>1350</v>
      </c>
      <c r="AE448" s="1" t="s">
        <v>2263</v>
      </c>
      <c r="AF448" s="1"/>
      <c r="AG448" s="1" t="s">
        <v>2266</v>
      </c>
      <c r="AH448" s="1" t="s">
        <v>2302</v>
      </c>
      <c r="AI448" s="1" t="s">
        <v>2397</v>
      </c>
      <c r="AJ448" s="1"/>
      <c r="AK448" s="3">
        <v>46241</v>
      </c>
      <c r="AL448" s="1" t="s">
        <v>2451</v>
      </c>
      <c r="AM448" s="1" t="s">
        <v>2556</v>
      </c>
      <c r="AN448" s="1" t="s">
        <v>2811</v>
      </c>
      <c r="AO448" s="1" t="s">
        <v>2811</v>
      </c>
      <c r="AP448" s="1" t="s">
        <v>2818</v>
      </c>
      <c r="AQ448" s="1" t="s">
        <v>1870</v>
      </c>
      <c r="AR448" s="1" t="s">
        <v>1931</v>
      </c>
      <c r="AS448" s="1" t="s">
        <v>2825</v>
      </c>
      <c r="AT448" s="1"/>
      <c r="AU448" s="1"/>
      <c r="AV448" s="1" t="s">
        <v>2833</v>
      </c>
      <c r="AW448" s="1" t="s">
        <v>2830</v>
      </c>
      <c r="AX448" s="1" t="s">
        <v>2837</v>
      </c>
      <c r="AY448" s="1" t="s">
        <v>3063</v>
      </c>
      <c r="AZ448" s="1"/>
      <c r="BA448">
        <v>22417</v>
      </c>
      <c r="BB448" s="1" t="s">
        <v>2818</v>
      </c>
      <c r="BC448">
        <v>2633</v>
      </c>
      <c r="BD448">
        <v>12</v>
      </c>
      <c r="BE448" s="1" t="s">
        <v>2451</v>
      </c>
    </row>
    <row r="449" spans="1:57">
      <c r="A449" s="8">
        <v>136222</v>
      </c>
      <c r="B449" s="1" t="s">
        <v>2905</v>
      </c>
      <c r="C449" s="1" t="s">
        <v>3148</v>
      </c>
      <c r="D449" s="1" t="s">
        <v>496</v>
      </c>
      <c r="E449">
        <v>200</v>
      </c>
      <c r="F449" s="9" t="s">
        <v>3083</v>
      </c>
      <c r="G449" s="4">
        <v>2583.3333200000002</v>
      </c>
      <c r="I449" s="4">
        <f t="shared" si="6"/>
        <v>516666.66400000005</v>
      </c>
      <c r="K449" s="1" t="s">
        <v>2441</v>
      </c>
      <c r="L449">
        <v>0</v>
      </c>
      <c r="M449" s="3">
        <v>46241</v>
      </c>
      <c r="N449" s="1" t="s">
        <v>2453</v>
      </c>
      <c r="O449">
        <v>139469</v>
      </c>
      <c r="R449" s="1" t="s">
        <v>1345</v>
      </c>
      <c r="S449">
        <v>20</v>
      </c>
      <c r="T449">
        <v>1</v>
      </c>
      <c r="U449" s="1"/>
      <c r="V449" s="1" t="s">
        <v>1789</v>
      </c>
      <c r="W449" s="1" t="s">
        <v>1813</v>
      </c>
      <c r="X449" s="1" t="s">
        <v>1819</v>
      </c>
      <c r="Y449" s="1" t="s">
        <v>1852</v>
      </c>
      <c r="Z449" s="1" t="s">
        <v>1928</v>
      </c>
      <c r="AA449" s="1" t="s">
        <v>1941</v>
      </c>
      <c r="AB449" s="1"/>
      <c r="AC449">
        <v>200</v>
      </c>
      <c r="AD449" s="1" t="s">
        <v>2076</v>
      </c>
      <c r="AE449" s="1" t="s">
        <v>2263</v>
      </c>
      <c r="AF449" s="1"/>
      <c r="AG449" s="1" t="s">
        <v>2265</v>
      </c>
      <c r="AH449" s="1" t="s">
        <v>2303</v>
      </c>
      <c r="AI449" s="1" t="s">
        <v>2398</v>
      </c>
      <c r="AJ449" s="1" t="s">
        <v>2444</v>
      </c>
      <c r="AK449" s="3">
        <v>46241</v>
      </c>
      <c r="AL449" s="1" t="s">
        <v>2451</v>
      </c>
      <c r="AM449" s="1" t="s">
        <v>2557</v>
      </c>
      <c r="AN449" s="1" t="s">
        <v>2811</v>
      </c>
      <c r="AO449" s="1" t="s">
        <v>2811</v>
      </c>
      <c r="AP449" s="1" t="s">
        <v>2821</v>
      </c>
      <c r="AQ449" s="1" t="s">
        <v>1852</v>
      </c>
      <c r="AR449" s="1" t="s">
        <v>1928</v>
      </c>
      <c r="AS449" s="1" t="s">
        <v>2825</v>
      </c>
      <c r="AT449" s="1"/>
      <c r="AU449" s="1"/>
      <c r="AV449" s="1" t="s">
        <v>2829</v>
      </c>
      <c r="AW449" s="1" t="s">
        <v>2829</v>
      </c>
      <c r="AX449" s="1" t="s">
        <v>2836</v>
      </c>
      <c r="AY449" s="1" t="s">
        <v>3067</v>
      </c>
      <c r="AZ449" s="1"/>
      <c r="BA449">
        <v>3816</v>
      </c>
      <c r="BB449" s="1" t="s">
        <v>2821</v>
      </c>
      <c r="BC449">
        <v>765</v>
      </c>
      <c r="BD449">
        <v>1</v>
      </c>
      <c r="BE449" s="1" t="s">
        <v>2455</v>
      </c>
    </row>
    <row r="450" spans="1:57">
      <c r="A450" s="8">
        <v>136222</v>
      </c>
      <c r="B450" s="1" t="s">
        <v>2905</v>
      </c>
      <c r="C450" s="1" t="s">
        <v>3149</v>
      </c>
      <c r="D450" s="1" t="s">
        <v>497</v>
      </c>
      <c r="E450">
        <v>200</v>
      </c>
      <c r="F450" s="9" t="s">
        <v>3083</v>
      </c>
      <c r="G450" s="4">
        <v>2250</v>
      </c>
      <c r="I450" s="4">
        <f t="shared" si="6"/>
        <v>450000</v>
      </c>
      <c r="K450" s="1" t="s">
        <v>2441</v>
      </c>
      <c r="L450">
        <v>0</v>
      </c>
      <c r="M450" s="3">
        <v>46241</v>
      </c>
      <c r="N450" s="1" t="s">
        <v>2453</v>
      </c>
      <c r="O450">
        <v>139469</v>
      </c>
      <c r="R450" s="1" t="s">
        <v>1346</v>
      </c>
      <c r="S450">
        <v>20</v>
      </c>
      <c r="T450">
        <v>2</v>
      </c>
      <c r="U450" s="1"/>
      <c r="V450" s="1" t="s">
        <v>1789</v>
      </c>
      <c r="W450" s="1" t="s">
        <v>1813</v>
      </c>
      <c r="X450" s="1" t="s">
        <v>1819</v>
      </c>
      <c r="Y450" s="1" t="s">
        <v>1852</v>
      </c>
      <c r="Z450" s="1" t="s">
        <v>1928</v>
      </c>
      <c r="AA450" s="1" t="s">
        <v>1941</v>
      </c>
      <c r="AB450" s="1"/>
      <c r="AC450">
        <v>200</v>
      </c>
      <c r="AD450" s="1" t="s">
        <v>1137</v>
      </c>
      <c r="AE450" s="1" t="s">
        <v>2263</v>
      </c>
      <c r="AF450" s="1"/>
      <c r="AG450" s="1" t="s">
        <v>2265</v>
      </c>
      <c r="AH450" s="1" t="s">
        <v>2303</v>
      </c>
      <c r="AI450" s="1" t="s">
        <v>2398</v>
      </c>
      <c r="AJ450" s="1" t="s">
        <v>2444</v>
      </c>
      <c r="AK450" s="3">
        <v>46241</v>
      </c>
      <c r="AL450" s="1" t="s">
        <v>2451</v>
      </c>
      <c r="AM450" s="1" t="s">
        <v>2557</v>
      </c>
      <c r="AN450" s="1" t="s">
        <v>2811</v>
      </c>
      <c r="AO450" s="1" t="s">
        <v>2811</v>
      </c>
      <c r="AP450" s="1" t="s">
        <v>2821</v>
      </c>
      <c r="AQ450" s="1" t="s">
        <v>1852</v>
      </c>
      <c r="AR450" s="1" t="s">
        <v>1928</v>
      </c>
      <c r="AS450" s="1" t="s">
        <v>2825</v>
      </c>
      <c r="AT450" s="1"/>
      <c r="AU450" s="1"/>
      <c r="AV450" s="1" t="s">
        <v>2829</v>
      </c>
      <c r="AW450" s="1" t="s">
        <v>2829</v>
      </c>
      <c r="AX450" s="1" t="s">
        <v>2836</v>
      </c>
      <c r="AY450" s="1" t="s">
        <v>3067</v>
      </c>
      <c r="AZ450" s="1"/>
      <c r="BA450">
        <v>14632</v>
      </c>
      <c r="BB450" s="1" t="s">
        <v>2821</v>
      </c>
      <c r="BC450">
        <v>765</v>
      </c>
      <c r="BD450">
        <v>2</v>
      </c>
      <c r="BE450" s="1" t="s">
        <v>2455</v>
      </c>
    </row>
    <row r="451" spans="1:57">
      <c r="A451" s="8">
        <v>136222</v>
      </c>
      <c r="B451" s="1" t="s">
        <v>2905</v>
      </c>
      <c r="C451" s="1" t="s">
        <v>600</v>
      </c>
      <c r="D451" s="1" t="s">
        <v>498</v>
      </c>
      <c r="E451">
        <v>1</v>
      </c>
      <c r="F451" s="9" t="s">
        <v>3084</v>
      </c>
      <c r="G451" s="4">
        <v>10000</v>
      </c>
      <c r="I451" s="4">
        <f t="shared" ref="I451:I514" si="7">E451*G451</f>
        <v>10000</v>
      </c>
      <c r="K451" s="1" t="s">
        <v>2441</v>
      </c>
      <c r="L451">
        <v>0</v>
      </c>
      <c r="M451" s="3">
        <v>46241</v>
      </c>
      <c r="N451" s="1" t="s">
        <v>2453</v>
      </c>
      <c r="O451">
        <v>139469</v>
      </c>
      <c r="R451" s="1" t="s">
        <v>1172</v>
      </c>
      <c r="S451">
        <v>0</v>
      </c>
      <c r="T451">
        <v>3</v>
      </c>
      <c r="U451" s="1"/>
      <c r="V451" s="1" t="s">
        <v>1772</v>
      </c>
      <c r="W451" s="1" t="s">
        <v>1813</v>
      </c>
      <c r="X451" s="1" t="s">
        <v>1819</v>
      </c>
      <c r="Y451" s="1" t="s">
        <v>1852</v>
      </c>
      <c r="Z451" s="1" t="s">
        <v>1928</v>
      </c>
      <c r="AA451" s="1" t="s">
        <v>1941</v>
      </c>
      <c r="AB451" s="1"/>
      <c r="AC451">
        <v>1</v>
      </c>
      <c r="AD451" s="1" t="s">
        <v>1172</v>
      </c>
      <c r="AE451" s="1" t="s">
        <v>2263</v>
      </c>
      <c r="AF451" s="1"/>
      <c r="AG451" s="1" t="s">
        <v>2265</v>
      </c>
      <c r="AH451" s="1" t="s">
        <v>2303</v>
      </c>
      <c r="AI451" s="1" t="s">
        <v>2398</v>
      </c>
      <c r="AJ451" s="1" t="s">
        <v>2444</v>
      </c>
      <c r="AK451" s="3">
        <v>46241</v>
      </c>
      <c r="AL451" s="1" t="s">
        <v>2451</v>
      </c>
      <c r="AM451" s="1" t="s">
        <v>2557</v>
      </c>
      <c r="AN451" s="1" t="s">
        <v>2811</v>
      </c>
      <c r="AO451" s="1" t="s">
        <v>2811</v>
      </c>
      <c r="AP451" s="1" t="s">
        <v>2821</v>
      </c>
      <c r="AQ451" s="1" t="s">
        <v>1852</v>
      </c>
      <c r="AR451" s="1" t="s">
        <v>1928</v>
      </c>
      <c r="AS451" s="1" t="s">
        <v>2825</v>
      </c>
      <c r="AT451" s="1"/>
      <c r="AU451" s="1"/>
      <c r="AV451" s="1" t="s">
        <v>2829</v>
      </c>
      <c r="AW451" s="1" t="s">
        <v>2829</v>
      </c>
      <c r="AX451" s="1" t="s">
        <v>2836</v>
      </c>
      <c r="AY451" s="1" t="s">
        <v>3067</v>
      </c>
      <c r="AZ451" s="1"/>
      <c r="BA451">
        <v>3507</v>
      </c>
      <c r="BB451" s="1" t="s">
        <v>2821</v>
      </c>
      <c r="BC451">
        <v>765</v>
      </c>
      <c r="BD451">
        <v>3</v>
      </c>
      <c r="BE451" s="1" t="s">
        <v>2455</v>
      </c>
    </row>
    <row r="452" spans="1:57">
      <c r="A452" s="8">
        <v>136222</v>
      </c>
      <c r="B452" s="1" t="s">
        <v>2905</v>
      </c>
      <c r="C452" s="1" t="s">
        <v>3148</v>
      </c>
      <c r="D452" s="1" t="s">
        <v>499</v>
      </c>
      <c r="E452">
        <v>200</v>
      </c>
      <c r="F452" s="9" t="s">
        <v>3083</v>
      </c>
      <c r="G452" s="4">
        <v>2833.3332300000002</v>
      </c>
      <c r="I452" s="4">
        <f t="shared" si="7"/>
        <v>566666.64600000007</v>
      </c>
      <c r="K452" s="1" t="s">
        <v>2441</v>
      </c>
      <c r="L452">
        <v>0</v>
      </c>
      <c r="M452" s="3">
        <v>46241</v>
      </c>
      <c r="N452" s="1" t="s">
        <v>2453</v>
      </c>
      <c r="O452">
        <v>139469</v>
      </c>
      <c r="R452" s="1" t="s">
        <v>1347</v>
      </c>
      <c r="S452">
        <v>20</v>
      </c>
      <c r="T452">
        <v>4</v>
      </c>
      <c r="U452" s="1"/>
      <c r="V452" s="1" t="s">
        <v>1789</v>
      </c>
      <c r="W452" s="1" t="s">
        <v>1813</v>
      </c>
      <c r="X452" s="1" t="s">
        <v>1819</v>
      </c>
      <c r="Y452" s="1" t="s">
        <v>1852</v>
      </c>
      <c r="Z452" s="1" t="s">
        <v>1928</v>
      </c>
      <c r="AA452" s="1" t="s">
        <v>1941</v>
      </c>
      <c r="AB452" s="1"/>
      <c r="AC452">
        <v>200</v>
      </c>
      <c r="AD452" s="1" t="s">
        <v>2077</v>
      </c>
      <c r="AE452" s="1" t="s">
        <v>2263</v>
      </c>
      <c r="AF452" s="1"/>
      <c r="AG452" s="1" t="s">
        <v>2265</v>
      </c>
      <c r="AH452" s="1" t="s">
        <v>2303</v>
      </c>
      <c r="AI452" s="1" t="s">
        <v>2398</v>
      </c>
      <c r="AJ452" s="1" t="s">
        <v>2444</v>
      </c>
      <c r="AK452" s="3">
        <v>46241</v>
      </c>
      <c r="AL452" s="1" t="s">
        <v>2451</v>
      </c>
      <c r="AM452" s="1" t="s">
        <v>2557</v>
      </c>
      <c r="AN452" s="1" t="s">
        <v>2811</v>
      </c>
      <c r="AO452" s="1" t="s">
        <v>2811</v>
      </c>
      <c r="AP452" s="1" t="s">
        <v>2821</v>
      </c>
      <c r="AQ452" s="1" t="s">
        <v>1852</v>
      </c>
      <c r="AR452" s="1" t="s">
        <v>1928</v>
      </c>
      <c r="AS452" s="1" t="s">
        <v>2825</v>
      </c>
      <c r="AT452" s="1"/>
      <c r="AU452" s="1"/>
      <c r="AV452" s="1" t="s">
        <v>2829</v>
      </c>
      <c r="AW452" s="1" t="s">
        <v>2829</v>
      </c>
      <c r="AX452" s="1" t="s">
        <v>2836</v>
      </c>
      <c r="AY452" s="1" t="s">
        <v>3067</v>
      </c>
      <c r="AZ452" s="1"/>
      <c r="BA452">
        <v>3816</v>
      </c>
      <c r="BB452" s="1" t="s">
        <v>2821</v>
      </c>
      <c r="BC452">
        <v>765</v>
      </c>
      <c r="BD452">
        <v>4</v>
      </c>
      <c r="BE452" s="1" t="s">
        <v>2455</v>
      </c>
    </row>
    <row r="453" spans="1:57">
      <c r="A453" s="8">
        <v>136223</v>
      </c>
      <c r="B453" s="1" t="s">
        <v>2906</v>
      </c>
      <c r="C453" s="1" t="s">
        <v>3120</v>
      </c>
      <c r="D453" s="1" t="s">
        <v>500</v>
      </c>
      <c r="E453">
        <v>1</v>
      </c>
      <c r="F453" s="9" t="s">
        <v>3083</v>
      </c>
      <c r="G453" s="4">
        <v>57500</v>
      </c>
      <c r="I453" s="4">
        <f t="shared" si="7"/>
        <v>57500</v>
      </c>
      <c r="K453" s="1" t="s">
        <v>2441</v>
      </c>
      <c r="L453">
        <v>0</v>
      </c>
      <c r="M453" s="3">
        <v>46241</v>
      </c>
      <c r="N453" s="1" t="s">
        <v>2453</v>
      </c>
      <c r="O453">
        <v>139470</v>
      </c>
      <c r="R453" s="1" t="s">
        <v>1348</v>
      </c>
      <c r="S453">
        <v>20</v>
      </c>
      <c r="T453">
        <v>1</v>
      </c>
      <c r="U453" s="1"/>
      <c r="V453" s="1" t="s">
        <v>1784</v>
      </c>
      <c r="W453" s="1" t="s">
        <v>1813</v>
      </c>
      <c r="X453" s="1" t="s">
        <v>1820</v>
      </c>
      <c r="Y453" s="1" t="s">
        <v>1864</v>
      </c>
      <c r="Z453" s="1" t="s">
        <v>1820</v>
      </c>
      <c r="AA453" s="1" t="s">
        <v>1941</v>
      </c>
      <c r="AB453" s="1"/>
      <c r="AC453">
        <v>1</v>
      </c>
      <c r="AD453" s="1" t="s">
        <v>2078</v>
      </c>
      <c r="AE453" s="1" t="s">
        <v>2263</v>
      </c>
      <c r="AF453" s="1"/>
      <c r="AG453" s="1" t="s">
        <v>2265</v>
      </c>
      <c r="AH453" s="1" t="s">
        <v>2078</v>
      </c>
      <c r="AI453" s="1" t="s">
        <v>1348</v>
      </c>
      <c r="AJ453" s="1" t="s">
        <v>2444</v>
      </c>
      <c r="AK453" s="3">
        <v>46241</v>
      </c>
      <c r="AL453" s="1" t="s">
        <v>2451</v>
      </c>
      <c r="AM453" s="1" t="s">
        <v>2558</v>
      </c>
      <c r="AN453" s="1" t="s">
        <v>2811</v>
      </c>
      <c r="AO453" s="1" t="s">
        <v>2811</v>
      </c>
      <c r="AP453" s="1" t="s">
        <v>2824</v>
      </c>
      <c r="AQ453" s="1" t="s">
        <v>1864</v>
      </c>
      <c r="AR453" s="1" t="s">
        <v>1820</v>
      </c>
      <c r="AS453" s="1" t="s">
        <v>2825</v>
      </c>
      <c r="AT453" s="1"/>
      <c r="AU453" s="1"/>
      <c r="AV453" s="1" t="s">
        <v>2829</v>
      </c>
      <c r="AW453" s="1" t="s">
        <v>2829</v>
      </c>
      <c r="AX453" s="1" t="s">
        <v>2836</v>
      </c>
      <c r="AY453" s="1" t="s">
        <v>3070</v>
      </c>
      <c r="AZ453" s="1"/>
      <c r="BA453">
        <v>3663</v>
      </c>
      <c r="BB453" s="1" t="s">
        <v>2824</v>
      </c>
      <c r="BC453">
        <v>752</v>
      </c>
      <c r="BD453">
        <v>1</v>
      </c>
      <c r="BE453" s="1" t="s">
        <v>2453</v>
      </c>
    </row>
    <row r="454" spans="1:57">
      <c r="A454" s="8">
        <v>136224</v>
      </c>
      <c r="B454" s="1" t="s">
        <v>2907</v>
      </c>
      <c r="C454" s="1" t="s">
        <v>3150</v>
      </c>
      <c r="D454" s="1" t="s">
        <v>501</v>
      </c>
      <c r="E454">
        <v>1</v>
      </c>
      <c r="F454" s="9" t="s">
        <v>3083</v>
      </c>
      <c r="G454" s="4">
        <v>13400000</v>
      </c>
      <c r="I454" s="4">
        <f t="shared" si="7"/>
        <v>13400000</v>
      </c>
      <c r="K454" s="1" t="s">
        <v>2441</v>
      </c>
      <c r="L454">
        <v>0</v>
      </c>
      <c r="M454" s="3">
        <v>46241</v>
      </c>
      <c r="N454" s="1" t="s">
        <v>2453</v>
      </c>
      <c r="O454">
        <v>139359</v>
      </c>
      <c r="R454" s="1" t="s">
        <v>1349</v>
      </c>
      <c r="S454">
        <v>0</v>
      </c>
      <c r="T454">
        <v>1</v>
      </c>
      <c r="U454" s="1"/>
      <c r="V454" s="1" t="s">
        <v>1768</v>
      </c>
      <c r="W454" s="1" t="s">
        <v>1813</v>
      </c>
      <c r="X454" s="1" t="s">
        <v>1817</v>
      </c>
      <c r="Y454" s="1" t="s">
        <v>1870</v>
      </c>
      <c r="Z454" s="1" t="s">
        <v>1930</v>
      </c>
      <c r="AA454" s="1" t="s">
        <v>1941</v>
      </c>
      <c r="AB454" s="1"/>
      <c r="AC454">
        <v>1</v>
      </c>
      <c r="AD454" s="1" t="s">
        <v>1349</v>
      </c>
      <c r="AE454" s="1" t="s">
        <v>2263</v>
      </c>
      <c r="AF454" s="1"/>
      <c r="AG454" s="1" t="s">
        <v>2266</v>
      </c>
      <c r="AH454" s="1" t="s">
        <v>1349</v>
      </c>
      <c r="AI454" s="1" t="s">
        <v>1349</v>
      </c>
      <c r="AJ454" s="1" t="s">
        <v>2444</v>
      </c>
      <c r="AK454" s="3">
        <v>46241</v>
      </c>
      <c r="AL454" s="1" t="s">
        <v>2451</v>
      </c>
      <c r="AM454" s="1" t="s">
        <v>2559</v>
      </c>
      <c r="AN454" s="1" t="s">
        <v>2811</v>
      </c>
      <c r="AO454" s="1" t="s">
        <v>2811</v>
      </c>
      <c r="AP454" s="1" t="s">
        <v>2818</v>
      </c>
      <c r="AQ454" s="1" t="s">
        <v>1870</v>
      </c>
      <c r="AR454" s="1" t="s">
        <v>1930</v>
      </c>
      <c r="AS454" s="1" t="s">
        <v>2825</v>
      </c>
      <c r="AT454" s="1"/>
      <c r="AU454" s="1"/>
      <c r="AV454" s="1" t="s">
        <v>2829</v>
      </c>
      <c r="AW454" s="1" t="s">
        <v>2829</v>
      </c>
      <c r="AX454" s="1" t="s">
        <v>2837</v>
      </c>
      <c r="AY454" s="1" t="s">
        <v>3072</v>
      </c>
      <c r="AZ454" s="1"/>
      <c r="BA454">
        <v>22419</v>
      </c>
      <c r="BB454" s="1" t="s">
        <v>2818</v>
      </c>
      <c r="BC454">
        <v>2515</v>
      </c>
      <c r="BD454">
        <v>1</v>
      </c>
      <c r="BE454" s="1" t="s">
        <v>2451</v>
      </c>
    </row>
    <row r="455" spans="1:57">
      <c r="A455" s="8">
        <v>136225</v>
      </c>
      <c r="B455" s="1" t="s">
        <v>2908</v>
      </c>
      <c r="C455" s="1" t="s">
        <v>3151</v>
      </c>
      <c r="D455" s="1" t="s">
        <v>502</v>
      </c>
      <c r="E455">
        <v>257720</v>
      </c>
      <c r="F455" s="9" t="s">
        <v>3083</v>
      </c>
      <c r="G455" s="4">
        <v>0</v>
      </c>
      <c r="I455" s="4">
        <f t="shared" si="7"/>
        <v>0</v>
      </c>
      <c r="K455" s="1" t="s">
        <v>2443</v>
      </c>
      <c r="L455">
        <v>0</v>
      </c>
      <c r="M455" s="3">
        <v>46241</v>
      </c>
      <c r="N455" s="1" t="s">
        <v>2452</v>
      </c>
      <c r="O455">
        <v>139420</v>
      </c>
      <c r="R455" s="1" t="s">
        <v>1350</v>
      </c>
      <c r="S455">
        <v>0</v>
      </c>
      <c r="T455">
        <v>1</v>
      </c>
      <c r="U455" s="1"/>
      <c r="V455" s="1" t="s">
        <v>1778</v>
      </c>
      <c r="W455" s="1" t="s">
        <v>1813</v>
      </c>
      <c r="X455" s="1" t="s">
        <v>1817</v>
      </c>
      <c r="Y455" s="1" t="s">
        <v>1867</v>
      </c>
      <c r="Z455" s="1" t="s">
        <v>1817</v>
      </c>
      <c r="AA455" s="1" t="s">
        <v>1941</v>
      </c>
      <c r="AB455" s="1"/>
      <c r="AC455">
        <v>257720</v>
      </c>
      <c r="AD455" s="1" t="s">
        <v>1350</v>
      </c>
      <c r="AE455" s="1" t="s">
        <v>2263</v>
      </c>
      <c r="AF455" s="1"/>
      <c r="AG455" s="1" t="s">
        <v>2266</v>
      </c>
      <c r="AH455" s="1" t="s">
        <v>2304</v>
      </c>
      <c r="AI455" s="1" t="s">
        <v>2304</v>
      </c>
      <c r="AJ455" s="1"/>
      <c r="AK455" s="3">
        <v>46241</v>
      </c>
      <c r="AL455" s="1" t="s">
        <v>2451</v>
      </c>
      <c r="AM455" s="1" t="s">
        <v>2560</v>
      </c>
      <c r="AN455" s="1" t="s">
        <v>2811</v>
      </c>
      <c r="AO455" s="1" t="s">
        <v>2811</v>
      </c>
      <c r="AP455" s="1" t="s">
        <v>2818</v>
      </c>
      <c r="AQ455" s="1" t="s">
        <v>1867</v>
      </c>
      <c r="AR455" s="1" t="s">
        <v>1817</v>
      </c>
      <c r="AS455" s="1" t="s">
        <v>2826</v>
      </c>
      <c r="AT455" s="1"/>
      <c r="AU455" s="1"/>
      <c r="AV455" s="1" t="s">
        <v>2829</v>
      </c>
      <c r="AW455" s="1" t="s">
        <v>2829</v>
      </c>
      <c r="AX455" s="1" t="s">
        <v>2837</v>
      </c>
      <c r="AY455" s="1" t="s">
        <v>3063</v>
      </c>
      <c r="AZ455" s="1"/>
      <c r="BA455">
        <v>1548</v>
      </c>
      <c r="BB455" s="1" t="s">
        <v>2818</v>
      </c>
      <c r="BC455">
        <v>3621</v>
      </c>
      <c r="BD455">
        <v>1</v>
      </c>
      <c r="BE455" s="1" t="s">
        <v>2446</v>
      </c>
    </row>
    <row r="456" spans="1:57">
      <c r="A456" s="8">
        <v>136225</v>
      </c>
      <c r="B456" s="1" t="s">
        <v>2908</v>
      </c>
      <c r="C456" s="1" t="s">
        <v>3151</v>
      </c>
      <c r="D456" s="1" t="s">
        <v>503</v>
      </c>
      <c r="E456">
        <v>93200</v>
      </c>
      <c r="F456" s="9" t="s">
        <v>3083</v>
      </c>
      <c r="G456" s="4">
        <v>0</v>
      </c>
      <c r="I456" s="4">
        <f t="shared" si="7"/>
        <v>0</v>
      </c>
      <c r="K456" s="1" t="s">
        <v>2443</v>
      </c>
      <c r="L456">
        <v>0</v>
      </c>
      <c r="M456" s="3">
        <v>46241</v>
      </c>
      <c r="N456" s="1" t="s">
        <v>2452</v>
      </c>
      <c r="O456">
        <v>139420</v>
      </c>
      <c r="R456" s="1" t="s">
        <v>1350</v>
      </c>
      <c r="S456">
        <v>0</v>
      </c>
      <c r="T456">
        <v>2</v>
      </c>
      <c r="U456" s="1"/>
      <c r="V456" s="1" t="s">
        <v>1778</v>
      </c>
      <c r="W456" s="1" t="s">
        <v>1813</v>
      </c>
      <c r="X456" s="1" t="s">
        <v>1817</v>
      </c>
      <c r="Y456" s="1" t="s">
        <v>1867</v>
      </c>
      <c r="Z456" s="1" t="s">
        <v>1817</v>
      </c>
      <c r="AA456" s="1" t="s">
        <v>1941</v>
      </c>
      <c r="AB456" s="1"/>
      <c r="AC456">
        <v>93200</v>
      </c>
      <c r="AD456" s="1" t="s">
        <v>1350</v>
      </c>
      <c r="AE456" s="1" t="s">
        <v>2263</v>
      </c>
      <c r="AF456" s="1"/>
      <c r="AG456" s="1" t="s">
        <v>2266</v>
      </c>
      <c r="AH456" s="1" t="s">
        <v>2304</v>
      </c>
      <c r="AI456" s="1" t="s">
        <v>2304</v>
      </c>
      <c r="AJ456" s="1"/>
      <c r="AK456" s="3">
        <v>46241</v>
      </c>
      <c r="AL456" s="1" t="s">
        <v>2451</v>
      </c>
      <c r="AM456" s="1" t="s">
        <v>2560</v>
      </c>
      <c r="AN456" s="1" t="s">
        <v>2811</v>
      </c>
      <c r="AO456" s="1" t="s">
        <v>2811</v>
      </c>
      <c r="AP456" s="1" t="s">
        <v>2818</v>
      </c>
      <c r="AQ456" s="1" t="s">
        <v>1867</v>
      </c>
      <c r="AR456" s="1" t="s">
        <v>1817</v>
      </c>
      <c r="AS456" s="1" t="s">
        <v>2826</v>
      </c>
      <c r="AT456" s="1"/>
      <c r="AU456" s="1"/>
      <c r="AV456" s="1" t="s">
        <v>2829</v>
      </c>
      <c r="AW456" s="1" t="s">
        <v>2829</v>
      </c>
      <c r="AX456" s="1" t="s">
        <v>2837</v>
      </c>
      <c r="AY456" s="1" t="s">
        <v>3063</v>
      </c>
      <c r="AZ456" s="1"/>
      <c r="BA456">
        <v>1548</v>
      </c>
      <c r="BB456" s="1" t="s">
        <v>2818</v>
      </c>
      <c r="BC456">
        <v>3621</v>
      </c>
      <c r="BD456">
        <v>2</v>
      </c>
      <c r="BE456" s="1" t="s">
        <v>2446</v>
      </c>
    </row>
    <row r="457" spans="1:57">
      <c r="A457" s="8">
        <v>136225</v>
      </c>
      <c r="B457" s="1" t="s">
        <v>2908</v>
      </c>
      <c r="C457" s="1" t="s">
        <v>3151</v>
      </c>
      <c r="D457" s="1" t="s">
        <v>504</v>
      </c>
      <c r="E457">
        <v>16</v>
      </c>
      <c r="F457" s="9" t="s">
        <v>3083</v>
      </c>
      <c r="G457" s="4">
        <v>6.2854200000000002</v>
      </c>
      <c r="I457" s="4">
        <f t="shared" si="7"/>
        <v>100.56672</v>
      </c>
      <c r="K457" s="1" t="s">
        <v>2443</v>
      </c>
      <c r="L457">
        <v>0</v>
      </c>
      <c r="M457" s="3">
        <v>46241</v>
      </c>
      <c r="N457" s="1" t="s">
        <v>2452</v>
      </c>
      <c r="O457">
        <v>139420</v>
      </c>
      <c r="R457" s="1" t="s">
        <v>1351</v>
      </c>
      <c r="S457">
        <v>0</v>
      </c>
      <c r="T457">
        <v>3</v>
      </c>
      <c r="U457" s="1"/>
      <c r="V457" s="1" t="s">
        <v>1778</v>
      </c>
      <c r="W457" s="1" t="s">
        <v>1813</v>
      </c>
      <c r="X457" s="1" t="s">
        <v>1817</v>
      </c>
      <c r="Y457" s="1" t="s">
        <v>1867</v>
      </c>
      <c r="Z457" s="1" t="s">
        <v>1817</v>
      </c>
      <c r="AA457" s="1" t="s">
        <v>1941</v>
      </c>
      <c r="AB457" s="1"/>
      <c r="AC457">
        <v>16</v>
      </c>
      <c r="AD457" s="1" t="s">
        <v>1351</v>
      </c>
      <c r="AE457" s="1" t="s">
        <v>2263</v>
      </c>
      <c r="AF457" s="1"/>
      <c r="AG457" s="1" t="s">
        <v>2266</v>
      </c>
      <c r="AH457" s="1" t="s">
        <v>2304</v>
      </c>
      <c r="AI457" s="1" t="s">
        <v>2304</v>
      </c>
      <c r="AJ457" s="1"/>
      <c r="AK457" s="3">
        <v>46241</v>
      </c>
      <c r="AL457" s="1" t="s">
        <v>2451</v>
      </c>
      <c r="AM457" s="1" t="s">
        <v>2560</v>
      </c>
      <c r="AN457" s="1" t="s">
        <v>2811</v>
      </c>
      <c r="AO457" s="1" t="s">
        <v>2811</v>
      </c>
      <c r="AP457" s="1" t="s">
        <v>2818</v>
      </c>
      <c r="AQ457" s="1" t="s">
        <v>1867</v>
      </c>
      <c r="AR457" s="1" t="s">
        <v>1817</v>
      </c>
      <c r="AS457" s="1" t="s">
        <v>2826</v>
      </c>
      <c r="AT457" s="1"/>
      <c r="AU457" s="1"/>
      <c r="AV457" s="1" t="s">
        <v>2829</v>
      </c>
      <c r="AW457" s="1" t="s">
        <v>2829</v>
      </c>
      <c r="AX457" s="1" t="s">
        <v>2837</v>
      </c>
      <c r="AY457" s="1" t="s">
        <v>3063</v>
      </c>
      <c r="AZ457" s="1"/>
      <c r="BA457">
        <v>1548</v>
      </c>
      <c r="BB457" s="1" t="s">
        <v>2818</v>
      </c>
      <c r="BC457">
        <v>3621</v>
      </c>
      <c r="BD457">
        <v>3</v>
      </c>
      <c r="BE457" s="1" t="s">
        <v>2446</v>
      </c>
    </row>
    <row r="458" spans="1:57">
      <c r="A458" s="8">
        <v>136225</v>
      </c>
      <c r="B458" s="1" t="s">
        <v>2908</v>
      </c>
      <c r="C458" s="1" t="s">
        <v>3151</v>
      </c>
      <c r="D458" s="1" t="s">
        <v>505</v>
      </c>
      <c r="E458">
        <v>16</v>
      </c>
      <c r="F458" s="9" t="s">
        <v>3083</v>
      </c>
      <c r="G458" s="4">
        <v>6.2854200000000002</v>
      </c>
      <c r="I458" s="4">
        <f t="shared" si="7"/>
        <v>100.56672</v>
      </c>
      <c r="K458" s="1" t="s">
        <v>2443</v>
      </c>
      <c r="L458">
        <v>0</v>
      </c>
      <c r="M458" s="3">
        <v>46241</v>
      </c>
      <c r="N458" s="1" t="s">
        <v>2452</v>
      </c>
      <c r="O458">
        <v>139420</v>
      </c>
      <c r="R458" s="1" t="s">
        <v>1351</v>
      </c>
      <c r="S458">
        <v>0</v>
      </c>
      <c r="T458">
        <v>4</v>
      </c>
      <c r="U458" s="1"/>
      <c r="V458" s="1" t="s">
        <v>1778</v>
      </c>
      <c r="W458" s="1" t="s">
        <v>1813</v>
      </c>
      <c r="X458" s="1" t="s">
        <v>1817</v>
      </c>
      <c r="Y458" s="1" t="s">
        <v>1867</v>
      </c>
      <c r="Z458" s="1" t="s">
        <v>1817</v>
      </c>
      <c r="AA458" s="1" t="s">
        <v>1941</v>
      </c>
      <c r="AB458" s="1"/>
      <c r="AC458">
        <v>16</v>
      </c>
      <c r="AD458" s="1" t="s">
        <v>1351</v>
      </c>
      <c r="AE458" s="1" t="s">
        <v>2263</v>
      </c>
      <c r="AF458" s="1"/>
      <c r="AG458" s="1" t="s">
        <v>2266</v>
      </c>
      <c r="AH458" s="1" t="s">
        <v>2304</v>
      </c>
      <c r="AI458" s="1" t="s">
        <v>2304</v>
      </c>
      <c r="AJ458" s="1"/>
      <c r="AK458" s="3">
        <v>46241</v>
      </c>
      <c r="AL458" s="1" t="s">
        <v>2451</v>
      </c>
      <c r="AM458" s="1" t="s">
        <v>2560</v>
      </c>
      <c r="AN458" s="1" t="s">
        <v>2811</v>
      </c>
      <c r="AO458" s="1" t="s">
        <v>2811</v>
      </c>
      <c r="AP458" s="1" t="s">
        <v>2818</v>
      </c>
      <c r="AQ458" s="1" t="s">
        <v>1867</v>
      </c>
      <c r="AR458" s="1" t="s">
        <v>1817</v>
      </c>
      <c r="AS458" s="1" t="s">
        <v>2826</v>
      </c>
      <c r="AT458" s="1"/>
      <c r="AU458" s="1"/>
      <c r="AV458" s="1" t="s">
        <v>2829</v>
      </c>
      <c r="AW458" s="1" t="s">
        <v>2829</v>
      </c>
      <c r="AX458" s="1" t="s">
        <v>2837</v>
      </c>
      <c r="AY458" s="1" t="s">
        <v>3063</v>
      </c>
      <c r="AZ458" s="1"/>
      <c r="BA458">
        <v>1548</v>
      </c>
      <c r="BB458" s="1" t="s">
        <v>2818</v>
      </c>
      <c r="BC458">
        <v>3621</v>
      </c>
      <c r="BD458">
        <v>4</v>
      </c>
      <c r="BE458" s="1" t="s">
        <v>2446</v>
      </c>
    </row>
    <row r="459" spans="1:57">
      <c r="A459" s="8">
        <v>136225</v>
      </c>
      <c r="B459" s="1" t="s">
        <v>2908</v>
      </c>
      <c r="C459" s="1" t="s">
        <v>3151</v>
      </c>
      <c r="D459" s="1" t="s">
        <v>506</v>
      </c>
      <c r="E459">
        <v>231</v>
      </c>
      <c r="F459" s="9" t="s">
        <v>3083</v>
      </c>
      <c r="G459" s="4">
        <v>99.391559999999998</v>
      </c>
      <c r="I459" s="4">
        <f t="shared" si="7"/>
        <v>22959.450359999999</v>
      </c>
      <c r="K459" s="1" t="s">
        <v>2443</v>
      </c>
      <c r="L459">
        <v>0</v>
      </c>
      <c r="M459" s="3">
        <v>46241</v>
      </c>
      <c r="N459" s="1" t="s">
        <v>2452</v>
      </c>
      <c r="O459">
        <v>139420</v>
      </c>
      <c r="R459" s="1" t="s">
        <v>1352</v>
      </c>
      <c r="S459">
        <v>0</v>
      </c>
      <c r="T459">
        <v>5</v>
      </c>
      <c r="U459" s="1"/>
      <c r="V459" s="1" t="s">
        <v>1778</v>
      </c>
      <c r="W459" s="1" t="s">
        <v>1813</v>
      </c>
      <c r="X459" s="1" t="s">
        <v>1817</v>
      </c>
      <c r="Y459" s="1" t="s">
        <v>1867</v>
      </c>
      <c r="Z459" s="1" t="s">
        <v>1817</v>
      </c>
      <c r="AA459" s="1" t="s">
        <v>1941</v>
      </c>
      <c r="AB459" s="1"/>
      <c r="AC459">
        <v>231</v>
      </c>
      <c r="AD459" s="1" t="s">
        <v>1352</v>
      </c>
      <c r="AE459" s="1" t="s">
        <v>2263</v>
      </c>
      <c r="AF459" s="1"/>
      <c r="AG459" s="1" t="s">
        <v>2266</v>
      </c>
      <c r="AH459" s="1" t="s">
        <v>2304</v>
      </c>
      <c r="AI459" s="1" t="s">
        <v>2304</v>
      </c>
      <c r="AJ459" s="1"/>
      <c r="AK459" s="3">
        <v>46241</v>
      </c>
      <c r="AL459" s="1" t="s">
        <v>2451</v>
      </c>
      <c r="AM459" s="1" t="s">
        <v>2560</v>
      </c>
      <c r="AN459" s="1" t="s">
        <v>2811</v>
      </c>
      <c r="AO459" s="1" t="s">
        <v>2811</v>
      </c>
      <c r="AP459" s="1" t="s">
        <v>2818</v>
      </c>
      <c r="AQ459" s="1" t="s">
        <v>1867</v>
      </c>
      <c r="AR459" s="1" t="s">
        <v>1817</v>
      </c>
      <c r="AS459" s="1" t="s">
        <v>2826</v>
      </c>
      <c r="AT459" s="1"/>
      <c r="AU459" s="1"/>
      <c r="AV459" s="1" t="s">
        <v>2829</v>
      </c>
      <c r="AW459" s="1" t="s">
        <v>2829</v>
      </c>
      <c r="AX459" s="1" t="s">
        <v>2837</v>
      </c>
      <c r="AY459" s="1" t="s">
        <v>3063</v>
      </c>
      <c r="AZ459" s="1"/>
      <c r="BA459">
        <v>1548</v>
      </c>
      <c r="BB459" s="1" t="s">
        <v>2818</v>
      </c>
      <c r="BC459">
        <v>3621</v>
      </c>
      <c r="BD459">
        <v>5</v>
      </c>
      <c r="BE459" s="1" t="s">
        <v>2446</v>
      </c>
    </row>
    <row r="460" spans="1:57">
      <c r="A460" s="8">
        <v>136225</v>
      </c>
      <c r="B460" s="1" t="s">
        <v>2908</v>
      </c>
      <c r="C460" s="1" t="s">
        <v>3151</v>
      </c>
      <c r="D460" s="1" t="s">
        <v>507</v>
      </c>
      <c r="E460">
        <v>32</v>
      </c>
      <c r="F460" s="9" t="s">
        <v>3083</v>
      </c>
      <c r="G460" s="4">
        <v>185.77878000000001</v>
      </c>
      <c r="I460" s="4">
        <f t="shared" si="7"/>
        <v>5944.9209600000004</v>
      </c>
      <c r="K460" s="1" t="s">
        <v>2443</v>
      </c>
      <c r="L460">
        <v>0</v>
      </c>
      <c r="M460" s="3">
        <v>46241</v>
      </c>
      <c r="N460" s="1" t="s">
        <v>2452</v>
      </c>
      <c r="O460">
        <v>139420</v>
      </c>
      <c r="R460" s="1" t="s">
        <v>1353</v>
      </c>
      <c r="S460">
        <v>0</v>
      </c>
      <c r="T460">
        <v>6</v>
      </c>
      <c r="U460" s="1"/>
      <c r="V460" s="1" t="s">
        <v>1778</v>
      </c>
      <c r="W460" s="1" t="s">
        <v>1813</v>
      </c>
      <c r="X460" s="1" t="s">
        <v>1817</v>
      </c>
      <c r="Y460" s="1" t="s">
        <v>1867</v>
      </c>
      <c r="Z460" s="1" t="s">
        <v>1817</v>
      </c>
      <c r="AA460" s="1" t="s">
        <v>1941</v>
      </c>
      <c r="AB460" s="1"/>
      <c r="AC460">
        <v>32</v>
      </c>
      <c r="AD460" s="1" t="s">
        <v>1353</v>
      </c>
      <c r="AE460" s="1" t="s">
        <v>2263</v>
      </c>
      <c r="AF460" s="1"/>
      <c r="AG460" s="1" t="s">
        <v>2266</v>
      </c>
      <c r="AH460" s="1" t="s">
        <v>2304</v>
      </c>
      <c r="AI460" s="1" t="s">
        <v>2304</v>
      </c>
      <c r="AJ460" s="1"/>
      <c r="AK460" s="3">
        <v>46241</v>
      </c>
      <c r="AL460" s="1" t="s">
        <v>2451</v>
      </c>
      <c r="AM460" s="1" t="s">
        <v>2560</v>
      </c>
      <c r="AN460" s="1" t="s">
        <v>2811</v>
      </c>
      <c r="AO460" s="1" t="s">
        <v>2811</v>
      </c>
      <c r="AP460" s="1" t="s">
        <v>2818</v>
      </c>
      <c r="AQ460" s="1" t="s">
        <v>1867</v>
      </c>
      <c r="AR460" s="1" t="s">
        <v>1817</v>
      </c>
      <c r="AS460" s="1" t="s">
        <v>2826</v>
      </c>
      <c r="AT460" s="1"/>
      <c r="AU460" s="1"/>
      <c r="AV460" s="1" t="s">
        <v>2829</v>
      </c>
      <c r="AW460" s="1" t="s">
        <v>2829</v>
      </c>
      <c r="AX460" s="1" t="s">
        <v>2837</v>
      </c>
      <c r="AY460" s="1" t="s">
        <v>3063</v>
      </c>
      <c r="AZ460" s="1"/>
      <c r="BA460">
        <v>1548</v>
      </c>
      <c r="BB460" s="1" t="s">
        <v>2818</v>
      </c>
      <c r="BC460">
        <v>3621</v>
      </c>
      <c r="BD460">
        <v>6</v>
      </c>
      <c r="BE460" s="1" t="s">
        <v>2446</v>
      </c>
    </row>
    <row r="461" spans="1:57">
      <c r="A461" s="8">
        <v>136225</v>
      </c>
      <c r="B461" s="1" t="s">
        <v>2908</v>
      </c>
      <c r="C461" s="1" t="s">
        <v>3151</v>
      </c>
      <c r="D461" s="1" t="s">
        <v>508</v>
      </c>
      <c r="E461">
        <v>231</v>
      </c>
      <c r="F461" s="9" t="s">
        <v>3083</v>
      </c>
      <c r="G461" s="4">
        <v>6.08969</v>
      </c>
      <c r="I461" s="4">
        <f t="shared" si="7"/>
        <v>1406.71839</v>
      </c>
      <c r="K461" s="1" t="s">
        <v>2443</v>
      </c>
      <c r="L461">
        <v>0</v>
      </c>
      <c r="M461" s="3">
        <v>46241</v>
      </c>
      <c r="N461" s="1" t="s">
        <v>2452</v>
      </c>
      <c r="O461">
        <v>139420</v>
      </c>
      <c r="R461" s="1" t="s">
        <v>1354</v>
      </c>
      <c r="S461">
        <v>0</v>
      </c>
      <c r="T461">
        <v>7</v>
      </c>
      <c r="U461" s="1"/>
      <c r="V461" s="1" t="s">
        <v>1778</v>
      </c>
      <c r="W461" s="1" t="s">
        <v>1813</v>
      </c>
      <c r="X461" s="1" t="s">
        <v>1817</v>
      </c>
      <c r="Y461" s="1" t="s">
        <v>1867</v>
      </c>
      <c r="Z461" s="1" t="s">
        <v>1817</v>
      </c>
      <c r="AA461" s="1" t="s">
        <v>1941</v>
      </c>
      <c r="AB461" s="1"/>
      <c r="AC461">
        <v>231</v>
      </c>
      <c r="AD461" s="1" t="s">
        <v>1354</v>
      </c>
      <c r="AE461" s="1" t="s">
        <v>2263</v>
      </c>
      <c r="AF461" s="1"/>
      <c r="AG461" s="1" t="s">
        <v>2266</v>
      </c>
      <c r="AH461" s="1" t="s">
        <v>2304</v>
      </c>
      <c r="AI461" s="1" t="s">
        <v>2304</v>
      </c>
      <c r="AJ461" s="1"/>
      <c r="AK461" s="3">
        <v>46241</v>
      </c>
      <c r="AL461" s="1" t="s">
        <v>2451</v>
      </c>
      <c r="AM461" s="1" t="s">
        <v>2560</v>
      </c>
      <c r="AN461" s="1" t="s">
        <v>2811</v>
      </c>
      <c r="AO461" s="1" t="s">
        <v>2811</v>
      </c>
      <c r="AP461" s="1" t="s">
        <v>2818</v>
      </c>
      <c r="AQ461" s="1" t="s">
        <v>1867</v>
      </c>
      <c r="AR461" s="1" t="s">
        <v>1817</v>
      </c>
      <c r="AS461" s="1" t="s">
        <v>2826</v>
      </c>
      <c r="AT461" s="1"/>
      <c r="AU461" s="1"/>
      <c r="AV461" s="1" t="s">
        <v>2829</v>
      </c>
      <c r="AW461" s="1" t="s">
        <v>2829</v>
      </c>
      <c r="AX461" s="1" t="s">
        <v>2837</v>
      </c>
      <c r="AY461" s="1" t="s">
        <v>3063</v>
      </c>
      <c r="AZ461" s="1"/>
      <c r="BA461">
        <v>1548</v>
      </c>
      <c r="BB461" s="1" t="s">
        <v>2818</v>
      </c>
      <c r="BC461">
        <v>3621</v>
      </c>
      <c r="BD461">
        <v>7</v>
      </c>
      <c r="BE461" s="1" t="s">
        <v>2446</v>
      </c>
    </row>
    <row r="462" spans="1:57">
      <c r="A462" s="8">
        <v>136225</v>
      </c>
      <c r="B462" s="1" t="s">
        <v>2908</v>
      </c>
      <c r="C462" s="1" t="s">
        <v>3151</v>
      </c>
      <c r="D462" s="1" t="s">
        <v>509</v>
      </c>
      <c r="E462">
        <v>462</v>
      </c>
      <c r="F462" s="9" t="s">
        <v>3083</v>
      </c>
      <c r="G462" s="4">
        <v>187.27426</v>
      </c>
      <c r="I462" s="4">
        <f t="shared" si="7"/>
        <v>86520.708119999996</v>
      </c>
      <c r="K462" s="1" t="s">
        <v>2443</v>
      </c>
      <c r="L462">
        <v>0</v>
      </c>
      <c r="M462" s="3">
        <v>46241</v>
      </c>
      <c r="N462" s="1" t="s">
        <v>2452</v>
      </c>
      <c r="O462">
        <v>139420</v>
      </c>
      <c r="R462" s="1" t="s">
        <v>1355</v>
      </c>
      <c r="S462">
        <v>0</v>
      </c>
      <c r="T462">
        <v>8</v>
      </c>
      <c r="U462" s="1"/>
      <c r="V462" s="1" t="s">
        <v>1778</v>
      </c>
      <c r="W462" s="1" t="s">
        <v>1813</v>
      </c>
      <c r="X462" s="1" t="s">
        <v>1817</v>
      </c>
      <c r="Y462" s="1" t="s">
        <v>1867</v>
      </c>
      <c r="Z462" s="1" t="s">
        <v>1817</v>
      </c>
      <c r="AA462" s="1" t="s">
        <v>1941</v>
      </c>
      <c r="AB462" s="1"/>
      <c r="AC462">
        <v>462</v>
      </c>
      <c r="AD462" s="1" t="s">
        <v>1355</v>
      </c>
      <c r="AE462" s="1" t="s">
        <v>2263</v>
      </c>
      <c r="AF462" s="1"/>
      <c r="AG462" s="1" t="s">
        <v>2266</v>
      </c>
      <c r="AH462" s="1" t="s">
        <v>2304</v>
      </c>
      <c r="AI462" s="1" t="s">
        <v>2304</v>
      </c>
      <c r="AJ462" s="1"/>
      <c r="AK462" s="3">
        <v>46241</v>
      </c>
      <c r="AL462" s="1" t="s">
        <v>2451</v>
      </c>
      <c r="AM462" s="1" t="s">
        <v>2560</v>
      </c>
      <c r="AN462" s="1" t="s">
        <v>2811</v>
      </c>
      <c r="AO462" s="1" t="s">
        <v>2811</v>
      </c>
      <c r="AP462" s="1" t="s">
        <v>2818</v>
      </c>
      <c r="AQ462" s="1" t="s">
        <v>1867</v>
      </c>
      <c r="AR462" s="1" t="s">
        <v>1817</v>
      </c>
      <c r="AS462" s="1" t="s">
        <v>2826</v>
      </c>
      <c r="AT462" s="1"/>
      <c r="AU462" s="1"/>
      <c r="AV462" s="1" t="s">
        <v>2829</v>
      </c>
      <c r="AW462" s="1" t="s">
        <v>2829</v>
      </c>
      <c r="AX462" s="1" t="s">
        <v>2837</v>
      </c>
      <c r="AY462" s="1" t="s">
        <v>3063</v>
      </c>
      <c r="AZ462" s="1"/>
      <c r="BA462">
        <v>1548</v>
      </c>
      <c r="BB462" s="1" t="s">
        <v>2818</v>
      </c>
      <c r="BC462">
        <v>3621</v>
      </c>
      <c r="BD462">
        <v>8</v>
      </c>
      <c r="BE462" s="1" t="s">
        <v>2446</v>
      </c>
    </row>
    <row r="463" spans="1:57">
      <c r="A463" s="8">
        <v>136225</v>
      </c>
      <c r="B463" s="1" t="s">
        <v>2908</v>
      </c>
      <c r="C463" s="1" t="s">
        <v>3151</v>
      </c>
      <c r="D463" s="1" t="s">
        <v>510</v>
      </c>
      <c r="E463">
        <v>14280</v>
      </c>
      <c r="F463" s="9" t="s">
        <v>3083</v>
      </c>
      <c r="G463" s="4">
        <v>2.7164000000000001</v>
      </c>
      <c r="I463" s="4">
        <f t="shared" si="7"/>
        <v>38790.192000000003</v>
      </c>
      <c r="K463" s="1" t="s">
        <v>2443</v>
      </c>
      <c r="L463">
        <v>0</v>
      </c>
      <c r="M463" s="3">
        <v>46241</v>
      </c>
      <c r="N463" s="1" t="s">
        <v>2452</v>
      </c>
      <c r="O463">
        <v>139420</v>
      </c>
      <c r="R463" s="1" t="s">
        <v>1356</v>
      </c>
      <c r="S463">
        <v>0</v>
      </c>
      <c r="T463">
        <v>9</v>
      </c>
      <c r="U463" s="1"/>
      <c r="V463" s="1" t="s">
        <v>1778</v>
      </c>
      <c r="W463" s="1" t="s">
        <v>1813</v>
      </c>
      <c r="X463" s="1" t="s">
        <v>1817</v>
      </c>
      <c r="Y463" s="1" t="s">
        <v>1867</v>
      </c>
      <c r="Z463" s="1" t="s">
        <v>1817</v>
      </c>
      <c r="AA463" s="1" t="s">
        <v>1941</v>
      </c>
      <c r="AB463" s="1"/>
      <c r="AC463">
        <v>14280</v>
      </c>
      <c r="AD463" s="1" t="s">
        <v>1356</v>
      </c>
      <c r="AE463" s="1" t="s">
        <v>2263</v>
      </c>
      <c r="AF463" s="1"/>
      <c r="AG463" s="1" t="s">
        <v>2266</v>
      </c>
      <c r="AH463" s="1" t="s">
        <v>2304</v>
      </c>
      <c r="AI463" s="1" t="s">
        <v>2304</v>
      </c>
      <c r="AJ463" s="1"/>
      <c r="AK463" s="3">
        <v>46241</v>
      </c>
      <c r="AL463" s="1" t="s">
        <v>2451</v>
      </c>
      <c r="AM463" s="1" t="s">
        <v>2560</v>
      </c>
      <c r="AN463" s="1" t="s">
        <v>2811</v>
      </c>
      <c r="AO463" s="1" t="s">
        <v>2811</v>
      </c>
      <c r="AP463" s="1" t="s">
        <v>2818</v>
      </c>
      <c r="AQ463" s="1" t="s">
        <v>1867</v>
      </c>
      <c r="AR463" s="1" t="s">
        <v>1817</v>
      </c>
      <c r="AS463" s="1" t="s">
        <v>2826</v>
      </c>
      <c r="AT463" s="1"/>
      <c r="AU463" s="1"/>
      <c r="AV463" s="1" t="s">
        <v>2829</v>
      </c>
      <c r="AW463" s="1" t="s">
        <v>2829</v>
      </c>
      <c r="AX463" s="1" t="s">
        <v>2837</v>
      </c>
      <c r="AY463" s="1" t="s">
        <v>3063</v>
      </c>
      <c r="AZ463" s="1"/>
      <c r="BA463">
        <v>1548</v>
      </c>
      <c r="BB463" s="1" t="s">
        <v>2818</v>
      </c>
      <c r="BC463">
        <v>3621</v>
      </c>
      <c r="BD463">
        <v>9</v>
      </c>
      <c r="BE463" s="1" t="s">
        <v>2446</v>
      </c>
    </row>
    <row r="464" spans="1:57">
      <c r="A464" s="8">
        <v>136225</v>
      </c>
      <c r="B464" s="1" t="s">
        <v>2908</v>
      </c>
      <c r="C464" s="1" t="s">
        <v>3151</v>
      </c>
      <c r="D464" s="1" t="s">
        <v>503</v>
      </c>
      <c r="E464">
        <v>4000</v>
      </c>
      <c r="F464" s="9" t="s">
        <v>3083</v>
      </c>
      <c r="G464" s="4">
        <v>0</v>
      </c>
      <c r="I464" s="4">
        <f t="shared" si="7"/>
        <v>0</v>
      </c>
      <c r="K464" s="1" t="s">
        <v>2443</v>
      </c>
      <c r="L464">
        <v>0</v>
      </c>
      <c r="M464" s="3">
        <v>46241</v>
      </c>
      <c r="N464" s="1" t="s">
        <v>2452</v>
      </c>
      <c r="O464">
        <v>139420</v>
      </c>
      <c r="R464" s="1" t="s">
        <v>1350</v>
      </c>
      <c r="S464">
        <v>0</v>
      </c>
      <c r="T464">
        <v>10</v>
      </c>
      <c r="U464" s="1"/>
      <c r="V464" s="1" t="s">
        <v>1778</v>
      </c>
      <c r="W464" s="1" t="s">
        <v>1813</v>
      </c>
      <c r="X464" s="1" t="s">
        <v>1817</v>
      </c>
      <c r="Y464" s="1" t="s">
        <v>1867</v>
      </c>
      <c r="Z464" s="1" t="s">
        <v>1817</v>
      </c>
      <c r="AA464" s="1" t="s">
        <v>1941</v>
      </c>
      <c r="AB464" s="1"/>
      <c r="AC464">
        <v>4000</v>
      </c>
      <c r="AD464" s="1" t="s">
        <v>1350</v>
      </c>
      <c r="AE464" s="1" t="s">
        <v>2263</v>
      </c>
      <c r="AF464" s="1"/>
      <c r="AG464" s="1" t="s">
        <v>2266</v>
      </c>
      <c r="AH464" s="1" t="s">
        <v>2304</v>
      </c>
      <c r="AI464" s="1" t="s">
        <v>2304</v>
      </c>
      <c r="AJ464" s="1"/>
      <c r="AK464" s="3">
        <v>46241</v>
      </c>
      <c r="AL464" s="1" t="s">
        <v>2451</v>
      </c>
      <c r="AM464" s="1" t="s">
        <v>2560</v>
      </c>
      <c r="AN464" s="1" t="s">
        <v>2811</v>
      </c>
      <c r="AO464" s="1" t="s">
        <v>2811</v>
      </c>
      <c r="AP464" s="1" t="s">
        <v>2818</v>
      </c>
      <c r="AQ464" s="1" t="s">
        <v>1867</v>
      </c>
      <c r="AR464" s="1" t="s">
        <v>1817</v>
      </c>
      <c r="AS464" s="1" t="s">
        <v>2826</v>
      </c>
      <c r="AT464" s="1"/>
      <c r="AU464" s="1"/>
      <c r="AV464" s="1" t="s">
        <v>2829</v>
      </c>
      <c r="AW464" s="1" t="s">
        <v>2829</v>
      </c>
      <c r="AX464" s="1" t="s">
        <v>2837</v>
      </c>
      <c r="AY464" s="1" t="s">
        <v>3063</v>
      </c>
      <c r="AZ464" s="1"/>
      <c r="BA464">
        <v>1548</v>
      </c>
      <c r="BB464" s="1" t="s">
        <v>2818</v>
      </c>
      <c r="BC464">
        <v>3621</v>
      </c>
      <c r="BD464">
        <v>10</v>
      </c>
      <c r="BE464" s="1" t="s">
        <v>2446</v>
      </c>
    </row>
    <row r="465" spans="1:57">
      <c r="A465" s="8">
        <v>136225</v>
      </c>
      <c r="B465" s="1" t="s">
        <v>2908</v>
      </c>
      <c r="C465" s="1" t="s">
        <v>3151</v>
      </c>
      <c r="D465" s="1" t="s">
        <v>511</v>
      </c>
      <c r="E465">
        <v>272000</v>
      </c>
      <c r="F465" s="9" t="s">
        <v>3083</v>
      </c>
      <c r="G465" s="4">
        <v>0</v>
      </c>
      <c r="I465" s="4">
        <f t="shared" si="7"/>
        <v>0</v>
      </c>
      <c r="K465" s="1" t="s">
        <v>2443</v>
      </c>
      <c r="L465">
        <v>0</v>
      </c>
      <c r="M465" s="3">
        <v>46241</v>
      </c>
      <c r="N465" s="1" t="s">
        <v>2452</v>
      </c>
      <c r="O465">
        <v>139420</v>
      </c>
      <c r="R465" s="1" t="s">
        <v>1350</v>
      </c>
      <c r="S465">
        <v>0</v>
      </c>
      <c r="T465">
        <v>11</v>
      </c>
      <c r="U465" s="1"/>
      <c r="V465" s="1" t="s">
        <v>1778</v>
      </c>
      <c r="W465" s="1" t="s">
        <v>1813</v>
      </c>
      <c r="X465" s="1" t="s">
        <v>1817</v>
      </c>
      <c r="Y465" s="1" t="s">
        <v>1867</v>
      </c>
      <c r="Z465" s="1" t="s">
        <v>1817</v>
      </c>
      <c r="AA465" s="1" t="s">
        <v>1941</v>
      </c>
      <c r="AB465" s="1"/>
      <c r="AC465">
        <v>272000</v>
      </c>
      <c r="AD465" s="1" t="s">
        <v>1350</v>
      </c>
      <c r="AE465" s="1" t="s">
        <v>2263</v>
      </c>
      <c r="AF465" s="1"/>
      <c r="AG465" s="1" t="s">
        <v>2266</v>
      </c>
      <c r="AH465" s="1" t="s">
        <v>2304</v>
      </c>
      <c r="AI465" s="1" t="s">
        <v>2304</v>
      </c>
      <c r="AJ465" s="1"/>
      <c r="AK465" s="3">
        <v>46241</v>
      </c>
      <c r="AL465" s="1" t="s">
        <v>2451</v>
      </c>
      <c r="AM465" s="1" t="s">
        <v>2560</v>
      </c>
      <c r="AN465" s="1" t="s">
        <v>2811</v>
      </c>
      <c r="AO465" s="1" t="s">
        <v>2811</v>
      </c>
      <c r="AP465" s="1" t="s">
        <v>2818</v>
      </c>
      <c r="AQ465" s="1" t="s">
        <v>1867</v>
      </c>
      <c r="AR465" s="1" t="s">
        <v>1817</v>
      </c>
      <c r="AS465" s="1" t="s">
        <v>2826</v>
      </c>
      <c r="AT465" s="1"/>
      <c r="AU465" s="1"/>
      <c r="AV465" s="1" t="s">
        <v>2829</v>
      </c>
      <c r="AW465" s="1" t="s">
        <v>2829</v>
      </c>
      <c r="AX465" s="1" t="s">
        <v>2837</v>
      </c>
      <c r="AY465" s="1" t="s">
        <v>3063</v>
      </c>
      <c r="AZ465" s="1"/>
      <c r="BA465">
        <v>1548</v>
      </c>
      <c r="BB465" s="1" t="s">
        <v>2818</v>
      </c>
      <c r="BC465">
        <v>3621</v>
      </c>
      <c r="BD465">
        <v>11</v>
      </c>
      <c r="BE465" s="1" t="s">
        <v>2446</v>
      </c>
    </row>
    <row r="466" spans="1:57">
      <c r="A466" s="8">
        <v>136225</v>
      </c>
      <c r="B466" s="1" t="s">
        <v>2908</v>
      </c>
      <c r="C466" s="1" t="s">
        <v>3151</v>
      </c>
      <c r="D466" s="1" t="s">
        <v>512</v>
      </c>
      <c r="E466">
        <v>40</v>
      </c>
      <c r="F466" s="9" t="s">
        <v>3083</v>
      </c>
      <c r="G466" s="4">
        <v>187.27426</v>
      </c>
      <c r="I466" s="4">
        <f t="shared" si="7"/>
        <v>7490.9704000000002</v>
      </c>
      <c r="K466" s="1" t="s">
        <v>2443</v>
      </c>
      <c r="L466">
        <v>0</v>
      </c>
      <c r="M466" s="3">
        <v>46241</v>
      </c>
      <c r="N466" s="1" t="s">
        <v>2452</v>
      </c>
      <c r="O466">
        <v>139420</v>
      </c>
      <c r="R466" s="1" t="s">
        <v>1357</v>
      </c>
      <c r="S466">
        <v>0</v>
      </c>
      <c r="T466">
        <v>12</v>
      </c>
      <c r="U466" s="1"/>
      <c r="V466" s="1" t="s">
        <v>1778</v>
      </c>
      <c r="W466" s="1" t="s">
        <v>1813</v>
      </c>
      <c r="X466" s="1" t="s">
        <v>1817</v>
      </c>
      <c r="Y466" s="1" t="s">
        <v>1867</v>
      </c>
      <c r="Z466" s="1" t="s">
        <v>1817</v>
      </c>
      <c r="AA466" s="1" t="s">
        <v>1941</v>
      </c>
      <c r="AB466" s="1"/>
      <c r="AC466">
        <v>40</v>
      </c>
      <c r="AD466" s="1" t="s">
        <v>1357</v>
      </c>
      <c r="AE466" s="1" t="s">
        <v>2263</v>
      </c>
      <c r="AF466" s="1"/>
      <c r="AG466" s="1" t="s">
        <v>2266</v>
      </c>
      <c r="AH466" s="1" t="s">
        <v>2304</v>
      </c>
      <c r="AI466" s="1" t="s">
        <v>2304</v>
      </c>
      <c r="AJ466" s="1"/>
      <c r="AK466" s="3">
        <v>46241</v>
      </c>
      <c r="AL466" s="1" t="s">
        <v>2451</v>
      </c>
      <c r="AM466" s="1" t="s">
        <v>2560</v>
      </c>
      <c r="AN466" s="1" t="s">
        <v>2811</v>
      </c>
      <c r="AO466" s="1" t="s">
        <v>2811</v>
      </c>
      <c r="AP466" s="1" t="s">
        <v>2818</v>
      </c>
      <c r="AQ466" s="1" t="s">
        <v>1867</v>
      </c>
      <c r="AR466" s="1" t="s">
        <v>1817</v>
      </c>
      <c r="AS466" s="1" t="s">
        <v>2826</v>
      </c>
      <c r="AT466" s="1"/>
      <c r="AU466" s="1"/>
      <c r="AV466" s="1" t="s">
        <v>2829</v>
      </c>
      <c r="AW466" s="1" t="s">
        <v>2829</v>
      </c>
      <c r="AX466" s="1" t="s">
        <v>2837</v>
      </c>
      <c r="AY466" s="1" t="s">
        <v>3063</v>
      </c>
      <c r="AZ466" s="1"/>
      <c r="BA466">
        <v>1548</v>
      </c>
      <c r="BB466" s="1" t="s">
        <v>2818</v>
      </c>
      <c r="BC466">
        <v>3621</v>
      </c>
      <c r="BD466">
        <v>12</v>
      </c>
      <c r="BE466" s="1" t="s">
        <v>2446</v>
      </c>
    </row>
    <row r="467" spans="1:57">
      <c r="A467" s="8">
        <v>136225</v>
      </c>
      <c r="B467" s="1" t="s">
        <v>2908</v>
      </c>
      <c r="C467" s="1" t="s">
        <v>3151</v>
      </c>
      <c r="D467" s="1" t="s">
        <v>513</v>
      </c>
      <c r="E467">
        <v>80</v>
      </c>
      <c r="F467" s="9" t="s">
        <v>3083</v>
      </c>
      <c r="G467" s="4">
        <v>187.27426</v>
      </c>
      <c r="I467" s="4">
        <f t="shared" si="7"/>
        <v>14981.9408</v>
      </c>
      <c r="K467" s="1" t="s">
        <v>2443</v>
      </c>
      <c r="L467">
        <v>0</v>
      </c>
      <c r="M467" s="3">
        <v>46241</v>
      </c>
      <c r="N467" s="1" t="s">
        <v>2452</v>
      </c>
      <c r="O467">
        <v>139420</v>
      </c>
      <c r="R467" s="1" t="s">
        <v>1358</v>
      </c>
      <c r="S467">
        <v>0</v>
      </c>
      <c r="T467">
        <v>13</v>
      </c>
      <c r="U467" s="1"/>
      <c r="V467" s="1" t="s">
        <v>1778</v>
      </c>
      <c r="W467" s="1" t="s">
        <v>1813</v>
      </c>
      <c r="X467" s="1" t="s">
        <v>1817</v>
      </c>
      <c r="Y467" s="1" t="s">
        <v>1867</v>
      </c>
      <c r="Z467" s="1" t="s">
        <v>1817</v>
      </c>
      <c r="AA467" s="1" t="s">
        <v>1941</v>
      </c>
      <c r="AB467" s="1"/>
      <c r="AC467">
        <v>80</v>
      </c>
      <c r="AD467" s="1" t="s">
        <v>1358</v>
      </c>
      <c r="AE467" s="1" t="s">
        <v>2263</v>
      </c>
      <c r="AF467" s="1"/>
      <c r="AG467" s="1" t="s">
        <v>2266</v>
      </c>
      <c r="AH467" s="1" t="s">
        <v>2304</v>
      </c>
      <c r="AI467" s="1" t="s">
        <v>2304</v>
      </c>
      <c r="AJ467" s="1"/>
      <c r="AK467" s="3">
        <v>46241</v>
      </c>
      <c r="AL467" s="1" t="s">
        <v>2451</v>
      </c>
      <c r="AM467" s="1" t="s">
        <v>2560</v>
      </c>
      <c r="AN467" s="1" t="s">
        <v>2811</v>
      </c>
      <c r="AO467" s="1" t="s">
        <v>2811</v>
      </c>
      <c r="AP467" s="1" t="s">
        <v>2818</v>
      </c>
      <c r="AQ467" s="1" t="s">
        <v>1867</v>
      </c>
      <c r="AR467" s="1" t="s">
        <v>1817</v>
      </c>
      <c r="AS467" s="1" t="s">
        <v>2826</v>
      </c>
      <c r="AT467" s="1"/>
      <c r="AU467" s="1"/>
      <c r="AV467" s="1" t="s">
        <v>2829</v>
      </c>
      <c r="AW467" s="1" t="s">
        <v>2829</v>
      </c>
      <c r="AX467" s="1" t="s">
        <v>2837</v>
      </c>
      <c r="AY467" s="1" t="s">
        <v>3063</v>
      </c>
      <c r="AZ467" s="1"/>
      <c r="BA467">
        <v>1548</v>
      </c>
      <c r="BB467" s="1" t="s">
        <v>2818</v>
      </c>
      <c r="BC467">
        <v>3621</v>
      </c>
      <c r="BD467">
        <v>13</v>
      </c>
      <c r="BE467" s="1" t="s">
        <v>2446</v>
      </c>
    </row>
    <row r="468" spans="1:57">
      <c r="A468" s="8">
        <v>136225</v>
      </c>
      <c r="B468" s="1" t="s">
        <v>2908</v>
      </c>
      <c r="C468" s="1" t="s">
        <v>3151</v>
      </c>
      <c r="D468" s="1" t="s">
        <v>514</v>
      </c>
      <c r="E468">
        <v>102</v>
      </c>
      <c r="F468" s="9" t="s">
        <v>3083</v>
      </c>
      <c r="G468" s="4">
        <v>99.391559999999998</v>
      </c>
      <c r="I468" s="4">
        <f t="shared" si="7"/>
        <v>10137.939119999999</v>
      </c>
      <c r="K468" s="1" t="s">
        <v>2443</v>
      </c>
      <c r="L468">
        <v>0</v>
      </c>
      <c r="M468" s="3">
        <v>46241</v>
      </c>
      <c r="N468" s="1" t="s">
        <v>2452</v>
      </c>
      <c r="O468">
        <v>139420</v>
      </c>
      <c r="R468" s="1" t="s">
        <v>1359</v>
      </c>
      <c r="S468">
        <v>0</v>
      </c>
      <c r="T468">
        <v>14</v>
      </c>
      <c r="U468" s="1"/>
      <c r="V468" s="1" t="s">
        <v>1778</v>
      </c>
      <c r="W468" s="1" t="s">
        <v>1813</v>
      </c>
      <c r="X468" s="1" t="s">
        <v>1817</v>
      </c>
      <c r="Y468" s="1" t="s">
        <v>1867</v>
      </c>
      <c r="Z468" s="1" t="s">
        <v>1817</v>
      </c>
      <c r="AA468" s="1" t="s">
        <v>1941</v>
      </c>
      <c r="AB468" s="1"/>
      <c r="AC468">
        <v>102</v>
      </c>
      <c r="AD468" s="1" t="s">
        <v>1359</v>
      </c>
      <c r="AE468" s="1" t="s">
        <v>2263</v>
      </c>
      <c r="AF468" s="1"/>
      <c r="AG468" s="1" t="s">
        <v>2266</v>
      </c>
      <c r="AH468" s="1" t="s">
        <v>2304</v>
      </c>
      <c r="AI468" s="1" t="s">
        <v>2304</v>
      </c>
      <c r="AJ468" s="1"/>
      <c r="AK468" s="3">
        <v>46241</v>
      </c>
      <c r="AL468" s="1" t="s">
        <v>2451</v>
      </c>
      <c r="AM468" s="1" t="s">
        <v>2560</v>
      </c>
      <c r="AN468" s="1" t="s">
        <v>2811</v>
      </c>
      <c r="AO468" s="1" t="s">
        <v>2811</v>
      </c>
      <c r="AP468" s="1" t="s">
        <v>2818</v>
      </c>
      <c r="AQ468" s="1" t="s">
        <v>1867</v>
      </c>
      <c r="AR468" s="1" t="s">
        <v>1817</v>
      </c>
      <c r="AS468" s="1" t="s">
        <v>2826</v>
      </c>
      <c r="AT468" s="1"/>
      <c r="AU468" s="1"/>
      <c r="AV468" s="1" t="s">
        <v>2829</v>
      </c>
      <c r="AW468" s="1" t="s">
        <v>2829</v>
      </c>
      <c r="AX468" s="1" t="s">
        <v>2837</v>
      </c>
      <c r="AY468" s="1" t="s">
        <v>3063</v>
      </c>
      <c r="AZ468" s="1"/>
      <c r="BA468">
        <v>1548</v>
      </c>
      <c r="BB468" s="1" t="s">
        <v>2818</v>
      </c>
      <c r="BC468">
        <v>3621</v>
      </c>
      <c r="BD468">
        <v>14</v>
      </c>
      <c r="BE468" s="1" t="s">
        <v>2446</v>
      </c>
    </row>
    <row r="469" spans="1:57">
      <c r="A469" s="8">
        <v>136225</v>
      </c>
      <c r="B469" s="1" t="s">
        <v>2908</v>
      </c>
      <c r="C469" s="1" t="s">
        <v>3151</v>
      </c>
      <c r="D469" s="1" t="s">
        <v>515</v>
      </c>
      <c r="E469">
        <v>102</v>
      </c>
      <c r="F469" s="9" t="s">
        <v>3083</v>
      </c>
      <c r="G469" s="4">
        <v>6.08969</v>
      </c>
      <c r="I469" s="4">
        <f t="shared" si="7"/>
        <v>621.14837999999997</v>
      </c>
      <c r="K469" s="1" t="s">
        <v>2443</v>
      </c>
      <c r="L469">
        <v>0</v>
      </c>
      <c r="M469" s="3">
        <v>46241</v>
      </c>
      <c r="N469" s="1" t="s">
        <v>2452</v>
      </c>
      <c r="O469">
        <v>139420</v>
      </c>
      <c r="R469" s="1" t="s">
        <v>1360</v>
      </c>
      <c r="S469">
        <v>0</v>
      </c>
      <c r="T469">
        <v>15</v>
      </c>
      <c r="U469" s="1"/>
      <c r="V469" s="1" t="s">
        <v>1778</v>
      </c>
      <c r="W469" s="1" t="s">
        <v>1813</v>
      </c>
      <c r="X469" s="1" t="s">
        <v>1817</v>
      </c>
      <c r="Y469" s="1" t="s">
        <v>1867</v>
      </c>
      <c r="Z469" s="1" t="s">
        <v>1817</v>
      </c>
      <c r="AA469" s="1" t="s">
        <v>1941</v>
      </c>
      <c r="AB469" s="1"/>
      <c r="AC469">
        <v>102</v>
      </c>
      <c r="AD469" s="1" t="s">
        <v>1360</v>
      </c>
      <c r="AE469" s="1" t="s">
        <v>2263</v>
      </c>
      <c r="AF469" s="1"/>
      <c r="AG469" s="1" t="s">
        <v>2266</v>
      </c>
      <c r="AH469" s="1" t="s">
        <v>2304</v>
      </c>
      <c r="AI469" s="1" t="s">
        <v>2304</v>
      </c>
      <c r="AJ469" s="1"/>
      <c r="AK469" s="3">
        <v>46241</v>
      </c>
      <c r="AL469" s="1" t="s">
        <v>2451</v>
      </c>
      <c r="AM469" s="1" t="s">
        <v>2560</v>
      </c>
      <c r="AN469" s="1" t="s">
        <v>2811</v>
      </c>
      <c r="AO469" s="1" t="s">
        <v>2811</v>
      </c>
      <c r="AP469" s="1" t="s">
        <v>2818</v>
      </c>
      <c r="AQ469" s="1" t="s">
        <v>1867</v>
      </c>
      <c r="AR469" s="1" t="s">
        <v>1817</v>
      </c>
      <c r="AS469" s="1" t="s">
        <v>2826</v>
      </c>
      <c r="AT469" s="1"/>
      <c r="AU469" s="1"/>
      <c r="AV469" s="1" t="s">
        <v>2829</v>
      </c>
      <c r="AW469" s="1" t="s">
        <v>2829</v>
      </c>
      <c r="AX469" s="1" t="s">
        <v>2837</v>
      </c>
      <c r="AY469" s="1" t="s">
        <v>3063</v>
      </c>
      <c r="AZ469" s="1"/>
      <c r="BA469">
        <v>1548</v>
      </c>
      <c r="BB469" s="1" t="s">
        <v>2818</v>
      </c>
      <c r="BC469">
        <v>3621</v>
      </c>
      <c r="BD469">
        <v>15</v>
      </c>
      <c r="BE469" s="1" t="s">
        <v>2446</v>
      </c>
    </row>
    <row r="470" spans="1:57">
      <c r="A470" s="8">
        <v>136225</v>
      </c>
      <c r="B470" s="1" t="s">
        <v>2908</v>
      </c>
      <c r="C470" s="1" t="s">
        <v>3151</v>
      </c>
      <c r="D470" s="1" t="s">
        <v>516</v>
      </c>
      <c r="E470">
        <v>34</v>
      </c>
      <c r="F470" s="9" t="s">
        <v>3083</v>
      </c>
      <c r="G470" s="4">
        <v>26.142810000000001</v>
      </c>
      <c r="I470" s="4">
        <f t="shared" si="7"/>
        <v>888.85554000000002</v>
      </c>
      <c r="K470" s="1" t="s">
        <v>2443</v>
      </c>
      <c r="L470">
        <v>0</v>
      </c>
      <c r="M470" s="3">
        <v>46241</v>
      </c>
      <c r="N470" s="1" t="s">
        <v>2452</v>
      </c>
      <c r="O470">
        <v>139420</v>
      </c>
      <c r="R470" s="1" t="s">
        <v>1361</v>
      </c>
      <c r="S470">
        <v>0</v>
      </c>
      <c r="T470">
        <v>16</v>
      </c>
      <c r="U470" s="1"/>
      <c r="V470" s="1" t="s">
        <v>1778</v>
      </c>
      <c r="W470" s="1" t="s">
        <v>1813</v>
      </c>
      <c r="X470" s="1" t="s">
        <v>1817</v>
      </c>
      <c r="Y470" s="1" t="s">
        <v>1867</v>
      </c>
      <c r="Z470" s="1" t="s">
        <v>1817</v>
      </c>
      <c r="AA470" s="1" t="s">
        <v>1941</v>
      </c>
      <c r="AB470" s="1"/>
      <c r="AC470">
        <v>34</v>
      </c>
      <c r="AD470" s="1" t="s">
        <v>1361</v>
      </c>
      <c r="AE470" s="1" t="s">
        <v>2263</v>
      </c>
      <c r="AF470" s="1"/>
      <c r="AG470" s="1" t="s">
        <v>2266</v>
      </c>
      <c r="AH470" s="1" t="s">
        <v>2304</v>
      </c>
      <c r="AI470" s="1" t="s">
        <v>2304</v>
      </c>
      <c r="AJ470" s="1"/>
      <c r="AK470" s="3">
        <v>46241</v>
      </c>
      <c r="AL470" s="1" t="s">
        <v>2451</v>
      </c>
      <c r="AM470" s="1" t="s">
        <v>2560</v>
      </c>
      <c r="AN470" s="1" t="s">
        <v>2811</v>
      </c>
      <c r="AO470" s="1" t="s">
        <v>2811</v>
      </c>
      <c r="AP470" s="1" t="s">
        <v>2818</v>
      </c>
      <c r="AQ470" s="1" t="s">
        <v>1867</v>
      </c>
      <c r="AR470" s="1" t="s">
        <v>1817</v>
      </c>
      <c r="AS470" s="1" t="s">
        <v>2826</v>
      </c>
      <c r="AT470" s="1"/>
      <c r="AU470" s="1"/>
      <c r="AV470" s="1" t="s">
        <v>2829</v>
      </c>
      <c r="AW470" s="1" t="s">
        <v>2829</v>
      </c>
      <c r="AX470" s="1" t="s">
        <v>2837</v>
      </c>
      <c r="AY470" s="1" t="s">
        <v>3063</v>
      </c>
      <c r="AZ470" s="1"/>
      <c r="BA470">
        <v>1548</v>
      </c>
      <c r="BB470" s="1" t="s">
        <v>2818</v>
      </c>
      <c r="BC470">
        <v>3621</v>
      </c>
      <c r="BD470">
        <v>16</v>
      </c>
      <c r="BE470" s="1" t="s">
        <v>2446</v>
      </c>
    </row>
    <row r="471" spans="1:57">
      <c r="A471" s="8">
        <v>136225</v>
      </c>
      <c r="B471" s="1" t="s">
        <v>2908</v>
      </c>
      <c r="C471" s="1" t="s">
        <v>3151</v>
      </c>
      <c r="D471" s="1" t="s">
        <v>517</v>
      </c>
      <c r="E471">
        <v>34</v>
      </c>
      <c r="F471" s="9" t="s">
        <v>3083</v>
      </c>
      <c r="G471" s="4">
        <v>0</v>
      </c>
      <c r="I471" s="4">
        <f t="shared" si="7"/>
        <v>0</v>
      </c>
      <c r="K471" s="1" t="s">
        <v>2443</v>
      </c>
      <c r="L471">
        <v>0</v>
      </c>
      <c r="M471" s="3">
        <v>46241</v>
      </c>
      <c r="N471" s="1" t="s">
        <v>2452</v>
      </c>
      <c r="O471">
        <v>139420</v>
      </c>
      <c r="R471" s="1" t="s">
        <v>1350</v>
      </c>
      <c r="S471">
        <v>0</v>
      </c>
      <c r="T471">
        <v>17</v>
      </c>
      <c r="U471" s="1"/>
      <c r="V471" s="1" t="s">
        <v>1778</v>
      </c>
      <c r="W471" s="1" t="s">
        <v>1813</v>
      </c>
      <c r="X471" s="1" t="s">
        <v>1817</v>
      </c>
      <c r="Y471" s="1" t="s">
        <v>1867</v>
      </c>
      <c r="Z471" s="1" t="s">
        <v>1817</v>
      </c>
      <c r="AA471" s="1" t="s">
        <v>1941</v>
      </c>
      <c r="AB471" s="1"/>
      <c r="AC471">
        <v>34</v>
      </c>
      <c r="AD471" s="1" t="s">
        <v>1350</v>
      </c>
      <c r="AE471" s="1" t="s">
        <v>2263</v>
      </c>
      <c r="AF471" s="1"/>
      <c r="AG471" s="1" t="s">
        <v>2266</v>
      </c>
      <c r="AH471" s="1" t="s">
        <v>2304</v>
      </c>
      <c r="AI471" s="1" t="s">
        <v>2304</v>
      </c>
      <c r="AJ471" s="1"/>
      <c r="AK471" s="3">
        <v>46241</v>
      </c>
      <c r="AL471" s="1" t="s">
        <v>2451</v>
      </c>
      <c r="AM471" s="1" t="s">
        <v>2560</v>
      </c>
      <c r="AN471" s="1" t="s">
        <v>2811</v>
      </c>
      <c r="AO471" s="1" t="s">
        <v>2811</v>
      </c>
      <c r="AP471" s="1" t="s">
        <v>2818</v>
      </c>
      <c r="AQ471" s="1" t="s">
        <v>1867</v>
      </c>
      <c r="AR471" s="1" t="s">
        <v>1817</v>
      </c>
      <c r="AS471" s="1" t="s">
        <v>2826</v>
      </c>
      <c r="AT471" s="1"/>
      <c r="AU471" s="1"/>
      <c r="AV471" s="1" t="s">
        <v>2829</v>
      </c>
      <c r="AW471" s="1" t="s">
        <v>2829</v>
      </c>
      <c r="AX471" s="1" t="s">
        <v>2837</v>
      </c>
      <c r="AY471" s="1" t="s">
        <v>3063</v>
      </c>
      <c r="AZ471" s="1"/>
      <c r="BA471">
        <v>1548</v>
      </c>
      <c r="BB471" s="1" t="s">
        <v>2818</v>
      </c>
      <c r="BC471">
        <v>3621</v>
      </c>
      <c r="BD471">
        <v>17</v>
      </c>
      <c r="BE471" s="1" t="s">
        <v>2446</v>
      </c>
    </row>
    <row r="472" spans="1:57">
      <c r="A472" s="8">
        <v>136225</v>
      </c>
      <c r="B472" s="1" t="s">
        <v>2908</v>
      </c>
      <c r="C472" s="1" t="s">
        <v>3151</v>
      </c>
      <c r="D472" s="1" t="s">
        <v>518</v>
      </c>
      <c r="E472">
        <v>77</v>
      </c>
      <c r="F472" s="9" t="s">
        <v>3083</v>
      </c>
      <c r="G472" s="4">
        <v>38.495480000000001</v>
      </c>
      <c r="I472" s="4">
        <f t="shared" si="7"/>
        <v>2964.1519600000001</v>
      </c>
      <c r="K472" s="1" t="s">
        <v>2443</v>
      </c>
      <c r="L472">
        <v>0</v>
      </c>
      <c r="M472" s="3">
        <v>46241</v>
      </c>
      <c r="N472" s="1" t="s">
        <v>2452</v>
      </c>
      <c r="O472">
        <v>139420</v>
      </c>
      <c r="R472" s="1" t="s">
        <v>1362</v>
      </c>
      <c r="S472">
        <v>0</v>
      </c>
      <c r="T472">
        <v>18</v>
      </c>
      <c r="U472" s="1"/>
      <c r="V472" s="1" t="s">
        <v>1778</v>
      </c>
      <c r="W472" s="1" t="s">
        <v>1813</v>
      </c>
      <c r="X472" s="1" t="s">
        <v>1817</v>
      </c>
      <c r="Y472" s="1" t="s">
        <v>1867</v>
      </c>
      <c r="Z472" s="1" t="s">
        <v>1817</v>
      </c>
      <c r="AA472" s="1" t="s">
        <v>1941</v>
      </c>
      <c r="AB472" s="1"/>
      <c r="AC472">
        <v>77</v>
      </c>
      <c r="AD472" s="1" t="s">
        <v>1362</v>
      </c>
      <c r="AE472" s="1" t="s">
        <v>2263</v>
      </c>
      <c r="AF472" s="1"/>
      <c r="AG472" s="1" t="s">
        <v>2266</v>
      </c>
      <c r="AH472" s="1" t="s">
        <v>2304</v>
      </c>
      <c r="AI472" s="1" t="s">
        <v>2304</v>
      </c>
      <c r="AJ472" s="1"/>
      <c r="AK472" s="3">
        <v>46241</v>
      </c>
      <c r="AL472" s="1" t="s">
        <v>2451</v>
      </c>
      <c r="AM472" s="1" t="s">
        <v>2560</v>
      </c>
      <c r="AN472" s="1" t="s">
        <v>2811</v>
      </c>
      <c r="AO472" s="1" t="s">
        <v>2811</v>
      </c>
      <c r="AP472" s="1" t="s">
        <v>2818</v>
      </c>
      <c r="AQ472" s="1" t="s">
        <v>1867</v>
      </c>
      <c r="AR472" s="1" t="s">
        <v>1817</v>
      </c>
      <c r="AS472" s="1" t="s">
        <v>2826</v>
      </c>
      <c r="AT472" s="1"/>
      <c r="AU472" s="1"/>
      <c r="AV472" s="1" t="s">
        <v>2829</v>
      </c>
      <c r="AW472" s="1" t="s">
        <v>2829</v>
      </c>
      <c r="AX472" s="1" t="s">
        <v>2837</v>
      </c>
      <c r="AY472" s="1" t="s">
        <v>3063</v>
      </c>
      <c r="AZ472" s="1"/>
      <c r="BA472">
        <v>1548</v>
      </c>
      <c r="BB472" s="1" t="s">
        <v>2818</v>
      </c>
      <c r="BC472">
        <v>3621</v>
      </c>
      <c r="BD472">
        <v>18</v>
      </c>
      <c r="BE472" s="1" t="s">
        <v>2446</v>
      </c>
    </row>
    <row r="473" spans="1:57">
      <c r="A473" s="8">
        <v>136225</v>
      </c>
      <c r="B473" s="1" t="s">
        <v>2908</v>
      </c>
      <c r="C473" s="1" t="s">
        <v>3151</v>
      </c>
      <c r="D473" s="1" t="s">
        <v>519</v>
      </c>
      <c r="E473">
        <v>77</v>
      </c>
      <c r="F473" s="9" t="s">
        <v>3083</v>
      </c>
      <c r="G473" s="4">
        <v>0</v>
      </c>
      <c r="I473" s="4">
        <f t="shared" si="7"/>
        <v>0</v>
      </c>
      <c r="K473" s="1" t="s">
        <v>2443</v>
      </c>
      <c r="L473">
        <v>0</v>
      </c>
      <c r="M473" s="3">
        <v>46241</v>
      </c>
      <c r="N473" s="1" t="s">
        <v>2452</v>
      </c>
      <c r="O473">
        <v>139420</v>
      </c>
      <c r="R473" s="1" t="s">
        <v>1350</v>
      </c>
      <c r="S473">
        <v>0</v>
      </c>
      <c r="T473">
        <v>19</v>
      </c>
      <c r="U473" s="1"/>
      <c r="V473" s="1" t="s">
        <v>1778</v>
      </c>
      <c r="W473" s="1" t="s">
        <v>1813</v>
      </c>
      <c r="X473" s="1" t="s">
        <v>1817</v>
      </c>
      <c r="Y473" s="1" t="s">
        <v>1867</v>
      </c>
      <c r="Z473" s="1" t="s">
        <v>1817</v>
      </c>
      <c r="AA473" s="1" t="s">
        <v>1941</v>
      </c>
      <c r="AB473" s="1"/>
      <c r="AC473">
        <v>77</v>
      </c>
      <c r="AD473" s="1" t="s">
        <v>1350</v>
      </c>
      <c r="AE473" s="1" t="s">
        <v>2263</v>
      </c>
      <c r="AF473" s="1"/>
      <c r="AG473" s="1" t="s">
        <v>2266</v>
      </c>
      <c r="AH473" s="1" t="s">
        <v>2304</v>
      </c>
      <c r="AI473" s="1" t="s">
        <v>2304</v>
      </c>
      <c r="AJ473" s="1"/>
      <c r="AK473" s="3">
        <v>46241</v>
      </c>
      <c r="AL473" s="1" t="s">
        <v>2451</v>
      </c>
      <c r="AM473" s="1" t="s">
        <v>2560</v>
      </c>
      <c r="AN473" s="1" t="s">
        <v>2811</v>
      </c>
      <c r="AO473" s="1" t="s">
        <v>2811</v>
      </c>
      <c r="AP473" s="1" t="s">
        <v>2818</v>
      </c>
      <c r="AQ473" s="1" t="s">
        <v>1867</v>
      </c>
      <c r="AR473" s="1" t="s">
        <v>1817</v>
      </c>
      <c r="AS473" s="1" t="s">
        <v>2826</v>
      </c>
      <c r="AT473" s="1"/>
      <c r="AU473" s="1"/>
      <c r="AV473" s="1" t="s">
        <v>2829</v>
      </c>
      <c r="AW473" s="1" t="s">
        <v>2829</v>
      </c>
      <c r="AX473" s="1" t="s">
        <v>2837</v>
      </c>
      <c r="AY473" s="1" t="s">
        <v>3063</v>
      </c>
      <c r="AZ473" s="1"/>
      <c r="BA473">
        <v>1548</v>
      </c>
      <c r="BB473" s="1" t="s">
        <v>2818</v>
      </c>
      <c r="BC473">
        <v>3621</v>
      </c>
      <c r="BD473">
        <v>19</v>
      </c>
      <c r="BE473" s="1" t="s">
        <v>2446</v>
      </c>
    </row>
    <row r="474" spans="1:57">
      <c r="A474" s="8">
        <v>136225</v>
      </c>
      <c r="B474" s="1" t="s">
        <v>2908</v>
      </c>
      <c r="C474" s="1" t="s">
        <v>3151</v>
      </c>
      <c r="D474" s="1" t="s">
        <v>520</v>
      </c>
      <c r="E474">
        <v>77</v>
      </c>
      <c r="F474" s="9" t="s">
        <v>3083</v>
      </c>
      <c r="G474" s="4">
        <v>0</v>
      </c>
      <c r="I474" s="4">
        <f t="shared" si="7"/>
        <v>0</v>
      </c>
      <c r="K474" s="1" t="s">
        <v>2443</v>
      </c>
      <c r="L474">
        <v>0</v>
      </c>
      <c r="M474" s="3">
        <v>46241</v>
      </c>
      <c r="N474" s="1" t="s">
        <v>2452</v>
      </c>
      <c r="O474">
        <v>139420</v>
      </c>
      <c r="R474" s="1" t="s">
        <v>1350</v>
      </c>
      <c r="S474">
        <v>0</v>
      </c>
      <c r="T474">
        <v>20</v>
      </c>
      <c r="U474" s="1"/>
      <c r="V474" s="1" t="s">
        <v>1778</v>
      </c>
      <c r="W474" s="1" t="s">
        <v>1813</v>
      </c>
      <c r="X474" s="1" t="s">
        <v>1817</v>
      </c>
      <c r="Y474" s="1" t="s">
        <v>1867</v>
      </c>
      <c r="Z474" s="1" t="s">
        <v>1817</v>
      </c>
      <c r="AA474" s="1" t="s">
        <v>1941</v>
      </c>
      <c r="AB474" s="1"/>
      <c r="AC474">
        <v>77</v>
      </c>
      <c r="AD474" s="1" t="s">
        <v>1350</v>
      </c>
      <c r="AE474" s="1" t="s">
        <v>2263</v>
      </c>
      <c r="AF474" s="1"/>
      <c r="AG474" s="1" t="s">
        <v>2266</v>
      </c>
      <c r="AH474" s="1" t="s">
        <v>2304</v>
      </c>
      <c r="AI474" s="1" t="s">
        <v>2304</v>
      </c>
      <c r="AJ474" s="1"/>
      <c r="AK474" s="3">
        <v>46241</v>
      </c>
      <c r="AL474" s="1" t="s">
        <v>2451</v>
      </c>
      <c r="AM474" s="1" t="s">
        <v>2560</v>
      </c>
      <c r="AN474" s="1" t="s">
        <v>2811</v>
      </c>
      <c r="AO474" s="1" t="s">
        <v>2811</v>
      </c>
      <c r="AP474" s="1" t="s">
        <v>2818</v>
      </c>
      <c r="AQ474" s="1" t="s">
        <v>1867</v>
      </c>
      <c r="AR474" s="1" t="s">
        <v>1817</v>
      </c>
      <c r="AS474" s="1" t="s">
        <v>2826</v>
      </c>
      <c r="AT474" s="1"/>
      <c r="AU474" s="1"/>
      <c r="AV474" s="1" t="s">
        <v>2829</v>
      </c>
      <c r="AW474" s="1" t="s">
        <v>2829</v>
      </c>
      <c r="AX474" s="1" t="s">
        <v>2837</v>
      </c>
      <c r="AY474" s="1" t="s">
        <v>3063</v>
      </c>
      <c r="AZ474" s="1"/>
      <c r="BA474">
        <v>1548</v>
      </c>
      <c r="BB474" s="1" t="s">
        <v>2818</v>
      </c>
      <c r="BC474">
        <v>3621</v>
      </c>
      <c r="BD474">
        <v>20</v>
      </c>
      <c r="BE474" s="1" t="s">
        <v>2446</v>
      </c>
    </row>
    <row r="475" spans="1:57">
      <c r="A475" s="8">
        <v>136225</v>
      </c>
      <c r="B475" s="1" t="s">
        <v>2908</v>
      </c>
      <c r="C475" s="1" t="s">
        <v>3151</v>
      </c>
      <c r="D475" s="1" t="s">
        <v>521</v>
      </c>
      <c r="E475">
        <v>64</v>
      </c>
      <c r="F475" s="9" t="s">
        <v>3083</v>
      </c>
      <c r="G475" s="4">
        <v>25.509609999999999</v>
      </c>
      <c r="I475" s="4">
        <f t="shared" si="7"/>
        <v>1632.6150399999999</v>
      </c>
      <c r="K475" s="1" t="s">
        <v>2443</v>
      </c>
      <c r="L475">
        <v>0</v>
      </c>
      <c r="M475" s="3">
        <v>46241</v>
      </c>
      <c r="N475" s="1" t="s">
        <v>2452</v>
      </c>
      <c r="O475">
        <v>139420</v>
      </c>
      <c r="R475" s="1" t="s">
        <v>1363</v>
      </c>
      <c r="S475">
        <v>0</v>
      </c>
      <c r="T475">
        <v>21</v>
      </c>
      <c r="U475" s="1"/>
      <c r="V475" s="1" t="s">
        <v>1778</v>
      </c>
      <c r="W475" s="1" t="s">
        <v>1813</v>
      </c>
      <c r="X475" s="1" t="s">
        <v>1817</v>
      </c>
      <c r="Y475" s="1" t="s">
        <v>1867</v>
      </c>
      <c r="Z475" s="1" t="s">
        <v>1817</v>
      </c>
      <c r="AA475" s="1" t="s">
        <v>1941</v>
      </c>
      <c r="AB475" s="1"/>
      <c r="AC475">
        <v>64</v>
      </c>
      <c r="AD475" s="1" t="s">
        <v>1363</v>
      </c>
      <c r="AE475" s="1" t="s">
        <v>2263</v>
      </c>
      <c r="AF475" s="1"/>
      <c r="AG475" s="1" t="s">
        <v>2266</v>
      </c>
      <c r="AH475" s="1" t="s">
        <v>2304</v>
      </c>
      <c r="AI475" s="1" t="s">
        <v>2304</v>
      </c>
      <c r="AJ475" s="1"/>
      <c r="AK475" s="3">
        <v>46241</v>
      </c>
      <c r="AL475" s="1" t="s">
        <v>2451</v>
      </c>
      <c r="AM475" s="1" t="s">
        <v>2560</v>
      </c>
      <c r="AN475" s="1" t="s">
        <v>2811</v>
      </c>
      <c r="AO475" s="1" t="s">
        <v>2811</v>
      </c>
      <c r="AP475" s="1" t="s">
        <v>2818</v>
      </c>
      <c r="AQ475" s="1" t="s">
        <v>1867</v>
      </c>
      <c r="AR475" s="1" t="s">
        <v>1817</v>
      </c>
      <c r="AS475" s="1" t="s">
        <v>2826</v>
      </c>
      <c r="AT475" s="1"/>
      <c r="AU475" s="1"/>
      <c r="AV475" s="1" t="s">
        <v>2829</v>
      </c>
      <c r="AW475" s="1" t="s">
        <v>2829</v>
      </c>
      <c r="AX475" s="1" t="s">
        <v>2837</v>
      </c>
      <c r="AY475" s="1" t="s">
        <v>3063</v>
      </c>
      <c r="AZ475" s="1"/>
      <c r="BA475">
        <v>1548</v>
      </c>
      <c r="BB475" s="1" t="s">
        <v>2818</v>
      </c>
      <c r="BC475">
        <v>3621</v>
      </c>
      <c r="BD475">
        <v>21</v>
      </c>
      <c r="BE475" s="1" t="s">
        <v>2446</v>
      </c>
    </row>
    <row r="476" spans="1:57">
      <c r="A476" s="8">
        <v>136225</v>
      </c>
      <c r="B476" s="1" t="s">
        <v>2908</v>
      </c>
      <c r="C476" s="1" t="s">
        <v>3151</v>
      </c>
      <c r="D476" s="1" t="s">
        <v>522</v>
      </c>
      <c r="E476">
        <v>1617</v>
      </c>
      <c r="F476" s="9" t="s">
        <v>3083</v>
      </c>
      <c r="G476" s="4">
        <v>38.495480000000001</v>
      </c>
      <c r="I476" s="4">
        <f t="shared" si="7"/>
        <v>62247.191160000002</v>
      </c>
      <c r="K476" s="1" t="s">
        <v>2443</v>
      </c>
      <c r="L476">
        <v>0</v>
      </c>
      <c r="M476" s="3">
        <v>46241</v>
      </c>
      <c r="N476" s="1" t="s">
        <v>2452</v>
      </c>
      <c r="O476">
        <v>139420</v>
      </c>
      <c r="R476" s="1" t="s">
        <v>1364</v>
      </c>
      <c r="S476">
        <v>0</v>
      </c>
      <c r="T476">
        <v>22</v>
      </c>
      <c r="U476" s="1"/>
      <c r="V476" s="1" t="s">
        <v>1778</v>
      </c>
      <c r="W476" s="1" t="s">
        <v>1813</v>
      </c>
      <c r="X476" s="1" t="s">
        <v>1817</v>
      </c>
      <c r="Y476" s="1" t="s">
        <v>1867</v>
      </c>
      <c r="Z476" s="1" t="s">
        <v>1817</v>
      </c>
      <c r="AA476" s="1" t="s">
        <v>1941</v>
      </c>
      <c r="AB476" s="1"/>
      <c r="AC476">
        <v>1617</v>
      </c>
      <c r="AD476" s="1" t="s">
        <v>1364</v>
      </c>
      <c r="AE476" s="1" t="s">
        <v>2263</v>
      </c>
      <c r="AF476" s="1"/>
      <c r="AG476" s="1" t="s">
        <v>2266</v>
      </c>
      <c r="AH476" s="1" t="s">
        <v>2304</v>
      </c>
      <c r="AI476" s="1" t="s">
        <v>2304</v>
      </c>
      <c r="AJ476" s="1"/>
      <c r="AK476" s="3">
        <v>46241</v>
      </c>
      <c r="AL476" s="1" t="s">
        <v>2451</v>
      </c>
      <c r="AM476" s="1" t="s">
        <v>2560</v>
      </c>
      <c r="AN476" s="1" t="s">
        <v>2811</v>
      </c>
      <c r="AO476" s="1" t="s">
        <v>2811</v>
      </c>
      <c r="AP476" s="1" t="s">
        <v>2818</v>
      </c>
      <c r="AQ476" s="1" t="s">
        <v>1867</v>
      </c>
      <c r="AR476" s="1" t="s">
        <v>1817</v>
      </c>
      <c r="AS476" s="1" t="s">
        <v>2826</v>
      </c>
      <c r="AT476" s="1"/>
      <c r="AU476" s="1"/>
      <c r="AV476" s="1" t="s">
        <v>2829</v>
      </c>
      <c r="AW476" s="1" t="s">
        <v>2829</v>
      </c>
      <c r="AX476" s="1" t="s">
        <v>2837</v>
      </c>
      <c r="AY476" s="1" t="s">
        <v>3063</v>
      </c>
      <c r="AZ476" s="1"/>
      <c r="BA476">
        <v>1548</v>
      </c>
      <c r="BB476" s="1" t="s">
        <v>2818</v>
      </c>
      <c r="BC476">
        <v>3621</v>
      </c>
      <c r="BD476">
        <v>22</v>
      </c>
      <c r="BE476" s="1" t="s">
        <v>2446</v>
      </c>
    </row>
    <row r="477" spans="1:57">
      <c r="A477" s="8">
        <v>136225</v>
      </c>
      <c r="B477" s="1" t="s">
        <v>2908</v>
      </c>
      <c r="C477" s="1" t="s">
        <v>3151</v>
      </c>
      <c r="D477" s="1" t="s">
        <v>523</v>
      </c>
      <c r="E477">
        <v>8</v>
      </c>
      <c r="F477" s="9" t="s">
        <v>3083</v>
      </c>
      <c r="G477" s="4">
        <v>62.854199999999999</v>
      </c>
      <c r="I477" s="4">
        <f t="shared" si="7"/>
        <v>502.83359999999999</v>
      </c>
      <c r="K477" s="1" t="s">
        <v>2443</v>
      </c>
      <c r="L477">
        <v>0</v>
      </c>
      <c r="M477" s="3">
        <v>46241</v>
      </c>
      <c r="N477" s="1" t="s">
        <v>2452</v>
      </c>
      <c r="O477">
        <v>139420</v>
      </c>
      <c r="R477" s="1" t="s">
        <v>1365</v>
      </c>
      <c r="S477">
        <v>0</v>
      </c>
      <c r="T477">
        <v>23</v>
      </c>
      <c r="U477" s="1"/>
      <c r="V477" s="1" t="s">
        <v>1778</v>
      </c>
      <c r="W477" s="1" t="s">
        <v>1813</v>
      </c>
      <c r="X477" s="1" t="s">
        <v>1817</v>
      </c>
      <c r="Y477" s="1" t="s">
        <v>1867</v>
      </c>
      <c r="Z477" s="1" t="s">
        <v>1817</v>
      </c>
      <c r="AA477" s="1" t="s">
        <v>1941</v>
      </c>
      <c r="AB477" s="1"/>
      <c r="AC477">
        <v>8</v>
      </c>
      <c r="AD477" s="1" t="s">
        <v>1365</v>
      </c>
      <c r="AE477" s="1" t="s">
        <v>2263</v>
      </c>
      <c r="AF477" s="1"/>
      <c r="AG477" s="1" t="s">
        <v>2266</v>
      </c>
      <c r="AH477" s="1" t="s">
        <v>2304</v>
      </c>
      <c r="AI477" s="1" t="s">
        <v>2304</v>
      </c>
      <c r="AJ477" s="1"/>
      <c r="AK477" s="3">
        <v>46241</v>
      </c>
      <c r="AL477" s="1" t="s">
        <v>2451</v>
      </c>
      <c r="AM477" s="1" t="s">
        <v>2560</v>
      </c>
      <c r="AN477" s="1" t="s">
        <v>2811</v>
      </c>
      <c r="AO477" s="1" t="s">
        <v>2811</v>
      </c>
      <c r="AP477" s="1" t="s">
        <v>2818</v>
      </c>
      <c r="AQ477" s="1" t="s">
        <v>1867</v>
      </c>
      <c r="AR477" s="1" t="s">
        <v>1817</v>
      </c>
      <c r="AS477" s="1" t="s">
        <v>2826</v>
      </c>
      <c r="AT477" s="1"/>
      <c r="AU477" s="1"/>
      <c r="AV477" s="1" t="s">
        <v>2829</v>
      </c>
      <c r="AW477" s="1" t="s">
        <v>2829</v>
      </c>
      <c r="AX477" s="1" t="s">
        <v>2837</v>
      </c>
      <c r="AY477" s="1" t="s">
        <v>3063</v>
      </c>
      <c r="AZ477" s="1"/>
      <c r="BA477">
        <v>1548</v>
      </c>
      <c r="BB477" s="1" t="s">
        <v>2818</v>
      </c>
      <c r="BC477">
        <v>3621</v>
      </c>
      <c r="BD477">
        <v>23</v>
      </c>
      <c r="BE477" s="1" t="s">
        <v>2446</v>
      </c>
    </row>
    <row r="478" spans="1:57">
      <c r="A478" s="8">
        <v>136225</v>
      </c>
      <c r="B478" s="1" t="s">
        <v>2908</v>
      </c>
      <c r="C478" s="1" t="s">
        <v>3151</v>
      </c>
      <c r="D478" s="1" t="s">
        <v>524</v>
      </c>
      <c r="E478">
        <v>154</v>
      </c>
      <c r="F478" s="9" t="s">
        <v>3083</v>
      </c>
      <c r="G478" s="4">
        <v>62.854199999999999</v>
      </c>
      <c r="I478" s="4">
        <f t="shared" si="7"/>
        <v>9679.5468000000001</v>
      </c>
      <c r="K478" s="1" t="s">
        <v>2443</v>
      </c>
      <c r="L478">
        <v>0</v>
      </c>
      <c r="M478" s="3">
        <v>46241</v>
      </c>
      <c r="N478" s="1" t="s">
        <v>2452</v>
      </c>
      <c r="O478">
        <v>139420</v>
      </c>
      <c r="R478" s="1" t="s">
        <v>1366</v>
      </c>
      <c r="S478">
        <v>0</v>
      </c>
      <c r="T478">
        <v>24</v>
      </c>
      <c r="U478" s="1"/>
      <c r="V478" s="1" t="s">
        <v>1778</v>
      </c>
      <c r="W478" s="1" t="s">
        <v>1813</v>
      </c>
      <c r="X478" s="1" t="s">
        <v>1817</v>
      </c>
      <c r="Y478" s="1" t="s">
        <v>1867</v>
      </c>
      <c r="Z478" s="1" t="s">
        <v>1817</v>
      </c>
      <c r="AA478" s="1" t="s">
        <v>1941</v>
      </c>
      <c r="AB478" s="1"/>
      <c r="AC478">
        <v>154</v>
      </c>
      <c r="AD478" s="1" t="s">
        <v>1366</v>
      </c>
      <c r="AE478" s="1" t="s">
        <v>2263</v>
      </c>
      <c r="AF478" s="1"/>
      <c r="AG478" s="1" t="s">
        <v>2266</v>
      </c>
      <c r="AH478" s="1" t="s">
        <v>2304</v>
      </c>
      <c r="AI478" s="1" t="s">
        <v>2304</v>
      </c>
      <c r="AJ478" s="1"/>
      <c r="AK478" s="3">
        <v>46241</v>
      </c>
      <c r="AL478" s="1" t="s">
        <v>2451</v>
      </c>
      <c r="AM478" s="1" t="s">
        <v>2560</v>
      </c>
      <c r="AN478" s="1" t="s">
        <v>2811</v>
      </c>
      <c r="AO478" s="1" t="s">
        <v>2811</v>
      </c>
      <c r="AP478" s="1" t="s">
        <v>2818</v>
      </c>
      <c r="AQ478" s="1" t="s">
        <v>1867</v>
      </c>
      <c r="AR478" s="1" t="s">
        <v>1817</v>
      </c>
      <c r="AS478" s="1" t="s">
        <v>2826</v>
      </c>
      <c r="AT478" s="1"/>
      <c r="AU478" s="1"/>
      <c r="AV478" s="1" t="s">
        <v>2829</v>
      </c>
      <c r="AW478" s="1" t="s">
        <v>2829</v>
      </c>
      <c r="AX478" s="1" t="s">
        <v>2837</v>
      </c>
      <c r="AY478" s="1" t="s">
        <v>3063</v>
      </c>
      <c r="AZ478" s="1"/>
      <c r="BA478">
        <v>1548</v>
      </c>
      <c r="BB478" s="1" t="s">
        <v>2818</v>
      </c>
      <c r="BC478">
        <v>3621</v>
      </c>
      <c r="BD478">
        <v>24</v>
      </c>
      <c r="BE478" s="1" t="s">
        <v>2446</v>
      </c>
    </row>
    <row r="479" spans="1:57">
      <c r="A479" s="8">
        <v>136225</v>
      </c>
      <c r="B479" s="1" t="s">
        <v>2908</v>
      </c>
      <c r="C479" s="1" t="s">
        <v>3151</v>
      </c>
      <c r="D479" s="1" t="s">
        <v>525</v>
      </c>
      <c r="E479">
        <v>32</v>
      </c>
      <c r="F479" s="9" t="s">
        <v>3083</v>
      </c>
      <c r="G479" s="4">
        <v>46.558669999999999</v>
      </c>
      <c r="I479" s="4">
        <f t="shared" si="7"/>
        <v>1489.87744</v>
      </c>
      <c r="K479" s="1" t="s">
        <v>2443</v>
      </c>
      <c r="L479">
        <v>0</v>
      </c>
      <c r="M479" s="3">
        <v>46241</v>
      </c>
      <c r="N479" s="1" t="s">
        <v>2452</v>
      </c>
      <c r="O479">
        <v>139420</v>
      </c>
      <c r="R479" s="1" t="s">
        <v>1367</v>
      </c>
      <c r="S479">
        <v>0</v>
      </c>
      <c r="T479">
        <v>25</v>
      </c>
      <c r="U479" s="1"/>
      <c r="V479" s="1" t="s">
        <v>1778</v>
      </c>
      <c r="W479" s="1" t="s">
        <v>1813</v>
      </c>
      <c r="X479" s="1" t="s">
        <v>1817</v>
      </c>
      <c r="Y479" s="1" t="s">
        <v>1867</v>
      </c>
      <c r="Z479" s="1" t="s">
        <v>1817</v>
      </c>
      <c r="AA479" s="1" t="s">
        <v>1941</v>
      </c>
      <c r="AB479" s="1"/>
      <c r="AC479">
        <v>32</v>
      </c>
      <c r="AD479" s="1" t="s">
        <v>1367</v>
      </c>
      <c r="AE479" s="1" t="s">
        <v>2263</v>
      </c>
      <c r="AF479" s="1"/>
      <c r="AG479" s="1" t="s">
        <v>2266</v>
      </c>
      <c r="AH479" s="1" t="s">
        <v>2304</v>
      </c>
      <c r="AI479" s="1" t="s">
        <v>2304</v>
      </c>
      <c r="AJ479" s="1"/>
      <c r="AK479" s="3">
        <v>46241</v>
      </c>
      <c r="AL479" s="1" t="s">
        <v>2451</v>
      </c>
      <c r="AM479" s="1" t="s">
        <v>2560</v>
      </c>
      <c r="AN479" s="1" t="s">
        <v>2811</v>
      </c>
      <c r="AO479" s="1" t="s">
        <v>2811</v>
      </c>
      <c r="AP479" s="1" t="s">
        <v>2818</v>
      </c>
      <c r="AQ479" s="1" t="s">
        <v>1867</v>
      </c>
      <c r="AR479" s="1" t="s">
        <v>1817</v>
      </c>
      <c r="AS479" s="1" t="s">
        <v>2826</v>
      </c>
      <c r="AT479" s="1"/>
      <c r="AU479" s="1"/>
      <c r="AV479" s="1" t="s">
        <v>2829</v>
      </c>
      <c r="AW479" s="1" t="s">
        <v>2829</v>
      </c>
      <c r="AX479" s="1" t="s">
        <v>2837</v>
      </c>
      <c r="AY479" s="1" t="s">
        <v>3063</v>
      </c>
      <c r="AZ479" s="1"/>
      <c r="BA479">
        <v>1548</v>
      </c>
      <c r="BB479" s="1" t="s">
        <v>2818</v>
      </c>
      <c r="BC479">
        <v>3621</v>
      </c>
      <c r="BD479">
        <v>25</v>
      </c>
      <c r="BE479" s="1" t="s">
        <v>2446</v>
      </c>
    </row>
    <row r="480" spans="1:57">
      <c r="A480" s="8">
        <v>136225</v>
      </c>
      <c r="B480" s="1" t="s">
        <v>2908</v>
      </c>
      <c r="C480" s="1" t="s">
        <v>3151</v>
      </c>
      <c r="D480" s="1" t="s">
        <v>526</v>
      </c>
      <c r="E480">
        <v>847</v>
      </c>
      <c r="F480" s="9" t="s">
        <v>3083</v>
      </c>
      <c r="G480" s="4">
        <v>46.558669999999999</v>
      </c>
      <c r="I480" s="4">
        <f t="shared" si="7"/>
        <v>39435.193489999998</v>
      </c>
      <c r="K480" s="1" t="s">
        <v>2443</v>
      </c>
      <c r="L480">
        <v>0</v>
      </c>
      <c r="M480" s="3">
        <v>46241</v>
      </c>
      <c r="N480" s="1" t="s">
        <v>2452</v>
      </c>
      <c r="O480">
        <v>139420</v>
      </c>
      <c r="R480" s="1" t="s">
        <v>1368</v>
      </c>
      <c r="S480">
        <v>0</v>
      </c>
      <c r="T480">
        <v>26</v>
      </c>
      <c r="U480" s="1"/>
      <c r="V480" s="1" t="s">
        <v>1778</v>
      </c>
      <c r="W480" s="1" t="s">
        <v>1813</v>
      </c>
      <c r="X480" s="1" t="s">
        <v>1817</v>
      </c>
      <c r="Y480" s="1" t="s">
        <v>1867</v>
      </c>
      <c r="Z480" s="1" t="s">
        <v>1817</v>
      </c>
      <c r="AA480" s="1" t="s">
        <v>1941</v>
      </c>
      <c r="AB480" s="1"/>
      <c r="AC480">
        <v>847</v>
      </c>
      <c r="AD480" s="1" t="s">
        <v>1368</v>
      </c>
      <c r="AE480" s="1" t="s">
        <v>2263</v>
      </c>
      <c r="AF480" s="1"/>
      <c r="AG480" s="1" t="s">
        <v>2266</v>
      </c>
      <c r="AH480" s="1" t="s">
        <v>2304</v>
      </c>
      <c r="AI480" s="1" t="s">
        <v>2304</v>
      </c>
      <c r="AJ480" s="1"/>
      <c r="AK480" s="3">
        <v>46241</v>
      </c>
      <c r="AL480" s="1" t="s">
        <v>2451</v>
      </c>
      <c r="AM480" s="1" t="s">
        <v>2560</v>
      </c>
      <c r="AN480" s="1" t="s">
        <v>2811</v>
      </c>
      <c r="AO480" s="1" t="s">
        <v>2811</v>
      </c>
      <c r="AP480" s="1" t="s">
        <v>2818</v>
      </c>
      <c r="AQ480" s="1" t="s">
        <v>1867</v>
      </c>
      <c r="AR480" s="1" t="s">
        <v>1817</v>
      </c>
      <c r="AS480" s="1" t="s">
        <v>2826</v>
      </c>
      <c r="AT480" s="1"/>
      <c r="AU480" s="1"/>
      <c r="AV480" s="1" t="s">
        <v>2829</v>
      </c>
      <c r="AW480" s="1" t="s">
        <v>2829</v>
      </c>
      <c r="AX480" s="1" t="s">
        <v>2837</v>
      </c>
      <c r="AY480" s="1" t="s">
        <v>3063</v>
      </c>
      <c r="AZ480" s="1"/>
      <c r="BA480">
        <v>1548</v>
      </c>
      <c r="BB480" s="1" t="s">
        <v>2818</v>
      </c>
      <c r="BC480">
        <v>3621</v>
      </c>
      <c r="BD480">
        <v>26</v>
      </c>
      <c r="BE480" s="1" t="s">
        <v>2446</v>
      </c>
    </row>
    <row r="481" spans="1:57">
      <c r="A481" s="8">
        <v>136225</v>
      </c>
      <c r="B481" s="1" t="s">
        <v>2908</v>
      </c>
      <c r="C481" s="1" t="s">
        <v>3151</v>
      </c>
      <c r="D481" s="1" t="s">
        <v>527</v>
      </c>
      <c r="E481">
        <v>77</v>
      </c>
      <c r="F481" s="9" t="s">
        <v>3083</v>
      </c>
      <c r="G481" s="4">
        <v>0</v>
      </c>
      <c r="I481" s="4">
        <f t="shared" si="7"/>
        <v>0</v>
      </c>
      <c r="K481" s="1" t="s">
        <v>2443</v>
      </c>
      <c r="L481">
        <v>0</v>
      </c>
      <c r="M481" s="3">
        <v>46241</v>
      </c>
      <c r="N481" s="1" t="s">
        <v>2452</v>
      </c>
      <c r="O481">
        <v>139420</v>
      </c>
      <c r="R481" s="1" t="s">
        <v>1350</v>
      </c>
      <c r="S481">
        <v>0</v>
      </c>
      <c r="T481">
        <v>27</v>
      </c>
      <c r="U481" s="1"/>
      <c r="V481" s="1" t="s">
        <v>1778</v>
      </c>
      <c r="W481" s="1" t="s">
        <v>1813</v>
      </c>
      <c r="X481" s="1" t="s">
        <v>1817</v>
      </c>
      <c r="Y481" s="1" t="s">
        <v>1867</v>
      </c>
      <c r="Z481" s="1" t="s">
        <v>1817</v>
      </c>
      <c r="AA481" s="1" t="s">
        <v>1941</v>
      </c>
      <c r="AB481" s="1"/>
      <c r="AC481">
        <v>77</v>
      </c>
      <c r="AD481" s="1" t="s">
        <v>1350</v>
      </c>
      <c r="AE481" s="1" t="s">
        <v>2263</v>
      </c>
      <c r="AF481" s="1"/>
      <c r="AG481" s="1" t="s">
        <v>2266</v>
      </c>
      <c r="AH481" s="1" t="s">
        <v>2304</v>
      </c>
      <c r="AI481" s="1" t="s">
        <v>2304</v>
      </c>
      <c r="AJ481" s="1"/>
      <c r="AK481" s="3">
        <v>46241</v>
      </c>
      <c r="AL481" s="1" t="s">
        <v>2451</v>
      </c>
      <c r="AM481" s="1" t="s">
        <v>2560</v>
      </c>
      <c r="AN481" s="1" t="s">
        <v>2811</v>
      </c>
      <c r="AO481" s="1" t="s">
        <v>2811</v>
      </c>
      <c r="AP481" s="1" t="s">
        <v>2818</v>
      </c>
      <c r="AQ481" s="1" t="s">
        <v>1867</v>
      </c>
      <c r="AR481" s="1" t="s">
        <v>1817</v>
      </c>
      <c r="AS481" s="1" t="s">
        <v>2826</v>
      </c>
      <c r="AT481" s="1"/>
      <c r="AU481" s="1"/>
      <c r="AV481" s="1" t="s">
        <v>2829</v>
      </c>
      <c r="AW481" s="1" t="s">
        <v>2829</v>
      </c>
      <c r="AX481" s="1" t="s">
        <v>2837</v>
      </c>
      <c r="AY481" s="1" t="s">
        <v>3063</v>
      </c>
      <c r="AZ481" s="1"/>
      <c r="BA481">
        <v>1548</v>
      </c>
      <c r="BB481" s="1" t="s">
        <v>2818</v>
      </c>
      <c r="BC481">
        <v>3621</v>
      </c>
      <c r="BD481">
        <v>27</v>
      </c>
      <c r="BE481" s="1" t="s">
        <v>2446</v>
      </c>
    </row>
    <row r="482" spans="1:57">
      <c r="A482" s="8">
        <v>136225</v>
      </c>
      <c r="B482" s="1" t="s">
        <v>2908</v>
      </c>
      <c r="C482" s="1" t="s">
        <v>3151</v>
      </c>
      <c r="D482" s="1" t="s">
        <v>528</v>
      </c>
      <c r="E482">
        <v>77</v>
      </c>
      <c r="F482" s="9" t="s">
        <v>3083</v>
      </c>
      <c r="G482" s="4">
        <v>0</v>
      </c>
      <c r="I482" s="4">
        <f t="shared" si="7"/>
        <v>0</v>
      </c>
      <c r="K482" s="1" t="s">
        <v>2443</v>
      </c>
      <c r="L482">
        <v>0</v>
      </c>
      <c r="M482" s="3">
        <v>46241</v>
      </c>
      <c r="N482" s="1" t="s">
        <v>2452</v>
      </c>
      <c r="O482">
        <v>139420</v>
      </c>
      <c r="R482" s="1" t="s">
        <v>1350</v>
      </c>
      <c r="S482">
        <v>0</v>
      </c>
      <c r="T482">
        <v>28</v>
      </c>
      <c r="U482" s="1"/>
      <c r="V482" s="1" t="s">
        <v>1778</v>
      </c>
      <c r="W482" s="1" t="s">
        <v>1813</v>
      </c>
      <c r="X482" s="1" t="s">
        <v>1817</v>
      </c>
      <c r="Y482" s="1" t="s">
        <v>1867</v>
      </c>
      <c r="Z482" s="1" t="s">
        <v>1817</v>
      </c>
      <c r="AA482" s="1" t="s">
        <v>1941</v>
      </c>
      <c r="AB482" s="1"/>
      <c r="AC482">
        <v>77</v>
      </c>
      <c r="AD482" s="1" t="s">
        <v>1350</v>
      </c>
      <c r="AE482" s="1" t="s">
        <v>2263</v>
      </c>
      <c r="AF482" s="1"/>
      <c r="AG482" s="1" t="s">
        <v>2266</v>
      </c>
      <c r="AH482" s="1" t="s">
        <v>2304</v>
      </c>
      <c r="AI482" s="1" t="s">
        <v>2304</v>
      </c>
      <c r="AJ482" s="1"/>
      <c r="AK482" s="3">
        <v>46241</v>
      </c>
      <c r="AL482" s="1" t="s">
        <v>2451</v>
      </c>
      <c r="AM482" s="1" t="s">
        <v>2560</v>
      </c>
      <c r="AN482" s="1" t="s">
        <v>2811</v>
      </c>
      <c r="AO482" s="1" t="s">
        <v>2811</v>
      </c>
      <c r="AP482" s="1" t="s">
        <v>2818</v>
      </c>
      <c r="AQ482" s="1" t="s">
        <v>1867</v>
      </c>
      <c r="AR482" s="1" t="s">
        <v>1817</v>
      </c>
      <c r="AS482" s="1" t="s">
        <v>2826</v>
      </c>
      <c r="AT482" s="1"/>
      <c r="AU482" s="1"/>
      <c r="AV482" s="1" t="s">
        <v>2829</v>
      </c>
      <c r="AW482" s="1" t="s">
        <v>2829</v>
      </c>
      <c r="AX482" s="1" t="s">
        <v>2837</v>
      </c>
      <c r="AY482" s="1" t="s">
        <v>3063</v>
      </c>
      <c r="AZ482" s="1"/>
      <c r="BA482">
        <v>1548</v>
      </c>
      <c r="BB482" s="1" t="s">
        <v>2818</v>
      </c>
      <c r="BC482">
        <v>3621</v>
      </c>
      <c r="BD482">
        <v>28</v>
      </c>
      <c r="BE482" s="1" t="s">
        <v>2446</v>
      </c>
    </row>
    <row r="483" spans="1:57">
      <c r="A483" s="8">
        <v>136225</v>
      </c>
      <c r="B483" s="1" t="s">
        <v>2908</v>
      </c>
      <c r="C483" s="1" t="s">
        <v>3151</v>
      </c>
      <c r="D483" s="1" t="s">
        <v>529</v>
      </c>
      <c r="E483">
        <v>280</v>
      </c>
      <c r="F483" s="9" t="s">
        <v>3083</v>
      </c>
      <c r="G483" s="4">
        <v>38.495480000000001</v>
      </c>
      <c r="I483" s="4">
        <f t="shared" si="7"/>
        <v>10778.734399999999</v>
      </c>
      <c r="K483" s="1" t="s">
        <v>2443</v>
      </c>
      <c r="L483">
        <v>0</v>
      </c>
      <c r="M483" s="3">
        <v>46241</v>
      </c>
      <c r="N483" s="1" t="s">
        <v>2452</v>
      </c>
      <c r="O483">
        <v>139420</v>
      </c>
      <c r="R483" s="1" t="s">
        <v>1369</v>
      </c>
      <c r="S483">
        <v>0</v>
      </c>
      <c r="T483">
        <v>29</v>
      </c>
      <c r="U483" s="1"/>
      <c r="V483" s="1" t="s">
        <v>1778</v>
      </c>
      <c r="W483" s="1" t="s">
        <v>1813</v>
      </c>
      <c r="X483" s="1" t="s">
        <v>1817</v>
      </c>
      <c r="Y483" s="1" t="s">
        <v>1867</v>
      </c>
      <c r="Z483" s="1" t="s">
        <v>1817</v>
      </c>
      <c r="AA483" s="1" t="s">
        <v>1941</v>
      </c>
      <c r="AB483" s="1"/>
      <c r="AC483">
        <v>280</v>
      </c>
      <c r="AD483" s="1" t="s">
        <v>1369</v>
      </c>
      <c r="AE483" s="1" t="s">
        <v>2263</v>
      </c>
      <c r="AF483" s="1"/>
      <c r="AG483" s="1" t="s">
        <v>2266</v>
      </c>
      <c r="AH483" s="1" t="s">
        <v>2304</v>
      </c>
      <c r="AI483" s="1" t="s">
        <v>2304</v>
      </c>
      <c r="AJ483" s="1"/>
      <c r="AK483" s="3">
        <v>46241</v>
      </c>
      <c r="AL483" s="1" t="s">
        <v>2451</v>
      </c>
      <c r="AM483" s="1" t="s">
        <v>2560</v>
      </c>
      <c r="AN483" s="1" t="s">
        <v>2811</v>
      </c>
      <c r="AO483" s="1" t="s">
        <v>2811</v>
      </c>
      <c r="AP483" s="1" t="s">
        <v>2818</v>
      </c>
      <c r="AQ483" s="1" t="s">
        <v>1867</v>
      </c>
      <c r="AR483" s="1" t="s">
        <v>1817</v>
      </c>
      <c r="AS483" s="1" t="s">
        <v>2826</v>
      </c>
      <c r="AT483" s="1"/>
      <c r="AU483" s="1"/>
      <c r="AV483" s="1" t="s">
        <v>2829</v>
      </c>
      <c r="AW483" s="1" t="s">
        <v>2829</v>
      </c>
      <c r="AX483" s="1" t="s">
        <v>2837</v>
      </c>
      <c r="AY483" s="1" t="s">
        <v>3063</v>
      </c>
      <c r="AZ483" s="1"/>
      <c r="BA483">
        <v>1548</v>
      </c>
      <c r="BB483" s="1" t="s">
        <v>2818</v>
      </c>
      <c r="BC483">
        <v>3621</v>
      </c>
      <c r="BD483">
        <v>29</v>
      </c>
      <c r="BE483" s="1" t="s">
        <v>2446</v>
      </c>
    </row>
    <row r="484" spans="1:57">
      <c r="A484" s="8">
        <v>136225</v>
      </c>
      <c r="B484" s="1" t="s">
        <v>2908</v>
      </c>
      <c r="C484" s="1" t="s">
        <v>3151</v>
      </c>
      <c r="D484" s="1" t="s">
        <v>530</v>
      </c>
      <c r="E484">
        <v>160</v>
      </c>
      <c r="F484" s="9" t="s">
        <v>3083</v>
      </c>
      <c r="G484" s="4">
        <v>46.9392</v>
      </c>
      <c r="I484" s="4">
        <f t="shared" si="7"/>
        <v>7510.2719999999999</v>
      </c>
      <c r="K484" s="1" t="s">
        <v>2443</v>
      </c>
      <c r="L484">
        <v>0</v>
      </c>
      <c r="M484" s="3">
        <v>46241</v>
      </c>
      <c r="N484" s="1" t="s">
        <v>2452</v>
      </c>
      <c r="O484">
        <v>139420</v>
      </c>
      <c r="R484" s="1" t="s">
        <v>1370</v>
      </c>
      <c r="S484">
        <v>0</v>
      </c>
      <c r="T484">
        <v>30</v>
      </c>
      <c r="U484" s="1"/>
      <c r="V484" s="1" t="s">
        <v>1778</v>
      </c>
      <c r="W484" s="1" t="s">
        <v>1813</v>
      </c>
      <c r="X484" s="1" t="s">
        <v>1817</v>
      </c>
      <c r="Y484" s="1" t="s">
        <v>1867</v>
      </c>
      <c r="Z484" s="1" t="s">
        <v>1817</v>
      </c>
      <c r="AA484" s="1" t="s">
        <v>1941</v>
      </c>
      <c r="AB484" s="1"/>
      <c r="AC484">
        <v>160</v>
      </c>
      <c r="AD484" s="1" t="s">
        <v>1370</v>
      </c>
      <c r="AE484" s="1" t="s">
        <v>2263</v>
      </c>
      <c r="AF484" s="1"/>
      <c r="AG484" s="1" t="s">
        <v>2266</v>
      </c>
      <c r="AH484" s="1" t="s">
        <v>2304</v>
      </c>
      <c r="AI484" s="1" t="s">
        <v>2304</v>
      </c>
      <c r="AJ484" s="1"/>
      <c r="AK484" s="3">
        <v>46241</v>
      </c>
      <c r="AL484" s="1" t="s">
        <v>2451</v>
      </c>
      <c r="AM484" s="1" t="s">
        <v>2560</v>
      </c>
      <c r="AN484" s="1" t="s">
        <v>2811</v>
      </c>
      <c r="AO484" s="1" t="s">
        <v>2811</v>
      </c>
      <c r="AP484" s="1" t="s">
        <v>2818</v>
      </c>
      <c r="AQ484" s="1" t="s">
        <v>1867</v>
      </c>
      <c r="AR484" s="1" t="s">
        <v>1817</v>
      </c>
      <c r="AS484" s="1" t="s">
        <v>2826</v>
      </c>
      <c r="AT484" s="1"/>
      <c r="AU484" s="1"/>
      <c r="AV484" s="1" t="s">
        <v>2829</v>
      </c>
      <c r="AW484" s="1" t="s">
        <v>2829</v>
      </c>
      <c r="AX484" s="1" t="s">
        <v>2837</v>
      </c>
      <c r="AY484" s="1" t="s">
        <v>3063</v>
      </c>
      <c r="AZ484" s="1"/>
      <c r="BA484">
        <v>1548</v>
      </c>
      <c r="BB484" s="1" t="s">
        <v>2818</v>
      </c>
      <c r="BC484">
        <v>3621</v>
      </c>
      <c r="BD484">
        <v>30</v>
      </c>
      <c r="BE484" s="1" t="s">
        <v>2446</v>
      </c>
    </row>
    <row r="485" spans="1:57">
      <c r="A485" s="8">
        <v>136225</v>
      </c>
      <c r="B485" s="1" t="s">
        <v>2908</v>
      </c>
      <c r="C485" s="1" t="s">
        <v>3151</v>
      </c>
      <c r="D485" s="1" t="s">
        <v>531</v>
      </c>
      <c r="E485">
        <v>8</v>
      </c>
      <c r="F485" s="9" t="s">
        <v>3083</v>
      </c>
      <c r="G485" s="4">
        <v>270.39911999999998</v>
      </c>
      <c r="I485" s="4">
        <f t="shared" si="7"/>
        <v>2163.1929599999999</v>
      </c>
      <c r="K485" s="1" t="s">
        <v>2443</v>
      </c>
      <c r="L485">
        <v>0</v>
      </c>
      <c r="M485" s="3">
        <v>46241</v>
      </c>
      <c r="N485" s="1" t="s">
        <v>2452</v>
      </c>
      <c r="O485">
        <v>139420</v>
      </c>
      <c r="R485" s="1" t="s">
        <v>1371</v>
      </c>
      <c r="S485">
        <v>0</v>
      </c>
      <c r="T485">
        <v>31</v>
      </c>
      <c r="U485" s="1"/>
      <c r="V485" s="1" t="s">
        <v>1778</v>
      </c>
      <c r="W485" s="1" t="s">
        <v>1813</v>
      </c>
      <c r="X485" s="1" t="s">
        <v>1817</v>
      </c>
      <c r="Y485" s="1" t="s">
        <v>1867</v>
      </c>
      <c r="Z485" s="1" t="s">
        <v>1817</v>
      </c>
      <c r="AA485" s="1" t="s">
        <v>1941</v>
      </c>
      <c r="AB485" s="1"/>
      <c r="AC485">
        <v>8</v>
      </c>
      <c r="AD485" s="1" t="s">
        <v>1371</v>
      </c>
      <c r="AE485" s="1" t="s">
        <v>2263</v>
      </c>
      <c r="AF485" s="1"/>
      <c r="AG485" s="1" t="s">
        <v>2266</v>
      </c>
      <c r="AH485" s="1" t="s">
        <v>2304</v>
      </c>
      <c r="AI485" s="1" t="s">
        <v>2304</v>
      </c>
      <c r="AJ485" s="1"/>
      <c r="AK485" s="3">
        <v>46241</v>
      </c>
      <c r="AL485" s="1" t="s">
        <v>2451</v>
      </c>
      <c r="AM485" s="1" t="s">
        <v>2560</v>
      </c>
      <c r="AN485" s="1" t="s">
        <v>2811</v>
      </c>
      <c r="AO485" s="1" t="s">
        <v>2811</v>
      </c>
      <c r="AP485" s="1" t="s">
        <v>2818</v>
      </c>
      <c r="AQ485" s="1" t="s">
        <v>1867</v>
      </c>
      <c r="AR485" s="1" t="s">
        <v>1817</v>
      </c>
      <c r="AS485" s="1" t="s">
        <v>2826</v>
      </c>
      <c r="AT485" s="1"/>
      <c r="AU485" s="1"/>
      <c r="AV485" s="1" t="s">
        <v>2829</v>
      </c>
      <c r="AW485" s="1" t="s">
        <v>2829</v>
      </c>
      <c r="AX485" s="1" t="s">
        <v>2837</v>
      </c>
      <c r="AY485" s="1" t="s">
        <v>3063</v>
      </c>
      <c r="AZ485" s="1"/>
      <c r="BA485">
        <v>1548</v>
      </c>
      <c r="BB485" s="1" t="s">
        <v>2818</v>
      </c>
      <c r="BC485">
        <v>3621</v>
      </c>
      <c r="BD485">
        <v>31</v>
      </c>
      <c r="BE485" s="1" t="s">
        <v>2446</v>
      </c>
    </row>
    <row r="486" spans="1:57">
      <c r="A486" s="8">
        <v>136225</v>
      </c>
      <c r="B486" s="1" t="s">
        <v>2908</v>
      </c>
      <c r="C486" s="1" t="s">
        <v>3151</v>
      </c>
      <c r="D486" s="1" t="s">
        <v>532</v>
      </c>
      <c r="E486">
        <v>154</v>
      </c>
      <c r="F486" s="9" t="s">
        <v>3083</v>
      </c>
      <c r="G486" s="4">
        <v>270.39911999999998</v>
      </c>
      <c r="I486" s="4">
        <f t="shared" si="7"/>
        <v>41641.464479999995</v>
      </c>
      <c r="K486" s="1" t="s">
        <v>2443</v>
      </c>
      <c r="L486">
        <v>0</v>
      </c>
      <c r="M486" s="3">
        <v>46241</v>
      </c>
      <c r="N486" s="1" t="s">
        <v>2452</v>
      </c>
      <c r="O486">
        <v>139420</v>
      </c>
      <c r="R486" s="1" t="s">
        <v>1372</v>
      </c>
      <c r="S486">
        <v>0</v>
      </c>
      <c r="T486">
        <v>32</v>
      </c>
      <c r="U486" s="1"/>
      <c r="V486" s="1" t="s">
        <v>1778</v>
      </c>
      <c r="W486" s="1" t="s">
        <v>1813</v>
      </c>
      <c r="X486" s="1" t="s">
        <v>1817</v>
      </c>
      <c r="Y486" s="1" t="s">
        <v>1867</v>
      </c>
      <c r="Z486" s="1" t="s">
        <v>1817</v>
      </c>
      <c r="AA486" s="1" t="s">
        <v>1941</v>
      </c>
      <c r="AB486" s="1"/>
      <c r="AC486">
        <v>154</v>
      </c>
      <c r="AD486" s="1" t="s">
        <v>1372</v>
      </c>
      <c r="AE486" s="1" t="s">
        <v>2263</v>
      </c>
      <c r="AF486" s="1"/>
      <c r="AG486" s="1" t="s">
        <v>2266</v>
      </c>
      <c r="AH486" s="1" t="s">
        <v>2304</v>
      </c>
      <c r="AI486" s="1" t="s">
        <v>2304</v>
      </c>
      <c r="AJ486" s="1"/>
      <c r="AK486" s="3">
        <v>46241</v>
      </c>
      <c r="AL486" s="1" t="s">
        <v>2451</v>
      </c>
      <c r="AM486" s="1" t="s">
        <v>2560</v>
      </c>
      <c r="AN486" s="1" t="s">
        <v>2811</v>
      </c>
      <c r="AO486" s="1" t="s">
        <v>2811</v>
      </c>
      <c r="AP486" s="1" t="s">
        <v>2818</v>
      </c>
      <c r="AQ486" s="1" t="s">
        <v>1867</v>
      </c>
      <c r="AR486" s="1" t="s">
        <v>1817</v>
      </c>
      <c r="AS486" s="1" t="s">
        <v>2826</v>
      </c>
      <c r="AT486" s="1"/>
      <c r="AU486" s="1"/>
      <c r="AV486" s="1" t="s">
        <v>2829</v>
      </c>
      <c r="AW486" s="1" t="s">
        <v>2829</v>
      </c>
      <c r="AX486" s="1" t="s">
        <v>2837</v>
      </c>
      <c r="AY486" s="1" t="s">
        <v>3063</v>
      </c>
      <c r="AZ486" s="1"/>
      <c r="BA486">
        <v>1548</v>
      </c>
      <c r="BB486" s="1" t="s">
        <v>2818</v>
      </c>
      <c r="BC486">
        <v>3621</v>
      </c>
      <c r="BD486">
        <v>32</v>
      </c>
      <c r="BE486" s="1" t="s">
        <v>2446</v>
      </c>
    </row>
    <row r="487" spans="1:57">
      <c r="A487" s="8">
        <v>136225</v>
      </c>
      <c r="B487" s="1" t="s">
        <v>2908</v>
      </c>
      <c r="C487" s="1" t="s">
        <v>3151</v>
      </c>
      <c r="D487" s="1" t="s">
        <v>533</v>
      </c>
      <c r="E487">
        <v>40</v>
      </c>
      <c r="F487" s="9" t="s">
        <v>3083</v>
      </c>
      <c r="G487" s="4">
        <v>270.39911999999998</v>
      </c>
      <c r="I487" s="4">
        <f t="shared" si="7"/>
        <v>10815.9648</v>
      </c>
      <c r="K487" s="1" t="s">
        <v>2443</v>
      </c>
      <c r="L487">
        <v>0</v>
      </c>
      <c r="M487" s="3">
        <v>46241</v>
      </c>
      <c r="N487" s="1" t="s">
        <v>2452</v>
      </c>
      <c r="O487">
        <v>139420</v>
      </c>
      <c r="R487" s="1" t="s">
        <v>1373</v>
      </c>
      <c r="S487">
        <v>0</v>
      </c>
      <c r="T487">
        <v>33</v>
      </c>
      <c r="U487" s="1"/>
      <c r="V487" s="1" t="s">
        <v>1778</v>
      </c>
      <c r="W487" s="1" t="s">
        <v>1813</v>
      </c>
      <c r="X487" s="1" t="s">
        <v>1817</v>
      </c>
      <c r="Y487" s="1" t="s">
        <v>1867</v>
      </c>
      <c r="Z487" s="1" t="s">
        <v>1817</v>
      </c>
      <c r="AA487" s="1" t="s">
        <v>1941</v>
      </c>
      <c r="AB487" s="1"/>
      <c r="AC487">
        <v>40</v>
      </c>
      <c r="AD487" s="1" t="s">
        <v>1373</v>
      </c>
      <c r="AE487" s="1" t="s">
        <v>2263</v>
      </c>
      <c r="AF487" s="1"/>
      <c r="AG487" s="1" t="s">
        <v>2266</v>
      </c>
      <c r="AH487" s="1" t="s">
        <v>2304</v>
      </c>
      <c r="AI487" s="1" t="s">
        <v>2304</v>
      </c>
      <c r="AJ487" s="1"/>
      <c r="AK487" s="3">
        <v>46241</v>
      </c>
      <c r="AL487" s="1" t="s">
        <v>2451</v>
      </c>
      <c r="AM487" s="1" t="s">
        <v>2560</v>
      </c>
      <c r="AN487" s="1" t="s">
        <v>2811</v>
      </c>
      <c r="AO487" s="1" t="s">
        <v>2811</v>
      </c>
      <c r="AP487" s="1" t="s">
        <v>2818</v>
      </c>
      <c r="AQ487" s="1" t="s">
        <v>1867</v>
      </c>
      <c r="AR487" s="1" t="s">
        <v>1817</v>
      </c>
      <c r="AS487" s="1" t="s">
        <v>2826</v>
      </c>
      <c r="AT487" s="1"/>
      <c r="AU487" s="1"/>
      <c r="AV487" s="1" t="s">
        <v>2829</v>
      </c>
      <c r="AW487" s="1" t="s">
        <v>2829</v>
      </c>
      <c r="AX487" s="1" t="s">
        <v>2837</v>
      </c>
      <c r="AY487" s="1" t="s">
        <v>3063</v>
      </c>
      <c r="AZ487" s="1"/>
      <c r="BA487">
        <v>1548</v>
      </c>
      <c r="BB487" s="1" t="s">
        <v>2818</v>
      </c>
      <c r="BC487">
        <v>3621</v>
      </c>
      <c r="BD487">
        <v>33</v>
      </c>
      <c r="BE487" s="1" t="s">
        <v>2446</v>
      </c>
    </row>
    <row r="488" spans="1:57">
      <c r="A488" s="8">
        <v>136225</v>
      </c>
      <c r="B488" s="1" t="s">
        <v>2908</v>
      </c>
      <c r="C488" s="1" t="s">
        <v>3151</v>
      </c>
      <c r="D488" s="1" t="s">
        <v>534</v>
      </c>
      <c r="E488">
        <v>77</v>
      </c>
      <c r="F488" s="9" t="s">
        <v>3083</v>
      </c>
      <c r="G488" s="4">
        <v>105.84139999999999</v>
      </c>
      <c r="I488" s="4">
        <f t="shared" si="7"/>
        <v>8149.7877999999992</v>
      </c>
      <c r="K488" s="1" t="s">
        <v>2443</v>
      </c>
      <c r="L488">
        <v>0</v>
      </c>
      <c r="M488" s="3">
        <v>46241</v>
      </c>
      <c r="N488" s="1" t="s">
        <v>2452</v>
      </c>
      <c r="O488">
        <v>139420</v>
      </c>
      <c r="R488" s="1" t="s">
        <v>1374</v>
      </c>
      <c r="S488">
        <v>0</v>
      </c>
      <c r="T488">
        <v>34</v>
      </c>
      <c r="U488" s="1"/>
      <c r="V488" s="1" t="s">
        <v>1778</v>
      </c>
      <c r="W488" s="1" t="s">
        <v>1813</v>
      </c>
      <c r="X488" s="1" t="s">
        <v>1817</v>
      </c>
      <c r="Y488" s="1" t="s">
        <v>1867</v>
      </c>
      <c r="Z488" s="1" t="s">
        <v>1817</v>
      </c>
      <c r="AA488" s="1" t="s">
        <v>1941</v>
      </c>
      <c r="AB488" s="1"/>
      <c r="AC488">
        <v>77</v>
      </c>
      <c r="AD488" s="1" t="s">
        <v>1374</v>
      </c>
      <c r="AE488" s="1" t="s">
        <v>2263</v>
      </c>
      <c r="AF488" s="1"/>
      <c r="AG488" s="1" t="s">
        <v>2266</v>
      </c>
      <c r="AH488" s="1" t="s">
        <v>2304</v>
      </c>
      <c r="AI488" s="1" t="s">
        <v>2304</v>
      </c>
      <c r="AJ488" s="1"/>
      <c r="AK488" s="3">
        <v>46241</v>
      </c>
      <c r="AL488" s="1" t="s">
        <v>2451</v>
      </c>
      <c r="AM488" s="1" t="s">
        <v>2560</v>
      </c>
      <c r="AN488" s="1" t="s">
        <v>2811</v>
      </c>
      <c r="AO488" s="1" t="s">
        <v>2811</v>
      </c>
      <c r="AP488" s="1" t="s">
        <v>2818</v>
      </c>
      <c r="AQ488" s="1" t="s">
        <v>1867</v>
      </c>
      <c r="AR488" s="1" t="s">
        <v>1817</v>
      </c>
      <c r="AS488" s="1" t="s">
        <v>2826</v>
      </c>
      <c r="AT488" s="1"/>
      <c r="AU488" s="1"/>
      <c r="AV488" s="1" t="s">
        <v>2829</v>
      </c>
      <c r="AW488" s="1" t="s">
        <v>2829</v>
      </c>
      <c r="AX488" s="1" t="s">
        <v>2837</v>
      </c>
      <c r="AY488" s="1" t="s">
        <v>3063</v>
      </c>
      <c r="AZ488" s="1"/>
      <c r="BA488">
        <v>1548</v>
      </c>
      <c r="BB488" s="1" t="s">
        <v>2818</v>
      </c>
      <c r="BC488">
        <v>3621</v>
      </c>
      <c r="BD488">
        <v>34</v>
      </c>
      <c r="BE488" s="1" t="s">
        <v>2446</v>
      </c>
    </row>
    <row r="489" spans="1:57">
      <c r="A489" s="8">
        <v>136225</v>
      </c>
      <c r="B489" s="1" t="s">
        <v>2908</v>
      </c>
      <c r="C489" s="1" t="s">
        <v>3151</v>
      </c>
      <c r="D489" s="1" t="s">
        <v>535</v>
      </c>
      <c r="E489">
        <v>77</v>
      </c>
      <c r="F489" s="9" t="s">
        <v>3083</v>
      </c>
      <c r="G489" s="4">
        <v>125.74016</v>
      </c>
      <c r="I489" s="4">
        <f t="shared" si="7"/>
        <v>9681.9923199999994</v>
      </c>
      <c r="K489" s="1" t="s">
        <v>2443</v>
      </c>
      <c r="L489">
        <v>0</v>
      </c>
      <c r="M489" s="3">
        <v>46241</v>
      </c>
      <c r="N489" s="1" t="s">
        <v>2452</v>
      </c>
      <c r="O489">
        <v>139420</v>
      </c>
      <c r="R489" s="1" t="s">
        <v>1375</v>
      </c>
      <c r="S489">
        <v>0</v>
      </c>
      <c r="T489">
        <v>35</v>
      </c>
      <c r="U489" s="1"/>
      <c r="V489" s="1" t="s">
        <v>1778</v>
      </c>
      <c r="W489" s="1" t="s">
        <v>1813</v>
      </c>
      <c r="X489" s="1" t="s">
        <v>1817</v>
      </c>
      <c r="Y489" s="1" t="s">
        <v>1867</v>
      </c>
      <c r="Z489" s="1" t="s">
        <v>1817</v>
      </c>
      <c r="AA489" s="1" t="s">
        <v>1941</v>
      </c>
      <c r="AB489" s="1"/>
      <c r="AC489">
        <v>77</v>
      </c>
      <c r="AD489" s="1" t="s">
        <v>1375</v>
      </c>
      <c r="AE489" s="1" t="s">
        <v>2263</v>
      </c>
      <c r="AF489" s="1"/>
      <c r="AG489" s="1" t="s">
        <v>2266</v>
      </c>
      <c r="AH489" s="1" t="s">
        <v>2304</v>
      </c>
      <c r="AI489" s="1" t="s">
        <v>2304</v>
      </c>
      <c r="AJ489" s="1"/>
      <c r="AK489" s="3">
        <v>46241</v>
      </c>
      <c r="AL489" s="1" t="s">
        <v>2451</v>
      </c>
      <c r="AM489" s="1" t="s">
        <v>2560</v>
      </c>
      <c r="AN489" s="1" t="s">
        <v>2811</v>
      </c>
      <c r="AO489" s="1" t="s">
        <v>2811</v>
      </c>
      <c r="AP489" s="1" t="s">
        <v>2818</v>
      </c>
      <c r="AQ489" s="1" t="s">
        <v>1867</v>
      </c>
      <c r="AR489" s="1" t="s">
        <v>1817</v>
      </c>
      <c r="AS489" s="1" t="s">
        <v>2826</v>
      </c>
      <c r="AT489" s="1"/>
      <c r="AU489" s="1"/>
      <c r="AV489" s="1" t="s">
        <v>2829</v>
      </c>
      <c r="AW489" s="1" t="s">
        <v>2829</v>
      </c>
      <c r="AX489" s="1" t="s">
        <v>2837</v>
      </c>
      <c r="AY489" s="1" t="s">
        <v>3063</v>
      </c>
      <c r="AZ489" s="1"/>
      <c r="BA489">
        <v>1548</v>
      </c>
      <c r="BB489" s="1" t="s">
        <v>2818</v>
      </c>
      <c r="BC489">
        <v>3621</v>
      </c>
      <c r="BD489">
        <v>35</v>
      </c>
      <c r="BE489" s="1" t="s">
        <v>2446</v>
      </c>
    </row>
    <row r="490" spans="1:57">
      <c r="A490" s="8">
        <v>136225</v>
      </c>
      <c r="B490" s="1" t="s">
        <v>2908</v>
      </c>
      <c r="C490" s="1" t="s">
        <v>3151</v>
      </c>
      <c r="D490" s="1" t="s">
        <v>536</v>
      </c>
      <c r="E490">
        <v>40</v>
      </c>
      <c r="F490" s="9" t="s">
        <v>3083</v>
      </c>
      <c r="G490" s="4">
        <v>125.74016</v>
      </c>
      <c r="I490" s="4">
        <f t="shared" si="7"/>
        <v>5029.6064000000006</v>
      </c>
      <c r="K490" s="1" t="s">
        <v>2443</v>
      </c>
      <c r="L490">
        <v>0</v>
      </c>
      <c r="M490" s="3">
        <v>46241</v>
      </c>
      <c r="N490" s="1" t="s">
        <v>2452</v>
      </c>
      <c r="O490">
        <v>139420</v>
      </c>
      <c r="R490" s="1" t="s">
        <v>1376</v>
      </c>
      <c r="S490">
        <v>0</v>
      </c>
      <c r="T490">
        <v>36</v>
      </c>
      <c r="U490" s="1"/>
      <c r="V490" s="1" t="s">
        <v>1778</v>
      </c>
      <c r="W490" s="1" t="s">
        <v>1813</v>
      </c>
      <c r="X490" s="1" t="s">
        <v>1817</v>
      </c>
      <c r="Y490" s="1" t="s">
        <v>1867</v>
      </c>
      <c r="Z490" s="1" t="s">
        <v>1817</v>
      </c>
      <c r="AA490" s="1" t="s">
        <v>1941</v>
      </c>
      <c r="AB490" s="1"/>
      <c r="AC490">
        <v>40</v>
      </c>
      <c r="AD490" s="1" t="s">
        <v>1376</v>
      </c>
      <c r="AE490" s="1" t="s">
        <v>2263</v>
      </c>
      <c r="AF490" s="1"/>
      <c r="AG490" s="1" t="s">
        <v>2266</v>
      </c>
      <c r="AH490" s="1" t="s">
        <v>2304</v>
      </c>
      <c r="AI490" s="1" t="s">
        <v>2304</v>
      </c>
      <c r="AJ490" s="1"/>
      <c r="AK490" s="3">
        <v>46241</v>
      </c>
      <c r="AL490" s="1" t="s">
        <v>2451</v>
      </c>
      <c r="AM490" s="1" t="s">
        <v>2560</v>
      </c>
      <c r="AN490" s="1" t="s">
        <v>2811</v>
      </c>
      <c r="AO490" s="1" t="s">
        <v>2811</v>
      </c>
      <c r="AP490" s="1" t="s">
        <v>2818</v>
      </c>
      <c r="AQ490" s="1" t="s">
        <v>1867</v>
      </c>
      <c r="AR490" s="1" t="s">
        <v>1817</v>
      </c>
      <c r="AS490" s="1" t="s">
        <v>2826</v>
      </c>
      <c r="AT490" s="1"/>
      <c r="AU490" s="1"/>
      <c r="AV490" s="1" t="s">
        <v>2829</v>
      </c>
      <c r="AW490" s="1" t="s">
        <v>2829</v>
      </c>
      <c r="AX490" s="1" t="s">
        <v>2837</v>
      </c>
      <c r="AY490" s="1" t="s">
        <v>3063</v>
      </c>
      <c r="AZ490" s="1"/>
      <c r="BA490">
        <v>1548</v>
      </c>
      <c r="BB490" s="1" t="s">
        <v>2818</v>
      </c>
      <c r="BC490">
        <v>3621</v>
      </c>
      <c r="BD490">
        <v>36</v>
      </c>
      <c r="BE490" s="1" t="s">
        <v>2446</v>
      </c>
    </row>
    <row r="491" spans="1:57">
      <c r="A491" s="8">
        <v>136225</v>
      </c>
      <c r="B491" s="1" t="s">
        <v>2908</v>
      </c>
      <c r="C491" s="1" t="s">
        <v>3100</v>
      </c>
      <c r="D491" s="1" t="s">
        <v>247</v>
      </c>
      <c r="E491">
        <v>1</v>
      </c>
      <c r="F491" s="9" t="s">
        <v>3083</v>
      </c>
      <c r="G491" s="4">
        <v>-256700.58129999999</v>
      </c>
      <c r="I491" s="4">
        <f t="shared" si="7"/>
        <v>-256700.58129999999</v>
      </c>
      <c r="K491" s="1" t="s">
        <v>2443</v>
      </c>
      <c r="L491">
        <v>0</v>
      </c>
      <c r="M491" s="3">
        <v>46241</v>
      </c>
      <c r="N491" s="1" t="s">
        <v>2452</v>
      </c>
      <c r="O491">
        <v>139420</v>
      </c>
      <c r="R491" s="1" t="s">
        <v>1377</v>
      </c>
      <c r="S491">
        <v>0</v>
      </c>
      <c r="T491">
        <v>37</v>
      </c>
      <c r="U491" s="1"/>
      <c r="V491" s="1" t="s">
        <v>1765</v>
      </c>
      <c r="W491" s="1" t="s">
        <v>1813</v>
      </c>
      <c r="X491" s="1" t="s">
        <v>1817</v>
      </c>
      <c r="Y491" s="1" t="s">
        <v>1867</v>
      </c>
      <c r="Z491" s="1" t="s">
        <v>1817</v>
      </c>
      <c r="AA491" s="1" t="s">
        <v>1941</v>
      </c>
      <c r="AB491" s="1"/>
      <c r="AC491">
        <v>1</v>
      </c>
      <c r="AD491" s="1" t="s">
        <v>1377</v>
      </c>
      <c r="AE491" s="1" t="s">
        <v>2263</v>
      </c>
      <c r="AF491" s="1"/>
      <c r="AG491" s="1" t="s">
        <v>2266</v>
      </c>
      <c r="AH491" s="1" t="s">
        <v>2304</v>
      </c>
      <c r="AI491" s="1" t="s">
        <v>2304</v>
      </c>
      <c r="AJ491" s="1"/>
      <c r="AK491" s="3">
        <v>46241</v>
      </c>
      <c r="AL491" s="1" t="s">
        <v>2451</v>
      </c>
      <c r="AM491" s="1" t="s">
        <v>2560</v>
      </c>
      <c r="AN491" s="1" t="s">
        <v>2811</v>
      </c>
      <c r="AO491" s="1" t="s">
        <v>2811</v>
      </c>
      <c r="AP491" s="1" t="s">
        <v>2818</v>
      </c>
      <c r="AQ491" s="1" t="s">
        <v>1867</v>
      </c>
      <c r="AR491" s="1" t="s">
        <v>1817</v>
      </c>
      <c r="AS491" s="1" t="s">
        <v>2826</v>
      </c>
      <c r="AT491" s="1"/>
      <c r="AU491" s="1"/>
      <c r="AV491" s="1" t="s">
        <v>2829</v>
      </c>
      <c r="AW491" s="1" t="s">
        <v>2829</v>
      </c>
      <c r="AX491" s="1" t="s">
        <v>2837</v>
      </c>
      <c r="AY491" s="1" t="s">
        <v>3063</v>
      </c>
      <c r="AZ491" s="1"/>
      <c r="BA491">
        <v>2057</v>
      </c>
      <c r="BB491" s="1" t="s">
        <v>2818</v>
      </c>
      <c r="BC491">
        <v>3621</v>
      </c>
      <c r="BD491">
        <v>37</v>
      </c>
      <c r="BE491" s="1" t="s">
        <v>2446</v>
      </c>
    </row>
    <row r="492" spans="1:57">
      <c r="A492" s="8">
        <v>136226</v>
      </c>
      <c r="B492" s="1" t="s">
        <v>2909</v>
      </c>
      <c r="C492" s="1" t="s">
        <v>537</v>
      </c>
      <c r="D492" s="1" t="s">
        <v>537</v>
      </c>
      <c r="E492">
        <v>8</v>
      </c>
      <c r="F492" s="9" t="s">
        <v>3083</v>
      </c>
      <c r="G492" s="4">
        <v>2329.3133499999999</v>
      </c>
      <c r="I492" s="4">
        <f t="shared" si="7"/>
        <v>18634.506799999999</v>
      </c>
      <c r="K492" s="1" t="s">
        <v>2443</v>
      </c>
      <c r="L492">
        <v>0</v>
      </c>
      <c r="M492" s="3">
        <v>46241</v>
      </c>
      <c r="N492" s="1" t="s">
        <v>2452</v>
      </c>
      <c r="O492">
        <v>139450</v>
      </c>
      <c r="R492" s="1" t="s">
        <v>1378</v>
      </c>
      <c r="S492">
        <v>0</v>
      </c>
      <c r="T492">
        <v>1</v>
      </c>
      <c r="U492" s="1"/>
      <c r="V492" s="1" t="s">
        <v>1785</v>
      </c>
      <c r="W492" s="1" t="s">
        <v>1813</v>
      </c>
      <c r="X492" s="1" t="s">
        <v>1817</v>
      </c>
      <c r="Y492" s="1" t="s">
        <v>1867</v>
      </c>
      <c r="Z492" s="1" t="s">
        <v>1817</v>
      </c>
      <c r="AA492" s="1" t="s">
        <v>1941</v>
      </c>
      <c r="AB492" s="1"/>
      <c r="AC492">
        <v>8</v>
      </c>
      <c r="AD492" s="1" t="s">
        <v>1378</v>
      </c>
      <c r="AE492" s="1" t="s">
        <v>2263</v>
      </c>
      <c r="AF492" s="1"/>
      <c r="AG492" s="1" t="s">
        <v>2266</v>
      </c>
      <c r="AH492" s="1" t="s">
        <v>2305</v>
      </c>
      <c r="AI492" s="1" t="s">
        <v>2305</v>
      </c>
      <c r="AJ492" s="1"/>
      <c r="AK492" s="3">
        <v>46241</v>
      </c>
      <c r="AL492" s="1" t="s">
        <v>2451</v>
      </c>
      <c r="AM492" s="1" t="s">
        <v>2561</v>
      </c>
      <c r="AN492" s="1" t="s">
        <v>2811</v>
      </c>
      <c r="AO492" s="1" t="s">
        <v>2812</v>
      </c>
      <c r="AP492" s="1" t="s">
        <v>2818</v>
      </c>
      <c r="AQ492" s="1" t="s">
        <v>1867</v>
      </c>
      <c r="AR492" s="1" t="s">
        <v>1817</v>
      </c>
      <c r="AS492" s="1" t="s">
        <v>2826</v>
      </c>
      <c r="AT492" s="1"/>
      <c r="AU492" s="1"/>
      <c r="AV492" s="1" t="s">
        <v>2829</v>
      </c>
      <c r="AW492" s="1" t="s">
        <v>2829</v>
      </c>
      <c r="AX492" s="1" t="s">
        <v>2837</v>
      </c>
      <c r="AY492" s="1" t="s">
        <v>3063</v>
      </c>
      <c r="AZ492" s="1"/>
      <c r="BA492">
        <v>24923</v>
      </c>
      <c r="BB492" s="1" t="s">
        <v>2818</v>
      </c>
      <c r="BC492">
        <v>2072</v>
      </c>
      <c r="BD492">
        <v>1</v>
      </c>
      <c r="BE492" s="1" t="s">
        <v>2468</v>
      </c>
    </row>
    <row r="493" spans="1:57">
      <c r="A493" s="8">
        <v>136226</v>
      </c>
      <c r="B493" s="1" t="s">
        <v>2909</v>
      </c>
      <c r="C493" s="1" t="s">
        <v>3152</v>
      </c>
      <c r="D493" s="1" t="s">
        <v>538</v>
      </c>
      <c r="E493">
        <v>1</v>
      </c>
      <c r="F493" s="9" t="s">
        <v>3083</v>
      </c>
      <c r="G493" s="4">
        <v>1233.5288499999999</v>
      </c>
      <c r="I493" s="4">
        <f t="shared" si="7"/>
        <v>1233.5288499999999</v>
      </c>
      <c r="K493" s="1" t="s">
        <v>2443</v>
      </c>
      <c r="L493">
        <v>0</v>
      </c>
      <c r="M493" s="3">
        <v>46241</v>
      </c>
      <c r="N493" s="1" t="s">
        <v>2452</v>
      </c>
      <c r="O493">
        <v>139450</v>
      </c>
      <c r="R493" s="1" t="s">
        <v>1379</v>
      </c>
      <c r="S493">
        <v>0</v>
      </c>
      <c r="T493">
        <v>2</v>
      </c>
      <c r="U493" s="1"/>
      <c r="V493" s="1" t="s">
        <v>1785</v>
      </c>
      <c r="W493" s="1" t="s">
        <v>1813</v>
      </c>
      <c r="X493" s="1" t="s">
        <v>1817</v>
      </c>
      <c r="Y493" s="1" t="s">
        <v>1867</v>
      </c>
      <c r="Z493" s="1" t="s">
        <v>1817</v>
      </c>
      <c r="AA493" s="1" t="s">
        <v>1941</v>
      </c>
      <c r="AB493" s="1"/>
      <c r="AC493">
        <v>1</v>
      </c>
      <c r="AD493" s="1" t="s">
        <v>1379</v>
      </c>
      <c r="AE493" s="1" t="s">
        <v>2263</v>
      </c>
      <c r="AF493" s="1"/>
      <c r="AG493" s="1" t="s">
        <v>2266</v>
      </c>
      <c r="AH493" s="1" t="s">
        <v>2305</v>
      </c>
      <c r="AI493" s="1" t="s">
        <v>2305</v>
      </c>
      <c r="AJ493" s="1"/>
      <c r="AK493" s="3">
        <v>46241</v>
      </c>
      <c r="AL493" s="1" t="s">
        <v>2451</v>
      </c>
      <c r="AM493" s="1" t="s">
        <v>2561</v>
      </c>
      <c r="AN493" s="1" t="s">
        <v>2811</v>
      </c>
      <c r="AO493" s="1" t="s">
        <v>2812</v>
      </c>
      <c r="AP493" s="1" t="s">
        <v>2818</v>
      </c>
      <c r="AQ493" s="1" t="s">
        <v>1867</v>
      </c>
      <c r="AR493" s="1" t="s">
        <v>1817</v>
      </c>
      <c r="AS493" s="1" t="s">
        <v>2826</v>
      </c>
      <c r="AT493" s="1"/>
      <c r="AU493" s="1"/>
      <c r="AV493" s="1" t="s">
        <v>2829</v>
      </c>
      <c r="AW493" s="1" t="s">
        <v>2829</v>
      </c>
      <c r="AX493" s="1" t="s">
        <v>2837</v>
      </c>
      <c r="AY493" s="1" t="s">
        <v>3063</v>
      </c>
      <c r="AZ493" s="1"/>
      <c r="BA493">
        <v>31333</v>
      </c>
      <c r="BB493" s="1" t="s">
        <v>2818</v>
      </c>
      <c r="BC493">
        <v>2072</v>
      </c>
      <c r="BD493">
        <v>2</v>
      </c>
      <c r="BE493" s="1" t="s">
        <v>2468</v>
      </c>
    </row>
    <row r="494" spans="1:57">
      <c r="A494" s="8">
        <v>136226</v>
      </c>
      <c r="B494" s="1" t="s">
        <v>2909</v>
      </c>
      <c r="C494" s="1" t="s">
        <v>3153</v>
      </c>
      <c r="D494" s="1" t="s">
        <v>539</v>
      </c>
      <c r="E494">
        <v>67</v>
      </c>
      <c r="F494" s="9" t="s">
        <v>3083</v>
      </c>
      <c r="G494" s="4">
        <v>3791.5350899999999</v>
      </c>
      <c r="I494" s="4">
        <f t="shared" si="7"/>
        <v>254032.85102999999</v>
      </c>
      <c r="K494" s="1" t="s">
        <v>2443</v>
      </c>
      <c r="L494">
        <v>0</v>
      </c>
      <c r="M494" s="3">
        <v>46241</v>
      </c>
      <c r="N494" s="1" t="s">
        <v>2452</v>
      </c>
      <c r="O494">
        <v>139450</v>
      </c>
      <c r="R494" s="1" t="s">
        <v>1380</v>
      </c>
      <c r="S494">
        <v>0</v>
      </c>
      <c r="T494">
        <v>3</v>
      </c>
      <c r="U494" s="1"/>
      <c r="V494" s="1" t="s">
        <v>1785</v>
      </c>
      <c r="W494" s="1" t="s">
        <v>1813</v>
      </c>
      <c r="X494" s="1" t="s">
        <v>1817</v>
      </c>
      <c r="Y494" s="1" t="s">
        <v>1867</v>
      </c>
      <c r="Z494" s="1" t="s">
        <v>1817</v>
      </c>
      <c r="AA494" s="1" t="s">
        <v>1941</v>
      </c>
      <c r="AB494" s="1"/>
      <c r="AC494">
        <v>67</v>
      </c>
      <c r="AD494" s="1" t="s">
        <v>1380</v>
      </c>
      <c r="AE494" s="1" t="s">
        <v>2263</v>
      </c>
      <c r="AF494" s="1"/>
      <c r="AG494" s="1" t="s">
        <v>2266</v>
      </c>
      <c r="AH494" s="1" t="s">
        <v>2305</v>
      </c>
      <c r="AI494" s="1" t="s">
        <v>2305</v>
      </c>
      <c r="AJ494" s="1"/>
      <c r="AK494" s="3">
        <v>46241</v>
      </c>
      <c r="AL494" s="1" t="s">
        <v>2451</v>
      </c>
      <c r="AM494" s="1" t="s">
        <v>2561</v>
      </c>
      <c r="AN494" s="1" t="s">
        <v>2811</v>
      </c>
      <c r="AO494" s="1" t="s">
        <v>2812</v>
      </c>
      <c r="AP494" s="1" t="s">
        <v>2818</v>
      </c>
      <c r="AQ494" s="1" t="s">
        <v>1867</v>
      </c>
      <c r="AR494" s="1" t="s">
        <v>1817</v>
      </c>
      <c r="AS494" s="1" t="s">
        <v>2826</v>
      </c>
      <c r="AT494" s="1"/>
      <c r="AU494" s="1"/>
      <c r="AV494" s="1" t="s">
        <v>2829</v>
      </c>
      <c r="AW494" s="1" t="s">
        <v>2829</v>
      </c>
      <c r="AX494" s="1" t="s">
        <v>2837</v>
      </c>
      <c r="AY494" s="1" t="s">
        <v>3063</v>
      </c>
      <c r="AZ494" s="1"/>
      <c r="BA494">
        <v>31334</v>
      </c>
      <c r="BB494" s="1" t="s">
        <v>2818</v>
      </c>
      <c r="BC494">
        <v>2072</v>
      </c>
      <c r="BD494">
        <v>3</v>
      </c>
      <c r="BE494" s="1" t="s">
        <v>2468</v>
      </c>
    </row>
    <row r="495" spans="1:57">
      <c r="A495" s="8">
        <v>136226</v>
      </c>
      <c r="B495" s="1" t="s">
        <v>2909</v>
      </c>
      <c r="C495" s="1" t="s">
        <v>3154</v>
      </c>
      <c r="D495" s="1" t="s">
        <v>540</v>
      </c>
      <c r="E495">
        <v>1</v>
      </c>
      <c r="F495" s="9" t="s">
        <v>3083</v>
      </c>
      <c r="G495" s="4">
        <v>5007.5178699999997</v>
      </c>
      <c r="I495" s="4">
        <f t="shared" si="7"/>
        <v>5007.5178699999997</v>
      </c>
      <c r="K495" s="1" t="s">
        <v>2443</v>
      </c>
      <c r="L495">
        <v>0</v>
      </c>
      <c r="M495" s="3">
        <v>46241</v>
      </c>
      <c r="N495" s="1" t="s">
        <v>2452</v>
      </c>
      <c r="O495">
        <v>139450</v>
      </c>
      <c r="R495" s="1" t="s">
        <v>1381</v>
      </c>
      <c r="S495">
        <v>0</v>
      </c>
      <c r="T495">
        <v>4</v>
      </c>
      <c r="U495" s="1"/>
      <c r="V495" s="1" t="s">
        <v>1785</v>
      </c>
      <c r="W495" s="1" t="s">
        <v>1813</v>
      </c>
      <c r="X495" s="1" t="s">
        <v>1817</v>
      </c>
      <c r="Y495" s="1" t="s">
        <v>1867</v>
      </c>
      <c r="Z495" s="1" t="s">
        <v>1817</v>
      </c>
      <c r="AA495" s="1" t="s">
        <v>1941</v>
      </c>
      <c r="AB495" s="1"/>
      <c r="AC495">
        <v>1</v>
      </c>
      <c r="AD495" s="1" t="s">
        <v>1381</v>
      </c>
      <c r="AE495" s="1" t="s">
        <v>2263</v>
      </c>
      <c r="AF495" s="1"/>
      <c r="AG495" s="1" t="s">
        <v>2266</v>
      </c>
      <c r="AH495" s="1" t="s">
        <v>2305</v>
      </c>
      <c r="AI495" s="1" t="s">
        <v>2305</v>
      </c>
      <c r="AJ495" s="1"/>
      <c r="AK495" s="3">
        <v>46241</v>
      </c>
      <c r="AL495" s="1" t="s">
        <v>2451</v>
      </c>
      <c r="AM495" s="1" t="s">
        <v>2561</v>
      </c>
      <c r="AN495" s="1" t="s">
        <v>2811</v>
      </c>
      <c r="AO495" s="1" t="s">
        <v>2812</v>
      </c>
      <c r="AP495" s="1" t="s">
        <v>2818</v>
      </c>
      <c r="AQ495" s="1" t="s">
        <v>1867</v>
      </c>
      <c r="AR495" s="1" t="s">
        <v>1817</v>
      </c>
      <c r="AS495" s="1" t="s">
        <v>2826</v>
      </c>
      <c r="AT495" s="1"/>
      <c r="AU495" s="1"/>
      <c r="AV495" s="1" t="s">
        <v>2829</v>
      </c>
      <c r="AW495" s="1" t="s">
        <v>2829</v>
      </c>
      <c r="AX495" s="1" t="s">
        <v>2837</v>
      </c>
      <c r="AY495" s="1" t="s">
        <v>3063</v>
      </c>
      <c r="AZ495" s="1"/>
      <c r="BA495">
        <v>31335</v>
      </c>
      <c r="BB495" s="1" t="s">
        <v>2818</v>
      </c>
      <c r="BC495">
        <v>2072</v>
      </c>
      <c r="BD495">
        <v>4</v>
      </c>
      <c r="BE495" s="1" t="s">
        <v>2468</v>
      </c>
    </row>
    <row r="496" spans="1:57">
      <c r="A496" s="8">
        <v>136226</v>
      </c>
      <c r="B496" s="1" t="s">
        <v>2909</v>
      </c>
      <c r="C496" s="1" t="s">
        <v>3155</v>
      </c>
      <c r="D496" s="1" t="s">
        <v>541</v>
      </c>
      <c r="E496">
        <v>77</v>
      </c>
      <c r="F496" s="9" t="s">
        <v>3083</v>
      </c>
      <c r="G496" s="4">
        <v>7657.8860999999997</v>
      </c>
      <c r="I496" s="4">
        <f t="shared" si="7"/>
        <v>589657.22970000003</v>
      </c>
      <c r="K496" s="1" t="s">
        <v>2443</v>
      </c>
      <c r="L496">
        <v>0</v>
      </c>
      <c r="M496" s="3">
        <v>46241</v>
      </c>
      <c r="N496" s="1" t="s">
        <v>2452</v>
      </c>
      <c r="O496">
        <v>139450</v>
      </c>
      <c r="R496" s="1" t="s">
        <v>1382</v>
      </c>
      <c r="S496">
        <v>0</v>
      </c>
      <c r="T496">
        <v>5</v>
      </c>
      <c r="U496" s="1"/>
      <c r="V496" s="1" t="s">
        <v>1785</v>
      </c>
      <c r="W496" s="1" t="s">
        <v>1813</v>
      </c>
      <c r="X496" s="1" t="s">
        <v>1817</v>
      </c>
      <c r="Y496" s="1" t="s">
        <v>1867</v>
      </c>
      <c r="Z496" s="1" t="s">
        <v>1817</v>
      </c>
      <c r="AA496" s="1" t="s">
        <v>1941</v>
      </c>
      <c r="AB496" s="1"/>
      <c r="AC496">
        <v>77</v>
      </c>
      <c r="AD496" s="1" t="s">
        <v>1382</v>
      </c>
      <c r="AE496" s="1" t="s">
        <v>2263</v>
      </c>
      <c r="AF496" s="1"/>
      <c r="AG496" s="1" t="s">
        <v>2266</v>
      </c>
      <c r="AH496" s="1" t="s">
        <v>2305</v>
      </c>
      <c r="AI496" s="1" t="s">
        <v>2305</v>
      </c>
      <c r="AJ496" s="1"/>
      <c r="AK496" s="3">
        <v>46241</v>
      </c>
      <c r="AL496" s="1" t="s">
        <v>2451</v>
      </c>
      <c r="AM496" s="1" t="s">
        <v>2561</v>
      </c>
      <c r="AN496" s="1" t="s">
        <v>2811</v>
      </c>
      <c r="AO496" s="1" t="s">
        <v>2812</v>
      </c>
      <c r="AP496" s="1" t="s">
        <v>2818</v>
      </c>
      <c r="AQ496" s="1" t="s">
        <v>1867</v>
      </c>
      <c r="AR496" s="1" t="s">
        <v>1817</v>
      </c>
      <c r="AS496" s="1" t="s">
        <v>2826</v>
      </c>
      <c r="AT496" s="1"/>
      <c r="AU496" s="1"/>
      <c r="AV496" s="1" t="s">
        <v>2829</v>
      </c>
      <c r="AW496" s="1" t="s">
        <v>2829</v>
      </c>
      <c r="AX496" s="1" t="s">
        <v>2837</v>
      </c>
      <c r="AY496" s="1" t="s">
        <v>3063</v>
      </c>
      <c r="AZ496" s="1"/>
      <c r="BA496">
        <v>31336</v>
      </c>
      <c r="BB496" s="1" t="s">
        <v>2818</v>
      </c>
      <c r="BC496">
        <v>2072</v>
      </c>
      <c r="BD496">
        <v>5</v>
      </c>
      <c r="BE496" s="1" t="s">
        <v>2468</v>
      </c>
    </row>
    <row r="497" spans="1:57">
      <c r="A497" s="8">
        <v>136226</v>
      </c>
      <c r="B497" s="1" t="s">
        <v>2909</v>
      </c>
      <c r="C497" s="1" t="s">
        <v>3156</v>
      </c>
      <c r="D497" s="1" t="s">
        <v>542</v>
      </c>
      <c r="E497">
        <v>77</v>
      </c>
      <c r="F497" s="9" t="s">
        <v>3083</v>
      </c>
      <c r="G497" s="4">
        <v>1420.9969000000001</v>
      </c>
      <c r="I497" s="4">
        <f t="shared" si="7"/>
        <v>109416.76130000001</v>
      </c>
      <c r="K497" s="1" t="s">
        <v>2443</v>
      </c>
      <c r="L497">
        <v>0</v>
      </c>
      <c r="M497" s="3">
        <v>46241</v>
      </c>
      <c r="N497" s="1" t="s">
        <v>2452</v>
      </c>
      <c r="O497">
        <v>139450</v>
      </c>
      <c r="R497" s="1" t="s">
        <v>1383</v>
      </c>
      <c r="S497">
        <v>0</v>
      </c>
      <c r="T497">
        <v>6</v>
      </c>
      <c r="U497" s="1"/>
      <c r="V497" s="1" t="s">
        <v>1785</v>
      </c>
      <c r="W497" s="1" t="s">
        <v>1813</v>
      </c>
      <c r="X497" s="1" t="s">
        <v>1817</v>
      </c>
      <c r="Y497" s="1" t="s">
        <v>1867</v>
      </c>
      <c r="Z497" s="1" t="s">
        <v>1817</v>
      </c>
      <c r="AA497" s="1" t="s">
        <v>1941</v>
      </c>
      <c r="AB497" s="1"/>
      <c r="AC497">
        <v>77</v>
      </c>
      <c r="AD497" s="1" t="s">
        <v>1383</v>
      </c>
      <c r="AE497" s="1" t="s">
        <v>2263</v>
      </c>
      <c r="AF497" s="1"/>
      <c r="AG497" s="1" t="s">
        <v>2266</v>
      </c>
      <c r="AH497" s="1" t="s">
        <v>2305</v>
      </c>
      <c r="AI497" s="1" t="s">
        <v>2305</v>
      </c>
      <c r="AJ497" s="1"/>
      <c r="AK497" s="3">
        <v>46241</v>
      </c>
      <c r="AL497" s="1" t="s">
        <v>2451</v>
      </c>
      <c r="AM497" s="1" t="s">
        <v>2561</v>
      </c>
      <c r="AN497" s="1" t="s">
        <v>2811</v>
      </c>
      <c r="AO497" s="1" t="s">
        <v>2812</v>
      </c>
      <c r="AP497" s="1" t="s">
        <v>2818</v>
      </c>
      <c r="AQ497" s="1" t="s">
        <v>1867</v>
      </c>
      <c r="AR497" s="1" t="s">
        <v>1817</v>
      </c>
      <c r="AS497" s="1" t="s">
        <v>2826</v>
      </c>
      <c r="AT497" s="1"/>
      <c r="AU497" s="1"/>
      <c r="AV497" s="1" t="s">
        <v>2829</v>
      </c>
      <c r="AW497" s="1" t="s">
        <v>2829</v>
      </c>
      <c r="AX497" s="1" t="s">
        <v>2837</v>
      </c>
      <c r="AY497" s="1" t="s">
        <v>3063</v>
      </c>
      <c r="AZ497" s="1"/>
      <c r="BA497">
        <v>26008</v>
      </c>
      <c r="BB497" s="1" t="s">
        <v>2818</v>
      </c>
      <c r="BC497">
        <v>2072</v>
      </c>
      <c r="BD497">
        <v>6</v>
      </c>
      <c r="BE497" s="1" t="s">
        <v>2468</v>
      </c>
    </row>
    <row r="498" spans="1:57">
      <c r="A498" s="8">
        <v>136226</v>
      </c>
      <c r="B498" s="1" t="s">
        <v>2909</v>
      </c>
      <c r="C498" s="1" t="s">
        <v>3157</v>
      </c>
      <c r="D498" s="1" t="s">
        <v>543</v>
      </c>
      <c r="E498">
        <v>16</v>
      </c>
      <c r="F498" s="9" t="s">
        <v>3083</v>
      </c>
      <c r="G498" s="4">
        <v>8.4010499999999997</v>
      </c>
      <c r="I498" s="4">
        <f t="shared" si="7"/>
        <v>134.41679999999999</v>
      </c>
      <c r="K498" s="1" t="s">
        <v>2443</v>
      </c>
      <c r="L498">
        <v>0</v>
      </c>
      <c r="M498" s="3">
        <v>46241</v>
      </c>
      <c r="N498" s="1" t="s">
        <v>2452</v>
      </c>
      <c r="O498">
        <v>139450</v>
      </c>
      <c r="R498" s="1" t="s">
        <v>1384</v>
      </c>
      <c r="S498">
        <v>0</v>
      </c>
      <c r="T498">
        <v>7</v>
      </c>
      <c r="U498" s="1"/>
      <c r="V498" s="1" t="s">
        <v>1785</v>
      </c>
      <c r="W498" s="1" t="s">
        <v>1813</v>
      </c>
      <c r="X498" s="1" t="s">
        <v>1817</v>
      </c>
      <c r="Y498" s="1" t="s">
        <v>1867</v>
      </c>
      <c r="Z498" s="1" t="s">
        <v>1817</v>
      </c>
      <c r="AA498" s="1" t="s">
        <v>1941</v>
      </c>
      <c r="AB498" s="1"/>
      <c r="AC498">
        <v>16</v>
      </c>
      <c r="AD498" s="1" t="s">
        <v>1384</v>
      </c>
      <c r="AE498" s="1" t="s">
        <v>2263</v>
      </c>
      <c r="AF498" s="1"/>
      <c r="AG498" s="1" t="s">
        <v>2266</v>
      </c>
      <c r="AH498" s="1" t="s">
        <v>2305</v>
      </c>
      <c r="AI498" s="1" t="s">
        <v>2305</v>
      </c>
      <c r="AJ498" s="1"/>
      <c r="AK498" s="3">
        <v>46241</v>
      </c>
      <c r="AL498" s="1" t="s">
        <v>2451</v>
      </c>
      <c r="AM498" s="1" t="s">
        <v>2561</v>
      </c>
      <c r="AN498" s="1" t="s">
        <v>2811</v>
      </c>
      <c r="AO498" s="1" t="s">
        <v>2812</v>
      </c>
      <c r="AP498" s="1" t="s">
        <v>2818</v>
      </c>
      <c r="AQ498" s="1" t="s">
        <v>1867</v>
      </c>
      <c r="AR498" s="1" t="s">
        <v>1817</v>
      </c>
      <c r="AS498" s="1" t="s">
        <v>2826</v>
      </c>
      <c r="AT498" s="1"/>
      <c r="AU498" s="1"/>
      <c r="AV498" s="1" t="s">
        <v>2829</v>
      </c>
      <c r="AW498" s="1" t="s">
        <v>2829</v>
      </c>
      <c r="AX498" s="1" t="s">
        <v>2837</v>
      </c>
      <c r="AY498" s="1" t="s">
        <v>3063</v>
      </c>
      <c r="AZ498" s="1"/>
      <c r="BA498">
        <v>26044</v>
      </c>
      <c r="BB498" s="1" t="s">
        <v>2818</v>
      </c>
      <c r="BC498">
        <v>2072</v>
      </c>
      <c r="BD498">
        <v>7</v>
      </c>
      <c r="BE498" s="1" t="s">
        <v>2468</v>
      </c>
    </row>
    <row r="499" spans="1:57">
      <c r="A499" s="8">
        <v>136226</v>
      </c>
      <c r="B499" s="1" t="s">
        <v>2909</v>
      </c>
      <c r="C499" s="1" t="s">
        <v>544</v>
      </c>
      <c r="D499" s="1" t="s">
        <v>544</v>
      </c>
      <c r="E499">
        <v>163</v>
      </c>
      <c r="F499" s="9" t="s">
        <v>3083</v>
      </c>
      <c r="G499" s="4">
        <v>59.449530000000003</v>
      </c>
      <c r="I499" s="4">
        <f t="shared" si="7"/>
        <v>9690.2733900000003</v>
      </c>
      <c r="K499" s="1" t="s">
        <v>2443</v>
      </c>
      <c r="L499">
        <v>0</v>
      </c>
      <c r="M499" s="3">
        <v>46241</v>
      </c>
      <c r="N499" s="1" t="s">
        <v>2452</v>
      </c>
      <c r="O499">
        <v>139450</v>
      </c>
      <c r="R499" s="1" t="s">
        <v>1385</v>
      </c>
      <c r="S499">
        <v>0</v>
      </c>
      <c r="T499">
        <v>8</v>
      </c>
      <c r="U499" s="1"/>
      <c r="V499" s="1" t="s">
        <v>1785</v>
      </c>
      <c r="W499" s="1" t="s">
        <v>1813</v>
      </c>
      <c r="X499" s="1" t="s">
        <v>1817</v>
      </c>
      <c r="Y499" s="1" t="s">
        <v>1867</v>
      </c>
      <c r="Z499" s="1" t="s">
        <v>1817</v>
      </c>
      <c r="AA499" s="1" t="s">
        <v>1941</v>
      </c>
      <c r="AB499" s="1"/>
      <c r="AC499">
        <v>163</v>
      </c>
      <c r="AD499" s="1" t="s">
        <v>1385</v>
      </c>
      <c r="AE499" s="1" t="s">
        <v>2263</v>
      </c>
      <c r="AF499" s="1"/>
      <c r="AG499" s="1" t="s">
        <v>2266</v>
      </c>
      <c r="AH499" s="1" t="s">
        <v>2305</v>
      </c>
      <c r="AI499" s="1" t="s">
        <v>2305</v>
      </c>
      <c r="AJ499" s="1"/>
      <c r="AK499" s="3">
        <v>46241</v>
      </c>
      <c r="AL499" s="1" t="s">
        <v>2451</v>
      </c>
      <c r="AM499" s="1" t="s">
        <v>2561</v>
      </c>
      <c r="AN499" s="1" t="s">
        <v>2811</v>
      </c>
      <c r="AO499" s="1" t="s">
        <v>2812</v>
      </c>
      <c r="AP499" s="1" t="s">
        <v>2818</v>
      </c>
      <c r="AQ499" s="1" t="s">
        <v>1867</v>
      </c>
      <c r="AR499" s="1" t="s">
        <v>1817</v>
      </c>
      <c r="AS499" s="1" t="s">
        <v>2826</v>
      </c>
      <c r="AT499" s="1"/>
      <c r="AU499" s="1"/>
      <c r="AV499" s="1" t="s">
        <v>2829</v>
      </c>
      <c r="AW499" s="1" t="s">
        <v>2829</v>
      </c>
      <c r="AX499" s="1" t="s">
        <v>2837</v>
      </c>
      <c r="AY499" s="1" t="s">
        <v>3063</v>
      </c>
      <c r="AZ499" s="1"/>
      <c r="BA499">
        <v>26018</v>
      </c>
      <c r="BB499" s="1" t="s">
        <v>2818</v>
      </c>
      <c r="BC499">
        <v>2072</v>
      </c>
      <c r="BD499">
        <v>8</v>
      </c>
      <c r="BE499" s="1" t="s">
        <v>2468</v>
      </c>
    </row>
    <row r="500" spans="1:57">
      <c r="A500" s="8">
        <v>136226</v>
      </c>
      <c r="B500" s="1" t="s">
        <v>2909</v>
      </c>
      <c r="C500" s="1" t="s">
        <v>3158</v>
      </c>
      <c r="D500" s="1" t="s">
        <v>545</v>
      </c>
      <c r="E500">
        <v>117</v>
      </c>
      <c r="F500" s="9" t="s">
        <v>3083</v>
      </c>
      <c r="G500" s="4">
        <v>68.045609999999996</v>
      </c>
      <c r="I500" s="4">
        <f t="shared" si="7"/>
        <v>7961.33637</v>
      </c>
      <c r="K500" s="1" t="s">
        <v>2443</v>
      </c>
      <c r="L500">
        <v>0</v>
      </c>
      <c r="M500" s="3">
        <v>46241</v>
      </c>
      <c r="N500" s="1" t="s">
        <v>2452</v>
      </c>
      <c r="O500">
        <v>139450</v>
      </c>
      <c r="R500" s="1" t="s">
        <v>1386</v>
      </c>
      <c r="S500">
        <v>0</v>
      </c>
      <c r="T500">
        <v>9</v>
      </c>
      <c r="U500" s="1"/>
      <c r="V500" s="1" t="s">
        <v>1785</v>
      </c>
      <c r="W500" s="1" t="s">
        <v>1813</v>
      </c>
      <c r="X500" s="1" t="s">
        <v>1817</v>
      </c>
      <c r="Y500" s="1" t="s">
        <v>1867</v>
      </c>
      <c r="Z500" s="1" t="s">
        <v>1817</v>
      </c>
      <c r="AA500" s="1" t="s">
        <v>1941</v>
      </c>
      <c r="AB500" s="1"/>
      <c r="AC500">
        <v>117</v>
      </c>
      <c r="AD500" s="1" t="s">
        <v>1386</v>
      </c>
      <c r="AE500" s="1" t="s">
        <v>2263</v>
      </c>
      <c r="AF500" s="1"/>
      <c r="AG500" s="1" t="s">
        <v>2266</v>
      </c>
      <c r="AH500" s="1" t="s">
        <v>2305</v>
      </c>
      <c r="AI500" s="1" t="s">
        <v>2305</v>
      </c>
      <c r="AJ500" s="1"/>
      <c r="AK500" s="3">
        <v>46241</v>
      </c>
      <c r="AL500" s="1" t="s">
        <v>2451</v>
      </c>
      <c r="AM500" s="1" t="s">
        <v>2561</v>
      </c>
      <c r="AN500" s="1" t="s">
        <v>2811</v>
      </c>
      <c r="AO500" s="1" t="s">
        <v>2812</v>
      </c>
      <c r="AP500" s="1" t="s">
        <v>2818</v>
      </c>
      <c r="AQ500" s="1" t="s">
        <v>1867</v>
      </c>
      <c r="AR500" s="1" t="s">
        <v>1817</v>
      </c>
      <c r="AS500" s="1" t="s">
        <v>2826</v>
      </c>
      <c r="AT500" s="1"/>
      <c r="AU500" s="1"/>
      <c r="AV500" s="1" t="s">
        <v>2829</v>
      </c>
      <c r="AW500" s="1" t="s">
        <v>2829</v>
      </c>
      <c r="AX500" s="1" t="s">
        <v>2837</v>
      </c>
      <c r="AY500" s="1" t="s">
        <v>3063</v>
      </c>
      <c r="AZ500" s="1"/>
      <c r="BA500">
        <v>26020</v>
      </c>
      <c r="BB500" s="1" t="s">
        <v>2818</v>
      </c>
      <c r="BC500">
        <v>2072</v>
      </c>
      <c r="BD500">
        <v>9</v>
      </c>
      <c r="BE500" s="1" t="s">
        <v>2468</v>
      </c>
    </row>
    <row r="501" spans="1:57">
      <c r="A501" s="8">
        <v>136226</v>
      </c>
      <c r="B501" s="1" t="s">
        <v>2909</v>
      </c>
      <c r="C501" s="1" t="s">
        <v>546</v>
      </c>
      <c r="D501" s="1" t="s">
        <v>546</v>
      </c>
      <c r="E501">
        <v>85</v>
      </c>
      <c r="F501" s="9" t="s">
        <v>3083</v>
      </c>
      <c r="G501" s="4">
        <v>39.219949999999997</v>
      </c>
      <c r="I501" s="4">
        <f t="shared" si="7"/>
        <v>3333.6957499999999</v>
      </c>
      <c r="K501" s="1" t="s">
        <v>2443</v>
      </c>
      <c r="L501">
        <v>0</v>
      </c>
      <c r="M501" s="3">
        <v>46241</v>
      </c>
      <c r="N501" s="1" t="s">
        <v>2452</v>
      </c>
      <c r="O501">
        <v>139450</v>
      </c>
      <c r="R501" s="1" t="s">
        <v>1387</v>
      </c>
      <c r="S501">
        <v>0</v>
      </c>
      <c r="T501">
        <v>10</v>
      </c>
      <c r="U501" s="1"/>
      <c r="V501" s="1" t="s">
        <v>1785</v>
      </c>
      <c r="W501" s="1" t="s">
        <v>1813</v>
      </c>
      <c r="X501" s="1" t="s">
        <v>1817</v>
      </c>
      <c r="Y501" s="1" t="s">
        <v>1867</v>
      </c>
      <c r="Z501" s="1" t="s">
        <v>1817</v>
      </c>
      <c r="AA501" s="1" t="s">
        <v>1941</v>
      </c>
      <c r="AB501" s="1"/>
      <c r="AC501">
        <v>85</v>
      </c>
      <c r="AD501" s="1" t="s">
        <v>1387</v>
      </c>
      <c r="AE501" s="1" t="s">
        <v>2263</v>
      </c>
      <c r="AF501" s="1"/>
      <c r="AG501" s="1" t="s">
        <v>2266</v>
      </c>
      <c r="AH501" s="1" t="s">
        <v>2305</v>
      </c>
      <c r="AI501" s="1" t="s">
        <v>2305</v>
      </c>
      <c r="AJ501" s="1"/>
      <c r="AK501" s="3">
        <v>46241</v>
      </c>
      <c r="AL501" s="1" t="s">
        <v>2451</v>
      </c>
      <c r="AM501" s="1" t="s">
        <v>2561</v>
      </c>
      <c r="AN501" s="1" t="s">
        <v>2811</v>
      </c>
      <c r="AO501" s="1" t="s">
        <v>2812</v>
      </c>
      <c r="AP501" s="1" t="s">
        <v>2818</v>
      </c>
      <c r="AQ501" s="1" t="s">
        <v>1867</v>
      </c>
      <c r="AR501" s="1" t="s">
        <v>1817</v>
      </c>
      <c r="AS501" s="1" t="s">
        <v>2826</v>
      </c>
      <c r="AT501" s="1"/>
      <c r="AU501" s="1"/>
      <c r="AV501" s="1" t="s">
        <v>2829</v>
      </c>
      <c r="AW501" s="1" t="s">
        <v>2829</v>
      </c>
      <c r="AX501" s="1" t="s">
        <v>2837</v>
      </c>
      <c r="AY501" s="1" t="s">
        <v>3063</v>
      </c>
      <c r="AZ501" s="1"/>
      <c r="BA501">
        <v>26019</v>
      </c>
      <c r="BB501" s="1" t="s">
        <v>2818</v>
      </c>
      <c r="BC501">
        <v>2072</v>
      </c>
      <c r="BD501">
        <v>10</v>
      </c>
      <c r="BE501" s="1" t="s">
        <v>2468</v>
      </c>
    </row>
    <row r="502" spans="1:57">
      <c r="A502" s="8">
        <v>136226</v>
      </c>
      <c r="B502" s="1" t="s">
        <v>2909</v>
      </c>
      <c r="C502" s="1" t="s">
        <v>547</v>
      </c>
      <c r="D502" s="1" t="s">
        <v>547</v>
      </c>
      <c r="E502">
        <v>1</v>
      </c>
      <c r="F502" s="9" t="s">
        <v>3083</v>
      </c>
      <c r="G502" s="4">
        <v>31.218340000000001</v>
      </c>
      <c r="I502" s="4">
        <f t="shared" si="7"/>
        <v>31.218340000000001</v>
      </c>
      <c r="K502" s="1" t="s">
        <v>2443</v>
      </c>
      <c r="L502">
        <v>0</v>
      </c>
      <c r="M502" s="3">
        <v>46241</v>
      </c>
      <c r="N502" s="1" t="s">
        <v>2452</v>
      </c>
      <c r="O502">
        <v>139450</v>
      </c>
      <c r="R502" s="1" t="s">
        <v>1388</v>
      </c>
      <c r="S502">
        <v>0</v>
      </c>
      <c r="T502">
        <v>11</v>
      </c>
      <c r="U502" s="1"/>
      <c r="V502" s="1" t="s">
        <v>1785</v>
      </c>
      <c r="W502" s="1" t="s">
        <v>1813</v>
      </c>
      <c r="X502" s="1" t="s">
        <v>1817</v>
      </c>
      <c r="Y502" s="1" t="s">
        <v>1867</v>
      </c>
      <c r="Z502" s="1" t="s">
        <v>1817</v>
      </c>
      <c r="AA502" s="1" t="s">
        <v>1941</v>
      </c>
      <c r="AB502" s="1"/>
      <c r="AC502">
        <v>1</v>
      </c>
      <c r="AD502" s="1" t="s">
        <v>1388</v>
      </c>
      <c r="AE502" s="1" t="s">
        <v>2263</v>
      </c>
      <c r="AF502" s="1"/>
      <c r="AG502" s="1" t="s">
        <v>2266</v>
      </c>
      <c r="AH502" s="1" t="s">
        <v>2305</v>
      </c>
      <c r="AI502" s="1" t="s">
        <v>2305</v>
      </c>
      <c r="AJ502" s="1"/>
      <c r="AK502" s="3">
        <v>46241</v>
      </c>
      <c r="AL502" s="1" t="s">
        <v>2451</v>
      </c>
      <c r="AM502" s="1" t="s">
        <v>2561</v>
      </c>
      <c r="AN502" s="1" t="s">
        <v>2811</v>
      </c>
      <c r="AO502" s="1" t="s">
        <v>2812</v>
      </c>
      <c r="AP502" s="1" t="s">
        <v>2818</v>
      </c>
      <c r="AQ502" s="1" t="s">
        <v>1867</v>
      </c>
      <c r="AR502" s="1" t="s">
        <v>1817</v>
      </c>
      <c r="AS502" s="1" t="s">
        <v>2826</v>
      </c>
      <c r="AT502" s="1"/>
      <c r="AU502" s="1"/>
      <c r="AV502" s="1" t="s">
        <v>2829</v>
      </c>
      <c r="AW502" s="1" t="s">
        <v>2829</v>
      </c>
      <c r="AX502" s="1" t="s">
        <v>2837</v>
      </c>
      <c r="AY502" s="1" t="s">
        <v>3063</v>
      </c>
      <c r="AZ502" s="1"/>
      <c r="BA502">
        <v>24339</v>
      </c>
      <c r="BB502" s="1" t="s">
        <v>2818</v>
      </c>
      <c r="BC502">
        <v>2072</v>
      </c>
      <c r="BD502">
        <v>11</v>
      </c>
      <c r="BE502" s="1" t="s">
        <v>2468</v>
      </c>
    </row>
    <row r="503" spans="1:57">
      <c r="A503" s="8">
        <v>136226</v>
      </c>
      <c r="B503" s="1" t="s">
        <v>2909</v>
      </c>
      <c r="C503" s="1" t="s">
        <v>548</v>
      </c>
      <c r="D503" s="1" t="s">
        <v>548</v>
      </c>
      <c r="E503">
        <v>67</v>
      </c>
      <c r="F503" s="9" t="s">
        <v>3083</v>
      </c>
      <c r="G503" s="4">
        <v>56.193010000000001</v>
      </c>
      <c r="I503" s="4">
        <f t="shared" si="7"/>
        <v>3764.9316699999999</v>
      </c>
      <c r="K503" s="1" t="s">
        <v>2443</v>
      </c>
      <c r="L503">
        <v>0</v>
      </c>
      <c r="M503" s="3">
        <v>46241</v>
      </c>
      <c r="N503" s="1" t="s">
        <v>2452</v>
      </c>
      <c r="O503">
        <v>139450</v>
      </c>
      <c r="R503" s="1" t="s">
        <v>1389</v>
      </c>
      <c r="S503">
        <v>0</v>
      </c>
      <c r="T503">
        <v>12</v>
      </c>
      <c r="U503" s="1"/>
      <c r="V503" s="1" t="s">
        <v>1785</v>
      </c>
      <c r="W503" s="1" t="s">
        <v>1813</v>
      </c>
      <c r="X503" s="1" t="s">
        <v>1817</v>
      </c>
      <c r="Y503" s="1" t="s">
        <v>1867</v>
      </c>
      <c r="Z503" s="1" t="s">
        <v>1817</v>
      </c>
      <c r="AA503" s="1" t="s">
        <v>1941</v>
      </c>
      <c r="AB503" s="1"/>
      <c r="AC503">
        <v>67</v>
      </c>
      <c r="AD503" s="1" t="s">
        <v>1389</v>
      </c>
      <c r="AE503" s="1" t="s">
        <v>2263</v>
      </c>
      <c r="AF503" s="1"/>
      <c r="AG503" s="1" t="s">
        <v>2266</v>
      </c>
      <c r="AH503" s="1" t="s">
        <v>2305</v>
      </c>
      <c r="AI503" s="1" t="s">
        <v>2305</v>
      </c>
      <c r="AJ503" s="1"/>
      <c r="AK503" s="3">
        <v>46241</v>
      </c>
      <c r="AL503" s="1" t="s">
        <v>2451</v>
      </c>
      <c r="AM503" s="1" t="s">
        <v>2561</v>
      </c>
      <c r="AN503" s="1" t="s">
        <v>2811</v>
      </c>
      <c r="AO503" s="1" t="s">
        <v>2812</v>
      </c>
      <c r="AP503" s="1" t="s">
        <v>2818</v>
      </c>
      <c r="AQ503" s="1" t="s">
        <v>1867</v>
      </c>
      <c r="AR503" s="1" t="s">
        <v>1817</v>
      </c>
      <c r="AS503" s="1" t="s">
        <v>2826</v>
      </c>
      <c r="AT503" s="1"/>
      <c r="AU503" s="1"/>
      <c r="AV503" s="1" t="s">
        <v>2829</v>
      </c>
      <c r="AW503" s="1" t="s">
        <v>2829</v>
      </c>
      <c r="AX503" s="1" t="s">
        <v>2837</v>
      </c>
      <c r="AY503" s="1" t="s">
        <v>3063</v>
      </c>
      <c r="AZ503" s="1"/>
      <c r="BA503">
        <v>24918</v>
      </c>
      <c r="BB503" s="1" t="s">
        <v>2818</v>
      </c>
      <c r="BC503">
        <v>2072</v>
      </c>
      <c r="BD503">
        <v>12</v>
      </c>
      <c r="BE503" s="1" t="s">
        <v>2468</v>
      </c>
    </row>
    <row r="504" spans="1:57">
      <c r="A504" s="8">
        <v>136226</v>
      </c>
      <c r="B504" s="1" t="s">
        <v>2909</v>
      </c>
      <c r="C504" s="1" t="s">
        <v>3159</v>
      </c>
      <c r="D504" s="1" t="s">
        <v>549</v>
      </c>
      <c r="E504">
        <v>1</v>
      </c>
      <c r="F504" s="9" t="s">
        <v>3083</v>
      </c>
      <c r="G504" s="4">
        <v>40000</v>
      </c>
      <c r="I504" s="4">
        <f t="shared" si="7"/>
        <v>40000</v>
      </c>
      <c r="K504" s="1" t="s">
        <v>2443</v>
      </c>
      <c r="L504">
        <v>0</v>
      </c>
      <c r="M504" s="3">
        <v>46241</v>
      </c>
      <c r="N504" s="1" t="s">
        <v>2452</v>
      </c>
      <c r="O504">
        <v>139450</v>
      </c>
      <c r="R504" s="1" t="s">
        <v>1390</v>
      </c>
      <c r="S504">
        <v>0</v>
      </c>
      <c r="T504">
        <v>13</v>
      </c>
      <c r="U504" s="1"/>
      <c r="V504" s="1" t="s">
        <v>1772</v>
      </c>
      <c r="W504" s="1" t="s">
        <v>1813</v>
      </c>
      <c r="X504" s="1" t="s">
        <v>1817</v>
      </c>
      <c r="Y504" s="1" t="s">
        <v>1867</v>
      </c>
      <c r="Z504" s="1" t="s">
        <v>1817</v>
      </c>
      <c r="AA504" s="1" t="s">
        <v>1941</v>
      </c>
      <c r="AB504" s="1"/>
      <c r="AC504">
        <v>1</v>
      </c>
      <c r="AD504" s="1" t="s">
        <v>1390</v>
      </c>
      <c r="AE504" s="1" t="s">
        <v>2263</v>
      </c>
      <c r="AF504" s="1"/>
      <c r="AG504" s="1" t="s">
        <v>2266</v>
      </c>
      <c r="AH504" s="1" t="s">
        <v>2305</v>
      </c>
      <c r="AI504" s="1" t="s">
        <v>2305</v>
      </c>
      <c r="AJ504" s="1"/>
      <c r="AK504" s="3">
        <v>46241</v>
      </c>
      <c r="AL504" s="1" t="s">
        <v>2451</v>
      </c>
      <c r="AM504" s="1" t="s">
        <v>2561</v>
      </c>
      <c r="AN504" s="1" t="s">
        <v>2811</v>
      </c>
      <c r="AO504" s="1" t="s">
        <v>2812</v>
      </c>
      <c r="AP504" s="1" t="s">
        <v>2818</v>
      </c>
      <c r="AQ504" s="1" t="s">
        <v>1867</v>
      </c>
      <c r="AR504" s="1" t="s">
        <v>1817</v>
      </c>
      <c r="AS504" s="1" t="s">
        <v>2826</v>
      </c>
      <c r="AT504" s="1"/>
      <c r="AU504" s="1"/>
      <c r="AV504" s="1" t="s">
        <v>2829</v>
      </c>
      <c r="AW504" s="1" t="s">
        <v>2829</v>
      </c>
      <c r="AX504" s="1" t="s">
        <v>2837</v>
      </c>
      <c r="AY504" s="1" t="s">
        <v>3063</v>
      </c>
      <c r="AZ504" s="1"/>
      <c r="BA504">
        <v>1191</v>
      </c>
      <c r="BB504" s="1" t="s">
        <v>2818</v>
      </c>
      <c r="BC504">
        <v>2072</v>
      </c>
      <c r="BD504">
        <v>13</v>
      </c>
      <c r="BE504" s="1" t="s">
        <v>2468</v>
      </c>
    </row>
    <row r="505" spans="1:57">
      <c r="A505" s="8">
        <v>136226</v>
      </c>
      <c r="B505" s="1" t="s">
        <v>2909</v>
      </c>
      <c r="C505" s="1" t="s">
        <v>3100</v>
      </c>
      <c r="D505" s="1" t="s">
        <v>247</v>
      </c>
      <c r="E505">
        <v>1</v>
      </c>
      <c r="F505" s="9" t="s">
        <v>3083</v>
      </c>
      <c r="G505" s="4">
        <v>-901019.56660000002</v>
      </c>
      <c r="I505" s="4">
        <f t="shared" si="7"/>
        <v>-901019.56660000002</v>
      </c>
      <c r="K505" s="1" t="s">
        <v>2443</v>
      </c>
      <c r="L505">
        <v>0</v>
      </c>
      <c r="M505" s="3">
        <v>46241</v>
      </c>
      <c r="N505" s="1" t="s">
        <v>2452</v>
      </c>
      <c r="O505">
        <v>139450</v>
      </c>
      <c r="R505" s="1" t="s">
        <v>1391</v>
      </c>
      <c r="S505">
        <v>0</v>
      </c>
      <c r="T505">
        <v>14</v>
      </c>
      <c r="U505" s="1"/>
      <c r="V505" s="1" t="s">
        <v>1765</v>
      </c>
      <c r="W505" s="1" t="s">
        <v>1813</v>
      </c>
      <c r="X505" s="1" t="s">
        <v>1817</v>
      </c>
      <c r="Y505" s="1" t="s">
        <v>1867</v>
      </c>
      <c r="Z505" s="1" t="s">
        <v>1817</v>
      </c>
      <c r="AA505" s="1" t="s">
        <v>1941</v>
      </c>
      <c r="AB505" s="1"/>
      <c r="AC505">
        <v>1</v>
      </c>
      <c r="AD505" s="1" t="s">
        <v>1391</v>
      </c>
      <c r="AE505" s="1" t="s">
        <v>2263</v>
      </c>
      <c r="AF505" s="1"/>
      <c r="AG505" s="1" t="s">
        <v>2266</v>
      </c>
      <c r="AH505" s="1" t="s">
        <v>2305</v>
      </c>
      <c r="AI505" s="1" t="s">
        <v>2305</v>
      </c>
      <c r="AJ505" s="1"/>
      <c r="AK505" s="3">
        <v>46241</v>
      </c>
      <c r="AL505" s="1" t="s">
        <v>2451</v>
      </c>
      <c r="AM505" s="1" t="s">
        <v>2561</v>
      </c>
      <c r="AN505" s="1" t="s">
        <v>2811</v>
      </c>
      <c r="AO505" s="1" t="s">
        <v>2812</v>
      </c>
      <c r="AP505" s="1" t="s">
        <v>2818</v>
      </c>
      <c r="AQ505" s="1" t="s">
        <v>1867</v>
      </c>
      <c r="AR505" s="1" t="s">
        <v>1817</v>
      </c>
      <c r="AS505" s="1" t="s">
        <v>2826</v>
      </c>
      <c r="AT505" s="1"/>
      <c r="AU505" s="1"/>
      <c r="AV505" s="1" t="s">
        <v>2829</v>
      </c>
      <c r="AW505" s="1" t="s">
        <v>2829</v>
      </c>
      <c r="AX505" s="1" t="s">
        <v>2837</v>
      </c>
      <c r="AY505" s="1" t="s">
        <v>3063</v>
      </c>
      <c r="AZ505" s="1"/>
      <c r="BA505">
        <v>2057</v>
      </c>
      <c r="BB505" s="1" t="s">
        <v>2818</v>
      </c>
      <c r="BC505">
        <v>2072</v>
      </c>
      <c r="BD505">
        <v>14</v>
      </c>
      <c r="BE505" s="1" t="s">
        <v>2468</v>
      </c>
    </row>
    <row r="506" spans="1:57">
      <c r="A506" s="8">
        <v>136227</v>
      </c>
      <c r="B506" s="1" t="s">
        <v>2910</v>
      </c>
      <c r="C506" s="1" t="s">
        <v>3093</v>
      </c>
      <c r="D506" s="1" t="s">
        <v>550</v>
      </c>
      <c r="E506">
        <v>12</v>
      </c>
      <c r="F506" s="9" t="s">
        <v>3084</v>
      </c>
      <c r="G506" s="4">
        <v>200</v>
      </c>
      <c r="I506" s="4">
        <f t="shared" si="7"/>
        <v>2400</v>
      </c>
      <c r="K506" s="1" t="s">
        <v>2442</v>
      </c>
      <c r="L506">
        <v>0</v>
      </c>
      <c r="M506" s="3">
        <v>46241</v>
      </c>
      <c r="N506" s="1" t="s">
        <v>2453</v>
      </c>
      <c r="O506">
        <v>139448</v>
      </c>
      <c r="R506" s="1" t="s">
        <v>1392</v>
      </c>
      <c r="S506">
        <v>0</v>
      </c>
      <c r="T506">
        <v>1</v>
      </c>
      <c r="U506" s="1"/>
      <c r="V506" s="1" t="s">
        <v>1768</v>
      </c>
      <c r="W506" s="1" t="s">
        <v>1814</v>
      </c>
      <c r="X506" s="1" t="s">
        <v>1817</v>
      </c>
      <c r="Y506" s="1" t="s">
        <v>1874</v>
      </c>
      <c r="Z506" s="1" t="s">
        <v>1817</v>
      </c>
      <c r="AA506" s="1" t="s">
        <v>1941</v>
      </c>
      <c r="AB506" s="1"/>
      <c r="AC506">
        <v>0</v>
      </c>
      <c r="AD506" s="1" t="s">
        <v>1350</v>
      </c>
      <c r="AE506" s="1" t="s">
        <v>2263</v>
      </c>
      <c r="AF506" s="1"/>
      <c r="AG506" s="1" t="s">
        <v>2266</v>
      </c>
      <c r="AH506" s="1" t="s">
        <v>1392</v>
      </c>
      <c r="AI506" s="1" t="s">
        <v>1392</v>
      </c>
      <c r="AJ506" s="1" t="s">
        <v>2444</v>
      </c>
      <c r="AK506" s="3">
        <v>46241</v>
      </c>
      <c r="AL506" s="1" t="s">
        <v>2451</v>
      </c>
      <c r="AM506" s="1" t="s">
        <v>2562</v>
      </c>
      <c r="AN506" s="1" t="s">
        <v>2811</v>
      </c>
      <c r="AO506" s="1" t="s">
        <v>2811</v>
      </c>
      <c r="AP506" s="1" t="s">
        <v>2818</v>
      </c>
      <c r="AQ506" s="1" t="s">
        <v>1874</v>
      </c>
      <c r="AR506" s="1" t="s">
        <v>1817</v>
      </c>
      <c r="AS506" s="1" t="s">
        <v>2826</v>
      </c>
      <c r="AT506" s="1"/>
      <c r="AU506" s="1"/>
      <c r="AV506" s="1" t="s">
        <v>2830</v>
      </c>
      <c r="AW506" s="1" t="s">
        <v>2830</v>
      </c>
      <c r="AX506" s="1" t="s">
        <v>2837</v>
      </c>
      <c r="AY506" s="1" t="s">
        <v>3063</v>
      </c>
      <c r="AZ506" s="1"/>
      <c r="BA506">
        <v>11533</v>
      </c>
      <c r="BB506" s="1" t="s">
        <v>2818</v>
      </c>
      <c r="BC506">
        <v>7185</v>
      </c>
      <c r="BD506">
        <v>1</v>
      </c>
      <c r="BE506" s="1" t="s">
        <v>2462</v>
      </c>
    </row>
    <row r="507" spans="1:57">
      <c r="A507" s="8">
        <v>136228</v>
      </c>
      <c r="B507" s="1" t="s">
        <v>2896</v>
      </c>
      <c r="C507" s="1" t="s">
        <v>3137</v>
      </c>
      <c r="D507" s="1" t="s">
        <v>551</v>
      </c>
      <c r="E507">
        <v>347</v>
      </c>
      <c r="F507" s="9" t="s">
        <v>3083</v>
      </c>
      <c r="G507" s="4">
        <v>40000</v>
      </c>
      <c r="I507" s="4">
        <f t="shared" si="7"/>
        <v>13880000</v>
      </c>
      <c r="K507" s="1" t="s">
        <v>2441</v>
      </c>
      <c r="L507">
        <v>0</v>
      </c>
      <c r="M507" s="3">
        <v>46241</v>
      </c>
      <c r="N507" s="1" t="s">
        <v>2453</v>
      </c>
      <c r="O507">
        <v>139197</v>
      </c>
      <c r="R507" s="1" t="s">
        <v>1393</v>
      </c>
      <c r="S507">
        <v>20</v>
      </c>
      <c r="T507">
        <v>1</v>
      </c>
      <c r="U507" s="1"/>
      <c r="V507" s="1" t="s">
        <v>1768</v>
      </c>
      <c r="W507" s="1" t="s">
        <v>1813</v>
      </c>
      <c r="X507" s="1" t="s">
        <v>1817</v>
      </c>
      <c r="Y507" s="1" t="s">
        <v>1874</v>
      </c>
      <c r="Z507" s="1" t="s">
        <v>1931</v>
      </c>
      <c r="AA507" s="1" t="s">
        <v>1941</v>
      </c>
      <c r="AB507" s="1"/>
      <c r="AC507">
        <v>347</v>
      </c>
      <c r="AD507" s="1" t="s">
        <v>2079</v>
      </c>
      <c r="AE507" s="1" t="s">
        <v>2263</v>
      </c>
      <c r="AF507" s="1"/>
      <c r="AG507" s="1" t="s">
        <v>2266</v>
      </c>
      <c r="AH507" s="1" t="s">
        <v>2079</v>
      </c>
      <c r="AI507" s="1" t="s">
        <v>1393</v>
      </c>
      <c r="AJ507" s="1"/>
      <c r="AK507" s="3">
        <v>46241</v>
      </c>
      <c r="AL507" s="1" t="s">
        <v>2451</v>
      </c>
      <c r="AM507" s="1" t="s">
        <v>2563</v>
      </c>
      <c r="AN507" s="1" t="s">
        <v>2811</v>
      </c>
      <c r="AO507" s="1" t="s">
        <v>2811</v>
      </c>
      <c r="AP507" s="1" t="s">
        <v>2818</v>
      </c>
      <c r="AQ507" s="1" t="s">
        <v>1874</v>
      </c>
      <c r="AR507" s="1" t="s">
        <v>1931</v>
      </c>
      <c r="AS507" s="1" t="s">
        <v>2825</v>
      </c>
      <c r="AT507" s="1"/>
      <c r="AU507" s="1"/>
      <c r="AV507" s="1" t="s">
        <v>2829</v>
      </c>
      <c r="AW507" s="1" t="s">
        <v>2829</v>
      </c>
      <c r="AX507" s="1" t="s">
        <v>2837</v>
      </c>
      <c r="AY507" s="1" t="s">
        <v>3063</v>
      </c>
      <c r="AZ507" s="1"/>
      <c r="BA507">
        <v>22417</v>
      </c>
      <c r="BB507" s="1" t="s">
        <v>2818</v>
      </c>
      <c r="BC507">
        <v>2053</v>
      </c>
      <c r="BD507">
        <v>1</v>
      </c>
      <c r="BE507" s="1" t="s">
        <v>2451</v>
      </c>
    </row>
    <row r="508" spans="1:57">
      <c r="A508" s="8">
        <v>136229</v>
      </c>
      <c r="B508" s="1" t="s">
        <v>2904</v>
      </c>
      <c r="C508" s="1" t="s">
        <v>3137</v>
      </c>
      <c r="D508" s="1" t="s">
        <v>552</v>
      </c>
      <c r="E508">
        <v>347</v>
      </c>
      <c r="F508" s="9" t="s">
        <v>3083</v>
      </c>
      <c r="G508" s="4">
        <v>40000</v>
      </c>
      <c r="I508" s="4">
        <f t="shared" si="7"/>
        <v>13880000</v>
      </c>
      <c r="K508" s="1" t="s">
        <v>2441</v>
      </c>
      <c r="L508">
        <v>0</v>
      </c>
      <c r="M508" s="3">
        <v>46241</v>
      </c>
      <c r="N508" s="1" t="s">
        <v>2453</v>
      </c>
      <c r="O508">
        <v>139198</v>
      </c>
      <c r="R508" s="1" t="s">
        <v>1393</v>
      </c>
      <c r="S508">
        <v>20</v>
      </c>
      <c r="T508">
        <v>1</v>
      </c>
      <c r="U508" s="1"/>
      <c r="V508" s="1" t="s">
        <v>1768</v>
      </c>
      <c r="W508" s="1" t="s">
        <v>1813</v>
      </c>
      <c r="X508" s="1" t="s">
        <v>1817</v>
      </c>
      <c r="Y508" s="1" t="s">
        <v>1874</v>
      </c>
      <c r="Z508" s="1" t="s">
        <v>1931</v>
      </c>
      <c r="AA508" s="1" t="s">
        <v>1941</v>
      </c>
      <c r="AB508" s="1"/>
      <c r="AC508">
        <v>347</v>
      </c>
      <c r="AD508" s="1" t="s">
        <v>2079</v>
      </c>
      <c r="AE508" s="1" t="s">
        <v>2263</v>
      </c>
      <c r="AF508" s="1"/>
      <c r="AG508" s="1" t="s">
        <v>2266</v>
      </c>
      <c r="AH508" s="1" t="s">
        <v>2079</v>
      </c>
      <c r="AI508" s="1" t="s">
        <v>1393</v>
      </c>
      <c r="AJ508" s="1" t="s">
        <v>2444</v>
      </c>
      <c r="AK508" s="3">
        <v>46241</v>
      </c>
      <c r="AL508" s="1" t="s">
        <v>2451</v>
      </c>
      <c r="AM508" s="1" t="s">
        <v>2564</v>
      </c>
      <c r="AN508" s="1" t="s">
        <v>2811</v>
      </c>
      <c r="AO508" s="1" t="s">
        <v>2811</v>
      </c>
      <c r="AP508" s="1" t="s">
        <v>2818</v>
      </c>
      <c r="AQ508" s="1" t="s">
        <v>1874</v>
      </c>
      <c r="AR508" s="1" t="s">
        <v>1931</v>
      </c>
      <c r="AS508" s="1" t="s">
        <v>2825</v>
      </c>
      <c r="AT508" s="1"/>
      <c r="AU508" s="1"/>
      <c r="AV508" s="1" t="s">
        <v>2829</v>
      </c>
      <c r="AW508" s="1" t="s">
        <v>2829</v>
      </c>
      <c r="AX508" s="1" t="s">
        <v>2837</v>
      </c>
      <c r="AY508" s="1" t="s">
        <v>3063</v>
      </c>
      <c r="AZ508" s="1"/>
      <c r="BA508">
        <v>22417</v>
      </c>
      <c r="BB508" s="1" t="s">
        <v>2818</v>
      </c>
      <c r="BC508">
        <v>2633</v>
      </c>
      <c r="BD508">
        <v>1</v>
      </c>
      <c r="BE508" s="1" t="s">
        <v>2451</v>
      </c>
    </row>
    <row r="509" spans="1:57">
      <c r="A509" s="8">
        <v>136230</v>
      </c>
      <c r="B509" s="1" t="s">
        <v>2896</v>
      </c>
      <c r="C509" s="1" t="s">
        <v>3137</v>
      </c>
      <c r="D509" s="1" t="s">
        <v>553</v>
      </c>
      <c r="E509">
        <v>345</v>
      </c>
      <c r="F509" s="9" t="s">
        <v>3083</v>
      </c>
      <c r="G509" s="4">
        <v>40000</v>
      </c>
      <c r="I509" s="4">
        <f t="shared" si="7"/>
        <v>13800000</v>
      </c>
      <c r="K509" s="1" t="s">
        <v>2441</v>
      </c>
      <c r="L509">
        <v>0</v>
      </c>
      <c r="M509" s="3">
        <v>46241</v>
      </c>
      <c r="N509" s="1" t="s">
        <v>2453</v>
      </c>
      <c r="O509">
        <v>139241</v>
      </c>
      <c r="R509" s="1" t="s">
        <v>1394</v>
      </c>
      <c r="S509">
        <v>20</v>
      </c>
      <c r="T509">
        <v>1</v>
      </c>
      <c r="U509" s="1"/>
      <c r="V509" s="1" t="s">
        <v>1768</v>
      </c>
      <c r="W509" s="1" t="s">
        <v>1813</v>
      </c>
      <c r="X509" s="1" t="s">
        <v>1817</v>
      </c>
      <c r="Y509" s="1" t="s">
        <v>1874</v>
      </c>
      <c r="Z509" s="1" t="s">
        <v>1931</v>
      </c>
      <c r="AA509" s="1" t="s">
        <v>1941</v>
      </c>
      <c r="AB509" s="1"/>
      <c r="AC509">
        <v>345</v>
      </c>
      <c r="AD509" s="1" t="s">
        <v>2080</v>
      </c>
      <c r="AE509" s="1" t="s">
        <v>2263</v>
      </c>
      <c r="AF509" s="1"/>
      <c r="AG509" s="1" t="s">
        <v>2266</v>
      </c>
      <c r="AH509" s="1" t="s">
        <v>2080</v>
      </c>
      <c r="AI509" s="1" t="s">
        <v>1394</v>
      </c>
      <c r="AJ509" s="1"/>
      <c r="AK509" s="3">
        <v>46241</v>
      </c>
      <c r="AL509" s="1" t="s">
        <v>2451</v>
      </c>
      <c r="AM509" s="1" t="s">
        <v>2565</v>
      </c>
      <c r="AN509" s="1" t="s">
        <v>2811</v>
      </c>
      <c r="AO509" s="1" t="s">
        <v>2811</v>
      </c>
      <c r="AP509" s="1" t="s">
        <v>2818</v>
      </c>
      <c r="AQ509" s="1" t="s">
        <v>1874</v>
      </c>
      <c r="AR509" s="1" t="s">
        <v>1931</v>
      </c>
      <c r="AS509" s="1" t="s">
        <v>2825</v>
      </c>
      <c r="AT509" s="1"/>
      <c r="AU509" s="1"/>
      <c r="AV509" s="1" t="s">
        <v>2829</v>
      </c>
      <c r="AW509" s="1" t="s">
        <v>2829</v>
      </c>
      <c r="AX509" s="1" t="s">
        <v>2837</v>
      </c>
      <c r="AY509" s="1" t="s">
        <v>3063</v>
      </c>
      <c r="AZ509" s="1"/>
      <c r="BA509">
        <v>22417</v>
      </c>
      <c r="BB509" s="1" t="s">
        <v>2818</v>
      </c>
      <c r="BC509">
        <v>2053</v>
      </c>
      <c r="BD509">
        <v>1</v>
      </c>
      <c r="BE509" s="1" t="s">
        <v>2451</v>
      </c>
    </row>
    <row r="510" spans="1:57">
      <c r="A510" s="8">
        <v>136231</v>
      </c>
      <c r="B510" s="1" t="s">
        <v>2904</v>
      </c>
      <c r="C510" s="1" t="s">
        <v>3137</v>
      </c>
      <c r="D510" s="1" t="s">
        <v>554</v>
      </c>
      <c r="E510">
        <v>345</v>
      </c>
      <c r="F510" s="9" t="s">
        <v>3083</v>
      </c>
      <c r="G510" s="4">
        <v>40000</v>
      </c>
      <c r="I510" s="4">
        <f t="shared" si="7"/>
        <v>13800000</v>
      </c>
      <c r="K510" s="1" t="s">
        <v>2441</v>
      </c>
      <c r="L510">
        <v>0</v>
      </c>
      <c r="M510" s="3">
        <v>46241</v>
      </c>
      <c r="N510" s="1" t="s">
        <v>2453</v>
      </c>
      <c r="O510">
        <v>139242</v>
      </c>
      <c r="R510" s="1" t="s">
        <v>1394</v>
      </c>
      <c r="S510">
        <v>20</v>
      </c>
      <c r="T510">
        <v>1</v>
      </c>
      <c r="U510" s="1"/>
      <c r="V510" s="1" t="s">
        <v>1768</v>
      </c>
      <c r="W510" s="1" t="s">
        <v>1813</v>
      </c>
      <c r="X510" s="1" t="s">
        <v>1817</v>
      </c>
      <c r="Y510" s="1" t="s">
        <v>1874</v>
      </c>
      <c r="Z510" s="1" t="s">
        <v>1931</v>
      </c>
      <c r="AA510" s="1" t="s">
        <v>1941</v>
      </c>
      <c r="AB510" s="1"/>
      <c r="AC510">
        <v>345</v>
      </c>
      <c r="AD510" s="1" t="s">
        <v>2080</v>
      </c>
      <c r="AE510" s="1" t="s">
        <v>2263</v>
      </c>
      <c r="AF510" s="1"/>
      <c r="AG510" s="1" t="s">
        <v>2266</v>
      </c>
      <c r="AH510" s="1" t="s">
        <v>2080</v>
      </c>
      <c r="AI510" s="1" t="s">
        <v>1394</v>
      </c>
      <c r="AJ510" s="1"/>
      <c r="AK510" s="3">
        <v>46241</v>
      </c>
      <c r="AL510" s="1" t="s">
        <v>2451</v>
      </c>
      <c r="AM510" s="1" t="s">
        <v>2565</v>
      </c>
      <c r="AN510" s="1" t="s">
        <v>2811</v>
      </c>
      <c r="AO510" s="1" t="s">
        <v>2811</v>
      </c>
      <c r="AP510" s="1" t="s">
        <v>2818</v>
      </c>
      <c r="AQ510" s="1" t="s">
        <v>1874</v>
      </c>
      <c r="AR510" s="1" t="s">
        <v>1931</v>
      </c>
      <c r="AS510" s="1" t="s">
        <v>2825</v>
      </c>
      <c r="AT510" s="1"/>
      <c r="AU510" s="1"/>
      <c r="AV510" s="1" t="s">
        <v>2829</v>
      </c>
      <c r="AW510" s="1" t="s">
        <v>2829</v>
      </c>
      <c r="AX510" s="1" t="s">
        <v>2837</v>
      </c>
      <c r="AY510" s="1" t="s">
        <v>3063</v>
      </c>
      <c r="AZ510" s="1"/>
      <c r="BA510">
        <v>22417</v>
      </c>
      <c r="BB510" s="1" t="s">
        <v>2818</v>
      </c>
      <c r="BC510">
        <v>2633</v>
      </c>
      <c r="BD510">
        <v>1</v>
      </c>
      <c r="BE510" s="1" t="s">
        <v>2451</v>
      </c>
    </row>
    <row r="511" spans="1:57">
      <c r="A511" s="8">
        <v>136232</v>
      </c>
      <c r="B511" s="1" t="s">
        <v>2904</v>
      </c>
      <c r="C511" s="1" t="s">
        <v>3137</v>
      </c>
      <c r="D511" s="1" t="s">
        <v>555</v>
      </c>
      <c r="E511">
        <v>3</v>
      </c>
      <c r="F511" s="9" t="s">
        <v>3083</v>
      </c>
      <c r="G511" s="4">
        <v>1620000</v>
      </c>
      <c r="I511" s="4">
        <f t="shared" si="7"/>
        <v>4860000</v>
      </c>
      <c r="K511" s="1" t="s">
        <v>2441</v>
      </c>
      <c r="L511">
        <v>0</v>
      </c>
      <c r="M511" s="3">
        <v>46241</v>
      </c>
      <c r="N511" s="1" t="s">
        <v>2453</v>
      </c>
      <c r="O511">
        <v>139203</v>
      </c>
      <c r="R511" s="1" t="s">
        <v>1395</v>
      </c>
      <c r="S511">
        <v>20</v>
      </c>
      <c r="T511">
        <v>1</v>
      </c>
      <c r="U511" s="1"/>
      <c r="V511" s="1" t="s">
        <v>1768</v>
      </c>
      <c r="W511" s="1" t="s">
        <v>1813</v>
      </c>
      <c r="X511" s="1" t="s">
        <v>1817</v>
      </c>
      <c r="Y511" s="1" t="s">
        <v>1875</v>
      </c>
      <c r="Z511" s="1" t="s">
        <v>1933</v>
      </c>
      <c r="AA511" s="1" t="s">
        <v>1941</v>
      </c>
      <c r="AB511" s="1"/>
      <c r="AC511">
        <v>3</v>
      </c>
      <c r="AD511" s="1" t="s">
        <v>2081</v>
      </c>
      <c r="AE511" s="1" t="s">
        <v>2263</v>
      </c>
      <c r="AF511" s="1"/>
      <c r="AG511" s="1" t="s">
        <v>2266</v>
      </c>
      <c r="AH511" s="1" t="s">
        <v>2081</v>
      </c>
      <c r="AI511" s="1" t="s">
        <v>1395</v>
      </c>
      <c r="AJ511" s="1" t="s">
        <v>2444</v>
      </c>
      <c r="AK511" s="3">
        <v>46241</v>
      </c>
      <c r="AL511" s="1" t="s">
        <v>2451</v>
      </c>
      <c r="AM511" s="1" t="s">
        <v>2566</v>
      </c>
      <c r="AN511" s="1" t="s">
        <v>2811</v>
      </c>
      <c r="AO511" s="1" t="s">
        <v>2811</v>
      </c>
      <c r="AP511" s="1" t="s">
        <v>2818</v>
      </c>
      <c r="AQ511" s="1" t="s">
        <v>1875</v>
      </c>
      <c r="AR511" s="1" t="s">
        <v>1933</v>
      </c>
      <c r="AS511" s="1" t="s">
        <v>2825</v>
      </c>
      <c r="AT511" s="1"/>
      <c r="AU511" s="1"/>
      <c r="AV511" s="1" t="s">
        <v>2829</v>
      </c>
      <c r="AW511" s="1" t="s">
        <v>2829</v>
      </c>
      <c r="AX511" s="1" t="s">
        <v>2837</v>
      </c>
      <c r="AY511" s="1" t="s">
        <v>3063</v>
      </c>
      <c r="AZ511" s="1"/>
      <c r="BA511">
        <v>22417</v>
      </c>
      <c r="BB511" s="1" t="s">
        <v>2818</v>
      </c>
      <c r="BC511">
        <v>2633</v>
      </c>
      <c r="BD511">
        <v>1</v>
      </c>
      <c r="BE511" s="1" t="s">
        <v>2451</v>
      </c>
    </row>
    <row r="512" spans="1:57">
      <c r="A512" s="8">
        <v>136233</v>
      </c>
      <c r="B512" s="1" t="s">
        <v>2891</v>
      </c>
      <c r="C512" s="1" t="s">
        <v>3135</v>
      </c>
      <c r="D512" s="1" t="s">
        <v>556</v>
      </c>
      <c r="E512">
        <v>251</v>
      </c>
      <c r="F512" s="9" t="s">
        <v>3083</v>
      </c>
      <c r="G512" s="4">
        <v>1710276</v>
      </c>
      <c r="I512" s="4">
        <f t="shared" si="7"/>
        <v>429279276</v>
      </c>
      <c r="K512" s="1" t="s">
        <v>2441</v>
      </c>
      <c r="L512">
        <v>0</v>
      </c>
      <c r="M512" s="3">
        <v>46241</v>
      </c>
      <c r="N512" s="1" t="s">
        <v>2453</v>
      </c>
      <c r="O512">
        <v>139406</v>
      </c>
      <c r="R512" s="1" t="s">
        <v>1396</v>
      </c>
      <c r="S512">
        <v>20</v>
      </c>
      <c r="T512">
        <v>1</v>
      </c>
      <c r="U512" s="1"/>
      <c r="V512" s="1" t="s">
        <v>1768</v>
      </c>
      <c r="W512" s="1" t="s">
        <v>1813</v>
      </c>
      <c r="X512" s="1" t="s">
        <v>1817</v>
      </c>
      <c r="Y512" s="1" t="s">
        <v>1866</v>
      </c>
      <c r="Z512" s="1" t="s">
        <v>1930</v>
      </c>
      <c r="AA512" s="1" t="s">
        <v>1941</v>
      </c>
      <c r="AB512" s="1"/>
      <c r="AC512">
        <v>251</v>
      </c>
      <c r="AD512" s="1" t="s">
        <v>2082</v>
      </c>
      <c r="AE512" s="1" t="s">
        <v>2263</v>
      </c>
      <c r="AF512" s="1"/>
      <c r="AG512" s="1" t="s">
        <v>2266</v>
      </c>
      <c r="AH512" s="1" t="s">
        <v>2082</v>
      </c>
      <c r="AI512" s="1" t="s">
        <v>1396</v>
      </c>
      <c r="AJ512" s="1"/>
      <c r="AK512" s="3">
        <v>46241</v>
      </c>
      <c r="AL512" s="1" t="s">
        <v>2451</v>
      </c>
      <c r="AM512" s="1" t="s">
        <v>2567</v>
      </c>
      <c r="AN512" s="1" t="s">
        <v>2811</v>
      </c>
      <c r="AO512" s="1" t="s">
        <v>2811</v>
      </c>
      <c r="AP512" s="1" t="s">
        <v>2818</v>
      </c>
      <c r="AQ512" s="1" t="s">
        <v>1866</v>
      </c>
      <c r="AR512" s="1" t="s">
        <v>1930</v>
      </c>
      <c r="AS512" s="1" t="s">
        <v>2825</v>
      </c>
      <c r="AT512" s="1"/>
      <c r="AU512" s="1"/>
      <c r="AV512" s="1" t="s">
        <v>2829</v>
      </c>
      <c r="AW512" s="1" t="s">
        <v>2829</v>
      </c>
      <c r="AX512" s="1" t="s">
        <v>2837</v>
      </c>
      <c r="AY512" s="1" t="s">
        <v>3063</v>
      </c>
      <c r="AZ512" s="1"/>
      <c r="BA512">
        <v>22427</v>
      </c>
      <c r="BB512" s="1" t="s">
        <v>2818</v>
      </c>
      <c r="BC512">
        <v>2599</v>
      </c>
      <c r="BD512">
        <v>1</v>
      </c>
      <c r="BE512" s="1" t="s">
        <v>2451</v>
      </c>
    </row>
    <row r="513" spans="1:57">
      <c r="A513" s="8">
        <v>136234</v>
      </c>
      <c r="B513" s="1" t="s">
        <v>2904</v>
      </c>
      <c r="C513" s="1" t="s">
        <v>3137</v>
      </c>
      <c r="D513" s="1" t="s">
        <v>557</v>
      </c>
      <c r="E513">
        <v>2</v>
      </c>
      <c r="F513" s="9" t="s">
        <v>3083</v>
      </c>
      <c r="G513" s="4">
        <v>3240000</v>
      </c>
      <c r="I513" s="4">
        <f t="shared" si="7"/>
        <v>6480000</v>
      </c>
      <c r="K513" s="1" t="s">
        <v>2441</v>
      </c>
      <c r="L513">
        <v>0</v>
      </c>
      <c r="M513" s="3">
        <v>46241</v>
      </c>
      <c r="N513" s="1" t="s">
        <v>2453</v>
      </c>
      <c r="O513">
        <v>139205</v>
      </c>
      <c r="R513" s="1" t="s">
        <v>1397</v>
      </c>
      <c r="S513">
        <v>20</v>
      </c>
      <c r="T513">
        <v>1</v>
      </c>
      <c r="U513" s="1"/>
      <c r="V513" s="1" t="s">
        <v>1768</v>
      </c>
      <c r="W513" s="1" t="s">
        <v>1813</v>
      </c>
      <c r="X513" s="1" t="s">
        <v>1817</v>
      </c>
      <c r="Y513" s="1" t="s">
        <v>1875</v>
      </c>
      <c r="Z513" s="1" t="s">
        <v>1933</v>
      </c>
      <c r="AA513" s="1" t="s">
        <v>1941</v>
      </c>
      <c r="AB513" s="1"/>
      <c r="AC513">
        <v>2</v>
      </c>
      <c r="AD513" s="1" t="s">
        <v>1165</v>
      </c>
      <c r="AE513" s="1" t="s">
        <v>2263</v>
      </c>
      <c r="AF513" s="1"/>
      <c r="AG513" s="1" t="s">
        <v>2266</v>
      </c>
      <c r="AH513" s="1" t="s">
        <v>1165</v>
      </c>
      <c r="AI513" s="1" t="s">
        <v>1397</v>
      </c>
      <c r="AJ513" s="1"/>
      <c r="AK513" s="3">
        <v>46241</v>
      </c>
      <c r="AL513" s="1" t="s">
        <v>2451</v>
      </c>
      <c r="AM513" s="1" t="s">
        <v>2568</v>
      </c>
      <c r="AN513" s="1" t="s">
        <v>2811</v>
      </c>
      <c r="AO513" s="1" t="s">
        <v>2811</v>
      </c>
      <c r="AP513" s="1" t="s">
        <v>2818</v>
      </c>
      <c r="AQ513" s="1" t="s">
        <v>1875</v>
      </c>
      <c r="AR513" s="1" t="s">
        <v>1933</v>
      </c>
      <c r="AS513" s="1" t="s">
        <v>2825</v>
      </c>
      <c r="AT513" s="1"/>
      <c r="AU513" s="1"/>
      <c r="AV513" s="1" t="s">
        <v>2829</v>
      </c>
      <c r="AW513" s="1" t="s">
        <v>2829</v>
      </c>
      <c r="AX513" s="1" t="s">
        <v>2837</v>
      </c>
      <c r="AY513" s="1" t="s">
        <v>3063</v>
      </c>
      <c r="AZ513" s="1"/>
      <c r="BA513">
        <v>22417</v>
      </c>
      <c r="BB513" s="1" t="s">
        <v>2818</v>
      </c>
      <c r="BC513">
        <v>2633</v>
      </c>
      <c r="BD513">
        <v>1</v>
      </c>
      <c r="BE513" s="1" t="s">
        <v>2451</v>
      </c>
    </row>
    <row r="514" spans="1:57" ht="28.5">
      <c r="A514" s="8">
        <v>136235</v>
      </c>
      <c r="B514" s="1" t="s">
        <v>2911</v>
      </c>
      <c r="C514" s="1" t="s">
        <v>3099</v>
      </c>
      <c r="D514" s="2" t="s">
        <v>558</v>
      </c>
      <c r="E514">
        <v>1</v>
      </c>
      <c r="F514" s="9" t="s">
        <v>3083</v>
      </c>
      <c r="G514" s="4">
        <v>4400</v>
      </c>
      <c r="I514" s="4">
        <f t="shared" si="7"/>
        <v>4400</v>
      </c>
      <c r="K514" s="1" t="s">
        <v>2443</v>
      </c>
      <c r="L514">
        <v>10</v>
      </c>
      <c r="M514" s="3">
        <v>46244</v>
      </c>
      <c r="N514" s="1" t="s">
        <v>2452</v>
      </c>
      <c r="O514">
        <v>139455</v>
      </c>
      <c r="R514" s="1" t="s">
        <v>1398</v>
      </c>
      <c r="S514">
        <v>0</v>
      </c>
      <c r="T514">
        <v>1</v>
      </c>
      <c r="U514" s="1"/>
      <c r="V514" s="1" t="s">
        <v>1768</v>
      </c>
      <c r="W514" s="1" t="s">
        <v>1813</v>
      </c>
      <c r="X514" s="1" t="s">
        <v>1820</v>
      </c>
      <c r="Y514" s="1" t="s">
        <v>1873</v>
      </c>
      <c r="Z514" s="1" t="s">
        <v>1932</v>
      </c>
      <c r="AA514" s="1" t="s">
        <v>1941</v>
      </c>
      <c r="AB514" s="1"/>
      <c r="AC514">
        <v>1</v>
      </c>
      <c r="AD514" s="1" t="s">
        <v>1398</v>
      </c>
      <c r="AE514" s="1" t="s">
        <v>2263</v>
      </c>
      <c r="AF514" s="1"/>
      <c r="AG514" s="1" t="s">
        <v>2265</v>
      </c>
      <c r="AH514" s="1" t="s">
        <v>1398</v>
      </c>
      <c r="AI514" s="1" t="s">
        <v>1398</v>
      </c>
      <c r="AJ514" s="1" t="s">
        <v>2444</v>
      </c>
      <c r="AK514" s="3">
        <v>46244</v>
      </c>
      <c r="AL514" s="1" t="s">
        <v>2451</v>
      </c>
      <c r="AM514" s="1"/>
      <c r="AN514" s="1" t="s">
        <v>2811</v>
      </c>
      <c r="AO514" s="1" t="s">
        <v>2811</v>
      </c>
      <c r="AP514" s="1" t="s">
        <v>2822</v>
      </c>
      <c r="AQ514" s="1" t="s">
        <v>1873</v>
      </c>
      <c r="AR514" s="1" t="s">
        <v>1932</v>
      </c>
      <c r="AS514" s="1" t="s">
        <v>2826</v>
      </c>
      <c r="AT514" s="1"/>
      <c r="AU514" s="1"/>
      <c r="AV514" s="1" t="s">
        <v>2829</v>
      </c>
      <c r="AW514" s="1" t="s">
        <v>2829</v>
      </c>
      <c r="AX514" s="1" t="s">
        <v>2836</v>
      </c>
      <c r="AY514" s="1" t="s">
        <v>3071</v>
      </c>
      <c r="AZ514" s="1"/>
      <c r="BA514">
        <v>6965</v>
      </c>
      <c r="BB514" s="1" t="s">
        <v>2822</v>
      </c>
      <c r="BC514">
        <v>7253</v>
      </c>
      <c r="BD514">
        <v>1</v>
      </c>
      <c r="BE514" s="1" t="s">
        <v>2449</v>
      </c>
    </row>
    <row r="515" spans="1:57">
      <c r="A515" s="8">
        <v>136236</v>
      </c>
      <c r="B515" s="1" t="s">
        <v>2911</v>
      </c>
      <c r="C515" s="1" t="s">
        <v>3096</v>
      </c>
      <c r="D515" s="1" t="s">
        <v>559</v>
      </c>
      <c r="E515">
        <v>1</v>
      </c>
      <c r="F515" s="9" t="s">
        <v>3083</v>
      </c>
      <c r="G515" s="4">
        <v>1787.5</v>
      </c>
      <c r="I515" s="4">
        <f t="shared" ref="I515:I578" si="8">E515*G515</f>
        <v>1787.5</v>
      </c>
      <c r="K515" s="1" t="s">
        <v>2443</v>
      </c>
      <c r="L515">
        <v>0</v>
      </c>
      <c r="M515" s="3">
        <v>46244</v>
      </c>
      <c r="N515" s="1" t="s">
        <v>2452</v>
      </c>
      <c r="O515">
        <v>139462</v>
      </c>
      <c r="R515" s="1" t="s">
        <v>1399</v>
      </c>
      <c r="S515">
        <v>0</v>
      </c>
      <c r="T515">
        <v>1</v>
      </c>
      <c r="U515" s="1"/>
      <c r="V515" s="1" t="s">
        <v>1768</v>
      </c>
      <c r="W515" s="1" t="s">
        <v>1813</v>
      </c>
      <c r="X515" s="1" t="s">
        <v>1820</v>
      </c>
      <c r="Y515" s="1" t="s">
        <v>1873</v>
      </c>
      <c r="Z515" s="1" t="s">
        <v>1932</v>
      </c>
      <c r="AA515" s="1" t="s">
        <v>1941</v>
      </c>
      <c r="AB515" s="1"/>
      <c r="AC515">
        <v>1</v>
      </c>
      <c r="AD515" s="1" t="s">
        <v>1399</v>
      </c>
      <c r="AE515" s="1" t="s">
        <v>2263</v>
      </c>
      <c r="AF515" s="1"/>
      <c r="AG515" s="1" t="s">
        <v>2265</v>
      </c>
      <c r="AH515" s="1" t="s">
        <v>2306</v>
      </c>
      <c r="AI515" s="1" t="s">
        <v>2306</v>
      </c>
      <c r="AJ515" s="1" t="s">
        <v>2444</v>
      </c>
      <c r="AK515" s="3">
        <v>46244</v>
      </c>
      <c r="AL515" s="1" t="s">
        <v>2451</v>
      </c>
      <c r="AM515" s="1"/>
      <c r="AN515" s="1" t="s">
        <v>2811</v>
      </c>
      <c r="AO515" s="1" t="s">
        <v>2811</v>
      </c>
      <c r="AP515" s="1" t="s">
        <v>2822</v>
      </c>
      <c r="AQ515" s="1" t="s">
        <v>1873</v>
      </c>
      <c r="AR515" s="1" t="s">
        <v>1932</v>
      </c>
      <c r="AS515" s="1" t="s">
        <v>2826</v>
      </c>
      <c r="AT515" s="1"/>
      <c r="AU515" s="1"/>
      <c r="AV515" s="1" t="s">
        <v>2829</v>
      </c>
      <c r="AW515" s="1" t="s">
        <v>2829</v>
      </c>
      <c r="AX515" s="1" t="s">
        <v>2836</v>
      </c>
      <c r="AY515" s="1" t="s">
        <v>3071</v>
      </c>
      <c r="AZ515" s="1"/>
      <c r="BA515">
        <v>14862</v>
      </c>
      <c r="BB515" s="1" t="s">
        <v>2822</v>
      </c>
      <c r="BC515">
        <v>7253</v>
      </c>
      <c r="BD515">
        <v>1</v>
      </c>
      <c r="BE515" s="1" t="s">
        <v>2449</v>
      </c>
    </row>
    <row r="516" spans="1:57">
      <c r="A516" s="8">
        <v>136236</v>
      </c>
      <c r="B516" s="1" t="s">
        <v>2911</v>
      </c>
      <c r="C516" s="1" t="s">
        <v>3096</v>
      </c>
      <c r="D516" s="1" t="s">
        <v>560</v>
      </c>
      <c r="E516">
        <v>1</v>
      </c>
      <c r="F516" s="9" t="s">
        <v>3083</v>
      </c>
      <c r="G516" s="4">
        <v>15702.5</v>
      </c>
      <c r="I516" s="4">
        <f t="shared" si="8"/>
        <v>15702.5</v>
      </c>
      <c r="K516" s="1" t="s">
        <v>2443</v>
      </c>
      <c r="L516">
        <v>10</v>
      </c>
      <c r="M516" s="3">
        <v>46244</v>
      </c>
      <c r="N516" s="1" t="s">
        <v>2452</v>
      </c>
      <c r="O516">
        <v>139462</v>
      </c>
      <c r="R516" s="1" t="s">
        <v>1400</v>
      </c>
      <c r="S516">
        <v>0</v>
      </c>
      <c r="T516">
        <v>2</v>
      </c>
      <c r="U516" s="1"/>
      <c r="V516" s="1" t="s">
        <v>1768</v>
      </c>
      <c r="W516" s="1" t="s">
        <v>1813</v>
      </c>
      <c r="X516" s="1" t="s">
        <v>1820</v>
      </c>
      <c r="Y516" s="1" t="s">
        <v>1873</v>
      </c>
      <c r="Z516" s="1" t="s">
        <v>1932</v>
      </c>
      <c r="AA516" s="1" t="s">
        <v>1941</v>
      </c>
      <c r="AB516" s="1"/>
      <c r="AC516">
        <v>1</v>
      </c>
      <c r="AD516" s="1" t="s">
        <v>1400</v>
      </c>
      <c r="AE516" s="1" t="s">
        <v>2263</v>
      </c>
      <c r="AF516" s="1"/>
      <c r="AG516" s="1" t="s">
        <v>2265</v>
      </c>
      <c r="AH516" s="1" t="s">
        <v>2306</v>
      </c>
      <c r="AI516" s="1" t="s">
        <v>2306</v>
      </c>
      <c r="AJ516" s="1" t="s">
        <v>2444</v>
      </c>
      <c r="AK516" s="3">
        <v>46244</v>
      </c>
      <c r="AL516" s="1" t="s">
        <v>2451</v>
      </c>
      <c r="AM516" s="1"/>
      <c r="AN516" s="1" t="s">
        <v>2811</v>
      </c>
      <c r="AO516" s="1" t="s">
        <v>2811</v>
      </c>
      <c r="AP516" s="1" t="s">
        <v>2822</v>
      </c>
      <c r="AQ516" s="1" t="s">
        <v>1873</v>
      </c>
      <c r="AR516" s="1" t="s">
        <v>1932</v>
      </c>
      <c r="AS516" s="1" t="s">
        <v>2826</v>
      </c>
      <c r="AT516" s="1"/>
      <c r="AU516" s="1"/>
      <c r="AV516" s="1" t="s">
        <v>2829</v>
      </c>
      <c r="AW516" s="1" t="s">
        <v>2829</v>
      </c>
      <c r="AX516" s="1" t="s">
        <v>2836</v>
      </c>
      <c r="AY516" s="1" t="s">
        <v>3071</v>
      </c>
      <c r="AZ516" s="1"/>
      <c r="BA516">
        <v>14862</v>
      </c>
      <c r="BB516" s="1" t="s">
        <v>2822</v>
      </c>
      <c r="BC516">
        <v>7253</v>
      </c>
      <c r="BD516">
        <v>2</v>
      </c>
      <c r="BE516" s="1" t="s">
        <v>2449</v>
      </c>
    </row>
    <row r="517" spans="1:57">
      <c r="A517" s="8">
        <v>136237</v>
      </c>
      <c r="B517" s="1" t="s">
        <v>2852</v>
      </c>
      <c r="C517" s="1" t="s">
        <v>3160</v>
      </c>
      <c r="D517" s="1" t="s">
        <v>561</v>
      </c>
      <c r="E517">
        <v>1</v>
      </c>
      <c r="F517" s="9" t="s">
        <v>3085</v>
      </c>
      <c r="G517" s="4">
        <v>1250000</v>
      </c>
      <c r="I517" s="4">
        <f t="shared" si="8"/>
        <v>1250000</v>
      </c>
      <c r="K517" s="1" t="s">
        <v>2441</v>
      </c>
      <c r="L517">
        <v>0</v>
      </c>
      <c r="M517" s="3">
        <v>46244</v>
      </c>
      <c r="N517" s="1" t="s">
        <v>2452</v>
      </c>
      <c r="O517">
        <v>139411</v>
      </c>
      <c r="R517" s="1" t="s">
        <v>1401</v>
      </c>
      <c r="S517">
        <v>0</v>
      </c>
      <c r="T517">
        <v>1</v>
      </c>
      <c r="U517" s="1"/>
      <c r="V517" s="1" t="s">
        <v>1772</v>
      </c>
      <c r="W517" s="1" t="s">
        <v>1813</v>
      </c>
      <c r="X517" s="1" t="s">
        <v>1817</v>
      </c>
      <c r="Y517" s="1" t="s">
        <v>1876</v>
      </c>
      <c r="Z517" s="1" t="s">
        <v>1930</v>
      </c>
      <c r="AA517" s="1" t="s">
        <v>1941</v>
      </c>
      <c r="AB517" s="1"/>
      <c r="AC517">
        <v>1</v>
      </c>
      <c r="AD517" s="1" t="s">
        <v>1401</v>
      </c>
      <c r="AE517" s="1" t="s">
        <v>2263</v>
      </c>
      <c r="AF517" s="1"/>
      <c r="AG517" s="1" t="s">
        <v>2266</v>
      </c>
      <c r="AH517" s="1" t="s">
        <v>1401</v>
      </c>
      <c r="AI517" s="1" t="s">
        <v>1401</v>
      </c>
      <c r="AJ517" s="1" t="s">
        <v>2444</v>
      </c>
      <c r="AK517" s="3">
        <v>46244</v>
      </c>
      <c r="AL517" s="1" t="s">
        <v>2451</v>
      </c>
      <c r="AM517" s="1" t="s">
        <v>2569</v>
      </c>
      <c r="AN517" s="1" t="s">
        <v>2811</v>
      </c>
      <c r="AO517" s="1" t="s">
        <v>2811</v>
      </c>
      <c r="AP517" s="1" t="s">
        <v>2818</v>
      </c>
      <c r="AQ517" s="1" t="s">
        <v>1876</v>
      </c>
      <c r="AR517" s="1" t="s">
        <v>1930</v>
      </c>
      <c r="AS517" s="1" t="s">
        <v>2825</v>
      </c>
      <c r="AT517" s="1"/>
      <c r="AU517" s="1"/>
      <c r="AV517" s="1" t="s">
        <v>2829</v>
      </c>
      <c r="AW517" s="1" t="s">
        <v>2829</v>
      </c>
      <c r="AX517" s="1" t="s">
        <v>2837</v>
      </c>
      <c r="AY517" s="1" t="s">
        <v>3063</v>
      </c>
      <c r="AZ517" s="1"/>
      <c r="BA517">
        <v>1284</v>
      </c>
      <c r="BB517" s="1" t="s">
        <v>2818</v>
      </c>
      <c r="BC517">
        <v>3726</v>
      </c>
      <c r="BD517">
        <v>1</v>
      </c>
      <c r="BE517" s="1" t="s">
        <v>2451</v>
      </c>
    </row>
    <row r="518" spans="1:57">
      <c r="A518" s="8">
        <v>136238</v>
      </c>
      <c r="B518" s="1" t="s">
        <v>2912</v>
      </c>
      <c r="C518" s="1" t="s">
        <v>3135</v>
      </c>
      <c r="D518" s="1" t="s">
        <v>562</v>
      </c>
      <c r="E518">
        <v>118</v>
      </c>
      <c r="F518" s="9" t="s">
        <v>3083</v>
      </c>
      <c r="G518" s="4">
        <v>1187298</v>
      </c>
      <c r="I518" s="4">
        <f t="shared" si="8"/>
        <v>140101164</v>
      </c>
      <c r="K518" s="1" t="s">
        <v>2441</v>
      </c>
      <c r="L518">
        <v>0</v>
      </c>
      <c r="M518" s="3">
        <v>46244</v>
      </c>
      <c r="N518" s="1" t="s">
        <v>2452</v>
      </c>
      <c r="O518">
        <v>139408</v>
      </c>
      <c r="R518" s="1" t="s">
        <v>1402</v>
      </c>
      <c r="S518">
        <v>20</v>
      </c>
      <c r="T518">
        <v>1</v>
      </c>
      <c r="U518" s="1"/>
      <c r="V518" s="1" t="s">
        <v>1768</v>
      </c>
      <c r="W518" s="1" t="s">
        <v>1813</v>
      </c>
      <c r="X518" s="1" t="s">
        <v>1817</v>
      </c>
      <c r="Y518" s="1" t="s">
        <v>1866</v>
      </c>
      <c r="Z518" s="1" t="s">
        <v>1930</v>
      </c>
      <c r="AA518" s="1" t="s">
        <v>1941</v>
      </c>
      <c r="AB518" s="1"/>
      <c r="AC518">
        <v>118</v>
      </c>
      <c r="AD518" s="1" t="s">
        <v>2083</v>
      </c>
      <c r="AE518" s="1" t="s">
        <v>2263</v>
      </c>
      <c r="AF518" s="1"/>
      <c r="AG518" s="1" t="s">
        <v>2266</v>
      </c>
      <c r="AH518" s="1" t="s">
        <v>2307</v>
      </c>
      <c r="AI518" s="1" t="s">
        <v>2399</v>
      </c>
      <c r="AJ518" s="1"/>
      <c r="AK518" s="3">
        <v>46244</v>
      </c>
      <c r="AL518" s="1" t="s">
        <v>2451</v>
      </c>
      <c r="AM518" s="1" t="s">
        <v>2570</v>
      </c>
      <c r="AN518" s="1" t="s">
        <v>2811</v>
      </c>
      <c r="AO518" s="1" t="s">
        <v>2811</v>
      </c>
      <c r="AP518" s="1" t="s">
        <v>2818</v>
      </c>
      <c r="AQ518" s="1" t="s">
        <v>1866</v>
      </c>
      <c r="AR518" s="1" t="s">
        <v>1930</v>
      </c>
      <c r="AS518" s="1" t="s">
        <v>2825</v>
      </c>
      <c r="AT518" s="1"/>
      <c r="AU518" s="1"/>
      <c r="AV518" s="1" t="s">
        <v>2829</v>
      </c>
      <c r="AW518" s="1" t="s">
        <v>2829</v>
      </c>
      <c r="AX518" s="1" t="s">
        <v>2837</v>
      </c>
      <c r="AY518" s="1" t="s">
        <v>3063</v>
      </c>
      <c r="AZ518" s="1"/>
      <c r="BA518">
        <v>22427</v>
      </c>
      <c r="BB518" s="1" t="s">
        <v>2818</v>
      </c>
      <c r="BC518">
        <v>6925</v>
      </c>
      <c r="BD518">
        <v>1</v>
      </c>
      <c r="BE518" s="1" t="s">
        <v>2460</v>
      </c>
    </row>
    <row r="519" spans="1:57">
      <c r="A519" s="8">
        <v>136238</v>
      </c>
      <c r="B519" s="1" t="s">
        <v>2912</v>
      </c>
      <c r="C519" s="1" t="s">
        <v>3135</v>
      </c>
      <c r="D519" s="1" t="s">
        <v>563</v>
      </c>
      <c r="E519">
        <v>118</v>
      </c>
      <c r="F519" s="9" t="s">
        <v>3083</v>
      </c>
      <c r="G519" s="4">
        <v>312702</v>
      </c>
      <c r="I519" s="4">
        <f t="shared" si="8"/>
        <v>36898836</v>
      </c>
      <c r="K519" s="1" t="s">
        <v>2441</v>
      </c>
      <c r="L519">
        <v>0</v>
      </c>
      <c r="M519" s="3">
        <v>46244</v>
      </c>
      <c r="N519" s="1" t="s">
        <v>2452</v>
      </c>
      <c r="O519">
        <v>139408</v>
      </c>
      <c r="R519" s="1" t="s">
        <v>1403</v>
      </c>
      <c r="S519">
        <v>20</v>
      </c>
      <c r="T519">
        <v>0</v>
      </c>
      <c r="U519" s="1"/>
      <c r="V519" s="1" t="s">
        <v>1768</v>
      </c>
      <c r="W519" s="1" t="s">
        <v>1813</v>
      </c>
      <c r="X519" s="1" t="s">
        <v>1817</v>
      </c>
      <c r="Y519" s="1" t="s">
        <v>1866</v>
      </c>
      <c r="Z519" s="1" t="s">
        <v>1930</v>
      </c>
      <c r="AA519" s="1" t="s">
        <v>1941</v>
      </c>
      <c r="AB519" s="1"/>
      <c r="AC519">
        <v>118</v>
      </c>
      <c r="AD519" s="1" t="s">
        <v>2084</v>
      </c>
      <c r="AE519" s="1" t="s">
        <v>2263</v>
      </c>
      <c r="AF519" s="1"/>
      <c r="AG519" s="1" t="s">
        <v>2266</v>
      </c>
      <c r="AH519" s="1" t="s">
        <v>2307</v>
      </c>
      <c r="AI519" s="1" t="s">
        <v>2399</v>
      </c>
      <c r="AJ519" s="1"/>
      <c r="AK519" s="3">
        <v>46244</v>
      </c>
      <c r="AL519" s="1" t="s">
        <v>2451</v>
      </c>
      <c r="AM519" s="1" t="s">
        <v>2570</v>
      </c>
      <c r="AN519" s="1" t="s">
        <v>2811</v>
      </c>
      <c r="AO519" s="1" t="s">
        <v>2811</v>
      </c>
      <c r="AP519" s="1" t="s">
        <v>2818</v>
      </c>
      <c r="AQ519" s="1" t="s">
        <v>1866</v>
      </c>
      <c r="AR519" s="1" t="s">
        <v>1930</v>
      </c>
      <c r="AS519" s="1" t="s">
        <v>2825</v>
      </c>
      <c r="AT519" s="1"/>
      <c r="AU519" s="1"/>
      <c r="AV519" s="1" t="s">
        <v>2829</v>
      </c>
      <c r="AW519" s="1" t="s">
        <v>2829</v>
      </c>
      <c r="AX519" s="1" t="s">
        <v>2837</v>
      </c>
      <c r="AY519" s="1" t="s">
        <v>3063</v>
      </c>
      <c r="AZ519" s="1"/>
      <c r="BA519">
        <v>22427</v>
      </c>
      <c r="BB519" s="1" t="s">
        <v>2818</v>
      </c>
      <c r="BC519">
        <v>6925</v>
      </c>
      <c r="BD519">
        <v>2</v>
      </c>
      <c r="BE519" s="1" t="s">
        <v>2460</v>
      </c>
    </row>
    <row r="520" spans="1:57">
      <c r="A520" s="8">
        <v>136239</v>
      </c>
      <c r="B520" s="1" t="s">
        <v>2913</v>
      </c>
      <c r="C520" s="1" t="s">
        <v>3161</v>
      </c>
      <c r="D520" s="1" t="s">
        <v>564</v>
      </c>
      <c r="E520">
        <v>1</v>
      </c>
      <c r="F520" s="9" t="s">
        <v>3083</v>
      </c>
      <c r="G520" s="4">
        <v>1130000</v>
      </c>
      <c r="I520" s="4">
        <f t="shared" si="8"/>
        <v>1130000</v>
      </c>
      <c r="K520" s="1" t="s">
        <v>2441</v>
      </c>
      <c r="L520">
        <v>0</v>
      </c>
      <c r="M520" s="3">
        <v>46244</v>
      </c>
      <c r="N520" s="1" t="s">
        <v>2452</v>
      </c>
      <c r="O520">
        <v>139326</v>
      </c>
      <c r="R520" s="1" t="s">
        <v>1404</v>
      </c>
      <c r="S520">
        <v>0</v>
      </c>
      <c r="T520">
        <v>1</v>
      </c>
      <c r="U520" s="1"/>
      <c r="V520" s="1" t="s">
        <v>1768</v>
      </c>
      <c r="W520" s="1" t="s">
        <v>1813</v>
      </c>
      <c r="X520" s="1" t="s">
        <v>1817</v>
      </c>
      <c r="Y520" s="1" t="s">
        <v>1870</v>
      </c>
      <c r="Z520" s="1" t="s">
        <v>1930</v>
      </c>
      <c r="AA520" s="1" t="s">
        <v>1941</v>
      </c>
      <c r="AB520" s="1"/>
      <c r="AC520">
        <v>1</v>
      </c>
      <c r="AD520" s="1" t="s">
        <v>1404</v>
      </c>
      <c r="AE520" s="1" t="s">
        <v>2263</v>
      </c>
      <c r="AF520" s="1"/>
      <c r="AG520" s="1" t="s">
        <v>2266</v>
      </c>
      <c r="AH520" s="1" t="s">
        <v>1404</v>
      </c>
      <c r="AI520" s="1" t="s">
        <v>1404</v>
      </c>
      <c r="AJ520" s="1" t="s">
        <v>2444</v>
      </c>
      <c r="AK520" s="3">
        <v>46244</v>
      </c>
      <c r="AL520" s="1" t="s">
        <v>2451</v>
      </c>
      <c r="AM520" s="1" t="s">
        <v>2571</v>
      </c>
      <c r="AN520" s="1" t="s">
        <v>2811</v>
      </c>
      <c r="AO520" s="1" t="s">
        <v>2811</v>
      </c>
      <c r="AP520" s="1" t="s">
        <v>2818</v>
      </c>
      <c r="AQ520" s="1" t="s">
        <v>1870</v>
      </c>
      <c r="AR520" s="1" t="s">
        <v>1930</v>
      </c>
      <c r="AS520" s="1" t="s">
        <v>2825</v>
      </c>
      <c r="AT520" s="1"/>
      <c r="AU520" s="1"/>
      <c r="AV520" s="1" t="s">
        <v>2829</v>
      </c>
      <c r="AW520" s="1" t="s">
        <v>2829</v>
      </c>
      <c r="AX520" s="1" t="s">
        <v>2837</v>
      </c>
      <c r="AY520" s="1" t="s">
        <v>3072</v>
      </c>
      <c r="AZ520" s="1"/>
      <c r="BA520">
        <v>22418</v>
      </c>
      <c r="BB520" s="1" t="s">
        <v>2818</v>
      </c>
      <c r="BC520">
        <v>5337</v>
      </c>
      <c r="BD520">
        <v>1</v>
      </c>
      <c r="BE520" s="1" t="s">
        <v>2451</v>
      </c>
    </row>
    <row r="521" spans="1:57">
      <c r="A521" s="8">
        <v>136240</v>
      </c>
      <c r="B521" s="1" t="s">
        <v>2914</v>
      </c>
      <c r="C521" s="1" t="s">
        <v>3137</v>
      </c>
      <c r="D521" s="1" t="s">
        <v>565</v>
      </c>
      <c r="E521">
        <v>1</v>
      </c>
      <c r="F521" s="9" t="s">
        <v>3083</v>
      </c>
      <c r="G521" s="4">
        <v>1370000</v>
      </c>
      <c r="I521" s="4">
        <f t="shared" si="8"/>
        <v>1370000</v>
      </c>
      <c r="K521" s="1" t="s">
        <v>2441</v>
      </c>
      <c r="L521">
        <v>0</v>
      </c>
      <c r="M521" s="3">
        <v>46244</v>
      </c>
      <c r="N521" s="1" t="s">
        <v>2452</v>
      </c>
      <c r="O521">
        <v>139323</v>
      </c>
      <c r="R521" s="1" t="s">
        <v>1405</v>
      </c>
      <c r="S521">
        <v>0</v>
      </c>
      <c r="T521">
        <v>1</v>
      </c>
      <c r="U521" s="1"/>
      <c r="V521" s="1" t="s">
        <v>1768</v>
      </c>
      <c r="W521" s="1" t="s">
        <v>1813</v>
      </c>
      <c r="X521" s="1" t="s">
        <v>1817</v>
      </c>
      <c r="Y521" s="1" t="s">
        <v>1870</v>
      </c>
      <c r="Z521" s="1" t="s">
        <v>1930</v>
      </c>
      <c r="AA521" s="1" t="s">
        <v>1941</v>
      </c>
      <c r="AB521" s="1"/>
      <c r="AC521">
        <v>1</v>
      </c>
      <c r="AD521" s="1" t="s">
        <v>1405</v>
      </c>
      <c r="AE521" s="1" t="s">
        <v>2263</v>
      </c>
      <c r="AF521" s="1"/>
      <c r="AG521" s="1" t="s">
        <v>2266</v>
      </c>
      <c r="AH521" s="1" t="s">
        <v>1405</v>
      </c>
      <c r="AI521" s="1" t="s">
        <v>1405</v>
      </c>
      <c r="AJ521" s="1"/>
      <c r="AK521" s="3">
        <v>46244</v>
      </c>
      <c r="AL521" s="1" t="s">
        <v>2451</v>
      </c>
      <c r="AM521" s="1" t="s">
        <v>2572</v>
      </c>
      <c r="AN521" s="1" t="s">
        <v>2811</v>
      </c>
      <c r="AO521" s="1" t="s">
        <v>2811</v>
      </c>
      <c r="AP521" s="1" t="s">
        <v>2818</v>
      </c>
      <c r="AQ521" s="1" t="s">
        <v>1870</v>
      </c>
      <c r="AR521" s="1" t="s">
        <v>1930</v>
      </c>
      <c r="AS521" s="1" t="s">
        <v>2825</v>
      </c>
      <c r="AT521" s="1"/>
      <c r="AU521" s="1"/>
      <c r="AV521" s="1" t="s">
        <v>2829</v>
      </c>
      <c r="AW521" s="1" t="s">
        <v>2829</v>
      </c>
      <c r="AX521" s="1" t="s">
        <v>2837</v>
      </c>
      <c r="AY521" s="1" t="s">
        <v>3072</v>
      </c>
      <c r="AZ521" s="1"/>
      <c r="BA521">
        <v>22417</v>
      </c>
      <c r="BB521" s="1" t="s">
        <v>2818</v>
      </c>
      <c r="BC521">
        <v>3129</v>
      </c>
      <c r="BD521">
        <v>1</v>
      </c>
      <c r="BE521" s="1" t="s">
        <v>2449</v>
      </c>
    </row>
    <row r="522" spans="1:57">
      <c r="A522" s="8">
        <v>136241</v>
      </c>
      <c r="B522" s="1" t="s">
        <v>2914</v>
      </c>
      <c r="C522" s="1" t="s">
        <v>3137</v>
      </c>
      <c r="D522" s="1" t="s">
        <v>566</v>
      </c>
      <c r="E522">
        <v>1</v>
      </c>
      <c r="F522" s="9" t="s">
        <v>3083</v>
      </c>
      <c r="G522" s="4">
        <v>1460000</v>
      </c>
      <c r="I522" s="4">
        <f t="shared" si="8"/>
        <v>1460000</v>
      </c>
      <c r="K522" s="1" t="s">
        <v>2441</v>
      </c>
      <c r="L522">
        <v>0</v>
      </c>
      <c r="M522" s="3">
        <v>46244</v>
      </c>
      <c r="N522" s="1" t="s">
        <v>2452</v>
      </c>
      <c r="O522">
        <v>139324</v>
      </c>
      <c r="R522" s="1" t="s">
        <v>1406</v>
      </c>
      <c r="S522">
        <v>0</v>
      </c>
      <c r="T522">
        <v>1</v>
      </c>
      <c r="U522" s="1"/>
      <c r="V522" s="1" t="s">
        <v>1768</v>
      </c>
      <c r="W522" s="1" t="s">
        <v>1813</v>
      </c>
      <c r="X522" s="1" t="s">
        <v>1817</v>
      </c>
      <c r="Y522" s="1" t="s">
        <v>1870</v>
      </c>
      <c r="Z522" s="1" t="s">
        <v>1930</v>
      </c>
      <c r="AA522" s="1" t="s">
        <v>1941</v>
      </c>
      <c r="AB522" s="1"/>
      <c r="AC522">
        <v>1</v>
      </c>
      <c r="AD522" s="1" t="s">
        <v>1406</v>
      </c>
      <c r="AE522" s="1" t="s">
        <v>2263</v>
      </c>
      <c r="AF522" s="1"/>
      <c r="AG522" s="1" t="s">
        <v>2266</v>
      </c>
      <c r="AH522" s="1" t="s">
        <v>1406</v>
      </c>
      <c r="AI522" s="1" t="s">
        <v>1406</v>
      </c>
      <c r="AJ522" s="1"/>
      <c r="AK522" s="3">
        <v>46244</v>
      </c>
      <c r="AL522" s="1" t="s">
        <v>2451</v>
      </c>
      <c r="AM522" s="1" t="s">
        <v>2573</v>
      </c>
      <c r="AN522" s="1" t="s">
        <v>2811</v>
      </c>
      <c r="AO522" s="1" t="s">
        <v>2811</v>
      </c>
      <c r="AP522" s="1" t="s">
        <v>2818</v>
      </c>
      <c r="AQ522" s="1" t="s">
        <v>1870</v>
      </c>
      <c r="AR522" s="1" t="s">
        <v>1930</v>
      </c>
      <c r="AS522" s="1" t="s">
        <v>2825</v>
      </c>
      <c r="AT522" s="1"/>
      <c r="AU522" s="1"/>
      <c r="AV522" s="1" t="s">
        <v>2829</v>
      </c>
      <c r="AW522" s="1" t="s">
        <v>2829</v>
      </c>
      <c r="AX522" s="1" t="s">
        <v>2837</v>
      </c>
      <c r="AY522" s="1" t="s">
        <v>3072</v>
      </c>
      <c r="AZ522" s="1"/>
      <c r="BA522">
        <v>22417</v>
      </c>
      <c r="BB522" s="1" t="s">
        <v>2818</v>
      </c>
      <c r="BC522">
        <v>3129</v>
      </c>
      <c r="BD522">
        <v>1</v>
      </c>
      <c r="BE522" s="1" t="s">
        <v>2449</v>
      </c>
    </row>
    <row r="523" spans="1:57">
      <c r="A523" s="8">
        <v>136242</v>
      </c>
      <c r="B523" s="1" t="s">
        <v>2914</v>
      </c>
      <c r="C523" s="1" t="s">
        <v>3137</v>
      </c>
      <c r="D523" s="1" t="s">
        <v>567</v>
      </c>
      <c r="E523">
        <v>1</v>
      </c>
      <c r="F523" s="9" t="s">
        <v>3083</v>
      </c>
      <c r="G523" s="4">
        <v>840000</v>
      </c>
      <c r="I523" s="4">
        <f t="shared" si="8"/>
        <v>840000</v>
      </c>
      <c r="K523" s="1" t="s">
        <v>2441</v>
      </c>
      <c r="L523">
        <v>0</v>
      </c>
      <c r="M523" s="3">
        <v>46244</v>
      </c>
      <c r="N523" s="1" t="s">
        <v>2452</v>
      </c>
      <c r="O523">
        <v>139322</v>
      </c>
      <c r="R523" s="1" t="s">
        <v>1407</v>
      </c>
      <c r="S523">
        <v>0</v>
      </c>
      <c r="T523">
        <v>1</v>
      </c>
      <c r="U523" s="1"/>
      <c r="V523" s="1" t="s">
        <v>1768</v>
      </c>
      <c r="W523" s="1" t="s">
        <v>1813</v>
      </c>
      <c r="X523" s="1" t="s">
        <v>1817</v>
      </c>
      <c r="Y523" s="1" t="s">
        <v>1870</v>
      </c>
      <c r="Z523" s="1" t="s">
        <v>1930</v>
      </c>
      <c r="AA523" s="1" t="s">
        <v>1941</v>
      </c>
      <c r="AB523" s="1"/>
      <c r="AC523">
        <v>1</v>
      </c>
      <c r="AD523" s="1" t="s">
        <v>1407</v>
      </c>
      <c r="AE523" s="1" t="s">
        <v>2263</v>
      </c>
      <c r="AF523" s="1"/>
      <c r="AG523" s="1" t="s">
        <v>2266</v>
      </c>
      <c r="AH523" s="1" t="s">
        <v>1407</v>
      </c>
      <c r="AI523" s="1" t="s">
        <v>1407</v>
      </c>
      <c r="AJ523" s="1"/>
      <c r="AK523" s="3">
        <v>46244</v>
      </c>
      <c r="AL523" s="1" t="s">
        <v>2451</v>
      </c>
      <c r="AM523" s="1" t="s">
        <v>2574</v>
      </c>
      <c r="AN523" s="1" t="s">
        <v>2811</v>
      </c>
      <c r="AO523" s="1" t="s">
        <v>2811</v>
      </c>
      <c r="AP523" s="1" t="s">
        <v>2818</v>
      </c>
      <c r="AQ523" s="1" t="s">
        <v>1870</v>
      </c>
      <c r="AR523" s="1" t="s">
        <v>1930</v>
      </c>
      <c r="AS523" s="1" t="s">
        <v>2825</v>
      </c>
      <c r="AT523" s="1"/>
      <c r="AU523" s="1"/>
      <c r="AV523" s="1" t="s">
        <v>2829</v>
      </c>
      <c r="AW523" s="1" t="s">
        <v>2829</v>
      </c>
      <c r="AX523" s="1" t="s">
        <v>2837</v>
      </c>
      <c r="AY523" s="1" t="s">
        <v>3072</v>
      </c>
      <c r="AZ523" s="1"/>
      <c r="BA523">
        <v>22417</v>
      </c>
      <c r="BB523" s="1" t="s">
        <v>2818</v>
      </c>
      <c r="BC523">
        <v>3129</v>
      </c>
      <c r="BD523">
        <v>1</v>
      </c>
      <c r="BE523" s="1" t="s">
        <v>2449</v>
      </c>
    </row>
    <row r="524" spans="1:57">
      <c r="A524" s="8">
        <v>136243</v>
      </c>
      <c r="B524" s="1" t="s">
        <v>2852</v>
      </c>
      <c r="C524" s="1" t="s">
        <v>3150</v>
      </c>
      <c r="D524" s="1" t="s">
        <v>568</v>
      </c>
      <c r="E524">
        <v>1</v>
      </c>
      <c r="F524" s="9" t="s">
        <v>3083</v>
      </c>
      <c r="G524" s="4">
        <v>14000000</v>
      </c>
      <c r="I524" s="4">
        <f t="shared" si="8"/>
        <v>14000000</v>
      </c>
      <c r="K524" s="1" t="s">
        <v>2441</v>
      </c>
      <c r="L524">
        <v>0</v>
      </c>
      <c r="M524" s="3">
        <v>46244</v>
      </c>
      <c r="N524" s="1" t="s">
        <v>2452</v>
      </c>
      <c r="O524">
        <v>139358</v>
      </c>
      <c r="R524" s="1" t="s">
        <v>1408</v>
      </c>
      <c r="S524">
        <v>0</v>
      </c>
      <c r="T524">
        <v>1</v>
      </c>
      <c r="U524" s="1"/>
      <c r="V524" s="1" t="s">
        <v>1768</v>
      </c>
      <c r="W524" s="1" t="s">
        <v>1813</v>
      </c>
      <c r="X524" s="1" t="s">
        <v>1817</v>
      </c>
      <c r="Y524" s="1" t="s">
        <v>1870</v>
      </c>
      <c r="Z524" s="1" t="s">
        <v>1930</v>
      </c>
      <c r="AA524" s="1" t="s">
        <v>1941</v>
      </c>
      <c r="AB524" s="1"/>
      <c r="AC524">
        <v>1</v>
      </c>
      <c r="AD524" s="1" t="s">
        <v>1408</v>
      </c>
      <c r="AE524" s="1" t="s">
        <v>2263</v>
      </c>
      <c r="AF524" s="1"/>
      <c r="AG524" s="1" t="s">
        <v>2266</v>
      </c>
      <c r="AH524" s="1" t="s">
        <v>1408</v>
      </c>
      <c r="AI524" s="1" t="s">
        <v>1408</v>
      </c>
      <c r="AJ524" s="1" t="s">
        <v>2444</v>
      </c>
      <c r="AK524" s="3">
        <v>46244</v>
      </c>
      <c r="AL524" s="1" t="s">
        <v>2451</v>
      </c>
      <c r="AM524" s="1" t="s">
        <v>2575</v>
      </c>
      <c r="AN524" s="1" t="s">
        <v>2811</v>
      </c>
      <c r="AO524" s="1" t="s">
        <v>2811</v>
      </c>
      <c r="AP524" s="1" t="s">
        <v>2818</v>
      </c>
      <c r="AQ524" s="1" t="s">
        <v>1870</v>
      </c>
      <c r="AR524" s="1" t="s">
        <v>1930</v>
      </c>
      <c r="AS524" s="1" t="s">
        <v>2825</v>
      </c>
      <c r="AT524" s="1"/>
      <c r="AU524" s="1"/>
      <c r="AV524" s="1" t="s">
        <v>2829</v>
      </c>
      <c r="AW524" s="1" t="s">
        <v>2829</v>
      </c>
      <c r="AX524" s="1" t="s">
        <v>2837</v>
      </c>
      <c r="AY524" s="1" t="s">
        <v>3072</v>
      </c>
      <c r="AZ524" s="1"/>
      <c r="BA524">
        <v>22419</v>
      </c>
      <c r="BB524" s="1" t="s">
        <v>2818</v>
      </c>
      <c r="BC524">
        <v>3726</v>
      </c>
      <c r="BD524">
        <v>1</v>
      </c>
      <c r="BE524" s="1" t="s">
        <v>2451</v>
      </c>
    </row>
    <row r="525" spans="1:57">
      <c r="A525" s="8">
        <v>136244</v>
      </c>
      <c r="B525" s="1" t="s">
        <v>2915</v>
      </c>
      <c r="C525" s="1" t="s">
        <v>3162</v>
      </c>
      <c r="D525" s="1" t="s">
        <v>569</v>
      </c>
      <c r="E525">
        <v>1</v>
      </c>
      <c r="F525" s="9" t="s">
        <v>3083</v>
      </c>
      <c r="G525" s="4">
        <v>6123060</v>
      </c>
      <c r="I525" s="4">
        <f t="shared" si="8"/>
        <v>6123060</v>
      </c>
      <c r="K525" s="1" t="s">
        <v>2441</v>
      </c>
      <c r="L525">
        <v>0</v>
      </c>
      <c r="M525" s="3">
        <v>46244</v>
      </c>
      <c r="N525" s="1" t="s">
        <v>2452</v>
      </c>
      <c r="O525">
        <v>139360</v>
      </c>
      <c r="R525" s="1" t="s">
        <v>1409</v>
      </c>
      <c r="S525">
        <v>20</v>
      </c>
      <c r="T525">
        <v>1</v>
      </c>
      <c r="U525" s="1"/>
      <c r="V525" s="1" t="s">
        <v>1768</v>
      </c>
      <c r="W525" s="1" t="s">
        <v>1813</v>
      </c>
      <c r="X525" s="1" t="s">
        <v>1817</v>
      </c>
      <c r="Y525" s="1" t="s">
        <v>1877</v>
      </c>
      <c r="Z525" s="1" t="s">
        <v>1934</v>
      </c>
      <c r="AA525" s="1" t="s">
        <v>1941</v>
      </c>
      <c r="AB525" s="1"/>
      <c r="AC525">
        <v>1</v>
      </c>
      <c r="AD525" s="1" t="s">
        <v>2085</v>
      </c>
      <c r="AE525" s="1" t="s">
        <v>2263</v>
      </c>
      <c r="AF525" s="1"/>
      <c r="AG525" s="1" t="s">
        <v>2266</v>
      </c>
      <c r="AH525" s="1" t="s">
        <v>2085</v>
      </c>
      <c r="AI525" s="1" t="s">
        <v>1409</v>
      </c>
      <c r="AJ525" s="1"/>
      <c r="AK525" s="3">
        <v>46244</v>
      </c>
      <c r="AL525" s="1" t="s">
        <v>2451</v>
      </c>
      <c r="AM525" s="1" t="s">
        <v>2576</v>
      </c>
      <c r="AN525" s="1" t="s">
        <v>2811</v>
      </c>
      <c r="AO525" s="1" t="s">
        <v>2811</v>
      </c>
      <c r="AP525" s="1" t="s">
        <v>2818</v>
      </c>
      <c r="AQ525" s="1" t="s">
        <v>1877</v>
      </c>
      <c r="AR525" s="1" t="s">
        <v>1934</v>
      </c>
      <c r="AS525" s="1" t="s">
        <v>2825</v>
      </c>
      <c r="AT525" s="1"/>
      <c r="AU525" s="1"/>
      <c r="AV525" s="1" t="s">
        <v>2829</v>
      </c>
      <c r="AW525" s="1" t="s">
        <v>2829</v>
      </c>
      <c r="AX525" s="1" t="s">
        <v>2837</v>
      </c>
      <c r="AY525" s="1" t="s">
        <v>3073</v>
      </c>
      <c r="AZ525" s="1"/>
      <c r="BA525">
        <v>10668</v>
      </c>
      <c r="BB525" s="1" t="s">
        <v>2818</v>
      </c>
      <c r="BC525">
        <v>1175</v>
      </c>
      <c r="BD525">
        <v>1</v>
      </c>
      <c r="BE525" s="1" t="s">
        <v>2457</v>
      </c>
    </row>
    <row r="526" spans="1:57">
      <c r="A526" s="8">
        <v>136245</v>
      </c>
      <c r="B526" s="1" t="s">
        <v>2840</v>
      </c>
      <c r="C526" s="1" t="s">
        <v>3096</v>
      </c>
      <c r="D526" s="1" t="s">
        <v>570</v>
      </c>
      <c r="E526">
        <v>1</v>
      </c>
      <c r="F526" s="9" t="s">
        <v>3083</v>
      </c>
      <c r="G526" s="4">
        <v>165000</v>
      </c>
      <c r="I526" s="4">
        <f t="shared" si="8"/>
        <v>165000</v>
      </c>
      <c r="K526" s="1" t="s">
        <v>2441</v>
      </c>
      <c r="L526">
        <v>0</v>
      </c>
      <c r="M526" s="3">
        <v>46244</v>
      </c>
      <c r="N526" s="1" t="s">
        <v>2452</v>
      </c>
      <c r="O526">
        <v>139466</v>
      </c>
      <c r="R526" s="1" t="s">
        <v>1410</v>
      </c>
      <c r="S526">
        <v>0</v>
      </c>
      <c r="T526">
        <v>1</v>
      </c>
      <c r="U526" s="1"/>
      <c r="V526" s="1" t="s">
        <v>1768</v>
      </c>
      <c r="W526" s="1" t="s">
        <v>1813</v>
      </c>
      <c r="X526" s="1" t="s">
        <v>1819</v>
      </c>
      <c r="Y526" s="1" t="s">
        <v>1878</v>
      </c>
      <c r="Z526" s="1" t="s">
        <v>1935</v>
      </c>
      <c r="AA526" s="1" t="s">
        <v>1941</v>
      </c>
      <c r="AB526" s="1"/>
      <c r="AC526">
        <v>1</v>
      </c>
      <c r="AD526" s="1" t="s">
        <v>1410</v>
      </c>
      <c r="AE526" s="1" t="s">
        <v>2263</v>
      </c>
      <c r="AF526" s="1"/>
      <c r="AG526" s="1" t="s">
        <v>2265</v>
      </c>
      <c r="AH526" s="1" t="s">
        <v>1410</v>
      </c>
      <c r="AI526" s="1" t="s">
        <v>1410</v>
      </c>
      <c r="AJ526" s="1"/>
      <c r="AK526" s="3">
        <v>46244</v>
      </c>
      <c r="AL526" s="1" t="s">
        <v>2451</v>
      </c>
      <c r="AM526" s="1"/>
      <c r="AN526" s="1" t="s">
        <v>2811</v>
      </c>
      <c r="AO526" s="1" t="s">
        <v>2811</v>
      </c>
      <c r="AP526" s="1" t="s">
        <v>2821</v>
      </c>
      <c r="AQ526" s="1" t="s">
        <v>1878</v>
      </c>
      <c r="AR526" s="1" t="s">
        <v>1935</v>
      </c>
      <c r="AS526" s="1" t="s">
        <v>2825</v>
      </c>
      <c r="AT526" s="1"/>
      <c r="AU526" s="1"/>
      <c r="AV526" s="1" t="s">
        <v>2829</v>
      </c>
      <c r="AW526" s="1" t="s">
        <v>2829</v>
      </c>
      <c r="AX526" s="1" t="s">
        <v>2836</v>
      </c>
      <c r="AY526" s="1" t="s">
        <v>3074</v>
      </c>
      <c r="AZ526" s="1"/>
      <c r="BA526">
        <v>14862</v>
      </c>
      <c r="BB526" s="1" t="s">
        <v>2821</v>
      </c>
      <c r="BC526">
        <v>4038</v>
      </c>
      <c r="BD526">
        <v>1</v>
      </c>
      <c r="BE526" s="1" t="s">
        <v>2452</v>
      </c>
    </row>
    <row r="527" spans="1:57">
      <c r="A527" s="8">
        <v>136246</v>
      </c>
      <c r="B527" s="1" t="s">
        <v>2916</v>
      </c>
      <c r="C527" s="1" t="s">
        <v>3096</v>
      </c>
      <c r="D527" s="1" t="s">
        <v>571</v>
      </c>
      <c r="E527">
        <v>1</v>
      </c>
      <c r="F527" s="9" t="s">
        <v>3083</v>
      </c>
      <c r="G527" s="4">
        <v>1800000</v>
      </c>
      <c r="I527" s="4">
        <f t="shared" si="8"/>
        <v>1800000</v>
      </c>
      <c r="K527" s="1" t="s">
        <v>2441</v>
      </c>
      <c r="L527">
        <v>0</v>
      </c>
      <c r="M527" s="3">
        <v>46244</v>
      </c>
      <c r="N527" s="1" t="s">
        <v>2452</v>
      </c>
      <c r="O527">
        <v>139467</v>
      </c>
      <c r="R527" s="1" t="s">
        <v>1411</v>
      </c>
      <c r="S527">
        <v>0</v>
      </c>
      <c r="T527">
        <v>1</v>
      </c>
      <c r="U527" s="1"/>
      <c r="V527" s="1" t="s">
        <v>1768</v>
      </c>
      <c r="W527" s="1" t="s">
        <v>1813</v>
      </c>
      <c r="X527" s="1" t="s">
        <v>1819</v>
      </c>
      <c r="Y527" s="1" t="s">
        <v>1851</v>
      </c>
      <c r="Z527" s="1" t="s">
        <v>1935</v>
      </c>
      <c r="AA527" s="1" t="s">
        <v>1941</v>
      </c>
      <c r="AB527" s="1"/>
      <c r="AC527">
        <v>1</v>
      </c>
      <c r="AD527" s="1" t="s">
        <v>1411</v>
      </c>
      <c r="AE527" s="1" t="s">
        <v>2263</v>
      </c>
      <c r="AF527" s="1"/>
      <c r="AG527" s="1" t="s">
        <v>2265</v>
      </c>
      <c r="AH527" s="1" t="s">
        <v>1411</v>
      </c>
      <c r="AI527" s="1" t="s">
        <v>1411</v>
      </c>
      <c r="AJ527" s="1"/>
      <c r="AK527" s="3">
        <v>46244</v>
      </c>
      <c r="AL527" s="1" t="s">
        <v>2451</v>
      </c>
      <c r="AM527" s="1"/>
      <c r="AN527" s="1" t="s">
        <v>2811</v>
      </c>
      <c r="AO527" s="1" t="s">
        <v>2811</v>
      </c>
      <c r="AP527" s="1" t="s">
        <v>2821</v>
      </c>
      <c r="AQ527" s="1" t="s">
        <v>1851</v>
      </c>
      <c r="AR527" s="1" t="s">
        <v>1935</v>
      </c>
      <c r="AS527" s="1" t="s">
        <v>2825</v>
      </c>
      <c r="AT527" s="1"/>
      <c r="AU527" s="1"/>
      <c r="AV527" s="1" t="s">
        <v>2829</v>
      </c>
      <c r="AW527" s="1" t="s">
        <v>2829</v>
      </c>
      <c r="AX527" s="1" t="s">
        <v>2836</v>
      </c>
      <c r="AY527" s="1" t="s">
        <v>3074</v>
      </c>
      <c r="AZ527" s="1"/>
      <c r="BA527">
        <v>14862</v>
      </c>
      <c r="BB527" s="1" t="s">
        <v>2821</v>
      </c>
      <c r="BC527">
        <v>3953</v>
      </c>
      <c r="BD527">
        <v>1</v>
      </c>
      <c r="BE527" s="1" t="s">
        <v>2452</v>
      </c>
    </row>
    <row r="528" spans="1:57">
      <c r="A528" s="8">
        <v>136247</v>
      </c>
      <c r="B528" s="1" t="s">
        <v>2917</v>
      </c>
      <c r="C528" s="1" t="s">
        <v>2798</v>
      </c>
      <c r="D528" s="1" t="s">
        <v>572</v>
      </c>
      <c r="E528">
        <v>1</v>
      </c>
      <c r="F528" s="9" t="s">
        <v>3084</v>
      </c>
      <c r="G528" s="4">
        <v>3053600</v>
      </c>
      <c r="I528" s="4">
        <f t="shared" si="8"/>
        <v>3053600</v>
      </c>
      <c r="K528" s="1" t="s">
        <v>2441</v>
      </c>
      <c r="L528">
        <v>0</v>
      </c>
      <c r="M528" s="3">
        <v>46244</v>
      </c>
      <c r="N528" s="1" t="s">
        <v>2452</v>
      </c>
      <c r="O528">
        <v>139501</v>
      </c>
      <c r="R528" s="1" t="s">
        <v>1412</v>
      </c>
      <c r="S528">
        <v>0</v>
      </c>
      <c r="T528">
        <v>1</v>
      </c>
      <c r="U528" s="1"/>
      <c r="V528" s="1" t="s">
        <v>1785</v>
      </c>
      <c r="W528" s="1" t="s">
        <v>1814</v>
      </c>
      <c r="X528" s="1" t="s">
        <v>1820</v>
      </c>
      <c r="Y528" s="1" t="s">
        <v>1879</v>
      </c>
      <c r="Z528" s="1" t="s">
        <v>1932</v>
      </c>
      <c r="AA528" s="1" t="s">
        <v>1941</v>
      </c>
      <c r="AB528" s="1"/>
      <c r="AC528">
        <v>0</v>
      </c>
      <c r="AD528" s="1" t="s">
        <v>1350</v>
      </c>
      <c r="AE528" s="1" t="s">
        <v>2263</v>
      </c>
      <c r="AF528" s="1"/>
      <c r="AG528" s="1" t="s">
        <v>2265</v>
      </c>
      <c r="AH528" s="1" t="s">
        <v>1412</v>
      </c>
      <c r="AI528" s="1" t="s">
        <v>1412</v>
      </c>
      <c r="AJ528" s="1" t="s">
        <v>2444</v>
      </c>
      <c r="AK528" s="3">
        <v>46244</v>
      </c>
      <c r="AL528" s="1" t="s">
        <v>2451</v>
      </c>
      <c r="AM528" s="1"/>
      <c r="AN528" s="1" t="s">
        <v>2811</v>
      </c>
      <c r="AO528" s="1" t="s">
        <v>2811</v>
      </c>
      <c r="AP528" s="1" t="s">
        <v>2822</v>
      </c>
      <c r="AQ528" s="1" t="s">
        <v>1879</v>
      </c>
      <c r="AR528" s="1" t="s">
        <v>1932</v>
      </c>
      <c r="AS528" s="1" t="s">
        <v>2827</v>
      </c>
      <c r="AT528" s="1"/>
      <c r="AU528" s="1"/>
      <c r="AV528" s="1" t="s">
        <v>2830</v>
      </c>
      <c r="AW528" s="1" t="s">
        <v>2830</v>
      </c>
      <c r="AX528" s="1" t="s">
        <v>2836</v>
      </c>
      <c r="AY528" s="1" t="s">
        <v>3071</v>
      </c>
      <c r="AZ528" s="1"/>
      <c r="BA528">
        <v>17513</v>
      </c>
      <c r="BB528" s="1" t="s">
        <v>2822</v>
      </c>
      <c r="BC528">
        <v>2886</v>
      </c>
      <c r="BD528">
        <v>1</v>
      </c>
      <c r="BE528" s="1" t="s">
        <v>2452</v>
      </c>
    </row>
    <row r="529" spans="1:57">
      <c r="A529" s="8">
        <v>136248</v>
      </c>
      <c r="B529" s="1" t="s">
        <v>2917</v>
      </c>
      <c r="C529" s="1" t="s">
        <v>2798</v>
      </c>
      <c r="D529" s="1" t="s">
        <v>573</v>
      </c>
      <c r="E529">
        <v>1</v>
      </c>
      <c r="F529" s="9" t="s">
        <v>3084</v>
      </c>
      <c r="G529" s="4">
        <v>1424400</v>
      </c>
      <c r="I529" s="4">
        <f t="shared" si="8"/>
        <v>1424400</v>
      </c>
      <c r="K529" s="1" t="s">
        <v>2441</v>
      </c>
      <c r="L529">
        <v>0</v>
      </c>
      <c r="M529" s="3">
        <v>46244</v>
      </c>
      <c r="N529" s="1" t="s">
        <v>2452</v>
      </c>
      <c r="O529">
        <v>139486</v>
      </c>
      <c r="R529" s="1" t="s">
        <v>1413</v>
      </c>
      <c r="S529">
        <v>0</v>
      </c>
      <c r="T529">
        <v>1</v>
      </c>
      <c r="U529" s="1"/>
      <c r="V529" s="1" t="s">
        <v>1785</v>
      </c>
      <c r="W529" s="1" t="s">
        <v>1814</v>
      </c>
      <c r="X529" s="1" t="s">
        <v>1815</v>
      </c>
      <c r="Y529" s="1" t="s">
        <v>1880</v>
      </c>
      <c r="Z529" s="1" t="s">
        <v>1918</v>
      </c>
      <c r="AA529" s="1" t="s">
        <v>1941</v>
      </c>
      <c r="AB529" s="1"/>
      <c r="AC529">
        <v>0</v>
      </c>
      <c r="AD529" s="1" t="s">
        <v>1350</v>
      </c>
      <c r="AE529" s="1" t="s">
        <v>2263</v>
      </c>
      <c r="AF529" s="1"/>
      <c r="AG529" s="1" t="s">
        <v>2264</v>
      </c>
      <c r="AH529" s="1" t="s">
        <v>1413</v>
      </c>
      <c r="AI529" s="1" t="s">
        <v>1413</v>
      </c>
      <c r="AJ529" s="1" t="s">
        <v>2444</v>
      </c>
      <c r="AK529" s="3">
        <v>46244</v>
      </c>
      <c r="AL529" s="1" t="s">
        <v>2451</v>
      </c>
      <c r="AM529" s="1" t="s">
        <v>2577</v>
      </c>
      <c r="AN529" s="1" t="s">
        <v>2811</v>
      </c>
      <c r="AO529" s="1" t="s">
        <v>2811</v>
      </c>
      <c r="AP529" s="1" t="s">
        <v>2815</v>
      </c>
      <c r="AQ529" s="1" t="s">
        <v>1880</v>
      </c>
      <c r="AR529" s="1" t="s">
        <v>1918</v>
      </c>
      <c r="AS529" s="1" t="s">
        <v>2827</v>
      </c>
      <c r="AT529" s="1"/>
      <c r="AU529" s="1"/>
      <c r="AV529" s="1" t="s">
        <v>2830</v>
      </c>
      <c r="AW529" s="1" t="s">
        <v>2830</v>
      </c>
      <c r="AX529" s="1" t="s">
        <v>2835</v>
      </c>
      <c r="AY529" s="1" t="s">
        <v>3059</v>
      </c>
      <c r="AZ529" s="1"/>
      <c r="BA529">
        <v>17513</v>
      </c>
      <c r="BB529" s="1" t="s">
        <v>2815</v>
      </c>
      <c r="BC529">
        <v>2886</v>
      </c>
      <c r="BD529">
        <v>1</v>
      </c>
      <c r="BE529" s="1" t="s">
        <v>2453</v>
      </c>
    </row>
    <row r="530" spans="1:57" ht="28.5">
      <c r="A530" s="8">
        <v>136249</v>
      </c>
      <c r="B530" s="1" t="s">
        <v>2918</v>
      </c>
      <c r="C530" s="1" t="s">
        <v>3163</v>
      </c>
      <c r="D530" s="2" t="s">
        <v>574</v>
      </c>
      <c r="E530">
        <v>2</v>
      </c>
      <c r="F530" s="9" t="s">
        <v>3083</v>
      </c>
      <c r="G530" s="4">
        <v>84000</v>
      </c>
      <c r="I530" s="4">
        <f t="shared" si="8"/>
        <v>168000</v>
      </c>
      <c r="K530" s="1" t="s">
        <v>2441</v>
      </c>
      <c r="L530">
        <v>0</v>
      </c>
      <c r="M530" s="3">
        <v>46244</v>
      </c>
      <c r="N530" s="1" t="s">
        <v>2452</v>
      </c>
      <c r="O530">
        <v>139479</v>
      </c>
      <c r="R530" s="1" t="s">
        <v>1276</v>
      </c>
      <c r="S530">
        <v>20</v>
      </c>
      <c r="T530">
        <v>1</v>
      </c>
      <c r="U530" s="1"/>
      <c r="V530" s="1" t="s">
        <v>1779</v>
      </c>
      <c r="W530" s="1" t="s">
        <v>1813</v>
      </c>
      <c r="X530" s="1" t="s">
        <v>674</v>
      </c>
      <c r="Y530" s="1" t="s">
        <v>1856</v>
      </c>
      <c r="Z530" s="1" t="s">
        <v>674</v>
      </c>
      <c r="AA530" s="1" t="s">
        <v>1941</v>
      </c>
      <c r="AB530" s="1"/>
      <c r="AC530">
        <v>2</v>
      </c>
      <c r="AD530" s="1" t="s">
        <v>1267</v>
      </c>
      <c r="AE530" s="1" t="s">
        <v>2263</v>
      </c>
      <c r="AF530" s="1"/>
      <c r="AG530" s="1" t="s">
        <v>2265</v>
      </c>
      <c r="AH530" s="1" t="s">
        <v>1267</v>
      </c>
      <c r="AI530" s="1" t="s">
        <v>1276</v>
      </c>
      <c r="AJ530" s="1"/>
      <c r="AK530" s="3">
        <v>46244</v>
      </c>
      <c r="AL530" s="1" t="s">
        <v>2451</v>
      </c>
      <c r="AM530" s="1" t="s">
        <v>2578</v>
      </c>
      <c r="AN530" s="1" t="s">
        <v>2811</v>
      </c>
      <c r="AO530" s="1" t="s">
        <v>2811</v>
      </c>
      <c r="AP530" s="1" t="s">
        <v>2823</v>
      </c>
      <c r="AQ530" s="1" t="s">
        <v>1856</v>
      </c>
      <c r="AR530" s="1" t="s">
        <v>674</v>
      </c>
      <c r="AS530" s="1" t="s">
        <v>2825</v>
      </c>
      <c r="AT530" s="1"/>
      <c r="AU530" s="1"/>
      <c r="AV530" s="1" t="s">
        <v>2829</v>
      </c>
      <c r="AW530" s="1" t="s">
        <v>2829</v>
      </c>
      <c r="AX530" s="1" t="s">
        <v>2836</v>
      </c>
      <c r="AY530" s="1" t="s">
        <v>3068</v>
      </c>
      <c r="AZ530" s="1"/>
      <c r="BA530">
        <v>3521</v>
      </c>
      <c r="BB530" s="1" t="s">
        <v>2823</v>
      </c>
      <c r="BC530">
        <v>6033</v>
      </c>
      <c r="BD530">
        <v>1</v>
      </c>
      <c r="BE530" s="1" t="s">
        <v>2453</v>
      </c>
    </row>
    <row r="531" spans="1:57">
      <c r="A531" s="8">
        <v>136250</v>
      </c>
      <c r="B531" s="1" t="s">
        <v>2874</v>
      </c>
      <c r="C531" s="1" t="s">
        <v>3161</v>
      </c>
      <c r="D531" s="1" t="s">
        <v>575</v>
      </c>
      <c r="E531">
        <v>1</v>
      </c>
      <c r="F531" s="9" t="s">
        <v>3083</v>
      </c>
      <c r="G531" s="4">
        <v>902000</v>
      </c>
      <c r="I531" s="4">
        <f t="shared" si="8"/>
        <v>902000</v>
      </c>
      <c r="K531" s="1" t="s">
        <v>2441</v>
      </c>
      <c r="L531">
        <v>0</v>
      </c>
      <c r="M531" s="3">
        <v>46244</v>
      </c>
      <c r="N531" s="1" t="s">
        <v>2452</v>
      </c>
      <c r="O531">
        <v>139425</v>
      </c>
      <c r="R531" s="1" t="s">
        <v>1414</v>
      </c>
      <c r="S531">
        <v>0</v>
      </c>
      <c r="T531">
        <v>1</v>
      </c>
      <c r="U531" s="1"/>
      <c r="V531" s="1" t="s">
        <v>1768</v>
      </c>
      <c r="W531" s="1" t="s">
        <v>1813</v>
      </c>
      <c r="X531" s="1" t="s">
        <v>1817</v>
      </c>
      <c r="Y531" s="1" t="s">
        <v>1870</v>
      </c>
      <c r="Z531" s="1" t="s">
        <v>1930</v>
      </c>
      <c r="AA531" s="1" t="s">
        <v>1941</v>
      </c>
      <c r="AB531" s="1"/>
      <c r="AC531">
        <v>1</v>
      </c>
      <c r="AD531" s="1" t="s">
        <v>1414</v>
      </c>
      <c r="AE531" s="1" t="s">
        <v>2263</v>
      </c>
      <c r="AF531" s="1"/>
      <c r="AG531" s="1" t="s">
        <v>2266</v>
      </c>
      <c r="AH531" s="1" t="s">
        <v>1414</v>
      </c>
      <c r="AI531" s="1" t="s">
        <v>1414</v>
      </c>
      <c r="AJ531" s="1" t="s">
        <v>2444</v>
      </c>
      <c r="AK531" s="3">
        <v>46244</v>
      </c>
      <c r="AL531" s="1" t="s">
        <v>2451</v>
      </c>
      <c r="AM531" s="1" t="s">
        <v>2579</v>
      </c>
      <c r="AN531" s="1" t="s">
        <v>2811</v>
      </c>
      <c r="AO531" s="1" t="s">
        <v>2811</v>
      </c>
      <c r="AP531" s="1" t="s">
        <v>2818</v>
      </c>
      <c r="AQ531" s="1" t="s">
        <v>1870</v>
      </c>
      <c r="AR531" s="1" t="s">
        <v>1930</v>
      </c>
      <c r="AS531" s="1" t="s">
        <v>2825</v>
      </c>
      <c r="AT531" s="1"/>
      <c r="AU531" s="1"/>
      <c r="AV531" s="1" t="s">
        <v>2829</v>
      </c>
      <c r="AW531" s="1" t="s">
        <v>2829</v>
      </c>
      <c r="AX531" s="1" t="s">
        <v>2837</v>
      </c>
      <c r="AY531" s="1" t="s">
        <v>3072</v>
      </c>
      <c r="AZ531" s="1"/>
      <c r="BA531">
        <v>22418</v>
      </c>
      <c r="BB531" s="1" t="s">
        <v>2818</v>
      </c>
      <c r="BC531">
        <v>2322</v>
      </c>
      <c r="BD531">
        <v>1</v>
      </c>
      <c r="BE531" s="1" t="s">
        <v>2451</v>
      </c>
    </row>
    <row r="532" spans="1:57">
      <c r="A532" s="8">
        <v>136251</v>
      </c>
      <c r="B532" s="1" t="s">
        <v>2919</v>
      </c>
      <c r="C532" s="1" t="s">
        <v>3135</v>
      </c>
      <c r="D532" s="1" t="s">
        <v>576</v>
      </c>
      <c r="E532">
        <v>197</v>
      </c>
      <c r="F532" s="9" t="s">
        <v>3083</v>
      </c>
      <c r="G532" s="4">
        <v>2122810</v>
      </c>
      <c r="I532" s="4">
        <f t="shared" si="8"/>
        <v>418193570</v>
      </c>
      <c r="K532" s="1" t="s">
        <v>2441</v>
      </c>
      <c r="L532">
        <v>0</v>
      </c>
      <c r="M532" s="3">
        <v>46244</v>
      </c>
      <c r="N532" s="1" t="s">
        <v>2452</v>
      </c>
      <c r="O532">
        <v>139427</v>
      </c>
      <c r="R532" s="1" t="s">
        <v>1415</v>
      </c>
      <c r="S532">
        <v>20</v>
      </c>
      <c r="T532">
        <v>1</v>
      </c>
      <c r="U532" s="1"/>
      <c r="V532" s="1" t="s">
        <v>1768</v>
      </c>
      <c r="W532" s="1" t="s">
        <v>1813</v>
      </c>
      <c r="X532" s="1" t="s">
        <v>1817</v>
      </c>
      <c r="Y532" s="1" t="s">
        <v>1866</v>
      </c>
      <c r="Z532" s="1" t="s">
        <v>1930</v>
      </c>
      <c r="AA532" s="1" t="s">
        <v>1941</v>
      </c>
      <c r="AB532" s="1"/>
      <c r="AC532">
        <v>197</v>
      </c>
      <c r="AD532" s="1" t="s">
        <v>2086</v>
      </c>
      <c r="AE532" s="1" t="s">
        <v>2263</v>
      </c>
      <c r="AF532" s="1"/>
      <c r="AG532" s="1" t="s">
        <v>2266</v>
      </c>
      <c r="AH532" s="1" t="s">
        <v>2308</v>
      </c>
      <c r="AI532" s="1" t="s">
        <v>2400</v>
      </c>
      <c r="AJ532" s="1"/>
      <c r="AK532" s="3">
        <v>46244</v>
      </c>
      <c r="AL532" s="1" t="s">
        <v>2451</v>
      </c>
      <c r="AM532" s="1" t="s">
        <v>2580</v>
      </c>
      <c r="AN532" s="1" t="s">
        <v>2811</v>
      </c>
      <c r="AO532" s="1" t="s">
        <v>2811</v>
      </c>
      <c r="AP532" s="1" t="s">
        <v>2818</v>
      </c>
      <c r="AQ532" s="1" t="s">
        <v>1866</v>
      </c>
      <c r="AR532" s="1" t="s">
        <v>1930</v>
      </c>
      <c r="AS532" s="1" t="s">
        <v>2825</v>
      </c>
      <c r="AT532" s="1"/>
      <c r="AU532" s="1"/>
      <c r="AV532" s="1" t="s">
        <v>2829</v>
      </c>
      <c r="AW532" s="1" t="s">
        <v>2829</v>
      </c>
      <c r="AX532" s="1" t="s">
        <v>2837</v>
      </c>
      <c r="AY532" s="1" t="s">
        <v>3063</v>
      </c>
      <c r="AZ532" s="1"/>
      <c r="BA532">
        <v>22427</v>
      </c>
      <c r="BB532" s="1" t="s">
        <v>2818</v>
      </c>
      <c r="BC532">
        <v>1033</v>
      </c>
      <c r="BD532">
        <v>1</v>
      </c>
      <c r="BE532" s="1" t="s">
        <v>2468</v>
      </c>
    </row>
    <row r="533" spans="1:57">
      <c r="A533" s="8">
        <v>136251</v>
      </c>
      <c r="B533" s="1" t="s">
        <v>2919</v>
      </c>
      <c r="C533" s="1" t="s">
        <v>3135</v>
      </c>
      <c r="D533" s="1" t="s">
        <v>577</v>
      </c>
      <c r="E533">
        <v>197</v>
      </c>
      <c r="F533" s="9" t="s">
        <v>3083</v>
      </c>
      <c r="G533" s="4">
        <v>582683</v>
      </c>
      <c r="I533" s="4">
        <f t="shared" si="8"/>
        <v>114788551</v>
      </c>
      <c r="K533" s="1" t="s">
        <v>2441</v>
      </c>
      <c r="L533">
        <v>0</v>
      </c>
      <c r="M533" s="3">
        <v>46244</v>
      </c>
      <c r="N533" s="1" t="s">
        <v>2452</v>
      </c>
      <c r="O533">
        <v>139427</v>
      </c>
      <c r="R533" s="1" t="s">
        <v>1416</v>
      </c>
      <c r="S533">
        <v>20</v>
      </c>
      <c r="T533">
        <v>2</v>
      </c>
      <c r="U533" s="1"/>
      <c r="V533" s="1" t="s">
        <v>1768</v>
      </c>
      <c r="W533" s="1" t="s">
        <v>1813</v>
      </c>
      <c r="X533" s="1" t="s">
        <v>1817</v>
      </c>
      <c r="Y533" s="1" t="s">
        <v>1866</v>
      </c>
      <c r="Z533" s="1" t="s">
        <v>1930</v>
      </c>
      <c r="AA533" s="1" t="s">
        <v>1941</v>
      </c>
      <c r="AB533" s="1"/>
      <c r="AC533">
        <v>197</v>
      </c>
      <c r="AD533" s="1" t="s">
        <v>2087</v>
      </c>
      <c r="AE533" s="1" t="s">
        <v>2263</v>
      </c>
      <c r="AF533" s="1"/>
      <c r="AG533" s="1" t="s">
        <v>2266</v>
      </c>
      <c r="AH533" s="1" t="s">
        <v>2308</v>
      </c>
      <c r="AI533" s="1" t="s">
        <v>2400</v>
      </c>
      <c r="AJ533" s="1"/>
      <c r="AK533" s="3">
        <v>46244</v>
      </c>
      <c r="AL533" s="1" t="s">
        <v>2451</v>
      </c>
      <c r="AM533" s="1" t="s">
        <v>2580</v>
      </c>
      <c r="AN533" s="1" t="s">
        <v>2811</v>
      </c>
      <c r="AO533" s="1" t="s">
        <v>2811</v>
      </c>
      <c r="AP533" s="1" t="s">
        <v>2818</v>
      </c>
      <c r="AQ533" s="1" t="s">
        <v>1866</v>
      </c>
      <c r="AR533" s="1" t="s">
        <v>1930</v>
      </c>
      <c r="AS533" s="1" t="s">
        <v>2825</v>
      </c>
      <c r="AT533" s="1"/>
      <c r="AU533" s="1"/>
      <c r="AV533" s="1" t="s">
        <v>2829</v>
      </c>
      <c r="AW533" s="1" t="s">
        <v>2829</v>
      </c>
      <c r="AX533" s="1" t="s">
        <v>2837</v>
      </c>
      <c r="AY533" s="1" t="s">
        <v>3063</v>
      </c>
      <c r="AZ533" s="1"/>
      <c r="BA533">
        <v>22427</v>
      </c>
      <c r="BB533" s="1" t="s">
        <v>2818</v>
      </c>
      <c r="BC533">
        <v>1033</v>
      </c>
      <c r="BD533">
        <v>2</v>
      </c>
      <c r="BE533" s="1" t="s">
        <v>2468</v>
      </c>
    </row>
    <row r="534" spans="1:57">
      <c r="A534" s="8">
        <v>136251</v>
      </c>
      <c r="B534" s="1" t="s">
        <v>2919</v>
      </c>
      <c r="C534" s="1" t="s">
        <v>3100</v>
      </c>
      <c r="D534" s="1" t="s">
        <v>578</v>
      </c>
      <c r="E534">
        <v>1</v>
      </c>
      <c r="F534" s="9" t="s">
        <v>3083</v>
      </c>
      <c r="G534" s="4">
        <v>-66825158</v>
      </c>
      <c r="I534" s="4">
        <f t="shared" si="8"/>
        <v>-66825158</v>
      </c>
      <c r="K534" s="1" t="s">
        <v>2441</v>
      </c>
      <c r="L534">
        <v>0</v>
      </c>
      <c r="M534" s="3">
        <v>46244</v>
      </c>
      <c r="N534" s="1" t="s">
        <v>2452</v>
      </c>
      <c r="O534">
        <v>139427</v>
      </c>
      <c r="R534" s="1" t="s">
        <v>1417</v>
      </c>
      <c r="S534">
        <v>20</v>
      </c>
      <c r="T534">
        <v>3</v>
      </c>
      <c r="U534" s="1"/>
      <c r="V534" s="1" t="s">
        <v>1765</v>
      </c>
      <c r="W534" s="1" t="s">
        <v>1813</v>
      </c>
      <c r="X534" s="1" t="s">
        <v>1817</v>
      </c>
      <c r="Y534" s="1" t="s">
        <v>1866</v>
      </c>
      <c r="Z534" s="1" t="s">
        <v>1930</v>
      </c>
      <c r="AA534" s="1" t="s">
        <v>1941</v>
      </c>
      <c r="AB534" s="1"/>
      <c r="AC534">
        <v>1</v>
      </c>
      <c r="AD534" s="1" t="s">
        <v>2088</v>
      </c>
      <c r="AE534" s="1" t="s">
        <v>2263</v>
      </c>
      <c r="AF534" s="1"/>
      <c r="AG534" s="1" t="s">
        <v>2266</v>
      </c>
      <c r="AH534" s="1" t="s">
        <v>2308</v>
      </c>
      <c r="AI534" s="1" t="s">
        <v>2400</v>
      </c>
      <c r="AJ534" s="1"/>
      <c r="AK534" s="3">
        <v>46244</v>
      </c>
      <c r="AL534" s="1" t="s">
        <v>2451</v>
      </c>
      <c r="AM534" s="1" t="s">
        <v>2580</v>
      </c>
      <c r="AN534" s="1" t="s">
        <v>2811</v>
      </c>
      <c r="AO534" s="1" t="s">
        <v>2811</v>
      </c>
      <c r="AP534" s="1" t="s">
        <v>2818</v>
      </c>
      <c r="AQ534" s="1" t="s">
        <v>1866</v>
      </c>
      <c r="AR534" s="1" t="s">
        <v>1930</v>
      </c>
      <c r="AS534" s="1" t="s">
        <v>2825</v>
      </c>
      <c r="AT534" s="1"/>
      <c r="AU534" s="1"/>
      <c r="AV534" s="1" t="s">
        <v>2829</v>
      </c>
      <c r="AW534" s="1" t="s">
        <v>2829</v>
      </c>
      <c r="AX534" s="1" t="s">
        <v>2837</v>
      </c>
      <c r="AY534" s="1" t="s">
        <v>3063</v>
      </c>
      <c r="AZ534" s="1"/>
      <c r="BA534">
        <v>2057</v>
      </c>
      <c r="BB534" s="1" t="s">
        <v>2818</v>
      </c>
      <c r="BC534">
        <v>1033</v>
      </c>
      <c r="BD534">
        <v>3</v>
      </c>
      <c r="BE534" s="1" t="s">
        <v>2468</v>
      </c>
    </row>
    <row r="535" spans="1:57">
      <c r="A535" s="8">
        <v>136252</v>
      </c>
      <c r="B535" s="1" t="s">
        <v>2920</v>
      </c>
      <c r="C535" s="1" t="s">
        <v>3164</v>
      </c>
      <c r="D535" s="1" t="s">
        <v>579</v>
      </c>
      <c r="E535">
        <v>150</v>
      </c>
      <c r="F535" s="9" t="s">
        <v>3084</v>
      </c>
      <c r="G535" s="4">
        <v>2.84</v>
      </c>
      <c r="I535" s="4">
        <f t="shared" si="8"/>
        <v>426</v>
      </c>
      <c r="K535" s="1" t="s">
        <v>2442</v>
      </c>
      <c r="L535">
        <v>0</v>
      </c>
      <c r="M535" s="3">
        <v>46244</v>
      </c>
      <c r="N535" s="1" t="s">
        <v>2452</v>
      </c>
      <c r="O535">
        <v>139452</v>
      </c>
      <c r="R535" s="1" t="s">
        <v>1418</v>
      </c>
      <c r="S535">
        <v>0</v>
      </c>
      <c r="T535">
        <v>1</v>
      </c>
      <c r="U535" s="1"/>
      <c r="V535" s="1" t="s">
        <v>1783</v>
      </c>
      <c r="W535" s="1" t="s">
        <v>1813</v>
      </c>
      <c r="X535" s="1" t="s">
        <v>1817</v>
      </c>
      <c r="Y535" s="1" t="s">
        <v>1881</v>
      </c>
      <c r="Z535" s="1" t="s">
        <v>1933</v>
      </c>
      <c r="AA535" s="1" t="s">
        <v>1941</v>
      </c>
      <c r="AB535" s="1"/>
      <c r="AC535">
        <v>150</v>
      </c>
      <c r="AD535" s="1" t="s">
        <v>1418</v>
      </c>
      <c r="AE535" s="1" t="s">
        <v>2263</v>
      </c>
      <c r="AF535" s="1"/>
      <c r="AG535" s="1" t="s">
        <v>2266</v>
      </c>
      <c r="AH535" s="1" t="s">
        <v>2309</v>
      </c>
      <c r="AI535" s="1" t="s">
        <v>2309</v>
      </c>
      <c r="AJ535" s="1" t="s">
        <v>2444</v>
      </c>
      <c r="AK535" s="3">
        <v>46244</v>
      </c>
      <c r="AL535" s="1" t="s">
        <v>2451</v>
      </c>
      <c r="AM535" s="1" t="s">
        <v>2581</v>
      </c>
      <c r="AN535" s="1" t="s">
        <v>2811</v>
      </c>
      <c r="AO535" s="1" t="s">
        <v>2812</v>
      </c>
      <c r="AP535" s="1" t="s">
        <v>2818</v>
      </c>
      <c r="AQ535" s="1" t="s">
        <v>1881</v>
      </c>
      <c r="AR535" s="1" t="s">
        <v>1933</v>
      </c>
      <c r="AS535" s="1" t="s">
        <v>2826</v>
      </c>
      <c r="AT535" s="1"/>
      <c r="AU535" s="1"/>
      <c r="AV535" s="1" t="s">
        <v>2829</v>
      </c>
      <c r="AW535" s="1" t="s">
        <v>2829</v>
      </c>
      <c r="AX535" s="1" t="s">
        <v>2837</v>
      </c>
      <c r="AY535" s="1" t="s">
        <v>3063</v>
      </c>
      <c r="AZ535" s="1"/>
      <c r="BA535">
        <v>9902</v>
      </c>
      <c r="BB535" s="1" t="s">
        <v>2818</v>
      </c>
      <c r="BC535">
        <v>2747</v>
      </c>
      <c r="BD535">
        <v>1</v>
      </c>
      <c r="BE535" s="1" t="s">
        <v>2462</v>
      </c>
    </row>
    <row r="536" spans="1:57">
      <c r="A536" s="8">
        <v>136252</v>
      </c>
      <c r="B536" s="1" t="s">
        <v>2920</v>
      </c>
      <c r="C536" s="1" t="s">
        <v>3165</v>
      </c>
      <c r="D536" s="1" t="s">
        <v>580</v>
      </c>
      <c r="E536">
        <v>150</v>
      </c>
      <c r="F536" s="9" t="s">
        <v>3083</v>
      </c>
      <c r="G536" s="4">
        <v>2.84</v>
      </c>
      <c r="I536" s="4">
        <f t="shared" si="8"/>
        <v>426</v>
      </c>
      <c r="K536" s="1" t="s">
        <v>2442</v>
      </c>
      <c r="L536">
        <v>0</v>
      </c>
      <c r="M536" s="3">
        <v>46244</v>
      </c>
      <c r="N536" s="1" t="s">
        <v>2452</v>
      </c>
      <c r="O536">
        <v>139452</v>
      </c>
      <c r="R536" s="1" t="s">
        <v>1418</v>
      </c>
      <c r="S536">
        <v>0</v>
      </c>
      <c r="T536">
        <v>2</v>
      </c>
      <c r="U536" s="1"/>
      <c r="V536" s="1" t="s">
        <v>1783</v>
      </c>
      <c r="W536" s="1" t="s">
        <v>1813</v>
      </c>
      <c r="X536" s="1" t="s">
        <v>1817</v>
      </c>
      <c r="Y536" s="1" t="s">
        <v>1881</v>
      </c>
      <c r="Z536" s="1" t="s">
        <v>1933</v>
      </c>
      <c r="AA536" s="1" t="s">
        <v>1941</v>
      </c>
      <c r="AB536" s="1"/>
      <c r="AC536">
        <v>150</v>
      </c>
      <c r="AD536" s="1" t="s">
        <v>1418</v>
      </c>
      <c r="AE536" s="1" t="s">
        <v>2263</v>
      </c>
      <c r="AF536" s="1"/>
      <c r="AG536" s="1" t="s">
        <v>2266</v>
      </c>
      <c r="AH536" s="1" t="s">
        <v>2309</v>
      </c>
      <c r="AI536" s="1" t="s">
        <v>2309</v>
      </c>
      <c r="AJ536" s="1" t="s">
        <v>2444</v>
      </c>
      <c r="AK536" s="3">
        <v>46244</v>
      </c>
      <c r="AL536" s="1" t="s">
        <v>2451</v>
      </c>
      <c r="AM536" s="1" t="s">
        <v>2581</v>
      </c>
      <c r="AN536" s="1" t="s">
        <v>2811</v>
      </c>
      <c r="AO536" s="1" t="s">
        <v>2812</v>
      </c>
      <c r="AP536" s="1" t="s">
        <v>2818</v>
      </c>
      <c r="AQ536" s="1" t="s">
        <v>1881</v>
      </c>
      <c r="AR536" s="1" t="s">
        <v>1933</v>
      </c>
      <c r="AS536" s="1" t="s">
        <v>2826</v>
      </c>
      <c r="AT536" s="1"/>
      <c r="AU536" s="1"/>
      <c r="AV536" s="1" t="s">
        <v>2829</v>
      </c>
      <c r="AW536" s="1" t="s">
        <v>2829</v>
      </c>
      <c r="AX536" s="1" t="s">
        <v>2837</v>
      </c>
      <c r="AY536" s="1" t="s">
        <v>3063</v>
      </c>
      <c r="AZ536" s="1"/>
      <c r="BA536">
        <v>31344</v>
      </c>
      <c r="BB536" s="1" t="s">
        <v>2818</v>
      </c>
      <c r="BC536">
        <v>2747</v>
      </c>
      <c r="BD536">
        <v>2</v>
      </c>
      <c r="BE536" s="1" t="s">
        <v>2462</v>
      </c>
    </row>
    <row r="537" spans="1:57">
      <c r="A537" s="8">
        <v>136252</v>
      </c>
      <c r="B537" s="1" t="s">
        <v>2920</v>
      </c>
      <c r="C537" s="1" t="s">
        <v>3159</v>
      </c>
      <c r="D537" s="1" t="s">
        <v>581</v>
      </c>
      <c r="E537">
        <v>1</v>
      </c>
      <c r="F537" s="9" t="s">
        <v>3083</v>
      </c>
      <c r="G537" s="4">
        <v>325</v>
      </c>
      <c r="I537" s="4">
        <f t="shared" si="8"/>
        <v>325</v>
      </c>
      <c r="K537" s="1" t="s">
        <v>2442</v>
      </c>
      <c r="L537">
        <v>0</v>
      </c>
      <c r="M537" s="3">
        <v>46244</v>
      </c>
      <c r="N537" s="1" t="s">
        <v>2452</v>
      </c>
      <c r="O537">
        <v>139452</v>
      </c>
      <c r="R537" s="1" t="s">
        <v>1419</v>
      </c>
      <c r="S537">
        <v>0</v>
      </c>
      <c r="T537">
        <v>3</v>
      </c>
      <c r="U537" s="1"/>
      <c r="V537" s="1" t="s">
        <v>1772</v>
      </c>
      <c r="W537" s="1" t="s">
        <v>1813</v>
      </c>
      <c r="X537" s="1" t="s">
        <v>1817</v>
      </c>
      <c r="Y537" s="1" t="s">
        <v>1881</v>
      </c>
      <c r="Z537" s="1" t="s">
        <v>1933</v>
      </c>
      <c r="AA537" s="1" t="s">
        <v>1941</v>
      </c>
      <c r="AB537" s="1"/>
      <c r="AC537">
        <v>1</v>
      </c>
      <c r="AD537" s="1" t="s">
        <v>1419</v>
      </c>
      <c r="AE537" s="1" t="s">
        <v>2263</v>
      </c>
      <c r="AF537" s="1"/>
      <c r="AG537" s="1" t="s">
        <v>2266</v>
      </c>
      <c r="AH537" s="1" t="s">
        <v>2309</v>
      </c>
      <c r="AI537" s="1" t="s">
        <v>2309</v>
      </c>
      <c r="AJ537" s="1" t="s">
        <v>2444</v>
      </c>
      <c r="AK537" s="3">
        <v>46244</v>
      </c>
      <c r="AL537" s="1" t="s">
        <v>2451</v>
      </c>
      <c r="AM537" s="1" t="s">
        <v>2581</v>
      </c>
      <c r="AN537" s="1" t="s">
        <v>2811</v>
      </c>
      <c r="AO537" s="1" t="s">
        <v>2812</v>
      </c>
      <c r="AP537" s="1" t="s">
        <v>2818</v>
      </c>
      <c r="AQ537" s="1" t="s">
        <v>1881</v>
      </c>
      <c r="AR537" s="1" t="s">
        <v>1933</v>
      </c>
      <c r="AS537" s="1" t="s">
        <v>2826</v>
      </c>
      <c r="AT537" s="1"/>
      <c r="AU537" s="1"/>
      <c r="AV537" s="1" t="s">
        <v>2829</v>
      </c>
      <c r="AW537" s="1" t="s">
        <v>2829</v>
      </c>
      <c r="AX537" s="1" t="s">
        <v>2837</v>
      </c>
      <c r="AY537" s="1" t="s">
        <v>3063</v>
      </c>
      <c r="AZ537" s="1"/>
      <c r="BA537">
        <v>1191</v>
      </c>
      <c r="BB537" s="1" t="s">
        <v>2818</v>
      </c>
      <c r="BC537">
        <v>2747</v>
      </c>
      <c r="BD537">
        <v>3</v>
      </c>
      <c r="BE537" s="1" t="s">
        <v>2462</v>
      </c>
    </row>
    <row r="538" spans="1:57">
      <c r="A538" s="8">
        <v>136253</v>
      </c>
      <c r="B538" s="1" t="s">
        <v>2921</v>
      </c>
      <c r="C538" s="1" t="s">
        <v>3166</v>
      </c>
      <c r="D538" s="1" t="s">
        <v>582</v>
      </c>
      <c r="E538">
        <v>1</v>
      </c>
      <c r="F538" s="9" t="s">
        <v>3083</v>
      </c>
      <c r="G538" s="4">
        <v>3082500</v>
      </c>
      <c r="I538" s="4">
        <f t="shared" si="8"/>
        <v>3082500</v>
      </c>
      <c r="K538" s="1" t="s">
        <v>2441</v>
      </c>
      <c r="L538">
        <v>0</v>
      </c>
      <c r="M538" s="3">
        <v>46244</v>
      </c>
      <c r="N538" s="1" t="s">
        <v>2452</v>
      </c>
      <c r="O538">
        <v>139434</v>
      </c>
      <c r="R538" s="1" t="s">
        <v>1420</v>
      </c>
      <c r="S538">
        <v>0</v>
      </c>
      <c r="T538">
        <v>1</v>
      </c>
      <c r="U538" s="1"/>
      <c r="V538" s="1" t="s">
        <v>1768</v>
      </c>
      <c r="W538" s="1" t="s">
        <v>1813</v>
      </c>
      <c r="X538" s="1" t="s">
        <v>1817</v>
      </c>
      <c r="Y538" s="1" t="s">
        <v>1857</v>
      </c>
      <c r="Z538" s="1" t="s">
        <v>1930</v>
      </c>
      <c r="AA538" s="1" t="s">
        <v>1941</v>
      </c>
      <c r="AB538" s="1"/>
      <c r="AC538">
        <v>1</v>
      </c>
      <c r="AD538" s="1" t="s">
        <v>1420</v>
      </c>
      <c r="AE538" s="1" t="s">
        <v>2263</v>
      </c>
      <c r="AF538" s="1"/>
      <c r="AG538" s="1" t="s">
        <v>2266</v>
      </c>
      <c r="AH538" s="1" t="s">
        <v>1420</v>
      </c>
      <c r="AI538" s="1" t="s">
        <v>1420</v>
      </c>
      <c r="AJ538" s="1" t="s">
        <v>2444</v>
      </c>
      <c r="AK538" s="3">
        <v>46244</v>
      </c>
      <c r="AL538" s="1" t="s">
        <v>2451</v>
      </c>
      <c r="AM538" s="1" t="s">
        <v>2582</v>
      </c>
      <c r="AN538" s="1" t="s">
        <v>2811</v>
      </c>
      <c r="AO538" s="1" t="s">
        <v>2811</v>
      </c>
      <c r="AP538" s="1" t="s">
        <v>2818</v>
      </c>
      <c r="AQ538" s="1" t="s">
        <v>1857</v>
      </c>
      <c r="AR538" s="1" t="s">
        <v>1930</v>
      </c>
      <c r="AS538" s="1" t="s">
        <v>2825</v>
      </c>
      <c r="AT538" s="1"/>
      <c r="AU538" s="1"/>
      <c r="AV538" s="1" t="s">
        <v>2829</v>
      </c>
      <c r="AW538" s="1" t="s">
        <v>2829</v>
      </c>
      <c r="AX538" s="1" t="s">
        <v>2837</v>
      </c>
      <c r="AY538" s="1" t="s">
        <v>3063</v>
      </c>
      <c r="AZ538" s="1"/>
      <c r="BA538">
        <v>22421</v>
      </c>
      <c r="BB538" s="1" t="s">
        <v>2818</v>
      </c>
      <c r="BC538">
        <v>6402</v>
      </c>
      <c r="BD538">
        <v>1</v>
      </c>
      <c r="BE538" s="1" t="s">
        <v>2463</v>
      </c>
    </row>
    <row r="539" spans="1:57">
      <c r="A539" s="8">
        <v>136254</v>
      </c>
      <c r="B539" s="1" t="s">
        <v>2922</v>
      </c>
      <c r="C539" s="1" t="s">
        <v>2650</v>
      </c>
      <c r="D539" s="1" t="s">
        <v>583</v>
      </c>
      <c r="E539">
        <v>1</v>
      </c>
      <c r="F539" s="9" t="s">
        <v>3083</v>
      </c>
      <c r="G539" s="4">
        <v>4000000</v>
      </c>
      <c r="I539" s="4">
        <f t="shared" si="8"/>
        <v>4000000</v>
      </c>
      <c r="K539" s="1" t="s">
        <v>2441</v>
      </c>
      <c r="L539">
        <v>0</v>
      </c>
      <c r="M539" s="3">
        <v>46244</v>
      </c>
      <c r="N539" s="1" t="s">
        <v>2452</v>
      </c>
      <c r="O539">
        <v>139483</v>
      </c>
      <c r="R539" s="1" t="s">
        <v>1127</v>
      </c>
      <c r="S539">
        <v>20</v>
      </c>
      <c r="T539">
        <v>1</v>
      </c>
      <c r="U539" s="1"/>
      <c r="V539" s="1" t="s">
        <v>1772</v>
      </c>
      <c r="W539" s="1" t="s">
        <v>1813</v>
      </c>
      <c r="X539" s="1" t="s">
        <v>1815</v>
      </c>
      <c r="Y539" s="1" t="s">
        <v>1882</v>
      </c>
      <c r="Z539" s="1" t="s">
        <v>1918</v>
      </c>
      <c r="AA539" s="1" t="s">
        <v>1941</v>
      </c>
      <c r="AB539" s="1"/>
      <c r="AC539">
        <v>1</v>
      </c>
      <c r="AD539" s="1" t="s">
        <v>1479</v>
      </c>
      <c r="AE539" s="1" t="s">
        <v>2263</v>
      </c>
      <c r="AF539" s="1"/>
      <c r="AG539" s="1" t="s">
        <v>2264</v>
      </c>
      <c r="AH539" s="1" t="s">
        <v>1511</v>
      </c>
      <c r="AI539" s="1" t="s">
        <v>2401</v>
      </c>
      <c r="AJ539" s="1"/>
      <c r="AK539" s="3">
        <v>46244</v>
      </c>
      <c r="AL539" s="1" t="s">
        <v>2451</v>
      </c>
      <c r="AM539" s="1" t="s">
        <v>2583</v>
      </c>
      <c r="AN539" s="1" t="s">
        <v>2811</v>
      </c>
      <c r="AO539" s="1" t="s">
        <v>2811</v>
      </c>
      <c r="AP539" s="1" t="s">
        <v>2815</v>
      </c>
      <c r="AQ539" s="1" t="s">
        <v>1882</v>
      </c>
      <c r="AR539" s="1" t="s">
        <v>1918</v>
      </c>
      <c r="AS539" s="1" t="s">
        <v>2825</v>
      </c>
      <c r="AT539" s="1"/>
      <c r="AU539" s="1"/>
      <c r="AV539" s="1" t="s">
        <v>2829</v>
      </c>
      <c r="AW539" s="1" t="s">
        <v>2829</v>
      </c>
      <c r="AX539" s="1" t="s">
        <v>2835</v>
      </c>
      <c r="AY539" s="1" t="s">
        <v>3059</v>
      </c>
      <c r="AZ539" s="1"/>
      <c r="BA539">
        <v>4276</v>
      </c>
      <c r="BB539" s="1" t="s">
        <v>2815</v>
      </c>
      <c r="BC539">
        <v>3042</v>
      </c>
      <c r="BD539">
        <v>1</v>
      </c>
      <c r="BE539" s="1" t="s">
        <v>2453</v>
      </c>
    </row>
    <row r="540" spans="1:57">
      <c r="A540" s="8">
        <v>136254</v>
      </c>
      <c r="B540" s="1" t="s">
        <v>2922</v>
      </c>
      <c r="C540" s="1" t="s">
        <v>3167</v>
      </c>
      <c r="D540" s="1" t="s">
        <v>584</v>
      </c>
      <c r="E540">
        <v>1</v>
      </c>
      <c r="F540" s="9" t="s">
        <v>3084</v>
      </c>
      <c r="G540" s="4">
        <v>150000</v>
      </c>
      <c r="I540" s="4">
        <f t="shared" si="8"/>
        <v>150000</v>
      </c>
      <c r="K540" s="1" t="s">
        <v>2441</v>
      </c>
      <c r="L540">
        <v>0</v>
      </c>
      <c r="M540" s="3">
        <v>46244</v>
      </c>
      <c r="N540" s="1" t="s">
        <v>2452</v>
      </c>
      <c r="O540">
        <v>139483</v>
      </c>
      <c r="R540" s="1" t="s">
        <v>1260</v>
      </c>
      <c r="S540">
        <v>20</v>
      </c>
      <c r="T540">
        <v>2</v>
      </c>
      <c r="U540" s="1"/>
      <c r="V540" s="1" t="s">
        <v>1793</v>
      </c>
      <c r="W540" s="1" t="s">
        <v>1813</v>
      </c>
      <c r="X540" s="1" t="s">
        <v>1815</v>
      </c>
      <c r="Y540" s="1" t="s">
        <v>1882</v>
      </c>
      <c r="Z540" s="1" t="s">
        <v>1918</v>
      </c>
      <c r="AA540" s="1" t="s">
        <v>1941</v>
      </c>
      <c r="AB540" s="1"/>
      <c r="AC540">
        <v>1</v>
      </c>
      <c r="AD540" s="1" t="s">
        <v>1338</v>
      </c>
      <c r="AE540" s="1" t="s">
        <v>2263</v>
      </c>
      <c r="AF540" s="1"/>
      <c r="AG540" s="1" t="s">
        <v>2264</v>
      </c>
      <c r="AH540" s="1" t="s">
        <v>1511</v>
      </c>
      <c r="AI540" s="1" t="s">
        <v>2401</v>
      </c>
      <c r="AJ540" s="1"/>
      <c r="AK540" s="3">
        <v>46244</v>
      </c>
      <c r="AL540" s="1" t="s">
        <v>2451</v>
      </c>
      <c r="AM540" s="1" t="s">
        <v>2583</v>
      </c>
      <c r="AN540" s="1" t="s">
        <v>2811</v>
      </c>
      <c r="AO540" s="1" t="s">
        <v>2811</v>
      </c>
      <c r="AP540" s="1" t="s">
        <v>2815</v>
      </c>
      <c r="AQ540" s="1" t="s">
        <v>1882</v>
      </c>
      <c r="AR540" s="1" t="s">
        <v>1918</v>
      </c>
      <c r="AS540" s="1" t="s">
        <v>2825</v>
      </c>
      <c r="AT540" s="1"/>
      <c r="AU540" s="1"/>
      <c r="AV540" s="1" t="s">
        <v>2829</v>
      </c>
      <c r="AW540" s="1" t="s">
        <v>2829</v>
      </c>
      <c r="AX540" s="1" t="s">
        <v>2835</v>
      </c>
      <c r="AY540" s="1" t="s">
        <v>3059</v>
      </c>
      <c r="AZ540" s="1"/>
      <c r="BA540">
        <v>2949</v>
      </c>
      <c r="BB540" s="1" t="s">
        <v>2815</v>
      </c>
      <c r="BC540">
        <v>3042</v>
      </c>
      <c r="BD540">
        <v>2</v>
      </c>
      <c r="BE540" s="1" t="s">
        <v>2453</v>
      </c>
    </row>
    <row r="541" spans="1:57">
      <c r="A541" s="8">
        <v>136254</v>
      </c>
      <c r="B541" s="1" t="s">
        <v>2922</v>
      </c>
      <c r="C541" s="1" t="s">
        <v>3168</v>
      </c>
      <c r="D541" s="1" t="s">
        <v>585</v>
      </c>
      <c r="E541">
        <v>1</v>
      </c>
      <c r="F541" s="9" t="s">
        <v>3083</v>
      </c>
      <c r="G541" s="4">
        <v>150000</v>
      </c>
      <c r="I541" s="4">
        <f t="shared" si="8"/>
        <v>150000</v>
      </c>
      <c r="K541" s="1" t="s">
        <v>2441</v>
      </c>
      <c r="L541">
        <v>0</v>
      </c>
      <c r="M541" s="3">
        <v>46244</v>
      </c>
      <c r="N541" s="1" t="s">
        <v>2452</v>
      </c>
      <c r="O541">
        <v>139483</v>
      </c>
      <c r="R541" s="1" t="s">
        <v>1260</v>
      </c>
      <c r="S541">
        <v>20</v>
      </c>
      <c r="T541">
        <v>3</v>
      </c>
      <c r="U541" s="1"/>
      <c r="V541" s="1" t="s">
        <v>1794</v>
      </c>
      <c r="W541" s="1" t="s">
        <v>1813</v>
      </c>
      <c r="X541" s="1" t="s">
        <v>1815</v>
      </c>
      <c r="Y541" s="1" t="s">
        <v>1882</v>
      </c>
      <c r="Z541" s="1" t="s">
        <v>1918</v>
      </c>
      <c r="AA541" s="1" t="s">
        <v>1941</v>
      </c>
      <c r="AB541" s="1"/>
      <c r="AC541">
        <v>1</v>
      </c>
      <c r="AD541" s="1" t="s">
        <v>1338</v>
      </c>
      <c r="AE541" s="1" t="s">
        <v>2263</v>
      </c>
      <c r="AF541" s="1"/>
      <c r="AG541" s="1" t="s">
        <v>2264</v>
      </c>
      <c r="AH541" s="1" t="s">
        <v>1511</v>
      </c>
      <c r="AI541" s="1" t="s">
        <v>2401</v>
      </c>
      <c r="AJ541" s="1"/>
      <c r="AK541" s="3">
        <v>46244</v>
      </c>
      <c r="AL541" s="1" t="s">
        <v>2451</v>
      </c>
      <c r="AM541" s="1" t="s">
        <v>2583</v>
      </c>
      <c r="AN541" s="1" t="s">
        <v>2811</v>
      </c>
      <c r="AO541" s="1" t="s">
        <v>2811</v>
      </c>
      <c r="AP541" s="1" t="s">
        <v>2815</v>
      </c>
      <c r="AQ541" s="1" t="s">
        <v>1882</v>
      </c>
      <c r="AR541" s="1" t="s">
        <v>1918</v>
      </c>
      <c r="AS541" s="1" t="s">
        <v>2825</v>
      </c>
      <c r="AT541" s="1"/>
      <c r="AU541" s="1"/>
      <c r="AV541" s="1" t="s">
        <v>2829</v>
      </c>
      <c r="AW541" s="1" t="s">
        <v>2829</v>
      </c>
      <c r="AX541" s="1" t="s">
        <v>2835</v>
      </c>
      <c r="AY541" s="1" t="s">
        <v>3059</v>
      </c>
      <c r="AZ541" s="1"/>
      <c r="BA541">
        <v>1163</v>
      </c>
      <c r="BB541" s="1" t="s">
        <v>2815</v>
      </c>
      <c r="BC541">
        <v>3042</v>
      </c>
      <c r="BD541">
        <v>3</v>
      </c>
      <c r="BE541" s="1" t="s">
        <v>2453</v>
      </c>
    </row>
    <row r="542" spans="1:57">
      <c r="A542" s="8">
        <v>136255</v>
      </c>
      <c r="B542" s="1" t="s">
        <v>2878</v>
      </c>
      <c r="C542" s="1" t="s">
        <v>3095</v>
      </c>
      <c r="D542" s="1" t="s">
        <v>586</v>
      </c>
      <c r="E542">
        <v>1</v>
      </c>
      <c r="F542" s="9" t="s">
        <v>3083</v>
      </c>
      <c r="G542" s="4">
        <v>712000</v>
      </c>
      <c r="I542" s="4">
        <f t="shared" si="8"/>
        <v>712000</v>
      </c>
      <c r="K542" s="1" t="s">
        <v>2441</v>
      </c>
      <c r="L542">
        <v>0</v>
      </c>
      <c r="M542" s="3">
        <v>46244</v>
      </c>
      <c r="N542" s="1" t="s">
        <v>2452</v>
      </c>
      <c r="O542">
        <v>139482</v>
      </c>
      <c r="R542" s="1" t="s">
        <v>1421</v>
      </c>
      <c r="S542">
        <v>0</v>
      </c>
      <c r="T542">
        <v>1</v>
      </c>
      <c r="U542" s="1"/>
      <c r="V542" s="1" t="s">
        <v>1769</v>
      </c>
      <c r="W542" s="1" t="s">
        <v>1813</v>
      </c>
      <c r="X542" s="1" t="s">
        <v>1815</v>
      </c>
      <c r="Y542" s="1" t="s">
        <v>1826</v>
      </c>
      <c r="Z542" s="1" t="s">
        <v>1919</v>
      </c>
      <c r="AA542" s="1" t="s">
        <v>1941</v>
      </c>
      <c r="AB542" s="1"/>
      <c r="AC542">
        <v>1</v>
      </c>
      <c r="AD542" s="1" t="s">
        <v>1421</v>
      </c>
      <c r="AE542" s="1" t="s">
        <v>2263</v>
      </c>
      <c r="AF542" s="1"/>
      <c r="AG542" s="1" t="s">
        <v>2264</v>
      </c>
      <c r="AH542" s="1" t="s">
        <v>2310</v>
      </c>
      <c r="AI542" s="1" t="s">
        <v>2310</v>
      </c>
      <c r="AJ542" s="1" t="s">
        <v>2444</v>
      </c>
      <c r="AK542" s="3">
        <v>46244</v>
      </c>
      <c r="AL542" s="1" t="s">
        <v>2451</v>
      </c>
      <c r="AM542" s="1" t="s">
        <v>2513</v>
      </c>
      <c r="AN542" s="1" t="s">
        <v>2811</v>
      </c>
      <c r="AO542" s="1" t="s">
        <v>2811</v>
      </c>
      <c r="AP542" s="1" t="s">
        <v>2816</v>
      </c>
      <c r="AQ542" s="1" t="s">
        <v>1826</v>
      </c>
      <c r="AR542" s="1" t="s">
        <v>1919</v>
      </c>
      <c r="AS542" s="1" t="s">
        <v>2825</v>
      </c>
      <c r="AT542" s="1"/>
      <c r="AU542" s="1"/>
      <c r="AV542" s="1" t="s">
        <v>2829</v>
      </c>
      <c r="AW542" s="1" t="s">
        <v>2829</v>
      </c>
      <c r="AX542" s="1" t="s">
        <v>2835</v>
      </c>
      <c r="AY542" s="1" t="s">
        <v>3059</v>
      </c>
      <c r="AZ542" s="1"/>
      <c r="BA542">
        <v>1185</v>
      </c>
      <c r="BB542" s="1" t="s">
        <v>2816</v>
      </c>
      <c r="BC542">
        <v>7094</v>
      </c>
      <c r="BD542">
        <v>1</v>
      </c>
      <c r="BE542" s="1" t="s">
        <v>2453</v>
      </c>
    </row>
    <row r="543" spans="1:57">
      <c r="A543" s="8">
        <v>136255</v>
      </c>
      <c r="B543" s="1" t="s">
        <v>2878</v>
      </c>
      <c r="C543" s="1" t="s">
        <v>3095</v>
      </c>
      <c r="D543" s="1" t="s">
        <v>587</v>
      </c>
      <c r="E543">
        <v>1</v>
      </c>
      <c r="F543" s="9" t="s">
        <v>3083</v>
      </c>
      <c r="G543" s="4">
        <v>1135000</v>
      </c>
      <c r="I543" s="4">
        <f t="shared" si="8"/>
        <v>1135000</v>
      </c>
      <c r="K543" s="1" t="s">
        <v>2441</v>
      </c>
      <c r="L543">
        <v>0</v>
      </c>
      <c r="M543" s="3">
        <v>46244</v>
      </c>
      <c r="N543" s="1" t="s">
        <v>2452</v>
      </c>
      <c r="O543">
        <v>139482</v>
      </c>
      <c r="R543" s="1" t="s">
        <v>1422</v>
      </c>
      <c r="S543">
        <v>0</v>
      </c>
      <c r="T543">
        <v>2</v>
      </c>
      <c r="U543" s="1"/>
      <c r="V543" s="1" t="s">
        <v>1769</v>
      </c>
      <c r="W543" s="1" t="s">
        <v>1813</v>
      </c>
      <c r="X543" s="1" t="s">
        <v>1815</v>
      </c>
      <c r="Y543" s="1" t="s">
        <v>1826</v>
      </c>
      <c r="Z543" s="1" t="s">
        <v>1919</v>
      </c>
      <c r="AA543" s="1" t="s">
        <v>1941</v>
      </c>
      <c r="AB543" s="1"/>
      <c r="AC543">
        <v>1</v>
      </c>
      <c r="AD543" s="1" t="s">
        <v>1422</v>
      </c>
      <c r="AE543" s="1" t="s">
        <v>2263</v>
      </c>
      <c r="AF543" s="1"/>
      <c r="AG543" s="1" t="s">
        <v>2264</v>
      </c>
      <c r="AH543" s="1" t="s">
        <v>2310</v>
      </c>
      <c r="AI543" s="1" t="s">
        <v>2310</v>
      </c>
      <c r="AJ543" s="1" t="s">
        <v>2444</v>
      </c>
      <c r="AK543" s="3">
        <v>46244</v>
      </c>
      <c r="AL543" s="1" t="s">
        <v>2451</v>
      </c>
      <c r="AM543" s="1" t="s">
        <v>2513</v>
      </c>
      <c r="AN543" s="1" t="s">
        <v>2811</v>
      </c>
      <c r="AO543" s="1" t="s">
        <v>2811</v>
      </c>
      <c r="AP543" s="1" t="s">
        <v>2816</v>
      </c>
      <c r="AQ543" s="1" t="s">
        <v>1826</v>
      </c>
      <c r="AR543" s="1" t="s">
        <v>1919</v>
      </c>
      <c r="AS543" s="1" t="s">
        <v>2825</v>
      </c>
      <c r="AT543" s="1"/>
      <c r="AU543" s="1"/>
      <c r="AV543" s="1" t="s">
        <v>2829</v>
      </c>
      <c r="AW543" s="1" t="s">
        <v>2829</v>
      </c>
      <c r="AX543" s="1" t="s">
        <v>2835</v>
      </c>
      <c r="AY543" s="1" t="s">
        <v>3059</v>
      </c>
      <c r="AZ543" s="1"/>
      <c r="BA543">
        <v>1185</v>
      </c>
      <c r="BB543" s="1" t="s">
        <v>2816</v>
      </c>
      <c r="BC543">
        <v>7094</v>
      </c>
      <c r="BD543">
        <v>2</v>
      </c>
      <c r="BE543" s="1" t="s">
        <v>2453</v>
      </c>
    </row>
    <row r="544" spans="1:57">
      <c r="A544" s="8">
        <v>136255</v>
      </c>
      <c r="B544" s="1" t="s">
        <v>2878</v>
      </c>
      <c r="C544" s="1" t="s">
        <v>3095</v>
      </c>
      <c r="D544" s="1" t="s">
        <v>588</v>
      </c>
      <c r="E544">
        <v>1</v>
      </c>
      <c r="F544" s="9" t="s">
        <v>3083</v>
      </c>
      <c r="G544" s="4">
        <v>567000</v>
      </c>
      <c r="I544" s="4">
        <f t="shared" si="8"/>
        <v>567000</v>
      </c>
      <c r="K544" s="1" t="s">
        <v>2441</v>
      </c>
      <c r="L544">
        <v>0</v>
      </c>
      <c r="M544" s="3">
        <v>46244</v>
      </c>
      <c r="N544" s="1" t="s">
        <v>2452</v>
      </c>
      <c r="O544">
        <v>139482</v>
      </c>
      <c r="R544" s="1" t="s">
        <v>1423</v>
      </c>
      <c r="S544">
        <v>0</v>
      </c>
      <c r="T544">
        <v>3</v>
      </c>
      <c r="U544" s="1"/>
      <c r="V544" s="1" t="s">
        <v>1769</v>
      </c>
      <c r="W544" s="1" t="s">
        <v>1813</v>
      </c>
      <c r="X544" s="1" t="s">
        <v>1815</v>
      </c>
      <c r="Y544" s="1" t="s">
        <v>1826</v>
      </c>
      <c r="Z544" s="1" t="s">
        <v>1919</v>
      </c>
      <c r="AA544" s="1" t="s">
        <v>1941</v>
      </c>
      <c r="AB544" s="1"/>
      <c r="AC544">
        <v>1</v>
      </c>
      <c r="AD544" s="1" t="s">
        <v>1423</v>
      </c>
      <c r="AE544" s="1" t="s">
        <v>2263</v>
      </c>
      <c r="AF544" s="1"/>
      <c r="AG544" s="1" t="s">
        <v>2264</v>
      </c>
      <c r="AH544" s="1" t="s">
        <v>2310</v>
      </c>
      <c r="AI544" s="1" t="s">
        <v>2310</v>
      </c>
      <c r="AJ544" s="1" t="s">
        <v>2444</v>
      </c>
      <c r="AK544" s="3">
        <v>46244</v>
      </c>
      <c r="AL544" s="1" t="s">
        <v>2451</v>
      </c>
      <c r="AM544" s="1" t="s">
        <v>2513</v>
      </c>
      <c r="AN544" s="1" t="s">
        <v>2811</v>
      </c>
      <c r="AO544" s="1" t="s">
        <v>2811</v>
      </c>
      <c r="AP544" s="1" t="s">
        <v>2816</v>
      </c>
      <c r="AQ544" s="1" t="s">
        <v>1826</v>
      </c>
      <c r="AR544" s="1" t="s">
        <v>1919</v>
      </c>
      <c r="AS544" s="1" t="s">
        <v>2825</v>
      </c>
      <c r="AT544" s="1"/>
      <c r="AU544" s="1"/>
      <c r="AV544" s="1" t="s">
        <v>2829</v>
      </c>
      <c r="AW544" s="1" t="s">
        <v>2829</v>
      </c>
      <c r="AX544" s="1" t="s">
        <v>2835</v>
      </c>
      <c r="AY544" s="1" t="s">
        <v>3059</v>
      </c>
      <c r="AZ544" s="1"/>
      <c r="BA544">
        <v>1185</v>
      </c>
      <c r="BB544" s="1" t="s">
        <v>2816</v>
      </c>
      <c r="BC544">
        <v>7094</v>
      </c>
      <c r="BD544">
        <v>3</v>
      </c>
      <c r="BE544" s="1" t="s">
        <v>2453</v>
      </c>
    </row>
    <row r="545" spans="1:57">
      <c r="A545" s="8">
        <v>136255</v>
      </c>
      <c r="B545" s="1" t="s">
        <v>2878</v>
      </c>
      <c r="C545" s="1" t="s">
        <v>3095</v>
      </c>
      <c r="D545" s="1" t="s">
        <v>589</v>
      </c>
      <c r="E545">
        <v>1</v>
      </c>
      <c r="F545" s="9" t="s">
        <v>3083</v>
      </c>
      <c r="G545" s="4">
        <v>30000</v>
      </c>
      <c r="I545" s="4">
        <f t="shared" si="8"/>
        <v>30000</v>
      </c>
      <c r="K545" s="1" t="s">
        <v>2441</v>
      </c>
      <c r="L545">
        <v>0</v>
      </c>
      <c r="M545" s="3">
        <v>46244</v>
      </c>
      <c r="N545" s="1" t="s">
        <v>2452</v>
      </c>
      <c r="O545">
        <v>139482</v>
      </c>
      <c r="R545" s="1" t="s">
        <v>1424</v>
      </c>
      <c r="S545">
        <v>0</v>
      </c>
      <c r="T545">
        <v>4</v>
      </c>
      <c r="U545" s="1"/>
      <c r="V545" s="1" t="s">
        <v>1769</v>
      </c>
      <c r="W545" s="1" t="s">
        <v>1813</v>
      </c>
      <c r="X545" s="1" t="s">
        <v>1815</v>
      </c>
      <c r="Y545" s="1" t="s">
        <v>1826</v>
      </c>
      <c r="Z545" s="1" t="s">
        <v>1919</v>
      </c>
      <c r="AA545" s="1" t="s">
        <v>1941</v>
      </c>
      <c r="AB545" s="1"/>
      <c r="AC545">
        <v>1</v>
      </c>
      <c r="AD545" s="1" t="s">
        <v>1424</v>
      </c>
      <c r="AE545" s="1" t="s">
        <v>2263</v>
      </c>
      <c r="AF545" s="1"/>
      <c r="AG545" s="1" t="s">
        <v>2264</v>
      </c>
      <c r="AH545" s="1" t="s">
        <v>2310</v>
      </c>
      <c r="AI545" s="1" t="s">
        <v>2310</v>
      </c>
      <c r="AJ545" s="1" t="s">
        <v>2444</v>
      </c>
      <c r="AK545" s="3">
        <v>46244</v>
      </c>
      <c r="AL545" s="1" t="s">
        <v>2451</v>
      </c>
      <c r="AM545" s="1" t="s">
        <v>2513</v>
      </c>
      <c r="AN545" s="1" t="s">
        <v>2811</v>
      </c>
      <c r="AO545" s="1" t="s">
        <v>2811</v>
      </c>
      <c r="AP545" s="1" t="s">
        <v>2816</v>
      </c>
      <c r="AQ545" s="1" t="s">
        <v>1826</v>
      </c>
      <c r="AR545" s="1" t="s">
        <v>1919</v>
      </c>
      <c r="AS545" s="1" t="s">
        <v>2825</v>
      </c>
      <c r="AT545" s="1"/>
      <c r="AU545" s="1"/>
      <c r="AV545" s="1" t="s">
        <v>2829</v>
      </c>
      <c r="AW545" s="1" t="s">
        <v>2829</v>
      </c>
      <c r="AX545" s="1" t="s">
        <v>2835</v>
      </c>
      <c r="AY545" s="1" t="s">
        <v>3059</v>
      </c>
      <c r="AZ545" s="1"/>
      <c r="BA545">
        <v>1185</v>
      </c>
      <c r="BB545" s="1" t="s">
        <v>2816</v>
      </c>
      <c r="BC545">
        <v>7094</v>
      </c>
      <c r="BD545">
        <v>4</v>
      </c>
      <c r="BE545" s="1" t="s">
        <v>2453</v>
      </c>
    </row>
    <row r="546" spans="1:57">
      <c r="A546" s="8">
        <v>136256</v>
      </c>
      <c r="B546" s="1" t="s">
        <v>2923</v>
      </c>
      <c r="C546" s="1" t="s">
        <v>3146</v>
      </c>
      <c r="D546" s="1" t="s">
        <v>590</v>
      </c>
      <c r="E546">
        <v>1</v>
      </c>
      <c r="F546" s="9" t="s">
        <v>3083</v>
      </c>
      <c r="G546" s="4">
        <v>750000</v>
      </c>
      <c r="I546" s="4">
        <f t="shared" si="8"/>
        <v>750000</v>
      </c>
      <c r="K546" s="1" t="s">
        <v>2441</v>
      </c>
      <c r="L546">
        <v>0</v>
      </c>
      <c r="M546" s="3">
        <v>46244</v>
      </c>
      <c r="N546" s="1" t="s">
        <v>2452</v>
      </c>
      <c r="O546">
        <v>139481</v>
      </c>
      <c r="R546" s="1" t="s">
        <v>1425</v>
      </c>
      <c r="S546">
        <v>20</v>
      </c>
      <c r="T546">
        <v>1</v>
      </c>
      <c r="U546" s="1"/>
      <c r="V546" s="1" t="s">
        <v>1771</v>
      </c>
      <c r="W546" s="1" t="s">
        <v>1813</v>
      </c>
      <c r="X546" s="1" t="s">
        <v>1815</v>
      </c>
      <c r="Y546" s="1" t="s">
        <v>1822</v>
      </c>
      <c r="Z546" s="1" t="s">
        <v>1917</v>
      </c>
      <c r="AA546" s="1" t="s">
        <v>1941</v>
      </c>
      <c r="AB546" s="1"/>
      <c r="AC546">
        <v>1</v>
      </c>
      <c r="AD546" s="1" t="s">
        <v>2089</v>
      </c>
      <c r="AE546" s="1" t="s">
        <v>2263</v>
      </c>
      <c r="AF546" s="1"/>
      <c r="AG546" s="1" t="s">
        <v>2264</v>
      </c>
      <c r="AH546" s="1" t="s">
        <v>2089</v>
      </c>
      <c r="AI546" s="1" t="s">
        <v>1425</v>
      </c>
      <c r="AJ546" s="1" t="s">
        <v>2444</v>
      </c>
      <c r="AK546" s="3">
        <v>46244</v>
      </c>
      <c r="AL546" s="1" t="s">
        <v>2451</v>
      </c>
      <c r="AM546" s="1" t="s">
        <v>2584</v>
      </c>
      <c r="AN546" s="1" t="s">
        <v>2811</v>
      </c>
      <c r="AO546" s="1" t="s">
        <v>2811</v>
      </c>
      <c r="AP546" s="1" t="s">
        <v>2814</v>
      </c>
      <c r="AQ546" s="1" t="s">
        <v>1822</v>
      </c>
      <c r="AR546" s="1" t="s">
        <v>1917</v>
      </c>
      <c r="AS546" s="1" t="s">
        <v>2825</v>
      </c>
      <c r="AT546" s="1"/>
      <c r="AU546" s="1"/>
      <c r="AV546" s="1" t="s">
        <v>2829</v>
      </c>
      <c r="AW546" s="1" t="s">
        <v>2829</v>
      </c>
      <c r="AX546" s="1" t="s">
        <v>2835</v>
      </c>
      <c r="AY546" s="1" t="s">
        <v>3059</v>
      </c>
      <c r="AZ546" s="1"/>
      <c r="BA546">
        <v>3443</v>
      </c>
      <c r="BB546" s="1" t="s">
        <v>2814</v>
      </c>
      <c r="BC546">
        <v>1645</v>
      </c>
      <c r="BD546">
        <v>1</v>
      </c>
      <c r="BE546" s="1" t="s">
        <v>2453</v>
      </c>
    </row>
    <row r="547" spans="1:57">
      <c r="A547" s="8">
        <v>136257</v>
      </c>
      <c r="B547" s="1" t="s">
        <v>2924</v>
      </c>
      <c r="C547" s="1" t="s">
        <v>3146</v>
      </c>
      <c r="D547" s="1" t="s">
        <v>591</v>
      </c>
      <c r="E547">
        <v>1</v>
      </c>
      <c r="F547" s="9" t="s">
        <v>3083</v>
      </c>
      <c r="G547" s="4">
        <v>700000</v>
      </c>
      <c r="I547" s="4">
        <f t="shared" si="8"/>
        <v>700000</v>
      </c>
      <c r="K547" s="1" t="s">
        <v>2441</v>
      </c>
      <c r="L547">
        <v>0</v>
      </c>
      <c r="M547" s="3">
        <v>46244</v>
      </c>
      <c r="N547" s="1" t="s">
        <v>2452</v>
      </c>
      <c r="O547">
        <v>139476</v>
      </c>
      <c r="R547" s="1" t="s">
        <v>1426</v>
      </c>
      <c r="S547">
        <v>0</v>
      </c>
      <c r="T547">
        <v>1</v>
      </c>
      <c r="U547" s="1"/>
      <c r="V547" s="1" t="s">
        <v>1771</v>
      </c>
      <c r="W547" s="1" t="s">
        <v>1813</v>
      </c>
      <c r="X547" s="1" t="s">
        <v>1815</v>
      </c>
      <c r="Y547" s="1" t="s">
        <v>1822</v>
      </c>
      <c r="Z547" s="1" t="s">
        <v>1917</v>
      </c>
      <c r="AA547" s="1" t="s">
        <v>1941</v>
      </c>
      <c r="AB547" s="1"/>
      <c r="AC547">
        <v>1</v>
      </c>
      <c r="AD547" s="1" t="s">
        <v>1426</v>
      </c>
      <c r="AE547" s="1" t="s">
        <v>2263</v>
      </c>
      <c r="AF547" s="1"/>
      <c r="AG547" s="1" t="s">
        <v>2264</v>
      </c>
      <c r="AH547" s="1" t="s">
        <v>1426</v>
      </c>
      <c r="AI547" s="1" t="s">
        <v>1426</v>
      </c>
      <c r="AJ547" s="1"/>
      <c r="AK547" s="3">
        <v>46244</v>
      </c>
      <c r="AL547" s="1" t="s">
        <v>2451</v>
      </c>
      <c r="AM547" s="1" t="s">
        <v>2585</v>
      </c>
      <c r="AN547" s="1" t="s">
        <v>2811</v>
      </c>
      <c r="AO547" s="1" t="s">
        <v>2811</v>
      </c>
      <c r="AP547" s="1" t="s">
        <v>2814</v>
      </c>
      <c r="AQ547" s="1" t="s">
        <v>1822</v>
      </c>
      <c r="AR547" s="1" t="s">
        <v>1917</v>
      </c>
      <c r="AS547" s="1" t="s">
        <v>2825</v>
      </c>
      <c r="AT547" s="1"/>
      <c r="AU547" s="1"/>
      <c r="AV547" s="1" t="s">
        <v>2834</v>
      </c>
      <c r="AW547" s="1" t="s">
        <v>2832</v>
      </c>
      <c r="AX547" s="1" t="s">
        <v>2835</v>
      </c>
      <c r="AY547" s="1" t="s">
        <v>3059</v>
      </c>
      <c r="AZ547" s="1"/>
      <c r="BA547">
        <v>3443</v>
      </c>
      <c r="BB547" s="1" t="s">
        <v>2814</v>
      </c>
      <c r="BC547">
        <v>4550</v>
      </c>
      <c r="BD547">
        <v>1</v>
      </c>
      <c r="BE547" s="1" t="s">
        <v>2453</v>
      </c>
    </row>
    <row r="548" spans="1:57">
      <c r="A548" s="8">
        <v>136258</v>
      </c>
      <c r="B548" s="1" t="s">
        <v>2925</v>
      </c>
      <c r="C548" s="1" t="s">
        <v>3094</v>
      </c>
      <c r="D548" s="1" t="s">
        <v>592</v>
      </c>
      <c r="E548">
        <v>1</v>
      </c>
      <c r="F548" s="9" t="s">
        <v>3083</v>
      </c>
      <c r="G548" s="4">
        <v>17000000</v>
      </c>
      <c r="I548" s="4">
        <f t="shared" si="8"/>
        <v>17000000</v>
      </c>
      <c r="K548" s="1" t="s">
        <v>2441</v>
      </c>
      <c r="L548">
        <v>41.17</v>
      </c>
      <c r="M548" s="3">
        <v>46244</v>
      </c>
      <c r="N548" s="1" t="s">
        <v>2452</v>
      </c>
      <c r="O548">
        <v>139202</v>
      </c>
      <c r="R548" s="1" t="s">
        <v>1427</v>
      </c>
      <c r="S548">
        <v>20</v>
      </c>
      <c r="T548">
        <v>1</v>
      </c>
      <c r="U548" s="1"/>
      <c r="V548" s="1" t="s">
        <v>1768</v>
      </c>
      <c r="W548" s="1" t="s">
        <v>1813</v>
      </c>
      <c r="X548" s="1" t="s">
        <v>674</v>
      </c>
      <c r="Y548" s="1" t="s">
        <v>1883</v>
      </c>
      <c r="Z548" s="1" t="s">
        <v>674</v>
      </c>
      <c r="AA548" s="1" t="s">
        <v>1941</v>
      </c>
      <c r="AB548" s="1"/>
      <c r="AC548">
        <v>1</v>
      </c>
      <c r="AD548" s="1" t="s">
        <v>2090</v>
      </c>
      <c r="AE548" s="1" t="s">
        <v>2263</v>
      </c>
      <c r="AF548" s="1"/>
      <c r="AG548" s="1" t="s">
        <v>2265</v>
      </c>
      <c r="AH548" s="1" t="s">
        <v>2090</v>
      </c>
      <c r="AI548" s="1" t="s">
        <v>1427</v>
      </c>
      <c r="AJ548" s="1"/>
      <c r="AK548" s="3">
        <v>46244</v>
      </c>
      <c r="AL548" s="1" t="s">
        <v>2451</v>
      </c>
      <c r="AM548" s="1" t="s">
        <v>2586</v>
      </c>
      <c r="AN548" s="1" t="s">
        <v>2811</v>
      </c>
      <c r="AO548" s="1" t="s">
        <v>2811</v>
      </c>
      <c r="AP548" s="1" t="s">
        <v>2823</v>
      </c>
      <c r="AQ548" s="1" t="s">
        <v>1883</v>
      </c>
      <c r="AR548" s="1" t="s">
        <v>674</v>
      </c>
      <c r="AS548" s="1" t="s">
        <v>2825</v>
      </c>
      <c r="AT548" s="1"/>
      <c r="AU548" s="1"/>
      <c r="AV548" s="1" t="s">
        <v>2829</v>
      </c>
      <c r="AW548" s="1" t="s">
        <v>2829</v>
      </c>
      <c r="AX548" s="1" t="s">
        <v>2836</v>
      </c>
      <c r="AY548" s="1" t="s">
        <v>3068</v>
      </c>
      <c r="AZ548" s="1"/>
      <c r="BA548">
        <v>1264</v>
      </c>
      <c r="BB548" s="1" t="s">
        <v>2823</v>
      </c>
      <c r="BC548">
        <v>3988</v>
      </c>
      <c r="BD548">
        <v>1</v>
      </c>
      <c r="BE548" s="1" t="s">
        <v>3263</v>
      </c>
    </row>
    <row r="549" spans="1:57">
      <c r="A549" s="8">
        <v>136259</v>
      </c>
      <c r="B549" s="1" t="s">
        <v>2877</v>
      </c>
      <c r="C549" s="1" t="s">
        <v>3110</v>
      </c>
      <c r="D549" s="1" t="s">
        <v>593</v>
      </c>
      <c r="E549">
        <v>12</v>
      </c>
      <c r="F549" s="9" t="s">
        <v>3083</v>
      </c>
      <c r="G549" s="4">
        <v>10166.6666</v>
      </c>
      <c r="I549" s="4">
        <f t="shared" si="8"/>
        <v>121999.99920000001</v>
      </c>
      <c r="K549" s="1" t="s">
        <v>2441</v>
      </c>
      <c r="L549">
        <v>0</v>
      </c>
      <c r="M549" s="3">
        <v>46244</v>
      </c>
      <c r="N549" s="1" t="s">
        <v>2452</v>
      </c>
      <c r="O549">
        <v>139475</v>
      </c>
      <c r="R549" s="1" t="s">
        <v>1247</v>
      </c>
      <c r="S549">
        <v>20</v>
      </c>
      <c r="T549">
        <v>1</v>
      </c>
      <c r="U549" s="1"/>
      <c r="V549" s="1" t="s">
        <v>1778</v>
      </c>
      <c r="W549" s="1" t="s">
        <v>1813</v>
      </c>
      <c r="X549" s="1" t="s">
        <v>1815</v>
      </c>
      <c r="Y549" s="1" t="s">
        <v>1854</v>
      </c>
      <c r="Z549" s="1" t="s">
        <v>1925</v>
      </c>
      <c r="AA549" s="1" t="s">
        <v>1941</v>
      </c>
      <c r="AB549" s="1"/>
      <c r="AC549">
        <v>12</v>
      </c>
      <c r="AD549" s="1" t="s">
        <v>2061</v>
      </c>
      <c r="AE549" s="1" t="s">
        <v>2263</v>
      </c>
      <c r="AF549" s="1"/>
      <c r="AG549" s="1" t="s">
        <v>2264</v>
      </c>
      <c r="AH549" s="1" t="s">
        <v>2061</v>
      </c>
      <c r="AI549" s="1" t="s">
        <v>1247</v>
      </c>
      <c r="AJ549" s="1" t="s">
        <v>2444</v>
      </c>
      <c r="AK549" s="3">
        <v>46244</v>
      </c>
      <c r="AL549" s="1" t="s">
        <v>2451</v>
      </c>
      <c r="AM549" s="1" t="s">
        <v>2587</v>
      </c>
      <c r="AN549" s="1" t="s">
        <v>2811</v>
      </c>
      <c r="AO549" s="1" t="s">
        <v>2811</v>
      </c>
      <c r="AP549" s="1" t="s">
        <v>2819</v>
      </c>
      <c r="AQ549" s="1" t="s">
        <v>1854</v>
      </c>
      <c r="AR549" s="1" t="s">
        <v>1925</v>
      </c>
      <c r="AS549" s="1" t="s">
        <v>2825</v>
      </c>
      <c r="AT549" s="1"/>
      <c r="AU549" s="1"/>
      <c r="AV549" s="1" t="s">
        <v>2829</v>
      </c>
      <c r="AW549" s="1" t="s">
        <v>2829</v>
      </c>
      <c r="AX549" s="1" t="s">
        <v>2835</v>
      </c>
      <c r="AY549" s="1" t="s">
        <v>3059</v>
      </c>
      <c r="AZ549" s="1"/>
      <c r="BA549">
        <v>7130</v>
      </c>
      <c r="BB549" s="1" t="s">
        <v>2819</v>
      </c>
      <c r="BC549">
        <v>3098</v>
      </c>
      <c r="BD549">
        <v>1</v>
      </c>
      <c r="BE549" s="1" t="s">
        <v>2453</v>
      </c>
    </row>
    <row r="550" spans="1:57">
      <c r="A550" s="8">
        <v>136260</v>
      </c>
      <c r="B550" s="1" t="s">
        <v>2926</v>
      </c>
      <c r="C550" s="1" t="s">
        <v>3169</v>
      </c>
      <c r="D550" s="1" t="s">
        <v>594</v>
      </c>
      <c r="E550">
        <v>1</v>
      </c>
      <c r="F550" s="9" t="s">
        <v>3083</v>
      </c>
      <c r="G550" s="4">
        <v>1030000</v>
      </c>
      <c r="I550" s="4">
        <f t="shared" si="8"/>
        <v>1030000</v>
      </c>
      <c r="K550" s="1" t="s">
        <v>2441</v>
      </c>
      <c r="L550">
        <v>0</v>
      </c>
      <c r="M550" s="3">
        <v>46244</v>
      </c>
      <c r="N550" s="1" t="s">
        <v>2452</v>
      </c>
      <c r="O550">
        <v>139471</v>
      </c>
      <c r="R550" s="1" t="s">
        <v>1428</v>
      </c>
      <c r="S550">
        <v>0</v>
      </c>
      <c r="T550">
        <v>1</v>
      </c>
      <c r="U550" s="1"/>
      <c r="V550" s="1" t="s">
        <v>1768</v>
      </c>
      <c r="W550" s="1" t="s">
        <v>1813</v>
      </c>
      <c r="X550" s="1" t="s">
        <v>1815</v>
      </c>
      <c r="Y550" s="1" t="s">
        <v>1854</v>
      </c>
      <c r="Z550" s="1" t="s">
        <v>1919</v>
      </c>
      <c r="AA550" s="1" t="s">
        <v>1941</v>
      </c>
      <c r="AB550" s="1"/>
      <c r="AC550">
        <v>1</v>
      </c>
      <c r="AD550" s="1" t="s">
        <v>1428</v>
      </c>
      <c r="AE550" s="1" t="s">
        <v>2263</v>
      </c>
      <c r="AF550" s="1"/>
      <c r="AG550" s="1" t="s">
        <v>2264</v>
      </c>
      <c r="AH550" s="1" t="s">
        <v>1428</v>
      </c>
      <c r="AI550" s="1" t="s">
        <v>1428</v>
      </c>
      <c r="AJ550" s="1" t="s">
        <v>2444</v>
      </c>
      <c r="AK550" s="3">
        <v>46244</v>
      </c>
      <c r="AL550" s="1" t="s">
        <v>2451</v>
      </c>
      <c r="AM550" s="1" t="s">
        <v>2588</v>
      </c>
      <c r="AN550" s="1" t="s">
        <v>2811</v>
      </c>
      <c r="AO550" s="1" t="s">
        <v>2811</v>
      </c>
      <c r="AP550" s="1" t="s">
        <v>2816</v>
      </c>
      <c r="AQ550" s="1" t="s">
        <v>1854</v>
      </c>
      <c r="AR550" s="1" t="s">
        <v>1919</v>
      </c>
      <c r="AS550" s="1" t="s">
        <v>2825</v>
      </c>
      <c r="AT550" s="1"/>
      <c r="AU550" s="1"/>
      <c r="AV550" s="1" t="s">
        <v>2829</v>
      </c>
      <c r="AW550" s="1" t="s">
        <v>2829</v>
      </c>
      <c r="AX550" s="1" t="s">
        <v>2835</v>
      </c>
      <c r="AY550" s="1" t="s">
        <v>3059</v>
      </c>
      <c r="AZ550" s="1"/>
      <c r="BA550">
        <v>22423</v>
      </c>
      <c r="BB550" s="1" t="s">
        <v>2816</v>
      </c>
      <c r="BC550">
        <v>7252</v>
      </c>
      <c r="BD550">
        <v>1</v>
      </c>
      <c r="BE550" s="1" t="s">
        <v>2453</v>
      </c>
    </row>
    <row r="551" spans="1:57">
      <c r="A551" s="8">
        <v>136261</v>
      </c>
      <c r="B551" s="1" t="s">
        <v>2855</v>
      </c>
      <c r="C551" s="1" t="s">
        <v>3147</v>
      </c>
      <c r="D551" s="1" t="s">
        <v>595</v>
      </c>
      <c r="E551">
        <v>1</v>
      </c>
      <c r="F551" s="9" t="s">
        <v>3084</v>
      </c>
      <c r="G551" s="4">
        <v>6352880</v>
      </c>
      <c r="I551" s="4">
        <f t="shared" si="8"/>
        <v>6352880</v>
      </c>
      <c r="K551" s="1" t="s">
        <v>2441</v>
      </c>
      <c r="L551">
        <v>0</v>
      </c>
      <c r="M551" s="3">
        <v>46244</v>
      </c>
      <c r="N551" s="1" t="s">
        <v>2452</v>
      </c>
      <c r="O551">
        <v>139465</v>
      </c>
      <c r="R551" s="1" t="s">
        <v>1429</v>
      </c>
      <c r="S551">
        <v>20</v>
      </c>
      <c r="T551">
        <v>1</v>
      </c>
      <c r="U551" s="1"/>
      <c r="V551" s="1" t="s">
        <v>1768</v>
      </c>
      <c r="W551" s="1" t="s">
        <v>1813</v>
      </c>
      <c r="X551" s="1" t="s">
        <v>1815</v>
      </c>
      <c r="Y551" s="1" t="s">
        <v>1824</v>
      </c>
      <c r="Z551" s="1" t="s">
        <v>1917</v>
      </c>
      <c r="AA551" s="1" t="s">
        <v>1941</v>
      </c>
      <c r="AB551" s="1"/>
      <c r="AC551">
        <v>1</v>
      </c>
      <c r="AD551" s="1" t="s">
        <v>2091</v>
      </c>
      <c r="AE551" s="1" t="s">
        <v>2263</v>
      </c>
      <c r="AF551" s="1"/>
      <c r="AG551" s="1" t="s">
        <v>2264</v>
      </c>
      <c r="AH551" s="1" t="s">
        <v>2311</v>
      </c>
      <c r="AI551" s="1" t="s">
        <v>2402</v>
      </c>
      <c r="AJ551" s="1" t="s">
        <v>2444</v>
      </c>
      <c r="AK551" s="3">
        <v>46244</v>
      </c>
      <c r="AL551" s="1" t="s">
        <v>2451</v>
      </c>
      <c r="AM551" s="1" t="s">
        <v>2589</v>
      </c>
      <c r="AN551" s="1" t="s">
        <v>2811</v>
      </c>
      <c r="AO551" s="1" t="s">
        <v>2811</v>
      </c>
      <c r="AP551" s="1" t="s">
        <v>2814</v>
      </c>
      <c r="AQ551" s="1" t="s">
        <v>1824</v>
      </c>
      <c r="AR551" s="1" t="s">
        <v>1917</v>
      </c>
      <c r="AS551" s="1" t="s">
        <v>2825</v>
      </c>
      <c r="AT551" s="1"/>
      <c r="AU551" s="1"/>
      <c r="AV551" s="1" t="s">
        <v>2829</v>
      </c>
      <c r="AW551" s="1" t="s">
        <v>2829</v>
      </c>
      <c r="AX551" s="1" t="s">
        <v>2835</v>
      </c>
      <c r="AY551" s="1" t="s">
        <v>3059</v>
      </c>
      <c r="AZ551" s="1"/>
      <c r="BA551">
        <v>11530</v>
      </c>
      <c r="BB551" s="1" t="s">
        <v>2814</v>
      </c>
      <c r="BC551">
        <v>723</v>
      </c>
      <c r="BD551">
        <v>1</v>
      </c>
      <c r="BE551" s="1" t="s">
        <v>2449</v>
      </c>
    </row>
    <row r="552" spans="1:57">
      <c r="A552" s="8">
        <v>136261</v>
      </c>
      <c r="B552" s="1" t="s">
        <v>2855</v>
      </c>
      <c r="C552" s="1" t="s">
        <v>3147</v>
      </c>
      <c r="D552" s="1" t="s">
        <v>596</v>
      </c>
      <c r="E552">
        <v>1</v>
      </c>
      <c r="F552" s="9" t="s">
        <v>3084</v>
      </c>
      <c r="G552" s="4">
        <v>5286076.54</v>
      </c>
      <c r="I552" s="4">
        <f t="shared" si="8"/>
        <v>5286076.54</v>
      </c>
      <c r="K552" s="1" t="s">
        <v>2441</v>
      </c>
      <c r="L552">
        <v>0</v>
      </c>
      <c r="M552" s="3">
        <v>46244</v>
      </c>
      <c r="N552" s="1" t="s">
        <v>2452</v>
      </c>
      <c r="O552">
        <v>139465</v>
      </c>
      <c r="R552" s="1" t="s">
        <v>1430</v>
      </c>
      <c r="S552">
        <v>20</v>
      </c>
      <c r="T552">
        <v>2</v>
      </c>
      <c r="U552" s="1"/>
      <c r="V552" s="1" t="s">
        <v>1768</v>
      </c>
      <c r="W552" s="1" t="s">
        <v>1813</v>
      </c>
      <c r="X552" s="1" t="s">
        <v>1815</v>
      </c>
      <c r="Y552" s="1" t="s">
        <v>1824</v>
      </c>
      <c r="Z552" s="1" t="s">
        <v>1917</v>
      </c>
      <c r="AA552" s="1" t="s">
        <v>1941</v>
      </c>
      <c r="AB552" s="1"/>
      <c r="AC552">
        <v>1</v>
      </c>
      <c r="AD552" s="1" t="s">
        <v>2092</v>
      </c>
      <c r="AE552" s="1" t="s">
        <v>2263</v>
      </c>
      <c r="AF552" s="1"/>
      <c r="AG552" s="1" t="s">
        <v>2264</v>
      </c>
      <c r="AH552" s="1" t="s">
        <v>2311</v>
      </c>
      <c r="AI552" s="1" t="s">
        <v>2402</v>
      </c>
      <c r="AJ552" s="1" t="s">
        <v>2444</v>
      </c>
      <c r="AK552" s="3">
        <v>46244</v>
      </c>
      <c r="AL552" s="1" t="s">
        <v>2451</v>
      </c>
      <c r="AM552" s="1" t="s">
        <v>2589</v>
      </c>
      <c r="AN552" s="1" t="s">
        <v>2811</v>
      </c>
      <c r="AO552" s="1" t="s">
        <v>2811</v>
      </c>
      <c r="AP552" s="1" t="s">
        <v>2814</v>
      </c>
      <c r="AQ552" s="1" t="s">
        <v>1824</v>
      </c>
      <c r="AR552" s="1" t="s">
        <v>1917</v>
      </c>
      <c r="AS552" s="1" t="s">
        <v>2825</v>
      </c>
      <c r="AT552" s="1"/>
      <c r="AU552" s="1"/>
      <c r="AV552" s="1" t="s">
        <v>2829</v>
      </c>
      <c r="AW552" s="1" t="s">
        <v>2829</v>
      </c>
      <c r="AX552" s="1" t="s">
        <v>2835</v>
      </c>
      <c r="AY552" s="1" t="s">
        <v>3059</v>
      </c>
      <c r="AZ552" s="1"/>
      <c r="BA552">
        <v>11530</v>
      </c>
      <c r="BB552" s="1" t="s">
        <v>2814</v>
      </c>
      <c r="BC552">
        <v>723</v>
      </c>
      <c r="BD552">
        <v>2</v>
      </c>
      <c r="BE552" s="1" t="s">
        <v>2449</v>
      </c>
    </row>
    <row r="553" spans="1:57">
      <c r="A553" s="8">
        <v>136262</v>
      </c>
      <c r="B553" s="1" t="s">
        <v>2864</v>
      </c>
      <c r="C553" s="1" t="s">
        <v>3170</v>
      </c>
      <c r="D553" s="1" t="s">
        <v>597</v>
      </c>
      <c r="E553">
        <v>3</v>
      </c>
      <c r="F553" s="9" t="s">
        <v>3083</v>
      </c>
      <c r="G553" s="4">
        <v>875000</v>
      </c>
      <c r="I553" s="4">
        <f t="shared" si="8"/>
        <v>2625000</v>
      </c>
      <c r="K553" s="1" t="s">
        <v>2441</v>
      </c>
      <c r="L553">
        <v>0</v>
      </c>
      <c r="M553" s="3">
        <v>46244</v>
      </c>
      <c r="N553" s="1" t="s">
        <v>2454</v>
      </c>
      <c r="O553">
        <v>139460</v>
      </c>
      <c r="R553" s="1" t="s">
        <v>1431</v>
      </c>
      <c r="S553">
        <v>0</v>
      </c>
      <c r="T553">
        <v>1</v>
      </c>
      <c r="U553" s="1"/>
      <c r="V553" s="1" t="s">
        <v>1792</v>
      </c>
      <c r="W553" s="1" t="s">
        <v>1813</v>
      </c>
      <c r="X553" s="1" t="s">
        <v>1815</v>
      </c>
      <c r="Y553" s="1" t="s">
        <v>1839</v>
      </c>
      <c r="Z553" s="1" t="s">
        <v>1918</v>
      </c>
      <c r="AA553" s="1" t="s">
        <v>1941</v>
      </c>
      <c r="AB553" s="1"/>
      <c r="AC553">
        <v>3</v>
      </c>
      <c r="AD553" s="1" t="s">
        <v>1431</v>
      </c>
      <c r="AE553" s="1" t="s">
        <v>2263</v>
      </c>
      <c r="AF553" s="1"/>
      <c r="AG553" s="1" t="s">
        <v>2264</v>
      </c>
      <c r="AH553" s="1" t="s">
        <v>2312</v>
      </c>
      <c r="AI553" s="1" t="s">
        <v>2312</v>
      </c>
      <c r="AJ553" s="1"/>
      <c r="AK553" s="3">
        <v>46244</v>
      </c>
      <c r="AL553" s="1" t="s">
        <v>2451</v>
      </c>
      <c r="AM553" s="1" t="s">
        <v>2590</v>
      </c>
      <c r="AN553" s="1" t="s">
        <v>2811</v>
      </c>
      <c r="AO553" s="1" t="s">
        <v>2812</v>
      </c>
      <c r="AP553" s="1" t="s">
        <v>2815</v>
      </c>
      <c r="AQ553" s="1" t="s">
        <v>1839</v>
      </c>
      <c r="AR553" s="1" t="s">
        <v>1918</v>
      </c>
      <c r="AS553" s="1" t="s">
        <v>2825</v>
      </c>
      <c r="AT553" s="1"/>
      <c r="AU553" s="1"/>
      <c r="AV553" s="1" t="s">
        <v>2829</v>
      </c>
      <c r="AW553" s="1" t="s">
        <v>2829</v>
      </c>
      <c r="AX553" s="1" t="s">
        <v>2835</v>
      </c>
      <c r="AY553" s="1" t="s">
        <v>3059</v>
      </c>
      <c r="AZ553" s="1"/>
      <c r="BA553">
        <v>9252</v>
      </c>
      <c r="BB553" s="1" t="s">
        <v>2815</v>
      </c>
      <c r="BC553">
        <v>2536</v>
      </c>
      <c r="BD553">
        <v>1</v>
      </c>
      <c r="BE553" s="1" t="s">
        <v>2449</v>
      </c>
    </row>
    <row r="554" spans="1:57">
      <c r="A554" s="8">
        <v>136262</v>
      </c>
      <c r="B554" s="1" t="s">
        <v>2864</v>
      </c>
      <c r="C554" s="1" t="s">
        <v>3171</v>
      </c>
      <c r="D554" s="1" t="s">
        <v>598</v>
      </c>
      <c r="E554">
        <v>1</v>
      </c>
      <c r="F554" s="9" t="s">
        <v>3083</v>
      </c>
      <c r="G554" s="4">
        <v>1400000</v>
      </c>
      <c r="I554" s="4">
        <f t="shared" si="8"/>
        <v>1400000</v>
      </c>
      <c r="K554" s="1" t="s">
        <v>2441</v>
      </c>
      <c r="L554">
        <v>0</v>
      </c>
      <c r="M554" s="3">
        <v>46244</v>
      </c>
      <c r="N554" s="1" t="s">
        <v>2454</v>
      </c>
      <c r="O554">
        <v>139460</v>
      </c>
      <c r="R554" s="1" t="s">
        <v>1432</v>
      </c>
      <c r="S554">
        <v>0</v>
      </c>
      <c r="T554">
        <v>0</v>
      </c>
      <c r="U554" s="1"/>
      <c r="V554" s="1" t="s">
        <v>1784</v>
      </c>
      <c r="W554" s="1" t="s">
        <v>1813</v>
      </c>
      <c r="X554" s="1" t="s">
        <v>1815</v>
      </c>
      <c r="Y554" s="1" t="s">
        <v>1839</v>
      </c>
      <c r="Z554" s="1" t="s">
        <v>1918</v>
      </c>
      <c r="AA554" s="1" t="s">
        <v>1941</v>
      </c>
      <c r="AB554" s="1"/>
      <c r="AC554">
        <v>1</v>
      </c>
      <c r="AD554" s="1" t="s">
        <v>1432</v>
      </c>
      <c r="AE554" s="1" t="s">
        <v>2263</v>
      </c>
      <c r="AF554" s="1"/>
      <c r="AG554" s="1" t="s">
        <v>2264</v>
      </c>
      <c r="AH554" s="1" t="s">
        <v>2312</v>
      </c>
      <c r="AI554" s="1" t="s">
        <v>2312</v>
      </c>
      <c r="AJ554" s="1"/>
      <c r="AK554" s="3">
        <v>46244</v>
      </c>
      <c r="AL554" s="1" t="s">
        <v>2451</v>
      </c>
      <c r="AM554" s="1" t="s">
        <v>2590</v>
      </c>
      <c r="AN554" s="1" t="s">
        <v>2811</v>
      </c>
      <c r="AO554" s="1" t="s">
        <v>2812</v>
      </c>
      <c r="AP554" s="1" t="s">
        <v>2815</v>
      </c>
      <c r="AQ554" s="1" t="s">
        <v>1839</v>
      </c>
      <c r="AR554" s="1" t="s">
        <v>1918</v>
      </c>
      <c r="AS554" s="1" t="s">
        <v>2825</v>
      </c>
      <c r="AT554" s="1"/>
      <c r="AU554" s="1"/>
      <c r="AV554" s="1" t="s">
        <v>2829</v>
      </c>
      <c r="AW554" s="1" t="s">
        <v>2829</v>
      </c>
      <c r="AX554" s="1" t="s">
        <v>2835</v>
      </c>
      <c r="AY554" s="1" t="s">
        <v>3059</v>
      </c>
      <c r="AZ554" s="1"/>
      <c r="BA554">
        <v>3270</v>
      </c>
      <c r="BB554" s="1" t="s">
        <v>2815</v>
      </c>
      <c r="BC554">
        <v>2536</v>
      </c>
      <c r="BD554">
        <v>2</v>
      </c>
      <c r="BE554" s="1" t="s">
        <v>2454</v>
      </c>
    </row>
    <row r="555" spans="1:57">
      <c r="A555" s="8">
        <v>136262</v>
      </c>
      <c r="B555" s="1" t="s">
        <v>2864</v>
      </c>
      <c r="C555" s="1" t="s">
        <v>3172</v>
      </c>
      <c r="D555" s="1" t="s">
        <v>599</v>
      </c>
      <c r="E555">
        <v>1</v>
      </c>
      <c r="F555" s="9" t="s">
        <v>3084</v>
      </c>
      <c r="G555" s="4">
        <v>600000</v>
      </c>
      <c r="I555" s="4">
        <f t="shared" si="8"/>
        <v>600000</v>
      </c>
      <c r="K555" s="1" t="s">
        <v>2441</v>
      </c>
      <c r="L555">
        <v>0</v>
      </c>
      <c r="M555" s="3">
        <v>46244</v>
      </c>
      <c r="N555" s="1" t="s">
        <v>2454</v>
      </c>
      <c r="O555">
        <v>139460</v>
      </c>
      <c r="R555" s="1" t="s">
        <v>1083</v>
      </c>
      <c r="S555">
        <v>0</v>
      </c>
      <c r="T555">
        <v>0</v>
      </c>
      <c r="U555" s="1"/>
      <c r="V555" s="1" t="s">
        <v>1777</v>
      </c>
      <c r="W555" s="1" t="s">
        <v>1813</v>
      </c>
      <c r="X555" s="1" t="s">
        <v>1815</v>
      </c>
      <c r="Y555" s="1" t="s">
        <v>1839</v>
      </c>
      <c r="Z555" s="1" t="s">
        <v>1918</v>
      </c>
      <c r="AA555" s="1" t="s">
        <v>1941</v>
      </c>
      <c r="AB555" s="1"/>
      <c r="AC555">
        <v>1</v>
      </c>
      <c r="AD555" s="1" t="s">
        <v>1083</v>
      </c>
      <c r="AE555" s="1" t="s">
        <v>2263</v>
      </c>
      <c r="AF555" s="1"/>
      <c r="AG555" s="1" t="s">
        <v>2264</v>
      </c>
      <c r="AH555" s="1" t="s">
        <v>2312</v>
      </c>
      <c r="AI555" s="1" t="s">
        <v>2312</v>
      </c>
      <c r="AJ555" s="1"/>
      <c r="AK555" s="3">
        <v>46244</v>
      </c>
      <c r="AL555" s="1" t="s">
        <v>2451</v>
      </c>
      <c r="AM555" s="1" t="s">
        <v>2590</v>
      </c>
      <c r="AN555" s="1" t="s">
        <v>2811</v>
      </c>
      <c r="AO555" s="1" t="s">
        <v>2812</v>
      </c>
      <c r="AP555" s="1" t="s">
        <v>2815</v>
      </c>
      <c r="AQ555" s="1" t="s">
        <v>1839</v>
      </c>
      <c r="AR555" s="1" t="s">
        <v>1918</v>
      </c>
      <c r="AS555" s="1" t="s">
        <v>2825</v>
      </c>
      <c r="AT555" s="1"/>
      <c r="AU555" s="1"/>
      <c r="AV555" s="1" t="s">
        <v>2829</v>
      </c>
      <c r="AW555" s="1" t="s">
        <v>2829</v>
      </c>
      <c r="AX555" s="1" t="s">
        <v>2835</v>
      </c>
      <c r="AY555" s="1" t="s">
        <v>3059</v>
      </c>
      <c r="AZ555" s="1"/>
      <c r="BA555">
        <v>9223</v>
      </c>
      <c r="BB555" s="1" t="s">
        <v>2815</v>
      </c>
      <c r="BC555">
        <v>2536</v>
      </c>
      <c r="BD555">
        <v>3</v>
      </c>
      <c r="BE555" s="1" t="s">
        <v>2454</v>
      </c>
    </row>
    <row r="556" spans="1:57">
      <c r="A556" s="8">
        <v>136262</v>
      </c>
      <c r="B556" s="1" t="s">
        <v>2864</v>
      </c>
      <c r="C556" s="1" t="s">
        <v>600</v>
      </c>
      <c r="D556" s="1" t="s">
        <v>600</v>
      </c>
      <c r="E556">
        <v>1</v>
      </c>
      <c r="F556" s="9" t="s">
        <v>3084</v>
      </c>
      <c r="G556" s="4">
        <v>150000</v>
      </c>
      <c r="I556" s="4">
        <f t="shared" si="8"/>
        <v>150000</v>
      </c>
      <c r="K556" s="1" t="s">
        <v>2441</v>
      </c>
      <c r="L556">
        <v>0</v>
      </c>
      <c r="M556" s="3">
        <v>46244</v>
      </c>
      <c r="N556" s="1" t="s">
        <v>2454</v>
      </c>
      <c r="O556">
        <v>0</v>
      </c>
      <c r="R556" s="1" t="s">
        <v>1338</v>
      </c>
      <c r="S556">
        <v>0</v>
      </c>
      <c r="T556">
        <v>0</v>
      </c>
      <c r="U556" s="1"/>
      <c r="V556" s="1" t="s">
        <v>1772</v>
      </c>
      <c r="W556" s="1" t="s">
        <v>1813</v>
      </c>
      <c r="X556" s="1" t="s">
        <v>1815</v>
      </c>
      <c r="Y556" s="1" t="s">
        <v>1839</v>
      </c>
      <c r="Z556" s="1" t="s">
        <v>1918</v>
      </c>
      <c r="AA556" s="1" t="s">
        <v>1941</v>
      </c>
      <c r="AB556" s="1"/>
      <c r="AC556">
        <v>1</v>
      </c>
      <c r="AD556" s="1" t="s">
        <v>1338</v>
      </c>
      <c r="AE556" s="1" t="s">
        <v>2263</v>
      </c>
      <c r="AF556" s="1"/>
      <c r="AG556" s="1" t="s">
        <v>2264</v>
      </c>
      <c r="AH556" s="1" t="s">
        <v>2312</v>
      </c>
      <c r="AI556" s="1" t="s">
        <v>2312</v>
      </c>
      <c r="AJ556" s="1"/>
      <c r="AK556" s="3">
        <v>46244</v>
      </c>
      <c r="AL556" s="1" t="s">
        <v>2451</v>
      </c>
      <c r="AM556" s="1" t="s">
        <v>2590</v>
      </c>
      <c r="AN556" s="1" t="s">
        <v>2811</v>
      </c>
      <c r="AO556" s="1" t="s">
        <v>2812</v>
      </c>
      <c r="AP556" s="1" t="s">
        <v>2815</v>
      </c>
      <c r="AQ556" s="1" t="s">
        <v>1839</v>
      </c>
      <c r="AR556" s="1" t="s">
        <v>1918</v>
      </c>
      <c r="AS556" s="1" t="s">
        <v>2825</v>
      </c>
      <c r="AT556" s="1"/>
      <c r="AU556" s="1"/>
      <c r="AV556" s="1" t="s">
        <v>2829</v>
      </c>
      <c r="AW556" s="1" t="s">
        <v>2829</v>
      </c>
      <c r="AX556" s="1" t="s">
        <v>2835</v>
      </c>
      <c r="AY556" s="1"/>
      <c r="AZ556" s="1"/>
      <c r="BA556">
        <v>3507</v>
      </c>
      <c r="BB556" s="1" t="s">
        <v>2815</v>
      </c>
      <c r="BC556">
        <v>2536</v>
      </c>
      <c r="BD556">
        <v>4</v>
      </c>
      <c r="BE556" s="1" t="s">
        <v>2454</v>
      </c>
    </row>
    <row r="557" spans="1:57">
      <c r="A557" s="8">
        <v>136263</v>
      </c>
      <c r="B557" s="1" t="s">
        <v>2864</v>
      </c>
      <c r="C557" s="1" t="s">
        <v>3170</v>
      </c>
      <c r="D557" s="1" t="s">
        <v>601</v>
      </c>
      <c r="E557">
        <v>3</v>
      </c>
      <c r="F557" s="9" t="s">
        <v>3083</v>
      </c>
      <c r="G557" s="4">
        <v>875000</v>
      </c>
      <c r="I557" s="4">
        <f t="shared" si="8"/>
        <v>2625000</v>
      </c>
      <c r="K557" s="1" t="s">
        <v>2441</v>
      </c>
      <c r="L557">
        <v>0</v>
      </c>
      <c r="M557" s="3">
        <v>46244</v>
      </c>
      <c r="N557" s="1" t="s">
        <v>2454</v>
      </c>
      <c r="O557">
        <v>139459</v>
      </c>
      <c r="R557" s="1" t="s">
        <v>1431</v>
      </c>
      <c r="S557">
        <v>0</v>
      </c>
      <c r="T557">
        <v>1</v>
      </c>
      <c r="U557" s="1"/>
      <c r="V557" s="1" t="s">
        <v>1792</v>
      </c>
      <c r="W557" s="1" t="s">
        <v>1813</v>
      </c>
      <c r="X557" s="1" t="s">
        <v>1815</v>
      </c>
      <c r="Y557" s="1" t="s">
        <v>1839</v>
      </c>
      <c r="Z557" s="1" t="s">
        <v>1918</v>
      </c>
      <c r="AA557" s="1" t="s">
        <v>1941</v>
      </c>
      <c r="AB557" s="1"/>
      <c r="AC557">
        <v>3</v>
      </c>
      <c r="AD557" s="1" t="s">
        <v>1431</v>
      </c>
      <c r="AE557" s="1" t="s">
        <v>2263</v>
      </c>
      <c r="AF557" s="1"/>
      <c r="AG557" s="1" t="s">
        <v>2264</v>
      </c>
      <c r="AH557" s="1" t="s">
        <v>2312</v>
      </c>
      <c r="AI557" s="1" t="s">
        <v>2312</v>
      </c>
      <c r="AJ557" s="1"/>
      <c r="AK557" s="3">
        <v>46244</v>
      </c>
      <c r="AL557" s="1" t="s">
        <v>2451</v>
      </c>
      <c r="AM557" s="1" t="s">
        <v>2590</v>
      </c>
      <c r="AN557" s="1" t="s">
        <v>2811</v>
      </c>
      <c r="AO557" s="1" t="s">
        <v>2812</v>
      </c>
      <c r="AP557" s="1" t="s">
        <v>2815</v>
      </c>
      <c r="AQ557" s="1" t="s">
        <v>1839</v>
      </c>
      <c r="AR557" s="1" t="s">
        <v>1918</v>
      </c>
      <c r="AS557" s="1" t="s">
        <v>2825</v>
      </c>
      <c r="AT557" s="1"/>
      <c r="AU557" s="1"/>
      <c r="AV557" s="1" t="s">
        <v>2829</v>
      </c>
      <c r="AW557" s="1" t="s">
        <v>2829</v>
      </c>
      <c r="AX557" s="1" t="s">
        <v>2835</v>
      </c>
      <c r="AY557" s="1" t="s">
        <v>3059</v>
      </c>
      <c r="AZ557" s="1"/>
      <c r="BA557">
        <v>9252</v>
      </c>
      <c r="BB557" s="1" t="s">
        <v>2815</v>
      </c>
      <c r="BC557">
        <v>2536</v>
      </c>
      <c r="BD557">
        <v>1</v>
      </c>
      <c r="BE557" s="1" t="s">
        <v>2449</v>
      </c>
    </row>
    <row r="558" spans="1:57">
      <c r="A558" s="8">
        <v>136263</v>
      </c>
      <c r="B558" s="1" t="s">
        <v>2864</v>
      </c>
      <c r="C558" s="1" t="s">
        <v>3171</v>
      </c>
      <c r="D558" s="1" t="s">
        <v>602</v>
      </c>
      <c r="E558">
        <v>1</v>
      </c>
      <c r="F558" s="9" t="s">
        <v>3083</v>
      </c>
      <c r="G558" s="4">
        <v>1400000</v>
      </c>
      <c r="I558" s="4">
        <f t="shared" si="8"/>
        <v>1400000</v>
      </c>
      <c r="K558" s="1" t="s">
        <v>2441</v>
      </c>
      <c r="L558">
        <v>0</v>
      </c>
      <c r="M558" s="3">
        <v>46244</v>
      </c>
      <c r="N558" s="1" t="s">
        <v>2454</v>
      </c>
      <c r="O558">
        <v>139459</v>
      </c>
      <c r="R558" s="1" t="s">
        <v>1432</v>
      </c>
      <c r="S558">
        <v>0</v>
      </c>
      <c r="T558">
        <v>0</v>
      </c>
      <c r="U558" s="1"/>
      <c r="V558" s="1" t="s">
        <v>1784</v>
      </c>
      <c r="W558" s="1" t="s">
        <v>1813</v>
      </c>
      <c r="X558" s="1" t="s">
        <v>1815</v>
      </c>
      <c r="Y558" s="1" t="s">
        <v>1839</v>
      </c>
      <c r="Z558" s="1" t="s">
        <v>1918</v>
      </c>
      <c r="AA558" s="1" t="s">
        <v>1941</v>
      </c>
      <c r="AB558" s="1"/>
      <c r="AC558">
        <v>1</v>
      </c>
      <c r="AD558" s="1" t="s">
        <v>1432</v>
      </c>
      <c r="AE558" s="1" t="s">
        <v>2263</v>
      </c>
      <c r="AF558" s="1"/>
      <c r="AG558" s="1" t="s">
        <v>2264</v>
      </c>
      <c r="AH558" s="1" t="s">
        <v>2312</v>
      </c>
      <c r="AI558" s="1" t="s">
        <v>2312</v>
      </c>
      <c r="AJ558" s="1"/>
      <c r="AK558" s="3">
        <v>46244</v>
      </c>
      <c r="AL558" s="1" t="s">
        <v>2451</v>
      </c>
      <c r="AM558" s="1" t="s">
        <v>2590</v>
      </c>
      <c r="AN558" s="1" t="s">
        <v>2811</v>
      </c>
      <c r="AO558" s="1" t="s">
        <v>2812</v>
      </c>
      <c r="AP558" s="1" t="s">
        <v>2815</v>
      </c>
      <c r="AQ558" s="1" t="s">
        <v>1839</v>
      </c>
      <c r="AR558" s="1" t="s">
        <v>1918</v>
      </c>
      <c r="AS558" s="1" t="s">
        <v>2825</v>
      </c>
      <c r="AT558" s="1"/>
      <c r="AU558" s="1"/>
      <c r="AV558" s="1" t="s">
        <v>2829</v>
      </c>
      <c r="AW558" s="1" t="s">
        <v>2829</v>
      </c>
      <c r="AX558" s="1" t="s">
        <v>2835</v>
      </c>
      <c r="AY558" s="1" t="s">
        <v>3059</v>
      </c>
      <c r="AZ558" s="1"/>
      <c r="BA558">
        <v>3270</v>
      </c>
      <c r="BB558" s="1" t="s">
        <v>2815</v>
      </c>
      <c r="BC558">
        <v>2536</v>
      </c>
      <c r="BD558">
        <v>2</v>
      </c>
      <c r="BE558" s="1" t="s">
        <v>2454</v>
      </c>
    </row>
    <row r="559" spans="1:57">
      <c r="A559" s="8">
        <v>136263</v>
      </c>
      <c r="B559" s="1" t="s">
        <v>2864</v>
      </c>
      <c r="C559" s="1" t="s">
        <v>3172</v>
      </c>
      <c r="D559" s="1" t="s">
        <v>603</v>
      </c>
      <c r="E559">
        <v>1</v>
      </c>
      <c r="F559" s="9" t="s">
        <v>3084</v>
      </c>
      <c r="G559" s="4">
        <v>600000</v>
      </c>
      <c r="I559" s="4">
        <f t="shared" si="8"/>
        <v>600000</v>
      </c>
      <c r="K559" s="1" t="s">
        <v>2441</v>
      </c>
      <c r="L559">
        <v>0</v>
      </c>
      <c r="M559" s="3">
        <v>46244</v>
      </c>
      <c r="N559" s="1" t="s">
        <v>2454</v>
      </c>
      <c r="O559">
        <v>139459</v>
      </c>
      <c r="R559" s="1" t="s">
        <v>1083</v>
      </c>
      <c r="S559">
        <v>0</v>
      </c>
      <c r="T559">
        <v>0</v>
      </c>
      <c r="U559" s="1"/>
      <c r="V559" s="1" t="s">
        <v>1777</v>
      </c>
      <c r="W559" s="1" t="s">
        <v>1813</v>
      </c>
      <c r="X559" s="1" t="s">
        <v>1815</v>
      </c>
      <c r="Y559" s="1" t="s">
        <v>1839</v>
      </c>
      <c r="Z559" s="1" t="s">
        <v>1918</v>
      </c>
      <c r="AA559" s="1" t="s">
        <v>1941</v>
      </c>
      <c r="AB559" s="1"/>
      <c r="AC559">
        <v>1</v>
      </c>
      <c r="AD559" s="1" t="s">
        <v>1083</v>
      </c>
      <c r="AE559" s="1" t="s">
        <v>2263</v>
      </c>
      <c r="AF559" s="1"/>
      <c r="AG559" s="1" t="s">
        <v>2264</v>
      </c>
      <c r="AH559" s="1" t="s">
        <v>2312</v>
      </c>
      <c r="AI559" s="1" t="s">
        <v>2312</v>
      </c>
      <c r="AJ559" s="1"/>
      <c r="AK559" s="3">
        <v>46244</v>
      </c>
      <c r="AL559" s="1" t="s">
        <v>2451</v>
      </c>
      <c r="AM559" s="1" t="s">
        <v>2590</v>
      </c>
      <c r="AN559" s="1" t="s">
        <v>2811</v>
      </c>
      <c r="AO559" s="1" t="s">
        <v>2812</v>
      </c>
      <c r="AP559" s="1" t="s">
        <v>2815</v>
      </c>
      <c r="AQ559" s="1" t="s">
        <v>1839</v>
      </c>
      <c r="AR559" s="1" t="s">
        <v>1918</v>
      </c>
      <c r="AS559" s="1" t="s">
        <v>2825</v>
      </c>
      <c r="AT559" s="1"/>
      <c r="AU559" s="1"/>
      <c r="AV559" s="1" t="s">
        <v>2829</v>
      </c>
      <c r="AW559" s="1" t="s">
        <v>2829</v>
      </c>
      <c r="AX559" s="1" t="s">
        <v>2835</v>
      </c>
      <c r="AY559" s="1" t="s">
        <v>3059</v>
      </c>
      <c r="AZ559" s="1"/>
      <c r="BA559">
        <v>9223</v>
      </c>
      <c r="BB559" s="1" t="s">
        <v>2815</v>
      </c>
      <c r="BC559">
        <v>2536</v>
      </c>
      <c r="BD559">
        <v>3</v>
      </c>
      <c r="BE559" s="1" t="s">
        <v>2454</v>
      </c>
    </row>
    <row r="560" spans="1:57">
      <c r="A560" s="8">
        <v>136263</v>
      </c>
      <c r="B560" s="1" t="s">
        <v>2864</v>
      </c>
      <c r="C560" s="1" t="s">
        <v>600</v>
      </c>
      <c r="D560" s="1" t="s">
        <v>600</v>
      </c>
      <c r="E560">
        <v>1</v>
      </c>
      <c r="F560" s="9" t="s">
        <v>3084</v>
      </c>
      <c r="G560" s="4">
        <v>150000</v>
      </c>
      <c r="I560" s="4">
        <f t="shared" si="8"/>
        <v>150000</v>
      </c>
      <c r="K560" s="1" t="s">
        <v>2441</v>
      </c>
      <c r="L560">
        <v>0</v>
      </c>
      <c r="M560" s="3">
        <v>46244</v>
      </c>
      <c r="N560" s="1" t="s">
        <v>2454</v>
      </c>
      <c r="O560">
        <v>0</v>
      </c>
      <c r="R560" s="1" t="s">
        <v>1338</v>
      </c>
      <c r="S560">
        <v>0</v>
      </c>
      <c r="T560">
        <v>0</v>
      </c>
      <c r="U560" s="1"/>
      <c r="V560" s="1" t="s">
        <v>1772</v>
      </c>
      <c r="W560" s="1" t="s">
        <v>1813</v>
      </c>
      <c r="X560" s="1" t="s">
        <v>1815</v>
      </c>
      <c r="Y560" s="1" t="s">
        <v>1839</v>
      </c>
      <c r="Z560" s="1" t="s">
        <v>1918</v>
      </c>
      <c r="AA560" s="1" t="s">
        <v>1941</v>
      </c>
      <c r="AB560" s="1"/>
      <c r="AC560">
        <v>1</v>
      </c>
      <c r="AD560" s="1" t="s">
        <v>1338</v>
      </c>
      <c r="AE560" s="1" t="s">
        <v>2263</v>
      </c>
      <c r="AF560" s="1"/>
      <c r="AG560" s="1" t="s">
        <v>2264</v>
      </c>
      <c r="AH560" s="1" t="s">
        <v>2312</v>
      </c>
      <c r="AI560" s="1" t="s">
        <v>2312</v>
      </c>
      <c r="AJ560" s="1"/>
      <c r="AK560" s="3">
        <v>46244</v>
      </c>
      <c r="AL560" s="1" t="s">
        <v>2451</v>
      </c>
      <c r="AM560" s="1" t="s">
        <v>2590</v>
      </c>
      <c r="AN560" s="1" t="s">
        <v>2811</v>
      </c>
      <c r="AO560" s="1" t="s">
        <v>2812</v>
      </c>
      <c r="AP560" s="1" t="s">
        <v>2815</v>
      </c>
      <c r="AQ560" s="1" t="s">
        <v>1839</v>
      </c>
      <c r="AR560" s="1" t="s">
        <v>1918</v>
      </c>
      <c r="AS560" s="1" t="s">
        <v>2825</v>
      </c>
      <c r="AT560" s="1"/>
      <c r="AU560" s="1"/>
      <c r="AV560" s="1" t="s">
        <v>2829</v>
      </c>
      <c r="AW560" s="1" t="s">
        <v>2829</v>
      </c>
      <c r="AX560" s="1" t="s">
        <v>2835</v>
      </c>
      <c r="AY560" s="1"/>
      <c r="AZ560" s="1"/>
      <c r="BA560">
        <v>3507</v>
      </c>
      <c r="BB560" s="1" t="s">
        <v>2815</v>
      </c>
      <c r="BC560">
        <v>2536</v>
      </c>
      <c r="BD560">
        <v>4</v>
      </c>
      <c r="BE560" s="1" t="s">
        <v>2454</v>
      </c>
    </row>
    <row r="561" spans="1:57">
      <c r="A561" s="8">
        <v>136264</v>
      </c>
      <c r="B561" s="1" t="s">
        <v>2927</v>
      </c>
      <c r="C561" s="1" t="s">
        <v>3173</v>
      </c>
      <c r="D561" s="1" t="s">
        <v>604</v>
      </c>
      <c r="E561">
        <v>30</v>
      </c>
      <c r="F561" s="9" t="s">
        <v>3083</v>
      </c>
      <c r="G561" s="4">
        <v>6000</v>
      </c>
      <c r="I561" s="4">
        <f t="shared" si="8"/>
        <v>180000</v>
      </c>
      <c r="K561" s="1" t="s">
        <v>2441</v>
      </c>
      <c r="L561">
        <v>0</v>
      </c>
      <c r="M561" s="3">
        <v>46245</v>
      </c>
      <c r="N561" s="1" t="s">
        <v>2455</v>
      </c>
      <c r="O561">
        <v>139433</v>
      </c>
      <c r="R561" s="1" t="s">
        <v>1433</v>
      </c>
      <c r="S561">
        <v>20</v>
      </c>
      <c r="T561">
        <v>1</v>
      </c>
      <c r="U561" s="1"/>
      <c r="V561" s="1" t="s">
        <v>1795</v>
      </c>
      <c r="W561" s="1" t="s">
        <v>1813</v>
      </c>
      <c r="X561" s="1" t="s">
        <v>1816</v>
      </c>
      <c r="Y561" s="1" t="s">
        <v>1832</v>
      </c>
      <c r="Z561" s="1" t="s">
        <v>1816</v>
      </c>
      <c r="AA561" s="1" t="s">
        <v>1941</v>
      </c>
      <c r="AB561" s="1"/>
      <c r="AC561">
        <v>30</v>
      </c>
      <c r="AD561" s="1" t="s">
        <v>1260</v>
      </c>
      <c r="AE561" s="1" t="s">
        <v>2263</v>
      </c>
      <c r="AF561" s="1"/>
      <c r="AG561" s="1" t="s">
        <v>2265</v>
      </c>
      <c r="AH561" s="1" t="s">
        <v>1260</v>
      </c>
      <c r="AI561" s="1" t="s">
        <v>1433</v>
      </c>
      <c r="AJ561" s="1" t="s">
        <v>2444</v>
      </c>
      <c r="AK561" s="3">
        <v>46245</v>
      </c>
      <c r="AL561" s="1" t="s">
        <v>2451</v>
      </c>
      <c r="AM561" s="1" t="s">
        <v>2591</v>
      </c>
      <c r="AN561" s="1" t="s">
        <v>2811</v>
      </c>
      <c r="AO561" s="1" t="s">
        <v>2811</v>
      </c>
      <c r="AP561" s="1" t="s">
        <v>2817</v>
      </c>
      <c r="AQ561" s="1" t="s">
        <v>1832</v>
      </c>
      <c r="AR561" s="1" t="s">
        <v>1816</v>
      </c>
      <c r="AS561" s="1" t="s">
        <v>2825</v>
      </c>
      <c r="AT561" s="1"/>
      <c r="AU561" s="1"/>
      <c r="AV561" s="1" t="s">
        <v>2829</v>
      </c>
      <c r="AW561" s="1" t="s">
        <v>2829</v>
      </c>
      <c r="AX561" s="1" t="s">
        <v>2836</v>
      </c>
      <c r="AY561" s="1" t="s">
        <v>3060</v>
      </c>
      <c r="AZ561" s="1"/>
      <c r="BA561">
        <v>3921</v>
      </c>
      <c r="BB561" s="1" t="s">
        <v>2817</v>
      </c>
      <c r="BC561">
        <v>1183</v>
      </c>
      <c r="BD561">
        <v>1</v>
      </c>
      <c r="BE561" s="1" t="s">
        <v>2453</v>
      </c>
    </row>
    <row r="562" spans="1:57">
      <c r="A562" s="8">
        <v>136265</v>
      </c>
      <c r="B562" s="1" t="s">
        <v>2916</v>
      </c>
      <c r="C562" s="1" t="s">
        <v>3099</v>
      </c>
      <c r="D562" s="1" t="s">
        <v>605</v>
      </c>
      <c r="E562">
        <v>1</v>
      </c>
      <c r="F562" s="9" t="s">
        <v>3083</v>
      </c>
      <c r="G562" s="4">
        <v>86800</v>
      </c>
      <c r="I562" s="4">
        <f t="shared" si="8"/>
        <v>86800</v>
      </c>
      <c r="K562" s="1" t="s">
        <v>2441</v>
      </c>
      <c r="L562">
        <v>0</v>
      </c>
      <c r="M562" s="3">
        <v>46245</v>
      </c>
      <c r="N562" s="1" t="s">
        <v>2455</v>
      </c>
      <c r="O562">
        <v>139494</v>
      </c>
      <c r="R562" s="1" t="s">
        <v>1434</v>
      </c>
      <c r="S562">
        <v>0</v>
      </c>
      <c r="T562">
        <v>1</v>
      </c>
      <c r="U562" s="1"/>
      <c r="V562" s="1" t="s">
        <v>1768</v>
      </c>
      <c r="W562" s="1" t="s">
        <v>1813</v>
      </c>
      <c r="X562" s="1" t="s">
        <v>1816</v>
      </c>
      <c r="Y562" s="1" t="s">
        <v>1851</v>
      </c>
      <c r="Z562" s="1" t="s">
        <v>1816</v>
      </c>
      <c r="AA562" s="1" t="s">
        <v>1941</v>
      </c>
      <c r="AB562" s="1"/>
      <c r="AC562">
        <v>1</v>
      </c>
      <c r="AD562" s="1" t="s">
        <v>1434</v>
      </c>
      <c r="AE562" s="1" t="s">
        <v>2263</v>
      </c>
      <c r="AF562" s="1"/>
      <c r="AG562" s="1" t="s">
        <v>2265</v>
      </c>
      <c r="AH562" s="1" t="s">
        <v>2313</v>
      </c>
      <c r="AI562" s="1" t="s">
        <v>2313</v>
      </c>
      <c r="AJ562" s="1" t="s">
        <v>2444</v>
      </c>
      <c r="AK562" s="3">
        <v>46245</v>
      </c>
      <c r="AL562" s="1" t="s">
        <v>2451</v>
      </c>
      <c r="AM562" s="1" t="s">
        <v>2592</v>
      </c>
      <c r="AN562" s="1" t="s">
        <v>2811</v>
      </c>
      <c r="AO562" s="1" t="s">
        <v>2811</v>
      </c>
      <c r="AP562" s="1" t="s">
        <v>2817</v>
      </c>
      <c r="AQ562" s="1" t="s">
        <v>1851</v>
      </c>
      <c r="AR562" s="1" t="s">
        <v>1816</v>
      </c>
      <c r="AS562" s="1" t="s">
        <v>2825</v>
      </c>
      <c r="AT562" s="1"/>
      <c r="AU562" s="1"/>
      <c r="AV562" s="1" t="s">
        <v>2829</v>
      </c>
      <c r="AW562" s="1" t="s">
        <v>2829</v>
      </c>
      <c r="AX562" s="1" t="s">
        <v>2836</v>
      </c>
      <c r="AY562" s="1" t="s">
        <v>3060</v>
      </c>
      <c r="AZ562" s="1"/>
      <c r="BA562">
        <v>6965</v>
      </c>
      <c r="BB562" s="1" t="s">
        <v>2817</v>
      </c>
      <c r="BC562">
        <v>3953</v>
      </c>
      <c r="BD562">
        <v>1</v>
      </c>
      <c r="BE562" s="1" t="s">
        <v>2453</v>
      </c>
    </row>
    <row r="563" spans="1:57">
      <c r="A563" s="8">
        <v>136265</v>
      </c>
      <c r="B563" s="1" t="s">
        <v>2916</v>
      </c>
      <c r="C563" s="1" t="s">
        <v>3099</v>
      </c>
      <c r="D563" s="1" t="s">
        <v>606</v>
      </c>
      <c r="E563">
        <v>1</v>
      </c>
      <c r="F563" s="9" t="s">
        <v>3083</v>
      </c>
      <c r="G563" s="4">
        <v>1250000</v>
      </c>
      <c r="I563" s="4">
        <f t="shared" si="8"/>
        <v>1250000</v>
      </c>
      <c r="K563" s="1" t="s">
        <v>2441</v>
      </c>
      <c r="L563">
        <v>0</v>
      </c>
      <c r="M563" s="3">
        <v>46245</v>
      </c>
      <c r="N563" s="1" t="s">
        <v>2455</v>
      </c>
      <c r="O563">
        <v>139494</v>
      </c>
      <c r="R563" s="1" t="s">
        <v>1401</v>
      </c>
      <c r="S563">
        <v>0</v>
      </c>
      <c r="T563">
        <v>2</v>
      </c>
      <c r="U563" s="1"/>
      <c r="V563" s="1" t="s">
        <v>1768</v>
      </c>
      <c r="W563" s="1" t="s">
        <v>1813</v>
      </c>
      <c r="X563" s="1" t="s">
        <v>1816</v>
      </c>
      <c r="Y563" s="1" t="s">
        <v>1851</v>
      </c>
      <c r="Z563" s="1" t="s">
        <v>1816</v>
      </c>
      <c r="AA563" s="1" t="s">
        <v>1941</v>
      </c>
      <c r="AB563" s="1"/>
      <c r="AC563">
        <v>1</v>
      </c>
      <c r="AD563" s="1" t="s">
        <v>1401</v>
      </c>
      <c r="AE563" s="1" t="s">
        <v>2263</v>
      </c>
      <c r="AF563" s="1"/>
      <c r="AG563" s="1" t="s">
        <v>2265</v>
      </c>
      <c r="AH563" s="1" t="s">
        <v>2313</v>
      </c>
      <c r="AI563" s="1" t="s">
        <v>2313</v>
      </c>
      <c r="AJ563" s="1" t="s">
        <v>2444</v>
      </c>
      <c r="AK563" s="3">
        <v>46245</v>
      </c>
      <c r="AL563" s="1" t="s">
        <v>2451</v>
      </c>
      <c r="AM563" s="1" t="s">
        <v>2592</v>
      </c>
      <c r="AN563" s="1" t="s">
        <v>2811</v>
      </c>
      <c r="AO563" s="1" t="s">
        <v>2811</v>
      </c>
      <c r="AP563" s="1" t="s">
        <v>2817</v>
      </c>
      <c r="AQ563" s="1" t="s">
        <v>1851</v>
      </c>
      <c r="AR563" s="1" t="s">
        <v>1816</v>
      </c>
      <c r="AS563" s="1" t="s">
        <v>2825</v>
      </c>
      <c r="AT563" s="1"/>
      <c r="AU563" s="1"/>
      <c r="AV563" s="1" t="s">
        <v>2829</v>
      </c>
      <c r="AW563" s="1" t="s">
        <v>2829</v>
      </c>
      <c r="AX563" s="1" t="s">
        <v>2836</v>
      </c>
      <c r="AY563" s="1" t="s">
        <v>3060</v>
      </c>
      <c r="AZ563" s="1"/>
      <c r="BA563">
        <v>6965</v>
      </c>
      <c r="BB563" s="1" t="s">
        <v>2817</v>
      </c>
      <c r="BC563">
        <v>3953</v>
      </c>
      <c r="BD563">
        <v>2</v>
      </c>
      <c r="BE563" s="1" t="s">
        <v>2453</v>
      </c>
    </row>
    <row r="564" spans="1:57">
      <c r="A564" s="8">
        <v>136266</v>
      </c>
      <c r="B564" s="1" t="s">
        <v>2928</v>
      </c>
      <c r="C564" s="1" t="s">
        <v>3099</v>
      </c>
      <c r="D564" s="1" t="s">
        <v>607</v>
      </c>
      <c r="E564">
        <v>110</v>
      </c>
      <c r="F564" s="9" t="s">
        <v>3083</v>
      </c>
      <c r="G564" s="4">
        <v>1035741.60155</v>
      </c>
      <c r="I564" s="4">
        <f t="shared" si="8"/>
        <v>113931576.1705</v>
      </c>
      <c r="K564" s="1" t="s">
        <v>2441</v>
      </c>
      <c r="L564">
        <v>0</v>
      </c>
      <c r="M564" s="3">
        <v>46245</v>
      </c>
      <c r="N564" s="1" t="s">
        <v>2455</v>
      </c>
      <c r="O564">
        <v>139477</v>
      </c>
      <c r="R564" s="1" t="s">
        <v>1435</v>
      </c>
      <c r="S564">
        <v>20</v>
      </c>
      <c r="T564">
        <v>1</v>
      </c>
      <c r="U564" s="1"/>
      <c r="V564" s="1" t="s">
        <v>1768</v>
      </c>
      <c r="W564" s="1" t="s">
        <v>1813</v>
      </c>
      <c r="X564" s="1" t="s">
        <v>1816</v>
      </c>
      <c r="Y564" s="1" t="s">
        <v>1884</v>
      </c>
      <c r="Z564" s="1" t="s">
        <v>1816</v>
      </c>
      <c r="AA564" s="1" t="s">
        <v>1941</v>
      </c>
      <c r="AB564" s="1"/>
      <c r="AC564">
        <v>110</v>
      </c>
      <c r="AD564" s="1" t="s">
        <v>2093</v>
      </c>
      <c r="AE564" s="1" t="s">
        <v>2263</v>
      </c>
      <c r="AF564" s="1"/>
      <c r="AG564" s="1" t="s">
        <v>2265</v>
      </c>
      <c r="AH564" s="1" t="s">
        <v>2314</v>
      </c>
      <c r="AI564" s="1" t="s">
        <v>2403</v>
      </c>
      <c r="AJ564" s="1"/>
      <c r="AK564" s="3">
        <v>46245</v>
      </c>
      <c r="AL564" s="1" t="s">
        <v>2451</v>
      </c>
      <c r="AM564" s="1" t="s">
        <v>2593</v>
      </c>
      <c r="AN564" s="1" t="s">
        <v>2811</v>
      </c>
      <c r="AO564" s="1" t="s">
        <v>2811</v>
      </c>
      <c r="AP564" s="1" t="s">
        <v>2817</v>
      </c>
      <c r="AQ564" s="1" t="s">
        <v>1884</v>
      </c>
      <c r="AR564" s="1" t="s">
        <v>1816</v>
      </c>
      <c r="AS564" s="1" t="s">
        <v>2825</v>
      </c>
      <c r="AT564" s="1"/>
      <c r="AU564" s="1"/>
      <c r="AV564" s="1" t="s">
        <v>2829</v>
      </c>
      <c r="AW564" s="1" t="s">
        <v>2829</v>
      </c>
      <c r="AX564" s="1" t="s">
        <v>2836</v>
      </c>
      <c r="AY564" s="1" t="s">
        <v>3060</v>
      </c>
      <c r="AZ564" s="1"/>
      <c r="BA564">
        <v>6965</v>
      </c>
      <c r="BB564" s="1" t="s">
        <v>2817</v>
      </c>
      <c r="BC564">
        <v>4</v>
      </c>
      <c r="BD564">
        <v>1</v>
      </c>
      <c r="BE564" s="1" t="s">
        <v>2453</v>
      </c>
    </row>
    <row r="565" spans="1:57">
      <c r="A565" s="8">
        <v>136266</v>
      </c>
      <c r="B565" s="1" t="s">
        <v>2928</v>
      </c>
      <c r="C565" s="1" t="s">
        <v>3099</v>
      </c>
      <c r="D565" s="1" t="s">
        <v>608</v>
      </c>
      <c r="E565">
        <v>88</v>
      </c>
      <c r="F565" s="9" t="s">
        <v>3083</v>
      </c>
      <c r="G565" s="4">
        <v>1035741.60227</v>
      </c>
      <c r="I565" s="4">
        <f t="shared" si="8"/>
        <v>91145260.999760002</v>
      </c>
      <c r="K565" s="1" t="s">
        <v>2441</v>
      </c>
      <c r="L565">
        <v>0</v>
      </c>
      <c r="M565" s="3">
        <v>46245</v>
      </c>
      <c r="N565" s="1" t="s">
        <v>2455</v>
      </c>
      <c r="O565">
        <v>139477</v>
      </c>
      <c r="R565" s="1" t="s">
        <v>1436</v>
      </c>
      <c r="S565">
        <v>20</v>
      </c>
      <c r="T565">
        <v>2</v>
      </c>
      <c r="U565" s="1"/>
      <c r="V565" s="1" t="s">
        <v>1768</v>
      </c>
      <c r="W565" s="1" t="s">
        <v>1813</v>
      </c>
      <c r="X565" s="1" t="s">
        <v>1816</v>
      </c>
      <c r="Y565" s="1" t="s">
        <v>1884</v>
      </c>
      <c r="Z565" s="1" t="s">
        <v>1816</v>
      </c>
      <c r="AA565" s="1" t="s">
        <v>1941</v>
      </c>
      <c r="AB565" s="1"/>
      <c r="AC565">
        <v>88</v>
      </c>
      <c r="AD565" s="1" t="s">
        <v>2094</v>
      </c>
      <c r="AE565" s="1" t="s">
        <v>2263</v>
      </c>
      <c r="AF565" s="1"/>
      <c r="AG565" s="1" t="s">
        <v>2265</v>
      </c>
      <c r="AH565" s="1" t="s">
        <v>2314</v>
      </c>
      <c r="AI565" s="1" t="s">
        <v>2403</v>
      </c>
      <c r="AJ565" s="1"/>
      <c r="AK565" s="3">
        <v>46245</v>
      </c>
      <c r="AL565" s="1" t="s">
        <v>2451</v>
      </c>
      <c r="AM565" s="1" t="s">
        <v>2593</v>
      </c>
      <c r="AN565" s="1" t="s">
        <v>2811</v>
      </c>
      <c r="AO565" s="1" t="s">
        <v>2811</v>
      </c>
      <c r="AP565" s="1" t="s">
        <v>2817</v>
      </c>
      <c r="AQ565" s="1" t="s">
        <v>1884</v>
      </c>
      <c r="AR565" s="1" t="s">
        <v>1816</v>
      </c>
      <c r="AS565" s="1" t="s">
        <v>2825</v>
      </c>
      <c r="AT565" s="1"/>
      <c r="AU565" s="1"/>
      <c r="AV565" s="1" t="s">
        <v>2829</v>
      </c>
      <c r="AW565" s="1" t="s">
        <v>2829</v>
      </c>
      <c r="AX565" s="1" t="s">
        <v>2836</v>
      </c>
      <c r="AY565" s="1" t="s">
        <v>3060</v>
      </c>
      <c r="AZ565" s="1"/>
      <c r="BA565">
        <v>6965</v>
      </c>
      <c r="BB565" s="1" t="s">
        <v>2817</v>
      </c>
      <c r="BC565">
        <v>4</v>
      </c>
      <c r="BD565">
        <v>2</v>
      </c>
      <c r="BE565" s="1" t="s">
        <v>2453</v>
      </c>
    </row>
    <row r="566" spans="1:57">
      <c r="A566" s="8">
        <v>136266</v>
      </c>
      <c r="B566" s="1" t="s">
        <v>2928</v>
      </c>
      <c r="C566" s="1" t="s">
        <v>3099</v>
      </c>
      <c r="D566" s="1" t="s">
        <v>608</v>
      </c>
      <c r="E566">
        <v>88</v>
      </c>
      <c r="F566" s="9" t="s">
        <v>3083</v>
      </c>
      <c r="G566" s="4">
        <v>621444.95453999995</v>
      </c>
      <c r="I566" s="4">
        <f t="shared" si="8"/>
        <v>54687155.999519996</v>
      </c>
      <c r="K566" s="1" t="s">
        <v>2441</v>
      </c>
      <c r="L566">
        <v>0</v>
      </c>
      <c r="M566" s="3">
        <v>46245</v>
      </c>
      <c r="N566" s="1" t="s">
        <v>2455</v>
      </c>
      <c r="O566">
        <v>139477</v>
      </c>
      <c r="R566" s="1" t="s">
        <v>1437</v>
      </c>
      <c r="S566">
        <v>20</v>
      </c>
      <c r="T566">
        <v>3</v>
      </c>
      <c r="U566" s="1"/>
      <c r="V566" s="1" t="s">
        <v>1768</v>
      </c>
      <c r="W566" s="1" t="s">
        <v>1813</v>
      </c>
      <c r="X566" s="1" t="s">
        <v>1816</v>
      </c>
      <c r="Y566" s="1" t="s">
        <v>1884</v>
      </c>
      <c r="Z566" s="1" t="s">
        <v>1816</v>
      </c>
      <c r="AA566" s="1" t="s">
        <v>1941</v>
      </c>
      <c r="AB566" s="1"/>
      <c r="AC566">
        <v>88</v>
      </c>
      <c r="AD566" s="1" t="s">
        <v>2095</v>
      </c>
      <c r="AE566" s="1" t="s">
        <v>2263</v>
      </c>
      <c r="AF566" s="1"/>
      <c r="AG566" s="1" t="s">
        <v>2265</v>
      </c>
      <c r="AH566" s="1" t="s">
        <v>2314</v>
      </c>
      <c r="AI566" s="1" t="s">
        <v>2403</v>
      </c>
      <c r="AJ566" s="1"/>
      <c r="AK566" s="3">
        <v>46245</v>
      </c>
      <c r="AL566" s="1" t="s">
        <v>2451</v>
      </c>
      <c r="AM566" s="1" t="s">
        <v>2593</v>
      </c>
      <c r="AN566" s="1" t="s">
        <v>2811</v>
      </c>
      <c r="AO566" s="1" t="s">
        <v>2811</v>
      </c>
      <c r="AP566" s="1" t="s">
        <v>2817</v>
      </c>
      <c r="AQ566" s="1" t="s">
        <v>1884</v>
      </c>
      <c r="AR566" s="1" t="s">
        <v>1816</v>
      </c>
      <c r="AS566" s="1" t="s">
        <v>2825</v>
      </c>
      <c r="AT566" s="1"/>
      <c r="AU566" s="1"/>
      <c r="AV566" s="1" t="s">
        <v>2829</v>
      </c>
      <c r="AW566" s="1" t="s">
        <v>2829</v>
      </c>
      <c r="AX566" s="1" t="s">
        <v>2836</v>
      </c>
      <c r="AY566" s="1" t="s">
        <v>3060</v>
      </c>
      <c r="AZ566" s="1"/>
      <c r="BA566">
        <v>6965</v>
      </c>
      <c r="BB566" s="1" t="s">
        <v>2817</v>
      </c>
      <c r="BC566">
        <v>4</v>
      </c>
      <c r="BD566">
        <v>3</v>
      </c>
      <c r="BE566" s="1" t="s">
        <v>2453</v>
      </c>
    </row>
    <row r="567" spans="1:57">
      <c r="A567" s="8">
        <v>136266</v>
      </c>
      <c r="B567" s="1" t="s">
        <v>2928</v>
      </c>
      <c r="C567" s="1" t="s">
        <v>3099</v>
      </c>
      <c r="D567" s="1" t="s">
        <v>609</v>
      </c>
      <c r="E567">
        <v>88</v>
      </c>
      <c r="F567" s="9" t="s">
        <v>3083</v>
      </c>
      <c r="G567" s="4">
        <v>1035741.60227</v>
      </c>
      <c r="I567" s="4">
        <f t="shared" si="8"/>
        <v>91145260.999760002</v>
      </c>
      <c r="K567" s="1" t="s">
        <v>2441</v>
      </c>
      <c r="L567">
        <v>0</v>
      </c>
      <c r="M567" s="3">
        <v>46245</v>
      </c>
      <c r="N567" s="1" t="s">
        <v>2455</v>
      </c>
      <c r="O567">
        <v>139477</v>
      </c>
      <c r="R567" s="1" t="s">
        <v>1436</v>
      </c>
      <c r="S567">
        <v>20</v>
      </c>
      <c r="T567">
        <v>4</v>
      </c>
      <c r="U567" s="1"/>
      <c r="V567" s="1" t="s">
        <v>1768</v>
      </c>
      <c r="W567" s="1" t="s">
        <v>1813</v>
      </c>
      <c r="X567" s="1" t="s">
        <v>1816</v>
      </c>
      <c r="Y567" s="1" t="s">
        <v>1884</v>
      </c>
      <c r="Z567" s="1" t="s">
        <v>1816</v>
      </c>
      <c r="AA567" s="1" t="s">
        <v>1941</v>
      </c>
      <c r="AB567" s="1"/>
      <c r="AC567">
        <v>88</v>
      </c>
      <c r="AD567" s="1" t="s">
        <v>2094</v>
      </c>
      <c r="AE567" s="1" t="s">
        <v>2263</v>
      </c>
      <c r="AF567" s="1"/>
      <c r="AG567" s="1" t="s">
        <v>2265</v>
      </c>
      <c r="AH567" s="1" t="s">
        <v>2314</v>
      </c>
      <c r="AI567" s="1" t="s">
        <v>2403</v>
      </c>
      <c r="AJ567" s="1"/>
      <c r="AK567" s="3">
        <v>46245</v>
      </c>
      <c r="AL567" s="1" t="s">
        <v>2451</v>
      </c>
      <c r="AM567" s="1" t="s">
        <v>2593</v>
      </c>
      <c r="AN567" s="1" t="s">
        <v>2811</v>
      </c>
      <c r="AO567" s="1" t="s">
        <v>2811</v>
      </c>
      <c r="AP567" s="1" t="s">
        <v>2817</v>
      </c>
      <c r="AQ567" s="1" t="s">
        <v>1884</v>
      </c>
      <c r="AR567" s="1" t="s">
        <v>1816</v>
      </c>
      <c r="AS567" s="1" t="s">
        <v>2825</v>
      </c>
      <c r="AT567" s="1"/>
      <c r="AU567" s="1"/>
      <c r="AV567" s="1" t="s">
        <v>2829</v>
      </c>
      <c r="AW567" s="1" t="s">
        <v>2829</v>
      </c>
      <c r="AX567" s="1" t="s">
        <v>2836</v>
      </c>
      <c r="AY567" s="1" t="s">
        <v>3060</v>
      </c>
      <c r="AZ567" s="1"/>
      <c r="BA567">
        <v>6965</v>
      </c>
      <c r="BB567" s="1" t="s">
        <v>2817</v>
      </c>
      <c r="BC567">
        <v>4</v>
      </c>
      <c r="BD567">
        <v>4</v>
      </c>
      <c r="BE567" s="1" t="s">
        <v>2453</v>
      </c>
    </row>
    <row r="568" spans="1:57">
      <c r="A568" s="8">
        <v>136266</v>
      </c>
      <c r="B568" s="1" t="s">
        <v>2928</v>
      </c>
      <c r="C568" s="1" t="s">
        <v>3099</v>
      </c>
      <c r="D568" s="1" t="s">
        <v>610</v>
      </c>
      <c r="E568">
        <v>176</v>
      </c>
      <c r="F568" s="9" t="s">
        <v>3083</v>
      </c>
      <c r="G568" s="4">
        <v>1035741.60227</v>
      </c>
      <c r="I568" s="4">
        <f t="shared" si="8"/>
        <v>182290521.99952</v>
      </c>
      <c r="K568" s="1" t="s">
        <v>2441</v>
      </c>
      <c r="L568">
        <v>0</v>
      </c>
      <c r="M568" s="3">
        <v>46245</v>
      </c>
      <c r="N568" s="1" t="s">
        <v>2455</v>
      </c>
      <c r="O568">
        <v>139477</v>
      </c>
      <c r="R568" s="1" t="s">
        <v>1438</v>
      </c>
      <c r="S568">
        <v>20</v>
      </c>
      <c r="T568">
        <v>5</v>
      </c>
      <c r="U568" s="1"/>
      <c r="V568" s="1" t="s">
        <v>1768</v>
      </c>
      <c r="W568" s="1" t="s">
        <v>1813</v>
      </c>
      <c r="X568" s="1" t="s">
        <v>1816</v>
      </c>
      <c r="Y568" s="1" t="s">
        <v>1884</v>
      </c>
      <c r="Z568" s="1" t="s">
        <v>1816</v>
      </c>
      <c r="AA568" s="1" t="s">
        <v>1941</v>
      </c>
      <c r="AB568" s="1"/>
      <c r="AC568">
        <v>176</v>
      </c>
      <c r="AD568" s="1" t="s">
        <v>2096</v>
      </c>
      <c r="AE568" s="1" t="s">
        <v>2263</v>
      </c>
      <c r="AF568" s="1"/>
      <c r="AG568" s="1" t="s">
        <v>2265</v>
      </c>
      <c r="AH568" s="1" t="s">
        <v>2314</v>
      </c>
      <c r="AI568" s="1" t="s">
        <v>2403</v>
      </c>
      <c r="AJ568" s="1"/>
      <c r="AK568" s="3">
        <v>46245</v>
      </c>
      <c r="AL568" s="1" t="s">
        <v>2451</v>
      </c>
      <c r="AM568" s="1" t="s">
        <v>2593</v>
      </c>
      <c r="AN568" s="1" t="s">
        <v>2811</v>
      </c>
      <c r="AO568" s="1" t="s">
        <v>2811</v>
      </c>
      <c r="AP568" s="1" t="s">
        <v>2817</v>
      </c>
      <c r="AQ568" s="1" t="s">
        <v>1884</v>
      </c>
      <c r="AR568" s="1" t="s">
        <v>1816</v>
      </c>
      <c r="AS568" s="1" t="s">
        <v>2825</v>
      </c>
      <c r="AT568" s="1"/>
      <c r="AU568" s="1"/>
      <c r="AV568" s="1" t="s">
        <v>2829</v>
      </c>
      <c r="AW568" s="1" t="s">
        <v>2829</v>
      </c>
      <c r="AX568" s="1" t="s">
        <v>2836</v>
      </c>
      <c r="AY568" s="1" t="s">
        <v>3060</v>
      </c>
      <c r="AZ568" s="1"/>
      <c r="BA568">
        <v>6965</v>
      </c>
      <c r="BB568" s="1" t="s">
        <v>2817</v>
      </c>
      <c r="BC568">
        <v>4</v>
      </c>
      <c r="BD568">
        <v>5</v>
      </c>
      <c r="BE568" s="1" t="s">
        <v>2453</v>
      </c>
    </row>
    <row r="569" spans="1:57">
      <c r="A569" s="8">
        <v>136266</v>
      </c>
      <c r="B569" s="1" t="s">
        <v>2928</v>
      </c>
      <c r="C569" s="1" t="s">
        <v>3099</v>
      </c>
      <c r="D569" s="1" t="s">
        <v>610</v>
      </c>
      <c r="E569">
        <v>88</v>
      </c>
      <c r="F569" s="9" t="s">
        <v>3083</v>
      </c>
      <c r="G569" s="4">
        <v>621444.95453999995</v>
      </c>
      <c r="I569" s="4">
        <f t="shared" si="8"/>
        <v>54687155.999519996</v>
      </c>
      <c r="K569" s="1" t="s">
        <v>2441</v>
      </c>
      <c r="L569">
        <v>0</v>
      </c>
      <c r="M569" s="3">
        <v>46245</v>
      </c>
      <c r="N569" s="1" t="s">
        <v>2455</v>
      </c>
      <c r="O569">
        <v>139477</v>
      </c>
      <c r="R569" s="1" t="s">
        <v>1437</v>
      </c>
      <c r="S569">
        <v>20</v>
      </c>
      <c r="T569">
        <v>6</v>
      </c>
      <c r="U569" s="1"/>
      <c r="V569" s="1" t="s">
        <v>1768</v>
      </c>
      <c r="W569" s="1" t="s">
        <v>1813</v>
      </c>
      <c r="X569" s="1" t="s">
        <v>1816</v>
      </c>
      <c r="Y569" s="1" t="s">
        <v>1884</v>
      </c>
      <c r="Z569" s="1" t="s">
        <v>1816</v>
      </c>
      <c r="AA569" s="1" t="s">
        <v>1941</v>
      </c>
      <c r="AB569" s="1"/>
      <c r="AC569">
        <v>88</v>
      </c>
      <c r="AD569" s="1" t="s">
        <v>2095</v>
      </c>
      <c r="AE569" s="1" t="s">
        <v>2263</v>
      </c>
      <c r="AF569" s="1"/>
      <c r="AG569" s="1" t="s">
        <v>2265</v>
      </c>
      <c r="AH569" s="1" t="s">
        <v>2314</v>
      </c>
      <c r="AI569" s="1" t="s">
        <v>2403</v>
      </c>
      <c r="AJ569" s="1"/>
      <c r="AK569" s="3">
        <v>46245</v>
      </c>
      <c r="AL569" s="1" t="s">
        <v>2451</v>
      </c>
      <c r="AM569" s="1" t="s">
        <v>2593</v>
      </c>
      <c r="AN569" s="1" t="s">
        <v>2811</v>
      </c>
      <c r="AO569" s="1" t="s">
        <v>2811</v>
      </c>
      <c r="AP569" s="1" t="s">
        <v>2817</v>
      </c>
      <c r="AQ569" s="1" t="s">
        <v>1884</v>
      </c>
      <c r="AR569" s="1" t="s">
        <v>1816</v>
      </c>
      <c r="AS569" s="1" t="s">
        <v>2825</v>
      </c>
      <c r="AT569" s="1"/>
      <c r="AU569" s="1"/>
      <c r="AV569" s="1" t="s">
        <v>2829</v>
      </c>
      <c r="AW569" s="1" t="s">
        <v>2829</v>
      </c>
      <c r="AX569" s="1" t="s">
        <v>2836</v>
      </c>
      <c r="AY569" s="1" t="s">
        <v>3060</v>
      </c>
      <c r="AZ569" s="1"/>
      <c r="BA569">
        <v>6965</v>
      </c>
      <c r="BB569" s="1" t="s">
        <v>2817</v>
      </c>
      <c r="BC569">
        <v>4</v>
      </c>
      <c r="BD569">
        <v>6</v>
      </c>
      <c r="BE569" s="1" t="s">
        <v>2453</v>
      </c>
    </row>
    <row r="570" spans="1:57">
      <c r="A570" s="8">
        <v>136266</v>
      </c>
      <c r="B570" s="1" t="s">
        <v>2928</v>
      </c>
      <c r="C570" s="1" t="s">
        <v>3099</v>
      </c>
      <c r="D570" s="1" t="s">
        <v>611</v>
      </c>
      <c r="E570">
        <v>66</v>
      </c>
      <c r="F570" s="9" t="s">
        <v>3083</v>
      </c>
      <c r="G570" s="4">
        <v>1035741.60606</v>
      </c>
      <c r="I570" s="4">
        <f t="shared" si="8"/>
        <v>68358945.999960005</v>
      </c>
      <c r="K570" s="1" t="s">
        <v>2441</v>
      </c>
      <c r="L570">
        <v>0</v>
      </c>
      <c r="M570" s="3">
        <v>46245</v>
      </c>
      <c r="N570" s="1" t="s">
        <v>2455</v>
      </c>
      <c r="O570">
        <v>139477</v>
      </c>
      <c r="R570" s="1" t="s">
        <v>1439</v>
      </c>
      <c r="S570">
        <v>20</v>
      </c>
      <c r="T570">
        <v>7</v>
      </c>
      <c r="U570" s="1"/>
      <c r="V570" s="1" t="s">
        <v>1768</v>
      </c>
      <c r="W570" s="1" t="s">
        <v>1813</v>
      </c>
      <c r="X570" s="1" t="s">
        <v>1816</v>
      </c>
      <c r="Y570" s="1" t="s">
        <v>1884</v>
      </c>
      <c r="Z570" s="1" t="s">
        <v>1816</v>
      </c>
      <c r="AA570" s="1" t="s">
        <v>1941</v>
      </c>
      <c r="AB570" s="1"/>
      <c r="AC570">
        <v>66</v>
      </c>
      <c r="AD570" s="1" t="s">
        <v>2097</v>
      </c>
      <c r="AE570" s="1" t="s">
        <v>2263</v>
      </c>
      <c r="AF570" s="1"/>
      <c r="AG570" s="1" t="s">
        <v>2265</v>
      </c>
      <c r="AH570" s="1" t="s">
        <v>2314</v>
      </c>
      <c r="AI570" s="1" t="s">
        <v>2403</v>
      </c>
      <c r="AJ570" s="1"/>
      <c r="AK570" s="3">
        <v>46245</v>
      </c>
      <c r="AL570" s="1" t="s">
        <v>2451</v>
      </c>
      <c r="AM570" s="1" t="s">
        <v>2593</v>
      </c>
      <c r="AN570" s="1" t="s">
        <v>2811</v>
      </c>
      <c r="AO570" s="1" t="s">
        <v>2811</v>
      </c>
      <c r="AP570" s="1" t="s">
        <v>2817</v>
      </c>
      <c r="AQ570" s="1" t="s">
        <v>1884</v>
      </c>
      <c r="AR570" s="1" t="s">
        <v>1816</v>
      </c>
      <c r="AS570" s="1" t="s">
        <v>2825</v>
      </c>
      <c r="AT570" s="1"/>
      <c r="AU570" s="1"/>
      <c r="AV570" s="1" t="s">
        <v>2829</v>
      </c>
      <c r="AW570" s="1" t="s">
        <v>2829</v>
      </c>
      <c r="AX570" s="1" t="s">
        <v>2836</v>
      </c>
      <c r="AY570" s="1" t="s">
        <v>3060</v>
      </c>
      <c r="AZ570" s="1"/>
      <c r="BA570">
        <v>6965</v>
      </c>
      <c r="BB570" s="1" t="s">
        <v>2817</v>
      </c>
      <c r="BC570">
        <v>4</v>
      </c>
      <c r="BD570">
        <v>7</v>
      </c>
      <c r="BE570" s="1" t="s">
        <v>2453</v>
      </c>
    </row>
    <row r="571" spans="1:57">
      <c r="A571" s="8">
        <v>136266</v>
      </c>
      <c r="B571" s="1" t="s">
        <v>2928</v>
      </c>
      <c r="C571" s="1" t="s">
        <v>3099</v>
      </c>
      <c r="D571" s="1" t="s">
        <v>611</v>
      </c>
      <c r="E571">
        <v>66</v>
      </c>
      <c r="F571" s="9" t="s">
        <v>3083</v>
      </c>
      <c r="G571" s="4">
        <v>621444.95453999995</v>
      </c>
      <c r="I571" s="4">
        <f t="shared" si="8"/>
        <v>41015366.999639995</v>
      </c>
      <c r="K571" s="1" t="s">
        <v>2441</v>
      </c>
      <c r="L571">
        <v>0</v>
      </c>
      <c r="M571" s="3">
        <v>46245</v>
      </c>
      <c r="N571" s="1" t="s">
        <v>2455</v>
      </c>
      <c r="O571">
        <v>139477</v>
      </c>
      <c r="R571" s="1" t="s">
        <v>1440</v>
      </c>
      <c r="S571">
        <v>20</v>
      </c>
      <c r="T571">
        <v>8</v>
      </c>
      <c r="U571" s="1"/>
      <c r="V571" s="1" t="s">
        <v>1768</v>
      </c>
      <c r="W571" s="1" t="s">
        <v>1813</v>
      </c>
      <c r="X571" s="1" t="s">
        <v>1816</v>
      </c>
      <c r="Y571" s="1" t="s">
        <v>1884</v>
      </c>
      <c r="Z571" s="1" t="s">
        <v>1816</v>
      </c>
      <c r="AA571" s="1" t="s">
        <v>1941</v>
      </c>
      <c r="AB571" s="1"/>
      <c r="AC571">
        <v>66</v>
      </c>
      <c r="AD571" s="1" t="s">
        <v>2098</v>
      </c>
      <c r="AE571" s="1" t="s">
        <v>2263</v>
      </c>
      <c r="AF571" s="1"/>
      <c r="AG571" s="1" t="s">
        <v>2265</v>
      </c>
      <c r="AH571" s="1" t="s">
        <v>2314</v>
      </c>
      <c r="AI571" s="1" t="s">
        <v>2403</v>
      </c>
      <c r="AJ571" s="1"/>
      <c r="AK571" s="3">
        <v>46245</v>
      </c>
      <c r="AL571" s="1" t="s">
        <v>2451</v>
      </c>
      <c r="AM571" s="1" t="s">
        <v>2593</v>
      </c>
      <c r="AN571" s="1" t="s">
        <v>2811</v>
      </c>
      <c r="AO571" s="1" t="s">
        <v>2811</v>
      </c>
      <c r="AP571" s="1" t="s">
        <v>2817</v>
      </c>
      <c r="AQ571" s="1" t="s">
        <v>1884</v>
      </c>
      <c r="AR571" s="1" t="s">
        <v>1816</v>
      </c>
      <c r="AS571" s="1" t="s">
        <v>2825</v>
      </c>
      <c r="AT571" s="1"/>
      <c r="AU571" s="1"/>
      <c r="AV571" s="1" t="s">
        <v>2829</v>
      </c>
      <c r="AW571" s="1" t="s">
        <v>2829</v>
      </c>
      <c r="AX571" s="1" t="s">
        <v>2836</v>
      </c>
      <c r="AY571" s="1" t="s">
        <v>3060</v>
      </c>
      <c r="AZ571" s="1"/>
      <c r="BA571">
        <v>6965</v>
      </c>
      <c r="BB571" s="1" t="s">
        <v>2817</v>
      </c>
      <c r="BC571">
        <v>4</v>
      </c>
      <c r="BD571">
        <v>8</v>
      </c>
      <c r="BE571" s="1" t="s">
        <v>2453</v>
      </c>
    </row>
    <row r="572" spans="1:57">
      <c r="A572" s="8">
        <v>136266</v>
      </c>
      <c r="B572" s="1" t="s">
        <v>2928</v>
      </c>
      <c r="C572" s="1" t="s">
        <v>3099</v>
      </c>
      <c r="D572" s="1" t="s">
        <v>612</v>
      </c>
      <c r="E572">
        <v>88</v>
      </c>
      <c r="F572" s="9" t="s">
        <v>3083</v>
      </c>
      <c r="G572" s="4">
        <v>621444.95453999995</v>
      </c>
      <c r="I572" s="4">
        <f t="shared" si="8"/>
        <v>54687155.999519996</v>
      </c>
      <c r="K572" s="1" t="s">
        <v>2441</v>
      </c>
      <c r="L572">
        <v>0</v>
      </c>
      <c r="M572" s="3">
        <v>46245</v>
      </c>
      <c r="N572" s="1" t="s">
        <v>2455</v>
      </c>
      <c r="O572">
        <v>139477</v>
      </c>
      <c r="R572" s="1" t="s">
        <v>1437</v>
      </c>
      <c r="S572">
        <v>20</v>
      </c>
      <c r="T572">
        <v>9</v>
      </c>
      <c r="U572" s="1"/>
      <c r="V572" s="1" t="s">
        <v>1768</v>
      </c>
      <c r="W572" s="1" t="s">
        <v>1813</v>
      </c>
      <c r="X572" s="1" t="s">
        <v>1816</v>
      </c>
      <c r="Y572" s="1" t="s">
        <v>1884</v>
      </c>
      <c r="Z572" s="1" t="s">
        <v>1816</v>
      </c>
      <c r="AA572" s="1" t="s">
        <v>1941</v>
      </c>
      <c r="AB572" s="1"/>
      <c r="AC572">
        <v>88</v>
      </c>
      <c r="AD572" s="1" t="s">
        <v>2095</v>
      </c>
      <c r="AE572" s="1" t="s">
        <v>2263</v>
      </c>
      <c r="AF572" s="1"/>
      <c r="AG572" s="1" t="s">
        <v>2265</v>
      </c>
      <c r="AH572" s="1" t="s">
        <v>2314</v>
      </c>
      <c r="AI572" s="1" t="s">
        <v>2403</v>
      </c>
      <c r="AJ572" s="1"/>
      <c r="AK572" s="3">
        <v>46245</v>
      </c>
      <c r="AL572" s="1" t="s">
        <v>2451</v>
      </c>
      <c r="AM572" s="1" t="s">
        <v>2593</v>
      </c>
      <c r="AN572" s="1" t="s">
        <v>2811</v>
      </c>
      <c r="AO572" s="1" t="s">
        <v>2811</v>
      </c>
      <c r="AP572" s="1" t="s">
        <v>2817</v>
      </c>
      <c r="AQ572" s="1" t="s">
        <v>1884</v>
      </c>
      <c r="AR572" s="1" t="s">
        <v>1816</v>
      </c>
      <c r="AS572" s="1" t="s">
        <v>2825</v>
      </c>
      <c r="AT572" s="1"/>
      <c r="AU572" s="1"/>
      <c r="AV572" s="1" t="s">
        <v>2829</v>
      </c>
      <c r="AW572" s="1" t="s">
        <v>2829</v>
      </c>
      <c r="AX572" s="1" t="s">
        <v>2836</v>
      </c>
      <c r="AY572" s="1" t="s">
        <v>3060</v>
      </c>
      <c r="AZ572" s="1"/>
      <c r="BA572">
        <v>6965</v>
      </c>
      <c r="BB572" s="1" t="s">
        <v>2817</v>
      </c>
      <c r="BC572">
        <v>4</v>
      </c>
      <c r="BD572">
        <v>9</v>
      </c>
      <c r="BE572" s="1" t="s">
        <v>2453</v>
      </c>
    </row>
    <row r="573" spans="1:57">
      <c r="A573" s="8">
        <v>136266</v>
      </c>
      <c r="B573" s="1" t="s">
        <v>2928</v>
      </c>
      <c r="C573" s="1" t="s">
        <v>3099</v>
      </c>
      <c r="D573" s="1" t="s">
        <v>613</v>
      </c>
      <c r="E573">
        <v>55</v>
      </c>
      <c r="F573" s="9" t="s">
        <v>3083</v>
      </c>
      <c r="G573" s="4">
        <v>1035741.6</v>
      </c>
      <c r="I573" s="4">
        <f t="shared" si="8"/>
        <v>56965788</v>
      </c>
      <c r="K573" s="1" t="s">
        <v>2441</v>
      </c>
      <c r="L573">
        <v>0</v>
      </c>
      <c r="M573" s="3">
        <v>46245</v>
      </c>
      <c r="N573" s="1" t="s">
        <v>2455</v>
      </c>
      <c r="O573">
        <v>139477</v>
      </c>
      <c r="R573" s="1" t="s">
        <v>1441</v>
      </c>
      <c r="S573">
        <v>20</v>
      </c>
      <c r="T573">
        <v>10</v>
      </c>
      <c r="U573" s="1"/>
      <c r="V573" s="1" t="s">
        <v>1768</v>
      </c>
      <c r="W573" s="1" t="s">
        <v>1813</v>
      </c>
      <c r="X573" s="1" t="s">
        <v>1816</v>
      </c>
      <c r="Y573" s="1" t="s">
        <v>1884</v>
      </c>
      <c r="Z573" s="1" t="s">
        <v>1816</v>
      </c>
      <c r="AA573" s="1" t="s">
        <v>1941</v>
      </c>
      <c r="AB573" s="1"/>
      <c r="AC573">
        <v>55</v>
      </c>
      <c r="AD573" s="1" t="s">
        <v>2099</v>
      </c>
      <c r="AE573" s="1" t="s">
        <v>2263</v>
      </c>
      <c r="AF573" s="1"/>
      <c r="AG573" s="1" t="s">
        <v>2265</v>
      </c>
      <c r="AH573" s="1" t="s">
        <v>2314</v>
      </c>
      <c r="AI573" s="1" t="s">
        <v>2403</v>
      </c>
      <c r="AJ573" s="1"/>
      <c r="AK573" s="3">
        <v>46245</v>
      </c>
      <c r="AL573" s="1" t="s">
        <v>2451</v>
      </c>
      <c r="AM573" s="1" t="s">
        <v>2593</v>
      </c>
      <c r="AN573" s="1" t="s">
        <v>2811</v>
      </c>
      <c r="AO573" s="1" t="s">
        <v>2811</v>
      </c>
      <c r="AP573" s="1" t="s">
        <v>2817</v>
      </c>
      <c r="AQ573" s="1" t="s">
        <v>1884</v>
      </c>
      <c r="AR573" s="1" t="s">
        <v>1816</v>
      </c>
      <c r="AS573" s="1" t="s">
        <v>2825</v>
      </c>
      <c r="AT573" s="1"/>
      <c r="AU573" s="1"/>
      <c r="AV573" s="1" t="s">
        <v>2829</v>
      </c>
      <c r="AW573" s="1" t="s">
        <v>2829</v>
      </c>
      <c r="AX573" s="1" t="s">
        <v>2836</v>
      </c>
      <c r="AY573" s="1" t="s">
        <v>3060</v>
      </c>
      <c r="AZ573" s="1"/>
      <c r="BA573">
        <v>6965</v>
      </c>
      <c r="BB573" s="1" t="s">
        <v>2817</v>
      </c>
      <c r="BC573">
        <v>4</v>
      </c>
      <c r="BD573">
        <v>10</v>
      </c>
      <c r="BE573" s="1" t="s">
        <v>2453</v>
      </c>
    </row>
    <row r="574" spans="1:57" ht="57">
      <c r="A574" s="8">
        <v>136267</v>
      </c>
      <c r="B574" s="1" t="s">
        <v>2929</v>
      </c>
      <c r="C574" s="1" t="s">
        <v>3174</v>
      </c>
      <c r="D574" s="2" t="s">
        <v>614</v>
      </c>
      <c r="E574">
        <v>1</v>
      </c>
      <c r="F574" s="9" t="s">
        <v>3083</v>
      </c>
      <c r="G574" s="4">
        <v>70425.56</v>
      </c>
      <c r="I574" s="4">
        <f t="shared" si="8"/>
        <v>70425.56</v>
      </c>
      <c r="K574" s="1" t="s">
        <v>2442</v>
      </c>
      <c r="L574">
        <v>0</v>
      </c>
      <c r="M574" s="3">
        <v>46245</v>
      </c>
      <c r="N574" s="1" t="s">
        <v>2455</v>
      </c>
      <c r="O574">
        <v>139487</v>
      </c>
      <c r="R574" s="1" t="s">
        <v>1442</v>
      </c>
      <c r="S574">
        <v>-10</v>
      </c>
      <c r="T574">
        <v>1</v>
      </c>
      <c r="U574" s="1"/>
      <c r="V574" s="1" t="s">
        <v>1768</v>
      </c>
      <c r="W574" s="1" t="s">
        <v>1813</v>
      </c>
      <c r="X574" s="1" t="s">
        <v>1816</v>
      </c>
      <c r="Y574" s="1" t="s">
        <v>1885</v>
      </c>
      <c r="Z574" s="1" t="s">
        <v>1816</v>
      </c>
      <c r="AA574" s="1" t="s">
        <v>1941</v>
      </c>
      <c r="AB574" s="1"/>
      <c r="AC574">
        <v>1</v>
      </c>
      <c r="AD574" s="1" t="s">
        <v>2100</v>
      </c>
      <c r="AE574" s="1" t="s">
        <v>2263</v>
      </c>
      <c r="AF574" s="1"/>
      <c r="AG574" s="1" t="s">
        <v>2265</v>
      </c>
      <c r="AH574" s="1" t="s">
        <v>2100</v>
      </c>
      <c r="AI574" s="1" t="s">
        <v>1442</v>
      </c>
      <c r="AJ574" s="1"/>
      <c r="AK574" s="3">
        <v>46245</v>
      </c>
      <c r="AL574" s="1" t="s">
        <v>2451</v>
      </c>
      <c r="AM574" s="1" t="s">
        <v>2594</v>
      </c>
      <c r="AN574" s="1" t="s">
        <v>2811</v>
      </c>
      <c r="AO574" s="1" t="s">
        <v>2811</v>
      </c>
      <c r="AP574" s="1" t="s">
        <v>2817</v>
      </c>
      <c r="AQ574" s="1" t="s">
        <v>1885</v>
      </c>
      <c r="AR574" s="1" t="s">
        <v>1816</v>
      </c>
      <c r="AS574" s="1" t="s">
        <v>2826</v>
      </c>
      <c r="AT574" s="1"/>
      <c r="AU574" s="1"/>
      <c r="AV574" s="1" t="s">
        <v>2829</v>
      </c>
      <c r="AW574" s="1" t="s">
        <v>2829</v>
      </c>
      <c r="AX574" s="1" t="s">
        <v>2836</v>
      </c>
      <c r="AY574" s="1" t="s">
        <v>3060</v>
      </c>
      <c r="AZ574" s="1"/>
      <c r="BA574">
        <v>24752</v>
      </c>
      <c r="BB574" s="1" t="s">
        <v>2817</v>
      </c>
      <c r="BC574">
        <v>4096</v>
      </c>
      <c r="BD574">
        <v>1</v>
      </c>
      <c r="BE574" s="1" t="s">
        <v>2453</v>
      </c>
    </row>
    <row r="575" spans="1:57">
      <c r="A575" s="8">
        <v>136268</v>
      </c>
      <c r="B575" s="1" t="s">
        <v>2928</v>
      </c>
      <c r="C575" s="1" t="s">
        <v>3099</v>
      </c>
      <c r="D575" s="1" t="s">
        <v>615</v>
      </c>
      <c r="E575">
        <v>1</v>
      </c>
      <c r="F575" s="9" t="s">
        <v>3083</v>
      </c>
      <c r="G575" s="4">
        <v>50802079</v>
      </c>
      <c r="I575" s="4">
        <f t="shared" si="8"/>
        <v>50802079</v>
      </c>
      <c r="K575" s="1" t="s">
        <v>2441</v>
      </c>
      <c r="L575">
        <v>0</v>
      </c>
      <c r="M575" s="3">
        <v>46245</v>
      </c>
      <c r="N575" s="1" t="s">
        <v>2455</v>
      </c>
      <c r="O575">
        <v>139506</v>
      </c>
      <c r="R575" s="1" t="s">
        <v>1443</v>
      </c>
      <c r="S575">
        <v>20</v>
      </c>
      <c r="T575">
        <v>1</v>
      </c>
      <c r="U575" s="1"/>
      <c r="V575" s="1" t="s">
        <v>1768</v>
      </c>
      <c r="W575" s="1" t="s">
        <v>1813</v>
      </c>
      <c r="X575" s="1" t="s">
        <v>1816</v>
      </c>
      <c r="Y575" s="1" t="s">
        <v>1885</v>
      </c>
      <c r="Z575" s="1" t="s">
        <v>1816</v>
      </c>
      <c r="AA575" s="1" t="s">
        <v>1941</v>
      </c>
      <c r="AB575" s="1"/>
      <c r="AC575">
        <v>1</v>
      </c>
      <c r="AD575" s="1" t="s">
        <v>2101</v>
      </c>
      <c r="AE575" s="1" t="s">
        <v>2263</v>
      </c>
      <c r="AF575" s="1"/>
      <c r="AG575" s="1" t="s">
        <v>2265</v>
      </c>
      <c r="AH575" s="1" t="s">
        <v>2315</v>
      </c>
      <c r="AI575" s="1" t="s">
        <v>2404</v>
      </c>
      <c r="AJ575" s="1"/>
      <c r="AK575" s="3">
        <v>46245</v>
      </c>
      <c r="AL575" s="1" t="s">
        <v>2451</v>
      </c>
      <c r="AM575" s="1" t="s">
        <v>2595</v>
      </c>
      <c r="AN575" s="1" t="s">
        <v>2811</v>
      </c>
      <c r="AO575" s="1" t="s">
        <v>2811</v>
      </c>
      <c r="AP575" s="1" t="s">
        <v>2817</v>
      </c>
      <c r="AQ575" s="1" t="s">
        <v>1885</v>
      </c>
      <c r="AR575" s="1" t="s">
        <v>1816</v>
      </c>
      <c r="AS575" s="1" t="s">
        <v>2825</v>
      </c>
      <c r="AT575" s="1"/>
      <c r="AU575" s="1"/>
      <c r="AV575" s="1" t="s">
        <v>2829</v>
      </c>
      <c r="AW575" s="1" t="s">
        <v>2829</v>
      </c>
      <c r="AX575" s="1" t="s">
        <v>2836</v>
      </c>
      <c r="AY575" s="1" t="s">
        <v>3060</v>
      </c>
      <c r="AZ575" s="1"/>
      <c r="BA575">
        <v>6965</v>
      </c>
      <c r="BB575" s="1" t="s">
        <v>2817</v>
      </c>
      <c r="BC575">
        <v>4</v>
      </c>
      <c r="BD575">
        <v>1</v>
      </c>
      <c r="BE575" s="1" t="s">
        <v>2452</v>
      </c>
    </row>
    <row r="576" spans="1:57">
      <c r="A576" s="8">
        <v>136268</v>
      </c>
      <c r="B576" s="1" t="s">
        <v>2928</v>
      </c>
      <c r="C576" s="1" t="s">
        <v>3099</v>
      </c>
      <c r="D576" s="1" t="s">
        <v>616</v>
      </c>
      <c r="E576">
        <v>1</v>
      </c>
      <c r="F576" s="9" t="s">
        <v>3083</v>
      </c>
      <c r="G576" s="4">
        <v>18155945</v>
      </c>
      <c r="I576" s="4">
        <f t="shared" si="8"/>
        <v>18155945</v>
      </c>
      <c r="K576" s="1" t="s">
        <v>2441</v>
      </c>
      <c r="L576">
        <v>0</v>
      </c>
      <c r="M576" s="3">
        <v>46245</v>
      </c>
      <c r="N576" s="1" t="s">
        <v>2455</v>
      </c>
      <c r="O576">
        <v>139506</v>
      </c>
      <c r="R576" s="1" t="s">
        <v>1444</v>
      </c>
      <c r="S576">
        <v>20</v>
      </c>
      <c r="T576">
        <v>2</v>
      </c>
      <c r="U576" s="1"/>
      <c r="V576" s="1" t="s">
        <v>1768</v>
      </c>
      <c r="W576" s="1" t="s">
        <v>1813</v>
      </c>
      <c r="X576" s="1" t="s">
        <v>1816</v>
      </c>
      <c r="Y576" s="1" t="s">
        <v>1885</v>
      </c>
      <c r="Z576" s="1" t="s">
        <v>1816</v>
      </c>
      <c r="AA576" s="1" t="s">
        <v>1941</v>
      </c>
      <c r="AB576" s="1"/>
      <c r="AC576">
        <v>1</v>
      </c>
      <c r="AD576" s="1" t="s">
        <v>2102</v>
      </c>
      <c r="AE576" s="1" t="s">
        <v>2263</v>
      </c>
      <c r="AF576" s="1"/>
      <c r="AG576" s="1" t="s">
        <v>2265</v>
      </c>
      <c r="AH576" s="1" t="s">
        <v>2315</v>
      </c>
      <c r="AI576" s="1" t="s">
        <v>2404</v>
      </c>
      <c r="AJ576" s="1"/>
      <c r="AK576" s="3">
        <v>46245</v>
      </c>
      <c r="AL576" s="1" t="s">
        <v>2451</v>
      </c>
      <c r="AM576" s="1" t="s">
        <v>2595</v>
      </c>
      <c r="AN576" s="1" t="s">
        <v>2811</v>
      </c>
      <c r="AO576" s="1" t="s">
        <v>2811</v>
      </c>
      <c r="AP576" s="1" t="s">
        <v>2817</v>
      </c>
      <c r="AQ576" s="1" t="s">
        <v>1885</v>
      </c>
      <c r="AR576" s="1" t="s">
        <v>1816</v>
      </c>
      <c r="AS576" s="1" t="s">
        <v>2825</v>
      </c>
      <c r="AT576" s="1"/>
      <c r="AU576" s="1"/>
      <c r="AV576" s="1" t="s">
        <v>2829</v>
      </c>
      <c r="AW576" s="1" t="s">
        <v>2829</v>
      </c>
      <c r="AX576" s="1" t="s">
        <v>2836</v>
      </c>
      <c r="AY576" s="1" t="s">
        <v>3060</v>
      </c>
      <c r="AZ576" s="1"/>
      <c r="BA576">
        <v>6965</v>
      </c>
      <c r="BB576" s="1" t="s">
        <v>2817</v>
      </c>
      <c r="BC576">
        <v>4</v>
      </c>
      <c r="BD576">
        <v>2</v>
      </c>
      <c r="BE576" s="1" t="s">
        <v>2452</v>
      </c>
    </row>
    <row r="577" spans="1:57">
      <c r="A577" s="8">
        <v>136269</v>
      </c>
      <c r="B577" s="1" t="s">
        <v>2927</v>
      </c>
      <c r="C577" s="1" t="s">
        <v>3175</v>
      </c>
      <c r="D577" s="1" t="s">
        <v>617</v>
      </c>
      <c r="E577">
        <v>5</v>
      </c>
      <c r="F577" s="9" t="s">
        <v>3083</v>
      </c>
      <c r="G577" s="4">
        <v>12000</v>
      </c>
      <c r="I577" s="4">
        <f t="shared" si="8"/>
        <v>60000</v>
      </c>
      <c r="K577" s="1" t="s">
        <v>2441</v>
      </c>
      <c r="L577">
        <v>0</v>
      </c>
      <c r="M577" s="3">
        <v>46245</v>
      </c>
      <c r="N577" s="1" t="s">
        <v>2455</v>
      </c>
      <c r="O577">
        <v>139514</v>
      </c>
      <c r="R577" s="1" t="s">
        <v>1296</v>
      </c>
      <c r="S577">
        <v>20</v>
      </c>
      <c r="T577">
        <v>1</v>
      </c>
      <c r="U577" s="1"/>
      <c r="V577" s="1" t="s">
        <v>1796</v>
      </c>
      <c r="W577" s="1" t="s">
        <v>1813</v>
      </c>
      <c r="X577" s="1" t="s">
        <v>1816</v>
      </c>
      <c r="Y577" s="1" t="s">
        <v>1832</v>
      </c>
      <c r="Z577" s="1" t="s">
        <v>1816</v>
      </c>
      <c r="AA577" s="1" t="s">
        <v>1941</v>
      </c>
      <c r="AB577" s="1"/>
      <c r="AC577">
        <v>5</v>
      </c>
      <c r="AD577" s="1" t="s">
        <v>1310</v>
      </c>
      <c r="AE577" s="1" t="s">
        <v>2263</v>
      </c>
      <c r="AF577" s="1"/>
      <c r="AG577" s="1" t="s">
        <v>2265</v>
      </c>
      <c r="AH577" s="1" t="s">
        <v>1310</v>
      </c>
      <c r="AI577" s="1" t="s">
        <v>1296</v>
      </c>
      <c r="AJ577" s="1" t="s">
        <v>2444</v>
      </c>
      <c r="AK577" s="3">
        <v>46245</v>
      </c>
      <c r="AL577" s="1" t="s">
        <v>2451</v>
      </c>
      <c r="AM577" s="1" t="s">
        <v>2596</v>
      </c>
      <c r="AN577" s="1" t="s">
        <v>2811</v>
      </c>
      <c r="AO577" s="1" t="s">
        <v>2811</v>
      </c>
      <c r="AP577" s="1" t="s">
        <v>2817</v>
      </c>
      <c r="AQ577" s="1" t="s">
        <v>1832</v>
      </c>
      <c r="AR577" s="1" t="s">
        <v>1816</v>
      </c>
      <c r="AS577" s="1" t="s">
        <v>2825</v>
      </c>
      <c r="AT577" s="1"/>
      <c r="AU577" s="1"/>
      <c r="AV577" s="1" t="s">
        <v>2829</v>
      </c>
      <c r="AW577" s="1" t="s">
        <v>2829</v>
      </c>
      <c r="AX577" s="1" t="s">
        <v>2836</v>
      </c>
      <c r="AY577" s="1" t="s">
        <v>3060</v>
      </c>
      <c r="AZ577" s="1"/>
      <c r="BA577">
        <v>31350</v>
      </c>
      <c r="BB577" s="1" t="s">
        <v>2817</v>
      </c>
      <c r="BC577">
        <v>1183</v>
      </c>
      <c r="BD577">
        <v>1</v>
      </c>
      <c r="BE577" s="1" t="s">
        <v>2454</v>
      </c>
    </row>
    <row r="578" spans="1:57">
      <c r="A578" s="8">
        <v>136270</v>
      </c>
      <c r="B578" s="1" t="s">
        <v>2917</v>
      </c>
      <c r="C578" s="1" t="s">
        <v>3142</v>
      </c>
      <c r="D578" s="1" t="s">
        <v>618</v>
      </c>
      <c r="E578">
        <v>1</v>
      </c>
      <c r="F578" s="9" t="s">
        <v>3083</v>
      </c>
      <c r="G578" s="4">
        <v>225900</v>
      </c>
      <c r="I578" s="4">
        <f t="shared" si="8"/>
        <v>225900</v>
      </c>
      <c r="K578" s="1" t="s">
        <v>2441</v>
      </c>
      <c r="L578">
        <v>0</v>
      </c>
      <c r="M578" s="3">
        <v>46245</v>
      </c>
      <c r="N578" s="1" t="s">
        <v>2455</v>
      </c>
      <c r="O578">
        <v>139504</v>
      </c>
      <c r="R578" s="1" t="s">
        <v>1445</v>
      </c>
      <c r="S578">
        <v>0</v>
      </c>
      <c r="T578">
        <v>1</v>
      </c>
      <c r="U578" s="1"/>
      <c r="V578" s="1" t="s">
        <v>1776</v>
      </c>
      <c r="W578" s="1" t="s">
        <v>1813</v>
      </c>
      <c r="X578" s="1" t="s">
        <v>1817</v>
      </c>
      <c r="Y578" s="1" t="s">
        <v>1869</v>
      </c>
      <c r="Z578" s="1" t="s">
        <v>1817</v>
      </c>
      <c r="AA578" s="1" t="s">
        <v>1941</v>
      </c>
      <c r="AB578" s="1"/>
      <c r="AC578">
        <v>1</v>
      </c>
      <c r="AD578" s="1" t="s">
        <v>1445</v>
      </c>
      <c r="AE578" s="1" t="s">
        <v>2263</v>
      </c>
      <c r="AF578" s="1"/>
      <c r="AG578" s="1" t="s">
        <v>2266</v>
      </c>
      <c r="AH578" s="1" t="s">
        <v>1445</v>
      </c>
      <c r="AI578" s="1" t="s">
        <v>1445</v>
      </c>
      <c r="AJ578" s="1" t="s">
        <v>2444</v>
      </c>
      <c r="AK578" s="3">
        <v>46245</v>
      </c>
      <c r="AL578" s="1" t="s">
        <v>2451</v>
      </c>
      <c r="AM578" s="1" t="s">
        <v>2597</v>
      </c>
      <c r="AN578" s="1" t="s">
        <v>2811</v>
      </c>
      <c r="AO578" s="1" t="s">
        <v>2811</v>
      </c>
      <c r="AP578" s="1" t="s">
        <v>2818</v>
      </c>
      <c r="AQ578" s="1" t="s">
        <v>1869</v>
      </c>
      <c r="AR578" s="1" t="s">
        <v>1817</v>
      </c>
      <c r="AS578" s="1" t="s">
        <v>2828</v>
      </c>
      <c r="AT578" s="1"/>
      <c r="AU578" s="1"/>
      <c r="AV578" s="1" t="s">
        <v>2829</v>
      </c>
      <c r="AW578" s="1" t="s">
        <v>2829</v>
      </c>
      <c r="AX578" s="1" t="s">
        <v>2837</v>
      </c>
      <c r="AY578" s="1" t="s">
        <v>3063</v>
      </c>
      <c r="AZ578" s="1"/>
      <c r="BA578">
        <v>1599</v>
      </c>
      <c r="BB578" s="1" t="s">
        <v>2818</v>
      </c>
      <c r="BC578">
        <v>2886</v>
      </c>
      <c r="BD578">
        <v>1</v>
      </c>
      <c r="BE578" s="1" t="s">
        <v>2454</v>
      </c>
    </row>
    <row r="579" spans="1:57">
      <c r="A579" s="8">
        <v>136271</v>
      </c>
      <c r="B579" s="1" t="s">
        <v>2852</v>
      </c>
      <c r="C579" s="1" t="s">
        <v>3150</v>
      </c>
      <c r="D579" s="1" t="s">
        <v>619</v>
      </c>
      <c r="E579">
        <v>1</v>
      </c>
      <c r="F579" s="9" t="s">
        <v>3083</v>
      </c>
      <c r="G579" s="4">
        <v>3000000</v>
      </c>
      <c r="I579" s="4">
        <f t="shared" ref="I579:I642" si="9">E579*G579</f>
        <v>3000000</v>
      </c>
      <c r="K579" s="1" t="s">
        <v>2441</v>
      </c>
      <c r="L579">
        <v>0</v>
      </c>
      <c r="M579" s="3">
        <v>46245</v>
      </c>
      <c r="N579" s="1" t="s">
        <v>2455</v>
      </c>
      <c r="O579">
        <v>139327</v>
      </c>
      <c r="R579" s="1" t="s">
        <v>1087</v>
      </c>
      <c r="S579">
        <v>0</v>
      </c>
      <c r="T579">
        <v>1</v>
      </c>
      <c r="U579" s="1"/>
      <c r="V579" s="1" t="s">
        <v>1768</v>
      </c>
      <c r="W579" s="1" t="s">
        <v>1813</v>
      </c>
      <c r="X579" s="1" t="s">
        <v>1817</v>
      </c>
      <c r="Y579" s="1" t="s">
        <v>1870</v>
      </c>
      <c r="Z579" s="1" t="s">
        <v>1930</v>
      </c>
      <c r="AA579" s="1" t="s">
        <v>1941</v>
      </c>
      <c r="AB579" s="1"/>
      <c r="AC579">
        <v>1</v>
      </c>
      <c r="AD579" s="1" t="s">
        <v>1087</v>
      </c>
      <c r="AE579" s="1" t="s">
        <v>2263</v>
      </c>
      <c r="AF579" s="1"/>
      <c r="AG579" s="1" t="s">
        <v>2266</v>
      </c>
      <c r="AH579" s="1" t="s">
        <v>1087</v>
      </c>
      <c r="AI579" s="1" t="s">
        <v>1087</v>
      </c>
      <c r="AJ579" s="1" t="s">
        <v>2444</v>
      </c>
      <c r="AK579" s="3">
        <v>46245</v>
      </c>
      <c r="AL579" s="1" t="s">
        <v>2451</v>
      </c>
      <c r="AM579" s="1" t="s">
        <v>2598</v>
      </c>
      <c r="AN579" s="1" t="s">
        <v>2811</v>
      </c>
      <c r="AO579" s="1" t="s">
        <v>2811</v>
      </c>
      <c r="AP579" s="1" t="s">
        <v>2818</v>
      </c>
      <c r="AQ579" s="1" t="s">
        <v>1870</v>
      </c>
      <c r="AR579" s="1" t="s">
        <v>1930</v>
      </c>
      <c r="AS579" s="1" t="s">
        <v>2825</v>
      </c>
      <c r="AT579" s="1"/>
      <c r="AU579" s="1"/>
      <c r="AV579" s="1" t="s">
        <v>2829</v>
      </c>
      <c r="AW579" s="1" t="s">
        <v>2829</v>
      </c>
      <c r="AX579" s="1" t="s">
        <v>2837</v>
      </c>
      <c r="AY579" s="1" t="s">
        <v>3072</v>
      </c>
      <c r="AZ579" s="1"/>
      <c r="BA579">
        <v>22419</v>
      </c>
      <c r="BB579" s="1" t="s">
        <v>2818</v>
      </c>
      <c r="BC579">
        <v>3726</v>
      </c>
      <c r="BD579">
        <v>1</v>
      </c>
      <c r="BE579" s="1" t="s">
        <v>2451</v>
      </c>
    </row>
    <row r="580" spans="1:57">
      <c r="A580" s="8">
        <v>136272</v>
      </c>
      <c r="B580" s="1" t="s">
        <v>2891</v>
      </c>
      <c r="C580" s="1" t="s">
        <v>3135</v>
      </c>
      <c r="D580" s="1" t="s">
        <v>620</v>
      </c>
      <c r="E580">
        <v>255</v>
      </c>
      <c r="F580" s="9" t="s">
        <v>3083</v>
      </c>
      <c r="G580" s="4">
        <v>583050</v>
      </c>
      <c r="I580" s="4">
        <f t="shared" si="9"/>
        <v>148677750</v>
      </c>
      <c r="K580" s="1" t="s">
        <v>2441</v>
      </c>
      <c r="L580">
        <v>0</v>
      </c>
      <c r="M580" s="3">
        <v>46245</v>
      </c>
      <c r="N580" s="1" t="s">
        <v>2456</v>
      </c>
      <c r="O580">
        <v>139461</v>
      </c>
      <c r="R580" s="1" t="s">
        <v>1446</v>
      </c>
      <c r="S580">
        <v>20</v>
      </c>
      <c r="T580">
        <v>1</v>
      </c>
      <c r="U580" s="1"/>
      <c r="V580" s="1" t="s">
        <v>1768</v>
      </c>
      <c r="W580" s="1" t="s">
        <v>1813</v>
      </c>
      <c r="X580" s="1" t="s">
        <v>1817</v>
      </c>
      <c r="Y580" s="1" t="s">
        <v>1866</v>
      </c>
      <c r="Z580" s="1" t="s">
        <v>1930</v>
      </c>
      <c r="AA580" s="1" t="s">
        <v>1941</v>
      </c>
      <c r="AB580" s="1"/>
      <c r="AC580">
        <v>255</v>
      </c>
      <c r="AD580" s="1" t="s">
        <v>2103</v>
      </c>
      <c r="AE580" s="1" t="s">
        <v>2263</v>
      </c>
      <c r="AF580" s="1"/>
      <c r="AG580" s="1" t="s">
        <v>2266</v>
      </c>
      <c r="AH580" s="1" t="s">
        <v>2316</v>
      </c>
      <c r="AI580" s="1" t="s">
        <v>2405</v>
      </c>
      <c r="AJ580" s="1"/>
      <c r="AK580" s="3">
        <v>46245</v>
      </c>
      <c r="AL580" s="1" t="s">
        <v>2451</v>
      </c>
      <c r="AM580" s="1" t="s">
        <v>2599</v>
      </c>
      <c r="AN580" s="1" t="s">
        <v>2811</v>
      </c>
      <c r="AO580" s="1" t="s">
        <v>2811</v>
      </c>
      <c r="AP580" s="1" t="s">
        <v>2818</v>
      </c>
      <c r="AQ580" s="1" t="s">
        <v>1866</v>
      </c>
      <c r="AR580" s="1" t="s">
        <v>1930</v>
      </c>
      <c r="AS580" s="1" t="s">
        <v>2825</v>
      </c>
      <c r="AT580" s="1"/>
      <c r="AU580" s="1"/>
      <c r="AV580" s="1" t="s">
        <v>2829</v>
      </c>
      <c r="AW580" s="1" t="s">
        <v>2829</v>
      </c>
      <c r="AX580" s="1" t="s">
        <v>2837</v>
      </c>
      <c r="AY580" s="1" t="s">
        <v>3063</v>
      </c>
      <c r="AZ580" s="1"/>
      <c r="BA580">
        <v>22427</v>
      </c>
      <c r="BB580" s="1" t="s">
        <v>2818</v>
      </c>
      <c r="BC580">
        <v>2599</v>
      </c>
      <c r="BD580">
        <v>1</v>
      </c>
      <c r="BE580" s="1" t="s">
        <v>2451</v>
      </c>
    </row>
    <row r="581" spans="1:57">
      <c r="A581" s="8">
        <v>136272</v>
      </c>
      <c r="B581" s="1" t="s">
        <v>2891</v>
      </c>
      <c r="C581" s="1" t="s">
        <v>3135</v>
      </c>
      <c r="D581" s="1" t="s">
        <v>621</v>
      </c>
      <c r="E581">
        <v>251</v>
      </c>
      <c r="F581" s="9" t="s">
        <v>3083</v>
      </c>
      <c r="G581" s="4">
        <v>583050</v>
      </c>
      <c r="I581" s="4">
        <f t="shared" si="9"/>
        <v>146345550</v>
      </c>
      <c r="K581" s="1" t="s">
        <v>2441</v>
      </c>
      <c r="L581">
        <v>0</v>
      </c>
      <c r="M581" s="3">
        <v>46245</v>
      </c>
      <c r="N581" s="1" t="s">
        <v>2456</v>
      </c>
      <c r="O581">
        <v>139461</v>
      </c>
      <c r="R581" s="1" t="s">
        <v>1447</v>
      </c>
      <c r="S581">
        <v>20</v>
      </c>
      <c r="T581">
        <v>2</v>
      </c>
      <c r="U581" s="1"/>
      <c r="V581" s="1" t="s">
        <v>1768</v>
      </c>
      <c r="W581" s="1" t="s">
        <v>1813</v>
      </c>
      <c r="X581" s="1" t="s">
        <v>1817</v>
      </c>
      <c r="Y581" s="1" t="s">
        <v>1866</v>
      </c>
      <c r="Z581" s="1" t="s">
        <v>1930</v>
      </c>
      <c r="AA581" s="1" t="s">
        <v>1941</v>
      </c>
      <c r="AB581" s="1"/>
      <c r="AC581">
        <v>251</v>
      </c>
      <c r="AD581" s="1" t="s">
        <v>2104</v>
      </c>
      <c r="AE581" s="1" t="s">
        <v>2263</v>
      </c>
      <c r="AF581" s="1"/>
      <c r="AG581" s="1" t="s">
        <v>2266</v>
      </c>
      <c r="AH581" s="1" t="s">
        <v>2316</v>
      </c>
      <c r="AI581" s="1" t="s">
        <v>2405</v>
      </c>
      <c r="AJ581" s="1"/>
      <c r="AK581" s="3">
        <v>46245</v>
      </c>
      <c r="AL581" s="1" t="s">
        <v>2451</v>
      </c>
      <c r="AM581" s="1" t="s">
        <v>2599</v>
      </c>
      <c r="AN581" s="1" t="s">
        <v>2811</v>
      </c>
      <c r="AO581" s="1" t="s">
        <v>2811</v>
      </c>
      <c r="AP581" s="1" t="s">
        <v>2818</v>
      </c>
      <c r="AQ581" s="1" t="s">
        <v>1866</v>
      </c>
      <c r="AR581" s="1" t="s">
        <v>1930</v>
      </c>
      <c r="AS581" s="1" t="s">
        <v>2825</v>
      </c>
      <c r="AT581" s="1"/>
      <c r="AU581" s="1"/>
      <c r="AV581" s="1" t="s">
        <v>2829</v>
      </c>
      <c r="AW581" s="1" t="s">
        <v>2829</v>
      </c>
      <c r="AX581" s="1" t="s">
        <v>2837</v>
      </c>
      <c r="AY581" s="1" t="s">
        <v>3063</v>
      </c>
      <c r="AZ581" s="1"/>
      <c r="BA581">
        <v>22427</v>
      </c>
      <c r="BB581" s="1" t="s">
        <v>2818</v>
      </c>
      <c r="BC581">
        <v>2599</v>
      </c>
      <c r="BD581">
        <v>2</v>
      </c>
      <c r="BE581" s="1" t="s">
        <v>2451</v>
      </c>
    </row>
    <row r="582" spans="1:57">
      <c r="A582" s="8">
        <v>136272</v>
      </c>
      <c r="B582" s="1" t="s">
        <v>2891</v>
      </c>
      <c r="C582" s="1" t="s">
        <v>3100</v>
      </c>
      <c r="D582" s="1" t="s">
        <v>622</v>
      </c>
      <c r="E582">
        <v>1</v>
      </c>
      <c r="F582" s="9" t="s">
        <v>3083</v>
      </c>
      <c r="G582" s="4">
        <v>-118009320</v>
      </c>
      <c r="I582" s="4">
        <f t="shared" si="9"/>
        <v>-118009320</v>
      </c>
      <c r="K582" s="1" t="s">
        <v>2441</v>
      </c>
      <c r="L582">
        <v>0</v>
      </c>
      <c r="M582" s="3">
        <v>46245</v>
      </c>
      <c r="N582" s="1" t="s">
        <v>2456</v>
      </c>
      <c r="O582">
        <v>139461</v>
      </c>
      <c r="R582" s="1" t="s">
        <v>1448</v>
      </c>
      <c r="S582">
        <v>20</v>
      </c>
      <c r="T582">
        <v>3</v>
      </c>
      <c r="U582" s="1"/>
      <c r="V582" s="1" t="s">
        <v>1765</v>
      </c>
      <c r="W582" s="1" t="s">
        <v>1813</v>
      </c>
      <c r="X582" s="1" t="s">
        <v>1817</v>
      </c>
      <c r="Y582" s="1" t="s">
        <v>1866</v>
      </c>
      <c r="Z582" s="1" t="s">
        <v>1930</v>
      </c>
      <c r="AA582" s="1" t="s">
        <v>1941</v>
      </c>
      <c r="AB582" s="1"/>
      <c r="AC582">
        <v>1</v>
      </c>
      <c r="AD582" s="1" t="s">
        <v>2105</v>
      </c>
      <c r="AE582" s="1" t="s">
        <v>2263</v>
      </c>
      <c r="AF582" s="1"/>
      <c r="AG582" s="1" t="s">
        <v>2266</v>
      </c>
      <c r="AH582" s="1" t="s">
        <v>2316</v>
      </c>
      <c r="AI582" s="1" t="s">
        <v>2405</v>
      </c>
      <c r="AJ582" s="1"/>
      <c r="AK582" s="3">
        <v>46245</v>
      </c>
      <c r="AL582" s="1" t="s">
        <v>2451</v>
      </c>
      <c r="AM582" s="1" t="s">
        <v>2599</v>
      </c>
      <c r="AN582" s="1" t="s">
        <v>2811</v>
      </c>
      <c r="AO582" s="1" t="s">
        <v>2811</v>
      </c>
      <c r="AP582" s="1" t="s">
        <v>2818</v>
      </c>
      <c r="AQ582" s="1" t="s">
        <v>1866</v>
      </c>
      <c r="AR582" s="1" t="s">
        <v>1930</v>
      </c>
      <c r="AS582" s="1" t="s">
        <v>2825</v>
      </c>
      <c r="AT582" s="1"/>
      <c r="AU582" s="1"/>
      <c r="AV582" s="1" t="s">
        <v>2829</v>
      </c>
      <c r="AW582" s="1" t="s">
        <v>2829</v>
      </c>
      <c r="AX582" s="1" t="s">
        <v>2837</v>
      </c>
      <c r="AY582" s="1" t="s">
        <v>3063</v>
      </c>
      <c r="AZ582" s="1"/>
      <c r="BA582">
        <v>2057</v>
      </c>
      <c r="BB582" s="1" t="s">
        <v>2818</v>
      </c>
      <c r="BC582">
        <v>2599</v>
      </c>
      <c r="BD582">
        <v>3</v>
      </c>
      <c r="BE582" s="1" t="s">
        <v>2451</v>
      </c>
    </row>
    <row r="583" spans="1:57">
      <c r="A583" s="8">
        <v>136273</v>
      </c>
      <c r="B583" s="1" t="s">
        <v>2930</v>
      </c>
      <c r="C583" s="1" t="s">
        <v>3134</v>
      </c>
      <c r="D583" s="1" t="s">
        <v>623</v>
      </c>
      <c r="E583">
        <v>1</v>
      </c>
      <c r="F583" s="9" t="s">
        <v>3083</v>
      </c>
      <c r="G583" s="4">
        <v>11000000</v>
      </c>
      <c r="I583" s="4">
        <f t="shared" si="9"/>
        <v>11000000</v>
      </c>
      <c r="K583" s="1" t="s">
        <v>2441</v>
      </c>
      <c r="L583">
        <v>0</v>
      </c>
      <c r="M583" s="3">
        <v>46246</v>
      </c>
      <c r="N583" s="1" t="s">
        <v>2446</v>
      </c>
      <c r="O583">
        <v>139538</v>
      </c>
      <c r="R583" s="1" t="s">
        <v>1449</v>
      </c>
      <c r="S583">
        <v>0</v>
      </c>
      <c r="T583">
        <v>1</v>
      </c>
      <c r="U583" s="1"/>
      <c r="V583" s="1" t="s">
        <v>1768</v>
      </c>
      <c r="W583" s="1" t="s">
        <v>1813</v>
      </c>
      <c r="X583" s="1" t="s">
        <v>1820</v>
      </c>
      <c r="Y583" s="1" t="s">
        <v>1873</v>
      </c>
      <c r="Z583" s="1" t="s">
        <v>1932</v>
      </c>
      <c r="AA583" s="1" t="s">
        <v>1941</v>
      </c>
      <c r="AB583" s="1"/>
      <c r="AC583">
        <v>1</v>
      </c>
      <c r="AD583" s="1" t="s">
        <v>1449</v>
      </c>
      <c r="AE583" s="1" t="s">
        <v>2263</v>
      </c>
      <c r="AF583" s="1"/>
      <c r="AG583" s="1" t="s">
        <v>2265</v>
      </c>
      <c r="AH583" s="1" t="s">
        <v>1449</v>
      </c>
      <c r="AI583" s="1" t="s">
        <v>1449</v>
      </c>
      <c r="AJ583" s="1" t="s">
        <v>2444</v>
      </c>
      <c r="AK583" s="3">
        <v>46246</v>
      </c>
      <c r="AL583" s="1" t="s">
        <v>2451</v>
      </c>
      <c r="AM583" s="1"/>
      <c r="AN583" s="1" t="s">
        <v>2811</v>
      </c>
      <c r="AO583" s="1" t="s">
        <v>2811</v>
      </c>
      <c r="AP583" s="1" t="s">
        <v>2822</v>
      </c>
      <c r="AQ583" s="1" t="s">
        <v>1873</v>
      </c>
      <c r="AR583" s="1" t="s">
        <v>1932</v>
      </c>
      <c r="AS583" s="1" t="s">
        <v>2825</v>
      </c>
      <c r="AT583" s="1"/>
      <c r="AU583" s="1"/>
      <c r="AV583" s="1" t="s">
        <v>2829</v>
      </c>
      <c r="AW583" s="1" t="s">
        <v>2829</v>
      </c>
      <c r="AX583" s="1" t="s">
        <v>2836</v>
      </c>
      <c r="AY583" s="1" t="s">
        <v>3071</v>
      </c>
      <c r="AZ583" s="1"/>
      <c r="BA583">
        <v>1241</v>
      </c>
      <c r="BB583" s="1" t="s">
        <v>2822</v>
      </c>
      <c r="BC583">
        <v>1709</v>
      </c>
      <c r="BD583">
        <v>1</v>
      </c>
      <c r="BE583" s="1" t="s">
        <v>2455</v>
      </c>
    </row>
    <row r="584" spans="1:57">
      <c r="A584" s="8">
        <v>136274</v>
      </c>
      <c r="B584" s="1" t="s">
        <v>2931</v>
      </c>
      <c r="C584" s="1" t="s">
        <v>3176</v>
      </c>
      <c r="D584" s="1" t="s">
        <v>624</v>
      </c>
      <c r="E584">
        <v>1</v>
      </c>
      <c r="F584" s="9" t="s">
        <v>3083</v>
      </c>
      <c r="G584" s="4">
        <v>600000</v>
      </c>
      <c r="I584" s="4">
        <f t="shared" si="9"/>
        <v>600000</v>
      </c>
      <c r="K584" s="1" t="s">
        <v>2441</v>
      </c>
      <c r="L584">
        <v>0</v>
      </c>
      <c r="M584" s="3">
        <v>46246</v>
      </c>
      <c r="N584" s="1" t="s">
        <v>2446</v>
      </c>
      <c r="O584">
        <v>139523</v>
      </c>
      <c r="R584" s="1" t="s">
        <v>1321</v>
      </c>
      <c r="S584">
        <v>20</v>
      </c>
      <c r="T584">
        <v>1</v>
      </c>
      <c r="U584" s="1"/>
      <c r="V584" s="1" t="s">
        <v>1768</v>
      </c>
      <c r="W584" s="1" t="s">
        <v>1813</v>
      </c>
      <c r="X584" s="1" t="s">
        <v>1819</v>
      </c>
      <c r="Y584" s="1" t="s">
        <v>1886</v>
      </c>
      <c r="Z584" s="1" t="s">
        <v>1936</v>
      </c>
      <c r="AA584" s="1" t="s">
        <v>1941</v>
      </c>
      <c r="AB584" s="1"/>
      <c r="AC584">
        <v>1</v>
      </c>
      <c r="AD584" s="1" t="s">
        <v>1083</v>
      </c>
      <c r="AE584" s="1" t="s">
        <v>2263</v>
      </c>
      <c r="AF584" s="1"/>
      <c r="AG584" s="1" t="s">
        <v>2265</v>
      </c>
      <c r="AH584" s="1" t="s">
        <v>1083</v>
      </c>
      <c r="AI584" s="1" t="s">
        <v>1321</v>
      </c>
      <c r="AJ584" s="1"/>
      <c r="AK584" s="3">
        <v>46246</v>
      </c>
      <c r="AL584" s="1" t="s">
        <v>2451</v>
      </c>
      <c r="AM584" s="1" t="s">
        <v>2600</v>
      </c>
      <c r="AN584" s="1" t="s">
        <v>2811</v>
      </c>
      <c r="AO584" s="1" t="s">
        <v>2811</v>
      </c>
      <c r="AP584" s="1" t="s">
        <v>2821</v>
      </c>
      <c r="AQ584" s="1" t="s">
        <v>1886</v>
      </c>
      <c r="AR584" s="1" t="s">
        <v>1936</v>
      </c>
      <c r="AS584" s="1" t="s">
        <v>2825</v>
      </c>
      <c r="AT584" s="1"/>
      <c r="AU584" s="1"/>
      <c r="AV584" s="1" t="s">
        <v>2829</v>
      </c>
      <c r="AW584" s="1" t="s">
        <v>2829</v>
      </c>
      <c r="AX584" s="1" t="s">
        <v>2836</v>
      </c>
      <c r="AY584" s="1" t="s">
        <v>3075</v>
      </c>
      <c r="AZ584" s="1"/>
      <c r="BA584">
        <v>22414</v>
      </c>
      <c r="BB584" s="1" t="s">
        <v>2821</v>
      </c>
      <c r="BC584">
        <v>14</v>
      </c>
      <c r="BD584">
        <v>1</v>
      </c>
      <c r="BE584" s="1" t="s">
        <v>2455</v>
      </c>
    </row>
    <row r="585" spans="1:57" ht="28.5">
      <c r="A585" s="8">
        <v>136275</v>
      </c>
      <c r="B585" s="1" t="s">
        <v>2932</v>
      </c>
      <c r="C585" s="1" t="s">
        <v>3176</v>
      </c>
      <c r="D585" s="2" t="s">
        <v>625</v>
      </c>
      <c r="E585">
        <v>24</v>
      </c>
      <c r="F585" s="9" t="s">
        <v>3083</v>
      </c>
      <c r="G585" s="4">
        <v>22447.796600000001</v>
      </c>
      <c r="I585" s="4">
        <f t="shared" si="9"/>
        <v>538747.11840000004</v>
      </c>
      <c r="K585" s="1" t="s">
        <v>2441</v>
      </c>
      <c r="L585">
        <v>0</v>
      </c>
      <c r="M585" s="3">
        <v>46246</v>
      </c>
      <c r="N585" s="1" t="s">
        <v>2446</v>
      </c>
      <c r="O585">
        <v>139542</v>
      </c>
      <c r="R585" s="1" t="s">
        <v>1450</v>
      </c>
      <c r="S585">
        <v>20</v>
      </c>
      <c r="T585">
        <v>1</v>
      </c>
      <c r="U585" s="1"/>
      <c r="V585" s="1" t="s">
        <v>1768</v>
      </c>
      <c r="W585" s="1" t="s">
        <v>1813</v>
      </c>
      <c r="X585" s="1" t="s">
        <v>1819</v>
      </c>
      <c r="Y585" s="1" t="s">
        <v>1887</v>
      </c>
      <c r="Z585" s="1" t="s">
        <v>1936</v>
      </c>
      <c r="AA585" s="1" t="s">
        <v>1941</v>
      </c>
      <c r="AB585" s="1"/>
      <c r="AC585">
        <v>24</v>
      </c>
      <c r="AD585" s="1" t="s">
        <v>2106</v>
      </c>
      <c r="AE585" s="1" t="s">
        <v>2263</v>
      </c>
      <c r="AF585" s="1"/>
      <c r="AG585" s="1" t="s">
        <v>2266</v>
      </c>
      <c r="AH585" s="1" t="s">
        <v>2106</v>
      </c>
      <c r="AI585" s="1" t="s">
        <v>1450</v>
      </c>
      <c r="AJ585" s="1"/>
      <c r="AK585" s="3">
        <v>46246</v>
      </c>
      <c r="AL585" s="1" t="s">
        <v>2451</v>
      </c>
      <c r="AM585" s="1" t="s">
        <v>2601</v>
      </c>
      <c r="AN585" s="1" t="s">
        <v>2811</v>
      </c>
      <c r="AO585" s="1" t="s">
        <v>2811</v>
      </c>
      <c r="AP585" s="1" t="s">
        <v>2821</v>
      </c>
      <c r="AQ585" s="1" t="s">
        <v>1887</v>
      </c>
      <c r="AR585" s="1" t="s">
        <v>1936</v>
      </c>
      <c r="AS585" s="1" t="s">
        <v>2825</v>
      </c>
      <c r="AT585" s="1"/>
      <c r="AU585" s="1"/>
      <c r="AV585" s="1" t="s">
        <v>2829</v>
      </c>
      <c r="AW585" s="1" t="s">
        <v>2829</v>
      </c>
      <c r="AX585" s="1" t="s">
        <v>2837</v>
      </c>
      <c r="AY585" s="1" t="s">
        <v>3075</v>
      </c>
      <c r="AZ585" s="1"/>
      <c r="BA585">
        <v>22414</v>
      </c>
      <c r="BB585" s="1" t="s">
        <v>2821</v>
      </c>
      <c r="BC585">
        <v>2426</v>
      </c>
      <c r="BD585">
        <v>1</v>
      </c>
      <c r="BE585" s="1" t="s">
        <v>2457</v>
      </c>
    </row>
    <row r="586" spans="1:57">
      <c r="A586" s="8">
        <v>136276</v>
      </c>
      <c r="B586" s="1" t="s">
        <v>2933</v>
      </c>
      <c r="C586" s="1" t="s">
        <v>3110</v>
      </c>
      <c r="D586" s="1" t="s">
        <v>626</v>
      </c>
      <c r="E586">
        <v>1</v>
      </c>
      <c r="F586" s="9" t="s">
        <v>3083</v>
      </c>
      <c r="G586" s="4">
        <v>9990</v>
      </c>
      <c r="I586" s="4">
        <f t="shared" si="9"/>
        <v>9990</v>
      </c>
      <c r="K586" s="1" t="s">
        <v>2442</v>
      </c>
      <c r="L586">
        <v>0</v>
      </c>
      <c r="M586" s="3">
        <v>46246</v>
      </c>
      <c r="N586" s="1" t="s">
        <v>2446</v>
      </c>
      <c r="O586">
        <v>139447</v>
      </c>
      <c r="R586" s="1" t="s">
        <v>1451</v>
      </c>
      <c r="S586">
        <v>-10</v>
      </c>
      <c r="T586">
        <v>1</v>
      </c>
      <c r="U586" s="1"/>
      <c r="V586" s="1" t="s">
        <v>1778</v>
      </c>
      <c r="W586" s="1" t="s">
        <v>1813</v>
      </c>
      <c r="X586" s="1" t="s">
        <v>1816</v>
      </c>
      <c r="Y586" s="1" t="s">
        <v>1885</v>
      </c>
      <c r="Z586" s="1" t="s">
        <v>1816</v>
      </c>
      <c r="AA586" s="1" t="s">
        <v>1941</v>
      </c>
      <c r="AB586" s="1"/>
      <c r="AC586">
        <v>1</v>
      </c>
      <c r="AD586" s="1" t="s">
        <v>2107</v>
      </c>
      <c r="AE586" s="1" t="s">
        <v>2263</v>
      </c>
      <c r="AF586" s="1"/>
      <c r="AG586" s="1" t="s">
        <v>2265</v>
      </c>
      <c r="AH586" s="1" t="s">
        <v>2107</v>
      </c>
      <c r="AI586" s="1" t="s">
        <v>1451</v>
      </c>
      <c r="AJ586" s="1"/>
      <c r="AK586" s="3">
        <v>46246</v>
      </c>
      <c r="AL586" s="1" t="s">
        <v>2451</v>
      </c>
      <c r="AM586" s="1" t="s">
        <v>2602</v>
      </c>
      <c r="AN586" s="1" t="s">
        <v>2811</v>
      </c>
      <c r="AO586" s="1" t="s">
        <v>2811</v>
      </c>
      <c r="AP586" s="1" t="s">
        <v>2817</v>
      </c>
      <c r="AQ586" s="1" t="s">
        <v>1885</v>
      </c>
      <c r="AR586" s="1" t="s">
        <v>1816</v>
      </c>
      <c r="AS586" s="1" t="s">
        <v>2826</v>
      </c>
      <c r="AT586" s="1"/>
      <c r="AU586" s="1"/>
      <c r="AV586" s="1" t="s">
        <v>2829</v>
      </c>
      <c r="AW586" s="1" t="s">
        <v>2829</v>
      </c>
      <c r="AX586" s="1" t="s">
        <v>2836</v>
      </c>
      <c r="AY586" s="1" t="s">
        <v>3060</v>
      </c>
      <c r="AZ586" s="1"/>
      <c r="BA586">
        <v>7130</v>
      </c>
      <c r="BB586" s="1" t="s">
        <v>2817</v>
      </c>
      <c r="BC586">
        <v>6180</v>
      </c>
      <c r="BD586">
        <v>1</v>
      </c>
      <c r="BE586" s="1" t="s">
        <v>2455</v>
      </c>
    </row>
    <row r="587" spans="1:57">
      <c r="A587" s="8">
        <v>136277</v>
      </c>
      <c r="B587" s="1" t="s">
        <v>2934</v>
      </c>
      <c r="C587" s="1" t="s">
        <v>3177</v>
      </c>
      <c r="D587" s="1" t="s">
        <v>627</v>
      </c>
      <c r="E587">
        <v>1</v>
      </c>
      <c r="F587" s="9" t="s">
        <v>3083</v>
      </c>
      <c r="G587" s="4">
        <v>25000000</v>
      </c>
      <c r="I587" s="4">
        <f t="shared" si="9"/>
        <v>25000000</v>
      </c>
      <c r="K587" s="1" t="s">
        <v>2441</v>
      </c>
      <c r="L587">
        <v>0</v>
      </c>
      <c r="M587" s="3">
        <v>46246</v>
      </c>
      <c r="N587" s="1" t="s">
        <v>2446</v>
      </c>
      <c r="O587">
        <v>139543</v>
      </c>
      <c r="R587" s="1" t="s">
        <v>1452</v>
      </c>
      <c r="S587">
        <v>20</v>
      </c>
      <c r="T587">
        <v>1</v>
      </c>
      <c r="U587" s="1"/>
      <c r="V587" s="1" t="s">
        <v>1773</v>
      </c>
      <c r="W587" s="1" t="s">
        <v>1813</v>
      </c>
      <c r="X587" s="1" t="s">
        <v>1816</v>
      </c>
      <c r="Y587" s="1" t="s">
        <v>1888</v>
      </c>
      <c r="Z587" s="1" t="s">
        <v>1816</v>
      </c>
      <c r="AA587" s="1" t="s">
        <v>1941</v>
      </c>
      <c r="AB587" s="1"/>
      <c r="AC587">
        <v>1</v>
      </c>
      <c r="AD587" s="1" t="s">
        <v>1480</v>
      </c>
      <c r="AE587" s="1" t="s">
        <v>2263</v>
      </c>
      <c r="AF587" s="1"/>
      <c r="AG587" s="1" t="s">
        <v>2265</v>
      </c>
      <c r="AH587" s="1" t="s">
        <v>2317</v>
      </c>
      <c r="AI587" s="1" t="s">
        <v>2406</v>
      </c>
      <c r="AJ587" s="1"/>
      <c r="AK587" s="3">
        <v>46246</v>
      </c>
      <c r="AL587" s="1" t="s">
        <v>2451</v>
      </c>
      <c r="AM587" s="1" t="s">
        <v>2603</v>
      </c>
      <c r="AN587" s="1" t="s">
        <v>2811</v>
      </c>
      <c r="AO587" s="1" t="s">
        <v>2811</v>
      </c>
      <c r="AP587" s="1" t="s">
        <v>2817</v>
      </c>
      <c r="AQ587" s="1" t="s">
        <v>1888</v>
      </c>
      <c r="AR587" s="1" t="s">
        <v>1816</v>
      </c>
      <c r="AS587" s="1" t="s">
        <v>2825</v>
      </c>
      <c r="AT587" s="1"/>
      <c r="AU587" s="1"/>
      <c r="AV587" s="1" t="s">
        <v>2829</v>
      </c>
      <c r="AW587" s="1" t="s">
        <v>2829</v>
      </c>
      <c r="AX587" s="1" t="s">
        <v>2836</v>
      </c>
      <c r="AY587" s="1" t="s">
        <v>3060</v>
      </c>
      <c r="AZ587" s="1"/>
      <c r="BA587">
        <v>6991</v>
      </c>
      <c r="BB587" s="1" t="s">
        <v>2817</v>
      </c>
      <c r="BC587">
        <v>127</v>
      </c>
      <c r="BD587">
        <v>1</v>
      </c>
      <c r="BE587" s="1" t="s">
        <v>2455</v>
      </c>
    </row>
    <row r="588" spans="1:57">
      <c r="A588" s="8">
        <v>136277</v>
      </c>
      <c r="B588" s="1" t="s">
        <v>2934</v>
      </c>
      <c r="C588" s="1" t="s">
        <v>3177</v>
      </c>
      <c r="D588" s="1" t="s">
        <v>628</v>
      </c>
      <c r="E588">
        <v>1</v>
      </c>
      <c r="F588" s="9" t="s">
        <v>3083</v>
      </c>
      <c r="G588" s="4">
        <v>25000000</v>
      </c>
      <c r="I588" s="4">
        <f t="shared" si="9"/>
        <v>25000000</v>
      </c>
      <c r="K588" s="1" t="s">
        <v>2441</v>
      </c>
      <c r="L588">
        <v>0</v>
      </c>
      <c r="M588" s="3">
        <v>46246</v>
      </c>
      <c r="N588" s="1" t="s">
        <v>2446</v>
      </c>
      <c r="O588">
        <v>139543</v>
      </c>
      <c r="R588" s="1" t="s">
        <v>1452</v>
      </c>
      <c r="S588">
        <v>20</v>
      </c>
      <c r="T588">
        <v>2</v>
      </c>
      <c r="U588" s="1"/>
      <c r="V588" s="1" t="s">
        <v>1773</v>
      </c>
      <c r="W588" s="1" t="s">
        <v>1813</v>
      </c>
      <c r="X588" s="1" t="s">
        <v>1816</v>
      </c>
      <c r="Y588" s="1" t="s">
        <v>1888</v>
      </c>
      <c r="Z588" s="1" t="s">
        <v>1816</v>
      </c>
      <c r="AA588" s="1" t="s">
        <v>1941</v>
      </c>
      <c r="AB588" s="1"/>
      <c r="AC588">
        <v>1</v>
      </c>
      <c r="AD588" s="1" t="s">
        <v>1480</v>
      </c>
      <c r="AE588" s="1" t="s">
        <v>2263</v>
      </c>
      <c r="AF588" s="1"/>
      <c r="AG588" s="1" t="s">
        <v>2265</v>
      </c>
      <c r="AH588" s="1" t="s">
        <v>2317</v>
      </c>
      <c r="AI588" s="1" t="s">
        <v>2406</v>
      </c>
      <c r="AJ588" s="1"/>
      <c r="AK588" s="3">
        <v>46246</v>
      </c>
      <c r="AL588" s="1" t="s">
        <v>2451</v>
      </c>
      <c r="AM588" s="1" t="s">
        <v>2603</v>
      </c>
      <c r="AN588" s="1" t="s">
        <v>2811</v>
      </c>
      <c r="AO588" s="1" t="s">
        <v>2811</v>
      </c>
      <c r="AP588" s="1" t="s">
        <v>2817</v>
      </c>
      <c r="AQ588" s="1" t="s">
        <v>1888</v>
      </c>
      <c r="AR588" s="1" t="s">
        <v>1816</v>
      </c>
      <c r="AS588" s="1" t="s">
        <v>2825</v>
      </c>
      <c r="AT588" s="1"/>
      <c r="AU588" s="1"/>
      <c r="AV588" s="1" t="s">
        <v>2829</v>
      </c>
      <c r="AW588" s="1" t="s">
        <v>2829</v>
      </c>
      <c r="AX588" s="1" t="s">
        <v>2836</v>
      </c>
      <c r="AY588" s="1" t="s">
        <v>3060</v>
      </c>
      <c r="AZ588" s="1"/>
      <c r="BA588">
        <v>6991</v>
      </c>
      <c r="BB588" s="1" t="s">
        <v>2817</v>
      </c>
      <c r="BC588">
        <v>127</v>
      </c>
      <c r="BD588">
        <v>2</v>
      </c>
      <c r="BE588" s="1" t="s">
        <v>2455</v>
      </c>
    </row>
    <row r="589" spans="1:57">
      <c r="A589" s="8">
        <v>136277</v>
      </c>
      <c r="B589" s="1" t="s">
        <v>2934</v>
      </c>
      <c r="C589" s="1" t="s">
        <v>3177</v>
      </c>
      <c r="D589" s="1" t="s">
        <v>629</v>
      </c>
      <c r="E589">
        <v>1</v>
      </c>
      <c r="F589" s="9" t="s">
        <v>3083</v>
      </c>
      <c r="G589" s="4">
        <v>25000000</v>
      </c>
      <c r="I589" s="4">
        <f t="shared" si="9"/>
        <v>25000000</v>
      </c>
      <c r="K589" s="1" t="s">
        <v>2441</v>
      </c>
      <c r="L589">
        <v>0</v>
      </c>
      <c r="M589" s="3">
        <v>46246</v>
      </c>
      <c r="N589" s="1" t="s">
        <v>2446</v>
      </c>
      <c r="O589">
        <v>139543</v>
      </c>
      <c r="R589" s="1" t="s">
        <v>1452</v>
      </c>
      <c r="S589">
        <v>20</v>
      </c>
      <c r="T589">
        <v>3</v>
      </c>
      <c r="U589" s="1"/>
      <c r="V589" s="1" t="s">
        <v>1773</v>
      </c>
      <c r="W589" s="1" t="s">
        <v>1813</v>
      </c>
      <c r="X589" s="1" t="s">
        <v>1816</v>
      </c>
      <c r="Y589" s="1" t="s">
        <v>1888</v>
      </c>
      <c r="Z589" s="1" t="s">
        <v>1816</v>
      </c>
      <c r="AA589" s="1" t="s">
        <v>1941</v>
      </c>
      <c r="AB589" s="1"/>
      <c r="AC589">
        <v>1</v>
      </c>
      <c r="AD589" s="1" t="s">
        <v>1480</v>
      </c>
      <c r="AE589" s="1" t="s">
        <v>2263</v>
      </c>
      <c r="AF589" s="1"/>
      <c r="AG589" s="1" t="s">
        <v>2265</v>
      </c>
      <c r="AH589" s="1" t="s">
        <v>2317</v>
      </c>
      <c r="AI589" s="1" t="s">
        <v>2406</v>
      </c>
      <c r="AJ589" s="1"/>
      <c r="AK589" s="3">
        <v>46246</v>
      </c>
      <c r="AL589" s="1" t="s">
        <v>2451</v>
      </c>
      <c r="AM589" s="1" t="s">
        <v>2603</v>
      </c>
      <c r="AN589" s="1" t="s">
        <v>2811</v>
      </c>
      <c r="AO589" s="1" t="s">
        <v>2811</v>
      </c>
      <c r="AP589" s="1" t="s">
        <v>2817</v>
      </c>
      <c r="AQ589" s="1" t="s">
        <v>1888</v>
      </c>
      <c r="AR589" s="1" t="s">
        <v>1816</v>
      </c>
      <c r="AS589" s="1" t="s">
        <v>2825</v>
      </c>
      <c r="AT589" s="1"/>
      <c r="AU589" s="1"/>
      <c r="AV589" s="1" t="s">
        <v>2829</v>
      </c>
      <c r="AW589" s="1" t="s">
        <v>2829</v>
      </c>
      <c r="AX589" s="1" t="s">
        <v>2836</v>
      </c>
      <c r="AY589" s="1" t="s">
        <v>3060</v>
      </c>
      <c r="AZ589" s="1"/>
      <c r="BA589">
        <v>6991</v>
      </c>
      <c r="BB589" s="1" t="s">
        <v>2817</v>
      </c>
      <c r="BC589">
        <v>127</v>
      </c>
      <c r="BD589">
        <v>3</v>
      </c>
      <c r="BE589" s="1" t="s">
        <v>2455</v>
      </c>
    </row>
    <row r="590" spans="1:57">
      <c r="A590" s="8">
        <v>136277</v>
      </c>
      <c r="B590" s="1" t="s">
        <v>2934</v>
      </c>
      <c r="C590" s="1" t="s">
        <v>3177</v>
      </c>
      <c r="D590" s="1" t="s">
        <v>630</v>
      </c>
      <c r="E590">
        <v>1</v>
      </c>
      <c r="F590" s="9" t="s">
        <v>3083</v>
      </c>
      <c r="G590" s="4">
        <v>25000000</v>
      </c>
      <c r="I590" s="4">
        <f t="shared" si="9"/>
        <v>25000000</v>
      </c>
      <c r="K590" s="1" t="s">
        <v>2441</v>
      </c>
      <c r="L590">
        <v>0</v>
      </c>
      <c r="M590" s="3">
        <v>46246</v>
      </c>
      <c r="N590" s="1" t="s">
        <v>2446</v>
      </c>
      <c r="O590">
        <v>139543</v>
      </c>
      <c r="R590" s="1" t="s">
        <v>1452</v>
      </c>
      <c r="S590">
        <v>20</v>
      </c>
      <c r="T590">
        <v>4</v>
      </c>
      <c r="U590" s="1"/>
      <c r="V590" s="1" t="s">
        <v>1773</v>
      </c>
      <c r="W590" s="1" t="s">
        <v>1813</v>
      </c>
      <c r="X590" s="1" t="s">
        <v>1816</v>
      </c>
      <c r="Y590" s="1" t="s">
        <v>1888</v>
      </c>
      <c r="Z590" s="1" t="s">
        <v>1816</v>
      </c>
      <c r="AA590" s="1" t="s">
        <v>1941</v>
      </c>
      <c r="AB590" s="1"/>
      <c r="AC590">
        <v>1</v>
      </c>
      <c r="AD590" s="1" t="s">
        <v>1480</v>
      </c>
      <c r="AE590" s="1" t="s">
        <v>2263</v>
      </c>
      <c r="AF590" s="1"/>
      <c r="AG590" s="1" t="s">
        <v>2265</v>
      </c>
      <c r="AH590" s="1" t="s">
        <v>2317</v>
      </c>
      <c r="AI590" s="1" t="s">
        <v>2406</v>
      </c>
      <c r="AJ590" s="1"/>
      <c r="AK590" s="3">
        <v>46246</v>
      </c>
      <c r="AL590" s="1" t="s">
        <v>2451</v>
      </c>
      <c r="AM590" s="1" t="s">
        <v>2603</v>
      </c>
      <c r="AN590" s="1" t="s">
        <v>2811</v>
      </c>
      <c r="AO590" s="1" t="s">
        <v>2811</v>
      </c>
      <c r="AP590" s="1" t="s">
        <v>2817</v>
      </c>
      <c r="AQ590" s="1" t="s">
        <v>1888</v>
      </c>
      <c r="AR590" s="1" t="s">
        <v>1816</v>
      </c>
      <c r="AS590" s="1" t="s">
        <v>2825</v>
      </c>
      <c r="AT590" s="1"/>
      <c r="AU590" s="1"/>
      <c r="AV590" s="1" t="s">
        <v>2829</v>
      </c>
      <c r="AW590" s="1" t="s">
        <v>2829</v>
      </c>
      <c r="AX590" s="1" t="s">
        <v>2836</v>
      </c>
      <c r="AY590" s="1" t="s">
        <v>3060</v>
      </c>
      <c r="AZ590" s="1"/>
      <c r="BA590">
        <v>6991</v>
      </c>
      <c r="BB590" s="1" t="s">
        <v>2817</v>
      </c>
      <c r="BC590">
        <v>127</v>
      </c>
      <c r="BD590">
        <v>4</v>
      </c>
      <c r="BE590" s="1" t="s">
        <v>2455</v>
      </c>
    </row>
    <row r="591" spans="1:57">
      <c r="A591" s="8">
        <v>136277</v>
      </c>
      <c r="B591" s="1" t="s">
        <v>2934</v>
      </c>
      <c r="C591" s="1" t="s">
        <v>3177</v>
      </c>
      <c r="D591" s="1" t="s">
        <v>631</v>
      </c>
      <c r="E591">
        <v>1</v>
      </c>
      <c r="F591" s="9" t="s">
        <v>3083</v>
      </c>
      <c r="G591" s="4">
        <v>25000000</v>
      </c>
      <c r="I591" s="4">
        <f t="shared" si="9"/>
        <v>25000000</v>
      </c>
      <c r="K591" s="1" t="s">
        <v>2441</v>
      </c>
      <c r="L591">
        <v>0</v>
      </c>
      <c r="M591" s="3">
        <v>46246</v>
      </c>
      <c r="N591" s="1" t="s">
        <v>2446</v>
      </c>
      <c r="O591">
        <v>139543</v>
      </c>
      <c r="R591" s="1" t="s">
        <v>1452</v>
      </c>
      <c r="S591">
        <v>20</v>
      </c>
      <c r="T591">
        <v>5</v>
      </c>
      <c r="U591" s="1"/>
      <c r="V591" s="1" t="s">
        <v>1773</v>
      </c>
      <c r="W591" s="1" t="s">
        <v>1813</v>
      </c>
      <c r="X591" s="1" t="s">
        <v>1816</v>
      </c>
      <c r="Y591" s="1" t="s">
        <v>1888</v>
      </c>
      <c r="Z591" s="1" t="s">
        <v>1816</v>
      </c>
      <c r="AA591" s="1" t="s">
        <v>1941</v>
      </c>
      <c r="AB591" s="1"/>
      <c r="AC591">
        <v>1</v>
      </c>
      <c r="AD591" s="1" t="s">
        <v>1480</v>
      </c>
      <c r="AE591" s="1" t="s">
        <v>2263</v>
      </c>
      <c r="AF591" s="1"/>
      <c r="AG591" s="1" t="s">
        <v>2265</v>
      </c>
      <c r="AH591" s="1" t="s">
        <v>2317</v>
      </c>
      <c r="AI591" s="1" t="s">
        <v>2406</v>
      </c>
      <c r="AJ591" s="1"/>
      <c r="AK591" s="3">
        <v>46246</v>
      </c>
      <c r="AL591" s="1" t="s">
        <v>2451</v>
      </c>
      <c r="AM591" s="1" t="s">
        <v>2603</v>
      </c>
      <c r="AN591" s="1" t="s">
        <v>2811</v>
      </c>
      <c r="AO591" s="1" t="s">
        <v>2811</v>
      </c>
      <c r="AP591" s="1" t="s">
        <v>2817</v>
      </c>
      <c r="AQ591" s="1" t="s">
        <v>1888</v>
      </c>
      <c r="AR591" s="1" t="s">
        <v>1816</v>
      </c>
      <c r="AS591" s="1" t="s">
        <v>2825</v>
      </c>
      <c r="AT591" s="1"/>
      <c r="AU591" s="1"/>
      <c r="AV591" s="1" t="s">
        <v>2829</v>
      </c>
      <c r="AW591" s="1" t="s">
        <v>2829</v>
      </c>
      <c r="AX591" s="1" t="s">
        <v>2836</v>
      </c>
      <c r="AY591" s="1" t="s">
        <v>3060</v>
      </c>
      <c r="AZ591" s="1"/>
      <c r="BA591">
        <v>6991</v>
      </c>
      <c r="BB591" s="1" t="s">
        <v>2817</v>
      </c>
      <c r="BC591">
        <v>127</v>
      </c>
      <c r="BD591">
        <v>5</v>
      </c>
      <c r="BE591" s="1" t="s">
        <v>2455</v>
      </c>
    </row>
    <row r="592" spans="1:57">
      <c r="A592" s="8">
        <v>136277</v>
      </c>
      <c r="B592" s="1" t="s">
        <v>2934</v>
      </c>
      <c r="C592" s="1" t="s">
        <v>3177</v>
      </c>
      <c r="D592" s="1" t="s">
        <v>632</v>
      </c>
      <c r="E592">
        <v>1</v>
      </c>
      <c r="F592" s="9" t="s">
        <v>3083</v>
      </c>
      <c r="G592" s="4">
        <v>25000000</v>
      </c>
      <c r="I592" s="4">
        <f t="shared" si="9"/>
        <v>25000000</v>
      </c>
      <c r="K592" s="1" t="s">
        <v>2441</v>
      </c>
      <c r="L592">
        <v>0</v>
      </c>
      <c r="M592" s="3">
        <v>46246</v>
      </c>
      <c r="N592" s="1" t="s">
        <v>2446</v>
      </c>
      <c r="O592">
        <v>139543</v>
      </c>
      <c r="R592" s="1" t="s">
        <v>1452</v>
      </c>
      <c r="S592">
        <v>20</v>
      </c>
      <c r="T592">
        <v>6</v>
      </c>
      <c r="U592" s="1"/>
      <c r="V592" s="1" t="s">
        <v>1773</v>
      </c>
      <c r="W592" s="1" t="s">
        <v>1813</v>
      </c>
      <c r="X592" s="1" t="s">
        <v>1816</v>
      </c>
      <c r="Y592" s="1" t="s">
        <v>1888</v>
      </c>
      <c r="Z592" s="1" t="s">
        <v>1816</v>
      </c>
      <c r="AA592" s="1" t="s">
        <v>1941</v>
      </c>
      <c r="AB592" s="1"/>
      <c r="AC592">
        <v>1</v>
      </c>
      <c r="AD592" s="1" t="s">
        <v>1480</v>
      </c>
      <c r="AE592" s="1" t="s">
        <v>2263</v>
      </c>
      <c r="AF592" s="1"/>
      <c r="AG592" s="1" t="s">
        <v>2265</v>
      </c>
      <c r="AH592" s="1" t="s">
        <v>2317</v>
      </c>
      <c r="AI592" s="1" t="s">
        <v>2406</v>
      </c>
      <c r="AJ592" s="1"/>
      <c r="AK592" s="3">
        <v>46246</v>
      </c>
      <c r="AL592" s="1" t="s">
        <v>2451</v>
      </c>
      <c r="AM592" s="1" t="s">
        <v>2603</v>
      </c>
      <c r="AN592" s="1" t="s">
        <v>2811</v>
      </c>
      <c r="AO592" s="1" t="s">
        <v>2811</v>
      </c>
      <c r="AP592" s="1" t="s">
        <v>2817</v>
      </c>
      <c r="AQ592" s="1" t="s">
        <v>1888</v>
      </c>
      <c r="AR592" s="1" t="s">
        <v>1816</v>
      </c>
      <c r="AS592" s="1" t="s">
        <v>2825</v>
      </c>
      <c r="AT592" s="1"/>
      <c r="AU592" s="1"/>
      <c r="AV592" s="1" t="s">
        <v>2829</v>
      </c>
      <c r="AW592" s="1" t="s">
        <v>2829</v>
      </c>
      <c r="AX592" s="1" t="s">
        <v>2836</v>
      </c>
      <c r="AY592" s="1" t="s">
        <v>3060</v>
      </c>
      <c r="AZ592" s="1"/>
      <c r="BA592">
        <v>6991</v>
      </c>
      <c r="BB592" s="1" t="s">
        <v>2817</v>
      </c>
      <c r="BC592">
        <v>127</v>
      </c>
      <c r="BD592">
        <v>6</v>
      </c>
      <c r="BE592" s="1" t="s">
        <v>2455</v>
      </c>
    </row>
    <row r="593" spans="1:57">
      <c r="A593" s="8">
        <v>136278</v>
      </c>
      <c r="B593" s="1" t="s">
        <v>2935</v>
      </c>
      <c r="C593" s="1" t="s">
        <v>3178</v>
      </c>
      <c r="D593" s="1" t="s">
        <v>633</v>
      </c>
      <c r="E593">
        <v>1</v>
      </c>
      <c r="F593" s="9" t="s">
        <v>3083</v>
      </c>
      <c r="G593" s="4">
        <v>1069286219.16667</v>
      </c>
      <c r="I593" s="4">
        <f t="shared" si="9"/>
        <v>1069286219.16667</v>
      </c>
      <c r="K593" s="1" t="s">
        <v>2441</v>
      </c>
      <c r="L593">
        <v>0</v>
      </c>
      <c r="M593" s="3">
        <v>46246</v>
      </c>
      <c r="N593" s="1" t="s">
        <v>2457</v>
      </c>
      <c r="O593">
        <v>139567</v>
      </c>
      <c r="R593" s="1" t="s">
        <v>1453</v>
      </c>
      <c r="S593">
        <v>20</v>
      </c>
      <c r="T593">
        <v>1</v>
      </c>
      <c r="U593" s="1"/>
      <c r="V593" s="1" t="s">
        <v>1770</v>
      </c>
      <c r="W593" s="1" t="s">
        <v>1813</v>
      </c>
      <c r="X593" s="1" t="s">
        <v>1820</v>
      </c>
      <c r="Y593" s="1" t="s">
        <v>1889</v>
      </c>
      <c r="Z593" s="1" t="s">
        <v>1820</v>
      </c>
      <c r="AA593" s="1" t="s">
        <v>1941</v>
      </c>
      <c r="AB593" s="1"/>
      <c r="AC593">
        <v>1</v>
      </c>
      <c r="AD593" s="1" t="s">
        <v>2108</v>
      </c>
      <c r="AE593" s="1" t="s">
        <v>2263</v>
      </c>
      <c r="AF593" s="1"/>
      <c r="AG593" s="1" t="s">
        <v>2265</v>
      </c>
      <c r="AH593" s="1" t="s">
        <v>2108</v>
      </c>
      <c r="AI593" s="1" t="s">
        <v>1453</v>
      </c>
      <c r="AJ593" s="1" t="s">
        <v>2444</v>
      </c>
      <c r="AK593" s="3">
        <v>46246</v>
      </c>
      <c r="AL593" s="1" t="s">
        <v>2451</v>
      </c>
      <c r="AM593" s="1" t="s">
        <v>2604</v>
      </c>
      <c r="AN593" s="1" t="s">
        <v>2811</v>
      </c>
      <c r="AO593" s="1" t="s">
        <v>2811</v>
      </c>
      <c r="AP593" s="1" t="s">
        <v>2824</v>
      </c>
      <c r="AQ593" s="1" t="s">
        <v>1889</v>
      </c>
      <c r="AR593" s="1" t="s">
        <v>1820</v>
      </c>
      <c r="AS593" s="1" t="s">
        <v>2825</v>
      </c>
      <c r="AT593" s="1"/>
      <c r="AU593" s="1"/>
      <c r="AV593" s="1" t="s">
        <v>2829</v>
      </c>
      <c r="AW593" s="1" t="s">
        <v>2829</v>
      </c>
      <c r="AX593" s="1" t="s">
        <v>2836</v>
      </c>
      <c r="AY593" s="1" t="s">
        <v>3070</v>
      </c>
      <c r="AZ593" s="1"/>
      <c r="BA593">
        <v>1183</v>
      </c>
      <c r="BB593" s="1" t="s">
        <v>2824</v>
      </c>
      <c r="BC593">
        <v>4257</v>
      </c>
      <c r="BD593">
        <v>1</v>
      </c>
      <c r="BE593" s="1" t="s">
        <v>2446</v>
      </c>
    </row>
    <row r="594" spans="1:57">
      <c r="A594" s="8">
        <v>136279</v>
      </c>
      <c r="B594" s="1" t="s">
        <v>2936</v>
      </c>
      <c r="C594" s="1" t="s">
        <v>3136</v>
      </c>
      <c r="D594" s="1" t="s">
        <v>634</v>
      </c>
      <c r="E594">
        <v>42</v>
      </c>
      <c r="F594" s="9" t="s">
        <v>3083</v>
      </c>
      <c r="G594" s="4">
        <v>200000</v>
      </c>
      <c r="I594" s="4">
        <f t="shared" si="9"/>
        <v>8400000</v>
      </c>
      <c r="K594" s="1" t="s">
        <v>2441</v>
      </c>
      <c r="L594">
        <v>0</v>
      </c>
      <c r="M594" s="3">
        <v>46246</v>
      </c>
      <c r="N594" s="1" t="s">
        <v>2446</v>
      </c>
      <c r="O594">
        <v>139468</v>
      </c>
      <c r="R594" s="1" t="s">
        <v>1454</v>
      </c>
      <c r="S594">
        <v>0</v>
      </c>
      <c r="T594">
        <v>1</v>
      </c>
      <c r="U594" s="1"/>
      <c r="V594" s="1" t="s">
        <v>1791</v>
      </c>
      <c r="W594" s="1" t="s">
        <v>1813</v>
      </c>
      <c r="X594" s="1" t="s">
        <v>1815</v>
      </c>
      <c r="Y594" s="1" t="s">
        <v>1890</v>
      </c>
      <c r="Z594" s="1" t="s">
        <v>1920</v>
      </c>
      <c r="AA594" s="1" t="s">
        <v>1941</v>
      </c>
      <c r="AB594" s="1"/>
      <c r="AC594">
        <v>42</v>
      </c>
      <c r="AD594" s="1" t="s">
        <v>1454</v>
      </c>
      <c r="AE594" s="1" t="s">
        <v>2263</v>
      </c>
      <c r="AF594" s="1"/>
      <c r="AG594" s="1" t="s">
        <v>2264</v>
      </c>
      <c r="AH594" s="1" t="s">
        <v>1454</v>
      </c>
      <c r="AI594" s="1" t="s">
        <v>1454</v>
      </c>
      <c r="AJ594" s="1" t="s">
        <v>2444</v>
      </c>
      <c r="AK594" s="3">
        <v>46246</v>
      </c>
      <c r="AL594" s="1" t="s">
        <v>2451</v>
      </c>
      <c r="AM594" s="1" t="s">
        <v>2605</v>
      </c>
      <c r="AN594" s="1" t="s">
        <v>2811</v>
      </c>
      <c r="AO594" s="1" t="s">
        <v>2811</v>
      </c>
      <c r="AP594" s="1" t="s">
        <v>2814</v>
      </c>
      <c r="AQ594" s="1" t="s">
        <v>1890</v>
      </c>
      <c r="AR594" s="1" t="s">
        <v>1920</v>
      </c>
      <c r="AS594" s="1" t="s">
        <v>2825</v>
      </c>
      <c r="AT594" s="1"/>
      <c r="AU594" s="1"/>
      <c r="AV594" s="1" t="s">
        <v>2829</v>
      </c>
      <c r="AW594" s="1" t="s">
        <v>2829</v>
      </c>
      <c r="AX594" s="1" t="s">
        <v>2835</v>
      </c>
      <c r="AY594" s="1" t="s">
        <v>3059</v>
      </c>
      <c r="AZ594" s="1"/>
      <c r="BA594">
        <v>1251</v>
      </c>
      <c r="BB594" s="1" t="s">
        <v>2814</v>
      </c>
      <c r="BC594">
        <v>668</v>
      </c>
      <c r="BD594">
        <v>1</v>
      </c>
      <c r="BE594" s="1" t="s">
        <v>2453</v>
      </c>
    </row>
    <row r="595" spans="1:57">
      <c r="A595" s="8">
        <v>136280</v>
      </c>
      <c r="B595" s="1" t="s">
        <v>2862</v>
      </c>
      <c r="C595" s="1" t="s">
        <v>3179</v>
      </c>
      <c r="D595" s="1" t="s">
        <v>635</v>
      </c>
      <c r="E595">
        <v>3</v>
      </c>
      <c r="F595" s="9" t="s">
        <v>3083</v>
      </c>
      <c r="G595" s="4">
        <v>1093750</v>
      </c>
      <c r="I595" s="4">
        <f t="shared" si="9"/>
        <v>3281250</v>
      </c>
      <c r="K595" s="1" t="s">
        <v>2441</v>
      </c>
      <c r="L595">
        <v>0</v>
      </c>
      <c r="M595" s="3">
        <v>46246</v>
      </c>
      <c r="N595" s="1" t="s">
        <v>2446</v>
      </c>
      <c r="O595">
        <v>139490</v>
      </c>
      <c r="R595" s="1" t="s">
        <v>1455</v>
      </c>
      <c r="S595">
        <v>20</v>
      </c>
      <c r="T595">
        <v>1</v>
      </c>
      <c r="U595" s="1"/>
      <c r="V595" s="1" t="s">
        <v>1797</v>
      </c>
      <c r="W595" s="1" t="s">
        <v>1813</v>
      </c>
      <c r="X595" s="1" t="s">
        <v>1815</v>
      </c>
      <c r="Y595" s="1" t="s">
        <v>1891</v>
      </c>
      <c r="Z595" s="1" t="s">
        <v>1937</v>
      </c>
      <c r="AA595" s="1" t="s">
        <v>1941</v>
      </c>
      <c r="AB595" s="1"/>
      <c r="AC595">
        <v>3</v>
      </c>
      <c r="AD595" s="1" t="s">
        <v>2109</v>
      </c>
      <c r="AE595" s="1" t="s">
        <v>2263</v>
      </c>
      <c r="AF595" s="1"/>
      <c r="AG595" s="1" t="s">
        <v>2264</v>
      </c>
      <c r="AH595" s="1" t="s">
        <v>2109</v>
      </c>
      <c r="AI595" s="1" t="s">
        <v>1455</v>
      </c>
      <c r="AJ595" s="1"/>
      <c r="AK595" s="3">
        <v>46246</v>
      </c>
      <c r="AL595" s="1" t="s">
        <v>2451</v>
      </c>
      <c r="AM595" s="1" t="s">
        <v>2606</v>
      </c>
      <c r="AN595" s="1" t="s">
        <v>2811</v>
      </c>
      <c r="AO595" s="1" t="s">
        <v>2813</v>
      </c>
      <c r="AP595" s="1" t="s">
        <v>2814</v>
      </c>
      <c r="AQ595" s="1" t="s">
        <v>1891</v>
      </c>
      <c r="AR595" s="1" t="s">
        <v>1937</v>
      </c>
      <c r="AS595" s="1" t="s">
        <v>2825</v>
      </c>
      <c r="AT595" s="1"/>
      <c r="AU595" s="1"/>
      <c r="AV595" s="1" t="s">
        <v>2829</v>
      </c>
      <c r="AW595" s="1" t="s">
        <v>2829</v>
      </c>
      <c r="AX595" s="1" t="s">
        <v>2835</v>
      </c>
      <c r="AY595" s="1" t="s">
        <v>3076</v>
      </c>
      <c r="AZ595" s="1"/>
      <c r="BA595">
        <v>31343</v>
      </c>
      <c r="BB595" s="1" t="s">
        <v>2814</v>
      </c>
      <c r="BC595">
        <v>717</v>
      </c>
      <c r="BD595">
        <v>1</v>
      </c>
      <c r="BE595" s="1" t="s">
        <v>2453</v>
      </c>
    </row>
    <row r="596" spans="1:57">
      <c r="A596" s="8">
        <v>136281</v>
      </c>
      <c r="B596" s="1" t="s">
        <v>2917</v>
      </c>
      <c r="C596" s="1" t="s">
        <v>2798</v>
      </c>
      <c r="D596" s="1" t="s">
        <v>636</v>
      </c>
      <c r="E596">
        <v>1</v>
      </c>
      <c r="F596" s="9" t="s">
        <v>3084</v>
      </c>
      <c r="G596" s="4">
        <v>950200</v>
      </c>
      <c r="I596" s="4">
        <f t="shared" si="9"/>
        <v>950200</v>
      </c>
      <c r="K596" s="1" t="s">
        <v>2441</v>
      </c>
      <c r="L596">
        <v>0</v>
      </c>
      <c r="M596" s="3">
        <v>46246</v>
      </c>
      <c r="N596" s="1" t="s">
        <v>2446</v>
      </c>
      <c r="O596">
        <v>139568</v>
      </c>
      <c r="R596" s="1" t="s">
        <v>1456</v>
      </c>
      <c r="S596">
        <v>0</v>
      </c>
      <c r="T596">
        <v>1</v>
      </c>
      <c r="U596" s="1"/>
      <c r="V596" s="1" t="s">
        <v>1785</v>
      </c>
      <c r="W596" s="1" t="s">
        <v>1814</v>
      </c>
      <c r="X596" s="1" t="s">
        <v>1818</v>
      </c>
      <c r="Y596" s="1" t="s">
        <v>1892</v>
      </c>
      <c r="Z596" s="1" t="s">
        <v>1922</v>
      </c>
      <c r="AA596" s="1" t="s">
        <v>1941</v>
      </c>
      <c r="AB596" s="1"/>
      <c r="AC596">
        <v>0</v>
      </c>
      <c r="AD596" s="1" t="s">
        <v>1350</v>
      </c>
      <c r="AE596" s="1" t="s">
        <v>2263</v>
      </c>
      <c r="AF596" s="1"/>
      <c r="AG596" s="1" t="s">
        <v>2265</v>
      </c>
      <c r="AH596" s="1" t="s">
        <v>1456</v>
      </c>
      <c r="AI596" s="1" t="s">
        <v>1456</v>
      </c>
      <c r="AJ596" s="1" t="s">
        <v>2444</v>
      </c>
      <c r="AK596" s="3">
        <v>46246</v>
      </c>
      <c r="AL596" s="1" t="s">
        <v>2451</v>
      </c>
      <c r="AM596" s="1"/>
      <c r="AN596" s="1" t="s">
        <v>2811</v>
      </c>
      <c r="AO596" s="1" t="s">
        <v>2811</v>
      </c>
      <c r="AP596" s="1" t="s">
        <v>2820</v>
      </c>
      <c r="AQ596" s="1" t="s">
        <v>1892</v>
      </c>
      <c r="AR596" s="1" t="s">
        <v>1922</v>
      </c>
      <c r="AS596" s="1" t="s">
        <v>2827</v>
      </c>
      <c r="AT596" s="1"/>
      <c r="AU596" s="1"/>
      <c r="AV596" s="1" t="s">
        <v>2830</v>
      </c>
      <c r="AW596" s="1" t="s">
        <v>2830</v>
      </c>
      <c r="AX596" s="1" t="s">
        <v>2836</v>
      </c>
      <c r="AY596" s="1" t="s">
        <v>3061</v>
      </c>
      <c r="AZ596" s="1"/>
      <c r="BA596">
        <v>17513</v>
      </c>
      <c r="BB596" s="1" t="s">
        <v>2820</v>
      </c>
      <c r="BC596">
        <v>2886</v>
      </c>
      <c r="BD596">
        <v>1</v>
      </c>
      <c r="BE596" s="1" t="s">
        <v>2446</v>
      </c>
    </row>
    <row r="597" spans="1:57">
      <c r="A597" s="8">
        <v>136282</v>
      </c>
      <c r="B597" s="1" t="s">
        <v>2937</v>
      </c>
      <c r="C597" s="1" t="s">
        <v>3176</v>
      </c>
      <c r="D597" s="1" t="s">
        <v>637</v>
      </c>
      <c r="E597">
        <v>15</v>
      </c>
      <c r="F597" s="9" t="s">
        <v>3083</v>
      </c>
      <c r="G597" s="4">
        <v>150000</v>
      </c>
      <c r="I597" s="4">
        <f t="shared" si="9"/>
        <v>2250000</v>
      </c>
      <c r="K597" s="1" t="s">
        <v>2441</v>
      </c>
      <c r="L597">
        <v>0</v>
      </c>
      <c r="M597" s="3">
        <v>46246</v>
      </c>
      <c r="N597" s="1" t="s">
        <v>2446</v>
      </c>
      <c r="O597">
        <v>139569</v>
      </c>
      <c r="R597" s="1" t="s">
        <v>1457</v>
      </c>
      <c r="S597">
        <v>20</v>
      </c>
      <c r="T597">
        <v>1</v>
      </c>
      <c r="U597" s="1"/>
      <c r="V597" s="1" t="s">
        <v>1768</v>
      </c>
      <c r="W597" s="1" t="s">
        <v>1813</v>
      </c>
      <c r="X597" s="1" t="s">
        <v>1819</v>
      </c>
      <c r="Y597" s="1" t="s">
        <v>1887</v>
      </c>
      <c r="Z597" s="1" t="s">
        <v>1936</v>
      </c>
      <c r="AA597" s="1" t="s">
        <v>1941</v>
      </c>
      <c r="AB597" s="1"/>
      <c r="AC597">
        <v>15</v>
      </c>
      <c r="AD597" s="1" t="s">
        <v>2110</v>
      </c>
      <c r="AE597" s="1" t="s">
        <v>2263</v>
      </c>
      <c r="AF597" s="1"/>
      <c r="AG597" s="1" t="s">
        <v>2265</v>
      </c>
      <c r="AH597" s="1" t="s">
        <v>2110</v>
      </c>
      <c r="AI597" s="1" t="s">
        <v>1457</v>
      </c>
      <c r="AJ597" s="1"/>
      <c r="AK597" s="3">
        <v>46246</v>
      </c>
      <c r="AL597" s="1" t="s">
        <v>2451</v>
      </c>
      <c r="AM597" s="1" t="s">
        <v>2607</v>
      </c>
      <c r="AN597" s="1" t="s">
        <v>2811</v>
      </c>
      <c r="AO597" s="1" t="s">
        <v>2811</v>
      </c>
      <c r="AP597" s="1" t="s">
        <v>2821</v>
      </c>
      <c r="AQ597" s="1" t="s">
        <v>1887</v>
      </c>
      <c r="AR597" s="1" t="s">
        <v>1936</v>
      </c>
      <c r="AS597" s="1" t="s">
        <v>2825</v>
      </c>
      <c r="AT597" s="1"/>
      <c r="AU597" s="1"/>
      <c r="AV597" s="1" t="s">
        <v>2829</v>
      </c>
      <c r="AW597" s="1" t="s">
        <v>2829</v>
      </c>
      <c r="AX597" s="1" t="s">
        <v>2836</v>
      </c>
      <c r="AY597" s="1" t="s">
        <v>3075</v>
      </c>
      <c r="AZ597" s="1"/>
      <c r="BA597">
        <v>22414</v>
      </c>
      <c r="BB597" s="1" t="s">
        <v>2821</v>
      </c>
      <c r="BC597">
        <v>1739</v>
      </c>
      <c r="BD597">
        <v>1</v>
      </c>
      <c r="BE597" s="1" t="s">
        <v>2454</v>
      </c>
    </row>
    <row r="598" spans="1:57">
      <c r="A598" s="8">
        <v>136283</v>
      </c>
      <c r="B598" s="1" t="s">
        <v>2917</v>
      </c>
      <c r="C598" s="1" t="s">
        <v>2798</v>
      </c>
      <c r="D598" s="1" t="s">
        <v>638</v>
      </c>
      <c r="E598">
        <v>1</v>
      </c>
      <c r="F598" s="9" t="s">
        <v>3084</v>
      </c>
      <c r="G598" s="4">
        <v>1122500</v>
      </c>
      <c r="I598" s="4">
        <f t="shared" si="9"/>
        <v>1122500</v>
      </c>
      <c r="K598" s="1" t="s">
        <v>2441</v>
      </c>
      <c r="L598">
        <v>0</v>
      </c>
      <c r="M598" s="3">
        <v>46247</v>
      </c>
      <c r="N598" s="1" t="s">
        <v>2457</v>
      </c>
      <c r="O598">
        <v>139585</v>
      </c>
      <c r="R598" s="1" t="s">
        <v>1458</v>
      </c>
      <c r="S598">
        <v>0</v>
      </c>
      <c r="T598">
        <v>1</v>
      </c>
      <c r="U598" s="1"/>
      <c r="V598" s="1" t="s">
        <v>1785</v>
      </c>
      <c r="W598" s="1" t="s">
        <v>1814</v>
      </c>
      <c r="X598" s="1" t="s">
        <v>1818</v>
      </c>
      <c r="Y598" s="1" t="s">
        <v>1892</v>
      </c>
      <c r="Z598" s="1" t="s">
        <v>1926</v>
      </c>
      <c r="AA598" s="1" t="s">
        <v>1941</v>
      </c>
      <c r="AB598" s="1"/>
      <c r="AC598">
        <v>0</v>
      </c>
      <c r="AD598" s="1" t="s">
        <v>1350</v>
      </c>
      <c r="AE598" s="1" t="s">
        <v>2263</v>
      </c>
      <c r="AF598" s="1"/>
      <c r="AG598" s="1" t="s">
        <v>2265</v>
      </c>
      <c r="AH598" s="1" t="s">
        <v>1458</v>
      </c>
      <c r="AI598" s="1" t="s">
        <v>1458</v>
      </c>
      <c r="AJ598" s="1" t="s">
        <v>2444</v>
      </c>
      <c r="AK598" s="3">
        <v>46247</v>
      </c>
      <c r="AL598" s="1" t="s">
        <v>2451</v>
      </c>
      <c r="AM598" s="1"/>
      <c r="AN598" s="1" t="s">
        <v>2811</v>
      </c>
      <c r="AO598" s="1" t="s">
        <v>2811</v>
      </c>
      <c r="AP598" s="1" t="s">
        <v>2820</v>
      </c>
      <c r="AQ598" s="1" t="s">
        <v>1892</v>
      </c>
      <c r="AR598" s="1" t="s">
        <v>1926</v>
      </c>
      <c r="AS598" s="1" t="s">
        <v>2827</v>
      </c>
      <c r="AT598" s="1"/>
      <c r="AU598" s="1"/>
      <c r="AV598" s="1" t="s">
        <v>2830</v>
      </c>
      <c r="AW598" s="1" t="s">
        <v>2830</v>
      </c>
      <c r="AX598" s="1" t="s">
        <v>2836</v>
      </c>
      <c r="AY598" s="1" t="s">
        <v>3077</v>
      </c>
      <c r="AZ598" s="1"/>
      <c r="BA598">
        <v>17513</v>
      </c>
      <c r="BB598" s="1" t="s">
        <v>2820</v>
      </c>
      <c r="BC598">
        <v>2886</v>
      </c>
      <c r="BD598">
        <v>1</v>
      </c>
      <c r="BE598" s="1" t="s">
        <v>2446</v>
      </c>
    </row>
    <row r="599" spans="1:57">
      <c r="A599" s="8">
        <v>136284</v>
      </c>
      <c r="B599" s="1" t="s">
        <v>2938</v>
      </c>
      <c r="C599" s="1" t="s">
        <v>3096</v>
      </c>
      <c r="D599" s="1" t="s">
        <v>639</v>
      </c>
      <c r="E599">
        <v>1</v>
      </c>
      <c r="F599" s="9" t="s">
        <v>3083</v>
      </c>
      <c r="G599" s="4">
        <v>11550000</v>
      </c>
      <c r="I599" s="4">
        <f t="shared" si="9"/>
        <v>11550000</v>
      </c>
      <c r="K599" s="1" t="s">
        <v>2441</v>
      </c>
      <c r="L599">
        <v>0</v>
      </c>
      <c r="M599" s="3">
        <v>46247</v>
      </c>
      <c r="N599" s="1" t="s">
        <v>2457</v>
      </c>
      <c r="O599">
        <v>139125</v>
      </c>
      <c r="R599" s="1" t="s">
        <v>1459</v>
      </c>
      <c r="S599">
        <v>20</v>
      </c>
      <c r="T599">
        <v>1</v>
      </c>
      <c r="U599" s="1"/>
      <c r="V599" s="1" t="s">
        <v>1768</v>
      </c>
      <c r="W599" s="1" t="s">
        <v>1813</v>
      </c>
      <c r="X599" s="1" t="s">
        <v>1818</v>
      </c>
      <c r="Y599" s="1" t="s">
        <v>1846</v>
      </c>
      <c r="Z599" s="1" t="s">
        <v>1926</v>
      </c>
      <c r="AA599" s="1" t="s">
        <v>1941</v>
      </c>
      <c r="AB599" s="1"/>
      <c r="AC599">
        <v>1</v>
      </c>
      <c r="AD599" s="1" t="s">
        <v>2111</v>
      </c>
      <c r="AE599" s="1" t="s">
        <v>2263</v>
      </c>
      <c r="AF599" s="1"/>
      <c r="AG599" s="1" t="s">
        <v>2265</v>
      </c>
      <c r="AH599" s="1" t="s">
        <v>2111</v>
      </c>
      <c r="AI599" s="1" t="s">
        <v>1459</v>
      </c>
      <c r="AJ599" s="1"/>
      <c r="AK599" s="3">
        <v>46247</v>
      </c>
      <c r="AL599" s="1" t="s">
        <v>2451</v>
      </c>
      <c r="AM599" s="1" t="s">
        <v>2608</v>
      </c>
      <c r="AN599" s="1" t="s">
        <v>2811</v>
      </c>
      <c r="AO599" s="1" t="s">
        <v>2811</v>
      </c>
      <c r="AP599" s="1" t="s">
        <v>2820</v>
      </c>
      <c r="AQ599" s="1" t="s">
        <v>1846</v>
      </c>
      <c r="AR599" s="1" t="s">
        <v>1926</v>
      </c>
      <c r="AS599" s="1" t="s">
        <v>2825</v>
      </c>
      <c r="AT599" s="1"/>
      <c r="AU599" s="1"/>
      <c r="AV599" s="1" t="s">
        <v>2829</v>
      </c>
      <c r="AW599" s="1" t="s">
        <v>2829</v>
      </c>
      <c r="AX599" s="1" t="s">
        <v>2836</v>
      </c>
      <c r="AY599" s="1" t="s">
        <v>3066</v>
      </c>
      <c r="AZ599" s="1"/>
      <c r="BA599">
        <v>14862</v>
      </c>
      <c r="BB599" s="1" t="s">
        <v>2820</v>
      </c>
      <c r="BC599">
        <v>738</v>
      </c>
      <c r="BD599">
        <v>1</v>
      </c>
      <c r="BE599" s="1" t="s">
        <v>3265</v>
      </c>
    </row>
    <row r="600" spans="1:57">
      <c r="A600" s="8">
        <v>136285</v>
      </c>
      <c r="B600" s="1" t="s">
        <v>2939</v>
      </c>
      <c r="C600" s="1" t="s">
        <v>3180</v>
      </c>
      <c r="D600" s="1" t="s">
        <v>640</v>
      </c>
      <c r="E600">
        <v>1</v>
      </c>
      <c r="F600" s="9" t="s">
        <v>3084</v>
      </c>
      <c r="G600" s="4">
        <v>4150917</v>
      </c>
      <c r="I600" s="4">
        <f t="shared" si="9"/>
        <v>4150917</v>
      </c>
      <c r="K600" s="1" t="s">
        <v>2441</v>
      </c>
      <c r="L600">
        <v>0</v>
      </c>
      <c r="M600" s="3">
        <v>46247</v>
      </c>
      <c r="N600" s="1" t="s">
        <v>2450</v>
      </c>
      <c r="O600">
        <v>139513</v>
      </c>
      <c r="R600" s="1" t="s">
        <v>1460</v>
      </c>
      <c r="S600">
        <v>20</v>
      </c>
      <c r="T600">
        <v>1</v>
      </c>
      <c r="U600" s="1"/>
      <c r="V600" s="1" t="s">
        <v>1764</v>
      </c>
      <c r="W600" s="1" t="s">
        <v>1813</v>
      </c>
      <c r="X600" s="1" t="s">
        <v>1815</v>
      </c>
      <c r="Y600" s="1" t="s">
        <v>1893</v>
      </c>
      <c r="Z600" s="1" t="s">
        <v>1938</v>
      </c>
      <c r="AA600" s="1" t="s">
        <v>1941</v>
      </c>
      <c r="AB600" s="1"/>
      <c r="AC600">
        <v>1</v>
      </c>
      <c r="AD600" s="1" t="s">
        <v>2112</v>
      </c>
      <c r="AE600" s="1" t="s">
        <v>2263</v>
      </c>
      <c r="AF600" s="1"/>
      <c r="AG600" s="1" t="s">
        <v>2264</v>
      </c>
      <c r="AH600" s="1" t="s">
        <v>2112</v>
      </c>
      <c r="AI600" s="1" t="s">
        <v>1460</v>
      </c>
      <c r="AJ600" s="1"/>
      <c r="AK600" s="3">
        <v>46247</v>
      </c>
      <c r="AL600" s="1" t="s">
        <v>2451</v>
      </c>
      <c r="AM600" s="1" t="s">
        <v>2609</v>
      </c>
      <c r="AN600" s="1" t="s">
        <v>2811</v>
      </c>
      <c r="AO600" s="1" t="s">
        <v>2811</v>
      </c>
      <c r="AP600" s="1" t="s">
        <v>2814</v>
      </c>
      <c r="AQ600" s="1" t="s">
        <v>1893</v>
      </c>
      <c r="AR600" s="1" t="s">
        <v>1938</v>
      </c>
      <c r="AS600" s="1" t="s">
        <v>2825</v>
      </c>
      <c r="AT600" s="1"/>
      <c r="AU600" s="1"/>
      <c r="AV600" s="1" t="s">
        <v>2834</v>
      </c>
      <c r="AW600" s="1" t="s">
        <v>2832</v>
      </c>
      <c r="AX600" s="1" t="s">
        <v>2835</v>
      </c>
      <c r="AY600" s="1" t="s">
        <v>3076</v>
      </c>
      <c r="AZ600" s="1"/>
      <c r="BA600">
        <v>9235</v>
      </c>
      <c r="BB600" s="1" t="s">
        <v>2814</v>
      </c>
      <c r="BC600">
        <v>68</v>
      </c>
      <c r="BD600">
        <v>1</v>
      </c>
      <c r="BE600" s="1" t="s">
        <v>2452</v>
      </c>
    </row>
    <row r="601" spans="1:57">
      <c r="A601" s="8">
        <v>136286</v>
      </c>
      <c r="B601" s="1" t="s">
        <v>2940</v>
      </c>
      <c r="C601" s="1" t="s">
        <v>3102</v>
      </c>
      <c r="D601" s="1" t="s">
        <v>641</v>
      </c>
      <c r="E601">
        <v>27</v>
      </c>
      <c r="F601" s="9" t="s">
        <v>3083</v>
      </c>
      <c r="G601" s="4">
        <v>10000</v>
      </c>
      <c r="I601" s="4">
        <f t="shared" si="9"/>
        <v>270000</v>
      </c>
      <c r="K601" s="1" t="s">
        <v>2441</v>
      </c>
      <c r="L601">
        <v>0</v>
      </c>
      <c r="M601" s="3">
        <v>46247</v>
      </c>
      <c r="N601" s="1" t="s">
        <v>2457</v>
      </c>
      <c r="O601">
        <v>139365</v>
      </c>
      <c r="R601" s="1" t="s">
        <v>1461</v>
      </c>
      <c r="S601">
        <v>0</v>
      </c>
      <c r="T601">
        <v>1</v>
      </c>
      <c r="U601" s="1"/>
      <c r="V601" s="1" t="s">
        <v>1774</v>
      </c>
      <c r="W601" s="1" t="s">
        <v>1813</v>
      </c>
      <c r="X601" s="1" t="s">
        <v>1815</v>
      </c>
      <c r="Y601" s="1" t="s">
        <v>1890</v>
      </c>
      <c r="Z601" s="1" t="s">
        <v>1920</v>
      </c>
      <c r="AA601" s="1" t="s">
        <v>1941</v>
      </c>
      <c r="AB601" s="1"/>
      <c r="AC601">
        <v>27</v>
      </c>
      <c r="AD601" s="1" t="s">
        <v>1461</v>
      </c>
      <c r="AE601" s="1" t="s">
        <v>2263</v>
      </c>
      <c r="AF601" s="1"/>
      <c r="AG601" s="1" t="s">
        <v>2264</v>
      </c>
      <c r="AH601" s="1" t="s">
        <v>2318</v>
      </c>
      <c r="AI601" s="1" t="s">
        <v>2318</v>
      </c>
      <c r="AJ601" s="1" t="s">
        <v>2444</v>
      </c>
      <c r="AK601" s="3">
        <v>46247</v>
      </c>
      <c r="AL601" s="1" t="s">
        <v>2451</v>
      </c>
      <c r="AM601" s="1" t="s">
        <v>2610</v>
      </c>
      <c r="AN601" s="1" t="s">
        <v>2811</v>
      </c>
      <c r="AO601" s="1" t="s">
        <v>2811</v>
      </c>
      <c r="AP601" s="1" t="s">
        <v>2814</v>
      </c>
      <c r="AQ601" s="1" t="s">
        <v>1890</v>
      </c>
      <c r="AR601" s="1" t="s">
        <v>1920</v>
      </c>
      <c r="AS601" s="1" t="s">
        <v>2825</v>
      </c>
      <c r="AT601" s="1"/>
      <c r="AU601" s="1"/>
      <c r="AV601" s="1" t="s">
        <v>2829</v>
      </c>
      <c r="AW601" s="1" t="s">
        <v>2829</v>
      </c>
      <c r="AX601" s="1" t="s">
        <v>2835</v>
      </c>
      <c r="AY601" s="1" t="s">
        <v>3076</v>
      </c>
      <c r="AZ601" s="1"/>
      <c r="BA601">
        <v>12682</v>
      </c>
      <c r="BB601" s="1" t="s">
        <v>2814</v>
      </c>
      <c r="BC601">
        <v>6176</v>
      </c>
      <c r="BD601">
        <v>1</v>
      </c>
      <c r="BE601" s="1" t="s">
        <v>3262</v>
      </c>
    </row>
    <row r="602" spans="1:57">
      <c r="A602" s="8">
        <v>136286</v>
      </c>
      <c r="B602" s="1" t="s">
        <v>2940</v>
      </c>
      <c r="C602" s="1" t="s">
        <v>600</v>
      </c>
      <c r="D602" s="1" t="s">
        <v>600</v>
      </c>
      <c r="E602">
        <v>1</v>
      </c>
      <c r="F602" s="9" t="s">
        <v>3084</v>
      </c>
      <c r="G602" s="4">
        <v>10000</v>
      </c>
      <c r="I602" s="4">
        <f t="shared" si="9"/>
        <v>10000</v>
      </c>
      <c r="K602" s="1" t="s">
        <v>2441</v>
      </c>
      <c r="L602">
        <v>0</v>
      </c>
      <c r="M602" s="3">
        <v>46247</v>
      </c>
      <c r="N602" s="1" t="s">
        <v>2457</v>
      </c>
      <c r="O602">
        <v>139365</v>
      </c>
      <c r="R602" s="1" t="s">
        <v>1172</v>
      </c>
      <c r="S602">
        <v>0</v>
      </c>
      <c r="T602">
        <v>2</v>
      </c>
      <c r="U602" s="1"/>
      <c r="V602" s="1" t="s">
        <v>1772</v>
      </c>
      <c r="W602" s="1" t="s">
        <v>1813</v>
      </c>
      <c r="X602" s="1" t="s">
        <v>1815</v>
      </c>
      <c r="Y602" s="1" t="s">
        <v>1890</v>
      </c>
      <c r="Z602" s="1" t="s">
        <v>1920</v>
      </c>
      <c r="AA602" s="1" t="s">
        <v>1941</v>
      </c>
      <c r="AB602" s="1"/>
      <c r="AC602">
        <v>1</v>
      </c>
      <c r="AD602" s="1" t="s">
        <v>1172</v>
      </c>
      <c r="AE602" s="1" t="s">
        <v>2263</v>
      </c>
      <c r="AF602" s="1"/>
      <c r="AG602" s="1" t="s">
        <v>2264</v>
      </c>
      <c r="AH602" s="1" t="s">
        <v>2318</v>
      </c>
      <c r="AI602" s="1" t="s">
        <v>2318</v>
      </c>
      <c r="AJ602" s="1" t="s">
        <v>2444</v>
      </c>
      <c r="AK602" s="3">
        <v>46247</v>
      </c>
      <c r="AL602" s="1" t="s">
        <v>2451</v>
      </c>
      <c r="AM602" s="1" t="s">
        <v>2610</v>
      </c>
      <c r="AN602" s="1" t="s">
        <v>2811</v>
      </c>
      <c r="AO602" s="1" t="s">
        <v>2811</v>
      </c>
      <c r="AP602" s="1" t="s">
        <v>2814</v>
      </c>
      <c r="AQ602" s="1" t="s">
        <v>1890</v>
      </c>
      <c r="AR602" s="1" t="s">
        <v>1920</v>
      </c>
      <c r="AS602" s="1" t="s">
        <v>2825</v>
      </c>
      <c r="AT602" s="1"/>
      <c r="AU602" s="1"/>
      <c r="AV602" s="1" t="s">
        <v>2829</v>
      </c>
      <c r="AW602" s="1" t="s">
        <v>2829</v>
      </c>
      <c r="AX602" s="1" t="s">
        <v>2835</v>
      </c>
      <c r="AY602" s="1" t="s">
        <v>3076</v>
      </c>
      <c r="AZ602" s="1"/>
      <c r="BA602">
        <v>3507</v>
      </c>
      <c r="BB602" s="1" t="s">
        <v>2814</v>
      </c>
      <c r="BC602">
        <v>6176</v>
      </c>
      <c r="BD602">
        <v>2</v>
      </c>
      <c r="BE602" s="1" t="s">
        <v>3262</v>
      </c>
    </row>
    <row r="603" spans="1:57">
      <c r="A603" s="8">
        <v>136287</v>
      </c>
      <c r="B603" s="1" t="s">
        <v>2941</v>
      </c>
      <c r="C603" s="1" t="s">
        <v>2481</v>
      </c>
      <c r="D603" s="1" t="s">
        <v>642</v>
      </c>
      <c r="E603">
        <v>1</v>
      </c>
      <c r="F603" s="9" t="s">
        <v>3083</v>
      </c>
      <c r="G603" s="4">
        <v>8000000</v>
      </c>
      <c r="I603" s="4">
        <f t="shared" si="9"/>
        <v>8000000</v>
      </c>
      <c r="K603" s="1" t="s">
        <v>2441</v>
      </c>
      <c r="L603">
        <v>0</v>
      </c>
      <c r="M603" s="3">
        <v>46247</v>
      </c>
      <c r="N603" s="1" t="s">
        <v>2457</v>
      </c>
      <c r="O603">
        <v>139389</v>
      </c>
      <c r="R603" s="1" t="s">
        <v>1084</v>
      </c>
      <c r="S603">
        <v>0</v>
      </c>
      <c r="T603">
        <v>1</v>
      </c>
      <c r="U603" s="1"/>
      <c r="V603" s="1" t="s">
        <v>1770</v>
      </c>
      <c r="W603" s="1" t="s">
        <v>1813</v>
      </c>
      <c r="X603" s="1" t="s">
        <v>1815</v>
      </c>
      <c r="Y603" s="1" t="s">
        <v>1827</v>
      </c>
      <c r="Z603" s="1" t="s">
        <v>1921</v>
      </c>
      <c r="AA603" s="1" t="s">
        <v>1941</v>
      </c>
      <c r="AB603" s="1"/>
      <c r="AC603">
        <v>0</v>
      </c>
      <c r="AD603" s="1" t="s">
        <v>1350</v>
      </c>
      <c r="AE603" s="1" t="s">
        <v>2263</v>
      </c>
      <c r="AF603" s="1"/>
      <c r="AG603" s="1" t="s">
        <v>2264</v>
      </c>
      <c r="AH603" s="1" t="s">
        <v>1084</v>
      </c>
      <c r="AI603" s="1" t="s">
        <v>1084</v>
      </c>
      <c r="AJ603" s="1" t="s">
        <v>2444</v>
      </c>
      <c r="AK603" s="3">
        <v>46247</v>
      </c>
      <c r="AL603" s="1" t="s">
        <v>2451</v>
      </c>
      <c r="AM603" s="1" t="s">
        <v>2611</v>
      </c>
      <c r="AN603" s="1" t="s">
        <v>2811</v>
      </c>
      <c r="AO603" s="1" t="s">
        <v>2811</v>
      </c>
      <c r="AP603" s="1" t="s">
        <v>2814</v>
      </c>
      <c r="AQ603" s="1" t="s">
        <v>1827</v>
      </c>
      <c r="AR603" s="1" t="s">
        <v>1921</v>
      </c>
      <c r="AS603" s="1" t="s">
        <v>2825</v>
      </c>
      <c r="AT603" s="1"/>
      <c r="AU603" s="1"/>
      <c r="AV603" s="1" t="s">
        <v>2830</v>
      </c>
      <c r="AW603" s="1" t="s">
        <v>2830</v>
      </c>
      <c r="AX603" s="1" t="s">
        <v>2835</v>
      </c>
      <c r="AY603" s="1" t="s">
        <v>3059</v>
      </c>
      <c r="AZ603" s="1"/>
      <c r="BA603">
        <v>1267</v>
      </c>
      <c r="BB603" s="1" t="s">
        <v>2814</v>
      </c>
      <c r="BC603">
        <v>4290</v>
      </c>
      <c r="BD603">
        <v>1</v>
      </c>
      <c r="BE603" s="1" t="s">
        <v>2451</v>
      </c>
    </row>
    <row r="604" spans="1:57">
      <c r="A604" s="8">
        <v>136288</v>
      </c>
      <c r="B604" s="1" t="s">
        <v>2852</v>
      </c>
      <c r="C604" s="1" t="s">
        <v>2650</v>
      </c>
      <c r="D604" s="1" t="s">
        <v>643</v>
      </c>
      <c r="E604">
        <v>1</v>
      </c>
      <c r="F604" s="9" t="s">
        <v>3083</v>
      </c>
      <c r="G604" s="4">
        <v>800000</v>
      </c>
      <c r="I604" s="4">
        <f t="shared" si="9"/>
        <v>800000</v>
      </c>
      <c r="K604" s="1" t="s">
        <v>2441</v>
      </c>
      <c r="L604">
        <v>0</v>
      </c>
      <c r="M604" s="3">
        <v>46247</v>
      </c>
      <c r="N604" s="1" t="s">
        <v>2457</v>
      </c>
      <c r="O604">
        <v>139371</v>
      </c>
      <c r="R604" s="1" t="s">
        <v>1462</v>
      </c>
      <c r="S604">
        <v>0</v>
      </c>
      <c r="T604">
        <v>1</v>
      </c>
      <c r="U604" s="1"/>
      <c r="V604" s="1" t="s">
        <v>1772</v>
      </c>
      <c r="W604" s="1" t="s">
        <v>1813</v>
      </c>
      <c r="X604" s="1" t="s">
        <v>1815</v>
      </c>
      <c r="Y604" s="1" t="s">
        <v>1882</v>
      </c>
      <c r="Z604" s="1" t="s">
        <v>1921</v>
      </c>
      <c r="AA604" s="1" t="s">
        <v>1941</v>
      </c>
      <c r="AB604" s="1"/>
      <c r="AC604">
        <v>0</v>
      </c>
      <c r="AD604" s="1" t="s">
        <v>1350</v>
      </c>
      <c r="AE604" s="1" t="s">
        <v>2263</v>
      </c>
      <c r="AF604" s="1"/>
      <c r="AG604" s="1" t="s">
        <v>2264</v>
      </c>
      <c r="AH604" s="1" t="s">
        <v>1462</v>
      </c>
      <c r="AI604" s="1" t="s">
        <v>1462</v>
      </c>
      <c r="AJ604" s="1"/>
      <c r="AK604" s="3">
        <v>46247</v>
      </c>
      <c r="AL604" s="1" t="s">
        <v>2451</v>
      </c>
      <c r="AM604" s="1" t="s">
        <v>2612</v>
      </c>
      <c r="AN604" s="1" t="s">
        <v>2811</v>
      </c>
      <c r="AO604" s="1" t="s">
        <v>2811</v>
      </c>
      <c r="AP604" s="1" t="s">
        <v>2814</v>
      </c>
      <c r="AQ604" s="1" t="s">
        <v>1882</v>
      </c>
      <c r="AR604" s="1" t="s">
        <v>1921</v>
      </c>
      <c r="AS604" s="1" t="s">
        <v>2825</v>
      </c>
      <c r="AT604" s="1"/>
      <c r="AU604" s="1"/>
      <c r="AV604" s="1" t="s">
        <v>2830</v>
      </c>
      <c r="AW604" s="1" t="s">
        <v>2830</v>
      </c>
      <c r="AX604" s="1" t="s">
        <v>2835</v>
      </c>
      <c r="AY604" s="1" t="s">
        <v>3059</v>
      </c>
      <c r="AZ604" s="1"/>
      <c r="BA604">
        <v>4276</v>
      </c>
      <c r="BB604" s="1" t="s">
        <v>2814</v>
      </c>
      <c r="BC604">
        <v>3726</v>
      </c>
      <c r="BD604">
        <v>1</v>
      </c>
      <c r="BE604" s="1" t="s">
        <v>2451</v>
      </c>
    </row>
    <row r="605" spans="1:57">
      <c r="A605" s="8">
        <v>136289</v>
      </c>
      <c r="B605" s="1" t="s">
        <v>2942</v>
      </c>
      <c r="C605" s="1" t="s">
        <v>2481</v>
      </c>
      <c r="D605" s="1" t="s">
        <v>644</v>
      </c>
      <c r="E605">
        <v>1</v>
      </c>
      <c r="F605" s="9" t="s">
        <v>3083</v>
      </c>
      <c r="G605" s="4">
        <v>5000000</v>
      </c>
      <c r="I605" s="4">
        <f t="shared" si="9"/>
        <v>5000000</v>
      </c>
      <c r="K605" s="1" t="s">
        <v>2441</v>
      </c>
      <c r="L605">
        <v>0</v>
      </c>
      <c r="M605" s="3">
        <v>46247</v>
      </c>
      <c r="N605" s="1" t="s">
        <v>2457</v>
      </c>
      <c r="O605">
        <v>139370</v>
      </c>
      <c r="R605" s="1" t="s">
        <v>1463</v>
      </c>
      <c r="S605">
        <v>0</v>
      </c>
      <c r="T605">
        <v>1</v>
      </c>
      <c r="U605" s="1"/>
      <c r="V605" s="1" t="s">
        <v>1770</v>
      </c>
      <c r="W605" s="1" t="s">
        <v>1813</v>
      </c>
      <c r="X605" s="1" t="s">
        <v>1815</v>
      </c>
      <c r="Y605" s="1" t="s">
        <v>1830</v>
      </c>
      <c r="Z605" s="1" t="s">
        <v>1921</v>
      </c>
      <c r="AA605" s="1" t="s">
        <v>1941</v>
      </c>
      <c r="AB605" s="1"/>
      <c r="AC605">
        <v>1</v>
      </c>
      <c r="AD605" s="1" t="s">
        <v>1463</v>
      </c>
      <c r="AE605" s="1" t="s">
        <v>2263</v>
      </c>
      <c r="AF605" s="1"/>
      <c r="AG605" s="1" t="s">
        <v>2264</v>
      </c>
      <c r="AH605" s="1" t="s">
        <v>1463</v>
      </c>
      <c r="AI605" s="1" t="s">
        <v>1463</v>
      </c>
      <c r="AJ605" s="1" t="s">
        <v>2444</v>
      </c>
      <c r="AK605" s="3">
        <v>46247</v>
      </c>
      <c r="AL605" s="1" t="s">
        <v>2451</v>
      </c>
      <c r="AM605" s="1" t="s">
        <v>2481</v>
      </c>
      <c r="AN605" s="1" t="s">
        <v>2811</v>
      </c>
      <c r="AO605" s="1" t="s">
        <v>2811</v>
      </c>
      <c r="AP605" s="1" t="s">
        <v>2814</v>
      </c>
      <c r="AQ605" s="1" t="s">
        <v>1830</v>
      </c>
      <c r="AR605" s="1" t="s">
        <v>1921</v>
      </c>
      <c r="AS605" s="1" t="s">
        <v>2825</v>
      </c>
      <c r="AT605" s="1"/>
      <c r="AU605" s="1"/>
      <c r="AV605" s="1" t="s">
        <v>2829</v>
      </c>
      <c r="AW605" s="1" t="s">
        <v>2829</v>
      </c>
      <c r="AX605" s="1" t="s">
        <v>2835</v>
      </c>
      <c r="AY605" s="1" t="s">
        <v>3059</v>
      </c>
      <c r="AZ605" s="1"/>
      <c r="BA605">
        <v>1267</v>
      </c>
      <c r="BB605" s="1" t="s">
        <v>2814</v>
      </c>
      <c r="BC605">
        <v>3482</v>
      </c>
      <c r="BD605">
        <v>1</v>
      </c>
      <c r="BE605" s="1" t="s">
        <v>2445</v>
      </c>
    </row>
    <row r="606" spans="1:57">
      <c r="A606" s="8">
        <v>136290</v>
      </c>
      <c r="B606" s="1" t="s">
        <v>2943</v>
      </c>
      <c r="C606" s="1" t="s">
        <v>3096</v>
      </c>
      <c r="D606" s="1" t="s">
        <v>645</v>
      </c>
      <c r="E606">
        <v>1</v>
      </c>
      <c r="F606" s="9" t="s">
        <v>3083</v>
      </c>
      <c r="G606" s="4">
        <v>10000000</v>
      </c>
      <c r="I606" s="4">
        <f t="shared" si="9"/>
        <v>10000000</v>
      </c>
      <c r="K606" s="1" t="s">
        <v>2441</v>
      </c>
      <c r="L606">
        <v>0</v>
      </c>
      <c r="M606" s="3">
        <v>46247</v>
      </c>
      <c r="N606" s="1" t="s">
        <v>2457</v>
      </c>
      <c r="O606">
        <v>139395</v>
      </c>
      <c r="R606" s="1" t="s">
        <v>1464</v>
      </c>
      <c r="S606">
        <v>0</v>
      </c>
      <c r="T606">
        <v>1</v>
      </c>
      <c r="U606" s="1"/>
      <c r="V606" s="1" t="s">
        <v>1768</v>
      </c>
      <c r="W606" s="1" t="s">
        <v>1813</v>
      </c>
      <c r="X606" s="1" t="s">
        <v>1815</v>
      </c>
      <c r="Y606" s="1" t="s">
        <v>1827</v>
      </c>
      <c r="Z606" s="1" t="s">
        <v>1921</v>
      </c>
      <c r="AA606" s="1" t="s">
        <v>1941</v>
      </c>
      <c r="AB606" s="1"/>
      <c r="AC606">
        <v>1</v>
      </c>
      <c r="AD606" s="1" t="s">
        <v>1464</v>
      </c>
      <c r="AE606" s="1" t="s">
        <v>2263</v>
      </c>
      <c r="AF606" s="1"/>
      <c r="AG606" s="1" t="s">
        <v>2264</v>
      </c>
      <c r="AH606" s="1" t="s">
        <v>1464</v>
      </c>
      <c r="AI606" s="1" t="s">
        <v>1464</v>
      </c>
      <c r="AJ606" s="1" t="s">
        <v>2444</v>
      </c>
      <c r="AK606" s="3">
        <v>46247</v>
      </c>
      <c r="AL606" s="1" t="s">
        <v>2451</v>
      </c>
      <c r="AM606" s="1" t="s">
        <v>2613</v>
      </c>
      <c r="AN606" s="1" t="s">
        <v>2811</v>
      </c>
      <c r="AO606" s="1" t="s">
        <v>2811</v>
      </c>
      <c r="AP606" s="1" t="s">
        <v>2814</v>
      </c>
      <c r="AQ606" s="1" t="s">
        <v>1827</v>
      </c>
      <c r="AR606" s="1" t="s">
        <v>1921</v>
      </c>
      <c r="AS606" s="1" t="s">
        <v>2825</v>
      </c>
      <c r="AT606" s="1"/>
      <c r="AU606" s="1"/>
      <c r="AV606" s="1" t="s">
        <v>2829</v>
      </c>
      <c r="AW606" s="1" t="s">
        <v>2829</v>
      </c>
      <c r="AX606" s="1" t="s">
        <v>2835</v>
      </c>
      <c r="AY606" s="1" t="s">
        <v>3059</v>
      </c>
      <c r="AZ606" s="1"/>
      <c r="BA606">
        <v>14862</v>
      </c>
      <c r="BB606" s="1" t="s">
        <v>2814</v>
      </c>
      <c r="BC606">
        <v>7243</v>
      </c>
      <c r="BD606">
        <v>1</v>
      </c>
      <c r="BE606" s="1" t="s">
        <v>2448</v>
      </c>
    </row>
    <row r="607" spans="1:57">
      <c r="A607" s="8">
        <v>136291</v>
      </c>
      <c r="B607" s="1" t="s">
        <v>2944</v>
      </c>
      <c r="C607" s="1" t="s">
        <v>3096</v>
      </c>
      <c r="D607" s="1" t="s">
        <v>646</v>
      </c>
      <c r="E607">
        <v>39</v>
      </c>
      <c r="F607" s="9" t="s">
        <v>3083</v>
      </c>
      <c r="G607" s="4">
        <v>202000</v>
      </c>
      <c r="I607" s="4">
        <f t="shared" si="9"/>
        <v>7878000</v>
      </c>
      <c r="K607" s="1" t="s">
        <v>2441</v>
      </c>
      <c r="L607">
        <v>7.17</v>
      </c>
      <c r="M607" s="3">
        <v>46247</v>
      </c>
      <c r="N607" s="1" t="s">
        <v>2457</v>
      </c>
      <c r="O607">
        <v>139393</v>
      </c>
      <c r="R607" s="1" t="s">
        <v>1465</v>
      </c>
      <c r="S607">
        <v>20</v>
      </c>
      <c r="T607">
        <v>1</v>
      </c>
      <c r="U607" s="1"/>
      <c r="V607" s="1" t="s">
        <v>1768</v>
      </c>
      <c r="W607" s="1" t="s">
        <v>1813</v>
      </c>
      <c r="X607" s="1" t="s">
        <v>1815</v>
      </c>
      <c r="Y607" s="1" t="s">
        <v>1894</v>
      </c>
      <c r="Z607" s="1" t="s">
        <v>1920</v>
      </c>
      <c r="AA607" s="1" t="s">
        <v>1941</v>
      </c>
      <c r="AB607" s="1"/>
      <c r="AC607">
        <v>39</v>
      </c>
      <c r="AD607" s="1" t="s">
        <v>2113</v>
      </c>
      <c r="AE607" s="1" t="s">
        <v>2263</v>
      </c>
      <c r="AF607" s="1"/>
      <c r="AG607" s="1" t="s">
        <v>2264</v>
      </c>
      <c r="AH607" s="1" t="s">
        <v>2113</v>
      </c>
      <c r="AI607" s="1" t="s">
        <v>1465</v>
      </c>
      <c r="AJ607" s="1"/>
      <c r="AK607" s="3">
        <v>46247</v>
      </c>
      <c r="AL607" s="1" t="s">
        <v>2451</v>
      </c>
      <c r="AM607" s="1" t="s">
        <v>2614</v>
      </c>
      <c r="AN607" s="1" t="s">
        <v>2811</v>
      </c>
      <c r="AO607" s="1" t="s">
        <v>2811</v>
      </c>
      <c r="AP607" s="1" t="s">
        <v>2814</v>
      </c>
      <c r="AQ607" s="1" t="s">
        <v>1894</v>
      </c>
      <c r="AR607" s="1" t="s">
        <v>1920</v>
      </c>
      <c r="AS607" s="1" t="s">
        <v>2825</v>
      </c>
      <c r="AT607" s="1"/>
      <c r="AU607" s="1"/>
      <c r="AV607" s="1" t="s">
        <v>2829</v>
      </c>
      <c r="AW607" s="1" t="s">
        <v>2829</v>
      </c>
      <c r="AX607" s="1" t="s">
        <v>2835</v>
      </c>
      <c r="AY607" s="1" t="s">
        <v>3059</v>
      </c>
      <c r="AZ607" s="1"/>
      <c r="BA607">
        <v>14862</v>
      </c>
      <c r="BB607" s="1" t="s">
        <v>2814</v>
      </c>
      <c r="BC607">
        <v>6362</v>
      </c>
      <c r="BD607">
        <v>1</v>
      </c>
      <c r="BE607" s="1" t="s">
        <v>2445</v>
      </c>
    </row>
    <row r="608" spans="1:57" ht="42.75">
      <c r="A608" s="8">
        <v>136292</v>
      </c>
      <c r="B608" s="1" t="s">
        <v>2945</v>
      </c>
      <c r="C608" s="1" t="s">
        <v>3096</v>
      </c>
      <c r="D608" s="2" t="s">
        <v>647</v>
      </c>
      <c r="E608">
        <v>1</v>
      </c>
      <c r="F608" s="9" t="s">
        <v>3083</v>
      </c>
      <c r="G608" s="4">
        <v>6000000</v>
      </c>
      <c r="I608" s="4">
        <f t="shared" si="9"/>
        <v>6000000</v>
      </c>
      <c r="K608" s="1" t="s">
        <v>2441</v>
      </c>
      <c r="L608">
        <v>0</v>
      </c>
      <c r="M608" s="3">
        <v>46247</v>
      </c>
      <c r="N608" s="1" t="s">
        <v>2457</v>
      </c>
      <c r="O608">
        <v>139369</v>
      </c>
      <c r="R608" s="1" t="s">
        <v>1466</v>
      </c>
      <c r="S608">
        <v>0</v>
      </c>
      <c r="T608">
        <v>1</v>
      </c>
      <c r="U608" s="1"/>
      <c r="V608" s="1" t="s">
        <v>1768</v>
      </c>
      <c r="W608" s="1" t="s">
        <v>1813</v>
      </c>
      <c r="X608" s="1" t="s">
        <v>1815</v>
      </c>
      <c r="Y608" s="1" t="s">
        <v>1827</v>
      </c>
      <c r="Z608" s="1" t="s">
        <v>1921</v>
      </c>
      <c r="AA608" s="1" t="s">
        <v>1941</v>
      </c>
      <c r="AB608" s="1"/>
      <c r="AC608">
        <v>1</v>
      </c>
      <c r="AD608" s="1" t="s">
        <v>1466</v>
      </c>
      <c r="AE608" s="1" t="s">
        <v>2263</v>
      </c>
      <c r="AF608" s="1"/>
      <c r="AG608" s="1" t="s">
        <v>2264</v>
      </c>
      <c r="AH608" s="1" t="s">
        <v>1466</v>
      </c>
      <c r="AI608" s="1" t="s">
        <v>1466</v>
      </c>
      <c r="AJ608" s="1" t="s">
        <v>2444</v>
      </c>
      <c r="AK608" s="3">
        <v>46247</v>
      </c>
      <c r="AL608" s="1" t="s">
        <v>2451</v>
      </c>
      <c r="AM608" s="1" t="s">
        <v>2611</v>
      </c>
      <c r="AN608" s="1" t="s">
        <v>2811</v>
      </c>
      <c r="AO608" s="1" t="s">
        <v>2811</v>
      </c>
      <c r="AP608" s="1" t="s">
        <v>2814</v>
      </c>
      <c r="AQ608" s="1" t="s">
        <v>1827</v>
      </c>
      <c r="AR608" s="1" t="s">
        <v>1921</v>
      </c>
      <c r="AS608" s="1" t="s">
        <v>2825</v>
      </c>
      <c r="AT608" s="1"/>
      <c r="AU608" s="1"/>
      <c r="AV608" s="1" t="s">
        <v>2829</v>
      </c>
      <c r="AW608" s="1" t="s">
        <v>2829</v>
      </c>
      <c r="AX608" s="1" t="s">
        <v>2835</v>
      </c>
      <c r="AY608" s="1" t="s">
        <v>3059</v>
      </c>
      <c r="AZ608" s="1"/>
      <c r="BA608">
        <v>14862</v>
      </c>
      <c r="BB608" s="1" t="s">
        <v>2814</v>
      </c>
      <c r="BC608">
        <v>5586</v>
      </c>
      <c r="BD608">
        <v>1</v>
      </c>
      <c r="BE608" s="1" t="s">
        <v>2445</v>
      </c>
    </row>
    <row r="609" spans="1:57">
      <c r="A609" s="8">
        <v>136293</v>
      </c>
      <c r="B609" s="1" t="s">
        <v>2946</v>
      </c>
      <c r="C609" s="1" t="s">
        <v>648</v>
      </c>
      <c r="D609" s="1" t="s">
        <v>648</v>
      </c>
      <c r="E609">
        <v>74</v>
      </c>
      <c r="F609" s="9" t="s">
        <v>3083</v>
      </c>
      <c r="G609" s="4">
        <v>34.119999999999997</v>
      </c>
      <c r="I609" s="4">
        <f t="shared" si="9"/>
        <v>2524.8799999999997</v>
      </c>
      <c r="K609" s="1" t="s">
        <v>2442</v>
      </c>
      <c r="L609">
        <v>0</v>
      </c>
      <c r="M609" s="3">
        <v>46247</v>
      </c>
      <c r="N609" s="1" t="s">
        <v>2457</v>
      </c>
      <c r="O609">
        <v>139400</v>
      </c>
      <c r="R609" s="1" t="s">
        <v>1467</v>
      </c>
      <c r="S609">
        <v>0</v>
      </c>
      <c r="T609">
        <v>1</v>
      </c>
      <c r="U609" s="1"/>
      <c r="V609" s="1" t="s">
        <v>1775</v>
      </c>
      <c r="W609" s="1" t="s">
        <v>1813</v>
      </c>
      <c r="X609" s="1" t="s">
        <v>1815</v>
      </c>
      <c r="Y609" s="1" t="s">
        <v>1848</v>
      </c>
      <c r="Z609" s="1" t="s">
        <v>1920</v>
      </c>
      <c r="AA609" s="1" t="s">
        <v>1941</v>
      </c>
      <c r="AB609" s="1"/>
      <c r="AC609">
        <v>74</v>
      </c>
      <c r="AD609" s="1" t="s">
        <v>1467</v>
      </c>
      <c r="AE609" s="1" t="s">
        <v>2263</v>
      </c>
      <c r="AF609" s="1"/>
      <c r="AG609" s="1" t="s">
        <v>2264</v>
      </c>
      <c r="AH609" s="1" t="s">
        <v>2319</v>
      </c>
      <c r="AI609" s="1" t="s">
        <v>2319</v>
      </c>
      <c r="AJ609" s="1"/>
      <c r="AK609" s="3">
        <v>46247</v>
      </c>
      <c r="AL609" s="1" t="s">
        <v>2451</v>
      </c>
      <c r="AM609" s="1" t="s">
        <v>2615</v>
      </c>
      <c r="AN609" s="1" t="s">
        <v>2811</v>
      </c>
      <c r="AO609" s="1" t="s">
        <v>2812</v>
      </c>
      <c r="AP609" s="1" t="s">
        <v>2814</v>
      </c>
      <c r="AQ609" s="1" t="s">
        <v>1848</v>
      </c>
      <c r="AR609" s="1" t="s">
        <v>1920</v>
      </c>
      <c r="AS609" s="1" t="s">
        <v>2826</v>
      </c>
      <c r="AT609" s="1"/>
      <c r="AU609" s="1"/>
      <c r="AV609" s="1" t="s">
        <v>2829</v>
      </c>
      <c r="AW609" s="1" t="s">
        <v>2829</v>
      </c>
      <c r="AX609" s="1" t="s">
        <v>2835</v>
      </c>
      <c r="AY609" s="1" t="s">
        <v>3059</v>
      </c>
      <c r="AZ609" s="1"/>
      <c r="BA609">
        <v>31283</v>
      </c>
      <c r="BB609" s="1" t="s">
        <v>2814</v>
      </c>
      <c r="BC609">
        <v>5176</v>
      </c>
      <c r="BD609">
        <v>1</v>
      </c>
      <c r="BE609" s="1" t="s">
        <v>2453</v>
      </c>
    </row>
    <row r="610" spans="1:57">
      <c r="A610" s="8">
        <v>136293</v>
      </c>
      <c r="B610" s="1" t="s">
        <v>2946</v>
      </c>
      <c r="C610" s="1" t="s">
        <v>649</v>
      </c>
      <c r="D610" s="1" t="s">
        <v>649</v>
      </c>
      <c r="E610">
        <v>148</v>
      </c>
      <c r="F610" s="9" t="s">
        <v>3083</v>
      </c>
      <c r="G610" s="4">
        <v>21.18</v>
      </c>
      <c r="I610" s="4">
        <f t="shared" si="9"/>
        <v>3134.64</v>
      </c>
      <c r="K610" s="1" t="s">
        <v>2442</v>
      </c>
      <c r="L610">
        <v>0</v>
      </c>
      <c r="M610" s="3">
        <v>46247</v>
      </c>
      <c r="N610" s="1" t="s">
        <v>2457</v>
      </c>
      <c r="O610">
        <v>139400</v>
      </c>
      <c r="R610" s="1" t="s">
        <v>1468</v>
      </c>
      <c r="S610">
        <v>0</v>
      </c>
      <c r="T610">
        <v>2</v>
      </c>
      <c r="U610" s="1"/>
      <c r="V610" s="1" t="s">
        <v>1775</v>
      </c>
      <c r="W610" s="1" t="s">
        <v>1813</v>
      </c>
      <c r="X610" s="1" t="s">
        <v>1815</v>
      </c>
      <c r="Y610" s="1" t="s">
        <v>1848</v>
      </c>
      <c r="Z610" s="1" t="s">
        <v>1920</v>
      </c>
      <c r="AA610" s="1" t="s">
        <v>1941</v>
      </c>
      <c r="AB610" s="1"/>
      <c r="AC610">
        <v>148</v>
      </c>
      <c r="AD610" s="1" t="s">
        <v>1468</v>
      </c>
      <c r="AE610" s="1" t="s">
        <v>2263</v>
      </c>
      <c r="AF610" s="1"/>
      <c r="AG610" s="1" t="s">
        <v>2264</v>
      </c>
      <c r="AH610" s="1" t="s">
        <v>2319</v>
      </c>
      <c r="AI610" s="1" t="s">
        <v>2319</v>
      </c>
      <c r="AJ610" s="1"/>
      <c r="AK610" s="3">
        <v>46247</v>
      </c>
      <c r="AL610" s="1" t="s">
        <v>2451</v>
      </c>
      <c r="AM610" s="1" t="s">
        <v>2615</v>
      </c>
      <c r="AN610" s="1" t="s">
        <v>2811</v>
      </c>
      <c r="AO610" s="1" t="s">
        <v>2812</v>
      </c>
      <c r="AP610" s="1" t="s">
        <v>2814</v>
      </c>
      <c r="AQ610" s="1" t="s">
        <v>1848</v>
      </c>
      <c r="AR610" s="1" t="s">
        <v>1920</v>
      </c>
      <c r="AS610" s="1" t="s">
        <v>2826</v>
      </c>
      <c r="AT610" s="1"/>
      <c r="AU610" s="1"/>
      <c r="AV610" s="1" t="s">
        <v>2829</v>
      </c>
      <c r="AW610" s="1" t="s">
        <v>2829</v>
      </c>
      <c r="AX610" s="1" t="s">
        <v>2835</v>
      </c>
      <c r="AY610" s="1" t="s">
        <v>3059</v>
      </c>
      <c r="AZ610" s="1"/>
      <c r="BA610">
        <v>31284</v>
      </c>
      <c r="BB610" s="1" t="s">
        <v>2814</v>
      </c>
      <c r="BC610">
        <v>5176</v>
      </c>
      <c r="BD610">
        <v>2</v>
      </c>
      <c r="BE610" s="1" t="s">
        <v>2453</v>
      </c>
    </row>
    <row r="611" spans="1:57">
      <c r="A611" s="8">
        <v>136293</v>
      </c>
      <c r="B611" s="1" t="s">
        <v>2946</v>
      </c>
      <c r="C611" s="1" t="s">
        <v>650</v>
      </c>
      <c r="D611" s="1" t="s">
        <v>650</v>
      </c>
      <c r="E611">
        <v>10</v>
      </c>
      <c r="F611" s="9" t="s">
        <v>3083</v>
      </c>
      <c r="G611" s="4">
        <v>1117.6500000000001</v>
      </c>
      <c r="I611" s="4">
        <f t="shared" si="9"/>
        <v>11176.5</v>
      </c>
      <c r="K611" s="1" t="s">
        <v>2442</v>
      </c>
      <c r="L611">
        <v>0</v>
      </c>
      <c r="M611" s="3">
        <v>46247</v>
      </c>
      <c r="N611" s="1" t="s">
        <v>2457</v>
      </c>
      <c r="O611">
        <v>139400</v>
      </c>
      <c r="R611" s="1" t="s">
        <v>1469</v>
      </c>
      <c r="S611">
        <v>0</v>
      </c>
      <c r="T611">
        <v>3</v>
      </c>
      <c r="U611" s="1"/>
      <c r="V611" s="1" t="s">
        <v>1775</v>
      </c>
      <c r="W611" s="1" t="s">
        <v>1813</v>
      </c>
      <c r="X611" s="1" t="s">
        <v>1815</v>
      </c>
      <c r="Y611" s="1" t="s">
        <v>1848</v>
      </c>
      <c r="Z611" s="1" t="s">
        <v>1920</v>
      </c>
      <c r="AA611" s="1" t="s">
        <v>1941</v>
      </c>
      <c r="AB611" s="1"/>
      <c r="AC611">
        <v>10</v>
      </c>
      <c r="AD611" s="1" t="s">
        <v>1469</v>
      </c>
      <c r="AE611" s="1" t="s">
        <v>2263</v>
      </c>
      <c r="AF611" s="1"/>
      <c r="AG611" s="1" t="s">
        <v>2264</v>
      </c>
      <c r="AH611" s="1" t="s">
        <v>2319</v>
      </c>
      <c r="AI611" s="1" t="s">
        <v>2319</v>
      </c>
      <c r="AJ611" s="1"/>
      <c r="AK611" s="3">
        <v>46247</v>
      </c>
      <c r="AL611" s="1" t="s">
        <v>2451</v>
      </c>
      <c r="AM611" s="1" t="s">
        <v>2615</v>
      </c>
      <c r="AN611" s="1" t="s">
        <v>2811</v>
      </c>
      <c r="AO611" s="1" t="s">
        <v>2812</v>
      </c>
      <c r="AP611" s="1" t="s">
        <v>2814</v>
      </c>
      <c r="AQ611" s="1" t="s">
        <v>1848</v>
      </c>
      <c r="AR611" s="1" t="s">
        <v>1920</v>
      </c>
      <c r="AS611" s="1" t="s">
        <v>2826</v>
      </c>
      <c r="AT611" s="1"/>
      <c r="AU611" s="1"/>
      <c r="AV611" s="1" t="s">
        <v>2829</v>
      </c>
      <c r="AW611" s="1" t="s">
        <v>2829</v>
      </c>
      <c r="AX611" s="1" t="s">
        <v>2835</v>
      </c>
      <c r="AY611" s="1" t="s">
        <v>3059</v>
      </c>
      <c r="AZ611" s="1"/>
      <c r="BA611">
        <v>31285</v>
      </c>
      <c r="BB611" s="1" t="s">
        <v>2814</v>
      </c>
      <c r="BC611">
        <v>5176</v>
      </c>
      <c r="BD611">
        <v>3</v>
      </c>
      <c r="BE611" s="1" t="s">
        <v>2453</v>
      </c>
    </row>
    <row r="612" spans="1:57">
      <c r="A612" s="8">
        <v>136293</v>
      </c>
      <c r="B612" s="1" t="s">
        <v>2946</v>
      </c>
      <c r="C612" s="1" t="s">
        <v>651</v>
      </c>
      <c r="D612" s="1" t="s">
        <v>651</v>
      </c>
      <c r="E612">
        <v>10</v>
      </c>
      <c r="F612" s="9" t="s">
        <v>3083</v>
      </c>
      <c r="G612" s="4">
        <v>394.12</v>
      </c>
      <c r="I612" s="4">
        <f t="shared" si="9"/>
        <v>3941.2</v>
      </c>
      <c r="K612" s="1" t="s">
        <v>2442</v>
      </c>
      <c r="L612">
        <v>0</v>
      </c>
      <c r="M612" s="3">
        <v>46247</v>
      </c>
      <c r="N612" s="1" t="s">
        <v>2457</v>
      </c>
      <c r="O612">
        <v>139400</v>
      </c>
      <c r="R612" s="1" t="s">
        <v>1470</v>
      </c>
      <c r="S612">
        <v>0</v>
      </c>
      <c r="T612">
        <v>4</v>
      </c>
      <c r="U612" s="1"/>
      <c r="V612" s="1" t="s">
        <v>1775</v>
      </c>
      <c r="W612" s="1" t="s">
        <v>1813</v>
      </c>
      <c r="X612" s="1" t="s">
        <v>1815</v>
      </c>
      <c r="Y612" s="1" t="s">
        <v>1848</v>
      </c>
      <c r="Z612" s="1" t="s">
        <v>1920</v>
      </c>
      <c r="AA612" s="1" t="s">
        <v>1941</v>
      </c>
      <c r="AB612" s="1"/>
      <c r="AC612">
        <v>10</v>
      </c>
      <c r="AD612" s="1" t="s">
        <v>1470</v>
      </c>
      <c r="AE612" s="1" t="s">
        <v>2263</v>
      </c>
      <c r="AF612" s="1"/>
      <c r="AG612" s="1" t="s">
        <v>2264</v>
      </c>
      <c r="AH612" s="1" t="s">
        <v>2319</v>
      </c>
      <c r="AI612" s="1" t="s">
        <v>2319</v>
      </c>
      <c r="AJ612" s="1"/>
      <c r="AK612" s="3">
        <v>46247</v>
      </c>
      <c r="AL612" s="1" t="s">
        <v>2451</v>
      </c>
      <c r="AM612" s="1" t="s">
        <v>2615</v>
      </c>
      <c r="AN612" s="1" t="s">
        <v>2811</v>
      </c>
      <c r="AO612" s="1" t="s">
        <v>2812</v>
      </c>
      <c r="AP612" s="1" t="s">
        <v>2814</v>
      </c>
      <c r="AQ612" s="1" t="s">
        <v>1848</v>
      </c>
      <c r="AR612" s="1" t="s">
        <v>1920</v>
      </c>
      <c r="AS612" s="1" t="s">
        <v>2826</v>
      </c>
      <c r="AT612" s="1"/>
      <c r="AU612" s="1"/>
      <c r="AV612" s="1" t="s">
        <v>2829</v>
      </c>
      <c r="AW612" s="1" t="s">
        <v>2829</v>
      </c>
      <c r="AX612" s="1" t="s">
        <v>2835</v>
      </c>
      <c r="AY612" s="1" t="s">
        <v>3059</v>
      </c>
      <c r="AZ612" s="1"/>
      <c r="BA612">
        <v>31286</v>
      </c>
      <c r="BB612" s="1" t="s">
        <v>2814</v>
      </c>
      <c r="BC612">
        <v>5176</v>
      </c>
      <c r="BD612">
        <v>4</v>
      </c>
      <c r="BE612" s="1" t="s">
        <v>2453</v>
      </c>
    </row>
    <row r="613" spans="1:57">
      <c r="A613" s="8">
        <v>136294</v>
      </c>
      <c r="B613" s="1" t="s">
        <v>2867</v>
      </c>
      <c r="C613" s="1" t="s">
        <v>3181</v>
      </c>
      <c r="D613" s="1" t="s">
        <v>652</v>
      </c>
      <c r="E613">
        <v>15</v>
      </c>
      <c r="F613" s="9" t="s">
        <v>3083</v>
      </c>
      <c r="G613" s="4">
        <v>1300000</v>
      </c>
      <c r="I613" s="4">
        <f t="shared" si="9"/>
        <v>19500000</v>
      </c>
      <c r="K613" s="1" t="s">
        <v>2441</v>
      </c>
      <c r="L613">
        <v>0</v>
      </c>
      <c r="M613" s="3">
        <v>46247</v>
      </c>
      <c r="N613" s="1" t="s">
        <v>2457</v>
      </c>
      <c r="O613">
        <v>139398</v>
      </c>
      <c r="R613" s="1" t="s">
        <v>1471</v>
      </c>
      <c r="S613">
        <v>0</v>
      </c>
      <c r="T613">
        <v>1</v>
      </c>
      <c r="U613" s="1"/>
      <c r="V613" s="1" t="s">
        <v>1775</v>
      </c>
      <c r="W613" s="1" t="s">
        <v>1813</v>
      </c>
      <c r="X613" s="1" t="s">
        <v>1815</v>
      </c>
      <c r="Y613" s="1" t="s">
        <v>1848</v>
      </c>
      <c r="Z613" s="1" t="s">
        <v>1920</v>
      </c>
      <c r="AA613" s="1" t="s">
        <v>1941</v>
      </c>
      <c r="AB613" s="1"/>
      <c r="AC613">
        <v>15</v>
      </c>
      <c r="AD613" s="1" t="s">
        <v>1471</v>
      </c>
      <c r="AE613" s="1" t="s">
        <v>2263</v>
      </c>
      <c r="AF613" s="1"/>
      <c r="AG613" s="1" t="s">
        <v>2264</v>
      </c>
      <c r="AH613" s="1" t="s">
        <v>2320</v>
      </c>
      <c r="AI613" s="1" t="s">
        <v>2320</v>
      </c>
      <c r="AJ613" s="1"/>
      <c r="AK613" s="3">
        <v>46247</v>
      </c>
      <c r="AL613" s="1" t="s">
        <v>2451</v>
      </c>
      <c r="AM613" s="1" t="s">
        <v>2615</v>
      </c>
      <c r="AN613" s="1" t="s">
        <v>2811</v>
      </c>
      <c r="AO613" s="1" t="s">
        <v>2812</v>
      </c>
      <c r="AP613" s="1" t="s">
        <v>2814</v>
      </c>
      <c r="AQ613" s="1" t="s">
        <v>1848</v>
      </c>
      <c r="AR613" s="1" t="s">
        <v>1920</v>
      </c>
      <c r="AS613" s="1" t="s">
        <v>2825</v>
      </c>
      <c r="AT613" s="1"/>
      <c r="AU613" s="1"/>
      <c r="AV613" s="1" t="s">
        <v>2829</v>
      </c>
      <c r="AW613" s="1" t="s">
        <v>2829</v>
      </c>
      <c r="AX613" s="1" t="s">
        <v>2835</v>
      </c>
      <c r="AY613" s="1" t="s">
        <v>3059</v>
      </c>
      <c r="AZ613" s="1"/>
      <c r="BA613">
        <v>31279</v>
      </c>
      <c r="BB613" s="1" t="s">
        <v>2814</v>
      </c>
      <c r="BC613">
        <v>820</v>
      </c>
      <c r="BD613">
        <v>1</v>
      </c>
      <c r="BE613" s="1" t="s">
        <v>2453</v>
      </c>
    </row>
    <row r="614" spans="1:57">
      <c r="A614" s="8">
        <v>136294</v>
      </c>
      <c r="B614" s="1" t="s">
        <v>2867</v>
      </c>
      <c r="C614" s="1" t="s">
        <v>3182</v>
      </c>
      <c r="D614" s="1" t="s">
        <v>653</v>
      </c>
      <c r="E614">
        <v>74</v>
      </c>
      <c r="F614" s="9" t="s">
        <v>3083</v>
      </c>
      <c r="G614" s="4">
        <v>750000</v>
      </c>
      <c r="I614" s="4">
        <f t="shared" si="9"/>
        <v>55500000</v>
      </c>
      <c r="K614" s="1" t="s">
        <v>2441</v>
      </c>
      <c r="L614">
        <v>0</v>
      </c>
      <c r="M614" s="3">
        <v>46247</v>
      </c>
      <c r="N614" s="1" t="s">
        <v>2457</v>
      </c>
      <c r="O614">
        <v>139398</v>
      </c>
      <c r="R614" s="1" t="s">
        <v>1472</v>
      </c>
      <c r="S614">
        <v>0</v>
      </c>
      <c r="T614">
        <v>2</v>
      </c>
      <c r="U614" s="1"/>
      <c r="V614" s="1" t="s">
        <v>1775</v>
      </c>
      <c r="W614" s="1" t="s">
        <v>1813</v>
      </c>
      <c r="X614" s="1" t="s">
        <v>1815</v>
      </c>
      <c r="Y614" s="1" t="s">
        <v>1848</v>
      </c>
      <c r="Z614" s="1" t="s">
        <v>1920</v>
      </c>
      <c r="AA614" s="1" t="s">
        <v>1941</v>
      </c>
      <c r="AB614" s="1"/>
      <c r="AC614">
        <v>74</v>
      </c>
      <c r="AD614" s="1" t="s">
        <v>1472</v>
      </c>
      <c r="AE614" s="1" t="s">
        <v>2263</v>
      </c>
      <c r="AF614" s="1"/>
      <c r="AG614" s="1" t="s">
        <v>2264</v>
      </c>
      <c r="AH614" s="1" t="s">
        <v>2320</v>
      </c>
      <c r="AI614" s="1" t="s">
        <v>2320</v>
      </c>
      <c r="AJ614" s="1"/>
      <c r="AK614" s="3">
        <v>46247</v>
      </c>
      <c r="AL614" s="1" t="s">
        <v>2451</v>
      </c>
      <c r="AM614" s="1" t="s">
        <v>2615</v>
      </c>
      <c r="AN614" s="1" t="s">
        <v>2811</v>
      </c>
      <c r="AO614" s="1" t="s">
        <v>2812</v>
      </c>
      <c r="AP614" s="1" t="s">
        <v>2814</v>
      </c>
      <c r="AQ614" s="1" t="s">
        <v>1848</v>
      </c>
      <c r="AR614" s="1" t="s">
        <v>1920</v>
      </c>
      <c r="AS614" s="1" t="s">
        <v>2825</v>
      </c>
      <c r="AT614" s="1"/>
      <c r="AU614" s="1"/>
      <c r="AV614" s="1" t="s">
        <v>2829</v>
      </c>
      <c r="AW614" s="1" t="s">
        <v>2829</v>
      </c>
      <c r="AX614" s="1" t="s">
        <v>2835</v>
      </c>
      <c r="AY614" s="1" t="s">
        <v>3059</v>
      </c>
      <c r="AZ614" s="1"/>
      <c r="BA614">
        <v>31280</v>
      </c>
      <c r="BB614" s="1" t="s">
        <v>2814</v>
      </c>
      <c r="BC614">
        <v>820</v>
      </c>
      <c r="BD614">
        <v>2</v>
      </c>
      <c r="BE614" s="1" t="s">
        <v>2453</v>
      </c>
    </row>
    <row r="615" spans="1:57">
      <c r="A615" s="8">
        <v>136294</v>
      </c>
      <c r="B615" s="1" t="s">
        <v>2867</v>
      </c>
      <c r="C615" s="1" t="s">
        <v>3183</v>
      </c>
      <c r="D615" s="1" t="s">
        <v>654</v>
      </c>
      <c r="E615">
        <v>37</v>
      </c>
      <c r="F615" s="9" t="s">
        <v>3083</v>
      </c>
      <c r="G615" s="4">
        <v>750000</v>
      </c>
      <c r="I615" s="4">
        <f t="shared" si="9"/>
        <v>27750000</v>
      </c>
      <c r="K615" s="1" t="s">
        <v>2441</v>
      </c>
      <c r="L615">
        <v>0</v>
      </c>
      <c r="M615" s="3">
        <v>46247</v>
      </c>
      <c r="N615" s="1" t="s">
        <v>2457</v>
      </c>
      <c r="O615">
        <v>139398</v>
      </c>
      <c r="R615" s="1" t="s">
        <v>1473</v>
      </c>
      <c r="S615">
        <v>0</v>
      </c>
      <c r="T615">
        <v>3</v>
      </c>
      <c r="U615" s="1"/>
      <c r="V615" s="1" t="s">
        <v>1775</v>
      </c>
      <c r="W615" s="1" t="s">
        <v>1813</v>
      </c>
      <c r="X615" s="1" t="s">
        <v>1815</v>
      </c>
      <c r="Y615" s="1" t="s">
        <v>1848</v>
      </c>
      <c r="Z615" s="1" t="s">
        <v>1920</v>
      </c>
      <c r="AA615" s="1" t="s">
        <v>1941</v>
      </c>
      <c r="AB615" s="1"/>
      <c r="AC615">
        <v>37</v>
      </c>
      <c r="AD615" s="1" t="s">
        <v>1473</v>
      </c>
      <c r="AE615" s="1" t="s">
        <v>2263</v>
      </c>
      <c r="AF615" s="1"/>
      <c r="AG615" s="1" t="s">
        <v>2264</v>
      </c>
      <c r="AH615" s="1" t="s">
        <v>2320</v>
      </c>
      <c r="AI615" s="1" t="s">
        <v>2320</v>
      </c>
      <c r="AJ615" s="1"/>
      <c r="AK615" s="3">
        <v>46247</v>
      </c>
      <c r="AL615" s="1" t="s">
        <v>2451</v>
      </c>
      <c r="AM615" s="1" t="s">
        <v>2615</v>
      </c>
      <c r="AN615" s="1" t="s">
        <v>2811</v>
      </c>
      <c r="AO615" s="1" t="s">
        <v>2812</v>
      </c>
      <c r="AP615" s="1" t="s">
        <v>2814</v>
      </c>
      <c r="AQ615" s="1" t="s">
        <v>1848</v>
      </c>
      <c r="AR615" s="1" t="s">
        <v>1920</v>
      </c>
      <c r="AS615" s="1" t="s">
        <v>2825</v>
      </c>
      <c r="AT615" s="1"/>
      <c r="AU615" s="1"/>
      <c r="AV615" s="1" t="s">
        <v>2829</v>
      </c>
      <c r="AW615" s="1" t="s">
        <v>2829</v>
      </c>
      <c r="AX615" s="1" t="s">
        <v>2835</v>
      </c>
      <c r="AY615" s="1" t="s">
        <v>3059</v>
      </c>
      <c r="AZ615" s="1"/>
      <c r="BA615">
        <v>31281</v>
      </c>
      <c r="BB615" s="1" t="s">
        <v>2814</v>
      </c>
      <c r="BC615">
        <v>820</v>
      </c>
      <c r="BD615">
        <v>3</v>
      </c>
      <c r="BE615" s="1" t="s">
        <v>2453</v>
      </c>
    </row>
    <row r="616" spans="1:57">
      <c r="A616" s="8">
        <v>136294</v>
      </c>
      <c r="B616" s="1" t="s">
        <v>2867</v>
      </c>
      <c r="C616" s="1" t="s">
        <v>655</v>
      </c>
      <c r="D616" s="1" t="s">
        <v>655</v>
      </c>
      <c r="E616">
        <v>37</v>
      </c>
      <c r="F616" s="9" t="s">
        <v>3083</v>
      </c>
      <c r="G616" s="4">
        <v>400000</v>
      </c>
      <c r="I616" s="4">
        <f t="shared" si="9"/>
        <v>14800000</v>
      </c>
      <c r="K616" s="1" t="s">
        <v>2441</v>
      </c>
      <c r="L616">
        <v>0</v>
      </c>
      <c r="M616" s="3">
        <v>46247</v>
      </c>
      <c r="N616" s="1" t="s">
        <v>2457</v>
      </c>
      <c r="O616">
        <v>139398</v>
      </c>
      <c r="R616" s="1" t="s">
        <v>1474</v>
      </c>
      <c r="S616">
        <v>0</v>
      </c>
      <c r="T616">
        <v>4</v>
      </c>
      <c r="U616" s="1"/>
      <c r="V616" s="1" t="s">
        <v>1775</v>
      </c>
      <c r="W616" s="1" t="s">
        <v>1813</v>
      </c>
      <c r="X616" s="1" t="s">
        <v>1815</v>
      </c>
      <c r="Y616" s="1" t="s">
        <v>1848</v>
      </c>
      <c r="Z616" s="1" t="s">
        <v>1920</v>
      </c>
      <c r="AA616" s="1" t="s">
        <v>1941</v>
      </c>
      <c r="AB616" s="1"/>
      <c r="AC616">
        <v>37</v>
      </c>
      <c r="AD616" s="1" t="s">
        <v>1474</v>
      </c>
      <c r="AE616" s="1" t="s">
        <v>2263</v>
      </c>
      <c r="AF616" s="1"/>
      <c r="AG616" s="1" t="s">
        <v>2264</v>
      </c>
      <c r="AH616" s="1" t="s">
        <v>2320</v>
      </c>
      <c r="AI616" s="1" t="s">
        <v>2320</v>
      </c>
      <c r="AJ616" s="1"/>
      <c r="AK616" s="3">
        <v>46247</v>
      </c>
      <c r="AL616" s="1" t="s">
        <v>2451</v>
      </c>
      <c r="AM616" s="1" t="s">
        <v>2615</v>
      </c>
      <c r="AN616" s="1" t="s">
        <v>2811</v>
      </c>
      <c r="AO616" s="1" t="s">
        <v>2812</v>
      </c>
      <c r="AP616" s="1" t="s">
        <v>2814</v>
      </c>
      <c r="AQ616" s="1" t="s">
        <v>1848</v>
      </c>
      <c r="AR616" s="1" t="s">
        <v>1920</v>
      </c>
      <c r="AS616" s="1" t="s">
        <v>2825</v>
      </c>
      <c r="AT616" s="1"/>
      <c r="AU616" s="1"/>
      <c r="AV616" s="1" t="s">
        <v>2829</v>
      </c>
      <c r="AW616" s="1" t="s">
        <v>2829</v>
      </c>
      <c r="AX616" s="1" t="s">
        <v>2835</v>
      </c>
      <c r="AY616" s="1" t="s">
        <v>3059</v>
      </c>
      <c r="AZ616" s="1"/>
      <c r="BA616">
        <v>31282</v>
      </c>
      <c r="BB616" s="1" t="s">
        <v>2814</v>
      </c>
      <c r="BC616">
        <v>820</v>
      </c>
      <c r="BD616">
        <v>4</v>
      </c>
      <c r="BE616" s="1" t="s">
        <v>2453</v>
      </c>
    </row>
    <row r="617" spans="1:57">
      <c r="A617" s="8">
        <v>136295</v>
      </c>
      <c r="B617" s="1" t="s">
        <v>2947</v>
      </c>
      <c r="C617" s="1" t="s">
        <v>2481</v>
      </c>
      <c r="D617" s="1" t="s">
        <v>656</v>
      </c>
      <c r="E617">
        <v>1</v>
      </c>
      <c r="F617" s="9" t="s">
        <v>3083</v>
      </c>
      <c r="G617" s="4">
        <v>10000000</v>
      </c>
      <c r="I617" s="4">
        <f t="shared" si="9"/>
        <v>10000000</v>
      </c>
      <c r="K617" s="1" t="s">
        <v>2441</v>
      </c>
      <c r="L617">
        <v>0</v>
      </c>
      <c r="M617" s="3">
        <v>46247</v>
      </c>
      <c r="N617" s="1" t="s">
        <v>2457</v>
      </c>
      <c r="O617">
        <v>139445</v>
      </c>
      <c r="R617" s="1" t="s">
        <v>1464</v>
      </c>
      <c r="S617">
        <v>0</v>
      </c>
      <c r="T617">
        <v>1</v>
      </c>
      <c r="U617" s="1"/>
      <c r="V617" s="1" t="s">
        <v>1770</v>
      </c>
      <c r="W617" s="1" t="s">
        <v>1813</v>
      </c>
      <c r="X617" s="1" t="s">
        <v>1815</v>
      </c>
      <c r="Y617" s="1" t="s">
        <v>1827</v>
      </c>
      <c r="Z617" s="1" t="s">
        <v>1921</v>
      </c>
      <c r="AA617" s="1" t="s">
        <v>1941</v>
      </c>
      <c r="AB617" s="1"/>
      <c r="AC617">
        <v>1</v>
      </c>
      <c r="AD617" s="1" t="s">
        <v>1464</v>
      </c>
      <c r="AE617" s="1" t="s">
        <v>2263</v>
      </c>
      <c r="AF617" s="1"/>
      <c r="AG617" s="1" t="s">
        <v>2264</v>
      </c>
      <c r="AH617" s="1" t="s">
        <v>1464</v>
      </c>
      <c r="AI617" s="1" t="s">
        <v>1464</v>
      </c>
      <c r="AJ617" s="1" t="s">
        <v>2444</v>
      </c>
      <c r="AK617" s="3">
        <v>46247</v>
      </c>
      <c r="AL617" s="1" t="s">
        <v>2451</v>
      </c>
      <c r="AM617" s="1" t="s">
        <v>2481</v>
      </c>
      <c r="AN617" s="1" t="s">
        <v>2811</v>
      </c>
      <c r="AO617" s="1" t="s">
        <v>2811</v>
      </c>
      <c r="AP617" s="1" t="s">
        <v>2814</v>
      </c>
      <c r="AQ617" s="1" t="s">
        <v>1827</v>
      </c>
      <c r="AR617" s="1" t="s">
        <v>1921</v>
      </c>
      <c r="AS617" s="1" t="s">
        <v>2825</v>
      </c>
      <c r="AT617" s="1"/>
      <c r="AU617" s="1"/>
      <c r="AV617" s="1" t="s">
        <v>2829</v>
      </c>
      <c r="AW617" s="1" t="s">
        <v>2829</v>
      </c>
      <c r="AX617" s="1" t="s">
        <v>2835</v>
      </c>
      <c r="AY617" s="1" t="s">
        <v>3059</v>
      </c>
      <c r="AZ617" s="1"/>
      <c r="BA617">
        <v>1267</v>
      </c>
      <c r="BB617" s="1" t="s">
        <v>2814</v>
      </c>
      <c r="BC617">
        <v>7246</v>
      </c>
      <c r="BD617">
        <v>1</v>
      </c>
      <c r="BE617" s="1" t="s">
        <v>2447</v>
      </c>
    </row>
    <row r="618" spans="1:57">
      <c r="A618" s="8">
        <v>136296</v>
      </c>
      <c r="B618" s="1" t="s">
        <v>2948</v>
      </c>
      <c r="C618" s="1" t="s">
        <v>2481</v>
      </c>
      <c r="D618" s="1" t="s">
        <v>657</v>
      </c>
      <c r="E618">
        <v>1</v>
      </c>
      <c r="F618" s="9" t="s">
        <v>3083</v>
      </c>
      <c r="G618" s="4">
        <v>5000000</v>
      </c>
      <c r="I618" s="4">
        <f t="shared" si="9"/>
        <v>5000000</v>
      </c>
      <c r="K618" s="1" t="s">
        <v>2441</v>
      </c>
      <c r="L618">
        <v>0</v>
      </c>
      <c r="M618" s="3">
        <v>46247</v>
      </c>
      <c r="N618" s="1" t="s">
        <v>2457</v>
      </c>
      <c r="O618">
        <v>139441</v>
      </c>
      <c r="R618" s="1" t="s">
        <v>1463</v>
      </c>
      <c r="S618">
        <v>0</v>
      </c>
      <c r="T618">
        <v>1</v>
      </c>
      <c r="U618" s="1"/>
      <c r="V618" s="1" t="s">
        <v>1770</v>
      </c>
      <c r="W618" s="1" t="s">
        <v>1813</v>
      </c>
      <c r="X618" s="1" t="s">
        <v>1815</v>
      </c>
      <c r="Y618" s="1" t="s">
        <v>1827</v>
      </c>
      <c r="Z618" s="1" t="s">
        <v>1921</v>
      </c>
      <c r="AA618" s="1" t="s">
        <v>1941</v>
      </c>
      <c r="AB618" s="1"/>
      <c r="AC618">
        <v>1</v>
      </c>
      <c r="AD618" s="1" t="s">
        <v>1463</v>
      </c>
      <c r="AE618" s="1" t="s">
        <v>2263</v>
      </c>
      <c r="AF618" s="1"/>
      <c r="AG618" s="1" t="s">
        <v>2264</v>
      </c>
      <c r="AH618" s="1" t="s">
        <v>1463</v>
      </c>
      <c r="AI618" s="1" t="s">
        <v>1463</v>
      </c>
      <c r="AJ618" s="1" t="s">
        <v>2444</v>
      </c>
      <c r="AK618" s="3">
        <v>46247</v>
      </c>
      <c r="AL618" s="1" t="s">
        <v>2451</v>
      </c>
      <c r="AM618" s="1" t="s">
        <v>2616</v>
      </c>
      <c r="AN618" s="1" t="s">
        <v>2811</v>
      </c>
      <c r="AO618" s="1" t="s">
        <v>2811</v>
      </c>
      <c r="AP618" s="1" t="s">
        <v>2814</v>
      </c>
      <c r="AQ618" s="1" t="s">
        <v>1827</v>
      </c>
      <c r="AR618" s="1" t="s">
        <v>1921</v>
      </c>
      <c r="AS618" s="1" t="s">
        <v>2825</v>
      </c>
      <c r="AT618" s="1"/>
      <c r="AU618" s="1"/>
      <c r="AV618" s="1" t="s">
        <v>2829</v>
      </c>
      <c r="AW618" s="1" t="s">
        <v>2829</v>
      </c>
      <c r="AX618" s="1" t="s">
        <v>2835</v>
      </c>
      <c r="AY618" s="1" t="s">
        <v>3059</v>
      </c>
      <c r="AZ618" s="1"/>
      <c r="BA618">
        <v>1267</v>
      </c>
      <c r="BB618" s="1" t="s">
        <v>2814</v>
      </c>
      <c r="BC618">
        <v>6434</v>
      </c>
      <c r="BD618">
        <v>1</v>
      </c>
      <c r="BE618" s="1" t="s">
        <v>2447</v>
      </c>
    </row>
    <row r="619" spans="1:57">
      <c r="A619" s="8">
        <v>136297</v>
      </c>
      <c r="B619" s="1" t="s">
        <v>2949</v>
      </c>
      <c r="C619" s="1" t="s">
        <v>2481</v>
      </c>
      <c r="D619" s="1" t="s">
        <v>658</v>
      </c>
      <c r="E619">
        <v>1</v>
      </c>
      <c r="F619" s="9" t="s">
        <v>3083</v>
      </c>
      <c r="G619" s="4">
        <v>3000000</v>
      </c>
      <c r="I619" s="4">
        <f t="shared" si="9"/>
        <v>3000000</v>
      </c>
      <c r="K619" s="1" t="s">
        <v>2441</v>
      </c>
      <c r="L619">
        <v>0</v>
      </c>
      <c r="M619" s="3">
        <v>46247</v>
      </c>
      <c r="N619" s="1" t="s">
        <v>2457</v>
      </c>
      <c r="O619">
        <v>139440</v>
      </c>
      <c r="R619" s="1" t="s">
        <v>1087</v>
      </c>
      <c r="S619">
        <v>0</v>
      </c>
      <c r="T619">
        <v>1</v>
      </c>
      <c r="U619" s="1"/>
      <c r="V619" s="1" t="s">
        <v>1770</v>
      </c>
      <c r="W619" s="1" t="s">
        <v>1813</v>
      </c>
      <c r="X619" s="1" t="s">
        <v>1815</v>
      </c>
      <c r="Y619" s="1" t="s">
        <v>1895</v>
      </c>
      <c r="Z619" s="1" t="s">
        <v>1921</v>
      </c>
      <c r="AA619" s="1" t="s">
        <v>1941</v>
      </c>
      <c r="AB619" s="1"/>
      <c r="AC619">
        <v>1</v>
      </c>
      <c r="AD619" s="1" t="s">
        <v>1087</v>
      </c>
      <c r="AE619" s="1" t="s">
        <v>2263</v>
      </c>
      <c r="AF619" s="1"/>
      <c r="AG619" s="1" t="s">
        <v>2264</v>
      </c>
      <c r="AH619" s="1" t="s">
        <v>1087</v>
      </c>
      <c r="AI619" s="1" t="s">
        <v>1087</v>
      </c>
      <c r="AJ619" s="1" t="s">
        <v>2444</v>
      </c>
      <c r="AK619" s="3">
        <v>46247</v>
      </c>
      <c r="AL619" s="1" t="s">
        <v>2451</v>
      </c>
      <c r="AM619" s="1" t="s">
        <v>2617</v>
      </c>
      <c r="AN619" s="1" t="s">
        <v>2811</v>
      </c>
      <c r="AO619" s="1" t="s">
        <v>2811</v>
      </c>
      <c r="AP619" s="1" t="s">
        <v>2814</v>
      </c>
      <c r="AQ619" s="1" t="s">
        <v>1895</v>
      </c>
      <c r="AR619" s="1" t="s">
        <v>1921</v>
      </c>
      <c r="AS619" s="1" t="s">
        <v>2825</v>
      </c>
      <c r="AT619" s="1"/>
      <c r="AU619" s="1"/>
      <c r="AV619" s="1" t="s">
        <v>2829</v>
      </c>
      <c r="AW619" s="1" t="s">
        <v>2829</v>
      </c>
      <c r="AX619" s="1" t="s">
        <v>2835</v>
      </c>
      <c r="AY619" s="1" t="s">
        <v>3059</v>
      </c>
      <c r="AZ619" s="1"/>
      <c r="BA619">
        <v>1267</v>
      </c>
      <c r="BB619" s="1" t="s">
        <v>2814</v>
      </c>
      <c r="BC619">
        <v>7244</v>
      </c>
      <c r="BD619">
        <v>1</v>
      </c>
      <c r="BE619" s="1" t="s">
        <v>2447</v>
      </c>
    </row>
    <row r="620" spans="1:57">
      <c r="A620" s="8">
        <v>136298</v>
      </c>
      <c r="B620" s="1" t="s">
        <v>2860</v>
      </c>
      <c r="C620" s="1" t="s">
        <v>2481</v>
      </c>
      <c r="D620" s="1" t="s">
        <v>659</v>
      </c>
      <c r="E620">
        <v>1</v>
      </c>
      <c r="F620" s="9" t="s">
        <v>3083</v>
      </c>
      <c r="G620" s="4">
        <v>15500000</v>
      </c>
      <c r="I620" s="4">
        <f t="shared" si="9"/>
        <v>15500000</v>
      </c>
      <c r="K620" s="1" t="s">
        <v>2441</v>
      </c>
      <c r="L620">
        <v>0</v>
      </c>
      <c r="M620" s="3">
        <v>46247</v>
      </c>
      <c r="N620" s="1" t="s">
        <v>2457</v>
      </c>
      <c r="O620">
        <v>139438</v>
      </c>
      <c r="R620" s="1" t="s">
        <v>1475</v>
      </c>
      <c r="S620">
        <v>0</v>
      </c>
      <c r="T620">
        <v>1</v>
      </c>
      <c r="U620" s="1"/>
      <c r="V620" s="1" t="s">
        <v>1770</v>
      </c>
      <c r="W620" s="1" t="s">
        <v>1813</v>
      </c>
      <c r="X620" s="1" t="s">
        <v>1815</v>
      </c>
      <c r="Y620" s="1" t="s">
        <v>1827</v>
      </c>
      <c r="Z620" s="1" t="s">
        <v>1921</v>
      </c>
      <c r="AA620" s="1" t="s">
        <v>1941</v>
      </c>
      <c r="AB620" s="1"/>
      <c r="AC620">
        <v>1</v>
      </c>
      <c r="AD620" s="1" t="s">
        <v>1475</v>
      </c>
      <c r="AE620" s="1" t="s">
        <v>2263</v>
      </c>
      <c r="AF620" s="1"/>
      <c r="AG620" s="1" t="s">
        <v>2264</v>
      </c>
      <c r="AH620" s="1" t="s">
        <v>1475</v>
      </c>
      <c r="AI620" s="1" t="s">
        <v>1475</v>
      </c>
      <c r="AJ620" s="1" t="s">
        <v>2444</v>
      </c>
      <c r="AK620" s="3">
        <v>46247</v>
      </c>
      <c r="AL620" s="1" t="s">
        <v>2451</v>
      </c>
      <c r="AM620" s="1" t="s">
        <v>2618</v>
      </c>
      <c r="AN620" s="1" t="s">
        <v>2811</v>
      </c>
      <c r="AO620" s="1" t="s">
        <v>2811</v>
      </c>
      <c r="AP620" s="1" t="s">
        <v>2814</v>
      </c>
      <c r="AQ620" s="1" t="s">
        <v>1827</v>
      </c>
      <c r="AR620" s="1" t="s">
        <v>1921</v>
      </c>
      <c r="AS620" s="1" t="s">
        <v>2825</v>
      </c>
      <c r="AT620" s="1"/>
      <c r="AU620" s="1"/>
      <c r="AV620" s="1" t="s">
        <v>2829</v>
      </c>
      <c r="AW620" s="1" t="s">
        <v>2829</v>
      </c>
      <c r="AX620" s="1" t="s">
        <v>2835</v>
      </c>
      <c r="AY620" s="1" t="s">
        <v>3059</v>
      </c>
      <c r="AZ620" s="1"/>
      <c r="BA620">
        <v>1267</v>
      </c>
      <c r="BB620" s="1" t="s">
        <v>2814</v>
      </c>
      <c r="BC620">
        <v>7080</v>
      </c>
      <c r="BD620">
        <v>1</v>
      </c>
      <c r="BE620" s="1" t="s">
        <v>2447</v>
      </c>
    </row>
    <row r="621" spans="1:57">
      <c r="A621" s="8">
        <v>136299</v>
      </c>
      <c r="B621" s="1" t="s">
        <v>2854</v>
      </c>
      <c r="C621" s="1" t="s">
        <v>3184</v>
      </c>
      <c r="D621" s="1" t="s">
        <v>660</v>
      </c>
      <c r="E621">
        <v>60000</v>
      </c>
      <c r="F621" s="9" t="s">
        <v>3083</v>
      </c>
      <c r="G621" s="4">
        <v>41</v>
      </c>
      <c r="I621" s="4">
        <f t="shared" si="9"/>
        <v>2460000</v>
      </c>
      <c r="K621" s="1" t="s">
        <v>2441</v>
      </c>
      <c r="L621">
        <v>0</v>
      </c>
      <c r="M621" s="3">
        <v>46247</v>
      </c>
      <c r="N621" s="1" t="s">
        <v>2457</v>
      </c>
      <c r="O621">
        <v>139437</v>
      </c>
      <c r="R621" s="1" t="s">
        <v>1476</v>
      </c>
      <c r="S621">
        <v>20</v>
      </c>
      <c r="T621">
        <v>1</v>
      </c>
      <c r="U621" s="1"/>
      <c r="V621" s="1" t="s">
        <v>1771</v>
      </c>
      <c r="W621" s="1" t="s">
        <v>1813</v>
      </c>
      <c r="X621" s="1" t="s">
        <v>1815</v>
      </c>
      <c r="Y621" s="1" t="s">
        <v>1848</v>
      </c>
      <c r="Z621" s="1" t="s">
        <v>1920</v>
      </c>
      <c r="AA621" s="1" t="s">
        <v>1941</v>
      </c>
      <c r="AB621" s="1"/>
      <c r="AC621">
        <v>60000</v>
      </c>
      <c r="AD621" s="1" t="s">
        <v>2114</v>
      </c>
      <c r="AE621" s="1" t="s">
        <v>2263</v>
      </c>
      <c r="AF621" s="1"/>
      <c r="AG621" s="1" t="s">
        <v>2264</v>
      </c>
      <c r="AH621" s="1" t="s">
        <v>2114</v>
      </c>
      <c r="AI621" s="1" t="s">
        <v>1476</v>
      </c>
      <c r="AJ621" s="1"/>
      <c r="AK621" s="3">
        <v>46247</v>
      </c>
      <c r="AL621" s="1" t="s">
        <v>2451</v>
      </c>
      <c r="AM621" s="1" t="s">
        <v>2619</v>
      </c>
      <c r="AN621" s="1" t="s">
        <v>2811</v>
      </c>
      <c r="AO621" s="1" t="s">
        <v>2812</v>
      </c>
      <c r="AP621" s="1" t="s">
        <v>2814</v>
      </c>
      <c r="AQ621" s="1" t="s">
        <v>1848</v>
      </c>
      <c r="AR621" s="1" t="s">
        <v>1920</v>
      </c>
      <c r="AS621" s="1" t="s">
        <v>2825</v>
      </c>
      <c r="AT621" s="1"/>
      <c r="AU621" s="1"/>
      <c r="AV621" s="1" t="s">
        <v>2829</v>
      </c>
      <c r="AW621" s="1" t="s">
        <v>2829</v>
      </c>
      <c r="AX621" s="1" t="s">
        <v>2835</v>
      </c>
      <c r="AY621" s="1" t="s">
        <v>3059</v>
      </c>
      <c r="AZ621" s="1"/>
      <c r="BA621">
        <v>31314</v>
      </c>
      <c r="BB621" s="1" t="s">
        <v>2814</v>
      </c>
      <c r="BC621">
        <v>88</v>
      </c>
      <c r="BD621">
        <v>1</v>
      </c>
      <c r="BE621" s="1" t="s">
        <v>2447</v>
      </c>
    </row>
    <row r="622" spans="1:57">
      <c r="A622" s="8">
        <v>136300</v>
      </c>
      <c r="B622" s="1" t="s">
        <v>2950</v>
      </c>
      <c r="C622" s="1" t="s">
        <v>661</v>
      </c>
      <c r="D622" s="1" t="s">
        <v>661</v>
      </c>
      <c r="E622">
        <v>170</v>
      </c>
      <c r="F622" s="9" t="s">
        <v>3083</v>
      </c>
      <c r="G622" s="4">
        <v>14839</v>
      </c>
      <c r="I622" s="4">
        <f t="shared" si="9"/>
        <v>2522630</v>
      </c>
      <c r="K622" s="1" t="s">
        <v>2441</v>
      </c>
      <c r="L622">
        <v>0</v>
      </c>
      <c r="M622" s="3">
        <v>46247</v>
      </c>
      <c r="N622" s="1" t="s">
        <v>2457</v>
      </c>
      <c r="O622">
        <v>139436</v>
      </c>
      <c r="R622" s="1" t="s">
        <v>1477</v>
      </c>
      <c r="S622">
        <v>20</v>
      </c>
      <c r="T622">
        <v>1</v>
      </c>
      <c r="U622" s="1"/>
      <c r="V622" s="1" t="s">
        <v>1771</v>
      </c>
      <c r="W622" s="1" t="s">
        <v>1813</v>
      </c>
      <c r="X622" s="1" t="s">
        <v>1815</v>
      </c>
      <c r="Y622" s="1" t="s">
        <v>1848</v>
      </c>
      <c r="Z622" s="1" t="s">
        <v>1920</v>
      </c>
      <c r="AA622" s="1" t="s">
        <v>1941</v>
      </c>
      <c r="AB622" s="1"/>
      <c r="AC622">
        <v>170</v>
      </c>
      <c r="AD622" s="1" t="s">
        <v>2115</v>
      </c>
      <c r="AE622" s="1" t="s">
        <v>2263</v>
      </c>
      <c r="AF622" s="1"/>
      <c r="AG622" s="1" t="s">
        <v>2264</v>
      </c>
      <c r="AH622" s="1" t="s">
        <v>2115</v>
      </c>
      <c r="AI622" s="1" t="s">
        <v>1477</v>
      </c>
      <c r="AJ622" s="1"/>
      <c r="AK622" s="3">
        <v>46247</v>
      </c>
      <c r="AL622" s="1" t="s">
        <v>2451</v>
      </c>
      <c r="AM622" s="1" t="s">
        <v>2620</v>
      </c>
      <c r="AN622" s="1" t="s">
        <v>2811</v>
      </c>
      <c r="AO622" s="1" t="s">
        <v>2812</v>
      </c>
      <c r="AP622" s="1" t="s">
        <v>2814</v>
      </c>
      <c r="AQ622" s="1" t="s">
        <v>1848</v>
      </c>
      <c r="AR622" s="1" t="s">
        <v>1920</v>
      </c>
      <c r="AS622" s="1" t="s">
        <v>2825</v>
      </c>
      <c r="AT622" s="1"/>
      <c r="AU622" s="1"/>
      <c r="AV622" s="1" t="s">
        <v>2829</v>
      </c>
      <c r="AW622" s="1" t="s">
        <v>2829</v>
      </c>
      <c r="AX622" s="1" t="s">
        <v>2835</v>
      </c>
      <c r="AY622" s="1" t="s">
        <v>3059</v>
      </c>
      <c r="AZ622" s="1"/>
      <c r="BA622">
        <v>31313</v>
      </c>
      <c r="BB622" s="1" t="s">
        <v>2814</v>
      </c>
      <c r="BC622">
        <v>949</v>
      </c>
      <c r="BD622">
        <v>1</v>
      </c>
      <c r="BE622" s="1" t="s">
        <v>2447</v>
      </c>
    </row>
    <row r="623" spans="1:57">
      <c r="A623" s="8">
        <v>136301</v>
      </c>
      <c r="B623" s="1" t="s">
        <v>2951</v>
      </c>
      <c r="C623" s="1" t="s">
        <v>3185</v>
      </c>
      <c r="D623" s="1" t="s">
        <v>662</v>
      </c>
      <c r="E623">
        <v>1</v>
      </c>
      <c r="F623" s="9" t="s">
        <v>3083</v>
      </c>
      <c r="G623" s="4">
        <v>6000000</v>
      </c>
      <c r="I623" s="4">
        <f t="shared" si="9"/>
        <v>6000000</v>
      </c>
      <c r="K623" s="1" t="s">
        <v>2441</v>
      </c>
      <c r="L623">
        <v>0</v>
      </c>
      <c r="M623" s="3">
        <v>46247</v>
      </c>
      <c r="N623" s="1" t="s">
        <v>2457</v>
      </c>
      <c r="O623">
        <v>139423</v>
      </c>
      <c r="R623" s="1" t="s">
        <v>1478</v>
      </c>
      <c r="S623">
        <v>20</v>
      </c>
      <c r="T623">
        <v>1</v>
      </c>
      <c r="U623" s="1"/>
      <c r="V623" s="1" t="s">
        <v>1773</v>
      </c>
      <c r="W623" s="1" t="s">
        <v>1813</v>
      </c>
      <c r="X623" s="1" t="s">
        <v>1815</v>
      </c>
      <c r="Y623" s="1" t="s">
        <v>1830</v>
      </c>
      <c r="Z623" s="1" t="s">
        <v>1921</v>
      </c>
      <c r="AA623" s="1" t="s">
        <v>1941</v>
      </c>
      <c r="AB623" s="1"/>
      <c r="AC623">
        <v>1</v>
      </c>
      <c r="AD623" s="1" t="s">
        <v>1466</v>
      </c>
      <c r="AE623" s="1" t="s">
        <v>2263</v>
      </c>
      <c r="AF623" s="1"/>
      <c r="AG623" s="1" t="s">
        <v>2264</v>
      </c>
      <c r="AH623" s="1" t="s">
        <v>1466</v>
      </c>
      <c r="AI623" s="1" t="s">
        <v>1478</v>
      </c>
      <c r="AJ623" s="1" t="s">
        <v>2444</v>
      </c>
      <c r="AK623" s="3">
        <v>46247</v>
      </c>
      <c r="AL623" s="1" t="s">
        <v>2451</v>
      </c>
      <c r="AM623" s="1" t="s">
        <v>2621</v>
      </c>
      <c r="AN623" s="1" t="s">
        <v>2811</v>
      </c>
      <c r="AO623" s="1" t="s">
        <v>2811</v>
      </c>
      <c r="AP623" s="1" t="s">
        <v>2814</v>
      </c>
      <c r="AQ623" s="1" t="s">
        <v>1830</v>
      </c>
      <c r="AR623" s="1" t="s">
        <v>1921</v>
      </c>
      <c r="AS623" s="1" t="s">
        <v>2825</v>
      </c>
      <c r="AT623" s="1"/>
      <c r="AU623" s="1"/>
      <c r="AV623" s="1" t="s">
        <v>2829</v>
      </c>
      <c r="AW623" s="1" t="s">
        <v>2829</v>
      </c>
      <c r="AX623" s="1" t="s">
        <v>2835</v>
      </c>
      <c r="AY623" s="1" t="s">
        <v>3059</v>
      </c>
      <c r="AZ623" s="1"/>
      <c r="BA623">
        <v>14417</v>
      </c>
      <c r="BB623" s="1" t="s">
        <v>2814</v>
      </c>
      <c r="BC623">
        <v>5823</v>
      </c>
      <c r="BD623">
        <v>1</v>
      </c>
      <c r="BE623" s="1" t="s">
        <v>2447</v>
      </c>
    </row>
    <row r="624" spans="1:57">
      <c r="A624" s="8">
        <v>136302</v>
      </c>
      <c r="B624" s="1" t="s">
        <v>2952</v>
      </c>
      <c r="C624" s="1" t="s">
        <v>3096</v>
      </c>
      <c r="D624" s="1" t="s">
        <v>663</v>
      </c>
      <c r="E624">
        <v>1</v>
      </c>
      <c r="F624" s="9" t="s">
        <v>3083</v>
      </c>
      <c r="G624" s="4">
        <v>4000000</v>
      </c>
      <c r="I624" s="4">
        <f t="shared" si="9"/>
        <v>4000000</v>
      </c>
      <c r="K624" s="1" t="s">
        <v>2441</v>
      </c>
      <c r="L624">
        <v>0</v>
      </c>
      <c r="M624" s="3">
        <v>46247</v>
      </c>
      <c r="N624" s="1" t="s">
        <v>2457</v>
      </c>
      <c r="O624">
        <v>139417</v>
      </c>
      <c r="R624" s="1" t="s">
        <v>1479</v>
      </c>
      <c r="S624">
        <v>0</v>
      </c>
      <c r="T624">
        <v>1</v>
      </c>
      <c r="U624" s="1"/>
      <c r="V624" s="1" t="s">
        <v>1768</v>
      </c>
      <c r="W624" s="1" t="s">
        <v>1813</v>
      </c>
      <c r="X624" s="1" t="s">
        <v>1815</v>
      </c>
      <c r="Y624" s="1" t="s">
        <v>1829</v>
      </c>
      <c r="Z624" s="1" t="s">
        <v>1920</v>
      </c>
      <c r="AA624" s="1" t="s">
        <v>1941</v>
      </c>
      <c r="AB624" s="1"/>
      <c r="AC624">
        <v>1</v>
      </c>
      <c r="AD624" s="1" t="s">
        <v>1479</v>
      </c>
      <c r="AE624" s="1" t="s">
        <v>2263</v>
      </c>
      <c r="AF624" s="1"/>
      <c r="AG624" s="1" t="s">
        <v>2264</v>
      </c>
      <c r="AH624" s="1" t="s">
        <v>1479</v>
      </c>
      <c r="AI624" s="1" t="s">
        <v>1479</v>
      </c>
      <c r="AJ624" s="1" t="s">
        <v>2444</v>
      </c>
      <c r="AK624" s="3">
        <v>46247</v>
      </c>
      <c r="AL624" s="1" t="s">
        <v>2451</v>
      </c>
      <c r="AM624" s="1" t="s">
        <v>2622</v>
      </c>
      <c r="AN624" s="1" t="s">
        <v>2811</v>
      </c>
      <c r="AO624" s="1" t="s">
        <v>2811</v>
      </c>
      <c r="AP624" s="1" t="s">
        <v>2814</v>
      </c>
      <c r="AQ624" s="1" t="s">
        <v>1829</v>
      </c>
      <c r="AR624" s="1" t="s">
        <v>1920</v>
      </c>
      <c r="AS624" s="1" t="s">
        <v>2825</v>
      </c>
      <c r="AT624" s="1"/>
      <c r="AU624" s="1"/>
      <c r="AV624" s="1" t="s">
        <v>2829</v>
      </c>
      <c r="AW624" s="1" t="s">
        <v>2829</v>
      </c>
      <c r="AX624" s="1" t="s">
        <v>2835</v>
      </c>
      <c r="AY624" s="1" t="s">
        <v>3059</v>
      </c>
      <c r="AZ624" s="1"/>
      <c r="BA624">
        <v>14862</v>
      </c>
      <c r="BB624" s="1" t="s">
        <v>2814</v>
      </c>
      <c r="BC624">
        <v>6443</v>
      </c>
      <c r="BD624">
        <v>1</v>
      </c>
      <c r="BE624" s="1" t="s">
        <v>2448</v>
      </c>
    </row>
    <row r="625" spans="1:57">
      <c r="A625" s="8">
        <v>136303</v>
      </c>
      <c r="B625" s="1" t="s">
        <v>2953</v>
      </c>
      <c r="C625" s="1" t="s">
        <v>2481</v>
      </c>
      <c r="D625" s="1" t="s">
        <v>664</v>
      </c>
      <c r="E625">
        <v>1</v>
      </c>
      <c r="F625" s="9" t="s">
        <v>3083</v>
      </c>
      <c r="G625" s="4">
        <v>25000000</v>
      </c>
      <c r="I625" s="4">
        <f t="shared" si="9"/>
        <v>25000000</v>
      </c>
      <c r="K625" s="1" t="s">
        <v>2441</v>
      </c>
      <c r="L625">
        <v>0</v>
      </c>
      <c r="M625" s="3">
        <v>46247</v>
      </c>
      <c r="N625" s="1" t="s">
        <v>2457</v>
      </c>
      <c r="O625">
        <v>139415</v>
      </c>
      <c r="R625" s="1" t="s">
        <v>1480</v>
      </c>
      <c r="S625">
        <v>0</v>
      </c>
      <c r="T625">
        <v>1</v>
      </c>
      <c r="U625" s="1"/>
      <c r="V625" s="1" t="s">
        <v>1770</v>
      </c>
      <c r="W625" s="1" t="s">
        <v>1813</v>
      </c>
      <c r="X625" s="1" t="s">
        <v>1815</v>
      </c>
      <c r="Y625" s="1" t="s">
        <v>1827</v>
      </c>
      <c r="Z625" s="1" t="s">
        <v>1921</v>
      </c>
      <c r="AA625" s="1" t="s">
        <v>1941</v>
      </c>
      <c r="AB625" s="1"/>
      <c r="AC625">
        <v>1</v>
      </c>
      <c r="AD625" s="1" t="s">
        <v>1480</v>
      </c>
      <c r="AE625" s="1" t="s">
        <v>2263</v>
      </c>
      <c r="AF625" s="1"/>
      <c r="AG625" s="1" t="s">
        <v>2264</v>
      </c>
      <c r="AH625" s="1" t="s">
        <v>1480</v>
      </c>
      <c r="AI625" s="1" t="s">
        <v>1480</v>
      </c>
      <c r="AJ625" s="1" t="s">
        <v>2444</v>
      </c>
      <c r="AK625" s="3">
        <v>46247</v>
      </c>
      <c r="AL625" s="1" t="s">
        <v>2451</v>
      </c>
      <c r="AM625" s="1" t="s">
        <v>2481</v>
      </c>
      <c r="AN625" s="1" t="s">
        <v>2811</v>
      </c>
      <c r="AO625" s="1" t="s">
        <v>2811</v>
      </c>
      <c r="AP625" s="1" t="s">
        <v>2814</v>
      </c>
      <c r="AQ625" s="1" t="s">
        <v>1827</v>
      </c>
      <c r="AR625" s="1" t="s">
        <v>1921</v>
      </c>
      <c r="AS625" s="1" t="s">
        <v>2825</v>
      </c>
      <c r="AT625" s="1"/>
      <c r="AU625" s="1"/>
      <c r="AV625" s="1" t="s">
        <v>2829</v>
      </c>
      <c r="AW625" s="1" t="s">
        <v>2829</v>
      </c>
      <c r="AX625" s="1" t="s">
        <v>2835</v>
      </c>
      <c r="AY625" s="1" t="s">
        <v>3059</v>
      </c>
      <c r="AZ625" s="1"/>
      <c r="BA625">
        <v>1267</v>
      </c>
      <c r="BB625" s="1" t="s">
        <v>2814</v>
      </c>
      <c r="BC625">
        <v>1139</v>
      </c>
      <c r="BD625">
        <v>1</v>
      </c>
      <c r="BE625" s="1" t="s">
        <v>2448</v>
      </c>
    </row>
    <row r="626" spans="1:57">
      <c r="A626" s="8">
        <v>136304</v>
      </c>
      <c r="B626" s="1" t="s">
        <v>2954</v>
      </c>
      <c r="C626" s="1" t="s">
        <v>3096</v>
      </c>
      <c r="D626" s="1" t="s">
        <v>665</v>
      </c>
      <c r="E626">
        <v>1</v>
      </c>
      <c r="F626" s="9" t="s">
        <v>3083</v>
      </c>
      <c r="G626" s="4">
        <v>7400000</v>
      </c>
      <c r="I626" s="4">
        <f t="shared" si="9"/>
        <v>7400000</v>
      </c>
      <c r="K626" s="1" t="s">
        <v>2441</v>
      </c>
      <c r="L626">
        <v>0</v>
      </c>
      <c r="M626" s="3">
        <v>46247</v>
      </c>
      <c r="N626" s="1" t="s">
        <v>2457</v>
      </c>
      <c r="O626">
        <v>139485</v>
      </c>
      <c r="R626" s="1" t="s">
        <v>1481</v>
      </c>
      <c r="S626">
        <v>0</v>
      </c>
      <c r="T626">
        <v>1</v>
      </c>
      <c r="U626" s="1"/>
      <c r="V626" s="1" t="s">
        <v>1768</v>
      </c>
      <c r="W626" s="1" t="s">
        <v>1813</v>
      </c>
      <c r="X626" s="1" t="s">
        <v>1815</v>
      </c>
      <c r="Y626" s="1" t="s">
        <v>1829</v>
      </c>
      <c r="Z626" s="1" t="s">
        <v>1920</v>
      </c>
      <c r="AA626" s="1" t="s">
        <v>1941</v>
      </c>
      <c r="AB626" s="1"/>
      <c r="AC626">
        <v>1</v>
      </c>
      <c r="AD626" s="1" t="s">
        <v>1481</v>
      </c>
      <c r="AE626" s="1" t="s">
        <v>2263</v>
      </c>
      <c r="AF626" s="1"/>
      <c r="AG626" s="1" t="s">
        <v>2264</v>
      </c>
      <c r="AH626" s="1" t="s">
        <v>1481</v>
      </c>
      <c r="AI626" s="1" t="s">
        <v>1481</v>
      </c>
      <c r="AJ626" s="1" t="s">
        <v>2444</v>
      </c>
      <c r="AK626" s="3">
        <v>46247</v>
      </c>
      <c r="AL626" s="1" t="s">
        <v>2451</v>
      </c>
      <c r="AM626" s="1" t="s">
        <v>2623</v>
      </c>
      <c r="AN626" s="1" t="s">
        <v>2811</v>
      </c>
      <c r="AO626" s="1" t="s">
        <v>2811</v>
      </c>
      <c r="AP626" s="1" t="s">
        <v>2814</v>
      </c>
      <c r="AQ626" s="1" t="s">
        <v>1829</v>
      </c>
      <c r="AR626" s="1" t="s">
        <v>1920</v>
      </c>
      <c r="AS626" s="1" t="s">
        <v>2825</v>
      </c>
      <c r="AT626" s="1"/>
      <c r="AU626" s="1"/>
      <c r="AV626" s="1" t="s">
        <v>2829</v>
      </c>
      <c r="AW626" s="1" t="s">
        <v>2829</v>
      </c>
      <c r="AX626" s="1" t="s">
        <v>2835</v>
      </c>
      <c r="AY626" s="1" t="s">
        <v>3059</v>
      </c>
      <c r="AZ626" s="1"/>
      <c r="BA626">
        <v>14862</v>
      </c>
      <c r="BB626" s="1" t="s">
        <v>2814</v>
      </c>
      <c r="BC626">
        <v>5270</v>
      </c>
      <c r="BD626">
        <v>1</v>
      </c>
      <c r="BE626" s="1" t="s">
        <v>2453</v>
      </c>
    </row>
    <row r="627" spans="1:57">
      <c r="A627" s="8">
        <v>136305</v>
      </c>
      <c r="B627" s="1" t="s">
        <v>2955</v>
      </c>
      <c r="C627" s="1" t="s">
        <v>2481</v>
      </c>
      <c r="D627" s="1" t="s">
        <v>666</v>
      </c>
      <c r="E627">
        <v>1</v>
      </c>
      <c r="F627" s="9" t="s">
        <v>3083</v>
      </c>
      <c r="G627" s="4">
        <v>2000000</v>
      </c>
      <c r="I627" s="4">
        <f t="shared" si="9"/>
        <v>2000000</v>
      </c>
      <c r="K627" s="1" t="s">
        <v>2441</v>
      </c>
      <c r="L627">
        <v>0</v>
      </c>
      <c r="M627" s="3">
        <v>46247</v>
      </c>
      <c r="N627" s="1" t="s">
        <v>2457</v>
      </c>
      <c r="O627">
        <v>139473</v>
      </c>
      <c r="R627" s="1" t="s">
        <v>1482</v>
      </c>
      <c r="S627">
        <v>0</v>
      </c>
      <c r="T627">
        <v>1</v>
      </c>
      <c r="U627" s="1"/>
      <c r="V627" s="1" t="s">
        <v>1770</v>
      </c>
      <c r="W627" s="1" t="s">
        <v>1813</v>
      </c>
      <c r="X627" s="1" t="s">
        <v>1815</v>
      </c>
      <c r="Y627" s="1" t="s">
        <v>1895</v>
      </c>
      <c r="Z627" s="1" t="s">
        <v>1920</v>
      </c>
      <c r="AA627" s="1" t="s">
        <v>1941</v>
      </c>
      <c r="AB627" s="1"/>
      <c r="AC627">
        <v>1</v>
      </c>
      <c r="AD627" s="1" t="s">
        <v>1482</v>
      </c>
      <c r="AE627" s="1" t="s">
        <v>2263</v>
      </c>
      <c r="AF627" s="1"/>
      <c r="AG627" s="1" t="s">
        <v>2264</v>
      </c>
      <c r="AH627" s="1" t="s">
        <v>1482</v>
      </c>
      <c r="AI627" s="1" t="s">
        <v>1482</v>
      </c>
      <c r="AJ627" s="1" t="s">
        <v>2444</v>
      </c>
      <c r="AK627" s="3">
        <v>46247</v>
      </c>
      <c r="AL627" s="1" t="s">
        <v>2451</v>
      </c>
      <c r="AM627" s="1" t="s">
        <v>2481</v>
      </c>
      <c r="AN627" s="1" t="s">
        <v>2811</v>
      </c>
      <c r="AO627" s="1" t="s">
        <v>2811</v>
      </c>
      <c r="AP627" s="1" t="s">
        <v>2814</v>
      </c>
      <c r="AQ627" s="1" t="s">
        <v>1895</v>
      </c>
      <c r="AR627" s="1" t="s">
        <v>1920</v>
      </c>
      <c r="AS627" s="1" t="s">
        <v>2825</v>
      </c>
      <c r="AT627" s="1"/>
      <c r="AU627" s="1"/>
      <c r="AV627" s="1" t="s">
        <v>2829</v>
      </c>
      <c r="AW627" s="1" t="s">
        <v>2829</v>
      </c>
      <c r="AX627" s="1" t="s">
        <v>2835</v>
      </c>
      <c r="AY627" s="1" t="s">
        <v>3059</v>
      </c>
      <c r="AZ627" s="1"/>
      <c r="BA627">
        <v>1267</v>
      </c>
      <c r="BB627" s="1" t="s">
        <v>2814</v>
      </c>
      <c r="BC627">
        <v>4573</v>
      </c>
      <c r="BD627">
        <v>1</v>
      </c>
      <c r="BE627" s="1" t="s">
        <v>2453</v>
      </c>
    </row>
    <row r="628" spans="1:57">
      <c r="A628" s="8">
        <v>136306</v>
      </c>
      <c r="B628" s="1" t="s">
        <v>2956</v>
      </c>
      <c r="C628" s="1" t="s">
        <v>2481</v>
      </c>
      <c r="D628" s="1" t="s">
        <v>667</v>
      </c>
      <c r="E628">
        <v>1</v>
      </c>
      <c r="F628" s="9" t="s">
        <v>3083</v>
      </c>
      <c r="G628" s="4">
        <v>3000000</v>
      </c>
      <c r="I628" s="4">
        <f t="shared" si="9"/>
        <v>3000000</v>
      </c>
      <c r="K628" s="1" t="s">
        <v>2441</v>
      </c>
      <c r="L628">
        <v>0</v>
      </c>
      <c r="M628" s="3">
        <v>46247</v>
      </c>
      <c r="N628" s="1" t="s">
        <v>2457</v>
      </c>
      <c r="O628">
        <v>139472</v>
      </c>
      <c r="R628" s="1" t="s">
        <v>1087</v>
      </c>
      <c r="S628">
        <v>0</v>
      </c>
      <c r="T628">
        <v>1</v>
      </c>
      <c r="U628" s="1"/>
      <c r="V628" s="1" t="s">
        <v>1770</v>
      </c>
      <c r="W628" s="1" t="s">
        <v>1813</v>
      </c>
      <c r="X628" s="1" t="s">
        <v>1815</v>
      </c>
      <c r="Y628" s="1" t="s">
        <v>1827</v>
      </c>
      <c r="Z628" s="1" t="s">
        <v>1921</v>
      </c>
      <c r="AA628" s="1" t="s">
        <v>1941</v>
      </c>
      <c r="AB628" s="1"/>
      <c r="AC628">
        <v>1</v>
      </c>
      <c r="AD628" s="1" t="s">
        <v>1087</v>
      </c>
      <c r="AE628" s="1" t="s">
        <v>2263</v>
      </c>
      <c r="AF628" s="1"/>
      <c r="AG628" s="1" t="s">
        <v>2264</v>
      </c>
      <c r="AH628" s="1" t="s">
        <v>1087</v>
      </c>
      <c r="AI628" s="1" t="s">
        <v>1087</v>
      </c>
      <c r="AJ628" s="1" t="s">
        <v>2444</v>
      </c>
      <c r="AK628" s="3">
        <v>46247</v>
      </c>
      <c r="AL628" s="1" t="s">
        <v>2451</v>
      </c>
      <c r="AM628" s="1" t="s">
        <v>2481</v>
      </c>
      <c r="AN628" s="1" t="s">
        <v>2811</v>
      </c>
      <c r="AO628" s="1" t="s">
        <v>2811</v>
      </c>
      <c r="AP628" s="1" t="s">
        <v>2814</v>
      </c>
      <c r="AQ628" s="1" t="s">
        <v>1827</v>
      </c>
      <c r="AR628" s="1" t="s">
        <v>1921</v>
      </c>
      <c r="AS628" s="1" t="s">
        <v>2825</v>
      </c>
      <c r="AT628" s="1"/>
      <c r="AU628" s="1"/>
      <c r="AV628" s="1" t="s">
        <v>2829</v>
      </c>
      <c r="AW628" s="1" t="s">
        <v>2829</v>
      </c>
      <c r="AX628" s="1" t="s">
        <v>2835</v>
      </c>
      <c r="AY628" s="1" t="s">
        <v>3059</v>
      </c>
      <c r="AZ628" s="1"/>
      <c r="BA628">
        <v>1267</v>
      </c>
      <c r="BB628" s="1" t="s">
        <v>2814</v>
      </c>
      <c r="BC628">
        <v>5509</v>
      </c>
      <c r="BD628">
        <v>1</v>
      </c>
      <c r="BE628" s="1" t="s">
        <v>2453</v>
      </c>
    </row>
    <row r="629" spans="1:57">
      <c r="A629" s="8">
        <v>136307</v>
      </c>
      <c r="B629" s="1" t="s">
        <v>2838</v>
      </c>
      <c r="C629" s="1" t="s">
        <v>3089</v>
      </c>
      <c r="D629" s="1" t="s">
        <v>668</v>
      </c>
      <c r="E629">
        <v>1</v>
      </c>
      <c r="F629" s="9" t="s">
        <v>3083</v>
      </c>
      <c r="G629" s="4">
        <v>5601024</v>
      </c>
      <c r="I629" s="4">
        <f t="shared" si="9"/>
        <v>5601024</v>
      </c>
      <c r="K629" s="1" t="s">
        <v>2441</v>
      </c>
      <c r="L629">
        <v>0</v>
      </c>
      <c r="M629" s="3">
        <v>46247</v>
      </c>
      <c r="N629" s="1" t="s">
        <v>2457</v>
      </c>
      <c r="O629">
        <v>139454</v>
      </c>
      <c r="R629" s="1" t="s">
        <v>1483</v>
      </c>
      <c r="S629">
        <v>20</v>
      </c>
      <c r="T629">
        <v>1</v>
      </c>
      <c r="U629" s="1"/>
      <c r="V629" s="1" t="s">
        <v>1764</v>
      </c>
      <c r="W629" s="1" t="s">
        <v>1813</v>
      </c>
      <c r="X629" s="1" t="s">
        <v>1815</v>
      </c>
      <c r="Y629" s="1" t="s">
        <v>1821</v>
      </c>
      <c r="Z629" s="1" t="s">
        <v>1916</v>
      </c>
      <c r="AA629" s="1" t="s">
        <v>1941</v>
      </c>
      <c r="AB629" s="1"/>
      <c r="AC629">
        <v>1</v>
      </c>
      <c r="AD629" s="1" t="s">
        <v>2116</v>
      </c>
      <c r="AE629" s="1" t="s">
        <v>2263</v>
      </c>
      <c r="AF629" s="1"/>
      <c r="AG629" s="1" t="s">
        <v>2264</v>
      </c>
      <c r="AH629" s="1" t="s">
        <v>2116</v>
      </c>
      <c r="AI629" s="1" t="s">
        <v>1483</v>
      </c>
      <c r="AJ629" s="1" t="s">
        <v>2444</v>
      </c>
      <c r="AK629" s="3">
        <v>46247</v>
      </c>
      <c r="AL629" s="1" t="s">
        <v>2451</v>
      </c>
      <c r="AM629" s="1" t="s">
        <v>2624</v>
      </c>
      <c r="AN629" s="1" t="s">
        <v>2811</v>
      </c>
      <c r="AO629" s="1" t="s">
        <v>2811</v>
      </c>
      <c r="AP629" s="1" t="s">
        <v>2814</v>
      </c>
      <c r="AQ629" s="1" t="s">
        <v>1821</v>
      </c>
      <c r="AR629" s="1" t="s">
        <v>1916</v>
      </c>
      <c r="AS629" s="1" t="s">
        <v>2825</v>
      </c>
      <c r="AT629" s="1"/>
      <c r="AU629" s="1"/>
      <c r="AV629" s="1" t="s">
        <v>2829</v>
      </c>
      <c r="AW629" s="1" t="s">
        <v>2829</v>
      </c>
      <c r="AX629" s="1" t="s">
        <v>2835</v>
      </c>
      <c r="AY629" s="1" t="s">
        <v>3059</v>
      </c>
      <c r="AZ629" s="1"/>
      <c r="BA629">
        <v>1265</v>
      </c>
      <c r="BB629" s="1" t="s">
        <v>2814</v>
      </c>
      <c r="BC629">
        <v>973</v>
      </c>
      <c r="BD629">
        <v>1</v>
      </c>
      <c r="BE629" s="1" t="s">
        <v>2449</v>
      </c>
    </row>
    <row r="630" spans="1:57">
      <c r="A630" s="8">
        <v>136308</v>
      </c>
      <c r="B630" s="1" t="s">
        <v>2957</v>
      </c>
      <c r="C630" s="1" t="s">
        <v>3089</v>
      </c>
      <c r="D630" s="1" t="s">
        <v>669</v>
      </c>
      <c r="E630">
        <v>1</v>
      </c>
      <c r="F630" s="9" t="s">
        <v>3083</v>
      </c>
      <c r="G630" s="4">
        <v>600000</v>
      </c>
      <c r="I630" s="4">
        <f t="shared" si="9"/>
        <v>600000</v>
      </c>
      <c r="K630" s="1" t="s">
        <v>2441</v>
      </c>
      <c r="L630">
        <v>0</v>
      </c>
      <c r="M630" s="3">
        <v>46247</v>
      </c>
      <c r="N630" s="1" t="s">
        <v>2457</v>
      </c>
      <c r="O630">
        <v>139453</v>
      </c>
      <c r="R630" s="1" t="s">
        <v>1321</v>
      </c>
      <c r="S630">
        <v>20</v>
      </c>
      <c r="T630">
        <v>1</v>
      </c>
      <c r="U630" s="1"/>
      <c r="V630" s="1" t="s">
        <v>1764</v>
      </c>
      <c r="W630" s="1" t="s">
        <v>1813</v>
      </c>
      <c r="X630" s="1" t="s">
        <v>1815</v>
      </c>
      <c r="Y630" s="1" t="s">
        <v>1821</v>
      </c>
      <c r="Z630" s="1" t="s">
        <v>1916</v>
      </c>
      <c r="AA630" s="1" t="s">
        <v>1941</v>
      </c>
      <c r="AB630" s="1"/>
      <c r="AC630">
        <v>1</v>
      </c>
      <c r="AD630" s="1" t="s">
        <v>1083</v>
      </c>
      <c r="AE630" s="1" t="s">
        <v>2263</v>
      </c>
      <c r="AF630" s="1"/>
      <c r="AG630" s="1" t="s">
        <v>2264</v>
      </c>
      <c r="AH630" s="1" t="s">
        <v>1083</v>
      </c>
      <c r="AI630" s="1" t="s">
        <v>1321</v>
      </c>
      <c r="AJ630" s="1" t="s">
        <v>2444</v>
      </c>
      <c r="AK630" s="3">
        <v>46247</v>
      </c>
      <c r="AL630" s="1" t="s">
        <v>2451</v>
      </c>
      <c r="AM630" s="1" t="s">
        <v>2625</v>
      </c>
      <c r="AN630" s="1" t="s">
        <v>2811</v>
      </c>
      <c r="AO630" s="1" t="s">
        <v>2811</v>
      </c>
      <c r="AP630" s="1" t="s">
        <v>2814</v>
      </c>
      <c r="AQ630" s="1" t="s">
        <v>1821</v>
      </c>
      <c r="AR630" s="1" t="s">
        <v>1916</v>
      </c>
      <c r="AS630" s="1" t="s">
        <v>2825</v>
      </c>
      <c r="AT630" s="1"/>
      <c r="AU630" s="1"/>
      <c r="AV630" s="1" t="s">
        <v>2829</v>
      </c>
      <c r="AW630" s="1" t="s">
        <v>2829</v>
      </c>
      <c r="AX630" s="1" t="s">
        <v>2835</v>
      </c>
      <c r="AY630" s="1" t="s">
        <v>3059</v>
      </c>
      <c r="AZ630" s="1"/>
      <c r="BA630">
        <v>1265</v>
      </c>
      <c r="BB630" s="1" t="s">
        <v>2814</v>
      </c>
      <c r="BC630">
        <v>2703</v>
      </c>
      <c r="BD630">
        <v>1</v>
      </c>
      <c r="BE630" s="1" t="s">
        <v>2449</v>
      </c>
    </row>
    <row r="631" spans="1:57">
      <c r="A631" s="8">
        <v>136309</v>
      </c>
      <c r="B631" s="1" t="s">
        <v>2958</v>
      </c>
      <c r="C631" s="1" t="s">
        <v>3099</v>
      </c>
      <c r="D631" s="1" t="s">
        <v>670</v>
      </c>
      <c r="E631">
        <v>1</v>
      </c>
      <c r="F631" s="9" t="s">
        <v>3083</v>
      </c>
      <c r="G631" s="4">
        <v>9722.2999999999993</v>
      </c>
      <c r="I631" s="4">
        <f t="shared" si="9"/>
        <v>9722.2999999999993</v>
      </c>
      <c r="K631" s="1" t="s">
        <v>2443</v>
      </c>
      <c r="L631">
        <v>0</v>
      </c>
      <c r="M631" s="3">
        <v>46247</v>
      </c>
      <c r="N631" s="1" t="s">
        <v>2457</v>
      </c>
      <c r="O631">
        <v>139488</v>
      </c>
      <c r="R631" s="1" t="s">
        <v>1484</v>
      </c>
      <c r="S631">
        <v>0</v>
      </c>
      <c r="T631">
        <v>1</v>
      </c>
      <c r="U631" s="1"/>
      <c r="V631" s="1" t="s">
        <v>1768</v>
      </c>
      <c r="W631" s="1" t="s">
        <v>1813</v>
      </c>
      <c r="X631" s="1" t="s">
        <v>1815</v>
      </c>
      <c r="Y631" s="1" t="s">
        <v>1854</v>
      </c>
      <c r="Z631" s="1" t="s">
        <v>1937</v>
      </c>
      <c r="AA631" s="1" t="s">
        <v>1941</v>
      </c>
      <c r="AB631" s="1"/>
      <c r="AC631">
        <v>1</v>
      </c>
      <c r="AD631" s="1" t="s">
        <v>1484</v>
      </c>
      <c r="AE631" s="1" t="s">
        <v>2263</v>
      </c>
      <c r="AF631" s="1"/>
      <c r="AG631" s="1" t="s">
        <v>2264</v>
      </c>
      <c r="AH631" s="1" t="s">
        <v>2321</v>
      </c>
      <c r="AI631" s="1" t="s">
        <v>2321</v>
      </c>
      <c r="AJ631" s="1"/>
      <c r="AK631" s="3">
        <v>46247</v>
      </c>
      <c r="AL631" s="1" t="s">
        <v>2451</v>
      </c>
      <c r="AM631" s="1" t="s">
        <v>2626</v>
      </c>
      <c r="AN631" s="1" t="s">
        <v>2811</v>
      </c>
      <c r="AO631" s="1" t="s">
        <v>2811</v>
      </c>
      <c r="AP631" s="1" t="s">
        <v>2814</v>
      </c>
      <c r="AQ631" s="1" t="s">
        <v>1854</v>
      </c>
      <c r="AR631" s="1" t="s">
        <v>1937</v>
      </c>
      <c r="AS631" s="1" t="s">
        <v>2826</v>
      </c>
      <c r="AT631" s="1"/>
      <c r="AU631" s="1"/>
      <c r="AV631" s="1" t="s">
        <v>2834</v>
      </c>
      <c r="AW631" s="1" t="s">
        <v>2832</v>
      </c>
      <c r="AX631" s="1" t="s">
        <v>2835</v>
      </c>
      <c r="AY631" s="1" t="s">
        <v>3059</v>
      </c>
      <c r="AZ631" s="1"/>
      <c r="BA631">
        <v>6965</v>
      </c>
      <c r="BB631" s="1" t="s">
        <v>2814</v>
      </c>
      <c r="BC631">
        <v>7046</v>
      </c>
      <c r="BD631">
        <v>1</v>
      </c>
      <c r="BE631" s="1" t="s">
        <v>2453</v>
      </c>
    </row>
    <row r="632" spans="1:57">
      <c r="A632" s="8">
        <v>136309</v>
      </c>
      <c r="B632" s="1" t="s">
        <v>2958</v>
      </c>
      <c r="C632" s="1" t="s">
        <v>3099</v>
      </c>
      <c r="D632" s="1" t="s">
        <v>671</v>
      </c>
      <c r="E632">
        <v>1</v>
      </c>
      <c r="F632" s="9" t="s">
        <v>3083</v>
      </c>
      <c r="G632" s="4">
        <v>8750</v>
      </c>
      <c r="I632" s="4">
        <f t="shared" si="9"/>
        <v>8750</v>
      </c>
      <c r="K632" s="1" t="s">
        <v>2443</v>
      </c>
      <c r="L632">
        <v>0</v>
      </c>
      <c r="M632" s="3">
        <v>46247</v>
      </c>
      <c r="N632" s="1" t="s">
        <v>2457</v>
      </c>
      <c r="O632">
        <v>139488</v>
      </c>
      <c r="R632" s="1" t="s">
        <v>1485</v>
      </c>
      <c r="S632">
        <v>0</v>
      </c>
      <c r="T632">
        <v>2</v>
      </c>
      <c r="U632" s="1"/>
      <c r="V632" s="1" t="s">
        <v>1768</v>
      </c>
      <c r="W632" s="1" t="s">
        <v>1813</v>
      </c>
      <c r="X632" s="1" t="s">
        <v>1815</v>
      </c>
      <c r="Y632" s="1" t="s">
        <v>1854</v>
      </c>
      <c r="Z632" s="1" t="s">
        <v>1937</v>
      </c>
      <c r="AA632" s="1" t="s">
        <v>1941</v>
      </c>
      <c r="AB632" s="1"/>
      <c r="AC632">
        <v>1</v>
      </c>
      <c r="AD632" s="1" t="s">
        <v>1485</v>
      </c>
      <c r="AE632" s="1" t="s">
        <v>2263</v>
      </c>
      <c r="AF632" s="1"/>
      <c r="AG632" s="1" t="s">
        <v>2264</v>
      </c>
      <c r="AH632" s="1" t="s">
        <v>2321</v>
      </c>
      <c r="AI632" s="1" t="s">
        <v>2321</v>
      </c>
      <c r="AJ632" s="1"/>
      <c r="AK632" s="3">
        <v>46247</v>
      </c>
      <c r="AL632" s="1" t="s">
        <v>2451</v>
      </c>
      <c r="AM632" s="1" t="s">
        <v>2626</v>
      </c>
      <c r="AN632" s="1" t="s">
        <v>2811</v>
      </c>
      <c r="AO632" s="1" t="s">
        <v>2811</v>
      </c>
      <c r="AP632" s="1" t="s">
        <v>2814</v>
      </c>
      <c r="AQ632" s="1" t="s">
        <v>1854</v>
      </c>
      <c r="AR632" s="1" t="s">
        <v>1937</v>
      </c>
      <c r="AS632" s="1" t="s">
        <v>2826</v>
      </c>
      <c r="AT632" s="1"/>
      <c r="AU632" s="1"/>
      <c r="AV632" s="1" t="s">
        <v>2834</v>
      </c>
      <c r="AW632" s="1" t="s">
        <v>2832</v>
      </c>
      <c r="AX632" s="1" t="s">
        <v>2835</v>
      </c>
      <c r="AY632" s="1" t="s">
        <v>3059</v>
      </c>
      <c r="AZ632" s="1"/>
      <c r="BA632">
        <v>6965</v>
      </c>
      <c r="BB632" s="1" t="s">
        <v>2814</v>
      </c>
      <c r="BC632">
        <v>7046</v>
      </c>
      <c r="BD632">
        <v>2</v>
      </c>
      <c r="BE632" s="1" t="s">
        <v>2453</v>
      </c>
    </row>
    <row r="633" spans="1:57">
      <c r="A633" s="8">
        <v>136309</v>
      </c>
      <c r="B633" s="1" t="s">
        <v>2958</v>
      </c>
      <c r="C633" s="1" t="s">
        <v>3099</v>
      </c>
      <c r="D633" s="1" t="s">
        <v>672</v>
      </c>
      <c r="E633">
        <v>1</v>
      </c>
      <c r="F633" s="9" t="s">
        <v>3083</v>
      </c>
      <c r="G633" s="4">
        <v>9722.2999999999993</v>
      </c>
      <c r="I633" s="4">
        <f t="shared" si="9"/>
        <v>9722.2999999999993</v>
      </c>
      <c r="K633" s="1" t="s">
        <v>2443</v>
      </c>
      <c r="L633">
        <v>0</v>
      </c>
      <c r="M633" s="3">
        <v>46247</v>
      </c>
      <c r="N633" s="1" t="s">
        <v>2457</v>
      </c>
      <c r="O633">
        <v>139488</v>
      </c>
      <c r="R633" s="1" t="s">
        <v>1484</v>
      </c>
      <c r="S633">
        <v>0</v>
      </c>
      <c r="T633">
        <v>3</v>
      </c>
      <c r="U633" s="1"/>
      <c r="V633" s="1" t="s">
        <v>1768</v>
      </c>
      <c r="W633" s="1" t="s">
        <v>1813</v>
      </c>
      <c r="X633" s="1" t="s">
        <v>1815</v>
      </c>
      <c r="Y633" s="1" t="s">
        <v>1854</v>
      </c>
      <c r="Z633" s="1" t="s">
        <v>1937</v>
      </c>
      <c r="AA633" s="1" t="s">
        <v>1941</v>
      </c>
      <c r="AB633" s="1"/>
      <c r="AC633">
        <v>1</v>
      </c>
      <c r="AD633" s="1" t="s">
        <v>1484</v>
      </c>
      <c r="AE633" s="1" t="s">
        <v>2263</v>
      </c>
      <c r="AF633" s="1"/>
      <c r="AG633" s="1" t="s">
        <v>2264</v>
      </c>
      <c r="AH633" s="1" t="s">
        <v>2321</v>
      </c>
      <c r="AI633" s="1" t="s">
        <v>2321</v>
      </c>
      <c r="AJ633" s="1"/>
      <c r="AK633" s="3">
        <v>46247</v>
      </c>
      <c r="AL633" s="1" t="s">
        <v>2451</v>
      </c>
      <c r="AM633" s="1" t="s">
        <v>2626</v>
      </c>
      <c r="AN633" s="1" t="s">
        <v>2811</v>
      </c>
      <c r="AO633" s="1" t="s">
        <v>2811</v>
      </c>
      <c r="AP633" s="1" t="s">
        <v>2814</v>
      </c>
      <c r="AQ633" s="1" t="s">
        <v>1854</v>
      </c>
      <c r="AR633" s="1" t="s">
        <v>1937</v>
      </c>
      <c r="AS633" s="1" t="s">
        <v>2826</v>
      </c>
      <c r="AT633" s="1"/>
      <c r="AU633" s="1"/>
      <c r="AV633" s="1" t="s">
        <v>2834</v>
      </c>
      <c r="AW633" s="1" t="s">
        <v>2832</v>
      </c>
      <c r="AX633" s="1" t="s">
        <v>2835</v>
      </c>
      <c r="AY633" s="1" t="s">
        <v>3059</v>
      </c>
      <c r="AZ633" s="1"/>
      <c r="BA633">
        <v>6965</v>
      </c>
      <c r="BB633" s="1" t="s">
        <v>2814</v>
      </c>
      <c r="BC633">
        <v>7046</v>
      </c>
      <c r="BD633">
        <v>3</v>
      </c>
      <c r="BE633" s="1" t="s">
        <v>2453</v>
      </c>
    </row>
    <row r="634" spans="1:57">
      <c r="A634" s="8">
        <v>136310</v>
      </c>
      <c r="B634" s="1" t="s">
        <v>2904</v>
      </c>
      <c r="C634" s="1" t="s">
        <v>3166</v>
      </c>
      <c r="D634" s="1" t="s">
        <v>673</v>
      </c>
      <c r="E634">
        <v>1</v>
      </c>
      <c r="F634" s="9" t="s">
        <v>3083</v>
      </c>
      <c r="G634" s="4">
        <v>10000000</v>
      </c>
      <c r="I634" s="4">
        <f t="shared" si="9"/>
        <v>10000000</v>
      </c>
      <c r="K634" s="1" t="s">
        <v>2441</v>
      </c>
      <c r="L634">
        <v>0</v>
      </c>
      <c r="M634" s="3">
        <v>46247</v>
      </c>
      <c r="N634" s="1" t="s">
        <v>2457</v>
      </c>
      <c r="O634">
        <v>139424</v>
      </c>
      <c r="R634" s="1" t="s">
        <v>1486</v>
      </c>
      <c r="S634">
        <v>20</v>
      </c>
      <c r="T634">
        <v>1</v>
      </c>
      <c r="U634" s="1"/>
      <c r="V634" s="1" t="s">
        <v>1768</v>
      </c>
      <c r="W634" s="1" t="s">
        <v>1813</v>
      </c>
      <c r="X634" s="1" t="s">
        <v>1817</v>
      </c>
      <c r="Y634" s="1" t="s">
        <v>1896</v>
      </c>
      <c r="Z634" s="1" t="s">
        <v>1929</v>
      </c>
      <c r="AA634" s="1" t="s">
        <v>1941</v>
      </c>
      <c r="AB634" s="1"/>
      <c r="AC634">
        <v>1</v>
      </c>
      <c r="AD634" s="1" t="s">
        <v>1464</v>
      </c>
      <c r="AE634" s="1" t="s">
        <v>2263</v>
      </c>
      <c r="AF634" s="1"/>
      <c r="AG634" s="1" t="s">
        <v>2266</v>
      </c>
      <c r="AH634" s="1" t="s">
        <v>2322</v>
      </c>
      <c r="AI634" s="1" t="s">
        <v>2407</v>
      </c>
      <c r="AJ634" s="1"/>
      <c r="AK634" s="3">
        <v>46247</v>
      </c>
      <c r="AL634" s="1" t="s">
        <v>2451</v>
      </c>
      <c r="AM634" s="1" t="s">
        <v>2627</v>
      </c>
      <c r="AN634" s="1" t="s">
        <v>2811</v>
      </c>
      <c r="AO634" s="1" t="s">
        <v>2811</v>
      </c>
      <c r="AP634" s="1" t="s">
        <v>2818</v>
      </c>
      <c r="AQ634" s="1" t="s">
        <v>1896</v>
      </c>
      <c r="AR634" s="1" t="s">
        <v>1929</v>
      </c>
      <c r="AS634" s="1" t="s">
        <v>2825</v>
      </c>
      <c r="AT634" s="1"/>
      <c r="AU634" s="1"/>
      <c r="AV634" s="1" t="s">
        <v>2829</v>
      </c>
      <c r="AW634" s="1" t="s">
        <v>2829</v>
      </c>
      <c r="AX634" s="1" t="s">
        <v>2837</v>
      </c>
      <c r="AY634" s="1" t="s">
        <v>3063</v>
      </c>
      <c r="AZ634" s="1"/>
      <c r="BA634">
        <v>22421</v>
      </c>
      <c r="BB634" s="1" t="s">
        <v>2818</v>
      </c>
      <c r="BC634">
        <v>2633</v>
      </c>
      <c r="BD634">
        <v>1</v>
      </c>
      <c r="BE634" s="1" t="s">
        <v>2451</v>
      </c>
    </row>
    <row r="635" spans="1:57">
      <c r="A635" s="8">
        <v>136310</v>
      </c>
      <c r="B635" s="1" t="s">
        <v>2904</v>
      </c>
      <c r="C635" s="1" t="s">
        <v>3166</v>
      </c>
      <c r="D635" s="1" t="s">
        <v>674</v>
      </c>
      <c r="E635">
        <v>1</v>
      </c>
      <c r="F635" s="9" t="s">
        <v>3083</v>
      </c>
      <c r="G635" s="4">
        <v>600000</v>
      </c>
      <c r="I635" s="4">
        <f t="shared" si="9"/>
        <v>600000</v>
      </c>
      <c r="K635" s="1" t="s">
        <v>2441</v>
      </c>
      <c r="L635">
        <v>0</v>
      </c>
      <c r="M635" s="3">
        <v>46247</v>
      </c>
      <c r="N635" s="1" t="s">
        <v>2457</v>
      </c>
      <c r="O635">
        <v>139424</v>
      </c>
      <c r="R635" s="1" t="s">
        <v>1321</v>
      </c>
      <c r="S635">
        <v>20</v>
      </c>
      <c r="T635">
        <v>2</v>
      </c>
      <c r="U635" s="1"/>
      <c r="V635" s="1" t="s">
        <v>1768</v>
      </c>
      <c r="W635" s="1" t="s">
        <v>1813</v>
      </c>
      <c r="X635" s="1" t="s">
        <v>1817</v>
      </c>
      <c r="Y635" s="1" t="s">
        <v>1896</v>
      </c>
      <c r="Z635" s="1" t="s">
        <v>1929</v>
      </c>
      <c r="AA635" s="1" t="s">
        <v>1941</v>
      </c>
      <c r="AB635" s="1"/>
      <c r="AC635">
        <v>1</v>
      </c>
      <c r="AD635" s="1" t="s">
        <v>1083</v>
      </c>
      <c r="AE635" s="1" t="s">
        <v>2263</v>
      </c>
      <c r="AF635" s="1"/>
      <c r="AG635" s="1" t="s">
        <v>2266</v>
      </c>
      <c r="AH635" s="1" t="s">
        <v>2322</v>
      </c>
      <c r="AI635" s="1" t="s">
        <v>2407</v>
      </c>
      <c r="AJ635" s="1"/>
      <c r="AK635" s="3">
        <v>46247</v>
      </c>
      <c r="AL635" s="1" t="s">
        <v>2451</v>
      </c>
      <c r="AM635" s="1" t="s">
        <v>2627</v>
      </c>
      <c r="AN635" s="1" t="s">
        <v>2811</v>
      </c>
      <c r="AO635" s="1" t="s">
        <v>2811</v>
      </c>
      <c r="AP635" s="1" t="s">
        <v>2818</v>
      </c>
      <c r="AQ635" s="1" t="s">
        <v>1896</v>
      </c>
      <c r="AR635" s="1" t="s">
        <v>1929</v>
      </c>
      <c r="AS635" s="1" t="s">
        <v>2825</v>
      </c>
      <c r="AT635" s="1"/>
      <c r="AU635" s="1"/>
      <c r="AV635" s="1" t="s">
        <v>2829</v>
      </c>
      <c r="AW635" s="1" t="s">
        <v>2829</v>
      </c>
      <c r="AX635" s="1" t="s">
        <v>2837</v>
      </c>
      <c r="AY635" s="1" t="s">
        <v>3063</v>
      </c>
      <c r="AZ635" s="1"/>
      <c r="BA635">
        <v>22421</v>
      </c>
      <c r="BB635" s="1" t="s">
        <v>2818</v>
      </c>
      <c r="BC635">
        <v>2633</v>
      </c>
      <c r="BD635">
        <v>2</v>
      </c>
      <c r="BE635" s="1" t="s">
        <v>2451</v>
      </c>
    </row>
    <row r="636" spans="1:57">
      <c r="A636" s="8">
        <v>136310</v>
      </c>
      <c r="B636" s="1" t="s">
        <v>2904</v>
      </c>
      <c r="C636" s="1" t="s">
        <v>3166</v>
      </c>
      <c r="D636" s="1" t="s">
        <v>675</v>
      </c>
      <c r="E636">
        <v>1</v>
      </c>
      <c r="F636" s="9" t="s">
        <v>3083</v>
      </c>
      <c r="G636" s="4">
        <v>7990000</v>
      </c>
      <c r="I636" s="4">
        <f t="shared" si="9"/>
        <v>7990000</v>
      </c>
      <c r="K636" s="1" t="s">
        <v>2441</v>
      </c>
      <c r="L636">
        <v>0</v>
      </c>
      <c r="M636" s="3">
        <v>46247</v>
      </c>
      <c r="N636" s="1" t="s">
        <v>2457</v>
      </c>
      <c r="O636">
        <v>139424</v>
      </c>
      <c r="R636" s="1" t="s">
        <v>1487</v>
      </c>
      <c r="S636">
        <v>20</v>
      </c>
      <c r="T636">
        <v>3</v>
      </c>
      <c r="U636" s="1"/>
      <c r="V636" s="1" t="s">
        <v>1768</v>
      </c>
      <c r="W636" s="1" t="s">
        <v>1813</v>
      </c>
      <c r="X636" s="1" t="s">
        <v>1817</v>
      </c>
      <c r="Y636" s="1" t="s">
        <v>1896</v>
      </c>
      <c r="Z636" s="1" t="s">
        <v>1929</v>
      </c>
      <c r="AA636" s="1" t="s">
        <v>1941</v>
      </c>
      <c r="AB636" s="1"/>
      <c r="AC636">
        <v>1</v>
      </c>
      <c r="AD636" s="1" t="s">
        <v>2117</v>
      </c>
      <c r="AE636" s="1" t="s">
        <v>2263</v>
      </c>
      <c r="AF636" s="1"/>
      <c r="AG636" s="1" t="s">
        <v>2266</v>
      </c>
      <c r="AH636" s="1" t="s">
        <v>2322</v>
      </c>
      <c r="AI636" s="1" t="s">
        <v>2407</v>
      </c>
      <c r="AJ636" s="1"/>
      <c r="AK636" s="3">
        <v>46247</v>
      </c>
      <c r="AL636" s="1" t="s">
        <v>2451</v>
      </c>
      <c r="AM636" s="1" t="s">
        <v>2627</v>
      </c>
      <c r="AN636" s="1" t="s">
        <v>2811</v>
      </c>
      <c r="AO636" s="1" t="s">
        <v>2811</v>
      </c>
      <c r="AP636" s="1" t="s">
        <v>2818</v>
      </c>
      <c r="AQ636" s="1" t="s">
        <v>1896</v>
      </c>
      <c r="AR636" s="1" t="s">
        <v>1929</v>
      </c>
      <c r="AS636" s="1" t="s">
        <v>2825</v>
      </c>
      <c r="AT636" s="1"/>
      <c r="AU636" s="1"/>
      <c r="AV636" s="1" t="s">
        <v>2829</v>
      </c>
      <c r="AW636" s="1" t="s">
        <v>2829</v>
      </c>
      <c r="AX636" s="1" t="s">
        <v>2837</v>
      </c>
      <c r="AY636" s="1" t="s">
        <v>3063</v>
      </c>
      <c r="AZ636" s="1"/>
      <c r="BA636">
        <v>22421</v>
      </c>
      <c r="BB636" s="1" t="s">
        <v>2818</v>
      </c>
      <c r="BC636">
        <v>2633</v>
      </c>
      <c r="BD636">
        <v>3</v>
      </c>
      <c r="BE636" s="1" t="s">
        <v>2451</v>
      </c>
    </row>
    <row r="637" spans="1:57">
      <c r="A637" s="8">
        <v>136310</v>
      </c>
      <c r="B637" s="1" t="s">
        <v>2904</v>
      </c>
      <c r="C637" s="1" t="s">
        <v>3166</v>
      </c>
      <c r="D637" s="1" t="s">
        <v>676</v>
      </c>
      <c r="E637">
        <v>1</v>
      </c>
      <c r="F637" s="9" t="s">
        <v>3083</v>
      </c>
      <c r="G637" s="4">
        <v>700000</v>
      </c>
      <c r="I637" s="4">
        <f t="shared" si="9"/>
        <v>700000</v>
      </c>
      <c r="K637" s="1" t="s">
        <v>2441</v>
      </c>
      <c r="L637">
        <v>0</v>
      </c>
      <c r="M637" s="3">
        <v>46247</v>
      </c>
      <c r="N637" s="1" t="s">
        <v>2457</v>
      </c>
      <c r="O637">
        <v>139424</v>
      </c>
      <c r="R637" s="1" t="s">
        <v>1407</v>
      </c>
      <c r="S637">
        <v>20</v>
      </c>
      <c r="T637">
        <v>4</v>
      </c>
      <c r="U637" s="1"/>
      <c r="V637" s="1" t="s">
        <v>1768</v>
      </c>
      <c r="W637" s="1" t="s">
        <v>1813</v>
      </c>
      <c r="X637" s="1" t="s">
        <v>1817</v>
      </c>
      <c r="Y637" s="1" t="s">
        <v>1896</v>
      </c>
      <c r="Z637" s="1" t="s">
        <v>1929</v>
      </c>
      <c r="AA637" s="1" t="s">
        <v>1941</v>
      </c>
      <c r="AB637" s="1"/>
      <c r="AC637">
        <v>1</v>
      </c>
      <c r="AD637" s="1" t="s">
        <v>1426</v>
      </c>
      <c r="AE637" s="1" t="s">
        <v>2263</v>
      </c>
      <c r="AF637" s="1"/>
      <c r="AG637" s="1" t="s">
        <v>2266</v>
      </c>
      <c r="AH637" s="1" t="s">
        <v>2322</v>
      </c>
      <c r="AI637" s="1" t="s">
        <v>2407</v>
      </c>
      <c r="AJ637" s="1"/>
      <c r="AK637" s="3">
        <v>46247</v>
      </c>
      <c r="AL637" s="1" t="s">
        <v>2451</v>
      </c>
      <c r="AM637" s="1" t="s">
        <v>2627</v>
      </c>
      <c r="AN637" s="1" t="s">
        <v>2811</v>
      </c>
      <c r="AO637" s="1" t="s">
        <v>2811</v>
      </c>
      <c r="AP637" s="1" t="s">
        <v>2818</v>
      </c>
      <c r="AQ637" s="1" t="s">
        <v>1896</v>
      </c>
      <c r="AR637" s="1" t="s">
        <v>1929</v>
      </c>
      <c r="AS637" s="1" t="s">
        <v>2825</v>
      </c>
      <c r="AT637" s="1"/>
      <c r="AU637" s="1"/>
      <c r="AV637" s="1" t="s">
        <v>2829</v>
      </c>
      <c r="AW637" s="1" t="s">
        <v>2829</v>
      </c>
      <c r="AX637" s="1" t="s">
        <v>2837</v>
      </c>
      <c r="AY637" s="1" t="s">
        <v>3063</v>
      </c>
      <c r="AZ637" s="1"/>
      <c r="BA637">
        <v>22421</v>
      </c>
      <c r="BB637" s="1" t="s">
        <v>2818</v>
      </c>
      <c r="BC637">
        <v>2633</v>
      </c>
      <c r="BD637">
        <v>4</v>
      </c>
      <c r="BE637" s="1" t="s">
        <v>2451</v>
      </c>
    </row>
    <row r="638" spans="1:57">
      <c r="A638" s="8">
        <v>136310</v>
      </c>
      <c r="B638" s="1" t="s">
        <v>2904</v>
      </c>
      <c r="C638" s="1" t="s">
        <v>3100</v>
      </c>
      <c r="D638" s="1" t="s">
        <v>677</v>
      </c>
      <c r="E638">
        <v>1</v>
      </c>
      <c r="F638" s="9" t="s">
        <v>3083</v>
      </c>
      <c r="G638" s="4">
        <v>-1350300</v>
      </c>
      <c r="I638" s="4">
        <f t="shared" si="9"/>
        <v>-1350300</v>
      </c>
      <c r="K638" s="1" t="s">
        <v>2441</v>
      </c>
      <c r="L638">
        <v>0</v>
      </c>
      <c r="M638" s="3">
        <v>46247</v>
      </c>
      <c r="N638" s="1" t="s">
        <v>2457</v>
      </c>
      <c r="O638">
        <v>139424</v>
      </c>
      <c r="R638" s="1" t="s">
        <v>1488</v>
      </c>
      <c r="S638">
        <v>20</v>
      </c>
      <c r="T638">
        <v>5</v>
      </c>
      <c r="U638" s="1"/>
      <c r="V638" s="1" t="s">
        <v>1765</v>
      </c>
      <c r="W638" s="1" t="s">
        <v>1813</v>
      </c>
      <c r="X638" s="1" t="s">
        <v>1817</v>
      </c>
      <c r="Y638" s="1" t="s">
        <v>1896</v>
      </c>
      <c r="Z638" s="1" t="s">
        <v>1929</v>
      </c>
      <c r="AA638" s="1" t="s">
        <v>1941</v>
      </c>
      <c r="AB638" s="1"/>
      <c r="AC638">
        <v>1</v>
      </c>
      <c r="AD638" s="1" t="s">
        <v>2118</v>
      </c>
      <c r="AE638" s="1" t="s">
        <v>2263</v>
      </c>
      <c r="AF638" s="1"/>
      <c r="AG638" s="1" t="s">
        <v>2266</v>
      </c>
      <c r="AH638" s="1" t="s">
        <v>2322</v>
      </c>
      <c r="AI638" s="1" t="s">
        <v>2407</v>
      </c>
      <c r="AJ638" s="1"/>
      <c r="AK638" s="3">
        <v>46247</v>
      </c>
      <c r="AL638" s="1" t="s">
        <v>2451</v>
      </c>
      <c r="AM638" s="1" t="s">
        <v>2627</v>
      </c>
      <c r="AN638" s="1" t="s">
        <v>2811</v>
      </c>
      <c r="AO638" s="1" t="s">
        <v>2811</v>
      </c>
      <c r="AP638" s="1" t="s">
        <v>2818</v>
      </c>
      <c r="AQ638" s="1" t="s">
        <v>1896</v>
      </c>
      <c r="AR638" s="1" t="s">
        <v>1929</v>
      </c>
      <c r="AS638" s="1" t="s">
        <v>2825</v>
      </c>
      <c r="AT638" s="1"/>
      <c r="AU638" s="1"/>
      <c r="AV638" s="1" t="s">
        <v>2829</v>
      </c>
      <c r="AW638" s="1" t="s">
        <v>2829</v>
      </c>
      <c r="AX638" s="1" t="s">
        <v>2837</v>
      </c>
      <c r="AY638" s="1" t="s">
        <v>3063</v>
      </c>
      <c r="AZ638" s="1"/>
      <c r="BA638">
        <v>2057</v>
      </c>
      <c r="BB638" s="1" t="s">
        <v>2818</v>
      </c>
      <c r="BC638">
        <v>2633</v>
      </c>
      <c r="BD638">
        <v>5</v>
      </c>
      <c r="BE638" s="1" t="s">
        <v>2451</v>
      </c>
    </row>
    <row r="639" spans="1:57">
      <c r="A639" s="8">
        <v>136311</v>
      </c>
      <c r="B639" s="1" t="s">
        <v>2907</v>
      </c>
      <c r="C639" s="1" t="s">
        <v>3150</v>
      </c>
      <c r="D639" s="1" t="s">
        <v>678</v>
      </c>
      <c r="E639">
        <v>1</v>
      </c>
      <c r="F639" s="9" t="s">
        <v>3083</v>
      </c>
      <c r="G639" s="4">
        <v>5900000</v>
      </c>
      <c r="I639" s="4">
        <f t="shared" si="9"/>
        <v>5900000</v>
      </c>
      <c r="K639" s="1" t="s">
        <v>2441</v>
      </c>
      <c r="L639">
        <v>0</v>
      </c>
      <c r="M639" s="3">
        <v>46247</v>
      </c>
      <c r="N639" s="1" t="s">
        <v>2457</v>
      </c>
      <c r="O639">
        <v>139474</v>
      </c>
      <c r="R639" s="1" t="s">
        <v>1489</v>
      </c>
      <c r="S639">
        <v>0</v>
      </c>
      <c r="T639">
        <v>1</v>
      </c>
      <c r="U639" s="1"/>
      <c r="V639" s="1" t="s">
        <v>1768</v>
      </c>
      <c r="W639" s="1" t="s">
        <v>1813</v>
      </c>
      <c r="X639" s="1" t="s">
        <v>1817</v>
      </c>
      <c r="Y639" s="1" t="s">
        <v>1870</v>
      </c>
      <c r="Z639" s="1" t="s">
        <v>1930</v>
      </c>
      <c r="AA639" s="1" t="s">
        <v>1941</v>
      </c>
      <c r="AB639" s="1"/>
      <c r="AC639">
        <v>1</v>
      </c>
      <c r="AD639" s="1" t="s">
        <v>1489</v>
      </c>
      <c r="AE639" s="1" t="s">
        <v>2263</v>
      </c>
      <c r="AF639" s="1"/>
      <c r="AG639" s="1" t="s">
        <v>2266</v>
      </c>
      <c r="AH639" s="1" t="s">
        <v>1489</v>
      </c>
      <c r="AI639" s="1" t="s">
        <v>1489</v>
      </c>
      <c r="AJ639" s="1" t="s">
        <v>2444</v>
      </c>
      <c r="AK639" s="3">
        <v>46247</v>
      </c>
      <c r="AL639" s="1" t="s">
        <v>2451</v>
      </c>
      <c r="AM639" s="1" t="s">
        <v>2628</v>
      </c>
      <c r="AN639" s="1" t="s">
        <v>2811</v>
      </c>
      <c r="AO639" s="1" t="s">
        <v>2811</v>
      </c>
      <c r="AP639" s="1" t="s">
        <v>2818</v>
      </c>
      <c r="AQ639" s="1" t="s">
        <v>1870</v>
      </c>
      <c r="AR639" s="1" t="s">
        <v>1930</v>
      </c>
      <c r="AS639" s="1" t="s">
        <v>2825</v>
      </c>
      <c r="AT639" s="1"/>
      <c r="AU639" s="1"/>
      <c r="AV639" s="1" t="s">
        <v>2829</v>
      </c>
      <c r="AW639" s="1" t="s">
        <v>2829</v>
      </c>
      <c r="AX639" s="1" t="s">
        <v>2837</v>
      </c>
      <c r="AY639" s="1" t="s">
        <v>3072</v>
      </c>
      <c r="AZ639" s="1"/>
      <c r="BA639">
        <v>22419</v>
      </c>
      <c r="BB639" s="1" t="s">
        <v>2818</v>
      </c>
      <c r="BC639">
        <v>2515</v>
      </c>
      <c r="BD639">
        <v>1</v>
      </c>
      <c r="BE639" s="1" t="s">
        <v>2451</v>
      </c>
    </row>
    <row r="640" spans="1:57">
      <c r="A640" s="8">
        <v>136312</v>
      </c>
      <c r="B640" s="1" t="s">
        <v>2959</v>
      </c>
      <c r="C640" s="1" t="s">
        <v>3095</v>
      </c>
      <c r="D640" s="1" t="s">
        <v>679</v>
      </c>
      <c r="E640">
        <v>1</v>
      </c>
      <c r="F640" s="9" t="s">
        <v>3083</v>
      </c>
      <c r="G640" s="4">
        <v>22076.62</v>
      </c>
      <c r="I640" s="4">
        <f t="shared" si="9"/>
        <v>22076.62</v>
      </c>
      <c r="K640" s="1" t="s">
        <v>2441</v>
      </c>
      <c r="L640">
        <v>0</v>
      </c>
      <c r="M640" s="3">
        <v>46247</v>
      </c>
      <c r="N640" s="1" t="s">
        <v>2457</v>
      </c>
      <c r="O640">
        <v>139499</v>
      </c>
      <c r="R640" s="1" t="s">
        <v>1490</v>
      </c>
      <c r="S640">
        <v>20</v>
      </c>
      <c r="T640">
        <v>1</v>
      </c>
      <c r="U640" s="1"/>
      <c r="V640" s="1" t="s">
        <v>1769</v>
      </c>
      <c r="W640" s="1" t="s">
        <v>1813</v>
      </c>
      <c r="X640" s="1" t="s">
        <v>1817</v>
      </c>
      <c r="Y640" s="1" t="s">
        <v>1861</v>
      </c>
      <c r="Z640" s="1" t="s">
        <v>1817</v>
      </c>
      <c r="AA640" s="1" t="s">
        <v>1941</v>
      </c>
      <c r="AB640" s="1"/>
      <c r="AC640">
        <v>1</v>
      </c>
      <c r="AD640" s="1" t="s">
        <v>2119</v>
      </c>
      <c r="AE640" s="1" t="s">
        <v>2263</v>
      </c>
      <c r="AF640" s="1"/>
      <c r="AG640" s="1" t="s">
        <v>2266</v>
      </c>
      <c r="AH640" s="1" t="s">
        <v>2323</v>
      </c>
      <c r="AI640" s="1" t="s">
        <v>2408</v>
      </c>
      <c r="AJ640" s="1"/>
      <c r="AK640" s="3">
        <v>46247</v>
      </c>
      <c r="AL640" s="1" t="s">
        <v>2451</v>
      </c>
      <c r="AM640" s="1" t="s">
        <v>2629</v>
      </c>
      <c r="AN640" s="1" t="s">
        <v>2811</v>
      </c>
      <c r="AO640" s="1" t="s">
        <v>2811</v>
      </c>
      <c r="AP640" s="1" t="s">
        <v>2818</v>
      </c>
      <c r="AQ640" s="1" t="s">
        <v>1861</v>
      </c>
      <c r="AR640" s="1" t="s">
        <v>1817</v>
      </c>
      <c r="AS640" s="1" t="s">
        <v>2825</v>
      </c>
      <c r="AT640" s="1"/>
      <c r="AU640" s="1"/>
      <c r="AV640" s="1" t="s">
        <v>2829</v>
      </c>
      <c r="AW640" s="1" t="s">
        <v>2829</v>
      </c>
      <c r="AX640" s="1" t="s">
        <v>2837</v>
      </c>
      <c r="AY640" s="1" t="s">
        <v>3063</v>
      </c>
      <c r="AZ640" s="1"/>
      <c r="BA640">
        <v>1185</v>
      </c>
      <c r="BB640" s="1" t="s">
        <v>2818</v>
      </c>
      <c r="BC640">
        <v>126</v>
      </c>
      <c r="BD640">
        <v>1</v>
      </c>
      <c r="BE640" s="1" t="s">
        <v>2459</v>
      </c>
    </row>
    <row r="641" spans="1:57">
      <c r="A641" s="8">
        <v>136312</v>
      </c>
      <c r="B641" s="1" t="s">
        <v>2959</v>
      </c>
      <c r="C641" s="1" t="s">
        <v>3095</v>
      </c>
      <c r="D641" s="1" t="s">
        <v>680</v>
      </c>
      <c r="E641">
        <v>1</v>
      </c>
      <c r="F641" s="9" t="s">
        <v>3083</v>
      </c>
      <c r="G641" s="4">
        <v>12918.78</v>
      </c>
      <c r="I641" s="4">
        <f t="shared" si="9"/>
        <v>12918.78</v>
      </c>
      <c r="K641" s="1" t="s">
        <v>2441</v>
      </c>
      <c r="L641">
        <v>0</v>
      </c>
      <c r="M641" s="3">
        <v>46247</v>
      </c>
      <c r="N641" s="1" t="s">
        <v>2457</v>
      </c>
      <c r="O641">
        <v>139499</v>
      </c>
      <c r="R641" s="1" t="s">
        <v>1491</v>
      </c>
      <c r="S641">
        <v>20</v>
      </c>
      <c r="T641">
        <v>2</v>
      </c>
      <c r="U641" s="1"/>
      <c r="V641" s="1" t="s">
        <v>1769</v>
      </c>
      <c r="W641" s="1" t="s">
        <v>1813</v>
      </c>
      <c r="X641" s="1" t="s">
        <v>1817</v>
      </c>
      <c r="Y641" s="1" t="s">
        <v>1861</v>
      </c>
      <c r="Z641" s="1" t="s">
        <v>1817</v>
      </c>
      <c r="AA641" s="1" t="s">
        <v>1941</v>
      </c>
      <c r="AB641" s="1"/>
      <c r="AC641">
        <v>1</v>
      </c>
      <c r="AD641" s="1" t="s">
        <v>2120</v>
      </c>
      <c r="AE641" s="1" t="s">
        <v>2263</v>
      </c>
      <c r="AF641" s="1"/>
      <c r="AG641" s="1" t="s">
        <v>2266</v>
      </c>
      <c r="AH641" s="1" t="s">
        <v>2323</v>
      </c>
      <c r="AI641" s="1" t="s">
        <v>2408</v>
      </c>
      <c r="AJ641" s="1"/>
      <c r="AK641" s="3">
        <v>46247</v>
      </c>
      <c r="AL641" s="1" t="s">
        <v>2451</v>
      </c>
      <c r="AM641" s="1" t="s">
        <v>2629</v>
      </c>
      <c r="AN641" s="1" t="s">
        <v>2811</v>
      </c>
      <c r="AO641" s="1" t="s">
        <v>2811</v>
      </c>
      <c r="AP641" s="1" t="s">
        <v>2818</v>
      </c>
      <c r="AQ641" s="1" t="s">
        <v>1861</v>
      </c>
      <c r="AR641" s="1" t="s">
        <v>1817</v>
      </c>
      <c r="AS641" s="1" t="s">
        <v>2825</v>
      </c>
      <c r="AT641" s="1"/>
      <c r="AU641" s="1"/>
      <c r="AV641" s="1" t="s">
        <v>2829</v>
      </c>
      <c r="AW641" s="1" t="s">
        <v>2829</v>
      </c>
      <c r="AX641" s="1" t="s">
        <v>2837</v>
      </c>
      <c r="AY641" s="1" t="s">
        <v>3063</v>
      </c>
      <c r="AZ641" s="1"/>
      <c r="BA641">
        <v>1185</v>
      </c>
      <c r="BB641" s="1" t="s">
        <v>2818</v>
      </c>
      <c r="BC641">
        <v>126</v>
      </c>
      <c r="BD641">
        <v>2</v>
      </c>
      <c r="BE641" s="1" t="s">
        <v>2459</v>
      </c>
    </row>
    <row r="642" spans="1:57">
      <c r="A642" s="8">
        <v>136313</v>
      </c>
      <c r="B642" s="1" t="s">
        <v>2840</v>
      </c>
      <c r="C642" s="1" t="s">
        <v>3186</v>
      </c>
      <c r="D642" s="1" t="s">
        <v>681</v>
      </c>
      <c r="E642">
        <v>1</v>
      </c>
      <c r="F642" s="9" t="s">
        <v>3083</v>
      </c>
      <c r="G642" s="4">
        <v>46078180</v>
      </c>
      <c r="I642" s="4">
        <f t="shared" si="9"/>
        <v>46078180</v>
      </c>
      <c r="K642" s="1" t="s">
        <v>2441</v>
      </c>
      <c r="L642">
        <v>0</v>
      </c>
      <c r="M642" s="3">
        <v>46247</v>
      </c>
      <c r="N642" s="1" t="s">
        <v>2457</v>
      </c>
      <c r="O642">
        <v>139237</v>
      </c>
      <c r="R642" s="1" t="s">
        <v>1492</v>
      </c>
      <c r="S642">
        <v>0</v>
      </c>
      <c r="T642">
        <v>1</v>
      </c>
      <c r="U642" s="1"/>
      <c r="V642" s="1" t="s">
        <v>1768</v>
      </c>
      <c r="W642" s="1" t="s">
        <v>1813</v>
      </c>
      <c r="X642" s="1" t="s">
        <v>1818</v>
      </c>
      <c r="Y642" s="1" t="s">
        <v>1845</v>
      </c>
      <c r="Z642" s="1" t="s">
        <v>1926</v>
      </c>
      <c r="AA642" s="1" t="s">
        <v>1941</v>
      </c>
      <c r="AB642" s="1"/>
      <c r="AC642">
        <v>1</v>
      </c>
      <c r="AD642" s="1" t="s">
        <v>1492</v>
      </c>
      <c r="AE642" s="1" t="s">
        <v>2263</v>
      </c>
      <c r="AF642" s="1"/>
      <c r="AG642" s="1" t="s">
        <v>2264</v>
      </c>
      <c r="AH642" s="1" t="s">
        <v>1492</v>
      </c>
      <c r="AI642" s="1" t="s">
        <v>1492</v>
      </c>
      <c r="AJ642" s="1"/>
      <c r="AK642" s="3">
        <v>46247</v>
      </c>
      <c r="AL642" s="1" t="s">
        <v>2451</v>
      </c>
      <c r="AM642" s="1" t="s">
        <v>2630</v>
      </c>
      <c r="AN642" s="1" t="s">
        <v>2811</v>
      </c>
      <c r="AO642" s="1" t="s">
        <v>2811</v>
      </c>
      <c r="AP642" s="1" t="s">
        <v>2820</v>
      </c>
      <c r="AQ642" s="1" t="s">
        <v>1845</v>
      </c>
      <c r="AR642" s="1" t="s">
        <v>1926</v>
      </c>
      <c r="AS642" s="1" t="s">
        <v>2825</v>
      </c>
      <c r="AT642" s="1"/>
      <c r="AU642" s="1"/>
      <c r="AV642" s="1" t="s">
        <v>2834</v>
      </c>
      <c r="AW642" s="1" t="s">
        <v>2832</v>
      </c>
      <c r="AX642" s="1" t="s">
        <v>2835</v>
      </c>
      <c r="AY642" s="1" t="s">
        <v>3066</v>
      </c>
      <c r="AZ642" s="1"/>
      <c r="BA642">
        <v>22422</v>
      </c>
      <c r="BB642" s="1" t="s">
        <v>2820</v>
      </c>
      <c r="BC642">
        <v>4038</v>
      </c>
      <c r="BD642">
        <v>1</v>
      </c>
      <c r="BE642" s="1" t="s">
        <v>3258</v>
      </c>
    </row>
    <row r="643" spans="1:57">
      <c r="A643" s="8">
        <v>136314</v>
      </c>
      <c r="B643" s="1" t="s">
        <v>2896</v>
      </c>
      <c r="C643" s="1" t="s">
        <v>3166</v>
      </c>
      <c r="D643" s="1" t="s">
        <v>682</v>
      </c>
      <c r="E643">
        <v>1</v>
      </c>
      <c r="F643" s="9" t="s">
        <v>3083</v>
      </c>
      <c r="G643" s="4">
        <v>7000000</v>
      </c>
      <c r="I643" s="4">
        <f t="shared" ref="I643:I706" si="10">E643*G643</f>
        <v>7000000</v>
      </c>
      <c r="K643" s="1" t="s">
        <v>2441</v>
      </c>
      <c r="L643">
        <v>0</v>
      </c>
      <c r="M643" s="3">
        <v>46247</v>
      </c>
      <c r="N643" s="1" t="s">
        <v>2454</v>
      </c>
      <c r="O643">
        <v>139442</v>
      </c>
      <c r="R643" s="1" t="s">
        <v>1454</v>
      </c>
      <c r="S643">
        <v>20</v>
      </c>
      <c r="T643">
        <v>1</v>
      </c>
      <c r="U643" s="1"/>
      <c r="V643" s="1" t="s">
        <v>1768</v>
      </c>
      <c r="W643" s="1" t="s">
        <v>1813</v>
      </c>
      <c r="X643" s="1" t="s">
        <v>1817</v>
      </c>
      <c r="Y643" s="1" t="s">
        <v>1896</v>
      </c>
      <c r="Z643" s="1" t="s">
        <v>1929</v>
      </c>
      <c r="AA643" s="1" t="s">
        <v>1941</v>
      </c>
      <c r="AB643" s="1"/>
      <c r="AC643">
        <v>1</v>
      </c>
      <c r="AD643" s="1" t="s">
        <v>1066</v>
      </c>
      <c r="AE643" s="1" t="s">
        <v>2263</v>
      </c>
      <c r="AF643" s="1"/>
      <c r="AG643" s="1" t="s">
        <v>2266</v>
      </c>
      <c r="AH643" s="1" t="s">
        <v>2324</v>
      </c>
      <c r="AI643" s="1" t="s">
        <v>2409</v>
      </c>
      <c r="AJ643" s="1"/>
      <c r="AK643" s="3">
        <v>46247</v>
      </c>
      <c r="AL643" s="1" t="s">
        <v>2451</v>
      </c>
      <c r="AM643" s="1" t="s">
        <v>2631</v>
      </c>
      <c r="AN643" s="1" t="s">
        <v>2811</v>
      </c>
      <c r="AO643" s="1" t="s">
        <v>2811</v>
      </c>
      <c r="AP643" s="1" t="s">
        <v>2818</v>
      </c>
      <c r="AQ643" s="1" t="s">
        <v>1896</v>
      </c>
      <c r="AR643" s="1" t="s">
        <v>1929</v>
      </c>
      <c r="AS643" s="1" t="s">
        <v>2825</v>
      </c>
      <c r="AT643" s="1"/>
      <c r="AU643" s="1"/>
      <c r="AV643" s="1" t="s">
        <v>2833</v>
      </c>
      <c r="AW643" s="1" t="s">
        <v>2829</v>
      </c>
      <c r="AX643" s="1" t="s">
        <v>2837</v>
      </c>
      <c r="AY643" s="1" t="s">
        <v>3063</v>
      </c>
      <c r="AZ643" s="1"/>
      <c r="BA643">
        <v>22421</v>
      </c>
      <c r="BB643" s="1" t="s">
        <v>2818</v>
      </c>
      <c r="BC643">
        <v>2053</v>
      </c>
      <c r="BD643">
        <v>1</v>
      </c>
      <c r="BE643" s="1" t="s">
        <v>2451</v>
      </c>
    </row>
    <row r="644" spans="1:57">
      <c r="A644" s="8">
        <v>136314</v>
      </c>
      <c r="B644" s="1" t="s">
        <v>2896</v>
      </c>
      <c r="C644" s="1" t="s">
        <v>3166</v>
      </c>
      <c r="D644" s="1" t="s">
        <v>683</v>
      </c>
      <c r="E644">
        <v>1</v>
      </c>
      <c r="F644" s="9" t="s">
        <v>3083</v>
      </c>
      <c r="G644" s="4">
        <v>956088</v>
      </c>
      <c r="I644" s="4">
        <f t="shared" si="10"/>
        <v>956088</v>
      </c>
      <c r="K644" s="1" t="s">
        <v>2441</v>
      </c>
      <c r="L644">
        <v>0</v>
      </c>
      <c r="M644" s="3">
        <v>46247</v>
      </c>
      <c r="N644" s="1" t="s">
        <v>2454</v>
      </c>
      <c r="O644">
        <v>139442</v>
      </c>
      <c r="R644" s="1" t="s">
        <v>1493</v>
      </c>
      <c r="S644">
        <v>20</v>
      </c>
      <c r="T644">
        <v>2</v>
      </c>
      <c r="U644" s="1"/>
      <c r="V644" s="1" t="s">
        <v>1768</v>
      </c>
      <c r="W644" s="1" t="s">
        <v>1813</v>
      </c>
      <c r="X644" s="1" t="s">
        <v>1817</v>
      </c>
      <c r="Y644" s="1" t="s">
        <v>1896</v>
      </c>
      <c r="Z644" s="1" t="s">
        <v>1929</v>
      </c>
      <c r="AA644" s="1" t="s">
        <v>1941</v>
      </c>
      <c r="AB644" s="1"/>
      <c r="AC644">
        <v>0</v>
      </c>
      <c r="AD644" s="1" t="s">
        <v>1350</v>
      </c>
      <c r="AE644" s="1" t="s">
        <v>2263</v>
      </c>
      <c r="AF644" s="1"/>
      <c r="AG644" s="1" t="s">
        <v>2266</v>
      </c>
      <c r="AH644" s="1" t="s">
        <v>2324</v>
      </c>
      <c r="AI644" s="1" t="s">
        <v>2409</v>
      </c>
      <c r="AJ644" s="1"/>
      <c r="AK644" s="3">
        <v>46247</v>
      </c>
      <c r="AL644" s="1" t="s">
        <v>2451</v>
      </c>
      <c r="AM644" s="1" t="s">
        <v>2631</v>
      </c>
      <c r="AN644" s="1" t="s">
        <v>2811</v>
      </c>
      <c r="AO644" s="1" t="s">
        <v>2811</v>
      </c>
      <c r="AP644" s="1" t="s">
        <v>2818</v>
      </c>
      <c r="AQ644" s="1" t="s">
        <v>1896</v>
      </c>
      <c r="AR644" s="1" t="s">
        <v>1929</v>
      </c>
      <c r="AS644" s="1" t="s">
        <v>2825</v>
      </c>
      <c r="AT644" s="1"/>
      <c r="AU644" s="1"/>
      <c r="AV644" s="1" t="s">
        <v>2833</v>
      </c>
      <c r="AW644" s="1" t="s">
        <v>2830</v>
      </c>
      <c r="AX644" s="1" t="s">
        <v>2837</v>
      </c>
      <c r="AY644" s="1" t="s">
        <v>3063</v>
      </c>
      <c r="AZ644" s="1"/>
      <c r="BA644">
        <v>22421</v>
      </c>
      <c r="BB644" s="1" t="s">
        <v>2818</v>
      </c>
      <c r="BC644">
        <v>2053</v>
      </c>
      <c r="BD644">
        <v>2</v>
      </c>
      <c r="BE644" s="1" t="s">
        <v>2451</v>
      </c>
    </row>
    <row r="645" spans="1:57">
      <c r="A645" s="8">
        <v>136314</v>
      </c>
      <c r="B645" s="1" t="s">
        <v>2896</v>
      </c>
      <c r="C645" s="1" t="s">
        <v>3166</v>
      </c>
      <c r="D645" s="1" t="s">
        <v>684</v>
      </c>
      <c r="E645">
        <v>1</v>
      </c>
      <c r="F645" s="9" t="s">
        <v>3083</v>
      </c>
      <c r="G645" s="4">
        <v>10060860</v>
      </c>
      <c r="I645" s="4">
        <f t="shared" si="10"/>
        <v>10060860</v>
      </c>
      <c r="K645" s="1" t="s">
        <v>2441</v>
      </c>
      <c r="L645">
        <v>0</v>
      </c>
      <c r="M645" s="3">
        <v>46247</v>
      </c>
      <c r="N645" s="1" t="s">
        <v>2454</v>
      </c>
      <c r="O645">
        <v>139442</v>
      </c>
      <c r="R645" s="1" t="s">
        <v>1494</v>
      </c>
      <c r="S645">
        <v>20</v>
      </c>
      <c r="T645">
        <v>3</v>
      </c>
      <c r="U645" s="1"/>
      <c r="V645" s="1" t="s">
        <v>1768</v>
      </c>
      <c r="W645" s="1" t="s">
        <v>1813</v>
      </c>
      <c r="X645" s="1" t="s">
        <v>1817</v>
      </c>
      <c r="Y645" s="1" t="s">
        <v>1896</v>
      </c>
      <c r="Z645" s="1" t="s">
        <v>1929</v>
      </c>
      <c r="AA645" s="1" t="s">
        <v>1941</v>
      </c>
      <c r="AB645" s="1"/>
      <c r="AC645">
        <v>1</v>
      </c>
      <c r="AD645" s="1" t="s">
        <v>2121</v>
      </c>
      <c r="AE645" s="1" t="s">
        <v>2263</v>
      </c>
      <c r="AF645" s="1"/>
      <c r="AG645" s="1" t="s">
        <v>2266</v>
      </c>
      <c r="AH645" s="1" t="s">
        <v>2324</v>
      </c>
      <c r="AI645" s="1" t="s">
        <v>2409</v>
      </c>
      <c r="AJ645" s="1"/>
      <c r="AK645" s="3">
        <v>46247</v>
      </c>
      <c r="AL645" s="1" t="s">
        <v>2451</v>
      </c>
      <c r="AM645" s="1" t="s">
        <v>2631</v>
      </c>
      <c r="AN645" s="1" t="s">
        <v>2811</v>
      </c>
      <c r="AO645" s="1" t="s">
        <v>2811</v>
      </c>
      <c r="AP645" s="1" t="s">
        <v>2818</v>
      </c>
      <c r="AQ645" s="1" t="s">
        <v>1896</v>
      </c>
      <c r="AR645" s="1" t="s">
        <v>1929</v>
      </c>
      <c r="AS645" s="1" t="s">
        <v>2825</v>
      </c>
      <c r="AT645" s="1"/>
      <c r="AU645" s="1"/>
      <c r="AV645" s="1" t="s">
        <v>2833</v>
      </c>
      <c r="AW645" s="1" t="s">
        <v>2829</v>
      </c>
      <c r="AX645" s="1" t="s">
        <v>2837</v>
      </c>
      <c r="AY645" s="1" t="s">
        <v>3063</v>
      </c>
      <c r="AZ645" s="1"/>
      <c r="BA645">
        <v>22421</v>
      </c>
      <c r="BB645" s="1" t="s">
        <v>2818</v>
      </c>
      <c r="BC645">
        <v>2053</v>
      </c>
      <c r="BD645">
        <v>3</v>
      </c>
      <c r="BE645" s="1" t="s">
        <v>2451</v>
      </c>
    </row>
    <row r="646" spans="1:57">
      <c r="A646" s="8">
        <v>136314</v>
      </c>
      <c r="B646" s="1" t="s">
        <v>2896</v>
      </c>
      <c r="C646" s="1" t="s">
        <v>3166</v>
      </c>
      <c r="D646" s="1" t="s">
        <v>685</v>
      </c>
      <c r="E646">
        <v>1</v>
      </c>
      <c r="F646" s="9" t="s">
        <v>3083</v>
      </c>
      <c r="G646" s="4">
        <v>1625000</v>
      </c>
      <c r="I646" s="4">
        <f t="shared" si="10"/>
        <v>1625000</v>
      </c>
      <c r="K646" s="1" t="s">
        <v>2441</v>
      </c>
      <c r="L646">
        <v>0</v>
      </c>
      <c r="M646" s="3">
        <v>46247</v>
      </c>
      <c r="N646" s="1" t="s">
        <v>2454</v>
      </c>
      <c r="O646">
        <v>139442</v>
      </c>
      <c r="R646" s="1" t="s">
        <v>1131</v>
      </c>
      <c r="S646">
        <v>20</v>
      </c>
      <c r="T646">
        <v>4</v>
      </c>
      <c r="U646" s="1"/>
      <c r="V646" s="1" t="s">
        <v>1768</v>
      </c>
      <c r="W646" s="1" t="s">
        <v>1813</v>
      </c>
      <c r="X646" s="1" t="s">
        <v>1817</v>
      </c>
      <c r="Y646" s="1" t="s">
        <v>1896</v>
      </c>
      <c r="Z646" s="1" t="s">
        <v>1929</v>
      </c>
      <c r="AA646" s="1" t="s">
        <v>1941</v>
      </c>
      <c r="AB646" s="1"/>
      <c r="AC646">
        <v>1</v>
      </c>
      <c r="AD646" s="1" t="s">
        <v>2122</v>
      </c>
      <c r="AE646" s="1" t="s">
        <v>2263</v>
      </c>
      <c r="AF646" s="1"/>
      <c r="AG646" s="1" t="s">
        <v>2266</v>
      </c>
      <c r="AH646" s="1" t="s">
        <v>2324</v>
      </c>
      <c r="AI646" s="1" t="s">
        <v>2409</v>
      </c>
      <c r="AJ646" s="1"/>
      <c r="AK646" s="3">
        <v>46247</v>
      </c>
      <c r="AL646" s="1" t="s">
        <v>2451</v>
      </c>
      <c r="AM646" s="1" t="s">
        <v>2631</v>
      </c>
      <c r="AN646" s="1" t="s">
        <v>2811</v>
      </c>
      <c r="AO646" s="1" t="s">
        <v>2811</v>
      </c>
      <c r="AP646" s="1" t="s">
        <v>2818</v>
      </c>
      <c r="AQ646" s="1" t="s">
        <v>1896</v>
      </c>
      <c r="AR646" s="1" t="s">
        <v>1929</v>
      </c>
      <c r="AS646" s="1" t="s">
        <v>2825</v>
      </c>
      <c r="AT646" s="1"/>
      <c r="AU646" s="1"/>
      <c r="AV646" s="1" t="s">
        <v>2833</v>
      </c>
      <c r="AW646" s="1" t="s">
        <v>2829</v>
      </c>
      <c r="AX646" s="1" t="s">
        <v>2837</v>
      </c>
      <c r="AY646" s="1" t="s">
        <v>3063</v>
      </c>
      <c r="AZ646" s="1"/>
      <c r="BA646">
        <v>22421</v>
      </c>
      <c r="BB646" s="1" t="s">
        <v>2818</v>
      </c>
      <c r="BC646">
        <v>2053</v>
      </c>
      <c r="BD646">
        <v>4</v>
      </c>
      <c r="BE646" s="1" t="s">
        <v>2451</v>
      </c>
    </row>
    <row r="647" spans="1:57">
      <c r="A647" s="8">
        <v>136314</v>
      </c>
      <c r="B647" s="1" t="s">
        <v>2896</v>
      </c>
      <c r="C647" s="1" t="s">
        <v>3100</v>
      </c>
      <c r="D647" s="1" t="s">
        <v>686</v>
      </c>
      <c r="E647">
        <v>1</v>
      </c>
      <c r="F647" s="9" t="s">
        <v>3083</v>
      </c>
      <c r="G647" s="4">
        <v>-1964195</v>
      </c>
      <c r="I647" s="4">
        <f t="shared" si="10"/>
        <v>-1964195</v>
      </c>
      <c r="K647" s="1" t="s">
        <v>2441</v>
      </c>
      <c r="L647">
        <v>0</v>
      </c>
      <c r="M647" s="3">
        <v>46247</v>
      </c>
      <c r="N647" s="1" t="s">
        <v>2454</v>
      </c>
      <c r="O647">
        <v>139442</v>
      </c>
      <c r="R647" s="1" t="s">
        <v>1495</v>
      </c>
      <c r="S647">
        <v>20</v>
      </c>
      <c r="T647">
        <v>5</v>
      </c>
      <c r="U647" s="1"/>
      <c r="V647" s="1" t="s">
        <v>1765</v>
      </c>
      <c r="W647" s="1" t="s">
        <v>1813</v>
      </c>
      <c r="X647" s="1" t="s">
        <v>1817</v>
      </c>
      <c r="Y647" s="1" t="s">
        <v>1896</v>
      </c>
      <c r="Z647" s="1" t="s">
        <v>1929</v>
      </c>
      <c r="AA647" s="1" t="s">
        <v>1941</v>
      </c>
      <c r="AB647" s="1"/>
      <c r="AC647">
        <v>1</v>
      </c>
      <c r="AD647" s="1" t="s">
        <v>2123</v>
      </c>
      <c r="AE647" s="1" t="s">
        <v>2263</v>
      </c>
      <c r="AF647" s="1"/>
      <c r="AG647" s="1" t="s">
        <v>2266</v>
      </c>
      <c r="AH647" s="1" t="s">
        <v>2324</v>
      </c>
      <c r="AI647" s="1" t="s">
        <v>2409</v>
      </c>
      <c r="AJ647" s="1"/>
      <c r="AK647" s="3">
        <v>46247</v>
      </c>
      <c r="AL647" s="1" t="s">
        <v>2451</v>
      </c>
      <c r="AM647" s="1" t="s">
        <v>2631</v>
      </c>
      <c r="AN647" s="1" t="s">
        <v>2811</v>
      </c>
      <c r="AO647" s="1" t="s">
        <v>2811</v>
      </c>
      <c r="AP647" s="1" t="s">
        <v>2818</v>
      </c>
      <c r="AQ647" s="1" t="s">
        <v>1896</v>
      </c>
      <c r="AR647" s="1" t="s">
        <v>1929</v>
      </c>
      <c r="AS647" s="1" t="s">
        <v>2825</v>
      </c>
      <c r="AT647" s="1"/>
      <c r="AU647" s="1"/>
      <c r="AV647" s="1" t="s">
        <v>2833</v>
      </c>
      <c r="AW647" s="1" t="s">
        <v>2829</v>
      </c>
      <c r="AX647" s="1" t="s">
        <v>2837</v>
      </c>
      <c r="AY647" s="1" t="s">
        <v>3063</v>
      </c>
      <c r="AZ647" s="1"/>
      <c r="BA647">
        <v>2057</v>
      </c>
      <c r="BB647" s="1" t="s">
        <v>2818</v>
      </c>
      <c r="BC647">
        <v>2053</v>
      </c>
      <c r="BD647">
        <v>5</v>
      </c>
      <c r="BE647" s="1" t="s">
        <v>2451</v>
      </c>
    </row>
    <row r="648" spans="1:57">
      <c r="A648" s="8">
        <v>136315</v>
      </c>
      <c r="B648" s="1" t="s">
        <v>2867</v>
      </c>
      <c r="C648" s="1" t="s">
        <v>687</v>
      </c>
      <c r="D648" s="1" t="s">
        <v>687</v>
      </c>
      <c r="E648">
        <v>20000</v>
      </c>
      <c r="F648" s="9" t="s">
        <v>3083</v>
      </c>
      <c r="G648" s="4">
        <v>12500</v>
      </c>
      <c r="I648" s="4">
        <f t="shared" si="10"/>
        <v>250000000</v>
      </c>
      <c r="K648" s="1" t="s">
        <v>2441</v>
      </c>
      <c r="L648">
        <v>0</v>
      </c>
      <c r="M648" s="3">
        <v>46247</v>
      </c>
      <c r="N648" s="1" t="s">
        <v>2457</v>
      </c>
      <c r="O648">
        <v>139401</v>
      </c>
      <c r="R648" s="1" t="s">
        <v>1496</v>
      </c>
      <c r="S648">
        <v>0</v>
      </c>
      <c r="T648">
        <v>1</v>
      </c>
      <c r="U648" s="1"/>
      <c r="V648" s="1" t="s">
        <v>1779</v>
      </c>
      <c r="W648" s="1" t="s">
        <v>1813</v>
      </c>
      <c r="X648" s="1" t="s">
        <v>1815</v>
      </c>
      <c r="Y648" s="1" t="s">
        <v>1872</v>
      </c>
      <c r="Z648" s="1" t="s">
        <v>1919</v>
      </c>
      <c r="AA648" s="1" t="s">
        <v>1941</v>
      </c>
      <c r="AB648" s="1"/>
      <c r="AC648">
        <v>20000</v>
      </c>
      <c r="AD648" s="1" t="s">
        <v>1496</v>
      </c>
      <c r="AE648" s="1" t="s">
        <v>2263</v>
      </c>
      <c r="AF648" s="1"/>
      <c r="AG648" s="1" t="s">
        <v>2264</v>
      </c>
      <c r="AH648" s="1" t="s">
        <v>2325</v>
      </c>
      <c r="AI648" s="1" t="s">
        <v>2325</v>
      </c>
      <c r="AJ648" s="1"/>
      <c r="AK648" s="3">
        <v>46247</v>
      </c>
      <c r="AL648" s="1" t="s">
        <v>2451</v>
      </c>
      <c r="AM648" s="1" t="s">
        <v>2632</v>
      </c>
      <c r="AN648" s="1" t="s">
        <v>2811</v>
      </c>
      <c r="AO648" s="1" t="s">
        <v>2812</v>
      </c>
      <c r="AP648" s="1" t="s">
        <v>2816</v>
      </c>
      <c r="AQ648" s="1" t="s">
        <v>1872</v>
      </c>
      <c r="AR648" s="1" t="s">
        <v>1919</v>
      </c>
      <c r="AS648" s="1" t="s">
        <v>2825</v>
      </c>
      <c r="AT648" s="1"/>
      <c r="AU648" s="1"/>
      <c r="AV648" s="1" t="s">
        <v>2829</v>
      </c>
      <c r="AW648" s="1" t="s">
        <v>2829</v>
      </c>
      <c r="AX648" s="1" t="s">
        <v>2835</v>
      </c>
      <c r="AY648" s="1" t="s">
        <v>3059</v>
      </c>
      <c r="AZ648" s="1"/>
      <c r="BA648">
        <v>31276</v>
      </c>
      <c r="BB648" s="1" t="s">
        <v>2816</v>
      </c>
      <c r="BC648">
        <v>820</v>
      </c>
      <c r="BD648">
        <v>1</v>
      </c>
      <c r="BE648" s="1" t="s">
        <v>2448</v>
      </c>
    </row>
    <row r="649" spans="1:57">
      <c r="A649" s="8">
        <v>136315</v>
      </c>
      <c r="B649" s="1" t="s">
        <v>2867</v>
      </c>
      <c r="C649" s="1" t="s">
        <v>688</v>
      </c>
      <c r="D649" s="1" t="s">
        <v>688</v>
      </c>
      <c r="E649">
        <v>20000</v>
      </c>
      <c r="F649" s="9" t="s">
        <v>3083</v>
      </c>
      <c r="G649" s="4">
        <v>22500</v>
      </c>
      <c r="I649" s="4">
        <f t="shared" si="10"/>
        <v>450000000</v>
      </c>
      <c r="K649" s="1" t="s">
        <v>2441</v>
      </c>
      <c r="L649">
        <v>0</v>
      </c>
      <c r="M649" s="3">
        <v>46247</v>
      </c>
      <c r="N649" s="1" t="s">
        <v>2457</v>
      </c>
      <c r="O649">
        <v>139401</v>
      </c>
      <c r="R649" s="1" t="s">
        <v>1497</v>
      </c>
      <c r="S649">
        <v>0</v>
      </c>
      <c r="T649">
        <v>2</v>
      </c>
      <c r="U649" s="1"/>
      <c r="V649" s="1" t="s">
        <v>1779</v>
      </c>
      <c r="W649" s="1" t="s">
        <v>1813</v>
      </c>
      <c r="X649" s="1" t="s">
        <v>1815</v>
      </c>
      <c r="Y649" s="1" t="s">
        <v>1872</v>
      </c>
      <c r="Z649" s="1" t="s">
        <v>1919</v>
      </c>
      <c r="AA649" s="1" t="s">
        <v>1941</v>
      </c>
      <c r="AB649" s="1"/>
      <c r="AC649">
        <v>20000</v>
      </c>
      <c r="AD649" s="1" t="s">
        <v>1497</v>
      </c>
      <c r="AE649" s="1" t="s">
        <v>2263</v>
      </c>
      <c r="AF649" s="1"/>
      <c r="AG649" s="1" t="s">
        <v>2264</v>
      </c>
      <c r="AH649" s="1" t="s">
        <v>2325</v>
      </c>
      <c r="AI649" s="1" t="s">
        <v>2325</v>
      </c>
      <c r="AJ649" s="1"/>
      <c r="AK649" s="3">
        <v>46247</v>
      </c>
      <c r="AL649" s="1" t="s">
        <v>2451</v>
      </c>
      <c r="AM649" s="1" t="s">
        <v>2632</v>
      </c>
      <c r="AN649" s="1" t="s">
        <v>2811</v>
      </c>
      <c r="AO649" s="1" t="s">
        <v>2812</v>
      </c>
      <c r="AP649" s="1" t="s">
        <v>2816</v>
      </c>
      <c r="AQ649" s="1" t="s">
        <v>1872</v>
      </c>
      <c r="AR649" s="1" t="s">
        <v>1919</v>
      </c>
      <c r="AS649" s="1" t="s">
        <v>2825</v>
      </c>
      <c r="AT649" s="1"/>
      <c r="AU649" s="1"/>
      <c r="AV649" s="1" t="s">
        <v>2829</v>
      </c>
      <c r="AW649" s="1" t="s">
        <v>2829</v>
      </c>
      <c r="AX649" s="1" t="s">
        <v>2835</v>
      </c>
      <c r="AY649" s="1" t="s">
        <v>3059</v>
      </c>
      <c r="AZ649" s="1"/>
      <c r="BA649">
        <v>31277</v>
      </c>
      <c r="BB649" s="1" t="s">
        <v>2816</v>
      </c>
      <c r="BC649">
        <v>820</v>
      </c>
      <c r="BD649">
        <v>2</v>
      </c>
      <c r="BE649" s="1" t="s">
        <v>2448</v>
      </c>
    </row>
    <row r="650" spans="1:57">
      <c r="A650" s="8">
        <v>136315</v>
      </c>
      <c r="B650" s="1" t="s">
        <v>2867</v>
      </c>
      <c r="C650" s="1" t="s">
        <v>689</v>
      </c>
      <c r="D650" s="1" t="s">
        <v>689</v>
      </c>
      <c r="E650">
        <v>7000</v>
      </c>
      <c r="F650" s="9" t="s">
        <v>3083</v>
      </c>
      <c r="G650" s="4">
        <v>15000</v>
      </c>
      <c r="I650" s="4">
        <f t="shared" si="10"/>
        <v>105000000</v>
      </c>
      <c r="K650" s="1" t="s">
        <v>2441</v>
      </c>
      <c r="L650">
        <v>0</v>
      </c>
      <c r="M650" s="3">
        <v>46247</v>
      </c>
      <c r="N650" s="1" t="s">
        <v>2457</v>
      </c>
      <c r="O650">
        <v>139401</v>
      </c>
      <c r="R650" s="1" t="s">
        <v>1498</v>
      </c>
      <c r="S650">
        <v>0</v>
      </c>
      <c r="T650">
        <v>3</v>
      </c>
      <c r="U650" s="1"/>
      <c r="V650" s="1" t="s">
        <v>1771</v>
      </c>
      <c r="W650" s="1" t="s">
        <v>1813</v>
      </c>
      <c r="X650" s="1" t="s">
        <v>1815</v>
      </c>
      <c r="Y650" s="1" t="s">
        <v>1872</v>
      </c>
      <c r="Z650" s="1" t="s">
        <v>1919</v>
      </c>
      <c r="AA650" s="1" t="s">
        <v>1941</v>
      </c>
      <c r="AB650" s="1"/>
      <c r="AC650">
        <v>7000</v>
      </c>
      <c r="AD650" s="1" t="s">
        <v>1498</v>
      </c>
      <c r="AE650" s="1" t="s">
        <v>2263</v>
      </c>
      <c r="AF650" s="1"/>
      <c r="AG650" s="1" t="s">
        <v>2264</v>
      </c>
      <c r="AH650" s="1" t="s">
        <v>2325</v>
      </c>
      <c r="AI650" s="1" t="s">
        <v>2325</v>
      </c>
      <c r="AJ650" s="1"/>
      <c r="AK650" s="3">
        <v>46247</v>
      </c>
      <c r="AL650" s="1" t="s">
        <v>2451</v>
      </c>
      <c r="AM650" s="1" t="s">
        <v>2632</v>
      </c>
      <c r="AN650" s="1" t="s">
        <v>2811</v>
      </c>
      <c r="AO650" s="1" t="s">
        <v>2812</v>
      </c>
      <c r="AP650" s="1" t="s">
        <v>2816</v>
      </c>
      <c r="AQ650" s="1" t="s">
        <v>1872</v>
      </c>
      <c r="AR650" s="1" t="s">
        <v>1919</v>
      </c>
      <c r="AS650" s="1" t="s">
        <v>2825</v>
      </c>
      <c r="AT650" s="1"/>
      <c r="AU650" s="1"/>
      <c r="AV650" s="1" t="s">
        <v>2829</v>
      </c>
      <c r="AW650" s="1" t="s">
        <v>2829</v>
      </c>
      <c r="AX650" s="1" t="s">
        <v>2835</v>
      </c>
      <c r="AY650" s="1" t="s">
        <v>3059</v>
      </c>
      <c r="AZ650" s="1"/>
      <c r="BA650">
        <v>31278</v>
      </c>
      <c r="BB650" s="1" t="s">
        <v>2816</v>
      </c>
      <c r="BC650">
        <v>820</v>
      </c>
      <c r="BD650">
        <v>3</v>
      </c>
      <c r="BE650" s="1" t="s">
        <v>2448</v>
      </c>
    </row>
    <row r="651" spans="1:57">
      <c r="A651" s="8">
        <v>136316</v>
      </c>
      <c r="B651" s="1" t="s">
        <v>2960</v>
      </c>
      <c r="C651" s="1" t="s">
        <v>3187</v>
      </c>
      <c r="D651" s="1" t="s">
        <v>690</v>
      </c>
      <c r="E651">
        <v>10</v>
      </c>
      <c r="F651" s="9" t="s">
        <v>3083</v>
      </c>
      <c r="G651" s="4">
        <v>109583.33</v>
      </c>
      <c r="I651" s="4">
        <f t="shared" si="10"/>
        <v>1095833.3</v>
      </c>
      <c r="K651" s="1" t="s">
        <v>2441</v>
      </c>
      <c r="L651">
        <v>0</v>
      </c>
      <c r="M651" s="3">
        <v>46247</v>
      </c>
      <c r="N651" s="1" t="s">
        <v>2457</v>
      </c>
      <c r="O651">
        <v>139478</v>
      </c>
      <c r="R651" s="1" t="s">
        <v>1499</v>
      </c>
      <c r="S651">
        <v>20</v>
      </c>
      <c r="T651">
        <v>1</v>
      </c>
      <c r="U651" s="1"/>
      <c r="V651" s="1" t="s">
        <v>1771</v>
      </c>
      <c r="W651" s="1" t="s">
        <v>1813</v>
      </c>
      <c r="X651" s="1" t="s">
        <v>1817</v>
      </c>
      <c r="Y651" s="1" t="s">
        <v>1861</v>
      </c>
      <c r="Z651" s="1" t="s">
        <v>1817</v>
      </c>
      <c r="AA651" s="1" t="s">
        <v>1941</v>
      </c>
      <c r="AB651" s="1"/>
      <c r="AC651">
        <v>10</v>
      </c>
      <c r="AD651" s="1" t="s">
        <v>2124</v>
      </c>
      <c r="AE651" s="1" t="s">
        <v>2263</v>
      </c>
      <c r="AF651" s="1"/>
      <c r="AG651" s="1" t="s">
        <v>2266</v>
      </c>
      <c r="AH651" s="1" t="s">
        <v>2326</v>
      </c>
      <c r="AI651" s="1" t="s">
        <v>2410</v>
      </c>
      <c r="AJ651" s="1" t="s">
        <v>2444</v>
      </c>
      <c r="AK651" s="3">
        <v>46247</v>
      </c>
      <c r="AL651" s="1" t="s">
        <v>2451</v>
      </c>
      <c r="AM651" s="1" t="s">
        <v>2633</v>
      </c>
      <c r="AN651" s="1" t="s">
        <v>2811</v>
      </c>
      <c r="AO651" s="1" t="s">
        <v>2812</v>
      </c>
      <c r="AP651" s="1" t="s">
        <v>2818</v>
      </c>
      <c r="AQ651" s="1" t="s">
        <v>1861</v>
      </c>
      <c r="AR651" s="1" t="s">
        <v>1817</v>
      </c>
      <c r="AS651" s="1" t="s">
        <v>2825</v>
      </c>
      <c r="AT651" s="1"/>
      <c r="AU651" s="1"/>
      <c r="AV651" s="1" t="s">
        <v>2829</v>
      </c>
      <c r="AW651" s="1" t="s">
        <v>2829</v>
      </c>
      <c r="AX651" s="1" t="s">
        <v>2837</v>
      </c>
      <c r="AY651" s="1" t="s">
        <v>3063</v>
      </c>
      <c r="AZ651" s="1"/>
      <c r="BA651">
        <v>13541</v>
      </c>
      <c r="BB651" s="1" t="s">
        <v>2818</v>
      </c>
      <c r="BC651">
        <v>16</v>
      </c>
      <c r="BD651">
        <v>1</v>
      </c>
      <c r="BE651" s="1" t="s">
        <v>2467</v>
      </c>
    </row>
    <row r="652" spans="1:57">
      <c r="A652" s="8">
        <v>136316</v>
      </c>
      <c r="B652" s="1" t="s">
        <v>2960</v>
      </c>
      <c r="C652" s="1" t="s">
        <v>3187</v>
      </c>
      <c r="D652" s="1" t="s">
        <v>690</v>
      </c>
      <c r="E652">
        <v>1</v>
      </c>
      <c r="F652" s="9" t="s">
        <v>3083</v>
      </c>
      <c r="G652" s="4">
        <v>109583.33</v>
      </c>
      <c r="I652" s="4">
        <f t="shared" si="10"/>
        <v>109583.33</v>
      </c>
      <c r="K652" s="1" t="s">
        <v>2441</v>
      </c>
      <c r="L652">
        <v>0</v>
      </c>
      <c r="M652" s="3">
        <v>46247</v>
      </c>
      <c r="N652" s="1" t="s">
        <v>2457</v>
      </c>
      <c r="O652">
        <v>139478</v>
      </c>
      <c r="R652" s="1" t="s">
        <v>1500</v>
      </c>
      <c r="S652">
        <v>20</v>
      </c>
      <c r="T652">
        <v>2</v>
      </c>
      <c r="U652" s="1"/>
      <c r="V652" s="1" t="s">
        <v>1771</v>
      </c>
      <c r="W652" s="1" t="s">
        <v>1813</v>
      </c>
      <c r="X652" s="1" t="s">
        <v>1817</v>
      </c>
      <c r="Y652" s="1" t="s">
        <v>1861</v>
      </c>
      <c r="Z652" s="1" t="s">
        <v>1817</v>
      </c>
      <c r="AA652" s="1" t="s">
        <v>1941</v>
      </c>
      <c r="AB652" s="1"/>
      <c r="AC652">
        <v>1</v>
      </c>
      <c r="AD652" s="1" t="s">
        <v>2125</v>
      </c>
      <c r="AE652" s="1" t="s">
        <v>2263</v>
      </c>
      <c r="AF652" s="1"/>
      <c r="AG652" s="1" t="s">
        <v>2266</v>
      </c>
      <c r="AH652" s="1" t="s">
        <v>2326</v>
      </c>
      <c r="AI652" s="1" t="s">
        <v>2410</v>
      </c>
      <c r="AJ652" s="1" t="s">
        <v>2444</v>
      </c>
      <c r="AK652" s="3">
        <v>46247</v>
      </c>
      <c r="AL652" s="1" t="s">
        <v>2451</v>
      </c>
      <c r="AM652" s="1" t="s">
        <v>2633</v>
      </c>
      <c r="AN652" s="1" t="s">
        <v>2811</v>
      </c>
      <c r="AO652" s="1" t="s">
        <v>2812</v>
      </c>
      <c r="AP652" s="1" t="s">
        <v>2818</v>
      </c>
      <c r="AQ652" s="1" t="s">
        <v>1861</v>
      </c>
      <c r="AR652" s="1" t="s">
        <v>1817</v>
      </c>
      <c r="AS652" s="1" t="s">
        <v>2825</v>
      </c>
      <c r="AT652" s="1"/>
      <c r="AU652" s="1"/>
      <c r="AV652" s="1" t="s">
        <v>2829</v>
      </c>
      <c r="AW652" s="1" t="s">
        <v>2829</v>
      </c>
      <c r="AX652" s="1" t="s">
        <v>2837</v>
      </c>
      <c r="AY652" s="1" t="s">
        <v>3063</v>
      </c>
      <c r="AZ652" s="1"/>
      <c r="BA652">
        <v>13541</v>
      </c>
      <c r="BB652" s="1" t="s">
        <v>2818</v>
      </c>
      <c r="BC652">
        <v>16</v>
      </c>
      <c r="BD652">
        <v>2</v>
      </c>
      <c r="BE652" s="1" t="s">
        <v>2467</v>
      </c>
    </row>
    <row r="653" spans="1:57">
      <c r="A653" s="8">
        <v>136316</v>
      </c>
      <c r="B653" s="1" t="s">
        <v>2960</v>
      </c>
      <c r="C653" s="1" t="s">
        <v>3188</v>
      </c>
      <c r="D653" s="1" t="s">
        <v>691</v>
      </c>
      <c r="E653">
        <v>6</v>
      </c>
      <c r="F653" s="9" t="s">
        <v>3083</v>
      </c>
      <c r="G653" s="4">
        <v>109583.33</v>
      </c>
      <c r="I653" s="4">
        <f t="shared" si="10"/>
        <v>657499.98</v>
      </c>
      <c r="K653" s="1" t="s">
        <v>2441</v>
      </c>
      <c r="L653">
        <v>0</v>
      </c>
      <c r="M653" s="3">
        <v>46247</v>
      </c>
      <c r="N653" s="1" t="s">
        <v>2457</v>
      </c>
      <c r="O653">
        <v>139478</v>
      </c>
      <c r="R653" s="1" t="s">
        <v>1501</v>
      </c>
      <c r="S653">
        <v>20</v>
      </c>
      <c r="T653">
        <v>3</v>
      </c>
      <c r="U653" s="1"/>
      <c r="V653" s="1" t="s">
        <v>1771</v>
      </c>
      <c r="W653" s="1" t="s">
        <v>1813</v>
      </c>
      <c r="X653" s="1" t="s">
        <v>1817</v>
      </c>
      <c r="Y653" s="1" t="s">
        <v>1861</v>
      </c>
      <c r="Z653" s="1" t="s">
        <v>1817</v>
      </c>
      <c r="AA653" s="1" t="s">
        <v>1941</v>
      </c>
      <c r="AB653" s="1"/>
      <c r="AC653">
        <v>6</v>
      </c>
      <c r="AD653" s="1" t="s">
        <v>1502</v>
      </c>
      <c r="AE653" s="1" t="s">
        <v>2263</v>
      </c>
      <c r="AF653" s="1"/>
      <c r="AG653" s="1" t="s">
        <v>2266</v>
      </c>
      <c r="AH653" s="1" t="s">
        <v>2326</v>
      </c>
      <c r="AI653" s="1" t="s">
        <v>2410</v>
      </c>
      <c r="AJ653" s="1" t="s">
        <v>2444</v>
      </c>
      <c r="AK653" s="3">
        <v>46247</v>
      </c>
      <c r="AL653" s="1" t="s">
        <v>2451</v>
      </c>
      <c r="AM653" s="1" t="s">
        <v>2633</v>
      </c>
      <c r="AN653" s="1" t="s">
        <v>2811</v>
      </c>
      <c r="AO653" s="1" t="s">
        <v>2812</v>
      </c>
      <c r="AP653" s="1" t="s">
        <v>2818</v>
      </c>
      <c r="AQ653" s="1" t="s">
        <v>1861</v>
      </c>
      <c r="AR653" s="1" t="s">
        <v>1817</v>
      </c>
      <c r="AS653" s="1" t="s">
        <v>2825</v>
      </c>
      <c r="AT653" s="1"/>
      <c r="AU653" s="1"/>
      <c r="AV653" s="1" t="s">
        <v>2829</v>
      </c>
      <c r="AW653" s="1" t="s">
        <v>2829</v>
      </c>
      <c r="AX653" s="1" t="s">
        <v>2837</v>
      </c>
      <c r="AY653" s="1" t="s">
        <v>3063</v>
      </c>
      <c r="AZ653" s="1"/>
      <c r="BA653">
        <v>31197</v>
      </c>
      <c r="BB653" s="1" t="s">
        <v>2818</v>
      </c>
      <c r="BC653">
        <v>16</v>
      </c>
      <c r="BD653">
        <v>3</v>
      </c>
      <c r="BE653" s="1" t="s">
        <v>2467</v>
      </c>
    </row>
    <row r="654" spans="1:57">
      <c r="A654" s="8">
        <v>136316</v>
      </c>
      <c r="B654" s="1" t="s">
        <v>2960</v>
      </c>
      <c r="C654" s="1" t="s">
        <v>3189</v>
      </c>
      <c r="D654" s="1" t="s">
        <v>692</v>
      </c>
      <c r="E654">
        <v>5</v>
      </c>
      <c r="F654" s="9" t="s">
        <v>3083</v>
      </c>
      <c r="G654" s="4">
        <v>109583.33</v>
      </c>
      <c r="I654" s="4">
        <f t="shared" si="10"/>
        <v>547916.65</v>
      </c>
      <c r="K654" s="1" t="s">
        <v>2441</v>
      </c>
      <c r="L654">
        <v>0</v>
      </c>
      <c r="M654" s="3">
        <v>46247</v>
      </c>
      <c r="N654" s="1" t="s">
        <v>2457</v>
      </c>
      <c r="O654">
        <v>139478</v>
      </c>
      <c r="R654" s="1" t="s">
        <v>1502</v>
      </c>
      <c r="S654">
        <v>20</v>
      </c>
      <c r="T654">
        <v>4</v>
      </c>
      <c r="U654" s="1"/>
      <c r="V654" s="1" t="s">
        <v>1779</v>
      </c>
      <c r="W654" s="1" t="s">
        <v>1813</v>
      </c>
      <c r="X654" s="1" t="s">
        <v>1817</v>
      </c>
      <c r="Y654" s="1" t="s">
        <v>1861</v>
      </c>
      <c r="Z654" s="1" t="s">
        <v>1817</v>
      </c>
      <c r="AA654" s="1" t="s">
        <v>1941</v>
      </c>
      <c r="AB654" s="1"/>
      <c r="AC654">
        <v>5</v>
      </c>
      <c r="AD654" s="1" t="s">
        <v>2126</v>
      </c>
      <c r="AE654" s="1" t="s">
        <v>2263</v>
      </c>
      <c r="AF654" s="1"/>
      <c r="AG654" s="1" t="s">
        <v>2266</v>
      </c>
      <c r="AH654" s="1" t="s">
        <v>2326</v>
      </c>
      <c r="AI654" s="1" t="s">
        <v>2410</v>
      </c>
      <c r="AJ654" s="1" t="s">
        <v>2444</v>
      </c>
      <c r="AK654" s="3">
        <v>46247</v>
      </c>
      <c r="AL654" s="1" t="s">
        <v>2451</v>
      </c>
      <c r="AM654" s="1" t="s">
        <v>2633</v>
      </c>
      <c r="AN654" s="1" t="s">
        <v>2811</v>
      </c>
      <c r="AO654" s="1" t="s">
        <v>2812</v>
      </c>
      <c r="AP654" s="1" t="s">
        <v>2818</v>
      </c>
      <c r="AQ654" s="1" t="s">
        <v>1861</v>
      </c>
      <c r="AR654" s="1" t="s">
        <v>1817</v>
      </c>
      <c r="AS654" s="1" t="s">
        <v>2825</v>
      </c>
      <c r="AT654" s="1"/>
      <c r="AU654" s="1"/>
      <c r="AV654" s="1" t="s">
        <v>2829</v>
      </c>
      <c r="AW654" s="1" t="s">
        <v>2829</v>
      </c>
      <c r="AX654" s="1" t="s">
        <v>2837</v>
      </c>
      <c r="AY654" s="1" t="s">
        <v>3063</v>
      </c>
      <c r="AZ654" s="1"/>
      <c r="BA654">
        <v>25911</v>
      </c>
      <c r="BB654" s="1" t="s">
        <v>2818</v>
      </c>
      <c r="BC654">
        <v>16</v>
      </c>
      <c r="BD654">
        <v>4</v>
      </c>
      <c r="BE654" s="1" t="s">
        <v>2467</v>
      </c>
    </row>
    <row r="655" spans="1:57">
      <c r="A655" s="8">
        <v>136316</v>
      </c>
      <c r="B655" s="1" t="s">
        <v>2960</v>
      </c>
      <c r="C655" s="1" t="s">
        <v>3100</v>
      </c>
      <c r="D655" s="1" t="s">
        <v>1</v>
      </c>
      <c r="E655">
        <v>1</v>
      </c>
      <c r="F655" s="9" t="s">
        <v>3083</v>
      </c>
      <c r="G655" s="4">
        <v>-180812.43</v>
      </c>
      <c r="I655" s="4">
        <f t="shared" si="10"/>
        <v>-180812.43</v>
      </c>
      <c r="K655" s="1" t="s">
        <v>2441</v>
      </c>
      <c r="L655">
        <v>0</v>
      </c>
      <c r="M655" s="3">
        <v>46247</v>
      </c>
      <c r="N655" s="1" t="s">
        <v>2457</v>
      </c>
      <c r="O655">
        <v>139478</v>
      </c>
      <c r="R655" s="1" t="s">
        <v>1503</v>
      </c>
      <c r="S655">
        <v>20</v>
      </c>
      <c r="T655">
        <v>5</v>
      </c>
      <c r="U655" s="1"/>
      <c r="V655" s="1" t="s">
        <v>1765</v>
      </c>
      <c r="W655" s="1" t="s">
        <v>1813</v>
      </c>
      <c r="X655" s="1" t="s">
        <v>1817</v>
      </c>
      <c r="Y655" s="1" t="s">
        <v>1861</v>
      </c>
      <c r="Z655" s="1" t="s">
        <v>1817</v>
      </c>
      <c r="AA655" s="1" t="s">
        <v>1941</v>
      </c>
      <c r="AB655" s="1"/>
      <c r="AC655">
        <v>1</v>
      </c>
      <c r="AD655" s="1" t="s">
        <v>2127</v>
      </c>
      <c r="AE655" s="1" t="s">
        <v>2263</v>
      </c>
      <c r="AF655" s="1"/>
      <c r="AG655" s="1" t="s">
        <v>2266</v>
      </c>
      <c r="AH655" s="1" t="s">
        <v>2326</v>
      </c>
      <c r="AI655" s="1" t="s">
        <v>2410</v>
      </c>
      <c r="AJ655" s="1" t="s">
        <v>2444</v>
      </c>
      <c r="AK655" s="3">
        <v>46247</v>
      </c>
      <c r="AL655" s="1" t="s">
        <v>2451</v>
      </c>
      <c r="AM655" s="1" t="s">
        <v>2633</v>
      </c>
      <c r="AN655" s="1" t="s">
        <v>2811</v>
      </c>
      <c r="AO655" s="1" t="s">
        <v>2812</v>
      </c>
      <c r="AP655" s="1" t="s">
        <v>2818</v>
      </c>
      <c r="AQ655" s="1" t="s">
        <v>1861</v>
      </c>
      <c r="AR655" s="1" t="s">
        <v>1817</v>
      </c>
      <c r="AS655" s="1" t="s">
        <v>2825</v>
      </c>
      <c r="AT655" s="1"/>
      <c r="AU655" s="1"/>
      <c r="AV655" s="1" t="s">
        <v>2829</v>
      </c>
      <c r="AW655" s="1" t="s">
        <v>2829</v>
      </c>
      <c r="AX655" s="1" t="s">
        <v>2837</v>
      </c>
      <c r="AY655" s="1" t="s">
        <v>3063</v>
      </c>
      <c r="AZ655" s="1"/>
      <c r="BA655">
        <v>2057</v>
      </c>
      <c r="BB655" s="1" t="s">
        <v>2818</v>
      </c>
      <c r="BC655">
        <v>16</v>
      </c>
      <c r="BD655">
        <v>5</v>
      </c>
      <c r="BE655" s="1" t="s">
        <v>2467</v>
      </c>
    </row>
    <row r="656" spans="1:57">
      <c r="A656" s="8">
        <v>136317</v>
      </c>
      <c r="B656" s="1" t="s">
        <v>2886</v>
      </c>
      <c r="C656" s="1" t="s">
        <v>3095</v>
      </c>
      <c r="D656" s="1" t="s">
        <v>693</v>
      </c>
      <c r="E656">
        <v>1</v>
      </c>
      <c r="F656" s="9" t="s">
        <v>3083</v>
      </c>
      <c r="G656" s="4">
        <v>378988</v>
      </c>
      <c r="I656" s="4">
        <f t="shared" si="10"/>
        <v>378988</v>
      </c>
      <c r="K656" s="1" t="s">
        <v>2441</v>
      </c>
      <c r="L656">
        <v>0</v>
      </c>
      <c r="M656" s="3">
        <v>46247</v>
      </c>
      <c r="N656" s="1" t="s">
        <v>2457</v>
      </c>
      <c r="O656">
        <v>139500</v>
      </c>
      <c r="R656" s="1" t="s">
        <v>1504</v>
      </c>
      <c r="S656">
        <v>20</v>
      </c>
      <c r="T656">
        <v>1</v>
      </c>
      <c r="U656" s="1"/>
      <c r="V656" s="1" t="s">
        <v>1769</v>
      </c>
      <c r="W656" s="1" t="s">
        <v>1813</v>
      </c>
      <c r="X656" s="1" t="s">
        <v>1817</v>
      </c>
      <c r="Y656" s="1" t="s">
        <v>1861</v>
      </c>
      <c r="Z656" s="1" t="s">
        <v>1817</v>
      </c>
      <c r="AA656" s="1" t="s">
        <v>1941</v>
      </c>
      <c r="AB656" s="1"/>
      <c r="AC656">
        <v>1</v>
      </c>
      <c r="AD656" s="1" t="s">
        <v>2128</v>
      </c>
      <c r="AE656" s="1" t="s">
        <v>2263</v>
      </c>
      <c r="AF656" s="1"/>
      <c r="AG656" s="1" t="s">
        <v>2266</v>
      </c>
      <c r="AH656" s="1" t="s">
        <v>2128</v>
      </c>
      <c r="AI656" s="1" t="s">
        <v>1504</v>
      </c>
      <c r="AJ656" s="1"/>
      <c r="AK656" s="3">
        <v>46247</v>
      </c>
      <c r="AL656" s="1" t="s">
        <v>2451</v>
      </c>
      <c r="AM656" s="1" t="s">
        <v>2634</v>
      </c>
      <c r="AN656" s="1" t="s">
        <v>2811</v>
      </c>
      <c r="AO656" s="1" t="s">
        <v>2811</v>
      </c>
      <c r="AP656" s="1" t="s">
        <v>2818</v>
      </c>
      <c r="AQ656" s="1" t="s">
        <v>1861</v>
      </c>
      <c r="AR656" s="1" t="s">
        <v>1817</v>
      </c>
      <c r="AS656" s="1" t="s">
        <v>2825</v>
      </c>
      <c r="AT656" s="1"/>
      <c r="AU656" s="1"/>
      <c r="AV656" s="1" t="s">
        <v>2829</v>
      </c>
      <c r="AW656" s="1" t="s">
        <v>2829</v>
      </c>
      <c r="AX656" s="1" t="s">
        <v>2837</v>
      </c>
      <c r="AY656" s="1" t="s">
        <v>3063</v>
      </c>
      <c r="AZ656" s="1"/>
      <c r="BA656">
        <v>1185</v>
      </c>
      <c r="BB656" s="1" t="s">
        <v>2818</v>
      </c>
      <c r="BC656">
        <v>4216</v>
      </c>
      <c r="BD656">
        <v>1</v>
      </c>
      <c r="BE656" s="1" t="s">
        <v>2458</v>
      </c>
    </row>
    <row r="657" spans="1:57">
      <c r="A657" s="8">
        <v>136318</v>
      </c>
      <c r="B657" s="1" t="s">
        <v>2961</v>
      </c>
      <c r="C657" s="1" t="s">
        <v>3190</v>
      </c>
      <c r="D657" s="1" t="s">
        <v>694</v>
      </c>
      <c r="E657">
        <v>50</v>
      </c>
      <c r="F657" s="9" t="s">
        <v>3083</v>
      </c>
      <c r="G657" s="4">
        <v>55</v>
      </c>
      <c r="I657" s="4">
        <f t="shared" si="10"/>
        <v>2750</v>
      </c>
      <c r="K657" s="1" t="s">
        <v>2443</v>
      </c>
      <c r="L657">
        <v>0</v>
      </c>
      <c r="M657" s="3">
        <v>46247</v>
      </c>
      <c r="N657" s="1" t="s">
        <v>2457</v>
      </c>
      <c r="O657">
        <v>139407</v>
      </c>
      <c r="R657" s="1" t="s">
        <v>1505</v>
      </c>
      <c r="S657">
        <v>0</v>
      </c>
      <c r="T657">
        <v>1</v>
      </c>
      <c r="U657" s="1"/>
      <c r="V657" s="1" t="s">
        <v>1771</v>
      </c>
      <c r="W657" s="1" t="s">
        <v>1813</v>
      </c>
      <c r="X657" s="1" t="s">
        <v>674</v>
      </c>
      <c r="Y657" s="1" t="s">
        <v>1897</v>
      </c>
      <c r="Z657" s="1" t="s">
        <v>674</v>
      </c>
      <c r="AA657" s="1" t="s">
        <v>1941</v>
      </c>
      <c r="AB657" s="1"/>
      <c r="AC657">
        <v>50</v>
      </c>
      <c r="AD657" s="1" t="s">
        <v>1505</v>
      </c>
      <c r="AE657" s="1" t="s">
        <v>2263</v>
      </c>
      <c r="AF657" s="1"/>
      <c r="AG657" s="1" t="s">
        <v>2265</v>
      </c>
      <c r="AH657" s="1" t="s">
        <v>1505</v>
      </c>
      <c r="AI657" s="1" t="s">
        <v>1505</v>
      </c>
      <c r="AJ657" s="1" t="s">
        <v>2444</v>
      </c>
      <c r="AK657" s="3">
        <v>46247</v>
      </c>
      <c r="AL657" s="1" t="s">
        <v>2451</v>
      </c>
      <c r="AM657" s="1" t="s">
        <v>2635</v>
      </c>
      <c r="AN657" s="1" t="s">
        <v>2811</v>
      </c>
      <c r="AO657" s="1" t="s">
        <v>2812</v>
      </c>
      <c r="AP657" s="1" t="s">
        <v>2823</v>
      </c>
      <c r="AQ657" s="1" t="s">
        <v>1897</v>
      </c>
      <c r="AR657" s="1" t="s">
        <v>674</v>
      </c>
      <c r="AS657" s="1" t="s">
        <v>2826</v>
      </c>
      <c r="AT657" s="1"/>
      <c r="AU657" s="1"/>
      <c r="AV657" s="1" t="s">
        <v>2829</v>
      </c>
      <c r="AW657" s="1" t="s">
        <v>2829</v>
      </c>
      <c r="AX657" s="1" t="s">
        <v>2836</v>
      </c>
      <c r="AY657" s="1" t="s">
        <v>3068</v>
      </c>
      <c r="AZ657" s="1"/>
      <c r="BA657">
        <v>22500</v>
      </c>
      <c r="BB657" s="1" t="s">
        <v>2823</v>
      </c>
      <c r="BC657">
        <v>2397</v>
      </c>
      <c r="BD657">
        <v>1</v>
      </c>
      <c r="BE657" s="1" t="s">
        <v>2448</v>
      </c>
    </row>
    <row r="658" spans="1:57" ht="57">
      <c r="A658" s="8">
        <v>136319</v>
      </c>
      <c r="B658" s="1" t="s">
        <v>2917</v>
      </c>
      <c r="C658" s="1" t="s">
        <v>3123</v>
      </c>
      <c r="D658" s="2" t="s">
        <v>695</v>
      </c>
      <c r="E658">
        <v>1</v>
      </c>
      <c r="F658" s="9" t="s">
        <v>3083</v>
      </c>
      <c r="G658" s="4">
        <v>2073500</v>
      </c>
      <c r="I658" s="4">
        <f t="shared" si="10"/>
        <v>2073500</v>
      </c>
      <c r="K658" s="1" t="s">
        <v>2441</v>
      </c>
      <c r="L658">
        <v>0</v>
      </c>
      <c r="M658" s="3">
        <v>46248</v>
      </c>
      <c r="N658" s="1" t="s">
        <v>2454</v>
      </c>
      <c r="O658">
        <v>139541</v>
      </c>
      <c r="R658" s="1" t="s">
        <v>1506</v>
      </c>
      <c r="S658">
        <v>0</v>
      </c>
      <c r="T658">
        <v>1</v>
      </c>
      <c r="U658" s="1"/>
      <c r="V658" s="1" t="s">
        <v>1786</v>
      </c>
      <c r="W658" s="1" t="s">
        <v>1814</v>
      </c>
      <c r="X658" s="1" t="s">
        <v>1817</v>
      </c>
      <c r="Y658" s="1" t="s">
        <v>1869</v>
      </c>
      <c r="Z658" s="1" t="s">
        <v>1930</v>
      </c>
      <c r="AA658" s="1" t="s">
        <v>1941</v>
      </c>
      <c r="AB658" s="1"/>
      <c r="AC658">
        <v>0</v>
      </c>
      <c r="AD658" s="1" t="s">
        <v>1350</v>
      </c>
      <c r="AE658" s="1" t="s">
        <v>2263</v>
      </c>
      <c r="AF658" s="1"/>
      <c r="AG658" s="1" t="s">
        <v>2265</v>
      </c>
      <c r="AH658" s="1" t="s">
        <v>1506</v>
      </c>
      <c r="AI658" s="1" t="s">
        <v>1506</v>
      </c>
      <c r="AJ658" s="1" t="s">
        <v>2444</v>
      </c>
      <c r="AK658" s="3">
        <v>46248</v>
      </c>
      <c r="AL658" s="1" t="s">
        <v>2451</v>
      </c>
      <c r="AM658" s="1" t="s">
        <v>2636</v>
      </c>
      <c r="AN658" s="1" t="s">
        <v>2811</v>
      </c>
      <c r="AO658" s="1" t="s">
        <v>2811</v>
      </c>
      <c r="AP658" s="1" t="s">
        <v>2818</v>
      </c>
      <c r="AQ658" s="1" t="s">
        <v>1869</v>
      </c>
      <c r="AR658" s="1" t="s">
        <v>1930</v>
      </c>
      <c r="AS658" s="1" t="s">
        <v>2827</v>
      </c>
      <c r="AT658" s="1"/>
      <c r="AU658" s="1"/>
      <c r="AV658" s="1" t="s">
        <v>2830</v>
      </c>
      <c r="AW658" s="1" t="s">
        <v>2830</v>
      </c>
      <c r="AX658" s="1" t="s">
        <v>2836</v>
      </c>
      <c r="AY658" s="1" t="s">
        <v>3078</v>
      </c>
      <c r="AZ658" s="1"/>
      <c r="BA658">
        <v>1250</v>
      </c>
      <c r="BB658" s="1" t="s">
        <v>2818</v>
      </c>
      <c r="BC658">
        <v>2886</v>
      </c>
      <c r="BD658">
        <v>1</v>
      </c>
      <c r="BE658" s="1" t="s">
        <v>2455</v>
      </c>
    </row>
    <row r="659" spans="1:57">
      <c r="A659" s="8">
        <v>136320</v>
      </c>
      <c r="B659" s="1" t="s">
        <v>2962</v>
      </c>
      <c r="C659" s="1" t="s">
        <v>3191</v>
      </c>
      <c r="D659" s="1" t="s">
        <v>696</v>
      </c>
      <c r="E659">
        <v>30000</v>
      </c>
      <c r="F659" s="9" t="s">
        <v>3083</v>
      </c>
      <c r="G659" s="4">
        <v>32.520000000000003</v>
      </c>
      <c r="I659" s="4">
        <f t="shared" si="10"/>
        <v>975600.00000000012</v>
      </c>
      <c r="K659" s="1" t="s">
        <v>2442</v>
      </c>
      <c r="L659">
        <v>0</v>
      </c>
      <c r="M659" s="3">
        <v>46248</v>
      </c>
      <c r="N659" s="1" t="s">
        <v>2454</v>
      </c>
      <c r="O659">
        <v>139593</v>
      </c>
      <c r="R659" s="1" t="s">
        <v>1507</v>
      </c>
      <c r="S659">
        <v>0</v>
      </c>
      <c r="T659">
        <v>1</v>
      </c>
      <c r="U659" s="1"/>
      <c r="V659" s="1" t="s">
        <v>1785</v>
      </c>
      <c r="W659" s="1" t="s">
        <v>1813</v>
      </c>
      <c r="X659" s="1" t="s">
        <v>1815</v>
      </c>
      <c r="Y659" s="1" t="s">
        <v>1843</v>
      </c>
      <c r="Z659" s="1" t="s">
        <v>1917</v>
      </c>
      <c r="AA659" s="1" t="s">
        <v>1941</v>
      </c>
      <c r="AB659" s="1"/>
      <c r="AC659">
        <v>30000</v>
      </c>
      <c r="AD659" s="1" t="s">
        <v>1507</v>
      </c>
      <c r="AE659" s="1" t="s">
        <v>2263</v>
      </c>
      <c r="AF659" s="1"/>
      <c r="AG659" s="1" t="s">
        <v>2264</v>
      </c>
      <c r="AH659" s="1" t="s">
        <v>1507</v>
      </c>
      <c r="AI659" s="1" t="s">
        <v>1507</v>
      </c>
      <c r="AJ659" s="1"/>
      <c r="AK659" s="3">
        <v>46248</v>
      </c>
      <c r="AL659" s="1" t="s">
        <v>2451</v>
      </c>
      <c r="AM659" s="1" t="s">
        <v>2637</v>
      </c>
      <c r="AN659" s="1" t="s">
        <v>2811</v>
      </c>
      <c r="AO659" s="1" t="s">
        <v>2813</v>
      </c>
      <c r="AP659" s="1" t="s">
        <v>2814</v>
      </c>
      <c r="AQ659" s="1" t="s">
        <v>1843</v>
      </c>
      <c r="AR659" s="1" t="s">
        <v>1917</v>
      </c>
      <c r="AS659" s="1" t="s">
        <v>2826</v>
      </c>
      <c r="AT659" s="1"/>
      <c r="AU659" s="1"/>
      <c r="AV659" s="1" t="s">
        <v>2829</v>
      </c>
      <c r="AW659" s="1" t="s">
        <v>2829</v>
      </c>
      <c r="AX659" s="1" t="s">
        <v>2835</v>
      </c>
      <c r="AY659" s="1" t="s">
        <v>3064</v>
      </c>
      <c r="AZ659" s="1"/>
      <c r="BA659">
        <v>20560</v>
      </c>
      <c r="BB659" s="1" t="s">
        <v>2814</v>
      </c>
      <c r="BC659">
        <v>3293</v>
      </c>
      <c r="BD659">
        <v>1</v>
      </c>
      <c r="BE659" s="1" t="s">
        <v>2463</v>
      </c>
    </row>
    <row r="660" spans="1:57">
      <c r="A660" s="8">
        <v>136320</v>
      </c>
      <c r="B660" s="1" t="s">
        <v>2962</v>
      </c>
      <c r="C660" s="1" t="s">
        <v>3191</v>
      </c>
      <c r="D660" s="1" t="s">
        <v>697</v>
      </c>
      <c r="E660">
        <v>300</v>
      </c>
      <c r="F660" s="9" t="s">
        <v>3083</v>
      </c>
      <c r="G660" s="4">
        <v>0</v>
      </c>
      <c r="I660" s="4">
        <f t="shared" si="10"/>
        <v>0</v>
      </c>
      <c r="K660" s="1" t="s">
        <v>2442</v>
      </c>
      <c r="L660">
        <v>0</v>
      </c>
      <c r="M660" s="3">
        <v>46248</v>
      </c>
      <c r="N660" s="1" t="s">
        <v>2454</v>
      </c>
      <c r="O660">
        <v>139593</v>
      </c>
      <c r="R660" s="1" t="s">
        <v>1350</v>
      </c>
      <c r="S660">
        <v>0</v>
      </c>
      <c r="T660">
        <v>2</v>
      </c>
      <c r="U660" s="1"/>
      <c r="V660" s="1" t="s">
        <v>1785</v>
      </c>
      <c r="W660" s="1" t="s">
        <v>1813</v>
      </c>
      <c r="X660" s="1" t="s">
        <v>1815</v>
      </c>
      <c r="Y660" s="1" t="s">
        <v>1843</v>
      </c>
      <c r="Z660" s="1" t="s">
        <v>1917</v>
      </c>
      <c r="AA660" s="1" t="s">
        <v>1941</v>
      </c>
      <c r="AB660" s="1"/>
      <c r="AC660">
        <v>300</v>
      </c>
      <c r="AD660" s="1" t="s">
        <v>1350</v>
      </c>
      <c r="AE660" s="1" t="s">
        <v>2263</v>
      </c>
      <c r="AF660" s="1"/>
      <c r="AG660" s="1" t="s">
        <v>2264</v>
      </c>
      <c r="AH660" s="1" t="s">
        <v>1507</v>
      </c>
      <c r="AI660" s="1" t="s">
        <v>1507</v>
      </c>
      <c r="AJ660" s="1"/>
      <c r="AK660" s="3">
        <v>46248</v>
      </c>
      <c r="AL660" s="1" t="s">
        <v>2451</v>
      </c>
      <c r="AM660" s="1" t="s">
        <v>2637</v>
      </c>
      <c r="AN660" s="1" t="s">
        <v>2811</v>
      </c>
      <c r="AO660" s="1" t="s">
        <v>2813</v>
      </c>
      <c r="AP660" s="1" t="s">
        <v>2814</v>
      </c>
      <c r="AQ660" s="1" t="s">
        <v>1843</v>
      </c>
      <c r="AR660" s="1" t="s">
        <v>1917</v>
      </c>
      <c r="AS660" s="1" t="s">
        <v>2826</v>
      </c>
      <c r="AT660" s="1"/>
      <c r="AU660" s="1"/>
      <c r="AV660" s="1" t="s">
        <v>2829</v>
      </c>
      <c r="AW660" s="1" t="s">
        <v>2829</v>
      </c>
      <c r="AX660" s="1" t="s">
        <v>2835</v>
      </c>
      <c r="AY660" s="1" t="s">
        <v>3064</v>
      </c>
      <c r="AZ660" s="1"/>
      <c r="BA660">
        <v>20560</v>
      </c>
      <c r="BB660" s="1" t="s">
        <v>2814</v>
      </c>
      <c r="BC660">
        <v>3293</v>
      </c>
      <c r="BD660">
        <v>2</v>
      </c>
      <c r="BE660" s="1" t="s">
        <v>2463</v>
      </c>
    </row>
    <row r="661" spans="1:57">
      <c r="A661" s="8">
        <v>136320</v>
      </c>
      <c r="B661" s="1" t="s">
        <v>2962</v>
      </c>
      <c r="C661" s="1" t="s">
        <v>3191</v>
      </c>
      <c r="D661" s="1" t="s">
        <v>698</v>
      </c>
      <c r="E661">
        <v>900</v>
      </c>
      <c r="F661" s="9" t="s">
        <v>3083</v>
      </c>
      <c r="G661" s="4">
        <v>0</v>
      </c>
      <c r="I661" s="4">
        <f t="shared" si="10"/>
        <v>0</v>
      </c>
      <c r="K661" s="1" t="s">
        <v>2442</v>
      </c>
      <c r="L661">
        <v>0</v>
      </c>
      <c r="M661" s="3">
        <v>46248</v>
      </c>
      <c r="N661" s="1" t="s">
        <v>2454</v>
      </c>
      <c r="O661">
        <v>139593</v>
      </c>
      <c r="R661" s="1" t="s">
        <v>1350</v>
      </c>
      <c r="S661">
        <v>0</v>
      </c>
      <c r="T661">
        <v>3</v>
      </c>
      <c r="U661" s="1"/>
      <c r="V661" s="1" t="s">
        <v>1785</v>
      </c>
      <c r="W661" s="1" t="s">
        <v>1813</v>
      </c>
      <c r="X661" s="1" t="s">
        <v>1815</v>
      </c>
      <c r="Y661" s="1" t="s">
        <v>1843</v>
      </c>
      <c r="Z661" s="1" t="s">
        <v>1917</v>
      </c>
      <c r="AA661" s="1" t="s">
        <v>1941</v>
      </c>
      <c r="AB661" s="1"/>
      <c r="AC661">
        <v>900</v>
      </c>
      <c r="AD661" s="1" t="s">
        <v>1350</v>
      </c>
      <c r="AE661" s="1" t="s">
        <v>2263</v>
      </c>
      <c r="AF661" s="1"/>
      <c r="AG661" s="1" t="s">
        <v>2264</v>
      </c>
      <c r="AH661" s="1" t="s">
        <v>1507</v>
      </c>
      <c r="AI661" s="1" t="s">
        <v>1507</v>
      </c>
      <c r="AJ661" s="1"/>
      <c r="AK661" s="3">
        <v>46248</v>
      </c>
      <c r="AL661" s="1" t="s">
        <v>2451</v>
      </c>
      <c r="AM661" s="1" t="s">
        <v>2637</v>
      </c>
      <c r="AN661" s="1" t="s">
        <v>2811</v>
      </c>
      <c r="AO661" s="1" t="s">
        <v>2813</v>
      </c>
      <c r="AP661" s="1" t="s">
        <v>2814</v>
      </c>
      <c r="AQ661" s="1" t="s">
        <v>1843</v>
      </c>
      <c r="AR661" s="1" t="s">
        <v>1917</v>
      </c>
      <c r="AS661" s="1" t="s">
        <v>2826</v>
      </c>
      <c r="AT661" s="1"/>
      <c r="AU661" s="1"/>
      <c r="AV661" s="1" t="s">
        <v>2829</v>
      </c>
      <c r="AW661" s="1" t="s">
        <v>2829</v>
      </c>
      <c r="AX661" s="1" t="s">
        <v>2835</v>
      </c>
      <c r="AY661" s="1" t="s">
        <v>3064</v>
      </c>
      <c r="AZ661" s="1"/>
      <c r="BA661">
        <v>20560</v>
      </c>
      <c r="BB661" s="1" t="s">
        <v>2814</v>
      </c>
      <c r="BC661">
        <v>3293</v>
      </c>
      <c r="BD661">
        <v>3</v>
      </c>
      <c r="BE661" s="1" t="s">
        <v>2463</v>
      </c>
    </row>
    <row r="662" spans="1:57">
      <c r="A662" s="8">
        <v>136320</v>
      </c>
      <c r="B662" s="1" t="s">
        <v>2962</v>
      </c>
      <c r="C662" s="1" t="s">
        <v>3191</v>
      </c>
      <c r="D662" s="1" t="s">
        <v>699</v>
      </c>
      <c r="E662">
        <v>400</v>
      </c>
      <c r="F662" s="9" t="s">
        <v>3083</v>
      </c>
      <c r="G662" s="4">
        <v>0</v>
      </c>
      <c r="I662" s="4">
        <f t="shared" si="10"/>
        <v>0</v>
      </c>
      <c r="K662" s="1" t="s">
        <v>2442</v>
      </c>
      <c r="L662">
        <v>0</v>
      </c>
      <c r="M662" s="3">
        <v>46248</v>
      </c>
      <c r="N662" s="1" t="s">
        <v>2454</v>
      </c>
      <c r="O662">
        <v>139593</v>
      </c>
      <c r="R662" s="1" t="s">
        <v>1350</v>
      </c>
      <c r="S662">
        <v>0</v>
      </c>
      <c r="T662">
        <v>4</v>
      </c>
      <c r="U662" s="1"/>
      <c r="V662" s="1" t="s">
        <v>1785</v>
      </c>
      <c r="W662" s="1" t="s">
        <v>1813</v>
      </c>
      <c r="X662" s="1" t="s">
        <v>1815</v>
      </c>
      <c r="Y662" s="1" t="s">
        <v>1843</v>
      </c>
      <c r="Z662" s="1" t="s">
        <v>1917</v>
      </c>
      <c r="AA662" s="1" t="s">
        <v>1941</v>
      </c>
      <c r="AB662" s="1"/>
      <c r="AC662">
        <v>400</v>
      </c>
      <c r="AD662" s="1" t="s">
        <v>1350</v>
      </c>
      <c r="AE662" s="1" t="s">
        <v>2263</v>
      </c>
      <c r="AF662" s="1"/>
      <c r="AG662" s="1" t="s">
        <v>2264</v>
      </c>
      <c r="AH662" s="1" t="s">
        <v>1507</v>
      </c>
      <c r="AI662" s="1" t="s">
        <v>1507</v>
      </c>
      <c r="AJ662" s="1"/>
      <c r="AK662" s="3">
        <v>46248</v>
      </c>
      <c r="AL662" s="1" t="s">
        <v>2451</v>
      </c>
      <c r="AM662" s="1" t="s">
        <v>2637</v>
      </c>
      <c r="AN662" s="1" t="s">
        <v>2811</v>
      </c>
      <c r="AO662" s="1" t="s">
        <v>2813</v>
      </c>
      <c r="AP662" s="1" t="s">
        <v>2814</v>
      </c>
      <c r="AQ662" s="1" t="s">
        <v>1843</v>
      </c>
      <c r="AR662" s="1" t="s">
        <v>1917</v>
      </c>
      <c r="AS662" s="1" t="s">
        <v>2826</v>
      </c>
      <c r="AT662" s="1"/>
      <c r="AU662" s="1"/>
      <c r="AV662" s="1" t="s">
        <v>2829</v>
      </c>
      <c r="AW662" s="1" t="s">
        <v>2829</v>
      </c>
      <c r="AX662" s="1" t="s">
        <v>2835</v>
      </c>
      <c r="AY662" s="1" t="s">
        <v>3064</v>
      </c>
      <c r="AZ662" s="1"/>
      <c r="BA662">
        <v>20560</v>
      </c>
      <c r="BB662" s="1" t="s">
        <v>2814</v>
      </c>
      <c r="BC662">
        <v>3293</v>
      </c>
      <c r="BD662">
        <v>4</v>
      </c>
      <c r="BE662" s="1" t="s">
        <v>2463</v>
      </c>
    </row>
    <row r="663" spans="1:57">
      <c r="A663" s="8">
        <v>136320</v>
      </c>
      <c r="B663" s="1" t="s">
        <v>2962</v>
      </c>
      <c r="C663" s="1" t="s">
        <v>3191</v>
      </c>
      <c r="D663" s="1" t="s">
        <v>700</v>
      </c>
      <c r="E663">
        <v>74</v>
      </c>
      <c r="F663" s="9" t="s">
        <v>3083</v>
      </c>
      <c r="G663" s="4">
        <v>0</v>
      </c>
      <c r="I663" s="4">
        <f t="shared" si="10"/>
        <v>0</v>
      </c>
      <c r="K663" s="1" t="s">
        <v>2442</v>
      </c>
      <c r="L663">
        <v>0</v>
      </c>
      <c r="M663" s="3">
        <v>46248</v>
      </c>
      <c r="N663" s="1" t="s">
        <v>2454</v>
      </c>
      <c r="O663">
        <v>139593</v>
      </c>
      <c r="R663" s="1" t="s">
        <v>1350</v>
      </c>
      <c r="S663">
        <v>0</v>
      </c>
      <c r="T663">
        <v>5</v>
      </c>
      <c r="U663" s="1"/>
      <c r="V663" s="1" t="s">
        <v>1785</v>
      </c>
      <c r="W663" s="1" t="s">
        <v>1813</v>
      </c>
      <c r="X663" s="1" t="s">
        <v>1815</v>
      </c>
      <c r="Y663" s="1" t="s">
        <v>1843</v>
      </c>
      <c r="Z663" s="1" t="s">
        <v>1917</v>
      </c>
      <c r="AA663" s="1" t="s">
        <v>1941</v>
      </c>
      <c r="AB663" s="1"/>
      <c r="AC663">
        <v>74</v>
      </c>
      <c r="AD663" s="1" t="s">
        <v>1350</v>
      </c>
      <c r="AE663" s="1" t="s">
        <v>2263</v>
      </c>
      <c r="AF663" s="1"/>
      <c r="AG663" s="1" t="s">
        <v>2264</v>
      </c>
      <c r="AH663" s="1" t="s">
        <v>1507</v>
      </c>
      <c r="AI663" s="1" t="s">
        <v>1507</v>
      </c>
      <c r="AJ663" s="1"/>
      <c r="AK663" s="3">
        <v>46248</v>
      </c>
      <c r="AL663" s="1" t="s">
        <v>2451</v>
      </c>
      <c r="AM663" s="1" t="s">
        <v>2637</v>
      </c>
      <c r="AN663" s="1" t="s">
        <v>2811</v>
      </c>
      <c r="AO663" s="1" t="s">
        <v>2813</v>
      </c>
      <c r="AP663" s="1" t="s">
        <v>2814</v>
      </c>
      <c r="AQ663" s="1" t="s">
        <v>1843</v>
      </c>
      <c r="AR663" s="1" t="s">
        <v>1917</v>
      </c>
      <c r="AS663" s="1" t="s">
        <v>2826</v>
      </c>
      <c r="AT663" s="1"/>
      <c r="AU663" s="1"/>
      <c r="AV663" s="1" t="s">
        <v>2829</v>
      </c>
      <c r="AW663" s="1" t="s">
        <v>2829</v>
      </c>
      <c r="AX663" s="1" t="s">
        <v>2835</v>
      </c>
      <c r="AY663" s="1" t="s">
        <v>3064</v>
      </c>
      <c r="AZ663" s="1"/>
      <c r="BA663">
        <v>20560</v>
      </c>
      <c r="BB663" s="1" t="s">
        <v>2814</v>
      </c>
      <c r="BC663">
        <v>3293</v>
      </c>
      <c r="BD663">
        <v>5</v>
      </c>
      <c r="BE663" s="1" t="s">
        <v>2463</v>
      </c>
    </row>
    <row r="664" spans="1:57">
      <c r="A664" s="8">
        <v>136321</v>
      </c>
      <c r="B664" s="1" t="s">
        <v>2962</v>
      </c>
      <c r="C664" s="1" t="s">
        <v>3192</v>
      </c>
      <c r="D664" s="1" t="s">
        <v>701</v>
      </c>
      <c r="E664">
        <v>4000</v>
      </c>
      <c r="F664" s="9" t="s">
        <v>3083</v>
      </c>
      <c r="G664" s="4">
        <v>177.33</v>
      </c>
      <c r="I664" s="4">
        <f t="shared" si="10"/>
        <v>709320</v>
      </c>
      <c r="K664" s="1" t="s">
        <v>2442</v>
      </c>
      <c r="L664">
        <v>0</v>
      </c>
      <c r="M664" s="3">
        <v>46248</v>
      </c>
      <c r="N664" s="1" t="s">
        <v>2454</v>
      </c>
      <c r="O664">
        <v>139592</v>
      </c>
      <c r="R664" s="1" t="s">
        <v>1508</v>
      </c>
      <c r="S664">
        <v>0</v>
      </c>
      <c r="T664">
        <v>1</v>
      </c>
      <c r="U664" s="1"/>
      <c r="V664" s="1" t="s">
        <v>1797</v>
      </c>
      <c r="W664" s="1" t="s">
        <v>1813</v>
      </c>
      <c r="X664" s="1" t="s">
        <v>1815</v>
      </c>
      <c r="Y664" s="1" t="s">
        <v>1843</v>
      </c>
      <c r="Z664" s="1" t="s">
        <v>1917</v>
      </c>
      <c r="AA664" s="1" t="s">
        <v>1941</v>
      </c>
      <c r="AB664" s="1"/>
      <c r="AC664">
        <v>4000</v>
      </c>
      <c r="AD664" s="1" t="s">
        <v>1508</v>
      </c>
      <c r="AE664" s="1" t="s">
        <v>2263</v>
      </c>
      <c r="AF664" s="1"/>
      <c r="AG664" s="1" t="s">
        <v>2264</v>
      </c>
      <c r="AH664" s="1" t="s">
        <v>1508</v>
      </c>
      <c r="AI664" s="1" t="s">
        <v>1508</v>
      </c>
      <c r="AJ664" s="1"/>
      <c r="AK664" s="3">
        <v>46248</v>
      </c>
      <c r="AL664" s="1" t="s">
        <v>2451</v>
      </c>
      <c r="AM664" s="1" t="s">
        <v>2638</v>
      </c>
      <c r="AN664" s="1" t="s">
        <v>2811</v>
      </c>
      <c r="AO664" s="1" t="s">
        <v>2813</v>
      </c>
      <c r="AP664" s="1" t="s">
        <v>2814</v>
      </c>
      <c r="AQ664" s="1" t="s">
        <v>1843</v>
      </c>
      <c r="AR664" s="1" t="s">
        <v>1917</v>
      </c>
      <c r="AS664" s="1" t="s">
        <v>2826</v>
      </c>
      <c r="AT664" s="1"/>
      <c r="AU664" s="1"/>
      <c r="AV664" s="1" t="s">
        <v>2829</v>
      </c>
      <c r="AW664" s="1" t="s">
        <v>2829</v>
      </c>
      <c r="AX664" s="1" t="s">
        <v>2835</v>
      </c>
      <c r="AY664" s="1" t="s">
        <v>3064</v>
      </c>
      <c r="AZ664" s="1"/>
      <c r="BA664">
        <v>22205</v>
      </c>
      <c r="BB664" s="1" t="s">
        <v>2814</v>
      </c>
      <c r="BC664">
        <v>3293</v>
      </c>
      <c r="BD664">
        <v>1</v>
      </c>
      <c r="BE664" s="1" t="s">
        <v>2463</v>
      </c>
    </row>
    <row r="665" spans="1:57">
      <c r="A665" s="8">
        <v>136321</v>
      </c>
      <c r="B665" s="1" t="s">
        <v>2962</v>
      </c>
      <c r="C665" s="1" t="s">
        <v>3192</v>
      </c>
      <c r="D665" s="1" t="s">
        <v>702</v>
      </c>
      <c r="E665">
        <v>120</v>
      </c>
      <c r="F665" s="9" t="s">
        <v>3083</v>
      </c>
      <c r="G665" s="4">
        <v>0</v>
      </c>
      <c r="I665" s="4">
        <f t="shared" si="10"/>
        <v>0</v>
      </c>
      <c r="K665" s="1" t="s">
        <v>2442</v>
      </c>
      <c r="L665">
        <v>0</v>
      </c>
      <c r="M665" s="3">
        <v>46248</v>
      </c>
      <c r="N665" s="1" t="s">
        <v>2454</v>
      </c>
      <c r="O665">
        <v>139592</v>
      </c>
      <c r="R665" s="1" t="s">
        <v>1350</v>
      </c>
      <c r="S665">
        <v>0</v>
      </c>
      <c r="T665">
        <v>2</v>
      </c>
      <c r="U665" s="1"/>
      <c r="V665" s="1" t="s">
        <v>1797</v>
      </c>
      <c r="W665" s="1" t="s">
        <v>1813</v>
      </c>
      <c r="X665" s="1" t="s">
        <v>1815</v>
      </c>
      <c r="Y665" s="1" t="s">
        <v>1843</v>
      </c>
      <c r="Z665" s="1" t="s">
        <v>1917</v>
      </c>
      <c r="AA665" s="1" t="s">
        <v>1941</v>
      </c>
      <c r="AB665" s="1"/>
      <c r="AC665">
        <v>120</v>
      </c>
      <c r="AD665" s="1" t="s">
        <v>1350</v>
      </c>
      <c r="AE665" s="1" t="s">
        <v>2263</v>
      </c>
      <c r="AF665" s="1"/>
      <c r="AG665" s="1" t="s">
        <v>2264</v>
      </c>
      <c r="AH665" s="1" t="s">
        <v>1508</v>
      </c>
      <c r="AI665" s="1" t="s">
        <v>1508</v>
      </c>
      <c r="AJ665" s="1"/>
      <c r="AK665" s="3">
        <v>46248</v>
      </c>
      <c r="AL665" s="1" t="s">
        <v>2451</v>
      </c>
      <c r="AM665" s="1" t="s">
        <v>2638</v>
      </c>
      <c r="AN665" s="1" t="s">
        <v>2811</v>
      </c>
      <c r="AO665" s="1" t="s">
        <v>2813</v>
      </c>
      <c r="AP665" s="1" t="s">
        <v>2814</v>
      </c>
      <c r="AQ665" s="1" t="s">
        <v>1843</v>
      </c>
      <c r="AR665" s="1" t="s">
        <v>1917</v>
      </c>
      <c r="AS665" s="1" t="s">
        <v>2826</v>
      </c>
      <c r="AT665" s="1"/>
      <c r="AU665" s="1"/>
      <c r="AV665" s="1" t="s">
        <v>2829</v>
      </c>
      <c r="AW665" s="1" t="s">
        <v>2829</v>
      </c>
      <c r="AX665" s="1" t="s">
        <v>2835</v>
      </c>
      <c r="AY665" s="1" t="s">
        <v>3064</v>
      </c>
      <c r="AZ665" s="1"/>
      <c r="BA665">
        <v>22205</v>
      </c>
      <c r="BB665" s="1" t="s">
        <v>2814</v>
      </c>
      <c r="BC665">
        <v>3293</v>
      </c>
      <c r="BD665">
        <v>2</v>
      </c>
      <c r="BE665" s="1" t="s">
        <v>2463</v>
      </c>
    </row>
    <row r="666" spans="1:57">
      <c r="A666" s="8">
        <v>136321</v>
      </c>
      <c r="B666" s="1" t="s">
        <v>2962</v>
      </c>
      <c r="C666" s="1" t="s">
        <v>3192</v>
      </c>
      <c r="D666" s="1" t="s">
        <v>703</v>
      </c>
      <c r="E666">
        <v>80</v>
      </c>
      <c r="F666" s="9" t="s">
        <v>3083</v>
      </c>
      <c r="G666" s="4">
        <v>0</v>
      </c>
      <c r="I666" s="4">
        <f t="shared" si="10"/>
        <v>0</v>
      </c>
      <c r="K666" s="1" t="s">
        <v>2442</v>
      </c>
      <c r="L666">
        <v>0</v>
      </c>
      <c r="M666" s="3">
        <v>46248</v>
      </c>
      <c r="N666" s="1" t="s">
        <v>2454</v>
      </c>
      <c r="O666">
        <v>139592</v>
      </c>
      <c r="R666" s="1" t="s">
        <v>1350</v>
      </c>
      <c r="S666">
        <v>0</v>
      </c>
      <c r="T666">
        <v>3</v>
      </c>
      <c r="U666" s="1"/>
      <c r="V666" s="1" t="s">
        <v>1797</v>
      </c>
      <c r="W666" s="1" t="s">
        <v>1813</v>
      </c>
      <c r="X666" s="1" t="s">
        <v>1815</v>
      </c>
      <c r="Y666" s="1" t="s">
        <v>1843</v>
      </c>
      <c r="Z666" s="1" t="s">
        <v>1917</v>
      </c>
      <c r="AA666" s="1" t="s">
        <v>1941</v>
      </c>
      <c r="AB666" s="1"/>
      <c r="AC666">
        <v>80</v>
      </c>
      <c r="AD666" s="1" t="s">
        <v>1350</v>
      </c>
      <c r="AE666" s="1" t="s">
        <v>2263</v>
      </c>
      <c r="AF666" s="1"/>
      <c r="AG666" s="1" t="s">
        <v>2264</v>
      </c>
      <c r="AH666" s="1" t="s">
        <v>1508</v>
      </c>
      <c r="AI666" s="1" t="s">
        <v>1508</v>
      </c>
      <c r="AJ666" s="1"/>
      <c r="AK666" s="3">
        <v>46248</v>
      </c>
      <c r="AL666" s="1" t="s">
        <v>2451</v>
      </c>
      <c r="AM666" s="1" t="s">
        <v>2638</v>
      </c>
      <c r="AN666" s="1" t="s">
        <v>2811</v>
      </c>
      <c r="AO666" s="1" t="s">
        <v>2813</v>
      </c>
      <c r="AP666" s="1" t="s">
        <v>2814</v>
      </c>
      <c r="AQ666" s="1" t="s">
        <v>1843</v>
      </c>
      <c r="AR666" s="1" t="s">
        <v>1917</v>
      </c>
      <c r="AS666" s="1" t="s">
        <v>2826</v>
      </c>
      <c r="AT666" s="1"/>
      <c r="AU666" s="1"/>
      <c r="AV666" s="1" t="s">
        <v>2829</v>
      </c>
      <c r="AW666" s="1" t="s">
        <v>2829</v>
      </c>
      <c r="AX666" s="1" t="s">
        <v>2835</v>
      </c>
      <c r="AY666" s="1" t="s">
        <v>3064</v>
      </c>
      <c r="AZ666" s="1"/>
      <c r="BA666">
        <v>22205</v>
      </c>
      <c r="BB666" s="1" t="s">
        <v>2814</v>
      </c>
      <c r="BC666">
        <v>3293</v>
      </c>
      <c r="BD666">
        <v>3</v>
      </c>
      <c r="BE666" s="1" t="s">
        <v>2463</v>
      </c>
    </row>
    <row r="667" spans="1:57">
      <c r="A667" s="8">
        <v>136321</v>
      </c>
      <c r="B667" s="1" t="s">
        <v>2962</v>
      </c>
      <c r="C667" s="1" t="s">
        <v>3192</v>
      </c>
      <c r="D667" s="1" t="s">
        <v>704</v>
      </c>
      <c r="E667">
        <v>80</v>
      </c>
      <c r="F667" s="9" t="s">
        <v>3083</v>
      </c>
      <c r="G667" s="4">
        <v>0</v>
      </c>
      <c r="I667" s="4">
        <f t="shared" si="10"/>
        <v>0</v>
      </c>
      <c r="K667" s="1" t="s">
        <v>2442</v>
      </c>
      <c r="L667">
        <v>0</v>
      </c>
      <c r="M667" s="3">
        <v>46248</v>
      </c>
      <c r="N667" s="1" t="s">
        <v>2454</v>
      </c>
      <c r="O667">
        <v>139592</v>
      </c>
      <c r="R667" s="1" t="s">
        <v>1350</v>
      </c>
      <c r="S667">
        <v>0</v>
      </c>
      <c r="T667">
        <v>4</v>
      </c>
      <c r="U667" s="1"/>
      <c r="V667" s="1" t="s">
        <v>1797</v>
      </c>
      <c r="W667" s="1" t="s">
        <v>1813</v>
      </c>
      <c r="X667" s="1" t="s">
        <v>1815</v>
      </c>
      <c r="Y667" s="1" t="s">
        <v>1843</v>
      </c>
      <c r="Z667" s="1" t="s">
        <v>1917</v>
      </c>
      <c r="AA667" s="1" t="s">
        <v>1941</v>
      </c>
      <c r="AB667" s="1"/>
      <c r="AC667">
        <v>80</v>
      </c>
      <c r="AD667" s="1" t="s">
        <v>1350</v>
      </c>
      <c r="AE667" s="1" t="s">
        <v>2263</v>
      </c>
      <c r="AF667" s="1"/>
      <c r="AG667" s="1" t="s">
        <v>2264</v>
      </c>
      <c r="AH667" s="1" t="s">
        <v>1508</v>
      </c>
      <c r="AI667" s="1" t="s">
        <v>1508</v>
      </c>
      <c r="AJ667" s="1"/>
      <c r="AK667" s="3">
        <v>46248</v>
      </c>
      <c r="AL667" s="1" t="s">
        <v>2451</v>
      </c>
      <c r="AM667" s="1" t="s">
        <v>2638</v>
      </c>
      <c r="AN667" s="1" t="s">
        <v>2811</v>
      </c>
      <c r="AO667" s="1" t="s">
        <v>2813</v>
      </c>
      <c r="AP667" s="1" t="s">
        <v>2814</v>
      </c>
      <c r="AQ667" s="1" t="s">
        <v>1843</v>
      </c>
      <c r="AR667" s="1" t="s">
        <v>1917</v>
      </c>
      <c r="AS667" s="1" t="s">
        <v>2826</v>
      </c>
      <c r="AT667" s="1"/>
      <c r="AU667" s="1"/>
      <c r="AV667" s="1" t="s">
        <v>2829</v>
      </c>
      <c r="AW667" s="1" t="s">
        <v>2829</v>
      </c>
      <c r="AX667" s="1" t="s">
        <v>2835</v>
      </c>
      <c r="AY667" s="1" t="s">
        <v>3064</v>
      </c>
      <c r="AZ667" s="1"/>
      <c r="BA667">
        <v>22205</v>
      </c>
      <c r="BB667" s="1" t="s">
        <v>2814</v>
      </c>
      <c r="BC667">
        <v>3293</v>
      </c>
      <c r="BD667">
        <v>4</v>
      </c>
      <c r="BE667" s="1" t="s">
        <v>2463</v>
      </c>
    </row>
    <row r="668" spans="1:57">
      <c r="A668" s="8">
        <v>136321</v>
      </c>
      <c r="B668" s="1" t="s">
        <v>2962</v>
      </c>
      <c r="C668" s="1" t="s">
        <v>3192</v>
      </c>
      <c r="D668" s="1" t="s">
        <v>705</v>
      </c>
      <c r="E668">
        <v>202</v>
      </c>
      <c r="F668" s="9" t="s">
        <v>3083</v>
      </c>
      <c r="G668" s="4">
        <v>0</v>
      </c>
      <c r="I668" s="4">
        <f t="shared" si="10"/>
        <v>0</v>
      </c>
      <c r="K668" s="1" t="s">
        <v>2442</v>
      </c>
      <c r="L668">
        <v>0</v>
      </c>
      <c r="M668" s="3">
        <v>46248</v>
      </c>
      <c r="N668" s="1" t="s">
        <v>2454</v>
      </c>
      <c r="O668">
        <v>139592</v>
      </c>
      <c r="R668" s="1" t="s">
        <v>1350</v>
      </c>
      <c r="S668">
        <v>0</v>
      </c>
      <c r="T668">
        <v>5</v>
      </c>
      <c r="U668" s="1"/>
      <c r="V668" s="1" t="s">
        <v>1797</v>
      </c>
      <c r="W668" s="1" t="s">
        <v>1813</v>
      </c>
      <c r="X668" s="1" t="s">
        <v>1815</v>
      </c>
      <c r="Y668" s="1" t="s">
        <v>1843</v>
      </c>
      <c r="Z668" s="1" t="s">
        <v>1917</v>
      </c>
      <c r="AA668" s="1" t="s">
        <v>1941</v>
      </c>
      <c r="AB668" s="1"/>
      <c r="AC668">
        <v>202</v>
      </c>
      <c r="AD668" s="1" t="s">
        <v>1350</v>
      </c>
      <c r="AE668" s="1" t="s">
        <v>2263</v>
      </c>
      <c r="AF668" s="1"/>
      <c r="AG668" s="1" t="s">
        <v>2264</v>
      </c>
      <c r="AH668" s="1" t="s">
        <v>1508</v>
      </c>
      <c r="AI668" s="1" t="s">
        <v>1508</v>
      </c>
      <c r="AJ668" s="1"/>
      <c r="AK668" s="3">
        <v>46248</v>
      </c>
      <c r="AL668" s="1" t="s">
        <v>2451</v>
      </c>
      <c r="AM668" s="1" t="s">
        <v>2638</v>
      </c>
      <c r="AN668" s="1" t="s">
        <v>2811</v>
      </c>
      <c r="AO668" s="1" t="s">
        <v>2813</v>
      </c>
      <c r="AP668" s="1" t="s">
        <v>2814</v>
      </c>
      <c r="AQ668" s="1" t="s">
        <v>1843</v>
      </c>
      <c r="AR668" s="1" t="s">
        <v>1917</v>
      </c>
      <c r="AS668" s="1" t="s">
        <v>2826</v>
      </c>
      <c r="AT668" s="1"/>
      <c r="AU668" s="1"/>
      <c r="AV668" s="1" t="s">
        <v>2829</v>
      </c>
      <c r="AW668" s="1" t="s">
        <v>2829</v>
      </c>
      <c r="AX668" s="1" t="s">
        <v>2835</v>
      </c>
      <c r="AY668" s="1" t="s">
        <v>3064</v>
      </c>
      <c r="AZ668" s="1"/>
      <c r="BA668">
        <v>22205</v>
      </c>
      <c r="BB668" s="1" t="s">
        <v>2814</v>
      </c>
      <c r="BC668">
        <v>3293</v>
      </c>
      <c r="BD668">
        <v>5</v>
      </c>
      <c r="BE668" s="1" t="s">
        <v>2463</v>
      </c>
    </row>
    <row r="669" spans="1:57" ht="28.5">
      <c r="A669" s="8">
        <v>136322</v>
      </c>
      <c r="B669" s="1" t="s">
        <v>2963</v>
      </c>
      <c r="C669" s="1" t="s">
        <v>3193</v>
      </c>
      <c r="D669" s="2" t="s">
        <v>706</v>
      </c>
      <c r="E669">
        <v>48</v>
      </c>
      <c r="F669" s="9" t="s">
        <v>3083</v>
      </c>
      <c r="G669" s="4">
        <v>4440000</v>
      </c>
      <c r="I669" s="4">
        <f t="shared" si="10"/>
        <v>213120000</v>
      </c>
      <c r="K669" s="1" t="s">
        <v>2441</v>
      </c>
      <c r="L669">
        <v>0</v>
      </c>
      <c r="M669" s="3">
        <v>46248</v>
      </c>
      <c r="N669" s="1" t="s">
        <v>2454</v>
      </c>
      <c r="O669">
        <v>139620</v>
      </c>
      <c r="R669" s="1" t="s">
        <v>1509</v>
      </c>
      <c r="S669">
        <v>20</v>
      </c>
      <c r="T669">
        <v>1</v>
      </c>
      <c r="U669" s="1"/>
      <c r="V669" s="1" t="s">
        <v>1798</v>
      </c>
      <c r="W669" s="1" t="s">
        <v>1813</v>
      </c>
      <c r="X669" s="1" t="s">
        <v>1820</v>
      </c>
      <c r="Y669" s="1" t="s">
        <v>1898</v>
      </c>
      <c r="Z669" s="1" t="s">
        <v>1932</v>
      </c>
      <c r="AA669" s="1" t="s">
        <v>1941</v>
      </c>
      <c r="AB669" s="1"/>
      <c r="AC669">
        <v>48</v>
      </c>
      <c r="AD669" s="1" t="s">
        <v>2129</v>
      </c>
      <c r="AE669" s="1" t="s">
        <v>2263</v>
      </c>
      <c r="AF669" s="1"/>
      <c r="AG669" s="1" t="s">
        <v>2265</v>
      </c>
      <c r="AH669" s="1" t="s">
        <v>2327</v>
      </c>
      <c r="AI669" s="1" t="s">
        <v>2411</v>
      </c>
      <c r="AJ669" s="1" t="s">
        <v>2444</v>
      </c>
      <c r="AK669" s="3">
        <v>46248</v>
      </c>
      <c r="AL669" s="1" t="s">
        <v>2451</v>
      </c>
      <c r="AM669" s="1"/>
      <c r="AN669" s="1" t="s">
        <v>2811</v>
      </c>
      <c r="AO669" s="1" t="s">
        <v>2811</v>
      </c>
      <c r="AP669" s="1" t="s">
        <v>2822</v>
      </c>
      <c r="AQ669" s="1" t="s">
        <v>1898</v>
      </c>
      <c r="AR669" s="1" t="s">
        <v>1932</v>
      </c>
      <c r="AS669" s="1" t="s">
        <v>2825</v>
      </c>
      <c r="AT669" s="1"/>
      <c r="AU669" s="1"/>
      <c r="AV669" s="1" t="s">
        <v>2829</v>
      </c>
      <c r="AW669" s="1" t="s">
        <v>2829</v>
      </c>
      <c r="AX669" s="1" t="s">
        <v>2836</v>
      </c>
      <c r="AY669" s="1" t="s">
        <v>3071</v>
      </c>
      <c r="AZ669" s="1"/>
      <c r="BA669">
        <v>1247</v>
      </c>
      <c r="BB669" s="1" t="s">
        <v>2822</v>
      </c>
      <c r="BC669">
        <v>32</v>
      </c>
      <c r="BD669">
        <v>1</v>
      </c>
      <c r="BE669" s="1" t="s">
        <v>2454</v>
      </c>
    </row>
    <row r="670" spans="1:57">
      <c r="A670" s="8">
        <v>136322</v>
      </c>
      <c r="B670" s="1" t="s">
        <v>2963</v>
      </c>
      <c r="C670" s="1" t="s">
        <v>3144</v>
      </c>
      <c r="D670" s="1"/>
      <c r="E670">
        <v>48</v>
      </c>
      <c r="F670" s="9" t="s">
        <v>3084</v>
      </c>
      <c r="G670" s="4">
        <v>700000</v>
      </c>
      <c r="I670" s="4">
        <f t="shared" si="10"/>
        <v>33600000</v>
      </c>
      <c r="K670" s="1" t="s">
        <v>2441</v>
      </c>
      <c r="L670">
        <v>0</v>
      </c>
      <c r="M670" s="3">
        <v>46248</v>
      </c>
      <c r="N670" s="1" t="s">
        <v>2454</v>
      </c>
      <c r="O670">
        <v>0</v>
      </c>
      <c r="R670" s="1" t="s">
        <v>1510</v>
      </c>
      <c r="S670">
        <v>20</v>
      </c>
      <c r="T670">
        <v>0</v>
      </c>
      <c r="U670" s="1"/>
      <c r="V670" s="1" t="s">
        <v>1768</v>
      </c>
      <c r="W670" s="1" t="s">
        <v>1813</v>
      </c>
      <c r="X670" s="1" t="s">
        <v>1820</v>
      </c>
      <c r="Y670" s="1" t="s">
        <v>1898</v>
      </c>
      <c r="Z670" s="1" t="s">
        <v>1932</v>
      </c>
      <c r="AA670" s="1" t="s">
        <v>1941</v>
      </c>
      <c r="AB670" s="1"/>
      <c r="AC670">
        <v>48</v>
      </c>
      <c r="AD670" s="1" t="s">
        <v>2130</v>
      </c>
      <c r="AE670" s="1" t="s">
        <v>2263</v>
      </c>
      <c r="AF670" s="1"/>
      <c r="AG670" s="1" t="s">
        <v>2265</v>
      </c>
      <c r="AH670" s="1" t="s">
        <v>2327</v>
      </c>
      <c r="AI670" s="1" t="s">
        <v>2411</v>
      </c>
      <c r="AJ670" s="1" t="s">
        <v>2444</v>
      </c>
      <c r="AK670" s="3">
        <v>46248</v>
      </c>
      <c r="AL670" s="1" t="s">
        <v>2451</v>
      </c>
      <c r="AM670" s="1"/>
      <c r="AN670" s="1" t="s">
        <v>2811</v>
      </c>
      <c r="AO670" s="1" t="s">
        <v>2811</v>
      </c>
      <c r="AP670" s="1" t="s">
        <v>2822</v>
      </c>
      <c r="AQ670" s="1" t="s">
        <v>1898</v>
      </c>
      <c r="AR670" s="1" t="s">
        <v>1932</v>
      </c>
      <c r="AS670" s="1" t="s">
        <v>2825</v>
      </c>
      <c r="AT670" s="1"/>
      <c r="AU670" s="1"/>
      <c r="AV670" s="1" t="s">
        <v>2829</v>
      </c>
      <c r="AW670" s="1" t="s">
        <v>2829</v>
      </c>
      <c r="AX670" s="1" t="s">
        <v>2836</v>
      </c>
      <c r="AY670" s="1"/>
      <c r="AZ670" s="1"/>
      <c r="BA670">
        <v>11532</v>
      </c>
      <c r="BB670" s="1" t="s">
        <v>2822</v>
      </c>
      <c r="BC670">
        <v>32</v>
      </c>
      <c r="BD670">
        <v>2</v>
      </c>
      <c r="BE670" s="1" t="s">
        <v>2454</v>
      </c>
    </row>
    <row r="671" spans="1:57">
      <c r="A671" s="8">
        <v>136323</v>
      </c>
      <c r="B671" s="1" t="s">
        <v>2852</v>
      </c>
      <c r="C671" s="1" t="s">
        <v>2650</v>
      </c>
      <c r="D671" s="1" t="s">
        <v>707</v>
      </c>
      <c r="E671">
        <v>1</v>
      </c>
      <c r="F671" s="9" t="s">
        <v>3083</v>
      </c>
      <c r="G671" s="4">
        <v>4300000</v>
      </c>
      <c r="I671" s="4">
        <f t="shared" si="10"/>
        <v>4300000</v>
      </c>
      <c r="K671" s="1" t="s">
        <v>2441</v>
      </c>
      <c r="L671">
        <v>0</v>
      </c>
      <c r="M671" s="3">
        <v>46248</v>
      </c>
      <c r="N671" s="1" t="s">
        <v>2454</v>
      </c>
      <c r="O671">
        <v>139498</v>
      </c>
      <c r="R671" s="1" t="s">
        <v>1511</v>
      </c>
      <c r="S671">
        <v>0</v>
      </c>
      <c r="T671">
        <v>1</v>
      </c>
      <c r="U671" s="1"/>
      <c r="V671" s="1" t="s">
        <v>1772</v>
      </c>
      <c r="W671" s="1" t="s">
        <v>1813</v>
      </c>
      <c r="X671" s="1" t="s">
        <v>1815</v>
      </c>
      <c r="Y671" s="1" t="s">
        <v>1853</v>
      </c>
      <c r="Z671" s="1" t="s">
        <v>1924</v>
      </c>
      <c r="AA671" s="1" t="s">
        <v>1941</v>
      </c>
      <c r="AB671" s="1"/>
      <c r="AC671">
        <v>0</v>
      </c>
      <c r="AD671" s="1" t="s">
        <v>1350</v>
      </c>
      <c r="AE671" s="1" t="s">
        <v>2263</v>
      </c>
      <c r="AF671" s="1"/>
      <c r="AG671" s="1" t="s">
        <v>2264</v>
      </c>
      <c r="AH671" s="1" t="s">
        <v>1511</v>
      </c>
      <c r="AI671" s="1" t="s">
        <v>1511</v>
      </c>
      <c r="AJ671" s="1"/>
      <c r="AK671" s="3">
        <v>46248</v>
      </c>
      <c r="AL671" s="1" t="s">
        <v>2451</v>
      </c>
      <c r="AM671" s="1" t="s">
        <v>2639</v>
      </c>
      <c r="AN671" s="1" t="s">
        <v>2811</v>
      </c>
      <c r="AO671" s="1" t="s">
        <v>2811</v>
      </c>
      <c r="AP671" s="1" t="s">
        <v>2816</v>
      </c>
      <c r="AQ671" s="1" t="s">
        <v>1853</v>
      </c>
      <c r="AR671" s="1" t="s">
        <v>1924</v>
      </c>
      <c r="AS671" s="1" t="s">
        <v>2825</v>
      </c>
      <c r="AT671" s="1"/>
      <c r="AU671" s="1"/>
      <c r="AV671" s="1" t="s">
        <v>2830</v>
      </c>
      <c r="AW671" s="1" t="s">
        <v>2830</v>
      </c>
      <c r="AX671" s="1" t="s">
        <v>2835</v>
      </c>
      <c r="AY671" s="1" t="s">
        <v>3059</v>
      </c>
      <c r="AZ671" s="1"/>
      <c r="BA671">
        <v>4276</v>
      </c>
      <c r="BB671" s="1" t="s">
        <v>2816</v>
      </c>
      <c r="BC671">
        <v>3726</v>
      </c>
      <c r="BD671">
        <v>1</v>
      </c>
      <c r="BE671" s="1" t="s">
        <v>2451</v>
      </c>
    </row>
    <row r="672" spans="1:57">
      <c r="A672" s="8">
        <v>136324</v>
      </c>
      <c r="B672" s="1" t="s">
        <v>2852</v>
      </c>
      <c r="C672" s="1" t="s">
        <v>2650</v>
      </c>
      <c r="D672" s="1" t="s">
        <v>708</v>
      </c>
      <c r="E672">
        <v>1</v>
      </c>
      <c r="F672" s="9" t="s">
        <v>3083</v>
      </c>
      <c r="G672" s="4">
        <v>8635000</v>
      </c>
      <c r="I672" s="4">
        <f t="shared" si="10"/>
        <v>8635000</v>
      </c>
      <c r="K672" s="1" t="s">
        <v>2441</v>
      </c>
      <c r="L672">
        <v>0</v>
      </c>
      <c r="M672" s="3">
        <v>46248</v>
      </c>
      <c r="N672" s="1" t="s">
        <v>2454</v>
      </c>
      <c r="O672">
        <v>139502</v>
      </c>
      <c r="R672" s="1" t="s">
        <v>1512</v>
      </c>
      <c r="S672">
        <v>0</v>
      </c>
      <c r="T672">
        <v>1</v>
      </c>
      <c r="U672" s="1"/>
      <c r="V672" s="1" t="s">
        <v>1772</v>
      </c>
      <c r="W672" s="1" t="s">
        <v>1813</v>
      </c>
      <c r="X672" s="1" t="s">
        <v>1815</v>
      </c>
      <c r="Y672" s="1" t="s">
        <v>1882</v>
      </c>
      <c r="Z672" s="1" t="s">
        <v>1924</v>
      </c>
      <c r="AA672" s="1" t="s">
        <v>1941</v>
      </c>
      <c r="AB672" s="1"/>
      <c r="AC672">
        <v>0</v>
      </c>
      <c r="AD672" s="1" t="s">
        <v>1350</v>
      </c>
      <c r="AE672" s="1" t="s">
        <v>2263</v>
      </c>
      <c r="AF672" s="1"/>
      <c r="AG672" s="1" t="s">
        <v>2264</v>
      </c>
      <c r="AH672" s="1" t="s">
        <v>1512</v>
      </c>
      <c r="AI672" s="1" t="s">
        <v>1512</v>
      </c>
      <c r="AJ672" s="1"/>
      <c r="AK672" s="3">
        <v>46248</v>
      </c>
      <c r="AL672" s="1" t="s">
        <v>2451</v>
      </c>
      <c r="AM672" s="1" t="s">
        <v>2640</v>
      </c>
      <c r="AN672" s="1" t="s">
        <v>2811</v>
      </c>
      <c r="AO672" s="1" t="s">
        <v>2811</v>
      </c>
      <c r="AP672" s="1" t="s">
        <v>2816</v>
      </c>
      <c r="AQ672" s="1" t="s">
        <v>1882</v>
      </c>
      <c r="AR672" s="1" t="s">
        <v>1924</v>
      </c>
      <c r="AS672" s="1" t="s">
        <v>2825</v>
      </c>
      <c r="AT672" s="1"/>
      <c r="AU672" s="1"/>
      <c r="AV672" s="1" t="s">
        <v>2830</v>
      </c>
      <c r="AW672" s="1" t="s">
        <v>2830</v>
      </c>
      <c r="AX672" s="1" t="s">
        <v>2835</v>
      </c>
      <c r="AY672" s="1" t="s">
        <v>3059</v>
      </c>
      <c r="AZ672" s="1"/>
      <c r="BA672">
        <v>4276</v>
      </c>
      <c r="BB672" s="1" t="s">
        <v>2816</v>
      </c>
      <c r="BC672">
        <v>3726</v>
      </c>
      <c r="BD672">
        <v>1</v>
      </c>
      <c r="BE672" s="1" t="s">
        <v>2451</v>
      </c>
    </row>
    <row r="673" spans="1:57">
      <c r="A673" s="8">
        <v>136325</v>
      </c>
      <c r="B673" s="1" t="s">
        <v>2917</v>
      </c>
      <c r="C673" s="1" t="s">
        <v>2798</v>
      </c>
      <c r="D673" s="1" t="s">
        <v>709</v>
      </c>
      <c r="E673">
        <v>1</v>
      </c>
      <c r="F673" s="9" t="s">
        <v>3084</v>
      </c>
      <c r="G673" s="4">
        <v>2329700</v>
      </c>
      <c r="I673" s="4">
        <f t="shared" si="10"/>
        <v>2329700</v>
      </c>
      <c r="K673" s="1" t="s">
        <v>2441</v>
      </c>
      <c r="L673">
        <v>0</v>
      </c>
      <c r="M673" s="3">
        <v>46248</v>
      </c>
      <c r="N673" s="1" t="s">
        <v>2454</v>
      </c>
      <c r="O673">
        <v>139480</v>
      </c>
      <c r="R673" s="1" t="s">
        <v>1513</v>
      </c>
      <c r="S673">
        <v>0</v>
      </c>
      <c r="T673">
        <v>1</v>
      </c>
      <c r="U673" s="1"/>
      <c r="V673" s="1" t="s">
        <v>1785</v>
      </c>
      <c r="W673" s="1" t="s">
        <v>1814</v>
      </c>
      <c r="X673" s="1" t="s">
        <v>1815</v>
      </c>
      <c r="Y673" s="1" t="s">
        <v>1880</v>
      </c>
      <c r="Z673" s="1" t="s">
        <v>1925</v>
      </c>
      <c r="AA673" s="1" t="s">
        <v>1941</v>
      </c>
      <c r="AB673" s="1"/>
      <c r="AC673">
        <v>0</v>
      </c>
      <c r="AD673" s="1" t="s">
        <v>1350</v>
      </c>
      <c r="AE673" s="1" t="s">
        <v>2263</v>
      </c>
      <c r="AF673" s="1"/>
      <c r="AG673" s="1" t="s">
        <v>2264</v>
      </c>
      <c r="AH673" s="1" t="s">
        <v>1513</v>
      </c>
      <c r="AI673" s="1" t="s">
        <v>1513</v>
      </c>
      <c r="AJ673" s="1" t="s">
        <v>2444</v>
      </c>
      <c r="AK673" s="3">
        <v>46248</v>
      </c>
      <c r="AL673" s="1" t="s">
        <v>2451</v>
      </c>
      <c r="AM673" s="1" t="s">
        <v>2641</v>
      </c>
      <c r="AN673" s="1" t="s">
        <v>2811</v>
      </c>
      <c r="AO673" s="1" t="s">
        <v>2811</v>
      </c>
      <c r="AP673" s="1" t="s">
        <v>2819</v>
      </c>
      <c r="AQ673" s="1" t="s">
        <v>1880</v>
      </c>
      <c r="AR673" s="1" t="s">
        <v>1925</v>
      </c>
      <c r="AS673" s="1" t="s">
        <v>2827</v>
      </c>
      <c r="AT673" s="1"/>
      <c r="AU673" s="1"/>
      <c r="AV673" s="1" t="s">
        <v>2830</v>
      </c>
      <c r="AW673" s="1" t="s">
        <v>2830</v>
      </c>
      <c r="AX673" s="1" t="s">
        <v>2835</v>
      </c>
      <c r="AY673" s="1" t="s">
        <v>3059</v>
      </c>
      <c r="AZ673" s="1"/>
      <c r="BA673">
        <v>17513</v>
      </c>
      <c r="BB673" s="1" t="s">
        <v>2819</v>
      </c>
      <c r="BC673">
        <v>2886</v>
      </c>
      <c r="BD673">
        <v>1</v>
      </c>
      <c r="BE673" s="1" t="s">
        <v>2453</v>
      </c>
    </row>
    <row r="674" spans="1:57">
      <c r="A674" s="8">
        <v>136326</v>
      </c>
      <c r="B674" s="1" t="s">
        <v>2964</v>
      </c>
      <c r="C674" s="1" t="s">
        <v>3138</v>
      </c>
      <c r="D674" s="1" t="s">
        <v>710</v>
      </c>
      <c r="E674">
        <v>1</v>
      </c>
      <c r="F674" s="9" t="s">
        <v>3083</v>
      </c>
      <c r="G674" s="4">
        <v>317000</v>
      </c>
      <c r="I674" s="4">
        <f t="shared" si="10"/>
        <v>317000</v>
      </c>
      <c r="K674" s="1" t="s">
        <v>2441</v>
      </c>
      <c r="L674">
        <v>0</v>
      </c>
      <c r="M674" s="3">
        <v>46251</v>
      </c>
      <c r="N674" s="1" t="s">
        <v>2458</v>
      </c>
      <c r="O674">
        <v>139647</v>
      </c>
      <c r="R674" s="1" t="s">
        <v>1514</v>
      </c>
      <c r="S674">
        <v>20</v>
      </c>
      <c r="T674">
        <v>1</v>
      </c>
      <c r="U674" s="1"/>
      <c r="V674" s="1" t="s">
        <v>1771</v>
      </c>
      <c r="W674" s="1" t="s">
        <v>1813</v>
      </c>
      <c r="X674" s="1" t="s">
        <v>1819</v>
      </c>
      <c r="Y674" s="1" t="s">
        <v>1852</v>
      </c>
      <c r="Z674" s="1" t="s">
        <v>1928</v>
      </c>
      <c r="AA674" s="1" t="s">
        <v>1941</v>
      </c>
      <c r="AB674" s="1"/>
      <c r="AC674">
        <v>1</v>
      </c>
      <c r="AD674" s="1" t="s">
        <v>2131</v>
      </c>
      <c r="AE674" s="1" t="s">
        <v>2263</v>
      </c>
      <c r="AF674" s="1"/>
      <c r="AG674" s="1" t="s">
        <v>2265</v>
      </c>
      <c r="AH674" s="1" t="s">
        <v>2131</v>
      </c>
      <c r="AI674" s="1" t="s">
        <v>1514</v>
      </c>
      <c r="AJ674" s="1" t="s">
        <v>2444</v>
      </c>
      <c r="AK674" s="3">
        <v>46251</v>
      </c>
      <c r="AL674" s="1" t="s">
        <v>2451</v>
      </c>
      <c r="AM674" s="1" t="s">
        <v>2642</v>
      </c>
      <c r="AN674" s="1" t="s">
        <v>2811</v>
      </c>
      <c r="AO674" s="1" t="s">
        <v>2811</v>
      </c>
      <c r="AP674" s="1" t="s">
        <v>2821</v>
      </c>
      <c r="AQ674" s="1" t="s">
        <v>1852</v>
      </c>
      <c r="AR674" s="1" t="s">
        <v>1928</v>
      </c>
      <c r="AS674" s="1" t="s">
        <v>2825</v>
      </c>
      <c r="AT674" s="1"/>
      <c r="AU674" s="1"/>
      <c r="AV674" s="1" t="s">
        <v>2829</v>
      </c>
      <c r="AW674" s="1" t="s">
        <v>2829</v>
      </c>
      <c r="AX674" s="1" t="s">
        <v>2836</v>
      </c>
      <c r="AY674" s="1" t="s">
        <v>3067</v>
      </c>
      <c r="AZ674" s="1"/>
      <c r="BA674">
        <v>1266</v>
      </c>
      <c r="BB674" s="1" t="s">
        <v>2821</v>
      </c>
      <c r="BC674">
        <v>4967</v>
      </c>
      <c r="BD674">
        <v>1</v>
      </c>
      <c r="BE674" s="1" t="s">
        <v>2462</v>
      </c>
    </row>
    <row r="675" spans="1:57">
      <c r="A675" s="8">
        <v>136327</v>
      </c>
      <c r="B675" s="1" t="s">
        <v>2965</v>
      </c>
      <c r="C675" s="1" t="s">
        <v>3095</v>
      </c>
      <c r="D675" s="1" t="s">
        <v>711</v>
      </c>
      <c r="E675">
        <v>2</v>
      </c>
      <c r="F675" s="9" t="s">
        <v>3083</v>
      </c>
      <c r="G675" s="4">
        <v>108000</v>
      </c>
      <c r="I675" s="4">
        <f t="shared" si="10"/>
        <v>216000</v>
      </c>
      <c r="K675" s="1" t="s">
        <v>2441</v>
      </c>
      <c r="L675">
        <v>0</v>
      </c>
      <c r="M675" s="3">
        <v>46251</v>
      </c>
      <c r="N675" s="1" t="s">
        <v>2458</v>
      </c>
      <c r="O675">
        <v>139551</v>
      </c>
      <c r="R675" s="1" t="s">
        <v>1244</v>
      </c>
      <c r="S675">
        <v>20</v>
      </c>
      <c r="T675">
        <v>1</v>
      </c>
      <c r="U675" s="1"/>
      <c r="V675" s="1" t="s">
        <v>1769</v>
      </c>
      <c r="W675" s="1" t="s">
        <v>1813</v>
      </c>
      <c r="X675" s="1" t="s">
        <v>1815</v>
      </c>
      <c r="Y675" s="1" t="s">
        <v>1826</v>
      </c>
      <c r="Z675" s="1" t="s">
        <v>1919</v>
      </c>
      <c r="AA675" s="1" t="s">
        <v>1941</v>
      </c>
      <c r="AB675" s="1"/>
      <c r="AC675">
        <v>2</v>
      </c>
      <c r="AD675" s="1" t="s">
        <v>1433</v>
      </c>
      <c r="AE675" s="1" t="s">
        <v>2263</v>
      </c>
      <c r="AF675" s="1"/>
      <c r="AG675" s="1" t="s">
        <v>2264</v>
      </c>
      <c r="AH675" s="1" t="s">
        <v>1433</v>
      </c>
      <c r="AI675" s="1" t="s">
        <v>1244</v>
      </c>
      <c r="AJ675" s="1"/>
      <c r="AK675" s="3">
        <v>46251</v>
      </c>
      <c r="AL675" s="1" t="s">
        <v>2451</v>
      </c>
      <c r="AM675" s="1" t="s">
        <v>2643</v>
      </c>
      <c r="AN675" s="1" t="s">
        <v>2811</v>
      </c>
      <c r="AO675" s="1" t="s">
        <v>2811</v>
      </c>
      <c r="AP675" s="1" t="s">
        <v>2816</v>
      </c>
      <c r="AQ675" s="1" t="s">
        <v>1826</v>
      </c>
      <c r="AR675" s="1" t="s">
        <v>1919</v>
      </c>
      <c r="AS675" s="1" t="s">
        <v>2825</v>
      </c>
      <c r="AT675" s="1"/>
      <c r="AU675" s="1"/>
      <c r="AV675" s="1" t="s">
        <v>2829</v>
      </c>
      <c r="AW675" s="1" t="s">
        <v>2829</v>
      </c>
      <c r="AX675" s="1" t="s">
        <v>2835</v>
      </c>
      <c r="AY675" s="1" t="s">
        <v>3059</v>
      </c>
      <c r="AZ675" s="1"/>
      <c r="BA675">
        <v>1185</v>
      </c>
      <c r="BB675" s="1" t="s">
        <v>2816</v>
      </c>
      <c r="BC675">
        <v>4304</v>
      </c>
      <c r="BD675">
        <v>1</v>
      </c>
      <c r="BE675" s="1" t="s">
        <v>2446</v>
      </c>
    </row>
    <row r="676" spans="1:57">
      <c r="A676" s="8">
        <v>136328</v>
      </c>
      <c r="B676" s="1" t="s">
        <v>2943</v>
      </c>
      <c r="C676" s="1" t="s">
        <v>3096</v>
      </c>
      <c r="D676" s="1" t="s">
        <v>712</v>
      </c>
      <c r="E676">
        <v>1</v>
      </c>
      <c r="F676" s="9" t="s">
        <v>3083</v>
      </c>
      <c r="G676" s="4">
        <v>10400000</v>
      </c>
      <c r="I676" s="4">
        <f t="shared" si="10"/>
        <v>10400000</v>
      </c>
      <c r="K676" s="1" t="s">
        <v>2441</v>
      </c>
      <c r="L676">
        <v>0</v>
      </c>
      <c r="M676" s="3">
        <v>46251</v>
      </c>
      <c r="N676" s="1" t="s">
        <v>2458</v>
      </c>
      <c r="O676">
        <v>139611</v>
      </c>
      <c r="R676" s="1" t="s">
        <v>1515</v>
      </c>
      <c r="S676">
        <v>0</v>
      </c>
      <c r="T676">
        <v>1</v>
      </c>
      <c r="U676" s="1"/>
      <c r="V676" s="1" t="s">
        <v>1768</v>
      </c>
      <c r="W676" s="1" t="s">
        <v>1813</v>
      </c>
      <c r="X676" s="1" t="s">
        <v>1815</v>
      </c>
      <c r="Y676" s="1" t="s">
        <v>1827</v>
      </c>
      <c r="Z676" s="1" t="s">
        <v>1921</v>
      </c>
      <c r="AA676" s="1" t="s">
        <v>1941</v>
      </c>
      <c r="AB676" s="1"/>
      <c r="AC676">
        <v>1</v>
      </c>
      <c r="AD676" s="1" t="s">
        <v>1515</v>
      </c>
      <c r="AE676" s="1" t="s">
        <v>2263</v>
      </c>
      <c r="AF676" s="1"/>
      <c r="AG676" s="1" t="s">
        <v>2264</v>
      </c>
      <c r="AH676" s="1" t="s">
        <v>1515</v>
      </c>
      <c r="AI676" s="1" t="s">
        <v>1515</v>
      </c>
      <c r="AJ676" s="1" t="s">
        <v>2444</v>
      </c>
      <c r="AK676" s="3">
        <v>46251</v>
      </c>
      <c r="AL676" s="1" t="s">
        <v>2451</v>
      </c>
      <c r="AM676" s="1" t="s">
        <v>2644</v>
      </c>
      <c r="AN676" s="1" t="s">
        <v>2811</v>
      </c>
      <c r="AO676" s="1" t="s">
        <v>2811</v>
      </c>
      <c r="AP676" s="1" t="s">
        <v>2814</v>
      </c>
      <c r="AQ676" s="1" t="s">
        <v>1827</v>
      </c>
      <c r="AR676" s="1" t="s">
        <v>1921</v>
      </c>
      <c r="AS676" s="1" t="s">
        <v>2825</v>
      </c>
      <c r="AT676" s="1"/>
      <c r="AU676" s="1"/>
      <c r="AV676" s="1" t="s">
        <v>2829</v>
      </c>
      <c r="AW676" s="1" t="s">
        <v>2829</v>
      </c>
      <c r="AX676" s="1" t="s">
        <v>2835</v>
      </c>
      <c r="AY676" s="1" t="s">
        <v>3064</v>
      </c>
      <c r="AZ676" s="1"/>
      <c r="BA676">
        <v>14862</v>
      </c>
      <c r="BB676" s="1" t="s">
        <v>2814</v>
      </c>
      <c r="BC676">
        <v>7243</v>
      </c>
      <c r="BD676">
        <v>1</v>
      </c>
      <c r="BE676" s="1" t="s">
        <v>2457</v>
      </c>
    </row>
    <row r="677" spans="1:57">
      <c r="A677" s="8">
        <v>136329</v>
      </c>
      <c r="B677" s="1" t="s">
        <v>2966</v>
      </c>
      <c r="C677" s="1" t="s">
        <v>3089</v>
      </c>
      <c r="D677" s="1" t="s">
        <v>713</v>
      </c>
      <c r="E677">
        <v>12</v>
      </c>
      <c r="F677" s="9" t="s">
        <v>3083</v>
      </c>
      <c r="G677" s="4">
        <v>600000</v>
      </c>
      <c r="I677" s="4">
        <f t="shared" si="10"/>
        <v>7200000</v>
      </c>
      <c r="K677" s="1" t="s">
        <v>2441</v>
      </c>
      <c r="L677">
        <v>0</v>
      </c>
      <c r="M677" s="3">
        <v>46251</v>
      </c>
      <c r="N677" s="1" t="s">
        <v>2458</v>
      </c>
      <c r="O677">
        <v>139590</v>
      </c>
      <c r="R677" s="1" t="s">
        <v>1478</v>
      </c>
      <c r="S677">
        <v>0</v>
      </c>
      <c r="T677">
        <v>1</v>
      </c>
      <c r="U677" s="1"/>
      <c r="V677" s="1" t="s">
        <v>1764</v>
      </c>
      <c r="W677" s="1" t="s">
        <v>1813</v>
      </c>
      <c r="X677" s="1" t="s">
        <v>1815</v>
      </c>
      <c r="Y677" s="1" t="s">
        <v>1821</v>
      </c>
      <c r="Z677" s="1" t="s">
        <v>1916</v>
      </c>
      <c r="AA677" s="1" t="s">
        <v>1941</v>
      </c>
      <c r="AB677" s="1"/>
      <c r="AC677">
        <v>12</v>
      </c>
      <c r="AD677" s="1" t="s">
        <v>1478</v>
      </c>
      <c r="AE677" s="1" t="s">
        <v>2263</v>
      </c>
      <c r="AF677" s="1"/>
      <c r="AG677" s="1" t="s">
        <v>2264</v>
      </c>
      <c r="AH677" s="1" t="s">
        <v>1478</v>
      </c>
      <c r="AI677" s="1" t="s">
        <v>1478</v>
      </c>
      <c r="AJ677" s="1"/>
      <c r="AK677" s="3">
        <v>46251</v>
      </c>
      <c r="AL677" s="1" t="s">
        <v>2451</v>
      </c>
      <c r="AM677" s="1" t="s">
        <v>2645</v>
      </c>
      <c r="AN677" s="1" t="s">
        <v>2811</v>
      </c>
      <c r="AO677" s="1" t="s">
        <v>2811</v>
      </c>
      <c r="AP677" s="1" t="s">
        <v>2814</v>
      </c>
      <c r="AQ677" s="1" t="s">
        <v>1821</v>
      </c>
      <c r="AR677" s="1" t="s">
        <v>1916</v>
      </c>
      <c r="AS677" s="1" t="s">
        <v>2825</v>
      </c>
      <c r="AT677" s="1"/>
      <c r="AU677" s="1"/>
      <c r="AV677" s="1" t="s">
        <v>2829</v>
      </c>
      <c r="AW677" s="1" t="s">
        <v>2829</v>
      </c>
      <c r="AX677" s="1" t="s">
        <v>2835</v>
      </c>
      <c r="AY677" s="1" t="s">
        <v>3059</v>
      </c>
      <c r="AZ677" s="1"/>
      <c r="BA677">
        <v>1265</v>
      </c>
      <c r="BB677" s="1" t="s">
        <v>2814</v>
      </c>
      <c r="BC677">
        <v>6284</v>
      </c>
      <c r="BD677">
        <v>1</v>
      </c>
      <c r="BE677" s="1" t="s">
        <v>2457</v>
      </c>
    </row>
    <row r="678" spans="1:57">
      <c r="A678" s="8">
        <v>136330</v>
      </c>
      <c r="B678" s="1" t="s">
        <v>2967</v>
      </c>
      <c r="C678" s="1" t="s">
        <v>3096</v>
      </c>
      <c r="D678" s="1" t="s">
        <v>714</v>
      </c>
      <c r="E678">
        <v>1</v>
      </c>
      <c r="F678" s="9" t="s">
        <v>3083</v>
      </c>
      <c r="G678" s="4">
        <v>2362206.6</v>
      </c>
      <c r="I678" s="4">
        <f t="shared" si="10"/>
        <v>2362206.6</v>
      </c>
      <c r="K678" s="1" t="s">
        <v>2441</v>
      </c>
      <c r="L678">
        <v>0</v>
      </c>
      <c r="M678" s="3">
        <v>46251</v>
      </c>
      <c r="N678" s="1" t="s">
        <v>2458</v>
      </c>
      <c r="O678">
        <v>139503</v>
      </c>
      <c r="R678" s="1" t="s">
        <v>1516</v>
      </c>
      <c r="S678">
        <v>20</v>
      </c>
      <c r="T678">
        <v>1</v>
      </c>
      <c r="U678" s="1"/>
      <c r="V678" s="1" t="s">
        <v>1768</v>
      </c>
      <c r="W678" s="1" t="s">
        <v>1813</v>
      </c>
      <c r="X678" s="1" t="s">
        <v>1815</v>
      </c>
      <c r="Y678" s="1" t="s">
        <v>1899</v>
      </c>
      <c r="Z678" s="1" t="s">
        <v>1919</v>
      </c>
      <c r="AA678" s="1" t="s">
        <v>1941</v>
      </c>
      <c r="AB678" s="1"/>
      <c r="AC678">
        <v>1</v>
      </c>
      <c r="AD678" s="1" t="s">
        <v>2132</v>
      </c>
      <c r="AE678" s="1" t="s">
        <v>2263</v>
      </c>
      <c r="AF678" s="1"/>
      <c r="AG678" s="1" t="s">
        <v>2264</v>
      </c>
      <c r="AH678" s="1" t="s">
        <v>2328</v>
      </c>
      <c r="AI678" s="1" t="s">
        <v>2412</v>
      </c>
      <c r="AJ678" s="1"/>
      <c r="AK678" s="3">
        <v>46251</v>
      </c>
      <c r="AL678" s="1" t="s">
        <v>2451</v>
      </c>
      <c r="AM678" s="1" t="s">
        <v>2646</v>
      </c>
      <c r="AN678" s="1" t="s">
        <v>2811</v>
      </c>
      <c r="AO678" s="1" t="s">
        <v>2811</v>
      </c>
      <c r="AP678" s="1" t="s">
        <v>2816</v>
      </c>
      <c r="AQ678" s="1" t="s">
        <v>1899</v>
      </c>
      <c r="AR678" s="1" t="s">
        <v>1919</v>
      </c>
      <c r="AS678" s="1" t="s">
        <v>2825</v>
      </c>
      <c r="AT678" s="1"/>
      <c r="AU678" s="1"/>
      <c r="AV678" s="1" t="s">
        <v>2829</v>
      </c>
      <c r="AW678" s="1" t="s">
        <v>2829</v>
      </c>
      <c r="AX678" s="1" t="s">
        <v>2835</v>
      </c>
      <c r="AY678" s="1" t="s">
        <v>3059</v>
      </c>
      <c r="AZ678" s="1"/>
      <c r="BA678">
        <v>14862</v>
      </c>
      <c r="BB678" s="1" t="s">
        <v>2816</v>
      </c>
      <c r="BC678">
        <v>816</v>
      </c>
      <c r="BD678">
        <v>1</v>
      </c>
      <c r="BE678" s="1" t="s">
        <v>2452</v>
      </c>
    </row>
    <row r="679" spans="1:57">
      <c r="A679" s="8">
        <v>136330</v>
      </c>
      <c r="B679" s="1" t="s">
        <v>2967</v>
      </c>
      <c r="C679" s="1" t="s">
        <v>3096</v>
      </c>
      <c r="D679" s="1" t="s">
        <v>715</v>
      </c>
      <c r="E679">
        <v>1</v>
      </c>
      <c r="F679" s="9" t="s">
        <v>3083</v>
      </c>
      <c r="G679" s="4">
        <v>94500</v>
      </c>
      <c r="I679" s="4">
        <f t="shared" si="10"/>
        <v>94500</v>
      </c>
      <c r="K679" s="1" t="s">
        <v>2441</v>
      </c>
      <c r="L679">
        <v>0</v>
      </c>
      <c r="M679" s="3">
        <v>46251</v>
      </c>
      <c r="N679" s="1" t="s">
        <v>2458</v>
      </c>
      <c r="O679">
        <v>139503</v>
      </c>
      <c r="R679" s="1" t="s">
        <v>1517</v>
      </c>
      <c r="S679">
        <v>20</v>
      </c>
      <c r="T679">
        <v>2</v>
      </c>
      <c r="U679" s="1"/>
      <c r="V679" s="1" t="s">
        <v>1768</v>
      </c>
      <c r="W679" s="1" t="s">
        <v>1813</v>
      </c>
      <c r="X679" s="1" t="s">
        <v>1815</v>
      </c>
      <c r="Y679" s="1" t="s">
        <v>1899</v>
      </c>
      <c r="Z679" s="1" t="s">
        <v>1919</v>
      </c>
      <c r="AA679" s="1" t="s">
        <v>1941</v>
      </c>
      <c r="AB679" s="1"/>
      <c r="AC679">
        <v>1</v>
      </c>
      <c r="AD679" s="1" t="s">
        <v>2133</v>
      </c>
      <c r="AE679" s="1" t="s">
        <v>2263</v>
      </c>
      <c r="AF679" s="1"/>
      <c r="AG679" s="1" t="s">
        <v>2264</v>
      </c>
      <c r="AH679" s="1" t="s">
        <v>2328</v>
      </c>
      <c r="AI679" s="1" t="s">
        <v>2412</v>
      </c>
      <c r="AJ679" s="1"/>
      <c r="AK679" s="3">
        <v>46251</v>
      </c>
      <c r="AL679" s="1" t="s">
        <v>2451</v>
      </c>
      <c r="AM679" s="1" t="s">
        <v>2646</v>
      </c>
      <c r="AN679" s="1" t="s">
        <v>2811</v>
      </c>
      <c r="AO679" s="1" t="s">
        <v>2811</v>
      </c>
      <c r="AP679" s="1" t="s">
        <v>2816</v>
      </c>
      <c r="AQ679" s="1" t="s">
        <v>1899</v>
      </c>
      <c r="AR679" s="1" t="s">
        <v>1919</v>
      </c>
      <c r="AS679" s="1" t="s">
        <v>2825</v>
      </c>
      <c r="AT679" s="1"/>
      <c r="AU679" s="1"/>
      <c r="AV679" s="1" t="s">
        <v>2829</v>
      </c>
      <c r="AW679" s="1" t="s">
        <v>2829</v>
      </c>
      <c r="AX679" s="1" t="s">
        <v>2835</v>
      </c>
      <c r="AY679" s="1" t="s">
        <v>3059</v>
      </c>
      <c r="AZ679" s="1"/>
      <c r="BA679">
        <v>14862</v>
      </c>
      <c r="BB679" s="1" t="s">
        <v>2816</v>
      </c>
      <c r="BC679">
        <v>816</v>
      </c>
      <c r="BD679">
        <v>2</v>
      </c>
      <c r="BE679" s="1" t="s">
        <v>2452</v>
      </c>
    </row>
    <row r="680" spans="1:57">
      <c r="A680" s="8">
        <v>136330</v>
      </c>
      <c r="B680" s="1" t="s">
        <v>2967</v>
      </c>
      <c r="C680" s="1" t="s">
        <v>3194</v>
      </c>
      <c r="D680" s="1" t="s">
        <v>716</v>
      </c>
      <c r="E680">
        <v>1</v>
      </c>
      <c r="F680" s="9" t="s">
        <v>3083</v>
      </c>
      <c r="G680" s="4">
        <v>177798.6</v>
      </c>
      <c r="I680" s="4">
        <f t="shared" si="10"/>
        <v>177798.6</v>
      </c>
      <c r="K680" s="1" t="s">
        <v>2441</v>
      </c>
      <c r="L680">
        <v>0</v>
      </c>
      <c r="M680" s="3">
        <v>46251</v>
      </c>
      <c r="N680" s="1" t="s">
        <v>2458</v>
      </c>
      <c r="O680">
        <v>139503</v>
      </c>
      <c r="R680" s="1" t="s">
        <v>1518</v>
      </c>
      <c r="S680">
        <v>20</v>
      </c>
      <c r="T680">
        <v>3</v>
      </c>
      <c r="U680" s="1"/>
      <c r="V680" s="1" t="s">
        <v>1799</v>
      </c>
      <c r="W680" s="1" t="s">
        <v>1813</v>
      </c>
      <c r="X680" s="1" t="s">
        <v>1815</v>
      </c>
      <c r="Y680" s="1" t="s">
        <v>1899</v>
      </c>
      <c r="Z680" s="1" t="s">
        <v>1919</v>
      </c>
      <c r="AA680" s="1" t="s">
        <v>1941</v>
      </c>
      <c r="AB680" s="1"/>
      <c r="AC680">
        <v>1</v>
      </c>
      <c r="AD680" s="1" t="s">
        <v>2134</v>
      </c>
      <c r="AE680" s="1" t="s">
        <v>2263</v>
      </c>
      <c r="AF680" s="1"/>
      <c r="AG680" s="1" t="s">
        <v>2264</v>
      </c>
      <c r="AH680" s="1" t="s">
        <v>2328</v>
      </c>
      <c r="AI680" s="1" t="s">
        <v>2412</v>
      </c>
      <c r="AJ680" s="1"/>
      <c r="AK680" s="3">
        <v>46251</v>
      </c>
      <c r="AL680" s="1" t="s">
        <v>2451</v>
      </c>
      <c r="AM680" s="1" t="s">
        <v>2646</v>
      </c>
      <c r="AN680" s="1" t="s">
        <v>2811</v>
      </c>
      <c r="AO680" s="1" t="s">
        <v>2811</v>
      </c>
      <c r="AP680" s="1" t="s">
        <v>2816</v>
      </c>
      <c r="AQ680" s="1" t="s">
        <v>1899</v>
      </c>
      <c r="AR680" s="1" t="s">
        <v>1919</v>
      </c>
      <c r="AS680" s="1" t="s">
        <v>2825</v>
      </c>
      <c r="AT680" s="1"/>
      <c r="AU680" s="1"/>
      <c r="AV680" s="1" t="s">
        <v>2829</v>
      </c>
      <c r="AW680" s="1" t="s">
        <v>2829</v>
      </c>
      <c r="AX680" s="1" t="s">
        <v>2835</v>
      </c>
      <c r="AY680" s="1" t="s">
        <v>3059</v>
      </c>
      <c r="AZ680" s="1"/>
      <c r="BA680">
        <v>6980</v>
      </c>
      <c r="BB680" s="1" t="s">
        <v>2816</v>
      </c>
      <c r="BC680">
        <v>816</v>
      </c>
      <c r="BD680">
        <v>3</v>
      </c>
      <c r="BE680" s="1" t="s">
        <v>2452</v>
      </c>
    </row>
    <row r="681" spans="1:57">
      <c r="A681" s="8">
        <v>136331</v>
      </c>
      <c r="B681" s="1" t="s">
        <v>2968</v>
      </c>
      <c r="C681" s="1" t="s">
        <v>3104</v>
      </c>
      <c r="D681" s="1" t="s">
        <v>717</v>
      </c>
      <c r="E681">
        <v>2</v>
      </c>
      <c r="F681" s="9" t="s">
        <v>3083</v>
      </c>
      <c r="G681" s="4">
        <v>12416666.67</v>
      </c>
      <c r="I681" s="4">
        <f t="shared" si="10"/>
        <v>24833333.34</v>
      </c>
      <c r="K681" s="1" t="s">
        <v>2441</v>
      </c>
      <c r="L681">
        <v>0</v>
      </c>
      <c r="M681" s="3">
        <v>46251</v>
      </c>
      <c r="N681" s="1" t="s">
        <v>2458</v>
      </c>
      <c r="O681">
        <v>139507</v>
      </c>
      <c r="R681" s="1" t="s">
        <v>1519</v>
      </c>
      <c r="S681">
        <v>20</v>
      </c>
      <c r="T681">
        <v>1</v>
      </c>
      <c r="U681" s="1"/>
      <c r="V681" s="1" t="s">
        <v>1769</v>
      </c>
      <c r="W681" s="1" t="s">
        <v>1813</v>
      </c>
      <c r="X681" s="1" t="s">
        <v>1815</v>
      </c>
      <c r="Y681" s="1" t="s">
        <v>1853</v>
      </c>
      <c r="Z681" s="1" t="s">
        <v>1924</v>
      </c>
      <c r="AA681" s="1" t="s">
        <v>1941</v>
      </c>
      <c r="AB681" s="1"/>
      <c r="AC681">
        <v>2</v>
      </c>
      <c r="AD681" s="1" t="s">
        <v>2135</v>
      </c>
      <c r="AE681" s="1" t="s">
        <v>2263</v>
      </c>
      <c r="AF681" s="1"/>
      <c r="AG681" s="1" t="s">
        <v>2264</v>
      </c>
      <c r="AH681" s="1" t="s">
        <v>2135</v>
      </c>
      <c r="AI681" s="1" t="s">
        <v>1519</v>
      </c>
      <c r="AJ681" s="1"/>
      <c r="AK681" s="3">
        <v>46251</v>
      </c>
      <c r="AL681" s="1" t="s">
        <v>2451</v>
      </c>
      <c r="AM681" s="1" t="s">
        <v>2647</v>
      </c>
      <c r="AN681" s="1" t="s">
        <v>2811</v>
      </c>
      <c r="AO681" s="1" t="s">
        <v>2812</v>
      </c>
      <c r="AP681" s="1" t="s">
        <v>2816</v>
      </c>
      <c r="AQ681" s="1" t="s">
        <v>1853</v>
      </c>
      <c r="AR681" s="1" t="s">
        <v>1924</v>
      </c>
      <c r="AS681" s="1" t="s">
        <v>2825</v>
      </c>
      <c r="AT681" s="1"/>
      <c r="AU681" s="1"/>
      <c r="AV681" s="1" t="s">
        <v>2829</v>
      </c>
      <c r="AW681" s="1" t="s">
        <v>2829</v>
      </c>
      <c r="AX681" s="1" t="s">
        <v>2835</v>
      </c>
      <c r="AY681" s="1" t="s">
        <v>3059</v>
      </c>
      <c r="AZ681" s="1"/>
      <c r="BA681">
        <v>4155</v>
      </c>
      <c r="BB681" s="1" t="s">
        <v>2816</v>
      </c>
      <c r="BC681">
        <v>664</v>
      </c>
      <c r="BD681">
        <v>1</v>
      </c>
      <c r="BE681" s="1" t="s">
        <v>2452</v>
      </c>
    </row>
    <row r="682" spans="1:57">
      <c r="A682" s="8">
        <v>136332</v>
      </c>
      <c r="B682" s="1" t="s">
        <v>2969</v>
      </c>
      <c r="C682" s="1" t="s">
        <v>3195</v>
      </c>
      <c r="D682" s="1" t="s">
        <v>718</v>
      </c>
      <c r="E682">
        <v>1</v>
      </c>
      <c r="F682" s="9" t="s">
        <v>3083</v>
      </c>
      <c r="G682" s="4">
        <v>1049000</v>
      </c>
      <c r="I682" s="4">
        <f t="shared" si="10"/>
        <v>1049000</v>
      </c>
      <c r="K682" s="1" t="s">
        <v>2441</v>
      </c>
      <c r="L682">
        <v>0</v>
      </c>
      <c r="M682" s="3">
        <v>46251</v>
      </c>
      <c r="N682" s="1" t="s">
        <v>2458</v>
      </c>
      <c r="O682">
        <v>139650</v>
      </c>
      <c r="R682" s="1" t="s">
        <v>1520</v>
      </c>
      <c r="S682">
        <v>0</v>
      </c>
      <c r="T682">
        <v>1</v>
      </c>
      <c r="U682" s="1"/>
      <c r="V682" s="1" t="s">
        <v>1800</v>
      </c>
      <c r="W682" s="1" t="s">
        <v>1813</v>
      </c>
      <c r="X682" s="1" t="s">
        <v>1820</v>
      </c>
      <c r="Y682" s="1" t="s">
        <v>1873</v>
      </c>
      <c r="Z682" s="1" t="s">
        <v>1932</v>
      </c>
      <c r="AA682" s="1" t="s">
        <v>1941</v>
      </c>
      <c r="AB682" s="1"/>
      <c r="AC682">
        <v>1</v>
      </c>
      <c r="AD682" s="1" t="s">
        <v>1520</v>
      </c>
      <c r="AE682" s="1" t="s">
        <v>2263</v>
      </c>
      <c r="AF682" s="1"/>
      <c r="AG682" s="1" t="s">
        <v>2265</v>
      </c>
      <c r="AH682" s="1" t="s">
        <v>1520</v>
      </c>
      <c r="AI682" s="1" t="s">
        <v>1520</v>
      </c>
      <c r="AJ682" s="1"/>
      <c r="AK682" s="3">
        <v>46251</v>
      </c>
      <c r="AL682" s="1" t="s">
        <v>2451</v>
      </c>
      <c r="AM682" s="1"/>
      <c r="AN682" s="1" t="s">
        <v>2811</v>
      </c>
      <c r="AO682" s="1" t="s">
        <v>2811</v>
      </c>
      <c r="AP682" s="1" t="s">
        <v>2822</v>
      </c>
      <c r="AQ682" s="1" t="s">
        <v>1873</v>
      </c>
      <c r="AR682" s="1" t="s">
        <v>1932</v>
      </c>
      <c r="AS682" s="1" t="s">
        <v>2825</v>
      </c>
      <c r="AT682" s="1"/>
      <c r="AU682" s="1"/>
      <c r="AV682" s="1" t="s">
        <v>2829</v>
      </c>
      <c r="AW682" s="1" t="s">
        <v>2829</v>
      </c>
      <c r="AX682" s="1" t="s">
        <v>2836</v>
      </c>
      <c r="AY682" s="1" t="s">
        <v>3071</v>
      </c>
      <c r="AZ682" s="1"/>
      <c r="BA682">
        <v>22496</v>
      </c>
      <c r="BB682" s="1" t="s">
        <v>2822</v>
      </c>
      <c r="BC682">
        <v>2297</v>
      </c>
      <c r="BD682">
        <v>1</v>
      </c>
      <c r="BE682" s="1" t="s">
        <v>2454</v>
      </c>
    </row>
    <row r="683" spans="1:57">
      <c r="A683" s="8">
        <v>136333</v>
      </c>
      <c r="B683" s="1" t="s">
        <v>2901</v>
      </c>
      <c r="C683" s="1" t="s">
        <v>3185</v>
      </c>
      <c r="D683" s="1" t="s">
        <v>719</v>
      </c>
      <c r="E683">
        <v>1</v>
      </c>
      <c r="F683" s="9" t="s">
        <v>3083</v>
      </c>
      <c r="G683" s="4">
        <v>4414666.38</v>
      </c>
      <c r="I683" s="4">
        <f t="shared" si="10"/>
        <v>4414666.38</v>
      </c>
      <c r="K683" s="1" t="s">
        <v>2441</v>
      </c>
      <c r="L683">
        <v>0</v>
      </c>
      <c r="M683" s="3">
        <v>46251</v>
      </c>
      <c r="N683" s="1" t="s">
        <v>2458</v>
      </c>
      <c r="O683">
        <v>139528</v>
      </c>
      <c r="R683" s="1" t="s">
        <v>1521</v>
      </c>
      <c r="S683">
        <v>20</v>
      </c>
      <c r="T683">
        <v>1</v>
      </c>
      <c r="U683" s="1"/>
      <c r="V683" s="1" t="s">
        <v>1773</v>
      </c>
      <c r="W683" s="1" t="s">
        <v>1813</v>
      </c>
      <c r="X683" s="1" t="s">
        <v>1815</v>
      </c>
      <c r="Y683" s="1" t="s">
        <v>1826</v>
      </c>
      <c r="Z683" s="1" t="s">
        <v>1919</v>
      </c>
      <c r="AA683" s="1" t="s">
        <v>1941</v>
      </c>
      <c r="AB683" s="1"/>
      <c r="AC683">
        <v>1</v>
      </c>
      <c r="AD683" s="1" t="s">
        <v>2136</v>
      </c>
      <c r="AE683" s="1" t="s">
        <v>2263</v>
      </c>
      <c r="AF683" s="1"/>
      <c r="AG683" s="1" t="s">
        <v>2264</v>
      </c>
      <c r="AH683" s="1" t="s">
        <v>2329</v>
      </c>
      <c r="AI683" s="1" t="s">
        <v>2413</v>
      </c>
      <c r="AJ683" s="1"/>
      <c r="AK683" s="3">
        <v>46251</v>
      </c>
      <c r="AL683" s="1" t="s">
        <v>2451</v>
      </c>
      <c r="AM683" s="1" t="s">
        <v>2648</v>
      </c>
      <c r="AN683" s="1" t="s">
        <v>2811</v>
      </c>
      <c r="AO683" s="1" t="s">
        <v>2811</v>
      </c>
      <c r="AP683" s="1" t="s">
        <v>2816</v>
      </c>
      <c r="AQ683" s="1" t="s">
        <v>1826</v>
      </c>
      <c r="AR683" s="1" t="s">
        <v>1919</v>
      </c>
      <c r="AS683" s="1" t="s">
        <v>2825</v>
      </c>
      <c r="AT683" s="1"/>
      <c r="AU683" s="1"/>
      <c r="AV683" s="1" t="s">
        <v>2829</v>
      </c>
      <c r="AW683" s="1" t="s">
        <v>2829</v>
      </c>
      <c r="AX683" s="1" t="s">
        <v>2835</v>
      </c>
      <c r="AY683" s="1" t="s">
        <v>3059</v>
      </c>
      <c r="AZ683" s="1"/>
      <c r="BA683">
        <v>14417</v>
      </c>
      <c r="BB683" s="1" t="s">
        <v>2816</v>
      </c>
      <c r="BC683">
        <v>102</v>
      </c>
      <c r="BD683">
        <v>1</v>
      </c>
      <c r="BE683" s="1" t="s">
        <v>2455</v>
      </c>
    </row>
    <row r="684" spans="1:57">
      <c r="A684" s="8">
        <v>136333</v>
      </c>
      <c r="B684" s="1" t="s">
        <v>2901</v>
      </c>
      <c r="C684" s="1" t="s">
        <v>3144</v>
      </c>
      <c r="D684" s="1" t="s">
        <v>720</v>
      </c>
      <c r="E684">
        <v>1</v>
      </c>
      <c r="F684" s="9" t="s">
        <v>3084</v>
      </c>
      <c r="G684" s="4">
        <v>1863332.76</v>
      </c>
      <c r="I684" s="4">
        <f t="shared" si="10"/>
        <v>1863332.76</v>
      </c>
      <c r="K684" s="1" t="s">
        <v>2441</v>
      </c>
      <c r="L684">
        <v>0</v>
      </c>
      <c r="M684" s="3">
        <v>46251</v>
      </c>
      <c r="N684" s="1" t="s">
        <v>2458</v>
      </c>
      <c r="O684">
        <v>139528</v>
      </c>
      <c r="R684" s="1" t="s">
        <v>1522</v>
      </c>
      <c r="S684">
        <v>20</v>
      </c>
      <c r="T684">
        <v>2</v>
      </c>
      <c r="U684" s="1"/>
      <c r="V684" s="1" t="s">
        <v>1768</v>
      </c>
      <c r="W684" s="1" t="s">
        <v>1813</v>
      </c>
      <c r="X684" s="1" t="s">
        <v>1815</v>
      </c>
      <c r="Y684" s="1" t="s">
        <v>1826</v>
      </c>
      <c r="Z684" s="1" t="s">
        <v>1919</v>
      </c>
      <c r="AA684" s="1" t="s">
        <v>1941</v>
      </c>
      <c r="AB684" s="1"/>
      <c r="AC684">
        <v>1</v>
      </c>
      <c r="AD684" s="1" t="s">
        <v>2137</v>
      </c>
      <c r="AE684" s="1" t="s">
        <v>2263</v>
      </c>
      <c r="AF684" s="1"/>
      <c r="AG684" s="1" t="s">
        <v>2264</v>
      </c>
      <c r="AH684" s="1" t="s">
        <v>2329</v>
      </c>
      <c r="AI684" s="1" t="s">
        <v>2413</v>
      </c>
      <c r="AJ684" s="1"/>
      <c r="AK684" s="3">
        <v>46251</v>
      </c>
      <c r="AL684" s="1" t="s">
        <v>2451</v>
      </c>
      <c r="AM684" s="1" t="s">
        <v>2648</v>
      </c>
      <c r="AN684" s="1" t="s">
        <v>2811</v>
      </c>
      <c r="AO684" s="1" t="s">
        <v>2811</v>
      </c>
      <c r="AP684" s="1" t="s">
        <v>2816</v>
      </c>
      <c r="AQ684" s="1" t="s">
        <v>1826</v>
      </c>
      <c r="AR684" s="1" t="s">
        <v>1919</v>
      </c>
      <c r="AS684" s="1" t="s">
        <v>2825</v>
      </c>
      <c r="AT684" s="1"/>
      <c r="AU684" s="1"/>
      <c r="AV684" s="1" t="s">
        <v>2829</v>
      </c>
      <c r="AW684" s="1" t="s">
        <v>2829</v>
      </c>
      <c r="AX684" s="1" t="s">
        <v>2835</v>
      </c>
      <c r="AY684" s="1" t="s">
        <v>3059</v>
      </c>
      <c r="AZ684" s="1"/>
      <c r="BA684">
        <v>11532</v>
      </c>
      <c r="BB684" s="1" t="s">
        <v>2816</v>
      </c>
      <c r="BC684">
        <v>102</v>
      </c>
      <c r="BD684">
        <v>2</v>
      </c>
      <c r="BE684" s="1" t="s">
        <v>2455</v>
      </c>
    </row>
    <row r="685" spans="1:57">
      <c r="A685" s="8">
        <v>136334</v>
      </c>
      <c r="B685" s="1" t="s">
        <v>2970</v>
      </c>
      <c r="C685" s="1" t="s">
        <v>3095</v>
      </c>
      <c r="D685" s="1" t="s">
        <v>721</v>
      </c>
      <c r="E685">
        <v>1</v>
      </c>
      <c r="F685" s="9" t="s">
        <v>3083</v>
      </c>
      <c r="G685" s="4">
        <v>4300000</v>
      </c>
      <c r="I685" s="4">
        <f t="shared" si="10"/>
        <v>4300000</v>
      </c>
      <c r="K685" s="1" t="s">
        <v>2441</v>
      </c>
      <c r="L685">
        <v>0</v>
      </c>
      <c r="M685" s="3">
        <v>46251</v>
      </c>
      <c r="N685" s="1" t="s">
        <v>2458</v>
      </c>
      <c r="O685">
        <v>139534</v>
      </c>
      <c r="R685" s="1" t="s">
        <v>1511</v>
      </c>
      <c r="S685">
        <v>0</v>
      </c>
      <c r="T685">
        <v>1</v>
      </c>
      <c r="U685" s="1"/>
      <c r="V685" s="1" t="s">
        <v>1769</v>
      </c>
      <c r="W685" s="1" t="s">
        <v>1813</v>
      </c>
      <c r="X685" s="1" t="s">
        <v>1815</v>
      </c>
      <c r="Y685" s="1" t="s">
        <v>1826</v>
      </c>
      <c r="Z685" s="1" t="s">
        <v>1919</v>
      </c>
      <c r="AA685" s="1" t="s">
        <v>1941</v>
      </c>
      <c r="AB685" s="1"/>
      <c r="AC685">
        <v>1</v>
      </c>
      <c r="AD685" s="1" t="s">
        <v>1511</v>
      </c>
      <c r="AE685" s="1" t="s">
        <v>2263</v>
      </c>
      <c r="AF685" s="1"/>
      <c r="AG685" s="1" t="s">
        <v>2264</v>
      </c>
      <c r="AH685" s="1" t="s">
        <v>1511</v>
      </c>
      <c r="AI685" s="1" t="s">
        <v>1511</v>
      </c>
      <c r="AJ685" s="1" t="s">
        <v>2444</v>
      </c>
      <c r="AK685" s="3">
        <v>46251</v>
      </c>
      <c r="AL685" s="1" t="s">
        <v>2451</v>
      </c>
      <c r="AM685" s="1" t="s">
        <v>2649</v>
      </c>
      <c r="AN685" s="1" t="s">
        <v>2811</v>
      </c>
      <c r="AO685" s="1" t="s">
        <v>2811</v>
      </c>
      <c r="AP685" s="1" t="s">
        <v>2816</v>
      </c>
      <c r="AQ685" s="1" t="s">
        <v>1826</v>
      </c>
      <c r="AR685" s="1" t="s">
        <v>1919</v>
      </c>
      <c r="AS685" s="1" t="s">
        <v>2825</v>
      </c>
      <c r="AT685" s="1"/>
      <c r="AU685" s="1"/>
      <c r="AV685" s="1" t="s">
        <v>2829</v>
      </c>
      <c r="AW685" s="1" t="s">
        <v>2829</v>
      </c>
      <c r="AX685" s="1" t="s">
        <v>2835</v>
      </c>
      <c r="AY685" s="1" t="s">
        <v>3059</v>
      </c>
      <c r="AZ685" s="1"/>
      <c r="BA685">
        <v>1185</v>
      </c>
      <c r="BB685" s="1" t="s">
        <v>2816</v>
      </c>
      <c r="BC685">
        <v>7254</v>
      </c>
      <c r="BD685">
        <v>1</v>
      </c>
      <c r="BE685" s="1" t="s">
        <v>2455</v>
      </c>
    </row>
    <row r="686" spans="1:57">
      <c r="A686" s="8">
        <v>136335</v>
      </c>
      <c r="B686" s="1" t="s">
        <v>2852</v>
      </c>
      <c r="C686" s="1" t="s">
        <v>2650</v>
      </c>
      <c r="D686" s="1" t="s">
        <v>722</v>
      </c>
      <c r="E686">
        <v>1</v>
      </c>
      <c r="F686" s="9" t="s">
        <v>3083</v>
      </c>
      <c r="G686" s="4">
        <v>5995000</v>
      </c>
      <c r="I686" s="4">
        <f t="shared" si="10"/>
        <v>5995000</v>
      </c>
      <c r="K686" s="1" t="s">
        <v>2441</v>
      </c>
      <c r="L686">
        <v>0</v>
      </c>
      <c r="M686" s="3">
        <v>46251</v>
      </c>
      <c r="N686" s="1" t="s">
        <v>2458</v>
      </c>
      <c r="O686">
        <v>139556</v>
      </c>
      <c r="R686" s="1" t="s">
        <v>1523</v>
      </c>
      <c r="S686">
        <v>0</v>
      </c>
      <c r="T686">
        <v>1</v>
      </c>
      <c r="U686" s="1"/>
      <c r="V686" s="1" t="s">
        <v>1772</v>
      </c>
      <c r="W686" s="1" t="s">
        <v>1813</v>
      </c>
      <c r="X686" s="1" t="s">
        <v>1815</v>
      </c>
      <c r="Y686" s="1" t="s">
        <v>1882</v>
      </c>
      <c r="Z686" s="1" t="s">
        <v>1919</v>
      </c>
      <c r="AA686" s="1" t="s">
        <v>1941</v>
      </c>
      <c r="AB686" s="1"/>
      <c r="AC686">
        <v>0</v>
      </c>
      <c r="AD686" s="1" t="s">
        <v>1350</v>
      </c>
      <c r="AE686" s="1" t="s">
        <v>2263</v>
      </c>
      <c r="AF686" s="1"/>
      <c r="AG686" s="1" t="s">
        <v>2264</v>
      </c>
      <c r="AH686" s="1" t="s">
        <v>1523</v>
      </c>
      <c r="AI686" s="1" t="s">
        <v>1523</v>
      </c>
      <c r="AJ686" s="1" t="s">
        <v>2444</v>
      </c>
      <c r="AK686" s="3">
        <v>46251</v>
      </c>
      <c r="AL686" s="1" t="s">
        <v>2451</v>
      </c>
      <c r="AM686" s="1" t="s">
        <v>2650</v>
      </c>
      <c r="AN686" s="1" t="s">
        <v>2811</v>
      </c>
      <c r="AO686" s="1" t="s">
        <v>2811</v>
      </c>
      <c r="AP686" s="1" t="s">
        <v>2816</v>
      </c>
      <c r="AQ686" s="1" t="s">
        <v>1882</v>
      </c>
      <c r="AR686" s="1" t="s">
        <v>1919</v>
      </c>
      <c r="AS686" s="1" t="s">
        <v>2825</v>
      </c>
      <c r="AT686" s="1"/>
      <c r="AU686" s="1"/>
      <c r="AV686" s="1" t="s">
        <v>2830</v>
      </c>
      <c r="AW686" s="1" t="s">
        <v>2830</v>
      </c>
      <c r="AX686" s="1" t="s">
        <v>2835</v>
      </c>
      <c r="AY686" s="1" t="s">
        <v>3059</v>
      </c>
      <c r="AZ686" s="1"/>
      <c r="BA686">
        <v>4276</v>
      </c>
      <c r="BB686" s="1" t="s">
        <v>2816</v>
      </c>
      <c r="BC686">
        <v>3726</v>
      </c>
      <c r="BD686">
        <v>1</v>
      </c>
      <c r="BE686" s="1" t="s">
        <v>2451</v>
      </c>
    </row>
    <row r="687" spans="1:57">
      <c r="A687" s="8">
        <v>136336</v>
      </c>
      <c r="B687" s="1" t="s">
        <v>2841</v>
      </c>
      <c r="C687" s="1" t="s">
        <v>3099</v>
      </c>
      <c r="D687" s="1" t="s">
        <v>723</v>
      </c>
      <c r="E687">
        <v>1</v>
      </c>
      <c r="F687" s="9" t="s">
        <v>3083</v>
      </c>
      <c r="G687" s="4">
        <v>3847675</v>
      </c>
      <c r="I687" s="4">
        <f t="shared" si="10"/>
        <v>3847675</v>
      </c>
      <c r="K687" s="1" t="s">
        <v>2441</v>
      </c>
      <c r="L687">
        <v>0</v>
      </c>
      <c r="M687" s="3">
        <v>46251</v>
      </c>
      <c r="N687" s="1" t="s">
        <v>2458</v>
      </c>
      <c r="O687">
        <v>139564</v>
      </c>
      <c r="R687" s="1" t="s">
        <v>1524</v>
      </c>
      <c r="S687">
        <v>0</v>
      </c>
      <c r="T687">
        <v>1</v>
      </c>
      <c r="U687" s="1"/>
      <c r="V687" s="1" t="s">
        <v>1768</v>
      </c>
      <c r="W687" s="1" t="s">
        <v>1813</v>
      </c>
      <c r="X687" s="1" t="s">
        <v>1815</v>
      </c>
      <c r="Y687" s="1" t="s">
        <v>1824</v>
      </c>
      <c r="Z687" s="1" t="s">
        <v>1917</v>
      </c>
      <c r="AA687" s="1" t="s">
        <v>1941</v>
      </c>
      <c r="AB687" s="1"/>
      <c r="AC687">
        <v>1</v>
      </c>
      <c r="AD687" s="1" t="s">
        <v>1524</v>
      </c>
      <c r="AE687" s="1" t="s">
        <v>2263</v>
      </c>
      <c r="AF687" s="1"/>
      <c r="AG687" s="1" t="s">
        <v>2264</v>
      </c>
      <c r="AH687" s="1" t="s">
        <v>2330</v>
      </c>
      <c r="AI687" s="1" t="s">
        <v>2330</v>
      </c>
      <c r="AJ687" s="1" t="s">
        <v>2444</v>
      </c>
      <c r="AK687" s="3">
        <v>46251</v>
      </c>
      <c r="AL687" s="1" t="s">
        <v>2451</v>
      </c>
      <c r="AM687" s="1" t="s">
        <v>2651</v>
      </c>
      <c r="AN687" s="1" t="s">
        <v>2811</v>
      </c>
      <c r="AO687" s="1" t="s">
        <v>2811</v>
      </c>
      <c r="AP687" s="1" t="s">
        <v>2814</v>
      </c>
      <c r="AQ687" s="1" t="s">
        <v>1824</v>
      </c>
      <c r="AR687" s="1" t="s">
        <v>1917</v>
      </c>
      <c r="AS687" s="1" t="s">
        <v>2825</v>
      </c>
      <c r="AT687" s="1"/>
      <c r="AU687" s="1"/>
      <c r="AV687" s="1" t="s">
        <v>2829</v>
      </c>
      <c r="AW687" s="1" t="s">
        <v>2829</v>
      </c>
      <c r="AX687" s="1" t="s">
        <v>2835</v>
      </c>
      <c r="AY687" s="1" t="s">
        <v>3064</v>
      </c>
      <c r="AZ687" s="1"/>
      <c r="BA687">
        <v>6965</v>
      </c>
      <c r="BB687" s="1" t="s">
        <v>2814</v>
      </c>
      <c r="BC687">
        <v>2490</v>
      </c>
      <c r="BD687">
        <v>1</v>
      </c>
      <c r="BE687" s="1" t="s">
        <v>2446</v>
      </c>
    </row>
    <row r="688" spans="1:57">
      <c r="A688" s="8">
        <v>136336</v>
      </c>
      <c r="B688" s="1" t="s">
        <v>2841</v>
      </c>
      <c r="C688" s="1" t="s">
        <v>3099</v>
      </c>
      <c r="D688" s="1" t="s">
        <v>724</v>
      </c>
      <c r="E688">
        <v>1</v>
      </c>
      <c r="F688" s="9" t="s">
        <v>3083</v>
      </c>
      <c r="G688" s="4">
        <v>1938100</v>
      </c>
      <c r="I688" s="4">
        <f t="shared" si="10"/>
        <v>1938100</v>
      </c>
      <c r="K688" s="1" t="s">
        <v>2441</v>
      </c>
      <c r="L688">
        <v>0</v>
      </c>
      <c r="M688" s="3">
        <v>46251</v>
      </c>
      <c r="N688" s="1" t="s">
        <v>2458</v>
      </c>
      <c r="O688">
        <v>139564</v>
      </c>
      <c r="R688" s="1" t="s">
        <v>1525</v>
      </c>
      <c r="S688">
        <v>0</v>
      </c>
      <c r="T688">
        <v>2</v>
      </c>
      <c r="U688" s="1"/>
      <c r="V688" s="1" t="s">
        <v>1768</v>
      </c>
      <c r="W688" s="1" t="s">
        <v>1813</v>
      </c>
      <c r="X688" s="1" t="s">
        <v>1815</v>
      </c>
      <c r="Y688" s="1" t="s">
        <v>1824</v>
      </c>
      <c r="Z688" s="1" t="s">
        <v>1917</v>
      </c>
      <c r="AA688" s="1" t="s">
        <v>1941</v>
      </c>
      <c r="AB688" s="1"/>
      <c r="AC688">
        <v>1</v>
      </c>
      <c r="AD688" s="1" t="s">
        <v>1525</v>
      </c>
      <c r="AE688" s="1" t="s">
        <v>2263</v>
      </c>
      <c r="AF688" s="1"/>
      <c r="AG688" s="1" t="s">
        <v>2264</v>
      </c>
      <c r="AH688" s="1" t="s">
        <v>2330</v>
      </c>
      <c r="AI688" s="1" t="s">
        <v>2330</v>
      </c>
      <c r="AJ688" s="1" t="s">
        <v>2444</v>
      </c>
      <c r="AK688" s="3">
        <v>46251</v>
      </c>
      <c r="AL688" s="1" t="s">
        <v>2451</v>
      </c>
      <c r="AM688" s="1" t="s">
        <v>2651</v>
      </c>
      <c r="AN688" s="1" t="s">
        <v>2811</v>
      </c>
      <c r="AO688" s="1" t="s">
        <v>2811</v>
      </c>
      <c r="AP688" s="1" t="s">
        <v>2814</v>
      </c>
      <c r="AQ688" s="1" t="s">
        <v>1824</v>
      </c>
      <c r="AR688" s="1" t="s">
        <v>1917</v>
      </c>
      <c r="AS688" s="1" t="s">
        <v>2825</v>
      </c>
      <c r="AT688" s="1"/>
      <c r="AU688" s="1"/>
      <c r="AV688" s="1" t="s">
        <v>2829</v>
      </c>
      <c r="AW688" s="1" t="s">
        <v>2829</v>
      </c>
      <c r="AX688" s="1" t="s">
        <v>2835</v>
      </c>
      <c r="AY688" s="1" t="s">
        <v>3064</v>
      </c>
      <c r="AZ688" s="1"/>
      <c r="BA688">
        <v>6965</v>
      </c>
      <c r="BB688" s="1" t="s">
        <v>2814</v>
      </c>
      <c r="BC688">
        <v>2490</v>
      </c>
      <c r="BD688">
        <v>2</v>
      </c>
      <c r="BE688" s="1" t="s">
        <v>2446</v>
      </c>
    </row>
    <row r="689" spans="1:57">
      <c r="A689" s="8">
        <v>136337</v>
      </c>
      <c r="B689" s="1" t="s">
        <v>2971</v>
      </c>
      <c r="C689" s="1" t="s">
        <v>3099</v>
      </c>
      <c r="D689" s="1" t="s">
        <v>725</v>
      </c>
      <c r="E689">
        <v>1</v>
      </c>
      <c r="F689" s="9" t="s">
        <v>3083</v>
      </c>
      <c r="G689" s="4">
        <v>325000</v>
      </c>
      <c r="I689" s="4">
        <f t="shared" si="10"/>
        <v>325000</v>
      </c>
      <c r="K689" s="1" t="s">
        <v>2441</v>
      </c>
      <c r="L689">
        <v>0</v>
      </c>
      <c r="M689" s="3">
        <v>46251</v>
      </c>
      <c r="N689" s="1" t="s">
        <v>2458</v>
      </c>
      <c r="O689">
        <v>139563</v>
      </c>
      <c r="R689" s="1" t="s">
        <v>1526</v>
      </c>
      <c r="S689">
        <v>0</v>
      </c>
      <c r="T689">
        <v>1</v>
      </c>
      <c r="U689" s="1"/>
      <c r="V689" s="1" t="s">
        <v>1768</v>
      </c>
      <c r="W689" s="1" t="s">
        <v>1813</v>
      </c>
      <c r="X689" s="1" t="s">
        <v>1815</v>
      </c>
      <c r="Y689" s="1" t="s">
        <v>1854</v>
      </c>
      <c r="Z689" s="1" t="s">
        <v>1917</v>
      </c>
      <c r="AA689" s="1" t="s">
        <v>1941</v>
      </c>
      <c r="AB689" s="1"/>
      <c r="AC689">
        <v>1</v>
      </c>
      <c r="AD689" s="1" t="s">
        <v>1526</v>
      </c>
      <c r="AE689" s="1" t="s">
        <v>2263</v>
      </c>
      <c r="AF689" s="1"/>
      <c r="AG689" s="1" t="s">
        <v>2264</v>
      </c>
      <c r="AH689" s="1" t="s">
        <v>1619</v>
      </c>
      <c r="AI689" s="1" t="s">
        <v>1619</v>
      </c>
      <c r="AJ689" s="1"/>
      <c r="AK689" s="3">
        <v>46251</v>
      </c>
      <c r="AL689" s="1" t="s">
        <v>2451</v>
      </c>
      <c r="AM689" s="1" t="s">
        <v>2652</v>
      </c>
      <c r="AN689" s="1" t="s">
        <v>2811</v>
      </c>
      <c r="AO689" s="1" t="s">
        <v>2811</v>
      </c>
      <c r="AP689" s="1" t="s">
        <v>2814</v>
      </c>
      <c r="AQ689" s="1" t="s">
        <v>1854</v>
      </c>
      <c r="AR689" s="1" t="s">
        <v>1917</v>
      </c>
      <c r="AS689" s="1" t="s">
        <v>2825</v>
      </c>
      <c r="AT689" s="1"/>
      <c r="AU689" s="1"/>
      <c r="AV689" s="1" t="s">
        <v>2829</v>
      </c>
      <c r="AW689" s="1" t="s">
        <v>2829</v>
      </c>
      <c r="AX689" s="1" t="s">
        <v>2835</v>
      </c>
      <c r="AY689" s="1" t="s">
        <v>3064</v>
      </c>
      <c r="AZ689" s="1"/>
      <c r="BA689">
        <v>6965</v>
      </c>
      <c r="BB689" s="1" t="s">
        <v>2814</v>
      </c>
      <c r="BC689">
        <v>2630</v>
      </c>
      <c r="BD689">
        <v>1</v>
      </c>
      <c r="BE689" s="1" t="s">
        <v>2446</v>
      </c>
    </row>
    <row r="690" spans="1:57">
      <c r="A690" s="8">
        <v>136337</v>
      </c>
      <c r="B690" s="1" t="s">
        <v>2971</v>
      </c>
      <c r="C690" s="1" t="s">
        <v>3099</v>
      </c>
      <c r="D690" s="1" t="s">
        <v>726</v>
      </c>
      <c r="E690">
        <v>1</v>
      </c>
      <c r="F690" s="9" t="s">
        <v>3083</v>
      </c>
      <c r="G690" s="4">
        <v>425000</v>
      </c>
      <c r="I690" s="4">
        <f t="shared" si="10"/>
        <v>425000</v>
      </c>
      <c r="K690" s="1" t="s">
        <v>2441</v>
      </c>
      <c r="L690">
        <v>0</v>
      </c>
      <c r="M690" s="3">
        <v>46251</v>
      </c>
      <c r="N690" s="1" t="s">
        <v>2458</v>
      </c>
      <c r="O690">
        <v>139563</v>
      </c>
      <c r="R690" s="1" t="s">
        <v>1527</v>
      </c>
      <c r="S690">
        <v>0</v>
      </c>
      <c r="T690">
        <v>2</v>
      </c>
      <c r="U690" s="1"/>
      <c r="V690" s="1" t="s">
        <v>1768</v>
      </c>
      <c r="W690" s="1" t="s">
        <v>1813</v>
      </c>
      <c r="X690" s="1" t="s">
        <v>1815</v>
      </c>
      <c r="Y690" s="1" t="s">
        <v>1854</v>
      </c>
      <c r="Z690" s="1" t="s">
        <v>1917</v>
      </c>
      <c r="AA690" s="1" t="s">
        <v>1941</v>
      </c>
      <c r="AB690" s="1"/>
      <c r="AC690">
        <v>1</v>
      </c>
      <c r="AD690" s="1" t="s">
        <v>1527</v>
      </c>
      <c r="AE690" s="1" t="s">
        <v>2263</v>
      </c>
      <c r="AF690" s="1"/>
      <c r="AG690" s="1" t="s">
        <v>2264</v>
      </c>
      <c r="AH690" s="1" t="s">
        <v>1619</v>
      </c>
      <c r="AI690" s="1" t="s">
        <v>1619</v>
      </c>
      <c r="AJ690" s="1"/>
      <c r="AK690" s="3">
        <v>46251</v>
      </c>
      <c r="AL690" s="1" t="s">
        <v>2451</v>
      </c>
      <c r="AM690" s="1" t="s">
        <v>2652</v>
      </c>
      <c r="AN690" s="1" t="s">
        <v>2811</v>
      </c>
      <c r="AO690" s="1" t="s">
        <v>2811</v>
      </c>
      <c r="AP690" s="1" t="s">
        <v>2814</v>
      </c>
      <c r="AQ690" s="1" t="s">
        <v>1854</v>
      </c>
      <c r="AR690" s="1" t="s">
        <v>1917</v>
      </c>
      <c r="AS690" s="1" t="s">
        <v>2825</v>
      </c>
      <c r="AT690" s="1"/>
      <c r="AU690" s="1"/>
      <c r="AV690" s="1" t="s">
        <v>2829</v>
      </c>
      <c r="AW690" s="1" t="s">
        <v>2829</v>
      </c>
      <c r="AX690" s="1" t="s">
        <v>2835</v>
      </c>
      <c r="AY690" s="1" t="s">
        <v>3064</v>
      </c>
      <c r="AZ690" s="1"/>
      <c r="BA690">
        <v>6965</v>
      </c>
      <c r="BB690" s="1" t="s">
        <v>2814</v>
      </c>
      <c r="BC690">
        <v>2630</v>
      </c>
      <c r="BD690">
        <v>2</v>
      </c>
      <c r="BE690" s="1" t="s">
        <v>2446</v>
      </c>
    </row>
    <row r="691" spans="1:57">
      <c r="A691" s="8">
        <v>136337</v>
      </c>
      <c r="B691" s="1" t="s">
        <v>2971</v>
      </c>
      <c r="C691" s="1" t="s">
        <v>3099</v>
      </c>
      <c r="D691" s="1" t="s">
        <v>727</v>
      </c>
      <c r="E691">
        <v>1</v>
      </c>
      <c r="F691" s="9" t="s">
        <v>3083</v>
      </c>
      <c r="G691" s="4">
        <v>425000</v>
      </c>
      <c r="I691" s="4">
        <f t="shared" si="10"/>
        <v>425000</v>
      </c>
      <c r="K691" s="1" t="s">
        <v>2441</v>
      </c>
      <c r="L691">
        <v>0</v>
      </c>
      <c r="M691" s="3">
        <v>46251</v>
      </c>
      <c r="N691" s="1" t="s">
        <v>2458</v>
      </c>
      <c r="O691">
        <v>139563</v>
      </c>
      <c r="R691" s="1" t="s">
        <v>1527</v>
      </c>
      <c r="S691">
        <v>0</v>
      </c>
      <c r="T691">
        <v>3</v>
      </c>
      <c r="U691" s="1"/>
      <c r="V691" s="1" t="s">
        <v>1768</v>
      </c>
      <c r="W691" s="1" t="s">
        <v>1813</v>
      </c>
      <c r="X691" s="1" t="s">
        <v>1815</v>
      </c>
      <c r="Y691" s="1" t="s">
        <v>1854</v>
      </c>
      <c r="Z691" s="1" t="s">
        <v>1917</v>
      </c>
      <c r="AA691" s="1" t="s">
        <v>1941</v>
      </c>
      <c r="AB691" s="1"/>
      <c r="AC691">
        <v>1</v>
      </c>
      <c r="AD691" s="1" t="s">
        <v>1527</v>
      </c>
      <c r="AE691" s="1" t="s">
        <v>2263</v>
      </c>
      <c r="AF691" s="1"/>
      <c r="AG691" s="1" t="s">
        <v>2264</v>
      </c>
      <c r="AH691" s="1" t="s">
        <v>1619</v>
      </c>
      <c r="AI691" s="1" t="s">
        <v>1619</v>
      </c>
      <c r="AJ691" s="1"/>
      <c r="AK691" s="3">
        <v>46251</v>
      </c>
      <c r="AL691" s="1" t="s">
        <v>2451</v>
      </c>
      <c r="AM691" s="1" t="s">
        <v>2652</v>
      </c>
      <c r="AN691" s="1" t="s">
        <v>2811</v>
      </c>
      <c r="AO691" s="1" t="s">
        <v>2811</v>
      </c>
      <c r="AP691" s="1" t="s">
        <v>2814</v>
      </c>
      <c r="AQ691" s="1" t="s">
        <v>1854</v>
      </c>
      <c r="AR691" s="1" t="s">
        <v>1917</v>
      </c>
      <c r="AS691" s="1" t="s">
        <v>2825</v>
      </c>
      <c r="AT691" s="1"/>
      <c r="AU691" s="1"/>
      <c r="AV691" s="1" t="s">
        <v>2829</v>
      </c>
      <c r="AW691" s="1" t="s">
        <v>2829</v>
      </c>
      <c r="AX691" s="1" t="s">
        <v>2835</v>
      </c>
      <c r="AY691" s="1" t="s">
        <v>3064</v>
      </c>
      <c r="AZ691" s="1"/>
      <c r="BA691">
        <v>6965</v>
      </c>
      <c r="BB691" s="1" t="s">
        <v>2814</v>
      </c>
      <c r="BC691">
        <v>2630</v>
      </c>
      <c r="BD691">
        <v>3</v>
      </c>
      <c r="BE691" s="1" t="s">
        <v>2446</v>
      </c>
    </row>
    <row r="692" spans="1:57">
      <c r="A692" s="8">
        <v>136337</v>
      </c>
      <c r="B692" s="1" t="s">
        <v>2971</v>
      </c>
      <c r="C692" s="1" t="s">
        <v>3099</v>
      </c>
      <c r="D692" s="1" t="s">
        <v>728</v>
      </c>
      <c r="E692">
        <v>1</v>
      </c>
      <c r="F692" s="9" t="s">
        <v>3083</v>
      </c>
      <c r="G692" s="4">
        <v>425000</v>
      </c>
      <c r="I692" s="4">
        <f t="shared" si="10"/>
        <v>425000</v>
      </c>
      <c r="K692" s="1" t="s">
        <v>2441</v>
      </c>
      <c r="L692">
        <v>0</v>
      </c>
      <c r="M692" s="3">
        <v>46251</v>
      </c>
      <c r="N692" s="1" t="s">
        <v>2458</v>
      </c>
      <c r="O692">
        <v>139563</v>
      </c>
      <c r="R692" s="1" t="s">
        <v>1527</v>
      </c>
      <c r="S692">
        <v>0</v>
      </c>
      <c r="T692">
        <v>4</v>
      </c>
      <c r="U692" s="1"/>
      <c r="V692" s="1" t="s">
        <v>1768</v>
      </c>
      <c r="W692" s="1" t="s">
        <v>1813</v>
      </c>
      <c r="X692" s="1" t="s">
        <v>1815</v>
      </c>
      <c r="Y692" s="1" t="s">
        <v>1854</v>
      </c>
      <c r="Z692" s="1" t="s">
        <v>1917</v>
      </c>
      <c r="AA692" s="1" t="s">
        <v>1941</v>
      </c>
      <c r="AB692" s="1"/>
      <c r="AC692">
        <v>1</v>
      </c>
      <c r="AD692" s="1" t="s">
        <v>1527</v>
      </c>
      <c r="AE692" s="1" t="s">
        <v>2263</v>
      </c>
      <c r="AF692" s="1"/>
      <c r="AG692" s="1" t="s">
        <v>2264</v>
      </c>
      <c r="AH692" s="1" t="s">
        <v>1619</v>
      </c>
      <c r="AI692" s="1" t="s">
        <v>1619</v>
      </c>
      <c r="AJ692" s="1"/>
      <c r="AK692" s="3">
        <v>46251</v>
      </c>
      <c r="AL692" s="1" t="s">
        <v>2451</v>
      </c>
      <c r="AM692" s="1" t="s">
        <v>2652</v>
      </c>
      <c r="AN692" s="1" t="s">
        <v>2811</v>
      </c>
      <c r="AO692" s="1" t="s">
        <v>2811</v>
      </c>
      <c r="AP692" s="1" t="s">
        <v>2814</v>
      </c>
      <c r="AQ692" s="1" t="s">
        <v>1854</v>
      </c>
      <c r="AR692" s="1" t="s">
        <v>1917</v>
      </c>
      <c r="AS692" s="1" t="s">
        <v>2825</v>
      </c>
      <c r="AT692" s="1"/>
      <c r="AU692" s="1"/>
      <c r="AV692" s="1" t="s">
        <v>2829</v>
      </c>
      <c r="AW692" s="1" t="s">
        <v>2829</v>
      </c>
      <c r="AX692" s="1" t="s">
        <v>2835</v>
      </c>
      <c r="AY692" s="1" t="s">
        <v>3064</v>
      </c>
      <c r="AZ692" s="1"/>
      <c r="BA692">
        <v>6965</v>
      </c>
      <c r="BB692" s="1" t="s">
        <v>2814</v>
      </c>
      <c r="BC692">
        <v>2630</v>
      </c>
      <c r="BD692">
        <v>4</v>
      </c>
      <c r="BE692" s="1" t="s">
        <v>2446</v>
      </c>
    </row>
    <row r="693" spans="1:57">
      <c r="A693" s="8">
        <v>136337</v>
      </c>
      <c r="B693" s="1" t="s">
        <v>2971</v>
      </c>
      <c r="C693" s="1" t="s">
        <v>3099</v>
      </c>
      <c r="D693" s="1" t="s">
        <v>729</v>
      </c>
      <c r="E693">
        <v>1</v>
      </c>
      <c r="F693" s="9" t="s">
        <v>3083</v>
      </c>
      <c r="G693" s="4">
        <v>425000</v>
      </c>
      <c r="I693" s="4">
        <f t="shared" si="10"/>
        <v>425000</v>
      </c>
      <c r="K693" s="1" t="s">
        <v>2441</v>
      </c>
      <c r="L693">
        <v>0</v>
      </c>
      <c r="M693" s="3">
        <v>46251</v>
      </c>
      <c r="N693" s="1" t="s">
        <v>2458</v>
      </c>
      <c r="O693">
        <v>139563</v>
      </c>
      <c r="R693" s="1" t="s">
        <v>1527</v>
      </c>
      <c r="S693">
        <v>0</v>
      </c>
      <c r="T693">
        <v>5</v>
      </c>
      <c r="U693" s="1"/>
      <c r="V693" s="1" t="s">
        <v>1768</v>
      </c>
      <c r="W693" s="1" t="s">
        <v>1813</v>
      </c>
      <c r="X693" s="1" t="s">
        <v>1815</v>
      </c>
      <c r="Y693" s="1" t="s">
        <v>1854</v>
      </c>
      <c r="Z693" s="1" t="s">
        <v>1917</v>
      </c>
      <c r="AA693" s="1" t="s">
        <v>1941</v>
      </c>
      <c r="AB693" s="1"/>
      <c r="AC693">
        <v>1</v>
      </c>
      <c r="AD693" s="1" t="s">
        <v>1527</v>
      </c>
      <c r="AE693" s="1" t="s">
        <v>2263</v>
      </c>
      <c r="AF693" s="1"/>
      <c r="AG693" s="1" t="s">
        <v>2264</v>
      </c>
      <c r="AH693" s="1" t="s">
        <v>1619</v>
      </c>
      <c r="AI693" s="1" t="s">
        <v>1619</v>
      </c>
      <c r="AJ693" s="1"/>
      <c r="AK693" s="3">
        <v>46251</v>
      </c>
      <c r="AL693" s="1" t="s">
        <v>2451</v>
      </c>
      <c r="AM693" s="1" t="s">
        <v>2652</v>
      </c>
      <c r="AN693" s="1" t="s">
        <v>2811</v>
      </c>
      <c r="AO693" s="1" t="s">
        <v>2811</v>
      </c>
      <c r="AP693" s="1" t="s">
        <v>2814</v>
      </c>
      <c r="AQ693" s="1" t="s">
        <v>1854</v>
      </c>
      <c r="AR693" s="1" t="s">
        <v>1917</v>
      </c>
      <c r="AS693" s="1" t="s">
        <v>2825</v>
      </c>
      <c r="AT693" s="1"/>
      <c r="AU693" s="1"/>
      <c r="AV693" s="1" t="s">
        <v>2829</v>
      </c>
      <c r="AW693" s="1" t="s">
        <v>2829</v>
      </c>
      <c r="AX693" s="1" t="s">
        <v>2835</v>
      </c>
      <c r="AY693" s="1" t="s">
        <v>3064</v>
      </c>
      <c r="AZ693" s="1"/>
      <c r="BA693">
        <v>6965</v>
      </c>
      <c r="BB693" s="1" t="s">
        <v>2814</v>
      </c>
      <c r="BC693">
        <v>2630</v>
      </c>
      <c r="BD693">
        <v>5</v>
      </c>
      <c r="BE693" s="1" t="s">
        <v>2446</v>
      </c>
    </row>
    <row r="694" spans="1:57">
      <c r="A694" s="8">
        <v>136338</v>
      </c>
      <c r="B694" s="1" t="s">
        <v>2917</v>
      </c>
      <c r="C694" s="1" t="s">
        <v>2798</v>
      </c>
      <c r="D694" s="1" t="s">
        <v>730</v>
      </c>
      <c r="E694">
        <v>1</v>
      </c>
      <c r="F694" s="9" t="s">
        <v>3084</v>
      </c>
      <c r="G694" s="4">
        <v>1999300</v>
      </c>
      <c r="I694" s="4">
        <f t="shared" si="10"/>
        <v>1999300</v>
      </c>
      <c r="K694" s="1" t="s">
        <v>2441</v>
      </c>
      <c r="L694">
        <v>0</v>
      </c>
      <c r="M694" s="3">
        <v>46251</v>
      </c>
      <c r="N694" s="1" t="s">
        <v>2458</v>
      </c>
      <c r="O694">
        <v>139548</v>
      </c>
      <c r="R694" s="1" t="s">
        <v>1528</v>
      </c>
      <c r="S694">
        <v>0</v>
      </c>
      <c r="T694">
        <v>1</v>
      </c>
      <c r="U694" s="1"/>
      <c r="V694" s="1" t="s">
        <v>1785</v>
      </c>
      <c r="W694" s="1" t="s">
        <v>1814</v>
      </c>
      <c r="X694" s="1" t="s">
        <v>1815</v>
      </c>
      <c r="Y694" s="1" t="s">
        <v>1880</v>
      </c>
      <c r="Z694" s="1" t="s">
        <v>1923</v>
      </c>
      <c r="AA694" s="1" t="s">
        <v>1941</v>
      </c>
      <c r="AB694" s="1"/>
      <c r="AC694">
        <v>0</v>
      </c>
      <c r="AD694" s="1" t="s">
        <v>1350</v>
      </c>
      <c r="AE694" s="1" t="s">
        <v>2263</v>
      </c>
      <c r="AF694" s="1"/>
      <c r="AG694" s="1" t="s">
        <v>2264</v>
      </c>
      <c r="AH694" s="1" t="s">
        <v>1528</v>
      </c>
      <c r="AI694" s="1" t="s">
        <v>1528</v>
      </c>
      <c r="AJ694" s="1" t="s">
        <v>2444</v>
      </c>
      <c r="AK694" s="3">
        <v>46251</v>
      </c>
      <c r="AL694" s="1" t="s">
        <v>2451</v>
      </c>
      <c r="AM694" s="1" t="s">
        <v>2653</v>
      </c>
      <c r="AN694" s="1" t="s">
        <v>2811</v>
      </c>
      <c r="AO694" s="1" t="s">
        <v>2811</v>
      </c>
      <c r="AP694" s="1" t="s">
        <v>2814</v>
      </c>
      <c r="AQ694" s="1" t="s">
        <v>1880</v>
      </c>
      <c r="AR694" s="1" t="s">
        <v>1923</v>
      </c>
      <c r="AS694" s="1" t="s">
        <v>2827</v>
      </c>
      <c r="AT694" s="1"/>
      <c r="AU694" s="1"/>
      <c r="AV694" s="1" t="s">
        <v>2830</v>
      </c>
      <c r="AW694" s="1" t="s">
        <v>2830</v>
      </c>
      <c r="AX694" s="1" t="s">
        <v>2835</v>
      </c>
      <c r="AY694" s="1" t="s">
        <v>3059</v>
      </c>
      <c r="AZ694" s="1"/>
      <c r="BA694">
        <v>17513</v>
      </c>
      <c r="BB694" s="1" t="s">
        <v>2814</v>
      </c>
      <c r="BC694">
        <v>2886</v>
      </c>
      <c r="BD694">
        <v>1</v>
      </c>
      <c r="BE694" s="1" t="s">
        <v>2455</v>
      </c>
    </row>
    <row r="695" spans="1:57">
      <c r="A695" s="8">
        <v>136339</v>
      </c>
      <c r="B695" s="1" t="s">
        <v>2972</v>
      </c>
      <c r="C695" s="1" t="s">
        <v>3180</v>
      </c>
      <c r="D695" s="1" t="s">
        <v>731</v>
      </c>
      <c r="E695">
        <v>1</v>
      </c>
      <c r="F695" s="9" t="s">
        <v>3084</v>
      </c>
      <c r="G695" s="4">
        <v>26660000</v>
      </c>
      <c r="I695" s="4">
        <f t="shared" si="10"/>
        <v>26660000</v>
      </c>
      <c r="K695" s="1" t="s">
        <v>2441</v>
      </c>
      <c r="L695">
        <v>0</v>
      </c>
      <c r="M695" s="3">
        <v>46251</v>
      </c>
      <c r="N695" s="1" t="s">
        <v>2458</v>
      </c>
      <c r="O695">
        <v>139558</v>
      </c>
      <c r="R695" s="1" t="s">
        <v>1529</v>
      </c>
      <c r="S695">
        <v>20</v>
      </c>
      <c r="T695">
        <v>1</v>
      </c>
      <c r="U695" s="1"/>
      <c r="V695" s="1" t="s">
        <v>1764</v>
      </c>
      <c r="W695" s="1" t="s">
        <v>1813</v>
      </c>
      <c r="X695" s="1" t="s">
        <v>1815</v>
      </c>
      <c r="Y695" s="1" t="s">
        <v>1893</v>
      </c>
      <c r="Z695" s="1" t="s">
        <v>1938</v>
      </c>
      <c r="AA695" s="1" t="s">
        <v>1941</v>
      </c>
      <c r="AB695" s="1"/>
      <c r="AC695">
        <v>1</v>
      </c>
      <c r="AD695" s="1" t="s">
        <v>2138</v>
      </c>
      <c r="AE695" s="1" t="s">
        <v>2263</v>
      </c>
      <c r="AF695" s="1"/>
      <c r="AG695" s="1" t="s">
        <v>2264</v>
      </c>
      <c r="AH695" s="1" t="s">
        <v>2331</v>
      </c>
      <c r="AI695" s="1" t="s">
        <v>2414</v>
      </c>
      <c r="AJ695" s="1" t="s">
        <v>2444</v>
      </c>
      <c r="AK695" s="3">
        <v>46251</v>
      </c>
      <c r="AL695" s="1" t="s">
        <v>2451</v>
      </c>
      <c r="AM695" s="1" t="s">
        <v>2654</v>
      </c>
      <c r="AN695" s="1" t="s">
        <v>2811</v>
      </c>
      <c r="AO695" s="1" t="s">
        <v>2811</v>
      </c>
      <c r="AP695" s="1" t="s">
        <v>2814</v>
      </c>
      <c r="AQ695" s="1" t="s">
        <v>1893</v>
      </c>
      <c r="AR695" s="1" t="s">
        <v>1938</v>
      </c>
      <c r="AS695" s="1" t="s">
        <v>2825</v>
      </c>
      <c r="AT695" s="1"/>
      <c r="AU695" s="1"/>
      <c r="AV695" s="1" t="s">
        <v>2829</v>
      </c>
      <c r="AW695" s="1" t="s">
        <v>2829</v>
      </c>
      <c r="AX695" s="1" t="s">
        <v>2835</v>
      </c>
      <c r="AY695" s="1" t="s">
        <v>3064</v>
      </c>
      <c r="AZ695" s="1"/>
      <c r="BA695">
        <v>9235</v>
      </c>
      <c r="BB695" s="1" t="s">
        <v>2814</v>
      </c>
      <c r="BC695">
        <v>2720</v>
      </c>
      <c r="BD695">
        <v>1</v>
      </c>
      <c r="BE695" s="1" t="s">
        <v>2446</v>
      </c>
    </row>
    <row r="696" spans="1:57">
      <c r="A696" s="8">
        <v>136339</v>
      </c>
      <c r="B696" s="1" t="s">
        <v>2972</v>
      </c>
      <c r="C696" s="1" t="s">
        <v>3196</v>
      </c>
      <c r="D696" s="1" t="s">
        <v>732</v>
      </c>
      <c r="E696">
        <v>1</v>
      </c>
      <c r="F696" s="9" t="s">
        <v>3084</v>
      </c>
      <c r="G696" s="4">
        <v>3720000</v>
      </c>
      <c r="I696" s="4">
        <f t="shared" si="10"/>
        <v>3720000</v>
      </c>
      <c r="K696" s="1" t="s">
        <v>2441</v>
      </c>
      <c r="L696">
        <v>0</v>
      </c>
      <c r="M696" s="3">
        <v>46251</v>
      </c>
      <c r="N696" s="1" t="s">
        <v>2458</v>
      </c>
      <c r="O696">
        <v>139558</v>
      </c>
      <c r="R696" s="1" t="s">
        <v>1530</v>
      </c>
      <c r="S696">
        <v>0</v>
      </c>
      <c r="T696">
        <v>2</v>
      </c>
      <c r="U696" s="1"/>
      <c r="V696" s="1" t="s">
        <v>1800</v>
      </c>
      <c r="W696" s="1" t="s">
        <v>1813</v>
      </c>
      <c r="X696" s="1" t="s">
        <v>1815</v>
      </c>
      <c r="Y696" s="1" t="s">
        <v>1893</v>
      </c>
      <c r="Z696" s="1" t="s">
        <v>1938</v>
      </c>
      <c r="AA696" s="1" t="s">
        <v>1941</v>
      </c>
      <c r="AB696" s="1"/>
      <c r="AC696">
        <v>1</v>
      </c>
      <c r="AD696" s="1" t="s">
        <v>1530</v>
      </c>
      <c r="AE696" s="1" t="s">
        <v>2263</v>
      </c>
      <c r="AF696" s="1"/>
      <c r="AG696" s="1" t="s">
        <v>2264</v>
      </c>
      <c r="AH696" s="1" t="s">
        <v>2331</v>
      </c>
      <c r="AI696" s="1" t="s">
        <v>2414</v>
      </c>
      <c r="AJ696" s="1" t="s">
        <v>2444</v>
      </c>
      <c r="AK696" s="3">
        <v>46251</v>
      </c>
      <c r="AL696" s="1" t="s">
        <v>2451</v>
      </c>
      <c r="AM696" s="1" t="s">
        <v>2654</v>
      </c>
      <c r="AN696" s="1" t="s">
        <v>2811</v>
      </c>
      <c r="AO696" s="1" t="s">
        <v>2811</v>
      </c>
      <c r="AP696" s="1" t="s">
        <v>2814</v>
      </c>
      <c r="AQ696" s="1" t="s">
        <v>1893</v>
      </c>
      <c r="AR696" s="1" t="s">
        <v>1938</v>
      </c>
      <c r="AS696" s="1" t="s">
        <v>2825</v>
      </c>
      <c r="AT696" s="1"/>
      <c r="AU696" s="1"/>
      <c r="AV696" s="1" t="s">
        <v>2829</v>
      </c>
      <c r="AW696" s="1" t="s">
        <v>2829</v>
      </c>
      <c r="AX696" s="1" t="s">
        <v>2835</v>
      </c>
      <c r="AY696" s="1" t="s">
        <v>3064</v>
      </c>
      <c r="AZ696" s="1"/>
      <c r="BA696">
        <v>12986</v>
      </c>
      <c r="BB696" s="1" t="s">
        <v>2814</v>
      </c>
      <c r="BC696">
        <v>2720</v>
      </c>
      <c r="BD696">
        <v>2</v>
      </c>
      <c r="BE696" s="1" t="s">
        <v>2446</v>
      </c>
    </row>
    <row r="697" spans="1:57">
      <c r="A697" s="8">
        <v>136340</v>
      </c>
      <c r="B697" s="1" t="s">
        <v>2855</v>
      </c>
      <c r="C697" s="1" t="s">
        <v>3105</v>
      </c>
      <c r="D697" s="1" t="s">
        <v>733</v>
      </c>
      <c r="E697">
        <v>1</v>
      </c>
      <c r="F697" s="9" t="s">
        <v>3083</v>
      </c>
      <c r="G697" s="4">
        <v>952000</v>
      </c>
      <c r="I697" s="4">
        <f t="shared" si="10"/>
        <v>952000</v>
      </c>
      <c r="K697" s="1" t="s">
        <v>2441</v>
      </c>
      <c r="L697">
        <v>0</v>
      </c>
      <c r="M697" s="3">
        <v>46251</v>
      </c>
      <c r="N697" s="1" t="s">
        <v>2458</v>
      </c>
      <c r="O697">
        <v>139497</v>
      </c>
      <c r="R697" s="1" t="s">
        <v>1531</v>
      </c>
      <c r="S697">
        <v>20</v>
      </c>
      <c r="T697">
        <v>1</v>
      </c>
      <c r="U697" s="1"/>
      <c r="V697" s="1" t="s">
        <v>1768</v>
      </c>
      <c r="W697" s="1" t="s">
        <v>1813</v>
      </c>
      <c r="X697" s="1" t="s">
        <v>1815</v>
      </c>
      <c r="Y697" s="1" t="s">
        <v>1840</v>
      </c>
      <c r="Z697" s="1" t="s">
        <v>1918</v>
      </c>
      <c r="AA697" s="1" t="s">
        <v>1941</v>
      </c>
      <c r="AB697" s="1"/>
      <c r="AC697">
        <v>1</v>
      </c>
      <c r="AD697" s="1" t="s">
        <v>2139</v>
      </c>
      <c r="AE697" s="1" t="s">
        <v>2263</v>
      </c>
      <c r="AF697" s="1"/>
      <c r="AG697" s="1" t="s">
        <v>2264</v>
      </c>
      <c r="AH697" s="1" t="s">
        <v>2139</v>
      </c>
      <c r="AI697" s="1" t="s">
        <v>1531</v>
      </c>
      <c r="AJ697" s="1" t="s">
        <v>2444</v>
      </c>
      <c r="AK697" s="3">
        <v>46251</v>
      </c>
      <c r="AL697" s="1" t="s">
        <v>2451</v>
      </c>
      <c r="AM697" s="1" t="s">
        <v>2655</v>
      </c>
      <c r="AN697" s="1" t="s">
        <v>2811</v>
      </c>
      <c r="AO697" s="1" t="s">
        <v>2811</v>
      </c>
      <c r="AP697" s="1" t="s">
        <v>2815</v>
      </c>
      <c r="AQ697" s="1" t="s">
        <v>1840</v>
      </c>
      <c r="AR697" s="1" t="s">
        <v>1918</v>
      </c>
      <c r="AS697" s="1" t="s">
        <v>2825</v>
      </c>
      <c r="AT697" s="1"/>
      <c r="AU697" s="1"/>
      <c r="AV697" s="1" t="s">
        <v>2829</v>
      </c>
      <c r="AW697" s="1" t="s">
        <v>2829</v>
      </c>
      <c r="AX697" s="1" t="s">
        <v>2835</v>
      </c>
      <c r="AY697" s="1" t="s">
        <v>3076</v>
      </c>
      <c r="AZ697" s="1"/>
      <c r="BA697">
        <v>21266</v>
      </c>
      <c r="BB697" s="1" t="s">
        <v>2815</v>
      </c>
      <c r="BC697">
        <v>723</v>
      </c>
      <c r="BD697">
        <v>1</v>
      </c>
      <c r="BE697" s="1" t="s">
        <v>2452</v>
      </c>
    </row>
    <row r="698" spans="1:57">
      <c r="A698" s="8">
        <v>136341</v>
      </c>
      <c r="B698" s="1" t="s">
        <v>2877</v>
      </c>
      <c r="C698" s="1" t="s">
        <v>3197</v>
      </c>
      <c r="D698" s="1" t="s">
        <v>734</v>
      </c>
      <c r="E698">
        <v>1</v>
      </c>
      <c r="F698" s="9" t="s">
        <v>3083</v>
      </c>
      <c r="G698" s="4">
        <v>0</v>
      </c>
      <c r="I698" s="4">
        <f t="shared" si="10"/>
        <v>0</v>
      </c>
      <c r="K698" s="1" t="s">
        <v>2442</v>
      </c>
      <c r="L698">
        <v>0</v>
      </c>
      <c r="M698" s="3">
        <v>46251</v>
      </c>
      <c r="N698" s="1" t="s">
        <v>2458</v>
      </c>
      <c r="O698">
        <v>139561</v>
      </c>
      <c r="R698" s="1" t="s">
        <v>1350</v>
      </c>
      <c r="S698">
        <v>0</v>
      </c>
      <c r="T698">
        <v>1</v>
      </c>
      <c r="U698" s="1"/>
      <c r="V698" s="1" t="s">
        <v>1768</v>
      </c>
      <c r="W698" s="1" t="s">
        <v>1813</v>
      </c>
      <c r="X698" s="1" t="s">
        <v>1816</v>
      </c>
      <c r="Y698" s="1" t="s">
        <v>1851</v>
      </c>
      <c r="Z698" s="1" t="s">
        <v>1816</v>
      </c>
      <c r="AA698" s="1" t="s">
        <v>1941</v>
      </c>
      <c r="AB698" s="1"/>
      <c r="AC698">
        <v>1</v>
      </c>
      <c r="AD698" s="1" t="s">
        <v>1350</v>
      </c>
      <c r="AE698" s="1" t="s">
        <v>2263</v>
      </c>
      <c r="AF698" s="1"/>
      <c r="AG698" s="1" t="s">
        <v>2265</v>
      </c>
      <c r="AH698" s="1" t="s">
        <v>2332</v>
      </c>
      <c r="AI698" s="1" t="s">
        <v>2415</v>
      </c>
      <c r="AJ698" s="1" t="s">
        <v>2444</v>
      </c>
      <c r="AK698" s="3">
        <v>46251</v>
      </c>
      <c r="AL698" s="1" t="s">
        <v>2451</v>
      </c>
      <c r="AM698" s="1" t="s">
        <v>2656</v>
      </c>
      <c r="AN698" s="1" t="s">
        <v>2811</v>
      </c>
      <c r="AO698" s="1" t="s">
        <v>2811</v>
      </c>
      <c r="AP698" s="1" t="s">
        <v>2817</v>
      </c>
      <c r="AQ698" s="1" t="s">
        <v>1851</v>
      </c>
      <c r="AR698" s="1" t="s">
        <v>1816</v>
      </c>
      <c r="AS698" s="1" t="s">
        <v>2825</v>
      </c>
      <c r="AT698" s="1"/>
      <c r="AU698" s="1"/>
      <c r="AV698" s="1" t="s">
        <v>2829</v>
      </c>
      <c r="AW698" s="1" t="s">
        <v>2829</v>
      </c>
      <c r="AX698" s="1" t="s">
        <v>2836</v>
      </c>
      <c r="AY698" s="1" t="s">
        <v>3060</v>
      </c>
      <c r="AZ698" s="1"/>
      <c r="BA698">
        <v>24755</v>
      </c>
      <c r="BB698" s="1" t="s">
        <v>2817</v>
      </c>
      <c r="BC698">
        <v>3098</v>
      </c>
      <c r="BD698">
        <v>1</v>
      </c>
      <c r="BE698" s="1" t="s">
        <v>2446</v>
      </c>
    </row>
    <row r="699" spans="1:57">
      <c r="A699" s="8">
        <v>136341</v>
      </c>
      <c r="B699" s="1" t="s">
        <v>2877</v>
      </c>
      <c r="C699" s="1" t="s">
        <v>3197</v>
      </c>
      <c r="D699" s="1" t="s">
        <v>735</v>
      </c>
      <c r="E699">
        <v>2431</v>
      </c>
      <c r="F699" s="9" t="s">
        <v>3083</v>
      </c>
      <c r="G699" s="4">
        <v>35</v>
      </c>
      <c r="I699" s="4">
        <f t="shared" si="10"/>
        <v>85085</v>
      </c>
      <c r="K699" s="1" t="s">
        <v>2442</v>
      </c>
      <c r="L699">
        <v>0</v>
      </c>
      <c r="M699" s="3">
        <v>46251</v>
      </c>
      <c r="N699" s="1" t="s">
        <v>2458</v>
      </c>
      <c r="O699">
        <v>139561</v>
      </c>
      <c r="R699" s="1" t="s">
        <v>1532</v>
      </c>
      <c r="S699">
        <v>20</v>
      </c>
      <c r="T699">
        <v>2</v>
      </c>
      <c r="U699" s="1"/>
      <c r="V699" s="1" t="s">
        <v>1768</v>
      </c>
      <c r="W699" s="1" t="s">
        <v>1813</v>
      </c>
      <c r="X699" s="1" t="s">
        <v>1816</v>
      </c>
      <c r="Y699" s="1" t="s">
        <v>1851</v>
      </c>
      <c r="Z699" s="1" t="s">
        <v>1816</v>
      </c>
      <c r="AA699" s="1" t="s">
        <v>1941</v>
      </c>
      <c r="AB699" s="1"/>
      <c r="AC699">
        <v>2431</v>
      </c>
      <c r="AD699" s="1" t="s">
        <v>2140</v>
      </c>
      <c r="AE699" s="1" t="s">
        <v>2263</v>
      </c>
      <c r="AF699" s="1"/>
      <c r="AG699" s="1" t="s">
        <v>2265</v>
      </c>
      <c r="AH699" s="1" t="s">
        <v>2332</v>
      </c>
      <c r="AI699" s="1" t="s">
        <v>2415</v>
      </c>
      <c r="AJ699" s="1" t="s">
        <v>2444</v>
      </c>
      <c r="AK699" s="3">
        <v>46251</v>
      </c>
      <c r="AL699" s="1" t="s">
        <v>2451</v>
      </c>
      <c r="AM699" s="1" t="s">
        <v>2656</v>
      </c>
      <c r="AN699" s="1" t="s">
        <v>2811</v>
      </c>
      <c r="AO699" s="1" t="s">
        <v>2811</v>
      </c>
      <c r="AP699" s="1" t="s">
        <v>2817</v>
      </c>
      <c r="AQ699" s="1" t="s">
        <v>1851</v>
      </c>
      <c r="AR699" s="1" t="s">
        <v>1816</v>
      </c>
      <c r="AS699" s="1" t="s">
        <v>2825</v>
      </c>
      <c r="AT699" s="1"/>
      <c r="AU699" s="1"/>
      <c r="AV699" s="1" t="s">
        <v>2829</v>
      </c>
      <c r="AW699" s="1" t="s">
        <v>2829</v>
      </c>
      <c r="AX699" s="1" t="s">
        <v>2836</v>
      </c>
      <c r="AY699" s="1" t="s">
        <v>3060</v>
      </c>
      <c r="AZ699" s="1"/>
      <c r="BA699">
        <v>24755</v>
      </c>
      <c r="BB699" s="1" t="s">
        <v>2817</v>
      </c>
      <c r="BC699">
        <v>3098</v>
      </c>
      <c r="BD699">
        <v>2</v>
      </c>
      <c r="BE699" s="1" t="s">
        <v>2446</v>
      </c>
    </row>
    <row r="700" spans="1:57">
      <c r="A700" s="8">
        <v>136341</v>
      </c>
      <c r="B700" s="1" t="s">
        <v>2877</v>
      </c>
      <c r="C700" s="1" t="s">
        <v>3197</v>
      </c>
      <c r="D700" s="1" t="s">
        <v>736</v>
      </c>
      <c r="E700">
        <v>1</v>
      </c>
      <c r="F700" s="9" t="s">
        <v>3083</v>
      </c>
      <c r="G700" s="4">
        <v>34559</v>
      </c>
      <c r="I700" s="4">
        <f t="shared" si="10"/>
        <v>34559</v>
      </c>
      <c r="K700" s="1" t="s">
        <v>2442</v>
      </c>
      <c r="L700">
        <v>0</v>
      </c>
      <c r="M700" s="3">
        <v>46251</v>
      </c>
      <c r="N700" s="1" t="s">
        <v>2458</v>
      </c>
      <c r="O700">
        <v>139561</v>
      </c>
      <c r="R700" s="1" t="s">
        <v>1533</v>
      </c>
      <c r="S700">
        <v>20</v>
      </c>
      <c r="T700">
        <v>3</v>
      </c>
      <c r="U700" s="1"/>
      <c r="V700" s="1" t="s">
        <v>1768</v>
      </c>
      <c r="W700" s="1" t="s">
        <v>1813</v>
      </c>
      <c r="X700" s="1" t="s">
        <v>1816</v>
      </c>
      <c r="Y700" s="1" t="s">
        <v>1851</v>
      </c>
      <c r="Z700" s="1" t="s">
        <v>1816</v>
      </c>
      <c r="AA700" s="1" t="s">
        <v>1941</v>
      </c>
      <c r="AB700" s="1"/>
      <c r="AC700">
        <v>1</v>
      </c>
      <c r="AD700" s="1" t="s">
        <v>2141</v>
      </c>
      <c r="AE700" s="1" t="s">
        <v>2263</v>
      </c>
      <c r="AF700" s="1"/>
      <c r="AG700" s="1" t="s">
        <v>2265</v>
      </c>
      <c r="AH700" s="1" t="s">
        <v>2332</v>
      </c>
      <c r="AI700" s="1" t="s">
        <v>2415</v>
      </c>
      <c r="AJ700" s="1" t="s">
        <v>2444</v>
      </c>
      <c r="AK700" s="3">
        <v>46251</v>
      </c>
      <c r="AL700" s="1" t="s">
        <v>2451</v>
      </c>
      <c r="AM700" s="1" t="s">
        <v>2656</v>
      </c>
      <c r="AN700" s="1" t="s">
        <v>2811</v>
      </c>
      <c r="AO700" s="1" t="s">
        <v>2811</v>
      </c>
      <c r="AP700" s="1" t="s">
        <v>2817</v>
      </c>
      <c r="AQ700" s="1" t="s">
        <v>1851</v>
      </c>
      <c r="AR700" s="1" t="s">
        <v>1816</v>
      </c>
      <c r="AS700" s="1" t="s">
        <v>2825</v>
      </c>
      <c r="AT700" s="1"/>
      <c r="AU700" s="1"/>
      <c r="AV700" s="1" t="s">
        <v>2829</v>
      </c>
      <c r="AW700" s="1" t="s">
        <v>2829</v>
      </c>
      <c r="AX700" s="1" t="s">
        <v>2836</v>
      </c>
      <c r="AY700" s="1" t="s">
        <v>3060</v>
      </c>
      <c r="AZ700" s="1"/>
      <c r="BA700">
        <v>24755</v>
      </c>
      <c r="BB700" s="1" t="s">
        <v>2817</v>
      </c>
      <c r="BC700">
        <v>3098</v>
      </c>
      <c r="BD700">
        <v>3</v>
      </c>
      <c r="BE700" s="1" t="s">
        <v>2446</v>
      </c>
    </row>
    <row r="701" spans="1:57">
      <c r="A701" s="8">
        <v>136342</v>
      </c>
      <c r="B701" s="1" t="s">
        <v>2973</v>
      </c>
      <c r="C701" s="1" t="s">
        <v>3198</v>
      </c>
      <c r="D701" s="1" t="s">
        <v>737</v>
      </c>
      <c r="E701">
        <v>1</v>
      </c>
      <c r="F701" s="9" t="s">
        <v>3084</v>
      </c>
      <c r="G701" s="4">
        <v>2970000</v>
      </c>
      <c r="I701" s="4">
        <f t="shared" si="10"/>
        <v>2970000</v>
      </c>
      <c r="K701" s="1" t="s">
        <v>2441</v>
      </c>
      <c r="L701">
        <v>0</v>
      </c>
      <c r="M701" s="3">
        <v>46251</v>
      </c>
      <c r="N701" s="1" t="s">
        <v>2458</v>
      </c>
      <c r="O701">
        <v>139505</v>
      </c>
      <c r="R701" s="1" t="s">
        <v>1534</v>
      </c>
      <c r="S701">
        <v>20</v>
      </c>
      <c r="T701">
        <v>1</v>
      </c>
      <c r="U701" s="1"/>
      <c r="V701" s="1" t="s">
        <v>1788</v>
      </c>
      <c r="W701" s="1" t="s">
        <v>1813</v>
      </c>
      <c r="X701" s="1" t="s">
        <v>1815</v>
      </c>
      <c r="Y701" s="1" t="s">
        <v>1839</v>
      </c>
      <c r="Z701" s="1" t="s">
        <v>1918</v>
      </c>
      <c r="AA701" s="1" t="s">
        <v>1941</v>
      </c>
      <c r="AB701" s="1"/>
      <c r="AC701">
        <v>1</v>
      </c>
      <c r="AD701" s="1" t="s">
        <v>2142</v>
      </c>
      <c r="AE701" s="1" t="s">
        <v>2263</v>
      </c>
      <c r="AF701" s="1"/>
      <c r="AG701" s="1" t="s">
        <v>2264</v>
      </c>
      <c r="AH701" s="1" t="s">
        <v>2142</v>
      </c>
      <c r="AI701" s="1" t="s">
        <v>1534</v>
      </c>
      <c r="AJ701" s="1" t="s">
        <v>2444</v>
      </c>
      <c r="AK701" s="3">
        <v>46251</v>
      </c>
      <c r="AL701" s="1" t="s">
        <v>2451</v>
      </c>
      <c r="AM701" s="1" t="s">
        <v>2657</v>
      </c>
      <c r="AN701" s="1" t="s">
        <v>2811</v>
      </c>
      <c r="AO701" s="1" t="s">
        <v>2811</v>
      </c>
      <c r="AP701" s="1" t="s">
        <v>2815</v>
      </c>
      <c r="AQ701" s="1" t="s">
        <v>1839</v>
      </c>
      <c r="AR701" s="1" t="s">
        <v>1918</v>
      </c>
      <c r="AS701" s="1" t="s">
        <v>2825</v>
      </c>
      <c r="AT701" s="1"/>
      <c r="AU701" s="1"/>
      <c r="AV701" s="1" t="s">
        <v>2829</v>
      </c>
      <c r="AW701" s="1" t="s">
        <v>2829</v>
      </c>
      <c r="AX701" s="1" t="s">
        <v>2835</v>
      </c>
      <c r="AY701" s="1" t="s">
        <v>3059</v>
      </c>
      <c r="AZ701" s="1"/>
      <c r="BA701">
        <v>10613</v>
      </c>
      <c r="BB701" s="1" t="s">
        <v>2815</v>
      </c>
      <c r="BC701">
        <v>1095</v>
      </c>
      <c r="BD701">
        <v>1</v>
      </c>
      <c r="BE701" s="1" t="s">
        <v>2452</v>
      </c>
    </row>
    <row r="702" spans="1:57">
      <c r="A702" s="8">
        <v>136343</v>
      </c>
      <c r="B702" s="1" t="s">
        <v>2840</v>
      </c>
      <c r="C702" s="1" t="s">
        <v>3115</v>
      </c>
      <c r="D702" s="1" t="s">
        <v>738</v>
      </c>
      <c r="E702">
        <v>1</v>
      </c>
      <c r="F702" s="9" t="s">
        <v>3083</v>
      </c>
      <c r="G702" s="4">
        <v>55500000</v>
      </c>
      <c r="I702" s="4">
        <f t="shared" si="10"/>
        <v>55500000</v>
      </c>
      <c r="K702" s="1" t="s">
        <v>2441</v>
      </c>
      <c r="L702">
        <v>0</v>
      </c>
      <c r="M702" s="3">
        <v>46251</v>
      </c>
      <c r="N702" s="1" t="s">
        <v>2458</v>
      </c>
      <c r="O702">
        <v>139522</v>
      </c>
      <c r="R702" s="1" t="s">
        <v>1472</v>
      </c>
      <c r="S702">
        <v>0</v>
      </c>
      <c r="T702">
        <v>1</v>
      </c>
      <c r="U702" s="1"/>
      <c r="V702" s="1" t="s">
        <v>1780</v>
      </c>
      <c r="W702" s="1" t="s">
        <v>1813</v>
      </c>
      <c r="X702" s="1" t="s">
        <v>1815</v>
      </c>
      <c r="Y702" s="1" t="s">
        <v>1839</v>
      </c>
      <c r="Z702" s="1" t="s">
        <v>1918</v>
      </c>
      <c r="AA702" s="1" t="s">
        <v>1941</v>
      </c>
      <c r="AB702" s="1"/>
      <c r="AC702">
        <v>1</v>
      </c>
      <c r="AD702" s="1" t="s">
        <v>1472</v>
      </c>
      <c r="AE702" s="1" t="s">
        <v>2263</v>
      </c>
      <c r="AF702" s="1"/>
      <c r="AG702" s="1" t="s">
        <v>2264</v>
      </c>
      <c r="AH702" s="1" t="s">
        <v>1472</v>
      </c>
      <c r="AI702" s="1" t="s">
        <v>1472</v>
      </c>
      <c r="AJ702" s="1"/>
      <c r="AK702" s="3">
        <v>46251</v>
      </c>
      <c r="AL702" s="1" t="s">
        <v>2451</v>
      </c>
      <c r="AM702" s="1" t="s">
        <v>2658</v>
      </c>
      <c r="AN702" s="1" t="s">
        <v>2811</v>
      </c>
      <c r="AO702" s="1" t="s">
        <v>2811</v>
      </c>
      <c r="AP702" s="1" t="s">
        <v>2815</v>
      </c>
      <c r="AQ702" s="1" t="s">
        <v>1839</v>
      </c>
      <c r="AR702" s="1" t="s">
        <v>1918</v>
      </c>
      <c r="AS702" s="1" t="s">
        <v>2825</v>
      </c>
      <c r="AT702" s="1"/>
      <c r="AU702" s="1"/>
      <c r="AV702" s="1" t="s">
        <v>2829</v>
      </c>
      <c r="AW702" s="1" t="s">
        <v>2829</v>
      </c>
      <c r="AX702" s="1" t="s">
        <v>2835</v>
      </c>
      <c r="AY702" s="1" t="s">
        <v>3059</v>
      </c>
      <c r="AZ702" s="1"/>
      <c r="BA702">
        <v>1533</v>
      </c>
      <c r="BB702" s="1" t="s">
        <v>2815</v>
      </c>
      <c r="BC702">
        <v>4038</v>
      </c>
      <c r="BD702">
        <v>1</v>
      </c>
      <c r="BE702" s="1" t="s">
        <v>2455</v>
      </c>
    </row>
    <row r="703" spans="1:57">
      <c r="A703" s="8">
        <v>136344</v>
      </c>
      <c r="B703" s="1" t="s">
        <v>2867</v>
      </c>
      <c r="C703" s="1" t="s">
        <v>3199</v>
      </c>
      <c r="D703" s="1" t="s">
        <v>739</v>
      </c>
      <c r="E703">
        <v>3</v>
      </c>
      <c r="F703" s="9" t="s">
        <v>3083</v>
      </c>
      <c r="G703" s="4">
        <v>2903000</v>
      </c>
      <c r="I703" s="4">
        <f t="shared" si="10"/>
        <v>8709000</v>
      </c>
      <c r="K703" s="1" t="s">
        <v>2441</v>
      </c>
      <c r="L703">
        <v>0</v>
      </c>
      <c r="M703" s="3">
        <v>46251</v>
      </c>
      <c r="N703" s="1" t="s">
        <v>2458</v>
      </c>
      <c r="O703">
        <v>139521</v>
      </c>
      <c r="R703" s="1" t="s">
        <v>1535</v>
      </c>
      <c r="S703">
        <v>0</v>
      </c>
      <c r="T703">
        <v>1</v>
      </c>
      <c r="U703" s="1"/>
      <c r="V703" s="1" t="s">
        <v>1766</v>
      </c>
      <c r="W703" s="1" t="s">
        <v>1813</v>
      </c>
      <c r="X703" s="1" t="s">
        <v>1815</v>
      </c>
      <c r="Y703" s="1" t="s">
        <v>1839</v>
      </c>
      <c r="Z703" s="1" t="s">
        <v>1918</v>
      </c>
      <c r="AA703" s="1" t="s">
        <v>1941</v>
      </c>
      <c r="AB703" s="1"/>
      <c r="AC703">
        <v>0</v>
      </c>
      <c r="AD703" s="1" t="s">
        <v>1350</v>
      </c>
      <c r="AE703" s="1" t="s">
        <v>2263</v>
      </c>
      <c r="AF703" s="1"/>
      <c r="AG703" s="1" t="s">
        <v>2264</v>
      </c>
      <c r="AH703" s="1" t="s">
        <v>2333</v>
      </c>
      <c r="AI703" s="1" t="s">
        <v>2333</v>
      </c>
      <c r="AJ703" s="1" t="s">
        <v>2444</v>
      </c>
      <c r="AK703" s="3">
        <v>46251</v>
      </c>
      <c r="AL703" s="1" t="s">
        <v>2451</v>
      </c>
      <c r="AM703" s="1" t="s">
        <v>2583</v>
      </c>
      <c r="AN703" s="1" t="s">
        <v>2811</v>
      </c>
      <c r="AO703" s="1" t="s">
        <v>2811</v>
      </c>
      <c r="AP703" s="1" t="s">
        <v>2815</v>
      </c>
      <c r="AQ703" s="1" t="s">
        <v>1839</v>
      </c>
      <c r="AR703" s="1" t="s">
        <v>1918</v>
      </c>
      <c r="AS703" s="1" t="s">
        <v>2825</v>
      </c>
      <c r="AT703" s="1"/>
      <c r="AU703" s="1"/>
      <c r="AV703" s="1" t="s">
        <v>2830</v>
      </c>
      <c r="AW703" s="1" t="s">
        <v>2830</v>
      </c>
      <c r="AX703" s="1" t="s">
        <v>2835</v>
      </c>
      <c r="AY703" s="1" t="s">
        <v>3059</v>
      </c>
      <c r="AZ703" s="1"/>
      <c r="BA703">
        <v>31351</v>
      </c>
      <c r="BB703" s="1" t="s">
        <v>2815</v>
      </c>
      <c r="BC703">
        <v>820</v>
      </c>
      <c r="BD703">
        <v>1</v>
      </c>
      <c r="BE703" s="1" t="s">
        <v>2455</v>
      </c>
    </row>
    <row r="704" spans="1:57">
      <c r="A704" s="8">
        <v>136344</v>
      </c>
      <c r="B704" s="1" t="s">
        <v>2867</v>
      </c>
      <c r="C704" s="1" t="s">
        <v>3200</v>
      </c>
      <c r="D704" s="1" t="s">
        <v>740</v>
      </c>
      <c r="E704">
        <v>1</v>
      </c>
      <c r="F704" s="9" t="s">
        <v>3083</v>
      </c>
      <c r="G704" s="4">
        <v>2180300</v>
      </c>
      <c r="I704" s="4">
        <f t="shared" si="10"/>
        <v>2180300</v>
      </c>
      <c r="K704" s="1" t="s">
        <v>2441</v>
      </c>
      <c r="L704">
        <v>0</v>
      </c>
      <c r="M704" s="3">
        <v>46251</v>
      </c>
      <c r="N704" s="1" t="s">
        <v>2458</v>
      </c>
      <c r="O704">
        <v>139521</v>
      </c>
      <c r="R704" s="1" t="s">
        <v>1536</v>
      </c>
      <c r="S704">
        <v>0</v>
      </c>
      <c r="T704">
        <v>2</v>
      </c>
      <c r="U704" s="1"/>
      <c r="V704" s="1" t="s">
        <v>1766</v>
      </c>
      <c r="W704" s="1" t="s">
        <v>1813</v>
      </c>
      <c r="X704" s="1" t="s">
        <v>1815</v>
      </c>
      <c r="Y704" s="1" t="s">
        <v>1839</v>
      </c>
      <c r="Z704" s="1" t="s">
        <v>1918</v>
      </c>
      <c r="AA704" s="1" t="s">
        <v>1941</v>
      </c>
      <c r="AB704" s="1"/>
      <c r="AC704">
        <v>0</v>
      </c>
      <c r="AD704" s="1" t="s">
        <v>1350</v>
      </c>
      <c r="AE704" s="1" t="s">
        <v>2263</v>
      </c>
      <c r="AF704" s="1"/>
      <c r="AG704" s="1" t="s">
        <v>2264</v>
      </c>
      <c r="AH704" s="1" t="s">
        <v>2333</v>
      </c>
      <c r="AI704" s="1" t="s">
        <v>2333</v>
      </c>
      <c r="AJ704" s="1" t="s">
        <v>2444</v>
      </c>
      <c r="AK704" s="3">
        <v>46251</v>
      </c>
      <c r="AL704" s="1" t="s">
        <v>2451</v>
      </c>
      <c r="AM704" s="1" t="s">
        <v>2583</v>
      </c>
      <c r="AN704" s="1" t="s">
        <v>2811</v>
      </c>
      <c r="AO704" s="1" t="s">
        <v>2811</v>
      </c>
      <c r="AP704" s="1" t="s">
        <v>2815</v>
      </c>
      <c r="AQ704" s="1" t="s">
        <v>1839</v>
      </c>
      <c r="AR704" s="1" t="s">
        <v>1918</v>
      </c>
      <c r="AS704" s="1" t="s">
        <v>2825</v>
      </c>
      <c r="AT704" s="1"/>
      <c r="AU704" s="1"/>
      <c r="AV704" s="1" t="s">
        <v>2830</v>
      </c>
      <c r="AW704" s="1" t="s">
        <v>2830</v>
      </c>
      <c r="AX704" s="1" t="s">
        <v>2835</v>
      </c>
      <c r="AY704" s="1" t="s">
        <v>3059</v>
      </c>
      <c r="AZ704" s="1"/>
      <c r="BA704">
        <v>31352</v>
      </c>
      <c r="BB704" s="1" t="s">
        <v>2815</v>
      </c>
      <c r="BC704">
        <v>820</v>
      </c>
      <c r="BD704">
        <v>2</v>
      </c>
      <c r="BE704" s="1" t="s">
        <v>2455</v>
      </c>
    </row>
    <row r="705" spans="1:57">
      <c r="A705" s="8">
        <v>136344</v>
      </c>
      <c r="B705" s="1" t="s">
        <v>2867</v>
      </c>
      <c r="C705" s="1" t="s">
        <v>3201</v>
      </c>
      <c r="D705" s="1" t="s">
        <v>741</v>
      </c>
      <c r="E705">
        <v>4</v>
      </c>
      <c r="F705" s="9" t="s">
        <v>3087</v>
      </c>
      <c r="G705" s="4">
        <v>170000</v>
      </c>
      <c r="I705" s="4">
        <f t="shared" si="10"/>
        <v>680000</v>
      </c>
      <c r="K705" s="1" t="s">
        <v>2441</v>
      </c>
      <c r="L705">
        <v>0</v>
      </c>
      <c r="M705" s="3">
        <v>46251</v>
      </c>
      <c r="N705" s="1" t="s">
        <v>2458</v>
      </c>
      <c r="O705">
        <v>139521</v>
      </c>
      <c r="R705" s="1" t="s">
        <v>1537</v>
      </c>
      <c r="S705">
        <v>0</v>
      </c>
      <c r="T705">
        <v>3</v>
      </c>
      <c r="U705" s="1"/>
      <c r="V705" s="1" t="s">
        <v>1784</v>
      </c>
      <c r="W705" s="1" t="s">
        <v>1813</v>
      </c>
      <c r="X705" s="1" t="s">
        <v>1815</v>
      </c>
      <c r="Y705" s="1" t="s">
        <v>1839</v>
      </c>
      <c r="Z705" s="1" t="s">
        <v>1918</v>
      </c>
      <c r="AA705" s="1" t="s">
        <v>1941</v>
      </c>
      <c r="AB705" s="1"/>
      <c r="AC705">
        <v>0</v>
      </c>
      <c r="AD705" s="1" t="s">
        <v>1350</v>
      </c>
      <c r="AE705" s="1" t="s">
        <v>2263</v>
      </c>
      <c r="AF705" s="1"/>
      <c r="AG705" s="1" t="s">
        <v>2264</v>
      </c>
      <c r="AH705" s="1" t="s">
        <v>2333</v>
      </c>
      <c r="AI705" s="1" t="s">
        <v>2333</v>
      </c>
      <c r="AJ705" s="1" t="s">
        <v>2444</v>
      </c>
      <c r="AK705" s="3">
        <v>46251</v>
      </c>
      <c r="AL705" s="1" t="s">
        <v>2451</v>
      </c>
      <c r="AM705" s="1" t="s">
        <v>2583</v>
      </c>
      <c r="AN705" s="1" t="s">
        <v>2811</v>
      </c>
      <c r="AO705" s="1" t="s">
        <v>2811</v>
      </c>
      <c r="AP705" s="1" t="s">
        <v>2815</v>
      </c>
      <c r="AQ705" s="1" t="s">
        <v>1839</v>
      </c>
      <c r="AR705" s="1" t="s">
        <v>1918</v>
      </c>
      <c r="AS705" s="1" t="s">
        <v>2825</v>
      </c>
      <c r="AT705" s="1"/>
      <c r="AU705" s="1"/>
      <c r="AV705" s="1" t="s">
        <v>2830</v>
      </c>
      <c r="AW705" s="1" t="s">
        <v>2830</v>
      </c>
      <c r="AX705" s="1" t="s">
        <v>2835</v>
      </c>
      <c r="AY705" s="1" t="s">
        <v>3059</v>
      </c>
      <c r="AZ705" s="1"/>
      <c r="BA705">
        <v>6897</v>
      </c>
      <c r="BB705" s="1" t="s">
        <v>2815</v>
      </c>
      <c r="BC705">
        <v>820</v>
      </c>
      <c r="BD705">
        <v>3</v>
      </c>
      <c r="BE705" s="1" t="s">
        <v>2455</v>
      </c>
    </row>
    <row r="706" spans="1:57">
      <c r="A706" s="8">
        <v>136345</v>
      </c>
      <c r="B706" s="1" t="s">
        <v>2867</v>
      </c>
      <c r="C706" s="1" t="s">
        <v>3201</v>
      </c>
      <c r="D706" s="1" t="s">
        <v>742</v>
      </c>
      <c r="E706">
        <v>1</v>
      </c>
      <c r="F706" s="9" t="s">
        <v>3087</v>
      </c>
      <c r="G706" s="4">
        <v>170000</v>
      </c>
      <c r="I706" s="4">
        <f t="shared" si="10"/>
        <v>170000</v>
      </c>
      <c r="K706" s="1" t="s">
        <v>2441</v>
      </c>
      <c r="L706">
        <v>0</v>
      </c>
      <c r="M706" s="3">
        <v>46251</v>
      </c>
      <c r="N706" s="1" t="s">
        <v>2458</v>
      </c>
      <c r="O706">
        <v>139525</v>
      </c>
      <c r="R706" s="1" t="s">
        <v>1538</v>
      </c>
      <c r="S706">
        <v>0</v>
      </c>
      <c r="T706">
        <v>1</v>
      </c>
      <c r="U706" s="1"/>
      <c r="V706" s="1" t="s">
        <v>1784</v>
      </c>
      <c r="W706" s="1" t="s">
        <v>1813</v>
      </c>
      <c r="X706" s="1" t="s">
        <v>1815</v>
      </c>
      <c r="Y706" s="1" t="s">
        <v>1839</v>
      </c>
      <c r="Z706" s="1" t="s">
        <v>1918</v>
      </c>
      <c r="AA706" s="1" t="s">
        <v>1941</v>
      </c>
      <c r="AB706" s="1"/>
      <c r="AC706">
        <v>1</v>
      </c>
      <c r="AD706" s="1" t="s">
        <v>1538</v>
      </c>
      <c r="AE706" s="1" t="s">
        <v>2263</v>
      </c>
      <c r="AF706" s="1"/>
      <c r="AG706" s="1" t="s">
        <v>2264</v>
      </c>
      <c r="AH706" s="1" t="s">
        <v>1538</v>
      </c>
      <c r="AI706" s="1" t="s">
        <v>1538</v>
      </c>
      <c r="AJ706" s="1" t="s">
        <v>2444</v>
      </c>
      <c r="AK706" s="3">
        <v>46251</v>
      </c>
      <c r="AL706" s="1" t="s">
        <v>2451</v>
      </c>
      <c r="AM706" s="1" t="s">
        <v>2659</v>
      </c>
      <c r="AN706" s="1" t="s">
        <v>2811</v>
      </c>
      <c r="AO706" s="1" t="s">
        <v>2811</v>
      </c>
      <c r="AP706" s="1" t="s">
        <v>2815</v>
      </c>
      <c r="AQ706" s="1" t="s">
        <v>1839</v>
      </c>
      <c r="AR706" s="1" t="s">
        <v>1918</v>
      </c>
      <c r="AS706" s="1" t="s">
        <v>2825</v>
      </c>
      <c r="AT706" s="1"/>
      <c r="AU706" s="1"/>
      <c r="AV706" s="1" t="s">
        <v>2829</v>
      </c>
      <c r="AW706" s="1" t="s">
        <v>2829</v>
      </c>
      <c r="AX706" s="1" t="s">
        <v>2835</v>
      </c>
      <c r="AY706" s="1" t="s">
        <v>3059</v>
      </c>
      <c r="AZ706" s="1"/>
      <c r="BA706">
        <v>6897</v>
      </c>
      <c r="BB706" s="1" t="s">
        <v>2815</v>
      </c>
      <c r="BC706">
        <v>820</v>
      </c>
      <c r="BD706">
        <v>1</v>
      </c>
      <c r="BE706" s="1" t="s">
        <v>2455</v>
      </c>
    </row>
    <row r="707" spans="1:57">
      <c r="A707" s="8">
        <v>136346</v>
      </c>
      <c r="B707" s="1" t="s">
        <v>2841</v>
      </c>
      <c r="C707" s="1" t="s">
        <v>3105</v>
      </c>
      <c r="D707" s="1" t="s">
        <v>743</v>
      </c>
      <c r="E707">
        <v>1</v>
      </c>
      <c r="F707" s="9" t="s">
        <v>3083</v>
      </c>
      <c r="G707" s="4">
        <v>870000</v>
      </c>
      <c r="I707" s="4">
        <f t="shared" ref="I707:I770" si="11">E707*G707</f>
        <v>870000</v>
      </c>
      <c r="K707" s="1" t="s">
        <v>2441</v>
      </c>
      <c r="L707">
        <v>0</v>
      </c>
      <c r="M707" s="3">
        <v>46251</v>
      </c>
      <c r="N707" s="1" t="s">
        <v>2458</v>
      </c>
      <c r="O707">
        <v>139496</v>
      </c>
      <c r="R707" s="1" t="s">
        <v>1539</v>
      </c>
      <c r="S707">
        <v>0</v>
      </c>
      <c r="T707">
        <v>1</v>
      </c>
      <c r="U707" s="1"/>
      <c r="V707" s="1" t="s">
        <v>1768</v>
      </c>
      <c r="W707" s="1" t="s">
        <v>1813</v>
      </c>
      <c r="X707" s="1" t="s">
        <v>1815</v>
      </c>
      <c r="Y707" s="1" t="s">
        <v>1840</v>
      </c>
      <c r="Z707" s="1" t="s">
        <v>1918</v>
      </c>
      <c r="AA707" s="1" t="s">
        <v>1941</v>
      </c>
      <c r="AB707" s="1"/>
      <c r="AC707">
        <v>1</v>
      </c>
      <c r="AD707" s="1" t="s">
        <v>1539</v>
      </c>
      <c r="AE707" s="1" t="s">
        <v>2263</v>
      </c>
      <c r="AF707" s="1"/>
      <c r="AG707" s="1" t="s">
        <v>2264</v>
      </c>
      <c r="AH707" s="1" t="s">
        <v>1539</v>
      </c>
      <c r="AI707" s="1" t="s">
        <v>1539</v>
      </c>
      <c r="AJ707" s="1" t="s">
        <v>2444</v>
      </c>
      <c r="AK707" s="3">
        <v>46251</v>
      </c>
      <c r="AL707" s="1" t="s">
        <v>2451</v>
      </c>
      <c r="AM707" s="1" t="s">
        <v>2660</v>
      </c>
      <c r="AN707" s="1" t="s">
        <v>2811</v>
      </c>
      <c r="AO707" s="1" t="s">
        <v>2811</v>
      </c>
      <c r="AP707" s="1" t="s">
        <v>2815</v>
      </c>
      <c r="AQ707" s="1" t="s">
        <v>1840</v>
      </c>
      <c r="AR707" s="1" t="s">
        <v>1918</v>
      </c>
      <c r="AS707" s="1" t="s">
        <v>2825</v>
      </c>
      <c r="AT707" s="1"/>
      <c r="AU707" s="1"/>
      <c r="AV707" s="1" t="s">
        <v>2829</v>
      </c>
      <c r="AW707" s="1" t="s">
        <v>2829</v>
      </c>
      <c r="AX707" s="1" t="s">
        <v>2835</v>
      </c>
      <c r="AY707" s="1" t="s">
        <v>3076</v>
      </c>
      <c r="AZ707" s="1"/>
      <c r="BA707">
        <v>21266</v>
      </c>
      <c r="BB707" s="1" t="s">
        <v>2815</v>
      </c>
      <c r="BC707">
        <v>2490</v>
      </c>
      <c r="BD707">
        <v>1</v>
      </c>
      <c r="BE707" s="1" t="s">
        <v>2452</v>
      </c>
    </row>
    <row r="708" spans="1:57">
      <c r="A708" s="8">
        <v>136347</v>
      </c>
      <c r="B708" s="1" t="s">
        <v>2841</v>
      </c>
      <c r="C708" s="1" t="s">
        <v>3099</v>
      </c>
      <c r="D708" s="1" t="s">
        <v>744</v>
      </c>
      <c r="E708">
        <v>1</v>
      </c>
      <c r="F708" s="9" t="s">
        <v>3083</v>
      </c>
      <c r="G708" s="4">
        <v>1632000</v>
      </c>
      <c r="I708" s="4">
        <f t="shared" si="11"/>
        <v>1632000</v>
      </c>
      <c r="K708" s="1" t="s">
        <v>2441</v>
      </c>
      <c r="L708">
        <v>0</v>
      </c>
      <c r="M708" s="3">
        <v>46251</v>
      </c>
      <c r="N708" s="1" t="s">
        <v>2458</v>
      </c>
      <c r="O708">
        <v>139547</v>
      </c>
      <c r="R708" s="1" t="s">
        <v>1540</v>
      </c>
      <c r="S708">
        <v>0</v>
      </c>
      <c r="T708">
        <v>1</v>
      </c>
      <c r="U708" s="1"/>
      <c r="V708" s="1" t="s">
        <v>1768</v>
      </c>
      <c r="W708" s="1" t="s">
        <v>1813</v>
      </c>
      <c r="X708" s="1" t="s">
        <v>1815</v>
      </c>
      <c r="Y708" s="1" t="s">
        <v>1840</v>
      </c>
      <c r="Z708" s="1" t="s">
        <v>1918</v>
      </c>
      <c r="AA708" s="1" t="s">
        <v>1941</v>
      </c>
      <c r="AB708" s="1"/>
      <c r="AC708">
        <v>1</v>
      </c>
      <c r="AD708" s="1" t="s">
        <v>1540</v>
      </c>
      <c r="AE708" s="1" t="s">
        <v>2263</v>
      </c>
      <c r="AF708" s="1"/>
      <c r="AG708" s="1" t="s">
        <v>2264</v>
      </c>
      <c r="AH708" s="1" t="s">
        <v>1540</v>
      </c>
      <c r="AI708" s="1" t="s">
        <v>1540</v>
      </c>
      <c r="AJ708" s="1" t="s">
        <v>2444</v>
      </c>
      <c r="AK708" s="3">
        <v>46251</v>
      </c>
      <c r="AL708" s="1" t="s">
        <v>2451</v>
      </c>
      <c r="AM708" s="1" t="s">
        <v>2661</v>
      </c>
      <c r="AN708" s="1" t="s">
        <v>2811</v>
      </c>
      <c r="AO708" s="1" t="s">
        <v>2811</v>
      </c>
      <c r="AP708" s="1" t="s">
        <v>2815</v>
      </c>
      <c r="AQ708" s="1" t="s">
        <v>1840</v>
      </c>
      <c r="AR708" s="1" t="s">
        <v>1918</v>
      </c>
      <c r="AS708" s="1" t="s">
        <v>2825</v>
      </c>
      <c r="AT708" s="1"/>
      <c r="AU708" s="1"/>
      <c r="AV708" s="1" t="s">
        <v>2829</v>
      </c>
      <c r="AW708" s="1" t="s">
        <v>2829</v>
      </c>
      <c r="AX708" s="1" t="s">
        <v>2835</v>
      </c>
      <c r="AY708" s="1" t="s">
        <v>3064</v>
      </c>
      <c r="AZ708" s="1"/>
      <c r="BA708">
        <v>6965</v>
      </c>
      <c r="BB708" s="1" t="s">
        <v>2815</v>
      </c>
      <c r="BC708">
        <v>2490</v>
      </c>
      <c r="BD708">
        <v>1</v>
      </c>
      <c r="BE708" s="1" t="s">
        <v>2455</v>
      </c>
    </row>
    <row r="709" spans="1:57">
      <c r="A709" s="8">
        <v>136348</v>
      </c>
      <c r="B709" s="1" t="s">
        <v>2841</v>
      </c>
      <c r="C709" s="1" t="s">
        <v>3105</v>
      </c>
      <c r="D709" s="1" t="s">
        <v>745</v>
      </c>
      <c r="E709">
        <v>2</v>
      </c>
      <c r="F709" s="9" t="s">
        <v>3083</v>
      </c>
      <c r="G709" s="4">
        <v>393000</v>
      </c>
      <c r="I709" s="4">
        <f t="shared" si="11"/>
        <v>786000</v>
      </c>
      <c r="K709" s="1" t="s">
        <v>2441</v>
      </c>
      <c r="L709">
        <v>0</v>
      </c>
      <c r="M709" s="3">
        <v>46251</v>
      </c>
      <c r="N709" s="1" t="s">
        <v>2458</v>
      </c>
      <c r="O709">
        <v>139495</v>
      </c>
      <c r="R709" s="1" t="s">
        <v>1541</v>
      </c>
      <c r="S709">
        <v>0</v>
      </c>
      <c r="T709">
        <v>1</v>
      </c>
      <c r="U709" s="1"/>
      <c r="V709" s="1" t="s">
        <v>1768</v>
      </c>
      <c r="W709" s="1" t="s">
        <v>1813</v>
      </c>
      <c r="X709" s="1" t="s">
        <v>1815</v>
      </c>
      <c r="Y709" s="1" t="s">
        <v>1840</v>
      </c>
      <c r="Z709" s="1" t="s">
        <v>1918</v>
      </c>
      <c r="AA709" s="1" t="s">
        <v>1941</v>
      </c>
      <c r="AB709" s="1"/>
      <c r="AC709">
        <v>2</v>
      </c>
      <c r="AD709" s="1" t="s">
        <v>1541</v>
      </c>
      <c r="AE709" s="1" t="s">
        <v>2263</v>
      </c>
      <c r="AF709" s="1"/>
      <c r="AG709" s="1" t="s">
        <v>2264</v>
      </c>
      <c r="AH709" s="1" t="s">
        <v>1541</v>
      </c>
      <c r="AI709" s="1" t="s">
        <v>1541</v>
      </c>
      <c r="AJ709" s="1" t="s">
        <v>2444</v>
      </c>
      <c r="AK709" s="3">
        <v>46251</v>
      </c>
      <c r="AL709" s="1" t="s">
        <v>2451</v>
      </c>
      <c r="AM709" s="1" t="s">
        <v>2660</v>
      </c>
      <c r="AN709" s="1" t="s">
        <v>2811</v>
      </c>
      <c r="AO709" s="1" t="s">
        <v>2811</v>
      </c>
      <c r="AP709" s="1" t="s">
        <v>2815</v>
      </c>
      <c r="AQ709" s="1" t="s">
        <v>1840</v>
      </c>
      <c r="AR709" s="1" t="s">
        <v>1918</v>
      </c>
      <c r="AS709" s="1" t="s">
        <v>2825</v>
      </c>
      <c r="AT709" s="1"/>
      <c r="AU709" s="1"/>
      <c r="AV709" s="1" t="s">
        <v>2829</v>
      </c>
      <c r="AW709" s="1" t="s">
        <v>2829</v>
      </c>
      <c r="AX709" s="1" t="s">
        <v>2835</v>
      </c>
      <c r="AY709" s="1" t="s">
        <v>3076</v>
      </c>
      <c r="AZ709" s="1"/>
      <c r="BA709">
        <v>21266</v>
      </c>
      <c r="BB709" s="1" t="s">
        <v>2815</v>
      </c>
      <c r="BC709">
        <v>2490</v>
      </c>
      <c r="BD709">
        <v>1</v>
      </c>
      <c r="BE709" s="1" t="s">
        <v>2452</v>
      </c>
    </row>
    <row r="710" spans="1:57">
      <c r="A710" s="8">
        <v>136349</v>
      </c>
      <c r="B710" s="1" t="s">
        <v>2862</v>
      </c>
      <c r="C710" s="1" t="s">
        <v>3200</v>
      </c>
      <c r="D710" s="1" t="s">
        <v>746</v>
      </c>
      <c r="E710">
        <v>1</v>
      </c>
      <c r="F710" s="9" t="s">
        <v>3083</v>
      </c>
      <c r="G710" s="4">
        <v>1415833.33</v>
      </c>
      <c r="I710" s="4">
        <f t="shared" si="11"/>
        <v>1415833.33</v>
      </c>
      <c r="K710" s="1" t="s">
        <v>2441</v>
      </c>
      <c r="L710">
        <v>0</v>
      </c>
      <c r="M710" s="3">
        <v>46251</v>
      </c>
      <c r="N710" s="1" t="s">
        <v>2458</v>
      </c>
      <c r="O710">
        <v>139524</v>
      </c>
      <c r="R710" s="1" t="s">
        <v>1542</v>
      </c>
      <c r="S710">
        <v>20</v>
      </c>
      <c r="T710">
        <v>1</v>
      </c>
      <c r="U710" s="1"/>
      <c r="V710" s="1" t="s">
        <v>1766</v>
      </c>
      <c r="W710" s="1" t="s">
        <v>1813</v>
      </c>
      <c r="X710" s="1" t="s">
        <v>1815</v>
      </c>
      <c r="Y710" s="1" t="s">
        <v>1839</v>
      </c>
      <c r="Z710" s="1" t="s">
        <v>1918</v>
      </c>
      <c r="AA710" s="1" t="s">
        <v>1941</v>
      </c>
      <c r="AB710" s="1"/>
      <c r="AC710">
        <v>1</v>
      </c>
      <c r="AD710" s="1" t="s">
        <v>2143</v>
      </c>
      <c r="AE710" s="1" t="s">
        <v>2263</v>
      </c>
      <c r="AF710" s="1"/>
      <c r="AG710" s="1" t="s">
        <v>2264</v>
      </c>
      <c r="AH710" s="1" t="s">
        <v>2143</v>
      </c>
      <c r="AI710" s="1" t="s">
        <v>1542</v>
      </c>
      <c r="AJ710" s="1" t="s">
        <v>2444</v>
      </c>
      <c r="AK710" s="3">
        <v>46251</v>
      </c>
      <c r="AL710" s="1" t="s">
        <v>2451</v>
      </c>
      <c r="AM710" s="1" t="s">
        <v>2659</v>
      </c>
      <c r="AN710" s="1" t="s">
        <v>2811</v>
      </c>
      <c r="AO710" s="1" t="s">
        <v>2812</v>
      </c>
      <c r="AP710" s="1" t="s">
        <v>2815</v>
      </c>
      <c r="AQ710" s="1" t="s">
        <v>1839</v>
      </c>
      <c r="AR710" s="1" t="s">
        <v>1918</v>
      </c>
      <c r="AS710" s="1" t="s">
        <v>2825</v>
      </c>
      <c r="AT710" s="1"/>
      <c r="AU710" s="1"/>
      <c r="AV710" s="1" t="s">
        <v>2829</v>
      </c>
      <c r="AW710" s="1" t="s">
        <v>2829</v>
      </c>
      <c r="AX710" s="1" t="s">
        <v>2835</v>
      </c>
      <c r="AY710" s="1" t="s">
        <v>3059</v>
      </c>
      <c r="AZ710" s="1"/>
      <c r="BA710">
        <v>31352</v>
      </c>
      <c r="BB710" s="1" t="s">
        <v>2815</v>
      </c>
      <c r="BC710">
        <v>717</v>
      </c>
      <c r="BD710">
        <v>1</v>
      </c>
      <c r="BE710" s="1" t="s">
        <v>2455</v>
      </c>
    </row>
    <row r="711" spans="1:57">
      <c r="A711" s="8">
        <v>136350</v>
      </c>
      <c r="B711" s="1" t="s">
        <v>2974</v>
      </c>
      <c r="C711" s="1" t="s">
        <v>3096</v>
      </c>
      <c r="D711" s="1" t="s">
        <v>747</v>
      </c>
      <c r="E711">
        <v>1</v>
      </c>
      <c r="F711" s="9" t="s">
        <v>3083</v>
      </c>
      <c r="G711" s="4">
        <v>540000</v>
      </c>
      <c r="I711" s="4">
        <f t="shared" si="11"/>
        <v>540000</v>
      </c>
      <c r="K711" s="1" t="s">
        <v>2441</v>
      </c>
      <c r="L711">
        <v>0</v>
      </c>
      <c r="M711" s="3">
        <v>46251</v>
      </c>
      <c r="N711" s="1" t="s">
        <v>2458</v>
      </c>
      <c r="O711">
        <v>139510</v>
      </c>
      <c r="R711" s="1" t="s">
        <v>1089</v>
      </c>
      <c r="S711">
        <v>20</v>
      </c>
      <c r="T711">
        <v>1</v>
      </c>
      <c r="U711" s="1"/>
      <c r="V711" s="1" t="s">
        <v>1768</v>
      </c>
      <c r="W711" s="1" t="s">
        <v>1813</v>
      </c>
      <c r="X711" s="1" t="s">
        <v>1815</v>
      </c>
      <c r="Y711" s="1" t="s">
        <v>1890</v>
      </c>
      <c r="Z711" s="1" t="s">
        <v>1920</v>
      </c>
      <c r="AA711" s="1" t="s">
        <v>1941</v>
      </c>
      <c r="AB711" s="1"/>
      <c r="AC711">
        <v>1</v>
      </c>
      <c r="AD711" s="1" t="s">
        <v>1346</v>
      </c>
      <c r="AE711" s="1" t="s">
        <v>2263</v>
      </c>
      <c r="AF711" s="1"/>
      <c r="AG711" s="1" t="s">
        <v>2264</v>
      </c>
      <c r="AH711" s="1" t="s">
        <v>1346</v>
      </c>
      <c r="AI711" s="1" t="s">
        <v>1089</v>
      </c>
      <c r="AJ711" s="1"/>
      <c r="AK711" s="3">
        <v>46251</v>
      </c>
      <c r="AL711" s="1" t="s">
        <v>2451</v>
      </c>
      <c r="AM711" s="1" t="s">
        <v>2662</v>
      </c>
      <c r="AN711" s="1" t="s">
        <v>2811</v>
      </c>
      <c r="AO711" s="1" t="s">
        <v>2811</v>
      </c>
      <c r="AP711" s="1" t="s">
        <v>2814</v>
      </c>
      <c r="AQ711" s="1" t="s">
        <v>1890</v>
      </c>
      <c r="AR711" s="1" t="s">
        <v>1920</v>
      </c>
      <c r="AS711" s="1" t="s">
        <v>2825</v>
      </c>
      <c r="AT711" s="1"/>
      <c r="AU711" s="1"/>
      <c r="AV711" s="1" t="s">
        <v>2829</v>
      </c>
      <c r="AW711" s="1" t="s">
        <v>2829</v>
      </c>
      <c r="AX711" s="1" t="s">
        <v>2835</v>
      </c>
      <c r="AY711" s="1" t="s">
        <v>3076</v>
      </c>
      <c r="AZ711" s="1"/>
      <c r="BA711">
        <v>14862</v>
      </c>
      <c r="BB711" s="1" t="s">
        <v>2814</v>
      </c>
      <c r="BC711">
        <v>6</v>
      </c>
      <c r="BD711">
        <v>1</v>
      </c>
      <c r="BE711" s="1" t="s">
        <v>2452</v>
      </c>
    </row>
    <row r="712" spans="1:57">
      <c r="A712" s="8">
        <v>136351</v>
      </c>
      <c r="B712" s="1" t="s">
        <v>2853</v>
      </c>
      <c r="C712" s="1" t="s">
        <v>3202</v>
      </c>
      <c r="D712" s="1" t="s">
        <v>748</v>
      </c>
      <c r="E712">
        <v>5</v>
      </c>
      <c r="F712" s="9" t="s">
        <v>3083</v>
      </c>
      <c r="G712" s="4">
        <v>1095840</v>
      </c>
      <c r="I712" s="4">
        <f t="shared" si="11"/>
        <v>5479200</v>
      </c>
      <c r="K712" s="1" t="s">
        <v>2441</v>
      </c>
      <c r="L712">
        <v>0</v>
      </c>
      <c r="M712" s="3">
        <v>46251</v>
      </c>
      <c r="N712" s="1" t="s">
        <v>2458</v>
      </c>
      <c r="O712">
        <v>139588</v>
      </c>
      <c r="R712" s="1" t="s">
        <v>1543</v>
      </c>
      <c r="S712">
        <v>20</v>
      </c>
      <c r="T712">
        <v>1</v>
      </c>
      <c r="U712" s="1"/>
      <c r="V712" s="1" t="s">
        <v>1801</v>
      </c>
      <c r="W712" s="1" t="s">
        <v>1813</v>
      </c>
      <c r="X712" s="1" t="s">
        <v>1817</v>
      </c>
      <c r="Y712" s="1" t="s">
        <v>1861</v>
      </c>
      <c r="Z712" s="1" t="s">
        <v>1817</v>
      </c>
      <c r="AA712" s="1" t="s">
        <v>1941</v>
      </c>
      <c r="AB712" s="1"/>
      <c r="AC712">
        <v>5</v>
      </c>
      <c r="AD712" s="1" t="s">
        <v>2144</v>
      </c>
      <c r="AE712" s="1" t="s">
        <v>2263</v>
      </c>
      <c r="AF712" s="1"/>
      <c r="AG712" s="1" t="s">
        <v>2266</v>
      </c>
      <c r="AH712" s="1" t="s">
        <v>2144</v>
      </c>
      <c r="AI712" s="1" t="s">
        <v>1543</v>
      </c>
      <c r="AJ712" s="1"/>
      <c r="AK712" s="3">
        <v>46251</v>
      </c>
      <c r="AL712" s="1" t="s">
        <v>2451</v>
      </c>
      <c r="AM712" s="1" t="s">
        <v>2663</v>
      </c>
      <c r="AN712" s="1" t="s">
        <v>2811</v>
      </c>
      <c r="AO712" s="1" t="s">
        <v>2811</v>
      </c>
      <c r="AP712" s="1" t="s">
        <v>2818</v>
      </c>
      <c r="AQ712" s="1" t="s">
        <v>1861</v>
      </c>
      <c r="AR712" s="1" t="s">
        <v>1817</v>
      </c>
      <c r="AS712" s="1" t="s">
        <v>2825</v>
      </c>
      <c r="AT712" s="1"/>
      <c r="AU712" s="1"/>
      <c r="AV712" s="1" t="s">
        <v>2829</v>
      </c>
      <c r="AW712" s="1" t="s">
        <v>2829</v>
      </c>
      <c r="AX712" s="1" t="s">
        <v>2837</v>
      </c>
      <c r="AY712" s="1" t="s">
        <v>3063</v>
      </c>
      <c r="AZ712" s="1"/>
      <c r="BA712">
        <v>3871</v>
      </c>
      <c r="BB712" s="1" t="s">
        <v>2818</v>
      </c>
      <c r="BC712">
        <v>629</v>
      </c>
      <c r="BD712">
        <v>1</v>
      </c>
      <c r="BE712" s="1" t="s">
        <v>2466</v>
      </c>
    </row>
    <row r="713" spans="1:57">
      <c r="A713" s="8">
        <v>136352</v>
      </c>
      <c r="B713" s="1" t="s">
        <v>2867</v>
      </c>
      <c r="C713" s="1" t="s">
        <v>3199</v>
      </c>
      <c r="D713" s="1" t="s">
        <v>749</v>
      </c>
      <c r="E713">
        <v>3</v>
      </c>
      <c r="F713" s="9" t="s">
        <v>3083</v>
      </c>
      <c r="G713" s="4">
        <v>2903000</v>
      </c>
      <c r="I713" s="4">
        <f t="shared" si="11"/>
        <v>8709000</v>
      </c>
      <c r="K713" s="1" t="s">
        <v>2441</v>
      </c>
      <c r="L713">
        <v>0</v>
      </c>
      <c r="M713" s="3">
        <v>46251</v>
      </c>
      <c r="N713" s="1" t="s">
        <v>2458</v>
      </c>
      <c r="O713">
        <v>139518</v>
      </c>
      <c r="R713" s="1" t="s">
        <v>1535</v>
      </c>
      <c r="S713">
        <v>0</v>
      </c>
      <c r="T713">
        <v>1</v>
      </c>
      <c r="U713" s="1"/>
      <c r="V713" s="1" t="s">
        <v>1766</v>
      </c>
      <c r="W713" s="1" t="s">
        <v>1813</v>
      </c>
      <c r="X713" s="1" t="s">
        <v>1815</v>
      </c>
      <c r="Y713" s="1" t="s">
        <v>1839</v>
      </c>
      <c r="Z713" s="1" t="s">
        <v>1918</v>
      </c>
      <c r="AA713" s="1" t="s">
        <v>1941</v>
      </c>
      <c r="AB713" s="1"/>
      <c r="AC713">
        <v>0</v>
      </c>
      <c r="AD713" s="1" t="s">
        <v>1350</v>
      </c>
      <c r="AE713" s="1" t="s">
        <v>2263</v>
      </c>
      <c r="AF713" s="1"/>
      <c r="AG713" s="1" t="s">
        <v>2264</v>
      </c>
      <c r="AH713" s="1" t="s">
        <v>2333</v>
      </c>
      <c r="AI713" s="1" t="s">
        <v>2333</v>
      </c>
      <c r="AJ713" s="1" t="s">
        <v>2444</v>
      </c>
      <c r="AK713" s="3">
        <v>46251</v>
      </c>
      <c r="AL713" s="1" t="s">
        <v>2451</v>
      </c>
      <c r="AM713" s="1" t="s">
        <v>2658</v>
      </c>
      <c r="AN713" s="1" t="s">
        <v>2811</v>
      </c>
      <c r="AO713" s="1" t="s">
        <v>2812</v>
      </c>
      <c r="AP713" s="1" t="s">
        <v>2815</v>
      </c>
      <c r="AQ713" s="1" t="s">
        <v>1839</v>
      </c>
      <c r="AR713" s="1" t="s">
        <v>1918</v>
      </c>
      <c r="AS713" s="1" t="s">
        <v>2825</v>
      </c>
      <c r="AT713" s="1"/>
      <c r="AU713" s="1"/>
      <c r="AV713" s="1" t="s">
        <v>2830</v>
      </c>
      <c r="AW713" s="1" t="s">
        <v>2830</v>
      </c>
      <c r="AX713" s="1" t="s">
        <v>2835</v>
      </c>
      <c r="AY713" s="1" t="s">
        <v>3059</v>
      </c>
      <c r="AZ713" s="1"/>
      <c r="BA713">
        <v>31351</v>
      </c>
      <c r="BB713" s="1" t="s">
        <v>2815</v>
      </c>
      <c r="BC713">
        <v>820</v>
      </c>
      <c r="BD713">
        <v>1</v>
      </c>
      <c r="BE713" s="1" t="s">
        <v>2455</v>
      </c>
    </row>
    <row r="714" spans="1:57">
      <c r="A714" s="8">
        <v>136352</v>
      </c>
      <c r="B714" s="1" t="s">
        <v>2867</v>
      </c>
      <c r="C714" s="1" t="s">
        <v>3200</v>
      </c>
      <c r="D714" s="1" t="s">
        <v>750</v>
      </c>
      <c r="E714">
        <v>1</v>
      </c>
      <c r="F714" s="9" t="s">
        <v>3083</v>
      </c>
      <c r="G714" s="4">
        <v>2180300</v>
      </c>
      <c r="I714" s="4">
        <f t="shared" si="11"/>
        <v>2180300</v>
      </c>
      <c r="K714" s="1" t="s">
        <v>2441</v>
      </c>
      <c r="L714">
        <v>0</v>
      </c>
      <c r="M714" s="3">
        <v>46251</v>
      </c>
      <c r="N714" s="1" t="s">
        <v>2458</v>
      </c>
      <c r="O714">
        <v>139518</v>
      </c>
      <c r="R714" s="1" t="s">
        <v>1536</v>
      </c>
      <c r="S714">
        <v>0</v>
      </c>
      <c r="T714">
        <v>2</v>
      </c>
      <c r="U714" s="1"/>
      <c r="V714" s="1" t="s">
        <v>1766</v>
      </c>
      <c r="W714" s="1" t="s">
        <v>1813</v>
      </c>
      <c r="X714" s="1" t="s">
        <v>1815</v>
      </c>
      <c r="Y714" s="1" t="s">
        <v>1839</v>
      </c>
      <c r="Z714" s="1" t="s">
        <v>1918</v>
      </c>
      <c r="AA714" s="1" t="s">
        <v>1941</v>
      </c>
      <c r="AB714" s="1"/>
      <c r="AC714">
        <v>0</v>
      </c>
      <c r="AD714" s="1" t="s">
        <v>1350</v>
      </c>
      <c r="AE714" s="1" t="s">
        <v>2263</v>
      </c>
      <c r="AF714" s="1"/>
      <c r="AG714" s="1" t="s">
        <v>2264</v>
      </c>
      <c r="AH714" s="1" t="s">
        <v>2333</v>
      </c>
      <c r="AI714" s="1" t="s">
        <v>2333</v>
      </c>
      <c r="AJ714" s="1" t="s">
        <v>2444</v>
      </c>
      <c r="AK714" s="3">
        <v>46251</v>
      </c>
      <c r="AL714" s="1" t="s">
        <v>2451</v>
      </c>
      <c r="AM714" s="1" t="s">
        <v>2658</v>
      </c>
      <c r="AN714" s="1" t="s">
        <v>2811</v>
      </c>
      <c r="AO714" s="1" t="s">
        <v>2812</v>
      </c>
      <c r="AP714" s="1" t="s">
        <v>2815</v>
      </c>
      <c r="AQ714" s="1" t="s">
        <v>1839</v>
      </c>
      <c r="AR714" s="1" t="s">
        <v>1918</v>
      </c>
      <c r="AS714" s="1" t="s">
        <v>2825</v>
      </c>
      <c r="AT714" s="1"/>
      <c r="AU714" s="1"/>
      <c r="AV714" s="1" t="s">
        <v>2830</v>
      </c>
      <c r="AW714" s="1" t="s">
        <v>2830</v>
      </c>
      <c r="AX714" s="1" t="s">
        <v>2835</v>
      </c>
      <c r="AY714" s="1" t="s">
        <v>3059</v>
      </c>
      <c r="AZ714" s="1"/>
      <c r="BA714">
        <v>31352</v>
      </c>
      <c r="BB714" s="1" t="s">
        <v>2815</v>
      </c>
      <c r="BC714">
        <v>820</v>
      </c>
      <c r="BD714">
        <v>2</v>
      </c>
      <c r="BE714" s="1" t="s">
        <v>2455</v>
      </c>
    </row>
    <row r="715" spans="1:57">
      <c r="A715" s="8">
        <v>136352</v>
      </c>
      <c r="B715" s="1" t="s">
        <v>2867</v>
      </c>
      <c r="C715" s="1" t="s">
        <v>3201</v>
      </c>
      <c r="D715" s="1" t="s">
        <v>751</v>
      </c>
      <c r="E715">
        <v>4</v>
      </c>
      <c r="F715" s="9" t="s">
        <v>3087</v>
      </c>
      <c r="G715" s="4">
        <v>170000</v>
      </c>
      <c r="I715" s="4">
        <f t="shared" si="11"/>
        <v>680000</v>
      </c>
      <c r="K715" s="1" t="s">
        <v>2441</v>
      </c>
      <c r="L715">
        <v>0</v>
      </c>
      <c r="M715" s="3">
        <v>46251</v>
      </c>
      <c r="N715" s="1" t="s">
        <v>2458</v>
      </c>
      <c r="O715">
        <v>139518</v>
      </c>
      <c r="R715" s="1" t="s">
        <v>1537</v>
      </c>
      <c r="S715">
        <v>0</v>
      </c>
      <c r="T715">
        <v>3</v>
      </c>
      <c r="U715" s="1"/>
      <c r="V715" s="1" t="s">
        <v>1784</v>
      </c>
      <c r="W715" s="1" t="s">
        <v>1813</v>
      </c>
      <c r="X715" s="1" t="s">
        <v>1815</v>
      </c>
      <c r="Y715" s="1" t="s">
        <v>1839</v>
      </c>
      <c r="Z715" s="1" t="s">
        <v>1918</v>
      </c>
      <c r="AA715" s="1" t="s">
        <v>1941</v>
      </c>
      <c r="AB715" s="1"/>
      <c r="AC715">
        <v>0</v>
      </c>
      <c r="AD715" s="1" t="s">
        <v>1350</v>
      </c>
      <c r="AE715" s="1" t="s">
        <v>2263</v>
      </c>
      <c r="AF715" s="1"/>
      <c r="AG715" s="1" t="s">
        <v>2264</v>
      </c>
      <c r="AH715" s="1" t="s">
        <v>2333</v>
      </c>
      <c r="AI715" s="1" t="s">
        <v>2333</v>
      </c>
      <c r="AJ715" s="1" t="s">
        <v>2444</v>
      </c>
      <c r="AK715" s="3">
        <v>46251</v>
      </c>
      <c r="AL715" s="1" t="s">
        <v>2451</v>
      </c>
      <c r="AM715" s="1" t="s">
        <v>2658</v>
      </c>
      <c r="AN715" s="1" t="s">
        <v>2811</v>
      </c>
      <c r="AO715" s="1" t="s">
        <v>2812</v>
      </c>
      <c r="AP715" s="1" t="s">
        <v>2815</v>
      </c>
      <c r="AQ715" s="1" t="s">
        <v>1839</v>
      </c>
      <c r="AR715" s="1" t="s">
        <v>1918</v>
      </c>
      <c r="AS715" s="1" t="s">
        <v>2825</v>
      </c>
      <c r="AT715" s="1"/>
      <c r="AU715" s="1"/>
      <c r="AV715" s="1" t="s">
        <v>2830</v>
      </c>
      <c r="AW715" s="1" t="s">
        <v>2830</v>
      </c>
      <c r="AX715" s="1" t="s">
        <v>2835</v>
      </c>
      <c r="AY715" s="1" t="s">
        <v>3059</v>
      </c>
      <c r="AZ715" s="1"/>
      <c r="BA715">
        <v>6897</v>
      </c>
      <c r="BB715" s="1" t="s">
        <v>2815</v>
      </c>
      <c r="BC715">
        <v>820</v>
      </c>
      <c r="BD715">
        <v>3</v>
      </c>
      <c r="BE715" s="1" t="s">
        <v>2455</v>
      </c>
    </row>
    <row r="716" spans="1:57">
      <c r="A716" s="8">
        <v>136353</v>
      </c>
      <c r="B716" s="1" t="s">
        <v>2901</v>
      </c>
      <c r="C716" s="1" t="s">
        <v>3193</v>
      </c>
      <c r="D716" s="1" t="s">
        <v>752</v>
      </c>
      <c r="E716">
        <v>1</v>
      </c>
      <c r="F716" s="9" t="s">
        <v>3083</v>
      </c>
      <c r="G716" s="4">
        <v>4675666.3899999997</v>
      </c>
      <c r="I716" s="4">
        <f t="shared" si="11"/>
        <v>4675666.3899999997</v>
      </c>
      <c r="K716" s="1" t="s">
        <v>2441</v>
      </c>
      <c r="L716">
        <v>0</v>
      </c>
      <c r="M716" s="3">
        <v>46251</v>
      </c>
      <c r="N716" s="1" t="s">
        <v>2458</v>
      </c>
      <c r="O716">
        <v>139532</v>
      </c>
      <c r="R716" s="1" t="s">
        <v>1544</v>
      </c>
      <c r="S716">
        <v>20</v>
      </c>
      <c r="T716">
        <v>1</v>
      </c>
      <c r="U716" s="1"/>
      <c r="V716" s="1" t="s">
        <v>1798</v>
      </c>
      <c r="W716" s="1" t="s">
        <v>1813</v>
      </c>
      <c r="X716" s="1" t="s">
        <v>1817</v>
      </c>
      <c r="Y716" s="1" t="s">
        <v>1861</v>
      </c>
      <c r="Z716" s="1" t="s">
        <v>1817</v>
      </c>
      <c r="AA716" s="1" t="s">
        <v>1941</v>
      </c>
      <c r="AB716" s="1"/>
      <c r="AC716">
        <v>1</v>
      </c>
      <c r="AD716" s="1" t="s">
        <v>2145</v>
      </c>
      <c r="AE716" s="1" t="s">
        <v>2263</v>
      </c>
      <c r="AF716" s="1"/>
      <c r="AG716" s="1" t="s">
        <v>2266</v>
      </c>
      <c r="AH716" s="1" t="s">
        <v>2334</v>
      </c>
      <c r="AI716" s="1" t="s">
        <v>2416</v>
      </c>
      <c r="AJ716" s="1"/>
      <c r="AK716" s="3">
        <v>46251</v>
      </c>
      <c r="AL716" s="1" t="s">
        <v>2451</v>
      </c>
      <c r="AM716" s="1" t="s">
        <v>2664</v>
      </c>
      <c r="AN716" s="1" t="s">
        <v>2811</v>
      </c>
      <c r="AO716" s="1" t="s">
        <v>2811</v>
      </c>
      <c r="AP716" s="1" t="s">
        <v>2818</v>
      </c>
      <c r="AQ716" s="1" t="s">
        <v>1861</v>
      </c>
      <c r="AR716" s="1" t="s">
        <v>1817</v>
      </c>
      <c r="AS716" s="1" t="s">
        <v>2825</v>
      </c>
      <c r="AT716" s="1"/>
      <c r="AU716" s="1"/>
      <c r="AV716" s="1" t="s">
        <v>2829</v>
      </c>
      <c r="AW716" s="1" t="s">
        <v>2829</v>
      </c>
      <c r="AX716" s="1" t="s">
        <v>2837</v>
      </c>
      <c r="AY716" s="1" t="s">
        <v>3063</v>
      </c>
      <c r="AZ716" s="1"/>
      <c r="BA716">
        <v>1247</v>
      </c>
      <c r="BB716" s="1" t="s">
        <v>2818</v>
      </c>
      <c r="BC716">
        <v>102</v>
      </c>
      <c r="BD716">
        <v>1</v>
      </c>
      <c r="BE716" s="1" t="s">
        <v>2465</v>
      </c>
    </row>
    <row r="717" spans="1:57">
      <c r="A717" s="8">
        <v>136353</v>
      </c>
      <c r="B717" s="1" t="s">
        <v>2901</v>
      </c>
      <c r="C717" s="1" t="s">
        <v>3144</v>
      </c>
      <c r="D717" s="1" t="s">
        <v>753</v>
      </c>
      <c r="E717">
        <v>1</v>
      </c>
      <c r="F717" s="9" t="s">
        <v>3084</v>
      </c>
      <c r="G717" s="4">
        <v>1798332.78</v>
      </c>
      <c r="I717" s="4">
        <f t="shared" si="11"/>
        <v>1798332.78</v>
      </c>
      <c r="K717" s="1" t="s">
        <v>2441</v>
      </c>
      <c r="L717">
        <v>0</v>
      </c>
      <c r="M717" s="3">
        <v>46251</v>
      </c>
      <c r="N717" s="1" t="s">
        <v>2458</v>
      </c>
      <c r="O717">
        <v>139532</v>
      </c>
      <c r="R717" s="1" t="s">
        <v>1545</v>
      </c>
      <c r="S717">
        <v>20</v>
      </c>
      <c r="T717">
        <v>2</v>
      </c>
      <c r="U717" s="1"/>
      <c r="V717" s="1" t="s">
        <v>1768</v>
      </c>
      <c r="W717" s="1" t="s">
        <v>1813</v>
      </c>
      <c r="X717" s="1" t="s">
        <v>1817</v>
      </c>
      <c r="Y717" s="1" t="s">
        <v>1861</v>
      </c>
      <c r="Z717" s="1" t="s">
        <v>1817</v>
      </c>
      <c r="AA717" s="1" t="s">
        <v>1941</v>
      </c>
      <c r="AB717" s="1"/>
      <c r="AC717">
        <v>1</v>
      </c>
      <c r="AD717" s="1" t="s">
        <v>2146</v>
      </c>
      <c r="AE717" s="1" t="s">
        <v>2263</v>
      </c>
      <c r="AF717" s="1"/>
      <c r="AG717" s="1" t="s">
        <v>2266</v>
      </c>
      <c r="AH717" s="1" t="s">
        <v>2334</v>
      </c>
      <c r="AI717" s="1" t="s">
        <v>2416</v>
      </c>
      <c r="AJ717" s="1"/>
      <c r="AK717" s="3">
        <v>46251</v>
      </c>
      <c r="AL717" s="1" t="s">
        <v>2451</v>
      </c>
      <c r="AM717" s="1" t="s">
        <v>2664</v>
      </c>
      <c r="AN717" s="1" t="s">
        <v>2811</v>
      </c>
      <c r="AO717" s="1" t="s">
        <v>2811</v>
      </c>
      <c r="AP717" s="1" t="s">
        <v>2818</v>
      </c>
      <c r="AQ717" s="1" t="s">
        <v>1861</v>
      </c>
      <c r="AR717" s="1" t="s">
        <v>1817</v>
      </c>
      <c r="AS717" s="1" t="s">
        <v>2825</v>
      </c>
      <c r="AT717" s="1"/>
      <c r="AU717" s="1"/>
      <c r="AV717" s="1" t="s">
        <v>2829</v>
      </c>
      <c r="AW717" s="1" t="s">
        <v>2829</v>
      </c>
      <c r="AX717" s="1" t="s">
        <v>2837</v>
      </c>
      <c r="AY717" s="1" t="s">
        <v>3063</v>
      </c>
      <c r="AZ717" s="1"/>
      <c r="BA717">
        <v>11532</v>
      </c>
      <c r="BB717" s="1" t="s">
        <v>2818</v>
      </c>
      <c r="BC717">
        <v>102</v>
      </c>
      <c r="BD717">
        <v>2</v>
      </c>
      <c r="BE717" s="1" t="s">
        <v>2465</v>
      </c>
    </row>
    <row r="718" spans="1:57">
      <c r="A718" s="8">
        <v>136354</v>
      </c>
      <c r="B718" s="1" t="s">
        <v>2853</v>
      </c>
      <c r="C718" s="1" t="s">
        <v>3193</v>
      </c>
      <c r="D718" s="1" t="s">
        <v>754</v>
      </c>
      <c r="E718">
        <v>48</v>
      </c>
      <c r="F718" s="9" t="s">
        <v>3083</v>
      </c>
      <c r="G718" s="4">
        <v>5050000</v>
      </c>
      <c r="I718" s="4">
        <f t="shared" si="11"/>
        <v>242400000</v>
      </c>
      <c r="K718" s="1" t="s">
        <v>2441</v>
      </c>
      <c r="L718">
        <v>0</v>
      </c>
      <c r="M718" s="3">
        <v>46251</v>
      </c>
      <c r="N718" s="1" t="s">
        <v>2458</v>
      </c>
      <c r="O718">
        <v>139623</v>
      </c>
      <c r="R718" s="1" t="s">
        <v>1546</v>
      </c>
      <c r="S718">
        <v>20</v>
      </c>
      <c r="T718">
        <v>1</v>
      </c>
      <c r="U718" s="1"/>
      <c r="V718" s="1" t="s">
        <v>1798</v>
      </c>
      <c r="W718" s="1" t="s">
        <v>1813</v>
      </c>
      <c r="X718" s="1" t="s">
        <v>1815</v>
      </c>
      <c r="Y718" s="1" t="s">
        <v>1900</v>
      </c>
      <c r="Z718" s="1" t="s">
        <v>1919</v>
      </c>
      <c r="AA718" s="1" t="s">
        <v>1941</v>
      </c>
      <c r="AB718" s="1"/>
      <c r="AC718">
        <v>48</v>
      </c>
      <c r="AD718" s="1" t="s">
        <v>2147</v>
      </c>
      <c r="AE718" s="1" t="s">
        <v>2263</v>
      </c>
      <c r="AF718" s="1"/>
      <c r="AG718" s="1" t="s">
        <v>2264</v>
      </c>
      <c r="AH718" s="1" t="s">
        <v>2335</v>
      </c>
      <c r="AI718" s="1" t="s">
        <v>2417</v>
      </c>
      <c r="AJ718" s="1"/>
      <c r="AK718" s="3">
        <v>46251</v>
      </c>
      <c r="AL718" s="1" t="s">
        <v>2451</v>
      </c>
      <c r="AM718" s="1" t="s">
        <v>2665</v>
      </c>
      <c r="AN718" s="1" t="s">
        <v>2811</v>
      </c>
      <c r="AO718" s="1" t="s">
        <v>2811</v>
      </c>
      <c r="AP718" s="1" t="s">
        <v>2816</v>
      </c>
      <c r="AQ718" s="1" t="s">
        <v>1900</v>
      </c>
      <c r="AR718" s="1" t="s">
        <v>1919</v>
      </c>
      <c r="AS718" s="1" t="s">
        <v>2825</v>
      </c>
      <c r="AT718" s="1"/>
      <c r="AU718" s="1"/>
      <c r="AV718" s="1" t="s">
        <v>2829</v>
      </c>
      <c r="AW718" s="1" t="s">
        <v>2829</v>
      </c>
      <c r="AX718" s="1" t="s">
        <v>2835</v>
      </c>
      <c r="AY718" s="1" t="s">
        <v>3059</v>
      </c>
      <c r="AZ718" s="1"/>
      <c r="BA718">
        <v>1247</v>
      </c>
      <c r="BB718" s="1" t="s">
        <v>2816</v>
      </c>
      <c r="BC718">
        <v>629</v>
      </c>
      <c r="BD718">
        <v>1</v>
      </c>
      <c r="BE718" s="1" t="s">
        <v>2454</v>
      </c>
    </row>
    <row r="719" spans="1:57">
      <c r="A719" s="8">
        <v>136354</v>
      </c>
      <c r="B719" s="1" t="s">
        <v>2853</v>
      </c>
      <c r="C719" s="1" t="s">
        <v>3193</v>
      </c>
      <c r="D719" s="1" t="s">
        <v>755</v>
      </c>
      <c r="E719">
        <v>48</v>
      </c>
      <c r="F719" s="9" t="s">
        <v>3083</v>
      </c>
      <c r="G719" s="4">
        <v>5050000</v>
      </c>
      <c r="I719" s="4">
        <f t="shared" si="11"/>
        <v>242400000</v>
      </c>
      <c r="K719" s="1" t="s">
        <v>2441</v>
      </c>
      <c r="L719">
        <v>0</v>
      </c>
      <c r="M719" s="3">
        <v>46251</v>
      </c>
      <c r="N719" s="1" t="s">
        <v>2458</v>
      </c>
      <c r="O719">
        <v>139623</v>
      </c>
      <c r="R719" s="1" t="s">
        <v>1546</v>
      </c>
      <c r="S719">
        <v>20</v>
      </c>
      <c r="T719">
        <v>2</v>
      </c>
      <c r="U719" s="1"/>
      <c r="V719" s="1" t="s">
        <v>1798</v>
      </c>
      <c r="W719" s="1" t="s">
        <v>1813</v>
      </c>
      <c r="X719" s="1" t="s">
        <v>1815</v>
      </c>
      <c r="Y719" s="1" t="s">
        <v>1900</v>
      </c>
      <c r="Z719" s="1" t="s">
        <v>1919</v>
      </c>
      <c r="AA719" s="1" t="s">
        <v>1941</v>
      </c>
      <c r="AB719" s="1"/>
      <c r="AC719">
        <v>48</v>
      </c>
      <c r="AD719" s="1" t="s">
        <v>2147</v>
      </c>
      <c r="AE719" s="1" t="s">
        <v>2263</v>
      </c>
      <c r="AF719" s="1"/>
      <c r="AG719" s="1" t="s">
        <v>2264</v>
      </c>
      <c r="AH719" s="1" t="s">
        <v>2335</v>
      </c>
      <c r="AI719" s="1" t="s">
        <v>2417</v>
      </c>
      <c r="AJ719" s="1"/>
      <c r="AK719" s="3">
        <v>46251</v>
      </c>
      <c r="AL719" s="1" t="s">
        <v>2451</v>
      </c>
      <c r="AM719" s="1" t="s">
        <v>2665</v>
      </c>
      <c r="AN719" s="1" t="s">
        <v>2811</v>
      </c>
      <c r="AO719" s="1" t="s">
        <v>2811</v>
      </c>
      <c r="AP719" s="1" t="s">
        <v>2816</v>
      </c>
      <c r="AQ719" s="1" t="s">
        <v>1900</v>
      </c>
      <c r="AR719" s="1" t="s">
        <v>1919</v>
      </c>
      <c r="AS719" s="1" t="s">
        <v>2825</v>
      </c>
      <c r="AT719" s="1"/>
      <c r="AU719" s="1"/>
      <c r="AV719" s="1" t="s">
        <v>2829</v>
      </c>
      <c r="AW719" s="1" t="s">
        <v>2829</v>
      </c>
      <c r="AX719" s="1" t="s">
        <v>2835</v>
      </c>
      <c r="AY719" s="1" t="s">
        <v>3059</v>
      </c>
      <c r="AZ719" s="1"/>
      <c r="BA719">
        <v>1247</v>
      </c>
      <c r="BB719" s="1" t="s">
        <v>2816</v>
      </c>
      <c r="BC719">
        <v>629</v>
      </c>
      <c r="BD719">
        <v>2</v>
      </c>
      <c r="BE719" s="1" t="s">
        <v>2454</v>
      </c>
    </row>
    <row r="720" spans="1:57">
      <c r="A720" s="8">
        <v>136354</v>
      </c>
      <c r="B720" s="1" t="s">
        <v>2853</v>
      </c>
      <c r="C720" s="1" t="s">
        <v>3193</v>
      </c>
      <c r="D720" s="1" t="s">
        <v>756</v>
      </c>
      <c r="E720">
        <v>48</v>
      </c>
      <c r="F720" s="9" t="s">
        <v>3083</v>
      </c>
      <c r="G720" s="4">
        <v>5050000</v>
      </c>
      <c r="I720" s="4">
        <f t="shared" si="11"/>
        <v>242400000</v>
      </c>
      <c r="K720" s="1" t="s">
        <v>2441</v>
      </c>
      <c r="L720">
        <v>0</v>
      </c>
      <c r="M720" s="3">
        <v>46251</v>
      </c>
      <c r="N720" s="1" t="s">
        <v>2458</v>
      </c>
      <c r="O720">
        <v>139623</v>
      </c>
      <c r="R720" s="1" t="s">
        <v>1546</v>
      </c>
      <c r="S720">
        <v>20</v>
      </c>
      <c r="T720">
        <v>3</v>
      </c>
      <c r="U720" s="1"/>
      <c r="V720" s="1" t="s">
        <v>1798</v>
      </c>
      <c r="W720" s="1" t="s">
        <v>1813</v>
      </c>
      <c r="X720" s="1" t="s">
        <v>1815</v>
      </c>
      <c r="Y720" s="1" t="s">
        <v>1900</v>
      </c>
      <c r="Z720" s="1" t="s">
        <v>1919</v>
      </c>
      <c r="AA720" s="1" t="s">
        <v>1941</v>
      </c>
      <c r="AB720" s="1"/>
      <c r="AC720">
        <v>48</v>
      </c>
      <c r="AD720" s="1" t="s">
        <v>2147</v>
      </c>
      <c r="AE720" s="1" t="s">
        <v>2263</v>
      </c>
      <c r="AF720" s="1"/>
      <c r="AG720" s="1" t="s">
        <v>2264</v>
      </c>
      <c r="AH720" s="1" t="s">
        <v>2335</v>
      </c>
      <c r="AI720" s="1" t="s">
        <v>2417</v>
      </c>
      <c r="AJ720" s="1"/>
      <c r="AK720" s="3">
        <v>46251</v>
      </c>
      <c r="AL720" s="1" t="s">
        <v>2451</v>
      </c>
      <c r="AM720" s="1" t="s">
        <v>2665</v>
      </c>
      <c r="AN720" s="1" t="s">
        <v>2811</v>
      </c>
      <c r="AO720" s="1" t="s">
        <v>2811</v>
      </c>
      <c r="AP720" s="1" t="s">
        <v>2816</v>
      </c>
      <c r="AQ720" s="1" t="s">
        <v>1900</v>
      </c>
      <c r="AR720" s="1" t="s">
        <v>1919</v>
      </c>
      <c r="AS720" s="1" t="s">
        <v>2825</v>
      </c>
      <c r="AT720" s="1"/>
      <c r="AU720" s="1"/>
      <c r="AV720" s="1" t="s">
        <v>2829</v>
      </c>
      <c r="AW720" s="1" t="s">
        <v>2829</v>
      </c>
      <c r="AX720" s="1" t="s">
        <v>2835</v>
      </c>
      <c r="AY720" s="1" t="s">
        <v>3059</v>
      </c>
      <c r="AZ720" s="1"/>
      <c r="BA720">
        <v>1247</v>
      </c>
      <c r="BB720" s="1" t="s">
        <v>2816</v>
      </c>
      <c r="BC720">
        <v>629</v>
      </c>
      <c r="BD720">
        <v>3</v>
      </c>
      <c r="BE720" s="1" t="s">
        <v>2454</v>
      </c>
    </row>
    <row r="721" spans="1:57">
      <c r="A721" s="8">
        <v>136354</v>
      </c>
      <c r="B721" s="1" t="s">
        <v>2853</v>
      </c>
      <c r="C721" s="1" t="s">
        <v>3193</v>
      </c>
      <c r="D721" s="1" t="s">
        <v>757</v>
      </c>
      <c r="E721">
        <v>48</v>
      </c>
      <c r="F721" s="9" t="s">
        <v>3083</v>
      </c>
      <c r="G721" s="4">
        <v>5550000</v>
      </c>
      <c r="I721" s="4">
        <f t="shared" si="11"/>
        <v>266400000</v>
      </c>
      <c r="K721" s="1" t="s">
        <v>2441</v>
      </c>
      <c r="L721">
        <v>0</v>
      </c>
      <c r="M721" s="3">
        <v>46251</v>
      </c>
      <c r="N721" s="1" t="s">
        <v>2458</v>
      </c>
      <c r="O721">
        <v>139623</v>
      </c>
      <c r="R721" s="1" t="s">
        <v>1547</v>
      </c>
      <c r="S721">
        <v>20</v>
      </c>
      <c r="T721">
        <v>4</v>
      </c>
      <c r="U721" s="1"/>
      <c r="V721" s="1" t="s">
        <v>1798</v>
      </c>
      <c r="W721" s="1" t="s">
        <v>1813</v>
      </c>
      <c r="X721" s="1" t="s">
        <v>1815</v>
      </c>
      <c r="Y721" s="1" t="s">
        <v>1900</v>
      </c>
      <c r="Z721" s="1" t="s">
        <v>1919</v>
      </c>
      <c r="AA721" s="1" t="s">
        <v>1941</v>
      </c>
      <c r="AB721" s="1"/>
      <c r="AC721">
        <v>48</v>
      </c>
      <c r="AD721" s="1" t="s">
        <v>2148</v>
      </c>
      <c r="AE721" s="1" t="s">
        <v>2263</v>
      </c>
      <c r="AF721" s="1"/>
      <c r="AG721" s="1" t="s">
        <v>2264</v>
      </c>
      <c r="AH721" s="1" t="s">
        <v>2335</v>
      </c>
      <c r="AI721" s="1" t="s">
        <v>2417</v>
      </c>
      <c r="AJ721" s="1"/>
      <c r="AK721" s="3">
        <v>46251</v>
      </c>
      <c r="AL721" s="1" t="s">
        <v>2451</v>
      </c>
      <c r="AM721" s="1" t="s">
        <v>2665</v>
      </c>
      <c r="AN721" s="1" t="s">
        <v>2811</v>
      </c>
      <c r="AO721" s="1" t="s">
        <v>2811</v>
      </c>
      <c r="AP721" s="1" t="s">
        <v>2816</v>
      </c>
      <c r="AQ721" s="1" t="s">
        <v>1900</v>
      </c>
      <c r="AR721" s="1" t="s">
        <v>1919</v>
      </c>
      <c r="AS721" s="1" t="s">
        <v>2825</v>
      </c>
      <c r="AT721" s="1"/>
      <c r="AU721" s="1"/>
      <c r="AV721" s="1" t="s">
        <v>2829</v>
      </c>
      <c r="AW721" s="1" t="s">
        <v>2829</v>
      </c>
      <c r="AX721" s="1" t="s">
        <v>2835</v>
      </c>
      <c r="AY721" s="1" t="s">
        <v>3059</v>
      </c>
      <c r="AZ721" s="1"/>
      <c r="BA721">
        <v>1247</v>
      </c>
      <c r="BB721" s="1" t="s">
        <v>2816</v>
      </c>
      <c r="BC721">
        <v>629</v>
      </c>
      <c r="BD721">
        <v>4</v>
      </c>
      <c r="BE721" s="1" t="s">
        <v>2454</v>
      </c>
    </row>
    <row r="722" spans="1:57">
      <c r="A722" s="8">
        <v>136354</v>
      </c>
      <c r="B722" s="1" t="s">
        <v>2853</v>
      </c>
      <c r="C722" s="1" t="s">
        <v>3193</v>
      </c>
      <c r="D722" s="1" t="s">
        <v>758</v>
      </c>
      <c r="E722">
        <v>48</v>
      </c>
      <c r="F722" s="9" t="s">
        <v>3083</v>
      </c>
      <c r="G722" s="4">
        <v>5550000</v>
      </c>
      <c r="I722" s="4">
        <f t="shared" si="11"/>
        <v>266400000</v>
      </c>
      <c r="K722" s="1" t="s">
        <v>2441</v>
      </c>
      <c r="L722">
        <v>0</v>
      </c>
      <c r="M722" s="3">
        <v>46251</v>
      </c>
      <c r="N722" s="1" t="s">
        <v>2458</v>
      </c>
      <c r="O722">
        <v>139623</v>
      </c>
      <c r="R722" s="1" t="s">
        <v>1547</v>
      </c>
      <c r="S722">
        <v>20</v>
      </c>
      <c r="T722">
        <v>5</v>
      </c>
      <c r="U722" s="1"/>
      <c r="V722" s="1" t="s">
        <v>1798</v>
      </c>
      <c r="W722" s="1" t="s">
        <v>1813</v>
      </c>
      <c r="X722" s="1" t="s">
        <v>1815</v>
      </c>
      <c r="Y722" s="1" t="s">
        <v>1900</v>
      </c>
      <c r="Z722" s="1" t="s">
        <v>1919</v>
      </c>
      <c r="AA722" s="1" t="s">
        <v>1941</v>
      </c>
      <c r="AB722" s="1"/>
      <c r="AC722">
        <v>48</v>
      </c>
      <c r="AD722" s="1" t="s">
        <v>2148</v>
      </c>
      <c r="AE722" s="1" t="s">
        <v>2263</v>
      </c>
      <c r="AF722" s="1"/>
      <c r="AG722" s="1" t="s">
        <v>2264</v>
      </c>
      <c r="AH722" s="1" t="s">
        <v>2335</v>
      </c>
      <c r="AI722" s="1" t="s">
        <v>2417</v>
      </c>
      <c r="AJ722" s="1"/>
      <c r="AK722" s="3">
        <v>46251</v>
      </c>
      <c r="AL722" s="1" t="s">
        <v>2451</v>
      </c>
      <c r="AM722" s="1" t="s">
        <v>2665</v>
      </c>
      <c r="AN722" s="1" t="s">
        <v>2811</v>
      </c>
      <c r="AO722" s="1" t="s">
        <v>2811</v>
      </c>
      <c r="AP722" s="1" t="s">
        <v>2816</v>
      </c>
      <c r="AQ722" s="1" t="s">
        <v>1900</v>
      </c>
      <c r="AR722" s="1" t="s">
        <v>1919</v>
      </c>
      <c r="AS722" s="1" t="s">
        <v>2825</v>
      </c>
      <c r="AT722" s="1"/>
      <c r="AU722" s="1"/>
      <c r="AV722" s="1" t="s">
        <v>2829</v>
      </c>
      <c r="AW722" s="1" t="s">
        <v>2829</v>
      </c>
      <c r="AX722" s="1" t="s">
        <v>2835</v>
      </c>
      <c r="AY722" s="1" t="s">
        <v>3059</v>
      </c>
      <c r="AZ722" s="1"/>
      <c r="BA722">
        <v>1247</v>
      </c>
      <c r="BB722" s="1" t="s">
        <v>2816</v>
      </c>
      <c r="BC722">
        <v>629</v>
      </c>
      <c r="BD722">
        <v>5</v>
      </c>
      <c r="BE722" s="1" t="s">
        <v>2454</v>
      </c>
    </row>
    <row r="723" spans="1:57">
      <c r="A723" s="8">
        <v>136354</v>
      </c>
      <c r="B723" s="1" t="s">
        <v>2853</v>
      </c>
      <c r="C723" s="1" t="s">
        <v>3193</v>
      </c>
      <c r="D723" s="1" t="s">
        <v>758</v>
      </c>
      <c r="E723">
        <v>48</v>
      </c>
      <c r="F723" s="9" t="s">
        <v>3083</v>
      </c>
      <c r="G723" s="4">
        <v>5550000</v>
      </c>
      <c r="I723" s="4">
        <f t="shared" si="11"/>
        <v>266400000</v>
      </c>
      <c r="K723" s="1" t="s">
        <v>2441</v>
      </c>
      <c r="L723">
        <v>0</v>
      </c>
      <c r="M723" s="3">
        <v>46251</v>
      </c>
      <c r="N723" s="1" t="s">
        <v>2458</v>
      </c>
      <c r="O723">
        <v>139623</v>
      </c>
      <c r="R723" s="1" t="s">
        <v>1547</v>
      </c>
      <c r="S723">
        <v>20</v>
      </c>
      <c r="T723">
        <v>6</v>
      </c>
      <c r="U723" s="1"/>
      <c r="V723" s="1" t="s">
        <v>1798</v>
      </c>
      <c r="W723" s="1" t="s">
        <v>1813</v>
      </c>
      <c r="X723" s="1" t="s">
        <v>1815</v>
      </c>
      <c r="Y723" s="1" t="s">
        <v>1900</v>
      </c>
      <c r="Z723" s="1" t="s">
        <v>1919</v>
      </c>
      <c r="AA723" s="1" t="s">
        <v>1941</v>
      </c>
      <c r="AB723" s="1"/>
      <c r="AC723">
        <v>48</v>
      </c>
      <c r="AD723" s="1" t="s">
        <v>2148</v>
      </c>
      <c r="AE723" s="1" t="s">
        <v>2263</v>
      </c>
      <c r="AF723" s="1"/>
      <c r="AG723" s="1" t="s">
        <v>2264</v>
      </c>
      <c r="AH723" s="1" t="s">
        <v>2335</v>
      </c>
      <c r="AI723" s="1" t="s">
        <v>2417</v>
      </c>
      <c r="AJ723" s="1"/>
      <c r="AK723" s="3">
        <v>46251</v>
      </c>
      <c r="AL723" s="1" t="s">
        <v>2451</v>
      </c>
      <c r="AM723" s="1" t="s">
        <v>2665</v>
      </c>
      <c r="AN723" s="1" t="s">
        <v>2811</v>
      </c>
      <c r="AO723" s="1" t="s">
        <v>2811</v>
      </c>
      <c r="AP723" s="1" t="s">
        <v>2816</v>
      </c>
      <c r="AQ723" s="1" t="s">
        <v>1900</v>
      </c>
      <c r="AR723" s="1" t="s">
        <v>1919</v>
      </c>
      <c r="AS723" s="1" t="s">
        <v>2825</v>
      </c>
      <c r="AT723" s="1"/>
      <c r="AU723" s="1"/>
      <c r="AV723" s="1" t="s">
        <v>2829</v>
      </c>
      <c r="AW723" s="1" t="s">
        <v>2829</v>
      </c>
      <c r="AX723" s="1" t="s">
        <v>2835</v>
      </c>
      <c r="AY723" s="1" t="s">
        <v>3059</v>
      </c>
      <c r="AZ723" s="1"/>
      <c r="BA723">
        <v>1247</v>
      </c>
      <c r="BB723" s="1" t="s">
        <v>2816</v>
      </c>
      <c r="BC723">
        <v>629</v>
      </c>
      <c r="BD723">
        <v>6</v>
      </c>
      <c r="BE723" s="1" t="s">
        <v>2454</v>
      </c>
    </row>
    <row r="724" spans="1:57">
      <c r="A724" s="8">
        <v>136355</v>
      </c>
      <c r="B724" s="1" t="s">
        <v>2853</v>
      </c>
      <c r="C724" s="1" t="s">
        <v>3193</v>
      </c>
      <c r="D724" s="1" t="s">
        <v>759</v>
      </c>
      <c r="E724">
        <v>48</v>
      </c>
      <c r="F724" s="9" t="s">
        <v>3083</v>
      </c>
      <c r="G724" s="4">
        <v>8650000</v>
      </c>
      <c r="I724" s="4">
        <f t="shared" si="11"/>
        <v>415200000</v>
      </c>
      <c r="K724" s="1" t="s">
        <v>2441</v>
      </c>
      <c r="L724">
        <v>0</v>
      </c>
      <c r="M724" s="3">
        <v>46251</v>
      </c>
      <c r="N724" s="1" t="s">
        <v>2458</v>
      </c>
      <c r="O724">
        <v>139624</v>
      </c>
      <c r="R724" s="1" t="s">
        <v>1548</v>
      </c>
      <c r="S724">
        <v>20</v>
      </c>
      <c r="T724">
        <v>1</v>
      </c>
      <c r="U724" s="1"/>
      <c r="V724" s="1" t="s">
        <v>1798</v>
      </c>
      <c r="W724" s="1" t="s">
        <v>1813</v>
      </c>
      <c r="X724" s="1" t="s">
        <v>1815</v>
      </c>
      <c r="Y724" s="1" t="s">
        <v>1900</v>
      </c>
      <c r="Z724" s="1" t="s">
        <v>1919</v>
      </c>
      <c r="AA724" s="1" t="s">
        <v>1941</v>
      </c>
      <c r="AB724" s="1"/>
      <c r="AC724">
        <v>48</v>
      </c>
      <c r="AD724" s="1" t="s">
        <v>2149</v>
      </c>
      <c r="AE724" s="1" t="s">
        <v>2263</v>
      </c>
      <c r="AF724" s="1"/>
      <c r="AG724" s="1" t="s">
        <v>2264</v>
      </c>
      <c r="AH724" s="1" t="s">
        <v>2149</v>
      </c>
      <c r="AI724" s="1" t="s">
        <v>1548</v>
      </c>
      <c r="AJ724" s="1"/>
      <c r="AK724" s="3">
        <v>46251</v>
      </c>
      <c r="AL724" s="1" t="s">
        <v>2451</v>
      </c>
      <c r="AM724" s="1" t="s">
        <v>2666</v>
      </c>
      <c r="AN724" s="1" t="s">
        <v>2811</v>
      </c>
      <c r="AO724" s="1" t="s">
        <v>2811</v>
      </c>
      <c r="AP724" s="1" t="s">
        <v>2816</v>
      </c>
      <c r="AQ724" s="1" t="s">
        <v>1900</v>
      </c>
      <c r="AR724" s="1" t="s">
        <v>1919</v>
      </c>
      <c r="AS724" s="1" t="s">
        <v>2825</v>
      </c>
      <c r="AT724" s="1"/>
      <c r="AU724" s="1"/>
      <c r="AV724" s="1" t="s">
        <v>2829</v>
      </c>
      <c r="AW724" s="1" t="s">
        <v>2829</v>
      </c>
      <c r="AX724" s="1" t="s">
        <v>2835</v>
      </c>
      <c r="AY724" s="1" t="s">
        <v>3059</v>
      </c>
      <c r="AZ724" s="1"/>
      <c r="BA724">
        <v>1247</v>
      </c>
      <c r="BB724" s="1" t="s">
        <v>2816</v>
      </c>
      <c r="BC724">
        <v>629</v>
      </c>
      <c r="BD724">
        <v>1</v>
      </c>
      <c r="BE724" s="1" t="s">
        <v>2454</v>
      </c>
    </row>
    <row r="725" spans="1:57">
      <c r="A725" s="8">
        <v>136356</v>
      </c>
      <c r="B725" s="1" t="s">
        <v>2963</v>
      </c>
      <c r="C725" s="1" t="s">
        <v>3193</v>
      </c>
      <c r="D725" s="1" t="s">
        <v>760</v>
      </c>
      <c r="E725">
        <v>4</v>
      </c>
      <c r="F725" s="9" t="s">
        <v>3083</v>
      </c>
      <c r="G725" s="4">
        <v>213120000</v>
      </c>
      <c r="I725" s="4">
        <f t="shared" si="11"/>
        <v>852480000</v>
      </c>
      <c r="K725" s="1" t="s">
        <v>2441</v>
      </c>
      <c r="L725">
        <v>0</v>
      </c>
      <c r="M725" s="3">
        <v>46251</v>
      </c>
      <c r="N725" s="1" t="s">
        <v>2458</v>
      </c>
      <c r="O725">
        <v>139625</v>
      </c>
      <c r="R725" s="1" t="s">
        <v>1549</v>
      </c>
      <c r="S725">
        <v>20</v>
      </c>
      <c r="T725">
        <v>1</v>
      </c>
      <c r="U725" s="1"/>
      <c r="V725" s="1" t="s">
        <v>1798</v>
      </c>
      <c r="W725" s="1" t="s">
        <v>1813</v>
      </c>
      <c r="X725" s="1" t="s">
        <v>1815</v>
      </c>
      <c r="Y725" s="1" t="s">
        <v>1900</v>
      </c>
      <c r="Z725" s="1" t="s">
        <v>1919</v>
      </c>
      <c r="AA725" s="1" t="s">
        <v>1941</v>
      </c>
      <c r="AB725" s="1"/>
      <c r="AC725">
        <v>4</v>
      </c>
      <c r="AD725" s="1" t="s">
        <v>2150</v>
      </c>
      <c r="AE725" s="1" t="s">
        <v>2263</v>
      </c>
      <c r="AF725" s="1"/>
      <c r="AG725" s="1" t="s">
        <v>2264</v>
      </c>
      <c r="AH725" s="1" t="s">
        <v>2336</v>
      </c>
      <c r="AI725" s="1" t="s">
        <v>2418</v>
      </c>
      <c r="AJ725" s="1" t="s">
        <v>2444</v>
      </c>
      <c r="AK725" s="3">
        <v>46251</v>
      </c>
      <c r="AL725" s="1" t="s">
        <v>2451</v>
      </c>
      <c r="AM725" s="1" t="s">
        <v>2667</v>
      </c>
      <c r="AN725" s="1" t="s">
        <v>2811</v>
      </c>
      <c r="AO725" s="1" t="s">
        <v>2811</v>
      </c>
      <c r="AP725" s="1" t="s">
        <v>2816</v>
      </c>
      <c r="AQ725" s="1" t="s">
        <v>1900</v>
      </c>
      <c r="AR725" s="1" t="s">
        <v>1919</v>
      </c>
      <c r="AS725" s="1" t="s">
        <v>2825</v>
      </c>
      <c r="AT725" s="1"/>
      <c r="AU725" s="1"/>
      <c r="AV725" s="1" t="s">
        <v>2829</v>
      </c>
      <c r="AW725" s="1" t="s">
        <v>2829</v>
      </c>
      <c r="AX725" s="1" t="s">
        <v>2835</v>
      </c>
      <c r="AY725" s="1" t="s">
        <v>3059</v>
      </c>
      <c r="AZ725" s="1"/>
      <c r="BA725">
        <v>1247</v>
      </c>
      <c r="BB725" s="1" t="s">
        <v>2816</v>
      </c>
      <c r="BC725">
        <v>32</v>
      </c>
      <c r="BD725">
        <v>1</v>
      </c>
      <c r="BE725" s="1" t="s">
        <v>2454</v>
      </c>
    </row>
    <row r="726" spans="1:57">
      <c r="A726" s="8">
        <v>136356</v>
      </c>
      <c r="B726" s="1" t="s">
        <v>2963</v>
      </c>
      <c r="C726" s="1" t="s">
        <v>3144</v>
      </c>
      <c r="D726" s="1" t="s">
        <v>761</v>
      </c>
      <c r="E726">
        <v>4</v>
      </c>
      <c r="F726" s="9" t="s">
        <v>3084</v>
      </c>
      <c r="G726" s="4">
        <v>33600000</v>
      </c>
      <c r="I726" s="4">
        <f t="shared" si="11"/>
        <v>134400000</v>
      </c>
      <c r="K726" s="1" t="s">
        <v>2441</v>
      </c>
      <c r="L726">
        <v>0</v>
      </c>
      <c r="M726" s="3">
        <v>46251</v>
      </c>
      <c r="N726" s="1" t="s">
        <v>2458</v>
      </c>
      <c r="O726">
        <v>139625</v>
      </c>
      <c r="R726" s="1" t="s">
        <v>1550</v>
      </c>
      <c r="S726">
        <v>20</v>
      </c>
      <c r="T726">
        <v>2</v>
      </c>
      <c r="U726" s="1"/>
      <c r="V726" s="1" t="s">
        <v>1768</v>
      </c>
      <c r="W726" s="1" t="s">
        <v>1813</v>
      </c>
      <c r="X726" s="1" t="s">
        <v>1815</v>
      </c>
      <c r="Y726" s="1" t="s">
        <v>1900</v>
      </c>
      <c r="Z726" s="1" t="s">
        <v>1919</v>
      </c>
      <c r="AA726" s="1" t="s">
        <v>1941</v>
      </c>
      <c r="AB726" s="1"/>
      <c r="AC726">
        <v>4</v>
      </c>
      <c r="AD726" s="1" t="s">
        <v>2151</v>
      </c>
      <c r="AE726" s="1" t="s">
        <v>2263</v>
      </c>
      <c r="AF726" s="1"/>
      <c r="AG726" s="1" t="s">
        <v>2264</v>
      </c>
      <c r="AH726" s="1" t="s">
        <v>2336</v>
      </c>
      <c r="AI726" s="1" t="s">
        <v>2418</v>
      </c>
      <c r="AJ726" s="1" t="s">
        <v>2444</v>
      </c>
      <c r="AK726" s="3">
        <v>46251</v>
      </c>
      <c r="AL726" s="1" t="s">
        <v>2451</v>
      </c>
      <c r="AM726" s="1" t="s">
        <v>2667</v>
      </c>
      <c r="AN726" s="1" t="s">
        <v>2811</v>
      </c>
      <c r="AO726" s="1" t="s">
        <v>2811</v>
      </c>
      <c r="AP726" s="1" t="s">
        <v>2816</v>
      </c>
      <c r="AQ726" s="1" t="s">
        <v>1900</v>
      </c>
      <c r="AR726" s="1" t="s">
        <v>1919</v>
      </c>
      <c r="AS726" s="1" t="s">
        <v>2825</v>
      </c>
      <c r="AT726" s="1"/>
      <c r="AU726" s="1"/>
      <c r="AV726" s="1" t="s">
        <v>2829</v>
      </c>
      <c r="AW726" s="1" t="s">
        <v>2829</v>
      </c>
      <c r="AX726" s="1" t="s">
        <v>2835</v>
      </c>
      <c r="AY726" s="1" t="s">
        <v>3059</v>
      </c>
      <c r="AZ726" s="1"/>
      <c r="BA726">
        <v>11532</v>
      </c>
      <c r="BB726" s="1" t="s">
        <v>2816</v>
      </c>
      <c r="BC726">
        <v>32</v>
      </c>
      <c r="BD726">
        <v>2</v>
      </c>
      <c r="BE726" s="1" t="s">
        <v>2454</v>
      </c>
    </row>
    <row r="727" spans="1:57" ht="28.5">
      <c r="A727" s="8">
        <v>136357</v>
      </c>
      <c r="B727" s="1" t="s">
        <v>2958</v>
      </c>
      <c r="C727" s="1" t="s">
        <v>3099</v>
      </c>
      <c r="D727" s="2" t="s">
        <v>762</v>
      </c>
      <c r="E727">
        <v>1</v>
      </c>
      <c r="F727" s="9" t="s">
        <v>3083</v>
      </c>
      <c r="G727" s="4">
        <v>8750</v>
      </c>
      <c r="I727" s="4">
        <f t="shared" si="11"/>
        <v>8750</v>
      </c>
      <c r="K727" s="1" t="s">
        <v>2443</v>
      </c>
      <c r="L727">
        <v>0</v>
      </c>
      <c r="M727" s="3">
        <v>46251</v>
      </c>
      <c r="N727" s="1" t="s">
        <v>2459</v>
      </c>
      <c r="O727">
        <v>139493</v>
      </c>
      <c r="R727" s="1" t="s">
        <v>1551</v>
      </c>
      <c r="S727">
        <v>-10</v>
      </c>
      <c r="T727">
        <v>2</v>
      </c>
      <c r="U727" s="1"/>
      <c r="V727" s="1" t="s">
        <v>1768</v>
      </c>
      <c r="W727" s="1" t="s">
        <v>1813</v>
      </c>
      <c r="X727" s="1" t="s">
        <v>1815</v>
      </c>
      <c r="Y727" s="1" t="s">
        <v>1854</v>
      </c>
      <c r="Z727" s="1" t="s">
        <v>1937</v>
      </c>
      <c r="AA727" s="1" t="s">
        <v>1941</v>
      </c>
      <c r="AB727" s="1"/>
      <c r="AC727">
        <v>1</v>
      </c>
      <c r="AD727" s="1" t="s">
        <v>1485</v>
      </c>
      <c r="AE727" s="1" t="s">
        <v>2263</v>
      </c>
      <c r="AF727" s="1"/>
      <c r="AG727" s="1" t="s">
        <v>2264</v>
      </c>
      <c r="AH727" s="1" t="s">
        <v>1485</v>
      </c>
      <c r="AI727" s="1" t="s">
        <v>1551</v>
      </c>
      <c r="AJ727" s="1" t="s">
        <v>2444</v>
      </c>
      <c r="AK727" s="3">
        <v>46251</v>
      </c>
      <c r="AL727" s="1" t="s">
        <v>2451</v>
      </c>
      <c r="AM727" s="1" t="s">
        <v>2626</v>
      </c>
      <c r="AN727" s="1" t="s">
        <v>2811</v>
      </c>
      <c r="AO727" s="1" t="s">
        <v>2811</v>
      </c>
      <c r="AP727" s="1" t="s">
        <v>2814</v>
      </c>
      <c r="AQ727" s="1" t="s">
        <v>1854</v>
      </c>
      <c r="AR727" s="1" t="s">
        <v>1937</v>
      </c>
      <c r="AS727" s="1" t="s">
        <v>2826</v>
      </c>
      <c r="AT727" s="1"/>
      <c r="AU727" s="1"/>
      <c r="AV727" s="1" t="s">
        <v>2829</v>
      </c>
      <c r="AW727" s="1" t="s">
        <v>2829</v>
      </c>
      <c r="AX727" s="1" t="s">
        <v>2835</v>
      </c>
      <c r="AY727" s="1" t="s">
        <v>3059</v>
      </c>
      <c r="AZ727" s="1"/>
      <c r="BA727">
        <v>6965</v>
      </c>
      <c r="BB727" s="1" t="s">
        <v>2814</v>
      </c>
      <c r="BC727">
        <v>7046</v>
      </c>
      <c r="BD727">
        <v>1</v>
      </c>
      <c r="BE727" s="1" t="s">
        <v>2453</v>
      </c>
    </row>
    <row r="728" spans="1:57">
      <c r="A728" s="8">
        <v>136358</v>
      </c>
      <c r="B728" s="1" t="s">
        <v>2958</v>
      </c>
      <c r="C728" s="1" t="s">
        <v>3099</v>
      </c>
      <c r="D728" s="1" t="s">
        <v>763</v>
      </c>
      <c r="E728">
        <v>1</v>
      </c>
      <c r="F728" s="9" t="s">
        <v>3083</v>
      </c>
      <c r="G728" s="4">
        <v>9722.2999999999993</v>
      </c>
      <c r="I728" s="4">
        <f t="shared" si="11"/>
        <v>9722.2999999999993</v>
      </c>
      <c r="K728" s="1" t="s">
        <v>2443</v>
      </c>
      <c r="L728">
        <v>0</v>
      </c>
      <c r="M728" s="3">
        <v>46251</v>
      </c>
      <c r="N728" s="1" t="s">
        <v>2458</v>
      </c>
      <c r="O728">
        <v>139492</v>
      </c>
      <c r="R728" s="1" t="s">
        <v>1552</v>
      </c>
      <c r="S728">
        <v>-10</v>
      </c>
      <c r="T728">
        <v>1</v>
      </c>
      <c r="U728" s="1"/>
      <c r="V728" s="1" t="s">
        <v>1768</v>
      </c>
      <c r="W728" s="1" t="s">
        <v>1813</v>
      </c>
      <c r="X728" s="1" t="s">
        <v>1815</v>
      </c>
      <c r="Y728" s="1" t="s">
        <v>1854</v>
      </c>
      <c r="Z728" s="1" t="s">
        <v>1937</v>
      </c>
      <c r="AA728" s="1" t="s">
        <v>1941</v>
      </c>
      <c r="AB728" s="1"/>
      <c r="AC728">
        <v>1</v>
      </c>
      <c r="AD728" s="1" t="s">
        <v>1484</v>
      </c>
      <c r="AE728" s="1" t="s">
        <v>2263</v>
      </c>
      <c r="AF728" s="1"/>
      <c r="AG728" s="1" t="s">
        <v>2264</v>
      </c>
      <c r="AH728" s="1" t="s">
        <v>1484</v>
      </c>
      <c r="AI728" s="1" t="s">
        <v>1552</v>
      </c>
      <c r="AJ728" s="1" t="s">
        <v>2444</v>
      </c>
      <c r="AK728" s="3">
        <v>46251</v>
      </c>
      <c r="AL728" s="1" t="s">
        <v>2451</v>
      </c>
      <c r="AM728" s="1" t="s">
        <v>2626</v>
      </c>
      <c r="AN728" s="1" t="s">
        <v>2811</v>
      </c>
      <c r="AO728" s="1" t="s">
        <v>2811</v>
      </c>
      <c r="AP728" s="1" t="s">
        <v>2814</v>
      </c>
      <c r="AQ728" s="1" t="s">
        <v>1854</v>
      </c>
      <c r="AR728" s="1" t="s">
        <v>1937</v>
      </c>
      <c r="AS728" s="1" t="s">
        <v>2826</v>
      </c>
      <c r="AT728" s="1"/>
      <c r="AU728" s="1"/>
      <c r="AV728" s="1" t="s">
        <v>2829</v>
      </c>
      <c r="AW728" s="1" t="s">
        <v>2829</v>
      </c>
      <c r="AX728" s="1" t="s">
        <v>2835</v>
      </c>
      <c r="AY728" s="1" t="s">
        <v>3059</v>
      </c>
      <c r="AZ728" s="1"/>
      <c r="BA728">
        <v>6965</v>
      </c>
      <c r="BB728" s="1" t="s">
        <v>2814</v>
      </c>
      <c r="BC728">
        <v>7046</v>
      </c>
      <c r="BD728">
        <v>1</v>
      </c>
      <c r="BE728" s="1" t="s">
        <v>2453</v>
      </c>
    </row>
    <row r="729" spans="1:57">
      <c r="A729" s="8">
        <v>136359</v>
      </c>
      <c r="B729" s="1" t="s">
        <v>2958</v>
      </c>
      <c r="C729" s="1" t="s">
        <v>3099</v>
      </c>
      <c r="D729" s="1" t="s">
        <v>764</v>
      </c>
      <c r="E729">
        <v>1</v>
      </c>
      <c r="F729" s="9" t="s">
        <v>3083</v>
      </c>
      <c r="G729" s="4">
        <v>9722.2999999999993</v>
      </c>
      <c r="I729" s="4">
        <f t="shared" si="11"/>
        <v>9722.2999999999993</v>
      </c>
      <c r="K729" s="1" t="s">
        <v>2443</v>
      </c>
      <c r="L729">
        <v>0</v>
      </c>
      <c r="M729" s="3">
        <v>46251</v>
      </c>
      <c r="N729" s="1" t="s">
        <v>2458</v>
      </c>
      <c r="O729">
        <v>139491</v>
      </c>
      <c r="R729" s="1" t="s">
        <v>1552</v>
      </c>
      <c r="S729">
        <v>-10</v>
      </c>
      <c r="T729">
        <v>1</v>
      </c>
      <c r="U729" s="1"/>
      <c r="V729" s="1" t="s">
        <v>1768</v>
      </c>
      <c r="W729" s="1" t="s">
        <v>1813</v>
      </c>
      <c r="X729" s="1" t="s">
        <v>1815</v>
      </c>
      <c r="Y729" s="1" t="s">
        <v>1854</v>
      </c>
      <c r="Z729" s="1" t="s">
        <v>1937</v>
      </c>
      <c r="AA729" s="1" t="s">
        <v>1941</v>
      </c>
      <c r="AB729" s="1"/>
      <c r="AC729">
        <v>1</v>
      </c>
      <c r="AD729" s="1" t="s">
        <v>1484</v>
      </c>
      <c r="AE729" s="1" t="s">
        <v>2263</v>
      </c>
      <c r="AF729" s="1"/>
      <c r="AG729" s="1" t="s">
        <v>2264</v>
      </c>
      <c r="AH729" s="1" t="s">
        <v>1484</v>
      </c>
      <c r="AI729" s="1" t="s">
        <v>1552</v>
      </c>
      <c r="AJ729" s="1" t="s">
        <v>2444</v>
      </c>
      <c r="AK729" s="3">
        <v>46251</v>
      </c>
      <c r="AL729" s="1" t="s">
        <v>2451</v>
      </c>
      <c r="AM729" s="1" t="s">
        <v>2626</v>
      </c>
      <c r="AN729" s="1" t="s">
        <v>2811</v>
      </c>
      <c r="AO729" s="1" t="s">
        <v>2811</v>
      </c>
      <c r="AP729" s="1" t="s">
        <v>2814</v>
      </c>
      <c r="AQ729" s="1" t="s">
        <v>1854</v>
      </c>
      <c r="AR729" s="1" t="s">
        <v>1937</v>
      </c>
      <c r="AS729" s="1" t="s">
        <v>2826</v>
      </c>
      <c r="AT729" s="1"/>
      <c r="AU729" s="1"/>
      <c r="AV729" s="1" t="s">
        <v>2829</v>
      </c>
      <c r="AW729" s="1" t="s">
        <v>2829</v>
      </c>
      <c r="AX729" s="1" t="s">
        <v>2835</v>
      </c>
      <c r="AY729" s="1" t="s">
        <v>3059</v>
      </c>
      <c r="AZ729" s="1"/>
      <c r="BA729">
        <v>6965</v>
      </c>
      <c r="BB729" s="1" t="s">
        <v>2814</v>
      </c>
      <c r="BC729">
        <v>7046</v>
      </c>
      <c r="BD729">
        <v>1</v>
      </c>
      <c r="BE729" s="1" t="s">
        <v>2453</v>
      </c>
    </row>
    <row r="730" spans="1:57">
      <c r="A730" s="8">
        <v>136360</v>
      </c>
      <c r="B730" s="1" t="s">
        <v>2841</v>
      </c>
      <c r="C730" s="1" t="s">
        <v>3096</v>
      </c>
      <c r="D730" s="1" t="s">
        <v>765</v>
      </c>
      <c r="E730">
        <v>1</v>
      </c>
      <c r="F730" s="9" t="s">
        <v>3083</v>
      </c>
      <c r="G730" s="4">
        <v>183360000</v>
      </c>
      <c r="I730" s="4">
        <f t="shared" si="11"/>
        <v>183360000</v>
      </c>
      <c r="K730" s="1" t="s">
        <v>2441</v>
      </c>
      <c r="L730">
        <v>0</v>
      </c>
      <c r="M730" s="3">
        <v>46251</v>
      </c>
      <c r="N730" s="1" t="s">
        <v>2460</v>
      </c>
      <c r="O730">
        <v>139195</v>
      </c>
      <c r="R730" s="1" t="s">
        <v>1553</v>
      </c>
      <c r="S730">
        <v>0</v>
      </c>
      <c r="T730">
        <v>1</v>
      </c>
      <c r="U730" s="1"/>
      <c r="V730" s="1" t="s">
        <v>1768</v>
      </c>
      <c r="W730" s="1" t="s">
        <v>1813</v>
      </c>
      <c r="X730" s="1" t="s">
        <v>1815</v>
      </c>
      <c r="Y730" s="1" t="s">
        <v>1834</v>
      </c>
      <c r="Z730" s="1" t="s">
        <v>1922</v>
      </c>
      <c r="AA730" s="1" t="s">
        <v>1941</v>
      </c>
      <c r="AB730" s="1"/>
      <c r="AC730">
        <v>1</v>
      </c>
      <c r="AD730" s="1" t="s">
        <v>1553</v>
      </c>
      <c r="AE730" s="1" t="s">
        <v>2263</v>
      </c>
      <c r="AF730" s="1"/>
      <c r="AG730" s="1" t="s">
        <v>2265</v>
      </c>
      <c r="AH730" s="1" t="s">
        <v>1553</v>
      </c>
      <c r="AI730" s="1" t="s">
        <v>1553</v>
      </c>
      <c r="AJ730" s="1" t="s">
        <v>2444</v>
      </c>
      <c r="AK730" s="3">
        <v>46251</v>
      </c>
      <c r="AL730" s="1" t="s">
        <v>2451</v>
      </c>
      <c r="AM730" s="1"/>
      <c r="AN730" s="1" t="s">
        <v>2811</v>
      </c>
      <c r="AO730" s="1" t="s">
        <v>2811</v>
      </c>
      <c r="AP730" s="1" t="s">
        <v>2816</v>
      </c>
      <c r="AQ730" s="1" t="s">
        <v>1834</v>
      </c>
      <c r="AR730" s="1" t="s">
        <v>1922</v>
      </c>
      <c r="AS730" s="1" t="s">
        <v>2825</v>
      </c>
      <c r="AT730" s="1"/>
      <c r="AU730" s="1"/>
      <c r="AV730" s="1" t="s">
        <v>2829</v>
      </c>
      <c r="AW730" s="1" t="s">
        <v>2829</v>
      </c>
      <c r="AX730" s="1" t="s">
        <v>2836</v>
      </c>
      <c r="AY730" s="1" t="s">
        <v>3061</v>
      </c>
      <c r="AZ730" s="1"/>
      <c r="BA730">
        <v>14862</v>
      </c>
      <c r="BB730" s="1" t="s">
        <v>2816</v>
      </c>
      <c r="BC730">
        <v>2490</v>
      </c>
      <c r="BD730">
        <v>1</v>
      </c>
      <c r="BE730" s="1" t="s">
        <v>3263</v>
      </c>
    </row>
    <row r="731" spans="1:57">
      <c r="A731" s="8">
        <v>136361</v>
      </c>
      <c r="B731" s="1" t="s">
        <v>2855</v>
      </c>
      <c r="C731" s="1" t="s">
        <v>3096</v>
      </c>
      <c r="D731" s="1" t="s">
        <v>766</v>
      </c>
      <c r="E731">
        <v>1</v>
      </c>
      <c r="F731" s="9" t="s">
        <v>3083</v>
      </c>
      <c r="G731" s="4">
        <v>106130800</v>
      </c>
      <c r="I731" s="4">
        <f t="shared" si="11"/>
        <v>106130800</v>
      </c>
      <c r="K731" s="1" t="s">
        <v>2441</v>
      </c>
      <c r="L731">
        <v>0</v>
      </c>
      <c r="M731" s="3">
        <v>46251</v>
      </c>
      <c r="N731" s="1" t="s">
        <v>2460</v>
      </c>
      <c r="O731">
        <v>139269</v>
      </c>
      <c r="R731" s="1" t="s">
        <v>1554</v>
      </c>
      <c r="S731">
        <v>20</v>
      </c>
      <c r="T731">
        <v>1</v>
      </c>
      <c r="U731" s="1"/>
      <c r="V731" s="1" t="s">
        <v>1768</v>
      </c>
      <c r="W731" s="1" t="s">
        <v>1813</v>
      </c>
      <c r="X731" s="1" t="s">
        <v>1815</v>
      </c>
      <c r="Y731" s="1" t="s">
        <v>1834</v>
      </c>
      <c r="Z731" s="1" t="s">
        <v>1922</v>
      </c>
      <c r="AA731" s="1" t="s">
        <v>1941</v>
      </c>
      <c r="AB731" s="1"/>
      <c r="AC731">
        <v>1</v>
      </c>
      <c r="AD731" s="1" t="s">
        <v>2152</v>
      </c>
      <c r="AE731" s="1" t="s">
        <v>2263</v>
      </c>
      <c r="AF731" s="1"/>
      <c r="AG731" s="1" t="s">
        <v>2265</v>
      </c>
      <c r="AH731" s="1" t="s">
        <v>2152</v>
      </c>
      <c r="AI731" s="1" t="s">
        <v>1554</v>
      </c>
      <c r="AJ731" s="1"/>
      <c r="AK731" s="3">
        <v>46251</v>
      </c>
      <c r="AL731" s="1" t="s">
        <v>2451</v>
      </c>
      <c r="AM731" s="1"/>
      <c r="AN731" s="1" t="s">
        <v>2811</v>
      </c>
      <c r="AO731" s="1" t="s">
        <v>2811</v>
      </c>
      <c r="AP731" s="1" t="s">
        <v>2816</v>
      </c>
      <c r="AQ731" s="1" t="s">
        <v>1834</v>
      </c>
      <c r="AR731" s="1" t="s">
        <v>1922</v>
      </c>
      <c r="AS731" s="1" t="s">
        <v>2825</v>
      </c>
      <c r="AT731" s="1"/>
      <c r="AU731" s="1"/>
      <c r="AV731" s="1" t="s">
        <v>2829</v>
      </c>
      <c r="AW731" s="1" t="s">
        <v>2829</v>
      </c>
      <c r="AX731" s="1" t="s">
        <v>2836</v>
      </c>
      <c r="AY731" s="1" t="s">
        <v>3061</v>
      </c>
      <c r="AZ731" s="1"/>
      <c r="BA731">
        <v>14862</v>
      </c>
      <c r="BB731" s="1" t="s">
        <v>2816</v>
      </c>
      <c r="BC731">
        <v>723</v>
      </c>
      <c r="BD731">
        <v>1</v>
      </c>
      <c r="BE731" s="1" t="s">
        <v>3259</v>
      </c>
    </row>
    <row r="732" spans="1:57">
      <c r="A732" s="8">
        <v>136362</v>
      </c>
      <c r="B732" s="1" t="s">
        <v>2975</v>
      </c>
      <c r="C732" s="1" t="s">
        <v>3117</v>
      </c>
      <c r="D732" s="1" t="s">
        <v>767</v>
      </c>
      <c r="E732">
        <v>1</v>
      </c>
      <c r="F732" s="9" t="s">
        <v>3085</v>
      </c>
      <c r="G732" s="4">
        <v>53925000</v>
      </c>
      <c r="I732" s="4">
        <f t="shared" si="11"/>
        <v>53925000</v>
      </c>
      <c r="K732" s="1" t="s">
        <v>2441</v>
      </c>
      <c r="L732">
        <v>0</v>
      </c>
      <c r="M732" s="3">
        <v>46251</v>
      </c>
      <c r="N732" s="1" t="s">
        <v>2460</v>
      </c>
      <c r="O732">
        <v>139426</v>
      </c>
      <c r="R732" s="1" t="s">
        <v>1555</v>
      </c>
      <c r="S732">
        <v>0</v>
      </c>
      <c r="T732">
        <v>1</v>
      </c>
      <c r="U732" s="1"/>
      <c r="V732" s="1" t="s">
        <v>1782</v>
      </c>
      <c r="W732" s="1" t="s">
        <v>1813</v>
      </c>
      <c r="X732" s="1" t="s">
        <v>1818</v>
      </c>
      <c r="Y732" s="1" t="s">
        <v>1845</v>
      </c>
      <c r="Z732" s="1" t="s">
        <v>1926</v>
      </c>
      <c r="AA732" s="1" t="s">
        <v>1941</v>
      </c>
      <c r="AB732" s="1"/>
      <c r="AC732">
        <v>1</v>
      </c>
      <c r="AD732" s="1" t="s">
        <v>1555</v>
      </c>
      <c r="AE732" s="1" t="s">
        <v>2263</v>
      </c>
      <c r="AF732" s="1"/>
      <c r="AG732" s="1" t="s">
        <v>2265</v>
      </c>
      <c r="AH732" s="1" t="s">
        <v>1555</v>
      </c>
      <c r="AI732" s="1" t="s">
        <v>1555</v>
      </c>
      <c r="AJ732" s="1" t="s">
        <v>2444</v>
      </c>
      <c r="AK732" s="3">
        <v>46251</v>
      </c>
      <c r="AL732" s="1" t="s">
        <v>2451</v>
      </c>
      <c r="AM732" s="1" t="s">
        <v>2668</v>
      </c>
      <c r="AN732" s="1" t="s">
        <v>2811</v>
      </c>
      <c r="AO732" s="1" t="s">
        <v>2811</v>
      </c>
      <c r="AP732" s="1" t="s">
        <v>2820</v>
      </c>
      <c r="AQ732" s="1" t="s">
        <v>1845</v>
      </c>
      <c r="AR732" s="1" t="s">
        <v>1926</v>
      </c>
      <c r="AS732" s="1" t="s">
        <v>2825</v>
      </c>
      <c r="AT732" s="1"/>
      <c r="AU732" s="1"/>
      <c r="AV732" s="1" t="s">
        <v>2829</v>
      </c>
      <c r="AW732" s="1" t="s">
        <v>2829</v>
      </c>
      <c r="AX732" s="1" t="s">
        <v>2836</v>
      </c>
      <c r="AY732" s="1" t="s">
        <v>3066</v>
      </c>
      <c r="AZ732" s="1"/>
      <c r="BA732">
        <v>2967</v>
      </c>
      <c r="BB732" s="1" t="s">
        <v>2820</v>
      </c>
      <c r="BC732">
        <v>5964</v>
      </c>
      <c r="BD732">
        <v>1</v>
      </c>
      <c r="BE732" s="1" t="s">
        <v>2449</v>
      </c>
    </row>
    <row r="733" spans="1:57">
      <c r="A733" s="8">
        <v>136363</v>
      </c>
      <c r="B733" s="1" t="s">
        <v>2885</v>
      </c>
      <c r="C733" s="1" t="s">
        <v>3136</v>
      </c>
      <c r="D733" s="1" t="s">
        <v>768</v>
      </c>
      <c r="E733">
        <v>1</v>
      </c>
      <c r="F733" s="9" t="s">
        <v>3083</v>
      </c>
      <c r="G733" s="4">
        <v>550</v>
      </c>
      <c r="I733" s="4">
        <f t="shared" si="11"/>
        <v>550</v>
      </c>
      <c r="K733" s="1" t="s">
        <v>2443</v>
      </c>
      <c r="L733">
        <v>0</v>
      </c>
      <c r="M733" s="3">
        <v>46251</v>
      </c>
      <c r="N733" s="1" t="s">
        <v>2458</v>
      </c>
      <c r="O733">
        <v>139431</v>
      </c>
      <c r="R733" s="1" t="s">
        <v>1556</v>
      </c>
      <c r="S733">
        <v>-10</v>
      </c>
      <c r="T733">
        <v>1</v>
      </c>
      <c r="U733" s="1"/>
      <c r="V733" s="1" t="s">
        <v>1791</v>
      </c>
      <c r="W733" s="1" t="s">
        <v>1813</v>
      </c>
      <c r="X733" s="1" t="s">
        <v>1818</v>
      </c>
      <c r="Y733" s="1" t="s">
        <v>1892</v>
      </c>
      <c r="Z733" s="1" t="s">
        <v>1922</v>
      </c>
      <c r="AA733" s="1" t="s">
        <v>1941</v>
      </c>
      <c r="AB733" s="1"/>
      <c r="AC733">
        <v>1</v>
      </c>
      <c r="AD733" s="1" t="s">
        <v>2153</v>
      </c>
      <c r="AE733" s="1" t="s">
        <v>2263</v>
      </c>
      <c r="AF733" s="1"/>
      <c r="AG733" s="1" t="s">
        <v>2265</v>
      </c>
      <c r="AH733" s="1" t="s">
        <v>2337</v>
      </c>
      <c r="AI733" s="1" t="s">
        <v>2419</v>
      </c>
      <c r="AJ733" s="1" t="s">
        <v>2444</v>
      </c>
      <c r="AK733" s="3">
        <v>46251</v>
      </c>
      <c r="AL733" s="1" t="s">
        <v>2451</v>
      </c>
      <c r="AM733" s="1"/>
      <c r="AN733" s="1" t="s">
        <v>2811</v>
      </c>
      <c r="AO733" s="1" t="s">
        <v>2811</v>
      </c>
      <c r="AP733" s="1" t="s">
        <v>2820</v>
      </c>
      <c r="AQ733" s="1" t="s">
        <v>1892</v>
      </c>
      <c r="AR733" s="1" t="s">
        <v>1922</v>
      </c>
      <c r="AS733" s="1" t="s">
        <v>2826</v>
      </c>
      <c r="AT733" s="1"/>
      <c r="AU733" s="1"/>
      <c r="AV733" s="1" t="s">
        <v>2829</v>
      </c>
      <c r="AW733" s="1" t="s">
        <v>2829</v>
      </c>
      <c r="AX733" s="1" t="s">
        <v>2836</v>
      </c>
      <c r="AY733" s="1" t="s">
        <v>3061</v>
      </c>
      <c r="AZ733" s="1"/>
      <c r="BA733">
        <v>1251</v>
      </c>
      <c r="BB733" s="1" t="s">
        <v>2820</v>
      </c>
      <c r="BC733">
        <v>6711</v>
      </c>
      <c r="BD733">
        <v>1</v>
      </c>
      <c r="BE733" s="1" t="s">
        <v>2447</v>
      </c>
    </row>
    <row r="734" spans="1:57">
      <c r="A734" s="8">
        <v>136363</v>
      </c>
      <c r="B734" s="1" t="s">
        <v>2885</v>
      </c>
      <c r="C734" s="1" t="s">
        <v>2798</v>
      </c>
      <c r="D734" s="1" t="s">
        <v>769</v>
      </c>
      <c r="E734">
        <v>1</v>
      </c>
      <c r="F734" s="9" t="s">
        <v>3084</v>
      </c>
      <c r="G734" s="4">
        <v>1433.51</v>
      </c>
      <c r="I734" s="4">
        <f t="shared" si="11"/>
        <v>1433.51</v>
      </c>
      <c r="K734" s="1" t="s">
        <v>2443</v>
      </c>
      <c r="L734">
        <v>0</v>
      </c>
      <c r="M734" s="3">
        <v>46251</v>
      </c>
      <c r="N734" s="1" t="s">
        <v>2458</v>
      </c>
      <c r="O734">
        <v>139431</v>
      </c>
      <c r="R734" s="1" t="s">
        <v>1557</v>
      </c>
      <c r="S734">
        <v>-10</v>
      </c>
      <c r="T734">
        <v>2</v>
      </c>
      <c r="U734" s="1"/>
      <c r="V734" s="1" t="s">
        <v>1785</v>
      </c>
      <c r="W734" s="1" t="s">
        <v>1814</v>
      </c>
      <c r="X734" s="1" t="s">
        <v>1818</v>
      </c>
      <c r="Y734" s="1" t="s">
        <v>1892</v>
      </c>
      <c r="Z734" s="1" t="s">
        <v>1922</v>
      </c>
      <c r="AA734" s="1" t="s">
        <v>1941</v>
      </c>
      <c r="AB734" s="1"/>
      <c r="AC734">
        <v>0</v>
      </c>
      <c r="AD734" s="1" t="s">
        <v>1350</v>
      </c>
      <c r="AE734" s="1" t="s">
        <v>2263</v>
      </c>
      <c r="AF734" s="1"/>
      <c r="AG734" s="1" t="s">
        <v>2265</v>
      </c>
      <c r="AH734" s="1" t="s">
        <v>2337</v>
      </c>
      <c r="AI734" s="1" t="s">
        <v>2419</v>
      </c>
      <c r="AJ734" s="1" t="s">
        <v>2444</v>
      </c>
      <c r="AK734" s="3">
        <v>46251</v>
      </c>
      <c r="AL734" s="1" t="s">
        <v>2451</v>
      </c>
      <c r="AM734" s="1"/>
      <c r="AN734" s="1" t="s">
        <v>2811</v>
      </c>
      <c r="AO734" s="1" t="s">
        <v>2811</v>
      </c>
      <c r="AP734" s="1" t="s">
        <v>2820</v>
      </c>
      <c r="AQ734" s="1" t="s">
        <v>1892</v>
      </c>
      <c r="AR734" s="1" t="s">
        <v>1922</v>
      </c>
      <c r="AS734" s="1" t="s">
        <v>2826</v>
      </c>
      <c r="AT734" s="1"/>
      <c r="AU734" s="1"/>
      <c r="AV734" s="1" t="s">
        <v>2829</v>
      </c>
      <c r="AW734" s="1" t="s">
        <v>2830</v>
      </c>
      <c r="AX734" s="1" t="s">
        <v>2836</v>
      </c>
      <c r="AY734" s="1" t="s">
        <v>3061</v>
      </c>
      <c r="AZ734" s="1"/>
      <c r="BA734">
        <v>17513</v>
      </c>
      <c r="BB734" s="1" t="s">
        <v>2820</v>
      </c>
      <c r="BC734">
        <v>6711</v>
      </c>
      <c r="BD734">
        <v>2</v>
      </c>
      <c r="BE734" s="1" t="s">
        <v>2447</v>
      </c>
    </row>
    <row r="735" spans="1:57" ht="42.75">
      <c r="A735" s="8">
        <v>136364</v>
      </c>
      <c r="B735" s="1" t="s">
        <v>2976</v>
      </c>
      <c r="C735" s="1" t="s">
        <v>3203</v>
      </c>
      <c r="D735" s="2" t="s">
        <v>770</v>
      </c>
      <c r="E735">
        <v>1</v>
      </c>
      <c r="F735" s="9" t="s">
        <v>3083</v>
      </c>
      <c r="G735" s="4">
        <v>644139.18000000005</v>
      </c>
      <c r="I735" s="4">
        <f t="shared" si="11"/>
        <v>644139.18000000005</v>
      </c>
      <c r="K735" s="1" t="s">
        <v>2441</v>
      </c>
      <c r="L735">
        <v>0</v>
      </c>
      <c r="M735" s="3">
        <v>46252</v>
      </c>
      <c r="N735" s="1" t="s">
        <v>2459</v>
      </c>
      <c r="O735">
        <v>139641</v>
      </c>
      <c r="R735" s="1" t="s">
        <v>1558</v>
      </c>
      <c r="S735">
        <v>20</v>
      </c>
      <c r="T735">
        <v>1</v>
      </c>
      <c r="U735" s="1"/>
      <c r="V735" s="1" t="s">
        <v>1768</v>
      </c>
      <c r="W735" s="1" t="s">
        <v>1813</v>
      </c>
      <c r="X735" s="1" t="s">
        <v>674</v>
      </c>
      <c r="Y735" s="1" t="s">
        <v>1856</v>
      </c>
      <c r="Z735" s="1" t="s">
        <v>674</v>
      </c>
      <c r="AA735" s="1" t="s">
        <v>1941</v>
      </c>
      <c r="AB735" s="1"/>
      <c r="AC735">
        <v>1</v>
      </c>
      <c r="AD735" s="1" t="s">
        <v>2154</v>
      </c>
      <c r="AE735" s="1" t="s">
        <v>2263</v>
      </c>
      <c r="AF735" s="1"/>
      <c r="AG735" s="1" t="s">
        <v>2265</v>
      </c>
      <c r="AH735" s="1" t="s">
        <v>2154</v>
      </c>
      <c r="AI735" s="1" t="s">
        <v>1558</v>
      </c>
      <c r="AJ735" s="1"/>
      <c r="AK735" s="3">
        <v>46252</v>
      </c>
      <c r="AL735" s="1" t="s">
        <v>2451</v>
      </c>
      <c r="AM735" s="1" t="s">
        <v>2669</v>
      </c>
      <c r="AN735" s="1" t="s">
        <v>2811</v>
      </c>
      <c r="AO735" s="1" t="s">
        <v>2811</v>
      </c>
      <c r="AP735" s="1" t="s">
        <v>2823</v>
      </c>
      <c r="AQ735" s="1" t="s">
        <v>1856</v>
      </c>
      <c r="AR735" s="1" t="s">
        <v>674</v>
      </c>
      <c r="AS735" s="1" t="s">
        <v>2825</v>
      </c>
      <c r="AT735" s="1"/>
      <c r="AU735" s="1"/>
      <c r="AV735" s="1" t="s">
        <v>2829</v>
      </c>
      <c r="AW735" s="1" t="s">
        <v>2829</v>
      </c>
      <c r="AX735" s="1" t="s">
        <v>2836</v>
      </c>
      <c r="AY735" s="1" t="s">
        <v>3068</v>
      </c>
      <c r="AZ735" s="1"/>
      <c r="BA735">
        <v>22995</v>
      </c>
      <c r="BB735" s="1" t="s">
        <v>2823</v>
      </c>
      <c r="BC735">
        <v>692</v>
      </c>
      <c r="BD735">
        <v>1</v>
      </c>
      <c r="BE735" s="1" t="s">
        <v>2454</v>
      </c>
    </row>
    <row r="736" spans="1:57">
      <c r="A736" s="8">
        <v>136365</v>
      </c>
      <c r="B736" s="1" t="s">
        <v>2977</v>
      </c>
      <c r="C736" s="1" t="s">
        <v>3096</v>
      </c>
      <c r="D736" s="1" t="s">
        <v>771</v>
      </c>
      <c r="E736">
        <v>1</v>
      </c>
      <c r="F736" s="9" t="s">
        <v>3083</v>
      </c>
      <c r="G736" s="4">
        <v>1900000</v>
      </c>
      <c r="I736" s="4">
        <f t="shared" si="11"/>
        <v>1900000</v>
      </c>
      <c r="K736" s="1" t="s">
        <v>2441</v>
      </c>
      <c r="L736">
        <v>0</v>
      </c>
      <c r="M736" s="3">
        <v>46252</v>
      </c>
      <c r="N736" s="1" t="s">
        <v>2459</v>
      </c>
      <c r="O736">
        <v>139372</v>
      </c>
      <c r="R736" s="1" t="s">
        <v>1559</v>
      </c>
      <c r="S736">
        <v>0</v>
      </c>
      <c r="T736">
        <v>1</v>
      </c>
      <c r="U736" s="1"/>
      <c r="V736" s="1" t="s">
        <v>1768</v>
      </c>
      <c r="W736" s="1" t="s">
        <v>1813</v>
      </c>
      <c r="X736" s="1" t="s">
        <v>1818</v>
      </c>
      <c r="Y736" s="1" t="s">
        <v>1850</v>
      </c>
      <c r="Z736" s="1" t="s">
        <v>1922</v>
      </c>
      <c r="AA736" s="1" t="s">
        <v>1941</v>
      </c>
      <c r="AB736" s="1"/>
      <c r="AC736">
        <v>1</v>
      </c>
      <c r="AD736" s="1" t="s">
        <v>1559</v>
      </c>
      <c r="AE736" s="1" t="s">
        <v>2263</v>
      </c>
      <c r="AF736" s="1"/>
      <c r="AG736" s="1" t="s">
        <v>2265</v>
      </c>
      <c r="AH736" s="1" t="s">
        <v>1559</v>
      </c>
      <c r="AI736" s="1" t="s">
        <v>1559</v>
      </c>
      <c r="AJ736" s="1" t="s">
        <v>2444</v>
      </c>
      <c r="AK736" s="3">
        <v>46252</v>
      </c>
      <c r="AL736" s="1" t="s">
        <v>2451</v>
      </c>
      <c r="AM736" s="1"/>
      <c r="AN736" s="1" t="s">
        <v>2811</v>
      </c>
      <c r="AO736" s="1" t="s">
        <v>2811</v>
      </c>
      <c r="AP736" s="1" t="s">
        <v>2820</v>
      </c>
      <c r="AQ736" s="1" t="s">
        <v>1850</v>
      </c>
      <c r="AR736" s="1" t="s">
        <v>1922</v>
      </c>
      <c r="AS736" s="1" t="s">
        <v>2825</v>
      </c>
      <c r="AT736" s="1"/>
      <c r="AU736" s="1"/>
      <c r="AV736" s="1" t="s">
        <v>2829</v>
      </c>
      <c r="AW736" s="1" t="s">
        <v>2829</v>
      </c>
      <c r="AX736" s="1" t="s">
        <v>2836</v>
      </c>
      <c r="AY736" s="1" t="s">
        <v>3061</v>
      </c>
      <c r="AZ736" s="1"/>
      <c r="BA736">
        <v>14862</v>
      </c>
      <c r="BB736" s="1" t="s">
        <v>2820</v>
      </c>
      <c r="BC736">
        <v>7241</v>
      </c>
      <c r="BD736">
        <v>1</v>
      </c>
      <c r="BE736" s="1" t="s">
        <v>2445</v>
      </c>
    </row>
    <row r="737" spans="1:57">
      <c r="A737" s="8">
        <v>136366</v>
      </c>
      <c r="B737" s="1" t="s">
        <v>2978</v>
      </c>
      <c r="C737" s="1" t="s">
        <v>3096</v>
      </c>
      <c r="D737" s="1" t="s">
        <v>772</v>
      </c>
      <c r="E737">
        <v>1</v>
      </c>
      <c r="F737" s="9" t="s">
        <v>3083</v>
      </c>
      <c r="G737" s="4">
        <v>847210</v>
      </c>
      <c r="I737" s="4">
        <f t="shared" si="11"/>
        <v>847210</v>
      </c>
      <c r="K737" s="1" t="s">
        <v>2441</v>
      </c>
      <c r="L737">
        <v>0</v>
      </c>
      <c r="M737" s="3">
        <v>46252</v>
      </c>
      <c r="N737" s="1" t="s">
        <v>2459</v>
      </c>
      <c r="O737">
        <v>139405</v>
      </c>
      <c r="R737" s="1" t="s">
        <v>1560</v>
      </c>
      <c r="S737">
        <v>20</v>
      </c>
      <c r="T737">
        <v>1</v>
      </c>
      <c r="U737" s="1"/>
      <c r="V737" s="1" t="s">
        <v>1768</v>
      </c>
      <c r="W737" s="1" t="s">
        <v>1813</v>
      </c>
      <c r="X737" s="1" t="s">
        <v>1818</v>
      </c>
      <c r="Y737" s="1" t="s">
        <v>1850</v>
      </c>
      <c r="Z737" s="1" t="s">
        <v>1922</v>
      </c>
      <c r="AA737" s="1" t="s">
        <v>1941</v>
      </c>
      <c r="AB737" s="1"/>
      <c r="AC737">
        <v>1</v>
      </c>
      <c r="AD737" s="1" t="s">
        <v>2155</v>
      </c>
      <c r="AE737" s="1" t="s">
        <v>2263</v>
      </c>
      <c r="AF737" s="1"/>
      <c r="AG737" s="1" t="s">
        <v>2265</v>
      </c>
      <c r="AH737" s="1" t="s">
        <v>2155</v>
      </c>
      <c r="AI737" s="1" t="s">
        <v>1560</v>
      </c>
      <c r="AJ737" s="1"/>
      <c r="AK737" s="3">
        <v>46252</v>
      </c>
      <c r="AL737" s="1" t="s">
        <v>2451</v>
      </c>
      <c r="AM737" s="1"/>
      <c r="AN737" s="1" t="s">
        <v>2811</v>
      </c>
      <c r="AO737" s="1" t="s">
        <v>2811</v>
      </c>
      <c r="AP737" s="1" t="s">
        <v>2820</v>
      </c>
      <c r="AQ737" s="1" t="s">
        <v>1850</v>
      </c>
      <c r="AR737" s="1" t="s">
        <v>1922</v>
      </c>
      <c r="AS737" s="1" t="s">
        <v>2825</v>
      </c>
      <c r="AT737" s="1"/>
      <c r="AU737" s="1"/>
      <c r="AV737" s="1" t="s">
        <v>2829</v>
      </c>
      <c r="AW737" s="1" t="s">
        <v>2829</v>
      </c>
      <c r="AX737" s="1" t="s">
        <v>2836</v>
      </c>
      <c r="AY737" s="1" t="s">
        <v>3061</v>
      </c>
      <c r="AZ737" s="1"/>
      <c r="BA737">
        <v>14862</v>
      </c>
      <c r="BB737" s="1" t="s">
        <v>2820</v>
      </c>
      <c r="BC737">
        <v>30</v>
      </c>
      <c r="BD737">
        <v>1</v>
      </c>
      <c r="BE737" s="1" t="s">
        <v>2448</v>
      </c>
    </row>
    <row r="738" spans="1:57">
      <c r="A738" s="8">
        <v>136367</v>
      </c>
      <c r="B738" s="1" t="s">
        <v>2856</v>
      </c>
      <c r="C738" s="1" t="s">
        <v>3102</v>
      </c>
      <c r="D738" s="1" t="s">
        <v>773</v>
      </c>
      <c r="E738">
        <v>15</v>
      </c>
      <c r="F738" s="9" t="s">
        <v>3083</v>
      </c>
      <c r="G738" s="4">
        <v>25000</v>
      </c>
      <c r="I738" s="4">
        <f t="shared" si="11"/>
        <v>375000</v>
      </c>
      <c r="K738" s="1" t="s">
        <v>2441</v>
      </c>
      <c r="L738">
        <v>0</v>
      </c>
      <c r="M738" s="3">
        <v>46252</v>
      </c>
      <c r="N738" s="1" t="s">
        <v>2459</v>
      </c>
      <c r="O738">
        <v>139508</v>
      </c>
      <c r="R738" s="1" t="s">
        <v>1137</v>
      </c>
      <c r="S738">
        <v>20</v>
      </c>
      <c r="T738">
        <v>1</v>
      </c>
      <c r="U738" s="1"/>
      <c r="V738" s="1" t="s">
        <v>1774</v>
      </c>
      <c r="W738" s="1" t="s">
        <v>1813</v>
      </c>
      <c r="X738" s="1" t="s">
        <v>1818</v>
      </c>
      <c r="Y738" s="1" t="s">
        <v>1845</v>
      </c>
      <c r="Z738" s="1" t="s">
        <v>1926</v>
      </c>
      <c r="AA738" s="1" t="s">
        <v>1941</v>
      </c>
      <c r="AB738" s="1"/>
      <c r="AC738">
        <v>15</v>
      </c>
      <c r="AD738" s="1" t="s">
        <v>1996</v>
      </c>
      <c r="AE738" s="1" t="s">
        <v>2263</v>
      </c>
      <c r="AF738" s="1"/>
      <c r="AG738" s="1" t="s">
        <v>2265</v>
      </c>
      <c r="AH738" s="1" t="s">
        <v>1996</v>
      </c>
      <c r="AI738" s="1" t="s">
        <v>1137</v>
      </c>
      <c r="AJ738" s="1"/>
      <c r="AK738" s="3">
        <v>46252</v>
      </c>
      <c r="AL738" s="1" t="s">
        <v>2451</v>
      </c>
      <c r="AM738" s="1"/>
      <c r="AN738" s="1" t="s">
        <v>2811</v>
      </c>
      <c r="AO738" s="1" t="s">
        <v>2811</v>
      </c>
      <c r="AP738" s="1" t="s">
        <v>2820</v>
      </c>
      <c r="AQ738" s="1" t="s">
        <v>1845</v>
      </c>
      <c r="AR738" s="1" t="s">
        <v>1926</v>
      </c>
      <c r="AS738" s="1" t="s">
        <v>2825</v>
      </c>
      <c r="AT738" s="1"/>
      <c r="AU738" s="1"/>
      <c r="AV738" s="1" t="s">
        <v>2829</v>
      </c>
      <c r="AW738" s="1" t="s">
        <v>2829</v>
      </c>
      <c r="AX738" s="1" t="s">
        <v>2836</v>
      </c>
      <c r="AY738" s="1" t="s">
        <v>3062</v>
      </c>
      <c r="AZ738" s="1"/>
      <c r="BA738">
        <v>12682</v>
      </c>
      <c r="BB738" s="1" t="s">
        <v>2820</v>
      </c>
      <c r="BC738">
        <v>119</v>
      </c>
      <c r="BD738">
        <v>1</v>
      </c>
      <c r="BE738" s="1" t="s">
        <v>2452</v>
      </c>
    </row>
    <row r="739" spans="1:57" ht="28.5">
      <c r="A739" s="8">
        <v>136368</v>
      </c>
      <c r="B739" s="1" t="s">
        <v>2979</v>
      </c>
      <c r="C739" s="1" t="s">
        <v>3186</v>
      </c>
      <c r="D739" s="2" t="s">
        <v>774</v>
      </c>
      <c r="E739">
        <v>1</v>
      </c>
      <c r="F739" s="9" t="s">
        <v>3083</v>
      </c>
      <c r="G739" s="4">
        <v>284960</v>
      </c>
      <c r="I739" s="4">
        <f t="shared" si="11"/>
        <v>284960</v>
      </c>
      <c r="K739" s="1" t="s">
        <v>2441</v>
      </c>
      <c r="L739">
        <v>0</v>
      </c>
      <c r="M739" s="3">
        <v>46252</v>
      </c>
      <c r="N739" s="1" t="s">
        <v>2459</v>
      </c>
      <c r="O739">
        <v>139484</v>
      </c>
      <c r="R739" s="1" t="s">
        <v>1561</v>
      </c>
      <c r="S739">
        <v>0</v>
      </c>
      <c r="T739">
        <v>1</v>
      </c>
      <c r="U739" s="1"/>
      <c r="V739" s="1" t="s">
        <v>1768</v>
      </c>
      <c r="W739" s="1" t="s">
        <v>1813</v>
      </c>
      <c r="X739" s="1" t="s">
        <v>1818</v>
      </c>
      <c r="Y739" s="1" t="s">
        <v>1845</v>
      </c>
      <c r="Z739" s="1" t="s">
        <v>1926</v>
      </c>
      <c r="AA739" s="1" t="s">
        <v>1941</v>
      </c>
      <c r="AB739" s="1"/>
      <c r="AC739">
        <v>1</v>
      </c>
      <c r="AD739" s="1" t="s">
        <v>1561</v>
      </c>
      <c r="AE739" s="1" t="s">
        <v>2263</v>
      </c>
      <c r="AF739" s="1"/>
      <c r="AG739" s="1" t="s">
        <v>2265</v>
      </c>
      <c r="AH739" s="1" t="s">
        <v>2338</v>
      </c>
      <c r="AI739" s="1" t="s">
        <v>2338</v>
      </c>
      <c r="AJ739" s="1"/>
      <c r="AK739" s="3">
        <v>46252</v>
      </c>
      <c r="AL739" s="1" t="s">
        <v>2451</v>
      </c>
      <c r="AM739" s="1" t="s">
        <v>2670</v>
      </c>
      <c r="AN739" s="1" t="s">
        <v>2811</v>
      </c>
      <c r="AO739" s="1" t="s">
        <v>2811</v>
      </c>
      <c r="AP739" s="1" t="s">
        <v>2820</v>
      </c>
      <c r="AQ739" s="1" t="s">
        <v>1845</v>
      </c>
      <c r="AR739" s="1" t="s">
        <v>1926</v>
      </c>
      <c r="AS739" s="1" t="s">
        <v>2825</v>
      </c>
      <c r="AT739" s="1"/>
      <c r="AU739" s="1"/>
      <c r="AV739" s="1" t="s">
        <v>2829</v>
      </c>
      <c r="AW739" s="1" t="s">
        <v>2829</v>
      </c>
      <c r="AX739" s="1" t="s">
        <v>2836</v>
      </c>
      <c r="AY739" s="1" t="s">
        <v>3066</v>
      </c>
      <c r="AZ739" s="1"/>
      <c r="BA739">
        <v>22422</v>
      </c>
      <c r="BB739" s="1" t="s">
        <v>2820</v>
      </c>
      <c r="BC739">
        <v>3501</v>
      </c>
      <c r="BD739">
        <v>1</v>
      </c>
      <c r="BE739" s="1" t="s">
        <v>2452</v>
      </c>
    </row>
    <row r="740" spans="1:57" ht="28.5">
      <c r="A740" s="8">
        <v>136368</v>
      </c>
      <c r="B740" s="1" t="s">
        <v>2979</v>
      </c>
      <c r="C740" s="1" t="s">
        <v>3204</v>
      </c>
      <c r="D740" s="2" t="s">
        <v>775</v>
      </c>
      <c r="E740">
        <v>1</v>
      </c>
      <c r="F740" s="9" t="s">
        <v>3083</v>
      </c>
      <c r="G740" s="4">
        <v>190000</v>
      </c>
      <c r="I740" s="4">
        <f t="shared" si="11"/>
        <v>190000</v>
      </c>
      <c r="K740" s="1" t="s">
        <v>2441</v>
      </c>
      <c r="L740">
        <v>0</v>
      </c>
      <c r="M740" s="3">
        <v>46252</v>
      </c>
      <c r="N740" s="1" t="s">
        <v>2459</v>
      </c>
      <c r="O740">
        <v>139484</v>
      </c>
      <c r="R740" s="1" t="s">
        <v>1562</v>
      </c>
      <c r="S740">
        <v>0</v>
      </c>
      <c r="T740">
        <v>2</v>
      </c>
      <c r="U740" s="1"/>
      <c r="V740" s="1" t="s">
        <v>1790</v>
      </c>
      <c r="W740" s="1" t="s">
        <v>1813</v>
      </c>
      <c r="X740" s="1" t="s">
        <v>1818</v>
      </c>
      <c r="Y740" s="1" t="s">
        <v>1845</v>
      </c>
      <c r="Z740" s="1" t="s">
        <v>1926</v>
      </c>
      <c r="AA740" s="1" t="s">
        <v>1941</v>
      </c>
      <c r="AB740" s="1"/>
      <c r="AC740">
        <v>1</v>
      </c>
      <c r="AD740" s="1" t="s">
        <v>1562</v>
      </c>
      <c r="AE740" s="1" t="s">
        <v>2263</v>
      </c>
      <c r="AF740" s="1"/>
      <c r="AG740" s="1" t="s">
        <v>2265</v>
      </c>
      <c r="AH740" s="1" t="s">
        <v>2338</v>
      </c>
      <c r="AI740" s="1" t="s">
        <v>2338</v>
      </c>
      <c r="AJ740" s="1"/>
      <c r="AK740" s="3">
        <v>46252</v>
      </c>
      <c r="AL740" s="1" t="s">
        <v>2451</v>
      </c>
      <c r="AM740" s="1" t="s">
        <v>2670</v>
      </c>
      <c r="AN740" s="1" t="s">
        <v>2811</v>
      </c>
      <c r="AO740" s="1" t="s">
        <v>2811</v>
      </c>
      <c r="AP740" s="1" t="s">
        <v>2820</v>
      </c>
      <c r="AQ740" s="1" t="s">
        <v>1845</v>
      </c>
      <c r="AR740" s="1" t="s">
        <v>1926</v>
      </c>
      <c r="AS740" s="1" t="s">
        <v>2825</v>
      </c>
      <c r="AT740" s="1"/>
      <c r="AU740" s="1"/>
      <c r="AV740" s="1" t="s">
        <v>2829</v>
      </c>
      <c r="AW740" s="1" t="s">
        <v>2829</v>
      </c>
      <c r="AX740" s="1" t="s">
        <v>2836</v>
      </c>
      <c r="AY740" s="1" t="s">
        <v>3066</v>
      </c>
      <c r="AZ740" s="1"/>
      <c r="BA740">
        <v>3550</v>
      </c>
      <c r="BB740" s="1" t="s">
        <v>2820</v>
      </c>
      <c r="BC740">
        <v>3501</v>
      </c>
      <c r="BD740">
        <v>2</v>
      </c>
      <c r="BE740" s="1" t="s">
        <v>2452</v>
      </c>
    </row>
    <row r="741" spans="1:57" ht="28.5">
      <c r="A741" s="8">
        <v>136368</v>
      </c>
      <c r="B741" s="1" t="s">
        <v>2979</v>
      </c>
      <c r="C741" s="1" t="s">
        <v>3205</v>
      </c>
      <c r="D741" s="2" t="s">
        <v>776</v>
      </c>
      <c r="E741">
        <v>1</v>
      </c>
      <c r="F741" s="9" t="s">
        <v>3083</v>
      </c>
      <c r="G741" s="4">
        <v>50000</v>
      </c>
      <c r="I741" s="4">
        <f t="shared" si="11"/>
        <v>50000</v>
      </c>
      <c r="K741" s="1" t="s">
        <v>2441</v>
      </c>
      <c r="L741">
        <v>0</v>
      </c>
      <c r="M741" s="3">
        <v>46252</v>
      </c>
      <c r="N741" s="1" t="s">
        <v>2459</v>
      </c>
      <c r="O741">
        <v>139484</v>
      </c>
      <c r="R741" s="1" t="s">
        <v>1563</v>
      </c>
      <c r="S741">
        <v>0</v>
      </c>
      <c r="T741">
        <v>3</v>
      </c>
      <c r="U741" s="1"/>
      <c r="V741" s="1" t="s">
        <v>1802</v>
      </c>
      <c r="W741" s="1" t="s">
        <v>1813</v>
      </c>
      <c r="X741" s="1" t="s">
        <v>1818</v>
      </c>
      <c r="Y741" s="1" t="s">
        <v>1845</v>
      </c>
      <c r="Z741" s="1" t="s">
        <v>1926</v>
      </c>
      <c r="AA741" s="1" t="s">
        <v>1941</v>
      </c>
      <c r="AB741" s="1"/>
      <c r="AC741">
        <v>1</v>
      </c>
      <c r="AD741" s="1" t="s">
        <v>1563</v>
      </c>
      <c r="AE741" s="1" t="s">
        <v>2263</v>
      </c>
      <c r="AF741" s="1"/>
      <c r="AG741" s="1" t="s">
        <v>2265</v>
      </c>
      <c r="AH741" s="1" t="s">
        <v>2338</v>
      </c>
      <c r="AI741" s="1" t="s">
        <v>2338</v>
      </c>
      <c r="AJ741" s="1"/>
      <c r="AK741" s="3">
        <v>46252</v>
      </c>
      <c r="AL741" s="1" t="s">
        <v>2451</v>
      </c>
      <c r="AM741" s="1" t="s">
        <v>2670</v>
      </c>
      <c r="AN741" s="1" t="s">
        <v>2811</v>
      </c>
      <c r="AO741" s="1" t="s">
        <v>2811</v>
      </c>
      <c r="AP741" s="1" t="s">
        <v>2820</v>
      </c>
      <c r="AQ741" s="1" t="s">
        <v>1845</v>
      </c>
      <c r="AR741" s="1" t="s">
        <v>1926</v>
      </c>
      <c r="AS741" s="1" t="s">
        <v>2825</v>
      </c>
      <c r="AT741" s="1"/>
      <c r="AU741" s="1"/>
      <c r="AV741" s="1" t="s">
        <v>2829</v>
      </c>
      <c r="AW741" s="1" t="s">
        <v>2829</v>
      </c>
      <c r="AX741" s="1" t="s">
        <v>2836</v>
      </c>
      <c r="AY741" s="1" t="s">
        <v>3066</v>
      </c>
      <c r="AZ741" s="1"/>
      <c r="BA741">
        <v>4323</v>
      </c>
      <c r="BB741" s="1" t="s">
        <v>2820</v>
      </c>
      <c r="BC741">
        <v>3501</v>
      </c>
      <c r="BD741">
        <v>3</v>
      </c>
      <c r="BE741" s="1" t="s">
        <v>2452</v>
      </c>
    </row>
    <row r="742" spans="1:57">
      <c r="A742" s="8">
        <v>136369</v>
      </c>
      <c r="B742" s="1" t="s">
        <v>2980</v>
      </c>
      <c r="C742" s="1" t="s">
        <v>3206</v>
      </c>
      <c r="D742" s="1" t="s">
        <v>777</v>
      </c>
      <c r="E742">
        <v>1</v>
      </c>
      <c r="F742" s="9" t="s">
        <v>3083</v>
      </c>
      <c r="G742" s="4">
        <v>200000</v>
      </c>
      <c r="I742" s="4">
        <f t="shared" si="11"/>
        <v>200000</v>
      </c>
      <c r="K742" s="1" t="s">
        <v>2441</v>
      </c>
      <c r="L742">
        <v>0</v>
      </c>
      <c r="M742" s="3">
        <v>46252</v>
      </c>
      <c r="N742" s="1" t="s">
        <v>2459</v>
      </c>
      <c r="O742">
        <v>139509</v>
      </c>
      <c r="R742" s="1" t="s">
        <v>1564</v>
      </c>
      <c r="S742">
        <v>0</v>
      </c>
      <c r="T742">
        <v>1</v>
      </c>
      <c r="U742" s="1"/>
      <c r="V742" s="1" t="s">
        <v>1803</v>
      </c>
      <c r="W742" s="1" t="s">
        <v>1813</v>
      </c>
      <c r="X742" s="1" t="s">
        <v>1818</v>
      </c>
      <c r="Y742" s="1" t="s">
        <v>1846</v>
      </c>
      <c r="Z742" s="1" t="s">
        <v>1922</v>
      </c>
      <c r="AA742" s="1" t="s">
        <v>1941</v>
      </c>
      <c r="AB742" s="1"/>
      <c r="AC742">
        <v>1</v>
      </c>
      <c r="AD742" s="1" t="s">
        <v>1564</v>
      </c>
      <c r="AE742" s="1" t="s">
        <v>2263</v>
      </c>
      <c r="AF742" s="1"/>
      <c r="AG742" s="1" t="s">
        <v>2265</v>
      </c>
      <c r="AH742" s="1" t="s">
        <v>1564</v>
      </c>
      <c r="AI742" s="1" t="s">
        <v>1564</v>
      </c>
      <c r="AJ742" s="1" t="s">
        <v>2444</v>
      </c>
      <c r="AK742" s="3">
        <v>46252</v>
      </c>
      <c r="AL742" s="1" t="s">
        <v>2451</v>
      </c>
      <c r="AM742" s="1"/>
      <c r="AN742" s="1" t="s">
        <v>2811</v>
      </c>
      <c r="AO742" s="1" t="s">
        <v>2811</v>
      </c>
      <c r="AP742" s="1" t="s">
        <v>2820</v>
      </c>
      <c r="AQ742" s="1" t="s">
        <v>1846</v>
      </c>
      <c r="AR742" s="1" t="s">
        <v>1922</v>
      </c>
      <c r="AS742" s="1" t="s">
        <v>2825</v>
      </c>
      <c r="AT742" s="1"/>
      <c r="AU742" s="1"/>
      <c r="AV742" s="1" t="s">
        <v>2829</v>
      </c>
      <c r="AW742" s="1" t="s">
        <v>2829</v>
      </c>
      <c r="AX742" s="1" t="s">
        <v>2836</v>
      </c>
      <c r="AY742" s="1" t="s">
        <v>3061</v>
      </c>
      <c r="AZ742" s="1"/>
      <c r="BA742">
        <v>1243</v>
      </c>
      <c r="BB742" s="1" t="s">
        <v>2820</v>
      </c>
      <c r="BC742">
        <v>4542</v>
      </c>
      <c r="BD742">
        <v>1</v>
      </c>
      <c r="BE742" s="1" t="s">
        <v>2452</v>
      </c>
    </row>
    <row r="743" spans="1:57">
      <c r="A743" s="8">
        <v>136370</v>
      </c>
      <c r="B743" s="1" t="s">
        <v>2867</v>
      </c>
      <c r="C743" s="1" t="s">
        <v>3207</v>
      </c>
      <c r="D743" s="1" t="s">
        <v>778</v>
      </c>
      <c r="E743">
        <v>196</v>
      </c>
      <c r="F743" s="9" t="s">
        <v>3083</v>
      </c>
      <c r="G743" s="4">
        <v>100000</v>
      </c>
      <c r="I743" s="4">
        <f t="shared" si="11"/>
        <v>19600000</v>
      </c>
      <c r="K743" s="1" t="s">
        <v>2441</v>
      </c>
      <c r="L743">
        <v>0</v>
      </c>
      <c r="M743" s="3">
        <v>46252</v>
      </c>
      <c r="N743" s="1" t="s">
        <v>2459</v>
      </c>
      <c r="O743">
        <v>139526</v>
      </c>
      <c r="R743" s="1" t="s">
        <v>1565</v>
      </c>
      <c r="S743">
        <v>0</v>
      </c>
      <c r="T743">
        <v>1</v>
      </c>
      <c r="U743" s="1"/>
      <c r="V743" s="1" t="s">
        <v>1771</v>
      </c>
      <c r="W743" s="1" t="s">
        <v>1813</v>
      </c>
      <c r="X743" s="1" t="s">
        <v>1818</v>
      </c>
      <c r="Y743" s="1" t="s">
        <v>1845</v>
      </c>
      <c r="Z743" s="1" t="s">
        <v>1922</v>
      </c>
      <c r="AA743" s="1" t="s">
        <v>1941</v>
      </c>
      <c r="AB743" s="1"/>
      <c r="AC743">
        <v>196</v>
      </c>
      <c r="AD743" s="1" t="s">
        <v>1565</v>
      </c>
      <c r="AE743" s="1" t="s">
        <v>2263</v>
      </c>
      <c r="AF743" s="1"/>
      <c r="AG743" s="1" t="s">
        <v>2265</v>
      </c>
      <c r="AH743" s="1" t="s">
        <v>1565</v>
      </c>
      <c r="AI743" s="1" t="s">
        <v>1565</v>
      </c>
      <c r="AJ743" s="1"/>
      <c r="AK743" s="3">
        <v>46252</v>
      </c>
      <c r="AL743" s="1" t="s">
        <v>2451</v>
      </c>
      <c r="AM743" s="1" t="s">
        <v>2671</v>
      </c>
      <c r="AN743" s="1" t="s">
        <v>2811</v>
      </c>
      <c r="AO743" s="1" t="s">
        <v>2812</v>
      </c>
      <c r="AP743" s="1" t="s">
        <v>2820</v>
      </c>
      <c r="AQ743" s="1" t="s">
        <v>1845</v>
      </c>
      <c r="AR743" s="1" t="s">
        <v>1922</v>
      </c>
      <c r="AS743" s="1" t="s">
        <v>2825</v>
      </c>
      <c r="AT743" s="1"/>
      <c r="AU743" s="1"/>
      <c r="AV743" s="1" t="s">
        <v>2829</v>
      </c>
      <c r="AW743" s="1" t="s">
        <v>2829</v>
      </c>
      <c r="AX743" s="1" t="s">
        <v>2836</v>
      </c>
      <c r="AY743" s="1" t="s">
        <v>3061</v>
      </c>
      <c r="AZ743" s="1"/>
      <c r="BA743">
        <v>26511</v>
      </c>
      <c r="BB743" s="1" t="s">
        <v>2820</v>
      </c>
      <c r="BC743">
        <v>820</v>
      </c>
      <c r="BD743">
        <v>1</v>
      </c>
      <c r="BE743" s="1" t="s">
        <v>2455</v>
      </c>
    </row>
    <row r="744" spans="1:57">
      <c r="A744" s="8">
        <v>136371</v>
      </c>
      <c r="B744" s="1" t="s">
        <v>2981</v>
      </c>
      <c r="C744" s="1" t="s">
        <v>3208</v>
      </c>
      <c r="D744" s="1" t="s">
        <v>779</v>
      </c>
      <c r="E744">
        <v>4</v>
      </c>
      <c r="F744" s="9" t="s">
        <v>3083</v>
      </c>
      <c r="G744" s="4">
        <v>104166.67</v>
      </c>
      <c r="I744" s="4">
        <f t="shared" si="11"/>
        <v>416666.68</v>
      </c>
      <c r="K744" s="1" t="s">
        <v>2441</v>
      </c>
      <c r="L744">
        <v>0</v>
      </c>
      <c r="M744" s="3">
        <v>46252</v>
      </c>
      <c r="N744" s="1" t="s">
        <v>2459</v>
      </c>
      <c r="O744">
        <v>139535</v>
      </c>
      <c r="R744" s="1" t="s">
        <v>1566</v>
      </c>
      <c r="S744">
        <v>20</v>
      </c>
      <c r="T744">
        <v>1</v>
      </c>
      <c r="U744" s="1"/>
      <c r="V744" s="1" t="s">
        <v>1804</v>
      </c>
      <c r="W744" s="1" t="s">
        <v>1813</v>
      </c>
      <c r="X744" s="1" t="s">
        <v>1818</v>
      </c>
      <c r="Y744" s="1" t="s">
        <v>1845</v>
      </c>
      <c r="Z744" s="1" t="s">
        <v>1926</v>
      </c>
      <c r="AA744" s="1" t="s">
        <v>1941</v>
      </c>
      <c r="AB744" s="1"/>
      <c r="AC744">
        <v>4</v>
      </c>
      <c r="AD744" s="1" t="s">
        <v>2156</v>
      </c>
      <c r="AE744" s="1" t="s">
        <v>2263</v>
      </c>
      <c r="AF744" s="1"/>
      <c r="AG744" s="1" t="s">
        <v>2265</v>
      </c>
      <c r="AH744" s="1" t="s">
        <v>2156</v>
      </c>
      <c r="AI744" s="1" t="s">
        <v>1566</v>
      </c>
      <c r="AJ744" s="1" t="s">
        <v>2444</v>
      </c>
      <c r="AK744" s="3">
        <v>46252</v>
      </c>
      <c r="AL744" s="1" t="s">
        <v>2451</v>
      </c>
      <c r="AM744" s="1"/>
      <c r="AN744" s="1" t="s">
        <v>2811</v>
      </c>
      <c r="AO744" s="1" t="s">
        <v>2811</v>
      </c>
      <c r="AP744" s="1" t="s">
        <v>2820</v>
      </c>
      <c r="AQ744" s="1" t="s">
        <v>1845</v>
      </c>
      <c r="AR744" s="1" t="s">
        <v>1926</v>
      </c>
      <c r="AS744" s="1" t="s">
        <v>2825</v>
      </c>
      <c r="AT744" s="1"/>
      <c r="AU744" s="1"/>
      <c r="AV744" s="1" t="s">
        <v>2829</v>
      </c>
      <c r="AW744" s="1" t="s">
        <v>2829</v>
      </c>
      <c r="AX744" s="1" t="s">
        <v>2836</v>
      </c>
      <c r="AY744" s="1" t="s">
        <v>3062</v>
      </c>
      <c r="AZ744" s="1"/>
      <c r="BA744">
        <v>4292</v>
      </c>
      <c r="BB744" s="1" t="s">
        <v>2820</v>
      </c>
      <c r="BC744">
        <v>2142</v>
      </c>
      <c r="BD744">
        <v>1</v>
      </c>
      <c r="BE744" s="1" t="s">
        <v>2455</v>
      </c>
    </row>
    <row r="745" spans="1:57">
      <c r="A745" s="8">
        <v>136372</v>
      </c>
      <c r="B745" s="1" t="s">
        <v>2841</v>
      </c>
      <c r="C745" s="1" t="s">
        <v>3096</v>
      </c>
      <c r="D745" s="1" t="s">
        <v>780</v>
      </c>
      <c r="E745">
        <v>1</v>
      </c>
      <c r="F745" s="9" t="s">
        <v>3083</v>
      </c>
      <c r="G745" s="4">
        <v>918000</v>
      </c>
      <c r="I745" s="4">
        <f t="shared" si="11"/>
        <v>918000</v>
      </c>
      <c r="K745" s="1" t="s">
        <v>2441</v>
      </c>
      <c r="L745">
        <v>0</v>
      </c>
      <c r="M745" s="3">
        <v>46252</v>
      </c>
      <c r="N745" s="1" t="s">
        <v>2459</v>
      </c>
      <c r="O745">
        <v>139552</v>
      </c>
      <c r="R745" s="1" t="s">
        <v>1567</v>
      </c>
      <c r="S745">
        <v>0</v>
      </c>
      <c r="T745">
        <v>1</v>
      </c>
      <c r="U745" s="1"/>
      <c r="V745" s="1" t="s">
        <v>1768</v>
      </c>
      <c r="W745" s="1" t="s">
        <v>1813</v>
      </c>
      <c r="X745" s="1" t="s">
        <v>1817</v>
      </c>
      <c r="Y745" s="1" t="s">
        <v>1833</v>
      </c>
      <c r="Z745" s="1" t="s">
        <v>1922</v>
      </c>
      <c r="AA745" s="1" t="s">
        <v>1941</v>
      </c>
      <c r="AB745" s="1"/>
      <c r="AC745">
        <v>1</v>
      </c>
      <c r="AD745" s="1" t="s">
        <v>1567</v>
      </c>
      <c r="AE745" s="1" t="s">
        <v>2263</v>
      </c>
      <c r="AF745" s="1"/>
      <c r="AG745" s="1" t="s">
        <v>2265</v>
      </c>
      <c r="AH745" s="1" t="s">
        <v>1567</v>
      </c>
      <c r="AI745" s="1" t="s">
        <v>1567</v>
      </c>
      <c r="AJ745" s="1" t="s">
        <v>2444</v>
      </c>
      <c r="AK745" s="3">
        <v>46252</v>
      </c>
      <c r="AL745" s="1" t="s">
        <v>2451</v>
      </c>
      <c r="AM745" s="1"/>
      <c r="AN745" s="1" t="s">
        <v>2811</v>
      </c>
      <c r="AO745" s="1" t="s">
        <v>2811</v>
      </c>
      <c r="AP745" s="1" t="s">
        <v>2818</v>
      </c>
      <c r="AQ745" s="1" t="s">
        <v>1833</v>
      </c>
      <c r="AR745" s="1" t="s">
        <v>1922</v>
      </c>
      <c r="AS745" s="1" t="s">
        <v>2825</v>
      </c>
      <c r="AT745" s="1"/>
      <c r="AU745" s="1"/>
      <c r="AV745" s="1" t="s">
        <v>2829</v>
      </c>
      <c r="AW745" s="1" t="s">
        <v>2829</v>
      </c>
      <c r="AX745" s="1" t="s">
        <v>2836</v>
      </c>
      <c r="AY745" s="1" t="s">
        <v>3061</v>
      </c>
      <c r="AZ745" s="1"/>
      <c r="BA745">
        <v>14862</v>
      </c>
      <c r="BB745" s="1" t="s">
        <v>2818</v>
      </c>
      <c r="BC745">
        <v>2490</v>
      </c>
      <c r="BD745">
        <v>1</v>
      </c>
      <c r="BE745" s="1" t="s">
        <v>2446</v>
      </c>
    </row>
    <row r="746" spans="1:57">
      <c r="A746" s="8">
        <v>136373</v>
      </c>
      <c r="B746" s="1" t="s">
        <v>2982</v>
      </c>
      <c r="C746" s="1" t="s">
        <v>3096</v>
      </c>
      <c r="D746" s="1" t="s">
        <v>781</v>
      </c>
      <c r="E746">
        <v>1</v>
      </c>
      <c r="F746" s="9" t="s">
        <v>3083</v>
      </c>
      <c r="G746" s="4">
        <v>1977750</v>
      </c>
      <c r="I746" s="4">
        <f t="shared" si="11"/>
        <v>1977750</v>
      </c>
      <c r="K746" s="1" t="s">
        <v>2441</v>
      </c>
      <c r="L746">
        <v>0</v>
      </c>
      <c r="M746" s="3">
        <v>46252</v>
      </c>
      <c r="N746" s="1" t="s">
        <v>2459</v>
      </c>
      <c r="O746">
        <v>139554</v>
      </c>
      <c r="R746" s="1" t="s">
        <v>1568</v>
      </c>
      <c r="S746">
        <v>0</v>
      </c>
      <c r="T746">
        <v>1</v>
      </c>
      <c r="U746" s="1"/>
      <c r="V746" s="1" t="s">
        <v>1768</v>
      </c>
      <c r="W746" s="1" t="s">
        <v>1813</v>
      </c>
      <c r="X746" s="1" t="s">
        <v>1818</v>
      </c>
      <c r="Y746" s="1" t="s">
        <v>1850</v>
      </c>
      <c r="Z746" s="1" t="s">
        <v>1922</v>
      </c>
      <c r="AA746" s="1" t="s">
        <v>1941</v>
      </c>
      <c r="AB746" s="1"/>
      <c r="AC746">
        <v>1</v>
      </c>
      <c r="AD746" s="1" t="s">
        <v>1568</v>
      </c>
      <c r="AE746" s="1" t="s">
        <v>2263</v>
      </c>
      <c r="AF746" s="1"/>
      <c r="AG746" s="1" t="s">
        <v>2265</v>
      </c>
      <c r="AH746" s="1" t="s">
        <v>1568</v>
      </c>
      <c r="AI746" s="1" t="s">
        <v>1568</v>
      </c>
      <c r="AJ746" s="1" t="s">
        <v>2444</v>
      </c>
      <c r="AK746" s="3">
        <v>46252</v>
      </c>
      <c r="AL746" s="1" t="s">
        <v>2451</v>
      </c>
      <c r="AM746" s="1"/>
      <c r="AN746" s="1" t="s">
        <v>2811</v>
      </c>
      <c r="AO746" s="1" t="s">
        <v>2811</v>
      </c>
      <c r="AP746" s="1" t="s">
        <v>2820</v>
      </c>
      <c r="AQ746" s="1" t="s">
        <v>1850</v>
      </c>
      <c r="AR746" s="1" t="s">
        <v>1922</v>
      </c>
      <c r="AS746" s="1" t="s">
        <v>2825</v>
      </c>
      <c r="AT746" s="1"/>
      <c r="AU746" s="1"/>
      <c r="AV746" s="1" t="s">
        <v>2829</v>
      </c>
      <c r="AW746" s="1" t="s">
        <v>2829</v>
      </c>
      <c r="AX746" s="1" t="s">
        <v>2836</v>
      </c>
      <c r="AY746" s="1" t="s">
        <v>3061</v>
      </c>
      <c r="AZ746" s="1"/>
      <c r="BA746">
        <v>14862</v>
      </c>
      <c r="BB746" s="1" t="s">
        <v>2820</v>
      </c>
      <c r="BC746">
        <v>7264</v>
      </c>
      <c r="BD746">
        <v>1</v>
      </c>
      <c r="BE746" s="1" t="s">
        <v>2446</v>
      </c>
    </row>
    <row r="747" spans="1:57">
      <c r="A747" s="8">
        <v>136374</v>
      </c>
      <c r="B747" s="1" t="s">
        <v>2983</v>
      </c>
      <c r="C747" s="1" t="s">
        <v>3096</v>
      </c>
      <c r="D747" s="1" t="s">
        <v>782</v>
      </c>
      <c r="E747">
        <v>1</v>
      </c>
      <c r="F747" s="9" t="s">
        <v>3083</v>
      </c>
      <c r="G747" s="4">
        <v>20555200</v>
      </c>
      <c r="I747" s="4">
        <f t="shared" si="11"/>
        <v>20555200</v>
      </c>
      <c r="K747" s="1" t="s">
        <v>2441</v>
      </c>
      <c r="L747">
        <v>0</v>
      </c>
      <c r="M747" s="3">
        <v>46252</v>
      </c>
      <c r="N747" s="1" t="s">
        <v>2459</v>
      </c>
      <c r="O747">
        <v>139664</v>
      </c>
      <c r="R747" s="1" t="s">
        <v>1569</v>
      </c>
      <c r="S747">
        <v>0</v>
      </c>
      <c r="T747">
        <v>1</v>
      </c>
      <c r="U747" s="1"/>
      <c r="V747" s="1" t="s">
        <v>1768</v>
      </c>
      <c r="W747" s="1" t="s">
        <v>1813</v>
      </c>
      <c r="X747" s="1" t="s">
        <v>1820</v>
      </c>
      <c r="Y747" s="1" t="s">
        <v>1889</v>
      </c>
      <c r="Z747" s="1" t="s">
        <v>1820</v>
      </c>
      <c r="AA747" s="1" t="s">
        <v>1941</v>
      </c>
      <c r="AB747" s="1"/>
      <c r="AC747">
        <v>1</v>
      </c>
      <c r="AD747" s="1" t="s">
        <v>1569</v>
      </c>
      <c r="AE747" s="1" t="s">
        <v>2263</v>
      </c>
      <c r="AF747" s="1"/>
      <c r="AG747" s="1" t="s">
        <v>2265</v>
      </c>
      <c r="AH747" s="1" t="s">
        <v>1569</v>
      </c>
      <c r="AI747" s="1" t="s">
        <v>1569</v>
      </c>
      <c r="AJ747" s="1"/>
      <c r="AK747" s="3">
        <v>46252</v>
      </c>
      <c r="AL747" s="1" t="s">
        <v>2451</v>
      </c>
      <c r="AM747" s="1"/>
      <c r="AN747" s="1" t="s">
        <v>2811</v>
      </c>
      <c r="AO747" s="1" t="s">
        <v>2811</v>
      </c>
      <c r="AP747" s="1" t="s">
        <v>2824</v>
      </c>
      <c r="AQ747" s="1" t="s">
        <v>1889</v>
      </c>
      <c r="AR747" s="1" t="s">
        <v>1820</v>
      </c>
      <c r="AS747" s="1" t="s">
        <v>2825</v>
      </c>
      <c r="AT747" s="1"/>
      <c r="AU747" s="1"/>
      <c r="AV747" s="1" t="s">
        <v>2829</v>
      </c>
      <c r="AW747" s="1" t="s">
        <v>2829</v>
      </c>
      <c r="AX747" s="1" t="s">
        <v>2836</v>
      </c>
      <c r="AY747" s="1" t="s">
        <v>3070</v>
      </c>
      <c r="AZ747" s="1"/>
      <c r="BA747">
        <v>14862</v>
      </c>
      <c r="BB747" s="1" t="s">
        <v>2824</v>
      </c>
      <c r="BC747">
        <v>5892</v>
      </c>
      <c r="BD747">
        <v>1</v>
      </c>
      <c r="BE747" s="1" t="s">
        <v>2459</v>
      </c>
    </row>
    <row r="748" spans="1:57">
      <c r="A748" s="8">
        <v>136375</v>
      </c>
      <c r="B748" s="1" t="s">
        <v>2984</v>
      </c>
      <c r="C748" s="1" t="s">
        <v>3096</v>
      </c>
      <c r="D748" s="1" t="s">
        <v>783</v>
      </c>
      <c r="E748">
        <v>1</v>
      </c>
      <c r="F748" s="9" t="s">
        <v>3083</v>
      </c>
      <c r="G748" s="4">
        <v>11214300</v>
      </c>
      <c r="I748" s="4">
        <f t="shared" si="11"/>
        <v>11214300</v>
      </c>
      <c r="K748" s="1" t="s">
        <v>2441</v>
      </c>
      <c r="L748">
        <v>0</v>
      </c>
      <c r="M748" s="3">
        <v>46252</v>
      </c>
      <c r="N748" s="1" t="s">
        <v>2459</v>
      </c>
      <c r="O748">
        <v>139489</v>
      </c>
      <c r="R748" s="1" t="s">
        <v>1570</v>
      </c>
      <c r="S748">
        <v>20</v>
      </c>
      <c r="T748">
        <v>1</v>
      </c>
      <c r="U748" s="1"/>
      <c r="V748" s="1" t="s">
        <v>1768</v>
      </c>
      <c r="W748" s="1" t="s">
        <v>1813</v>
      </c>
      <c r="X748" s="1" t="s">
        <v>1818</v>
      </c>
      <c r="Y748" s="1" t="s">
        <v>1846</v>
      </c>
      <c r="Z748" s="1" t="s">
        <v>1926</v>
      </c>
      <c r="AA748" s="1" t="s">
        <v>1941</v>
      </c>
      <c r="AB748" s="1"/>
      <c r="AC748">
        <v>1</v>
      </c>
      <c r="AD748" s="1" t="s">
        <v>2157</v>
      </c>
      <c r="AE748" s="1" t="s">
        <v>2263</v>
      </c>
      <c r="AF748" s="1"/>
      <c r="AG748" s="1" t="s">
        <v>2265</v>
      </c>
      <c r="AH748" s="1" t="s">
        <v>2157</v>
      </c>
      <c r="AI748" s="1" t="s">
        <v>1570</v>
      </c>
      <c r="AJ748" s="1" t="s">
        <v>2444</v>
      </c>
      <c r="AK748" s="3">
        <v>46252</v>
      </c>
      <c r="AL748" s="1" t="s">
        <v>2451</v>
      </c>
      <c r="AM748" s="1" t="s">
        <v>2672</v>
      </c>
      <c r="AN748" s="1" t="s">
        <v>2811</v>
      </c>
      <c r="AO748" s="1" t="s">
        <v>2811</v>
      </c>
      <c r="AP748" s="1" t="s">
        <v>2820</v>
      </c>
      <c r="AQ748" s="1" t="s">
        <v>1846</v>
      </c>
      <c r="AR748" s="1" t="s">
        <v>1926</v>
      </c>
      <c r="AS748" s="1" t="s">
        <v>2825</v>
      </c>
      <c r="AT748" s="1"/>
      <c r="AU748" s="1"/>
      <c r="AV748" s="1" t="s">
        <v>2829</v>
      </c>
      <c r="AW748" s="1" t="s">
        <v>2829</v>
      </c>
      <c r="AX748" s="1" t="s">
        <v>2836</v>
      </c>
      <c r="AY748" s="1" t="s">
        <v>3066</v>
      </c>
      <c r="AZ748" s="1"/>
      <c r="BA748">
        <v>14862</v>
      </c>
      <c r="BB748" s="1" t="s">
        <v>2820</v>
      </c>
      <c r="BC748">
        <v>3172</v>
      </c>
      <c r="BD748">
        <v>1</v>
      </c>
      <c r="BE748" s="1" t="s">
        <v>2452</v>
      </c>
    </row>
    <row r="749" spans="1:57">
      <c r="A749" s="8">
        <v>136376</v>
      </c>
      <c r="B749" s="1" t="s">
        <v>2985</v>
      </c>
      <c r="C749" s="1" t="s">
        <v>3096</v>
      </c>
      <c r="D749" s="1" t="s">
        <v>784</v>
      </c>
      <c r="E749">
        <v>1</v>
      </c>
      <c r="F749" s="9" t="s">
        <v>3083</v>
      </c>
      <c r="G749" s="4">
        <v>240000000</v>
      </c>
      <c r="I749" s="4">
        <f t="shared" si="11"/>
        <v>240000000</v>
      </c>
      <c r="K749" s="1" t="s">
        <v>2441</v>
      </c>
      <c r="L749">
        <v>0</v>
      </c>
      <c r="M749" s="3">
        <v>46252</v>
      </c>
      <c r="N749" s="1" t="s">
        <v>2459</v>
      </c>
      <c r="O749">
        <v>139663</v>
      </c>
      <c r="R749" s="1" t="s">
        <v>1571</v>
      </c>
      <c r="S749">
        <v>20</v>
      </c>
      <c r="T749">
        <v>1</v>
      </c>
      <c r="U749" s="1"/>
      <c r="V749" s="1" t="s">
        <v>1768</v>
      </c>
      <c r="W749" s="1" t="s">
        <v>1813</v>
      </c>
      <c r="X749" s="1" t="s">
        <v>1820</v>
      </c>
      <c r="Y749" s="1" t="s">
        <v>1889</v>
      </c>
      <c r="Z749" s="1" t="s">
        <v>1820</v>
      </c>
      <c r="AA749" s="1" t="s">
        <v>1941</v>
      </c>
      <c r="AB749" s="1"/>
      <c r="AC749">
        <v>1</v>
      </c>
      <c r="AD749" s="1" t="s">
        <v>2158</v>
      </c>
      <c r="AE749" s="1" t="s">
        <v>2263</v>
      </c>
      <c r="AF749" s="1"/>
      <c r="AG749" s="1" t="s">
        <v>2265</v>
      </c>
      <c r="AH749" s="1" t="s">
        <v>2158</v>
      </c>
      <c r="AI749" s="1" t="s">
        <v>1571</v>
      </c>
      <c r="AJ749" s="1"/>
      <c r="AK749" s="3">
        <v>46252</v>
      </c>
      <c r="AL749" s="1" t="s">
        <v>2451</v>
      </c>
      <c r="AM749" s="1" t="s">
        <v>2673</v>
      </c>
      <c r="AN749" s="1" t="s">
        <v>2811</v>
      </c>
      <c r="AO749" s="1" t="s">
        <v>2811</v>
      </c>
      <c r="AP749" s="1" t="s">
        <v>2824</v>
      </c>
      <c r="AQ749" s="1" t="s">
        <v>1889</v>
      </c>
      <c r="AR749" s="1" t="s">
        <v>1820</v>
      </c>
      <c r="AS749" s="1" t="s">
        <v>2825</v>
      </c>
      <c r="AT749" s="1"/>
      <c r="AU749" s="1"/>
      <c r="AV749" s="1" t="s">
        <v>2829</v>
      </c>
      <c r="AW749" s="1" t="s">
        <v>2829</v>
      </c>
      <c r="AX749" s="1" t="s">
        <v>2836</v>
      </c>
      <c r="AY749" s="1" t="s">
        <v>3070</v>
      </c>
      <c r="AZ749" s="1"/>
      <c r="BA749">
        <v>14862</v>
      </c>
      <c r="BB749" s="1" t="s">
        <v>2824</v>
      </c>
      <c r="BC749">
        <v>5915</v>
      </c>
      <c r="BD749">
        <v>1</v>
      </c>
      <c r="BE749" s="1" t="s">
        <v>2458</v>
      </c>
    </row>
    <row r="750" spans="1:57">
      <c r="A750" s="8">
        <v>136377</v>
      </c>
      <c r="B750" s="1" t="s">
        <v>2852</v>
      </c>
      <c r="C750" s="1" t="s">
        <v>3096</v>
      </c>
      <c r="D750" s="1" t="s">
        <v>785</v>
      </c>
      <c r="E750">
        <v>1</v>
      </c>
      <c r="F750" s="9" t="s">
        <v>3083</v>
      </c>
      <c r="G750" s="4">
        <v>2000000</v>
      </c>
      <c r="I750" s="4">
        <f t="shared" si="11"/>
        <v>2000000</v>
      </c>
      <c r="K750" s="1" t="s">
        <v>2441</v>
      </c>
      <c r="L750">
        <v>0</v>
      </c>
      <c r="M750" s="3">
        <v>46252</v>
      </c>
      <c r="N750" s="1" t="s">
        <v>2459</v>
      </c>
      <c r="O750">
        <v>139553</v>
      </c>
      <c r="R750" s="1" t="s">
        <v>1482</v>
      </c>
      <c r="S750">
        <v>0</v>
      </c>
      <c r="T750">
        <v>1</v>
      </c>
      <c r="U750" s="1"/>
      <c r="V750" s="1" t="s">
        <v>1768</v>
      </c>
      <c r="W750" s="1" t="s">
        <v>1813</v>
      </c>
      <c r="X750" s="1" t="s">
        <v>1818</v>
      </c>
      <c r="Y750" s="1" t="s">
        <v>1850</v>
      </c>
      <c r="Z750" s="1" t="s">
        <v>1922</v>
      </c>
      <c r="AA750" s="1" t="s">
        <v>1941</v>
      </c>
      <c r="AB750" s="1"/>
      <c r="AC750">
        <v>0</v>
      </c>
      <c r="AD750" s="1" t="s">
        <v>1350</v>
      </c>
      <c r="AE750" s="1" t="s">
        <v>2263</v>
      </c>
      <c r="AF750" s="1"/>
      <c r="AG750" s="1" t="s">
        <v>2265</v>
      </c>
      <c r="AH750" s="1" t="s">
        <v>1482</v>
      </c>
      <c r="AI750" s="1" t="s">
        <v>1482</v>
      </c>
      <c r="AJ750" s="1" t="s">
        <v>2444</v>
      </c>
      <c r="AK750" s="3">
        <v>46252</v>
      </c>
      <c r="AL750" s="1" t="s">
        <v>2451</v>
      </c>
      <c r="AM750" s="1"/>
      <c r="AN750" s="1" t="s">
        <v>2811</v>
      </c>
      <c r="AO750" s="1" t="s">
        <v>2811</v>
      </c>
      <c r="AP750" s="1" t="s">
        <v>2820</v>
      </c>
      <c r="AQ750" s="1" t="s">
        <v>1850</v>
      </c>
      <c r="AR750" s="1" t="s">
        <v>1922</v>
      </c>
      <c r="AS750" s="1" t="s">
        <v>2825</v>
      </c>
      <c r="AT750" s="1"/>
      <c r="AU750" s="1"/>
      <c r="AV750" s="1" t="s">
        <v>2830</v>
      </c>
      <c r="AW750" s="1" t="s">
        <v>2830</v>
      </c>
      <c r="AX750" s="1" t="s">
        <v>2836</v>
      </c>
      <c r="AY750" s="1" t="s">
        <v>3061</v>
      </c>
      <c r="AZ750" s="1"/>
      <c r="BA750">
        <v>14862</v>
      </c>
      <c r="BB750" s="1" t="s">
        <v>2820</v>
      </c>
      <c r="BC750">
        <v>3726</v>
      </c>
      <c r="BD750">
        <v>1</v>
      </c>
      <c r="BE750" s="1" t="s">
        <v>2451</v>
      </c>
    </row>
    <row r="751" spans="1:57">
      <c r="A751" s="8">
        <v>136378</v>
      </c>
      <c r="B751" s="1" t="s">
        <v>2877</v>
      </c>
      <c r="C751" s="1" t="s">
        <v>3096</v>
      </c>
      <c r="D751" s="1" t="s">
        <v>786</v>
      </c>
      <c r="E751">
        <v>1</v>
      </c>
      <c r="F751" s="9" t="s">
        <v>3083</v>
      </c>
      <c r="G751" s="4">
        <v>778</v>
      </c>
      <c r="I751" s="4">
        <f t="shared" si="11"/>
        <v>778</v>
      </c>
      <c r="K751" s="1" t="s">
        <v>2442</v>
      </c>
      <c r="L751">
        <v>0</v>
      </c>
      <c r="M751" s="3">
        <v>46252</v>
      </c>
      <c r="N751" s="1" t="s">
        <v>2459</v>
      </c>
      <c r="O751">
        <v>139595</v>
      </c>
      <c r="R751" s="1" t="s">
        <v>1572</v>
      </c>
      <c r="S751">
        <v>20</v>
      </c>
      <c r="T751">
        <v>1</v>
      </c>
      <c r="U751" s="1"/>
      <c r="V751" s="1" t="s">
        <v>1768</v>
      </c>
      <c r="W751" s="1" t="s">
        <v>1813</v>
      </c>
      <c r="X751" s="1" t="s">
        <v>1817</v>
      </c>
      <c r="Y751" s="1" t="s">
        <v>1901</v>
      </c>
      <c r="Z751" s="1" t="s">
        <v>1939</v>
      </c>
      <c r="AA751" s="1" t="s">
        <v>1941</v>
      </c>
      <c r="AB751" s="1"/>
      <c r="AC751">
        <v>1</v>
      </c>
      <c r="AD751" s="1" t="s">
        <v>2159</v>
      </c>
      <c r="AE751" s="1" t="s">
        <v>2263</v>
      </c>
      <c r="AF751" s="1"/>
      <c r="AG751" s="1" t="s">
        <v>2266</v>
      </c>
      <c r="AH751" s="1" t="s">
        <v>2159</v>
      </c>
      <c r="AI751" s="1" t="s">
        <v>1572</v>
      </c>
      <c r="AJ751" s="1"/>
      <c r="AK751" s="3">
        <v>46252</v>
      </c>
      <c r="AL751" s="1" t="s">
        <v>2451</v>
      </c>
      <c r="AM751" s="1" t="s">
        <v>2674</v>
      </c>
      <c r="AN751" s="1" t="s">
        <v>2811</v>
      </c>
      <c r="AO751" s="1" t="s">
        <v>2811</v>
      </c>
      <c r="AP751" s="1" t="s">
        <v>2818</v>
      </c>
      <c r="AQ751" s="1" t="s">
        <v>1901</v>
      </c>
      <c r="AR751" s="1" t="s">
        <v>1939</v>
      </c>
      <c r="AS751" s="1" t="s">
        <v>2825</v>
      </c>
      <c r="AT751" s="1"/>
      <c r="AU751" s="1"/>
      <c r="AV751" s="1" t="s">
        <v>2829</v>
      </c>
      <c r="AW751" s="1" t="s">
        <v>2829</v>
      </c>
      <c r="AX751" s="1" t="s">
        <v>2837</v>
      </c>
      <c r="AY751" s="1" t="s">
        <v>3063</v>
      </c>
      <c r="AZ751" s="1"/>
      <c r="BA751">
        <v>14862</v>
      </c>
      <c r="BB751" s="1" t="s">
        <v>2818</v>
      </c>
      <c r="BC751">
        <v>3098</v>
      </c>
      <c r="BD751">
        <v>1</v>
      </c>
      <c r="BE751" s="1" t="s">
        <v>2465</v>
      </c>
    </row>
    <row r="752" spans="1:57">
      <c r="A752" s="8">
        <v>136379</v>
      </c>
      <c r="B752" s="1" t="s">
        <v>2874</v>
      </c>
      <c r="C752" s="1" t="s">
        <v>3161</v>
      </c>
      <c r="D752" s="1" t="s">
        <v>787</v>
      </c>
      <c r="E752">
        <v>1</v>
      </c>
      <c r="F752" s="9" t="s">
        <v>3083</v>
      </c>
      <c r="G752" s="4">
        <v>4850000</v>
      </c>
      <c r="I752" s="4">
        <f t="shared" si="11"/>
        <v>4850000</v>
      </c>
      <c r="K752" s="1" t="s">
        <v>2441</v>
      </c>
      <c r="L752">
        <v>0</v>
      </c>
      <c r="M752" s="3">
        <v>46252</v>
      </c>
      <c r="N752" s="1" t="s">
        <v>2459</v>
      </c>
      <c r="O752">
        <v>139571</v>
      </c>
      <c r="R752" s="1" t="s">
        <v>1573</v>
      </c>
      <c r="S752">
        <v>0</v>
      </c>
      <c r="T752">
        <v>1</v>
      </c>
      <c r="U752" s="1"/>
      <c r="V752" s="1" t="s">
        <v>1768</v>
      </c>
      <c r="W752" s="1" t="s">
        <v>1813</v>
      </c>
      <c r="X752" s="1" t="s">
        <v>1817</v>
      </c>
      <c r="Y752" s="1" t="s">
        <v>1870</v>
      </c>
      <c r="Z752" s="1" t="s">
        <v>1930</v>
      </c>
      <c r="AA752" s="1" t="s">
        <v>1941</v>
      </c>
      <c r="AB752" s="1"/>
      <c r="AC752">
        <v>1</v>
      </c>
      <c r="AD752" s="1" t="s">
        <v>1573</v>
      </c>
      <c r="AE752" s="1" t="s">
        <v>2263</v>
      </c>
      <c r="AF752" s="1"/>
      <c r="AG752" s="1" t="s">
        <v>2266</v>
      </c>
      <c r="AH752" s="1" t="s">
        <v>1573</v>
      </c>
      <c r="AI752" s="1" t="s">
        <v>1573</v>
      </c>
      <c r="AJ752" s="1" t="s">
        <v>2444</v>
      </c>
      <c r="AK752" s="3">
        <v>46252</v>
      </c>
      <c r="AL752" s="1" t="s">
        <v>2451</v>
      </c>
      <c r="AM752" s="1" t="s">
        <v>2675</v>
      </c>
      <c r="AN752" s="1" t="s">
        <v>2811</v>
      </c>
      <c r="AO752" s="1" t="s">
        <v>2811</v>
      </c>
      <c r="AP752" s="1" t="s">
        <v>2818</v>
      </c>
      <c r="AQ752" s="1" t="s">
        <v>1870</v>
      </c>
      <c r="AR752" s="1" t="s">
        <v>1930</v>
      </c>
      <c r="AS752" s="1" t="s">
        <v>2825</v>
      </c>
      <c r="AT752" s="1"/>
      <c r="AU752" s="1"/>
      <c r="AV752" s="1" t="s">
        <v>2829</v>
      </c>
      <c r="AW752" s="1" t="s">
        <v>2829</v>
      </c>
      <c r="AX752" s="1" t="s">
        <v>2837</v>
      </c>
      <c r="AY752" s="1" t="s">
        <v>3072</v>
      </c>
      <c r="AZ752" s="1"/>
      <c r="BA752">
        <v>22418</v>
      </c>
      <c r="BB752" s="1" t="s">
        <v>2818</v>
      </c>
      <c r="BC752">
        <v>2322</v>
      </c>
      <c r="BD752">
        <v>1</v>
      </c>
      <c r="BE752" s="1" t="s">
        <v>2451</v>
      </c>
    </row>
    <row r="753" spans="1:57">
      <c r="A753" s="8">
        <v>136380</v>
      </c>
      <c r="B753" s="1" t="s">
        <v>2986</v>
      </c>
      <c r="C753" s="1" t="s">
        <v>3161</v>
      </c>
      <c r="D753" s="1" t="s">
        <v>788</v>
      </c>
      <c r="E753">
        <v>1</v>
      </c>
      <c r="F753" s="9" t="s">
        <v>3083</v>
      </c>
      <c r="G753" s="4">
        <v>5100000</v>
      </c>
      <c r="I753" s="4">
        <f t="shared" si="11"/>
        <v>5100000</v>
      </c>
      <c r="K753" s="1" t="s">
        <v>2441</v>
      </c>
      <c r="L753">
        <v>0</v>
      </c>
      <c r="M753" s="3">
        <v>46252</v>
      </c>
      <c r="N753" s="1" t="s">
        <v>2459</v>
      </c>
      <c r="O753">
        <v>139575</v>
      </c>
      <c r="R753" s="1" t="s">
        <v>1574</v>
      </c>
      <c r="S753">
        <v>0</v>
      </c>
      <c r="T753">
        <v>1</v>
      </c>
      <c r="U753" s="1"/>
      <c r="V753" s="1" t="s">
        <v>1768</v>
      </c>
      <c r="W753" s="1" t="s">
        <v>1813</v>
      </c>
      <c r="X753" s="1" t="s">
        <v>1817</v>
      </c>
      <c r="Y753" s="1" t="s">
        <v>1870</v>
      </c>
      <c r="Z753" s="1" t="s">
        <v>1930</v>
      </c>
      <c r="AA753" s="1" t="s">
        <v>1941</v>
      </c>
      <c r="AB753" s="1"/>
      <c r="AC753">
        <v>1</v>
      </c>
      <c r="AD753" s="1" t="s">
        <v>1574</v>
      </c>
      <c r="AE753" s="1" t="s">
        <v>2263</v>
      </c>
      <c r="AF753" s="1"/>
      <c r="AG753" s="1" t="s">
        <v>2266</v>
      </c>
      <c r="AH753" s="1" t="s">
        <v>1574</v>
      </c>
      <c r="AI753" s="1" t="s">
        <v>1574</v>
      </c>
      <c r="AJ753" s="1" t="s">
        <v>2444</v>
      </c>
      <c r="AK753" s="3">
        <v>46252</v>
      </c>
      <c r="AL753" s="1" t="s">
        <v>2451</v>
      </c>
      <c r="AM753" s="1" t="s">
        <v>2676</v>
      </c>
      <c r="AN753" s="1" t="s">
        <v>2811</v>
      </c>
      <c r="AO753" s="1" t="s">
        <v>2811</v>
      </c>
      <c r="AP753" s="1" t="s">
        <v>2818</v>
      </c>
      <c r="AQ753" s="1" t="s">
        <v>1870</v>
      </c>
      <c r="AR753" s="1" t="s">
        <v>1930</v>
      </c>
      <c r="AS753" s="1" t="s">
        <v>2825</v>
      </c>
      <c r="AT753" s="1"/>
      <c r="AU753" s="1"/>
      <c r="AV753" s="1" t="s">
        <v>2829</v>
      </c>
      <c r="AW753" s="1" t="s">
        <v>2829</v>
      </c>
      <c r="AX753" s="1" t="s">
        <v>2837</v>
      </c>
      <c r="AY753" s="1" t="s">
        <v>3072</v>
      </c>
      <c r="AZ753" s="1"/>
      <c r="BA753">
        <v>22418</v>
      </c>
      <c r="BB753" s="1" t="s">
        <v>2818</v>
      </c>
      <c r="BC753">
        <v>2328</v>
      </c>
      <c r="BD753">
        <v>1</v>
      </c>
      <c r="BE753" s="1" t="s">
        <v>2459</v>
      </c>
    </row>
    <row r="754" spans="1:57">
      <c r="A754" s="8">
        <v>136381</v>
      </c>
      <c r="B754" s="1" t="s">
        <v>2874</v>
      </c>
      <c r="C754" s="1" t="s">
        <v>3161</v>
      </c>
      <c r="D754" s="1" t="s">
        <v>789</v>
      </c>
      <c r="E754">
        <v>1</v>
      </c>
      <c r="F754" s="9" t="s">
        <v>3083</v>
      </c>
      <c r="G754" s="4">
        <v>4850000</v>
      </c>
      <c r="I754" s="4">
        <f t="shared" si="11"/>
        <v>4850000</v>
      </c>
      <c r="K754" s="1" t="s">
        <v>2441</v>
      </c>
      <c r="L754">
        <v>0</v>
      </c>
      <c r="M754" s="3">
        <v>46252</v>
      </c>
      <c r="N754" s="1" t="s">
        <v>2459</v>
      </c>
      <c r="O754">
        <v>139572</v>
      </c>
      <c r="R754" s="1" t="s">
        <v>1573</v>
      </c>
      <c r="S754">
        <v>0</v>
      </c>
      <c r="T754">
        <v>1</v>
      </c>
      <c r="U754" s="1"/>
      <c r="V754" s="1" t="s">
        <v>1768</v>
      </c>
      <c r="W754" s="1" t="s">
        <v>1813</v>
      </c>
      <c r="X754" s="1" t="s">
        <v>1817</v>
      </c>
      <c r="Y754" s="1" t="s">
        <v>1870</v>
      </c>
      <c r="Z754" s="1" t="s">
        <v>1930</v>
      </c>
      <c r="AA754" s="1" t="s">
        <v>1941</v>
      </c>
      <c r="AB754" s="1"/>
      <c r="AC754">
        <v>1</v>
      </c>
      <c r="AD754" s="1" t="s">
        <v>1573</v>
      </c>
      <c r="AE754" s="1" t="s">
        <v>2263</v>
      </c>
      <c r="AF754" s="1"/>
      <c r="AG754" s="1" t="s">
        <v>2266</v>
      </c>
      <c r="AH754" s="1" t="s">
        <v>1573</v>
      </c>
      <c r="AI754" s="1" t="s">
        <v>1573</v>
      </c>
      <c r="AJ754" s="1" t="s">
        <v>2444</v>
      </c>
      <c r="AK754" s="3">
        <v>46252</v>
      </c>
      <c r="AL754" s="1" t="s">
        <v>2451</v>
      </c>
      <c r="AM754" s="1" t="s">
        <v>2677</v>
      </c>
      <c r="AN754" s="1" t="s">
        <v>2811</v>
      </c>
      <c r="AO754" s="1" t="s">
        <v>2811</v>
      </c>
      <c r="AP754" s="1" t="s">
        <v>2818</v>
      </c>
      <c r="AQ754" s="1" t="s">
        <v>1870</v>
      </c>
      <c r="AR754" s="1" t="s">
        <v>1930</v>
      </c>
      <c r="AS754" s="1" t="s">
        <v>2825</v>
      </c>
      <c r="AT754" s="1"/>
      <c r="AU754" s="1"/>
      <c r="AV754" s="1" t="s">
        <v>2829</v>
      </c>
      <c r="AW754" s="1" t="s">
        <v>2829</v>
      </c>
      <c r="AX754" s="1" t="s">
        <v>2837</v>
      </c>
      <c r="AY754" s="1" t="s">
        <v>3072</v>
      </c>
      <c r="AZ754" s="1"/>
      <c r="BA754">
        <v>22418</v>
      </c>
      <c r="BB754" s="1" t="s">
        <v>2818</v>
      </c>
      <c r="BC754">
        <v>2322</v>
      </c>
      <c r="BD754">
        <v>1</v>
      </c>
      <c r="BE754" s="1" t="s">
        <v>2451</v>
      </c>
    </row>
    <row r="755" spans="1:57">
      <c r="A755" s="8">
        <v>136382</v>
      </c>
      <c r="B755" s="1" t="s">
        <v>2904</v>
      </c>
      <c r="C755" s="1" t="s">
        <v>3161</v>
      </c>
      <c r="D755" s="1" t="s">
        <v>790</v>
      </c>
      <c r="E755">
        <v>1</v>
      </c>
      <c r="F755" s="9" t="s">
        <v>3083</v>
      </c>
      <c r="G755" s="4">
        <v>4917500</v>
      </c>
      <c r="I755" s="4">
        <f t="shared" si="11"/>
        <v>4917500</v>
      </c>
      <c r="K755" s="1" t="s">
        <v>2441</v>
      </c>
      <c r="L755">
        <v>0</v>
      </c>
      <c r="M755" s="3">
        <v>46252</v>
      </c>
      <c r="N755" s="1" t="s">
        <v>2459</v>
      </c>
      <c r="O755">
        <v>139576</v>
      </c>
      <c r="R755" s="1" t="s">
        <v>1575</v>
      </c>
      <c r="S755">
        <v>20</v>
      </c>
      <c r="T755">
        <v>1</v>
      </c>
      <c r="U755" s="1"/>
      <c r="V755" s="1" t="s">
        <v>1768</v>
      </c>
      <c r="W755" s="1" t="s">
        <v>1813</v>
      </c>
      <c r="X755" s="1" t="s">
        <v>1817</v>
      </c>
      <c r="Y755" s="1" t="s">
        <v>1870</v>
      </c>
      <c r="Z755" s="1" t="s">
        <v>1930</v>
      </c>
      <c r="AA755" s="1" t="s">
        <v>1941</v>
      </c>
      <c r="AB755" s="1"/>
      <c r="AC755">
        <v>1</v>
      </c>
      <c r="AD755" s="1" t="s">
        <v>2160</v>
      </c>
      <c r="AE755" s="1" t="s">
        <v>2263</v>
      </c>
      <c r="AF755" s="1"/>
      <c r="AG755" s="1" t="s">
        <v>2266</v>
      </c>
      <c r="AH755" s="1" t="s">
        <v>2160</v>
      </c>
      <c r="AI755" s="1" t="s">
        <v>1575</v>
      </c>
      <c r="AJ755" s="1"/>
      <c r="AK755" s="3">
        <v>46252</v>
      </c>
      <c r="AL755" s="1" t="s">
        <v>2451</v>
      </c>
      <c r="AM755" s="1" t="s">
        <v>2678</v>
      </c>
      <c r="AN755" s="1" t="s">
        <v>2811</v>
      </c>
      <c r="AO755" s="1" t="s">
        <v>2811</v>
      </c>
      <c r="AP755" s="1" t="s">
        <v>2818</v>
      </c>
      <c r="AQ755" s="1" t="s">
        <v>1870</v>
      </c>
      <c r="AR755" s="1" t="s">
        <v>1930</v>
      </c>
      <c r="AS755" s="1" t="s">
        <v>2825</v>
      </c>
      <c r="AT755" s="1"/>
      <c r="AU755" s="1"/>
      <c r="AV755" s="1" t="s">
        <v>2829</v>
      </c>
      <c r="AW755" s="1" t="s">
        <v>2829</v>
      </c>
      <c r="AX755" s="1" t="s">
        <v>2837</v>
      </c>
      <c r="AY755" s="1" t="s">
        <v>3072</v>
      </c>
      <c r="AZ755" s="1"/>
      <c r="BA755">
        <v>22418</v>
      </c>
      <c r="BB755" s="1" t="s">
        <v>2818</v>
      </c>
      <c r="BC755">
        <v>2633</v>
      </c>
      <c r="BD755">
        <v>1</v>
      </c>
      <c r="BE755" s="1" t="s">
        <v>2451</v>
      </c>
    </row>
    <row r="756" spans="1:57">
      <c r="A756" s="8">
        <v>136383</v>
      </c>
      <c r="B756" s="1" t="s">
        <v>2904</v>
      </c>
      <c r="C756" s="1" t="s">
        <v>3161</v>
      </c>
      <c r="D756" s="1" t="s">
        <v>791</v>
      </c>
      <c r="E756">
        <v>1</v>
      </c>
      <c r="F756" s="9" t="s">
        <v>3083</v>
      </c>
      <c r="G756" s="4">
        <v>7370000</v>
      </c>
      <c r="I756" s="4">
        <f t="shared" si="11"/>
        <v>7370000</v>
      </c>
      <c r="K756" s="1" t="s">
        <v>2441</v>
      </c>
      <c r="L756">
        <v>0</v>
      </c>
      <c r="M756" s="3">
        <v>46252</v>
      </c>
      <c r="N756" s="1" t="s">
        <v>2459</v>
      </c>
      <c r="O756">
        <v>139578</v>
      </c>
      <c r="R756" s="1" t="s">
        <v>1576</v>
      </c>
      <c r="S756">
        <v>20</v>
      </c>
      <c r="T756">
        <v>1</v>
      </c>
      <c r="U756" s="1"/>
      <c r="V756" s="1" t="s">
        <v>1768</v>
      </c>
      <c r="W756" s="1" t="s">
        <v>1813</v>
      </c>
      <c r="X756" s="1" t="s">
        <v>1817</v>
      </c>
      <c r="Y756" s="1" t="s">
        <v>1870</v>
      </c>
      <c r="Z756" s="1" t="s">
        <v>1930</v>
      </c>
      <c r="AA756" s="1" t="s">
        <v>1941</v>
      </c>
      <c r="AB756" s="1"/>
      <c r="AC756">
        <v>1</v>
      </c>
      <c r="AD756" s="1" t="s">
        <v>2161</v>
      </c>
      <c r="AE756" s="1" t="s">
        <v>2263</v>
      </c>
      <c r="AF756" s="1"/>
      <c r="AG756" s="1" t="s">
        <v>2266</v>
      </c>
      <c r="AH756" s="1" t="s">
        <v>2161</v>
      </c>
      <c r="AI756" s="1" t="s">
        <v>1576</v>
      </c>
      <c r="AJ756" s="1"/>
      <c r="AK756" s="3">
        <v>46252</v>
      </c>
      <c r="AL756" s="1" t="s">
        <v>2451</v>
      </c>
      <c r="AM756" s="1" t="s">
        <v>2679</v>
      </c>
      <c r="AN756" s="1" t="s">
        <v>2811</v>
      </c>
      <c r="AO756" s="1" t="s">
        <v>2811</v>
      </c>
      <c r="AP756" s="1" t="s">
        <v>2818</v>
      </c>
      <c r="AQ756" s="1" t="s">
        <v>1870</v>
      </c>
      <c r="AR756" s="1" t="s">
        <v>1930</v>
      </c>
      <c r="AS756" s="1" t="s">
        <v>2825</v>
      </c>
      <c r="AT756" s="1"/>
      <c r="AU756" s="1"/>
      <c r="AV756" s="1" t="s">
        <v>2829</v>
      </c>
      <c r="AW756" s="1" t="s">
        <v>2829</v>
      </c>
      <c r="AX756" s="1" t="s">
        <v>2837</v>
      </c>
      <c r="AY756" s="1" t="s">
        <v>3072</v>
      </c>
      <c r="AZ756" s="1"/>
      <c r="BA756">
        <v>22418</v>
      </c>
      <c r="BB756" s="1" t="s">
        <v>2818</v>
      </c>
      <c r="BC756">
        <v>2633</v>
      </c>
      <c r="BD756">
        <v>1</v>
      </c>
      <c r="BE756" s="1" t="s">
        <v>2451</v>
      </c>
    </row>
    <row r="757" spans="1:57">
      <c r="A757" s="8">
        <v>136384</v>
      </c>
      <c r="B757" s="1" t="s">
        <v>2904</v>
      </c>
      <c r="C757" s="1" t="s">
        <v>3161</v>
      </c>
      <c r="D757" s="1" t="s">
        <v>792</v>
      </c>
      <c r="E757">
        <v>1</v>
      </c>
      <c r="F757" s="9" t="s">
        <v>3083</v>
      </c>
      <c r="G757" s="4">
        <v>8090000</v>
      </c>
      <c r="I757" s="4">
        <f t="shared" si="11"/>
        <v>8090000</v>
      </c>
      <c r="K757" s="1" t="s">
        <v>2441</v>
      </c>
      <c r="L757">
        <v>0</v>
      </c>
      <c r="M757" s="3">
        <v>46252</v>
      </c>
      <c r="N757" s="1" t="s">
        <v>2459</v>
      </c>
      <c r="O757">
        <v>139580</v>
      </c>
      <c r="R757" s="1" t="s">
        <v>1577</v>
      </c>
      <c r="S757">
        <v>20</v>
      </c>
      <c r="T757">
        <v>1</v>
      </c>
      <c r="U757" s="1"/>
      <c r="V757" s="1" t="s">
        <v>1768</v>
      </c>
      <c r="W757" s="1" t="s">
        <v>1813</v>
      </c>
      <c r="X757" s="1" t="s">
        <v>1817</v>
      </c>
      <c r="Y757" s="1" t="s">
        <v>1870</v>
      </c>
      <c r="Z757" s="1" t="s">
        <v>1930</v>
      </c>
      <c r="AA757" s="1" t="s">
        <v>1941</v>
      </c>
      <c r="AB757" s="1"/>
      <c r="AC757">
        <v>1</v>
      </c>
      <c r="AD757" s="1" t="s">
        <v>2162</v>
      </c>
      <c r="AE757" s="1" t="s">
        <v>2263</v>
      </c>
      <c r="AF757" s="1"/>
      <c r="AG757" s="1" t="s">
        <v>2266</v>
      </c>
      <c r="AH757" s="1" t="s">
        <v>2162</v>
      </c>
      <c r="AI757" s="1" t="s">
        <v>1577</v>
      </c>
      <c r="AJ757" s="1"/>
      <c r="AK757" s="3">
        <v>46252</v>
      </c>
      <c r="AL757" s="1" t="s">
        <v>2451</v>
      </c>
      <c r="AM757" s="1" t="s">
        <v>2680</v>
      </c>
      <c r="AN757" s="1" t="s">
        <v>2811</v>
      </c>
      <c r="AO757" s="1" t="s">
        <v>2811</v>
      </c>
      <c r="AP757" s="1" t="s">
        <v>2818</v>
      </c>
      <c r="AQ757" s="1" t="s">
        <v>1870</v>
      </c>
      <c r="AR757" s="1" t="s">
        <v>1930</v>
      </c>
      <c r="AS757" s="1" t="s">
        <v>2825</v>
      </c>
      <c r="AT757" s="1"/>
      <c r="AU757" s="1"/>
      <c r="AV757" s="1" t="s">
        <v>2829</v>
      </c>
      <c r="AW757" s="1" t="s">
        <v>2829</v>
      </c>
      <c r="AX757" s="1" t="s">
        <v>2837</v>
      </c>
      <c r="AY757" s="1" t="s">
        <v>3072</v>
      </c>
      <c r="AZ757" s="1"/>
      <c r="BA757">
        <v>22418</v>
      </c>
      <c r="BB757" s="1" t="s">
        <v>2818</v>
      </c>
      <c r="BC757">
        <v>2633</v>
      </c>
      <c r="BD757">
        <v>1</v>
      </c>
      <c r="BE757" s="1" t="s">
        <v>2451</v>
      </c>
    </row>
    <row r="758" spans="1:57">
      <c r="A758" s="8">
        <v>136385</v>
      </c>
      <c r="B758" s="1" t="s">
        <v>2874</v>
      </c>
      <c r="C758" s="1" t="s">
        <v>3161</v>
      </c>
      <c r="D758" s="1" t="s">
        <v>793</v>
      </c>
      <c r="E758">
        <v>1</v>
      </c>
      <c r="F758" s="9" t="s">
        <v>3083</v>
      </c>
      <c r="G758" s="4">
        <v>4850000</v>
      </c>
      <c r="I758" s="4">
        <f t="shared" si="11"/>
        <v>4850000</v>
      </c>
      <c r="K758" s="1" t="s">
        <v>2441</v>
      </c>
      <c r="L758">
        <v>0</v>
      </c>
      <c r="M758" s="3">
        <v>46252</v>
      </c>
      <c r="N758" s="1" t="s">
        <v>2459</v>
      </c>
      <c r="O758">
        <v>139573</v>
      </c>
      <c r="R758" s="1" t="s">
        <v>1573</v>
      </c>
      <c r="S758">
        <v>0</v>
      </c>
      <c r="T758">
        <v>1</v>
      </c>
      <c r="U758" s="1"/>
      <c r="V758" s="1" t="s">
        <v>1768</v>
      </c>
      <c r="W758" s="1" t="s">
        <v>1813</v>
      </c>
      <c r="X758" s="1" t="s">
        <v>1817</v>
      </c>
      <c r="Y758" s="1" t="s">
        <v>1870</v>
      </c>
      <c r="Z758" s="1" t="s">
        <v>1930</v>
      </c>
      <c r="AA758" s="1" t="s">
        <v>1941</v>
      </c>
      <c r="AB758" s="1"/>
      <c r="AC758">
        <v>1</v>
      </c>
      <c r="AD758" s="1" t="s">
        <v>1573</v>
      </c>
      <c r="AE758" s="1" t="s">
        <v>2263</v>
      </c>
      <c r="AF758" s="1"/>
      <c r="AG758" s="1" t="s">
        <v>2266</v>
      </c>
      <c r="AH758" s="1" t="s">
        <v>1573</v>
      </c>
      <c r="AI758" s="1" t="s">
        <v>1573</v>
      </c>
      <c r="AJ758" s="1" t="s">
        <v>2444</v>
      </c>
      <c r="AK758" s="3">
        <v>46252</v>
      </c>
      <c r="AL758" s="1" t="s">
        <v>2451</v>
      </c>
      <c r="AM758" s="1" t="s">
        <v>2681</v>
      </c>
      <c r="AN758" s="1" t="s">
        <v>2811</v>
      </c>
      <c r="AO758" s="1" t="s">
        <v>2811</v>
      </c>
      <c r="AP758" s="1" t="s">
        <v>2818</v>
      </c>
      <c r="AQ758" s="1" t="s">
        <v>1870</v>
      </c>
      <c r="AR758" s="1" t="s">
        <v>1930</v>
      </c>
      <c r="AS758" s="1" t="s">
        <v>2825</v>
      </c>
      <c r="AT758" s="1"/>
      <c r="AU758" s="1"/>
      <c r="AV758" s="1" t="s">
        <v>2829</v>
      </c>
      <c r="AW758" s="1" t="s">
        <v>2829</v>
      </c>
      <c r="AX758" s="1" t="s">
        <v>2837</v>
      </c>
      <c r="AY758" s="1" t="s">
        <v>3072</v>
      </c>
      <c r="AZ758" s="1"/>
      <c r="BA758">
        <v>22418</v>
      </c>
      <c r="BB758" s="1" t="s">
        <v>2818</v>
      </c>
      <c r="BC758">
        <v>2322</v>
      </c>
      <c r="BD758">
        <v>1</v>
      </c>
      <c r="BE758" s="1" t="s">
        <v>2451</v>
      </c>
    </row>
    <row r="759" spans="1:57">
      <c r="A759" s="8">
        <v>136386</v>
      </c>
      <c r="B759" s="1" t="s">
        <v>2921</v>
      </c>
      <c r="C759" s="1" t="s">
        <v>3161</v>
      </c>
      <c r="D759" s="1" t="s">
        <v>794</v>
      </c>
      <c r="E759">
        <v>1</v>
      </c>
      <c r="F759" s="9" t="s">
        <v>3083</v>
      </c>
      <c r="G759" s="4">
        <v>1193500</v>
      </c>
      <c r="I759" s="4">
        <f t="shared" si="11"/>
        <v>1193500</v>
      </c>
      <c r="K759" s="1" t="s">
        <v>2441</v>
      </c>
      <c r="L759">
        <v>0</v>
      </c>
      <c r="M759" s="3">
        <v>46252</v>
      </c>
      <c r="N759" s="1" t="s">
        <v>2459</v>
      </c>
      <c r="O759">
        <v>139570</v>
      </c>
      <c r="R759" s="1" t="s">
        <v>1578</v>
      </c>
      <c r="S759">
        <v>0</v>
      </c>
      <c r="T759">
        <v>1</v>
      </c>
      <c r="U759" s="1"/>
      <c r="V759" s="1" t="s">
        <v>1768</v>
      </c>
      <c r="W759" s="1" t="s">
        <v>1813</v>
      </c>
      <c r="X759" s="1" t="s">
        <v>1817</v>
      </c>
      <c r="Y759" s="1" t="s">
        <v>1870</v>
      </c>
      <c r="Z759" s="1" t="s">
        <v>1930</v>
      </c>
      <c r="AA759" s="1" t="s">
        <v>1941</v>
      </c>
      <c r="AB759" s="1"/>
      <c r="AC759">
        <v>1</v>
      </c>
      <c r="AD759" s="1" t="s">
        <v>1578</v>
      </c>
      <c r="AE759" s="1" t="s">
        <v>2263</v>
      </c>
      <c r="AF759" s="1"/>
      <c r="AG759" s="1" t="s">
        <v>2266</v>
      </c>
      <c r="AH759" s="1" t="s">
        <v>1578</v>
      </c>
      <c r="AI759" s="1" t="s">
        <v>1578</v>
      </c>
      <c r="AJ759" s="1"/>
      <c r="AK759" s="3">
        <v>46252</v>
      </c>
      <c r="AL759" s="1" t="s">
        <v>2451</v>
      </c>
      <c r="AM759" s="1" t="s">
        <v>2682</v>
      </c>
      <c r="AN759" s="1" t="s">
        <v>2811</v>
      </c>
      <c r="AO759" s="1" t="s">
        <v>2811</v>
      </c>
      <c r="AP759" s="1" t="s">
        <v>2818</v>
      </c>
      <c r="AQ759" s="1" t="s">
        <v>1870</v>
      </c>
      <c r="AR759" s="1" t="s">
        <v>1930</v>
      </c>
      <c r="AS759" s="1" t="s">
        <v>2825</v>
      </c>
      <c r="AT759" s="1"/>
      <c r="AU759" s="1"/>
      <c r="AV759" s="1" t="s">
        <v>2829</v>
      </c>
      <c r="AW759" s="1" t="s">
        <v>2829</v>
      </c>
      <c r="AX759" s="1" t="s">
        <v>2837</v>
      </c>
      <c r="AY759" s="1" t="s">
        <v>3072</v>
      </c>
      <c r="AZ759" s="1"/>
      <c r="BA759">
        <v>22418</v>
      </c>
      <c r="BB759" s="1" t="s">
        <v>2818</v>
      </c>
      <c r="BC759">
        <v>6402</v>
      </c>
      <c r="BD759">
        <v>1</v>
      </c>
      <c r="BE759" s="1" t="s">
        <v>2454</v>
      </c>
    </row>
    <row r="760" spans="1:57">
      <c r="A760" s="8">
        <v>136387</v>
      </c>
      <c r="B760" s="1" t="s">
        <v>2840</v>
      </c>
      <c r="C760" s="1" t="s">
        <v>3169</v>
      </c>
      <c r="D760" s="1" t="s">
        <v>795</v>
      </c>
      <c r="E760">
        <v>1</v>
      </c>
      <c r="F760" s="9" t="s">
        <v>3083</v>
      </c>
      <c r="G760" s="4">
        <v>13642188</v>
      </c>
      <c r="I760" s="4">
        <f t="shared" si="11"/>
        <v>13642188</v>
      </c>
      <c r="K760" s="1" t="s">
        <v>2441</v>
      </c>
      <c r="L760">
        <v>0</v>
      </c>
      <c r="M760" s="3">
        <v>46252</v>
      </c>
      <c r="N760" s="1" t="s">
        <v>2459</v>
      </c>
      <c r="O760">
        <v>139601</v>
      </c>
      <c r="R760" s="1" t="s">
        <v>1579</v>
      </c>
      <c r="S760">
        <v>0</v>
      </c>
      <c r="T760">
        <v>1</v>
      </c>
      <c r="U760" s="1"/>
      <c r="V760" s="1" t="s">
        <v>1768</v>
      </c>
      <c r="W760" s="1" t="s">
        <v>1813</v>
      </c>
      <c r="X760" s="1" t="s">
        <v>1817</v>
      </c>
      <c r="Y760" s="1" t="s">
        <v>1902</v>
      </c>
      <c r="Z760" s="1" t="s">
        <v>1929</v>
      </c>
      <c r="AA760" s="1" t="s">
        <v>1941</v>
      </c>
      <c r="AB760" s="1"/>
      <c r="AC760">
        <v>1</v>
      </c>
      <c r="AD760" s="1" t="s">
        <v>1579</v>
      </c>
      <c r="AE760" s="1" t="s">
        <v>2263</v>
      </c>
      <c r="AF760" s="1"/>
      <c r="AG760" s="1" t="s">
        <v>2266</v>
      </c>
      <c r="AH760" s="1" t="s">
        <v>2339</v>
      </c>
      <c r="AI760" s="1" t="s">
        <v>2339</v>
      </c>
      <c r="AJ760" s="1"/>
      <c r="AK760" s="3">
        <v>46252</v>
      </c>
      <c r="AL760" s="1" t="s">
        <v>2451</v>
      </c>
      <c r="AM760" s="1" t="s">
        <v>2683</v>
      </c>
      <c r="AN760" s="1" t="s">
        <v>2811</v>
      </c>
      <c r="AO760" s="1" t="s">
        <v>2811</v>
      </c>
      <c r="AP760" s="1" t="s">
        <v>2818</v>
      </c>
      <c r="AQ760" s="1" t="s">
        <v>1902</v>
      </c>
      <c r="AR760" s="1" t="s">
        <v>1929</v>
      </c>
      <c r="AS760" s="1" t="s">
        <v>2825</v>
      </c>
      <c r="AT760" s="1"/>
      <c r="AU760" s="1"/>
      <c r="AV760" s="1" t="s">
        <v>2829</v>
      </c>
      <c r="AW760" s="1" t="s">
        <v>2829</v>
      </c>
      <c r="AX760" s="1" t="s">
        <v>2837</v>
      </c>
      <c r="AY760" s="1" t="s">
        <v>3063</v>
      </c>
      <c r="AZ760" s="1"/>
      <c r="BA760">
        <v>22423</v>
      </c>
      <c r="BB760" s="1" t="s">
        <v>2818</v>
      </c>
      <c r="BC760">
        <v>4038</v>
      </c>
      <c r="BD760">
        <v>1</v>
      </c>
      <c r="BE760" s="1" t="s">
        <v>2467</v>
      </c>
    </row>
    <row r="761" spans="1:57">
      <c r="A761" s="8">
        <v>136387</v>
      </c>
      <c r="B761" s="1" t="s">
        <v>2840</v>
      </c>
      <c r="C761" s="1" t="s">
        <v>3169</v>
      </c>
      <c r="D761" s="1" t="s">
        <v>796</v>
      </c>
      <c r="E761">
        <v>1</v>
      </c>
      <c r="F761" s="9" t="s">
        <v>3083</v>
      </c>
      <c r="G761" s="4">
        <v>365477161</v>
      </c>
      <c r="I761" s="4">
        <f t="shared" si="11"/>
        <v>365477161</v>
      </c>
      <c r="K761" s="1" t="s">
        <v>2441</v>
      </c>
      <c r="L761">
        <v>0</v>
      </c>
      <c r="M761" s="3">
        <v>46252</v>
      </c>
      <c r="N761" s="1" t="s">
        <v>2459</v>
      </c>
      <c r="O761">
        <v>139601</v>
      </c>
      <c r="R761" s="1" t="s">
        <v>1580</v>
      </c>
      <c r="S761">
        <v>0</v>
      </c>
      <c r="T761">
        <v>2</v>
      </c>
      <c r="U761" s="1"/>
      <c r="V761" s="1" t="s">
        <v>1768</v>
      </c>
      <c r="W761" s="1" t="s">
        <v>1813</v>
      </c>
      <c r="X761" s="1" t="s">
        <v>1817</v>
      </c>
      <c r="Y761" s="1" t="s">
        <v>1902</v>
      </c>
      <c r="Z761" s="1" t="s">
        <v>1929</v>
      </c>
      <c r="AA761" s="1" t="s">
        <v>1941</v>
      </c>
      <c r="AB761" s="1"/>
      <c r="AC761">
        <v>1</v>
      </c>
      <c r="AD761" s="1" t="s">
        <v>1580</v>
      </c>
      <c r="AE761" s="1" t="s">
        <v>2263</v>
      </c>
      <c r="AF761" s="1"/>
      <c r="AG761" s="1" t="s">
        <v>2266</v>
      </c>
      <c r="AH761" s="1" t="s">
        <v>2339</v>
      </c>
      <c r="AI761" s="1" t="s">
        <v>2339</v>
      </c>
      <c r="AJ761" s="1"/>
      <c r="AK761" s="3">
        <v>46252</v>
      </c>
      <c r="AL761" s="1" t="s">
        <v>2451</v>
      </c>
      <c r="AM761" s="1" t="s">
        <v>2683</v>
      </c>
      <c r="AN761" s="1" t="s">
        <v>2811</v>
      </c>
      <c r="AO761" s="1" t="s">
        <v>2811</v>
      </c>
      <c r="AP761" s="1" t="s">
        <v>2818</v>
      </c>
      <c r="AQ761" s="1" t="s">
        <v>1902</v>
      </c>
      <c r="AR761" s="1" t="s">
        <v>1929</v>
      </c>
      <c r="AS761" s="1" t="s">
        <v>2825</v>
      </c>
      <c r="AT761" s="1"/>
      <c r="AU761" s="1"/>
      <c r="AV761" s="1" t="s">
        <v>2829</v>
      </c>
      <c r="AW761" s="1" t="s">
        <v>2829</v>
      </c>
      <c r="AX761" s="1" t="s">
        <v>2837</v>
      </c>
      <c r="AY761" s="1" t="s">
        <v>3063</v>
      </c>
      <c r="AZ761" s="1"/>
      <c r="BA761">
        <v>22423</v>
      </c>
      <c r="BB761" s="1" t="s">
        <v>2818</v>
      </c>
      <c r="BC761">
        <v>4038</v>
      </c>
      <c r="BD761">
        <v>2</v>
      </c>
      <c r="BE761" s="1" t="s">
        <v>2467</v>
      </c>
    </row>
    <row r="762" spans="1:57">
      <c r="A762" s="8">
        <v>136387</v>
      </c>
      <c r="B762" s="1" t="s">
        <v>2840</v>
      </c>
      <c r="C762" s="1" t="s">
        <v>3169</v>
      </c>
      <c r="D762" s="1" t="s">
        <v>797</v>
      </c>
      <c r="E762">
        <v>1</v>
      </c>
      <c r="F762" s="9" t="s">
        <v>3083</v>
      </c>
      <c r="G762" s="4">
        <v>281407265</v>
      </c>
      <c r="I762" s="4">
        <f t="shared" si="11"/>
        <v>281407265</v>
      </c>
      <c r="K762" s="1" t="s">
        <v>2441</v>
      </c>
      <c r="L762">
        <v>0</v>
      </c>
      <c r="M762" s="3">
        <v>46252</v>
      </c>
      <c r="N762" s="1" t="s">
        <v>2459</v>
      </c>
      <c r="O762">
        <v>139601</v>
      </c>
      <c r="R762" s="1" t="s">
        <v>1581</v>
      </c>
      <c r="S762">
        <v>0</v>
      </c>
      <c r="T762">
        <v>3</v>
      </c>
      <c r="U762" s="1"/>
      <c r="V762" s="1" t="s">
        <v>1768</v>
      </c>
      <c r="W762" s="1" t="s">
        <v>1813</v>
      </c>
      <c r="X762" s="1" t="s">
        <v>1817</v>
      </c>
      <c r="Y762" s="1" t="s">
        <v>1902</v>
      </c>
      <c r="Z762" s="1" t="s">
        <v>1929</v>
      </c>
      <c r="AA762" s="1" t="s">
        <v>1941</v>
      </c>
      <c r="AB762" s="1"/>
      <c r="AC762">
        <v>1</v>
      </c>
      <c r="AD762" s="1" t="s">
        <v>1581</v>
      </c>
      <c r="AE762" s="1" t="s">
        <v>2263</v>
      </c>
      <c r="AF762" s="1"/>
      <c r="AG762" s="1" t="s">
        <v>2266</v>
      </c>
      <c r="AH762" s="1" t="s">
        <v>2339</v>
      </c>
      <c r="AI762" s="1" t="s">
        <v>2339</v>
      </c>
      <c r="AJ762" s="1"/>
      <c r="AK762" s="3">
        <v>46252</v>
      </c>
      <c r="AL762" s="1" t="s">
        <v>2451</v>
      </c>
      <c r="AM762" s="1" t="s">
        <v>2683</v>
      </c>
      <c r="AN762" s="1" t="s">
        <v>2811</v>
      </c>
      <c r="AO762" s="1" t="s">
        <v>2811</v>
      </c>
      <c r="AP762" s="1" t="s">
        <v>2818</v>
      </c>
      <c r="AQ762" s="1" t="s">
        <v>1902</v>
      </c>
      <c r="AR762" s="1" t="s">
        <v>1929</v>
      </c>
      <c r="AS762" s="1" t="s">
        <v>2825</v>
      </c>
      <c r="AT762" s="1"/>
      <c r="AU762" s="1"/>
      <c r="AV762" s="1" t="s">
        <v>2829</v>
      </c>
      <c r="AW762" s="1" t="s">
        <v>2829</v>
      </c>
      <c r="AX762" s="1" t="s">
        <v>2837</v>
      </c>
      <c r="AY762" s="1" t="s">
        <v>3063</v>
      </c>
      <c r="AZ762" s="1"/>
      <c r="BA762">
        <v>22423</v>
      </c>
      <c r="BB762" s="1" t="s">
        <v>2818</v>
      </c>
      <c r="BC762">
        <v>4038</v>
      </c>
      <c r="BD762">
        <v>3</v>
      </c>
      <c r="BE762" s="1" t="s">
        <v>2467</v>
      </c>
    </row>
    <row r="763" spans="1:57">
      <c r="A763" s="8">
        <v>136387</v>
      </c>
      <c r="B763" s="1" t="s">
        <v>2840</v>
      </c>
      <c r="C763" s="1" t="s">
        <v>3169</v>
      </c>
      <c r="D763" s="1" t="s">
        <v>798</v>
      </c>
      <c r="E763">
        <v>1</v>
      </c>
      <c r="F763" s="9" t="s">
        <v>3083</v>
      </c>
      <c r="G763" s="4">
        <v>7345800</v>
      </c>
      <c r="I763" s="4">
        <f t="shared" si="11"/>
        <v>7345800</v>
      </c>
      <c r="K763" s="1" t="s">
        <v>2441</v>
      </c>
      <c r="L763">
        <v>0</v>
      </c>
      <c r="M763" s="3">
        <v>46252</v>
      </c>
      <c r="N763" s="1" t="s">
        <v>2459</v>
      </c>
      <c r="O763">
        <v>139601</v>
      </c>
      <c r="R763" s="1" t="s">
        <v>1582</v>
      </c>
      <c r="S763">
        <v>0</v>
      </c>
      <c r="T763">
        <v>4</v>
      </c>
      <c r="U763" s="1"/>
      <c r="V763" s="1" t="s">
        <v>1768</v>
      </c>
      <c r="W763" s="1" t="s">
        <v>1813</v>
      </c>
      <c r="X763" s="1" t="s">
        <v>1817</v>
      </c>
      <c r="Y763" s="1" t="s">
        <v>1902</v>
      </c>
      <c r="Z763" s="1" t="s">
        <v>1929</v>
      </c>
      <c r="AA763" s="1" t="s">
        <v>1941</v>
      </c>
      <c r="AB763" s="1"/>
      <c r="AC763">
        <v>1</v>
      </c>
      <c r="AD763" s="1" t="s">
        <v>1582</v>
      </c>
      <c r="AE763" s="1" t="s">
        <v>2263</v>
      </c>
      <c r="AF763" s="1"/>
      <c r="AG763" s="1" t="s">
        <v>2266</v>
      </c>
      <c r="AH763" s="1" t="s">
        <v>2339</v>
      </c>
      <c r="AI763" s="1" t="s">
        <v>2339</v>
      </c>
      <c r="AJ763" s="1"/>
      <c r="AK763" s="3">
        <v>46252</v>
      </c>
      <c r="AL763" s="1" t="s">
        <v>2451</v>
      </c>
      <c r="AM763" s="1" t="s">
        <v>2683</v>
      </c>
      <c r="AN763" s="1" t="s">
        <v>2811</v>
      </c>
      <c r="AO763" s="1" t="s">
        <v>2811</v>
      </c>
      <c r="AP763" s="1" t="s">
        <v>2818</v>
      </c>
      <c r="AQ763" s="1" t="s">
        <v>1902</v>
      </c>
      <c r="AR763" s="1" t="s">
        <v>1929</v>
      </c>
      <c r="AS763" s="1" t="s">
        <v>2825</v>
      </c>
      <c r="AT763" s="1"/>
      <c r="AU763" s="1"/>
      <c r="AV763" s="1" t="s">
        <v>2829</v>
      </c>
      <c r="AW763" s="1" t="s">
        <v>2829</v>
      </c>
      <c r="AX763" s="1" t="s">
        <v>2837</v>
      </c>
      <c r="AY763" s="1" t="s">
        <v>3063</v>
      </c>
      <c r="AZ763" s="1"/>
      <c r="BA763">
        <v>22423</v>
      </c>
      <c r="BB763" s="1" t="s">
        <v>2818</v>
      </c>
      <c r="BC763">
        <v>4038</v>
      </c>
      <c r="BD763">
        <v>4</v>
      </c>
      <c r="BE763" s="1" t="s">
        <v>2467</v>
      </c>
    </row>
    <row r="764" spans="1:57">
      <c r="A764" s="8">
        <v>136387</v>
      </c>
      <c r="B764" s="1" t="s">
        <v>2840</v>
      </c>
      <c r="C764" s="1" t="s">
        <v>3100</v>
      </c>
      <c r="D764" s="1" t="s">
        <v>799</v>
      </c>
      <c r="E764">
        <v>1</v>
      </c>
      <c r="F764" s="9" t="s">
        <v>3083</v>
      </c>
      <c r="G764" s="4">
        <v>-153872414</v>
      </c>
      <c r="I764" s="4">
        <f t="shared" si="11"/>
        <v>-153872414</v>
      </c>
      <c r="K764" s="1" t="s">
        <v>2441</v>
      </c>
      <c r="L764">
        <v>0</v>
      </c>
      <c r="M764" s="3">
        <v>46252</v>
      </c>
      <c r="N764" s="1" t="s">
        <v>2459</v>
      </c>
      <c r="O764">
        <v>139601</v>
      </c>
      <c r="R764" s="1" t="s">
        <v>1583</v>
      </c>
      <c r="S764">
        <v>0</v>
      </c>
      <c r="T764">
        <v>5</v>
      </c>
      <c r="U764" s="1"/>
      <c r="V764" s="1" t="s">
        <v>1765</v>
      </c>
      <c r="W764" s="1" t="s">
        <v>1813</v>
      </c>
      <c r="X764" s="1" t="s">
        <v>1817</v>
      </c>
      <c r="Y764" s="1" t="s">
        <v>1902</v>
      </c>
      <c r="Z764" s="1" t="s">
        <v>1929</v>
      </c>
      <c r="AA764" s="1" t="s">
        <v>1941</v>
      </c>
      <c r="AB764" s="1"/>
      <c r="AC764">
        <v>1</v>
      </c>
      <c r="AD764" s="1" t="s">
        <v>1583</v>
      </c>
      <c r="AE764" s="1" t="s">
        <v>2263</v>
      </c>
      <c r="AF764" s="1"/>
      <c r="AG764" s="1" t="s">
        <v>2266</v>
      </c>
      <c r="AH764" s="1" t="s">
        <v>2339</v>
      </c>
      <c r="AI764" s="1" t="s">
        <v>2339</v>
      </c>
      <c r="AJ764" s="1"/>
      <c r="AK764" s="3">
        <v>46252</v>
      </c>
      <c r="AL764" s="1" t="s">
        <v>2451</v>
      </c>
      <c r="AM764" s="1" t="s">
        <v>2683</v>
      </c>
      <c r="AN764" s="1" t="s">
        <v>2811</v>
      </c>
      <c r="AO764" s="1" t="s">
        <v>2811</v>
      </c>
      <c r="AP764" s="1" t="s">
        <v>2818</v>
      </c>
      <c r="AQ764" s="1" t="s">
        <v>1902</v>
      </c>
      <c r="AR764" s="1" t="s">
        <v>1929</v>
      </c>
      <c r="AS764" s="1" t="s">
        <v>2825</v>
      </c>
      <c r="AT764" s="1"/>
      <c r="AU764" s="1"/>
      <c r="AV764" s="1" t="s">
        <v>2829</v>
      </c>
      <c r="AW764" s="1" t="s">
        <v>2829</v>
      </c>
      <c r="AX764" s="1" t="s">
        <v>2837</v>
      </c>
      <c r="AY764" s="1" t="s">
        <v>3063</v>
      </c>
      <c r="AZ764" s="1"/>
      <c r="BA764">
        <v>2057</v>
      </c>
      <c r="BB764" s="1" t="s">
        <v>2818</v>
      </c>
      <c r="BC764">
        <v>4038</v>
      </c>
      <c r="BD764">
        <v>5</v>
      </c>
      <c r="BE764" s="1" t="s">
        <v>2467</v>
      </c>
    </row>
    <row r="765" spans="1:57">
      <c r="A765" s="8">
        <v>136388</v>
      </c>
      <c r="B765" s="1" t="s">
        <v>2885</v>
      </c>
      <c r="C765" s="1" t="s">
        <v>3123</v>
      </c>
      <c r="D765" s="1" t="s">
        <v>800</v>
      </c>
      <c r="E765">
        <v>1</v>
      </c>
      <c r="F765" s="9" t="s">
        <v>3083</v>
      </c>
      <c r="G765" s="4">
        <v>4</v>
      </c>
      <c r="I765" s="4">
        <f t="shared" si="11"/>
        <v>4</v>
      </c>
      <c r="K765" s="1" t="s">
        <v>2443</v>
      </c>
      <c r="L765">
        <v>0</v>
      </c>
      <c r="M765" s="3">
        <v>46253</v>
      </c>
      <c r="N765" s="1" t="s">
        <v>2461</v>
      </c>
      <c r="O765">
        <v>139672</v>
      </c>
      <c r="R765" s="1" t="s">
        <v>1584</v>
      </c>
      <c r="S765">
        <v>-10</v>
      </c>
      <c r="T765">
        <v>1</v>
      </c>
      <c r="U765" s="1"/>
      <c r="V765" s="1" t="s">
        <v>1786</v>
      </c>
      <c r="W765" s="1" t="s">
        <v>1814</v>
      </c>
      <c r="X765" s="1" t="s">
        <v>1820</v>
      </c>
      <c r="Y765" s="1" t="s">
        <v>1862</v>
      </c>
      <c r="Z765" s="1" t="s">
        <v>1820</v>
      </c>
      <c r="AA765" s="1" t="s">
        <v>1941</v>
      </c>
      <c r="AB765" s="1"/>
      <c r="AC765">
        <v>0</v>
      </c>
      <c r="AD765" s="1" t="s">
        <v>1350</v>
      </c>
      <c r="AE765" s="1" t="s">
        <v>2263</v>
      </c>
      <c r="AF765" s="1"/>
      <c r="AG765" s="1" t="s">
        <v>2265</v>
      </c>
      <c r="AH765" s="1" t="s">
        <v>2242</v>
      </c>
      <c r="AI765" s="1" t="s">
        <v>1584</v>
      </c>
      <c r="AJ765" s="1" t="s">
        <v>2444</v>
      </c>
      <c r="AK765" s="3">
        <v>46253</v>
      </c>
      <c r="AL765" s="1" t="s">
        <v>2451</v>
      </c>
      <c r="AM765" s="1" t="s">
        <v>2684</v>
      </c>
      <c r="AN765" s="1" t="s">
        <v>2811</v>
      </c>
      <c r="AO765" s="1" t="s">
        <v>2811</v>
      </c>
      <c r="AP765" s="1" t="s">
        <v>2824</v>
      </c>
      <c r="AQ765" s="1" t="s">
        <v>1862</v>
      </c>
      <c r="AR765" s="1" t="s">
        <v>1820</v>
      </c>
      <c r="AS765" s="1" t="s">
        <v>2826</v>
      </c>
      <c r="AT765" s="1"/>
      <c r="AU765" s="1"/>
      <c r="AV765" s="1" t="s">
        <v>2830</v>
      </c>
      <c r="AW765" s="1" t="s">
        <v>2830</v>
      </c>
      <c r="AX765" s="1" t="s">
        <v>2836</v>
      </c>
      <c r="AY765" s="1" t="s">
        <v>3070</v>
      </c>
      <c r="AZ765" s="1"/>
      <c r="BA765">
        <v>1250</v>
      </c>
      <c r="BB765" s="1" t="s">
        <v>2824</v>
      </c>
      <c r="BC765">
        <v>6711</v>
      </c>
      <c r="BD765">
        <v>1</v>
      </c>
      <c r="BE765" s="1" t="s">
        <v>2459</v>
      </c>
    </row>
    <row r="766" spans="1:57">
      <c r="A766" s="8">
        <v>136389</v>
      </c>
      <c r="B766" s="1" t="s">
        <v>2987</v>
      </c>
      <c r="C766" s="1" t="s">
        <v>3209</v>
      </c>
      <c r="D766" s="1" t="s">
        <v>801</v>
      </c>
      <c r="E766">
        <v>5050</v>
      </c>
      <c r="F766" s="9" t="s">
        <v>3083</v>
      </c>
      <c r="G766" s="4">
        <v>20.28</v>
      </c>
      <c r="I766" s="4">
        <f t="shared" si="11"/>
        <v>102414</v>
      </c>
      <c r="K766" s="1" t="s">
        <v>2442</v>
      </c>
      <c r="L766">
        <v>0</v>
      </c>
      <c r="M766" s="3">
        <v>46253</v>
      </c>
      <c r="N766" s="1" t="s">
        <v>2461</v>
      </c>
      <c r="O766">
        <v>139649</v>
      </c>
      <c r="R766" s="1" t="s">
        <v>1585</v>
      </c>
      <c r="S766">
        <v>0</v>
      </c>
      <c r="T766">
        <v>1</v>
      </c>
      <c r="U766" s="1"/>
      <c r="V766" s="1" t="s">
        <v>1797</v>
      </c>
      <c r="W766" s="1" t="s">
        <v>1813</v>
      </c>
      <c r="X766" s="1" t="s">
        <v>1815</v>
      </c>
      <c r="Y766" s="1" t="s">
        <v>1843</v>
      </c>
      <c r="Z766" s="1" t="s">
        <v>1917</v>
      </c>
      <c r="AA766" s="1" t="s">
        <v>1941</v>
      </c>
      <c r="AB766" s="1"/>
      <c r="AC766">
        <v>5050</v>
      </c>
      <c r="AD766" s="1" t="s">
        <v>1585</v>
      </c>
      <c r="AE766" s="1" t="s">
        <v>2263</v>
      </c>
      <c r="AF766" s="1"/>
      <c r="AG766" s="1" t="s">
        <v>2264</v>
      </c>
      <c r="AH766" s="1" t="s">
        <v>2340</v>
      </c>
      <c r="AI766" s="1" t="s">
        <v>2340</v>
      </c>
      <c r="AJ766" s="1" t="s">
        <v>2444</v>
      </c>
      <c r="AK766" s="3">
        <v>46253</v>
      </c>
      <c r="AL766" s="1" t="s">
        <v>2451</v>
      </c>
      <c r="AM766" s="1" t="s">
        <v>2685</v>
      </c>
      <c r="AN766" s="1" t="s">
        <v>2811</v>
      </c>
      <c r="AO766" s="1" t="s">
        <v>2813</v>
      </c>
      <c r="AP766" s="1" t="s">
        <v>2814</v>
      </c>
      <c r="AQ766" s="1" t="s">
        <v>1843</v>
      </c>
      <c r="AR766" s="1" t="s">
        <v>1917</v>
      </c>
      <c r="AS766" s="1" t="s">
        <v>2826</v>
      </c>
      <c r="AT766" s="1"/>
      <c r="AU766" s="1"/>
      <c r="AV766" s="1" t="s">
        <v>2829</v>
      </c>
      <c r="AW766" s="1" t="s">
        <v>2829</v>
      </c>
      <c r="AX766" s="1" t="s">
        <v>2835</v>
      </c>
      <c r="AY766" s="1" t="s">
        <v>3064</v>
      </c>
      <c r="AZ766" s="1"/>
      <c r="BA766">
        <v>26100</v>
      </c>
      <c r="BB766" s="1" t="s">
        <v>2814</v>
      </c>
      <c r="BC766">
        <v>2411</v>
      </c>
      <c r="BD766">
        <v>1</v>
      </c>
      <c r="BE766" s="1" t="s">
        <v>2467</v>
      </c>
    </row>
    <row r="767" spans="1:57">
      <c r="A767" s="8">
        <v>136389</v>
      </c>
      <c r="B767" s="1" t="s">
        <v>2987</v>
      </c>
      <c r="C767" s="1" t="s">
        <v>3210</v>
      </c>
      <c r="D767" s="1" t="s">
        <v>802</v>
      </c>
      <c r="E767">
        <v>20200</v>
      </c>
      <c r="F767" s="9" t="s">
        <v>3083</v>
      </c>
      <c r="G767" s="4">
        <v>32.520000000000003</v>
      </c>
      <c r="I767" s="4">
        <f t="shared" si="11"/>
        <v>656904.00000000012</v>
      </c>
      <c r="K767" s="1" t="s">
        <v>2442</v>
      </c>
      <c r="L767">
        <v>0</v>
      </c>
      <c r="M767" s="3">
        <v>46253</v>
      </c>
      <c r="N767" s="1" t="s">
        <v>2461</v>
      </c>
      <c r="O767">
        <v>139649</v>
      </c>
      <c r="R767" s="1" t="s">
        <v>1586</v>
      </c>
      <c r="S767">
        <v>0</v>
      </c>
      <c r="T767">
        <v>2</v>
      </c>
      <c r="U767" s="1"/>
      <c r="V767" s="1" t="s">
        <v>1797</v>
      </c>
      <c r="W767" s="1" t="s">
        <v>1813</v>
      </c>
      <c r="X767" s="1" t="s">
        <v>1815</v>
      </c>
      <c r="Y767" s="1" t="s">
        <v>1843</v>
      </c>
      <c r="Z767" s="1" t="s">
        <v>1917</v>
      </c>
      <c r="AA767" s="1" t="s">
        <v>1941</v>
      </c>
      <c r="AB767" s="1"/>
      <c r="AC767">
        <v>20200</v>
      </c>
      <c r="AD767" s="1" t="s">
        <v>1586</v>
      </c>
      <c r="AE767" s="1" t="s">
        <v>2263</v>
      </c>
      <c r="AF767" s="1"/>
      <c r="AG767" s="1" t="s">
        <v>2264</v>
      </c>
      <c r="AH767" s="1" t="s">
        <v>2340</v>
      </c>
      <c r="AI767" s="1" t="s">
        <v>2340</v>
      </c>
      <c r="AJ767" s="1" t="s">
        <v>2444</v>
      </c>
      <c r="AK767" s="3">
        <v>46253</v>
      </c>
      <c r="AL767" s="1" t="s">
        <v>2451</v>
      </c>
      <c r="AM767" s="1" t="s">
        <v>2685</v>
      </c>
      <c r="AN767" s="1" t="s">
        <v>2811</v>
      </c>
      <c r="AO767" s="1" t="s">
        <v>2813</v>
      </c>
      <c r="AP767" s="1" t="s">
        <v>2814</v>
      </c>
      <c r="AQ767" s="1" t="s">
        <v>1843</v>
      </c>
      <c r="AR767" s="1" t="s">
        <v>1917</v>
      </c>
      <c r="AS767" s="1" t="s">
        <v>2826</v>
      </c>
      <c r="AT767" s="1"/>
      <c r="AU767" s="1"/>
      <c r="AV767" s="1" t="s">
        <v>2829</v>
      </c>
      <c r="AW767" s="1" t="s">
        <v>2829</v>
      </c>
      <c r="AX767" s="1" t="s">
        <v>2835</v>
      </c>
      <c r="AY767" s="1" t="s">
        <v>3064</v>
      </c>
      <c r="AZ767" s="1"/>
      <c r="BA767">
        <v>26101</v>
      </c>
      <c r="BB767" s="1" t="s">
        <v>2814</v>
      </c>
      <c r="BC767">
        <v>2411</v>
      </c>
      <c r="BD767">
        <v>2</v>
      </c>
      <c r="BE767" s="1" t="s">
        <v>2467</v>
      </c>
    </row>
    <row r="768" spans="1:57">
      <c r="A768" s="8">
        <v>136389</v>
      </c>
      <c r="B768" s="1" t="s">
        <v>2987</v>
      </c>
      <c r="C768" s="1" t="s">
        <v>3211</v>
      </c>
      <c r="D768" s="1" t="s">
        <v>803</v>
      </c>
      <c r="E768">
        <v>5050</v>
      </c>
      <c r="F768" s="9" t="s">
        <v>3083</v>
      </c>
      <c r="G768" s="4">
        <v>42.05</v>
      </c>
      <c r="I768" s="4">
        <f t="shared" si="11"/>
        <v>212352.5</v>
      </c>
      <c r="K768" s="1" t="s">
        <v>2442</v>
      </c>
      <c r="L768">
        <v>0</v>
      </c>
      <c r="M768" s="3">
        <v>46253</v>
      </c>
      <c r="N768" s="1" t="s">
        <v>2461</v>
      </c>
      <c r="O768">
        <v>139649</v>
      </c>
      <c r="R768" s="1" t="s">
        <v>1587</v>
      </c>
      <c r="S768">
        <v>0</v>
      </c>
      <c r="T768">
        <v>3</v>
      </c>
      <c r="U768" s="1"/>
      <c r="V768" s="1" t="s">
        <v>1797</v>
      </c>
      <c r="W768" s="1" t="s">
        <v>1813</v>
      </c>
      <c r="X768" s="1" t="s">
        <v>1815</v>
      </c>
      <c r="Y768" s="1" t="s">
        <v>1843</v>
      </c>
      <c r="Z768" s="1" t="s">
        <v>1917</v>
      </c>
      <c r="AA768" s="1" t="s">
        <v>1941</v>
      </c>
      <c r="AB768" s="1"/>
      <c r="AC768">
        <v>5050</v>
      </c>
      <c r="AD768" s="1" t="s">
        <v>1587</v>
      </c>
      <c r="AE768" s="1" t="s">
        <v>2263</v>
      </c>
      <c r="AF768" s="1"/>
      <c r="AG768" s="1" t="s">
        <v>2264</v>
      </c>
      <c r="AH768" s="1" t="s">
        <v>2340</v>
      </c>
      <c r="AI768" s="1" t="s">
        <v>2340</v>
      </c>
      <c r="AJ768" s="1" t="s">
        <v>2444</v>
      </c>
      <c r="AK768" s="3">
        <v>46253</v>
      </c>
      <c r="AL768" s="1" t="s">
        <v>2451</v>
      </c>
      <c r="AM768" s="1" t="s">
        <v>2685</v>
      </c>
      <c r="AN768" s="1" t="s">
        <v>2811</v>
      </c>
      <c r="AO768" s="1" t="s">
        <v>2813</v>
      </c>
      <c r="AP768" s="1" t="s">
        <v>2814</v>
      </c>
      <c r="AQ768" s="1" t="s">
        <v>1843</v>
      </c>
      <c r="AR768" s="1" t="s">
        <v>1917</v>
      </c>
      <c r="AS768" s="1" t="s">
        <v>2826</v>
      </c>
      <c r="AT768" s="1"/>
      <c r="AU768" s="1"/>
      <c r="AV768" s="1" t="s">
        <v>2829</v>
      </c>
      <c r="AW768" s="1" t="s">
        <v>2829</v>
      </c>
      <c r="AX768" s="1" t="s">
        <v>2835</v>
      </c>
      <c r="AY768" s="1" t="s">
        <v>3064</v>
      </c>
      <c r="AZ768" s="1"/>
      <c r="BA768">
        <v>14684</v>
      </c>
      <c r="BB768" s="1" t="s">
        <v>2814</v>
      </c>
      <c r="BC768">
        <v>2411</v>
      </c>
      <c r="BD768">
        <v>3</v>
      </c>
      <c r="BE768" s="1" t="s">
        <v>2467</v>
      </c>
    </row>
    <row r="769" spans="1:57">
      <c r="A769" s="8">
        <v>136389</v>
      </c>
      <c r="B769" s="1" t="s">
        <v>2987</v>
      </c>
      <c r="C769" s="1" t="s">
        <v>3212</v>
      </c>
      <c r="D769" s="1" t="s">
        <v>804</v>
      </c>
      <c r="E769">
        <v>2020</v>
      </c>
      <c r="F769" s="9" t="s">
        <v>3083</v>
      </c>
      <c r="G769" s="4">
        <v>42.23</v>
      </c>
      <c r="I769" s="4">
        <f t="shared" si="11"/>
        <v>85304.599999999991</v>
      </c>
      <c r="K769" s="1" t="s">
        <v>2442</v>
      </c>
      <c r="L769">
        <v>0</v>
      </c>
      <c r="M769" s="3">
        <v>46253</v>
      </c>
      <c r="N769" s="1" t="s">
        <v>2461</v>
      </c>
      <c r="O769">
        <v>139649</v>
      </c>
      <c r="R769" s="1" t="s">
        <v>1588</v>
      </c>
      <c r="S769">
        <v>0</v>
      </c>
      <c r="T769">
        <v>4</v>
      </c>
      <c r="U769" s="1"/>
      <c r="V769" s="1" t="s">
        <v>1797</v>
      </c>
      <c r="W769" s="1" t="s">
        <v>1813</v>
      </c>
      <c r="X769" s="1" t="s">
        <v>1815</v>
      </c>
      <c r="Y769" s="1" t="s">
        <v>1843</v>
      </c>
      <c r="Z769" s="1" t="s">
        <v>1917</v>
      </c>
      <c r="AA769" s="1" t="s">
        <v>1941</v>
      </c>
      <c r="AB769" s="1"/>
      <c r="AC769">
        <v>2020</v>
      </c>
      <c r="AD769" s="1" t="s">
        <v>1588</v>
      </c>
      <c r="AE769" s="1" t="s">
        <v>2263</v>
      </c>
      <c r="AF769" s="1"/>
      <c r="AG769" s="1" t="s">
        <v>2264</v>
      </c>
      <c r="AH769" s="1" t="s">
        <v>2340</v>
      </c>
      <c r="AI769" s="1" t="s">
        <v>2340</v>
      </c>
      <c r="AJ769" s="1" t="s">
        <v>2444</v>
      </c>
      <c r="AK769" s="3">
        <v>46253</v>
      </c>
      <c r="AL769" s="1" t="s">
        <v>2451</v>
      </c>
      <c r="AM769" s="1" t="s">
        <v>2685</v>
      </c>
      <c r="AN769" s="1" t="s">
        <v>2811</v>
      </c>
      <c r="AO769" s="1" t="s">
        <v>2813</v>
      </c>
      <c r="AP769" s="1" t="s">
        <v>2814</v>
      </c>
      <c r="AQ769" s="1" t="s">
        <v>1843</v>
      </c>
      <c r="AR769" s="1" t="s">
        <v>1917</v>
      </c>
      <c r="AS769" s="1" t="s">
        <v>2826</v>
      </c>
      <c r="AT769" s="1"/>
      <c r="AU769" s="1"/>
      <c r="AV769" s="1" t="s">
        <v>2829</v>
      </c>
      <c r="AW769" s="1" t="s">
        <v>2829</v>
      </c>
      <c r="AX769" s="1" t="s">
        <v>2835</v>
      </c>
      <c r="AY769" s="1" t="s">
        <v>3064</v>
      </c>
      <c r="AZ769" s="1"/>
      <c r="BA769">
        <v>26102</v>
      </c>
      <c r="BB769" s="1" t="s">
        <v>2814</v>
      </c>
      <c r="BC769">
        <v>2411</v>
      </c>
      <c r="BD769">
        <v>4</v>
      </c>
      <c r="BE769" s="1" t="s">
        <v>2467</v>
      </c>
    </row>
    <row r="770" spans="1:57">
      <c r="A770" s="8">
        <v>136389</v>
      </c>
      <c r="B770" s="1" t="s">
        <v>2987</v>
      </c>
      <c r="C770" s="1" t="s">
        <v>3213</v>
      </c>
      <c r="D770" s="1" t="s">
        <v>805</v>
      </c>
      <c r="E770">
        <v>10100</v>
      </c>
      <c r="F770" s="9" t="s">
        <v>3083</v>
      </c>
      <c r="G770" s="4">
        <v>94.59</v>
      </c>
      <c r="I770" s="4">
        <f t="shared" si="11"/>
        <v>955359</v>
      </c>
      <c r="K770" s="1" t="s">
        <v>2442</v>
      </c>
      <c r="L770">
        <v>0</v>
      </c>
      <c r="M770" s="3">
        <v>46253</v>
      </c>
      <c r="N770" s="1" t="s">
        <v>2461</v>
      </c>
      <c r="O770">
        <v>139649</v>
      </c>
      <c r="R770" s="1" t="s">
        <v>1589</v>
      </c>
      <c r="S770">
        <v>0</v>
      </c>
      <c r="T770">
        <v>5</v>
      </c>
      <c r="U770" s="1"/>
      <c r="V770" s="1" t="s">
        <v>1797</v>
      </c>
      <c r="W770" s="1" t="s">
        <v>1813</v>
      </c>
      <c r="X770" s="1" t="s">
        <v>1815</v>
      </c>
      <c r="Y770" s="1" t="s">
        <v>1843</v>
      </c>
      <c r="Z770" s="1" t="s">
        <v>1917</v>
      </c>
      <c r="AA770" s="1" t="s">
        <v>1941</v>
      </c>
      <c r="AB770" s="1"/>
      <c r="AC770">
        <v>10100</v>
      </c>
      <c r="AD770" s="1" t="s">
        <v>1589</v>
      </c>
      <c r="AE770" s="1" t="s">
        <v>2263</v>
      </c>
      <c r="AF770" s="1"/>
      <c r="AG770" s="1" t="s">
        <v>2264</v>
      </c>
      <c r="AH770" s="1" t="s">
        <v>2340</v>
      </c>
      <c r="AI770" s="1" t="s">
        <v>2340</v>
      </c>
      <c r="AJ770" s="1" t="s">
        <v>2444</v>
      </c>
      <c r="AK770" s="3">
        <v>46253</v>
      </c>
      <c r="AL770" s="1" t="s">
        <v>2451</v>
      </c>
      <c r="AM770" s="1" t="s">
        <v>2685</v>
      </c>
      <c r="AN770" s="1" t="s">
        <v>2811</v>
      </c>
      <c r="AO770" s="1" t="s">
        <v>2813</v>
      </c>
      <c r="AP770" s="1" t="s">
        <v>2814</v>
      </c>
      <c r="AQ770" s="1" t="s">
        <v>1843</v>
      </c>
      <c r="AR770" s="1" t="s">
        <v>1917</v>
      </c>
      <c r="AS770" s="1" t="s">
        <v>2826</v>
      </c>
      <c r="AT770" s="1"/>
      <c r="AU770" s="1"/>
      <c r="AV770" s="1" t="s">
        <v>2829</v>
      </c>
      <c r="AW770" s="1" t="s">
        <v>2829</v>
      </c>
      <c r="AX770" s="1" t="s">
        <v>2835</v>
      </c>
      <c r="AY770" s="1" t="s">
        <v>3064</v>
      </c>
      <c r="AZ770" s="1"/>
      <c r="BA770">
        <v>26103</v>
      </c>
      <c r="BB770" s="1" t="s">
        <v>2814</v>
      </c>
      <c r="BC770">
        <v>2411</v>
      </c>
      <c r="BD770">
        <v>5</v>
      </c>
      <c r="BE770" s="1" t="s">
        <v>2467</v>
      </c>
    </row>
    <row r="771" spans="1:57">
      <c r="A771" s="8">
        <v>136389</v>
      </c>
      <c r="B771" s="1" t="s">
        <v>2987</v>
      </c>
      <c r="C771" s="1" t="s">
        <v>3214</v>
      </c>
      <c r="D771" s="1" t="s">
        <v>806</v>
      </c>
      <c r="E771">
        <v>5050</v>
      </c>
      <c r="F771" s="9" t="s">
        <v>3083</v>
      </c>
      <c r="G771" s="4">
        <v>7.45</v>
      </c>
      <c r="I771" s="4">
        <f t="shared" ref="I771:I834" si="12">E771*G771</f>
        <v>37622.5</v>
      </c>
      <c r="K771" s="1" t="s">
        <v>2442</v>
      </c>
      <c r="L771">
        <v>0</v>
      </c>
      <c r="M771" s="3">
        <v>46253</v>
      </c>
      <c r="N771" s="1" t="s">
        <v>2461</v>
      </c>
      <c r="O771">
        <v>139649</v>
      </c>
      <c r="R771" s="1" t="s">
        <v>1590</v>
      </c>
      <c r="S771">
        <v>0</v>
      </c>
      <c r="T771">
        <v>6</v>
      </c>
      <c r="U771" s="1"/>
      <c r="V771" s="1" t="s">
        <v>1797</v>
      </c>
      <c r="W771" s="1" t="s">
        <v>1813</v>
      </c>
      <c r="X771" s="1" t="s">
        <v>1815</v>
      </c>
      <c r="Y771" s="1" t="s">
        <v>1843</v>
      </c>
      <c r="Z771" s="1" t="s">
        <v>1917</v>
      </c>
      <c r="AA771" s="1" t="s">
        <v>1941</v>
      </c>
      <c r="AB771" s="1"/>
      <c r="AC771">
        <v>5050</v>
      </c>
      <c r="AD771" s="1" t="s">
        <v>1590</v>
      </c>
      <c r="AE771" s="1" t="s">
        <v>2263</v>
      </c>
      <c r="AF771" s="1"/>
      <c r="AG771" s="1" t="s">
        <v>2264</v>
      </c>
      <c r="AH771" s="1" t="s">
        <v>2340</v>
      </c>
      <c r="AI771" s="1" t="s">
        <v>2340</v>
      </c>
      <c r="AJ771" s="1" t="s">
        <v>2444</v>
      </c>
      <c r="AK771" s="3">
        <v>46253</v>
      </c>
      <c r="AL771" s="1" t="s">
        <v>2451</v>
      </c>
      <c r="AM771" s="1" t="s">
        <v>2685</v>
      </c>
      <c r="AN771" s="1" t="s">
        <v>2811</v>
      </c>
      <c r="AO771" s="1" t="s">
        <v>2813</v>
      </c>
      <c r="AP771" s="1" t="s">
        <v>2814</v>
      </c>
      <c r="AQ771" s="1" t="s">
        <v>1843</v>
      </c>
      <c r="AR771" s="1" t="s">
        <v>1917</v>
      </c>
      <c r="AS771" s="1" t="s">
        <v>2826</v>
      </c>
      <c r="AT771" s="1"/>
      <c r="AU771" s="1"/>
      <c r="AV771" s="1" t="s">
        <v>2829</v>
      </c>
      <c r="AW771" s="1" t="s">
        <v>2829</v>
      </c>
      <c r="AX771" s="1" t="s">
        <v>2835</v>
      </c>
      <c r="AY771" s="1" t="s">
        <v>3064</v>
      </c>
      <c r="AZ771" s="1"/>
      <c r="BA771">
        <v>21127</v>
      </c>
      <c r="BB771" s="1" t="s">
        <v>2814</v>
      </c>
      <c r="BC771">
        <v>2411</v>
      </c>
      <c r="BD771">
        <v>6</v>
      </c>
      <c r="BE771" s="1" t="s">
        <v>2467</v>
      </c>
    </row>
    <row r="772" spans="1:57">
      <c r="A772" s="8">
        <v>136389</v>
      </c>
      <c r="B772" s="1" t="s">
        <v>2987</v>
      </c>
      <c r="C772" s="1" t="s">
        <v>3215</v>
      </c>
      <c r="D772" s="1" t="s">
        <v>807</v>
      </c>
      <c r="E772">
        <v>85</v>
      </c>
      <c r="F772" s="9" t="s">
        <v>3083</v>
      </c>
      <c r="G772" s="4">
        <v>1513.87</v>
      </c>
      <c r="I772" s="4">
        <f t="shared" si="12"/>
        <v>128678.95</v>
      </c>
      <c r="K772" s="1" t="s">
        <v>2442</v>
      </c>
      <c r="L772">
        <v>0</v>
      </c>
      <c r="M772" s="3">
        <v>46253</v>
      </c>
      <c r="N772" s="1" t="s">
        <v>2461</v>
      </c>
      <c r="O772">
        <v>139649</v>
      </c>
      <c r="R772" s="1" t="s">
        <v>1591</v>
      </c>
      <c r="S772">
        <v>0</v>
      </c>
      <c r="T772">
        <v>7</v>
      </c>
      <c r="U772" s="1"/>
      <c r="V772" s="1" t="s">
        <v>1785</v>
      </c>
      <c r="W772" s="1" t="s">
        <v>1813</v>
      </c>
      <c r="X772" s="1" t="s">
        <v>1815</v>
      </c>
      <c r="Y772" s="1" t="s">
        <v>1843</v>
      </c>
      <c r="Z772" s="1" t="s">
        <v>1917</v>
      </c>
      <c r="AA772" s="1" t="s">
        <v>1941</v>
      </c>
      <c r="AB772" s="1"/>
      <c r="AC772">
        <v>85</v>
      </c>
      <c r="AD772" s="1" t="s">
        <v>1591</v>
      </c>
      <c r="AE772" s="1" t="s">
        <v>2263</v>
      </c>
      <c r="AF772" s="1"/>
      <c r="AG772" s="1" t="s">
        <v>2264</v>
      </c>
      <c r="AH772" s="1" t="s">
        <v>2340</v>
      </c>
      <c r="AI772" s="1" t="s">
        <v>2340</v>
      </c>
      <c r="AJ772" s="1" t="s">
        <v>2444</v>
      </c>
      <c r="AK772" s="3">
        <v>46253</v>
      </c>
      <c r="AL772" s="1" t="s">
        <v>2451</v>
      </c>
      <c r="AM772" s="1" t="s">
        <v>2685</v>
      </c>
      <c r="AN772" s="1" t="s">
        <v>2811</v>
      </c>
      <c r="AO772" s="1" t="s">
        <v>2813</v>
      </c>
      <c r="AP772" s="1" t="s">
        <v>2814</v>
      </c>
      <c r="AQ772" s="1" t="s">
        <v>1843</v>
      </c>
      <c r="AR772" s="1" t="s">
        <v>1917</v>
      </c>
      <c r="AS772" s="1" t="s">
        <v>2826</v>
      </c>
      <c r="AT772" s="1"/>
      <c r="AU772" s="1"/>
      <c r="AV772" s="1" t="s">
        <v>2829</v>
      </c>
      <c r="AW772" s="1" t="s">
        <v>2829</v>
      </c>
      <c r="AX772" s="1" t="s">
        <v>2835</v>
      </c>
      <c r="AY772" s="1" t="s">
        <v>3064</v>
      </c>
      <c r="AZ772" s="1"/>
      <c r="BA772">
        <v>31401</v>
      </c>
      <c r="BB772" s="1" t="s">
        <v>2814</v>
      </c>
      <c r="BC772">
        <v>2411</v>
      </c>
      <c r="BD772">
        <v>7</v>
      </c>
      <c r="BE772" s="1" t="s">
        <v>2467</v>
      </c>
    </row>
    <row r="773" spans="1:57">
      <c r="A773" s="8">
        <v>136389</v>
      </c>
      <c r="B773" s="1" t="s">
        <v>2987</v>
      </c>
      <c r="C773" s="1" t="s">
        <v>3216</v>
      </c>
      <c r="D773" s="1" t="s">
        <v>808</v>
      </c>
      <c r="E773">
        <v>15</v>
      </c>
      <c r="F773" s="9" t="s">
        <v>3083</v>
      </c>
      <c r="G773" s="4">
        <v>3110.39</v>
      </c>
      <c r="I773" s="4">
        <f t="shared" si="12"/>
        <v>46655.85</v>
      </c>
      <c r="K773" s="1" t="s">
        <v>2442</v>
      </c>
      <c r="L773">
        <v>0</v>
      </c>
      <c r="M773" s="3">
        <v>46253</v>
      </c>
      <c r="N773" s="1" t="s">
        <v>2461</v>
      </c>
      <c r="O773">
        <v>139649</v>
      </c>
      <c r="R773" s="1" t="s">
        <v>1592</v>
      </c>
      <c r="S773">
        <v>0</v>
      </c>
      <c r="T773">
        <v>8</v>
      </c>
      <c r="U773" s="1"/>
      <c r="V773" s="1" t="s">
        <v>1785</v>
      </c>
      <c r="W773" s="1" t="s">
        <v>1813</v>
      </c>
      <c r="X773" s="1" t="s">
        <v>1815</v>
      </c>
      <c r="Y773" s="1" t="s">
        <v>1843</v>
      </c>
      <c r="Z773" s="1" t="s">
        <v>1917</v>
      </c>
      <c r="AA773" s="1" t="s">
        <v>1941</v>
      </c>
      <c r="AB773" s="1"/>
      <c r="AC773">
        <v>15</v>
      </c>
      <c r="AD773" s="1" t="s">
        <v>1592</v>
      </c>
      <c r="AE773" s="1" t="s">
        <v>2263</v>
      </c>
      <c r="AF773" s="1"/>
      <c r="AG773" s="1" t="s">
        <v>2264</v>
      </c>
      <c r="AH773" s="1" t="s">
        <v>2340</v>
      </c>
      <c r="AI773" s="1" t="s">
        <v>2340</v>
      </c>
      <c r="AJ773" s="1" t="s">
        <v>2444</v>
      </c>
      <c r="AK773" s="3">
        <v>46253</v>
      </c>
      <c r="AL773" s="1" t="s">
        <v>2451</v>
      </c>
      <c r="AM773" s="1" t="s">
        <v>2685</v>
      </c>
      <c r="AN773" s="1" t="s">
        <v>2811</v>
      </c>
      <c r="AO773" s="1" t="s">
        <v>2813</v>
      </c>
      <c r="AP773" s="1" t="s">
        <v>2814</v>
      </c>
      <c r="AQ773" s="1" t="s">
        <v>1843</v>
      </c>
      <c r="AR773" s="1" t="s">
        <v>1917</v>
      </c>
      <c r="AS773" s="1" t="s">
        <v>2826</v>
      </c>
      <c r="AT773" s="1"/>
      <c r="AU773" s="1"/>
      <c r="AV773" s="1" t="s">
        <v>2829</v>
      </c>
      <c r="AW773" s="1" t="s">
        <v>2829</v>
      </c>
      <c r="AX773" s="1" t="s">
        <v>2835</v>
      </c>
      <c r="AY773" s="1" t="s">
        <v>3064</v>
      </c>
      <c r="AZ773" s="1"/>
      <c r="BA773">
        <v>31402</v>
      </c>
      <c r="BB773" s="1" t="s">
        <v>2814</v>
      </c>
      <c r="BC773">
        <v>2411</v>
      </c>
      <c r="BD773">
        <v>8</v>
      </c>
      <c r="BE773" s="1" t="s">
        <v>2467</v>
      </c>
    </row>
    <row r="774" spans="1:57">
      <c r="A774" s="8">
        <v>136389</v>
      </c>
      <c r="B774" s="1" t="s">
        <v>2987</v>
      </c>
      <c r="C774" s="1" t="s">
        <v>3217</v>
      </c>
      <c r="D774" s="1" t="s">
        <v>809</v>
      </c>
      <c r="E774">
        <v>40</v>
      </c>
      <c r="F774" s="9" t="s">
        <v>3083</v>
      </c>
      <c r="G774" s="4">
        <v>6.77</v>
      </c>
      <c r="I774" s="4">
        <f t="shared" si="12"/>
        <v>270.79999999999995</v>
      </c>
      <c r="K774" s="1" t="s">
        <v>2442</v>
      </c>
      <c r="L774">
        <v>0</v>
      </c>
      <c r="M774" s="3">
        <v>46253</v>
      </c>
      <c r="N774" s="1" t="s">
        <v>2461</v>
      </c>
      <c r="O774">
        <v>139649</v>
      </c>
      <c r="R774" s="1" t="s">
        <v>1593</v>
      </c>
      <c r="S774">
        <v>0</v>
      </c>
      <c r="T774">
        <v>9</v>
      </c>
      <c r="U774" s="1"/>
      <c r="V774" s="1" t="s">
        <v>1797</v>
      </c>
      <c r="W774" s="1" t="s">
        <v>1813</v>
      </c>
      <c r="X774" s="1" t="s">
        <v>1815</v>
      </c>
      <c r="Y774" s="1" t="s">
        <v>1843</v>
      </c>
      <c r="Z774" s="1" t="s">
        <v>1917</v>
      </c>
      <c r="AA774" s="1" t="s">
        <v>1941</v>
      </c>
      <c r="AB774" s="1"/>
      <c r="AC774">
        <v>40</v>
      </c>
      <c r="AD774" s="1" t="s">
        <v>1593</v>
      </c>
      <c r="AE774" s="1" t="s">
        <v>2263</v>
      </c>
      <c r="AF774" s="1"/>
      <c r="AG774" s="1" t="s">
        <v>2264</v>
      </c>
      <c r="AH774" s="1" t="s">
        <v>2340</v>
      </c>
      <c r="AI774" s="1" t="s">
        <v>2340</v>
      </c>
      <c r="AJ774" s="1" t="s">
        <v>2444</v>
      </c>
      <c r="AK774" s="3">
        <v>46253</v>
      </c>
      <c r="AL774" s="1" t="s">
        <v>2451</v>
      </c>
      <c r="AM774" s="1" t="s">
        <v>2685</v>
      </c>
      <c r="AN774" s="1" t="s">
        <v>2811</v>
      </c>
      <c r="AO774" s="1" t="s">
        <v>2813</v>
      </c>
      <c r="AP774" s="1" t="s">
        <v>2814</v>
      </c>
      <c r="AQ774" s="1" t="s">
        <v>1843</v>
      </c>
      <c r="AR774" s="1" t="s">
        <v>1917</v>
      </c>
      <c r="AS774" s="1" t="s">
        <v>2826</v>
      </c>
      <c r="AT774" s="1"/>
      <c r="AU774" s="1"/>
      <c r="AV774" s="1" t="s">
        <v>2829</v>
      </c>
      <c r="AW774" s="1" t="s">
        <v>2829</v>
      </c>
      <c r="AX774" s="1" t="s">
        <v>2835</v>
      </c>
      <c r="AY774" s="1" t="s">
        <v>3064</v>
      </c>
      <c r="AZ774" s="1"/>
      <c r="BA774">
        <v>31407</v>
      </c>
      <c r="BB774" s="1" t="s">
        <v>2814</v>
      </c>
      <c r="BC774">
        <v>2411</v>
      </c>
      <c r="BD774">
        <v>9</v>
      </c>
      <c r="BE774" s="1" t="s">
        <v>2467</v>
      </c>
    </row>
    <row r="775" spans="1:57">
      <c r="A775" s="8">
        <v>136389</v>
      </c>
      <c r="B775" s="1" t="s">
        <v>2987</v>
      </c>
      <c r="C775" s="1" t="s">
        <v>3218</v>
      </c>
      <c r="D775" s="1" t="s">
        <v>810</v>
      </c>
      <c r="E775">
        <v>100</v>
      </c>
      <c r="F775" s="9" t="s">
        <v>3083</v>
      </c>
      <c r="G775" s="4">
        <v>3.57</v>
      </c>
      <c r="I775" s="4">
        <f t="shared" si="12"/>
        <v>357</v>
      </c>
      <c r="K775" s="1" t="s">
        <v>2442</v>
      </c>
      <c r="L775">
        <v>0</v>
      </c>
      <c r="M775" s="3">
        <v>46253</v>
      </c>
      <c r="N775" s="1" t="s">
        <v>2461</v>
      </c>
      <c r="O775">
        <v>139649</v>
      </c>
      <c r="R775" s="1" t="s">
        <v>1594</v>
      </c>
      <c r="S775">
        <v>0</v>
      </c>
      <c r="T775">
        <v>10</v>
      </c>
      <c r="U775" s="1"/>
      <c r="V775" s="1" t="s">
        <v>1797</v>
      </c>
      <c r="W775" s="1" t="s">
        <v>1813</v>
      </c>
      <c r="X775" s="1" t="s">
        <v>1815</v>
      </c>
      <c r="Y775" s="1" t="s">
        <v>1843</v>
      </c>
      <c r="Z775" s="1" t="s">
        <v>1917</v>
      </c>
      <c r="AA775" s="1" t="s">
        <v>1941</v>
      </c>
      <c r="AB775" s="1"/>
      <c r="AC775">
        <v>100</v>
      </c>
      <c r="AD775" s="1" t="s">
        <v>1594</v>
      </c>
      <c r="AE775" s="1" t="s">
        <v>2263</v>
      </c>
      <c r="AF775" s="1"/>
      <c r="AG775" s="1" t="s">
        <v>2264</v>
      </c>
      <c r="AH775" s="1" t="s">
        <v>2340</v>
      </c>
      <c r="AI775" s="1" t="s">
        <v>2340</v>
      </c>
      <c r="AJ775" s="1" t="s">
        <v>2444</v>
      </c>
      <c r="AK775" s="3">
        <v>46253</v>
      </c>
      <c r="AL775" s="1" t="s">
        <v>2451</v>
      </c>
      <c r="AM775" s="1" t="s">
        <v>2685</v>
      </c>
      <c r="AN775" s="1" t="s">
        <v>2811</v>
      </c>
      <c r="AO775" s="1" t="s">
        <v>2813</v>
      </c>
      <c r="AP775" s="1" t="s">
        <v>2814</v>
      </c>
      <c r="AQ775" s="1" t="s">
        <v>1843</v>
      </c>
      <c r="AR775" s="1" t="s">
        <v>1917</v>
      </c>
      <c r="AS775" s="1" t="s">
        <v>2826</v>
      </c>
      <c r="AT775" s="1"/>
      <c r="AU775" s="1"/>
      <c r="AV775" s="1" t="s">
        <v>2829</v>
      </c>
      <c r="AW775" s="1" t="s">
        <v>2829</v>
      </c>
      <c r="AX775" s="1" t="s">
        <v>2835</v>
      </c>
      <c r="AY775" s="1" t="s">
        <v>3064</v>
      </c>
      <c r="AZ775" s="1"/>
      <c r="BA775">
        <v>31408</v>
      </c>
      <c r="BB775" s="1" t="s">
        <v>2814</v>
      </c>
      <c r="BC775">
        <v>2411</v>
      </c>
      <c r="BD775">
        <v>10</v>
      </c>
      <c r="BE775" s="1" t="s">
        <v>2467</v>
      </c>
    </row>
    <row r="776" spans="1:57">
      <c r="A776" s="8">
        <v>136389</v>
      </c>
      <c r="B776" s="1" t="s">
        <v>2987</v>
      </c>
      <c r="C776" s="1" t="s">
        <v>3219</v>
      </c>
      <c r="D776" s="1" t="s">
        <v>811</v>
      </c>
      <c r="E776">
        <v>40</v>
      </c>
      <c r="F776" s="9" t="s">
        <v>3083</v>
      </c>
      <c r="G776" s="4">
        <v>15.84</v>
      </c>
      <c r="I776" s="4">
        <f t="shared" si="12"/>
        <v>633.6</v>
      </c>
      <c r="K776" s="1" t="s">
        <v>2442</v>
      </c>
      <c r="L776">
        <v>0</v>
      </c>
      <c r="M776" s="3">
        <v>46253</v>
      </c>
      <c r="N776" s="1" t="s">
        <v>2461</v>
      </c>
      <c r="O776">
        <v>139649</v>
      </c>
      <c r="R776" s="1" t="s">
        <v>1595</v>
      </c>
      <c r="S776">
        <v>0</v>
      </c>
      <c r="T776">
        <v>11</v>
      </c>
      <c r="U776" s="1"/>
      <c r="V776" s="1" t="s">
        <v>1797</v>
      </c>
      <c r="W776" s="1" t="s">
        <v>1813</v>
      </c>
      <c r="X776" s="1" t="s">
        <v>1815</v>
      </c>
      <c r="Y776" s="1" t="s">
        <v>1843</v>
      </c>
      <c r="Z776" s="1" t="s">
        <v>1917</v>
      </c>
      <c r="AA776" s="1" t="s">
        <v>1941</v>
      </c>
      <c r="AB776" s="1"/>
      <c r="AC776">
        <v>40</v>
      </c>
      <c r="AD776" s="1" t="s">
        <v>1595</v>
      </c>
      <c r="AE776" s="1" t="s">
        <v>2263</v>
      </c>
      <c r="AF776" s="1"/>
      <c r="AG776" s="1" t="s">
        <v>2264</v>
      </c>
      <c r="AH776" s="1" t="s">
        <v>2340</v>
      </c>
      <c r="AI776" s="1" t="s">
        <v>2340</v>
      </c>
      <c r="AJ776" s="1" t="s">
        <v>2444</v>
      </c>
      <c r="AK776" s="3">
        <v>46253</v>
      </c>
      <c r="AL776" s="1" t="s">
        <v>2451</v>
      </c>
      <c r="AM776" s="1" t="s">
        <v>2685</v>
      </c>
      <c r="AN776" s="1" t="s">
        <v>2811</v>
      </c>
      <c r="AO776" s="1" t="s">
        <v>2813</v>
      </c>
      <c r="AP776" s="1" t="s">
        <v>2814</v>
      </c>
      <c r="AQ776" s="1" t="s">
        <v>1843</v>
      </c>
      <c r="AR776" s="1" t="s">
        <v>1917</v>
      </c>
      <c r="AS776" s="1" t="s">
        <v>2826</v>
      </c>
      <c r="AT776" s="1"/>
      <c r="AU776" s="1"/>
      <c r="AV776" s="1" t="s">
        <v>2829</v>
      </c>
      <c r="AW776" s="1" t="s">
        <v>2829</v>
      </c>
      <c r="AX776" s="1" t="s">
        <v>2835</v>
      </c>
      <c r="AY776" s="1" t="s">
        <v>3064</v>
      </c>
      <c r="AZ776" s="1"/>
      <c r="BA776">
        <v>31406</v>
      </c>
      <c r="BB776" s="1" t="s">
        <v>2814</v>
      </c>
      <c r="BC776">
        <v>2411</v>
      </c>
      <c r="BD776">
        <v>11</v>
      </c>
      <c r="BE776" s="1" t="s">
        <v>2467</v>
      </c>
    </row>
    <row r="777" spans="1:57">
      <c r="A777" s="8">
        <v>136389</v>
      </c>
      <c r="B777" s="1" t="s">
        <v>2987</v>
      </c>
      <c r="C777" s="1" t="s">
        <v>3220</v>
      </c>
      <c r="D777" s="1" t="s">
        <v>812</v>
      </c>
      <c r="E777">
        <v>40</v>
      </c>
      <c r="F777" s="9" t="s">
        <v>3083</v>
      </c>
      <c r="G777" s="4">
        <v>60.25</v>
      </c>
      <c r="I777" s="4">
        <f t="shared" si="12"/>
        <v>2410</v>
      </c>
      <c r="K777" s="1" t="s">
        <v>2442</v>
      </c>
      <c r="L777">
        <v>0</v>
      </c>
      <c r="M777" s="3">
        <v>46253</v>
      </c>
      <c r="N777" s="1" t="s">
        <v>2461</v>
      </c>
      <c r="O777">
        <v>139649</v>
      </c>
      <c r="R777" s="1" t="s">
        <v>1596</v>
      </c>
      <c r="S777">
        <v>0</v>
      </c>
      <c r="T777">
        <v>12</v>
      </c>
      <c r="U777" s="1"/>
      <c r="V777" s="1" t="s">
        <v>1797</v>
      </c>
      <c r="W777" s="1" t="s">
        <v>1813</v>
      </c>
      <c r="X777" s="1" t="s">
        <v>1815</v>
      </c>
      <c r="Y777" s="1" t="s">
        <v>1843</v>
      </c>
      <c r="Z777" s="1" t="s">
        <v>1917</v>
      </c>
      <c r="AA777" s="1" t="s">
        <v>1941</v>
      </c>
      <c r="AB777" s="1"/>
      <c r="AC777">
        <v>40</v>
      </c>
      <c r="AD777" s="1" t="s">
        <v>1596</v>
      </c>
      <c r="AE777" s="1" t="s">
        <v>2263</v>
      </c>
      <c r="AF777" s="1"/>
      <c r="AG777" s="1" t="s">
        <v>2264</v>
      </c>
      <c r="AH777" s="1" t="s">
        <v>2340</v>
      </c>
      <c r="AI777" s="1" t="s">
        <v>2340</v>
      </c>
      <c r="AJ777" s="1" t="s">
        <v>2444</v>
      </c>
      <c r="AK777" s="3">
        <v>46253</v>
      </c>
      <c r="AL777" s="1" t="s">
        <v>2451</v>
      </c>
      <c r="AM777" s="1" t="s">
        <v>2685</v>
      </c>
      <c r="AN777" s="1" t="s">
        <v>2811</v>
      </c>
      <c r="AO777" s="1" t="s">
        <v>2813</v>
      </c>
      <c r="AP777" s="1" t="s">
        <v>2814</v>
      </c>
      <c r="AQ777" s="1" t="s">
        <v>1843</v>
      </c>
      <c r="AR777" s="1" t="s">
        <v>1917</v>
      </c>
      <c r="AS777" s="1" t="s">
        <v>2826</v>
      </c>
      <c r="AT777" s="1"/>
      <c r="AU777" s="1"/>
      <c r="AV777" s="1" t="s">
        <v>2829</v>
      </c>
      <c r="AW777" s="1" t="s">
        <v>2829</v>
      </c>
      <c r="AX777" s="1" t="s">
        <v>2835</v>
      </c>
      <c r="AY777" s="1" t="s">
        <v>3064</v>
      </c>
      <c r="AZ777" s="1"/>
      <c r="BA777">
        <v>31409</v>
      </c>
      <c r="BB777" s="1" t="s">
        <v>2814</v>
      </c>
      <c r="BC777">
        <v>2411</v>
      </c>
      <c r="BD777">
        <v>12</v>
      </c>
      <c r="BE777" s="1" t="s">
        <v>2467</v>
      </c>
    </row>
    <row r="778" spans="1:57">
      <c r="A778" s="8">
        <v>136389</v>
      </c>
      <c r="B778" s="1" t="s">
        <v>2987</v>
      </c>
      <c r="C778" s="1" t="s">
        <v>3221</v>
      </c>
      <c r="D778" s="1" t="s">
        <v>813</v>
      </c>
      <c r="E778">
        <v>10100</v>
      </c>
      <c r="F778" s="9" t="s">
        <v>3083</v>
      </c>
      <c r="G778" s="4">
        <v>166.61</v>
      </c>
      <c r="I778" s="4">
        <f t="shared" si="12"/>
        <v>1682761.0000000002</v>
      </c>
      <c r="K778" s="1" t="s">
        <v>2442</v>
      </c>
      <c r="L778">
        <v>0</v>
      </c>
      <c r="M778" s="3">
        <v>46253</v>
      </c>
      <c r="N778" s="1" t="s">
        <v>2461</v>
      </c>
      <c r="O778">
        <v>139649</v>
      </c>
      <c r="R778" s="1" t="s">
        <v>1597</v>
      </c>
      <c r="S778">
        <v>0</v>
      </c>
      <c r="T778">
        <v>13</v>
      </c>
      <c r="U778" s="1"/>
      <c r="V778" s="1" t="s">
        <v>1797</v>
      </c>
      <c r="W778" s="1" t="s">
        <v>1813</v>
      </c>
      <c r="X778" s="1" t="s">
        <v>1815</v>
      </c>
      <c r="Y778" s="1" t="s">
        <v>1843</v>
      </c>
      <c r="Z778" s="1" t="s">
        <v>1917</v>
      </c>
      <c r="AA778" s="1" t="s">
        <v>1941</v>
      </c>
      <c r="AB778" s="1"/>
      <c r="AC778">
        <v>10100</v>
      </c>
      <c r="AD778" s="1" t="s">
        <v>1597</v>
      </c>
      <c r="AE778" s="1" t="s">
        <v>2263</v>
      </c>
      <c r="AF778" s="1"/>
      <c r="AG778" s="1" t="s">
        <v>2264</v>
      </c>
      <c r="AH778" s="1" t="s">
        <v>2340</v>
      </c>
      <c r="AI778" s="1" t="s">
        <v>2340</v>
      </c>
      <c r="AJ778" s="1" t="s">
        <v>2444</v>
      </c>
      <c r="AK778" s="3">
        <v>46253</v>
      </c>
      <c r="AL778" s="1" t="s">
        <v>2451</v>
      </c>
      <c r="AM778" s="1" t="s">
        <v>2685</v>
      </c>
      <c r="AN778" s="1" t="s">
        <v>2811</v>
      </c>
      <c r="AO778" s="1" t="s">
        <v>2813</v>
      </c>
      <c r="AP778" s="1" t="s">
        <v>2814</v>
      </c>
      <c r="AQ778" s="1" t="s">
        <v>1843</v>
      </c>
      <c r="AR778" s="1" t="s">
        <v>1917</v>
      </c>
      <c r="AS778" s="1" t="s">
        <v>2826</v>
      </c>
      <c r="AT778" s="1"/>
      <c r="AU778" s="1"/>
      <c r="AV778" s="1" t="s">
        <v>2829</v>
      </c>
      <c r="AW778" s="1" t="s">
        <v>2829</v>
      </c>
      <c r="AX778" s="1" t="s">
        <v>2835</v>
      </c>
      <c r="AY778" s="1" t="s">
        <v>3064</v>
      </c>
      <c r="AZ778" s="1"/>
      <c r="BA778">
        <v>31410</v>
      </c>
      <c r="BB778" s="1" t="s">
        <v>2814</v>
      </c>
      <c r="BC778">
        <v>2411</v>
      </c>
      <c r="BD778">
        <v>13</v>
      </c>
      <c r="BE778" s="1" t="s">
        <v>2467</v>
      </c>
    </row>
    <row r="779" spans="1:57">
      <c r="A779" s="8">
        <v>136389</v>
      </c>
      <c r="B779" s="1" t="s">
        <v>2987</v>
      </c>
      <c r="C779" s="1" t="s">
        <v>3100</v>
      </c>
      <c r="D779" s="1" t="s">
        <v>814</v>
      </c>
      <c r="E779">
        <v>1</v>
      </c>
      <c r="F779" s="9" t="s">
        <v>3083</v>
      </c>
      <c r="G779" s="4">
        <v>-55880.1</v>
      </c>
      <c r="I779" s="4">
        <f t="shared" si="12"/>
        <v>-55880.1</v>
      </c>
      <c r="K779" s="1" t="s">
        <v>2442</v>
      </c>
      <c r="L779">
        <v>0</v>
      </c>
      <c r="M779" s="3">
        <v>46253</v>
      </c>
      <c r="N779" s="1" t="s">
        <v>2461</v>
      </c>
      <c r="O779">
        <v>139649</v>
      </c>
      <c r="R779" s="1" t="s">
        <v>1598</v>
      </c>
      <c r="S779">
        <v>0</v>
      </c>
      <c r="T779">
        <v>14</v>
      </c>
      <c r="U779" s="1"/>
      <c r="V779" s="1" t="s">
        <v>1765</v>
      </c>
      <c r="W779" s="1" t="s">
        <v>1813</v>
      </c>
      <c r="X779" s="1" t="s">
        <v>1815</v>
      </c>
      <c r="Y779" s="1" t="s">
        <v>1843</v>
      </c>
      <c r="Z779" s="1" t="s">
        <v>1917</v>
      </c>
      <c r="AA779" s="1" t="s">
        <v>1941</v>
      </c>
      <c r="AB779" s="1"/>
      <c r="AC779">
        <v>1</v>
      </c>
      <c r="AD779" s="1" t="s">
        <v>1598</v>
      </c>
      <c r="AE779" s="1" t="s">
        <v>2263</v>
      </c>
      <c r="AF779" s="1"/>
      <c r="AG779" s="1" t="s">
        <v>2264</v>
      </c>
      <c r="AH779" s="1" t="s">
        <v>2340</v>
      </c>
      <c r="AI779" s="1" t="s">
        <v>2340</v>
      </c>
      <c r="AJ779" s="1" t="s">
        <v>2444</v>
      </c>
      <c r="AK779" s="3">
        <v>46253</v>
      </c>
      <c r="AL779" s="1" t="s">
        <v>2451</v>
      </c>
      <c r="AM779" s="1" t="s">
        <v>2685</v>
      </c>
      <c r="AN779" s="1" t="s">
        <v>2811</v>
      </c>
      <c r="AO779" s="1" t="s">
        <v>2813</v>
      </c>
      <c r="AP779" s="1" t="s">
        <v>2814</v>
      </c>
      <c r="AQ779" s="1" t="s">
        <v>1843</v>
      </c>
      <c r="AR779" s="1" t="s">
        <v>1917</v>
      </c>
      <c r="AS779" s="1" t="s">
        <v>2826</v>
      </c>
      <c r="AT779" s="1"/>
      <c r="AU779" s="1"/>
      <c r="AV779" s="1" t="s">
        <v>2829</v>
      </c>
      <c r="AW779" s="1" t="s">
        <v>2829</v>
      </c>
      <c r="AX779" s="1" t="s">
        <v>2835</v>
      </c>
      <c r="AY779" s="1" t="s">
        <v>3064</v>
      </c>
      <c r="AZ779" s="1"/>
      <c r="BA779">
        <v>2057</v>
      </c>
      <c r="BB779" s="1" t="s">
        <v>2814</v>
      </c>
      <c r="BC779">
        <v>2411</v>
      </c>
      <c r="BD779">
        <v>14</v>
      </c>
      <c r="BE779" s="1" t="s">
        <v>2467</v>
      </c>
    </row>
    <row r="780" spans="1:57">
      <c r="A780" s="8">
        <v>136390</v>
      </c>
      <c r="B780" s="1" t="s">
        <v>2840</v>
      </c>
      <c r="C780" s="1" t="s">
        <v>3169</v>
      </c>
      <c r="D780" s="1" t="s">
        <v>815</v>
      </c>
      <c r="E780">
        <v>1</v>
      </c>
      <c r="F780" s="9" t="s">
        <v>3083</v>
      </c>
      <c r="G780" s="4">
        <v>8431264</v>
      </c>
      <c r="I780" s="4">
        <f t="shared" si="12"/>
        <v>8431264</v>
      </c>
      <c r="K780" s="1" t="s">
        <v>2441</v>
      </c>
      <c r="L780">
        <v>0</v>
      </c>
      <c r="M780" s="3">
        <v>46253</v>
      </c>
      <c r="N780" s="1" t="s">
        <v>2461</v>
      </c>
      <c r="O780">
        <v>139608</v>
      </c>
      <c r="R780" s="1" t="s">
        <v>1599</v>
      </c>
      <c r="S780">
        <v>0</v>
      </c>
      <c r="T780">
        <v>1</v>
      </c>
      <c r="U780" s="1"/>
      <c r="V780" s="1" t="s">
        <v>1768</v>
      </c>
      <c r="W780" s="1" t="s">
        <v>1813</v>
      </c>
      <c r="X780" s="1" t="s">
        <v>1817</v>
      </c>
      <c r="Y780" s="1" t="s">
        <v>1902</v>
      </c>
      <c r="Z780" s="1" t="s">
        <v>1929</v>
      </c>
      <c r="AA780" s="1" t="s">
        <v>1941</v>
      </c>
      <c r="AB780" s="1"/>
      <c r="AC780">
        <v>1</v>
      </c>
      <c r="AD780" s="1" t="s">
        <v>1599</v>
      </c>
      <c r="AE780" s="1" t="s">
        <v>2263</v>
      </c>
      <c r="AF780" s="1"/>
      <c r="AG780" s="1" t="s">
        <v>2266</v>
      </c>
      <c r="AH780" s="1" t="s">
        <v>2341</v>
      </c>
      <c r="AI780" s="1" t="s">
        <v>2341</v>
      </c>
      <c r="AJ780" s="1"/>
      <c r="AK780" s="3">
        <v>46253</v>
      </c>
      <c r="AL780" s="1" t="s">
        <v>2451</v>
      </c>
      <c r="AM780" s="1" t="s">
        <v>2686</v>
      </c>
      <c r="AN780" s="1" t="s">
        <v>2811</v>
      </c>
      <c r="AO780" s="1" t="s">
        <v>2811</v>
      </c>
      <c r="AP780" s="1" t="s">
        <v>2818</v>
      </c>
      <c r="AQ780" s="1" t="s">
        <v>1902</v>
      </c>
      <c r="AR780" s="1" t="s">
        <v>1929</v>
      </c>
      <c r="AS780" s="1" t="s">
        <v>2825</v>
      </c>
      <c r="AT780" s="1"/>
      <c r="AU780" s="1"/>
      <c r="AV780" s="1" t="s">
        <v>2829</v>
      </c>
      <c r="AW780" s="1" t="s">
        <v>2829</v>
      </c>
      <c r="AX780" s="1" t="s">
        <v>2837</v>
      </c>
      <c r="AY780" s="1" t="s">
        <v>3063</v>
      </c>
      <c r="AZ780" s="1"/>
      <c r="BA780">
        <v>22423</v>
      </c>
      <c r="BB780" s="1" t="s">
        <v>2818</v>
      </c>
      <c r="BC780">
        <v>4038</v>
      </c>
      <c r="BD780">
        <v>1</v>
      </c>
      <c r="BE780" s="1" t="s">
        <v>2460</v>
      </c>
    </row>
    <row r="781" spans="1:57">
      <c r="A781" s="8">
        <v>136390</v>
      </c>
      <c r="B781" s="1" t="s">
        <v>2840</v>
      </c>
      <c r="C781" s="1" t="s">
        <v>3169</v>
      </c>
      <c r="D781" s="1" t="s">
        <v>816</v>
      </c>
      <c r="E781">
        <v>1</v>
      </c>
      <c r="F781" s="9" t="s">
        <v>3083</v>
      </c>
      <c r="G781" s="4">
        <v>108138268</v>
      </c>
      <c r="I781" s="4">
        <f t="shared" si="12"/>
        <v>108138268</v>
      </c>
      <c r="K781" s="1" t="s">
        <v>2441</v>
      </c>
      <c r="L781">
        <v>0</v>
      </c>
      <c r="M781" s="3">
        <v>46253</v>
      </c>
      <c r="N781" s="1" t="s">
        <v>2461</v>
      </c>
      <c r="O781">
        <v>139608</v>
      </c>
      <c r="R781" s="1" t="s">
        <v>1600</v>
      </c>
      <c r="S781">
        <v>0</v>
      </c>
      <c r="T781">
        <v>2</v>
      </c>
      <c r="U781" s="1"/>
      <c r="V781" s="1" t="s">
        <v>1768</v>
      </c>
      <c r="W781" s="1" t="s">
        <v>1813</v>
      </c>
      <c r="X781" s="1" t="s">
        <v>1817</v>
      </c>
      <c r="Y781" s="1" t="s">
        <v>1902</v>
      </c>
      <c r="Z781" s="1" t="s">
        <v>1929</v>
      </c>
      <c r="AA781" s="1" t="s">
        <v>1941</v>
      </c>
      <c r="AB781" s="1"/>
      <c r="AC781">
        <v>1</v>
      </c>
      <c r="AD781" s="1" t="s">
        <v>1600</v>
      </c>
      <c r="AE781" s="1" t="s">
        <v>2263</v>
      </c>
      <c r="AF781" s="1"/>
      <c r="AG781" s="1" t="s">
        <v>2266</v>
      </c>
      <c r="AH781" s="1" t="s">
        <v>2341</v>
      </c>
      <c r="AI781" s="1" t="s">
        <v>2341</v>
      </c>
      <c r="AJ781" s="1"/>
      <c r="AK781" s="3">
        <v>46253</v>
      </c>
      <c r="AL781" s="1" t="s">
        <v>2451</v>
      </c>
      <c r="AM781" s="1" t="s">
        <v>2686</v>
      </c>
      <c r="AN781" s="1" t="s">
        <v>2811</v>
      </c>
      <c r="AO781" s="1" t="s">
        <v>2811</v>
      </c>
      <c r="AP781" s="1" t="s">
        <v>2818</v>
      </c>
      <c r="AQ781" s="1" t="s">
        <v>1902</v>
      </c>
      <c r="AR781" s="1" t="s">
        <v>1929</v>
      </c>
      <c r="AS781" s="1" t="s">
        <v>2825</v>
      </c>
      <c r="AT781" s="1"/>
      <c r="AU781" s="1"/>
      <c r="AV781" s="1" t="s">
        <v>2829</v>
      </c>
      <c r="AW781" s="1" t="s">
        <v>2829</v>
      </c>
      <c r="AX781" s="1" t="s">
        <v>2837</v>
      </c>
      <c r="AY781" s="1" t="s">
        <v>3063</v>
      </c>
      <c r="AZ781" s="1"/>
      <c r="BA781">
        <v>22423</v>
      </c>
      <c r="BB781" s="1" t="s">
        <v>2818</v>
      </c>
      <c r="BC781">
        <v>4038</v>
      </c>
      <c r="BD781">
        <v>2</v>
      </c>
      <c r="BE781" s="1" t="s">
        <v>2460</v>
      </c>
    </row>
    <row r="782" spans="1:57">
      <c r="A782" s="8">
        <v>136390</v>
      </c>
      <c r="B782" s="1" t="s">
        <v>2840</v>
      </c>
      <c r="C782" s="1" t="s">
        <v>3169</v>
      </c>
      <c r="D782" s="1" t="s">
        <v>817</v>
      </c>
      <c r="E782">
        <v>1</v>
      </c>
      <c r="F782" s="9" t="s">
        <v>3083</v>
      </c>
      <c r="G782" s="4">
        <v>3374280</v>
      </c>
      <c r="I782" s="4">
        <f t="shared" si="12"/>
        <v>3374280</v>
      </c>
      <c r="K782" s="1" t="s">
        <v>2441</v>
      </c>
      <c r="L782">
        <v>0</v>
      </c>
      <c r="M782" s="3">
        <v>46253</v>
      </c>
      <c r="N782" s="1" t="s">
        <v>2461</v>
      </c>
      <c r="O782">
        <v>139608</v>
      </c>
      <c r="R782" s="1" t="s">
        <v>1601</v>
      </c>
      <c r="S782">
        <v>0</v>
      </c>
      <c r="T782">
        <v>3</v>
      </c>
      <c r="U782" s="1"/>
      <c r="V782" s="1" t="s">
        <v>1768</v>
      </c>
      <c r="W782" s="1" t="s">
        <v>1813</v>
      </c>
      <c r="X782" s="1" t="s">
        <v>1817</v>
      </c>
      <c r="Y782" s="1" t="s">
        <v>1902</v>
      </c>
      <c r="Z782" s="1" t="s">
        <v>1929</v>
      </c>
      <c r="AA782" s="1" t="s">
        <v>1941</v>
      </c>
      <c r="AB782" s="1"/>
      <c r="AC782">
        <v>1</v>
      </c>
      <c r="AD782" s="1" t="s">
        <v>1601</v>
      </c>
      <c r="AE782" s="1" t="s">
        <v>2263</v>
      </c>
      <c r="AF782" s="1"/>
      <c r="AG782" s="1" t="s">
        <v>2266</v>
      </c>
      <c r="AH782" s="1" t="s">
        <v>2341</v>
      </c>
      <c r="AI782" s="1" t="s">
        <v>2341</v>
      </c>
      <c r="AJ782" s="1"/>
      <c r="AK782" s="3">
        <v>46253</v>
      </c>
      <c r="AL782" s="1" t="s">
        <v>2451</v>
      </c>
      <c r="AM782" s="1" t="s">
        <v>2686</v>
      </c>
      <c r="AN782" s="1" t="s">
        <v>2811</v>
      </c>
      <c r="AO782" s="1" t="s">
        <v>2811</v>
      </c>
      <c r="AP782" s="1" t="s">
        <v>2818</v>
      </c>
      <c r="AQ782" s="1" t="s">
        <v>1902</v>
      </c>
      <c r="AR782" s="1" t="s">
        <v>1929</v>
      </c>
      <c r="AS782" s="1" t="s">
        <v>2825</v>
      </c>
      <c r="AT782" s="1"/>
      <c r="AU782" s="1"/>
      <c r="AV782" s="1" t="s">
        <v>2829</v>
      </c>
      <c r="AW782" s="1" t="s">
        <v>2829</v>
      </c>
      <c r="AX782" s="1" t="s">
        <v>2837</v>
      </c>
      <c r="AY782" s="1" t="s">
        <v>3063</v>
      </c>
      <c r="AZ782" s="1"/>
      <c r="BA782">
        <v>22423</v>
      </c>
      <c r="BB782" s="1" t="s">
        <v>2818</v>
      </c>
      <c r="BC782">
        <v>4038</v>
      </c>
      <c r="BD782">
        <v>3</v>
      </c>
      <c r="BE782" s="1" t="s">
        <v>2460</v>
      </c>
    </row>
    <row r="783" spans="1:57">
      <c r="A783" s="8">
        <v>136390</v>
      </c>
      <c r="B783" s="1" t="s">
        <v>2840</v>
      </c>
      <c r="C783" s="1" t="s">
        <v>3169</v>
      </c>
      <c r="D783" s="1" t="s">
        <v>818</v>
      </c>
      <c r="E783">
        <v>1</v>
      </c>
      <c r="F783" s="9" t="s">
        <v>3083</v>
      </c>
      <c r="G783" s="4">
        <v>3940147</v>
      </c>
      <c r="I783" s="4">
        <f t="shared" si="12"/>
        <v>3940147</v>
      </c>
      <c r="K783" s="1" t="s">
        <v>2441</v>
      </c>
      <c r="L783">
        <v>0</v>
      </c>
      <c r="M783" s="3">
        <v>46253</v>
      </c>
      <c r="N783" s="1" t="s">
        <v>2461</v>
      </c>
      <c r="O783">
        <v>139608</v>
      </c>
      <c r="R783" s="1" t="s">
        <v>1602</v>
      </c>
      <c r="S783">
        <v>0</v>
      </c>
      <c r="T783">
        <v>4</v>
      </c>
      <c r="U783" s="1"/>
      <c r="V783" s="1" t="s">
        <v>1768</v>
      </c>
      <c r="W783" s="1" t="s">
        <v>1813</v>
      </c>
      <c r="X783" s="1" t="s">
        <v>1817</v>
      </c>
      <c r="Y783" s="1" t="s">
        <v>1902</v>
      </c>
      <c r="Z783" s="1" t="s">
        <v>1929</v>
      </c>
      <c r="AA783" s="1" t="s">
        <v>1941</v>
      </c>
      <c r="AB783" s="1"/>
      <c r="AC783">
        <v>1</v>
      </c>
      <c r="AD783" s="1" t="s">
        <v>1602</v>
      </c>
      <c r="AE783" s="1" t="s">
        <v>2263</v>
      </c>
      <c r="AF783" s="1"/>
      <c r="AG783" s="1" t="s">
        <v>2266</v>
      </c>
      <c r="AH783" s="1" t="s">
        <v>2341</v>
      </c>
      <c r="AI783" s="1" t="s">
        <v>2341</v>
      </c>
      <c r="AJ783" s="1"/>
      <c r="AK783" s="3">
        <v>46253</v>
      </c>
      <c r="AL783" s="1" t="s">
        <v>2451</v>
      </c>
      <c r="AM783" s="1" t="s">
        <v>2686</v>
      </c>
      <c r="AN783" s="1" t="s">
        <v>2811</v>
      </c>
      <c r="AO783" s="1" t="s">
        <v>2811</v>
      </c>
      <c r="AP783" s="1" t="s">
        <v>2818</v>
      </c>
      <c r="AQ783" s="1" t="s">
        <v>1902</v>
      </c>
      <c r="AR783" s="1" t="s">
        <v>1929</v>
      </c>
      <c r="AS783" s="1" t="s">
        <v>2825</v>
      </c>
      <c r="AT783" s="1"/>
      <c r="AU783" s="1"/>
      <c r="AV783" s="1" t="s">
        <v>2829</v>
      </c>
      <c r="AW783" s="1" t="s">
        <v>2829</v>
      </c>
      <c r="AX783" s="1" t="s">
        <v>2837</v>
      </c>
      <c r="AY783" s="1" t="s">
        <v>3063</v>
      </c>
      <c r="AZ783" s="1"/>
      <c r="BA783">
        <v>22423</v>
      </c>
      <c r="BB783" s="1" t="s">
        <v>2818</v>
      </c>
      <c r="BC783">
        <v>4038</v>
      </c>
      <c r="BD783">
        <v>4</v>
      </c>
      <c r="BE783" s="1" t="s">
        <v>2460</v>
      </c>
    </row>
    <row r="784" spans="1:57">
      <c r="A784" s="8">
        <v>136390</v>
      </c>
      <c r="B784" s="1" t="s">
        <v>2840</v>
      </c>
      <c r="C784" s="1" t="s">
        <v>3169</v>
      </c>
      <c r="D784" s="1" t="s">
        <v>819</v>
      </c>
      <c r="E784">
        <v>1</v>
      </c>
      <c r="F784" s="9" t="s">
        <v>3083</v>
      </c>
      <c r="G784" s="4">
        <v>10308240</v>
      </c>
      <c r="I784" s="4">
        <f t="shared" si="12"/>
        <v>10308240</v>
      </c>
      <c r="K784" s="1" t="s">
        <v>2441</v>
      </c>
      <c r="L784">
        <v>0</v>
      </c>
      <c r="M784" s="3">
        <v>46253</v>
      </c>
      <c r="N784" s="1" t="s">
        <v>2461</v>
      </c>
      <c r="O784">
        <v>139608</v>
      </c>
      <c r="R784" s="1" t="s">
        <v>1603</v>
      </c>
      <c r="S784">
        <v>0</v>
      </c>
      <c r="T784">
        <v>5</v>
      </c>
      <c r="U784" s="1"/>
      <c r="V784" s="1" t="s">
        <v>1768</v>
      </c>
      <c r="W784" s="1" t="s">
        <v>1813</v>
      </c>
      <c r="X784" s="1" t="s">
        <v>1817</v>
      </c>
      <c r="Y784" s="1" t="s">
        <v>1902</v>
      </c>
      <c r="Z784" s="1" t="s">
        <v>1929</v>
      </c>
      <c r="AA784" s="1" t="s">
        <v>1941</v>
      </c>
      <c r="AB784" s="1"/>
      <c r="AC784">
        <v>1</v>
      </c>
      <c r="AD784" s="1" t="s">
        <v>1603</v>
      </c>
      <c r="AE784" s="1" t="s">
        <v>2263</v>
      </c>
      <c r="AF784" s="1"/>
      <c r="AG784" s="1" t="s">
        <v>2266</v>
      </c>
      <c r="AH784" s="1" t="s">
        <v>2341</v>
      </c>
      <c r="AI784" s="1" t="s">
        <v>2341</v>
      </c>
      <c r="AJ784" s="1"/>
      <c r="AK784" s="3">
        <v>46253</v>
      </c>
      <c r="AL784" s="1" t="s">
        <v>2451</v>
      </c>
      <c r="AM784" s="1" t="s">
        <v>2686</v>
      </c>
      <c r="AN784" s="1" t="s">
        <v>2811</v>
      </c>
      <c r="AO784" s="1" t="s">
        <v>2811</v>
      </c>
      <c r="AP784" s="1" t="s">
        <v>2818</v>
      </c>
      <c r="AQ784" s="1" t="s">
        <v>1902</v>
      </c>
      <c r="AR784" s="1" t="s">
        <v>1929</v>
      </c>
      <c r="AS784" s="1" t="s">
        <v>2825</v>
      </c>
      <c r="AT784" s="1"/>
      <c r="AU784" s="1"/>
      <c r="AV784" s="1" t="s">
        <v>2829</v>
      </c>
      <c r="AW784" s="1" t="s">
        <v>2829</v>
      </c>
      <c r="AX784" s="1" t="s">
        <v>2837</v>
      </c>
      <c r="AY784" s="1" t="s">
        <v>3063</v>
      </c>
      <c r="AZ784" s="1"/>
      <c r="BA784">
        <v>22423</v>
      </c>
      <c r="BB784" s="1" t="s">
        <v>2818</v>
      </c>
      <c r="BC784">
        <v>4038</v>
      </c>
      <c r="BD784">
        <v>5</v>
      </c>
      <c r="BE784" s="1" t="s">
        <v>2460</v>
      </c>
    </row>
    <row r="785" spans="1:57">
      <c r="A785" s="8">
        <v>136390</v>
      </c>
      <c r="B785" s="1" t="s">
        <v>2840</v>
      </c>
      <c r="C785" s="1" t="s">
        <v>3169</v>
      </c>
      <c r="D785" s="1" t="s">
        <v>820</v>
      </c>
      <c r="E785">
        <v>1</v>
      </c>
      <c r="F785" s="9" t="s">
        <v>3083</v>
      </c>
      <c r="G785" s="4">
        <v>3700312</v>
      </c>
      <c r="I785" s="4">
        <f t="shared" si="12"/>
        <v>3700312</v>
      </c>
      <c r="K785" s="1" t="s">
        <v>2441</v>
      </c>
      <c r="L785">
        <v>0</v>
      </c>
      <c r="M785" s="3">
        <v>46253</v>
      </c>
      <c r="N785" s="1" t="s">
        <v>2461</v>
      </c>
      <c r="O785">
        <v>139608</v>
      </c>
      <c r="R785" s="1" t="s">
        <v>1604</v>
      </c>
      <c r="S785">
        <v>0</v>
      </c>
      <c r="T785">
        <v>6</v>
      </c>
      <c r="U785" s="1"/>
      <c r="V785" s="1" t="s">
        <v>1768</v>
      </c>
      <c r="W785" s="1" t="s">
        <v>1813</v>
      </c>
      <c r="X785" s="1" t="s">
        <v>1817</v>
      </c>
      <c r="Y785" s="1" t="s">
        <v>1902</v>
      </c>
      <c r="Z785" s="1" t="s">
        <v>1929</v>
      </c>
      <c r="AA785" s="1" t="s">
        <v>1941</v>
      </c>
      <c r="AB785" s="1"/>
      <c r="AC785">
        <v>1</v>
      </c>
      <c r="AD785" s="1" t="s">
        <v>1604</v>
      </c>
      <c r="AE785" s="1" t="s">
        <v>2263</v>
      </c>
      <c r="AF785" s="1"/>
      <c r="AG785" s="1" t="s">
        <v>2266</v>
      </c>
      <c r="AH785" s="1" t="s">
        <v>2341</v>
      </c>
      <c r="AI785" s="1" t="s">
        <v>2341</v>
      </c>
      <c r="AJ785" s="1"/>
      <c r="AK785" s="3">
        <v>46253</v>
      </c>
      <c r="AL785" s="1" t="s">
        <v>2451</v>
      </c>
      <c r="AM785" s="1" t="s">
        <v>2686</v>
      </c>
      <c r="AN785" s="1" t="s">
        <v>2811</v>
      </c>
      <c r="AO785" s="1" t="s">
        <v>2811</v>
      </c>
      <c r="AP785" s="1" t="s">
        <v>2818</v>
      </c>
      <c r="AQ785" s="1" t="s">
        <v>1902</v>
      </c>
      <c r="AR785" s="1" t="s">
        <v>1929</v>
      </c>
      <c r="AS785" s="1" t="s">
        <v>2825</v>
      </c>
      <c r="AT785" s="1"/>
      <c r="AU785" s="1"/>
      <c r="AV785" s="1" t="s">
        <v>2829</v>
      </c>
      <c r="AW785" s="1" t="s">
        <v>2829</v>
      </c>
      <c r="AX785" s="1" t="s">
        <v>2837</v>
      </c>
      <c r="AY785" s="1" t="s">
        <v>3063</v>
      </c>
      <c r="AZ785" s="1"/>
      <c r="BA785">
        <v>22423</v>
      </c>
      <c r="BB785" s="1" t="s">
        <v>2818</v>
      </c>
      <c r="BC785">
        <v>4038</v>
      </c>
      <c r="BD785">
        <v>6</v>
      </c>
      <c r="BE785" s="1" t="s">
        <v>2460</v>
      </c>
    </row>
    <row r="786" spans="1:57">
      <c r="A786" s="8">
        <v>136390</v>
      </c>
      <c r="B786" s="1" t="s">
        <v>2840</v>
      </c>
      <c r="C786" s="1" t="s">
        <v>3100</v>
      </c>
      <c r="D786" s="1" t="s">
        <v>821</v>
      </c>
      <c r="E786">
        <v>1</v>
      </c>
      <c r="F786" s="9" t="s">
        <v>3083</v>
      </c>
      <c r="G786" s="4">
        <v>-66892511</v>
      </c>
      <c r="I786" s="4">
        <f t="shared" si="12"/>
        <v>-66892511</v>
      </c>
      <c r="K786" s="1" t="s">
        <v>2441</v>
      </c>
      <c r="L786">
        <v>0</v>
      </c>
      <c r="M786" s="3">
        <v>46253</v>
      </c>
      <c r="N786" s="1" t="s">
        <v>2461</v>
      </c>
      <c r="O786">
        <v>139608</v>
      </c>
      <c r="R786" s="1" t="s">
        <v>1605</v>
      </c>
      <c r="S786">
        <v>0</v>
      </c>
      <c r="T786">
        <v>7</v>
      </c>
      <c r="U786" s="1"/>
      <c r="V786" s="1" t="s">
        <v>1765</v>
      </c>
      <c r="W786" s="1" t="s">
        <v>1813</v>
      </c>
      <c r="X786" s="1" t="s">
        <v>1817</v>
      </c>
      <c r="Y786" s="1" t="s">
        <v>1902</v>
      </c>
      <c r="Z786" s="1" t="s">
        <v>1929</v>
      </c>
      <c r="AA786" s="1" t="s">
        <v>1941</v>
      </c>
      <c r="AB786" s="1"/>
      <c r="AC786">
        <v>1</v>
      </c>
      <c r="AD786" s="1" t="s">
        <v>1605</v>
      </c>
      <c r="AE786" s="1" t="s">
        <v>2263</v>
      </c>
      <c r="AF786" s="1"/>
      <c r="AG786" s="1" t="s">
        <v>2266</v>
      </c>
      <c r="AH786" s="1" t="s">
        <v>2341</v>
      </c>
      <c r="AI786" s="1" t="s">
        <v>2341</v>
      </c>
      <c r="AJ786" s="1"/>
      <c r="AK786" s="3">
        <v>46253</v>
      </c>
      <c r="AL786" s="1" t="s">
        <v>2451</v>
      </c>
      <c r="AM786" s="1" t="s">
        <v>2686</v>
      </c>
      <c r="AN786" s="1" t="s">
        <v>2811</v>
      </c>
      <c r="AO786" s="1" t="s">
        <v>2811</v>
      </c>
      <c r="AP786" s="1" t="s">
        <v>2818</v>
      </c>
      <c r="AQ786" s="1" t="s">
        <v>1902</v>
      </c>
      <c r="AR786" s="1" t="s">
        <v>1929</v>
      </c>
      <c r="AS786" s="1" t="s">
        <v>2825</v>
      </c>
      <c r="AT786" s="1"/>
      <c r="AU786" s="1"/>
      <c r="AV786" s="1" t="s">
        <v>2829</v>
      </c>
      <c r="AW786" s="1" t="s">
        <v>2829</v>
      </c>
      <c r="AX786" s="1" t="s">
        <v>2837</v>
      </c>
      <c r="AY786" s="1" t="s">
        <v>3063</v>
      </c>
      <c r="AZ786" s="1"/>
      <c r="BA786">
        <v>2057</v>
      </c>
      <c r="BB786" s="1" t="s">
        <v>2818</v>
      </c>
      <c r="BC786">
        <v>4038</v>
      </c>
      <c r="BD786">
        <v>7</v>
      </c>
      <c r="BE786" s="1" t="s">
        <v>2460</v>
      </c>
    </row>
    <row r="787" spans="1:57">
      <c r="A787" s="8">
        <v>136391</v>
      </c>
      <c r="B787" s="1" t="s">
        <v>2875</v>
      </c>
      <c r="C787" s="1" t="s">
        <v>3186</v>
      </c>
      <c r="D787" s="1" t="s">
        <v>822</v>
      </c>
      <c r="E787">
        <v>1</v>
      </c>
      <c r="F787" s="9" t="s">
        <v>3083</v>
      </c>
      <c r="G787" s="4">
        <v>307201719</v>
      </c>
      <c r="I787" s="4">
        <f t="shared" si="12"/>
        <v>307201719</v>
      </c>
      <c r="K787" s="1" t="s">
        <v>2441</v>
      </c>
      <c r="L787">
        <v>0</v>
      </c>
      <c r="M787" s="3">
        <v>46253</v>
      </c>
      <c r="N787" s="1" t="s">
        <v>2461</v>
      </c>
      <c r="O787">
        <v>139597</v>
      </c>
      <c r="R787" s="1" t="s">
        <v>1606</v>
      </c>
      <c r="S787">
        <v>20</v>
      </c>
      <c r="T787">
        <v>1</v>
      </c>
      <c r="U787" s="1"/>
      <c r="V787" s="1" t="s">
        <v>1768</v>
      </c>
      <c r="W787" s="1" t="s">
        <v>1813</v>
      </c>
      <c r="X787" s="1" t="s">
        <v>1817</v>
      </c>
      <c r="Y787" s="1" t="s">
        <v>1902</v>
      </c>
      <c r="Z787" s="1" t="s">
        <v>1929</v>
      </c>
      <c r="AA787" s="1" t="s">
        <v>1941</v>
      </c>
      <c r="AB787" s="1"/>
      <c r="AC787">
        <v>1</v>
      </c>
      <c r="AD787" s="1" t="s">
        <v>2163</v>
      </c>
      <c r="AE787" s="1" t="s">
        <v>2263</v>
      </c>
      <c r="AF787" s="1"/>
      <c r="AG787" s="1" t="s">
        <v>2266</v>
      </c>
      <c r="AH787" s="1" t="s">
        <v>2342</v>
      </c>
      <c r="AI787" s="1" t="s">
        <v>2420</v>
      </c>
      <c r="AJ787" s="1"/>
      <c r="AK787" s="3">
        <v>46253</v>
      </c>
      <c r="AL787" s="1" t="s">
        <v>2451</v>
      </c>
      <c r="AM787" s="1" t="s">
        <v>2687</v>
      </c>
      <c r="AN787" s="1" t="s">
        <v>2811</v>
      </c>
      <c r="AO787" s="1" t="s">
        <v>2811</v>
      </c>
      <c r="AP787" s="1" t="s">
        <v>2818</v>
      </c>
      <c r="AQ787" s="1" t="s">
        <v>1902</v>
      </c>
      <c r="AR787" s="1" t="s">
        <v>1929</v>
      </c>
      <c r="AS787" s="1" t="s">
        <v>2825</v>
      </c>
      <c r="AT787" s="1"/>
      <c r="AU787" s="1"/>
      <c r="AV787" s="1" t="s">
        <v>2829</v>
      </c>
      <c r="AW787" s="1" t="s">
        <v>2829</v>
      </c>
      <c r="AX787" s="1" t="s">
        <v>2837</v>
      </c>
      <c r="AY787" s="1" t="s">
        <v>3063</v>
      </c>
      <c r="AZ787" s="1"/>
      <c r="BA787">
        <v>22422</v>
      </c>
      <c r="BB787" s="1" t="s">
        <v>2818</v>
      </c>
      <c r="BC787">
        <v>1103</v>
      </c>
      <c r="BD787">
        <v>1</v>
      </c>
      <c r="BE787" s="1" t="s">
        <v>2468</v>
      </c>
    </row>
    <row r="788" spans="1:57">
      <c r="A788" s="8">
        <v>136391</v>
      </c>
      <c r="B788" s="1" t="s">
        <v>2875</v>
      </c>
      <c r="C788" s="1" t="s">
        <v>3100</v>
      </c>
      <c r="D788" s="1" t="s">
        <v>1</v>
      </c>
      <c r="E788">
        <v>1</v>
      </c>
      <c r="F788" s="9" t="s">
        <v>3083</v>
      </c>
      <c r="G788" s="4">
        <v>-39936223</v>
      </c>
      <c r="I788" s="4">
        <f t="shared" si="12"/>
        <v>-39936223</v>
      </c>
      <c r="K788" s="1" t="s">
        <v>2441</v>
      </c>
      <c r="L788">
        <v>0</v>
      </c>
      <c r="M788" s="3">
        <v>46253</v>
      </c>
      <c r="N788" s="1" t="s">
        <v>2461</v>
      </c>
      <c r="O788">
        <v>139597</v>
      </c>
      <c r="R788" s="1" t="s">
        <v>1607</v>
      </c>
      <c r="S788">
        <v>20</v>
      </c>
      <c r="T788">
        <v>2</v>
      </c>
      <c r="U788" s="1"/>
      <c r="V788" s="1" t="s">
        <v>1765</v>
      </c>
      <c r="W788" s="1" t="s">
        <v>1813</v>
      </c>
      <c r="X788" s="1" t="s">
        <v>1817</v>
      </c>
      <c r="Y788" s="1" t="s">
        <v>1902</v>
      </c>
      <c r="Z788" s="1" t="s">
        <v>1929</v>
      </c>
      <c r="AA788" s="1" t="s">
        <v>1941</v>
      </c>
      <c r="AB788" s="1"/>
      <c r="AC788">
        <v>1</v>
      </c>
      <c r="AD788" s="1" t="s">
        <v>2164</v>
      </c>
      <c r="AE788" s="1" t="s">
        <v>2263</v>
      </c>
      <c r="AF788" s="1"/>
      <c r="AG788" s="1" t="s">
        <v>2266</v>
      </c>
      <c r="AH788" s="1" t="s">
        <v>2342</v>
      </c>
      <c r="AI788" s="1" t="s">
        <v>2420</v>
      </c>
      <c r="AJ788" s="1"/>
      <c r="AK788" s="3">
        <v>46253</v>
      </c>
      <c r="AL788" s="1" t="s">
        <v>2451</v>
      </c>
      <c r="AM788" s="1" t="s">
        <v>2687</v>
      </c>
      <c r="AN788" s="1" t="s">
        <v>2811</v>
      </c>
      <c r="AO788" s="1" t="s">
        <v>2811</v>
      </c>
      <c r="AP788" s="1" t="s">
        <v>2818</v>
      </c>
      <c r="AQ788" s="1" t="s">
        <v>1902</v>
      </c>
      <c r="AR788" s="1" t="s">
        <v>1929</v>
      </c>
      <c r="AS788" s="1" t="s">
        <v>2825</v>
      </c>
      <c r="AT788" s="1"/>
      <c r="AU788" s="1"/>
      <c r="AV788" s="1" t="s">
        <v>2829</v>
      </c>
      <c r="AW788" s="1" t="s">
        <v>2829</v>
      </c>
      <c r="AX788" s="1" t="s">
        <v>2837</v>
      </c>
      <c r="AY788" s="1" t="s">
        <v>3063</v>
      </c>
      <c r="AZ788" s="1"/>
      <c r="BA788">
        <v>2057</v>
      </c>
      <c r="BB788" s="1" t="s">
        <v>2818</v>
      </c>
      <c r="BC788">
        <v>1103</v>
      </c>
      <c r="BD788">
        <v>2</v>
      </c>
      <c r="BE788" s="1" t="s">
        <v>2468</v>
      </c>
    </row>
    <row r="789" spans="1:57">
      <c r="A789" s="8">
        <v>136391</v>
      </c>
      <c r="B789" s="1" t="s">
        <v>2875</v>
      </c>
      <c r="C789" s="1" t="s">
        <v>3100</v>
      </c>
      <c r="D789" s="1" t="s">
        <v>823</v>
      </c>
      <c r="E789">
        <v>1</v>
      </c>
      <c r="F789" s="9" t="s">
        <v>3083</v>
      </c>
      <c r="G789" s="4">
        <v>-47265496</v>
      </c>
      <c r="I789" s="4">
        <f t="shared" si="12"/>
        <v>-47265496</v>
      </c>
      <c r="K789" s="1" t="s">
        <v>2441</v>
      </c>
      <c r="L789">
        <v>0</v>
      </c>
      <c r="M789" s="3">
        <v>46253</v>
      </c>
      <c r="N789" s="1" t="s">
        <v>2461</v>
      </c>
      <c r="O789">
        <v>139597</v>
      </c>
      <c r="R789" s="1" t="s">
        <v>1608</v>
      </c>
      <c r="S789">
        <v>20</v>
      </c>
      <c r="T789">
        <v>3</v>
      </c>
      <c r="U789" s="1"/>
      <c r="V789" s="1" t="s">
        <v>1765</v>
      </c>
      <c r="W789" s="1" t="s">
        <v>1813</v>
      </c>
      <c r="X789" s="1" t="s">
        <v>1817</v>
      </c>
      <c r="Y789" s="1" t="s">
        <v>1902</v>
      </c>
      <c r="Z789" s="1" t="s">
        <v>1929</v>
      </c>
      <c r="AA789" s="1" t="s">
        <v>1941</v>
      </c>
      <c r="AB789" s="1"/>
      <c r="AC789">
        <v>1</v>
      </c>
      <c r="AD789" s="1" t="s">
        <v>2165</v>
      </c>
      <c r="AE789" s="1" t="s">
        <v>2263</v>
      </c>
      <c r="AF789" s="1"/>
      <c r="AG789" s="1" t="s">
        <v>2266</v>
      </c>
      <c r="AH789" s="1" t="s">
        <v>2342</v>
      </c>
      <c r="AI789" s="1" t="s">
        <v>2420</v>
      </c>
      <c r="AJ789" s="1"/>
      <c r="AK789" s="3">
        <v>46253</v>
      </c>
      <c r="AL789" s="1" t="s">
        <v>2451</v>
      </c>
      <c r="AM789" s="1" t="s">
        <v>2687</v>
      </c>
      <c r="AN789" s="1" t="s">
        <v>2811</v>
      </c>
      <c r="AO789" s="1" t="s">
        <v>2811</v>
      </c>
      <c r="AP789" s="1" t="s">
        <v>2818</v>
      </c>
      <c r="AQ789" s="1" t="s">
        <v>1902</v>
      </c>
      <c r="AR789" s="1" t="s">
        <v>1929</v>
      </c>
      <c r="AS789" s="1" t="s">
        <v>2825</v>
      </c>
      <c r="AT789" s="1"/>
      <c r="AU789" s="1"/>
      <c r="AV789" s="1" t="s">
        <v>2829</v>
      </c>
      <c r="AW789" s="1" t="s">
        <v>2829</v>
      </c>
      <c r="AX789" s="1" t="s">
        <v>2837</v>
      </c>
      <c r="AY789" s="1" t="s">
        <v>3063</v>
      </c>
      <c r="AZ789" s="1"/>
      <c r="BA789">
        <v>2057</v>
      </c>
      <c r="BB789" s="1" t="s">
        <v>2818</v>
      </c>
      <c r="BC789">
        <v>1103</v>
      </c>
      <c r="BD789">
        <v>3</v>
      </c>
      <c r="BE789" s="1" t="s">
        <v>2468</v>
      </c>
    </row>
    <row r="790" spans="1:57">
      <c r="A790" s="8">
        <v>136392</v>
      </c>
      <c r="B790" s="1" t="s">
        <v>2962</v>
      </c>
      <c r="C790" s="1" t="s">
        <v>3222</v>
      </c>
      <c r="D790" s="1" t="s">
        <v>824</v>
      </c>
      <c r="E790">
        <v>6600</v>
      </c>
      <c r="F790" s="9" t="s">
        <v>3083</v>
      </c>
      <c r="G790" s="4">
        <v>44</v>
      </c>
      <c r="I790" s="4">
        <f t="shared" si="12"/>
        <v>290400</v>
      </c>
      <c r="K790" s="1" t="s">
        <v>2442</v>
      </c>
      <c r="L790">
        <v>0</v>
      </c>
      <c r="M790" s="3">
        <v>46253</v>
      </c>
      <c r="N790" s="1" t="s">
        <v>2461</v>
      </c>
      <c r="O790">
        <v>139651</v>
      </c>
      <c r="R790" s="1" t="s">
        <v>1609</v>
      </c>
      <c r="S790">
        <v>0</v>
      </c>
      <c r="T790">
        <v>1</v>
      </c>
      <c r="U790" s="1"/>
      <c r="V790" s="1" t="s">
        <v>1785</v>
      </c>
      <c r="W790" s="1" t="s">
        <v>1813</v>
      </c>
      <c r="X790" s="1" t="s">
        <v>1815</v>
      </c>
      <c r="Y790" s="1" t="s">
        <v>1843</v>
      </c>
      <c r="Z790" s="1" t="s">
        <v>1917</v>
      </c>
      <c r="AA790" s="1" t="s">
        <v>1941</v>
      </c>
      <c r="AB790" s="1"/>
      <c r="AC790">
        <v>6600</v>
      </c>
      <c r="AD790" s="1" t="s">
        <v>1609</v>
      </c>
      <c r="AE790" s="1" t="s">
        <v>2263</v>
      </c>
      <c r="AF790" s="1"/>
      <c r="AG790" s="1" t="s">
        <v>2264</v>
      </c>
      <c r="AH790" s="1" t="s">
        <v>1609</v>
      </c>
      <c r="AI790" s="1" t="s">
        <v>1609</v>
      </c>
      <c r="AJ790" s="1"/>
      <c r="AK790" s="3">
        <v>46253</v>
      </c>
      <c r="AL790" s="1" t="s">
        <v>2451</v>
      </c>
      <c r="AM790" s="1" t="s">
        <v>2685</v>
      </c>
      <c r="AN790" s="1" t="s">
        <v>2811</v>
      </c>
      <c r="AO790" s="1" t="s">
        <v>2813</v>
      </c>
      <c r="AP790" s="1" t="s">
        <v>2814</v>
      </c>
      <c r="AQ790" s="1" t="s">
        <v>1843</v>
      </c>
      <c r="AR790" s="1" t="s">
        <v>1917</v>
      </c>
      <c r="AS790" s="1" t="s">
        <v>2826</v>
      </c>
      <c r="AT790" s="1"/>
      <c r="AU790" s="1"/>
      <c r="AV790" s="1" t="s">
        <v>2829</v>
      </c>
      <c r="AW790" s="1" t="s">
        <v>2829</v>
      </c>
      <c r="AX790" s="1" t="s">
        <v>2835</v>
      </c>
      <c r="AY790" s="1" t="s">
        <v>3064</v>
      </c>
      <c r="AZ790" s="1"/>
      <c r="BA790">
        <v>31400</v>
      </c>
      <c r="BB790" s="1" t="s">
        <v>2814</v>
      </c>
      <c r="BC790">
        <v>3293</v>
      </c>
      <c r="BD790">
        <v>1</v>
      </c>
      <c r="BE790" s="1" t="s">
        <v>2458</v>
      </c>
    </row>
    <row r="791" spans="1:57">
      <c r="A791" s="8">
        <v>136392</v>
      </c>
      <c r="B791" s="1" t="s">
        <v>2962</v>
      </c>
      <c r="C791" s="1" t="s">
        <v>3222</v>
      </c>
      <c r="D791" s="1" t="s">
        <v>825</v>
      </c>
      <c r="E791">
        <v>198</v>
      </c>
      <c r="F791" s="9" t="s">
        <v>3083</v>
      </c>
      <c r="G791" s="4">
        <v>0</v>
      </c>
      <c r="I791" s="4">
        <f t="shared" si="12"/>
        <v>0</v>
      </c>
      <c r="K791" s="1" t="s">
        <v>2442</v>
      </c>
      <c r="L791">
        <v>0</v>
      </c>
      <c r="M791" s="3">
        <v>46253</v>
      </c>
      <c r="N791" s="1" t="s">
        <v>2461</v>
      </c>
      <c r="O791">
        <v>139651</v>
      </c>
      <c r="R791" s="1" t="s">
        <v>1350</v>
      </c>
      <c r="S791">
        <v>0</v>
      </c>
      <c r="T791">
        <v>2</v>
      </c>
      <c r="U791" s="1"/>
      <c r="V791" s="1" t="s">
        <v>1785</v>
      </c>
      <c r="W791" s="1" t="s">
        <v>1813</v>
      </c>
      <c r="X791" s="1" t="s">
        <v>1815</v>
      </c>
      <c r="Y791" s="1" t="s">
        <v>1843</v>
      </c>
      <c r="Z791" s="1" t="s">
        <v>1917</v>
      </c>
      <c r="AA791" s="1" t="s">
        <v>1941</v>
      </c>
      <c r="AB791" s="1"/>
      <c r="AC791">
        <v>198</v>
      </c>
      <c r="AD791" s="1" t="s">
        <v>1350</v>
      </c>
      <c r="AE791" s="1" t="s">
        <v>2263</v>
      </c>
      <c r="AF791" s="1"/>
      <c r="AG791" s="1" t="s">
        <v>2264</v>
      </c>
      <c r="AH791" s="1" t="s">
        <v>1609</v>
      </c>
      <c r="AI791" s="1" t="s">
        <v>1609</v>
      </c>
      <c r="AJ791" s="1"/>
      <c r="AK791" s="3">
        <v>46253</v>
      </c>
      <c r="AL791" s="1" t="s">
        <v>2451</v>
      </c>
      <c r="AM791" s="1" t="s">
        <v>2685</v>
      </c>
      <c r="AN791" s="1" t="s">
        <v>2811</v>
      </c>
      <c r="AO791" s="1" t="s">
        <v>2813</v>
      </c>
      <c r="AP791" s="1" t="s">
        <v>2814</v>
      </c>
      <c r="AQ791" s="1" t="s">
        <v>1843</v>
      </c>
      <c r="AR791" s="1" t="s">
        <v>1917</v>
      </c>
      <c r="AS791" s="1" t="s">
        <v>2826</v>
      </c>
      <c r="AT791" s="1"/>
      <c r="AU791" s="1"/>
      <c r="AV791" s="1" t="s">
        <v>2829</v>
      </c>
      <c r="AW791" s="1" t="s">
        <v>2829</v>
      </c>
      <c r="AX791" s="1" t="s">
        <v>2835</v>
      </c>
      <c r="AY791" s="1" t="s">
        <v>3064</v>
      </c>
      <c r="AZ791" s="1"/>
      <c r="BA791">
        <v>31400</v>
      </c>
      <c r="BB791" s="1" t="s">
        <v>2814</v>
      </c>
      <c r="BC791">
        <v>3293</v>
      </c>
      <c r="BD791">
        <v>2</v>
      </c>
      <c r="BE791" s="1" t="s">
        <v>2458</v>
      </c>
    </row>
    <row r="792" spans="1:57">
      <c r="A792" s="8">
        <v>136393</v>
      </c>
      <c r="B792" s="1" t="s">
        <v>2988</v>
      </c>
      <c r="C792" s="1" t="s">
        <v>3111</v>
      </c>
      <c r="D792" s="1" t="s">
        <v>826</v>
      </c>
      <c r="E792">
        <v>1</v>
      </c>
      <c r="F792" s="9" t="s">
        <v>3083</v>
      </c>
      <c r="G792" s="4">
        <v>18909966</v>
      </c>
      <c r="I792" s="4">
        <f t="shared" si="12"/>
        <v>18909966</v>
      </c>
      <c r="K792" s="1" t="s">
        <v>2441</v>
      </c>
      <c r="L792">
        <v>0</v>
      </c>
      <c r="M792" s="3">
        <v>46253</v>
      </c>
      <c r="N792" s="1" t="s">
        <v>2461</v>
      </c>
      <c r="O792">
        <v>139613</v>
      </c>
      <c r="R792" s="1" t="s">
        <v>1610</v>
      </c>
      <c r="S792">
        <v>20</v>
      </c>
      <c r="T792">
        <v>1</v>
      </c>
      <c r="U792" s="1"/>
      <c r="V792" s="1" t="s">
        <v>1767</v>
      </c>
      <c r="W792" s="1" t="s">
        <v>1813</v>
      </c>
      <c r="X792" s="1" t="s">
        <v>1817</v>
      </c>
      <c r="Y792" s="1" t="s">
        <v>1903</v>
      </c>
      <c r="Z792" s="1" t="s">
        <v>1927</v>
      </c>
      <c r="AA792" s="1" t="s">
        <v>1941</v>
      </c>
      <c r="AB792" s="1"/>
      <c r="AC792">
        <v>1</v>
      </c>
      <c r="AD792" s="1" t="s">
        <v>2166</v>
      </c>
      <c r="AE792" s="1" t="s">
        <v>2263</v>
      </c>
      <c r="AF792" s="1"/>
      <c r="AG792" s="1" t="s">
        <v>2266</v>
      </c>
      <c r="AH792" s="1" t="s">
        <v>2166</v>
      </c>
      <c r="AI792" s="1" t="s">
        <v>1610</v>
      </c>
      <c r="AJ792" s="1"/>
      <c r="AK792" s="3">
        <v>46253</v>
      </c>
      <c r="AL792" s="1" t="s">
        <v>2451</v>
      </c>
      <c r="AM792" s="1" t="s">
        <v>2688</v>
      </c>
      <c r="AN792" s="1" t="s">
        <v>2811</v>
      </c>
      <c r="AO792" s="1" t="s">
        <v>2811</v>
      </c>
      <c r="AP792" s="1" t="s">
        <v>2818</v>
      </c>
      <c r="AQ792" s="1" t="s">
        <v>1903</v>
      </c>
      <c r="AR792" s="1" t="s">
        <v>1927</v>
      </c>
      <c r="AS792" s="1" t="s">
        <v>2825</v>
      </c>
      <c r="AT792" s="1"/>
      <c r="AU792" s="1"/>
      <c r="AV792" s="1" t="s">
        <v>2829</v>
      </c>
      <c r="AW792" s="1" t="s">
        <v>2829</v>
      </c>
      <c r="AX792" s="1" t="s">
        <v>2837</v>
      </c>
      <c r="AY792" s="1" t="s">
        <v>3065</v>
      </c>
      <c r="AZ792" s="1"/>
      <c r="BA792">
        <v>1522</v>
      </c>
      <c r="BB792" s="1" t="s">
        <v>2818</v>
      </c>
      <c r="BC792">
        <v>6661</v>
      </c>
      <c r="BD792">
        <v>1</v>
      </c>
      <c r="BE792" s="1" t="s">
        <v>2461</v>
      </c>
    </row>
    <row r="793" spans="1:57">
      <c r="A793" s="8">
        <v>136394</v>
      </c>
      <c r="B793" s="1" t="s">
        <v>2868</v>
      </c>
      <c r="C793" s="1" t="s">
        <v>3111</v>
      </c>
      <c r="D793" s="1" t="s">
        <v>827</v>
      </c>
      <c r="E793">
        <v>1</v>
      </c>
      <c r="F793" s="9" t="s">
        <v>3083</v>
      </c>
      <c r="G793" s="4">
        <v>174514548</v>
      </c>
      <c r="I793" s="4">
        <f t="shared" si="12"/>
        <v>174514548</v>
      </c>
      <c r="K793" s="1" t="s">
        <v>2441</v>
      </c>
      <c r="L793">
        <v>0</v>
      </c>
      <c r="M793" s="3">
        <v>46253</v>
      </c>
      <c r="N793" s="1" t="s">
        <v>2461</v>
      </c>
      <c r="O793">
        <v>139631</v>
      </c>
      <c r="R793" s="1" t="s">
        <v>1611</v>
      </c>
      <c r="S793">
        <v>20</v>
      </c>
      <c r="T793">
        <v>1</v>
      </c>
      <c r="U793" s="1"/>
      <c r="V793" s="1" t="s">
        <v>1767</v>
      </c>
      <c r="W793" s="1" t="s">
        <v>1813</v>
      </c>
      <c r="X793" s="1" t="s">
        <v>1817</v>
      </c>
      <c r="Y793" s="1" t="s">
        <v>1903</v>
      </c>
      <c r="Z793" s="1" t="s">
        <v>1927</v>
      </c>
      <c r="AA793" s="1" t="s">
        <v>1941</v>
      </c>
      <c r="AB793" s="1"/>
      <c r="AC793">
        <v>1</v>
      </c>
      <c r="AD793" s="1" t="s">
        <v>2167</v>
      </c>
      <c r="AE793" s="1" t="s">
        <v>2263</v>
      </c>
      <c r="AF793" s="1"/>
      <c r="AG793" s="1" t="s">
        <v>2266</v>
      </c>
      <c r="AH793" s="1" t="s">
        <v>2167</v>
      </c>
      <c r="AI793" s="1" t="s">
        <v>1611</v>
      </c>
      <c r="AJ793" s="1"/>
      <c r="AK793" s="3">
        <v>46253</v>
      </c>
      <c r="AL793" s="1" t="s">
        <v>2451</v>
      </c>
      <c r="AM793" s="1" t="s">
        <v>2689</v>
      </c>
      <c r="AN793" s="1" t="s">
        <v>2811</v>
      </c>
      <c r="AO793" s="1" t="s">
        <v>2811</v>
      </c>
      <c r="AP793" s="1" t="s">
        <v>2818</v>
      </c>
      <c r="AQ793" s="1" t="s">
        <v>1903</v>
      </c>
      <c r="AR793" s="1" t="s">
        <v>1927</v>
      </c>
      <c r="AS793" s="1" t="s">
        <v>2825</v>
      </c>
      <c r="AT793" s="1"/>
      <c r="AU793" s="1"/>
      <c r="AV793" s="1" t="s">
        <v>2829</v>
      </c>
      <c r="AW793" s="1" t="s">
        <v>2829</v>
      </c>
      <c r="AX793" s="1" t="s">
        <v>2837</v>
      </c>
      <c r="AY793" s="1" t="s">
        <v>3065</v>
      </c>
      <c r="AZ793" s="1"/>
      <c r="BA793">
        <v>1522</v>
      </c>
      <c r="BB793" s="1" t="s">
        <v>2818</v>
      </c>
      <c r="BC793">
        <v>6049</v>
      </c>
      <c r="BD793">
        <v>1</v>
      </c>
      <c r="BE793" s="1" t="s">
        <v>2462</v>
      </c>
    </row>
    <row r="794" spans="1:57">
      <c r="A794" s="8">
        <v>136395</v>
      </c>
      <c r="B794" s="1" t="s">
        <v>2868</v>
      </c>
      <c r="C794" s="1" t="s">
        <v>3111</v>
      </c>
      <c r="D794" s="1" t="s">
        <v>828</v>
      </c>
      <c r="E794">
        <v>1</v>
      </c>
      <c r="F794" s="9" t="s">
        <v>3083</v>
      </c>
      <c r="G794" s="4">
        <v>112887346</v>
      </c>
      <c r="I794" s="4">
        <f t="shared" si="12"/>
        <v>112887346</v>
      </c>
      <c r="K794" s="1" t="s">
        <v>2441</v>
      </c>
      <c r="L794">
        <v>0</v>
      </c>
      <c r="M794" s="3">
        <v>46253</v>
      </c>
      <c r="N794" s="1" t="s">
        <v>2461</v>
      </c>
      <c r="O794">
        <v>139616</v>
      </c>
      <c r="R794" s="1" t="s">
        <v>1612</v>
      </c>
      <c r="S794">
        <v>20</v>
      </c>
      <c r="T794">
        <v>1</v>
      </c>
      <c r="U794" s="1"/>
      <c r="V794" s="1" t="s">
        <v>1767</v>
      </c>
      <c r="W794" s="1" t="s">
        <v>1813</v>
      </c>
      <c r="X794" s="1" t="s">
        <v>1817</v>
      </c>
      <c r="Y794" s="1" t="s">
        <v>1903</v>
      </c>
      <c r="Z794" s="1" t="s">
        <v>1927</v>
      </c>
      <c r="AA794" s="1" t="s">
        <v>1941</v>
      </c>
      <c r="AB794" s="1"/>
      <c r="AC794">
        <v>1</v>
      </c>
      <c r="AD794" s="1" t="s">
        <v>2168</v>
      </c>
      <c r="AE794" s="1" t="s">
        <v>2263</v>
      </c>
      <c r="AF794" s="1"/>
      <c r="AG794" s="1" t="s">
        <v>2266</v>
      </c>
      <c r="AH794" s="1" t="s">
        <v>2168</v>
      </c>
      <c r="AI794" s="1" t="s">
        <v>1612</v>
      </c>
      <c r="AJ794" s="1"/>
      <c r="AK794" s="3">
        <v>46253</v>
      </c>
      <c r="AL794" s="1" t="s">
        <v>2451</v>
      </c>
      <c r="AM794" s="1" t="s">
        <v>2690</v>
      </c>
      <c r="AN794" s="1" t="s">
        <v>2811</v>
      </c>
      <c r="AO794" s="1" t="s">
        <v>2811</v>
      </c>
      <c r="AP794" s="1" t="s">
        <v>2818</v>
      </c>
      <c r="AQ794" s="1" t="s">
        <v>1903</v>
      </c>
      <c r="AR794" s="1" t="s">
        <v>1927</v>
      </c>
      <c r="AS794" s="1" t="s">
        <v>2825</v>
      </c>
      <c r="AT794" s="1"/>
      <c r="AU794" s="1"/>
      <c r="AV794" s="1" t="s">
        <v>2829</v>
      </c>
      <c r="AW794" s="1" t="s">
        <v>2829</v>
      </c>
      <c r="AX794" s="1" t="s">
        <v>2837</v>
      </c>
      <c r="AY794" s="1" t="s">
        <v>3065</v>
      </c>
      <c r="AZ794" s="1"/>
      <c r="BA794">
        <v>1522</v>
      </c>
      <c r="BB794" s="1" t="s">
        <v>2818</v>
      </c>
      <c r="BC794">
        <v>6049</v>
      </c>
      <c r="BD794">
        <v>1</v>
      </c>
      <c r="BE794" s="1" t="s">
        <v>2462</v>
      </c>
    </row>
    <row r="795" spans="1:57">
      <c r="A795" s="8">
        <v>136396</v>
      </c>
      <c r="B795" s="1" t="s">
        <v>2868</v>
      </c>
      <c r="C795" s="1" t="s">
        <v>3111</v>
      </c>
      <c r="D795" s="1" t="s">
        <v>829</v>
      </c>
      <c r="E795">
        <v>1</v>
      </c>
      <c r="F795" s="9" t="s">
        <v>3083</v>
      </c>
      <c r="G795" s="4">
        <v>28672658</v>
      </c>
      <c r="I795" s="4">
        <f t="shared" si="12"/>
        <v>28672658</v>
      </c>
      <c r="K795" s="1" t="s">
        <v>2441</v>
      </c>
      <c r="L795">
        <v>0</v>
      </c>
      <c r="M795" s="3">
        <v>46253</v>
      </c>
      <c r="N795" s="1" t="s">
        <v>2461</v>
      </c>
      <c r="O795">
        <v>139633</v>
      </c>
      <c r="R795" s="1" t="s">
        <v>1613</v>
      </c>
      <c r="S795">
        <v>20</v>
      </c>
      <c r="T795">
        <v>1</v>
      </c>
      <c r="U795" s="1"/>
      <c r="V795" s="1" t="s">
        <v>1767</v>
      </c>
      <c r="W795" s="1" t="s">
        <v>1813</v>
      </c>
      <c r="X795" s="1" t="s">
        <v>1817</v>
      </c>
      <c r="Y795" s="1" t="s">
        <v>1903</v>
      </c>
      <c r="Z795" s="1" t="s">
        <v>1927</v>
      </c>
      <c r="AA795" s="1" t="s">
        <v>1941</v>
      </c>
      <c r="AB795" s="1"/>
      <c r="AC795">
        <v>1</v>
      </c>
      <c r="AD795" s="1" t="s">
        <v>2169</v>
      </c>
      <c r="AE795" s="1" t="s">
        <v>2263</v>
      </c>
      <c r="AF795" s="1"/>
      <c r="AG795" s="1" t="s">
        <v>2266</v>
      </c>
      <c r="AH795" s="1" t="s">
        <v>2169</v>
      </c>
      <c r="AI795" s="1" t="s">
        <v>1613</v>
      </c>
      <c r="AJ795" s="1"/>
      <c r="AK795" s="3">
        <v>46253</v>
      </c>
      <c r="AL795" s="1" t="s">
        <v>2451</v>
      </c>
      <c r="AM795" s="1" t="s">
        <v>2691</v>
      </c>
      <c r="AN795" s="1" t="s">
        <v>2811</v>
      </c>
      <c r="AO795" s="1" t="s">
        <v>2811</v>
      </c>
      <c r="AP795" s="1" t="s">
        <v>2818</v>
      </c>
      <c r="AQ795" s="1" t="s">
        <v>1903</v>
      </c>
      <c r="AR795" s="1" t="s">
        <v>1927</v>
      </c>
      <c r="AS795" s="1" t="s">
        <v>2825</v>
      </c>
      <c r="AT795" s="1"/>
      <c r="AU795" s="1"/>
      <c r="AV795" s="1" t="s">
        <v>2829</v>
      </c>
      <c r="AW795" s="1" t="s">
        <v>2829</v>
      </c>
      <c r="AX795" s="1" t="s">
        <v>2837</v>
      </c>
      <c r="AY795" s="1" t="s">
        <v>3065</v>
      </c>
      <c r="AZ795" s="1"/>
      <c r="BA795">
        <v>1522</v>
      </c>
      <c r="BB795" s="1" t="s">
        <v>2818</v>
      </c>
      <c r="BC795">
        <v>6049</v>
      </c>
      <c r="BD795">
        <v>1</v>
      </c>
      <c r="BE795" s="1" t="s">
        <v>2462</v>
      </c>
    </row>
    <row r="796" spans="1:57">
      <c r="A796" s="8">
        <v>136397</v>
      </c>
      <c r="B796" s="1" t="s">
        <v>2868</v>
      </c>
      <c r="C796" s="1" t="s">
        <v>3111</v>
      </c>
      <c r="D796" s="1" t="s">
        <v>830</v>
      </c>
      <c r="E796">
        <v>1</v>
      </c>
      <c r="F796" s="9" t="s">
        <v>3083</v>
      </c>
      <c r="G796" s="4">
        <v>101819791</v>
      </c>
      <c r="I796" s="4">
        <f t="shared" si="12"/>
        <v>101819791</v>
      </c>
      <c r="K796" s="1" t="s">
        <v>2441</v>
      </c>
      <c r="L796">
        <v>0</v>
      </c>
      <c r="M796" s="3">
        <v>46253</v>
      </c>
      <c r="N796" s="1" t="s">
        <v>2461</v>
      </c>
      <c r="O796">
        <v>139619</v>
      </c>
      <c r="R796" s="1" t="s">
        <v>1614</v>
      </c>
      <c r="S796">
        <v>20</v>
      </c>
      <c r="T796">
        <v>1</v>
      </c>
      <c r="U796" s="1"/>
      <c r="V796" s="1" t="s">
        <v>1767</v>
      </c>
      <c r="W796" s="1" t="s">
        <v>1813</v>
      </c>
      <c r="X796" s="1" t="s">
        <v>1817</v>
      </c>
      <c r="Y796" s="1" t="s">
        <v>1903</v>
      </c>
      <c r="Z796" s="1" t="s">
        <v>1927</v>
      </c>
      <c r="AA796" s="1" t="s">
        <v>1941</v>
      </c>
      <c r="AB796" s="1"/>
      <c r="AC796">
        <v>1</v>
      </c>
      <c r="AD796" s="1" t="s">
        <v>2170</v>
      </c>
      <c r="AE796" s="1" t="s">
        <v>2263</v>
      </c>
      <c r="AF796" s="1"/>
      <c r="AG796" s="1" t="s">
        <v>2266</v>
      </c>
      <c r="AH796" s="1" t="s">
        <v>2170</v>
      </c>
      <c r="AI796" s="1" t="s">
        <v>1614</v>
      </c>
      <c r="AJ796" s="1"/>
      <c r="AK796" s="3">
        <v>46253</v>
      </c>
      <c r="AL796" s="1" t="s">
        <v>2451</v>
      </c>
      <c r="AM796" s="1" t="s">
        <v>2692</v>
      </c>
      <c r="AN796" s="1" t="s">
        <v>2811</v>
      </c>
      <c r="AO796" s="1" t="s">
        <v>2811</v>
      </c>
      <c r="AP796" s="1" t="s">
        <v>2818</v>
      </c>
      <c r="AQ796" s="1" t="s">
        <v>1903</v>
      </c>
      <c r="AR796" s="1" t="s">
        <v>1927</v>
      </c>
      <c r="AS796" s="1" t="s">
        <v>2825</v>
      </c>
      <c r="AT796" s="1"/>
      <c r="AU796" s="1"/>
      <c r="AV796" s="1" t="s">
        <v>2829</v>
      </c>
      <c r="AW796" s="1" t="s">
        <v>2829</v>
      </c>
      <c r="AX796" s="1" t="s">
        <v>2837</v>
      </c>
      <c r="AY796" s="1" t="s">
        <v>3065</v>
      </c>
      <c r="AZ796" s="1"/>
      <c r="BA796">
        <v>1522</v>
      </c>
      <c r="BB796" s="1" t="s">
        <v>2818</v>
      </c>
      <c r="BC796">
        <v>6049</v>
      </c>
      <c r="BD796">
        <v>1</v>
      </c>
      <c r="BE796" s="1" t="s">
        <v>2459</v>
      </c>
    </row>
    <row r="797" spans="1:57">
      <c r="A797" s="8">
        <v>136398</v>
      </c>
      <c r="B797" s="1" t="s">
        <v>2868</v>
      </c>
      <c r="C797" s="1" t="s">
        <v>3111</v>
      </c>
      <c r="D797" s="1" t="s">
        <v>831</v>
      </c>
      <c r="E797">
        <v>1</v>
      </c>
      <c r="F797" s="9" t="s">
        <v>3083</v>
      </c>
      <c r="G797" s="4">
        <v>124070824</v>
      </c>
      <c r="I797" s="4">
        <f t="shared" si="12"/>
        <v>124070824</v>
      </c>
      <c r="K797" s="1" t="s">
        <v>2441</v>
      </c>
      <c r="L797">
        <v>0</v>
      </c>
      <c r="M797" s="3">
        <v>46253</v>
      </c>
      <c r="N797" s="1" t="s">
        <v>2461</v>
      </c>
      <c r="O797">
        <v>139634</v>
      </c>
      <c r="R797" s="1" t="s">
        <v>1615</v>
      </c>
      <c r="S797">
        <v>20</v>
      </c>
      <c r="T797">
        <v>1</v>
      </c>
      <c r="U797" s="1"/>
      <c r="V797" s="1" t="s">
        <v>1767</v>
      </c>
      <c r="W797" s="1" t="s">
        <v>1813</v>
      </c>
      <c r="X797" s="1" t="s">
        <v>1817</v>
      </c>
      <c r="Y797" s="1" t="s">
        <v>1903</v>
      </c>
      <c r="Z797" s="1" t="s">
        <v>1927</v>
      </c>
      <c r="AA797" s="1" t="s">
        <v>1941</v>
      </c>
      <c r="AB797" s="1"/>
      <c r="AC797">
        <v>1</v>
      </c>
      <c r="AD797" s="1" t="s">
        <v>2171</v>
      </c>
      <c r="AE797" s="1" t="s">
        <v>2263</v>
      </c>
      <c r="AF797" s="1"/>
      <c r="AG797" s="1" t="s">
        <v>2266</v>
      </c>
      <c r="AH797" s="1" t="s">
        <v>2171</v>
      </c>
      <c r="AI797" s="1" t="s">
        <v>1615</v>
      </c>
      <c r="AJ797" s="1"/>
      <c r="AK797" s="3">
        <v>46253</v>
      </c>
      <c r="AL797" s="1" t="s">
        <v>2451</v>
      </c>
      <c r="AM797" s="1" t="s">
        <v>2693</v>
      </c>
      <c r="AN797" s="1" t="s">
        <v>2811</v>
      </c>
      <c r="AO797" s="1" t="s">
        <v>2811</v>
      </c>
      <c r="AP797" s="1" t="s">
        <v>2818</v>
      </c>
      <c r="AQ797" s="1" t="s">
        <v>1903</v>
      </c>
      <c r="AR797" s="1" t="s">
        <v>1927</v>
      </c>
      <c r="AS797" s="1" t="s">
        <v>2825</v>
      </c>
      <c r="AT797" s="1"/>
      <c r="AU797" s="1"/>
      <c r="AV797" s="1" t="s">
        <v>2829</v>
      </c>
      <c r="AW797" s="1" t="s">
        <v>2829</v>
      </c>
      <c r="AX797" s="1" t="s">
        <v>2837</v>
      </c>
      <c r="AY797" s="1" t="s">
        <v>3065</v>
      </c>
      <c r="AZ797" s="1"/>
      <c r="BA797">
        <v>1522</v>
      </c>
      <c r="BB797" s="1" t="s">
        <v>2818</v>
      </c>
      <c r="BC797">
        <v>6049</v>
      </c>
      <c r="BD797">
        <v>1</v>
      </c>
      <c r="BE797" s="1" t="s">
        <v>2462</v>
      </c>
    </row>
    <row r="798" spans="1:57">
      <c r="A798" s="8">
        <v>136399</v>
      </c>
      <c r="B798" s="1" t="s">
        <v>2988</v>
      </c>
      <c r="C798" s="1" t="s">
        <v>3111</v>
      </c>
      <c r="D798" s="1" t="s">
        <v>832</v>
      </c>
      <c r="E798">
        <v>1</v>
      </c>
      <c r="F798" s="9" t="s">
        <v>3083</v>
      </c>
      <c r="G798" s="4">
        <v>99979840</v>
      </c>
      <c r="I798" s="4">
        <f t="shared" si="12"/>
        <v>99979840</v>
      </c>
      <c r="K798" s="1" t="s">
        <v>2441</v>
      </c>
      <c r="L798">
        <v>0</v>
      </c>
      <c r="M798" s="3">
        <v>46253</v>
      </c>
      <c r="N798" s="1" t="s">
        <v>2461</v>
      </c>
      <c r="O798">
        <v>139621</v>
      </c>
      <c r="R798" s="1" t="s">
        <v>1616</v>
      </c>
      <c r="S798">
        <v>20</v>
      </c>
      <c r="T798">
        <v>1</v>
      </c>
      <c r="U798" s="1"/>
      <c r="V798" s="1" t="s">
        <v>1767</v>
      </c>
      <c r="W798" s="1" t="s">
        <v>1813</v>
      </c>
      <c r="X798" s="1" t="s">
        <v>1817</v>
      </c>
      <c r="Y798" s="1" t="s">
        <v>1903</v>
      </c>
      <c r="Z798" s="1" t="s">
        <v>1927</v>
      </c>
      <c r="AA798" s="1" t="s">
        <v>1941</v>
      </c>
      <c r="AB798" s="1"/>
      <c r="AC798">
        <v>1</v>
      </c>
      <c r="AD798" s="1" t="s">
        <v>2172</v>
      </c>
      <c r="AE798" s="1" t="s">
        <v>2263</v>
      </c>
      <c r="AF798" s="1"/>
      <c r="AG798" s="1" t="s">
        <v>2266</v>
      </c>
      <c r="AH798" s="1" t="s">
        <v>2172</v>
      </c>
      <c r="AI798" s="1" t="s">
        <v>1616</v>
      </c>
      <c r="AJ798" s="1"/>
      <c r="AK798" s="3">
        <v>46253</v>
      </c>
      <c r="AL798" s="1" t="s">
        <v>2451</v>
      </c>
      <c r="AM798" s="1" t="s">
        <v>2694</v>
      </c>
      <c r="AN798" s="1" t="s">
        <v>2811</v>
      </c>
      <c r="AO798" s="1" t="s">
        <v>2811</v>
      </c>
      <c r="AP798" s="1" t="s">
        <v>2818</v>
      </c>
      <c r="AQ798" s="1" t="s">
        <v>1903</v>
      </c>
      <c r="AR798" s="1" t="s">
        <v>1927</v>
      </c>
      <c r="AS798" s="1" t="s">
        <v>2825</v>
      </c>
      <c r="AT798" s="1"/>
      <c r="AU798" s="1"/>
      <c r="AV798" s="1" t="s">
        <v>2829</v>
      </c>
      <c r="AW798" s="1" t="s">
        <v>2829</v>
      </c>
      <c r="AX798" s="1" t="s">
        <v>2837</v>
      </c>
      <c r="AY798" s="1" t="s">
        <v>3065</v>
      </c>
      <c r="AZ798" s="1"/>
      <c r="BA798">
        <v>1522</v>
      </c>
      <c r="BB798" s="1" t="s">
        <v>2818</v>
      </c>
      <c r="BC798">
        <v>6661</v>
      </c>
      <c r="BD798">
        <v>1</v>
      </c>
      <c r="BE798" s="1" t="s">
        <v>2462</v>
      </c>
    </row>
    <row r="799" spans="1:57">
      <c r="A799" s="8">
        <v>136400</v>
      </c>
      <c r="B799" s="1" t="s">
        <v>2868</v>
      </c>
      <c r="C799" s="1" t="s">
        <v>3111</v>
      </c>
      <c r="D799" s="1" t="s">
        <v>833</v>
      </c>
      <c r="E799">
        <v>1</v>
      </c>
      <c r="F799" s="9" t="s">
        <v>3083</v>
      </c>
      <c r="G799" s="4">
        <v>119694689</v>
      </c>
      <c r="I799" s="4">
        <f t="shared" si="12"/>
        <v>119694689</v>
      </c>
      <c r="K799" s="1" t="s">
        <v>2441</v>
      </c>
      <c r="L799">
        <v>0</v>
      </c>
      <c r="M799" s="3">
        <v>46253</v>
      </c>
      <c r="N799" s="1" t="s">
        <v>2461</v>
      </c>
      <c r="O799">
        <v>139617</v>
      </c>
      <c r="R799" s="1" t="s">
        <v>1617</v>
      </c>
      <c r="S799">
        <v>20</v>
      </c>
      <c r="T799">
        <v>1</v>
      </c>
      <c r="U799" s="1"/>
      <c r="V799" s="1" t="s">
        <v>1767</v>
      </c>
      <c r="W799" s="1" t="s">
        <v>1813</v>
      </c>
      <c r="X799" s="1" t="s">
        <v>1817</v>
      </c>
      <c r="Y799" s="1" t="s">
        <v>1903</v>
      </c>
      <c r="Z799" s="1" t="s">
        <v>1927</v>
      </c>
      <c r="AA799" s="1" t="s">
        <v>1941</v>
      </c>
      <c r="AB799" s="1"/>
      <c r="AC799">
        <v>1</v>
      </c>
      <c r="AD799" s="1" t="s">
        <v>2173</v>
      </c>
      <c r="AE799" s="1" t="s">
        <v>2263</v>
      </c>
      <c r="AF799" s="1"/>
      <c r="AG799" s="1" t="s">
        <v>2266</v>
      </c>
      <c r="AH799" s="1" t="s">
        <v>2173</v>
      </c>
      <c r="AI799" s="1" t="s">
        <v>1617</v>
      </c>
      <c r="AJ799" s="1"/>
      <c r="AK799" s="3">
        <v>46253</v>
      </c>
      <c r="AL799" s="1" t="s">
        <v>2451</v>
      </c>
      <c r="AM799" s="1" t="s">
        <v>2695</v>
      </c>
      <c r="AN799" s="1" t="s">
        <v>2811</v>
      </c>
      <c r="AO799" s="1" t="s">
        <v>2811</v>
      </c>
      <c r="AP799" s="1" t="s">
        <v>2818</v>
      </c>
      <c r="AQ799" s="1" t="s">
        <v>1903</v>
      </c>
      <c r="AR799" s="1" t="s">
        <v>1927</v>
      </c>
      <c r="AS799" s="1" t="s">
        <v>2825</v>
      </c>
      <c r="AT799" s="1"/>
      <c r="AU799" s="1"/>
      <c r="AV799" s="1" t="s">
        <v>2829</v>
      </c>
      <c r="AW799" s="1" t="s">
        <v>2829</v>
      </c>
      <c r="AX799" s="1" t="s">
        <v>2837</v>
      </c>
      <c r="AY799" s="1" t="s">
        <v>3065</v>
      </c>
      <c r="AZ799" s="1"/>
      <c r="BA799">
        <v>1522</v>
      </c>
      <c r="BB799" s="1" t="s">
        <v>2818</v>
      </c>
      <c r="BC799">
        <v>6049</v>
      </c>
      <c r="BD799">
        <v>1</v>
      </c>
      <c r="BE799" s="1" t="s">
        <v>2457</v>
      </c>
    </row>
    <row r="800" spans="1:57">
      <c r="A800" s="8">
        <v>136401</v>
      </c>
      <c r="B800" s="1" t="s">
        <v>2853</v>
      </c>
      <c r="C800" s="1" t="s">
        <v>3098</v>
      </c>
      <c r="D800" s="1" t="s">
        <v>834</v>
      </c>
      <c r="E800">
        <v>25</v>
      </c>
      <c r="F800" s="9" t="s">
        <v>3084</v>
      </c>
      <c r="G800" s="4">
        <v>250000</v>
      </c>
      <c r="I800" s="4">
        <f t="shared" si="12"/>
        <v>6250000</v>
      </c>
      <c r="K800" s="1" t="s">
        <v>2441</v>
      </c>
      <c r="L800">
        <v>0</v>
      </c>
      <c r="M800" s="3">
        <v>46253</v>
      </c>
      <c r="N800" s="1" t="s">
        <v>2461</v>
      </c>
      <c r="O800">
        <v>139659</v>
      </c>
      <c r="R800" s="1" t="s">
        <v>1618</v>
      </c>
      <c r="S800">
        <v>20</v>
      </c>
      <c r="T800">
        <v>1</v>
      </c>
      <c r="U800" s="1"/>
      <c r="V800" s="1" t="s">
        <v>1773</v>
      </c>
      <c r="W800" s="1" t="s">
        <v>1813</v>
      </c>
      <c r="X800" s="1" t="s">
        <v>1816</v>
      </c>
      <c r="Y800" s="1" t="s">
        <v>1831</v>
      </c>
      <c r="Z800" s="1" t="s">
        <v>1816</v>
      </c>
      <c r="AA800" s="1" t="s">
        <v>1941</v>
      </c>
      <c r="AB800" s="1"/>
      <c r="AC800">
        <v>25</v>
      </c>
      <c r="AD800" s="1" t="s">
        <v>2174</v>
      </c>
      <c r="AE800" s="1" t="s">
        <v>2263</v>
      </c>
      <c r="AF800" s="1"/>
      <c r="AG800" s="1" t="s">
        <v>2265</v>
      </c>
      <c r="AH800" s="1" t="s">
        <v>2343</v>
      </c>
      <c r="AI800" s="1" t="s">
        <v>2421</v>
      </c>
      <c r="AJ800" s="1"/>
      <c r="AK800" s="3">
        <v>46253</v>
      </c>
      <c r="AL800" s="1" t="s">
        <v>2451</v>
      </c>
      <c r="AM800" s="1" t="s">
        <v>2696</v>
      </c>
      <c r="AN800" s="1" t="s">
        <v>2811</v>
      </c>
      <c r="AO800" s="1" t="s">
        <v>2811</v>
      </c>
      <c r="AP800" s="1" t="s">
        <v>2817</v>
      </c>
      <c r="AQ800" s="1" t="s">
        <v>1831</v>
      </c>
      <c r="AR800" s="1" t="s">
        <v>1816</v>
      </c>
      <c r="AS800" s="1" t="s">
        <v>2825</v>
      </c>
      <c r="AT800" s="1"/>
      <c r="AU800" s="1"/>
      <c r="AV800" s="1" t="s">
        <v>2829</v>
      </c>
      <c r="AW800" s="1" t="s">
        <v>2829</v>
      </c>
      <c r="AX800" s="1" t="s">
        <v>2836</v>
      </c>
      <c r="AY800" s="1" t="s">
        <v>3060</v>
      </c>
      <c r="AZ800" s="1"/>
      <c r="BA800">
        <v>10626</v>
      </c>
      <c r="BB800" s="1" t="s">
        <v>2817</v>
      </c>
      <c r="BC800">
        <v>629</v>
      </c>
      <c r="BD800">
        <v>1</v>
      </c>
      <c r="BE800" s="1" t="s">
        <v>2458</v>
      </c>
    </row>
    <row r="801" spans="1:57">
      <c r="A801" s="8">
        <v>136401</v>
      </c>
      <c r="B801" s="1" t="s">
        <v>2853</v>
      </c>
      <c r="C801" s="1" t="s">
        <v>3099</v>
      </c>
      <c r="D801" s="1" t="s">
        <v>103</v>
      </c>
      <c r="E801">
        <v>25</v>
      </c>
      <c r="F801" s="9" t="s">
        <v>3083</v>
      </c>
      <c r="G801" s="4">
        <v>67500</v>
      </c>
      <c r="I801" s="4">
        <f t="shared" si="12"/>
        <v>1687500</v>
      </c>
      <c r="K801" s="1" t="s">
        <v>2441</v>
      </c>
      <c r="L801">
        <v>0</v>
      </c>
      <c r="M801" s="3">
        <v>46253</v>
      </c>
      <c r="N801" s="1" t="s">
        <v>2461</v>
      </c>
      <c r="O801">
        <v>139659</v>
      </c>
      <c r="R801" s="1" t="s">
        <v>1619</v>
      </c>
      <c r="S801">
        <v>20</v>
      </c>
      <c r="T801">
        <v>2</v>
      </c>
      <c r="U801" s="1"/>
      <c r="V801" s="1" t="s">
        <v>1768</v>
      </c>
      <c r="W801" s="1" t="s">
        <v>1813</v>
      </c>
      <c r="X801" s="1" t="s">
        <v>1816</v>
      </c>
      <c r="Y801" s="1" t="s">
        <v>1831</v>
      </c>
      <c r="Z801" s="1" t="s">
        <v>1816</v>
      </c>
      <c r="AA801" s="1" t="s">
        <v>1941</v>
      </c>
      <c r="AB801" s="1"/>
      <c r="AC801">
        <v>25</v>
      </c>
      <c r="AD801" s="1" t="s">
        <v>2175</v>
      </c>
      <c r="AE801" s="1" t="s">
        <v>2263</v>
      </c>
      <c r="AF801" s="1"/>
      <c r="AG801" s="1" t="s">
        <v>2265</v>
      </c>
      <c r="AH801" s="1" t="s">
        <v>2343</v>
      </c>
      <c r="AI801" s="1" t="s">
        <v>2421</v>
      </c>
      <c r="AJ801" s="1"/>
      <c r="AK801" s="3">
        <v>46253</v>
      </c>
      <c r="AL801" s="1" t="s">
        <v>2451</v>
      </c>
      <c r="AM801" s="1" t="s">
        <v>2696</v>
      </c>
      <c r="AN801" s="1" t="s">
        <v>2811</v>
      </c>
      <c r="AO801" s="1" t="s">
        <v>2811</v>
      </c>
      <c r="AP801" s="1" t="s">
        <v>2817</v>
      </c>
      <c r="AQ801" s="1" t="s">
        <v>1831</v>
      </c>
      <c r="AR801" s="1" t="s">
        <v>1816</v>
      </c>
      <c r="AS801" s="1" t="s">
        <v>2825</v>
      </c>
      <c r="AT801" s="1"/>
      <c r="AU801" s="1"/>
      <c r="AV801" s="1" t="s">
        <v>2829</v>
      </c>
      <c r="AW801" s="1" t="s">
        <v>2829</v>
      </c>
      <c r="AX801" s="1" t="s">
        <v>2836</v>
      </c>
      <c r="AY801" s="1" t="s">
        <v>3060</v>
      </c>
      <c r="AZ801" s="1"/>
      <c r="BA801">
        <v>6965</v>
      </c>
      <c r="BB801" s="1" t="s">
        <v>2817</v>
      </c>
      <c r="BC801">
        <v>629</v>
      </c>
      <c r="BD801">
        <v>2</v>
      </c>
      <c r="BE801" s="1" t="s">
        <v>2458</v>
      </c>
    </row>
    <row r="802" spans="1:57">
      <c r="A802" s="8">
        <v>136401</v>
      </c>
      <c r="B802" s="1" t="s">
        <v>2853</v>
      </c>
      <c r="C802" s="1" t="s">
        <v>3100</v>
      </c>
      <c r="D802" s="1"/>
      <c r="E802">
        <v>1</v>
      </c>
      <c r="F802" s="9" t="s">
        <v>3083</v>
      </c>
      <c r="G802" s="4">
        <v>-312500</v>
      </c>
      <c r="I802" s="4">
        <f t="shared" si="12"/>
        <v>-312500</v>
      </c>
      <c r="K802" s="1" t="s">
        <v>2441</v>
      </c>
      <c r="L802">
        <v>0</v>
      </c>
      <c r="M802" s="3">
        <v>46253</v>
      </c>
      <c r="N802" s="1" t="s">
        <v>2461</v>
      </c>
      <c r="O802">
        <v>0</v>
      </c>
      <c r="R802" s="1" t="s">
        <v>1620</v>
      </c>
      <c r="S802">
        <v>20</v>
      </c>
      <c r="T802">
        <v>0</v>
      </c>
      <c r="U802" s="1"/>
      <c r="V802" s="1" t="s">
        <v>1765</v>
      </c>
      <c r="W802" s="1" t="s">
        <v>1813</v>
      </c>
      <c r="X802" s="1" t="s">
        <v>1816</v>
      </c>
      <c r="Y802" s="1" t="s">
        <v>1831</v>
      </c>
      <c r="Z802" s="1" t="s">
        <v>1816</v>
      </c>
      <c r="AA802" s="1" t="s">
        <v>1941</v>
      </c>
      <c r="AB802" s="1"/>
      <c r="AC802">
        <v>1</v>
      </c>
      <c r="AD802" s="1" t="s">
        <v>2176</v>
      </c>
      <c r="AE802" s="1" t="s">
        <v>2263</v>
      </c>
      <c r="AF802" s="1"/>
      <c r="AG802" s="1" t="s">
        <v>2265</v>
      </c>
      <c r="AH802" s="1" t="s">
        <v>2343</v>
      </c>
      <c r="AI802" s="1" t="s">
        <v>2421</v>
      </c>
      <c r="AJ802" s="1"/>
      <c r="AK802" s="3">
        <v>46253</v>
      </c>
      <c r="AL802" s="1" t="s">
        <v>2451</v>
      </c>
      <c r="AM802" s="1" t="s">
        <v>2696</v>
      </c>
      <c r="AN802" s="1" t="s">
        <v>2811</v>
      </c>
      <c r="AO802" s="1" t="s">
        <v>2811</v>
      </c>
      <c r="AP802" s="1" t="s">
        <v>2817</v>
      </c>
      <c r="AQ802" s="1" t="s">
        <v>1831</v>
      </c>
      <c r="AR802" s="1" t="s">
        <v>1816</v>
      </c>
      <c r="AS802" s="1" t="s">
        <v>2825</v>
      </c>
      <c r="AT802" s="1"/>
      <c r="AU802" s="1"/>
      <c r="AV802" s="1" t="s">
        <v>2829</v>
      </c>
      <c r="AW802" s="1" t="s">
        <v>2829</v>
      </c>
      <c r="AX802" s="1" t="s">
        <v>2836</v>
      </c>
      <c r="AY802" s="1"/>
      <c r="AZ802" s="1"/>
      <c r="BA802">
        <v>2057</v>
      </c>
      <c r="BB802" s="1" t="s">
        <v>2817</v>
      </c>
      <c r="BC802">
        <v>629</v>
      </c>
      <c r="BD802">
        <v>3</v>
      </c>
      <c r="BE802" s="1" t="s">
        <v>2458</v>
      </c>
    </row>
    <row r="803" spans="1:57">
      <c r="A803" s="8">
        <v>136402</v>
      </c>
      <c r="B803" s="1" t="s">
        <v>2868</v>
      </c>
      <c r="C803" s="1" t="s">
        <v>3111</v>
      </c>
      <c r="D803" s="1" t="s">
        <v>835</v>
      </c>
      <c r="E803">
        <v>1</v>
      </c>
      <c r="F803" s="9" t="s">
        <v>3083</v>
      </c>
      <c r="G803" s="4">
        <v>28612824</v>
      </c>
      <c r="I803" s="4">
        <f t="shared" si="12"/>
        <v>28612824</v>
      </c>
      <c r="K803" s="1" t="s">
        <v>2441</v>
      </c>
      <c r="L803">
        <v>0</v>
      </c>
      <c r="M803" s="3">
        <v>46253</v>
      </c>
      <c r="N803" s="1" t="s">
        <v>2461</v>
      </c>
      <c r="O803">
        <v>139632</v>
      </c>
      <c r="R803" s="1" t="s">
        <v>1621</v>
      </c>
      <c r="S803">
        <v>20</v>
      </c>
      <c r="T803">
        <v>1</v>
      </c>
      <c r="U803" s="1"/>
      <c r="V803" s="1" t="s">
        <v>1767</v>
      </c>
      <c r="W803" s="1" t="s">
        <v>1813</v>
      </c>
      <c r="X803" s="1" t="s">
        <v>1817</v>
      </c>
      <c r="Y803" s="1" t="s">
        <v>1903</v>
      </c>
      <c r="Z803" s="1" t="s">
        <v>1927</v>
      </c>
      <c r="AA803" s="1" t="s">
        <v>1941</v>
      </c>
      <c r="AB803" s="1"/>
      <c r="AC803">
        <v>1</v>
      </c>
      <c r="AD803" s="1" t="s">
        <v>2177</v>
      </c>
      <c r="AE803" s="1" t="s">
        <v>2263</v>
      </c>
      <c r="AF803" s="1"/>
      <c r="AG803" s="1" t="s">
        <v>2266</v>
      </c>
      <c r="AH803" s="1" t="s">
        <v>2177</v>
      </c>
      <c r="AI803" s="1" t="s">
        <v>1621</v>
      </c>
      <c r="AJ803" s="1"/>
      <c r="AK803" s="3">
        <v>46253</v>
      </c>
      <c r="AL803" s="1" t="s">
        <v>2451</v>
      </c>
      <c r="AM803" s="1" t="s">
        <v>2697</v>
      </c>
      <c r="AN803" s="1" t="s">
        <v>2811</v>
      </c>
      <c r="AO803" s="1" t="s">
        <v>2811</v>
      </c>
      <c r="AP803" s="1" t="s">
        <v>2818</v>
      </c>
      <c r="AQ803" s="1" t="s">
        <v>1903</v>
      </c>
      <c r="AR803" s="1" t="s">
        <v>1927</v>
      </c>
      <c r="AS803" s="1" t="s">
        <v>2825</v>
      </c>
      <c r="AT803" s="1"/>
      <c r="AU803" s="1"/>
      <c r="AV803" s="1" t="s">
        <v>2829</v>
      </c>
      <c r="AW803" s="1" t="s">
        <v>2829</v>
      </c>
      <c r="AX803" s="1" t="s">
        <v>2837</v>
      </c>
      <c r="AY803" s="1" t="s">
        <v>3065</v>
      </c>
      <c r="AZ803" s="1"/>
      <c r="BA803">
        <v>1522</v>
      </c>
      <c r="BB803" s="1" t="s">
        <v>2818</v>
      </c>
      <c r="BC803">
        <v>6049</v>
      </c>
      <c r="BD803">
        <v>1</v>
      </c>
      <c r="BE803" s="1" t="s">
        <v>2462</v>
      </c>
    </row>
    <row r="804" spans="1:57">
      <c r="A804" s="8">
        <v>136403</v>
      </c>
      <c r="B804" s="1" t="s">
        <v>2989</v>
      </c>
      <c r="C804" s="1" t="s">
        <v>3223</v>
      </c>
      <c r="D804" s="1" t="s">
        <v>836</v>
      </c>
      <c r="E804">
        <v>1</v>
      </c>
      <c r="F804" s="9" t="s">
        <v>3087</v>
      </c>
      <c r="G804" s="4">
        <v>130000</v>
      </c>
      <c r="I804" s="4">
        <f t="shared" si="12"/>
        <v>130000</v>
      </c>
      <c r="K804" s="1" t="s">
        <v>2441</v>
      </c>
      <c r="L804">
        <v>0</v>
      </c>
      <c r="M804" s="3">
        <v>46253</v>
      </c>
      <c r="N804" s="1" t="s">
        <v>2461</v>
      </c>
      <c r="O804">
        <v>139656</v>
      </c>
      <c r="R804" s="1" t="s">
        <v>1622</v>
      </c>
      <c r="S804">
        <v>20</v>
      </c>
      <c r="T804">
        <v>1</v>
      </c>
      <c r="U804" s="1"/>
      <c r="V804" s="1" t="s">
        <v>1805</v>
      </c>
      <c r="W804" s="1" t="s">
        <v>1813</v>
      </c>
      <c r="X804" s="1" t="s">
        <v>1816</v>
      </c>
      <c r="Y804" s="1" t="s">
        <v>1832</v>
      </c>
      <c r="Z804" s="1" t="s">
        <v>1816</v>
      </c>
      <c r="AA804" s="1" t="s">
        <v>1941</v>
      </c>
      <c r="AB804" s="1"/>
      <c r="AC804">
        <v>1</v>
      </c>
      <c r="AD804" s="1" t="s">
        <v>2178</v>
      </c>
      <c r="AE804" s="1" t="s">
        <v>2263</v>
      </c>
      <c r="AF804" s="1"/>
      <c r="AG804" s="1" t="s">
        <v>2265</v>
      </c>
      <c r="AH804" s="1" t="s">
        <v>2178</v>
      </c>
      <c r="AI804" s="1" t="s">
        <v>1622</v>
      </c>
      <c r="AJ804" s="1" t="s">
        <v>2444</v>
      </c>
      <c r="AK804" s="3">
        <v>46253</v>
      </c>
      <c r="AL804" s="1" t="s">
        <v>2451</v>
      </c>
      <c r="AM804" s="1" t="s">
        <v>2698</v>
      </c>
      <c r="AN804" s="1" t="s">
        <v>2811</v>
      </c>
      <c r="AO804" s="1" t="s">
        <v>2811</v>
      </c>
      <c r="AP804" s="1" t="s">
        <v>2817</v>
      </c>
      <c r="AQ804" s="1" t="s">
        <v>1832</v>
      </c>
      <c r="AR804" s="1" t="s">
        <v>1816</v>
      </c>
      <c r="AS804" s="1" t="s">
        <v>2825</v>
      </c>
      <c r="AT804" s="1"/>
      <c r="AU804" s="1"/>
      <c r="AV804" s="1" t="s">
        <v>2829</v>
      </c>
      <c r="AW804" s="1" t="s">
        <v>2829</v>
      </c>
      <c r="AX804" s="1" t="s">
        <v>2836</v>
      </c>
      <c r="AY804" s="1" t="s">
        <v>3060</v>
      </c>
      <c r="AZ804" s="1"/>
      <c r="BA804">
        <v>7074</v>
      </c>
      <c r="BB804" s="1" t="s">
        <v>2817</v>
      </c>
      <c r="BC804">
        <v>1101</v>
      </c>
      <c r="BD804">
        <v>1</v>
      </c>
      <c r="BE804" s="1" t="s">
        <v>2458</v>
      </c>
    </row>
    <row r="805" spans="1:57">
      <c r="A805" s="8">
        <v>136404</v>
      </c>
      <c r="B805" s="1" t="s">
        <v>2840</v>
      </c>
      <c r="C805" s="1" t="s">
        <v>3169</v>
      </c>
      <c r="D805" s="1" t="s">
        <v>837</v>
      </c>
      <c r="E805">
        <v>1</v>
      </c>
      <c r="F805" s="9" t="s">
        <v>3083</v>
      </c>
      <c r="G805" s="4">
        <v>423750</v>
      </c>
      <c r="I805" s="4">
        <f t="shared" si="12"/>
        <v>423750</v>
      </c>
      <c r="K805" s="1" t="s">
        <v>2441</v>
      </c>
      <c r="L805">
        <v>0</v>
      </c>
      <c r="M805" s="3">
        <v>46253</v>
      </c>
      <c r="N805" s="1" t="s">
        <v>2461</v>
      </c>
      <c r="O805">
        <v>139596</v>
      </c>
      <c r="R805" s="1" t="s">
        <v>1623</v>
      </c>
      <c r="S805">
        <v>0</v>
      </c>
      <c r="T805">
        <v>1</v>
      </c>
      <c r="U805" s="1"/>
      <c r="V805" s="1" t="s">
        <v>1768</v>
      </c>
      <c r="W805" s="1" t="s">
        <v>1813</v>
      </c>
      <c r="X805" s="1" t="s">
        <v>1817</v>
      </c>
      <c r="Y805" s="1" t="s">
        <v>1904</v>
      </c>
      <c r="Z805" s="1" t="s">
        <v>1929</v>
      </c>
      <c r="AA805" s="1" t="s">
        <v>1941</v>
      </c>
      <c r="AB805" s="1"/>
      <c r="AC805">
        <v>1</v>
      </c>
      <c r="AD805" s="1" t="s">
        <v>1623</v>
      </c>
      <c r="AE805" s="1" t="s">
        <v>2263</v>
      </c>
      <c r="AF805" s="1"/>
      <c r="AG805" s="1" t="s">
        <v>2266</v>
      </c>
      <c r="AH805" s="1" t="s">
        <v>1408</v>
      </c>
      <c r="AI805" s="1" t="s">
        <v>1408</v>
      </c>
      <c r="AJ805" s="1"/>
      <c r="AK805" s="3">
        <v>46253</v>
      </c>
      <c r="AL805" s="1" t="s">
        <v>2451</v>
      </c>
      <c r="AM805" s="1" t="s">
        <v>2699</v>
      </c>
      <c r="AN805" s="1" t="s">
        <v>2811</v>
      </c>
      <c r="AO805" s="1" t="s">
        <v>2811</v>
      </c>
      <c r="AP805" s="1" t="s">
        <v>2818</v>
      </c>
      <c r="AQ805" s="1" t="s">
        <v>1904</v>
      </c>
      <c r="AR805" s="1" t="s">
        <v>1929</v>
      </c>
      <c r="AS805" s="1" t="s">
        <v>2825</v>
      </c>
      <c r="AT805" s="1"/>
      <c r="AU805" s="1"/>
      <c r="AV805" s="1" t="s">
        <v>2829</v>
      </c>
      <c r="AW805" s="1" t="s">
        <v>2829</v>
      </c>
      <c r="AX805" s="1" t="s">
        <v>2837</v>
      </c>
      <c r="AY805" s="1" t="s">
        <v>3063</v>
      </c>
      <c r="AZ805" s="1"/>
      <c r="BA805">
        <v>22423</v>
      </c>
      <c r="BB805" s="1" t="s">
        <v>2818</v>
      </c>
      <c r="BC805">
        <v>4038</v>
      </c>
      <c r="BD805">
        <v>1</v>
      </c>
      <c r="BE805" s="1" t="s">
        <v>2460</v>
      </c>
    </row>
    <row r="806" spans="1:57">
      <c r="A806" s="8">
        <v>136404</v>
      </c>
      <c r="B806" s="1" t="s">
        <v>2840</v>
      </c>
      <c r="C806" s="1" t="s">
        <v>3169</v>
      </c>
      <c r="D806" s="1" t="s">
        <v>838</v>
      </c>
      <c r="E806">
        <v>1</v>
      </c>
      <c r="F806" s="9" t="s">
        <v>3083</v>
      </c>
      <c r="G806" s="4">
        <v>16888123</v>
      </c>
      <c r="I806" s="4">
        <f t="shared" si="12"/>
        <v>16888123</v>
      </c>
      <c r="K806" s="1" t="s">
        <v>2441</v>
      </c>
      <c r="L806">
        <v>0</v>
      </c>
      <c r="M806" s="3">
        <v>46253</v>
      </c>
      <c r="N806" s="1" t="s">
        <v>2461</v>
      </c>
      <c r="O806">
        <v>139596</v>
      </c>
      <c r="R806" s="1" t="s">
        <v>1624</v>
      </c>
      <c r="S806">
        <v>0</v>
      </c>
      <c r="T806">
        <v>2</v>
      </c>
      <c r="U806" s="1"/>
      <c r="V806" s="1" t="s">
        <v>1768</v>
      </c>
      <c r="W806" s="1" t="s">
        <v>1813</v>
      </c>
      <c r="X806" s="1" t="s">
        <v>1817</v>
      </c>
      <c r="Y806" s="1" t="s">
        <v>1904</v>
      </c>
      <c r="Z806" s="1" t="s">
        <v>1929</v>
      </c>
      <c r="AA806" s="1" t="s">
        <v>1941</v>
      </c>
      <c r="AB806" s="1"/>
      <c r="AC806">
        <v>1</v>
      </c>
      <c r="AD806" s="1" t="s">
        <v>1624</v>
      </c>
      <c r="AE806" s="1" t="s">
        <v>2263</v>
      </c>
      <c r="AF806" s="1"/>
      <c r="AG806" s="1" t="s">
        <v>2266</v>
      </c>
      <c r="AH806" s="1" t="s">
        <v>1408</v>
      </c>
      <c r="AI806" s="1" t="s">
        <v>1408</v>
      </c>
      <c r="AJ806" s="1"/>
      <c r="AK806" s="3">
        <v>46253</v>
      </c>
      <c r="AL806" s="1" t="s">
        <v>2451</v>
      </c>
      <c r="AM806" s="1" t="s">
        <v>2699</v>
      </c>
      <c r="AN806" s="1" t="s">
        <v>2811</v>
      </c>
      <c r="AO806" s="1" t="s">
        <v>2811</v>
      </c>
      <c r="AP806" s="1" t="s">
        <v>2818</v>
      </c>
      <c r="AQ806" s="1" t="s">
        <v>1904</v>
      </c>
      <c r="AR806" s="1" t="s">
        <v>1929</v>
      </c>
      <c r="AS806" s="1" t="s">
        <v>2825</v>
      </c>
      <c r="AT806" s="1"/>
      <c r="AU806" s="1"/>
      <c r="AV806" s="1" t="s">
        <v>2829</v>
      </c>
      <c r="AW806" s="1" t="s">
        <v>2829</v>
      </c>
      <c r="AX806" s="1" t="s">
        <v>2837</v>
      </c>
      <c r="AY806" s="1" t="s">
        <v>3063</v>
      </c>
      <c r="AZ806" s="1"/>
      <c r="BA806">
        <v>22423</v>
      </c>
      <c r="BB806" s="1" t="s">
        <v>2818</v>
      </c>
      <c r="BC806">
        <v>4038</v>
      </c>
      <c r="BD806">
        <v>2</v>
      </c>
      <c r="BE806" s="1" t="s">
        <v>2460</v>
      </c>
    </row>
    <row r="807" spans="1:57">
      <c r="A807" s="8">
        <v>136404</v>
      </c>
      <c r="B807" s="1" t="s">
        <v>2840</v>
      </c>
      <c r="C807" s="1" t="s">
        <v>3169</v>
      </c>
      <c r="D807" s="1" t="s">
        <v>839</v>
      </c>
      <c r="E807">
        <v>1</v>
      </c>
      <c r="F807" s="9" t="s">
        <v>3083</v>
      </c>
      <c r="G807" s="4">
        <v>347280</v>
      </c>
      <c r="I807" s="4">
        <f t="shared" si="12"/>
        <v>347280</v>
      </c>
      <c r="K807" s="1" t="s">
        <v>2441</v>
      </c>
      <c r="L807">
        <v>0</v>
      </c>
      <c r="M807" s="3">
        <v>46253</v>
      </c>
      <c r="N807" s="1" t="s">
        <v>2461</v>
      </c>
      <c r="O807">
        <v>139596</v>
      </c>
      <c r="R807" s="1" t="s">
        <v>1625</v>
      </c>
      <c r="S807">
        <v>0</v>
      </c>
      <c r="T807">
        <v>3</v>
      </c>
      <c r="U807" s="1"/>
      <c r="V807" s="1" t="s">
        <v>1768</v>
      </c>
      <c r="W807" s="1" t="s">
        <v>1813</v>
      </c>
      <c r="X807" s="1" t="s">
        <v>1817</v>
      </c>
      <c r="Y807" s="1" t="s">
        <v>1904</v>
      </c>
      <c r="Z807" s="1" t="s">
        <v>1929</v>
      </c>
      <c r="AA807" s="1" t="s">
        <v>1941</v>
      </c>
      <c r="AB807" s="1"/>
      <c r="AC807">
        <v>1</v>
      </c>
      <c r="AD807" s="1" t="s">
        <v>1625</v>
      </c>
      <c r="AE807" s="1" t="s">
        <v>2263</v>
      </c>
      <c r="AF807" s="1"/>
      <c r="AG807" s="1" t="s">
        <v>2266</v>
      </c>
      <c r="AH807" s="1" t="s">
        <v>1408</v>
      </c>
      <c r="AI807" s="1" t="s">
        <v>1408</v>
      </c>
      <c r="AJ807" s="1"/>
      <c r="AK807" s="3">
        <v>46253</v>
      </c>
      <c r="AL807" s="1" t="s">
        <v>2451</v>
      </c>
      <c r="AM807" s="1" t="s">
        <v>2699</v>
      </c>
      <c r="AN807" s="1" t="s">
        <v>2811</v>
      </c>
      <c r="AO807" s="1" t="s">
        <v>2811</v>
      </c>
      <c r="AP807" s="1" t="s">
        <v>2818</v>
      </c>
      <c r="AQ807" s="1" t="s">
        <v>1904</v>
      </c>
      <c r="AR807" s="1" t="s">
        <v>1929</v>
      </c>
      <c r="AS807" s="1" t="s">
        <v>2825</v>
      </c>
      <c r="AT807" s="1"/>
      <c r="AU807" s="1"/>
      <c r="AV807" s="1" t="s">
        <v>2829</v>
      </c>
      <c r="AW807" s="1" t="s">
        <v>2829</v>
      </c>
      <c r="AX807" s="1" t="s">
        <v>2837</v>
      </c>
      <c r="AY807" s="1" t="s">
        <v>3063</v>
      </c>
      <c r="AZ807" s="1"/>
      <c r="BA807">
        <v>22423</v>
      </c>
      <c r="BB807" s="1" t="s">
        <v>2818</v>
      </c>
      <c r="BC807">
        <v>4038</v>
      </c>
      <c r="BD807">
        <v>3</v>
      </c>
      <c r="BE807" s="1" t="s">
        <v>2460</v>
      </c>
    </row>
    <row r="808" spans="1:57">
      <c r="A808" s="8">
        <v>136404</v>
      </c>
      <c r="B808" s="1" t="s">
        <v>2840</v>
      </c>
      <c r="C808" s="1" t="s">
        <v>3100</v>
      </c>
      <c r="D808" s="1" t="s">
        <v>840</v>
      </c>
      <c r="E808">
        <v>1</v>
      </c>
      <c r="F808" s="9" t="s">
        <v>3083</v>
      </c>
      <c r="G808" s="4">
        <v>-3659153</v>
      </c>
      <c r="I808" s="4">
        <f t="shared" si="12"/>
        <v>-3659153</v>
      </c>
      <c r="K808" s="1" t="s">
        <v>2441</v>
      </c>
      <c r="L808">
        <v>0</v>
      </c>
      <c r="M808" s="3">
        <v>46253</v>
      </c>
      <c r="N808" s="1" t="s">
        <v>2461</v>
      </c>
      <c r="O808">
        <v>139596</v>
      </c>
      <c r="R808" s="1" t="s">
        <v>1626</v>
      </c>
      <c r="S808">
        <v>0</v>
      </c>
      <c r="T808">
        <v>4</v>
      </c>
      <c r="U808" s="1"/>
      <c r="V808" s="1" t="s">
        <v>1765</v>
      </c>
      <c r="W808" s="1" t="s">
        <v>1813</v>
      </c>
      <c r="X808" s="1" t="s">
        <v>1817</v>
      </c>
      <c r="Y808" s="1" t="s">
        <v>1904</v>
      </c>
      <c r="Z808" s="1" t="s">
        <v>1929</v>
      </c>
      <c r="AA808" s="1" t="s">
        <v>1941</v>
      </c>
      <c r="AB808" s="1"/>
      <c r="AC808">
        <v>1</v>
      </c>
      <c r="AD808" s="1" t="s">
        <v>1626</v>
      </c>
      <c r="AE808" s="1" t="s">
        <v>2263</v>
      </c>
      <c r="AF808" s="1"/>
      <c r="AG808" s="1" t="s">
        <v>2266</v>
      </c>
      <c r="AH808" s="1" t="s">
        <v>1408</v>
      </c>
      <c r="AI808" s="1" t="s">
        <v>1408</v>
      </c>
      <c r="AJ808" s="1"/>
      <c r="AK808" s="3">
        <v>46253</v>
      </c>
      <c r="AL808" s="1" t="s">
        <v>2451</v>
      </c>
      <c r="AM808" s="1" t="s">
        <v>2699</v>
      </c>
      <c r="AN808" s="1" t="s">
        <v>2811</v>
      </c>
      <c r="AO808" s="1" t="s">
        <v>2811</v>
      </c>
      <c r="AP808" s="1" t="s">
        <v>2818</v>
      </c>
      <c r="AQ808" s="1" t="s">
        <v>1904</v>
      </c>
      <c r="AR808" s="1" t="s">
        <v>1929</v>
      </c>
      <c r="AS808" s="1" t="s">
        <v>2825</v>
      </c>
      <c r="AT808" s="1"/>
      <c r="AU808" s="1"/>
      <c r="AV808" s="1" t="s">
        <v>2829</v>
      </c>
      <c r="AW808" s="1" t="s">
        <v>2829</v>
      </c>
      <c r="AX808" s="1" t="s">
        <v>2837</v>
      </c>
      <c r="AY808" s="1" t="s">
        <v>3063</v>
      </c>
      <c r="AZ808" s="1"/>
      <c r="BA808">
        <v>2057</v>
      </c>
      <c r="BB808" s="1" t="s">
        <v>2818</v>
      </c>
      <c r="BC808">
        <v>4038</v>
      </c>
      <c r="BD808">
        <v>4</v>
      </c>
      <c r="BE808" s="1" t="s">
        <v>2460</v>
      </c>
    </row>
    <row r="809" spans="1:57" ht="42.75">
      <c r="A809" s="8">
        <v>136405</v>
      </c>
      <c r="B809" s="1" t="s">
        <v>2877</v>
      </c>
      <c r="C809" s="1" t="s">
        <v>3197</v>
      </c>
      <c r="D809" s="2" t="s">
        <v>841</v>
      </c>
      <c r="E809">
        <v>3</v>
      </c>
      <c r="F809" s="9" t="s">
        <v>3083</v>
      </c>
      <c r="G809" s="4">
        <v>612</v>
      </c>
      <c r="I809" s="4">
        <f t="shared" si="12"/>
        <v>1836</v>
      </c>
      <c r="K809" s="1" t="s">
        <v>2442</v>
      </c>
      <c r="L809">
        <v>0</v>
      </c>
      <c r="M809" s="3">
        <v>46253</v>
      </c>
      <c r="N809" s="1" t="s">
        <v>2461</v>
      </c>
      <c r="O809">
        <v>139668</v>
      </c>
      <c r="R809" s="1" t="s">
        <v>1627</v>
      </c>
      <c r="S809">
        <v>20</v>
      </c>
      <c r="T809">
        <v>1</v>
      </c>
      <c r="U809" s="1"/>
      <c r="V809" s="1" t="s">
        <v>1768</v>
      </c>
      <c r="W809" s="1" t="s">
        <v>1813</v>
      </c>
      <c r="X809" s="1" t="s">
        <v>1816</v>
      </c>
      <c r="Y809" s="1" t="s">
        <v>1851</v>
      </c>
      <c r="Z809" s="1" t="s">
        <v>1816</v>
      </c>
      <c r="AA809" s="1" t="s">
        <v>1941</v>
      </c>
      <c r="AB809" s="1"/>
      <c r="AC809">
        <v>3</v>
      </c>
      <c r="AD809" s="1" t="s">
        <v>2179</v>
      </c>
      <c r="AE809" s="1" t="s">
        <v>2263</v>
      </c>
      <c r="AF809" s="1"/>
      <c r="AG809" s="1" t="s">
        <v>2265</v>
      </c>
      <c r="AH809" s="1" t="s">
        <v>2344</v>
      </c>
      <c r="AI809" s="1" t="s">
        <v>2422</v>
      </c>
      <c r="AJ809" s="1"/>
      <c r="AK809" s="3">
        <v>46253</v>
      </c>
      <c r="AL809" s="1" t="s">
        <v>2451</v>
      </c>
      <c r="AM809" s="1" t="s">
        <v>2700</v>
      </c>
      <c r="AN809" s="1" t="s">
        <v>2811</v>
      </c>
      <c r="AO809" s="1" t="s">
        <v>2811</v>
      </c>
      <c r="AP809" s="1" t="s">
        <v>2817</v>
      </c>
      <c r="AQ809" s="1" t="s">
        <v>1851</v>
      </c>
      <c r="AR809" s="1" t="s">
        <v>1816</v>
      </c>
      <c r="AS809" s="1" t="s">
        <v>2825</v>
      </c>
      <c r="AT809" s="1"/>
      <c r="AU809" s="1"/>
      <c r="AV809" s="1" t="s">
        <v>2829</v>
      </c>
      <c r="AW809" s="1" t="s">
        <v>2829</v>
      </c>
      <c r="AX809" s="1" t="s">
        <v>2836</v>
      </c>
      <c r="AY809" s="1" t="s">
        <v>3060</v>
      </c>
      <c r="AZ809" s="1"/>
      <c r="BA809">
        <v>24755</v>
      </c>
      <c r="BB809" s="1" t="s">
        <v>2817</v>
      </c>
      <c r="BC809">
        <v>3098</v>
      </c>
      <c r="BD809">
        <v>1</v>
      </c>
      <c r="BE809" s="1" t="s">
        <v>2459</v>
      </c>
    </row>
    <row r="810" spans="1:57" ht="28.5">
      <c r="A810" s="8">
        <v>136405</v>
      </c>
      <c r="B810" s="1" t="s">
        <v>2877</v>
      </c>
      <c r="C810" s="1" t="s">
        <v>3197</v>
      </c>
      <c r="D810" s="2" t="s">
        <v>842</v>
      </c>
      <c r="E810">
        <v>1</v>
      </c>
      <c r="F810" s="9" t="s">
        <v>3083</v>
      </c>
      <c r="G810" s="4">
        <v>198</v>
      </c>
      <c r="I810" s="4">
        <f t="shared" si="12"/>
        <v>198</v>
      </c>
      <c r="K810" s="1" t="s">
        <v>2442</v>
      </c>
      <c r="L810">
        <v>0</v>
      </c>
      <c r="M810" s="3">
        <v>46253</v>
      </c>
      <c r="N810" s="1" t="s">
        <v>2461</v>
      </c>
      <c r="O810">
        <v>139668</v>
      </c>
      <c r="R810" s="1" t="s">
        <v>1628</v>
      </c>
      <c r="S810">
        <v>20</v>
      </c>
      <c r="T810">
        <v>2</v>
      </c>
      <c r="U810" s="1"/>
      <c r="V810" s="1" t="s">
        <v>1768</v>
      </c>
      <c r="W810" s="1" t="s">
        <v>1813</v>
      </c>
      <c r="X810" s="1" t="s">
        <v>1816</v>
      </c>
      <c r="Y810" s="1" t="s">
        <v>1851</v>
      </c>
      <c r="Z810" s="1" t="s">
        <v>1816</v>
      </c>
      <c r="AA810" s="1" t="s">
        <v>1941</v>
      </c>
      <c r="AB810" s="1"/>
      <c r="AC810">
        <v>1</v>
      </c>
      <c r="AD810" s="1" t="s">
        <v>2180</v>
      </c>
      <c r="AE810" s="1" t="s">
        <v>2263</v>
      </c>
      <c r="AF810" s="1"/>
      <c r="AG810" s="1" t="s">
        <v>2265</v>
      </c>
      <c r="AH810" s="1" t="s">
        <v>2344</v>
      </c>
      <c r="AI810" s="1" t="s">
        <v>2422</v>
      </c>
      <c r="AJ810" s="1"/>
      <c r="AK810" s="3">
        <v>46253</v>
      </c>
      <c r="AL810" s="1" t="s">
        <v>2451</v>
      </c>
      <c r="AM810" s="1" t="s">
        <v>2700</v>
      </c>
      <c r="AN810" s="1" t="s">
        <v>2811</v>
      </c>
      <c r="AO810" s="1" t="s">
        <v>2811</v>
      </c>
      <c r="AP810" s="1" t="s">
        <v>2817</v>
      </c>
      <c r="AQ810" s="1" t="s">
        <v>1851</v>
      </c>
      <c r="AR810" s="1" t="s">
        <v>1816</v>
      </c>
      <c r="AS810" s="1" t="s">
        <v>2825</v>
      </c>
      <c r="AT810" s="1"/>
      <c r="AU810" s="1"/>
      <c r="AV810" s="1" t="s">
        <v>2829</v>
      </c>
      <c r="AW810" s="1" t="s">
        <v>2829</v>
      </c>
      <c r="AX810" s="1" t="s">
        <v>2836</v>
      </c>
      <c r="AY810" s="1" t="s">
        <v>3060</v>
      </c>
      <c r="AZ810" s="1"/>
      <c r="BA810">
        <v>24755</v>
      </c>
      <c r="BB810" s="1" t="s">
        <v>2817</v>
      </c>
      <c r="BC810">
        <v>3098</v>
      </c>
      <c r="BD810">
        <v>2</v>
      </c>
      <c r="BE810" s="1" t="s">
        <v>2459</v>
      </c>
    </row>
    <row r="811" spans="1:57">
      <c r="A811" s="8">
        <v>136406</v>
      </c>
      <c r="B811" s="1" t="s">
        <v>2990</v>
      </c>
      <c r="C811" s="1" t="s">
        <v>3186</v>
      </c>
      <c r="D811" s="1" t="s">
        <v>843</v>
      </c>
      <c r="E811">
        <v>1</v>
      </c>
      <c r="F811" s="9" t="s">
        <v>3083</v>
      </c>
      <c r="G811" s="4">
        <v>101990000</v>
      </c>
      <c r="I811" s="4">
        <f t="shared" si="12"/>
        <v>101990000</v>
      </c>
      <c r="K811" s="1" t="s">
        <v>2441</v>
      </c>
      <c r="L811">
        <v>0</v>
      </c>
      <c r="M811" s="3">
        <v>46253</v>
      </c>
      <c r="N811" s="1" t="s">
        <v>2461</v>
      </c>
      <c r="O811">
        <v>139610</v>
      </c>
      <c r="R811" s="1" t="s">
        <v>1629</v>
      </c>
      <c r="S811">
        <v>20</v>
      </c>
      <c r="T811">
        <v>1</v>
      </c>
      <c r="U811" s="1"/>
      <c r="V811" s="1" t="s">
        <v>1768</v>
      </c>
      <c r="W811" s="1" t="s">
        <v>1813</v>
      </c>
      <c r="X811" s="1" t="s">
        <v>1817</v>
      </c>
      <c r="Y811" s="1" t="s">
        <v>1902</v>
      </c>
      <c r="Z811" s="1" t="s">
        <v>1929</v>
      </c>
      <c r="AA811" s="1" t="s">
        <v>1941</v>
      </c>
      <c r="AB811" s="1"/>
      <c r="AC811">
        <v>1</v>
      </c>
      <c r="AD811" s="1" t="s">
        <v>2181</v>
      </c>
      <c r="AE811" s="1" t="s">
        <v>2263</v>
      </c>
      <c r="AF811" s="1"/>
      <c r="AG811" s="1" t="s">
        <v>2266</v>
      </c>
      <c r="AH811" s="1" t="s">
        <v>2181</v>
      </c>
      <c r="AI811" s="1" t="s">
        <v>1629</v>
      </c>
      <c r="AJ811" s="1"/>
      <c r="AK811" s="3">
        <v>46253</v>
      </c>
      <c r="AL811" s="1" t="s">
        <v>2451</v>
      </c>
      <c r="AM811" s="1" t="s">
        <v>2701</v>
      </c>
      <c r="AN811" s="1" t="s">
        <v>2811</v>
      </c>
      <c r="AO811" s="1" t="s">
        <v>2811</v>
      </c>
      <c r="AP811" s="1" t="s">
        <v>2818</v>
      </c>
      <c r="AQ811" s="1" t="s">
        <v>1902</v>
      </c>
      <c r="AR811" s="1" t="s">
        <v>1929</v>
      </c>
      <c r="AS811" s="1" t="s">
        <v>2825</v>
      </c>
      <c r="AT811" s="1"/>
      <c r="AU811" s="1"/>
      <c r="AV811" s="1" t="s">
        <v>2829</v>
      </c>
      <c r="AW811" s="1" t="s">
        <v>2829</v>
      </c>
      <c r="AX811" s="1" t="s">
        <v>2837</v>
      </c>
      <c r="AY811" s="1" t="s">
        <v>3063</v>
      </c>
      <c r="AZ811" s="1"/>
      <c r="BA811">
        <v>22422</v>
      </c>
      <c r="BB811" s="1" t="s">
        <v>2818</v>
      </c>
      <c r="BC811">
        <v>2093</v>
      </c>
      <c r="BD811">
        <v>1</v>
      </c>
      <c r="BE811" s="1" t="s">
        <v>2467</v>
      </c>
    </row>
    <row r="812" spans="1:57">
      <c r="A812" s="8">
        <v>136407</v>
      </c>
      <c r="B812" s="1" t="s">
        <v>2868</v>
      </c>
      <c r="C812" s="1" t="s">
        <v>3111</v>
      </c>
      <c r="D812" s="1" t="s">
        <v>844</v>
      </c>
      <c r="E812">
        <v>1</v>
      </c>
      <c r="F812" s="9" t="s">
        <v>3083</v>
      </c>
      <c r="G812" s="4">
        <v>35776578</v>
      </c>
      <c r="I812" s="4">
        <f t="shared" si="12"/>
        <v>35776578</v>
      </c>
      <c r="K812" s="1" t="s">
        <v>2441</v>
      </c>
      <c r="L812">
        <v>0</v>
      </c>
      <c r="M812" s="3">
        <v>46253</v>
      </c>
      <c r="N812" s="1" t="s">
        <v>2461</v>
      </c>
      <c r="O812">
        <v>139629</v>
      </c>
      <c r="R812" s="1" t="s">
        <v>1630</v>
      </c>
      <c r="S812">
        <v>20</v>
      </c>
      <c r="T812">
        <v>1</v>
      </c>
      <c r="U812" s="1"/>
      <c r="V812" s="1" t="s">
        <v>1767</v>
      </c>
      <c r="W812" s="1" t="s">
        <v>1813</v>
      </c>
      <c r="X812" s="1" t="s">
        <v>1817</v>
      </c>
      <c r="Y812" s="1" t="s">
        <v>1903</v>
      </c>
      <c r="Z812" s="1" t="s">
        <v>1927</v>
      </c>
      <c r="AA812" s="1" t="s">
        <v>1941</v>
      </c>
      <c r="AB812" s="1"/>
      <c r="AC812">
        <v>1</v>
      </c>
      <c r="AD812" s="1" t="s">
        <v>2182</v>
      </c>
      <c r="AE812" s="1" t="s">
        <v>2263</v>
      </c>
      <c r="AF812" s="1"/>
      <c r="AG812" s="1" t="s">
        <v>2266</v>
      </c>
      <c r="AH812" s="1" t="s">
        <v>2182</v>
      </c>
      <c r="AI812" s="1" t="s">
        <v>1630</v>
      </c>
      <c r="AJ812" s="1"/>
      <c r="AK812" s="3">
        <v>46253</v>
      </c>
      <c r="AL812" s="1" t="s">
        <v>2451</v>
      </c>
      <c r="AM812" s="1" t="s">
        <v>2702</v>
      </c>
      <c r="AN812" s="1" t="s">
        <v>2811</v>
      </c>
      <c r="AO812" s="1" t="s">
        <v>2811</v>
      </c>
      <c r="AP812" s="1" t="s">
        <v>2818</v>
      </c>
      <c r="AQ812" s="1" t="s">
        <v>1903</v>
      </c>
      <c r="AR812" s="1" t="s">
        <v>1927</v>
      </c>
      <c r="AS812" s="1" t="s">
        <v>2825</v>
      </c>
      <c r="AT812" s="1"/>
      <c r="AU812" s="1"/>
      <c r="AV812" s="1" t="s">
        <v>2829</v>
      </c>
      <c r="AW812" s="1" t="s">
        <v>2829</v>
      </c>
      <c r="AX812" s="1" t="s">
        <v>2837</v>
      </c>
      <c r="AY812" s="1" t="s">
        <v>3065</v>
      </c>
      <c r="AZ812" s="1"/>
      <c r="BA812">
        <v>1522</v>
      </c>
      <c r="BB812" s="1" t="s">
        <v>2818</v>
      </c>
      <c r="BC812">
        <v>6049</v>
      </c>
      <c r="BD812">
        <v>1</v>
      </c>
      <c r="BE812" s="1" t="s">
        <v>2461</v>
      </c>
    </row>
    <row r="813" spans="1:57">
      <c r="A813" s="8">
        <v>136408</v>
      </c>
      <c r="B813" s="1" t="s">
        <v>2840</v>
      </c>
      <c r="C813" s="1" t="s">
        <v>3186</v>
      </c>
      <c r="D813" s="1" t="s">
        <v>845</v>
      </c>
      <c r="E813">
        <v>1</v>
      </c>
      <c r="F813" s="9" t="s">
        <v>3083</v>
      </c>
      <c r="G813" s="4">
        <v>265110141</v>
      </c>
      <c r="I813" s="4">
        <f t="shared" si="12"/>
        <v>265110141</v>
      </c>
      <c r="K813" s="1" t="s">
        <v>2441</v>
      </c>
      <c r="L813">
        <v>0</v>
      </c>
      <c r="M813" s="3">
        <v>46253</v>
      </c>
      <c r="N813" s="1" t="s">
        <v>2461</v>
      </c>
      <c r="O813">
        <v>139609</v>
      </c>
      <c r="R813" s="1" t="s">
        <v>1631</v>
      </c>
      <c r="S813">
        <v>0</v>
      </c>
      <c r="T813">
        <v>1</v>
      </c>
      <c r="U813" s="1"/>
      <c r="V813" s="1" t="s">
        <v>1768</v>
      </c>
      <c r="W813" s="1" t="s">
        <v>1813</v>
      </c>
      <c r="X813" s="1" t="s">
        <v>1817</v>
      </c>
      <c r="Y813" s="1" t="s">
        <v>1902</v>
      </c>
      <c r="Z813" s="1" t="s">
        <v>1929</v>
      </c>
      <c r="AA813" s="1" t="s">
        <v>1941</v>
      </c>
      <c r="AB813" s="1"/>
      <c r="AC813">
        <v>1</v>
      </c>
      <c r="AD813" s="1" t="s">
        <v>1631</v>
      </c>
      <c r="AE813" s="1" t="s">
        <v>2263</v>
      </c>
      <c r="AF813" s="1"/>
      <c r="AG813" s="1" t="s">
        <v>2266</v>
      </c>
      <c r="AH813" s="1" t="s">
        <v>2345</v>
      </c>
      <c r="AI813" s="1" t="s">
        <v>2345</v>
      </c>
      <c r="AJ813" s="1"/>
      <c r="AK813" s="3">
        <v>46253</v>
      </c>
      <c r="AL813" s="1" t="s">
        <v>2451</v>
      </c>
      <c r="AM813" s="1" t="s">
        <v>2703</v>
      </c>
      <c r="AN813" s="1" t="s">
        <v>2811</v>
      </c>
      <c r="AO813" s="1" t="s">
        <v>2811</v>
      </c>
      <c r="AP813" s="1" t="s">
        <v>2818</v>
      </c>
      <c r="AQ813" s="1" t="s">
        <v>1902</v>
      </c>
      <c r="AR813" s="1" t="s">
        <v>1929</v>
      </c>
      <c r="AS813" s="1" t="s">
        <v>2825</v>
      </c>
      <c r="AT813" s="1"/>
      <c r="AU813" s="1"/>
      <c r="AV813" s="1" t="s">
        <v>2829</v>
      </c>
      <c r="AW813" s="1" t="s">
        <v>2829</v>
      </c>
      <c r="AX813" s="1" t="s">
        <v>2837</v>
      </c>
      <c r="AY813" s="1" t="s">
        <v>3063</v>
      </c>
      <c r="AZ813" s="1"/>
      <c r="BA813">
        <v>22422</v>
      </c>
      <c r="BB813" s="1" t="s">
        <v>2818</v>
      </c>
      <c r="BC813">
        <v>4038</v>
      </c>
      <c r="BD813">
        <v>1</v>
      </c>
      <c r="BE813" s="1" t="s">
        <v>2467</v>
      </c>
    </row>
    <row r="814" spans="1:57">
      <c r="A814" s="8">
        <v>136408</v>
      </c>
      <c r="B814" s="1" t="s">
        <v>2840</v>
      </c>
      <c r="C814" s="1" t="s">
        <v>3100</v>
      </c>
      <c r="D814" s="1" t="s">
        <v>846</v>
      </c>
      <c r="E814">
        <v>1</v>
      </c>
      <c r="F814" s="9" t="s">
        <v>3083</v>
      </c>
      <c r="G814" s="4">
        <v>-55110141</v>
      </c>
      <c r="I814" s="4">
        <f t="shared" si="12"/>
        <v>-55110141</v>
      </c>
      <c r="K814" s="1" t="s">
        <v>2441</v>
      </c>
      <c r="L814">
        <v>0</v>
      </c>
      <c r="M814" s="3">
        <v>46253</v>
      </c>
      <c r="N814" s="1" t="s">
        <v>2461</v>
      </c>
      <c r="O814">
        <v>139609</v>
      </c>
      <c r="R814" s="1" t="s">
        <v>1632</v>
      </c>
      <c r="S814">
        <v>0</v>
      </c>
      <c r="T814">
        <v>2</v>
      </c>
      <c r="U814" s="1"/>
      <c r="V814" s="1" t="s">
        <v>1765</v>
      </c>
      <c r="W814" s="1" t="s">
        <v>1813</v>
      </c>
      <c r="X814" s="1" t="s">
        <v>1817</v>
      </c>
      <c r="Y814" s="1" t="s">
        <v>1902</v>
      </c>
      <c r="Z814" s="1" t="s">
        <v>1929</v>
      </c>
      <c r="AA814" s="1" t="s">
        <v>1941</v>
      </c>
      <c r="AB814" s="1"/>
      <c r="AC814">
        <v>1</v>
      </c>
      <c r="AD814" s="1" t="s">
        <v>1632</v>
      </c>
      <c r="AE814" s="1" t="s">
        <v>2263</v>
      </c>
      <c r="AF814" s="1"/>
      <c r="AG814" s="1" t="s">
        <v>2266</v>
      </c>
      <c r="AH814" s="1" t="s">
        <v>2345</v>
      </c>
      <c r="AI814" s="1" t="s">
        <v>2345</v>
      </c>
      <c r="AJ814" s="1"/>
      <c r="AK814" s="3">
        <v>46253</v>
      </c>
      <c r="AL814" s="1" t="s">
        <v>2451</v>
      </c>
      <c r="AM814" s="1" t="s">
        <v>2703</v>
      </c>
      <c r="AN814" s="1" t="s">
        <v>2811</v>
      </c>
      <c r="AO814" s="1" t="s">
        <v>2811</v>
      </c>
      <c r="AP814" s="1" t="s">
        <v>2818</v>
      </c>
      <c r="AQ814" s="1" t="s">
        <v>1902</v>
      </c>
      <c r="AR814" s="1" t="s">
        <v>1929</v>
      </c>
      <c r="AS814" s="1" t="s">
        <v>2825</v>
      </c>
      <c r="AT814" s="1"/>
      <c r="AU814" s="1"/>
      <c r="AV814" s="1" t="s">
        <v>2829</v>
      </c>
      <c r="AW814" s="1" t="s">
        <v>2829</v>
      </c>
      <c r="AX814" s="1" t="s">
        <v>2837</v>
      </c>
      <c r="AY814" s="1" t="s">
        <v>3063</v>
      </c>
      <c r="AZ814" s="1"/>
      <c r="BA814">
        <v>2057</v>
      </c>
      <c r="BB814" s="1" t="s">
        <v>2818</v>
      </c>
      <c r="BC814">
        <v>4038</v>
      </c>
      <c r="BD814">
        <v>2</v>
      </c>
      <c r="BE814" s="1" t="s">
        <v>2467</v>
      </c>
    </row>
    <row r="815" spans="1:57" ht="28.5">
      <c r="A815" s="8">
        <v>136409</v>
      </c>
      <c r="B815" s="1" t="s">
        <v>2907</v>
      </c>
      <c r="C815" s="1" t="s">
        <v>3224</v>
      </c>
      <c r="D815" s="2" t="s">
        <v>847</v>
      </c>
      <c r="E815">
        <v>1</v>
      </c>
      <c r="F815" s="9" t="s">
        <v>3088</v>
      </c>
      <c r="G815" s="4">
        <v>14000000</v>
      </c>
      <c r="I815" s="4">
        <f t="shared" si="12"/>
        <v>14000000</v>
      </c>
      <c r="K815" s="1" t="s">
        <v>2441</v>
      </c>
      <c r="L815">
        <v>0</v>
      </c>
      <c r="M815" s="3">
        <v>46253</v>
      </c>
      <c r="N815" s="1" t="s">
        <v>2461</v>
      </c>
      <c r="O815">
        <v>139630</v>
      </c>
      <c r="R815" s="1" t="s">
        <v>1408</v>
      </c>
      <c r="S815">
        <v>0</v>
      </c>
      <c r="T815">
        <v>1</v>
      </c>
      <c r="U815" s="1"/>
      <c r="V815" s="1" t="s">
        <v>1768</v>
      </c>
      <c r="W815" s="1" t="s">
        <v>1813</v>
      </c>
      <c r="X815" s="1" t="s">
        <v>1817</v>
      </c>
      <c r="Y815" s="1" t="s">
        <v>1905</v>
      </c>
      <c r="Z815" s="1" t="s">
        <v>1930</v>
      </c>
      <c r="AA815" s="1" t="s">
        <v>1941</v>
      </c>
      <c r="AB815" s="1"/>
      <c r="AC815">
        <v>1</v>
      </c>
      <c r="AD815" s="1" t="s">
        <v>1408</v>
      </c>
      <c r="AE815" s="1" t="s">
        <v>2263</v>
      </c>
      <c r="AF815" s="1"/>
      <c r="AG815" s="1" t="s">
        <v>2266</v>
      </c>
      <c r="AH815" s="1" t="s">
        <v>1408</v>
      </c>
      <c r="AI815" s="1" t="s">
        <v>1408</v>
      </c>
      <c r="AJ815" s="1" t="s">
        <v>2444</v>
      </c>
      <c r="AK815" s="3">
        <v>46253</v>
      </c>
      <c r="AL815" s="1" t="s">
        <v>2451</v>
      </c>
      <c r="AM815" s="1" t="s">
        <v>2704</v>
      </c>
      <c r="AN815" s="1" t="s">
        <v>2811</v>
      </c>
      <c r="AO815" s="1" t="s">
        <v>2811</v>
      </c>
      <c r="AP815" s="1" t="s">
        <v>2818</v>
      </c>
      <c r="AQ815" s="1" t="s">
        <v>1905</v>
      </c>
      <c r="AR815" s="1" t="s">
        <v>1930</v>
      </c>
      <c r="AS815" s="1" t="s">
        <v>2825</v>
      </c>
      <c r="AT815" s="1"/>
      <c r="AU815" s="1"/>
      <c r="AV815" s="1" t="s">
        <v>2829</v>
      </c>
      <c r="AW815" s="1" t="s">
        <v>2829</v>
      </c>
      <c r="AX815" s="1" t="s">
        <v>2837</v>
      </c>
      <c r="AY815" s="1" t="s">
        <v>3078</v>
      </c>
      <c r="AZ815" s="1"/>
      <c r="BA815">
        <v>22420</v>
      </c>
      <c r="BB815" s="1" t="s">
        <v>2818</v>
      </c>
      <c r="BC815">
        <v>2515</v>
      </c>
      <c r="BD815">
        <v>1</v>
      </c>
      <c r="BE815" s="1" t="s">
        <v>2451</v>
      </c>
    </row>
    <row r="816" spans="1:57">
      <c r="A816" s="8">
        <v>136410</v>
      </c>
      <c r="B816" s="1" t="s">
        <v>2892</v>
      </c>
      <c r="C816" s="1" t="s">
        <v>3225</v>
      </c>
      <c r="D816" s="1" t="s">
        <v>848</v>
      </c>
      <c r="E816">
        <v>1</v>
      </c>
      <c r="F816" s="9" t="s">
        <v>3083</v>
      </c>
      <c r="G816" s="4">
        <v>521191.2991</v>
      </c>
      <c r="I816" s="4">
        <f t="shared" si="12"/>
        <v>521191.2991</v>
      </c>
      <c r="K816" s="1" t="s">
        <v>2443</v>
      </c>
      <c r="L816">
        <v>0</v>
      </c>
      <c r="M816" s="3">
        <v>46253</v>
      </c>
      <c r="N816" s="1" t="s">
        <v>2461</v>
      </c>
      <c r="O816">
        <v>139671</v>
      </c>
      <c r="R816" s="1" t="s">
        <v>1633</v>
      </c>
      <c r="S816">
        <v>20</v>
      </c>
      <c r="T816">
        <v>1</v>
      </c>
      <c r="U816" s="1"/>
      <c r="V816" s="1" t="s">
        <v>1785</v>
      </c>
      <c r="W816" s="1" t="s">
        <v>1813</v>
      </c>
      <c r="X816" s="1" t="s">
        <v>1817</v>
      </c>
      <c r="Y816" s="1" t="s">
        <v>1874</v>
      </c>
      <c r="Z816" s="1" t="s">
        <v>1940</v>
      </c>
      <c r="AA816" s="1" t="s">
        <v>1941</v>
      </c>
      <c r="AB816" s="1"/>
      <c r="AC816">
        <v>1</v>
      </c>
      <c r="AD816" s="1" t="s">
        <v>2183</v>
      </c>
      <c r="AE816" s="1" t="s">
        <v>2263</v>
      </c>
      <c r="AF816" s="1"/>
      <c r="AG816" s="1" t="s">
        <v>2266</v>
      </c>
      <c r="AH816" s="1" t="s">
        <v>2346</v>
      </c>
      <c r="AI816" s="1" t="s">
        <v>2423</v>
      </c>
      <c r="AJ816" s="1"/>
      <c r="AK816" s="3">
        <v>46253</v>
      </c>
      <c r="AL816" s="1" t="s">
        <v>2451</v>
      </c>
      <c r="AM816" s="1" t="s">
        <v>2705</v>
      </c>
      <c r="AN816" s="1" t="s">
        <v>2811</v>
      </c>
      <c r="AO816" s="1" t="s">
        <v>2811</v>
      </c>
      <c r="AP816" s="1" t="s">
        <v>2818</v>
      </c>
      <c r="AQ816" s="1" t="s">
        <v>1874</v>
      </c>
      <c r="AR816" s="1" t="s">
        <v>1940</v>
      </c>
      <c r="AS816" s="1" t="s">
        <v>2825</v>
      </c>
      <c r="AT816" s="1"/>
      <c r="AU816" s="1"/>
      <c r="AV816" s="1" t="s">
        <v>2829</v>
      </c>
      <c r="AW816" s="1" t="s">
        <v>2829</v>
      </c>
      <c r="AX816" s="1" t="s">
        <v>2837</v>
      </c>
      <c r="AY816" s="1" t="s">
        <v>3079</v>
      </c>
      <c r="AZ816" s="1"/>
      <c r="BA816">
        <v>1555</v>
      </c>
      <c r="BB816" s="1" t="s">
        <v>2818</v>
      </c>
      <c r="BC816">
        <v>2071</v>
      </c>
      <c r="BD816">
        <v>1</v>
      </c>
      <c r="BE816" s="1" t="s">
        <v>2467</v>
      </c>
    </row>
    <row r="817" spans="1:57">
      <c r="A817" s="8">
        <v>136410</v>
      </c>
      <c r="B817" s="1" t="s">
        <v>2892</v>
      </c>
      <c r="C817" s="1" t="s">
        <v>3100</v>
      </c>
      <c r="D817" s="1" t="s">
        <v>849</v>
      </c>
      <c r="E817">
        <v>1</v>
      </c>
      <c r="F817" s="9" t="s">
        <v>3083</v>
      </c>
      <c r="G817" s="4">
        <v>-130297.8248</v>
      </c>
      <c r="I817" s="4">
        <f t="shared" si="12"/>
        <v>-130297.8248</v>
      </c>
      <c r="K817" s="1" t="s">
        <v>2443</v>
      </c>
      <c r="L817">
        <v>0</v>
      </c>
      <c r="M817" s="3">
        <v>46253</v>
      </c>
      <c r="N817" s="1" t="s">
        <v>2461</v>
      </c>
      <c r="O817">
        <v>139671</v>
      </c>
      <c r="R817" s="1" t="s">
        <v>1634</v>
      </c>
      <c r="S817">
        <v>20</v>
      </c>
      <c r="T817">
        <v>2</v>
      </c>
      <c r="U817" s="1"/>
      <c r="V817" s="1" t="s">
        <v>1765</v>
      </c>
      <c r="W817" s="1" t="s">
        <v>1813</v>
      </c>
      <c r="X817" s="1" t="s">
        <v>1817</v>
      </c>
      <c r="Y817" s="1" t="s">
        <v>1874</v>
      </c>
      <c r="Z817" s="1" t="s">
        <v>1940</v>
      </c>
      <c r="AA817" s="1" t="s">
        <v>1941</v>
      </c>
      <c r="AB817" s="1"/>
      <c r="AC817">
        <v>1</v>
      </c>
      <c r="AD817" s="1" t="s">
        <v>2184</v>
      </c>
      <c r="AE817" s="1" t="s">
        <v>2263</v>
      </c>
      <c r="AF817" s="1"/>
      <c r="AG817" s="1" t="s">
        <v>2266</v>
      </c>
      <c r="AH817" s="1" t="s">
        <v>2346</v>
      </c>
      <c r="AI817" s="1" t="s">
        <v>2423</v>
      </c>
      <c r="AJ817" s="1"/>
      <c r="AK817" s="3">
        <v>46253</v>
      </c>
      <c r="AL817" s="1" t="s">
        <v>2451</v>
      </c>
      <c r="AM817" s="1" t="s">
        <v>2705</v>
      </c>
      <c r="AN817" s="1" t="s">
        <v>2811</v>
      </c>
      <c r="AO817" s="1" t="s">
        <v>2811</v>
      </c>
      <c r="AP817" s="1" t="s">
        <v>2818</v>
      </c>
      <c r="AQ817" s="1" t="s">
        <v>1874</v>
      </c>
      <c r="AR817" s="1" t="s">
        <v>1940</v>
      </c>
      <c r="AS817" s="1" t="s">
        <v>2825</v>
      </c>
      <c r="AT817" s="1"/>
      <c r="AU817" s="1"/>
      <c r="AV817" s="1" t="s">
        <v>2829</v>
      </c>
      <c r="AW817" s="1" t="s">
        <v>2829</v>
      </c>
      <c r="AX817" s="1" t="s">
        <v>2837</v>
      </c>
      <c r="AY817" s="1" t="s">
        <v>3079</v>
      </c>
      <c r="AZ817" s="1"/>
      <c r="BA817">
        <v>2057</v>
      </c>
      <c r="BB817" s="1" t="s">
        <v>2818</v>
      </c>
      <c r="BC817">
        <v>2071</v>
      </c>
      <c r="BD817">
        <v>2</v>
      </c>
      <c r="BE817" s="1" t="s">
        <v>2467</v>
      </c>
    </row>
    <row r="818" spans="1:57">
      <c r="A818" s="8">
        <v>136410</v>
      </c>
      <c r="B818" s="1" t="s">
        <v>2892</v>
      </c>
      <c r="C818" s="1" t="s">
        <v>3100</v>
      </c>
      <c r="D818" s="1" t="s">
        <v>850</v>
      </c>
      <c r="E818">
        <v>1</v>
      </c>
      <c r="F818" s="9" t="s">
        <v>3083</v>
      </c>
      <c r="G818" s="4">
        <v>-5676.6943300000003</v>
      </c>
      <c r="I818" s="4">
        <f t="shared" si="12"/>
        <v>-5676.6943300000003</v>
      </c>
      <c r="K818" s="1" t="s">
        <v>2443</v>
      </c>
      <c r="L818">
        <v>0</v>
      </c>
      <c r="M818" s="3">
        <v>46253</v>
      </c>
      <c r="N818" s="1" t="s">
        <v>2461</v>
      </c>
      <c r="O818">
        <v>139671</v>
      </c>
      <c r="R818" s="1" t="s">
        <v>1635</v>
      </c>
      <c r="S818">
        <v>20</v>
      </c>
      <c r="T818">
        <v>3</v>
      </c>
      <c r="U818" s="1"/>
      <c r="V818" s="1" t="s">
        <v>1765</v>
      </c>
      <c r="W818" s="1" t="s">
        <v>1813</v>
      </c>
      <c r="X818" s="1" t="s">
        <v>1817</v>
      </c>
      <c r="Y818" s="1" t="s">
        <v>1874</v>
      </c>
      <c r="Z818" s="1" t="s">
        <v>1940</v>
      </c>
      <c r="AA818" s="1" t="s">
        <v>1941</v>
      </c>
      <c r="AB818" s="1"/>
      <c r="AC818">
        <v>1</v>
      </c>
      <c r="AD818" s="1" t="s">
        <v>2185</v>
      </c>
      <c r="AE818" s="1" t="s">
        <v>2263</v>
      </c>
      <c r="AF818" s="1"/>
      <c r="AG818" s="1" t="s">
        <v>2266</v>
      </c>
      <c r="AH818" s="1" t="s">
        <v>2346</v>
      </c>
      <c r="AI818" s="1" t="s">
        <v>2423</v>
      </c>
      <c r="AJ818" s="1"/>
      <c r="AK818" s="3">
        <v>46253</v>
      </c>
      <c r="AL818" s="1" t="s">
        <v>2451</v>
      </c>
      <c r="AM818" s="1" t="s">
        <v>2705</v>
      </c>
      <c r="AN818" s="1" t="s">
        <v>2811</v>
      </c>
      <c r="AO818" s="1" t="s">
        <v>2811</v>
      </c>
      <c r="AP818" s="1" t="s">
        <v>2818</v>
      </c>
      <c r="AQ818" s="1" t="s">
        <v>1874</v>
      </c>
      <c r="AR818" s="1" t="s">
        <v>1940</v>
      </c>
      <c r="AS818" s="1" t="s">
        <v>2825</v>
      </c>
      <c r="AT818" s="1"/>
      <c r="AU818" s="1"/>
      <c r="AV818" s="1" t="s">
        <v>2829</v>
      </c>
      <c r="AW818" s="1" t="s">
        <v>2829</v>
      </c>
      <c r="AX818" s="1" t="s">
        <v>2837</v>
      </c>
      <c r="AY818" s="1" t="s">
        <v>3079</v>
      </c>
      <c r="AZ818" s="1"/>
      <c r="BA818">
        <v>2057</v>
      </c>
      <c r="BB818" s="1" t="s">
        <v>2818</v>
      </c>
      <c r="BC818">
        <v>2071</v>
      </c>
      <c r="BD818">
        <v>3</v>
      </c>
      <c r="BE818" s="1" t="s">
        <v>2467</v>
      </c>
    </row>
    <row r="819" spans="1:57">
      <c r="A819" s="8">
        <v>136410</v>
      </c>
      <c r="B819" s="1" t="s">
        <v>2892</v>
      </c>
      <c r="C819" s="1" t="s">
        <v>3100</v>
      </c>
      <c r="D819" s="1" t="s">
        <v>851</v>
      </c>
      <c r="E819">
        <v>1</v>
      </c>
      <c r="F819" s="9" t="s">
        <v>3083</v>
      </c>
      <c r="G819" s="4">
        <v>-150000</v>
      </c>
      <c r="I819" s="4">
        <f t="shared" si="12"/>
        <v>-150000</v>
      </c>
      <c r="K819" s="1" t="s">
        <v>2443</v>
      </c>
      <c r="L819">
        <v>0</v>
      </c>
      <c r="M819" s="3">
        <v>46253</v>
      </c>
      <c r="N819" s="1" t="s">
        <v>2461</v>
      </c>
      <c r="O819">
        <v>139671</v>
      </c>
      <c r="R819" s="1" t="s">
        <v>1636</v>
      </c>
      <c r="S819">
        <v>20</v>
      </c>
      <c r="T819">
        <v>4</v>
      </c>
      <c r="U819" s="1"/>
      <c r="V819" s="1" t="s">
        <v>1765</v>
      </c>
      <c r="W819" s="1" t="s">
        <v>1813</v>
      </c>
      <c r="X819" s="1" t="s">
        <v>1817</v>
      </c>
      <c r="Y819" s="1" t="s">
        <v>1874</v>
      </c>
      <c r="Z819" s="1" t="s">
        <v>1940</v>
      </c>
      <c r="AA819" s="1" t="s">
        <v>1941</v>
      </c>
      <c r="AB819" s="1"/>
      <c r="AC819">
        <v>1</v>
      </c>
      <c r="AD819" s="1" t="s">
        <v>2186</v>
      </c>
      <c r="AE819" s="1" t="s">
        <v>2263</v>
      </c>
      <c r="AF819" s="1"/>
      <c r="AG819" s="1" t="s">
        <v>2266</v>
      </c>
      <c r="AH819" s="1" t="s">
        <v>2346</v>
      </c>
      <c r="AI819" s="1" t="s">
        <v>2423</v>
      </c>
      <c r="AJ819" s="1"/>
      <c r="AK819" s="3">
        <v>46253</v>
      </c>
      <c r="AL819" s="1" t="s">
        <v>2451</v>
      </c>
      <c r="AM819" s="1" t="s">
        <v>2705</v>
      </c>
      <c r="AN819" s="1" t="s">
        <v>2811</v>
      </c>
      <c r="AO819" s="1" t="s">
        <v>2811</v>
      </c>
      <c r="AP819" s="1" t="s">
        <v>2818</v>
      </c>
      <c r="AQ819" s="1" t="s">
        <v>1874</v>
      </c>
      <c r="AR819" s="1" t="s">
        <v>1940</v>
      </c>
      <c r="AS819" s="1" t="s">
        <v>2825</v>
      </c>
      <c r="AT819" s="1"/>
      <c r="AU819" s="1"/>
      <c r="AV819" s="1" t="s">
        <v>2829</v>
      </c>
      <c r="AW819" s="1" t="s">
        <v>2829</v>
      </c>
      <c r="AX819" s="1" t="s">
        <v>2837</v>
      </c>
      <c r="AY819" s="1" t="s">
        <v>3079</v>
      </c>
      <c r="AZ819" s="1"/>
      <c r="BA819">
        <v>2057</v>
      </c>
      <c r="BB819" s="1" t="s">
        <v>2818</v>
      </c>
      <c r="BC819">
        <v>2071</v>
      </c>
      <c r="BD819">
        <v>4</v>
      </c>
      <c r="BE819" s="1" t="s">
        <v>2467</v>
      </c>
    </row>
    <row r="820" spans="1:57" ht="85.5">
      <c r="A820" s="8">
        <v>136411</v>
      </c>
      <c r="B820" s="1" t="s">
        <v>2991</v>
      </c>
      <c r="C820" s="1" t="s">
        <v>3174</v>
      </c>
      <c r="D820" s="2" t="s">
        <v>852</v>
      </c>
      <c r="E820">
        <v>1</v>
      </c>
      <c r="F820" s="9" t="s">
        <v>3083</v>
      </c>
      <c r="G820" s="4">
        <v>55600</v>
      </c>
      <c r="I820" s="4">
        <f t="shared" si="12"/>
        <v>55600</v>
      </c>
      <c r="K820" s="1" t="s">
        <v>2442</v>
      </c>
      <c r="L820">
        <v>0</v>
      </c>
      <c r="M820" s="3">
        <v>46253</v>
      </c>
      <c r="N820" s="1" t="s">
        <v>2461</v>
      </c>
      <c r="O820">
        <v>139657</v>
      </c>
      <c r="R820" s="1" t="s">
        <v>1637</v>
      </c>
      <c r="S820">
        <v>-10</v>
      </c>
      <c r="T820">
        <v>1</v>
      </c>
      <c r="U820" s="1"/>
      <c r="V820" s="1" t="s">
        <v>1768</v>
      </c>
      <c r="W820" s="1" t="s">
        <v>1813</v>
      </c>
      <c r="X820" s="1" t="s">
        <v>1816</v>
      </c>
      <c r="Y820" s="1" t="s">
        <v>1885</v>
      </c>
      <c r="Z820" s="1" t="s">
        <v>1816</v>
      </c>
      <c r="AA820" s="1" t="s">
        <v>1941</v>
      </c>
      <c r="AB820" s="1"/>
      <c r="AC820">
        <v>1</v>
      </c>
      <c r="AD820" s="1" t="s">
        <v>2187</v>
      </c>
      <c r="AE820" s="1" t="s">
        <v>2263</v>
      </c>
      <c r="AF820" s="1"/>
      <c r="AG820" s="1" t="s">
        <v>2265</v>
      </c>
      <c r="AH820" s="1" t="s">
        <v>2187</v>
      </c>
      <c r="AI820" s="1" t="s">
        <v>1637</v>
      </c>
      <c r="AJ820" s="1"/>
      <c r="AK820" s="3">
        <v>46253</v>
      </c>
      <c r="AL820" s="1" t="s">
        <v>2451</v>
      </c>
      <c r="AM820" s="1" t="s">
        <v>2706</v>
      </c>
      <c r="AN820" s="1" t="s">
        <v>2811</v>
      </c>
      <c r="AO820" s="1" t="s">
        <v>2811</v>
      </c>
      <c r="AP820" s="1" t="s">
        <v>2817</v>
      </c>
      <c r="AQ820" s="1" t="s">
        <v>1885</v>
      </c>
      <c r="AR820" s="1" t="s">
        <v>1816</v>
      </c>
      <c r="AS820" s="1" t="s">
        <v>2825</v>
      </c>
      <c r="AT820" s="1"/>
      <c r="AU820" s="1"/>
      <c r="AV820" s="1" t="s">
        <v>2829</v>
      </c>
      <c r="AW820" s="1" t="s">
        <v>2829</v>
      </c>
      <c r="AX820" s="1" t="s">
        <v>2836</v>
      </c>
      <c r="AY820" s="1" t="s">
        <v>3060</v>
      </c>
      <c r="AZ820" s="1"/>
      <c r="BA820">
        <v>24752</v>
      </c>
      <c r="BB820" s="1" t="s">
        <v>2817</v>
      </c>
      <c r="BC820">
        <v>2169</v>
      </c>
      <c r="BD820">
        <v>1</v>
      </c>
      <c r="BE820" s="1" t="s">
        <v>2458</v>
      </c>
    </row>
    <row r="821" spans="1:57">
      <c r="A821" s="8">
        <v>136412</v>
      </c>
      <c r="B821" s="1" t="s">
        <v>2864</v>
      </c>
      <c r="C821" s="1" t="s">
        <v>3141</v>
      </c>
      <c r="D821" s="1" t="s">
        <v>853</v>
      </c>
      <c r="E821">
        <v>1</v>
      </c>
      <c r="F821" s="9" t="s">
        <v>3083</v>
      </c>
      <c r="G821" s="4">
        <v>11258000</v>
      </c>
      <c r="I821" s="4">
        <f t="shared" si="12"/>
        <v>11258000</v>
      </c>
      <c r="K821" s="1" t="s">
        <v>2441</v>
      </c>
      <c r="L821">
        <v>0</v>
      </c>
      <c r="M821" s="3">
        <v>46254</v>
      </c>
      <c r="N821" s="1" t="s">
        <v>2462</v>
      </c>
      <c r="O821">
        <v>139511</v>
      </c>
      <c r="R821" s="1" t="s">
        <v>1638</v>
      </c>
      <c r="S821">
        <v>0</v>
      </c>
      <c r="T821">
        <v>1</v>
      </c>
      <c r="U821" s="1"/>
      <c r="V821" s="1" t="s">
        <v>1792</v>
      </c>
      <c r="W821" s="1" t="s">
        <v>1813</v>
      </c>
      <c r="X821" s="1" t="s">
        <v>1815</v>
      </c>
      <c r="Y821" s="1" t="s">
        <v>1839</v>
      </c>
      <c r="Z821" s="1" t="s">
        <v>1918</v>
      </c>
      <c r="AA821" s="1" t="s">
        <v>1941</v>
      </c>
      <c r="AB821" s="1"/>
      <c r="AC821">
        <v>1</v>
      </c>
      <c r="AD821" s="1" t="s">
        <v>1638</v>
      </c>
      <c r="AE821" s="1" t="s">
        <v>2263</v>
      </c>
      <c r="AF821" s="1"/>
      <c r="AG821" s="1" t="s">
        <v>2264</v>
      </c>
      <c r="AH821" s="1" t="s">
        <v>1638</v>
      </c>
      <c r="AI821" s="1" t="s">
        <v>1638</v>
      </c>
      <c r="AJ821" s="1"/>
      <c r="AK821" s="3">
        <v>46254</v>
      </c>
      <c r="AL821" s="1" t="s">
        <v>2451</v>
      </c>
      <c r="AM821" s="1" t="s">
        <v>2707</v>
      </c>
      <c r="AN821" s="1" t="s">
        <v>2811</v>
      </c>
      <c r="AO821" s="1" t="s">
        <v>2811</v>
      </c>
      <c r="AP821" s="1" t="s">
        <v>2815</v>
      </c>
      <c r="AQ821" s="1" t="s">
        <v>1839</v>
      </c>
      <c r="AR821" s="1" t="s">
        <v>1918</v>
      </c>
      <c r="AS821" s="1" t="s">
        <v>2825</v>
      </c>
      <c r="AT821" s="1"/>
      <c r="AU821" s="1"/>
      <c r="AV821" s="1" t="s">
        <v>2829</v>
      </c>
      <c r="AW821" s="1" t="s">
        <v>2829</v>
      </c>
      <c r="AX821" s="1" t="s">
        <v>2835</v>
      </c>
      <c r="AY821" s="1" t="s">
        <v>3076</v>
      </c>
      <c r="AZ821" s="1"/>
      <c r="BA821">
        <v>1553</v>
      </c>
      <c r="BB821" s="1" t="s">
        <v>2815</v>
      </c>
      <c r="BC821">
        <v>2536</v>
      </c>
      <c r="BD821">
        <v>1</v>
      </c>
      <c r="BE821" s="1" t="s">
        <v>2452</v>
      </c>
    </row>
    <row r="822" spans="1:57">
      <c r="A822" s="8">
        <v>136413</v>
      </c>
      <c r="B822" s="1" t="s">
        <v>2844</v>
      </c>
      <c r="C822" s="1" t="s">
        <v>3104</v>
      </c>
      <c r="D822" s="1" t="s">
        <v>854</v>
      </c>
      <c r="E822">
        <v>1</v>
      </c>
      <c r="F822" s="9" t="s">
        <v>3083</v>
      </c>
      <c r="G822" s="4">
        <v>7491667</v>
      </c>
      <c r="I822" s="4">
        <f t="shared" si="12"/>
        <v>7491667</v>
      </c>
      <c r="K822" s="1" t="s">
        <v>2441</v>
      </c>
      <c r="L822">
        <v>0</v>
      </c>
      <c r="M822" s="3">
        <v>46254</v>
      </c>
      <c r="N822" s="1" t="s">
        <v>2462</v>
      </c>
      <c r="O822">
        <v>139662</v>
      </c>
      <c r="R822" s="1" t="s">
        <v>1639</v>
      </c>
      <c r="S822">
        <v>20</v>
      </c>
      <c r="T822">
        <v>1</v>
      </c>
      <c r="U822" s="1"/>
      <c r="V822" s="1" t="s">
        <v>1769</v>
      </c>
      <c r="W822" s="1" t="s">
        <v>1813</v>
      </c>
      <c r="X822" s="1" t="s">
        <v>1815</v>
      </c>
      <c r="Y822" s="1" t="s">
        <v>1853</v>
      </c>
      <c r="Z822" s="1" t="s">
        <v>1924</v>
      </c>
      <c r="AA822" s="1" t="s">
        <v>1941</v>
      </c>
      <c r="AB822" s="1"/>
      <c r="AC822">
        <v>1</v>
      </c>
      <c r="AD822" s="1" t="s">
        <v>2188</v>
      </c>
      <c r="AE822" s="1" t="s">
        <v>2263</v>
      </c>
      <c r="AF822" s="1"/>
      <c r="AG822" s="1" t="s">
        <v>2264</v>
      </c>
      <c r="AH822" s="1" t="s">
        <v>2188</v>
      </c>
      <c r="AI822" s="1" t="s">
        <v>1639</v>
      </c>
      <c r="AJ822" s="1" t="s">
        <v>2444</v>
      </c>
      <c r="AK822" s="3">
        <v>46254</v>
      </c>
      <c r="AL822" s="1" t="s">
        <v>2451</v>
      </c>
      <c r="AM822" s="1" t="s">
        <v>2708</v>
      </c>
      <c r="AN822" s="1" t="s">
        <v>2811</v>
      </c>
      <c r="AO822" s="1" t="s">
        <v>2812</v>
      </c>
      <c r="AP822" s="1" t="s">
        <v>2816</v>
      </c>
      <c r="AQ822" s="1" t="s">
        <v>1853</v>
      </c>
      <c r="AR822" s="1" t="s">
        <v>1924</v>
      </c>
      <c r="AS822" s="1" t="s">
        <v>2825</v>
      </c>
      <c r="AT822" s="1"/>
      <c r="AU822" s="1"/>
      <c r="AV822" s="1" t="s">
        <v>2829</v>
      </c>
      <c r="AW822" s="1" t="s">
        <v>2829</v>
      </c>
      <c r="AX822" s="1" t="s">
        <v>2835</v>
      </c>
      <c r="AY822" s="1" t="s">
        <v>3064</v>
      </c>
      <c r="AZ822" s="1"/>
      <c r="BA822">
        <v>4155</v>
      </c>
      <c r="BB822" s="1" t="s">
        <v>2816</v>
      </c>
      <c r="BC822">
        <v>1184</v>
      </c>
      <c r="BD822">
        <v>1</v>
      </c>
      <c r="BE822" s="1" t="s">
        <v>2458</v>
      </c>
    </row>
    <row r="823" spans="1:57">
      <c r="A823" s="8">
        <v>136414</v>
      </c>
      <c r="B823" s="1" t="s">
        <v>2992</v>
      </c>
      <c r="C823" s="1" t="s">
        <v>3096</v>
      </c>
      <c r="D823" s="1" t="s">
        <v>855</v>
      </c>
      <c r="E823">
        <v>1</v>
      </c>
      <c r="F823" s="9" t="s">
        <v>3083</v>
      </c>
      <c r="G823" s="4">
        <v>400000</v>
      </c>
      <c r="I823" s="4">
        <f t="shared" si="12"/>
        <v>400000</v>
      </c>
      <c r="K823" s="1" t="s">
        <v>2441</v>
      </c>
      <c r="L823">
        <v>0</v>
      </c>
      <c r="M823" s="3">
        <v>46254</v>
      </c>
      <c r="N823" s="1" t="s">
        <v>2462</v>
      </c>
      <c r="O823">
        <v>139512</v>
      </c>
      <c r="R823" s="1" t="s">
        <v>1640</v>
      </c>
      <c r="S823">
        <v>0</v>
      </c>
      <c r="T823">
        <v>1</v>
      </c>
      <c r="U823" s="1"/>
      <c r="V823" s="1" t="s">
        <v>1768</v>
      </c>
      <c r="W823" s="1" t="s">
        <v>1813</v>
      </c>
      <c r="X823" s="1" t="s">
        <v>1815</v>
      </c>
      <c r="Y823" s="1" t="s">
        <v>1890</v>
      </c>
      <c r="Z823" s="1" t="s">
        <v>1920</v>
      </c>
      <c r="AA823" s="1" t="s">
        <v>1941</v>
      </c>
      <c r="AB823" s="1"/>
      <c r="AC823">
        <v>1</v>
      </c>
      <c r="AD823" s="1" t="s">
        <v>1640</v>
      </c>
      <c r="AE823" s="1" t="s">
        <v>2263</v>
      </c>
      <c r="AF823" s="1"/>
      <c r="AG823" s="1" t="s">
        <v>2264</v>
      </c>
      <c r="AH823" s="1" t="s">
        <v>1640</v>
      </c>
      <c r="AI823" s="1" t="s">
        <v>1640</v>
      </c>
      <c r="AJ823" s="1"/>
      <c r="AK823" s="3">
        <v>46254</v>
      </c>
      <c r="AL823" s="1" t="s">
        <v>2451</v>
      </c>
      <c r="AM823" s="1" t="s">
        <v>2709</v>
      </c>
      <c r="AN823" s="1" t="s">
        <v>2811</v>
      </c>
      <c r="AO823" s="1" t="s">
        <v>2811</v>
      </c>
      <c r="AP823" s="1" t="s">
        <v>2814</v>
      </c>
      <c r="AQ823" s="1" t="s">
        <v>1890</v>
      </c>
      <c r="AR823" s="1" t="s">
        <v>1920</v>
      </c>
      <c r="AS823" s="1" t="s">
        <v>2825</v>
      </c>
      <c r="AT823" s="1"/>
      <c r="AU823" s="1"/>
      <c r="AV823" s="1" t="s">
        <v>2829</v>
      </c>
      <c r="AW823" s="1" t="s">
        <v>2829</v>
      </c>
      <c r="AX823" s="1" t="s">
        <v>2835</v>
      </c>
      <c r="AY823" s="1" t="s">
        <v>3076</v>
      </c>
      <c r="AZ823" s="1"/>
      <c r="BA823">
        <v>14862</v>
      </c>
      <c r="BB823" s="1" t="s">
        <v>2814</v>
      </c>
      <c r="BC823">
        <v>2738</v>
      </c>
      <c r="BD823">
        <v>1</v>
      </c>
      <c r="BE823" s="1" t="s">
        <v>2452</v>
      </c>
    </row>
    <row r="824" spans="1:57">
      <c r="A824" s="8">
        <v>136415</v>
      </c>
      <c r="B824" s="1" t="s">
        <v>2993</v>
      </c>
      <c r="C824" s="1" t="s">
        <v>3096</v>
      </c>
      <c r="D824" s="1" t="s">
        <v>856</v>
      </c>
      <c r="E824">
        <v>4</v>
      </c>
      <c r="F824" s="9" t="s">
        <v>3083</v>
      </c>
      <c r="G824" s="4">
        <v>80000</v>
      </c>
      <c r="I824" s="4">
        <f t="shared" si="12"/>
        <v>320000</v>
      </c>
      <c r="K824" s="1" t="s">
        <v>2441</v>
      </c>
      <c r="L824">
        <v>0</v>
      </c>
      <c r="M824" s="3">
        <v>46254</v>
      </c>
      <c r="N824" s="1" t="s">
        <v>2462</v>
      </c>
      <c r="O824">
        <v>139683</v>
      </c>
      <c r="R824" s="1" t="s">
        <v>1641</v>
      </c>
      <c r="S824">
        <v>0</v>
      </c>
      <c r="T824">
        <v>1</v>
      </c>
      <c r="U824" s="1"/>
      <c r="V824" s="1" t="s">
        <v>1768</v>
      </c>
      <c r="W824" s="1" t="s">
        <v>1813</v>
      </c>
      <c r="X824" s="1" t="s">
        <v>1815</v>
      </c>
      <c r="Y824" s="1" t="s">
        <v>1838</v>
      </c>
      <c r="Z824" s="1" t="s">
        <v>1918</v>
      </c>
      <c r="AA824" s="1" t="s">
        <v>1941</v>
      </c>
      <c r="AB824" s="1"/>
      <c r="AC824">
        <v>4</v>
      </c>
      <c r="AD824" s="1" t="s">
        <v>1641</v>
      </c>
      <c r="AE824" s="1" t="s">
        <v>2263</v>
      </c>
      <c r="AF824" s="1"/>
      <c r="AG824" s="1" t="s">
        <v>2264</v>
      </c>
      <c r="AH824" s="1" t="s">
        <v>1641</v>
      </c>
      <c r="AI824" s="1" t="s">
        <v>1641</v>
      </c>
      <c r="AJ824" s="1"/>
      <c r="AK824" s="3">
        <v>46254</v>
      </c>
      <c r="AL824" s="1" t="s">
        <v>2451</v>
      </c>
      <c r="AM824" s="1" t="s">
        <v>2710</v>
      </c>
      <c r="AN824" s="1" t="s">
        <v>2811</v>
      </c>
      <c r="AO824" s="1" t="s">
        <v>2811</v>
      </c>
      <c r="AP824" s="1" t="s">
        <v>2815</v>
      </c>
      <c r="AQ824" s="1" t="s">
        <v>1838</v>
      </c>
      <c r="AR824" s="1" t="s">
        <v>1918</v>
      </c>
      <c r="AS824" s="1" t="s">
        <v>2825</v>
      </c>
      <c r="AT824" s="1"/>
      <c r="AU824" s="1"/>
      <c r="AV824" s="1" t="s">
        <v>2829</v>
      </c>
      <c r="AW824" s="1" t="s">
        <v>2829</v>
      </c>
      <c r="AX824" s="1" t="s">
        <v>2835</v>
      </c>
      <c r="AY824" s="1" t="s">
        <v>3059</v>
      </c>
      <c r="AZ824" s="1"/>
      <c r="BA824">
        <v>14862</v>
      </c>
      <c r="BB824" s="1" t="s">
        <v>2815</v>
      </c>
      <c r="BC824">
        <v>4606</v>
      </c>
      <c r="BD824">
        <v>1</v>
      </c>
      <c r="BE824" s="1" t="s">
        <v>2461</v>
      </c>
    </row>
    <row r="825" spans="1:57">
      <c r="A825" s="8">
        <v>136416</v>
      </c>
      <c r="B825" s="1" t="s">
        <v>2994</v>
      </c>
      <c r="C825" s="1" t="s">
        <v>3089</v>
      </c>
      <c r="D825" s="1" t="s">
        <v>857</v>
      </c>
      <c r="E825">
        <v>1</v>
      </c>
      <c r="F825" s="9" t="s">
        <v>3083</v>
      </c>
      <c r="G825" s="4">
        <v>405000</v>
      </c>
      <c r="I825" s="4">
        <f t="shared" si="12"/>
        <v>405000</v>
      </c>
      <c r="K825" s="1" t="s">
        <v>2441</v>
      </c>
      <c r="L825">
        <v>0</v>
      </c>
      <c r="M825" s="3">
        <v>46254</v>
      </c>
      <c r="N825" s="1" t="s">
        <v>2462</v>
      </c>
      <c r="O825">
        <v>139555</v>
      </c>
      <c r="R825" s="1" t="s">
        <v>1642</v>
      </c>
      <c r="S825">
        <v>20</v>
      </c>
      <c r="T825">
        <v>1</v>
      </c>
      <c r="U825" s="1"/>
      <c r="V825" s="1" t="s">
        <v>1764</v>
      </c>
      <c r="W825" s="1" t="s">
        <v>1813</v>
      </c>
      <c r="X825" s="1" t="s">
        <v>1815</v>
      </c>
      <c r="Y825" s="1" t="s">
        <v>1829</v>
      </c>
      <c r="Z825" s="1" t="s">
        <v>1920</v>
      </c>
      <c r="AA825" s="1" t="s">
        <v>1941</v>
      </c>
      <c r="AB825" s="1"/>
      <c r="AC825">
        <v>1</v>
      </c>
      <c r="AD825" s="1" t="s">
        <v>2189</v>
      </c>
      <c r="AE825" s="1" t="s">
        <v>2263</v>
      </c>
      <c r="AF825" s="1"/>
      <c r="AG825" s="1" t="s">
        <v>2264</v>
      </c>
      <c r="AH825" s="1" t="s">
        <v>2189</v>
      </c>
      <c r="AI825" s="1" t="s">
        <v>1642</v>
      </c>
      <c r="AJ825" s="1"/>
      <c r="AK825" s="3">
        <v>46254</v>
      </c>
      <c r="AL825" s="1" t="s">
        <v>2451</v>
      </c>
      <c r="AM825" s="1" t="s">
        <v>2711</v>
      </c>
      <c r="AN825" s="1" t="s">
        <v>2811</v>
      </c>
      <c r="AO825" s="1" t="s">
        <v>2811</v>
      </c>
      <c r="AP825" s="1" t="s">
        <v>2814</v>
      </c>
      <c r="AQ825" s="1" t="s">
        <v>1829</v>
      </c>
      <c r="AR825" s="1" t="s">
        <v>1920</v>
      </c>
      <c r="AS825" s="1" t="s">
        <v>2825</v>
      </c>
      <c r="AT825" s="1"/>
      <c r="AU825" s="1"/>
      <c r="AV825" s="1" t="s">
        <v>2829</v>
      </c>
      <c r="AW825" s="1" t="s">
        <v>2829</v>
      </c>
      <c r="AX825" s="1" t="s">
        <v>2835</v>
      </c>
      <c r="AY825" s="1" t="s">
        <v>3059</v>
      </c>
      <c r="AZ825" s="1"/>
      <c r="BA825">
        <v>1265</v>
      </c>
      <c r="BB825" s="1" t="s">
        <v>2814</v>
      </c>
      <c r="BC825">
        <v>2872</v>
      </c>
      <c r="BD825">
        <v>1</v>
      </c>
      <c r="BE825" s="1" t="s">
        <v>2446</v>
      </c>
    </row>
    <row r="826" spans="1:57">
      <c r="A826" s="8">
        <v>136417</v>
      </c>
      <c r="B826" s="1" t="s">
        <v>2995</v>
      </c>
      <c r="C826" s="1" t="s">
        <v>3186</v>
      </c>
      <c r="D826" s="1" t="s">
        <v>858</v>
      </c>
      <c r="E826">
        <v>1</v>
      </c>
      <c r="F826" s="9" t="s">
        <v>3083</v>
      </c>
      <c r="G826" s="4">
        <v>11498500</v>
      </c>
      <c r="I826" s="4">
        <f t="shared" si="12"/>
        <v>11498500</v>
      </c>
      <c r="K826" s="1" t="s">
        <v>2441</v>
      </c>
      <c r="L826">
        <v>0</v>
      </c>
      <c r="M826" s="3">
        <v>46254</v>
      </c>
      <c r="N826" s="1" t="s">
        <v>2462</v>
      </c>
      <c r="O826">
        <v>139685</v>
      </c>
      <c r="R826" s="1" t="s">
        <v>1643</v>
      </c>
      <c r="S826">
        <v>0</v>
      </c>
      <c r="T826">
        <v>1</v>
      </c>
      <c r="U826" s="1"/>
      <c r="V826" s="1" t="s">
        <v>1768</v>
      </c>
      <c r="W826" s="1" t="s">
        <v>1813</v>
      </c>
      <c r="X826" s="1" t="s">
        <v>1818</v>
      </c>
      <c r="Y826" s="1" t="s">
        <v>1845</v>
      </c>
      <c r="Z826" s="1" t="s">
        <v>1926</v>
      </c>
      <c r="AA826" s="1" t="s">
        <v>1941</v>
      </c>
      <c r="AB826" s="1"/>
      <c r="AC826">
        <v>1</v>
      </c>
      <c r="AD826" s="1" t="s">
        <v>1643</v>
      </c>
      <c r="AE826" s="1" t="s">
        <v>2263</v>
      </c>
      <c r="AF826" s="1"/>
      <c r="AG826" s="1" t="s">
        <v>2265</v>
      </c>
      <c r="AH826" s="1" t="s">
        <v>1643</v>
      </c>
      <c r="AI826" s="1" t="s">
        <v>1643</v>
      </c>
      <c r="AJ826" s="1"/>
      <c r="AK826" s="3">
        <v>46254</v>
      </c>
      <c r="AL826" s="1" t="s">
        <v>2451</v>
      </c>
      <c r="AM826" s="1" t="s">
        <v>2712</v>
      </c>
      <c r="AN826" s="1" t="s">
        <v>2811</v>
      </c>
      <c r="AO826" s="1" t="s">
        <v>2811</v>
      </c>
      <c r="AP826" s="1" t="s">
        <v>2820</v>
      </c>
      <c r="AQ826" s="1" t="s">
        <v>1845</v>
      </c>
      <c r="AR826" s="1" t="s">
        <v>1926</v>
      </c>
      <c r="AS826" s="1" t="s">
        <v>2825</v>
      </c>
      <c r="AT826" s="1"/>
      <c r="AU826" s="1"/>
      <c r="AV826" s="1" t="s">
        <v>2829</v>
      </c>
      <c r="AW826" s="1" t="s">
        <v>2829</v>
      </c>
      <c r="AX826" s="1" t="s">
        <v>2836</v>
      </c>
      <c r="AY826" s="1" t="s">
        <v>3066</v>
      </c>
      <c r="AZ826" s="1"/>
      <c r="BA826">
        <v>22422</v>
      </c>
      <c r="BB826" s="1" t="s">
        <v>2820</v>
      </c>
      <c r="BC826">
        <v>6026</v>
      </c>
      <c r="BD826">
        <v>1</v>
      </c>
      <c r="BE826" s="1" t="s">
        <v>2464</v>
      </c>
    </row>
    <row r="827" spans="1:57">
      <c r="A827" s="8">
        <v>136418</v>
      </c>
      <c r="B827" s="1" t="s">
        <v>2996</v>
      </c>
      <c r="C827" s="1" t="s">
        <v>3226</v>
      </c>
      <c r="D827" s="1" t="s">
        <v>859</v>
      </c>
      <c r="E827">
        <v>3</v>
      </c>
      <c r="F827" s="9" t="s">
        <v>3083</v>
      </c>
      <c r="G827" s="4">
        <v>5550000</v>
      </c>
      <c r="I827" s="4">
        <f t="shared" si="12"/>
        <v>16650000</v>
      </c>
      <c r="K827" s="1" t="s">
        <v>2441</v>
      </c>
      <c r="L827">
        <v>0</v>
      </c>
      <c r="M827" s="3">
        <v>46254</v>
      </c>
      <c r="N827" s="1" t="s">
        <v>2462</v>
      </c>
      <c r="O827">
        <v>139704</v>
      </c>
      <c r="R827" s="1" t="s">
        <v>1644</v>
      </c>
      <c r="S827">
        <v>0</v>
      </c>
      <c r="T827">
        <v>1</v>
      </c>
      <c r="U827" s="1"/>
      <c r="V827" s="1" t="s">
        <v>1765</v>
      </c>
      <c r="W827" s="1" t="s">
        <v>1813</v>
      </c>
      <c r="X827" s="1" t="s">
        <v>1815</v>
      </c>
      <c r="Y827" s="1" t="s">
        <v>1839</v>
      </c>
      <c r="Z827" s="1" t="s">
        <v>1918</v>
      </c>
      <c r="AA827" s="1" t="s">
        <v>1941</v>
      </c>
      <c r="AB827" s="1"/>
      <c r="AC827">
        <v>3</v>
      </c>
      <c r="AD827" s="1" t="s">
        <v>1644</v>
      </c>
      <c r="AE827" s="1" t="s">
        <v>2263</v>
      </c>
      <c r="AF827" s="1"/>
      <c r="AG827" s="1" t="s">
        <v>2264</v>
      </c>
      <c r="AH827" s="1" t="s">
        <v>1644</v>
      </c>
      <c r="AI827" s="1" t="s">
        <v>1644</v>
      </c>
      <c r="AJ827" s="1"/>
      <c r="AK827" s="3">
        <v>46254</v>
      </c>
      <c r="AL827" s="1" t="s">
        <v>2451</v>
      </c>
      <c r="AM827" s="1" t="s">
        <v>2713</v>
      </c>
      <c r="AN827" s="1" t="s">
        <v>2811</v>
      </c>
      <c r="AO827" s="1" t="s">
        <v>2812</v>
      </c>
      <c r="AP827" s="1" t="s">
        <v>2815</v>
      </c>
      <c r="AQ827" s="1" t="s">
        <v>1839</v>
      </c>
      <c r="AR827" s="1" t="s">
        <v>1918</v>
      </c>
      <c r="AS827" s="1" t="s">
        <v>2825</v>
      </c>
      <c r="AT827" s="1"/>
      <c r="AU827" s="1"/>
      <c r="AV827" s="1" t="s">
        <v>2829</v>
      </c>
      <c r="AW827" s="1" t="s">
        <v>2829</v>
      </c>
      <c r="AX827" s="1" t="s">
        <v>2835</v>
      </c>
      <c r="AY827" s="1" t="s">
        <v>3064</v>
      </c>
      <c r="AZ827" s="1"/>
      <c r="BA827">
        <v>31403</v>
      </c>
      <c r="BB827" s="1" t="s">
        <v>2815</v>
      </c>
      <c r="BC827">
        <v>7284</v>
      </c>
      <c r="BD827">
        <v>1</v>
      </c>
      <c r="BE827" s="1" t="s">
        <v>2462</v>
      </c>
    </row>
    <row r="828" spans="1:57">
      <c r="A828" s="8">
        <v>136418</v>
      </c>
      <c r="B828" s="1" t="s">
        <v>2996</v>
      </c>
      <c r="C828" s="1" t="s">
        <v>3227</v>
      </c>
      <c r="D828" s="1" t="s">
        <v>860</v>
      </c>
      <c r="E828">
        <v>3</v>
      </c>
      <c r="F828" s="9" t="s">
        <v>3083</v>
      </c>
      <c r="G828" s="4">
        <v>0</v>
      </c>
      <c r="I828" s="4">
        <f t="shared" si="12"/>
        <v>0</v>
      </c>
      <c r="K828" s="1" t="s">
        <v>2441</v>
      </c>
      <c r="L828">
        <v>0</v>
      </c>
      <c r="M828" s="3">
        <v>46254</v>
      </c>
      <c r="N828" s="1" t="s">
        <v>2462</v>
      </c>
      <c r="O828">
        <v>139704</v>
      </c>
      <c r="R828" s="1" t="s">
        <v>1350</v>
      </c>
      <c r="S828">
        <v>0</v>
      </c>
      <c r="T828">
        <v>2</v>
      </c>
      <c r="U828" s="1"/>
      <c r="V828" s="1" t="s">
        <v>1765</v>
      </c>
      <c r="W828" s="1" t="s">
        <v>1813</v>
      </c>
      <c r="X828" s="1" t="s">
        <v>1815</v>
      </c>
      <c r="Y828" s="1" t="s">
        <v>1839</v>
      </c>
      <c r="Z828" s="1" t="s">
        <v>1918</v>
      </c>
      <c r="AA828" s="1" t="s">
        <v>1941</v>
      </c>
      <c r="AB828" s="1"/>
      <c r="AC828">
        <v>3</v>
      </c>
      <c r="AD828" s="1" t="s">
        <v>1350</v>
      </c>
      <c r="AE828" s="1" t="s">
        <v>2263</v>
      </c>
      <c r="AF828" s="1"/>
      <c r="AG828" s="1" t="s">
        <v>2264</v>
      </c>
      <c r="AH828" s="1" t="s">
        <v>1644</v>
      </c>
      <c r="AI828" s="1" t="s">
        <v>1644</v>
      </c>
      <c r="AJ828" s="1"/>
      <c r="AK828" s="3">
        <v>46254</v>
      </c>
      <c r="AL828" s="1" t="s">
        <v>2451</v>
      </c>
      <c r="AM828" s="1" t="s">
        <v>2713</v>
      </c>
      <c r="AN828" s="1" t="s">
        <v>2811</v>
      </c>
      <c r="AO828" s="1" t="s">
        <v>2812</v>
      </c>
      <c r="AP828" s="1" t="s">
        <v>2815</v>
      </c>
      <c r="AQ828" s="1" t="s">
        <v>1839</v>
      </c>
      <c r="AR828" s="1" t="s">
        <v>1918</v>
      </c>
      <c r="AS828" s="1" t="s">
        <v>2825</v>
      </c>
      <c r="AT828" s="1"/>
      <c r="AU828" s="1"/>
      <c r="AV828" s="1" t="s">
        <v>2829</v>
      </c>
      <c r="AW828" s="1" t="s">
        <v>2829</v>
      </c>
      <c r="AX828" s="1" t="s">
        <v>2835</v>
      </c>
      <c r="AY828" s="1" t="s">
        <v>3064</v>
      </c>
      <c r="AZ828" s="1"/>
      <c r="BA828">
        <v>31404</v>
      </c>
      <c r="BB828" s="1" t="s">
        <v>2815</v>
      </c>
      <c r="BC828">
        <v>7284</v>
      </c>
      <c r="BD828">
        <v>2</v>
      </c>
      <c r="BE828" s="1" t="s">
        <v>2462</v>
      </c>
    </row>
    <row r="829" spans="1:57">
      <c r="A829" s="8">
        <v>136418</v>
      </c>
      <c r="B829" s="1" t="s">
        <v>2996</v>
      </c>
      <c r="C829" s="1" t="s">
        <v>3228</v>
      </c>
      <c r="D829" s="1" t="s">
        <v>861</v>
      </c>
      <c r="E829">
        <v>3</v>
      </c>
      <c r="F829" s="9" t="s">
        <v>3083</v>
      </c>
      <c r="G829" s="4">
        <v>0</v>
      </c>
      <c r="I829" s="4">
        <f t="shared" si="12"/>
        <v>0</v>
      </c>
      <c r="K829" s="1" t="s">
        <v>2441</v>
      </c>
      <c r="L829">
        <v>0</v>
      </c>
      <c r="M829" s="3">
        <v>46254</v>
      </c>
      <c r="N829" s="1" t="s">
        <v>2462</v>
      </c>
      <c r="O829">
        <v>139704</v>
      </c>
      <c r="R829" s="1" t="s">
        <v>1350</v>
      </c>
      <c r="S829">
        <v>0</v>
      </c>
      <c r="T829">
        <v>3</v>
      </c>
      <c r="U829" s="1"/>
      <c r="V829" s="1" t="s">
        <v>1765</v>
      </c>
      <c r="W829" s="1" t="s">
        <v>1813</v>
      </c>
      <c r="X829" s="1" t="s">
        <v>1815</v>
      </c>
      <c r="Y829" s="1" t="s">
        <v>1839</v>
      </c>
      <c r="Z829" s="1" t="s">
        <v>1918</v>
      </c>
      <c r="AA829" s="1" t="s">
        <v>1941</v>
      </c>
      <c r="AB829" s="1"/>
      <c r="AC829">
        <v>3</v>
      </c>
      <c r="AD829" s="1" t="s">
        <v>1350</v>
      </c>
      <c r="AE829" s="1" t="s">
        <v>2263</v>
      </c>
      <c r="AF829" s="1"/>
      <c r="AG829" s="1" t="s">
        <v>2264</v>
      </c>
      <c r="AH829" s="1" t="s">
        <v>1644</v>
      </c>
      <c r="AI829" s="1" t="s">
        <v>1644</v>
      </c>
      <c r="AJ829" s="1"/>
      <c r="AK829" s="3">
        <v>46254</v>
      </c>
      <c r="AL829" s="1" t="s">
        <v>2451</v>
      </c>
      <c r="AM829" s="1" t="s">
        <v>2713</v>
      </c>
      <c r="AN829" s="1" t="s">
        <v>2811</v>
      </c>
      <c r="AO829" s="1" t="s">
        <v>2812</v>
      </c>
      <c r="AP829" s="1" t="s">
        <v>2815</v>
      </c>
      <c r="AQ829" s="1" t="s">
        <v>1839</v>
      </c>
      <c r="AR829" s="1" t="s">
        <v>1918</v>
      </c>
      <c r="AS829" s="1" t="s">
        <v>2825</v>
      </c>
      <c r="AT829" s="1"/>
      <c r="AU829" s="1"/>
      <c r="AV829" s="1" t="s">
        <v>2829</v>
      </c>
      <c r="AW829" s="1" t="s">
        <v>2829</v>
      </c>
      <c r="AX829" s="1" t="s">
        <v>2835</v>
      </c>
      <c r="AY829" s="1" t="s">
        <v>3064</v>
      </c>
      <c r="AZ829" s="1"/>
      <c r="BA829">
        <v>31405</v>
      </c>
      <c r="BB829" s="1" t="s">
        <v>2815</v>
      </c>
      <c r="BC829">
        <v>7284</v>
      </c>
      <c r="BD829">
        <v>3</v>
      </c>
      <c r="BE829" s="1" t="s">
        <v>2462</v>
      </c>
    </row>
    <row r="830" spans="1:57">
      <c r="A830" s="8">
        <v>136419</v>
      </c>
      <c r="B830" s="1" t="s">
        <v>2997</v>
      </c>
      <c r="C830" s="1" t="s">
        <v>3146</v>
      </c>
      <c r="D830" s="1" t="s">
        <v>862</v>
      </c>
      <c r="E830">
        <v>1</v>
      </c>
      <c r="F830" s="9" t="s">
        <v>3083</v>
      </c>
      <c r="G830" s="4">
        <v>15000000</v>
      </c>
      <c r="I830" s="4">
        <f t="shared" si="12"/>
        <v>15000000</v>
      </c>
      <c r="K830" s="1" t="s">
        <v>2441</v>
      </c>
      <c r="L830">
        <v>0</v>
      </c>
      <c r="M830" s="3">
        <v>46254</v>
      </c>
      <c r="N830" s="1" t="s">
        <v>2462</v>
      </c>
      <c r="O830">
        <v>139706</v>
      </c>
      <c r="R830" s="1" t="s">
        <v>1085</v>
      </c>
      <c r="S830">
        <v>0</v>
      </c>
      <c r="T830">
        <v>1</v>
      </c>
      <c r="U830" s="1"/>
      <c r="V830" s="1" t="s">
        <v>1771</v>
      </c>
      <c r="W830" s="1" t="s">
        <v>1813</v>
      </c>
      <c r="X830" s="1" t="s">
        <v>1815</v>
      </c>
      <c r="Y830" s="1" t="s">
        <v>1838</v>
      </c>
      <c r="Z830" s="1" t="s">
        <v>1918</v>
      </c>
      <c r="AA830" s="1" t="s">
        <v>1941</v>
      </c>
      <c r="AB830" s="1"/>
      <c r="AC830">
        <v>1</v>
      </c>
      <c r="AD830" s="1" t="s">
        <v>1085</v>
      </c>
      <c r="AE830" s="1" t="s">
        <v>2263</v>
      </c>
      <c r="AF830" s="1"/>
      <c r="AG830" s="1" t="s">
        <v>2264</v>
      </c>
      <c r="AH830" s="1" t="s">
        <v>1085</v>
      </c>
      <c r="AI830" s="1" t="s">
        <v>1085</v>
      </c>
      <c r="AJ830" s="1"/>
      <c r="AK830" s="3">
        <v>46254</v>
      </c>
      <c r="AL830" s="1" t="s">
        <v>2451</v>
      </c>
      <c r="AM830" s="1" t="s">
        <v>2714</v>
      </c>
      <c r="AN830" s="1" t="s">
        <v>2811</v>
      </c>
      <c r="AO830" s="1" t="s">
        <v>2811</v>
      </c>
      <c r="AP830" s="1" t="s">
        <v>2815</v>
      </c>
      <c r="AQ830" s="1" t="s">
        <v>1838</v>
      </c>
      <c r="AR830" s="1" t="s">
        <v>1918</v>
      </c>
      <c r="AS830" s="1" t="s">
        <v>2825</v>
      </c>
      <c r="AT830" s="1"/>
      <c r="AU830" s="1"/>
      <c r="AV830" s="1" t="s">
        <v>2829</v>
      </c>
      <c r="AW830" s="1" t="s">
        <v>2829</v>
      </c>
      <c r="AX830" s="1" t="s">
        <v>2835</v>
      </c>
      <c r="AY830" s="1" t="s">
        <v>3064</v>
      </c>
      <c r="AZ830" s="1"/>
      <c r="BA830">
        <v>3443</v>
      </c>
      <c r="BB830" s="1" t="s">
        <v>2815</v>
      </c>
      <c r="BC830">
        <v>5978</v>
      </c>
      <c r="BD830">
        <v>1</v>
      </c>
      <c r="BE830" s="1" t="s">
        <v>2462</v>
      </c>
    </row>
    <row r="831" spans="1:57">
      <c r="A831" s="8">
        <v>136420</v>
      </c>
      <c r="B831" s="1" t="s">
        <v>2852</v>
      </c>
      <c r="C831" s="1" t="s">
        <v>2650</v>
      </c>
      <c r="D831" s="1" t="s">
        <v>863</v>
      </c>
      <c r="E831">
        <v>1</v>
      </c>
      <c r="F831" s="9" t="s">
        <v>3083</v>
      </c>
      <c r="G831" s="4">
        <v>5945000</v>
      </c>
      <c r="I831" s="4">
        <f t="shared" si="12"/>
        <v>5945000</v>
      </c>
      <c r="K831" s="1" t="s">
        <v>2441</v>
      </c>
      <c r="L831">
        <v>0</v>
      </c>
      <c r="M831" s="3">
        <v>46254</v>
      </c>
      <c r="N831" s="1" t="s">
        <v>2462</v>
      </c>
      <c r="O831">
        <v>139682</v>
      </c>
      <c r="R831" s="1" t="s">
        <v>1645</v>
      </c>
      <c r="S831">
        <v>0</v>
      </c>
      <c r="T831">
        <v>1</v>
      </c>
      <c r="U831" s="1"/>
      <c r="V831" s="1" t="s">
        <v>1772</v>
      </c>
      <c r="W831" s="1" t="s">
        <v>1813</v>
      </c>
      <c r="X831" s="1" t="s">
        <v>1815</v>
      </c>
      <c r="Y831" s="1" t="s">
        <v>1882</v>
      </c>
      <c r="Z831" s="1" t="s">
        <v>1918</v>
      </c>
      <c r="AA831" s="1" t="s">
        <v>1941</v>
      </c>
      <c r="AB831" s="1"/>
      <c r="AC831">
        <v>0</v>
      </c>
      <c r="AD831" s="1" t="s">
        <v>1350</v>
      </c>
      <c r="AE831" s="1" t="s">
        <v>2263</v>
      </c>
      <c r="AF831" s="1"/>
      <c r="AG831" s="1" t="s">
        <v>2264</v>
      </c>
      <c r="AH831" s="1" t="s">
        <v>1645</v>
      </c>
      <c r="AI831" s="1" t="s">
        <v>1645</v>
      </c>
      <c r="AJ831" s="1"/>
      <c r="AK831" s="3">
        <v>46254</v>
      </c>
      <c r="AL831" s="1" t="s">
        <v>2451</v>
      </c>
      <c r="AM831" s="1" t="s">
        <v>2715</v>
      </c>
      <c r="AN831" s="1" t="s">
        <v>2811</v>
      </c>
      <c r="AO831" s="1" t="s">
        <v>2811</v>
      </c>
      <c r="AP831" s="1" t="s">
        <v>2815</v>
      </c>
      <c r="AQ831" s="1" t="s">
        <v>1882</v>
      </c>
      <c r="AR831" s="1" t="s">
        <v>1918</v>
      </c>
      <c r="AS831" s="1" t="s">
        <v>2825</v>
      </c>
      <c r="AT831" s="1"/>
      <c r="AU831" s="1"/>
      <c r="AV831" s="1" t="s">
        <v>2830</v>
      </c>
      <c r="AW831" s="1" t="s">
        <v>2830</v>
      </c>
      <c r="AX831" s="1" t="s">
        <v>2835</v>
      </c>
      <c r="AY831" s="1" t="s">
        <v>3064</v>
      </c>
      <c r="AZ831" s="1"/>
      <c r="BA831">
        <v>4276</v>
      </c>
      <c r="BB831" s="1" t="s">
        <v>2815</v>
      </c>
      <c r="BC831">
        <v>3726</v>
      </c>
      <c r="BD831">
        <v>1</v>
      </c>
      <c r="BE831" s="1" t="s">
        <v>2451</v>
      </c>
    </row>
    <row r="832" spans="1:57">
      <c r="A832" s="8">
        <v>136421</v>
      </c>
      <c r="B832" s="1" t="s">
        <v>2841</v>
      </c>
      <c r="C832" s="1" t="s">
        <v>3099</v>
      </c>
      <c r="D832" s="1" t="s">
        <v>864</v>
      </c>
      <c r="E832">
        <v>1</v>
      </c>
      <c r="F832" s="9" t="s">
        <v>3083</v>
      </c>
      <c r="G832" s="4">
        <v>520000</v>
      </c>
      <c r="I832" s="4">
        <f t="shared" si="12"/>
        <v>520000</v>
      </c>
      <c r="K832" s="1" t="s">
        <v>2441</v>
      </c>
      <c r="L832">
        <v>0</v>
      </c>
      <c r="M832" s="3">
        <v>46254</v>
      </c>
      <c r="N832" s="1" t="s">
        <v>2462</v>
      </c>
      <c r="O832">
        <v>139698</v>
      </c>
      <c r="R832" s="1" t="s">
        <v>1646</v>
      </c>
      <c r="S832">
        <v>0</v>
      </c>
      <c r="T832">
        <v>1</v>
      </c>
      <c r="U832" s="1"/>
      <c r="V832" s="1" t="s">
        <v>1768</v>
      </c>
      <c r="W832" s="1" t="s">
        <v>1813</v>
      </c>
      <c r="X832" s="1" t="s">
        <v>1815</v>
      </c>
      <c r="Y832" s="1" t="s">
        <v>1840</v>
      </c>
      <c r="Z832" s="1" t="s">
        <v>1918</v>
      </c>
      <c r="AA832" s="1" t="s">
        <v>1941</v>
      </c>
      <c r="AB832" s="1"/>
      <c r="AC832">
        <v>1</v>
      </c>
      <c r="AD832" s="1" t="s">
        <v>1646</v>
      </c>
      <c r="AE832" s="1" t="s">
        <v>2263</v>
      </c>
      <c r="AF832" s="1"/>
      <c r="AG832" s="1" t="s">
        <v>2264</v>
      </c>
      <c r="AH832" s="1" t="s">
        <v>1646</v>
      </c>
      <c r="AI832" s="1" t="s">
        <v>1646</v>
      </c>
      <c r="AJ832" s="1" t="s">
        <v>2444</v>
      </c>
      <c r="AK832" s="3">
        <v>46254</v>
      </c>
      <c r="AL832" s="1" t="s">
        <v>2451</v>
      </c>
      <c r="AM832" s="1" t="s">
        <v>2716</v>
      </c>
      <c r="AN832" s="1" t="s">
        <v>2811</v>
      </c>
      <c r="AO832" s="1" t="s">
        <v>2811</v>
      </c>
      <c r="AP832" s="1" t="s">
        <v>2815</v>
      </c>
      <c r="AQ832" s="1" t="s">
        <v>1840</v>
      </c>
      <c r="AR832" s="1" t="s">
        <v>1918</v>
      </c>
      <c r="AS832" s="1" t="s">
        <v>2825</v>
      </c>
      <c r="AT832" s="1"/>
      <c r="AU832" s="1"/>
      <c r="AV832" s="1" t="s">
        <v>2829</v>
      </c>
      <c r="AW832" s="1" t="s">
        <v>2829</v>
      </c>
      <c r="AX832" s="1" t="s">
        <v>2835</v>
      </c>
      <c r="AY832" s="1" t="s">
        <v>3064</v>
      </c>
      <c r="AZ832" s="1"/>
      <c r="BA832">
        <v>6965</v>
      </c>
      <c r="BB832" s="1" t="s">
        <v>2815</v>
      </c>
      <c r="BC832">
        <v>2490</v>
      </c>
      <c r="BD832">
        <v>1</v>
      </c>
      <c r="BE832" s="1" t="s">
        <v>2461</v>
      </c>
    </row>
    <row r="833" spans="1:57">
      <c r="A833" s="8">
        <v>136422</v>
      </c>
      <c r="B833" s="1" t="s">
        <v>2998</v>
      </c>
      <c r="C833" s="1" t="s">
        <v>3089</v>
      </c>
      <c r="D833" s="1" t="s">
        <v>865</v>
      </c>
      <c r="E833">
        <v>5</v>
      </c>
      <c r="F833" s="9" t="s">
        <v>3083</v>
      </c>
      <c r="G833" s="4">
        <v>924000</v>
      </c>
      <c r="I833" s="4">
        <f t="shared" si="12"/>
        <v>4620000</v>
      </c>
      <c r="K833" s="1" t="s">
        <v>2441</v>
      </c>
      <c r="L833">
        <v>0</v>
      </c>
      <c r="M833" s="3">
        <v>46254</v>
      </c>
      <c r="N833" s="1" t="s">
        <v>2462</v>
      </c>
      <c r="O833">
        <v>139536</v>
      </c>
      <c r="R833" s="1" t="s">
        <v>1647</v>
      </c>
      <c r="S833">
        <v>20</v>
      </c>
      <c r="T833">
        <v>1</v>
      </c>
      <c r="U833" s="1"/>
      <c r="V833" s="1" t="s">
        <v>1764</v>
      </c>
      <c r="W833" s="1" t="s">
        <v>1813</v>
      </c>
      <c r="X833" s="1" t="s">
        <v>1815</v>
      </c>
      <c r="Y833" s="1" t="s">
        <v>1821</v>
      </c>
      <c r="Z833" s="1" t="s">
        <v>1916</v>
      </c>
      <c r="AA833" s="1" t="s">
        <v>1941</v>
      </c>
      <c r="AB833" s="1"/>
      <c r="AC833">
        <v>5</v>
      </c>
      <c r="AD833" s="1" t="s">
        <v>2190</v>
      </c>
      <c r="AE833" s="1" t="s">
        <v>2263</v>
      </c>
      <c r="AF833" s="1"/>
      <c r="AG833" s="1" t="s">
        <v>2264</v>
      </c>
      <c r="AH833" s="1" t="s">
        <v>2190</v>
      </c>
      <c r="AI833" s="1" t="s">
        <v>1647</v>
      </c>
      <c r="AJ833" s="1" t="s">
        <v>2444</v>
      </c>
      <c r="AK833" s="3">
        <v>46254</v>
      </c>
      <c r="AL833" s="1" t="s">
        <v>2451</v>
      </c>
      <c r="AM833" s="1" t="s">
        <v>2717</v>
      </c>
      <c r="AN833" s="1" t="s">
        <v>2811</v>
      </c>
      <c r="AO833" s="1" t="s">
        <v>2811</v>
      </c>
      <c r="AP833" s="1" t="s">
        <v>2814</v>
      </c>
      <c r="AQ833" s="1" t="s">
        <v>1821</v>
      </c>
      <c r="AR833" s="1" t="s">
        <v>1916</v>
      </c>
      <c r="AS833" s="1" t="s">
        <v>2825</v>
      </c>
      <c r="AT833" s="1"/>
      <c r="AU833" s="1"/>
      <c r="AV833" s="1" t="s">
        <v>2829</v>
      </c>
      <c r="AW833" s="1" t="s">
        <v>2829</v>
      </c>
      <c r="AX833" s="1" t="s">
        <v>2835</v>
      </c>
      <c r="AY833" s="1" t="s">
        <v>3059</v>
      </c>
      <c r="AZ833" s="1"/>
      <c r="BA833">
        <v>1265</v>
      </c>
      <c r="BB833" s="1" t="s">
        <v>2814</v>
      </c>
      <c r="BC833">
        <v>39</v>
      </c>
      <c r="BD833">
        <v>1</v>
      </c>
      <c r="BE833" s="1" t="s">
        <v>2455</v>
      </c>
    </row>
    <row r="834" spans="1:57">
      <c r="A834" s="8">
        <v>136423</v>
      </c>
      <c r="B834" s="1" t="s">
        <v>2846</v>
      </c>
      <c r="C834" s="1" t="s">
        <v>3089</v>
      </c>
      <c r="D834" s="1" t="s">
        <v>866</v>
      </c>
      <c r="E834">
        <v>1</v>
      </c>
      <c r="F834" s="9" t="s">
        <v>3083</v>
      </c>
      <c r="G834" s="4">
        <v>160000</v>
      </c>
      <c r="I834" s="4">
        <f t="shared" si="12"/>
        <v>160000</v>
      </c>
      <c r="K834" s="1" t="s">
        <v>2441</v>
      </c>
      <c r="L834">
        <v>0</v>
      </c>
      <c r="M834" s="3">
        <v>46254</v>
      </c>
      <c r="N834" s="1" t="s">
        <v>2462</v>
      </c>
      <c r="O834">
        <v>139539</v>
      </c>
      <c r="R834" s="1" t="s">
        <v>1259</v>
      </c>
      <c r="S834">
        <v>20</v>
      </c>
      <c r="T834">
        <v>1</v>
      </c>
      <c r="U834" s="1"/>
      <c r="V834" s="1" t="s">
        <v>1764</v>
      </c>
      <c r="W834" s="1" t="s">
        <v>1813</v>
      </c>
      <c r="X834" s="1" t="s">
        <v>1815</v>
      </c>
      <c r="Y834" s="1" t="s">
        <v>1829</v>
      </c>
      <c r="Z834" s="1" t="s">
        <v>1920</v>
      </c>
      <c r="AA834" s="1" t="s">
        <v>1941</v>
      </c>
      <c r="AB834" s="1"/>
      <c r="AC834">
        <v>1</v>
      </c>
      <c r="AD834" s="1" t="s">
        <v>2191</v>
      </c>
      <c r="AE834" s="1" t="s">
        <v>2263</v>
      </c>
      <c r="AF834" s="1"/>
      <c r="AG834" s="1" t="s">
        <v>2264</v>
      </c>
      <c r="AH834" s="1" t="s">
        <v>2191</v>
      </c>
      <c r="AI834" s="1" t="s">
        <v>1259</v>
      </c>
      <c r="AJ834" s="1" t="s">
        <v>2444</v>
      </c>
      <c r="AK834" s="3">
        <v>46254</v>
      </c>
      <c r="AL834" s="1" t="s">
        <v>2451</v>
      </c>
      <c r="AM834" s="1" t="s">
        <v>2711</v>
      </c>
      <c r="AN834" s="1" t="s">
        <v>2811</v>
      </c>
      <c r="AO834" s="1" t="s">
        <v>2811</v>
      </c>
      <c r="AP834" s="1" t="s">
        <v>2814</v>
      </c>
      <c r="AQ834" s="1" t="s">
        <v>1829</v>
      </c>
      <c r="AR834" s="1" t="s">
        <v>1920</v>
      </c>
      <c r="AS834" s="1" t="s">
        <v>2825</v>
      </c>
      <c r="AT834" s="1"/>
      <c r="AU834" s="1"/>
      <c r="AV834" s="1" t="s">
        <v>2829</v>
      </c>
      <c r="AW834" s="1" t="s">
        <v>2829</v>
      </c>
      <c r="AX834" s="1" t="s">
        <v>2835</v>
      </c>
      <c r="AY834" s="1" t="s">
        <v>3059</v>
      </c>
      <c r="AZ834" s="1"/>
      <c r="BA834">
        <v>1265</v>
      </c>
      <c r="BB834" s="1" t="s">
        <v>2814</v>
      </c>
      <c r="BC834">
        <v>2566</v>
      </c>
      <c r="BD834">
        <v>1</v>
      </c>
      <c r="BE834" s="1" t="s">
        <v>2455</v>
      </c>
    </row>
    <row r="835" spans="1:57">
      <c r="A835" s="8">
        <v>136424</v>
      </c>
      <c r="B835" s="1" t="s">
        <v>2999</v>
      </c>
      <c r="C835" s="1" t="s">
        <v>3180</v>
      </c>
      <c r="D835" s="1" t="s">
        <v>867</v>
      </c>
      <c r="E835">
        <v>1</v>
      </c>
      <c r="F835" s="9" t="s">
        <v>3084</v>
      </c>
      <c r="G835" s="4">
        <v>233130000</v>
      </c>
      <c r="I835" s="4">
        <f t="shared" ref="I835:I898" si="13">E835*G835</f>
        <v>233130000</v>
      </c>
      <c r="K835" s="1" t="s">
        <v>2441</v>
      </c>
      <c r="L835">
        <v>0</v>
      </c>
      <c r="M835" s="3">
        <v>46254</v>
      </c>
      <c r="N835" s="1" t="s">
        <v>2463</v>
      </c>
      <c r="O835">
        <v>139557</v>
      </c>
      <c r="R835" s="1" t="s">
        <v>1648</v>
      </c>
      <c r="S835">
        <v>20</v>
      </c>
      <c r="T835">
        <v>1</v>
      </c>
      <c r="U835" s="1"/>
      <c r="V835" s="1" t="s">
        <v>1764</v>
      </c>
      <c r="W835" s="1" t="s">
        <v>1813</v>
      </c>
      <c r="X835" s="1" t="s">
        <v>1815</v>
      </c>
      <c r="Y835" s="1" t="s">
        <v>1893</v>
      </c>
      <c r="Z835" s="1" t="s">
        <v>1938</v>
      </c>
      <c r="AA835" s="1" t="s">
        <v>1941</v>
      </c>
      <c r="AB835" s="1"/>
      <c r="AC835">
        <v>1</v>
      </c>
      <c r="AD835" s="1" t="s">
        <v>2192</v>
      </c>
      <c r="AE835" s="1" t="s">
        <v>2263</v>
      </c>
      <c r="AF835" s="1"/>
      <c r="AG835" s="1" t="s">
        <v>2264</v>
      </c>
      <c r="AH835" s="1" t="s">
        <v>2347</v>
      </c>
      <c r="AI835" s="1" t="s">
        <v>2424</v>
      </c>
      <c r="AJ835" s="1"/>
      <c r="AK835" s="3">
        <v>46254</v>
      </c>
      <c r="AL835" s="1" t="s">
        <v>2451</v>
      </c>
      <c r="AM835" s="1" t="s">
        <v>2718</v>
      </c>
      <c r="AN835" s="1" t="s">
        <v>2811</v>
      </c>
      <c r="AO835" s="1" t="s">
        <v>2811</v>
      </c>
      <c r="AP835" s="1" t="s">
        <v>2814</v>
      </c>
      <c r="AQ835" s="1" t="s">
        <v>1893</v>
      </c>
      <c r="AR835" s="1" t="s">
        <v>1938</v>
      </c>
      <c r="AS835" s="1" t="s">
        <v>2825</v>
      </c>
      <c r="AT835" s="1"/>
      <c r="AU835" s="1"/>
      <c r="AV835" s="1" t="s">
        <v>2829</v>
      </c>
      <c r="AW835" s="1" t="s">
        <v>2829</v>
      </c>
      <c r="AX835" s="1" t="s">
        <v>2835</v>
      </c>
      <c r="AY835" s="1" t="s">
        <v>3064</v>
      </c>
      <c r="AZ835" s="1"/>
      <c r="BA835">
        <v>9235</v>
      </c>
      <c r="BB835" s="1" t="s">
        <v>2814</v>
      </c>
      <c r="BC835">
        <v>4115</v>
      </c>
      <c r="BD835">
        <v>1</v>
      </c>
      <c r="BE835" s="1" t="s">
        <v>2446</v>
      </c>
    </row>
    <row r="836" spans="1:57">
      <c r="A836" s="8">
        <v>136424</v>
      </c>
      <c r="B836" s="1" t="s">
        <v>2999</v>
      </c>
      <c r="C836" s="1" t="s">
        <v>3180</v>
      </c>
      <c r="D836" s="1" t="s">
        <v>868</v>
      </c>
      <c r="E836">
        <v>1</v>
      </c>
      <c r="F836" s="9" t="s">
        <v>3084</v>
      </c>
      <c r="G836" s="4">
        <v>720000</v>
      </c>
      <c r="I836" s="4">
        <f t="shared" si="13"/>
        <v>720000</v>
      </c>
      <c r="K836" s="1" t="s">
        <v>2441</v>
      </c>
      <c r="L836">
        <v>0</v>
      </c>
      <c r="M836" s="3">
        <v>46254</v>
      </c>
      <c r="N836" s="1" t="s">
        <v>2463</v>
      </c>
      <c r="O836">
        <v>139557</v>
      </c>
      <c r="R836" s="1" t="s">
        <v>1321</v>
      </c>
      <c r="S836">
        <v>0</v>
      </c>
      <c r="T836">
        <v>2</v>
      </c>
      <c r="U836" s="1"/>
      <c r="V836" s="1" t="s">
        <v>1764</v>
      </c>
      <c r="W836" s="1" t="s">
        <v>1813</v>
      </c>
      <c r="X836" s="1" t="s">
        <v>1815</v>
      </c>
      <c r="Y836" s="1" t="s">
        <v>1893</v>
      </c>
      <c r="Z836" s="1" t="s">
        <v>1938</v>
      </c>
      <c r="AA836" s="1" t="s">
        <v>1941</v>
      </c>
      <c r="AB836" s="1"/>
      <c r="AC836">
        <v>1</v>
      </c>
      <c r="AD836" s="1" t="s">
        <v>1321</v>
      </c>
      <c r="AE836" s="1" t="s">
        <v>2263</v>
      </c>
      <c r="AF836" s="1"/>
      <c r="AG836" s="1" t="s">
        <v>2264</v>
      </c>
      <c r="AH836" s="1" t="s">
        <v>2347</v>
      </c>
      <c r="AI836" s="1" t="s">
        <v>2424</v>
      </c>
      <c r="AJ836" s="1"/>
      <c r="AK836" s="3">
        <v>46254</v>
      </c>
      <c r="AL836" s="1" t="s">
        <v>2451</v>
      </c>
      <c r="AM836" s="1" t="s">
        <v>2718</v>
      </c>
      <c r="AN836" s="1" t="s">
        <v>2811</v>
      </c>
      <c r="AO836" s="1" t="s">
        <v>2811</v>
      </c>
      <c r="AP836" s="1" t="s">
        <v>2814</v>
      </c>
      <c r="AQ836" s="1" t="s">
        <v>1893</v>
      </c>
      <c r="AR836" s="1" t="s">
        <v>1938</v>
      </c>
      <c r="AS836" s="1" t="s">
        <v>2825</v>
      </c>
      <c r="AT836" s="1"/>
      <c r="AU836" s="1"/>
      <c r="AV836" s="1" t="s">
        <v>2829</v>
      </c>
      <c r="AW836" s="1" t="s">
        <v>2829</v>
      </c>
      <c r="AX836" s="1" t="s">
        <v>2835</v>
      </c>
      <c r="AY836" s="1" t="s">
        <v>3064</v>
      </c>
      <c r="AZ836" s="1"/>
      <c r="BA836">
        <v>9235</v>
      </c>
      <c r="BB836" s="1" t="s">
        <v>2814</v>
      </c>
      <c r="BC836">
        <v>4115</v>
      </c>
      <c r="BD836">
        <v>2</v>
      </c>
      <c r="BE836" s="1" t="s">
        <v>2446</v>
      </c>
    </row>
    <row r="837" spans="1:57">
      <c r="A837" s="8">
        <v>136424</v>
      </c>
      <c r="B837" s="1" t="s">
        <v>2999</v>
      </c>
      <c r="C837" s="1" t="s">
        <v>3180</v>
      </c>
      <c r="D837" s="1" t="s">
        <v>869</v>
      </c>
      <c r="E837">
        <v>2</v>
      </c>
      <c r="F837" s="9" t="s">
        <v>3084</v>
      </c>
      <c r="G837" s="4">
        <v>10250212.5</v>
      </c>
      <c r="I837" s="4">
        <f t="shared" si="13"/>
        <v>20500425</v>
      </c>
      <c r="K837" s="1" t="s">
        <v>2441</v>
      </c>
      <c r="L837">
        <v>0</v>
      </c>
      <c r="M837" s="3">
        <v>46254</v>
      </c>
      <c r="N837" s="1" t="s">
        <v>2463</v>
      </c>
      <c r="O837">
        <v>139557</v>
      </c>
      <c r="R837" s="1" t="s">
        <v>1649</v>
      </c>
      <c r="S837">
        <v>20</v>
      </c>
      <c r="T837">
        <v>3</v>
      </c>
      <c r="U837" s="1"/>
      <c r="V837" s="1" t="s">
        <v>1764</v>
      </c>
      <c r="W837" s="1" t="s">
        <v>1813</v>
      </c>
      <c r="X837" s="1" t="s">
        <v>1815</v>
      </c>
      <c r="Y837" s="1" t="s">
        <v>1893</v>
      </c>
      <c r="Z837" s="1" t="s">
        <v>1938</v>
      </c>
      <c r="AA837" s="1" t="s">
        <v>1941</v>
      </c>
      <c r="AB837" s="1"/>
      <c r="AC837">
        <v>2</v>
      </c>
      <c r="AD837" s="1" t="s">
        <v>2193</v>
      </c>
      <c r="AE837" s="1" t="s">
        <v>2263</v>
      </c>
      <c r="AF837" s="1"/>
      <c r="AG837" s="1" t="s">
        <v>2264</v>
      </c>
      <c r="AH837" s="1" t="s">
        <v>2347</v>
      </c>
      <c r="AI837" s="1" t="s">
        <v>2424</v>
      </c>
      <c r="AJ837" s="1"/>
      <c r="AK837" s="3">
        <v>46254</v>
      </c>
      <c r="AL837" s="1" t="s">
        <v>2451</v>
      </c>
      <c r="AM837" s="1" t="s">
        <v>2718</v>
      </c>
      <c r="AN837" s="1" t="s">
        <v>2811</v>
      </c>
      <c r="AO837" s="1" t="s">
        <v>2811</v>
      </c>
      <c r="AP837" s="1" t="s">
        <v>2814</v>
      </c>
      <c r="AQ837" s="1" t="s">
        <v>1893</v>
      </c>
      <c r="AR837" s="1" t="s">
        <v>1938</v>
      </c>
      <c r="AS837" s="1" t="s">
        <v>2825</v>
      </c>
      <c r="AT837" s="1"/>
      <c r="AU837" s="1"/>
      <c r="AV837" s="1" t="s">
        <v>2829</v>
      </c>
      <c r="AW837" s="1" t="s">
        <v>2829</v>
      </c>
      <c r="AX837" s="1" t="s">
        <v>2835</v>
      </c>
      <c r="AY837" s="1" t="s">
        <v>3064</v>
      </c>
      <c r="AZ837" s="1"/>
      <c r="BA837">
        <v>9235</v>
      </c>
      <c r="BB837" s="1" t="s">
        <v>2814</v>
      </c>
      <c r="BC837">
        <v>4115</v>
      </c>
      <c r="BD837">
        <v>3</v>
      </c>
      <c r="BE837" s="1" t="s">
        <v>2446</v>
      </c>
    </row>
    <row r="838" spans="1:57">
      <c r="A838" s="8">
        <v>136425</v>
      </c>
      <c r="B838" s="1" t="s">
        <v>3000</v>
      </c>
      <c r="C838" s="1" t="s">
        <v>3089</v>
      </c>
      <c r="D838" s="1" t="s">
        <v>870</v>
      </c>
      <c r="E838">
        <v>12</v>
      </c>
      <c r="F838" s="9" t="s">
        <v>3083</v>
      </c>
      <c r="G838" s="4">
        <v>850000</v>
      </c>
      <c r="I838" s="4">
        <f t="shared" si="13"/>
        <v>10200000</v>
      </c>
      <c r="K838" s="1" t="s">
        <v>2441</v>
      </c>
      <c r="L838">
        <v>0</v>
      </c>
      <c r="M838" s="3">
        <v>46254</v>
      </c>
      <c r="N838" s="1" t="s">
        <v>2462</v>
      </c>
      <c r="O838">
        <v>139680</v>
      </c>
      <c r="R838" s="1" t="s">
        <v>1650</v>
      </c>
      <c r="S838">
        <v>0</v>
      </c>
      <c r="T838">
        <v>1</v>
      </c>
      <c r="U838" s="1"/>
      <c r="V838" s="1" t="s">
        <v>1764</v>
      </c>
      <c r="W838" s="1" t="s">
        <v>1813</v>
      </c>
      <c r="X838" s="1" t="s">
        <v>1815</v>
      </c>
      <c r="Y838" s="1" t="s">
        <v>1821</v>
      </c>
      <c r="Z838" s="1" t="s">
        <v>1916</v>
      </c>
      <c r="AA838" s="1" t="s">
        <v>1941</v>
      </c>
      <c r="AB838" s="1"/>
      <c r="AC838">
        <v>12</v>
      </c>
      <c r="AD838" s="1" t="s">
        <v>1650</v>
      </c>
      <c r="AE838" s="1" t="s">
        <v>2263</v>
      </c>
      <c r="AF838" s="1"/>
      <c r="AG838" s="1" t="s">
        <v>2264</v>
      </c>
      <c r="AH838" s="1" t="s">
        <v>1650</v>
      </c>
      <c r="AI838" s="1" t="s">
        <v>1650</v>
      </c>
      <c r="AJ838" s="1"/>
      <c r="AK838" s="3">
        <v>46254</v>
      </c>
      <c r="AL838" s="1" t="s">
        <v>2451</v>
      </c>
      <c r="AM838" s="1" t="s">
        <v>2719</v>
      </c>
      <c r="AN838" s="1" t="s">
        <v>2811</v>
      </c>
      <c r="AO838" s="1" t="s">
        <v>2811</v>
      </c>
      <c r="AP838" s="1" t="s">
        <v>2814</v>
      </c>
      <c r="AQ838" s="1" t="s">
        <v>1821</v>
      </c>
      <c r="AR838" s="1" t="s">
        <v>1916</v>
      </c>
      <c r="AS838" s="1" t="s">
        <v>2825</v>
      </c>
      <c r="AT838" s="1"/>
      <c r="AU838" s="1"/>
      <c r="AV838" s="1" t="s">
        <v>2829</v>
      </c>
      <c r="AW838" s="1" t="s">
        <v>2829</v>
      </c>
      <c r="AX838" s="1" t="s">
        <v>2835</v>
      </c>
      <c r="AY838" s="1" t="s">
        <v>3064</v>
      </c>
      <c r="AZ838" s="1"/>
      <c r="BA838">
        <v>1265</v>
      </c>
      <c r="BB838" s="1" t="s">
        <v>2814</v>
      </c>
      <c r="BC838">
        <v>5637</v>
      </c>
      <c r="BD838">
        <v>1</v>
      </c>
      <c r="BE838" s="1" t="s">
        <v>2461</v>
      </c>
    </row>
    <row r="839" spans="1:57">
      <c r="A839" s="8">
        <v>136426</v>
      </c>
      <c r="B839" s="1" t="s">
        <v>2903</v>
      </c>
      <c r="C839" s="1" t="s">
        <v>3229</v>
      </c>
      <c r="D839" s="1" t="s">
        <v>871</v>
      </c>
      <c r="E839">
        <v>1</v>
      </c>
      <c r="F839" s="9" t="s">
        <v>3084</v>
      </c>
      <c r="G839" s="4">
        <v>8000000</v>
      </c>
      <c r="I839" s="4">
        <f t="shared" si="13"/>
        <v>8000000</v>
      </c>
      <c r="K839" s="1" t="s">
        <v>2441</v>
      </c>
      <c r="L839">
        <v>0</v>
      </c>
      <c r="M839" s="3">
        <v>46254</v>
      </c>
      <c r="N839" s="1" t="s">
        <v>2462</v>
      </c>
      <c r="O839">
        <v>139559</v>
      </c>
      <c r="R839" s="1" t="s">
        <v>1084</v>
      </c>
      <c r="S839">
        <v>0</v>
      </c>
      <c r="T839">
        <v>1</v>
      </c>
      <c r="U839" s="1"/>
      <c r="V839" s="1" t="s">
        <v>1764</v>
      </c>
      <c r="W839" s="1" t="s">
        <v>1813</v>
      </c>
      <c r="X839" s="1" t="s">
        <v>1815</v>
      </c>
      <c r="Y839" s="1" t="s">
        <v>1893</v>
      </c>
      <c r="Z839" s="1" t="s">
        <v>1938</v>
      </c>
      <c r="AA839" s="1" t="s">
        <v>1941</v>
      </c>
      <c r="AB839" s="1"/>
      <c r="AC839">
        <v>1</v>
      </c>
      <c r="AD839" s="1" t="s">
        <v>1084</v>
      </c>
      <c r="AE839" s="1" t="s">
        <v>2263</v>
      </c>
      <c r="AF839" s="1"/>
      <c r="AG839" s="1" t="s">
        <v>2264</v>
      </c>
      <c r="AH839" s="1" t="s">
        <v>1084</v>
      </c>
      <c r="AI839" s="1" t="s">
        <v>1084</v>
      </c>
      <c r="AJ839" s="1"/>
      <c r="AK839" s="3">
        <v>46254</v>
      </c>
      <c r="AL839" s="1" t="s">
        <v>2451</v>
      </c>
      <c r="AM839" s="1" t="s">
        <v>2720</v>
      </c>
      <c r="AN839" s="1" t="s">
        <v>2811</v>
      </c>
      <c r="AO839" s="1" t="s">
        <v>2811</v>
      </c>
      <c r="AP839" s="1" t="s">
        <v>2814</v>
      </c>
      <c r="AQ839" s="1" t="s">
        <v>1893</v>
      </c>
      <c r="AR839" s="1" t="s">
        <v>1938</v>
      </c>
      <c r="AS839" s="1" t="s">
        <v>2825</v>
      </c>
      <c r="AT839" s="1"/>
      <c r="AU839" s="1"/>
      <c r="AV839" s="1" t="s">
        <v>2829</v>
      </c>
      <c r="AW839" s="1" t="s">
        <v>2829</v>
      </c>
      <c r="AX839" s="1" t="s">
        <v>2835</v>
      </c>
      <c r="AY839" s="1" t="s">
        <v>3064</v>
      </c>
      <c r="AZ839" s="1"/>
      <c r="BA839">
        <v>9238</v>
      </c>
      <c r="BB839" s="1" t="s">
        <v>2814</v>
      </c>
      <c r="BC839">
        <v>1136</v>
      </c>
      <c r="BD839">
        <v>1</v>
      </c>
      <c r="BE839" s="1" t="s">
        <v>2446</v>
      </c>
    </row>
    <row r="840" spans="1:57">
      <c r="A840" s="8">
        <v>136427</v>
      </c>
      <c r="B840" s="1" t="s">
        <v>3001</v>
      </c>
      <c r="C840" s="1" t="s">
        <v>3230</v>
      </c>
      <c r="D840" s="1" t="s">
        <v>872</v>
      </c>
      <c r="E840">
        <v>1</v>
      </c>
      <c r="F840" s="9" t="s">
        <v>3084</v>
      </c>
      <c r="G840" s="4">
        <v>265950000</v>
      </c>
      <c r="I840" s="4">
        <f t="shared" si="13"/>
        <v>265950000</v>
      </c>
      <c r="K840" s="1" t="s">
        <v>2441</v>
      </c>
      <c r="L840">
        <v>0</v>
      </c>
      <c r="M840" s="3">
        <v>46254</v>
      </c>
      <c r="N840" s="1" t="s">
        <v>2462</v>
      </c>
      <c r="O840">
        <v>139566</v>
      </c>
      <c r="R840" s="1" t="s">
        <v>1651</v>
      </c>
      <c r="S840">
        <v>20</v>
      </c>
      <c r="T840">
        <v>1</v>
      </c>
      <c r="U840" s="1"/>
      <c r="V840" s="1" t="s">
        <v>1764</v>
      </c>
      <c r="W840" s="1" t="s">
        <v>1813</v>
      </c>
      <c r="X840" s="1" t="s">
        <v>1815</v>
      </c>
      <c r="Y840" s="1" t="s">
        <v>1893</v>
      </c>
      <c r="Z840" s="1" t="s">
        <v>1938</v>
      </c>
      <c r="AA840" s="1" t="s">
        <v>1941</v>
      </c>
      <c r="AB840" s="1"/>
      <c r="AC840">
        <v>1</v>
      </c>
      <c r="AD840" s="1" t="s">
        <v>2194</v>
      </c>
      <c r="AE840" s="1" t="s">
        <v>2263</v>
      </c>
      <c r="AF840" s="1"/>
      <c r="AG840" s="1" t="s">
        <v>2264</v>
      </c>
      <c r="AH840" s="1" t="s">
        <v>2194</v>
      </c>
      <c r="AI840" s="1" t="s">
        <v>1651</v>
      </c>
      <c r="AJ840" s="1"/>
      <c r="AK840" s="3">
        <v>46254</v>
      </c>
      <c r="AL840" s="1" t="s">
        <v>2451</v>
      </c>
      <c r="AM840" s="1" t="s">
        <v>2721</v>
      </c>
      <c r="AN840" s="1" t="s">
        <v>2811</v>
      </c>
      <c r="AO840" s="1" t="s">
        <v>2811</v>
      </c>
      <c r="AP840" s="1" t="s">
        <v>2814</v>
      </c>
      <c r="AQ840" s="1" t="s">
        <v>1893</v>
      </c>
      <c r="AR840" s="1" t="s">
        <v>1938</v>
      </c>
      <c r="AS840" s="1" t="s">
        <v>2825</v>
      </c>
      <c r="AT840" s="1"/>
      <c r="AU840" s="1"/>
      <c r="AV840" s="1" t="s">
        <v>2829</v>
      </c>
      <c r="AW840" s="1" t="s">
        <v>2829</v>
      </c>
      <c r="AX840" s="1" t="s">
        <v>2835</v>
      </c>
      <c r="AY840" s="1" t="s">
        <v>3064</v>
      </c>
      <c r="AZ840" s="1"/>
      <c r="BA840">
        <v>9234</v>
      </c>
      <c r="BB840" s="1" t="s">
        <v>2814</v>
      </c>
      <c r="BC840">
        <v>2473</v>
      </c>
      <c r="BD840">
        <v>1</v>
      </c>
      <c r="BE840" s="1" t="s">
        <v>2446</v>
      </c>
    </row>
    <row r="841" spans="1:57">
      <c r="A841" s="8">
        <v>136428</v>
      </c>
      <c r="B841" s="1" t="s">
        <v>3002</v>
      </c>
      <c r="C841" s="1" t="s">
        <v>3231</v>
      </c>
      <c r="D841" s="1" t="s">
        <v>873</v>
      </c>
      <c r="E841">
        <v>1</v>
      </c>
      <c r="F841" s="9" t="s">
        <v>3083</v>
      </c>
      <c r="G841" s="4">
        <v>7522700</v>
      </c>
      <c r="I841" s="4">
        <f t="shared" si="13"/>
        <v>7522700</v>
      </c>
      <c r="K841" s="1" t="s">
        <v>2441</v>
      </c>
      <c r="L841">
        <v>0</v>
      </c>
      <c r="M841" s="3">
        <v>46254</v>
      </c>
      <c r="N841" s="1" t="s">
        <v>2462</v>
      </c>
      <c r="O841">
        <v>139684</v>
      </c>
      <c r="R841" s="1" t="s">
        <v>1652</v>
      </c>
      <c r="S841">
        <v>0</v>
      </c>
      <c r="T841">
        <v>1</v>
      </c>
      <c r="U841" s="1"/>
      <c r="V841" s="1" t="s">
        <v>1806</v>
      </c>
      <c r="W841" s="1" t="s">
        <v>1813</v>
      </c>
      <c r="X841" s="1" t="s">
        <v>1820</v>
      </c>
      <c r="Y841" s="1" t="s">
        <v>1873</v>
      </c>
      <c r="Z841" s="1" t="s">
        <v>1932</v>
      </c>
      <c r="AA841" s="1" t="s">
        <v>1941</v>
      </c>
      <c r="AB841" s="1"/>
      <c r="AC841">
        <v>1</v>
      </c>
      <c r="AD841" s="1" t="s">
        <v>1652</v>
      </c>
      <c r="AE841" s="1" t="s">
        <v>2263</v>
      </c>
      <c r="AF841" s="1"/>
      <c r="AG841" s="1" t="s">
        <v>2265</v>
      </c>
      <c r="AH841" s="1" t="s">
        <v>1652</v>
      </c>
      <c r="AI841" s="1" t="s">
        <v>1652</v>
      </c>
      <c r="AJ841" s="1" t="s">
        <v>2444</v>
      </c>
      <c r="AK841" s="3">
        <v>46254</v>
      </c>
      <c r="AL841" s="1" t="s">
        <v>2451</v>
      </c>
      <c r="AM841" s="1"/>
      <c r="AN841" s="1" t="s">
        <v>2811</v>
      </c>
      <c r="AO841" s="1" t="s">
        <v>2811</v>
      </c>
      <c r="AP841" s="1" t="s">
        <v>2822</v>
      </c>
      <c r="AQ841" s="1" t="s">
        <v>1873</v>
      </c>
      <c r="AR841" s="1" t="s">
        <v>1932</v>
      </c>
      <c r="AS841" s="1" t="s">
        <v>2825</v>
      </c>
      <c r="AT841" s="1"/>
      <c r="AU841" s="1"/>
      <c r="AV841" s="1" t="s">
        <v>2829</v>
      </c>
      <c r="AW841" s="1" t="s">
        <v>2829</v>
      </c>
      <c r="AX841" s="1" t="s">
        <v>2836</v>
      </c>
      <c r="AY841" s="1" t="s">
        <v>3071</v>
      </c>
      <c r="AZ841" s="1"/>
      <c r="BA841">
        <v>3519</v>
      </c>
      <c r="BB841" s="1" t="s">
        <v>2822</v>
      </c>
      <c r="BC841">
        <v>7286</v>
      </c>
      <c r="BD841">
        <v>1</v>
      </c>
      <c r="BE841" s="1" t="s">
        <v>2461</v>
      </c>
    </row>
    <row r="842" spans="1:57">
      <c r="A842" s="8">
        <v>136429</v>
      </c>
      <c r="B842" s="1" t="s">
        <v>2972</v>
      </c>
      <c r="C842" s="1" t="s">
        <v>3089</v>
      </c>
      <c r="D842" s="1" t="s">
        <v>874</v>
      </c>
      <c r="E842">
        <v>12</v>
      </c>
      <c r="F842" s="9" t="s">
        <v>3083</v>
      </c>
      <c r="G842" s="4">
        <v>1250000</v>
      </c>
      <c r="I842" s="4">
        <f t="shared" si="13"/>
        <v>15000000</v>
      </c>
      <c r="K842" s="1" t="s">
        <v>2441</v>
      </c>
      <c r="L842">
        <v>0</v>
      </c>
      <c r="M842" s="3">
        <v>46254</v>
      </c>
      <c r="N842" s="1" t="s">
        <v>2462</v>
      </c>
      <c r="O842">
        <v>139589</v>
      </c>
      <c r="R842" s="1" t="s">
        <v>1653</v>
      </c>
      <c r="S842">
        <v>20</v>
      </c>
      <c r="T842">
        <v>1</v>
      </c>
      <c r="U842" s="1"/>
      <c r="V842" s="1" t="s">
        <v>1764</v>
      </c>
      <c r="W842" s="1" t="s">
        <v>1813</v>
      </c>
      <c r="X842" s="1" t="s">
        <v>1815</v>
      </c>
      <c r="Y842" s="1" t="s">
        <v>1821</v>
      </c>
      <c r="Z842" s="1" t="s">
        <v>1916</v>
      </c>
      <c r="AA842" s="1" t="s">
        <v>1941</v>
      </c>
      <c r="AB842" s="1"/>
      <c r="AC842">
        <v>12</v>
      </c>
      <c r="AD842" s="1" t="s">
        <v>1085</v>
      </c>
      <c r="AE842" s="1" t="s">
        <v>2263</v>
      </c>
      <c r="AF842" s="1"/>
      <c r="AG842" s="1" t="s">
        <v>2264</v>
      </c>
      <c r="AH842" s="1" t="s">
        <v>1085</v>
      </c>
      <c r="AI842" s="1" t="s">
        <v>1653</v>
      </c>
      <c r="AJ842" s="1"/>
      <c r="AK842" s="3">
        <v>46254</v>
      </c>
      <c r="AL842" s="1" t="s">
        <v>2451</v>
      </c>
      <c r="AM842" s="1" t="s">
        <v>2722</v>
      </c>
      <c r="AN842" s="1" t="s">
        <v>2811</v>
      </c>
      <c r="AO842" s="1" t="s">
        <v>2811</v>
      </c>
      <c r="AP842" s="1" t="s">
        <v>2814</v>
      </c>
      <c r="AQ842" s="1" t="s">
        <v>1821</v>
      </c>
      <c r="AR842" s="1" t="s">
        <v>1916</v>
      </c>
      <c r="AS842" s="1" t="s">
        <v>2825</v>
      </c>
      <c r="AT842" s="1"/>
      <c r="AU842" s="1"/>
      <c r="AV842" s="1" t="s">
        <v>2829</v>
      </c>
      <c r="AW842" s="1" t="s">
        <v>2829</v>
      </c>
      <c r="AX842" s="1" t="s">
        <v>2835</v>
      </c>
      <c r="AY842" s="1" t="s">
        <v>3059</v>
      </c>
      <c r="AZ842" s="1"/>
      <c r="BA842">
        <v>1265</v>
      </c>
      <c r="BB842" s="1" t="s">
        <v>2814</v>
      </c>
      <c r="BC842">
        <v>2720</v>
      </c>
      <c r="BD842">
        <v>1</v>
      </c>
      <c r="BE842" s="1" t="s">
        <v>2457</v>
      </c>
    </row>
    <row r="843" spans="1:57">
      <c r="A843" s="8">
        <v>136430</v>
      </c>
      <c r="B843" s="1" t="s">
        <v>3003</v>
      </c>
      <c r="C843" s="1" t="s">
        <v>3089</v>
      </c>
      <c r="D843" s="1" t="s">
        <v>875</v>
      </c>
      <c r="E843">
        <v>12</v>
      </c>
      <c r="F843" s="9" t="s">
        <v>3083</v>
      </c>
      <c r="G843" s="4">
        <v>4500000</v>
      </c>
      <c r="I843" s="4">
        <f t="shared" si="13"/>
        <v>54000000</v>
      </c>
      <c r="K843" s="1" t="s">
        <v>2441</v>
      </c>
      <c r="L843">
        <v>0</v>
      </c>
      <c r="M843" s="3">
        <v>46254</v>
      </c>
      <c r="N843" s="1" t="s">
        <v>2462</v>
      </c>
      <c r="O843">
        <v>139591</v>
      </c>
      <c r="R843" s="1" t="s">
        <v>1246</v>
      </c>
      <c r="S843">
        <v>20</v>
      </c>
      <c r="T843">
        <v>1</v>
      </c>
      <c r="U843" s="1"/>
      <c r="V843" s="1" t="s">
        <v>1764</v>
      </c>
      <c r="W843" s="1" t="s">
        <v>1813</v>
      </c>
      <c r="X843" s="1" t="s">
        <v>1815</v>
      </c>
      <c r="Y843" s="1" t="s">
        <v>1821</v>
      </c>
      <c r="Z843" s="1" t="s">
        <v>1916</v>
      </c>
      <c r="AA843" s="1" t="s">
        <v>1941</v>
      </c>
      <c r="AB843" s="1"/>
      <c r="AC843">
        <v>12</v>
      </c>
      <c r="AD843" s="1" t="s">
        <v>1720</v>
      </c>
      <c r="AE843" s="1" t="s">
        <v>2263</v>
      </c>
      <c r="AF843" s="1"/>
      <c r="AG843" s="1" t="s">
        <v>2264</v>
      </c>
      <c r="AH843" s="1" t="s">
        <v>1720</v>
      </c>
      <c r="AI843" s="1" t="s">
        <v>1246</v>
      </c>
      <c r="AJ843" s="1"/>
      <c r="AK843" s="3">
        <v>46254</v>
      </c>
      <c r="AL843" s="1" t="s">
        <v>2451</v>
      </c>
      <c r="AM843" s="1" t="s">
        <v>2723</v>
      </c>
      <c r="AN843" s="1" t="s">
        <v>2811</v>
      </c>
      <c r="AO843" s="1" t="s">
        <v>2811</v>
      </c>
      <c r="AP843" s="1" t="s">
        <v>2814</v>
      </c>
      <c r="AQ843" s="1" t="s">
        <v>1821</v>
      </c>
      <c r="AR843" s="1" t="s">
        <v>1916</v>
      </c>
      <c r="AS843" s="1" t="s">
        <v>2825</v>
      </c>
      <c r="AT843" s="1"/>
      <c r="AU843" s="1"/>
      <c r="AV843" s="1" t="s">
        <v>2829</v>
      </c>
      <c r="AW843" s="1" t="s">
        <v>2829</v>
      </c>
      <c r="AX843" s="1" t="s">
        <v>2835</v>
      </c>
      <c r="AY843" s="1" t="s">
        <v>3059</v>
      </c>
      <c r="AZ843" s="1"/>
      <c r="BA843">
        <v>1265</v>
      </c>
      <c r="BB843" s="1" t="s">
        <v>2814</v>
      </c>
      <c r="BC843">
        <v>2884</v>
      </c>
      <c r="BD843">
        <v>1</v>
      </c>
      <c r="BE843" s="1" t="s">
        <v>2457</v>
      </c>
    </row>
    <row r="844" spans="1:57">
      <c r="A844" s="8">
        <v>136431</v>
      </c>
      <c r="B844" s="1" t="s">
        <v>3004</v>
      </c>
      <c r="C844" s="1" t="s">
        <v>3096</v>
      </c>
      <c r="D844" s="1" t="s">
        <v>876</v>
      </c>
      <c r="E844">
        <v>1</v>
      </c>
      <c r="F844" s="9" t="s">
        <v>3083</v>
      </c>
      <c r="G844" s="4">
        <v>10000000</v>
      </c>
      <c r="I844" s="4">
        <f t="shared" si="13"/>
        <v>10000000</v>
      </c>
      <c r="K844" s="1" t="s">
        <v>2441</v>
      </c>
      <c r="L844">
        <v>0</v>
      </c>
      <c r="M844" s="3">
        <v>46254</v>
      </c>
      <c r="N844" s="1" t="s">
        <v>2462</v>
      </c>
      <c r="O844">
        <v>139607</v>
      </c>
      <c r="R844" s="1" t="s">
        <v>1464</v>
      </c>
      <c r="S844">
        <v>0</v>
      </c>
      <c r="T844">
        <v>1</v>
      </c>
      <c r="U844" s="1"/>
      <c r="V844" s="1" t="s">
        <v>1768</v>
      </c>
      <c r="W844" s="1" t="s">
        <v>1813</v>
      </c>
      <c r="X844" s="1" t="s">
        <v>1815</v>
      </c>
      <c r="Y844" s="1" t="s">
        <v>1890</v>
      </c>
      <c r="Z844" s="1" t="s">
        <v>1920</v>
      </c>
      <c r="AA844" s="1" t="s">
        <v>1941</v>
      </c>
      <c r="AB844" s="1"/>
      <c r="AC844">
        <v>1</v>
      </c>
      <c r="AD844" s="1" t="s">
        <v>1464</v>
      </c>
      <c r="AE844" s="1" t="s">
        <v>2263</v>
      </c>
      <c r="AF844" s="1"/>
      <c r="AG844" s="1" t="s">
        <v>2264</v>
      </c>
      <c r="AH844" s="1" t="s">
        <v>1464</v>
      </c>
      <c r="AI844" s="1" t="s">
        <v>1464</v>
      </c>
      <c r="AJ844" s="1"/>
      <c r="AK844" s="3">
        <v>46254</v>
      </c>
      <c r="AL844" s="1" t="s">
        <v>2451</v>
      </c>
      <c r="AM844" s="1" t="s">
        <v>2724</v>
      </c>
      <c r="AN844" s="1" t="s">
        <v>2811</v>
      </c>
      <c r="AO844" s="1" t="s">
        <v>2811</v>
      </c>
      <c r="AP844" s="1" t="s">
        <v>2814</v>
      </c>
      <c r="AQ844" s="1" t="s">
        <v>1890</v>
      </c>
      <c r="AR844" s="1" t="s">
        <v>1920</v>
      </c>
      <c r="AS844" s="1" t="s">
        <v>2825</v>
      </c>
      <c r="AT844" s="1"/>
      <c r="AU844" s="1"/>
      <c r="AV844" s="1" t="s">
        <v>2829</v>
      </c>
      <c r="AW844" s="1" t="s">
        <v>2829</v>
      </c>
      <c r="AX844" s="1" t="s">
        <v>2835</v>
      </c>
      <c r="AY844" s="1" t="s">
        <v>3064</v>
      </c>
      <c r="AZ844" s="1"/>
      <c r="BA844">
        <v>14862</v>
      </c>
      <c r="BB844" s="1" t="s">
        <v>2814</v>
      </c>
      <c r="BC844">
        <v>2532</v>
      </c>
      <c r="BD844">
        <v>1</v>
      </c>
      <c r="BE844" s="1" t="s">
        <v>2457</v>
      </c>
    </row>
    <row r="845" spans="1:57">
      <c r="A845" s="8">
        <v>136432</v>
      </c>
      <c r="B845" s="1" t="s">
        <v>3005</v>
      </c>
      <c r="C845" s="1" t="s">
        <v>3180</v>
      </c>
      <c r="D845" s="1" t="s">
        <v>877</v>
      </c>
      <c r="E845">
        <v>1</v>
      </c>
      <c r="F845" s="9" t="s">
        <v>3084</v>
      </c>
      <c r="G845" s="4">
        <v>406000</v>
      </c>
      <c r="I845" s="4">
        <f t="shared" si="13"/>
        <v>406000</v>
      </c>
      <c r="K845" s="1" t="s">
        <v>2441</v>
      </c>
      <c r="L845">
        <v>0</v>
      </c>
      <c r="M845" s="3">
        <v>46254</v>
      </c>
      <c r="N845" s="1" t="s">
        <v>2462</v>
      </c>
      <c r="O845">
        <v>139574</v>
      </c>
      <c r="R845" s="1" t="s">
        <v>1654</v>
      </c>
      <c r="S845">
        <v>20</v>
      </c>
      <c r="T845">
        <v>1</v>
      </c>
      <c r="U845" s="1"/>
      <c r="V845" s="1" t="s">
        <v>1764</v>
      </c>
      <c r="W845" s="1" t="s">
        <v>1813</v>
      </c>
      <c r="X845" s="1" t="s">
        <v>1815</v>
      </c>
      <c r="Y845" s="1" t="s">
        <v>1893</v>
      </c>
      <c r="Z845" s="1" t="s">
        <v>1938</v>
      </c>
      <c r="AA845" s="1" t="s">
        <v>1941</v>
      </c>
      <c r="AB845" s="1"/>
      <c r="AC845">
        <v>1</v>
      </c>
      <c r="AD845" s="1" t="s">
        <v>2195</v>
      </c>
      <c r="AE845" s="1" t="s">
        <v>2263</v>
      </c>
      <c r="AF845" s="1"/>
      <c r="AG845" s="1" t="s">
        <v>2264</v>
      </c>
      <c r="AH845" s="1" t="s">
        <v>2195</v>
      </c>
      <c r="AI845" s="1" t="s">
        <v>1654</v>
      </c>
      <c r="AJ845" s="1"/>
      <c r="AK845" s="3">
        <v>46254</v>
      </c>
      <c r="AL845" s="1" t="s">
        <v>2451</v>
      </c>
      <c r="AM845" s="1" t="s">
        <v>2725</v>
      </c>
      <c r="AN845" s="1" t="s">
        <v>2811</v>
      </c>
      <c r="AO845" s="1" t="s">
        <v>2811</v>
      </c>
      <c r="AP845" s="1" t="s">
        <v>2814</v>
      </c>
      <c r="AQ845" s="1" t="s">
        <v>1893</v>
      </c>
      <c r="AR845" s="1" t="s">
        <v>1938</v>
      </c>
      <c r="AS845" s="1" t="s">
        <v>2825</v>
      </c>
      <c r="AT845" s="1"/>
      <c r="AU845" s="1"/>
      <c r="AV845" s="1" t="s">
        <v>2829</v>
      </c>
      <c r="AW845" s="1" t="s">
        <v>2829</v>
      </c>
      <c r="AX845" s="1" t="s">
        <v>2835</v>
      </c>
      <c r="AY845" s="1" t="s">
        <v>3064</v>
      </c>
      <c r="AZ845" s="1"/>
      <c r="BA845">
        <v>9235</v>
      </c>
      <c r="BB845" s="1" t="s">
        <v>2814</v>
      </c>
      <c r="BC845">
        <v>5175</v>
      </c>
      <c r="BD845">
        <v>1</v>
      </c>
      <c r="BE845" s="1" t="s">
        <v>2446</v>
      </c>
    </row>
    <row r="846" spans="1:57">
      <c r="A846" s="8">
        <v>136433</v>
      </c>
      <c r="B846" s="1" t="s">
        <v>3006</v>
      </c>
      <c r="C846" s="1" t="s">
        <v>3089</v>
      </c>
      <c r="D846" s="1" t="s">
        <v>878</v>
      </c>
      <c r="E846">
        <v>12</v>
      </c>
      <c r="F846" s="9" t="s">
        <v>3083</v>
      </c>
      <c r="G846" s="4">
        <v>1000000</v>
      </c>
      <c r="I846" s="4">
        <f t="shared" si="13"/>
        <v>12000000</v>
      </c>
      <c r="K846" s="1" t="s">
        <v>2441</v>
      </c>
      <c r="L846">
        <v>0</v>
      </c>
      <c r="M846" s="3">
        <v>46254</v>
      </c>
      <c r="N846" s="1" t="s">
        <v>2462</v>
      </c>
      <c r="O846">
        <v>139602</v>
      </c>
      <c r="R846" s="1" t="s">
        <v>1486</v>
      </c>
      <c r="S846">
        <v>0</v>
      </c>
      <c r="T846">
        <v>1</v>
      </c>
      <c r="U846" s="1"/>
      <c r="V846" s="1" t="s">
        <v>1764</v>
      </c>
      <c r="W846" s="1" t="s">
        <v>1813</v>
      </c>
      <c r="X846" s="1" t="s">
        <v>1815</v>
      </c>
      <c r="Y846" s="1" t="s">
        <v>1821</v>
      </c>
      <c r="Z846" s="1" t="s">
        <v>1916</v>
      </c>
      <c r="AA846" s="1" t="s">
        <v>1941</v>
      </c>
      <c r="AB846" s="1"/>
      <c r="AC846">
        <v>12</v>
      </c>
      <c r="AD846" s="1" t="s">
        <v>1486</v>
      </c>
      <c r="AE846" s="1" t="s">
        <v>2263</v>
      </c>
      <c r="AF846" s="1"/>
      <c r="AG846" s="1" t="s">
        <v>2264</v>
      </c>
      <c r="AH846" s="1" t="s">
        <v>1486</v>
      </c>
      <c r="AI846" s="1" t="s">
        <v>1486</v>
      </c>
      <c r="AJ846" s="1"/>
      <c r="AK846" s="3">
        <v>46254</v>
      </c>
      <c r="AL846" s="1" t="s">
        <v>2451</v>
      </c>
      <c r="AM846" s="1" t="s">
        <v>2726</v>
      </c>
      <c r="AN846" s="1" t="s">
        <v>2811</v>
      </c>
      <c r="AO846" s="1" t="s">
        <v>2811</v>
      </c>
      <c r="AP846" s="1" t="s">
        <v>2814</v>
      </c>
      <c r="AQ846" s="1" t="s">
        <v>1821</v>
      </c>
      <c r="AR846" s="1" t="s">
        <v>1916</v>
      </c>
      <c r="AS846" s="1" t="s">
        <v>2825</v>
      </c>
      <c r="AT846" s="1"/>
      <c r="AU846" s="1"/>
      <c r="AV846" s="1" t="s">
        <v>2829</v>
      </c>
      <c r="AW846" s="1" t="s">
        <v>2829</v>
      </c>
      <c r="AX846" s="1" t="s">
        <v>2835</v>
      </c>
      <c r="AY846" s="1" t="s">
        <v>3059</v>
      </c>
      <c r="AZ846" s="1"/>
      <c r="BA846">
        <v>1265</v>
      </c>
      <c r="BB846" s="1" t="s">
        <v>2814</v>
      </c>
      <c r="BC846">
        <v>6285</v>
      </c>
      <c r="BD846">
        <v>1</v>
      </c>
      <c r="BE846" s="1" t="s">
        <v>2457</v>
      </c>
    </row>
    <row r="847" spans="1:57">
      <c r="A847" s="8">
        <v>136434</v>
      </c>
      <c r="B847" s="1" t="s">
        <v>2944</v>
      </c>
      <c r="C847" s="1" t="s">
        <v>3096</v>
      </c>
      <c r="D847" s="1" t="s">
        <v>879</v>
      </c>
      <c r="E847">
        <v>1</v>
      </c>
      <c r="F847" s="9" t="s">
        <v>3083</v>
      </c>
      <c r="G847" s="4">
        <v>5263461</v>
      </c>
      <c r="I847" s="4">
        <f t="shared" si="13"/>
        <v>5263461</v>
      </c>
      <c r="K847" s="1" t="s">
        <v>2441</v>
      </c>
      <c r="L847">
        <v>0</v>
      </c>
      <c r="M847" s="3">
        <v>46254</v>
      </c>
      <c r="N847" s="1" t="s">
        <v>2462</v>
      </c>
      <c r="O847">
        <v>139520</v>
      </c>
      <c r="R847" s="1" t="s">
        <v>1655</v>
      </c>
      <c r="S847">
        <v>20</v>
      </c>
      <c r="T847">
        <v>1</v>
      </c>
      <c r="U847" s="1"/>
      <c r="V847" s="1" t="s">
        <v>1768</v>
      </c>
      <c r="W847" s="1" t="s">
        <v>1813</v>
      </c>
      <c r="X847" s="1" t="s">
        <v>1815</v>
      </c>
      <c r="Y847" s="1" t="s">
        <v>1890</v>
      </c>
      <c r="Z847" s="1" t="s">
        <v>1920</v>
      </c>
      <c r="AA847" s="1" t="s">
        <v>1941</v>
      </c>
      <c r="AB847" s="1"/>
      <c r="AC847">
        <v>1</v>
      </c>
      <c r="AD847" s="1" t="s">
        <v>2196</v>
      </c>
      <c r="AE847" s="1" t="s">
        <v>2263</v>
      </c>
      <c r="AF847" s="1"/>
      <c r="AG847" s="1" t="s">
        <v>2264</v>
      </c>
      <c r="AH847" s="1" t="s">
        <v>2196</v>
      </c>
      <c r="AI847" s="1" t="s">
        <v>1655</v>
      </c>
      <c r="AJ847" s="1"/>
      <c r="AK847" s="3">
        <v>46254</v>
      </c>
      <c r="AL847" s="1" t="s">
        <v>2451</v>
      </c>
      <c r="AM847" s="1" t="s">
        <v>2727</v>
      </c>
      <c r="AN847" s="1" t="s">
        <v>2811</v>
      </c>
      <c r="AO847" s="1" t="s">
        <v>2811</v>
      </c>
      <c r="AP847" s="1" t="s">
        <v>2814</v>
      </c>
      <c r="AQ847" s="1" t="s">
        <v>1890</v>
      </c>
      <c r="AR847" s="1" t="s">
        <v>1920</v>
      </c>
      <c r="AS847" s="1" t="s">
        <v>2825</v>
      </c>
      <c r="AT847" s="1"/>
      <c r="AU847" s="1"/>
      <c r="AV847" s="1" t="s">
        <v>2829</v>
      </c>
      <c r="AW847" s="1" t="s">
        <v>2829</v>
      </c>
      <c r="AX847" s="1" t="s">
        <v>2835</v>
      </c>
      <c r="AY847" s="1" t="s">
        <v>3076</v>
      </c>
      <c r="AZ847" s="1"/>
      <c r="BA847">
        <v>14862</v>
      </c>
      <c r="BB847" s="1" t="s">
        <v>2814</v>
      </c>
      <c r="BC847">
        <v>6362</v>
      </c>
      <c r="BD847">
        <v>1</v>
      </c>
      <c r="BE847" s="1" t="s">
        <v>2455</v>
      </c>
    </row>
    <row r="848" spans="1:57">
      <c r="A848" s="8">
        <v>136435</v>
      </c>
      <c r="B848" s="1" t="s">
        <v>3007</v>
      </c>
      <c r="C848" s="1" t="s">
        <v>3089</v>
      </c>
      <c r="D848" s="1" t="s">
        <v>880</v>
      </c>
      <c r="E848">
        <v>1</v>
      </c>
      <c r="F848" s="9" t="s">
        <v>3083</v>
      </c>
      <c r="G848" s="4">
        <v>2100000</v>
      </c>
      <c r="I848" s="4">
        <f t="shared" si="13"/>
        <v>2100000</v>
      </c>
      <c r="K848" s="1" t="s">
        <v>2441</v>
      </c>
      <c r="L848">
        <v>0</v>
      </c>
      <c r="M848" s="3">
        <v>46254</v>
      </c>
      <c r="N848" s="1" t="s">
        <v>2462</v>
      </c>
      <c r="O848">
        <v>139540</v>
      </c>
      <c r="R848" s="1" t="s">
        <v>1142</v>
      </c>
      <c r="S848">
        <v>0</v>
      </c>
      <c r="T848">
        <v>1</v>
      </c>
      <c r="U848" s="1"/>
      <c r="V848" s="1" t="s">
        <v>1764</v>
      </c>
      <c r="W848" s="1" t="s">
        <v>1813</v>
      </c>
      <c r="X848" s="1" t="s">
        <v>1815</v>
      </c>
      <c r="Y848" s="1" t="s">
        <v>1821</v>
      </c>
      <c r="Z848" s="1" t="s">
        <v>1916</v>
      </c>
      <c r="AA848" s="1" t="s">
        <v>1941</v>
      </c>
      <c r="AB848" s="1"/>
      <c r="AC848">
        <v>1</v>
      </c>
      <c r="AD848" s="1" t="s">
        <v>1142</v>
      </c>
      <c r="AE848" s="1" t="s">
        <v>2263</v>
      </c>
      <c r="AF848" s="1"/>
      <c r="AG848" s="1" t="s">
        <v>2264</v>
      </c>
      <c r="AH848" s="1" t="s">
        <v>2348</v>
      </c>
      <c r="AI848" s="1" t="s">
        <v>2348</v>
      </c>
      <c r="AJ848" s="1" t="s">
        <v>2444</v>
      </c>
      <c r="AK848" s="3">
        <v>46254</v>
      </c>
      <c r="AL848" s="1" t="s">
        <v>2451</v>
      </c>
      <c r="AM848" s="1" t="s">
        <v>2728</v>
      </c>
      <c r="AN848" s="1" t="s">
        <v>2811</v>
      </c>
      <c r="AO848" s="1" t="s">
        <v>2811</v>
      </c>
      <c r="AP848" s="1" t="s">
        <v>2814</v>
      </c>
      <c r="AQ848" s="1" t="s">
        <v>1821</v>
      </c>
      <c r="AR848" s="1" t="s">
        <v>1916</v>
      </c>
      <c r="AS848" s="1" t="s">
        <v>2825</v>
      </c>
      <c r="AT848" s="1"/>
      <c r="AU848" s="1"/>
      <c r="AV848" s="1" t="s">
        <v>2829</v>
      </c>
      <c r="AW848" s="1" t="s">
        <v>2829</v>
      </c>
      <c r="AX848" s="1" t="s">
        <v>2835</v>
      </c>
      <c r="AY848" s="1" t="s">
        <v>3059</v>
      </c>
      <c r="AZ848" s="1"/>
      <c r="BA848">
        <v>1265</v>
      </c>
      <c r="BB848" s="1" t="s">
        <v>2814</v>
      </c>
      <c r="BC848">
        <v>2438</v>
      </c>
      <c r="BD848">
        <v>1</v>
      </c>
      <c r="BE848" s="1" t="s">
        <v>2455</v>
      </c>
    </row>
    <row r="849" spans="1:57">
      <c r="A849" s="8">
        <v>136435</v>
      </c>
      <c r="B849" s="1" t="s">
        <v>3007</v>
      </c>
      <c r="C849" s="1" t="s">
        <v>3089</v>
      </c>
      <c r="D849" s="1" t="s">
        <v>881</v>
      </c>
      <c r="E849">
        <v>1</v>
      </c>
      <c r="F849" s="9" t="s">
        <v>3083</v>
      </c>
      <c r="G849" s="4">
        <v>2100000</v>
      </c>
      <c r="I849" s="4">
        <f t="shared" si="13"/>
        <v>2100000</v>
      </c>
      <c r="K849" s="1" t="s">
        <v>2441</v>
      </c>
      <c r="L849">
        <v>0</v>
      </c>
      <c r="M849" s="3">
        <v>46254</v>
      </c>
      <c r="N849" s="1" t="s">
        <v>2462</v>
      </c>
      <c r="O849">
        <v>139540</v>
      </c>
      <c r="R849" s="1" t="s">
        <v>1142</v>
      </c>
      <c r="S849">
        <v>0</v>
      </c>
      <c r="T849">
        <v>2</v>
      </c>
      <c r="U849" s="1"/>
      <c r="V849" s="1" t="s">
        <v>1764</v>
      </c>
      <c r="W849" s="1" t="s">
        <v>1813</v>
      </c>
      <c r="X849" s="1" t="s">
        <v>1815</v>
      </c>
      <c r="Y849" s="1" t="s">
        <v>1821</v>
      </c>
      <c r="Z849" s="1" t="s">
        <v>1916</v>
      </c>
      <c r="AA849" s="1" t="s">
        <v>1941</v>
      </c>
      <c r="AB849" s="1"/>
      <c r="AC849">
        <v>1</v>
      </c>
      <c r="AD849" s="1" t="s">
        <v>1142</v>
      </c>
      <c r="AE849" s="1" t="s">
        <v>2263</v>
      </c>
      <c r="AF849" s="1"/>
      <c r="AG849" s="1" t="s">
        <v>2264</v>
      </c>
      <c r="AH849" s="1" t="s">
        <v>2348</v>
      </c>
      <c r="AI849" s="1" t="s">
        <v>2348</v>
      </c>
      <c r="AJ849" s="1" t="s">
        <v>2444</v>
      </c>
      <c r="AK849" s="3">
        <v>46254</v>
      </c>
      <c r="AL849" s="1" t="s">
        <v>2451</v>
      </c>
      <c r="AM849" s="1" t="s">
        <v>2728</v>
      </c>
      <c r="AN849" s="1" t="s">
        <v>2811</v>
      </c>
      <c r="AO849" s="1" t="s">
        <v>2811</v>
      </c>
      <c r="AP849" s="1" t="s">
        <v>2814</v>
      </c>
      <c r="AQ849" s="1" t="s">
        <v>1821</v>
      </c>
      <c r="AR849" s="1" t="s">
        <v>1916</v>
      </c>
      <c r="AS849" s="1" t="s">
        <v>2825</v>
      </c>
      <c r="AT849" s="1"/>
      <c r="AU849" s="1"/>
      <c r="AV849" s="1" t="s">
        <v>2829</v>
      </c>
      <c r="AW849" s="1" t="s">
        <v>2829</v>
      </c>
      <c r="AX849" s="1" t="s">
        <v>2835</v>
      </c>
      <c r="AY849" s="1" t="s">
        <v>3059</v>
      </c>
      <c r="AZ849" s="1"/>
      <c r="BA849">
        <v>1265</v>
      </c>
      <c r="BB849" s="1" t="s">
        <v>2814</v>
      </c>
      <c r="BC849">
        <v>2438</v>
      </c>
      <c r="BD849">
        <v>2</v>
      </c>
      <c r="BE849" s="1" t="s">
        <v>2455</v>
      </c>
    </row>
    <row r="850" spans="1:57">
      <c r="A850" s="8">
        <v>136435</v>
      </c>
      <c r="B850" s="1" t="s">
        <v>3007</v>
      </c>
      <c r="C850" s="1" t="s">
        <v>3089</v>
      </c>
      <c r="D850" s="1" t="s">
        <v>882</v>
      </c>
      <c r="E850">
        <v>1</v>
      </c>
      <c r="F850" s="9" t="s">
        <v>3083</v>
      </c>
      <c r="G850" s="4">
        <v>2100000</v>
      </c>
      <c r="I850" s="4">
        <f t="shared" si="13"/>
        <v>2100000</v>
      </c>
      <c r="K850" s="1" t="s">
        <v>2441</v>
      </c>
      <c r="L850">
        <v>0</v>
      </c>
      <c r="M850" s="3">
        <v>46254</v>
      </c>
      <c r="N850" s="1" t="s">
        <v>2462</v>
      </c>
      <c r="O850">
        <v>139540</v>
      </c>
      <c r="R850" s="1" t="s">
        <v>1142</v>
      </c>
      <c r="S850">
        <v>0</v>
      </c>
      <c r="T850">
        <v>3</v>
      </c>
      <c r="U850" s="1"/>
      <c r="V850" s="1" t="s">
        <v>1764</v>
      </c>
      <c r="W850" s="1" t="s">
        <v>1813</v>
      </c>
      <c r="X850" s="1" t="s">
        <v>1815</v>
      </c>
      <c r="Y850" s="1" t="s">
        <v>1821</v>
      </c>
      <c r="Z850" s="1" t="s">
        <v>1916</v>
      </c>
      <c r="AA850" s="1" t="s">
        <v>1941</v>
      </c>
      <c r="AB850" s="1"/>
      <c r="AC850">
        <v>1</v>
      </c>
      <c r="AD850" s="1" t="s">
        <v>1142</v>
      </c>
      <c r="AE850" s="1" t="s">
        <v>2263</v>
      </c>
      <c r="AF850" s="1"/>
      <c r="AG850" s="1" t="s">
        <v>2264</v>
      </c>
      <c r="AH850" s="1" t="s">
        <v>2348</v>
      </c>
      <c r="AI850" s="1" t="s">
        <v>2348</v>
      </c>
      <c r="AJ850" s="1" t="s">
        <v>2444</v>
      </c>
      <c r="AK850" s="3">
        <v>46254</v>
      </c>
      <c r="AL850" s="1" t="s">
        <v>2451</v>
      </c>
      <c r="AM850" s="1" t="s">
        <v>2728</v>
      </c>
      <c r="AN850" s="1" t="s">
        <v>2811</v>
      </c>
      <c r="AO850" s="1" t="s">
        <v>2811</v>
      </c>
      <c r="AP850" s="1" t="s">
        <v>2814</v>
      </c>
      <c r="AQ850" s="1" t="s">
        <v>1821</v>
      </c>
      <c r="AR850" s="1" t="s">
        <v>1916</v>
      </c>
      <c r="AS850" s="1" t="s">
        <v>2825</v>
      </c>
      <c r="AT850" s="1"/>
      <c r="AU850" s="1"/>
      <c r="AV850" s="1" t="s">
        <v>2829</v>
      </c>
      <c r="AW850" s="1" t="s">
        <v>2829</v>
      </c>
      <c r="AX850" s="1" t="s">
        <v>2835</v>
      </c>
      <c r="AY850" s="1" t="s">
        <v>3059</v>
      </c>
      <c r="AZ850" s="1"/>
      <c r="BA850">
        <v>1265</v>
      </c>
      <c r="BB850" s="1" t="s">
        <v>2814</v>
      </c>
      <c r="BC850">
        <v>2438</v>
      </c>
      <c r="BD850">
        <v>3</v>
      </c>
      <c r="BE850" s="1" t="s">
        <v>2455</v>
      </c>
    </row>
    <row r="851" spans="1:57">
      <c r="A851" s="8">
        <v>136436</v>
      </c>
      <c r="B851" s="1" t="s">
        <v>3008</v>
      </c>
      <c r="C851" s="1" t="s">
        <v>2481</v>
      </c>
      <c r="D851" s="1" t="s">
        <v>883</v>
      </c>
      <c r="E851">
        <v>1</v>
      </c>
      <c r="F851" s="9" t="s">
        <v>3083</v>
      </c>
      <c r="G851" s="4">
        <v>2000000</v>
      </c>
      <c r="I851" s="4">
        <f t="shared" si="13"/>
        <v>2000000</v>
      </c>
      <c r="K851" s="1" t="s">
        <v>2441</v>
      </c>
      <c r="L851">
        <v>0</v>
      </c>
      <c r="M851" s="3">
        <v>46254</v>
      </c>
      <c r="N851" s="1" t="s">
        <v>2462</v>
      </c>
      <c r="O851">
        <v>139531</v>
      </c>
      <c r="R851" s="1" t="s">
        <v>1482</v>
      </c>
      <c r="S851">
        <v>0</v>
      </c>
      <c r="T851">
        <v>1</v>
      </c>
      <c r="U851" s="1"/>
      <c r="V851" s="1" t="s">
        <v>1770</v>
      </c>
      <c r="W851" s="1" t="s">
        <v>1813</v>
      </c>
      <c r="X851" s="1" t="s">
        <v>1815</v>
      </c>
      <c r="Y851" s="1" t="s">
        <v>1895</v>
      </c>
      <c r="Z851" s="1" t="s">
        <v>1921</v>
      </c>
      <c r="AA851" s="1" t="s">
        <v>1941</v>
      </c>
      <c r="AB851" s="1"/>
      <c r="AC851">
        <v>1</v>
      </c>
      <c r="AD851" s="1" t="s">
        <v>1482</v>
      </c>
      <c r="AE851" s="1" t="s">
        <v>2263</v>
      </c>
      <c r="AF851" s="1"/>
      <c r="AG851" s="1" t="s">
        <v>2264</v>
      </c>
      <c r="AH851" s="1" t="s">
        <v>1482</v>
      </c>
      <c r="AI851" s="1" t="s">
        <v>1482</v>
      </c>
      <c r="AJ851" s="1" t="s">
        <v>2444</v>
      </c>
      <c r="AK851" s="3">
        <v>46254</v>
      </c>
      <c r="AL851" s="1" t="s">
        <v>2451</v>
      </c>
      <c r="AM851" s="1" t="s">
        <v>2481</v>
      </c>
      <c r="AN851" s="1" t="s">
        <v>2811</v>
      </c>
      <c r="AO851" s="1" t="s">
        <v>2811</v>
      </c>
      <c r="AP851" s="1" t="s">
        <v>2814</v>
      </c>
      <c r="AQ851" s="1" t="s">
        <v>1895</v>
      </c>
      <c r="AR851" s="1" t="s">
        <v>1921</v>
      </c>
      <c r="AS851" s="1" t="s">
        <v>2825</v>
      </c>
      <c r="AT851" s="1"/>
      <c r="AU851" s="1"/>
      <c r="AV851" s="1" t="s">
        <v>2829</v>
      </c>
      <c r="AW851" s="1" t="s">
        <v>2829</v>
      </c>
      <c r="AX851" s="1" t="s">
        <v>2835</v>
      </c>
      <c r="AY851" s="1" t="s">
        <v>3059</v>
      </c>
      <c r="AZ851" s="1"/>
      <c r="BA851">
        <v>1267</v>
      </c>
      <c r="BB851" s="1" t="s">
        <v>2814</v>
      </c>
      <c r="BC851">
        <v>5439</v>
      </c>
      <c r="BD851">
        <v>1</v>
      </c>
      <c r="BE851" s="1" t="s">
        <v>2455</v>
      </c>
    </row>
    <row r="852" spans="1:57">
      <c r="A852" s="8">
        <v>136437</v>
      </c>
      <c r="B852" s="1" t="s">
        <v>2923</v>
      </c>
      <c r="C852" s="1" t="s">
        <v>3180</v>
      </c>
      <c r="D852" s="1" t="s">
        <v>884</v>
      </c>
      <c r="E852">
        <v>1</v>
      </c>
      <c r="F852" s="9" t="s">
        <v>3084</v>
      </c>
      <c r="G852" s="4">
        <v>884100</v>
      </c>
      <c r="I852" s="4">
        <f t="shared" si="13"/>
        <v>884100</v>
      </c>
      <c r="K852" s="1" t="s">
        <v>2441</v>
      </c>
      <c r="L852">
        <v>0</v>
      </c>
      <c r="M852" s="3">
        <v>46254</v>
      </c>
      <c r="N852" s="1" t="s">
        <v>2462</v>
      </c>
      <c r="O852">
        <v>139560</v>
      </c>
      <c r="R852" s="1" t="s">
        <v>1656</v>
      </c>
      <c r="S852">
        <v>20</v>
      </c>
      <c r="T852">
        <v>1</v>
      </c>
      <c r="U852" s="1"/>
      <c r="V852" s="1" t="s">
        <v>1764</v>
      </c>
      <c r="W852" s="1" t="s">
        <v>1813</v>
      </c>
      <c r="X852" s="1" t="s">
        <v>1815</v>
      </c>
      <c r="Y852" s="1" t="s">
        <v>1893</v>
      </c>
      <c r="Z852" s="1" t="s">
        <v>1938</v>
      </c>
      <c r="AA852" s="1" t="s">
        <v>1941</v>
      </c>
      <c r="AB852" s="1"/>
      <c r="AC852">
        <v>1</v>
      </c>
      <c r="AD852" s="1" t="s">
        <v>2197</v>
      </c>
      <c r="AE852" s="1" t="s">
        <v>2263</v>
      </c>
      <c r="AF852" s="1"/>
      <c r="AG852" s="1" t="s">
        <v>2264</v>
      </c>
      <c r="AH852" s="1" t="s">
        <v>2197</v>
      </c>
      <c r="AI852" s="1" t="s">
        <v>1656</v>
      </c>
      <c r="AJ852" s="1"/>
      <c r="AK852" s="3">
        <v>46254</v>
      </c>
      <c r="AL852" s="1" t="s">
        <v>2451</v>
      </c>
      <c r="AM852" s="1" t="s">
        <v>2729</v>
      </c>
      <c r="AN852" s="1" t="s">
        <v>2811</v>
      </c>
      <c r="AO852" s="1" t="s">
        <v>2811</v>
      </c>
      <c r="AP852" s="1" t="s">
        <v>2814</v>
      </c>
      <c r="AQ852" s="1" t="s">
        <v>1893</v>
      </c>
      <c r="AR852" s="1" t="s">
        <v>1938</v>
      </c>
      <c r="AS852" s="1" t="s">
        <v>2825</v>
      </c>
      <c r="AT852" s="1"/>
      <c r="AU852" s="1"/>
      <c r="AV852" s="1" t="s">
        <v>2829</v>
      </c>
      <c r="AW852" s="1" t="s">
        <v>2829</v>
      </c>
      <c r="AX852" s="1" t="s">
        <v>2835</v>
      </c>
      <c r="AY852" s="1" t="s">
        <v>3064</v>
      </c>
      <c r="AZ852" s="1"/>
      <c r="BA852">
        <v>9235</v>
      </c>
      <c r="BB852" s="1" t="s">
        <v>2814</v>
      </c>
      <c r="BC852">
        <v>1645</v>
      </c>
      <c r="BD852">
        <v>1</v>
      </c>
      <c r="BE852" s="1" t="s">
        <v>2446</v>
      </c>
    </row>
    <row r="853" spans="1:57">
      <c r="A853" s="8">
        <v>136438</v>
      </c>
      <c r="B853" s="1" t="s">
        <v>3009</v>
      </c>
      <c r="C853" s="1" t="s">
        <v>2481</v>
      </c>
      <c r="D853" s="1" t="s">
        <v>885</v>
      </c>
      <c r="E853">
        <v>1</v>
      </c>
      <c r="F853" s="9" t="s">
        <v>3083</v>
      </c>
      <c r="G853" s="4">
        <v>3000000</v>
      </c>
      <c r="I853" s="4">
        <f t="shared" si="13"/>
        <v>3000000</v>
      </c>
      <c r="K853" s="1" t="s">
        <v>2441</v>
      </c>
      <c r="L853">
        <v>0</v>
      </c>
      <c r="M853" s="3">
        <v>46254</v>
      </c>
      <c r="N853" s="1" t="s">
        <v>2462</v>
      </c>
      <c r="O853">
        <v>139533</v>
      </c>
      <c r="R853" s="1" t="s">
        <v>1087</v>
      </c>
      <c r="S853">
        <v>0</v>
      </c>
      <c r="T853">
        <v>1</v>
      </c>
      <c r="U853" s="1"/>
      <c r="V853" s="1" t="s">
        <v>1770</v>
      </c>
      <c r="W853" s="1" t="s">
        <v>1813</v>
      </c>
      <c r="X853" s="1" t="s">
        <v>1815</v>
      </c>
      <c r="Y853" s="1" t="s">
        <v>1827</v>
      </c>
      <c r="Z853" s="1" t="s">
        <v>1921</v>
      </c>
      <c r="AA853" s="1" t="s">
        <v>1941</v>
      </c>
      <c r="AB853" s="1"/>
      <c r="AC853">
        <v>1</v>
      </c>
      <c r="AD853" s="1" t="s">
        <v>1087</v>
      </c>
      <c r="AE853" s="1" t="s">
        <v>2263</v>
      </c>
      <c r="AF853" s="1"/>
      <c r="AG853" s="1" t="s">
        <v>2264</v>
      </c>
      <c r="AH853" s="1" t="s">
        <v>1087</v>
      </c>
      <c r="AI853" s="1" t="s">
        <v>1087</v>
      </c>
      <c r="AJ853" s="1" t="s">
        <v>2444</v>
      </c>
      <c r="AK853" s="3">
        <v>46254</v>
      </c>
      <c r="AL853" s="1" t="s">
        <v>2451</v>
      </c>
      <c r="AM853" s="1" t="s">
        <v>2481</v>
      </c>
      <c r="AN853" s="1" t="s">
        <v>2811</v>
      </c>
      <c r="AO853" s="1" t="s">
        <v>2811</v>
      </c>
      <c r="AP853" s="1" t="s">
        <v>2814</v>
      </c>
      <c r="AQ853" s="1" t="s">
        <v>1827</v>
      </c>
      <c r="AR853" s="1" t="s">
        <v>1921</v>
      </c>
      <c r="AS853" s="1" t="s">
        <v>2825</v>
      </c>
      <c r="AT853" s="1"/>
      <c r="AU853" s="1"/>
      <c r="AV853" s="1" t="s">
        <v>2829</v>
      </c>
      <c r="AW853" s="1" t="s">
        <v>2829</v>
      </c>
      <c r="AX853" s="1" t="s">
        <v>2835</v>
      </c>
      <c r="AY853" s="1" t="s">
        <v>3059</v>
      </c>
      <c r="AZ853" s="1"/>
      <c r="BA853">
        <v>1267</v>
      </c>
      <c r="BB853" s="1" t="s">
        <v>2814</v>
      </c>
      <c r="BC853">
        <v>7263</v>
      </c>
      <c r="BD853">
        <v>1</v>
      </c>
      <c r="BE853" s="1" t="s">
        <v>2455</v>
      </c>
    </row>
    <row r="854" spans="1:57">
      <c r="A854" s="8">
        <v>136439</v>
      </c>
      <c r="B854" s="1" t="s">
        <v>3010</v>
      </c>
      <c r="C854" s="1" t="s">
        <v>2481</v>
      </c>
      <c r="D854" s="1" t="s">
        <v>886</v>
      </c>
      <c r="E854">
        <v>1</v>
      </c>
      <c r="F854" s="9" t="s">
        <v>3083</v>
      </c>
      <c r="G854" s="4">
        <v>5000000</v>
      </c>
      <c r="I854" s="4">
        <f t="shared" si="13"/>
        <v>5000000</v>
      </c>
      <c r="K854" s="1" t="s">
        <v>2441</v>
      </c>
      <c r="L854">
        <v>0</v>
      </c>
      <c r="M854" s="3">
        <v>46254</v>
      </c>
      <c r="N854" s="1" t="s">
        <v>2462</v>
      </c>
      <c r="O854">
        <v>139565</v>
      </c>
      <c r="R854" s="1" t="s">
        <v>1463</v>
      </c>
      <c r="S854">
        <v>0</v>
      </c>
      <c r="T854">
        <v>1</v>
      </c>
      <c r="U854" s="1"/>
      <c r="V854" s="1" t="s">
        <v>1770</v>
      </c>
      <c r="W854" s="1" t="s">
        <v>1813</v>
      </c>
      <c r="X854" s="1" t="s">
        <v>1815</v>
      </c>
      <c r="Y854" s="1" t="s">
        <v>1830</v>
      </c>
      <c r="Z854" s="1" t="s">
        <v>1921</v>
      </c>
      <c r="AA854" s="1" t="s">
        <v>1941</v>
      </c>
      <c r="AB854" s="1"/>
      <c r="AC854">
        <v>1</v>
      </c>
      <c r="AD854" s="1" t="s">
        <v>1463</v>
      </c>
      <c r="AE854" s="1" t="s">
        <v>2263</v>
      </c>
      <c r="AF854" s="1"/>
      <c r="AG854" s="1" t="s">
        <v>2264</v>
      </c>
      <c r="AH854" s="1" t="s">
        <v>1463</v>
      </c>
      <c r="AI854" s="1" t="s">
        <v>1463</v>
      </c>
      <c r="AJ854" s="1" t="s">
        <v>2444</v>
      </c>
      <c r="AK854" s="3">
        <v>46254</v>
      </c>
      <c r="AL854" s="1" t="s">
        <v>2451</v>
      </c>
      <c r="AM854" s="1" t="s">
        <v>2481</v>
      </c>
      <c r="AN854" s="1" t="s">
        <v>2811</v>
      </c>
      <c r="AO854" s="1" t="s">
        <v>2811</v>
      </c>
      <c r="AP854" s="1" t="s">
        <v>2814</v>
      </c>
      <c r="AQ854" s="1" t="s">
        <v>1830</v>
      </c>
      <c r="AR854" s="1" t="s">
        <v>1921</v>
      </c>
      <c r="AS854" s="1" t="s">
        <v>2825</v>
      </c>
      <c r="AT854" s="1"/>
      <c r="AU854" s="1"/>
      <c r="AV854" s="1" t="s">
        <v>2829</v>
      </c>
      <c r="AW854" s="1" t="s">
        <v>2829</v>
      </c>
      <c r="AX854" s="1" t="s">
        <v>2835</v>
      </c>
      <c r="AY854" s="1" t="s">
        <v>3059</v>
      </c>
      <c r="AZ854" s="1"/>
      <c r="BA854">
        <v>1267</v>
      </c>
      <c r="BB854" s="1" t="s">
        <v>2814</v>
      </c>
      <c r="BC854">
        <v>7268</v>
      </c>
      <c r="BD854">
        <v>1</v>
      </c>
      <c r="BE854" s="1" t="s">
        <v>2446</v>
      </c>
    </row>
    <row r="855" spans="1:57">
      <c r="A855" s="8">
        <v>136440</v>
      </c>
      <c r="B855" s="1" t="s">
        <v>3011</v>
      </c>
      <c r="C855" s="1" t="s">
        <v>2481</v>
      </c>
      <c r="D855" s="1" t="s">
        <v>887</v>
      </c>
      <c r="E855">
        <v>1</v>
      </c>
      <c r="F855" s="9" t="s">
        <v>3083</v>
      </c>
      <c r="G855" s="4">
        <v>8000000</v>
      </c>
      <c r="I855" s="4">
        <f t="shared" si="13"/>
        <v>8000000</v>
      </c>
      <c r="K855" s="1" t="s">
        <v>2441</v>
      </c>
      <c r="L855">
        <v>0</v>
      </c>
      <c r="M855" s="3">
        <v>46254</v>
      </c>
      <c r="N855" s="1" t="s">
        <v>2462</v>
      </c>
      <c r="O855">
        <v>139562</v>
      </c>
      <c r="R855" s="1" t="s">
        <v>1084</v>
      </c>
      <c r="S855">
        <v>0</v>
      </c>
      <c r="T855">
        <v>1</v>
      </c>
      <c r="U855" s="1"/>
      <c r="V855" s="1" t="s">
        <v>1770</v>
      </c>
      <c r="W855" s="1" t="s">
        <v>1813</v>
      </c>
      <c r="X855" s="1" t="s">
        <v>1815</v>
      </c>
      <c r="Y855" s="1" t="s">
        <v>1830</v>
      </c>
      <c r="Z855" s="1" t="s">
        <v>1921</v>
      </c>
      <c r="AA855" s="1" t="s">
        <v>1941</v>
      </c>
      <c r="AB855" s="1"/>
      <c r="AC855">
        <v>1</v>
      </c>
      <c r="AD855" s="1" t="s">
        <v>1084</v>
      </c>
      <c r="AE855" s="1" t="s">
        <v>2263</v>
      </c>
      <c r="AF855" s="1"/>
      <c r="AG855" s="1" t="s">
        <v>2264</v>
      </c>
      <c r="AH855" s="1" t="s">
        <v>1084</v>
      </c>
      <c r="AI855" s="1" t="s">
        <v>1084</v>
      </c>
      <c r="AJ855" s="1" t="s">
        <v>2444</v>
      </c>
      <c r="AK855" s="3">
        <v>46254</v>
      </c>
      <c r="AL855" s="1" t="s">
        <v>2451</v>
      </c>
      <c r="AM855" s="1" t="s">
        <v>2481</v>
      </c>
      <c r="AN855" s="1" t="s">
        <v>2811</v>
      </c>
      <c r="AO855" s="1" t="s">
        <v>2811</v>
      </c>
      <c r="AP855" s="1" t="s">
        <v>2814</v>
      </c>
      <c r="AQ855" s="1" t="s">
        <v>1830</v>
      </c>
      <c r="AR855" s="1" t="s">
        <v>1921</v>
      </c>
      <c r="AS855" s="1" t="s">
        <v>2825</v>
      </c>
      <c r="AT855" s="1"/>
      <c r="AU855" s="1"/>
      <c r="AV855" s="1" t="s">
        <v>2829</v>
      </c>
      <c r="AW855" s="1" t="s">
        <v>2829</v>
      </c>
      <c r="AX855" s="1" t="s">
        <v>2835</v>
      </c>
      <c r="AY855" s="1" t="s">
        <v>3059</v>
      </c>
      <c r="AZ855" s="1"/>
      <c r="BA855">
        <v>1267</v>
      </c>
      <c r="BB855" s="1" t="s">
        <v>2814</v>
      </c>
      <c r="BC855">
        <v>5817</v>
      </c>
      <c r="BD855">
        <v>1</v>
      </c>
      <c r="BE855" s="1" t="s">
        <v>2446</v>
      </c>
    </row>
    <row r="856" spans="1:57">
      <c r="A856" s="8">
        <v>136441</v>
      </c>
      <c r="B856" s="1" t="s">
        <v>3012</v>
      </c>
      <c r="C856" s="1" t="s">
        <v>2481</v>
      </c>
      <c r="D856" s="1" t="s">
        <v>888</v>
      </c>
      <c r="E856">
        <v>1</v>
      </c>
      <c r="F856" s="9" t="s">
        <v>3083</v>
      </c>
      <c r="G856" s="4">
        <v>8000000</v>
      </c>
      <c r="I856" s="4">
        <f t="shared" si="13"/>
        <v>8000000</v>
      </c>
      <c r="K856" s="1" t="s">
        <v>2441</v>
      </c>
      <c r="L856">
        <v>0</v>
      </c>
      <c r="M856" s="3">
        <v>46254</v>
      </c>
      <c r="N856" s="1" t="s">
        <v>2463</v>
      </c>
      <c r="O856">
        <v>139583</v>
      </c>
      <c r="R856" s="1" t="s">
        <v>1084</v>
      </c>
      <c r="S856">
        <v>0</v>
      </c>
      <c r="T856">
        <v>1</v>
      </c>
      <c r="U856" s="1"/>
      <c r="V856" s="1" t="s">
        <v>1770</v>
      </c>
      <c r="W856" s="1" t="s">
        <v>1813</v>
      </c>
      <c r="X856" s="1" t="s">
        <v>1815</v>
      </c>
      <c r="Y856" s="1" t="s">
        <v>1827</v>
      </c>
      <c r="Z856" s="1" t="s">
        <v>1921</v>
      </c>
      <c r="AA856" s="1" t="s">
        <v>1941</v>
      </c>
      <c r="AB856" s="1"/>
      <c r="AC856">
        <v>1</v>
      </c>
      <c r="AD856" s="1" t="s">
        <v>1084</v>
      </c>
      <c r="AE856" s="1" t="s">
        <v>2263</v>
      </c>
      <c r="AF856" s="1"/>
      <c r="AG856" s="1" t="s">
        <v>2264</v>
      </c>
      <c r="AH856" s="1" t="s">
        <v>1084</v>
      </c>
      <c r="AI856" s="1" t="s">
        <v>1084</v>
      </c>
      <c r="AJ856" s="1" t="s">
        <v>2444</v>
      </c>
      <c r="AK856" s="3">
        <v>46254</v>
      </c>
      <c r="AL856" s="1" t="s">
        <v>2451</v>
      </c>
      <c r="AM856" s="1" t="s">
        <v>2481</v>
      </c>
      <c r="AN856" s="1" t="s">
        <v>2811</v>
      </c>
      <c r="AO856" s="1" t="s">
        <v>2811</v>
      </c>
      <c r="AP856" s="1" t="s">
        <v>2814</v>
      </c>
      <c r="AQ856" s="1" t="s">
        <v>1827</v>
      </c>
      <c r="AR856" s="1" t="s">
        <v>1921</v>
      </c>
      <c r="AS856" s="1" t="s">
        <v>2825</v>
      </c>
      <c r="AT856" s="1"/>
      <c r="AU856" s="1"/>
      <c r="AV856" s="1" t="s">
        <v>2829</v>
      </c>
      <c r="AW856" s="1" t="s">
        <v>2829</v>
      </c>
      <c r="AX856" s="1" t="s">
        <v>2835</v>
      </c>
      <c r="AY856" s="1" t="s">
        <v>3059</v>
      </c>
      <c r="AZ856" s="1"/>
      <c r="BA856">
        <v>1267</v>
      </c>
      <c r="BB856" s="1" t="s">
        <v>2814</v>
      </c>
      <c r="BC856">
        <v>5551</v>
      </c>
      <c r="BD856">
        <v>1</v>
      </c>
      <c r="BE856" s="1" t="s">
        <v>2446</v>
      </c>
    </row>
    <row r="857" spans="1:57">
      <c r="A857" s="8">
        <v>136442</v>
      </c>
      <c r="B857" s="1" t="s">
        <v>3013</v>
      </c>
      <c r="C857" s="1" t="s">
        <v>3096</v>
      </c>
      <c r="D857" s="1" t="s">
        <v>889</v>
      </c>
      <c r="E857">
        <v>1</v>
      </c>
      <c r="F857" s="9" t="s">
        <v>3083</v>
      </c>
      <c r="G857" s="4">
        <v>6000000</v>
      </c>
      <c r="I857" s="4">
        <f t="shared" si="13"/>
        <v>6000000</v>
      </c>
      <c r="K857" s="1" t="s">
        <v>2441</v>
      </c>
      <c r="L857">
        <v>0</v>
      </c>
      <c r="M857" s="3">
        <v>46254</v>
      </c>
      <c r="N857" s="1" t="s">
        <v>2462</v>
      </c>
      <c r="O857">
        <v>139612</v>
      </c>
      <c r="R857" s="1" t="s">
        <v>1466</v>
      </c>
      <c r="S857">
        <v>0</v>
      </c>
      <c r="T857">
        <v>1</v>
      </c>
      <c r="U857" s="1"/>
      <c r="V857" s="1" t="s">
        <v>1768</v>
      </c>
      <c r="W857" s="1" t="s">
        <v>1813</v>
      </c>
      <c r="X857" s="1" t="s">
        <v>1815</v>
      </c>
      <c r="Y857" s="1" t="s">
        <v>1827</v>
      </c>
      <c r="Z857" s="1" t="s">
        <v>1921</v>
      </c>
      <c r="AA857" s="1" t="s">
        <v>1941</v>
      </c>
      <c r="AB857" s="1"/>
      <c r="AC857">
        <v>1</v>
      </c>
      <c r="AD857" s="1" t="s">
        <v>1466</v>
      </c>
      <c r="AE857" s="1" t="s">
        <v>2263</v>
      </c>
      <c r="AF857" s="1"/>
      <c r="AG857" s="1" t="s">
        <v>2264</v>
      </c>
      <c r="AH857" s="1" t="s">
        <v>1466</v>
      </c>
      <c r="AI857" s="1" t="s">
        <v>1466</v>
      </c>
      <c r="AJ857" s="1" t="s">
        <v>2444</v>
      </c>
      <c r="AK857" s="3">
        <v>46254</v>
      </c>
      <c r="AL857" s="1" t="s">
        <v>2451</v>
      </c>
      <c r="AM857" s="1" t="s">
        <v>2730</v>
      </c>
      <c r="AN857" s="1" t="s">
        <v>2811</v>
      </c>
      <c r="AO857" s="1" t="s">
        <v>2811</v>
      </c>
      <c r="AP857" s="1" t="s">
        <v>2814</v>
      </c>
      <c r="AQ857" s="1" t="s">
        <v>1827</v>
      </c>
      <c r="AR857" s="1" t="s">
        <v>1921</v>
      </c>
      <c r="AS857" s="1" t="s">
        <v>2825</v>
      </c>
      <c r="AT857" s="1"/>
      <c r="AU857" s="1"/>
      <c r="AV857" s="1" t="s">
        <v>2829</v>
      </c>
      <c r="AW857" s="1" t="s">
        <v>2829</v>
      </c>
      <c r="AX857" s="1" t="s">
        <v>2835</v>
      </c>
      <c r="AY857" s="1" t="s">
        <v>3064</v>
      </c>
      <c r="AZ857" s="1"/>
      <c r="BA857">
        <v>14862</v>
      </c>
      <c r="BB857" s="1" t="s">
        <v>2814</v>
      </c>
      <c r="BC857">
        <v>7067</v>
      </c>
      <c r="BD857">
        <v>1</v>
      </c>
      <c r="BE857" s="1" t="s">
        <v>2457</v>
      </c>
    </row>
    <row r="858" spans="1:57">
      <c r="A858" s="8">
        <v>136443</v>
      </c>
      <c r="B858" s="1" t="s">
        <v>3014</v>
      </c>
      <c r="C858" s="1" t="s">
        <v>3096</v>
      </c>
      <c r="D858" s="1" t="s">
        <v>890</v>
      </c>
      <c r="E858">
        <v>1</v>
      </c>
      <c r="F858" s="9" t="s">
        <v>3083</v>
      </c>
      <c r="G858" s="4">
        <v>17840000</v>
      </c>
      <c r="I858" s="4">
        <f t="shared" si="13"/>
        <v>17840000</v>
      </c>
      <c r="K858" s="1" t="s">
        <v>2441</v>
      </c>
      <c r="L858">
        <v>0</v>
      </c>
      <c r="M858" s="3">
        <v>46254</v>
      </c>
      <c r="N858" s="1" t="s">
        <v>2462</v>
      </c>
      <c r="O858">
        <v>139614</v>
      </c>
      <c r="R858" s="1" t="s">
        <v>1657</v>
      </c>
      <c r="S858">
        <v>0</v>
      </c>
      <c r="T858">
        <v>1</v>
      </c>
      <c r="U858" s="1"/>
      <c r="V858" s="1" t="s">
        <v>1768</v>
      </c>
      <c r="W858" s="1" t="s">
        <v>1813</v>
      </c>
      <c r="X858" s="1" t="s">
        <v>1815</v>
      </c>
      <c r="Y858" s="1" t="s">
        <v>1827</v>
      </c>
      <c r="Z858" s="1" t="s">
        <v>1921</v>
      </c>
      <c r="AA858" s="1" t="s">
        <v>1941</v>
      </c>
      <c r="AB858" s="1"/>
      <c r="AC858">
        <v>1</v>
      </c>
      <c r="AD858" s="1" t="s">
        <v>1657</v>
      </c>
      <c r="AE858" s="1" t="s">
        <v>2263</v>
      </c>
      <c r="AF858" s="1"/>
      <c r="AG858" s="1" t="s">
        <v>2264</v>
      </c>
      <c r="AH858" s="1" t="s">
        <v>1657</v>
      </c>
      <c r="AI858" s="1" t="s">
        <v>1657</v>
      </c>
      <c r="AJ858" s="1" t="s">
        <v>2444</v>
      </c>
      <c r="AK858" s="3">
        <v>46254</v>
      </c>
      <c r="AL858" s="1" t="s">
        <v>2451</v>
      </c>
      <c r="AM858" s="1" t="s">
        <v>2731</v>
      </c>
      <c r="AN858" s="1" t="s">
        <v>2811</v>
      </c>
      <c r="AO858" s="1" t="s">
        <v>2811</v>
      </c>
      <c r="AP858" s="1" t="s">
        <v>2814</v>
      </c>
      <c r="AQ858" s="1" t="s">
        <v>1827</v>
      </c>
      <c r="AR858" s="1" t="s">
        <v>1921</v>
      </c>
      <c r="AS858" s="1" t="s">
        <v>2825</v>
      </c>
      <c r="AT858" s="1"/>
      <c r="AU858" s="1"/>
      <c r="AV858" s="1" t="s">
        <v>2829</v>
      </c>
      <c r="AW858" s="1" t="s">
        <v>2829</v>
      </c>
      <c r="AX858" s="1" t="s">
        <v>2835</v>
      </c>
      <c r="AY858" s="1" t="s">
        <v>3064</v>
      </c>
      <c r="AZ858" s="1"/>
      <c r="BA858">
        <v>14862</v>
      </c>
      <c r="BB858" s="1" t="s">
        <v>2814</v>
      </c>
      <c r="BC858">
        <v>4949</v>
      </c>
      <c r="BD858">
        <v>1</v>
      </c>
      <c r="BE858" s="1" t="s">
        <v>2457</v>
      </c>
    </row>
    <row r="859" spans="1:57">
      <c r="A859" s="8">
        <v>136444</v>
      </c>
      <c r="B859" s="1" t="s">
        <v>2945</v>
      </c>
      <c r="C859" s="1" t="s">
        <v>3096</v>
      </c>
      <c r="D859" s="1" t="s">
        <v>891</v>
      </c>
      <c r="E859">
        <v>1</v>
      </c>
      <c r="F859" s="9" t="s">
        <v>3083</v>
      </c>
      <c r="G859" s="4">
        <v>4000000</v>
      </c>
      <c r="I859" s="4">
        <f t="shared" si="13"/>
        <v>4000000</v>
      </c>
      <c r="K859" s="1" t="s">
        <v>2441</v>
      </c>
      <c r="L859">
        <v>0</v>
      </c>
      <c r="M859" s="3">
        <v>46254</v>
      </c>
      <c r="N859" s="1" t="s">
        <v>2462</v>
      </c>
      <c r="O859">
        <v>139615</v>
      </c>
      <c r="R859" s="1" t="s">
        <v>1479</v>
      </c>
      <c r="S859">
        <v>0</v>
      </c>
      <c r="T859">
        <v>1</v>
      </c>
      <c r="U859" s="1"/>
      <c r="V859" s="1" t="s">
        <v>1768</v>
      </c>
      <c r="W859" s="1" t="s">
        <v>1813</v>
      </c>
      <c r="X859" s="1" t="s">
        <v>1815</v>
      </c>
      <c r="Y859" s="1" t="s">
        <v>1827</v>
      </c>
      <c r="Z859" s="1" t="s">
        <v>1921</v>
      </c>
      <c r="AA859" s="1" t="s">
        <v>1941</v>
      </c>
      <c r="AB859" s="1"/>
      <c r="AC859">
        <v>1</v>
      </c>
      <c r="AD859" s="1" t="s">
        <v>1479</v>
      </c>
      <c r="AE859" s="1" t="s">
        <v>2263</v>
      </c>
      <c r="AF859" s="1"/>
      <c r="AG859" s="1" t="s">
        <v>2264</v>
      </c>
      <c r="AH859" s="1" t="s">
        <v>1479</v>
      </c>
      <c r="AI859" s="1" t="s">
        <v>1479</v>
      </c>
      <c r="AJ859" s="1" t="s">
        <v>2444</v>
      </c>
      <c r="AK859" s="3">
        <v>46254</v>
      </c>
      <c r="AL859" s="1" t="s">
        <v>2451</v>
      </c>
      <c r="AM859" s="1" t="s">
        <v>2732</v>
      </c>
      <c r="AN859" s="1" t="s">
        <v>2811</v>
      </c>
      <c r="AO859" s="1" t="s">
        <v>2811</v>
      </c>
      <c r="AP859" s="1" t="s">
        <v>2814</v>
      </c>
      <c r="AQ859" s="1" t="s">
        <v>1827</v>
      </c>
      <c r="AR859" s="1" t="s">
        <v>1921</v>
      </c>
      <c r="AS859" s="1" t="s">
        <v>2825</v>
      </c>
      <c r="AT859" s="1"/>
      <c r="AU859" s="1"/>
      <c r="AV859" s="1" t="s">
        <v>2829</v>
      </c>
      <c r="AW859" s="1" t="s">
        <v>2829</v>
      </c>
      <c r="AX859" s="1" t="s">
        <v>2835</v>
      </c>
      <c r="AY859" s="1" t="s">
        <v>3064</v>
      </c>
      <c r="AZ859" s="1"/>
      <c r="BA859">
        <v>14862</v>
      </c>
      <c r="BB859" s="1" t="s">
        <v>2814</v>
      </c>
      <c r="BC859">
        <v>5586</v>
      </c>
      <c r="BD859">
        <v>1</v>
      </c>
      <c r="BE859" s="1" t="s">
        <v>2457</v>
      </c>
    </row>
    <row r="860" spans="1:57">
      <c r="A860" s="8">
        <v>136445</v>
      </c>
      <c r="B860" s="1" t="s">
        <v>2867</v>
      </c>
      <c r="C860" s="1" t="s">
        <v>3232</v>
      </c>
      <c r="D860" s="1" t="s">
        <v>892</v>
      </c>
      <c r="E860">
        <v>300</v>
      </c>
      <c r="F860" s="9" t="s">
        <v>3083</v>
      </c>
      <c r="G860" s="4">
        <v>80000</v>
      </c>
      <c r="I860" s="4">
        <f t="shared" si="13"/>
        <v>24000000</v>
      </c>
      <c r="K860" s="1" t="s">
        <v>2441</v>
      </c>
      <c r="L860">
        <v>0</v>
      </c>
      <c r="M860" s="3">
        <v>46254</v>
      </c>
      <c r="N860" s="1" t="s">
        <v>2462</v>
      </c>
      <c r="O860">
        <v>139622</v>
      </c>
      <c r="R860" s="1" t="s">
        <v>1658</v>
      </c>
      <c r="S860">
        <v>0</v>
      </c>
      <c r="T860">
        <v>1</v>
      </c>
      <c r="U860" s="1"/>
      <c r="V860" s="1" t="s">
        <v>1779</v>
      </c>
      <c r="W860" s="1" t="s">
        <v>1813</v>
      </c>
      <c r="X860" s="1" t="s">
        <v>1815</v>
      </c>
      <c r="Y860" s="1" t="s">
        <v>1848</v>
      </c>
      <c r="Z860" s="1" t="s">
        <v>1920</v>
      </c>
      <c r="AA860" s="1" t="s">
        <v>1941</v>
      </c>
      <c r="AB860" s="1"/>
      <c r="AC860">
        <v>300</v>
      </c>
      <c r="AD860" s="1" t="s">
        <v>1658</v>
      </c>
      <c r="AE860" s="1" t="s">
        <v>2263</v>
      </c>
      <c r="AF860" s="1"/>
      <c r="AG860" s="1" t="s">
        <v>2264</v>
      </c>
      <c r="AH860" s="1" t="s">
        <v>2268</v>
      </c>
      <c r="AI860" s="1" t="s">
        <v>2268</v>
      </c>
      <c r="AJ860" s="1"/>
      <c r="AK860" s="3">
        <v>46254</v>
      </c>
      <c r="AL860" s="1" t="s">
        <v>2451</v>
      </c>
      <c r="AM860" s="1" t="s">
        <v>2733</v>
      </c>
      <c r="AN860" s="1" t="s">
        <v>2811</v>
      </c>
      <c r="AO860" s="1" t="s">
        <v>2812</v>
      </c>
      <c r="AP860" s="1" t="s">
        <v>2814</v>
      </c>
      <c r="AQ860" s="1" t="s">
        <v>1848</v>
      </c>
      <c r="AR860" s="1" t="s">
        <v>1920</v>
      </c>
      <c r="AS860" s="1" t="s">
        <v>2825</v>
      </c>
      <c r="AT860" s="1"/>
      <c r="AU860" s="1"/>
      <c r="AV860" s="1" t="s">
        <v>2829</v>
      </c>
      <c r="AW860" s="1" t="s">
        <v>2829</v>
      </c>
      <c r="AX860" s="1" t="s">
        <v>2835</v>
      </c>
      <c r="AY860" s="1" t="s">
        <v>3059</v>
      </c>
      <c r="AZ860" s="1"/>
      <c r="BA860">
        <v>31362</v>
      </c>
      <c r="BB860" s="1" t="s">
        <v>2814</v>
      </c>
      <c r="BC860">
        <v>820</v>
      </c>
      <c r="BD860">
        <v>1</v>
      </c>
      <c r="BE860" s="1" t="s">
        <v>2454</v>
      </c>
    </row>
    <row r="861" spans="1:57">
      <c r="A861" s="8">
        <v>136445</v>
      </c>
      <c r="B861" s="1" t="s">
        <v>2867</v>
      </c>
      <c r="C861" s="1" t="s">
        <v>893</v>
      </c>
      <c r="D861" s="1" t="s">
        <v>893</v>
      </c>
      <c r="E861">
        <v>300</v>
      </c>
      <c r="F861" s="9" t="s">
        <v>3083</v>
      </c>
      <c r="G861" s="4">
        <v>50000</v>
      </c>
      <c r="I861" s="4">
        <f t="shared" si="13"/>
        <v>15000000</v>
      </c>
      <c r="K861" s="1" t="s">
        <v>2441</v>
      </c>
      <c r="L861">
        <v>0</v>
      </c>
      <c r="M861" s="3">
        <v>46254</v>
      </c>
      <c r="N861" s="1" t="s">
        <v>2462</v>
      </c>
      <c r="O861">
        <v>139622</v>
      </c>
      <c r="R861" s="1" t="s">
        <v>1085</v>
      </c>
      <c r="S861">
        <v>0</v>
      </c>
      <c r="T861">
        <v>2</v>
      </c>
      <c r="U861" s="1"/>
      <c r="V861" s="1" t="s">
        <v>1779</v>
      </c>
      <c r="W861" s="1" t="s">
        <v>1813</v>
      </c>
      <c r="X861" s="1" t="s">
        <v>1815</v>
      </c>
      <c r="Y861" s="1" t="s">
        <v>1848</v>
      </c>
      <c r="Z861" s="1" t="s">
        <v>1920</v>
      </c>
      <c r="AA861" s="1" t="s">
        <v>1941</v>
      </c>
      <c r="AB861" s="1"/>
      <c r="AC861">
        <v>300</v>
      </c>
      <c r="AD861" s="1" t="s">
        <v>1085</v>
      </c>
      <c r="AE861" s="1" t="s">
        <v>2263</v>
      </c>
      <c r="AF861" s="1"/>
      <c r="AG861" s="1" t="s">
        <v>2264</v>
      </c>
      <c r="AH861" s="1" t="s">
        <v>2268</v>
      </c>
      <c r="AI861" s="1" t="s">
        <v>2268</v>
      </c>
      <c r="AJ861" s="1"/>
      <c r="AK861" s="3">
        <v>46254</v>
      </c>
      <c r="AL861" s="1" t="s">
        <v>2451</v>
      </c>
      <c r="AM861" s="1" t="s">
        <v>2733</v>
      </c>
      <c r="AN861" s="1" t="s">
        <v>2811</v>
      </c>
      <c r="AO861" s="1" t="s">
        <v>2812</v>
      </c>
      <c r="AP861" s="1" t="s">
        <v>2814</v>
      </c>
      <c r="AQ861" s="1" t="s">
        <v>1848</v>
      </c>
      <c r="AR861" s="1" t="s">
        <v>1920</v>
      </c>
      <c r="AS861" s="1" t="s">
        <v>2825</v>
      </c>
      <c r="AT861" s="1"/>
      <c r="AU861" s="1"/>
      <c r="AV861" s="1" t="s">
        <v>2829</v>
      </c>
      <c r="AW861" s="1" t="s">
        <v>2829</v>
      </c>
      <c r="AX861" s="1" t="s">
        <v>2835</v>
      </c>
      <c r="AY861" s="1" t="s">
        <v>3059</v>
      </c>
      <c r="AZ861" s="1"/>
      <c r="BA861">
        <v>31363</v>
      </c>
      <c r="BB861" s="1" t="s">
        <v>2814</v>
      </c>
      <c r="BC861">
        <v>820</v>
      </c>
      <c r="BD861">
        <v>2</v>
      </c>
      <c r="BE861" s="1" t="s">
        <v>2454</v>
      </c>
    </row>
    <row r="862" spans="1:57">
      <c r="A862" s="8">
        <v>136446</v>
      </c>
      <c r="B862" s="1" t="s">
        <v>3015</v>
      </c>
      <c r="C862" s="1" t="s">
        <v>2481</v>
      </c>
      <c r="D862" s="1" t="s">
        <v>894</v>
      </c>
      <c r="E862">
        <v>1</v>
      </c>
      <c r="F862" s="9" t="s">
        <v>3083</v>
      </c>
      <c r="G862" s="4">
        <v>20000000</v>
      </c>
      <c r="I862" s="4">
        <f t="shared" si="13"/>
        <v>20000000</v>
      </c>
      <c r="K862" s="1" t="s">
        <v>2441</v>
      </c>
      <c r="L862">
        <v>0</v>
      </c>
      <c r="M862" s="3">
        <v>46254</v>
      </c>
      <c r="N862" s="1" t="s">
        <v>2462</v>
      </c>
      <c r="O862">
        <v>139640</v>
      </c>
      <c r="R862" s="1" t="s">
        <v>1086</v>
      </c>
      <c r="S862">
        <v>0</v>
      </c>
      <c r="T862">
        <v>1</v>
      </c>
      <c r="U862" s="1"/>
      <c r="V862" s="1" t="s">
        <v>1770</v>
      </c>
      <c r="W862" s="1" t="s">
        <v>1813</v>
      </c>
      <c r="X862" s="1" t="s">
        <v>1815</v>
      </c>
      <c r="Y862" s="1" t="s">
        <v>1893</v>
      </c>
      <c r="Z862" s="1" t="s">
        <v>1938</v>
      </c>
      <c r="AA862" s="1" t="s">
        <v>1941</v>
      </c>
      <c r="AB862" s="1"/>
      <c r="AC862">
        <v>1</v>
      </c>
      <c r="AD862" s="1" t="s">
        <v>1086</v>
      </c>
      <c r="AE862" s="1" t="s">
        <v>2263</v>
      </c>
      <c r="AF862" s="1"/>
      <c r="AG862" s="1" t="s">
        <v>2264</v>
      </c>
      <c r="AH862" s="1" t="s">
        <v>1086</v>
      </c>
      <c r="AI862" s="1" t="s">
        <v>1086</v>
      </c>
      <c r="AJ862" s="1" t="s">
        <v>2444</v>
      </c>
      <c r="AK862" s="3">
        <v>46254</v>
      </c>
      <c r="AL862" s="1" t="s">
        <v>2451</v>
      </c>
      <c r="AM862" s="1" t="s">
        <v>2734</v>
      </c>
      <c r="AN862" s="1" t="s">
        <v>2811</v>
      </c>
      <c r="AO862" s="1" t="s">
        <v>2811</v>
      </c>
      <c r="AP862" s="1" t="s">
        <v>2814</v>
      </c>
      <c r="AQ862" s="1" t="s">
        <v>1893</v>
      </c>
      <c r="AR862" s="1" t="s">
        <v>1938</v>
      </c>
      <c r="AS862" s="1" t="s">
        <v>2825</v>
      </c>
      <c r="AT862" s="1"/>
      <c r="AU862" s="1"/>
      <c r="AV862" s="1" t="s">
        <v>2829</v>
      </c>
      <c r="AW862" s="1" t="s">
        <v>2829</v>
      </c>
      <c r="AX862" s="1" t="s">
        <v>2835</v>
      </c>
      <c r="AY862" s="1" t="s">
        <v>3064</v>
      </c>
      <c r="AZ862" s="1"/>
      <c r="BA862">
        <v>1267</v>
      </c>
      <c r="BB862" s="1" t="s">
        <v>2814</v>
      </c>
      <c r="BC862">
        <v>3473</v>
      </c>
      <c r="BD862">
        <v>1</v>
      </c>
      <c r="BE862" s="1" t="s">
        <v>2454</v>
      </c>
    </row>
    <row r="863" spans="1:57">
      <c r="A863" s="8">
        <v>136447</v>
      </c>
      <c r="B863" s="1" t="s">
        <v>3016</v>
      </c>
      <c r="C863" s="1" t="s">
        <v>3185</v>
      </c>
      <c r="D863" s="1" t="s">
        <v>895</v>
      </c>
      <c r="E863">
        <v>2</v>
      </c>
      <c r="F863" s="9" t="s">
        <v>3083</v>
      </c>
      <c r="G863" s="4">
        <v>2500000</v>
      </c>
      <c r="I863" s="4">
        <f t="shared" si="13"/>
        <v>5000000</v>
      </c>
      <c r="K863" s="1" t="s">
        <v>2441</v>
      </c>
      <c r="L863">
        <v>0</v>
      </c>
      <c r="M863" s="3">
        <v>46254</v>
      </c>
      <c r="N863" s="1" t="s">
        <v>2462</v>
      </c>
      <c r="O863">
        <v>139654</v>
      </c>
      <c r="R863" s="1" t="s">
        <v>1466</v>
      </c>
      <c r="S863">
        <v>20</v>
      </c>
      <c r="T863">
        <v>1</v>
      </c>
      <c r="U863" s="1"/>
      <c r="V863" s="1" t="s">
        <v>1773</v>
      </c>
      <c r="W863" s="1" t="s">
        <v>1813</v>
      </c>
      <c r="X863" s="1" t="s">
        <v>1815</v>
      </c>
      <c r="Y863" s="1" t="s">
        <v>1893</v>
      </c>
      <c r="Z863" s="1" t="s">
        <v>1938</v>
      </c>
      <c r="AA863" s="1" t="s">
        <v>1941</v>
      </c>
      <c r="AB863" s="1"/>
      <c r="AC863">
        <v>2</v>
      </c>
      <c r="AD863" s="1" t="s">
        <v>1463</v>
      </c>
      <c r="AE863" s="1" t="s">
        <v>2263</v>
      </c>
      <c r="AF863" s="1"/>
      <c r="AG863" s="1" t="s">
        <v>2264</v>
      </c>
      <c r="AH863" s="1" t="s">
        <v>1452</v>
      </c>
      <c r="AI863" s="1" t="s">
        <v>2425</v>
      </c>
      <c r="AJ863" s="1"/>
      <c r="AK863" s="3">
        <v>46254</v>
      </c>
      <c r="AL863" s="1" t="s">
        <v>2451</v>
      </c>
      <c r="AM863" s="1" t="s">
        <v>2735</v>
      </c>
      <c r="AN863" s="1" t="s">
        <v>2811</v>
      </c>
      <c r="AO863" s="1" t="s">
        <v>2811</v>
      </c>
      <c r="AP863" s="1" t="s">
        <v>2814</v>
      </c>
      <c r="AQ863" s="1" t="s">
        <v>1893</v>
      </c>
      <c r="AR863" s="1" t="s">
        <v>1938</v>
      </c>
      <c r="AS863" s="1" t="s">
        <v>2825</v>
      </c>
      <c r="AT863" s="1"/>
      <c r="AU863" s="1"/>
      <c r="AV863" s="1" t="s">
        <v>2829</v>
      </c>
      <c r="AW863" s="1" t="s">
        <v>2829</v>
      </c>
      <c r="AX863" s="1" t="s">
        <v>2835</v>
      </c>
      <c r="AY863" s="1" t="s">
        <v>3059</v>
      </c>
      <c r="AZ863" s="1"/>
      <c r="BA863">
        <v>14417</v>
      </c>
      <c r="BB863" s="1" t="s">
        <v>2814</v>
      </c>
      <c r="BC863">
        <v>950</v>
      </c>
      <c r="BD863">
        <v>1</v>
      </c>
      <c r="BE863" s="1" t="s">
        <v>2458</v>
      </c>
    </row>
    <row r="864" spans="1:57">
      <c r="A864" s="8">
        <v>136447</v>
      </c>
      <c r="B864" s="1" t="s">
        <v>3016</v>
      </c>
      <c r="C864" s="1" t="s">
        <v>3185</v>
      </c>
      <c r="D864" s="1" t="s">
        <v>896</v>
      </c>
      <c r="E864">
        <v>8</v>
      </c>
      <c r="F864" s="9" t="s">
        <v>3083</v>
      </c>
      <c r="G864" s="4">
        <v>2500000</v>
      </c>
      <c r="I864" s="4">
        <f t="shared" si="13"/>
        <v>20000000</v>
      </c>
      <c r="K864" s="1" t="s">
        <v>2441</v>
      </c>
      <c r="L864">
        <v>0</v>
      </c>
      <c r="M864" s="3">
        <v>46254</v>
      </c>
      <c r="N864" s="1" t="s">
        <v>2462</v>
      </c>
      <c r="O864">
        <v>139654</v>
      </c>
      <c r="R864" s="1" t="s">
        <v>1658</v>
      </c>
      <c r="S864">
        <v>20</v>
      </c>
      <c r="T864">
        <v>2</v>
      </c>
      <c r="U864" s="1"/>
      <c r="V864" s="1" t="s">
        <v>1773</v>
      </c>
      <c r="W864" s="1" t="s">
        <v>1813</v>
      </c>
      <c r="X864" s="1" t="s">
        <v>1815</v>
      </c>
      <c r="Y864" s="1" t="s">
        <v>1893</v>
      </c>
      <c r="Z864" s="1" t="s">
        <v>1938</v>
      </c>
      <c r="AA864" s="1" t="s">
        <v>1941</v>
      </c>
      <c r="AB864" s="1"/>
      <c r="AC864">
        <v>8</v>
      </c>
      <c r="AD864" s="1" t="s">
        <v>1086</v>
      </c>
      <c r="AE864" s="1" t="s">
        <v>2263</v>
      </c>
      <c r="AF864" s="1"/>
      <c r="AG864" s="1" t="s">
        <v>2264</v>
      </c>
      <c r="AH864" s="1" t="s">
        <v>1452</v>
      </c>
      <c r="AI864" s="1" t="s">
        <v>2425</v>
      </c>
      <c r="AJ864" s="1"/>
      <c r="AK864" s="3">
        <v>46254</v>
      </c>
      <c r="AL864" s="1" t="s">
        <v>2451</v>
      </c>
      <c r="AM864" s="1" t="s">
        <v>2735</v>
      </c>
      <c r="AN864" s="1" t="s">
        <v>2811</v>
      </c>
      <c r="AO864" s="1" t="s">
        <v>2811</v>
      </c>
      <c r="AP864" s="1" t="s">
        <v>2814</v>
      </c>
      <c r="AQ864" s="1" t="s">
        <v>1893</v>
      </c>
      <c r="AR864" s="1" t="s">
        <v>1938</v>
      </c>
      <c r="AS864" s="1" t="s">
        <v>2825</v>
      </c>
      <c r="AT864" s="1"/>
      <c r="AU864" s="1"/>
      <c r="AV864" s="1" t="s">
        <v>2829</v>
      </c>
      <c r="AW864" s="1" t="s">
        <v>2829</v>
      </c>
      <c r="AX864" s="1" t="s">
        <v>2835</v>
      </c>
      <c r="AY864" s="1" t="s">
        <v>3059</v>
      </c>
      <c r="AZ864" s="1"/>
      <c r="BA864">
        <v>14417</v>
      </c>
      <c r="BB864" s="1" t="s">
        <v>2814</v>
      </c>
      <c r="BC864">
        <v>950</v>
      </c>
      <c r="BD864">
        <v>2</v>
      </c>
      <c r="BE864" s="1" t="s">
        <v>2458</v>
      </c>
    </row>
    <row r="865" spans="1:57">
      <c r="A865" s="8">
        <v>136447</v>
      </c>
      <c r="B865" s="1" t="s">
        <v>3016</v>
      </c>
      <c r="C865" s="1" t="s">
        <v>3147</v>
      </c>
      <c r="D865" s="1" t="s">
        <v>897</v>
      </c>
      <c r="E865">
        <v>10</v>
      </c>
      <c r="F865" s="9" t="s">
        <v>3084</v>
      </c>
      <c r="G865" s="4">
        <v>500000</v>
      </c>
      <c r="I865" s="4">
        <f t="shared" si="13"/>
        <v>5000000</v>
      </c>
      <c r="K865" s="1" t="s">
        <v>2441</v>
      </c>
      <c r="L865">
        <v>0</v>
      </c>
      <c r="M865" s="3">
        <v>46254</v>
      </c>
      <c r="N865" s="1" t="s">
        <v>2462</v>
      </c>
      <c r="O865">
        <v>139654</v>
      </c>
      <c r="R865" s="1" t="s">
        <v>1466</v>
      </c>
      <c r="S865">
        <v>20</v>
      </c>
      <c r="T865">
        <v>3</v>
      </c>
      <c r="U865" s="1"/>
      <c r="V865" s="1" t="s">
        <v>1768</v>
      </c>
      <c r="W865" s="1" t="s">
        <v>1813</v>
      </c>
      <c r="X865" s="1" t="s">
        <v>1815</v>
      </c>
      <c r="Y865" s="1" t="s">
        <v>1893</v>
      </c>
      <c r="Z865" s="1" t="s">
        <v>1938</v>
      </c>
      <c r="AA865" s="1" t="s">
        <v>1941</v>
      </c>
      <c r="AB865" s="1"/>
      <c r="AC865">
        <v>10</v>
      </c>
      <c r="AD865" s="1" t="s">
        <v>1463</v>
      </c>
      <c r="AE865" s="1" t="s">
        <v>2263</v>
      </c>
      <c r="AF865" s="1"/>
      <c r="AG865" s="1" t="s">
        <v>2264</v>
      </c>
      <c r="AH865" s="1" t="s">
        <v>1452</v>
      </c>
      <c r="AI865" s="1" t="s">
        <v>2425</v>
      </c>
      <c r="AJ865" s="1"/>
      <c r="AK865" s="3">
        <v>46254</v>
      </c>
      <c r="AL865" s="1" t="s">
        <v>2451</v>
      </c>
      <c r="AM865" s="1" t="s">
        <v>2735</v>
      </c>
      <c r="AN865" s="1" t="s">
        <v>2811</v>
      </c>
      <c r="AO865" s="1" t="s">
        <v>2811</v>
      </c>
      <c r="AP865" s="1" t="s">
        <v>2814</v>
      </c>
      <c r="AQ865" s="1" t="s">
        <v>1893</v>
      </c>
      <c r="AR865" s="1" t="s">
        <v>1938</v>
      </c>
      <c r="AS865" s="1" t="s">
        <v>2825</v>
      </c>
      <c r="AT865" s="1"/>
      <c r="AU865" s="1"/>
      <c r="AV865" s="1" t="s">
        <v>2829</v>
      </c>
      <c r="AW865" s="1" t="s">
        <v>2829</v>
      </c>
      <c r="AX865" s="1" t="s">
        <v>2835</v>
      </c>
      <c r="AY865" s="1" t="s">
        <v>3059</v>
      </c>
      <c r="AZ865" s="1"/>
      <c r="BA865">
        <v>11530</v>
      </c>
      <c r="BB865" s="1" t="s">
        <v>2814</v>
      </c>
      <c r="BC865">
        <v>950</v>
      </c>
      <c r="BD865">
        <v>3</v>
      </c>
      <c r="BE865" s="1" t="s">
        <v>2458</v>
      </c>
    </row>
    <row r="866" spans="1:57">
      <c r="A866" s="8">
        <v>136448</v>
      </c>
      <c r="B866" s="1" t="s">
        <v>3017</v>
      </c>
      <c r="C866" s="1" t="s">
        <v>3198</v>
      </c>
      <c r="D866" s="1" t="s">
        <v>898</v>
      </c>
      <c r="E866">
        <v>5</v>
      </c>
      <c r="F866" s="9" t="s">
        <v>3084</v>
      </c>
      <c r="G866" s="4">
        <v>900000</v>
      </c>
      <c r="I866" s="4">
        <f t="shared" si="13"/>
        <v>4500000</v>
      </c>
      <c r="K866" s="1" t="s">
        <v>2441</v>
      </c>
      <c r="L866">
        <v>0</v>
      </c>
      <c r="M866" s="3">
        <v>46254</v>
      </c>
      <c r="N866" s="1" t="s">
        <v>2463</v>
      </c>
      <c r="O866">
        <v>139652</v>
      </c>
      <c r="R866" s="1" t="s">
        <v>1659</v>
      </c>
      <c r="S866">
        <v>0</v>
      </c>
      <c r="T866">
        <v>1</v>
      </c>
      <c r="U866" s="1"/>
      <c r="V866" s="1" t="s">
        <v>1788</v>
      </c>
      <c r="W866" s="1" t="s">
        <v>1813</v>
      </c>
      <c r="X866" s="1" t="s">
        <v>1815</v>
      </c>
      <c r="Y866" s="1" t="s">
        <v>1890</v>
      </c>
      <c r="Z866" s="1" t="s">
        <v>1920</v>
      </c>
      <c r="AA866" s="1" t="s">
        <v>1941</v>
      </c>
      <c r="AB866" s="1"/>
      <c r="AC866">
        <v>5</v>
      </c>
      <c r="AD866" s="1" t="s">
        <v>1659</v>
      </c>
      <c r="AE866" s="1" t="s">
        <v>2263</v>
      </c>
      <c r="AF866" s="1"/>
      <c r="AG866" s="1" t="s">
        <v>2264</v>
      </c>
      <c r="AH866" s="1" t="s">
        <v>1659</v>
      </c>
      <c r="AI866" s="1" t="s">
        <v>1659</v>
      </c>
      <c r="AJ866" s="1" t="s">
        <v>2444</v>
      </c>
      <c r="AK866" s="3">
        <v>46254</v>
      </c>
      <c r="AL866" s="1" t="s">
        <v>2451</v>
      </c>
      <c r="AM866" s="1" t="s">
        <v>2736</v>
      </c>
      <c r="AN866" s="1" t="s">
        <v>2811</v>
      </c>
      <c r="AO866" s="1" t="s">
        <v>2812</v>
      </c>
      <c r="AP866" s="1" t="s">
        <v>2814</v>
      </c>
      <c r="AQ866" s="1" t="s">
        <v>1890</v>
      </c>
      <c r="AR866" s="1" t="s">
        <v>1920</v>
      </c>
      <c r="AS866" s="1" t="s">
        <v>2825</v>
      </c>
      <c r="AT866" s="1"/>
      <c r="AU866" s="1"/>
      <c r="AV866" s="1" t="s">
        <v>2829</v>
      </c>
      <c r="AW866" s="1" t="s">
        <v>2829</v>
      </c>
      <c r="AX866" s="1" t="s">
        <v>2835</v>
      </c>
      <c r="AY866" s="1" t="s">
        <v>3064</v>
      </c>
      <c r="AZ866" s="1"/>
      <c r="BA866">
        <v>10613</v>
      </c>
      <c r="BB866" s="1" t="s">
        <v>2814</v>
      </c>
      <c r="BC866">
        <v>7280</v>
      </c>
      <c r="BD866">
        <v>1</v>
      </c>
      <c r="BE866" s="1" t="s">
        <v>2458</v>
      </c>
    </row>
    <row r="867" spans="1:57">
      <c r="A867" s="8">
        <v>136449</v>
      </c>
      <c r="B867" s="1" t="s">
        <v>3018</v>
      </c>
      <c r="C867" s="1" t="s">
        <v>3096</v>
      </c>
      <c r="D867" s="1" t="s">
        <v>899</v>
      </c>
      <c r="E867">
        <v>1</v>
      </c>
      <c r="F867" s="9" t="s">
        <v>3083</v>
      </c>
      <c r="G867" s="4">
        <v>600000</v>
      </c>
      <c r="I867" s="4">
        <f t="shared" si="13"/>
        <v>600000</v>
      </c>
      <c r="K867" s="1" t="s">
        <v>2441</v>
      </c>
      <c r="L867">
        <v>0</v>
      </c>
      <c r="M867" s="3">
        <v>46255</v>
      </c>
      <c r="N867" s="1" t="s">
        <v>2464</v>
      </c>
      <c r="O867">
        <v>139719</v>
      </c>
      <c r="R867" s="1" t="s">
        <v>1083</v>
      </c>
      <c r="S867">
        <v>0</v>
      </c>
      <c r="T867">
        <v>1</v>
      </c>
      <c r="U867" s="1"/>
      <c r="V867" s="1" t="s">
        <v>1768</v>
      </c>
      <c r="W867" s="1" t="s">
        <v>1813</v>
      </c>
      <c r="X867" s="1" t="s">
        <v>1815</v>
      </c>
      <c r="Y867" s="1" t="s">
        <v>1838</v>
      </c>
      <c r="Z867" s="1" t="s">
        <v>1918</v>
      </c>
      <c r="AA867" s="1" t="s">
        <v>1941</v>
      </c>
      <c r="AB867" s="1"/>
      <c r="AC867">
        <v>1</v>
      </c>
      <c r="AD867" s="1" t="s">
        <v>1083</v>
      </c>
      <c r="AE867" s="1" t="s">
        <v>2263</v>
      </c>
      <c r="AF867" s="1"/>
      <c r="AG867" s="1" t="s">
        <v>2264</v>
      </c>
      <c r="AH867" s="1" t="s">
        <v>1083</v>
      </c>
      <c r="AI867" s="1" t="s">
        <v>1083</v>
      </c>
      <c r="AJ867" s="1" t="s">
        <v>2444</v>
      </c>
      <c r="AK867" s="3">
        <v>46255</v>
      </c>
      <c r="AL867" s="1" t="s">
        <v>2451</v>
      </c>
      <c r="AM867" s="1" t="s">
        <v>2737</v>
      </c>
      <c r="AN867" s="1" t="s">
        <v>2811</v>
      </c>
      <c r="AO867" s="1" t="s">
        <v>2811</v>
      </c>
      <c r="AP867" s="1" t="s">
        <v>2815</v>
      </c>
      <c r="AQ867" s="1" t="s">
        <v>1838</v>
      </c>
      <c r="AR867" s="1" t="s">
        <v>1918</v>
      </c>
      <c r="AS867" s="1" t="s">
        <v>2825</v>
      </c>
      <c r="AT867" s="1"/>
      <c r="AU867" s="1"/>
      <c r="AV867" s="1" t="s">
        <v>2829</v>
      </c>
      <c r="AW867" s="1" t="s">
        <v>2829</v>
      </c>
      <c r="AX867" s="1" t="s">
        <v>2835</v>
      </c>
      <c r="AY867" s="1" t="s">
        <v>3064</v>
      </c>
      <c r="AZ867" s="1"/>
      <c r="BA867">
        <v>14862</v>
      </c>
      <c r="BB867" s="1" t="s">
        <v>2815</v>
      </c>
      <c r="BC867">
        <v>4611</v>
      </c>
      <c r="BD867">
        <v>1</v>
      </c>
      <c r="BE867" s="1" t="s">
        <v>2462</v>
      </c>
    </row>
    <row r="868" spans="1:57">
      <c r="A868" s="8">
        <v>136450</v>
      </c>
      <c r="B868" s="1" t="s">
        <v>2921</v>
      </c>
      <c r="C868" s="1" t="s">
        <v>3161</v>
      </c>
      <c r="D868" s="1" t="s">
        <v>900</v>
      </c>
      <c r="E868">
        <v>1</v>
      </c>
      <c r="F868" s="9" t="s">
        <v>3083</v>
      </c>
      <c r="G868" s="4">
        <v>6982800</v>
      </c>
      <c r="I868" s="4">
        <f t="shared" si="13"/>
        <v>6982800</v>
      </c>
      <c r="K868" s="1" t="s">
        <v>2441</v>
      </c>
      <c r="L868">
        <v>0</v>
      </c>
      <c r="M868" s="3">
        <v>46255</v>
      </c>
      <c r="N868" s="1" t="s">
        <v>2464</v>
      </c>
      <c r="O868">
        <v>139700</v>
      </c>
      <c r="R868" s="1" t="s">
        <v>1660</v>
      </c>
      <c r="S868">
        <v>0</v>
      </c>
      <c r="T868">
        <v>1</v>
      </c>
      <c r="U868" s="1"/>
      <c r="V868" s="1" t="s">
        <v>1768</v>
      </c>
      <c r="W868" s="1" t="s">
        <v>1813</v>
      </c>
      <c r="X868" s="1" t="s">
        <v>1817</v>
      </c>
      <c r="Y868" s="1" t="s">
        <v>1870</v>
      </c>
      <c r="Z868" s="1" t="s">
        <v>1930</v>
      </c>
      <c r="AA868" s="1" t="s">
        <v>1941</v>
      </c>
      <c r="AB868" s="1"/>
      <c r="AC868">
        <v>1</v>
      </c>
      <c r="AD868" s="1" t="s">
        <v>1660</v>
      </c>
      <c r="AE868" s="1" t="s">
        <v>2263</v>
      </c>
      <c r="AF868" s="1"/>
      <c r="AG868" s="1" t="s">
        <v>2266</v>
      </c>
      <c r="AH868" s="1" t="s">
        <v>1660</v>
      </c>
      <c r="AI868" s="1" t="s">
        <v>1660</v>
      </c>
      <c r="AJ868" s="1"/>
      <c r="AK868" s="3">
        <v>46255</v>
      </c>
      <c r="AL868" s="1" t="s">
        <v>2451</v>
      </c>
      <c r="AM868" s="1" t="s">
        <v>2738</v>
      </c>
      <c r="AN868" s="1" t="s">
        <v>2811</v>
      </c>
      <c r="AO868" s="1" t="s">
        <v>2811</v>
      </c>
      <c r="AP868" s="1" t="s">
        <v>2818</v>
      </c>
      <c r="AQ868" s="1" t="s">
        <v>1870</v>
      </c>
      <c r="AR868" s="1" t="s">
        <v>1930</v>
      </c>
      <c r="AS868" s="1" t="s">
        <v>2825</v>
      </c>
      <c r="AT868" s="1"/>
      <c r="AU868" s="1"/>
      <c r="AV868" s="1" t="s">
        <v>2829</v>
      </c>
      <c r="AW868" s="1" t="s">
        <v>2829</v>
      </c>
      <c r="AX868" s="1" t="s">
        <v>2837</v>
      </c>
      <c r="AY868" s="1" t="s">
        <v>3080</v>
      </c>
      <c r="AZ868" s="1"/>
      <c r="BA868">
        <v>22418</v>
      </c>
      <c r="BB868" s="1" t="s">
        <v>2818</v>
      </c>
      <c r="BC868">
        <v>6402</v>
      </c>
      <c r="BD868">
        <v>1</v>
      </c>
      <c r="BE868" s="1" t="s">
        <v>2468</v>
      </c>
    </row>
    <row r="869" spans="1:57">
      <c r="A869" s="8">
        <v>136451</v>
      </c>
      <c r="B869" s="1" t="s">
        <v>3019</v>
      </c>
      <c r="C869" s="1" t="s">
        <v>3166</v>
      </c>
      <c r="D869" s="1" t="s">
        <v>901</v>
      </c>
      <c r="E869">
        <v>1</v>
      </c>
      <c r="F869" s="9" t="s">
        <v>3083</v>
      </c>
      <c r="G869" s="4">
        <v>29500000</v>
      </c>
      <c r="I869" s="4">
        <f t="shared" si="13"/>
        <v>29500000</v>
      </c>
      <c r="K869" s="1" t="s">
        <v>2441</v>
      </c>
      <c r="L869">
        <v>0</v>
      </c>
      <c r="M869" s="3">
        <v>46255</v>
      </c>
      <c r="N869" s="1" t="s">
        <v>2464</v>
      </c>
      <c r="O869">
        <v>139642</v>
      </c>
      <c r="R869" s="1" t="s">
        <v>1661</v>
      </c>
      <c r="S869">
        <v>20</v>
      </c>
      <c r="T869">
        <v>1</v>
      </c>
      <c r="U869" s="1"/>
      <c r="V869" s="1" t="s">
        <v>1768</v>
      </c>
      <c r="W869" s="1" t="s">
        <v>1813</v>
      </c>
      <c r="X869" s="1" t="s">
        <v>1817</v>
      </c>
      <c r="Y869" s="1" t="s">
        <v>1874</v>
      </c>
      <c r="Z869" s="1" t="s">
        <v>1930</v>
      </c>
      <c r="AA869" s="1" t="s">
        <v>1941</v>
      </c>
      <c r="AB869" s="1"/>
      <c r="AC869">
        <v>1</v>
      </c>
      <c r="AD869" s="1" t="s">
        <v>2198</v>
      </c>
      <c r="AE869" s="1" t="s">
        <v>2263</v>
      </c>
      <c r="AF869" s="1"/>
      <c r="AG869" s="1" t="s">
        <v>2266</v>
      </c>
      <c r="AH869" s="1" t="s">
        <v>2349</v>
      </c>
      <c r="AI869" s="1" t="s">
        <v>2426</v>
      </c>
      <c r="AJ869" s="1"/>
      <c r="AK869" s="3">
        <v>46255</v>
      </c>
      <c r="AL869" s="1" t="s">
        <v>2451</v>
      </c>
      <c r="AM869" s="1" t="s">
        <v>2739</v>
      </c>
      <c r="AN869" s="1" t="s">
        <v>2811</v>
      </c>
      <c r="AO869" s="1" t="s">
        <v>2811</v>
      </c>
      <c r="AP869" s="1" t="s">
        <v>2818</v>
      </c>
      <c r="AQ869" s="1" t="s">
        <v>1874</v>
      </c>
      <c r="AR869" s="1" t="s">
        <v>1930</v>
      </c>
      <c r="AS869" s="1" t="s">
        <v>2825</v>
      </c>
      <c r="AT869" s="1"/>
      <c r="AU869" s="1"/>
      <c r="AV869" s="1" t="s">
        <v>2829</v>
      </c>
      <c r="AW869" s="1" t="s">
        <v>2829</v>
      </c>
      <c r="AX869" s="1" t="s">
        <v>2837</v>
      </c>
      <c r="AY869" s="1" t="s">
        <v>3063</v>
      </c>
      <c r="AZ869" s="1"/>
      <c r="BA869">
        <v>22421</v>
      </c>
      <c r="BB869" s="1" t="s">
        <v>2818</v>
      </c>
      <c r="BC869">
        <v>3051</v>
      </c>
      <c r="BD869">
        <v>1</v>
      </c>
      <c r="BE869" s="1" t="s">
        <v>2451</v>
      </c>
    </row>
    <row r="870" spans="1:57">
      <c r="A870" s="8">
        <v>136451</v>
      </c>
      <c r="B870" s="1" t="s">
        <v>3019</v>
      </c>
      <c r="C870" s="1" t="s">
        <v>3166</v>
      </c>
      <c r="D870" s="1" t="s">
        <v>902</v>
      </c>
      <c r="E870">
        <v>1</v>
      </c>
      <c r="F870" s="9" t="s">
        <v>3083</v>
      </c>
      <c r="G870" s="4">
        <v>2500000</v>
      </c>
      <c r="I870" s="4">
        <f t="shared" si="13"/>
        <v>2500000</v>
      </c>
      <c r="K870" s="1" t="s">
        <v>2441</v>
      </c>
      <c r="L870">
        <v>0</v>
      </c>
      <c r="M870" s="3">
        <v>46255</v>
      </c>
      <c r="N870" s="1" t="s">
        <v>2464</v>
      </c>
      <c r="O870">
        <v>139642</v>
      </c>
      <c r="R870" s="1" t="s">
        <v>1087</v>
      </c>
      <c r="S870">
        <v>20</v>
      </c>
      <c r="T870">
        <v>2</v>
      </c>
      <c r="U870" s="1"/>
      <c r="V870" s="1" t="s">
        <v>1768</v>
      </c>
      <c r="W870" s="1" t="s">
        <v>1813</v>
      </c>
      <c r="X870" s="1" t="s">
        <v>1817</v>
      </c>
      <c r="Y870" s="1" t="s">
        <v>1874</v>
      </c>
      <c r="Z870" s="1" t="s">
        <v>1930</v>
      </c>
      <c r="AA870" s="1" t="s">
        <v>1941</v>
      </c>
      <c r="AB870" s="1"/>
      <c r="AC870">
        <v>1</v>
      </c>
      <c r="AD870" s="1" t="s">
        <v>1224</v>
      </c>
      <c r="AE870" s="1" t="s">
        <v>2263</v>
      </c>
      <c r="AF870" s="1"/>
      <c r="AG870" s="1" t="s">
        <v>2266</v>
      </c>
      <c r="AH870" s="1" t="s">
        <v>2349</v>
      </c>
      <c r="AI870" s="1" t="s">
        <v>2426</v>
      </c>
      <c r="AJ870" s="1"/>
      <c r="AK870" s="3">
        <v>46255</v>
      </c>
      <c r="AL870" s="1" t="s">
        <v>2451</v>
      </c>
      <c r="AM870" s="1" t="s">
        <v>2739</v>
      </c>
      <c r="AN870" s="1" t="s">
        <v>2811</v>
      </c>
      <c r="AO870" s="1" t="s">
        <v>2811</v>
      </c>
      <c r="AP870" s="1" t="s">
        <v>2818</v>
      </c>
      <c r="AQ870" s="1" t="s">
        <v>1874</v>
      </c>
      <c r="AR870" s="1" t="s">
        <v>1930</v>
      </c>
      <c r="AS870" s="1" t="s">
        <v>2825</v>
      </c>
      <c r="AT870" s="1"/>
      <c r="AU870" s="1"/>
      <c r="AV870" s="1" t="s">
        <v>2829</v>
      </c>
      <c r="AW870" s="1" t="s">
        <v>2829</v>
      </c>
      <c r="AX870" s="1" t="s">
        <v>2837</v>
      </c>
      <c r="AY870" s="1" t="s">
        <v>3063</v>
      </c>
      <c r="AZ870" s="1"/>
      <c r="BA870">
        <v>22421</v>
      </c>
      <c r="BB870" s="1" t="s">
        <v>2818</v>
      </c>
      <c r="BC870">
        <v>3051</v>
      </c>
      <c r="BD870">
        <v>2</v>
      </c>
      <c r="BE870" s="1" t="s">
        <v>2451</v>
      </c>
    </row>
    <row r="871" spans="1:57">
      <c r="A871" s="8">
        <v>136452</v>
      </c>
      <c r="B871" s="1" t="s">
        <v>3020</v>
      </c>
      <c r="C871" s="1" t="s">
        <v>3161</v>
      </c>
      <c r="D871" s="1" t="s">
        <v>903</v>
      </c>
      <c r="E871">
        <v>1</v>
      </c>
      <c r="F871" s="9" t="s">
        <v>3083</v>
      </c>
      <c r="G871" s="4">
        <v>1690000</v>
      </c>
      <c r="I871" s="4">
        <f t="shared" si="13"/>
        <v>1690000</v>
      </c>
      <c r="K871" s="1" t="s">
        <v>2441</v>
      </c>
      <c r="L871">
        <v>0</v>
      </c>
      <c r="M871" s="3">
        <v>46255</v>
      </c>
      <c r="N871" s="1" t="s">
        <v>2464</v>
      </c>
      <c r="O871">
        <v>139697</v>
      </c>
      <c r="R871" s="1" t="s">
        <v>1662</v>
      </c>
      <c r="S871">
        <v>0</v>
      </c>
      <c r="T871">
        <v>1</v>
      </c>
      <c r="U871" s="1"/>
      <c r="V871" s="1" t="s">
        <v>1768</v>
      </c>
      <c r="W871" s="1" t="s">
        <v>1813</v>
      </c>
      <c r="X871" s="1" t="s">
        <v>1817</v>
      </c>
      <c r="Y871" s="1" t="s">
        <v>1870</v>
      </c>
      <c r="Z871" s="1" t="s">
        <v>1930</v>
      </c>
      <c r="AA871" s="1" t="s">
        <v>1941</v>
      </c>
      <c r="AB871" s="1"/>
      <c r="AC871">
        <v>1</v>
      </c>
      <c r="AD871" s="1" t="s">
        <v>1662</v>
      </c>
      <c r="AE871" s="1" t="s">
        <v>2263</v>
      </c>
      <c r="AF871" s="1"/>
      <c r="AG871" s="1" t="s">
        <v>2266</v>
      </c>
      <c r="AH871" s="1" t="s">
        <v>1662</v>
      </c>
      <c r="AI871" s="1" t="s">
        <v>1662</v>
      </c>
      <c r="AJ871" s="1" t="s">
        <v>2444</v>
      </c>
      <c r="AK871" s="3">
        <v>46255</v>
      </c>
      <c r="AL871" s="1" t="s">
        <v>2451</v>
      </c>
      <c r="AM871" s="1" t="s">
        <v>2740</v>
      </c>
      <c r="AN871" s="1" t="s">
        <v>2811</v>
      </c>
      <c r="AO871" s="1" t="s">
        <v>2811</v>
      </c>
      <c r="AP871" s="1" t="s">
        <v>2818</v>
      </c>
      <c r="AQ871" s="1" t="s">
        <v>1870</v>
      </c>
      <c r="AR871" s="1" t="s">
        <v>1930</v>
      </c>
      <c r="AS871" s="1" t="s">
        <v>2825</v>
      </c>
      <c r="AT871" s="1"/>
      <c r="AU871" s="1"/>
      <c r="AV871" s="1" t="s">
        <v>2829</v>
      </c>
      <c r="AW871" s="1" t="s">
        <v>2829</v>
      </c>
      <c r="AX871" s="1" t="s">
        <v>2837</v>
      </c>
      <c r="AY871" s="1" t="s">
        <v>3080</v>
      </c>
      <c r="AZ871" s="1"/>
      <c r="BA871">
        <v>22418</v>
      </c>
      <c r="BB871" s="1" t="s">
        <v>2818</v>
      </c>
      <c r="BC871">
        <v>5338</v>
      </c>
      <c r="BD871">
        <v>1</v>
      </c>
      <c r="BE871" s="1" t="s">
        <v>2451</v>
      </c>
    </row>
    <row r="872" spans="1:57">
      <c r="A872" s="8">
        <v>136453</v>
      </c>
      <c r="B872" s="1" t="s">
        <v>2921</v>
      </c>
      <c r="C872" s="1" t="s">
        <v>3233</v>
      </c>
      <c r="D872" s="1" t="s">
        <v>904</v>
      </c>
      <c r="E872">
        <v>1</v>
      </c>
      <c r="F872" s="9" t="s">
        <v>3083</v>
      </c>
      <c r="G872" s="4">
        <v>6877500</v>
      </c>
      <c r="I872" s="4">
        <f t="shared" si="13"/>
        <v>6877500</v>
      </c>
      <c r="K872" s="1" t="s">
        <v>2441</v>
      </c>
      <c r="L872">
        <v>0</v>
      </c>
      <c r="M872" s="3">
        <v>46255</v>
      </c>
      <c r="N872" s="1" t="s">
        <v>2464</v>
      </c>
      <c r="O872">
        <v>139643</v>
      </c>
      <c r="R872" s="1" t="s">
        <v>1663</v>
      </c>
      <c r="S872">
        <v>0</v>
      </c>
      <c r="T872">
        <v>1</v>
      </c>
      <c r="U872" s="1"/>
      <c r="V872" s="1" t="s">
        <v>1768</v>
      </c>
      <c r="W872" s="1" t="s">
        <v>1813</v>
      </c>
      <c r="X872" s="1" t="s">
        <v>1817</v>
      </c>
      <c r="Y872" s="1" t="s">
        <v>1866</v>
      </c>
      <c r="Z872" s="1" t="s">
        <v>1930</v>
      </c>
      <c r="AA872" s="1" t="s">
        <v>1941</v>
      </c>
      <c r="AB872" s="1"/>
      <c r="AC872">
        <v>1</v>
      </c>
      <c r="AD872" s="1" t="s">
        <v>1663</v>
      </c>
      <c r="AE872" s="1" t="s">
        <v>2263</v>
      </c>
      <c r="AF872" s="1"/>
      <c r="AG872" s="1" t="s">
        <v>2266</v>
      </c>
      <c r="AH872" s="1" t="s">
        <v>1663</v>
      </c>
      <c r="AI872" s="1" t="s">
        <v>1663</v>
      </c>
      <c r="AJ872" s="1"/>
      <c r="AK872" s="3">
        <v>46255</v>
      </c>
      <c r="AL872" s="1" t="s">
        <v>2451</v>
      </c>
      <c r="AM872" s="1" t="s">
        <v>2741</v>
      </c>
      <c r="AN872" s="1" t="s">
        <v>2811</v>
      </c>
      <c r="AO872" s="1" t="s">
        <v>2811</v>
      </c>
      <c r="AP872" s="1" t="s">
        <v>2818</v>
      </c>
      <c r="AQ872" s="1" t="s">
        <v>1866</v>
      </c>
      <c r="AR872" s="1" t="s">
        <v>1930</v>
      </c>
      <c r="AS872" s="1" t="s">
        <v>2825</v>
      </c>
      <c r="AT872" s="1"/>
      <c r="AU872" s="1"/>
      <c r="AV872" s="1" t="s">
        <v>2829</v>
      </c>
      <c r="AW872" s="1" t="s">
        <v>2829</v>
      </c>
      <c r="AX872" s="1" t="s">
        <v>2837</v>
      </c>
      <c r="AY872" s="1" t="s">
        <v>3078</v>
      </c>
      <c r="AZ872" s="1"/>
      <c r="BA872">
        <v>22428</v>
      </c>
      <c r="BB872" s="1" t="s">
        <v>2818</v>
      </c>
      <c r="BC872">
        <v>6402</v>
      </c>
      <c r="BD872">
        <v>1</v>
      </c>
      <c r="BE872" s="1" t="s">
        <v>2454</v>
      </c>
    </row>
    <row r="873" spans="1:57">
      <c r="A873" s="8">
        <v>136454</v>
      </c>
      <c r="B873" s="1" t="s">
        <v>2988</v>
      </c>
      <c r="C873" s="1" t="s">
        <v>3234</v>
      </c>
      <c r="D873" s="1" t="s">
        <v>905</v>
      </c>
      <c r="E873">
        <v>1</v>
      </c>
      <c r="F873" s="9" t="s">
        <v>3085</v>
      </c>
      <c r="G873" s="4">
        <v>580000</v>
      </c>
      <c r="I873" s="4">
        <f t="shared" si="13"/>
        <v>580000</v>
      </c>
      <c r="K873" s="1" t="s">
        <v>2441</v>
      </c>
      <c r="L873">
        <v>0</v>
      </c>
      <c r="M873" s="3">
        <v>46255</v>
      </c>
      <c r="N873" s="1" t="s">
        <v>2464</v>
      </c>
      <c r="O873">
        <v>139673</v>
      </c>
      <c r="R873" s="1" t="s">
        <v>1664</v>
      </c>
      <c r="S873">
        <v>20</v>
      </c>
      <c r="T873">
        <v>1</v>
      </c>
      <c r="U873" s="1"/>
      <c r="V873" s="1" t="s">
        <v>1807</v>
      </c>
      <c r="W873" s="1" t="s">
        <v>1813</v>
      </c>
      <c r="X873" s="1" t="s">
        <v>1817</v>
      </c>
      <c r="Y873" s="1" t="s">
        <v>1906</v>
      </c>
      <c r="Z873" s="1" t="s">
        <v>1930</v>
      </c>
      <c r="AA873" s="1" t="s">
        <v>1941</v>
      </c>
      <c r="AB873" s="1"/>
      <c r="AC873">
        <v>1</v>
      </c>
      <c r="AD873" s="1" t="s">
        <v>2199</v>
      </c>
      <c r="AE873" s="1" t="s">
        <v>2263</v>
      </c>
      <c r="AF873" s="1"/>
      <c r="AG873" s="1" t="s">
        <v>2266</v>
      </c>
      <c r="AH873" s="1" t="s">
        <v>2350</v>
      </c>
      <c r="AI873" s="1" t="s">
        <v>2427</v>
      </c>
      <c r="AJ873" s="1"/>
      <c r="AK873" s="3">
        <v>46255</v>
      </c>
      <c r="AL873" s="1" t="s">
        <v>2451</v>
      </c>
      <c r="AM873" s="1" t="s">
        <v>2742</v>
      </c>
      <c r="AN873" s="1" t="s">
        <v>2811</v>
      </c>
      <c r="AO873" s="1" t="s">
        <v>2811</v>
      </c>
      <c r="AP873" s="1" t="s">
        <v>2818</v>
      </c>
      <c r="AQ873" s="1" t="s">
        <v>1906</v>
      </c>
      <c r="AR873" s="1" t="s">
        <v>1930</v>
      </c>
      <c r="AS873" s="1" t="s">
        <v>2825</v>
      </c>
      <c r="AT873" s="1"/>
      <c r="AU873" s="1"/>
      <c r="AV873" s="1" t="s">
        <v>2829</v>
      </c>
      <c r="AW873" s="1" t="s">
        <v>2829</v>
      </c>
      <c r="AX873" s="1" t="s">
        <v>2837</v>
      </c>
      <c r="AY873" s="1" t="s">
        <v>3079</v>
      </c>
      <c r="AZ873" s="1"/>
      <c r="BA873">
        <v>1969</v>
      </c>
      <c r="BB873" s="1" t="s">
        <v>2818</v>
      </c>
      <c r="BC873">
        <v>6661</v>
      </c>
      <c r="BD873">
        <v>1</v>
      </c>
      <c r="BE873" s="1" t="s">
        <v>2467</v>
      </c>
    </row>
    <row r="874" spans="1:57">
      <c r="A874" s="8">
        <v>136454</v>
      </c>
      <c r="B874" s="1" t="s">
        <v>2988</v>
      </c>
      <c r="C874" s="1" t="s">
        <v>3235</v>
      </c>
      <c r="D874" s="1" t="s">
        <v>906</v>
      </c>
      <c r="E874">
        <v>1</v>
      </c>
      <c r="F874" s="9" t="s">
        <v>3083</v>
      </c>
      <c r="G874" s="4">
        <v>600000</v>
      </c>
      <c r="I874" s="4">
        <f t="shared" si="13"/>
        <v>600000</v>
      </c>
      <c r="K874" s="1" t="s">
        <v>2441</v>
      </c>
      <c r="L874">
        <v>0</v>
      </c>
      <c r="M874" s="3">
        <v>46255</v>
      </c>
      <c r="N874" s="1" t="s">
        <v>2464</v>
      </c>
      <c r="O874">
        <v>139673</v>
      </c>
      <c r="R874" s="1" t="s">
        <v>1321</v>
      </c>
      <c r="S874">
        <v>20</v>
      </c>
      <c r="T874">
        <v>2</v>
      </c>
      <c r="U874" s="1"/>
      <c r="V874" s="1" t="s">
        <v>1808</v>
      </c>
      <c r="W874" s="1" t="s">
        <v>1813</v>
      </c>
      <c r="X874" s="1" t="s">
        <v>1817</v>
      </c>
      <c r="Y874" s="1" t="s">
        <v>1906</v>
      </c>
      <c r="Z874" s="1" t="s">
        <v>1930</v>
      </c>
      <c r="AA874" s="1" t="s">
        <v>1941</v>
      </c>
      <c r="AB874" s="1"/>
      <c r="AC874">
        <v>1</v>
      </c>
      <c r="AD874" s="1" t="s">
        <v>1083</v>
      </c>
      <c r="AE874" s="1" t="s">
        <v>2263</v>
      </c>
      <c r="AF874" s="1"/>
      <c r="AG874" s="1" t="s">
        <v>2266</v>
      </c>
      <c r="AH874" s="1" t="s">
        <v>2350</v>
      </c>
      <c r="AI874" s="1" t="s">
        <v>2427</v>
      </c>
      <c r="AJ874" s="1"/>
      <c r="AK874" s="3">
        <v>46255</v>
      </c>
      <c r="AL874" s="1" t="s">
        <v>2451</v>
      </c>
      <c r="AM874" s="1" t="s">
        <v>2742</v>
      </c>
      <c r="AN874" s="1" t="s">
        <v>2811</v>
      </c>
      <c r="AO874" s="1" t="s">
        <v>2811</v>
      </c>
      <c r="AP874" s="1" t="s">
        <v>2818</v>
      </c>
      <c r="AQ874" s="1" t="s">
        <v>1906</v>
      </c>
      <c r="AR874" s="1" t="s">
        <v>1930</v>
      </c>
      <c r="AS874" s="1" t="s">
        <v>2825</v>
      </c>
      <c r="AT874" s="1"/>
      <c r="AU874" s="1"/>
      <c r="AV874" s="1" t="s">
        <v>2829</v>
      </c>
      <c r="AW874" s="1" t="s">
        <v>2829</v>
      </c>
      <c r="AX874" s="1" t="s">
        <v>2837</v>
      </c>
      <c r="AY874" s="1" t="s">
        <v>3079</v>
      </c>
      <c r="AZ874" s="1"/>
      <c r="BA874">
        <v>14716</v>
      </c>
      <c r="BB874" s="1" t="s">
        <v>2818</v>
      </c>
      <c r="BC874">
        <v>6661</v>
      </c>
      <c r="BD874">
        <v>2</v>
      </c>
      <c r="BE874" s="1" t="s">
        <v>2467</v>
      </c>
    </row>
    <row r="875" spans="1:57">
      <c r="A875" s="8">
        <v>136454</v>
      </c>
      <c r="B875" s="1" t="s">
        <v>2988</v>
      </c>
      <c r="C875" s="1" t="s">
        <v>3236</v>
      </c>
      <c r="D875" s="1" t="s">
        <v>907</v>
      </c>
      <c r="E875">
        <v>1</v>
      </c>
      <c r="F875" s="9" t="s">
        <v>3085</v>
      </c>
      <c r="G875" s="4">
        <v>2520000</v>
      </c>
      <c r="I875" s="4">
        <f t="shared" si="13"/>
        <v>2520000</v>
      </c>
      <c r="K875" s="1" t="s">
        <v>2441</v>
      </c>
      <c r="L875">
        <v>0</v>
      </c>
      <c r="M875" s="3">
        <v>46255</v>
      </c>
      <c r="N875" s="1" t="s">
        <v>2464</v>
      </c>
      <c r="O875">
        <v>139673</v>
      </c>
      <c r="R875" s="1" t="s">
        <v>1665</v>
      </c>
      <c r="S875">
        <v>20</v>
      </c>
      <c r="T875">
        <v>3</v>
      </c>
      <c r="U875" s="1"/>
      <c r="V875" s="1" t="s">
        <v>1768</v>
      </c>
      <c r="W875" s="1" t="s">
        <v>1813</v>
      </c>
      <c r="X875" s="1" t="s">
        <v>1817</v>
      </c>
      <c r="Y875" s="1" t="s">
        <v>1906</v>
      </c>
      <c r="Z875" s="1" t="s">
        <v>1930</v>
      </c>
      <c r="AA875" s="1" t="s">
        <v>1941</v>
      </c>
      <c r="AB875" s="1"/>
      <c r="AC875">
        <v>1</v>
      </c>
      <c r="AD875" s="1" t="s">
        <v>2200</v>
      </c>
      <c r="AE875" s="1" t="s">
        <v>2263</v>
      </c>
      <c r="AF875" s="1"/>
      <c r="AG875" s="1" t="s">
        <v>2266</v>
      </c>
      <c r="AH875" s="1" t="s">
        <v>2350</v>
      </c>
      <c r="AI875" s="1" t="s">
        <v>2427</v>
      </c>
      <c r="AJ875" s="1"/>
      <c r="AK875" s="3">
        <v>46255</v>
      </c>
      <c r="AL875" s="1" t="s">
        <v>2451</v>
      </c>
      <c r="AM875" s="1" t="s">
        <v>2742</v>
      </c>
      <c r="AN875" s="1" t="s">
        <v>2811</v>
      </c>
      <c r="AO875" s="1" t="s">
        <v>2811</v>
      </c>
      <c r="AP875" s="1" t="s">
        <v>2818</v>
      </c>
      <c r="AQ875" s="1" t="s">
        <v>1906</v>
      </c>
      <c r="AR875" s="1" t="s">
        <v>1930</v>
      </c>
      <c r="AS875" s="1" t="s">
        <v>2825</v>
      </c>
      <c r="AT875" s="1"/>
      <c r="AU875" s="1"/>
      <c r="AV875" s="1" t="s">
        <v>2829</v>
      </c>
      <c r="AW875" s="1" t="s">
        <v>2829</v>
      </c>
      <c r="AX875" s="1" t="s">
        <v>2837</v>
      </c>
      <c r="AY875" s="1" t="s">
        <v>3079</v>
      </c>
      <c r="AZ875" s="1"/>
      <c r="BA875">
        <v>2975</v>
      </c>
      <c r="BB875" s="1" t="s">
        <v>2818</v>
      </c>
      <c r="BC875">
        <v>6661</v>
      </c>
      <c r="BD875">
        <v>3</v>
      </c>
      <c r="BE875" s="1" t="s">
        <v>2467</v>
      </c>
    </row>
    <row r="876" spans="1:57">
      <c r="A876" s="8">
        <v>136455</v>
      </c>
      <c r="B876" s="1" t="s">
        <v>2852</v>
      </c>
      <c r="C876" s="1" t="s">
        <v>2650</v>
      </c>
      <c r="D876" s="1" t="s">
        <v>908</v>
      </c>
      <c r="E876">
        <v>2</v>
      </c>
      <c r="F876" s="9" t="s">
        <v>3083</v>
      </c>
      <c r="G876" s="4">
        <v>250000</v>
      </c>
      <c r="I876" s="4">
        <f t="shared" si="13"/>
        <v>500000</v>
      </c>
      <c r="K876" s="1" t="s">
        <v>2441</v>
      </c>
      <c r="L876">
        <v>0</v>
      </c>
      <c r="M876" s="3">
        <v>46258</v>
      </c>
      <c r="N876" s="1" t="s">
        <v>2465</v>
      </c>
      <c r="O876">
        <v>139681</v>
      </c>
      <c r="R876" s="1" t="s">
        <v>1666</v>
      </c>
      <c r="S876">
        <v>0</v>
      </c>
      <c r="T876">
        <v>1</v>
      </c>
      <c r="U876" s="1"/>
      <c r="V876" s="1" t="s">
        <v>1772</v>
      </c>
      <c r="W876" s="1" t="s">
        <v>1813</v>
      </c>
      <c r="X876" s="1" t="s">
        <v>1815</v>
      </c>
      <c r="Y876" s="1" t="s">
        <v>1895</v>
      </c>
      <c r="Z876" s="1" t="s">
        <v>1921</v>
      </c>
      <c r="AA876" s="1" t="s">
        <v>1941</v>
      </c>
      <c r="AB876" s="1"/>
      <c r="AC876">
        <v>0</v>
      </c>
      <c r="AD876" s="1" t="s">
        <v>1350</v>
      </c>
      <c r="AE876" s="1" t="s">
        <v>2263</v>
      </c>
      <c r="AF876" s="1"/>
      <c r="AG876" s="1" t="s">
        <v>2264</v>
      </c>
      <c r="AH876" s="1" t="s">
        <v>1666</v>
      </c>
      <c r="AI876" s="1" t="s">
        <v>1666</v>
      </c>
      <c r="AJ876" s="1"/>
      <c r="AK876" s="3">
        <v>46258</v>
      </c>
      <c r="AL876" s="1" t="s">
        <v>2451</v>
      </c>
      <c r="AM876" s="1" t="s">
        <v>2743</v>
      </c>
      <c r="AN876" s="1" t="s">
        <v>2811</v>
      </c>
      <c r="AO876" s="1" t="s">
        <v>2811</v>
      </c>
      <c r="AP876" s="1" t="s">
        <v>2814</v>
      </c>
      <c r="AQ876" s="1" t="s">
        <v>1895</v>
      </c>
      <c r="AR876" s="1" t="s">
        <v>1921</v>
      </c>
      <c r="AS876" s="1" t="s">
        <v>2825</v>
      </c>
      <c r="AT876" s="1"/>
      <c r="AU876" s="1"/>
      <c r="AV876" s="1" t="s">
        <v>2830</v>
      </c>
      <c r="AW876" s="1" t="s">
        <v>2830</v>
      </c>
      <c r="AX876" s="1" t="s">
        <v>2835</v>
      </c>
      <c r="AY876" s="1" t="s">
        <v>3059</v>
      </c>
      <c r="AZ876" s="1"/>
      <c r="BA876">
        <v>4276</v>
      </c>
      <c r="BB876" s="1" t="s">
        <v>2814</v>
      </c>
      <c r="BC876">
        <v>3726</v>
      </c>
      <c r="BD876">
        <v>1</v>
      </c>
      <c r="BE876" s="1" t="s">
        <v>2451</v>
      </c>
    </row>
    <row r="877" spans="1:57">
      <c r="A877" s="8">
        <v>136456</v>
      </c>
      <c r="B877" s="1" t="s">
        <v>3021</v>
      </c>
      <c r="C877" s="1" t="s">
        <v>3096</v>
      </c>
      <c r="D877" s="1" t="s">
        <v>909</v>
      </c>
      <c r="E877">
        <v>16</v>
      </c>
      <c r="F877" s="9" t="s">
        <v>3083</v>
      </c>
      <c r="G877" s="4">
        <v>550000</v>
      </c>
      <c r="I877" s="4">
        <f t="shared" si="13"/>
        <v>8800000</v>
      </c>
      <c r="K877" s="1" t="s">
        <v>2441</v>
      </c>
      <c r="L877">
        <v>0</v>
      </c>
      <c r="M877" s="3">
        <v>46258</v>
      </c>
      <c r="N877" s="1" t="s">
        <v>2465</v>
      </c>
      <c r="O877">
        <v>139679</v>
      </c>
      <c r="R877" s="1" t="s">
        <v>1667</v>
      </c>
      <c r="S877">
        <v>0</v>
      </c>
      <c r="T877">
        <v>1</v>
      </c>
      <c r="U877" s="1"/>
      <c r="V877" s="1" t="s">
        <v>1768</v>
      </c>
      <c r="W877" s="1" t="s">
        <v>1813</v>
      </c>
      <c r="X877" s="1" t="s">
        <v>1815</v>
      </c>
      <c r="Y877" s="1" t="s">
        <v>1854</v>
      </c>
      <c r="Z877" s="1" t="s">
        <v>1937</v>
      </c>
      <c r="AA877" s="1" t="s">
        <v>1941</v>
      </c>
      <c r="AB877" s="1"/>
      <c r="AC877">
        <v>16</v>
      </c>
      <c r="AD877" s="1" t="s">
        <v>1667</v>
      </c>
      <c r="AE877" s="1" t="s">
        <v>2263</v>
      </c>
      <c r="AF877" s="1"/>
      <c r="AG877" s="1" t="s">
        <v>2264</v>
      </c>
      <c r="AH877" s="1" t="s">
        <v>1480</v>
      </c>
      <c r="AI877" s="1" t="s">
        <v>1480</v>
      </c>
      <c r="AJ877" s="1"/>
      <c r="AK877" s="3">
        <v>46258</v>
      </c>
      <c r="AL877" s="1" t="s">
        <v>2451</v>
      </c>
      <c r="AM877" s="1" t="s">
        <v>2744</v>
      </c>
      <c r="AN877" s="1" t="s">
        <v>2811</v>
      </c>
      <c r="AO877" s="1" t="s">
        <v>2811</v>
      </c>
      <c r="AP877" s="1" t="s">
        <v>2814</v>
      </c>
      <c r="AQ877" s="1" t="s">
        <v>1854</v>
      </c>
      <c r="AR877" s="1" t="s">
        <v>1937</v>
      </c>
      <c r="AS877" s="1" t="s">
        <v>2825</v>
      </c>
      <c r="AT877" s="1"/>
      <c r="AU877" s="1"/>
      <c r="AV877" s="1" t="s">
        <v>2829</v>
      </c>
      <c r="AW877" s="1" t="s">
        <v>2829</v>
      </c>
      <c r="AX877" s="1" t="s">
        <v>2835</v>
      </c>
      <c r="AY877" s="1" t="s">
        <v>3059</v>
      </c>
      <c r="AZ877" s="1"/>
      <c r="BA877">
        <v>14862</v>
      </c>
      <c r="BB877" s="1" t="s">
        <v>2814</v>
      </c>
      <c r="BC877">
        <v>4520</v>
      </c>
      <c r="BD877">
        <v>1</v>
      </c>
      <c r="BE877" s="1" t="s">
        <v>2461</v>
      </c>
    </row>
    <row r="878" spans="1:57">
      <c r="A878" s="8">
        <v>136456</v>
      </c>
      <c r="B878" s="1" t="s">
        <v>3021</v>
      </c>
      <c r="C878" s="1" t="s">
        <v>3096</v>
      </c>
      <c r="D878" s="1" t="s">
        <v>910</v>
      </c>
      <c r="E878">
        <v>12</v>
      </c>
      <c r="F878" s="9" t="s">
        <v>3083</v>
      </c>
      <c r="G878" s="4">
        <v>550000</v>
      </c>
      <c r="I878" s="4">
        <f t="shared" si="13"/>
        <v>6600000</v>
      </c>
      <c r="K878" s="1" t="s">
        <v>2441</v>
      </c>
      <c r="L878">
        <v>0</v>
      </c>
      <c r="M878" s="3">
        <v>46258</v>
      </c>
      <c r="N878" s="1" t="s">
        <v>2465</v>
      </c>
      <c r="O878">
        <v>139679</v>
      </c>
      <c r="R878" s="1" t="s">
        <v>1668</v>
      </c>
      <c r="S878">
        <v>0</v>
      </c>
      <c r="T878">
        <v>2</v>
      </c>
      <c r="U878" s="1"/>
      <c r="V878" s="1" t="s">
        <v>1768</v>
      </c>
      <c r="W878" s="1" t="s">
        <v>1813</v>
      </c>
      <c r="X878" s="1" t="s">
        <v>1815</v>
      </c>
      <c r="Y878" s="1" t="s">
        <v>1854</v>
      </c>
      <c r="Z878" s="1" t="s">
        <v>1937</v>
      </c>
      <c r="AA878" s="1" t="s">
        <v>1941</v>
      </c>
      <c r="AB878" s="1"/>
      <c r="AC878">
        <v>12</v>
      </c>
      <c r="AD878" s="1" t="s">
        <v>1668</v>
      </c>
      <c r="AE878" s="1" t="s">
        <v>2263</v>
      </c>
      <c r="AF878" s="1"/>
      <c r="AG878" s="1" t="s">
        <v>2264</v>
      </c>
      <c r="AH878" s="1" t="s">
        <v>1480</v>
      </c>
      <c r="AI878" s="1" t="s">
        <v>1480</v>
      </c>
      <c r="AJ878" s="1"/>
      <c r="AK878" s="3">
        <v>46258</v>
      </c>
      <c r="AL878" s="1" t="s">
        <v>2451</v>
      </c>
      <c r="AM878" s="1" t="s">
        <v>2744</v>
      </c>
      <c r="AN878" s="1" t="s">
        <v>2811</v>
      </c>
      <c r="AO878" s="1" t="s">
        <v>2811</v>
      </c>
      <c r="AP878" s="1" t="s">
        <v>2814</v>
      </c>
      <c r="AQ878" s="1" t="s">
        <v>1854</v>
      </c>
      <c r="AR878" s="1" t="s">
        <v>1937</v>
      </c>
      <c r="AS878" s="1" t="s">
        <v>2825</v>
      </c>
      <c r="AT878" s="1"/>
      <c r="AU878" s="1"/>
      <c r="AV878" s="1" t="s">
        <v>2829</v>
      </c>
      <c r="AW878" s="1" t="s">
        <v>2829</v>
      </c>
      <c r="AX878" s="1" t="s">
        <v>2835</v>
      </c>
      <c r="AY878" s="1" t="s">
        <v>3059</v>
      </c>
      <c r="AZ878" s="1"/>
      <c r="BA878">
        <v>14862</v>
      </c>
      <c r="BB878" s="1" t="s">
        <v>2814</v>
      </c>
      <c r="BC878">
        <v>4520</v>
      </c>
      <c r="BD878">
        <v>2</v>
      </c>
      <c r="BE878" s="1" t="s">
        <v>2461</v>
      </c>
    </row>
    <row r="879" spans="1:57">
      <c r="A879" s="8">
        <v>136456</v>
      </c>
      <c r="B879" s="1" t="s">
        <v>3021</v>
      </c>
      <c r="C879" s="1" t="s">
        <v>3096</v>
      </c>
      <c r="D879" s="1" t="s">
        <v>911</v>
      </c>
      <c r="E879">
        <v>1</v>
      </c>
      <c r="F879" s="9" t="s">
        <v>3083</v>
      </c>
      <c r="G879" s="4">
        <v>800000</v>
      </c>
      <c r="I879" s="4">
        <f t="shared" si="13"/>
        <v>800000</v>
      </c>
      <c r="K879" s="1" t="s">
        <v>2441</v>
      </c>
      <c r="L879">
        <v>0</v>
      </c>
      <c r="M879" s="3">
        <v>46258</v>
      </c>
      <c r="N879" s="1" t="s">
        <v>2465</v>
      </c>
      <c r="O879">
        <v>139679</v>
      </c>
      <c r="R879" s="1" t="s">
        <v>1462</v>
      </c>
      <c r="S879">
        <v>0</v>
      </c>
      <c r="T879">
        <v>3</v>
      </c>
      <c r="U879" s="1"/>
      <c r="V879" s="1" t="s">
        <v>1768</v>
      </c>
      <c r="W879" s="1" t="s">
        <v>1813</v>
      </c>
      <c r="X879" s="1" t="s">
        <v>1815</v>
      </c>
      <c r="Y879" s="1" t="s">
        <v>1854</v>
      </c>
      <c r="Z879" s="1" t="s">
        <v>1937</v>
      </c>
      <c r="AA879" s="1" t="s">
        <v>1941</v>
      </c>
      <c r="AB879" s="1"/>
      <c r="AC879">
        <v>1</v>
      </c>
      <c r="AD879" s="1" t="s">
        <v>1462</v>
      </c>
      <c r="AE879" s="1" t="s">
        <v>2263</v>
      </c>
      <c r="AF879" s="1"/>
      <c r="AG879" s="1" t="s">
        <v>2264</v>
      </c>
      <c r="AH879" s="1" t="s">
        <v>1480</v>
      </c>
      <c r="AI879" s="1" t="s">
        <v>1480</v>
      </c>
      <c r="AJ879" s="1"/>
      <c r="AK879" s="3">
        <v>46258</v>
      </c>
      <c r="AL879" s="1" t="s">
        <v>2451</v>
      </c>
      <c r="AM879" s="1" t="s">
        <v>2744</v>
      </c>
      <c r="AN879" s="1" t="s">
        <v>2811</v>
      </c>
      <c r="AO879" s="1" t="s">
        <v>2811</v>
      </c>
      <c r="AP879" s="1" t="s">
        <v>2814</v>
      </c>
      <c r="AQ879" s="1" t="s">
        <v>1854</v>
      </c>
      <c r="AR879" s="1" t="s">
        <v>1937</v>
      </c>
      <c r="AS879" s="1" t="s">
        <v>2825</v>
      </c>
      <c r="AT879" s="1"/>
      <c r="AU879" s="1"/>
      <c r="AV879" s="1" t="s">
        <v>2829</v>
      </c>
      <c r="AW879" s="1" t="s">
        <v>2829</v>
      </c>
      <c r="AX879" s="1" t="s">
        <v>2835</v>
      </c>
      <c r="AY879" s="1" t="s">
        <v>3059</v>
      </c>
      <c r="AZ879" s="1"/>
      <c r="BA879">
        <v>14862</v>
      </c>
      <c r="BB879" s="1" t="s">
        <v>2814</v>
      </c>
      <c r="BC879">
        <v>4520</v>
      </c>
      <c r="BD879">
        <v>3</v>
      </c>
      <c r="BE879" s="1" t="s">
        <v>2461</v>
      </c>
    </row>
    <row r="880" spans="1:57">
      <c r="A880" s="8">
        <v>136456</v>
      </c>
      <c r="B880" s="1" t="s">
        <v>3021</v>
      </c>
      <c r="C880" s="1" t="s">
        <v>3096</v>
      </c>
      <c r="D880" s="1" t="s">
        <v>912</v>
      </c>
      <c r="E880">
        <v>16</v>
      </c>
      <c r="F880" s="9" t="s">
        <v>3083</v>
      </c>
      <c r="G880" s="4">
        <v>550000</v>
      </c>
      <c r="I880" s="4">
        <f t="shared" si="13"/>
        <v>8800000</v>
      </c>
      <c r="K880" s="1" t="s">
        <v>2441</v>
      </c>
      <c r="L880">
        <v>0</v>
      </c>
      <c r="M880" s="3">
        <v>46258</v>
      </c>
      <c r="N880" s="1" t="s">
        <v>2465</v>
      </c>
      <c r="O880">
        <v>139679</v>
      </c>
      <c r="R880" s="1" t="s">
        <v>1667</v>
      </c>
      <c r="S880">
        <v>0</v>
      </c>
      <c r="T880">
        <v>4</v>
      </c>
      <c r="U880" s="1"/>
      <c r="V880" s="1" t="s">
        <v>1768</v>
      </c>
      <c r="W880" s="1" t="s">
        <v>1813</v>
      </c>
      <c r="X880" s="1" t="s">
        <v>1815</v>
      </c>
      <c r="Y880" s="1" t="s">
        <v>1854</v>
      </c>
      <c r="Z880" s="1" t="s">
        <v>1937</v>
      </c>
      <c r="AA880" s="1" t="s">
        <v>1941</v>
      </c>
      <c r="AB880" s="1"/>
      <c r="AC880">
        <v>16</v>
      </c>
      <c r="AD880" s="1" t="s">
        <v>1667</v>
      </c>
      <c r="AE880" s="1" t="s">
        <v>2263</v>
      </c>
      <c r="AF880" s="1"/>
      <c r="AG880" s="1" t="s">
        <v>2264</v>
      </c>
      <c r="AH880" s="1" t="s">
        <v>1480</v>
      </c>
      <c r="AI880" s="1" t="s">
        <v>1480</v>
      </c>
      <c r="AJ880" s="1"/>
      <c r="AK880" s="3">
        <v>46258</v>
      </c>
      <c r="AL880" s="1" t="s">
        <v>2451</v>
      </c>
      <c r="AM880" s="1" t="s">
        <v>2744</v>
      </c>
      <c r="AN880" s="1" t="s">
        <v>2811</v>
      </c>
      <c r="AO880" s="1" t="s">
        <v>2811</v>
      </c>
      <c r="AP880" s="1" t="s">
        <v>2814</v>
      </c>
      <c r="AQ880" s="1" t="s">
        <v>1854</v>
      </c>
      <c r="AR880" s="1" t="s">
        <v>1937</v>
      </c>
      <c r="AS880" s="1" t="s">
        <v>2825</v>
      </c>
      <c r="AT880" s="1"/>
      <c r="AU880" s="1"/>
      <c r="AV880" s="1" t="s">
        <v>2829</v>
      </c>
      <c r="AW880" s="1" t="s">
        <v>2829</v>
      </c>
      <c r="AX880" s="1" t="s">
        <v>2835</v>
      </c>
      <c r="AY880" s="1" t="s">
        <v>3059</v>
      </c>
      <c r="AZ880" s="1"/>
      <c r="BA880">
        <v>14862</v>
      </c>
      <c r="BB880" s="1" t="s">
        <v>2814</v>
      </c>
      <c r="BC880">
        <v>4520</v>
      </c>
      <c r="BD880">
        <v>4</v>
      </c>
      <c r="BE880" s="1" t="s">
        <v>2461</v>
      </c>
    </row>
    <row r="881" spans="1:57">
      <c r="A881" s="8">
        <v>136457</v>
      </c>
      <c r="B881" s="1" t="s">
        <v>2950</v>
      </c>
      <c r="C881" s="1" t="s">
        <v>3237</v>
      </c>
      <c r="D881" s="1" t="s">
        <v>913</v>
      </c>
      <c r="E881">
        <v>4934</v>
      </c>
      <c r="F881" s="9" t="s">
        <v>3083</v>
      </c>
      <c r="G881" s="4">
        <v>85</v>
      </c>
      <c r="I881" s="4">
        <f t="shared" si="13"/>
        <v>419390</v>
      </c>
      <c r="K881" s="1" t="s">
        <v>2441</v>
      </c>
      <c r="L881">
        <v>0</v>
      </c>
      <c r="M881" s="3">
        <v>46258</v>
      </c>
      <c r="N881" s="1" t="s">
        <v>2465</v>
      </c>
      <c r="O881">
        <v>139678</v>
      </c>
      <c r="R881" s="1" t="s">
        <v>1669</v>
      </c>
      <c r="S881">
        <v>20</v>
      </c>
      <c r="T881">
        <v>1</v>
      </c>
      <c r="U881" s="1"/>
      <c r="V881" s="1" t="s">
        <v>1795</v>
      </c>
      <c r="W881" s="1" t="s">
        <v>1813</v>
      </c>
      <c r="X881" s="1" t="s">
        <v>1815</v>
      </c>
      <c r="Y881" s="1" t="s">
        <v>1848</v>
      </c>
      <c r="Z881" s="1" t="s">
        <v>1920</v>
      </c>
      <c r="AA881" s="1" t="s">
        <v>1941</v>
      </c>
      <c r="AB881" s="1"/>
      <c r="AC881">
        <v>4934</v>
      </c>
      <c r="AD881" s="1" t="s">
        <v>2201</v>
      </c>
      <c r="AE881" s="1" t="s">
        <v>2263</v>
      </c>
      <c r="AF881" s="1"/>
      <c r="AG881" s="1" t="s">
        <v>2264</v>
      </c>
      <c r="AH881" s="1" t="s">
        <v>2201</v>
      </c>
      <c r="AI881" s="1" t="s">
        <v>1669</v>
      </c>
      <c r="AJ881" s="1"/>
      <c r="AK881" s="3">
        <v>46258</v>
      </c>
      <c r="AL881" s="1" t="s">
        <v>2451</v>
      </c>
      <c r="AM881" s="1" t="s">
        <v>2745</v>
      </c>
      <c r="AN881" s="1" t="s">
        <v>2811</v>
      </c>
      <c r="AO881" s="1" t="s">
        <v>2812</v>
      </c>
      <c r="AP881" s="1" t="s">
        <v>2814</v>
      </c>
      <c r="AQ881" s="1" t="s">
        <v>1848</v>
      </c>
      <c r="AR881" s="1" t="s">
        <v>1920</v>
      </c>
      <c r="AS881" s="1" t="s">
        <v>2825</v>
      </c>
      <c r="AT881" s="1"/>
      <c r="AU881" s="1"/>
      <c r="AV881" s="1" t="s">
        <v>2829</v>
      </c>
      <c r="AW881" s="1" t="s">
        <v>2829</v>
      </c>
      <c r="AX881" s="1" t="s">
        <v>2835</v>
      </c>
      <c r="AY881" s="1" t="s">
        <v>3059</v>
      </c>
      <c r="AZ881" s="1"/>
      <c r="BA881">
        <v>3009</v>
      </c>
      <c r="BB881" s="1" t="s">
        <v>2814</v>
      </c>
      <c r="BC881">
        <v>949</v>
      </c>
      <c r="BD881">
        <v>1</v>
      </c>
      <c r="BE881" s="1" t="s">
        <v>2461</v>
      </c>
    </row>
    <row r="882" spans="1:57">
      <c r="A882" s="8">
        <v>136458</v>
      </c>
      <c r="B882" s="1" t="s">
        <v>3022</v>
      </c>
      <c r="C882" s="1" t="s">
        <v>2481</v>
      </c>
      <c r="D882" s="1" t="s">
        <v>914</v>
      </c>
      <c r="E882">
        <v>1</v>
      </c>
      <c r="F882" s="9" t="s">
        <v>3083</v>
      </c>
      <c r="G882" s="4">
        <v>2000000</v>
      </c>
      <c r="I882" s="4">
        <f t="shared" si="13"/>
        <v>2000000</v>
      </c>
      <c r="K882" s="1" t="s">
        <v>2441</v>
      </c>
      <c r="L882">
        <v>0</v>
      </c>
      <c r="M882" s="3">
        <v>46258</v>
      </c>
      <c r="N882" s="1" t="s">
        <v>2465</v>
      </c>
      <c r="O882">
        <v>139675</v>
      </c>
      <c r="R882" s="1" t="s">
        <v>1482</v>
      </c>
      <c r="S882">
        <v>0</v>
      </c>
      <c r="T882">
        <v>1</v>
      </c>
      <c r="U882" s="1"/>
      <c r="V882" s="1" t="s">
        <v>1770</v>
      </c>
      <c r="W882" s="1" t="s">
        <v>1813</v>
      </c>
      <c r="X882" s="1" t="s">
        <v>1815</v>
      </c>
      <c r="Y882" s="1" t="s">
        <v>1895</v>
      </c>
      <c r="Z882" s="1" t="s">
        <v>1920</v>
      </c>
      <c r="AA882" s="1" t="s">
        <v>1941</v>
      </c>
      <c r="AB882" s="1"/>
      <c r="AC882">
        <v>1</v>
      </c>
      <c r="AD882" s="1" t="s">
        <v>1482</v>
      </c>
      <c r="AE882" s="1" t="s">
        <v>2263</v>
      </c>
      <c r="AF882" s="1"/>
      <c r="AG882" s="1" t="s">
        <v>2264</v>
      </c>
      <c r="AH882" s="1" t="s">
        <v>1482</v>
      </c>
      <c r="AI882" s="1" t="s">
        <v>1482</v>
      </c>
      <c r="AJ882" s="1" t="s">
        <v>2444</v>
      </c>
      <c r="AK882" s="3">
        <v>46258</v>
      </c>
      <c r="AL882" s="1" t="s">
        <v>2451</v>
      </c>
      <c r="AM882" s="1" t="s">
        <v>2746</v>
      </c>
      <c r="AN882" s="1" t="s">
        <v>2811</v>
      </c>
      <c r="AO882" s="1" t="s">
        <v>2811</v>
      </c>
      <c r="AP882" s="1" t="s">
        <v>2814</v>
      </c>
      <c r="AQ882" s="1" t="s">
        <v>1895</v>
      </c>
      <c r="AR882" s="1" t="s">
        <v>1920</v>
      </c>
      <c r="AS882" s="1" t="s">
        <v>2825</v>
      </c>
      <c r="AT882" s="1"/>
      <c r="AU882" s="1"/>
      <c r="AV882" s="1" t="s">
        <v>2829</v>
      </c>
      <c r="AW882" s="1" t="s">
        <v>2829</v>
      </c>
      <c r="AX882" s="1" t="s">
        <v>2835</v>
      </c>
      <c r="AY882" s="1" t="s">
        <v>3059</v>
      </c>
      <c r="AZ882" s="1"/>
      <c r="BA882">
        <v>1267</v>
      </c>
      <c r="BB882" s="1" t="s">
        <v>2814</v>
      </c>
      <c r="BC882">
        <v>6149</v>
      </c>
      <c r="BD882">
        <v>1</v>
      </c>
      <c r="BE882" s="1" t="s">
        <v>2459</v>
      </c>
    </row>
    <row r="883" spans="1:57">
      <c r="A883" s="8">
        <v>136459</v>
      </c>
      <c r="B883" s="1" t="s">
        <v>2883</v>
      </c>
      <c r="C883" s="1" t="s">
        <v>3096</v>
      </c>
      <c r="D883" s="1" t="s">
        <v>915</v>
      </c>
      <c r="E883">
        <v>1</v>
      </c>
      <c r="F883" s="9" t="s">
        <v>3083</v>
      </c>
      <c r="G883" s="4">
        <v>1300000</v>
      </c>
      <c r="I883" s="4">
        <f t="shared" si="13"/>
        <v>1300000</v>
      </c>
      <c r="K883" s="1" t="s">
        <v>2441</v>
      </c>
      <c r="L883">
        <v>0</v>
      </c>
      <c r="M883" s="3">
        <v>46258</v>
      </c>
      <c r="N883" s="1" t="s">
        <v>2465</v>
      </c>
      <c r="O883">
        <v>139670</v>
      </c>
      <c r="R883" s="1" t="s">
        <v>1670</v>
      </c>
      <c r="S883">
        <v>20</v>
      </c>
      <c r="T883">
        <v>1</v>
      </c>
      <c r="U883" s="1"/>
      <c r="V883" s="1" t="s">
        <v>1768</v>
      </c>
      <c r="W883" s="1" t="s">
        <v>1813</v>
      </c>
      <c r="X883" s="1" t="s">
        <v>1815</v>
      </c>
      <c r="Y883" s="1" t="s">
        <v>1907</v>
      </c>
      <c r="Z883" s="1" t="s">
        <v>1918</v>
      </c>
      <c r="AA883" s="1" t="s">
        <v>1941</v>
      </c>
      <c r="AB883" s="1"/>
      <c r="AC883">
        <v>1</v>
      </c>
      <c r="AD883" s="1" t="s">
        <v>2202</v>
      </c>
      <c r="AE883" s="1" t="s">
        <v>2263</v>
      </c>
      <c r="AF883" s="1"/>
      <c r="AG883" s="1" t="s">
        <v>2264</v>
      </c>
      <c r="AH883" s="1" t="s">
        <v>2202</v>
      </c>
      <c r="AI883" s="1" t="s">
        <v>1670</v>
      </c>
      <c r="AJ883" s="1"/>
      <c r="AK883" s="3">
        <v>46258</v>
      </c>
      <c r="AL883" s="1" t="s">
        <v>2451</v>
      </c>
      <c r="AM883" s="1" t="s">
        <v>2747</v>
      </c>
      <c r="AN883" s="1" t="s">
        <v>2811</v>
      </c>
      <c r="AO883" s="1" t="s">
        <v>2811</v>
      </c>
      <c r="AP883" s="1" t="s">
        <v>2815</v>
      </c>
      <c r="AQ883" s="1" t="s">
        <v>1907</v>
      </c>
      <c r="AR883" s="1" t="s">
        <v>1918</v>
      </c>
      <c r="AS883" s="1" t="s">
        <v>2825</v>
      </c>
      <c r="AT883" s="1"/>
      <c r="AU883" s="1"/>
      <c r="AV883" s="1" t="s">
        <v>2829</v>
      </c>
      <c r="AW883" s="1" t="s">
        <v>2829</v>
      </c>
      <c r="AX883" s="1" t="s">
        <v>2835</v>
      </c>
      <c r="AY883" s="1" t="s">
        <v>3059</v>
      </c>
      <c r="AZ883" s="1"/>
      <c r="BA883">
        <v>14862</v>
      </c>
      <c r="BB883" s="1" t="s">
        <v>2815</v>
      </c>
      <c r="BC883">
        <v>36</v>
      </c>
      <c r="BD883">
        <v>1</v>
      </c>
      <c r="BE883" s="1" t="s">
        <v>2459</v>
      </c>
    </row>
    <row r="884" spans="1:57">
      <c r="A884" s="8">
        <v>136460</v>
      </c>
      <c r="B884" s="1" t="s">
        <v>2841</v>
      </c>
      <c r="C884" s="1" t="s">
        <v>3147</v>
      </c>
      <c r="D884" s="1" t="s">
        <v>916</v>
      </c>
      <c r="E884">
        <v>1</v>
      </c>
      <c r="F884" s="9" t="s">
        <v>3084</v>
      </c>
      <c r="G884" s="4">
        <v>21799800</v>
      </c>
      <c r="I884" s="4">
        <f t="shared" si="13"/>
        <v>21799800</v>
      </c>
      <c r="K884" s="1" t="s">
        <v>2441</v>
      </c>
      <c r="L884">
        <v>0</v>
      </c>
      <c r="M884" s="3">
        <v>46258</v>
      </c>
      <c r="N884" s="1" t="s">
        <v>2465</v>
      </c>
      <c r="O884">
        <v>139661</v>
      </c>
      <c r="R884" s="1" t="s">
        <v>1671</v>
      </c>
      <c r="S884">
        <v>20</v>
      </c>
      <c r="T884">
        <v>1</v>
      </c>
      <c r="U884" s="1"/>
      <c r="V884" s="1" t="s">
        <v>1768</v>
      </c>
      <c r="W884" s="1" t="s">
        <v>1813</v>
      </c>
      <c r="X884" s="1" t="s">
        <v>1815</v>
      </c>
      <c r="Y884" s="1" t="s">
        <v>1824</v>
      </c>
      <c r="Z884" s="1" t="s">
        <v>1919</v>
      </c>
      <c r="AA884" s="1" t="s">
        <v>1941</v>
      </c>
      <c r="AB884" s="1"/>
      <c r="AC884">
        <v>1</v>
      </c>
      <c r="AD884" s="1" t="s">
        <v>2203</v>
      </c>
      <c r="AE884" s="1" t="s">
        <v>2263</v>
      </c>
      <c r="AF884" s="1"/>
      <c r="AG884" s="1" t="s">
        <v>2264</v>
      </c>
      <c r="AH884" s="1" t="s">
        <v>2203</v>
      </c>
      <c r="AI884" s="1" t="s">
        <v>1671</v>
      </c>
      <c r="AJ884" s="1" t="s">
        <v>2444</v>
      </c>
      <c r="AK884" s="3">
        <v>46258</v>
      </c>
      <c r="AL884" s="1" t="s">
        <v>2451</v>
      </c>
      <c r="AM884" s="1" t="s">
        <v>2748</v>
      </c>
      <c r="AN884" s="1" t="s">
        <v>2811</v>
      </c>
      <c r="AO884" s="1" t="s">
        <v>2811</v>
      </c>
      <c r="AP884" s="1" t="s">
        <v>2816</v>
      </c>
      <c r="AQ884" s="1" t="s">
        <v>1824</v>
      </c>
      <c r="AR884" s="1" t="s">
        <v>1919</v>
      </c>
      <c r="AS884" s="1" t="s">
        <v>2825</v>
      </c>
      <c r="AT884" s="1"/>
      <c r="AU884" s="1"/>
      <c r="AV884" s="1" t="s">
        <v>2829</v>
      </c>
      <c r="AW884" s="1" t="s">
        <v>2829</v>
      </c>
      <c r="AX884" s="1" t="s">
        <v>2835</v>
      </c>
      <c r="AY884" s="1" t="s">
        <v>3059</v>
      </c>
      <c r="AZ884" s="1"/>
      <c r="BA884">
        <v>11530</v>
      </c>
      <c r="BB884" s="1" t="s">
        <v>2816</v>
      </c>
      <c r="BC884">
        <v>2490</v>
      </c>
      <c r="BD884">
        <v>1</v>
      </c>
      <c r="BE884" s="1" t="s">
        <v>2458</v>
      </c>
    </row>
    <row r="885" spans="1:57">
      <c r="A885" s="8">
        <v>136461</v>
      </c>
      <c r="B885" s="1" t="s">
        <v>2839</v>
      </c>
      <c r="C885" s="1" t="s">
        <v>3146</v>
      </c>
      <c r="D885" s="1" t="s">
        <v>917</v>
      </c>
      <c r="E885">
        <v>2</v>
      </c>
      <c r="F885" s="9" t="s">
        <v>3083</v>
      </c>
      <c r="G885" s="4">
        <v>1417500</v>
      </c>
      <c r="I885" s="4">
        <f t="shared" si="13"/>
        <v>2835000</v>
      </c>
      <c r="K885" s="1" t="s">
        <v>2441</v>
      </c>
      <c r="L885">
        <v>20</v>
      </c>
      <c r="M885" s="3">
        <v>46258</v>
      </c>
      <c r="N885" s="1" t="s">
        <v>2465</v>
      </c>
      <c r="O885">
        <v>139660</v>
      </c>
      <c r="R885" s="1" t="s">
        <v>1672</v>
      </c>
      <c r="S885">
        <v>20</v>
      </c>
      <c r="T885">
        <v>1</v>
      </c>
      <c r="U885" s="1"/>
      <c r="V885" s="1" t="s">
        <v>1771</v>
      </c>
      <c r="W885" s="1" t="s">
        <v>1813</v>
      </c>
      <c r="X885" s="1" t="s">
        <v>1815</v>
      </c>
      <c r="Y885" s="1" t="s">
        <v>1895</v>
      </c>
      <c r="Z885" s="1" t="s">
        <v>1920</v>
      </c>
      <c r="AA885" s="1" t="s">
        <v>1941</v>
      </c>
      <c r="AB885" s="1"/>
      <c r="AC885">
        <v>2</v>
      </c>
      <c r="AD885" s="1" t="s">
        <v>2204</v>
      </c>
      <c r="AE885" s="1" t="s">
        <v>2263</v>
      </c>
      <c r="AF885" s="1"/>
      <c r="AG885" s="1" t="s">
        <v>2264</v>
      </c>
      <c r="AH885" s="1" t="s">
        <v>2351</v>
      </c>
      <c r="AI885" s="1" t="s">
        <v>2428</v>
      </c>
      <c r="AJ885" s="1"/>
      <c r="AK885" s="3">
        <v>46258</v>
      </c>
      <c r="AL885" s="1" t="s">
        <v>2451</v>
      </c>
      <c r="AM885" s="1" t="s">
        <v>2749</v>
      </c>
      <c r="AN885" s="1" t="s">
        <v>2811</v>
      </c>
      <c r="AO885" s="1" t="s">
        <v>2811</v>
      </c>
      <c r="AP885" s="1" t="s">
        <v>2814</v>
      </c>
      <c r="AQ885" s="1" t="s">
        <v>1895</v>
      </c>
      <c r="AR885" s="1" t="s">
        <v>1920</v>
      </c>
      <c r="AS885" s="1" t="s">
        <v>2825</v>
      </c>
      <c r="AT885" s="1"/>
      <c r="AU885" s="1"/>
      <c r="AV885" s="1" t="s">
        <v>2829</v>
      </c>
      <c r="AW885" s="1" t="s">
        <v>2829</v>
      </c>
      <c r="AX885" s="1" t="s">
        <v>2835</v>
      </c>
      <c r="AY885" s="1" t="s">
        <v>3059</v>
      </c>
      <c r="AZ885" s="1"/>
      <c r="BA885">
        <v>3443</v>
      </c>
      <c r="BB885" s="1" t="s">
        <v>2814</v>
      </c>
      <c r="BC885">
        <v>1089</v>
      </c>
      <c r="BD885">
        <v>1</v>
      </c>
      <c r="BE885" s="1" t="s">
        <v>2458</v>
      </c>
    </row>
    <row r="886" spans="1:57">
      <c r="A886" s="8">
        <v>136461</v>
      </c>
      <c r="B886" s="1" t="s">
        <v>2839</v>
      </c>
      <c r="C886" s="1" t="s">
        <v>3146</v>
      </c>
      <c r="D886" s="1" t="s">
        <v>918</v>
      </c>
      <c r="E886">
        <v>8</v>
      </c>
      <c r="F886" s="9" t="s">
        <v>3083</v>
      </c>
      <c r="G886" s="4">
        <v>157500</v>
      </c>
      <c r="I886" s="4">
        <f t="shared" si="13"/>
        <v>1260000</v>
      </c>
      <c r="K886" s="1" t="s">
        <v>2441</v>
      </c>
      <c r="L886">
        <v>20</v>
      </c>
      <c r="M886" s="3">
        <v>46258</v>
      </c>
      <c r="N886" s="1" t="s">
        <v>2465</v>
      </c>
      <c r="O886">
        <v>139660</v>
      </c>
      <c r="R886" s="1" t="s">
        <v>1673</v>
      </c>
      <c r="S886">
        <v>20</v>
      </c>
      <c r="T886">
        <v>2</v>
      </c>
      <c r="U886" s="1"/>
      <c r="V886" s="1" t="s">
        <v>1771</v>
      </c>
      <c r="W886" s="1" t="s">
        <v>1813</v>
      </c>
      <c r="X886" s="1" t="s">
        <v>1815</v>
      </c>
      <c r="Y886" s="1" t="s">
        <v>1895</v>
      </c>
      <c r="Z886" s="1" t="s">
        <v>1920</v>
      </c>
      <c r="AA886" s="1" t="s">
        <v>1941</v>
      </c>
      <c r="AB886" s="1"/>
      <c r="AC886">
        <v>8</v>
      </c>
      <c r="AD886" s="1" t="s">
        <v>2205</v>
      </c>
      <c r="AE886" s="1" t="s">
        <v>2263</v>
      </c>
      <c r="AF886" s="1"/>
      <c r="AG886" s="1" t="s">
        <v>2264</v>
      </c>
      <c r="AH886" s="1" t="s">
        <v>2351</v>
      </c>
      <c r="AI886" s="1" t="s">
        <v>2428</v>
      </c>
      <c r="AJ886" s="1"/>
      <c r="AK886" s="3">
        <v>46258</v>
      </c>
      <c r="AL886" s="1" t="s">
        <v>2451</v>
      </c>
      <c r="AM886" s="1" t="s">
        <v>2749</v>
      </c>
      <c r="AN886" s="1" t="s">
        <v>2811</v>
      </c>
      <c r="AO886" s="1" t="s">
        <v>2811</v>
      </c>
      <c r="AP886" s="1" t="s">
        <v>2814</v>
      </c>
      <c r="AQ886" s="1" t="s">
        <v>1895</v>
      </c>
      <c r="AR886" s="1" t="s">
        <v>1920</v>
      </c>
      <c r="AS886" s="1" t="s">
        <v>2825</v>
      </c>
      <c r="AT886" s="1"/>
      <c r="AU886" s="1"/>
      <c r="AV886" s="1" t="s">
        <v>2829</v>
      </c>
      <c r="AW886" s="1" t="s">
        <v>2829</v>
      </c>
      <c r="AX886" s="1" t="s">
        <v>2835</v>
      </c>
      <c r="AY886" s="1" t="s">
        <v>3059</v>
      </c>
      <c r="AZ886" s="1"/>
      <c r="BA886">
        <v>3443</v>
      </c>
      <c r="BB886" s="1" t="s">
        <v>2814</v>
      </c>
      <c r="BC886">
        <v>1089</v>
      </c>
      <c r="BD886">
        <v>2</v>
      </c>
      <c r="BE886" s="1" t="s">
        <v>2458</v>
      </c>
    </row>
    <row r="887" spans="1:57">
      <c r="A887" s="8">
        <v>136461</v>
      </c>
      <c r="B887" s="1" t="s">
        <v>2839</v>
      </c>
      <c r="C887" s="1" t="s">
        <v>3238</v>
      </c>
      <c r="D887" s="1" t="s">
        <v>919</v>
      </c>
      <c r="E887">
        <v>2</v>
      </c>
      <c r="F887" s="9" t="s">
        <v>3083</v>
      </c>
      <c r="G887" s="4">
        <v>750000</v>
      </c>
      <c r="I887" s="4">
        <f t="shared" si="13"/>
        <v>1500000</v>
      </c>
      <c r="K887" s="1" t="s">
        <v>2441</v>
      </c>
      <c r="L887">
        <v>20</v>
      </c>
      <c r="M887" s="3">
        <v>46258</v>
      </c>
      <c r="N887" s="1" t="s">
        <v>2465</v>
      </c>
      <c r="O887">
        <v>139660</v>
      </c>
      <c r="R887" s="1" t="s">
        <v>1243</v>
      </c>
      <c r="S887">
        <v>20</v>
      </c>
      <c r="T887">
        <v>3</v>
      </c>
      <c r="U887" s="1"/>
      <c r="V887" s="1" t="s">
        <v>1768</v>
      </c>
      <c r="W887" s="1" t="s">
        <v>1813</v>
      </c>
      <c r="X887" s="1" t="s">
        <v>1815</v>
      </c>
      <c r="Y887" s="1" t="s">
        <v>1895</v>
      </c>
      <c r="Z887" s="1" t="s">
        <v>1920</v>
      </c>
      <c r="AA887" s="1" t="s">
        <v>1941</v>
      </c>
      <c r="AB887" s="1"/>
      <c r="AC887">
        <v>2</v>
      </c>
      <c r="AD887" s="1" t="s">
        <v>1757</v>
      </c>
      <c r="AE887" s="1" t="s">
        <v>2263</v>
      </c>
      <c r="AF887" s="1"/>
      <c r="AG887" s="1" t="s">
        <v>2264</v>
      </c>
      <c r="AH887" s="1" t="s">
        <v>2351</v>
      </c>
      <c r="AI887" s="1" t="s">
        <v>2428</v>
      </c>
      <c r="AJ887" s="1"/>
      <c r="AK887" s="3">
        <v>46258</v>
      </c>
      <c r="AL887" s="1" t="s">
        <v>2451</v>
      </c>
      <c r="AM887" s="1" t="s">
        <v>2749</v>
      </c>
      <c r="AN887" s="1" t="s">
        <v>2811</v>
      </c>
      <c r="AO887" s="1" t="s">
        <v>2811</v>
      </c>
      <c r="AP887" s="1" t="s">
        <v>2814</v>
      </c>
      <c r="AQ887" s="1" t="s">
        <v>1895</v>
      </c>
      <c r="AR887" s="1" t="s">
        <v>1920</v>
      </c>
      <c r="AS887" s="1" t="s">
        <v>2825</v>
      </c>
      <c r="AT887" s="1"/>
      <c r="AU887" s="1"/>
      <c r="AV887" s="1" t="s">
        <v>2829</v>
      </c>
      <c r="AW887" s="1" t="s">
        <v>2829</v>
      </c>
      <c r="AX887" s="1" t="s">
        <v>2835</v>
      </c>
      <c r="AY887" s="1" t="s">
        <v>3059</v>
      </c>
      <c r="AZ887" s="1"/>
      <c r="BA887">
        <v>2971</v>
      </c>
      <c r="BB887" s="1" t="s">
        <v>2814</v>
      </c>
      <c r="BC887">
        <v>1089</v>
      </c>
      <c r="BD887">
        <v>3</v>
      </c>
      <c r="BE887" s="1" t="s">
        <v>2458</v>
      </c>
    </row>
    <row r="888" spans="1:57">
      <c r="A888" s="8">
        <v>136462</v>
      </c>
      <c r="B888" s="1" t="s">
        <v>3023</v>
      </c>
      <c r="C888" s="1" t="s">
        <v>2481</v>
      </c>
      <c r="D888" s="1" t="s">
        <v>920</v>
      </c>
      <c r="E888">
        <v>1</v>
      </c>
      <c r="F888" s="9" t="s">
        <v>3083</v>
      </c>
      <c r="G888" s="4">
        <v>20000000</v>
      </c>
      <c r="I888" s="4">
        <f t="shared" si="13"/>
        <v>20000000</v>
      </c>
      <c r="K888" s="1" t="s">
        <v>2441</v>
      </c>
      <c r="L888">
        <v>0</v>
      </c>
      <c r="M888" s="3">
        <v>46258</v>
      </c>
      <c r="N888" s="1" t="s">
        <v>2465</v>
      </c>
      <c r="O888">
        <v>139628</v>
      </c>
      <c r="R888" s="1" t="s">
        <v>1086</v>
      </c>
      <c r="S888">
        <v>0</v>
      </c>
      <c r="T888">
        <v>1</v>
      </c>
      <c r="U888" s="1"/>
      <c r="V888" s="1" t="s">
        <v>1770</v>
      </c>
      <c r="W888" s="1" t="s">
        <v>1813</v>
      </c>
      <c r="X888" s="1" t="s">
        <v>1815</v>
      </c>
      <c r="Y888" s="1" t="s">
        <v>1827</v>
      </c>
      <c r="Z888" s="1" t="s">
        <v>1921</v>
      </c>
      <c r="AA888" s="1" t="s">
        <v>1941</v>
      </c>
      <c r="AB888" s="1"/>
      <c r="AC888">
        <v>1</v>
      </c>
      <c r="AD888" s="1" t="s">
        <v>1086</v>
      </c>
      <c r="AE888" s="1" t="s">
        <v>2263</v>
      </c>
      <c r="AF888" s="1"/>
      <c r="AG888" s="1" t="s">
        <v>2264</v>
      </c>
      <c r="AH888" s="1" t="s">
        <v>1086</v>
      </c>
      <c r="AI888" s="1" t="s">
        <v>1086</v>
      </c>
      <c r="AJ888" s="1" t="s">
        <v>2444</v>
      </c>
      <c r="AK888" s="3">
        <v>46258</v>
      </c>
      <c r="AL888" s="1" t="s">
        <v>2451</v>
      </c>
      <c r="AM888" s="1" t="s">
        <v>2750</v>
      </c>
      <c r="AN888" s="1" t="s">
        <v>2811</v>
      </c>
      <c r="AO888" s="1" t="s">
        <v>2811</v>
      </c>
      <c r="AP888" s="1" t="s">
        <v>2814</v>
      </c>
      <c r="AQ888" s="1" t="s">
        <v>1827</v>
      </c>
      <c r="AR888" s="1" t="s">
        <v>1921</v>
      </c>
      <c r="AS888" s="1" t="s">
        <v>2825</v>
      </c>
      <c r="AT888" s="1"/>
      <c r="AU888" s="1"/>
      <c r="AV888" s="1" t="s">
        <v>2829</v>
      </c>
      <c r="AW888" s="1" t="s">
        <v>2829</v>
      </c>
      <c r="AX888" s="1" t="s">
        <v>2835</v>
      </c>
      <c r="AY888" s="1" t="s">
        <v>3059</v>
      </c>
      <c r="AZ888" s="1"/>
      <c r="BA888">
        <v>1267</v>
      </c>
      <c r="BB888" s="1" t="s">
        <v>2814</v>
      </c>
      <c r="BC888">
        <v>4319</v>
      </c>
      <c r="BD888">
        <v>1</v>
      </c>
      <c r="BE888" s="1" t="s">
        <v>2454</v>
      </c>
    </row>
    <row r="889" spans="1:57">
      <c r="A889" s="8">
        <v>136463</v>
      </c>
      <c r="B889" s="1" t="s">
        <v>2856</v>
      </c>
      <c r="C889" s="1" t="s">
        <v>3102</v>
      </c>
      <c r="D889" s="1" t="s">
        <v>921</v>
      </c>
      <c r="E889">
        <v>78</v>
      </c>
      <c r="F889" s="9" t="s">
        <v>3083</v>
      </c>
      <c r="G889" s="4">
        <v>30000</v>
      </c>
      <c r="I889" s="4">
        <f t="shared" si="13"/>
        <v>2340000</v>
      </c>
      <c r="K889" s="1" t="s">
        <v>2441</v>
      </c>
      <c r="L889">
        <v>0</v>
      </c>
      <c r="M889" s="3">
        <v>46258</v>
      </c>
      <c r="N889" s="1" t="s">
        <v>2465</v>
      </c>
      <c r="O889">
        <v>139449</v>
      </c>
      <c r="R889" s="1" t="s">
        <v>1674</v>
      </c>
      <c r="S889">
        <v>20</v>
      </c>
      <c r="T889">
        <v>1</v>
      </c>
      <c r="U889" s="1"/>
      <c r="V889" s="1" t="s">
        <v>1774</v>
      </c>
      <c r="W889" s="1" t="s">
        <v>1813</v>
      </c>
      <c r="X889" s="1" t="s">
        <v>1815</v>
      </c>
      <c r="Y889" s="1" t="s">
        <v>1836</v>
      </c>
      <c r="Z889" s="1" t="s">
        <v>1923</v>
      </c>
      <c r="AA889" s="1" t="s">
        <v>1941</v>
      </c>
      <c r="AB889" s="1"/>
      <c r="AC889">
        <v>78</v>
      </c>
      <c r="AD889" s="1" t="s">
        <v>2206</v>
      </c>
      <c r="AE889" s="1" t="s">
        <v>2263</v>
      </c>
      <c r="AF889" s="1"/>
      <c r="AG889" s="1" t="s">
        <v>2264</v>
      </c>
      <c r="AH889" s="1" t="s">
        <v>2206</v>
      </c>
      <c r="AI889" s="1" t="s">
        <v>1674</v>
      </c>
      <c r="AJ889" s="1"/>
      <c r="AK889" s="3">
        <v>46258</v>
      </c>
      <c r="AL889" s="1" t="s">
        <v>2451</v>
      </c>
      <c r="AM889" s="1" t="s">
        <v>2751</v>
      </c>
      <c r="AN889" s="1" t="s">
        <v>2811</v>
      </c>
      <c r="AO889" s="1" t="s">
        <v>2811</v>
      </c>
      <c r="AP889" s="1" t="s">
        <v>2814</v>
      </c>
      <c r="AQ889" s="1" t="s">
        <v>1836</v>
      </c>
      <c r="AR889" s="1" t="s">
        <v>1923</v>
      </c>
      <c r="AS889" s="1" t="s">
        <v>2825</v>
      </c>
      <c r="AT889" s="1"/>
      <c r="AU889" s="1"/>
      <c r="AV889" s="1" t="s">
        <v>2829</v>
      </c>
      <c r="AW889" s="1" t="s">
        <v>2829</v>
      </c>
      <c r="AX889" s="1" t="s">
        <v>2835</v>
      </c>
      <c r="AY889" s="1" t="s">
        <v>3059</v>
      </c>
      <c r="AZ889" s="1"/>
      <c r="BA889">
        <v>12682</v>
      </c>
      <c r="BB889" s="1" t="s">
        <v>2814</v>
      </c>
      <c r="BC889">
        <v>119</v>
      </c>
      <c r="BD889">
        <v>1</v>
      </c>
      <c r="BE889" s="1" t="s">
        <v>2449</v>
      </c>
    </row>
    <row r="890" spans="1:57">
      <c r="A890" s="8">
        <v>136464</v>
      </c>
      <c r="B890" s="1" t="s">
        <v>2876</v>
      </c>
      <c r="C890" s="1" t="s">
        <v>3104</v>
      </c>
      <c r="D890" s="1" t="s">
        <v>922</v>
      </c>
      <c r="E890">
        <v>2</v>
      </c>
      <c r="F890" s="9" t="s">
        <v>3083</v>
      </c>
      <c r="G890" s="4">
        <v>5333333.3333299998</v>
      </c>
      <c r="I890" s="4">
        <f t="shared" si="13"/>
        <v>10666666.66666</v>
      </c>
      <c r="K890" s="1" t="s">
        <v>2441</v>
      </c>
      <c r="L890">
        <v>0</v>
      </c>
      <c r="M890" s="3">
        <v>46258</v>
      </c>
      <c r="N890" s="1" t="s">
        <v>2465</v>
      </c>
      <c r="O890">
        <v>139715</v>
      </c>
      <c r="R890" s="1" t="s">
        <v>1675</v>
      </c>
      <c r="S890">
        <v>20</v>
      </c>
      <c r="T890">
        <v>1</v>
      </c>
      <c r="U890" s="1"/>
      <c r="V890" s="1" t="s">
        <v>1769</v>
      </c>
      <c r="W890" s="1" t="s">
        <v>1813</v>
      </c>
      <c r="X890" s="1" t="s">
        <v>1815</v>
      </c>
      <c r="Y890" s="1" t="s">
        <v>1853</v>
      </c>
      <c r="Z890" s="1" t="s">
        <v>1924</v>
      </c>
      <c r="AA890" s="1" t="s">
        <v>1941</v>
      </c>
      <c r="AB890" s="1"/>
      <c r="AC890">
        <v>2</v>
      </c>
      <c r="AD890" s="1" t="s">
        <v>2207</v>
      </c>
      <c r="AE890" s="1" t="s">
        <v>2263</v>
      </c>
      <c r="AF890" s="1"/>
      <c r="AG890" s="1" t="s">
        <v>2264</v>
      </c>
      <c r="AH890" s="1" t="s">
        <v>2207</v>
      </c>
      <c r="AI890" s="1" t="s">
        <v>1675</v>
      </c>
      <c r="AJ890" s="1"/>
      <c r="AK890" s="3">
        <v>46258</v>
      </c>
      <c r="AL890" s="1" t="s">
        <v>2451</v>
      </c>
      <c r="AM890" s="1" t="s">
        <v>2752</v>
      </c>
      <c r="AN890" s="1" t="s">
        <v>2811</v>
      </c>
      <c r="AO890" s="1" t="s">
        <v>2812</v>
      </c>
      <c r="AP890" s="1" t="s">
        <v>2816</v>
      </c>
      <c r="AQ890" s="1" t="s">
        <v>1853</v>
      </c>
      <c r="AR890" s="1" t="s">
        <v>1924</v>
      </c>
      <c r="AS890" s="1" t="s">
        <v>2825</v>
      </c>
      <c r="AT890" s="1"/>
      <c r="AU890" s="1"/>
      <c r="AV890" s="1" t="s">
        <v>2829</v>
      </c>
      <c r="AW890" s="1" t="s">
        <v>2829</v>
      </c>
      <c r="AX890" s="1" t="s">
        <v>2835</v>
      </c>
      <c r="AY890" s="1" t="s">
        <v>3059</v>
      </c>
      <c r="AZ890" s="1"/>
      <c r="BA890">
        <v>4155</v>
      </c>
      <c r="BB890" s="1" t="s">
        <v>2816</v>
      </c>
      <c r="BC890">
        <v>123</v>
      </c>
      <c r="BD890">
        <v>1</v>
      </c>
      <c r="BE890" s="1" t="s">
        <v>2462</v>
      </c>
    </row>
    <row r="891" spans="1:57">
      <c r="A891" s="8">
        <v>136465</v>
      </c>
      <c r="B891" s="1" t="s">
        <v>3024</v>
      </c>
      <c r="C891" s="1" t="s">
        <v>3186</v>
      </c>
      <c r="D891" s="1" t="s">
        <v>923</v>
      </c>
      <c r="E891">
        <v>1</v>
      </c>
      <c r="F891" s="9" t="s">
        <v>3083</v>
      </c>
      <c r="G891" s="4">
        <v>12643700</v>
      </c>
      <c r="I891" s="4">
        <f t="shared" si="13"/>
        <v>12643700</v>
      </c>
      <c r="K891" s="1" t="s">
        <v>2441</v>
      </c>
      <c r="L891">
        <v>0</v>
      </c>
      <c r="M891" s="3">
        <v>46258</v>
      </c>
      <c r="N891" s="1" t="s">
        <v>2465</v>
      </c>
      <c r="O891">
        <v>139724</v>
      </c>
      <c r="R891" s="1" t="s">
        <v>1676</v>
      </c>
      <c r="S891">
        <v>20</v>
      </c>
      <c r="T891">
        <v>1</v>
      </c>
      <c r="U891" s="1"/>
      <c r="V891" s="1" t="s">
        <v>1768</v>
      </c>
      <c r="W891" s="1" t="s">
        <v>1813</v>
      </c>
      <c r="X891" s="1" t="s">
        <v>1818</v>
      </c>
      <c r="Y891" s="1" t="s">
        <v>1845</v>
      </c>
      <c r="Z891" s="1" t="s">
        <v>1926</v>
      </c>
      <c r="AA891" s="1" t="s">
        <v>1941</v>
      </c>
      <c r="AB891" s="1"/>
      <c r="AC891">
        <v>1</v>
      </c>
      <c r="AD891" s="1" t="s">
        <v>2208</v>
      </c>
      <c r="AE891" s="1" t="s">
        <v>2263</v>
      </c>
      <c r="AF891" s="1"/>
      <c r="AG891" s="1" t="s">
        <v>2264</v>
      </c>
      <c r="AH891" s="1" t="s">
        <v>2352</v>
      </c>
      <c r="AI891" s="1" t="s">
        <v>2429</v>
      </c>
      <c r="AJ891" s="1"/>
      <c r="AK891" s="3">
        <v>46258</v>
      </c>
      <c r="AL891" s="1" t="s">
        <v>2451</v>
      </c>
      <c r="AM891" s="1" t="s">
        <v>2753</v>
      </c>
      <c r="AN891" s="1" t="s">
        <v>2811</v>
      </c>
      <c r="AO891" s="1" t="s">
        <v>2811</v>
      </c>
      <c r="AP891" s="1" t="s">
        <v>2820</v>
      </c>
      <c r="AQ891" s="1" t="s">
        <v>1845</v>
      </c>
      <c r="AR891" s="1" t="s">
        <v>1926</v>
      </c>
      <c r="AS891" s="1" t="s">
        <v>2825</v>
      </c>
      <c r="AT891" s="1"/>
      <c r="AU891" s="1"/>
      <c r="AV891" s="1" t="s">
        <v>2829</v>
      </c>
      <c r="AW891" s="1" t="s">
        <v>2829</v>
      </c>
      <c r="AX891" s="1" t="s">
        <v>2835</v>
      </c>
      <c r="AY891" s="1" t="s">
        <v>3066</v>
      </c>
      <c r="AZ891" s="1"/>
      <c r="BA891">
        <v>22422</v>
      </c>
      <c r="BB891" s="1" t="s">
        <v>2820</v>
      </c>
      <c r="BC891">
        <v>7167</v>
      </c>
      <c r="BD891">
        <v>1</v>
      </c>
      <c r="BE891" s="1" t="s">
        <v>2465</v>
      </c>
    </row>
    <row r="892" spans="1:57">
      <c r="A892" s="8">
        <v>136465</v>
      </c>
      <c r="B892" s="1" t="s">
        <v>3024</v>
      </c>
      <c r="C892" s="1" t="s">
        <v>3186</v>
      </c>
      <c r="D892" s="1" t="s">
        <v>924</v>
      </c>
      <c r="E892">
        <v>1</v>
      </c>
      <c r="F892" s="9" t="s">
        <v>3083</v>
      </c>
      <c r="G892" s="4">
        <v>26960</v>
      </c>
      <c r="I892" s="4">
        <f t="shared" si="13"/>
        <v>26960</v>
      </c>
      <c r="K892" s="1" t="s">
        <v>2441</v>
      </c>
      <c r="L892">
        <v>0</v>
      </c>
      <c r="M892" s="3">
        <v>46258</v>
      </c>
      <c r="N892" s="1" t="s">
        <v>2465</v>
      </c>
      <c r="O892">
        <v>139724</v>
      </c>
      <c r="R892" s="1" t="s">
        <v>1677</v>
      </c>
      <c r="S892">
        <v>20</v>
      </c>
      <c r="T892">
        <v>2</v>
      </c>
      <c r="U892" s="1"/>
      <c r="V892" s="1" t="s">
        <v>1768</v>
      </c>
      <c r="W892" s="1" t="s">
        <v>1813</v>
      </c>
      <c r="X892" s="1" t="s">
        <v>1818</v>
      </c>
      <c r="Y892" s="1" t="s">
        <v>1845</v>
      </c>
      <c r="Z892" s="1" t="s">
        <v>1926</v>
      </c>
      <c r="AA892" s="1" t="s">
        <v>1941</v>
      </c>
      <c r="AB892" s="1"/>
      <c r="AC892">
        <v>1</v>
      </c>
      <c r="AD892" s="1" t="s">
        <v>2209</v>
      </c>
      <c r="AE892" s="1" t="s">
        <v>2263</v>
      </c>
      <c r="AF892" s="1"/>
      <c r="AG892" s="1" t="s">
        <v>2264</v>
      </c>
      <c r="AH892" s="1" t="s">
        <v>2352</v>
      </c>
      <c r="AI892" s="1" t="s">
        <v>2429</v>
      </c>
      <c r="AJ892" s="1"/>
      <c r="AK892" s="3">
        <v>46258</v>
      </c>
      <c r="AL892" s="1" t="s">
        <v>2451</v>
      </c>
      <c r="AM892" s="1" t="s">
        <v>2753</v>
      </c>
      <c r="AN892" s="1" t="s">
        <v>2811</v>
      </c>
      <c r="AO892" s="1" t="s">
        <v>2811</v>
      </c>
      <c r="AP892" s="1" t="s">
        <v>2820</v>
      </c>
      <c r="AQ892" s="1" t="s">
        <v>1845</v>
      </c>
      <c r="AR892" s="1" t="s">
        <v>1926</v>
      </c>
      <c r="AS892" s="1" t="s">
        <v>2825</v>
      </c>
      <c r="AT892" s="1"/>
      <c r="AU892" s="1"/>
      <c r="AV892" s="1" t="s">
        <v>2829</v>
      </c>
      <c r="AW892" s="1" t="s">
        <v>2829</v>
      </c>
      <c r="AX892" s="1" t="s">
        <v>2835</v>
      </c>
      <c r="AY892" s="1" t="s">
        <v>3066</v>
      </c>
      <c r="AZ892" s="1"/>
      <c r="BA892">
        <v>22422</v>
      </c>
      <c r="BB892" s="1" t="s">
        <v>2820</v>
      </c>
      <c r="BC892">
        <v>7167</v>
      </c>
      <c r="BD892">
        <v>2</v>
      </c>
      <c r="BE892" s="1" t="s">
        <v>2465</v>
      </c>
    </row>
    <row r="893" spans="1:57">
      <c r="A893" s="8">
        <v>136466</v>
      </c>
      <c r="B893" s="1" t="s">
        <v>2844</v>
      </c>
      <c r="C893" s="1" t="s">
        <v>3104</v>
      </c>
      <c r="D893" s="1" t="s">
        <v>925</v>
      </c>
      <c r="E893">
        <v>2</v>
      </c>
      <c r="F893" s="9" t="s">
        <v>3083</v>
      </c>
      <c r="G893" s="4">
        <v>4541667</v>
      </c>
      <c r="I893" s="4">
        <f t="shared" si="13"/>
        <v>9083334</v>
      </c>
      <c r="K893" s="1" t="s">
        <v>2441</v>
      </c>
      <c r="L893">
        <v>0</v>
      </c>
      <c r="M893" s="3">
        <v>46258</v>
      </c>
      <c r="N893" s="1" t="s">
        <v>2465</v>
      </c>
      <c r="O893">
        <v>139714</v>
      </c>
      <c r="R893" s="1" t="s">
        <v>1678</v>
      </c>
      <c r="S893">
        <v>20</v>
      </c>
      <c r="T893">
        <v>1</v>
      </c>
      <c r="U893" s="1"/>
      <c r="V893" s="1" t="s">
        <v>1769</v>
      </c>
      <c r="W893" s="1" t="s">
        <v>1813</v>
      </c>
      <c r="X893" s="1" t="s">
        <v>1815</v>
      </c>
      <c r="Y893" s="1" t="s">
        <v>1853</v>
      </c>
      <c r="Z893" s="1" t="s">
        <v>1924</v>
      </c>
      <c r="AA893" s="1" t="s">
        <v>1941</v>
      </c>
      <c r="AB893" s="1"/>
      <c r="AC893">
        <v>2</v>
      </c>
      <c r="AD893" s="1" t="s">
        <v>2210</v>
      </c>
      <c r="AE893" s="1" t="s">
        <v>2263</v>
      </c>
      <c r="AF893" s="1"/>
      <c r="AG893" s="1" t="s">
        <v>2264</v>
      </c>
      <c r="AH893" s="1" t="s">
        <v>2210</v>
      </c>
      <c r="AI893" s="1" t="s">
        <v>1678</v>
      </c>
      <c r="AJ893" s="1" t="s">
        <v>2444</v>
      </c>
      <c r="AK893" s="3">
        <v>46258</v>
      </c>
      <c r="AL893" s="1" t="s">
        <v>2451</v>
      </c>
      <c r="AM893" s="1" t="s">
        <v>2752</v>
      </c>
      <c r="AN893" s="1" t="s">
        <v>2811</v>
      </c>
      <c r="AO893" s="1" t="s">
        <v>2812</v>
      </c>
      <c r="AP893" s="1" t="s">
        <v>2816</v>
      </c>
      <c r="AQ893" s="1" t="s">
        <v>1853</v>
      </c>
      <c r="AR893" s="1" t="s">
        <v>1924</v>
      </c>
      <c r="AS893" s="1" t="s">
        <v>2825</v>
      </c>
      <c r="AT893" s="1"/>
      <c r="AU893" s="1"/>
      <c r="AV893" s="1" t="s">
        <v>2829</v>
      </c>
      <c r="AW893" s="1" t="s">
        <v>2829</v>
      </c>
      <c r="AX893" s="1" t="s">
        <v>2835</v>
      </c>
      <c r="AY893" s="1" t="s">
        <v>3059</v>
      </c>
      <c r="AZ893" s="1"/>
      <c r="BA893">
        <v>4155</v>
      </c>
      <c r="BB893" s="1" t="s">
        <v>2816</v>
      </c>
      <c r="BC893">
        <v>1184</v>
      </c>
      <c r="BD893">
        <v>1</v>
      </c>
      <c r="BE893" s="1" t="s">
        <v>2462</v>
      </c>
    </row>
    <row r="894" spans="1:57">
      <c r="A894" s="8">
        <v>136467</v>
      </c>
      <c r="B894" s="1" t="s">
        <v>2917</v>
      </c>
      <c r="C894" s="1" t="s">
        <v>2798</v>
      </c>
      <c r="D894" s="1" t="s">
        <v>926</v>
      </c>
      <c r="E894">
        <v>1</v>
      </c>
      <c r="F894" s="9" t="s">
        <v>3084</v>
      </c>
      <c r="G894" s="4">
        <v>1999900</v>
      </c>
      <c r="I894" s="4">
        <f t="shared" si="13"/>
        <v>1999900</v>
      </c>
      <c r="K894" s="1" t="s">
        <v>2441</v>
      </c>
      <c r="L894">
        <v>0</v>
      </c>
      <c r="M894" s="3">
        <v>46258</v>
      </c>
      <c r="N894" s="1" t="s">
        <v>2465</v>
      </c>
      <c r="O894">
        <v>139710</v>
      </c>
      <c r="R894" s="1" t="s">
        <v>1679</v>
      </c>
      <c r="S894">
        <v>0</v>
      </c>
      <c r="T894">
        <v>1</v>
      </c>
      <c r="U894" s="1"/>
      <c r="V894" s="1" t="s">
        <v>1785</v>
      </c>
      <c r="W894" s="1" t="s">
        <v>1814</v>
      </c>
      <c r="X894" s="1" t="s">
        <v>1815</v>
      </c>
      <c r="Y894" s="1" t="s">
        <v>1880</v>
      </c>
      <c r="Z894" s="1" t="s">
        <v>1920</v>
      </c>
      <c r="AA894" s="1" t="s">
        <v>1941</v>
      </c>
      <c r="AB894" s="1"/>
      <c r="AC894">
        <v>0</v>
      </c>
      <c r="AD894" s="1" t="s">
        <v>1350</v>
      </c>
      <c r="AE894" s="1" t="s">
        <v>2263</v>
      </c>
      <c r="AF894" s="1"/>
      <c r="AG894" s="1" t="s">
        <v>2264</v>
      </c>
      <c r="AH894" s="1" t="s">
        <v>2353</v>
      </c>
      <c r="AI894" s="1" t="s">
        <v>2353</v>
      </c>
      <c r="AJ894" s="1" t="s">
        <v>2444</v>
      </c>
      <c r="AK894" s="3">
        <v>46258</v>
      </c>
      <c r="AL894" s="1" t="s">
        <v>2451</v>
      </c>
      <c r="AM894" s="1" t="s">
        <v>2754</v>
      </c>
      <c r="AN894" s="1" t="s">
        <v>2811</v>
      </c>
      <c r="AO894" s="1" t="s">
        <v>2811</v>
      </c>
      <c r="AP894" s="1" t="s">
        <v>2814</v>
      </c>
      <c r="AQ894" s="1" t="s">
        <v>1880</v>
      </c>
      <c r="AR894" s="1" t="s">
        <v>1920</v>
      </c>
      <c r="AS894" s="1" t="s">
        <v>2827</v>
      </c>
      <c r="AT894" s="1"/>
      <c r="AU894" s="1"/>
      <c r="AV894" s="1" t="s">
        <v>2830</v>
      </c>
      <c r="AW894" s="1" t="s">
        <v>2830</v>
      </c>
      <c r="AX894" s="1" t="s">
        <v>2835</v>
      </c>
      <c r="AY894" s="1" t="s">
        <v>3059</v>
      </c>
      <c r="AZ894" s="1"/>
      <c r="BA894">
        <v>17513</v>
      </c>
      <c r="BB894" s="1" t="s">
        <v>2814</v>
      </c>
      <c r="BC894">
        <v>2886</v>
      </c>
      <c r="BD894">
        <v>1</v>
      </c>
      <c r="BE894" s="1" t="s">
        <v>2462</v>
      </c>
    </row>
    <row r="895" spans="1:57">
      <c r="A895" s="8">
        <v>136467</v>
      </c>
      <c r="B895" s="1" t="s">
        <v>2917</v>
      </c>
      <c r="C895" s="1" t="s">
        <v>2798</v>
      </c>
      <c r="D895" s="1" t="s">
        <v>927</v>
      </c>
      <c r="E895">
        <v>1</v>
      </c>
      <c r="F895" s="9" t="s">
        <v>3084</v>
      </c>
      <c r="G895" s="4">
        <v>1999900</v>
      </c>
      <c r="I895" s="4">
        <f t="shared" si="13"/>
        <v>1999900</v>
      </c>
      <c r="K895" s="1" t="s">
        <v>2441</v>
      </c>
      <c r="L895">
        <v>0</v>
      </c>
      <c r="M895" s="3">
        <v>46258</v>
      </c>
      <c r="N895" s="1" t="s">
        <v>2465</v>
      </c>
      <c r="O895">
        <v>139710</v>
      </c>
      <c r="R895" s="1" t="s">
        <v>1679</v>
      </c>
      <c r="S895">
        <v>0</v>
      </c>
      <c r="T895">
        <v>2</v>
      </c>
      <c r="U895" s="1"/>
      <c r="V895" s="1" t="s">
        <v>1785</v>
      </c>
      <c r="W895" s="1" t="s">
        <v>1814</v>
      </c>
      <c r="X895" s="1" t="s">
        <v>1815</v>
      </c>
      <c r="Y895" s="1" t="s">
        <v>1880</v>
      </c>
      <c r="Z895" s="1" t="s">
        <v>1920</v>
      </c>
      <c r="AA895" s="1" t="s">
        <v>1941</v>
      </c>
      <c r="AB895" s="1"/>
      <c r="AC895">
        <v>0</v>
      </c>
      <c r="AD895" s="1" t="s">
        <v>1350</v>
      </c>
      <c r="AE895" s="1" t="s">
        <v>2263</v>
      </c>
      <c r="AF895" s="1"/>
      <c r="AG895" s="1" t="s">
        <v>2264</v>
      </c>
      <c r="AH895" s="1" t="s">
        <v>2353</v>
      </c>
      <c r="AI895" s="1" t="s">
        <v>2353</v>
      </c>
      <c r="AJ895" s="1" t="s">
        <v>2444</v>
      </c>
      <c r="AK895" s="3">
        <v>46258</v>
      </c>
      <c r="AL895" s="1" t="s">
        <v>2451</v>
      </c>
      <c r="AM895" s="1" t="s">
        <v>2754</v>
      </c>
      <c r="AN895" s="1" t="s">
        <v>2811</v>
      </c>
      <c r="AO895" s="1" t="s">
        <v>2811</v>
      </c>
      <c r="AP895" s="1" t="s">
        <v>2814</v>
      </c>
      <c r="AQ895" s="1" t="s">
        <v>1880</v>
      </c>
      <c r="AR895" s="1" t="s">
        <v>1920</v>
      </c>
      <c r="AS895" s="1" t="s">
        <v>2827</v>
      </c>
      <c r="AT895" s="1"/>
      <c r="AU895" s="1"/>
      <c r="AV895" s="1" t="s">
        <v>2830</v>
      </c>
      <c r="AW895" s="1" t="s">
        <v>2830</v>
      </c>
      <c r="AX895" s="1" t="s">
        <v>2835</v>
      </c>
      <c r="AY895" s="1" t="s">
        <v>3059</v>
      </c>
      <c r="AZ895" s="1"/>
      <c r="BA895">
        <v>17513</v>
      </c>
      <c r="BB895" s="1" t="s">
        <v>2814</v>
      </c>
      <c r="BC895">
        <v>2886</v>
      </c>
      <c r="BD895">
        <v>2</v>
      </c>
      <c r="BE895" s="1" t="s">
        <v>2462</v>
      </c>
    </row>
    <row r="896" spans="1:57">
      <c r="A896" s="8">
        <v>136467</v>
      </c>
      <c r="B896" s="1" t="s">
        <v>2917</v>
      </c>
      <c r="C896" s="1" t="s">
        <v>2798</v>
      </c>
      <c r="D896" s="1" t="s">
        <v>928</v>
      </c>
      <c r="E896">
        <v>1</v>
      </c>
      <c r="F896" s="9" t="s">
        <v>3084</v>
      </c>
      <c r="G896" s="4">
        <v>1999900</v>
      </c>
      <c r="I896" s="4">
        <f t="shared" si="13"/>
        <v>1999900</v>
      </c>
      <c r="K896" s="1" t="s">
        <v>2441</v>
      </c>
      <c r="L896">
        <v>0</v>
      </c>
      <c r="M896" s="3">
        <v>46258</v>
      </c>
      <c r="N896" s="1" t="s">
        <v>2465</v>
      </c>
      <c r="O896">
        <v>139710</v>
      </c>
      <c r="R896" s="1" t="s">
        <v>1679</v>
      </c>
      <c r="S896">
        <v>0</v>
      </c>
      <c r="T896">
        <v>3</v>
      </c>
      <c r="U896" s="1"/>
      <c r="V896" s="1" t="s">
        <v>1785</v>
      </c>
      <c r="W896" s="1" t="s">
        <v>1814</v>
      </c>
      <c r="X896" s="1" t="s">
        <v>1815</v>
      </c>
      <c r="Y896" s="1" t="s">
        <v>1880</v>
      </c>
      <c r="Z896" s="1" t="s">
        <v>1920</v>
      </c>
      <c r="AA896" s="1" t="s">
        <v>1941</v>
      </c>
      <c r="AB896" s="1"/>
      <c r="AC896">
        <v>0</v>
      </c>
      <c r="AD896" s="1" t="s">
        <v>1350</v>
      </c>
      <c r="AE896" s="1" t="s">
        <v>2263</v>
      </c>
      <c r="AF896" s="1"/>
      <c r="AG896" s="1" t="s">
        <v>2264</v>
      </c>
      <c r="AH896" s="1" t="s">
        <v>2353</v>
      </c>
      <c r="AI896" s="1" t="s">
        <v>2353</v>
      </c>
      <c r="AJ896" s="1" t="s">
        <v>2444</v>
      </c>
      <c r="AK896" s="3">
        <v>46258</v>
      </c>
      <c r="AL896" s="1" t="s">
        <v>2451</v>
      </c>
      <c r="AM896" s="1" t="s">
        <v>2754</v>
      </c>
      <c r="AN896" s="1" t="s">
        <v>2811</v>
      </c>
      <c r="AO896" s="1" t="s">
        <v>2811</v>
      </c>
      <c r="AP896" s="1" t="s">
        <v>2814</v>
      </c>
      <c r="AQ896" s="1" t="s">
        <v>1880</v>
      </c>
      <c r="AR896" s="1" t="s">
        <v>1920</v>
      </c>
      <c r="AS896" s="1" t="s">
        <v>2827</v>
      </c>
      <c r="AT896" s="1"/>
      <c r="AU896" s="1"/>
      <c r="AV896" s="1" t="s">
        <v>2830</v>
      </c>
      <c r="AW896" s="1" t="s">
        <v>2830</v>
      </c>
      <c r="AX896" s="1" t="s">
        <v>2835</v>
      </c>
      <c r="AY896" s="1" t="s">
        <v>3059</v>
      </c>
      <c r="AZ896" s="1"/>
      <c r="BA896">
        <v>17513</v>
      </c>
      <c r="BB896" s="1" t="s">
        <v>2814</v>
      </c>
      <c r="BC896">
        <v>2886</v>
      </c>
      <c r="BD896">
        <v>3</v>
      </c>
      <c r="BE896" s="1" t="s">
        <v>2462</v>
      </c>
    </row>
    <row r="897" spans="1:57">
      <c r="A897" s="8">
        <v>136468</v>
      </c>
      <c r="B897" s="1" t="s">
        <v>2844</v>
      </c>
      <c r="C897" s="1" t="s">
        <v>3095</v>
      </c>
      <c r="D897" s="1" t="s">
        <v>929</v>
      </c>
      <c r="E897">
        <v>1</v>
      </c>
      <c r="F897" s="9" t="s">
        <v>3083</v>
      </c>
      <c r="G897" s="4">
        <v>1013200</v>
      </c>
      <c r="I897" s="4">
        <f t="shared" si="13"/>
        <v>1013200</v>
      </c>
      <c r="K897" s="1" t="s">
        <v>2441</v>
      </c>
      <c r="L897">
        <v>0</v>
      </c>
      <c r="M897" s="3">
        <v>46258</v>
      </c>
      <c r="N897" s="1" t="s">
        <v>2465</v>
      </c>
      <c r="O897">
        <v>139713</v>
      </c>
      <c r="R897" s="1" t="s">
        <v>1680</v>
      </c>
      <c r="S897">
        <v>20</v>
      </c>
      <c r="T897">
        <v>1</v>
      </c>
      <c r="U897" s="1"/>
      <c r="V897" s="1" t="s">
        <v>1769</v>
      </c>
      <c r="W897" s="1" t="s">
        <v>1813</v>
      </c>
      <c r="X897" s="1" t="s">
        <v>1815</v>
      </c>
      <c r="Y897" s="1" t="s">
        <v>1826</v>
      </c>
      <c r="Z897" s="1" t="s">
        <v>1919</v>
      </c>
      <c r="AA897" s="1" t="s">
        <v>1941</v>
      </c>
      <c r="AB897" s="1"/>
      <c r="AC897">
        <v>1</v>
      </c>
      <c r="AD897" s="1" t="s">
        <v>2211</v>
      </c>
      <c r="AE897" s="1" t="s">
        <v>2263</v>
      </c>
      <c r="AF897" s="1"/>
      <c r="AG897" s="1" t="s">
        <v>2264</v>
      </c>
      <c r="AH897" s="1" t="s">
        <v>2211</v>
      </c>
      <c r="AI897" s="1" t="s">
        <v>1680</v>
      </c>
      <c r="AJ897" s="1"/>
      <c r="AK897" s="3">
        <v>46258</v>
      </c>
      <c r="AL897" s="1" t="s">
        <v>2451</v>
      </c>
      <c r="AM897" s="1" t="s">
        <v>2755</v>
      </c>
      <c r="AN897" s="1" t="s">
        <v>2811</v>
      </c>
      <c r="AO897" s="1" t="s">
        <v>2811</v>
      </c>
      <c r="AP897" s="1" t="s">
        <v>2816</v>
      </c>
      <c r="AQ897" s="1" t="s">
        <v>1826</v>
      </c>
      <c r="AR897" s="1" t="s">
        <v>1919</v>
      </c>
      <c r="AS897" s="1" t="s">
        <v>2825</v>
      </c>
      <c r="AT897" s="1"/>
      <c r="AU897" s="1"/>
      <c r="AV897" s="1" t="s">
        <v>2829</v>
      </c>
      <c r="AW897" s="1" t="s">
        <v>2829</v>
      </c>
      <c r="AX897" s="1" t="s">
        <v>2835</v>
      </c>
      <c r="AY897" s="1" t="s">
        <v>3059</v>
      </c>
      <c r="AZ897" s="1"/>
      <c r="BA897">
        <v>1185</v>
      </c>
      <c r="BB897" s="1" t="s">
        <v>2816</v>
      </c>
      <c r="BC897">
        <v>1184</v>
      </c>
      <c r="BD897">
        <v>1</v>
      </c>
      <c r="BE897" s="1" t="s">
        <v>2462</v>
      </c>
    </row>
    <row r="898" spans="1:57">
      <c r="A898" s="8">
        <v>136469</v>
      </c>
      <c r="B898" s="1" t="s">
        <v>2844</v>
      </c>
      <c r="C898" s="1" t="s">
        <v>3095</v>
      </c>
      <c r="D898" s="1" t="s">
        <v>930</v>
      </c>
      <c r="E898">
        <v>1</v>
      </c>
      <c r="F898" s="9" t="s">
        <v>3083</v>
      </c>
      <c r="G898" s="4">
        <v>1338427</v>
      </c>
      <c r="I898" s="4">
        <f t="shared" si="13"/>
        <v>1338427</v>
      </c>
      <c r="K898" s="1" t="s">
        <v>2441</v>
      </c>
      <c r="L898">
        <v>0</v>
      </c>
      <c r="M898" s="3">
        <v>46258</v>
      </c>
      <c r="N898" s="1" t="s">
        <v>2465</v>
      </c>
      <c r="O898">
        <v>139703</v>
      </c>
      <c r="R898" s="1" t="s">
        <v>1681</v>
      </c>
      <c r="S898">
        <v>20</v>
      </c>
      <c r="T898">
        <v>1</v>
      </c>
      <c r="U898" s="1"/>
      <c r="V898" s="1" t="s">
        <v>1769</v>
      </c>
      <c r="W898" s="1" t="s">
        <v>1813</v>
      </c>
      <c r="X898" s="1" t="s">
        <v>1815</v>
      </c>
      <c r="Y898" s="1" t="s">
        <v>1826</v>
      </c>
      <c r="Z898" s="1" t="s">
        <v>1919</v>
      </c>
      <c r="AA898" s="1" t="s">
        <v>1941</v>
      </c>
      <c r="AB898" s="1"/>
      <c r="AC898">
        <v>1</v>
      </c>
      <c r="AD898" s="1" t="s">
        <v>2212</v>
      </c>
      <c r="AE898" s="1" t="s">
        <v>2263</v>
      </c>
      <c r="AF898" s="1"/>
      <c r="AG898" s="1" t="s">
        <v>2264</v>
      </c>
      <c r="AH898" s="1" t="s">
        <v>2212</v>
      </c>
      <c r="AI898" s="1" t="s">
        <v>1681</v>
      </c>
      <c r="AJ898" s="1"/>
      <c r="AK898" s="3">
        <v>46258</v>
      </c>
      <c r="AL898" s="1" t="s">
        <v>2451</v>
      </c>
      <c r="AM898" s="1" t="s">
        <v>2755</v>
      </c>
      <c r="AN898" s="1" t="s">
        <v>2811</v>
      </c>
      <c r="AO898" s="1" t="s">
        <v>2811</v>
      </c>
      <c r="AP898" s="1" t="s">
        <v>2816</v>
      </c>
      <c r="AQ898" s="1" t="s">
        <v>1826</v>
      </c>
      <c r="AR898" s="1" t="s">
        <v>1919</v>
      </c>
      <c r="AS898" s="1" t="s">
        <v>2825</v>
      </c>
      <c r="AT898" s="1"/>
      <c r="AU898" s="1"/>
      <c r="AV898" s="1" t="s">
        <v>2829</v>
      </c>
      <c r="AW898" s="1" t="s">
        <v>2829</v>
      </c>
      <c r="AX898" s="1" t="s">
        <v>2835</v>
      </c>
      <c r="AY898" s="1" t="s">
        <v>3059</v>
      </c>
      <c r="AZ898" s="1"/>
      <c r="BA898">
        <v>1185</v>
      </c>
      <c r="BB898" s="1" t="s">
        <v>2816</v>
      </c>
      <c r="BC898">
        <v>1184</v>
      </c>
      <c r="BD898">
        <v>1</v>
      </c>
      <c r="BE898" s="1" t="s">
        <v>2462</v>
      </c>
    </row>
    <row r="899" spans="1:57">
      <c r="A899" s="8">
        <v>136470</v>
      </c>
      <c r="B899" s="1" t="s">
        <v>3025</v>
      </c>
      <c r="C899" s="1" t="s">
        <v>3096</v>
      </c>
      <c r="D899" s="1" t="s">
        <v>931</v>
      </c>
      <c r="E899">
        <v>1</v>
      </c>
      <c r="F899" s="9" t="s">
        <v>3083</v>
      </c>
      <c r="G899" s="4">
        <v>3000000</v>
      </c>
      <c r="I899" s="4">
        <f t="shared" ref="I899:I962" si="14">E899*G899</f>
        <v>3000000</v>
      </c>
      <c r="K899" s="1" t="s">
        <v>2441</v>
      </c>
      <c r="L899">
        <v>0</v>
      </c>
      <c r="M899" s="3">
        <v>46258</v>
      </c>
      <c r="N899" s="1" t="s">
        <v>2465</v>
      </c>
      <c r="O899">
        <v>139717</v>
      </c>
      <c r="R899" s="1" t="s">
        <v>1087</v>
      </c>
      <c r="S899">
        <v>0</v>
      </c>
      <c r="T899">
        <v>1</v>
      </c>
      <c r="U899" s="1"/>
      <c r="V899" s="1" t="s">
        <v>1768</v>
      </c>
      <c r="W899" s="1" t="s">
        <v>1813</v>
      </c>
      <c r="X899" s="1" t="s">
        <v>1815</v>
      </c>
      <c r="Y899" s="1" t="s">
        <v>1829</v>
      </c>
      <c r="Z899" s="1" t="s">
        <v>1920</v>
      </c>
      <c r="AA899" s="1" t="s">
        <v>1941</v>
      </c>
      <c r="AB899" s="1"/>
      <c r="AC899">
        <v>1</v>
      </c>
      <c r="AD899" s="1" t="s">
        <v>1087</v>
      </c>
      <c r="AE899" s="1" t="s">
        <v>2263</v>
      </c>
      <c r="AF899" s="1"/>
      <c r="AG899" s="1" t="s">
        <v>2264</v>
      </c>
      <c r="AH899" s="1" t="s">
        <v>1087</v>
      </c>
      <c r="AI899" s="1" t="s">
        <v>1087</v>
      </c>
      <c r="AJ899" s="1" t="s">
        <v>2444</v>
      </c>
      <c r="AK899" s="3">
        <v>46258</v>
      </c>
      <c r="AL899" s="1" t="s">
        <v>2451</v>
      </c>
      <c r="AM899" s="1" t="s">
        <v>2756</v>
      </c>
      <c r="AN899" s="1" t="s">
        <v>2811</v>
      </c>
      <c r="AO899" s="1" t="s">
        <v>2811</v>
      </c>
      <c r="AP899" s="1" t="s">
        <v>2814</v>
      </c>
      <c r="AQ899" s="1" t="s">
        <v>1829</v>
      </c>
      <c r="AR899" s="1" t="s">
        <v>1920</v>
      </c>
      <c r="AS899" s="1" t="s">
        <v>2825</v>
      </c>
      <c r="AT899" s="1"/>
      <c r="AU899" s="1"/>
      <c r="AV899" s="1" t="s">
        <v>2829</v>
      </c>
      <c r="AW899" s="1" t="s">
        <v>2829</v>
      </c>
      <c r="AX899" s="1" t="s">
        <v>2835</v>
      </c>
      <c r="AY899" s="1" t="s">
        <v>3059</v>
      </c>
      <c r="AZ899" s="1"/>
      <c r="BA899">
        <v>14862</v>
      </c>
      <c r="BB899" s="1" t="s">
        <v>2814</v>
      </c>
      <c r="BC899">
        <v>6394</v>
      </c>
      <c r="BD899">
        <v>1</v>
      </c>
      <c r="BE899" s="1" t="s">
        <v>2462</v>
      </c>
    </row>
    <row r="900" spans="1:57">
      <c r="A900" s="8">
        <v>136471</v>
      </c>
      <c r="B900" s="1" t="s">
        <v>3026</v>
      </c>
      <c r="C900" s="1" t="s">
        <v>3089</v>
      </c>
      <c r="D900" s="1" t="s">
        <v>932</v>
      </c>
      <c r="E900">
        <v>20</v>
      </c>
      <c r="F900" s="9" t="s">
        <v>3083</v>
      </c>
      <c r="G900" s="4">
        <v>63000</v>
      </c>
      <c r="I900" s="4">
        <f t="shared" si="14"/>
        <v>1260000</v>
      </c>
      <c r="K900" s="1" t="s">
        <v>2441</v>
      </c>
      <c r="L900">
        <v>0</v>
      </c>
      <c r="M900" s="3">
        <v>46258</v>
      </c>
      <c r="N900" s="1" t="s">
        <v>2465</v>
      </c>
      <c r="O900">
        <v>139707</v>
      </c>
      <c r="R900" s="1" t="s">
        <v>1682</v>
      </c>
      <c r="S900">
        <v>20</v>
      </c>
      <c r="T900">
        <v>1</v>
      </c>
      <c r="U900" s="1"/>
      <c r="V900" s="1" t="s">
        <v>1764</v>
      </c>
      <c r="W900" s="1" t="s">
        <v>1813</v>
      </c>
      <c r="X900" s="1" t="s">
        <v>1815</v>
      </c>
      <c r="Y900" s="1" t="s">
        <v>1821</v>
      </c>
      <c r="Z900" s="1" t="s">
        <v>1916</v>
      </c>
      <c r="AA900" s="1" t="s">
        <v>1941</v>
      </c>
      <c r="AB900" s="1"/>
      <c r="AC900">
        <v>20</v>
      </c>
      <c r="AD900" s="1" t="s">
        <v>2213</v>
      </c>
      <c r="AE900" s="1" t="s">
        <v>2263</v>
      </c>
      <c r="AF900" s="1"/>
      <c r="AG900" s="1" t="s">
        <v>2264</v>
      </c>
      <c r="AH900" s="1" t="s">
        <v>2213</v>
      </c>
      <c r="AI900" s="1" t="s">
        <v>1682</v>
      </c>
      <c r="AJ900" s="1"/>
      <c r="AK900" s="3">
        <v>46258</v>
      </c>
      <c r="AL900" s="1" t="s">
        <v>2451</v>
      </c>
      <c r="AM900" s="1" t="s">
        <v>2757</v>
      </c>
      <c r="AN900" s="1" t="s">
        <v>2811</v>
      </c>
      <c r="AO900" s="1" t="s">
        <v>2811</v>
      </c>
      <c r="AP900" s="1" t="s">
        <v>2814</v>
      </c>
      <c r="AQ900" s="1" t="s">
        <v>1821</v>
      </c>
      <c r="AR900" s="1" t="s">
        <v>1916</v>
      </c>
      <c r="AS900" s="1" t="s">
        <v>2825</v>
      </c>
      <c r="AT900" s="1"/>
      <c r="AU900" s="1"/>
      <c r="AV900" s="1" t="s">
        <v>2829</v>
      </c>
      <c r="AW900" s="1" t="s">
        <v>2829</v>
      </c>
      <c r="AX900" s="1" t="s">
        <v>2835</v>
      </c>
      <c r="AY900" s="1" t="s">
        <v>3064</v>
      </c>
      <c r="AZ900" s="1"/>
      <c r="BA900">
        <v>1265</v>
      </c>
      <c r="BB900" s="1" t="s">
        <v>2814</v>
      </c>
      <c r="BC900">
        <v>2483</v>
      </c>
      <c r="BD900">
        <v>1</v>
      </c>
      <c r="BE900" s="1" t="s">
        <v>2462</v>
      </c>
    </row>
    <row r="901" spans="1:57">
      <c r="A901" s="8">
        <v>136472</v>
      </c>
      <c r="B901" s="1" t="s">
        <v>2957</v>
      </c>
      <c r="C901" s="1" t="s">
        <v>3089</v>
      </c>
      <c r="D901" s="1" t="s">
        <v>933</v>
      </c>
      <c r="E901">
        <v>40</v>
      </c>
      <c r="F901" s="9" t="s">
        <v>3083</v>
      </c>
      <c r="G901" s="4">
        <v>50000</v>
      </c>
      <c r="I901" s="4">
        <f t="shared" si="14"/>
        <v>2000000</v>
      </c>
      <c r="K901" s="1" t="s">
        <v>2441</v>
      </c>
      <c r="L901">
        <v>0</v>
      </c>
      <c r="M901" s="3">
        <v>46258</v>
      </c>
      <c r="N901" s="1" t="s">
        <v>2465</v>
      </c>
      <c r="O901">
        <v>139693</v>
      </c>
      <c r="R901" s="1" t="s">
        <v>1088</v>
      </c>
      <c r="S901">
        <v>20</v>
      </c>
      <c r="T901">
        <v>1</v>
      </c>
      <c r="U901" s="1"/>
      <c r="V901" s="1" t="s">
        <v>1764</v>
      </c>
      <c r="W901" s="1" t="s">
        <v>1813</v>
      </c>
      <c r="X901" s="1" t="s">
        <v>1815</v>
      </c>
      <c r="Y901" s="1" t="s">
        <v>1821</v>
      </c>
      <c r="Z901" s="1" t="s">
        <v>1916</v>
      </c>
      <c r="AA901" s="1" t="s">
        <v>1941</v>
      </c>
      <c r="AB901" s="1"/>
      <c r="AC901">
        <v>40</v>
      </c>
      <c r="AD901" s="1" t="s">
        <v>1482</v>
      </c>
      <c r="AE901" s="1" t="s">
        <v>2263</v>
      </c>
      <c r="AF901" s="1"/>
      <c r="AG901" s="1" t="s">
        <v>2264</v>
      </c>
      <c r="AH901" s="1" t="s">
        <v>1482</v>
      </c>
      <c r="AI901" s="1" t="s">
        <v>1088</v>
      </c>
      <c r="AJ901" s="1"/>
      <c r="AK901" s="3">
        <v>46258</v>
      </c>
      <c r="AL901" s="1" t="s">
        <v>2451</v>
      </c>
      <c r="AM901" s="1" t="s">
        <v>2758</v>
      </c>
      <c r="AN901" s="1" t="s">
        <v>2811</v>
      </c>
      <c r="AO901" s="1" t="s">
        <v>2811</v>
      </c>
      <c r="AP901" s="1" t="s">
        <v>2814</v>
      </c>
      <c r="AQ901" s="1" t="s">
        <v>1821</v>
      </c>
      <c r="AR901" s="1" t="s">
        <v>1916</v>
      </c>
      <c r="AS901" s="1" t="s">
        <v>2825</v>
      </c>
      <c r="AT901" s="1"/>
      <c r="AU901" s="1"/>
      <c r="AV901" s="1" t="s">
        <v>2829</v>
      </c>
      <c r="AW901" s="1" t="s">
        <v>2829</v>
      </c>
      <c r="AX901" s="1" t="s">
        <v>2835</v>
      </c>
      <c r="AY901" s="1" t="s">
        <v>3064</v>
      </c>
      <c r="AZ901" s="1"/>
      <c r="BA901">
        <v>1265</v>
      </c>
      <c r="BB901" s="1" t="s">
        <v>2814</v>
      </c>
      <c r="BC901">
        <v>2703</v>
      </c>
      <c r="BD901">
        <v>1</v>
      </c>
      <c r="BE901" s="1" t="s">
        <v>2461</v>
      </c>
    </row>
    <row r="902" spans="1:57">
      <c r="A902" s="8">
        <v>136473</v>
      </c>
      <c r="B902" s="1" t="s">
        <v>3027</v>
      </c>
      <c r="C902" s="1" t="s">
        <v>3239</v>
      </c>
      <c r="D902" s="1" t="s">
        <v>934</v>
      </c>
      <c r="E902">
        <v>1</v>
      </c>
      <c r="F902" s="9" t="s">
        <v>3084</v>
      </c>
      <c r="G902" s="4">
        <v>643500</v>
      </c>
      <c r="I902" s="4">
        <f t="shared" si="14"/>
        <v>643500</v>
      </c>
      <c r="K902" s="1" t="s">
        <v>2441</v>
      </c>
      <c r="L902">
        <v>0</v>
      </c>
      <c r="M902" s="3">
        <v>46258</v>
      </c>
      <c r="N902" s="1" t="s">
        <v>2465</v>
      </c>
      <c r="O902">
        <v>139677</v>
      </c>
      <c r="R902" s="1" t="s">
        <v>1683</v>
      </c>
      <c r="S902">
        <v>20</v>
      </c>
      <c r="T902">
        <v>1</v>
      </c>
      <c r="U902" s="1"/>
      <c r="V902" s="1" t="s">
        <v>1764</v>
      </c>
      <c r="W902" s="1" t="s">
        <v>1813</v>
      </c>
      <c r="X902" s="1" t="s">
        <v>1815</v>
      </c>
      <c r="Y902" s="1" t="s">
        <v>1893</v>
      </c>
      <c r="Z902" s="1" t="s">
        <v>1938</v>
      </c>
      <c r="AA902" s="1" t="s">
        <v>1941</v>
      </c>
      <c r="AB902" s="1"/>
      <c r="AC902">
        <v>1</v>
      </c>
      <c r="AD902" s="1" t="s">
        <v>2214</v>
      </c>
      <c r="AE902" s="1" t="s">
        <v>2263</v>
      </c>
      <c r="AF902" s="1"/>
      <c r="AG902" s="1" t="s">
        <v>2264</v>
      </c>
      <c r="AH902" s="1" t="s">
        <v>2214</v>
      </c>
      <c r="AI902" s="1" t="s">
        <v>1683</v>
      </c>
      <c r="AJ902" s="1"/>
      <c r="AK902" s="3">
        <v>46258</v>
      </c>
      <c r="AL902" s="1" t="s">
        <v>2451</v>
      </c>
      <c r="AM902" s="1" t="s">
        <v>2759</v>
      </c>
      <c r="AN902" s="1" t="s">
        <v>2811</v>
      </c>
      <c r="AO902" s="1" t="s">
        <v>2811</v>
      </c>
      <c r="AP902" s="1" t="s">
        <v>2814</v>
      </c>
      <c r="AQ902" s="1" t="s">
        <v>1893</v>
      </c>
      <c r="AR902" s="1" t="s">
        <v>1938</v>
      </c>
      <c r="AS902" s="1" t="s">
        <v>2825</v>
      </c>
      <c r="AT902" s="1"/>
      <c r="AU902" s="1"/>
      <c r="AV902" s="1" t="s">
        <v>2829</v>
      </c>
      <c r="AW902" s="1" t="s">
        <v>2829</v>
      </c>
      <c r="AX902" s="1" t="s">
        <v>2835</v>
      </c>
      <c r="AY902" s="1" t="s">
        <v>3064</v>
      </c>
      <c r="AZ902" s="1"/>
      <c r="BA902">
        <v>9239</v>
      </c>
      <c r="BB902" s="1" t="s">
        <v>2814</v>
      </c>
      <c r="BC902">
        <v>2299</v>
      </c>
      <c r="BD902">
        <v>1</v>
      </c>
      <c r="BE902" s="1" t="s">
        <v>2461</v>
      </c>
    </row>
    <row r="903" spans="1:57">
      <c r="A903" s="8">
        <v>136474</v>
      </c>
      <c r="B903" s="1" t="s">
        <v>2873</v>
      </c>
      <c r="C903" s="1" t="s">
        <v>3239</v>
      </c>
      <c r="D903" s="1" t="s">
        <v>935</v>
      </c>
      <c r="E903">
        <v>1</v>
      </c>
      <c r="F903" s="9" t="s">
        <v>3084</v>
      </c>
      <c r="G903" s="4">
        <v>643500</v>
      </c>
      <c r="I903" s="4">
        <f t="shared" si="14"/>
        <v>643500</v>
      </c>
      <c r="K903" s="1" t="s">
        <v>2441</v>
      </c>
      <c r="L903">
        <v>0</v>
      </c>
      <c r="M903" s="3">
        <v>46258</v>
      </c>
      <c r="N903" s="1" t="s">
        <v>2465</v>
      </c>
      <c r="O903">
        <v>139658</v>
      </c>
      <c r="R903" s="1" t="s">
        <v>1683</v>
      </c>
      <c r="S903">
        <v>20</v>
      </c>
      <c r="T903">
        <v>1</v>
      </c>
      <c r="U903" s="1"/>
      <c r="V903" s="1" t="s">
        <v>1764</v>
      </c>
      <c r="W903" s="1" t="s">
        <v>1813</v>
      </c>
      <c r="X903" s="1" t="s">
        <v>1815</v>
      </c>
      <c r="Y903" s="1" t="s">
        <v>1893</v>
      </c>
      <c r="Z903" s="1" t="s">
        <v>1938</v>
      </c>
      <c r="AA903" s="1" t="s">
        <v>1941</v>
      </c>
      <c r="AB903" s="1"/>
      <c r="AC903">
        <v>1</v>
      </c>
      <c r="AD903" s="1" t="s">
        <v>2214</v>
      </c>
      <c r="AE903" s="1" t="s">
        <v>2263</v>
      </c>
      <c r="AF903" s="1"/>
      <c r="AG903" s="1" t="s">
        <v>2264</v>
      </c>
      <c r="AH903" s="1" t="s">
        <v>2214</v>
      </c>
      <c r="AI903" s="1" t="s">
        <v>1683</v>
      </c>
      <c r="AJ903" s="1"/>
      <c r="AK903" s="3">
        <v>46258</v>
      </c>
      <c r="AL903" s="1" t="s">
        <v>2451</v>
      </c>
      <c r="AM903" s="1" t="s">
        <v>2760</v>
      </c>
      <c r="AN903" s="1" t="s">
        <v>2811</v>
      </c>
      <c r="AO903" s="1" t="s">
        <v>2811</v>
      </c>
      <c r="AP903" s="1" t="s">
        <v>2814</v>
      </c>
      <c r="AQ903" s="1" t="s">
        <v>1893</v>
      </c>
      <c r="AR903" s="1" t="s">
        <v>1938</v>
      </c>
      <c r="AS903" s="1" t="s">
        <v>2825</v>
      </c>
      <c r="AT903" s="1"/>
      <c r="AU903" s="1"/>
      <c r="AV903" s="1" t="s">
        <v>2829</v>
      </c>
      <c r="AW903" s="1" t="s">
        <v>2829</v>
      </c>
      <c r="AX903" s="1" t="s">
        <v>2835</v>
      </c>
      <c r="AY903" s="1" t="s">
        <v>3064</v>
      </c>
      <c r="AZ903" s="1"/>
      <c r="BA903">
        <v>9239</v>
      </c>
      <c r="BB903" s="1" t="s">
        <v>2814</v>
      </c>
      <c r="BC903">
        <v>1133</v>
      </c>
      <c r="BD903">
        <v>1</v>
      </c>
      <c r="BE903" s="1" t="s">
        <v>2458</v>
      </c>
    </row>
    <row r="904" spans="1:57">
      <c r="A904" s="8">
        <v>136475</v>
      </c>
      <c r="B904" s="1" t="s">
        <v>3028</v>
      </c>
      <c r="C904" s="1" t="s">
        <v>3240</v>
      </c>
      <c r="D904" s="1" t="s">
        <v>936</v>
      </c>
      <c r="E904">
        <v>1</v>
      </c>
      <c r="F904" s="9" t="s">
        <v>3083</v>
      </c>
      <c r="G904" s="4">
        <v>1102500000</v>
      </c>
      <c r="I904" s="4">
        <f t="shared" si="14"/>
        <v>1102500000</v>
      </c>
      <c r="K904" s="1" t="s">
        <v>2441</v>
      </c>
      <c r="L904">
        <v>0</v>
      </c>
      <c r="M904" s="3">
        <v>46258</v>
      </c>
      <c r="N904" s="1" t="s">
        <v>2465</v>
      </c>
      <c r="O904">
        <v>139721</v>
      </c>
      <c r="R904" s="1" t="s">
        <v>1684</v>
      </c>
      <c r="S904">
        <v>0</v>
      </c>
      <c r="T904">
        <v>1</v>
      </c>
      <c r="U904" s="1"/>
      <c r="V904" s="1" t="s">
        <v>1768</v>
      </c>
      <c r="W904" s="1" t="s">
        <v>1813</v>
      </c>
      <c r="X904" s="1" t="s">
        <v>1820</v>
      </c>
      <c r="Y904" s="1" t="s">
        <v>1889</v>
      </c>
      <c r="Z904" s="1" t="s">
        <v>1820</v>
      </c>
      <c r="AA904" s="1" t="s">
        <v>1941</v>
      </c>
      <c r="AB904" s="1"/>
      <c r="AC904">
        <v>1</v>
      </c>
      <c r="AD904" s="1" t="s">
        <v>1684</v>
      </c>
      <c r="AE904" s="1" t="s">
        <v>2263</v>
      </c>
      <c r="AF904" s="1"/>
      <c r="AG904" s="1" t="s">
        <v>2264</v>
      </c>
      <c r="AH904" s="1" t="s">
        <v>2354</v>
      </c>
      <c r="AI904" s="1" t="s">
        <v>2354</v>
      </c>
      <c r="AJ904" s="1" t="s">
        <v>2444</v>
      </c>
      <c r="AK904" s="3">
        <v>46258</v>
      </c>
      <c r="AL904" s="1" t="s">
        <v>2451</v>
      </c>
      <c r="AM904" s="1" t="s">
        <v>2761</v>
      </c>
      <c r="AN904" s="1" t="s">
        <v>2811</v>
      </c>
      <c r="AO904" s="1" t="s">
        <v>2811</v>
      </c>
      <c r="AP904" s="1" t="s">
        <v>2824</v>
      </c>
      <c r="AQ904" s="1" t="s">
        <v>1889</v>
      </c>
      <c r="AR904" s="1" t="s">
        <v>1820</v>
      </c>
      <c r="AS904" s="1" t="s">
        <v>2825</v>
      </c>
      <c r="AT904" s="1"/>
      <c r="AU904" s="1"/>
      <c r="AV904" s="1" t="s">
        <v>2829</v>
      </c>
      <c r="AW904" s="1" t="s">
        <v>2829</v>
      </c>
      <c r="AX904" s="1" t="s">
        <v>2835</v>
      </c>
      <c r="AY904" s="1" t="s">
        <v>3070</v>
      </c>
      <c r="AZ904" s="1"/>
      <c r="BA904">
        <v>3665</v>
      </c>
      <c r="BB904" s="1" t="s">
        <v>2824</v>
      </c>
      <c r="BC904">
        <v>1024</v>
      </c>
      <c r="BD904">
        <v>1</v>
      </c>
      <c r="BE904" s="1" t="s">
        <v>2464</v>
      </c>
    </row>
    <row r="905" spans="1:57">
      <c r="A905" s="8">
        <v>136475</v>
      </c>
      <c r="B905" s="1" t="s">
        <v>3028</v>
      </c>
      <c r="C905" s="1" t="s">
        <v>3240</v>
      </c>
      <c r="D905" s="1" t="s">
        <v>937</v>
      </c>
      <c r="E905">
        <v>1</v>
      </c>
      <c r="F905" s="9" t="s">
        <v>3083</v>
      </c>
      <c r="G905" s="4">
        <v>2267500000</v>
      </c>
      <c r="I905" s="4">
        <f t="shared" si="14"/>
        <v>2267500000</v>
      </c>
      <c r="K905" s="1" t="s">
        <v>2441</v>
      </c>
      <c r="L905">
        <v>0</v>
      </c>
      <c r="M905" s="3">
        <v>46258</v>
      </c>
      <c r="N905" s="1" t="s">
        <v>2465</v>
      </c>
      <c r="O905">
        <v>139721</v>
      </c>
      <c r="R905" s="1" t="s">
        <v>1685</v>
      </c>
      <c r="S905">
        <v>0</v>
      </c>
      <c r="T905">
        <v>2</v>
      </c>
      <c r="U905" s="1"/>
      <c r="V905" s="1" t="s">
        <v>1768</v>
      </c>
      <c r="W905" s="1" t="s">
        <v>1813</v>
      </c>
      <c r="X905" s="1" t="s">
        <v>1820</v>
      </c>
      <c r="Y905" s="1" t="s">
        <v>1889</v>
      </c>
      <c r="Z905" s="1" t="s">
        <v>1820</v>
      </c>
      <c r="AA905" s="1" t="s">
        <v>1941</v>
      </c>
      <c r="AB905" s="1"/>
      <c r="AC905">
        <v>1</v>
      </c>
      <c r="AD905" s="1" t="s">
        <v>1685</v>
      </c>
      <c r="AE905" s="1" t="s">
        <v>2263</v>
      </c>
      <c r="AF905" s="1"/>
      <c r="AG905" s="1" t="s">
        <v>2264</v>
      </c>
      <c r="AH905" s="1" t="s">
        <v>2354</v>
      </c>
      <c r="AI905" s="1" t="s">
        <v>2354</v>
      </c>
      <c r="AJ905" s="1" t="s">
        <v>2444</v>
      </c>
      <c r="AK905" s="3">
        <v>46258</v>
      </c>
      <c r="AL905" s="1" t="s">
        <v>2451</v>
      </c>
      <c r="AM905" s="1" t="s">
        <v>2761</v>
      </c>
      <c r="AN905" s="1" t="s">
        <v>2811</v>
      </c>
      <c r="AO905" s="1" t="s">
        <v>2811</v>
      </c>
      <c r="AP905" s="1" t="s">
        <v>2824</v>
      </c>
      <c r="AQ905" s="1" t="s">
        <v>1889</v>
      </c>
      <c r="AR905" s="1" t="s">
        <v>1820</v>
      </c>
      <c r="AS905" s="1" t="s">
        <v>2825</v>
      </c>
      <c r="AT905" s="1"/>
      <c r="AU905" s="1"/>
      <c r="AV905" s="1" t="s">
        <v>2829</v>
      </c>
      <c r="AW905" s="1" t="s">
        <v>2829</v>
      </c>
      <c r="AX905" s="1" t="s">
        <v>2835</v>
      </c>
      <c r="AY905" s="1" t="s">
        <v>3070</v>
      </c>
      <c r="AZ905" s="1"/>
      <c r="BA905">
        <v>3665</v>
      </c>
      <c r="BB905" s="1" t="s">
        <v>2824</v>
      </c>
      <c r="BC905">
        <v>1024</v>
      </c>
      <c r="BD905">
        <v>2</v>
      </c>
      <c r="BE905" s="1" t="s">
        <v>2464</v>
      </c>
    </row>
    <row r="906" spans="1:57">
      <c r="A906" s="8">
        <v>136476</v>
      </c>
      <c r="B906" s="1" t="s">
        <v>2917</v>
      </c>
      <c r="C906" s="1" t="s">
        <v>3123</v>
      </c>
      <c r="D906" s="1" t="s">
        <v>938</v>
      </c>
      <c r="E906">
        <v>1</v>
      </c>
      <c r="F906" s="9" t="s">
        <v>3083</v>
      </c>
      <c r="G906" s="4">
        <v>2235700</v>
      </c>
      <c r="I906" s="4">
        <f t="shared" si="14"/>
        <v>2235700</v>
      </c>
      <c r="K906" s="1" t="s">
        <v>2441</v>
      </c>
      <c r="L906">
        <v>0</v>
      </c>
      <c r="M906" s="3">
        <v>46258</v>
      </c>
      <c r="N906" s="1" t="s">
        <v>2465</v>
      </c>
      <c r="O906">
        <v>139735</v>
      </c>
      <c r="R906" s="1" t="s">
        <v>1686</v>
      </c>
      <c r="S906">
        <v>0</v>
      </c>
      <c r="T906">
        <v>1</v>
      </c>
      <c r="U906" s="1"/>
      <c r="V906" s="1" t="s">
        <v>1786</v>
      </c>
      <c r="W906" s="1" t="s">
        <v>1814</v>
      </c>
      <c r="X906" s="1" t="s">
        <v>1820</v>
      </c>
      <c r="Y906" s="1" t="s">
        <v>1862</v>
      </c>
      <c r="Z906" s="1" t="s">
        <v>1820</v>
      </c>
      <c r="AA906" s="1" t="s">
        <v>1941</v>
      </c>
      <c r="AB906" s="1"/>
      <c r="AC906">
        <v>0</v>
      </c>
      <c r="AD906" s="1" t="s">
        <v>1350</v>
      </c>
      <c r="AE906" s="1" t="s">
        <v>2263</v>
      </c>
      <c r="AF906" s="1"/>
      <c r="AG906" s="1" t="s">
        <v>2265</v>
      </c>
      <c r="AH906" s="1" t="s">
        <v>1686</v>
      </c>
      <c r="AI906" s="1" t="s">
        <v>1686</v>
      </c>
      <c r="AJ906" s="1" t="s">
        <v>2444</v>
      </c>
      <c r="AK906" s="3">
        <v>46258</v>
      </c>
      <c r="AL906" s="1" t="s">
        <v>2451</v>
      </c>
      <c r="AM906" s="1" t="s">
        <v>2762</v>
      </c>
      <c r="AN906" s="1" t="s">
        <v>2811</v>
      </c>
      <c r="AO906" s="1" t="s">
        <v>2811</v>
      </c>
      <c r="AP906" s="1" t="s">
        <v>2824</v>
      </c>
      <c r="AQ906" s="1" t="s">
        <v>1862</v>
      </c>
      <c r="AR906" s="1" t="s">
        <v>1820</v>
      </c>
      <c r="AS906" s="1" t="s">
        <v>2827</v>
      </c>
      <c r="AT906" s="1"/>
      <c r="AU906" s="1"/>
      <c r="AV906" s="1" t="s">
        <v>2830</v>
      </c>
      <c r="AW906" s="1" t="s">
        <v>2830</v>
      </c>
      <c r="AX906" s="1" t="s">
        <v>2836</v>
      </c>
      <c r="AY906" s="1" t="s">
        <v>3070</v>
      </c>
      <c r="AZ906" s="1"/>
      <c r="BA906">
        <v>1250</v>
      </c>
      <c r="BB906" s="1" t="s">
        <v>2824</v>
      </c>
      <c r="BC906">
        <v>2886</v>
      </c>
      <c r="BD906">
        <v>1</v>
      </c>
      <c r="BE906" s="1" t="s">
        <v>2465</v>
      </c>
    </row>
    <row r="907" spans="1:57">
      <c r="A907" s="8">
        <v>136477</v>
      </c>
      <c r="B907" s="1" t="s">
        <v>2839</v>
      </c>
      <c r="C907" s="1" t="s">
        <v>3093</v>
      </c>
      <c r="D907" s="1" t="s">
        <v>939</v>
      </c>
      <c r="E907">
        <v>1</v>
      </c>
      <c r="F907" s="9" t="s">
        <v>3084</v>
      </c>
      <c r="G907" s="4">
        <v>300000</v>
      </c>
      <c r="I907" s="4">
        <f t="shared" si="14"/>
        <v>300000</v>
      </c>
      <c r="K907" s="1" t="s">
        <v>2441</v>
      </c>
      <c r="L907">
        <v>20</v>
      </c>
      <c r="M907" s="3">
        <v>46259</v>
      </c>
      <c r="N907" s="1" t="s">
        <v>2466</v>
      </c>
      <c r="O907">
        <v>139712</v>
      </c>
      <c r="R907" s="1" t="s">
        <v>1248</v>
      </c>
      <c r="S907">
        <v>20</v>
      </c>
      <c r="T907">
        <v>1</v>
      </c>
      <c r="U907" s="1"/>
      <c r="V907" s="1" t="s">
        <v>1768</v>
      </c>
      <c r="W907" s="1" t="s">
        <v>1814</v>
      </c>
      <c r="X907" s="1" t="s">
        <v>1815</v>
      </c>
      <c r="Y907" s="1" t="s">
        <v>1822</v>
      </c>
      <c r="Z907" s="1" t="s">
        <v>1917</v>
      </c>
      <c r="AA907" s="1" t="s">
        <v>1941</v>
      </c>
      <c r="AB907" s="1"/>
      <c r="AC907">
        <v>1</v>
      </c>
      <c r="AD907" s="1" t="s">
        <v>2062</v>
      </c>
      <c r="AE907" s="1" t="s">
        <v>2263</v>
      </c>
      <c r="AF907" s="1"/>
      <c r="AG907" s="1" t="s">
        <v>2264</v>
      </c>
      <c r="AH907" s="1" t="s">
        <v>2062</v>
      </c>
      <c r="AI907" s="1" t="s">
        <v>1248</v>
      </c>
      <c r="AJ907" s="1"/>
      <c r="AK907" s="3">
        <v>46259</v>
      </c>
      <c r="AL907" s="1" t="s">
        <v>2451</v>
      </c>
      <c r="AM907" s="1" t="s">
        <v>2763</v>
      </c>
      <c r="AN907" s="1" t="s">
        <v>2811</v>
      </c>
      <c r="AO907" s="1" t="s">
        <v>2811</v>
      </c>
      <c r="AP907" s="1" t="s">
        <v>2814</v>
      </c>
      <c r="AQ907" s="1" t="s">
        <v>1822</v>
      </c>
      <c r="AR907" s="1" t="s">
        <v>1917</v>
      </c>
      <c r="AS907" s="1" t="s">
        <v>2825</v>
      </c>
      <c r="AT907" s="1"/>
      <c r="AU907" s="1"/>
      <c r="AV907" s="1" t="s">
        <v>2829</v>
      </c>
      <c r="AW907" s="1" t="s">
        <v>2829</v>
      </c>
      <c r="AX907" s="1" t="s">
        <v>2835</v>
      </c>
      <c r="AY907" s="1" t="s">
        <v>3064</v>
      </c>
      <c r="AZ907" s="1"/>
      <c r="BA907">
        <v>11533</v>
      </c>
      <c r="BB907" s="1" t="s">
        <v>2814</v>
      </c>
      <c r="BC907">
        <v>1089</v>
      </c>
      <c r="BD907">
        <v>1</v>
      </c>
      <c r="BE907" s="1" t="s">
        <v>2462</v>
      </c>
    </row>
    <row r="908" spans="1:57">
      <c r="A908" s="8">
        <v>136478</v>
      </c>
      <c r="B908" s="1" t="s">
        <v>3029</v>
      </c>
      <c r="C908" s="1" t="s">
        <v>3241</v>
      </c>
      <c r="D908" s="1" t="s">
        <v>940</v>
      </c>
      <c r="E908">
        <v>83</v>
      </c>
      <c r="F908" s="9" t="s">
        <v>3083</v>
      </c>
      <c r="G908" s="4">
        <v>1316</v>
      </c>
      <c r="I908" s="4">
        <f t="shared" si="14"/>
        <v>109228</v>
      </c>
      <c r="K908" s="1" t="s">
        <v>2442</v>
      </c>
      <c r="L908">
        <v>0</v>
      </c>
      <c r="M908" s="3">
        <v>46259</v>
      </c>
      <c r="N908" s="1" t="s">
        <v>2460</v>
      </c>
      <c r="O908">
        <v>139739</v>
      </c>
      <c r="R908" s="1" t="s">
        <v>1687</v>
      </c>
      <c r="S908">
        <v>-10</v>
      </c>
      <c r="T908">
        <v>1</v>
      </c>
      <c r="U908" s="1"/>
      <c r="V908" s="1" t="s">
        <v>1778</v>
      </c>
      <c r="W908" s="1" t="s">
        <v>1813</v>
      </c>
      <c r="X908" s="1" t="s">
        <v>1815</v>
      </c>
      <c r="Y908" s="1" t="s">
        <v>1839</v>
      </c>
      <c r="Z908" s="1" t="s">
        <v>1918</v>
      </c>
      <c r="AA908" s="1" t="s">
        <v>1941</v>
      </c>
      <c r="AB908" s="1"/>
      <c r="AC908">
        <v>83</v>
      </c>
      <c r="AD908" s="1" t="s">
        <v>2215</v>
      </c>
      <c r="AE908" s="1" t="s">
        <v>2263</v>
      </c>
      <c r="AF908" s="1"/>
      <c r="AG908" s="1" t="s">
        <v>2264</v>
      </c>
      <c r="AH908" s="1" t="s">
        <v>2355</v>
      </c>
      <c r="AI908" s="1" t="s">
        <v>2430</v>
      </c>
      <c r="AJ908" s="1"/>
      <c r="AK908" s="3">
        <v>46259</v>
      </c>
      <c r="AL908" s="1" t="s">
        <v>2451</v>
      </c>
      <c r="AM908" s="1" t="s">
        <v>2764</v>
      </c>
      <c r="AN908" s="1" t="s">
        <v>2811</v>
      </c>
      <c r="AO908" s="1" t="s">
        <v>2811</v>
      </c>
      <c r="AP908" s="1" t="s">
        <v>2815</v>
      </c>
      <c r="AQ908" s="1" t="s">
        <v>1839</v>
      </c>
      <c r="AR908" s="1" t="s">
        <v>1918</v>
      </c>
      <c r="AS908" s="1" t="s">
        <v>2826</v>
      </c>
      <c r="AT908" s="1"/>
      <c r="AU908" s="1"/>
      <c r="AV908" s="1" t="s">
        <v>2829</v>
      </c>
      <c r="AW908" s="1" t="s">
        <v>2829</v>
      </c>
      <c r="AX908" s="1" t="s">
        <v>2835</v>
      </c>
      <c r="AY908" s="1" t="s">
        <v>3064</v>
      </c>
      <c r="AZ908" s="1"/>
      <c r="BA908">
        <v>1550</v>
      </c>
      <c r="BB908" s="1" t="s">
        <v>2815</v>
      </c>
      <c r="BC908">
        <v>4175</v>
      </c>
      <c r="BD908">
        <v>1</v>
      </c>
      <c r="BE908" s="1" t="s">
        <v>2468</v>
      </c>
    </row>
    <row r="909" spans="1:57">
      <c r="A909" s="8">
        <v>136478</v>
      </c>
      <c r="B909" s="1" t="s">
        <v>3029</v>
      </c>
      <c r="C909" s="1" t="s">
        <v>3241</v>
      </c>
      <c r="D909" s="1" t="s">
        <v>941</v>
      </c>
      <c r="E909">
        <v>83</v>
      </c>
      <c r="F909" s="9" t="s">
        <v>3083</v>
      </c>
      <c r="G909" s="4">
        <v>0</v>
      </c>
      <c r="I909" s="4">
        <f t="shared" si="14"/>
        <v>0</v>
      </c>
      <c r="K909" s="1" t="s">
        <v>2442</v>
      </c>
      <c r="L909">
        <v>0</v>
      </c>
      <c r="M909" s="3">
        <v>46259</v>
      </c>
      <c r="N909" s="1" t="s">
        <v>2460</v>
      </c>
      <c r="O909">
        <v>139739</v>
      </c>
      <c r="R909" s="1" t="s">
        <v>1350</v>
      </c>
      <c r="S909">
        <v>0</v>
      </c>
      <c r="T909">
        <v>2</v>
      </c>
      <c r="U909" s="1"/>
      <c r="V909" s="1" t="s">
        <v>1778</v>
      </c>
      <c r="W909" s="1" t="s">
        <v>1813</v>
      </c>
      <c r="X909" s="1" t="s">
        <v>1815</v>
      </c>
      <c r="Y909" s="1" t="s">
        <v>1839</v>
      </c>
      <c r="Z909" s="1" t="s">
        <v>1918</v>
      </c>
      <c r="AA909" s="1" t="s">
        <v>1941</v>
      </c>
      <c r="AB909" s="1"/>
      <c r="AC909">
        <v>83</v>
      </c>
      <c r="AD909" s="1" t="s">
        <v>1350</v>
      </c>
      <c r="AE909" s="1" t="s">
        <v>2263</v>
      </c>
      <c r="AF909" s="1"/>
      <c r="AG909" s="1" t="s">
        <v>2264</v>
      </c>
      <c r="AH909" s="1" t="s">
        <v>2355</v>
      </c>
      <c r="AI909" s="1" t="s">
        <v>2430</v>
      </c>
      <c r="AJ909" s="1"/>
      <c r="AK909" s="3">
        <v>46259</v>
      </c>
      <c r="AL909" s="1" t="s">
        <v>2451</v>
      </c>
      <c r="AM909" s="1" t="s">
        <v>2764</v>
      </c>
      <c r="AN909" s="1" t="s">
        <v>2811</v>
      </c>
      <c r="AO909" s="1" t="s">
        <v>2811</v>
      </c>
      <c r="AP909" s="1" t="s">
        <v>2815</v>
      </c>
      <c r="AQ909" s="1" t="s">
        <v>1839</v>
      </c>
      <c r="AR909" s="1" t="s">
        <v>1918</v>
      </c>
      <c r="AS909" s="1" t="s">
        <v>2826</v>
      </c>
      <c r="AT909" s="1"/>
      <c r="AU909" s="1"/>
      <c r="AV909" s="1" t="s">
        <v>2829</v>
      </c>
      <c r="AW909" s="1" t="s">
        <v>2829</v>
      </c>
      <c r="AX909" s="1" t="s">
        <v>2835</v>
      </c>
      <c r="AY909" s="1" t="s">
        <v>3064</v>
      </c>
      <c r="AZ909" s="1"/>
      <c r="BA909">
        <v>1550</v>
      </c>
      <c r="BB909" s="1" t="s">
        <v>2815</v>
      </c>
      <c r="BC909">
        <v>4175</v>
      </c>
      <c r="BD909">
        <v>2</v>
      </c>
      <c r="BE909" s="1" t="s">
        <v>2468</v>
      </c>
    </row>
    <row r="910" spans="1:57">
      <c r="A910" s="8">
        <v>136478</v>
      </c>
      <c r="B910" s="1" t="s">
        <v>3029</v>
      </c>
      <c r="C910" s="1" t="s">
        <v>3096</v>
      </c>
      <c r="D910" s="1" t="s">
        <v>942</v>
      </c>
      <c r="E910">
        <v>40</v>
      </c>
      <c r="F910" s="9" t="s">
        <v>3083</v>
      </c>
      <c r="G910" s="4">
        <v>153</v>
      </c>
      <c r="I910" s="4">
        <f t="shared" si="14"/>
        <v>6120</v>
      </c>
      <c r="K910" s="1" t="s">
        <v>2442</v>
      </c>
      <c r="L910">
        <v>0</v>
      </c>
      <c r="M910" s="3">
        <v>46259</v>
      </c>
      <c r="N910" s="1" t="s">
        <v>2460</v>
      </c>
      <c r="O910">
        <v>139739</v>
      </c>
      <c r="R910" s="1" t="s">
        <v>1688</v>
      </c>
      <c r="S910">
        <v>-10</v>
      </c>
      <c r="T910">
        <v>3</v>
      </c>
      <c r="U910" s="1"/>
      <c r="V910" s="1" t="s">
        <v>1768</v>
      </c>
      <c r="W910" s="1" t="s">
        <v>1813</v>
      </c>
      <c r="X910" s="1" t="s">
        <v>1815</v>
      </c>
      <c r="Y910" s="1" t="s">
        <v>1839</v>
      </c>
      <c r="Z910" s="1" t="s">
        <v>1918</v>
      </c>
      <c r="AA910" s="1" t="s">
        <v>1941</v>
      </c>
      <c r="AB910" s="1"/>
      <c r="AC910">
        <v>40</v>
      </c>
      <c r="AD910" s="1" t="s">
        <v>2216</v>
      </c>
      <c r="AE910" s="1" t="s">
        <v>2263</v>
      </c>
      <c r="AF910" s="1"/>
      <c r="AG910" s="1" t="s">
        <v>2264</v>
      </c>
      <c r="AH910" s="1" t="s">
        <v>2355</v>
      </c>
      <c r="AI910" s="1" t="s">
        <v>2430</v>
      </c>
      <c r="AJ910" s="1"/>
      <c r="AK910" s="3">
        <v>46259</v>
      </c>
      <c r="AL910" s="1" t="s">
        <v>2451</v>
      </c>
      <c r="AM910" s="1" t="s">
        <v>2764</v>
      </c>
      <c r="AN910" s="1" t="s">
        <v>2811</v>
      </c>
      <c r="AO910" s="1" t="s">
        <v>2811</v>
      </c>
      <c r="AP910" s="1" t="s">
        <v>2815</v>
      </c>
      <c r="AQ910" s="1" t="s">
        <v>1839</v>
      </c>
      <c r="AR910" s="1" t="s">
        <v>1918</v>
      </c>
      <c r="AS910" s="1" t="s">
        <v>2826</v>
      </c>
      <c r="AT910" s="1"/>
      <c r="AU910" s="1"/>
      <c r="AV910" s="1" t="s">
        <v>2829</v>
      </c>
      <c r="AW910" s="1" t="s">
        <v>2829</v>
      </c>
      <c r="AX910" s="1" t="s">
        <v>2835</v>
      </c>
      <c r="AY910" s="1" t="s">
        <v>3064</v>
      </c>
      <c r="AZ910" s="1"/>
      <c r="BA910">
        <v>14862</v>
      </c>
      <c r="BB910" s="1" t="s">
        <v>2815</v>
      </c>
      <c r="BC910">
        <v>4175</v>
      </c>
      <c r="BD910">
        <v>3</v>
      </c>
      <c r="BE910" s="1" t="s">
        <v>2468</v>
      </c>
    </row>
    <row r="911" spans="1:57">
      <c r="A911" s="8">
        <v>136478</v>
      </c>
      <c r="B911" s="1" t="s">
        <v>3029</v>
      </c>
      <c r="C911" s="1" t="s">
        <v>3096</v>
      </c>
      <c r="D911" s="1" t="s">
        <v>943</v>
      </c>
      <c r="E911">
        <v>83</v>
      </c>
      <c r="F911" s="9" t="s">
        <v>3083</v>
      </c>
      <c r="G911" s="4">
        <v>0</v>
      </c>
      <c r="I911" s="4">
        <f t="shared" si="14"/>
        <v>0</v>
      </c>
      <c r="K911" s="1" t="s">
        <v>2442</v>
      </c>
      <c r="L911">
        <v>0</v>
      </c>
      <c r="M911" s="3">
        <v>46259</v>
      </c>
      <c r="N911" s="1" t="s">
        <v>2460</v>
      </c>
      <c r="O911">
        <v>139739</v>
      </c>
      <c r="R911" s="1" t="s">
        <v>1350</v>
      </c>
      <c r="S911">
        <v>0</v>
      </c>
      <c r="T911">
        <v>4</v>
      </c>
      <c r="U911" s="1"/>
      <c r="V911" s="1" t="s">
        <v>1768</v>
      </c>
      <c r="W911" s="1" t="s">
        <v>1813</v>
      </c>
      <c r="X911" s="1" t="s">
        <v>1815</v>
      </c>
      <c r="Y911" s="1" t="s">
        <v>1839</v>
      </c>
      <c r="Z911" s="1" t="s">
        <v>1918</v>
      </c>
      <c r="AA911" s="1" t="s">
        <v>1941</v>
      </c>
      <c r="AB911" s="1"/>
      <c r="AC911">
        <v>83</v>
      </c>
      <c r="AD911" s="1" t="s">
        <v>1350</v>
      </c>
      <c r="AE911" s="1" t="s">
        <v>2263</v>
      </c>
      <c r="AF911" s="1"/>
      <c r="AG911" s="1" t="s">
        <v>2264</v>
      </c>
      <c r="AH911" s="1" t="s">
        <v>2355</v>
      </c>
      <c r="AI911" s="1" t="s">
        <v>2430</v>
      </c>
      <c r="AJ911" s="1"/>
      <c r="AK911" s="3">
        <v>46259</v>
      </c>
      <c r="AL911" s="1" t="s">
        <v>2451</v>
      </c>
      <c r="AM911" s="1" t="s">
        <v>2764</v>
      </c>
      <c r="AN911" s="1" t="s">
        <v>2811</v>
      </c>
      <c r="AO911" s="1" t="s">
        <v>2811</v>
      </c>
      <c r="AP911" s="1" t="s">
        <v>2815</v>
      </c>
      <c r="AQ911" s="1" t="s">
        <v>1839</v>
      </c>
      <c r="AR911" s="1" t="s">
        <v>1918</v>
      </c>
      <c r="AS911" s="1" t="s">
        <v>2826</v>
      </c>
      <c r="AT911" s="1"/>
      <c r="AU911" s="1"/>
      <c r="AV911" s="1" t="s">
        <v>2829</v>
      </c>
      <c r="AW911" s="1" t="s">
        <v>2829</v>
      </c>
      <c r="AX911" s="1" t="s">
        <v>2835</v>
      </c>
      <c r="AY911" s="1" t="s">
        <v>3064</v>
      </c>
      <c r="AZ911" s="1"/>
      <c r="BA911">
        <v>14862</v>
      </c>
      <c r="BB911" s="1" t="s">
        <v>2815</v>
      </c>
      <c r="BC911">
        <v>4175</v>
      </c>
      <c r="BD911">
        <v>4</v>
      </c>
      <c r="BE911" s="1" t="s">
        <v>2468</v>
      </c>
    </row>
    <row r="912" spans="1:57">
      <c r="A912" s="8">
        <v>136478</v>
      </c>
      <c r="B912" s="1" t="s">
        <v>3029</v>
      </c>
      <c r="C912" s="1" t="s">
        <v>3096</v>
      </c>
      <c r="D912" s="1" t="s">
        <v>944</v>
      </c>
      <c r="E912">
        <v>1</v>
      </c>
      <c r="F912" s="9" t="s">
        <v>3083</v>
      </c>
      <c r="G912" s="4">
        <v>4428</v>
      </c>
      <c r="I912" s="4">
        <f t="shared" si="14"/>
        <v>4428</v>
      </c>
      <c r="K912" s="1" t="s">
        <v>2442</v>
      </c>
      <c r="L912">
        <v>0</v>
      </c>
      <c r="M912" s="3">
        <v>46259</v>
      </c>
      <c r="N912" s="1" t="s">
        <v>2460</v>
      </c>
      <c r="O912">
        <v>139739</v>
      </c>
      <c r="R912" s="1" t="s">
        <v>1689</v>
      </c>
      <c r="S912">
        <v>-10</v>
      </c>
      <c r="T912">
        <v>5</v>
      </c>
      <c r="U912" s="1"/>
      <c r="V912" s="1" t="s">
        <v>1768</v>
      </c>
      <c r="W912" s="1" t="s">
        <v>1813</v>
      </c>
      <c r="X912" s="1" t="s">
        <v>1815</v>
      </c>
      <c r="Y912" s="1" t="s">
        <v>1839</v>
      </c>
      <c r="Z912" s="1" t="s">
        <v>1918</v>
      </c>
      <c r="AA912" s="1" t="s">
        <v>1941</v>
      </c>
      <c r="AB912" s="1"/>
      <c r="AC912">
        <v>1</v>
      </c>
      <c r="AD912" s="1" t="s">
        <v>2217</v>
      </c>
      <c r="AE912" s="1" t="s">
        <v>2263</v>
      </c>
      <c r="AF912" s="1"/>
      <c r="AG912" s="1" t="s">
        <v>2264</v>
      </c>
      <c r="AH912" s="1" t="s">
        <v>2355</v>
      </c>
      <c r="AI912" s="1" t="s">
        <v>2430</v>
      </c>
      <c r="AJ912" s="1"/>
      <c r="AK912" s="3">
        <v>46259</v>
      </c>
      <c r="AL912" s="1" t="s">
        <v>2451</v>
      </c>
      <c r="AM912" s="1" t="s">
        <v>2764</v>
      </c>
      <c r="AN912" s="1" t="s">
        <v>2811</v>
      </c>
      <c r="AO912" s="1" t="s">
        <v>2811</v>
      </c>
      <c r="AP912" s="1" t="s">
        <v>2815</v>
      </c>
      <c r="AQ912" s="1" t="s">
        <v>1839</v>
      </c>
      <c r="AR912" s="1" t="s">
        <v>1918</v>
      </c>
      <c r="AS912" s="1" t="s">
        <v>2826</v>
      </c>
      <c r="AT912" s="1"/>
      <c r="AU912" s="1"/>
      <c r="AV912" s="1" t="s">
        <v>2829</v>
      </c>
      <c r="AW912" s="1" t="s">
        <v>2829</v>
      </c>
      <c r="AX912" s="1" t="s">
        <v>2835</v>
      </c>
      <c r="AY912" s="1" t="s">
        <v>3064</v>
      </c>
      <c r="AZ912" s="1"/>
      <c r="BA912">
        <v>14862</v>
      </c>
      <c r="BB912" s="1" t="s">
        <v>2815</v>
      </c>
      <c r="BC912">
        <v>4175</v>
      </c>
      <c r="BD912">
        <v>5</v>
      </c>
      <c r="BE912" s="1" t="s">
        <v>2468</v>
      </c>
    </row>
    <row r="913" spans="1:57">
      <c r="A913" s="8">
        <v>136478</v>
      </c>
      <c r="B913" s="1" t="s">
        <v>3029</v>
      </c>
      <c r="C913" s="1" t="s">
        <v>3096</v>
      </c>
      <c r="D913" s="1" t="s">
        <v>945</v>
      </c>
      <c r="E913">
        <v>1</v>
      </c>
      <c r="F913" s="9" t="s">
        <v>3083</v>
      </c>
      <c r="G913" s="4">
        <v>0</v>
      </c>
      <c r="I913" s="4">
        <f t="shared" si="14"/>
        <v>0</v>
      </c>
      <c r="K913" s="1" t="s">
        <v>2442</v>
      </c>
      <c r="L913">
        <v>0</v>
      </c>
      <c r="M913" s="3">
        <v>46259</v>
      </c>
      <c r="N913" s="1" t="s">
        <v>2460</v>
      </c>
      <c r="O913">
        <v>139739</v>
      </c>
      <c r="R913" s="1" t="s">
        <v>1350</v>
      </c>
      <c r="S913">
        <v>0</v>
      </c>
      <c r="T913">
        <v>6</v>
      </c>
      <c r="U913" s="1"/>
      <c r="V913" s="1" t="s">
        <v>1768</v>
      </c>
      <c r="W913" s="1" t="s">
        <v>1813</v>
      </c>
      <c r="X913" s="1" t="s">
        <v>1815</v>
      </c>
      <c r="Y913" s="1" t="s">
        <v>1839</v>
      </c>
      <c r="Z913" s="1" t="s">
        <v>1918</v>
      </c>
      <c r="AA913" s="1" t="s">
        <v>1941</v>
      </c>
      <c r="AB913" s="1"/>
      <c r="AC913">
        <v>1</v>
      </c>
      <c r="AD913" s="1" t="s">
        <v>1350</v>
      </c>
      <c r="AE913" s="1" t="s">
        <v>2263</v>
      </c>
      <c r="AF913" s="1"/>
      <c r="AG913" s="1" t="s">
        <v>2264</v>
      </c>
      <c r="AH913" s="1" t="s">
        <v>2355</v>
      </c>
      <c r="AI913" s="1" t="s">
        <v>2430</v>
      </c>
      <c r="AJ913" s="1"/>
      <c r="AK913" s="3">
        <v>46259</v>
      </c>
      <c r="AL913" s="1" t="s">
        <v>2451</v>
      </c>
      <c r="AM913" s="1" t="s">
        <v>2764</v>
      </c>
      <c r="AN913" s="1" t="s">
        <v>2811</v>
      </c>
      <c r="AO913" s="1" t="s">
        <v>2811</v>
      </c>
      <c r="AP913" s="1" t="s">
        <v>2815</v>
      </c>
      <c r="AQ913" s="1" t="s">
        <v>1839</v>
      </c>
      <c r="AR913" s="1" t="s">
        <v>1918</v>
      </c>
      <c r="AS913" s="1" t="s">
        <v>2826</v>
      </c>
      <c r="AT913" s="1"/>
      <c r="AU913" s="1"/>
      <c r="AV913" s="1" t="s">
        <v>2829</v>
      </c>
      <c r="AW913" s="1" t="s">
        <v>2829</v>
      </c>
      <c r="AX913" s="1" t="s">
        <v>2835</v>
      </c>
      <c r="AY913" s="1" t="s">
        <v>3064</v>
      </c>
      <c r="AZ913" s="1"/>
      <c r="BA913">
        <v>14862</v>
      </c>
      <c r="BB913" s="1" t="s">
        <v>2815</v>
      </c>
      <c r="BC913">
        <v>4175</v>
      </c>
      <c r="BD913">
        <v>6</v>
      </c>
      <c r="BE913" s="1" t="s">
        <v>2468</v>
      </c>
    </row>
    <row r="914" spans="1:57">
      <c r="A914" s="8">
        <v>136478</v>
      </c>
      <c r="B914" s="1" t="s">
        <v>3029</v>
      </c>
      <c r="C914" s="1" t="s">
        <v>3096</v>
      </c>
      <c r="D914" s="1" t="s">
        <v>946</v>
      </c>
      <c r="E914">
        <v>1</v>
      </c>
      <c r="F914" s="9" t="s">
        <v>3083</v>
      </c>
      <c r="G914" s="4">
        <v>0</v>
      </c>
      <c r="I914" s="4">
        <f t="shared" si="14"/>
        <v>0</v>
      </c>
      <c r="K914" s="1" t="s">
        <v>2442</v>
      </c>
      <c r="L914">
        <v>0</v>
      </c>
      <c r="M914" s="3">
        <v>46259</v>
      </c>
      <c r="N914" s="1" t="s">
        <v>2460</v>
      </c>
      <c r="O914">
        <v>139739</v>
      </c>
      <c r="R914" s="1" t="s">
        <v>1350</v>
      </c>
      <c r="S914">
        <v>0</v>
      </c>
      <c r="T914">
        <v>7</v>
      </c>
      <c r="U914" s="1"/>
      <c r="V914" s="1" t="s">
        <v>1768</v>
      </c>
      <c r="W914" s="1" t="s">
        <v>1813</v>
      </c>
      <c r="X914" s="1" t="s">
        <v>1815</v>
      </c>
      <c r="Y914" s="1" t="s">
        <v>1839</v>
      </c>
      <c r="Z914" s="1" t="s">
        <v>1918</v>
      </c>
      <c r="AA914" s="1" t="s">
        <v>1941</v>
      </c>
      <c r="AB914" s="1"/>
      <c r="AC914">
        <v>1</v>
      </c>
      <c r="AD914" s="1" t="s">
        <v>1350</v>
      </c>
      <c r="AE914" s="1" t="s">
        <v>2263</v>
      </c>
      <c r="AF914" s="1"/>
      <c r="AG914" s="1" t="s">
        <v>2264</v>
      </c>
      <c r="AH914" s="1" t="s">
        <v>2355</v>
      </c>
      <c r="AI914" s="1" t="s">
        <v>2430</v>
      </c>
      <c r="AJ914" s="1"/>
      <c r="AK914" s="3">
        <v>46259</v>
      </c>
      <c r="AL914" s="1" t="s">
        <v>2451</v>
      </c>
      <c r="AM914" s="1" t="s">
        <v>2764</v>
      </c>
      <c r="AN914" s="1" t="s">
        <v>2811</v>
      </c>
      <c r="AO914" s="1" t="s">
        <v>2811</v>
      </c>
      <c r="AP914" s="1" t="s">
        <v>2815</v>
      </c>
      <c r="AQ914" s="1" t="s">
        <v>1839</v>
      </c>
      <c r="AR914" s="1" t="s">
        <v>1918</v>
      </c>
      <c r="AS914" s="1" t="s">
        <v>2826</v>
      </c>
      <c r="AT914" s="1"/>
      <c r="AU914" s="1"/>
      <c r="AV914" s="1" t="s">
        <v>2829</v>
      </c>
      <c r="AW914" s="1" t="s">
        <v>2829</v>
      </c>
      <c r="AX914" s="1" t="s">
        <v>2835</v>
      </c>
      <c r="AY914" s="1" t="s">
        <v>3064</v>
      </c>
      <c r="AZ914" s="1"/>
      <c r="BA914">
        <v>14862</v>
      </c>
      <c r="BB914" s="1" t="s">
        <v>2815</v>
      </c>
      <c r="BC914">
        <v>4175</v>
      </c>
      <c r="BD914">
        <v>7</v>
      </c>
      <c r="BE914" s="1" t="s">
        <v>2468</v>
      </c>
    </row>
    <row r="915" spans="1:57">
      <c r="A915" s="8">
        <v>136478</v>
      </c>
      <c r="B915" s="1" t="s">
        <v>3029</v>
      </c>
      <c r="C915" s="1" t="s">
        <v>3096</v>
      </c>
      <c r="D915" s="1" t="s">
        <v>947</v>
      </c>
      <c r="E915">
        <v>1</v>
      </c>
      <c r="F915" s="9" t="s">
        <v>3083</v>
      </c>
      <c r="G915" s="4">
        <v>2149</v>
      </c>
      <c r="I915" s="4">
        <f t="shared" si="14"/>
        <v>2149</v>
      </c>
      <c r="K915" s="1" t="s">
        <v>2442</v>
      </c>
      <c r="L915">
        <v>0</v>
      </c>
      <c r="M915" s="3">
        <v>46259</v>
      </c>
      <c r="N915" s="1" t="s">
        <v>2460</v>
      </c>
      <c r="O915">
        <v>139739</v>
      </c>
      <c r="R915" s="1" t="s">
        <v>1690</v>
      </c>
      <c r="S915">
        <v>-10</v>
      </c>
      <c r="T915">
        <v>8</v>
      </c>
      <c r="U915" s="1"/>
      <c r="V915" s="1" t="s">
        <v>1768</v>
      </c>
      <c r="W915" s="1" t="s">
        <v>1813</v>
      </c>
      <c r="X915" s="1" t="s">
        <v>1815</v>
      </c>
      <c r="Y915" s="1" t="s">
        <v>1839</v>
      </c>
      <c r="Z915" s="1" t="s">
        <v>1918</v>
      </c>
      <c r="AA915" s="1" t="s">
        <v>1941</v>
      </c>
      <c r="AB915" s="1"/>
      <c r="AC915">
        <v>1</v>
      </c>
      <c r="AD915" s="1" t="s">
        <v>2218</v>
      </c>
      <c r="AE915" s="1" t="s">
        <v>2263</v>
      </c>
      <c r="AF915" s="1"/>
      <c r="AG915" s="1" t="s">
        <v>2264</v>
      </c>
      <c r="AH915" s="1" t="s">
        <v>2355</v>
      </c>
      <c r="AI915" s="1" t="s">
        <v>2430</v>
      </c>
      <c r="AJ915" s="1"/>
      <c r="AK915" s="3">
        <v>46259</v>
      </c>
      <c r="AL915" s="1" t="s">
        <v>2451</v>
      </c>
      <c r="AM915" s="1" t="s">
        <v>2764</v>
      </c>
      <c r="AN915" s="1" t="s">
        <v>2811</v>
      </c>
      <c r="AO915" s="1" t="s">
        <v>2811</v>
      </c>
      <c r="AP915" s="1" t="s">
        <v>2815</v>
      </c>
      <c r="AQ915" s="1" t="s">
        <v>1839</v>
      </c>
      <c r="AR915" s="1" t="s">
        <v>1918</v>
      </c>
      <c r="AS915" s="1" t="s">
        <v>2826</v>
      </c>
      <c r="AT915" s="1"/>
      <c r="AU915" s="1"/>
      <c r="AV915" s="1" t="s">
        <v>2829</v>
      </c>
      <c r="AW915" s="1" t="s">
        <v>2829</v>
      </c>
      <c r="AX915" s="1" t="s">
        <v>2835</v>
      </c>
      <c r="AY915" s="1" t="s">
        <v>3064</v>
      </c>
      <c r="AZ915" s="1"/>
      <c r="BA915">
        <v>14862</v>
      </c>
      <c r="BB915" s="1" t="s">
        <v>2815</v>
      </c>
      <c r="BC915">
        <v>4175</v>
      </c>
      <c r="BD915">
        <v>8</v>
      </c>
      <c r="BE915" s="1" t="s">
        <v>2468</v>
      </c>
    </row>
    <row r="916" spans="1:57">
      <c r="A916" s="8">
        <v>136478</v>
      </c>
      <c r="B916" s="1" t="s">
        <v>3029</v>
      </c>
      <c r="C916" s="1" t="s">
        <v>3096</v>
      </c>
      <c r="D916" s="1" t="s">
        <v>948</v>
      </c>
      <c r="E916">
        <v>1</v>
      </c>
      <c r="F916" s="9" t="s">
        <v>3083</v>
      </c>
      <c r="G916" s="4">
        <v>6300</v>
      </c>
      <c r="I916" s="4">
        <f t="shared" si="14"/>
        <v>6300</v>
      </c>
      <c r="K916" s="1" t="s">
        <v>2442</v>
      </c>
      <c r="L916">
        <v>0</v>
      </c>
      <c r="M916" s="3">
        <v>46259</v>
      </c>
      <c r="N916" s="1" t="s">
        <v>2460</v>
      </c>
      <c r="O916">
        <v>139739</v>
      </c>
      <c r="R916" s="1" t="s">
        <v>1691</v>
      </c>
      <c r="S916">
        <v>-10</v>
      </c>
      <c r="T916">
        <v>9</v>
      </c>
      <c r="U916" s="1"/>
      <c r="V916" s="1" t="s">
        <v>1768</v>
      </c>
      <c r="W916" s="1" t="s">
        <v>1813</v>
      </c>
      <c r="X916" s="1" t="s">
        <v>1815</v>
      </c>
      <c r="Y916" s="1" t="s">
        <v>1839</v>
      </c>
      <c r="Z916" s="1" t="s">
        <v>1918</v>
      </c>
      <c r="AA916" s="1" t="s">
        <v>1941</v>
      </c>
      <c r="AB916" s="1"/>
      <c r="AC916">
        <v>1</v>
      </c>
      <c r="AD916" s="1" t="s">
        <v>2219</v>
      </c>
      <c r="AE916" s="1" t="s">
        <v>2263</v>
      </c>
      <c r="AF916" s="1"/>
      <c r="AG916" s="1" t="s">
        <v>2264</v>
      </c>
      <c r="AH916" s="1" t="s">
        <v>2355</v>
      </c>
      <c r="AI916" s="1" t="s">
        <v>2430</v>
      </c>
      <c r="AJ916" s="1"/>
      <c r="AK916" s="3">
        <v>46259</v>
      </c>
      <c r="AL916" s="1" t="s">
        <v>2451</v>
      </c>
      <c r="AM916" s="1" t="s">
        <v>2764</v>
      </c>
      <c r="AN916" s="1" t="s">
        <v>2811</v>
      </c>
      <c r="AO916" s="1" t="s">
        <v>2811</v>
      </c>
      <c r="AP916" s="1" t="s">
        <v>2815</v>
      </c>
      <c r="AQ916" s="1" t="s">
        <v>1839</v>
      </c>
      <c r="AR916" s="1" t="s">
        <v>1918</v>
      </c>
      <c r="AS916" s="1" t="s">
        <v>2826</v>
      </c>
      <c r="AT916" s="1"/>
      <c r="AU916" s="1"/>
      <c r="AV916" s="1" t="s">
        <v>2829</v>
      </c>
      <c r="AW916" s="1" t="s">
        <v>2829</v>
      </c>
      <c r="AX916" s="1" t="s">
        <v>2835</v>
      </c>
      <c r="AY916" s="1" t="s">
        <v>3064</v>
      </c>
      <c r="AZ916" s="1"/>
      <c r="BA916">
        <v>14862</v>
      </c>
      <c r="BB916" s="1" t="s">
        <v>2815</v>
      </c>
      <c r="BC916">
        <v>4175</v>
      </c>
      <c r="BD916">
        <v>9</v>
      </c>
      <c r="BE916" s="1" t="s">
        <v>2468</v>
      </c>
    </row>
    <row r="917" spans="1:57">
      <c r="A917" s="8">
        <v>136478</v>
      </c>
      <c r="B917" s="1" t="s">
        <v>3029</v>
      </c>
      <c r="C917" s="1" t="s">
        <v>3096</v>
      </c>
      <c r="D917" s="1" t="s">
        <v>949</v>
      </c>
      <c r="E917">
        <v>1</v>
      </c>
      <c r="F917" s="9" t="s">
        <v>3083</v>
      </c>
      <c r="G917" s="4">
        <v>0</v>
      </c>
      <c r="I917" s="4">
        <f t="shared" si="14"/>
        <v>0</v>
      </c>
      <c r="K917" s="1" t="s">
        <v>2442</v>
      </c>
      <c r="L917">
        <v>0</v>
      </c>
      <c r="M917" s="3">
        <v>46259</v>
      </c>
      <c r="N917" s="1" t="s">
        <v>2460</v>
      </c>
      <c r="O917">
        <v>139739</v>
      </c>
      <c r="R917" s="1" t="s">
        <v>1350</v>
      </c>
      <c r="S917">
        <v>0</v>
      </c>
      <c r="T917">
        <v>10</v>
      </c>
      <c r="U917" s="1"/>
      <c r="V917" s="1" t="s">
        <v>1768</v>
      </c>
      <c r="W917" s="1" t="s">
        <v>1813</v>
      </c>
      <c r="X917" s="1" t="s">
        <v>1815</v>
      </c>
      <c r="Y917" s="1" t="s">
        <v>1839</v>
      </c>
      <c r="Z917" s="1" t="s">
        <v>1918</v>
      </c>
      <c r="AA917" s="1" t="s">
        <v>1941</v>
      </c>
      <c r="AB917" s="1"/>
      <c r="AC917">
        <v>1</v>
      </c>
      <c r="AD917" s="1" t="s">
        <v>1350</v>
      </c>
      <c r="AE917" s="1" t="s">
        <v>2263</v>
      </c>
      <c r="AF917" s="1"/>
      <c r="AG917" s="1" t="s">
        <v>2264</v>
      </c>
      <c r="AH917" s="1" t="s">
        <v>2355</v>
      </c>
      <c r="AI917" s="1" t="s">
        <v>2430</v>
      </c>
      <c r="AJ917" s="1"/>
      <c r="AK917" s="3">
        <v>46259</v>
      </c>
      <c r="AL917" s="1" t="s">
        <v>2451</v>
      </c>
      <c r="AM917" s="1" t="s">
        <v>2764</v>
      </c>
      <c r="AN917" s="1" t="s">
        <v>2811</v>
      </c>
      <c r="AO917" s="1" t="s">
        <v>2811</v>
      </c>
      <c r="AP917" s="1" t="s">
        <v>2815</v>
      </c>
      <c r="AQ917" s="1" t="s">
        <v>1839</v>
      </c>
      <c r="AR917" s="1" t="s">
        <v>1918</v>
      </c>
      <c r="AS917" s="1" t="s">
        <v>2826</v>
      </c>
      <c r="AT917" s="1"/>
      <c r="AU917" s="1"/>
      <c r="AV917" s="1" t="s">
        <v>2829</v>
      </c>
      <c r="AW917" s="1" t="s">
        <v>2829</v>
      </c>
      <c r="AX917" s="1" t="s">
        <v>2835</v>
      </c>
      <c r="AY917" s="1" t="s">
        <v>3064</v>
      </c>
      <c r="AZ917" s="1"/>
      <c r="BA917">
        <v>14862</v>
      </c>
      <c r="BB917" s="1" t="s">
        <v>2815</v>
      </c>
      <c r="BC917">
        <v>4175</v>
      </c>
      <c r="BD917">
        <v>10</v>
      </c>
      <c r="BE917" s="1" t="s">
        <v>2468</v>
      </c>
    </row>
    <row r="918" spans="1:57">
      <c r="A918" s="8">
        <v>136478</v>
      </c>
      <c r="B918" s="1" t="s">
        <v>3029</v>
      </c>
      <c r="C918" s="1" t="s">
        <v>3096</v>
      </c>
      <c r="D918" s="1" t="s">
        <v>950</v>
      </c>
      <c r="E918">
        <v>1</v>
      </c>
      <c r="F918" s="9" t="s">
        <v>3083</v>
      </c>
      <c r="G918" s="4">
        <v>2540</v>
      </c>
      <c r="I918" s="4">
        <f t="shared" si="14"/>
        <v>2540</v>
      </c>
      <c r="K918" s="1" t="s">
        <v>2442</v>
      </c>
      <c r="L918">
        <v>0</v>
      </c>
      <c r="M918" s="3">
        <v>46259</v>
      </c>
      <c r="N918" s="1" t="s">
        <v>2460</v>
      </c>
      <c r="O918">
        <v>139739</v>
      </c>
      <c r="R918" s="1" t="s">
        <v>1692</v>
      </c>
      <c r="S918">
        <v>-10</v>
      </c>
      <c r="T918">
        <v>11</v>
      </c>
      <c r="U918" s="1"/>
      <c r="V918" s="1" t="s">
        <v>1768</v>
      </c>
      <c r="W918" s="1" t="s">
        <v>1813</v>
      </c>
      <c r="X918" s="1" t="s">
        <v>1815</v>
      </c>
      <c r="Y918" s="1" t="s">
        <v>1839</v>
      </c>
      <c r="Z918" s="1" t="s">
        <v>1918</v>
      </c>
      <c r="AA918" s="1" t="s">
        <v>1941</v>
      </c>
      <c r="AB918" s="1"/>
      <c r="AC918">
        <v>1</v>
      </c>
      <c r="AD918" s="1" t="s">
        <v>2220</v>
      </c>
      <c r="AE918" s="1" t="s">
        <v>2263</v>
      </c>
      <c r="AF918" s="1"/>
      <c r="AG918" s="1" t="s">
        <v>2264</v>
      </c>
      <c r="AH918" s="1" t="s">
        <v>2355</v>
      </c>
      <c r="AI918" s="1" t="s">
        <v>2430</v>
      </c>
      <c r="AJ918" s="1"/>
      <c r="AK918" s="3">
        <v>46259</v>
      </c>
      <c r="AL918" s="1" t="s">
        <v>2451</v>
      </c>
      <c r="AM918" s="1" t="s">
        <v>2764</v>
      </c>
      <c r="AN918" s="1" t="s">
        <v>2811</v>
      </c>
      <c r="AO918" s="1" t="s">
        <v>2811</v>
      </c>
      <c r="AP918" s="1" t="s">
        <v>2815</v>
      </c>
      <c r="AQ918" s="1" t="s">
        <v>1839</v>
      </c>
      <c r="AR918" s="1" t="s">
        <v>1918</v>
      </c>
      <c r="AS918" s="1" t="s">
        <v>2826</v>
      </c>
      <c r="AT918" s="1"/>
      <c r="AU918" s="1"/>
      <c r="AV918" s="1" t="s">
        <v>2829</v>
      </c>
      <c r="AW918" s="1" t="s">
        <v>2829</v>
      </c>
      <c r="AX918" s="1" t="s">
        <v>2835</v>
      </c>
      <c r="AY918" s="1" t="s">
        <v>3064</v>
      </c>
      <c r="AZ918" s="1"/>
      <c r="BA918">
        <v>14862</v>
      </c>
      <c r="BB918" s="1" t="s">
        <v>2815</v>
      </c>
      <c r="BC918">
        <v>4175</v>
      </c>
      <c r="BD918">
        <v>11</v>
      </c>
      <c r="BE918" s="1" t="s">
        <v>2468</v>
      </c>
    </row>
    <row r="919" spans="1:57">
      <c r="A919" s="8">
        <v>136478</v>
      </c>
      <c r="B919" s="1" t="s">
        <v>3029</v>
      </c>
      <c r="C919" s="1" t="s">
        <v>3096</v>
      </c>
      <c r="D919" s="1" t="s">
        <v>951</v>
      </c>
      <c r="E919">
        <v>83</v>
      </c>
      <c r="F919" s="9" t="s">
        <v>3083</v>
      </c>
      <c r="G919" s="4">
        <v>0</v>
      </c>
      <c r="I919" s="4">
        <f t="shared" si="14"/>
        <v>0</v>
      </c>
      <c r="K919" s="1" t="s">
        <v>2442</v>
      </c>
      <c r="L919">
        <v>0</v>
      </c>
      <c r="M919" s="3">
        <v>46259</v>
      </c>
      <c r="N919" s="1" t="s">
        <v>2460</v>
      </c>
      <c r="O919">
        <v>139739</v>
      </c>
      <c r="R919" s="1" t="s">
        <v>1350</v>
      </c>
      <c r="S919">
        <v>0</v>
      </c>
      <c r="T919">
        <v>12</v>
      </c>
      <c r="U919" s="1"/>
      <c r="V919" s="1" t="s">
        <v>1768</v>
      </c>
      <c r="W919" s="1" t="s">
        <v>1813</v>
      </c>
      <c r="X919" s="1" t="s">
        <v>1815</v>
      </c>
      <c r="Y919" s="1" t="s">
        <v>1839</v>
      </c>
      <c r="Z919" s="1" t="s">
        <v>1918</v>
      </c>
      <c r="AA919" s="1" t="s">
        <v>1941</v>
      </c>
      <c r="AB919" s="1"/>
      <c r="AC919">
        <v>83</v>
      </c>
      <c r="AD919" s="1" t="s">
        <v>1350</v>
      </c>
      <c r="AE919" s="1" t="s">
        <v>2263</v>
      </c>
      <c r="AF919" s="1"/>
      <c r="AG919" s="1" t="s">
        <v>2264</v>
      </c>
      <c r="AH919" s="1" t="s">
        <v>2355</v>
      </c>
      <c r="AI919" s="1" t="s">
        <v>2430</v>
      </c>
      <c r="AJ919" s="1"/>
      <c r="AK919" s="3">
        <v>46259</v>
      </c>
      <c r="AL919" s="1" t="s">
        <v>2451</v>
      </c>
      <c r="AM919" s="1" t="s">
        <v>2764</v>
      </c>
      <c r="AN919" s="1" t="s">
        <v>2811</v>
      </c>
      <c r="AO919" s="1" t="s">
        <v>2811</v>
      </c>
      <c r="AP919" s="1" t="s">
        <v>2815</v>
      </c>
      <c r="AQ919" s="1" t="s">
        <v>1839</v>
      </c>
      <c r="AR919" s="1" t="s">
        <v>1918</v>
      </c>
      <c r="AS919" s="1" t="s">
        <v>2826</v>
      </c>
      <c r="AT919" s="1"/>
      <c r="AU919" s="1"/>
      <c r="AV919" s="1" t="s">
        <v>2829</v>
      </c>
      <c r="AW919" s="1" t="s">
        <v>2829</v>
      </c>
      <c r="AX919" s="1" t="s">
        <v>2835</v>
      </c>
      <c r="AY919" s="1" t="s">
        <v>3064</v>
      </c>
      <c r="AZ919" s="1"/>
      <c r="BA919">
        <v>14862</v>
      </c>
      <c r="BB919" s="1" t="s">
        <v>2815</v>
      </c>
      <c r="BC919">
        <v>4175</v>
      </c>
      <c r="BD919">
        <v>12</v>
      </c>
      <c r="BE919" s="1" t="s">
        <v>2468</v>
      </c>
    </row>
    <row r="920" spans="1:57">
      <c r="A920" s="8">
        <v>136478</v>
      </c>
      <c r="B920" s="1" t="s">
        <v>3029</v>
      </c>
      <c r="C920" s="1" t="s">
        <v>3242</v>
      </c>
      <c r="D920" s="1" t="s">
        <v>952</v>
      </c>
      <c r="E920">
        <v>1</v>
      </c>
      <c r="F920" s="9" t="s">
        <v>3083</v>
      </c>
      <c r="G920" s="4">
        <v>2860</v>
      </c>
      <c r="I920" s="4">
        <f t="shared" si="14"/>
        <v>2860</v>
      </c>
      <c r="K920" s="1" t="s">
        <v>2442</v>
      </c>
      <c r="L920">
        <v>0</v>
      </c>
      <c r="M920" s="3">
        <v>46259</v>
      </c>
      <c r="N920" s="1" t="s">
        <v>2460</v>
      </c>
      <c r="O920">
        <v>139739</v>
      </c>
      <c r="R920" s="1" t="s">
        <v>1693</v>
      </c>
      <c r="S920">
        <v>0</v>
      </c>
      <c r="T920">
        <v>13</v>
      </c>
      <c r="U920" s="1"/>
      <c r="V920" s="1" t="s">
        <v>1809</v>
      </c>
      <c r="W920" s="1" t="s">
        <v>1813</v>
      </c>
      <c r="X920" s="1" t="s">
        <v>1815</v>
      </c>
      <c r="Y920" s="1" t="s">
        <v>1839</v>
      </c>
      <c r="Z920" s="1" t="s">
        <v>1918</v>
      </c>
      <c r="AA920" s="1" t="s">
        <v>1941</v>
      </c>
      <c r="AB920" s="1"/>
      <c r="AC920">
        <v>1</v>
      </c>
      <c r="AD920" s="1" t="s">
        <v>1693</v>
      </c>
      <c r="AE920" s="1" t="s">
        <v>2263</v>
      </c>
      <c r="AF920" s="1"/>
      <c r="AG920" s="1" t="s">
        <v>2264</v>
      </c>
      <c r="AH920" s="1" t="s">
        <v>2355</v>
      </c>
      <c r="AI920" s="1" t="s">
        <v>2430</v>
      </c>
      <c r="AJ920" s="1"/>
      <c r="AK920" s="3">
        <v>46259</v>
      </c>
      <c r="AL920" s="1" t="s">
        <v>2451</v>
      </c>
      <c r="AM920" s="1" t="s">
        <v>2764</v>
      </c>
      <c r="AN920" s="1" t="s">
        <v>2811</v>
      </c>
      <c r="AO920" s="1" t="s">
        <v>2811</v>
      </c>
      <c r="AP920" s="1" t="s">
        <v>2815</v>
      </c>
      <c r="AQ920" s="1" t="s">
        <v>1839</v>
      </c>
      <c r="AR920" s="1" t="s">
        <v>1918</v>
      </c>
      <c r="AS920" s="1" t="s">
        <v>2826</v>
      </c>
      <c r="AT920" s="1"/>
      <c r="AU920" s="1"/>
      <c r="AV920" s="1" t="s">
        <v>2829</v>
      </c>
      <c r="AW920" s="1" t="s">
        <v>2829</v>
      </c>
      <c r="AX920" s="1" t="s">
        <v>2835</v>
      </c>
      <c r="AY920" s="1" t="s">
        <v>3064</v>
      </c>
      <c r="AZ920" s="1"/>
      <c r="BA920">
        <v>10030</v>
      </c>
      <c r="BB920" s="1" t="s">
        <v>2815</v>
      </c>
      <c r="BC920">
        <v>4175</v>
      </c>
      <c r="BD920">
        <v>13</v>
      </c>
      <c r="BE920" s="1" t="s">
        <v>2468</v>
      </c>
    </row>
    <row r="921" spans="1:57">
      <c r="A921" s="8">
        <v>136479</v>
      </c>
      <c r="B921" s="1" t="s">
        <v>3030</v>
      </c>
      <c r="C921" s="1" t="s">
        <v>3186</v>
      </c>
      <c r="D921" s="1" t="s">
        <v>953</v>
      </c>
      <c r="E921">
        <v>1</v>
      </c>
      <c r="F921" s="9" t="s">
        <v>3083</v>
      </c>
      <c r="G921" s="4">
        <v>4342200</v>
      </c>
      <c r="I921" s="4">
        <f t="shared" si="14"/>
        <v>4342200</v>
      </c>
      <c r="K921" s="1" t="s">
        <v>2441</v>
      </c>
      <c r="L921">
        <v>0</v>
      </c>
      <c r="M921" s="3">
        <v>46259</v>
      </c>
      <c r="N921" s="1" t="s">
        <v>2466</v>
      </c>
      <c r="O921">
        <v>139635</v>
      </c>
      <c r="R921" s="1" t="s">
        <v>1694</v>
      </c>
      <c r="S921">
        <v>20</v>
      </c>
      <c r="T921">
        <v>1</v>
      </c>
      <c r="U921" s="1"/>
      <c r="V921" s="1" t="s">
        <v>1768</v>
      </c>
      <c r="W921" s="1" t="s">
        <v>1813</v>
      </c>
      <c r="X921" s="1" t="s">
        <v>1817</v>
      </c>
      <c r="Y921" s="1" t="s">
        <v>1902</v>
      </c>
      <c r="Z921" s="1" t="s">
        <v>1929</v>
      </c>
      <c r="AA921" s="1" t="s">
        <v>1941</v>
      </c>
      <c r="AB921" s="1"/>
      <c r="AC921">
        <v>1</v>
      </c>
      <c r="AD921" s="1" t="s">
        <v>2221</v>
      </c>
      <c r="AE921" s="1" t="s">
        <v>2263</v>
      </c>
      <c r="AF921" s="1"/>
      <c r="AG921" s="1" t="s">
        <v>2266</v>
      </c>
      <c r="AH921" s="1" t="s">
        <v>2356</v>
      </c>
      <c r="AI921" s="1" t="s">
        <v>2431</v>
      </c>
      <c r="AJ921" s="1"/>
      <c r="AK921" s="3">
        <v>46259</v>
      </c>
      <c r="AL921" s="1" t="s">
        <v>2451</v>
      </c>
      <c r="AM921" s="1" t="s">
        <v>2765</v>
      </c>
      <c r="AN921" s="1" t="s">
        <v>2811</v>
      </c>
      <c r="AO921" s="1" t="s">
        <v>2811</v>
      </c>
      <c r="AP921" s="1" t="s">
        <v>2818</v>
      </c>
      <c r="AQ921" s="1" t="s">
        <v>1902</v>
      </c>
      <c r="AR921" s="1" t="s">
        <v>1929</v>
      </c>
      <c r="AS921" s="1" t="s">
        <v>2825</v>
      </c>
      <c r="AT921" s="1"/>
      <c r="AU921" s="1"/>
      <c r="AV921" s="1" t="s">
        <v>2829</v>
      </c>
      <c r="AW921" s="1" t="s">
        <v>2829</v>
      </c>
      <c r="AX921" s="1" t="s">
        <v>2837</v>
      </c>
      <c r="AY921" s="1" t="s">
        <v>3063</v>
      </c>
      <c r="AZ921" s="1"/>
      <c r="BA921">
        <v>22422</v>
      </c>
      <c r="BB921" s="1" t="s">
        <v>2818</v>
      </c>
      <c r="BC921">
        <v>2404</v>
      </c>
      <c r="BD921">
        <v>1</v>
      </c>
      <c r="BE921" s="1" t="s">
        <v>2464</v>
      </c>
    </row>
    <row r="922" spans="1:57">
      <c r="A922" s="8">
        <v>136479</v>
      </c>
      <c r="B922" s="1" t="s">
        <v>3030</v>
      </c>
      <c r="C922" s="1" t="s">
        <v>3100</v>
      </c>
      <c r="D922" s="1" t="s">
        <v>1</v>
      </c>
      <c r="E922">
        <v>1</v>
      </c>
      <c r="F922" s="9" t="s">
        <v>3083</v>
      </c>
      <c r="G922" s="4">
        <v>-1302660</v>
      </c>
      <c r="I922" s="4">
        <f t="shared" si="14"/>
        <v>-1302660</v>
      </c>
      <c r="K922" s="1" t="s">
        <v>2441</v>
      </c>
      <c r="L922">
        <v>0</v>
      </c>
      <c r="M922" s="3">
        <v>46259</v>
      </c>
      <c r="N922" s="1" t="s">
        <v>2466</v>
      </c>
      <c r="O922">
        <v>139635</v>
      </c>
      <c r="R922" s="1" t="s">
        <v>1695</v>
      </c>
      <c r="S922">
        <v>20</v>
      </c>
      <c r="T922">
        <v>2</v>
      </c>
      <c r="U922" s="1"/>
      <c r="V922" s="1" t="s">
        <v>1765</v>
      </c>
      <c r="W922" s="1" t="s">
        <v>1813</v>
      </c>
      <c r="X922" s="1" t="s">
        <v>1817</v>
      </c>
      <c r="Y922" s="1" t="s">
        <v>1902</v>
      </c>
      <c r="Z922" s="1" t="s">
        <v>1929</v>
      </c>
      <c r="AA922" s="1" t="s">
        <v>1941</v>
      </c>
      <c r="AB922" s="1"/>
      <c r="AC922">
        <v>1</v>
      </c>
      <c r="AD922" s="1" t="s">
        <v>2222</v>
      </c>
      <c r="AE922" s="1" t="s">
        <v>2263</v>
      </c>
      <c r="AF922" s="1"/>
      <c r="AG922" s="1" t="s">
        <v>2266</v>
      </c>
      <c r="AH922" s="1" t="s">
        <v>2356</v>
      </c>
      <c r="AI922" s="1" t="s">
        <v>2431</v>
      </c>
      <c r="AJ922" s="1"/>
      <c r="AK922" s="3">
        <v>46259</v>
      </c>
      <c r="AL922" s="1" t="s">
        <v>2451</v>
      </c>
      <c r="AM922" s="1" t="s">
        <v>2765</v>
      </c>
      <c r="AN922" s="1" t="s">
        <v>2811</v>
      </c>
      <c r="AO922" s="1" t="s">
        <v>2811</v>
      </c>
      <c r="AP922" s="1" t="s">
        <v>2818</v>
      </c>
      <c r="AQ922" s="1" t="s">
        <v>1902</v>
      </c>
      <c r="AR922" s="1" t="s">
        <v>1929</v>
      </c>
      <c r="AS922" s="1" t="s">
        <v>2825</v>
      </c>
      <c r="AT922" s="1"/>
      <c r="AU922" s="1"/>
      <c r="AV922" s="1" t="s">
        <v>2829</v>
      </c>
      <c r="AW922" s="1" t="s">
        <v>2829</v>
      </c>
      <c r="AX922" s="1" t="s">
        <v>2837</v>
      </c>
      <c r="AY922" s="1" t="s">
        <v>3063</v>
      </c>
      <c r="AZ922" s="1"/>
      <c r="BA922">
        <v>2057</v>
      </c>
      <c r="BB922" s="1" t="s">
        <v>2818</v>
      </c>
      <c r="BC922">
        <v>2404</v>
      </c>
      <c r="BD922">
        <v>2</v>
      </c>
      <c r="BE922" s="1" t="s">
        <v>2464</v>
      </c>
    </row>
    <row r="923" spans="1:57">
      <c r="A923" s="8">
        <v>136480</v>
      </c>
      <c r="B923" s="1" t="s">
        <v>3030</v>
      </c>
      <c r="C923" s="1" t="s">
        <v>3186</v>
      </c>
      <c r="D923" s="1" t="s">
        <v>954</v>
      </c>
      <c r="E923">
        <v>1</v>
      </c>
      <c r="F923" s="9" t="s">
        <v>3083</v>
      </c>
      <c r="G923" s="4">
        <v>3954200</v>
      </c>
      <c r="I923" s="4">
        <f t="shared" si="14"/>
        <v>3954200</v>
      </c>
      <c r="K923" s="1" t="s">
        <v>2441</v>
      </c>
      <c r="L923">
        <v>0</v>
      </c>
      <c r="M923" s="3">
        <v>46259</v>
      </c>
      <c r="N923" s="1" t="s">
        <v>2466</v>
      </c>
      <c r="O923">
        <v>139637</v>
      </c>
      <c r="R923" s="1" t="s">
        <v>1696</v>
      </c>
      <c r="S923">
        <v>20</v>
      </c>
      <c r="T923">
        <v>1</v>
      </c>
      <c r="U923" s="1"/>
      <c r="V923" s="1" t="s">
        <v>1768</v>
      </c>
      <c r="W923" s="1" t="s">
        <v>1813</v>
      </c>
      <c r="X923" s="1" t="s">
        <v>1817</v>
      </c>
      <c r="Y923" s="1" t="s">
        <v>1902</v>
      </c>
      <c r="Z923" s="1" t="s">
        <v>1929</v>
      </c>
      <c r="AA923" s="1" t="s">
        <v>1941</v>
      </c>
      <c r="AB923" s="1"/>
      <c r="AC923">
        <v>1</v>
      </c>
      <c r="AD923" s="1" t="s">
        <v>2223</v>
      </c>
      <c r="AE923" s="1" t="s">
        <v>2263</v>
      </c>
      <c r="AF923" s="1"/>
      <c r="AG923" s="1" t="s">
        <v>2266</v>
      </c>
      <c r="AH923" s="1" t="s">
        <v>2357</v>
      </c>
      <c r="AI923" s="1" t="s">
        <v>2432</v>
      </c>
      <c r="AJ923" s="1"/>
      <c r="AK923" s="3">
        <v>46259</v>
      </c>
      <c r="AL923" s="1" t="s">
        <v>2451</v>
      </c>
      <c r="AM923" s="1" t="s">
        <v>2766</v>
      </c>
      <c r="AN923" s="1" t="s">
        <v>2811</v>
      </c>
      <c r="AO923" s="1" t="s">
        <v>2811</v>
      </c>
      <c r="AP923" s="1" t="s">
        <v>2818</v>
      </c>
      <c r="AQ923" s="1" t="s">
        <v>1902</v>
      </c>
      <c r="AR923" s="1" t="s">
        <v>1929</v>
      </c>
      <c r="AS923" s="1" t="s">
        <v>2825</v>
      </c>
      <c r="AT923" s="1"/>
      <c r="AU923" s="1"/>
      <c r="AV923" s="1" t="s">
        <v>2829</v>
      </c>
      <c r="AW923" s="1" t="s">
        <v>2829</v>
      </c>
      <c r="AX923" s="1" t="s">
        <v>2837</v>
      </c>
      <c r="AY923" s="1" t="s">
        <v>3063</v>
      </c>
      <c r="AZ923" s="1"/>
      <c r="BA923">
        <v>22422</v>
      </c>
      <c r="BB923" s="1" t="s">
        <v>2818</v>
      </c>
      <c r="BC923">
        <v>2404</v>
      </c>
      <c r="BD923">
        <v>1</v>
      </c>
      <c r="BE923" s="1" t="s">
        <v>2464</v>
      </c>
    </row>
    <row r="924" spans="1:57">
      <c r="A924" s="8">
        <v>136480</v>
      </c>
      <c r="B924" s="1" t="s">
        <v>3030</v>
      </c>
      <c r="C924" s="1" t="s">
        <v>3100</v>
      </c>
      <c r="D924" s="1" t="s">
        <v>1</v>
      </c>
      <c r="E924">
        <v>1</v>
      </c>
      <c r="F924" s="9" t="s">
        <v>3083</v>
      </c>
      <c r="G924" s="4">
        <v>-1383970</v>
      </c>
      <c r="I924" s="4">
        <f t="shared" si="14"/>
        <v>-1383970</v>
      </c>
      <c r="K924" s="1" t="s">
        <v>2441</v>
      </c>
      <c r="L924">
        <v>0</v>
      </c>
      <c r="M924" s="3">
        <v>46259</v>
      </c>
      <c r="N924" s="1" t="s">
        <v>2466</v>
      </c>
      <c r="O924">
        <v>139637</v>
      </c>
      <c r="R924" s="1" t="s">
        <v>1697</v>
      </c>
      <c r="S924">
        <v>20</v>
      </c>
      <c r="T924">
        <v>2</v>
      </c>
      <c r="U924" s="1"/>
      <c r="V924" s="1" t="s">
        <v>1765</v>
      </c>
      <c r="W924" s="1" t="s">
        <v>1813</v>
      </c>
      <c r="X924" s="1" t="s">
        <v>1817</v>
      </c>
      <c r="Y924" s="1" t="s">
        <v>1902</v>
      </c>
      <c r="Z924" s="1" t="s">
        <v>1929</v>
      </c>
      <c r="AA924" s="1" t="s">
        <v>1941</v>
      </c>
      <c r="AB924" s="1"/>
      <c r="AC924">
        <v>1</v>
      </c>
      <c r="AD924" s="1" t="s">
        <v>2224</v>
      </c>
      <c r="AE924" s="1" t="s">
        <v>2263</v>
      </c>
      <c r="AF924" s="1"/>
      <c r="AG924" s="1" t="s">
        <v>2266</v>
      </c>
      <c r="AH924" s="1" t="s">
        <v>2357</v>
      </c>
      <c r="AI924" s="1" t="s">
        <v>2432</v>
      </c>
      <c r="AJ924" s="1"/>
      <c r="AK924" s="3">
        <v>46259</v>
      </c>
      <c r="AL924" s="1" t="s">
        <v>2451</v>
      </c>
      <c r="AM924" s="1" t="s">
        <v>2766</v>
      </c>
      <c r="AN924" s="1" t="s">
        <v>2811</v>
      </c>
      <c r="AO924" s="1" t="s">
        <v>2811</v>
      </c>
      <c r="AP924" s="1" t="s">
        <v>2818</v>
      </c>
      <c r="AQ924" s="1" t="s">
        <v>1902</v>
      </c>
      <c r="AR924" s="1" t="s">
        <v>1929</v>
      </c>
      <c r="AS924" s="1" t="s">
        <v>2825</v>
      </c>
      <c r="AT924" s="1"/>
      <c r="AU924" s="1"/>
      <c r="AV924" s="1" t="s">
        <v>2829</v>
      </c>
      <c r="AW924" s="1" t="s">
        <v>2829</v>
      </c>
      <c r="AX924" s="1" t="s">
        <v>2837</v>
      </c>
      <c r="AY924" s="1" t="s">
        <v>3063</v>
      </c>
      <c r="AZ924" s="1"/>
      <c r="BA924">
        <v>2057</v>
      </c>
      <c r="BB924" s="1" t="s">
        <v>2818</v>
      </c>
      <c r="BC924">
        <v>2404</v>
      </c>
      <c r="BD924">
        <v>2</v>
      </c>
      <c r="BE924" s="1" t="s">
        <v>2464</v>
      </c>
    </row>
    <row r="925" spans="1:57">
      <c r="A925" s="8">
        <v>136481</v>
      </c>
      <c r="B925" s="1" t="s">
        <v>3030</v>
      </c>
      <c r="C925" s="1" t="s">
        <v>3186</v>
      </c>
      <c r="D925" s="1" t="s">
        <v>955</v>
      </c>
      <c r="E925">
        <v>1</v>
      </c>
      <c r="F925" s="9" t="s">
        <v>3083</v>
      </c>
      <c r="G925" s="4">
        <v>4459800</v>
      </c>
      <c r="I925" s="4">
        <f t="shared" si="14"/>
        <v>4459800</v>
      </c>
      <c r="K925" s="1" t="s">
        <v>2441</v>
      </c>
      <c r="L925">
        <v>0</v>
      </c>
      <c r="M925" s="3">
        <v>46259</v>
      </c>
      <c r="N925" s="1" t="s">
        <v>2466</v>
      </c>
      <c r="O925">
        <v>139636</v>
      </c>
      <c r="R925" s="1" t="s">
        <v>1698</v>
      </c>
      <c r="S925">
        <v>20</v>
      </c>
      <c r="T925">
        <v>1</v>
      </c>
      <c r="U925" s="1"/>
      <c r="V925" s="1" t="s">
        <v>1768</v>
      </c>
      <c r="W925" s="1" t="s">
        <v>1813</v>
      </c>
      <c r="X925" s="1" t="s">
        <v>1817</v>
      </c>
      <c r="Y925" s="1" t="s">
        <v>1902</v>
      </c>
      <c r="Z925" s="1" t="s">
        <v>1929</v>
      </c>
      <c r="AA925" s="1" t="s">
        <v>1941</v>
      </c>
      <c r="AB925" s="1"/>
      <c r="AC925">
        <v>1</v>
      </c>
      <c r="AD925" s="1" t="s">
        <v>2225</v>
      </c>
      <c r="AE925" s="1" t="s">
        <v>2263</v>
      </c>
      <c r="AF925" s="1"/>
      <c r="AG925" s="1" t="s">
        <v>2266</v>
      </c>
      <c r="AH925" s="1" t="s">
        <v>2358</v>
      </c>
      <c r="AI925" s="1" t="s">
        <v>2433</v>
      </c>
      <c r="AJ925" s="1"/>
      <c r="AK925" s="3">
        <v>46259</v>
      </c>
      <c r="AL925" s="1" t="s">
        <v>2451</v>
      </c>
      <c r="AM925" s="1" t="s">
        <v>2767</v>
      </c>
      <c r="AN925" s="1" t="s">
        <v>2811</v>
      </c>
      <c r="AO925" s="1" t="s">
        <v>2811</v>
      </c>
      <c r="AP925" s="1" t="s">
        <v>2818</v>
      </c>
      <c r="AQ925" s="1" t="s">
        <v>1902</v>
      </c>
      <c r="AR925" s="1" t="s">
        <v>1929</v>
      </c>
      <c r="AS925" s="1" t="s">
        <v>2825</v>
      </c>
      <c r="AT925" s="1"/>
      <c r="AU925" s="1"/>
      <c r="AV925" s="1" t="s">
        <v>2829</v>
      </c>
      <c r="AW925" s="1" t="s">
        <v>2829</v>
      </c>
      <c r="AX925" s="1" t="s">
        <v>2837</v>
      </c>
      <c r="AY925" s="1" t="s">
        <v>3063</v>
      </c>
      <c r="AZ925" s="1"/>
      <c r="BA925">
        <v>22422</v>
      </c>
      <c r="BB925" s="1" t="s">
        <v>2818</v>
      </c>
      <c r="BC925">
        <v>2404</v>
      </c>
      <c r="BD925">
        <v>1</v>
      </c>
      <c r="BE925" s="1" t="s">
        <v>2464</v>
      </c>
    </row>
    <row r="926" spans="1:57">
      <c r="A926" s="8">
        <v>136481</v>
      </c>
      <c r="B926" s="1" t="s">
        <v>3030</v>
      </c>
      <c r="C926" s="1" t="s">
        <v>3100</v>
      </c>
      <c r="D926" s="1" t="s">
        <v>1</v>
      </c>
      <c r="E926">
        <v>1</v>
      </c>
      <c r="F926" s="9" t="s">
        <v>3083</v>
      </c>
      <c r="G926" s="4">
        <v>-1337940</v>
      </c>
      <c r="I926" s="4">
        <f t="shared" si="14"/>
        <v>-1337940</v>
      </c>
      <c r="K926" s="1" t="s">
        <v>2441</v>
      </c>
      <c r="L926">
        <v>0</v>
      </c>
      <c r="M926" s="3">
        <v>46259</v>
      </c>
      <c r="N926" s="1" t="s">
        <v>2466</v>
      </c>
      <c r="O926">
        <v>139636</v>
      </c>
      <c r="R926" s="1" t="s">
        <v>1699</v>
      </c>
      <c r="S926">
        <v>20</v>
      </c>
      <c r="T926">
        <v>2</v>
      </c>
      <c r="U926" s="1"/>
      <c r="V926" s="1" t="s">
        <v>1765</v>
      </c>
      <c r="W926" s="1" t="s">
        <v>1813</v>
      </c>
      <c r="X926" s="1" t="s">
        <v>1817</v>
      </c>
      <c r="Y926" s="1" t="s">
        <v>1902</v>
      </c>
      <c r="Z926" s="1" t="s">
        <v>1929</v>
      </c>
      <c r="AA926" s="1" t="s">
        <v>1941</v>
      </c>
      <c r="AB926" s="1"/>
      <c r="AC926">
        <v>1</v>
      </c>
      <c r="AD926" s="1" t="s">
        <v>2226</v>
      </c>
      <c r="AE926" s="1" t="s">
        <v>2263</v>
      </c>
      <c r="AF926" s="1"/>
      <c r="AG926" s="1" t="s">
        <v>2266</v>
      </c>
      <c r="AH926" s="1" t="s">
        <v>2358</v>
      </c>
      <c r="AI926" s="1" t="s">
        <v>2433</v>
      </c>
      <c r="AJ926" s="1"/>
      <c r="AK926" s="3">
        <v>46259</v>
      </c>
      <c r="AL926" s="1" t="s">
        <v>2451</v>
      </c>
      <c r="AM926" s="1" t="s">
        <v>2767</v>
      </c>
      <c r="AN926" s="1" t="s">
        <v>2811</v>
      </c>
      <c r="AO926" s="1" t="s">
        <v>2811</v>
      </c>
      <c r="AP926" s="1" t="s">
        <v>2818</v>
      </c>
      <c r="AQ926" s="1" t="s">
        <v>1902</v>
      </c>
      <c r="AR926" s="1" t="s">
        <v>1929</v>
      </c>
      <c r="AS926" s="1" t="s">
        <v>2825</v>
      </c>
      <c r="AT926" s="1"/>
      <c r="AU926" s="1"/>
      <c r="AV926" s="1" t="s">
        <v>2829</v>
      </c>
      <c r="AW926" s="1" t="s">
        <v>2829</v>
      </c>
      <c r="AX926" s="1" t="s">
        <v>2837</v>
      </c>
      <c r="AY926" s="1" t="s">
        <v>3063</v>
      </c>
      <c r="AZ926" s="1"/>
      <c r="BA926">
        <v>2057</v>
      </c>
      <c r="BB926" s="1" t="s">
        <v>2818</v>
      </c>
      <c r="BC926">
        <v>2404</v>
      </c>
      <c r="BD926">
        <v>2</v>
      </c>
      <c r="BE926" s="1" t="s">
        <v>2464</v>
      </c>
    </row>
    <row r="927" spans="1:57">
      <c r="A927" s="8">
        <v>136482</v>
      </c>
      <c r="B927" s="1" t="s">
        <v>2877</v>
      </c>
      <c r="C927" s="1" t="s">
        <v>3099</v>
      </c>
      <c r="D927" s="1" t="s">
        <v>956</v>
      </c>
      <c r="E927">
        <v>1</v>
      </c>
      <c r="F927" s="9" t="s">
        <v>3083</v>
      </c>
      <c r="G927" s="4">
        <v>533.70000000000005</v>
      </c>
      <c r="I927" s="4">
        <f t="shared" si="14"/>
        <v>533.70000000000005</v>
      </c>
      <c r="K927" s="1" t="s">
        <v>2443</v>
      </c>
      <c r="L927">
        <v>0</v>
      </c>
      <c r="M927" s="3">
        <v>46259</v>
      </c>
      <c r="N927" s="1" t="s">
        <v>2466</v>
      </c>
      <c r="O927">
        <v>139648</v>
      </c>
      <c r="R927" s="1" t="s">
        <v>1700</v>
      </c>
      <c r="S927">
        <v>20</v>
      </c>
      <c r="T927">
        <v>1</v>
      </c>
      <c r="U927" s="1"/>
      <c r="V927" s="1" t="s">
        <v>1768</v>
      </c>
      <c r="W927" s="1" t="s">
        <v>1813</v>
      </c>
      <c r="X927" s="1" t="s">
        <v>1817</v>
      </c>
      <c r="Y927" s="1" t="s">
        <v>1857</v>
      </c>
      <c r="Z927" s="1" t="s">
        <v>1929</v>
      </c>
      <c r="AA927" s="1" t="s">
        <v>1941</v>
      </c>
      <c r="AB927" s="1"/>
      <c r="AC927">
        <v>1</v>
      </c>
      <c r="AD927" s="1" t="s">
        <v>2227</v>
      </c>
      <c r="AE927" s="1" t="s">
        <v>2263</v>
      </c>
      <c r="AF927" s="1"/>
      <c r="AG927" s="1" t="s">
        <v>2266</v>
      </c>
      <c r="AH927" s="1" t="s">
        <v>2227</v>
      </c>
      <c r="AI927" s="1" t="s">
        <v>1700</v>
      </c>
      <c r="AJ927" s="1"/>
      <c r="AK927" s="3">
        <v>46259</v>
      </c>
      <c r="AL927" s="1" t="s">
        <v>2451</v>
      </c>
      <c r="AM927" s="1" t="s">
        <v>2768</v>
      </c>
      <c r="AN927" s="1" t="s">
        <v>2811</v>
      </c>
      <c r="AO927" s="1" t="s">
        <v>2811</v>
      </c>
      <c r="AP927" s="1" t="s">
        <v>2818</v>
      </c>
      <c r="AQ927" s="1" t="s">
        <v>1857</v>
      </c>
      <c r="AR927" s="1" t="s">
        <v>1929</v>
      </c>
      <c r="AS927" s="1" t="s">
        <v>2825</v>
      </c>
      <c r="AT927" s="1"/>
      <c r="AU927" s="1"/>
      <c r="AV927" s="1" t="s">
        <v>2829</v>
      </c>
      <c r="AW927" s="1" t="s">
        <v>2829</v>
      </c>
      <c r="AX927" s="1" t="s">
        <v>2837</v>
      </c>
      <c r="AY927" s="1" t="s">
        <v>3069</v>
      </c>
      <c r="AZ927" s="1"/>
      <c r="BA927">
        <v>6965</v>
      </c>
      <c r="BB927" s="1" t="s">
        <v>2818</v>
      </c>
      <c r="BC927">
        <v>3098</v>
      </c>
      <c r="BD927">
        <v>1</v>
      </c>
      <c r="BE927" s="1" t="s">
        <v>2468</v>
      </c>
    </row>
    <row r="928" spans="1:57">
      <c r="A928" s="8">
        <v>136483</v>
      </c>
      <c r="B928" s="1" t="s">
        <v>2904</v>
      </c>
      <c r="C928" s="1" t="s">
        <v>3166</v>
      </c>
      <c r="D928" s="1" t="s">
        <v>957</v>
      </c>
      <c r="E928">
        <v>1</v>
      </c>
      <c r="F928" s="9" t="s">
        <v>3083</v>
      </c>
      <c r="G928" s="4">
        <v>2000000</v>
      </c>
      <c r="I928" s="4">
        <f t="shared" si="14"/>
        <v>2000000</v>
      </c>
      <c r="K928" s="1" t="s">
        <v>2441</v>
      </c>
      <c r="L928">
        <v>0</v>
      </c>
      <c r="M928" s="3">
        <v>46259</v>
      </c>
      <c r="N928" s="1" t="s">
        <v>2466</v>
      </c>
      <c r="O928">
        <v>139618</v>
      </c>
      <c r="R928" s="1" t="s">
        <v>1088</v>
      </c>
      <c r="S928">
        <v>20</v>
      </c>
      <c r="T928">
        <v>1</v>
      </c>
      <c r="U928" s="1"/>
      <c r="V928" s="1" t="s">
        <v>1768</v>
      </c>
      <c r="W928" s="1" t="s">
        <v>1813</v>
      </c>
      <c r="X928" s="1" t="s">
        <v>1817</v>
      </c>
      <c r="Y928" s="1" t="s">
        <v>1896</v>
      </c>
      <c r="Z928" s="1" t="s">
        <v>1929</v>
      </c>
      <c r="AA928" s="1" t="s">
        <v>1941</v>
      </c>
      <c r="AB928" s="1"/>
      <c r="AC928">
        <v>1</v>
      </c>
      <c r="AD928" s="1" t="s">
        <v>1482</v>
      </c>
      <c r="AE928" s="1" t="s">
        <v>2263</v>
      </c>
      <c r="AF928" s="1"/>
      <c r="AG928" s="1" t="s">
        <v>2266</v>
      </c>
      <c r="AH928" s="1" t="s">
        <v>2359</v>
      </c>
      <c r="AI928" s="1" t="s">
        <v>2434</v>
      </c>
      <c r="AJ928" s="1"/>
      <c r="AK928" s="3">
        <v>46259</v>
      </c>
      <c r="AL928" s="1" t="s">
        <v>2451</v>
      </c>
      <c r="AM928" s="1" t="s">
        <v>2769</v>
      </c>
      <c r="AN928" s="1" t="s">
        <v>2811</v>
      </c>
      <c r="AO928" s="1" t="s">
        <v>2811</v>
      </c>
      <c r="AP928" s="1" t="s">
        <v>2818</v>
      </c>
      <c r="AQ928" s="1" t="s">
        <v>1896</v>
      </c>
      <c r="AR928" s="1" t="s">
        <v>1929</v>
      </c>
      <c r="AS928" s="1" t="s">
        <v>2825</v>
      </c>
      <c r="AT928" s="1"/>
      <c r="AU928" s="1"/>
      <c r="AV928" s="1" t="s">
        <v>2833</v>
      </c>
      <c r="AW928" s="1" t="s">
        <v>2829</v>
      </c>
      <c r="AX928" s="1" t="s">
        <v>2837</v>
      </c>
      <c r="AY928" s="1" t="s">
        <v>3063</v>
      </c>
      <c r="AZ928" s="1"/>
      <c r="BA928">
        <v>22421</v>
      </c>
      <c r="BB928" s="1" t="s">
        <v>2818</v>
      </c>
      <c r="BC928">
        <v>2633</v>
      </c>
      <c r="BD928">
        <v>1</v>
      </c>
      <c r="BE928" s="1" t="s">
        <v>2451</v>
      </c>
    </row>
    <row r="929" spans="1:57">
      <c r="A929" s="8">
        <v>136483</v>
      </c>
      <c r="B929" s="1" t="s">
        <v>2904</v>
      </c>
      <c r="C929" s="1" t="s">
        <v>3166</v>
      </c>
      <c r="D929" s="1" t="s">
        <v>674</v>
      </c>
      <c r="E929">
        <v>1</v>
      </c>
      <c r="F929" s="9" t="s">
        <v>3083</v>
      </c>
      <c r="G929" s="4">
        <v>400000</v>
      </c>
      <c r="I929" s="4">
        <f t="shared" si="14"/>
        <v>400000</v>
      </c>
      <c r="K929" s="1" t="s">
        <v>2441</v>
      </c>
      <c r="L929">
        <v>0</v>
      </c>
      <c r="M929" s="3">
        <v>46259</v>
      </c>
      <c r="N929" s="1" t="s">
        <v>2466</v>
      </c>
      <c r="O929">
        <v>139618</v>
      </c>
      <c r="R929" s="1" t="s">
        <v>1258</v>
      </c>
      <c r="S929">
        <v>20</v>
      </c>
      <c r="T929">
        <v>2</v>
      </c>
      <c r="U929" s="1"/>
      <c r="V929" s="1" t="s">
        <v>1768</v>
      </c>
      <c r="W929" s="1" t="s">
        <v>1813</v>
      </c>
      <c r="X929" s="1" t="s">
        <v>1817</v>
      </c>
      <c r="Y929" s="1" t="s">
        <v>1896</v>
      </c>
      <c r="Z929" s="1" t="s">
        <v>1929</v>
      </c>
      <c r="AA929" s="1" t="s">
        <v>1941</v>
      </c>
      <c r="AB929" s="1"/>
      <c r="AC929">
        <v>0</v>
      </c>
      <c r="AD929" s="1" t="s">
        <v>1350</v>
      </c>
      <c r="AE929" s="1" t="s">
        <v>2263</v>
      </c>
      <c r="AF929" s="1"/>
      <c r="AG929" s="1" t="s">
        <v>2266</v>
      </c>
      <c r="AH929" s="1" t="s">
        <v>2359</v>
      </c>
      <c r="AI929" s="1" t="s">
        <v>2434</v>
      </c>
      <c r="AJ929" s="1"/>
      <c r="AK929" s="3">
        <v>46259</v>
      </c>
      <c r="AL929" s="1" t="s">
        <v>2451</v>
      </c>
      <c r="AM929" s="1" t="s">
        <v>2769</v>
      </c>
      <c r="AN929" s="1" t="s">
        <v>2811</v>
      </c>
      <c r="AO929" s="1" t="s">
        <v>2811</v>
      </c>
      <c r="AP929" s="1" t="s">
        <v>2818</v>
      </c>
      <c r="AQ929" s="1" t="s">
        <v>1896</v>
      </c>
      <c r="AR929" s="1" t="s">
        <v>1929</v>
      </c>
      <c r="AS929" s="1" t="s">
        <v>2825</v>
      </c>
      <c r="AT929" s="1"/>
      <c r="AU929" s="1"/>
      <c r="AV929" s="1" t="s">
        <v>2833</v>
      </c>
      <c r="AW929" s="1" t="s">
        <v>2830</v>
      </c>
      <c r="AX929" s="1" t="s">
        <v>2837</v>
      </c>
      <c r="AY929" s="1" t="s">
        <v>3063</v>
      </c>
      <c r="AZ929" s="1"/>
      <c r="BA929">
        <v>22421</v>
      </c>
      <c r="BB929" s="1" t="s">
        <v>2818</v>
      </c>
      <c r="BC929">
        <v>2633</v>
      </c>
      <c r="BD929">
        <v>2</v>
      </c>
      <c r="BE929" s="1" t="s">
        <v>2451</v>
      </c>
    </row>
    <row r="930" spans="1:57">
      <c r="A930" s="8">
        <v>136483</v>
      </c>
      <c r="B930" s="1" t="s">
        <v>2904</v>
      </c>
      <c r="C930" s="1" t="s">
        <v>3166</v>
      </c>
      <c r="D930" s="1" t="s">
        <v>958</v>
      </c>
      <c r="E930">
        <v>1</v>
      </c>
      <c r="F930" s="9" t="s">
        <v>3083</v>
      </c>
      <c r="G930" s="4">
        <v>50000</v>
      </c>
      <c r="I930" s="4">
        <f t="shared" si="14"/>
        <v>50000</v>
      </c>
      <c r="K930" s="1" t="s">
        <v>2441</v>
      </c>
      <c r="L930">
        <v>0</v>
      </c>
      <c r="M930" s="3">
        <v>46259</v>
      </c>
      <c r="N930" s="1" t="s">
        <v>2466</v>
      </c>
      <c r="O930">
        <v>139618</v>
      </c>
      <c r="R930" s="1" t="s">
        <v>1310</v>
      </c>
      <c r="S930">
        <v>20</v>
      </c>
      <c r="T930">
        <v>3</v>
      </c>
      <c r="U930" s="1"/>
      <c r="V930" s="1" t="s">
        <v>1768</v>
      </c>
      <c r="W930" s="1" t="s">
        <v>1813</v>
      </c>
      <c r="X930" s="1" t="s">
        <v>1817</v>
      </c>
      <c r="Y930" s="1" t="s">
        <v>1896</v>
      </c>
      <c r="Z930" s="1" t="s">
        <v>1929</v>
      </c>
      <c r="AA930" s="1" t="s">
        <v>1941</v>
      </c>
      <c r="AB930" s="1"/>
      <c r="AC930">
        <v>0</v>
      </c>
      <c r="AD930" s="1" t="s">
        <v>1350</v>
      </c>
      <c r="AE930" s="1" t="s">
        <v>2263</v>
      </c>
      <c r="AF930" s="1"/>
      <c r="AG930" s="1" t="s">
        <v>2266</v>
      </c>
      <c r="AH930" s="1" t="s">
        <v>2359</v>
      </c>
      <c r="AI930" s="1" t="s">
        <v>2434</v>
      </c>
      <c r="AJ930" s="1"/>
      <c r="AK930" s="3">
        <v>46259</v>
      </c>
      <c r="AL930" s="1" t="s">
        <v>2451</v>
      </c>
      <c r="AM930" s="1" t="s">
        <v>2769</v>
      </c>
      <c r="AN930" s="1" t="s">
        <v>2811</v>
      </c>
      <c r="AO930" s="1" t="s">
        <v>2811</v>
      </c>
      <c r="AP930" s="1" t="s">
        <v>2818</v>
      </c>
      <c r="AQ930" s="1" t="s">
        <v>1896</v>
      </c>
      <c r="AR930" s="1" t="s">
        <v>1929</v>
      </c>
      <c r="AS930" s="1" t="s">
        <v>2825</v>
      </c>
      <c r="AT930" s="1"/>
      <c r="AU930" s="1"/>
      <c r="AV930" s="1" t="s">
        <v>2833</v>
      </c>
      <c r="AW930" s="1" t="s">
        <v>2830</v>
      </c>
      <c r="AX930" s="1" t="s">
        <v>2837</v>
      </c>
      <c r="AY930" s="1" t="s">
        <v>3063</v>
      </c>
      <c r="AZ930" s="1"/>
      <c r="BA930">
        <v>22421</v>
      </c>
      <c r="BB930" s="1" t="s">
        <v>2818</v>
      </c>
      <c r="BC930">
        <v>2633</v>
      </c>
      <c r="BD930">
        <v>3</v>
      </c>
      <c r="BE930" s="1" t="s">
        <v>2451</v>
      </c>
    </row>
    <row r="931" spans="1:57">
      <c r="A931" s="8">
        <v>136483</v>
      </c>
      <c r="B931" s="1" t="s">
        <v>2904</v>
      </c>
      <c r="C931" s="1" t="s">
        <v>3166</v>
      </c>
      <c r="D931" s="1" t="s">
        <v>959</v>
      </c>
      <c r="E931">
        <v>1</v>
      </c>
      <c r="F931" s="9" t="s">
        <v>3083</v>
      </c>
      <c r="G931" s="4">
        <v>2200000</v>
      </c>
      <c r="I931" s="4">
        <f t="shared" si="14"/>
        <v>2200000</v>
      </c>
      <c r="K931" s="1" t="s">
        <v>2441</v>
      </c>
      <c r="L931">
        <v>0</v>
      </c>
      <c r="M931" s="3">
        <v>46259</v>
      </c>
      <c r="N931" s="1" t="s">
        <v>2466</v>
      </c>
      <c r="O931">
        <v>139618</v>
      </c>
      <c r="R931" s="1" t="s">
        <v>1235</v>
      </c>
      <c r="S931">
        <v>20</v>
      </c>
      <c r="T931">
        <v>4</v>
      </c>
      <c r="U931" s="1"/>
      <c r="V931" s="1" t="s">
        <v>1768</v>
      </c>
      <c r="W931" s="1" t="s">
        <v>1813</v>
      </c>
      <c r="X931" s="1" t="s">
        <v>1817</v>
      </c>
      <c r="Y931" s="1" t="s">
        <v>1896</v>
      </c>
      <c r="Z931" s="1" t="s">
        <v>1929</v>
      </c>
      <c r="AA931" s="1" t="s">
        <v>1941</v>
      </c>
      <c r="AB931" s="1"/>
      <c r="AC931">
        <v>0</v>
      </c>
      <c r="AD931" s="1" t="s">
        <v>1350</v>
      </c>
      <c r="AE931" s="1" t="s">
        <v>2263</v>
      </c>
      <c r="AF931" s="1"/>
      <c r="AG931" s="1" t="s">
        <v>2266</v>
      </c>
      <c r="AH931" s="1" t="s">
        <v>2359</v>
      </c>
      <c r="AI931" s="1" t="s">
        <v>2434</v>
      </c>
      <c r="AJ931" s="1"/>
      <c r="AK931" s="3">
        <v>46259</v>
      </c>
      <c r="AL931" s="1" t="s">
        <v>2451</v>
      </c>
      <c r="AM931" s="1" t="s">
        <v>2769</v>
      </c>
      <c r="AN931" s="1" t="s">
        <v>2811</v>
      </c>
      <c r="AO931" s="1" t="s">
        <v>2811</v>
      </c>
      <c r="AP931" s="1" t="s">
        <v>2818</v>
      </c>
      <c r="AQ931" s="1" t="s">
        <v>1896</v>
      </c>
      <c r="AR931" s="1" t="s">
        <v>1929</v>
      </c>
      <c r="AS931" s="1" t="s">
        <v>2825</v>
      </c>
      <c r="AT931" s="1"/>
      <c r="AU931" s="1"/>
      <c r="AV931" s="1" t="s">
        <v>2833</v>
      </c>
      <c r="AW931" s="1" t="s">
        <v>2830</v>
      </c>
      <c r="AX931" s="1" t="s">
        <v>2837</v>
      </c>
      <c r="AY931" s="1" t="s">
        <v>3063</v>
      </c>
      <c r="AZ931" s="1"/>
      <c r="BA931">
        <v>22421</v>
      </c>
      <c r="BB931" s="1" t="s">
        <v>2818</v>
      </c>
      <c r="BC931">
        <v>2633</v>
      </c>
      <c r="BD931">
        <v>4</v>
      </c>
      <c r="BE931" s="1" t="s">
        <v>2451</v>
      </c>
    </row>
    <row r="932" spans="1:57">
      <c r="A932" s="8">
        <v>136483</v>
      </c>
      <c r="B932" s="1" t="s">
        <v>2904</v>
      </c>
      <c r="C932" s="1" t="s">
        <v>3166</v>
      </c>
      <c r="D932" s="1" t="s">
        <v>960</v>
      </c>
      <c r="E932">
        <v>1</v>
      </c>
      <c r="F932" s="9" t="s">
        <v>3083</v>
      </c>
      <c r="G932" s="4">
        <v>757200</v>
      </c>
      <c r="I932" s="4">
        <f t="shared" si="14"/>
        <v>757200</v>
      </c>
      <c r="K932" s="1" t="s">
        <v>2441</v>
      </c>
      <c r="L932">
        <v>0</v>
      </c>
      <c r="M932" s="3">
        <v>46259</v>
      </c>
      <c r="N932" s="1" t="s">
        <v>2466</v>
      </c>
      <c r="O932">
        <v>139618</v>
      </c>
      <c r="R932" s="1" t="s">
        <v>1701</v>
      </c>
      <c r="S932">
        <v>20</v>
      </c>
      <c r="T932">
        <v>5</v>
      </c>
      <c r="U932" s="1"/>
      <c r="V932" s="1" t="s">
        <v>1768</v>
      </c>
      <c r="W932" s="1" t="s">
        <v>1813</v>
      </c>
      <c r="X932" s="1" t="s">
        <v>1817</v>
      </c>
      <c r="Y932" s="1" t="s">
        <v>1896</v>
      </c>
      <c r="Z932" s="1" t="s">
        <v>1929</v>
      </c>
      <c r="AA932" s="1" t="s">
        <v>1941</v>
      </c>
      <c r="AB932" s="1"/>
      <c r="AC932">
        <v>0</v>
      </c>
      <c r="AD932" s="1" t="s">
        <v>1350</v>
      </c>
      <c r="AE932" s="1" t="s">
        <v>2263</v>
      </c>
      <c r="AF932" s="1"/>
      <c r="AG932" s="1" t="s">
        <v>2266</v>
      </c>
      <c r="AH932" s="1" t="s">
        <v>2359</v>
      </c>
      <c r="AI932" s="1" t="s">
        <v>2434</v>
      </c>
      <c r="AJ932" s="1"/>
      <c r="AK932" s="3">
        <v>46259</v>
      </c>
      <c r="AL932" s="1" t="s">
        <v>2451</v>
      </c>
      <c r="AM932" s="1" t="s">
        <v>2769</v>
      </c>
      <c r="AN932" s="1" t="s">
        <v>2811</v>
      </c>
      <c r="AO932" s="1" t="s">
        <v>2811</v>
      </c>
      <c r="AP932" s="1" t="s">
        <v>2818</v>
      </c>
      <c r="AQ932" s="1" t="s">
        <v>1896</v>
      </c>
      <c r="AR932" s="1" t="s">
        <v>1929</v>
      </c>
      <c r="AS932" s="1" t="s">
        <v>2825</v>
      </c>
      <c r="AT932" s="1"/>
      <c r="AU932" s="1"/>
      <c r="AV932" s="1" t="s">
        <v>2833</v>
      </c>
      <c r="AW932" s="1" t="s">
        <v>2830</v>
      </c>
      <c r="AX932" s="1" t="s">
        <v>2837</v>
      </c>
      <c r="AY932" s="1" t="s">
        <v>3063</v>
      </c>
      <c r="AZ932" s="1"/>
      <c r="BA932">
        <v>22421</v>
      </c>
      <c r="BB932" s="1" t="s">
        <v>2818</v>
      </c>
      <c r="BC932">
        <v>2633</v>
      </c>
      <c r="BD932">
        <v>5</v>
      </c>
      <c r="BE932" s="1" t="s">
        <v>2451</v>
      </c>
    </row>
    <row r="933" spans="1:57">
      <c r="A933" s="8">
        <v>136483</v>
      </c>
      <c r="B933" s="1" t="s">
        <v>2904</v>
      </c>
      <c r="C933" s="1" t="s">
        <v>3100</v>
      </c>
      <c r="D933" s="1" t="s">
        <v>1</v>
      </c>
      <c r="E933">
        <v>1</v>
      </c>
      <c r="F933" s="9" t="s">
        <v>3083</v>
      </c>
      <c r="G933" s="4">
        <v>-811080</v>
      </c>
      <c r="I933" s="4">
        <f t="shared" si="14"/>
        <v>-811080</v>
      </c>
      <c r="K933" s="1" t="s">
        <v>2441</v>
      </c>
      <c r="L933">
        <v>0</v>
      </c>
      <c r="M933" s="3">
        <v>46259</v>
      </c>
      <c r="N933" s="1" t="s">
        <v>2466</v>
      </c>
      <c r="O933">
        <v>139618</v>
      </c>
      <c r="R933" s="1" t="s">
        <v>1702</v>
      </c>
      <c r="S933">
        <v>20</v>
      </c>
      <c r="T933">
        <v>6</v>
      </c>
      <c r="U933" s="1"/>
      <c r="V933" s="1" t="s">
        <v>1765</v>
      </c>
      <c r="W933" s="1" t="s">
        <v>1813</v>
      </c>
      <c r="X933" s="1" t="s">
        <v>1817</v>
      </c>
      <c r="Y933" s="1" t="s">
        <v>1896</v>
      </c>
      <c r="Z933" s="1" t="s">
        <v>1929</v>
      </c>
      <c r="AA933" s="1" t="s">
        <v>1941</v>
      </c>
      <c r="AB933" s="1"/>
      <c r="AC933">
        <v>0</v>
      </c>
      <c r="AD933" s="1" t="s">
        <v>1350</v>
      </c>
      <c r="AE933" s="1" t="s">
        <v>2263</v>
      </c>
      <c r="AF933" s="1"/>
      <c r="AG933" s="1" t="s">
        <v>2266</v>
      </c>
      <c r="AH933" s="1" t="s">
        <v>2359</v>
      </c>
      <c r="AI933" s="1" t="s">
        <v>2434</v>
      </c>
      <c r="AJ933" s="1"/>
      <c r="AK933" s="3">
        <v>46259</v>
      </c>
      <c r="AL933" s="1" t="s">
        <v>2451</v>
      </c>
      <c r="AM933" s="1" t="s">
        <v>2769</v>
      </c>
      <c r="AN933" s="1" t="s">
        <v>2811</v>
      </c>
      <c r="AO933" s="1" t="s">
        <v>2811</v>
      </c>
      <c r="AP933" s="1" t="s">
        <v>2818</v>
      </c>
      <c r="AQ933" s="1" t="s">
        <v>1896</v>
      </c>
      <c r="AR933" s="1" t="s">
        <v>1929</v>
      </c>
      <c r="AS933" s="1" t="s">
        <v>2825</v>
      </c>
      <c r="AT933" s="1"/>
      <c r="AU933" s="1"/>
      <c r="AV933" s="1" t="s">
        <v>2833</v>
      </c>
      <c r="AW933" s="1" t="s">
        <v>2830</v>
      </c>
      <c r="AX933" s="1" t="s">
        <v>2837</v>
      </c>
      <c r="AY933" s="1" t="s">
        <v>3063</v>
      </c>
      <c r="AZ933" s="1"/>
      <c r="BA933">
        <v>2057</v>
      </c>
      <c r="BB933" s="1" t="s">
        <v>2818</v>
      </c>
      <c r="BC933">
        <v>2633</v>
      </c>
      <c r="BD933">
        <v>6</v>
      </c>
      <c r="BE933" s="1" t="s">
        <v>2451</v>
      </c>
    </row>
    <row r="934" spans="1:57">
      <c r="A934" s="8">
        <v>136484</v>
      </c>
      <c r="B934" s="1" t="s">
        <v>2889</v>
      </c>
      <c r="C934" s="1" t="s">
        <v>3099</v>
      </c>
      <c r="D934" s="1" t="s">
        <v>961</v>
      </c>
      <c r="E934">
        <v>1</v>
      </c>
      <c r="F934" s="9" t="s">
        <v>3083</v>
      </c>
      <c r="G934" s="4">
        <v>38912</v>
      </c>
      <c r="I934" s="4">
        <f t="shared" si="14"/>
        <v>38912</v>
      </c>
      <c r="K934" s="1" t="s">
        <v>2442</v>
      </c>
      <c r="L934">
        <v>0</v>
      </c>
      <c r="M934" s="3">
        <v>46260</v>
      </c>
      <c r="N934" s="1" t="s">
        <v>2460</v>
      </c>
      <c r="O934">
        <v>139760</v>
      </c>
      <c r="R934" s="1" t="s">
        <v>1703</v>
      </c>
      <c r="S934">
        <v>20</v>
      </c>
      <c r="T934">
        <v>1</v>
      </c>
      <c r="U934" s="1"/>
      <c r="V934" s="1" t="s">
        <v>1768</v>
      </c>
      <c r="W934" s="1" t="s">
        <v>1813</v>
      </c>
      <c r="X934" s="1" t="s">
        <v>1816</v>
      </c>
      <c r="Y934" s="1" t="s">
        <v>1908</v>
      </c>
      <c r="Z934" s="1" t="s">
        <v>1816</v>
      </c>
      <c r="AA934" s="1" t="s">
        <v>1941</v>
      </c>
      <c r="AB934" s="1"/>
      <c r="AC934">
        <v>1</v>
      </c>
      <c r="AD934" s="1" t="s">
        <v>2228</v>
      </c>
      <c r="AE934" s="1" t="s">
        <v>2263</v>
      </c>
      <c r="AF934" s="1"/>
      <c r="AG934" s="1" t="s">
        <v>2265</v>
      </c>
      <c r="AH934" s="1" t="s">
        <v>2228</v>
      </c>
      <c r="AI934" s="1" t="s">
        <v>1703</v>
      </c>
      <c r="AJ934" s="1"/>
      <c r="AK934" s="3">
        <v>46260</v>
      </c>
      <c r="AL934" s="1" t="s">
        <v>2451</v>
      </c>
      <c r="AM934" s="1" t="s">
        <v>2770</v>
      </c>
      <c r="AN934" s="1" t="s">
        <v>2811</v>
      </c>
      <c r="AO934" s="1" t="s">
        <v>2811</v>
      </c>
      <c r="AP934" s="1" t="s">
        <v>2817</v>
      </c>
      <c r="AQ934" s="1" t="s">
        <v>1908</v>
      </c>
      <c r="AR934" s="1" t="s">
        <v>1816</v>
      </c>
      <c r="AS934" s="1" t="s">
        <v>2825</v>
      </c>
      <c r="AT934" s="1"/>
      <c r="AU934" s="1"/>
      <c r="AV934" s="1" t="s">
        <v>2829</v>
      </c>
      <c r="AW934" s="1" t="s">
        <v>2829</v>
      </c>
      <c r="AX934" s="1" t="s">
        <v>2836</v>
      </c>
      <c r="AY934" s="1" t="s">
        <v>3081</v>
      </c>
      <c r="AZ934" s="1"/>
      <c r="BA934">
        <v>6965</v>
      </c>
      <c r="BB934" s="1" t="s">
        <v>2817</v>
      </c>
      <c r="BC934">
        <v>681</v>
      </c>
      <c r="BD934">
        <v>1</v>
      </c>
      <c r="BE934" s="1" t="s">
        <v>2466</v>
      </c>
    </row>
    <row r="935" spans="1:57" ht="42.75">
      <c r="A935" s="8">
        <v>136484</v>
      </c>
      <c r="B935" s="1" t="s">
        <v>2889</v>
      </c>
      <c r="C935" s="1" t="s">
        <v>3099</v>
      </c>
      <c r="D935" s="2" t="s">
        <v>962</v>
      </c>
      <c r="E935">
        <v>1</v>
      </c>
      <c r="F935" s="9" t="s">
        <v>3083</v>
      </c>
      <c r="G935" s="4">
        <v>0</v>
      </c>
      <c r="I935" s="4">
        <f t="shared" si="14"/>
        <v>0</v>
      </c>
      <c r="K935" s="1" t="s">
        <v>2442</v>
      </c>
      <c r="L935">
        <v>0</v>
      </c>
      <c r="M935" s="3">
        <v>46260</v>
      </c>
      <c r="N935" s="1" t="s">
        <v>2460</v>
      </c>
      <c r="O935">
        <v>139760</v>
      </c>
      <c r="R935" s="1" t="s">
        <v>1350</v>
      </c>
      <c r="S935">
        <v>20</v>
      </c>
      <c r="T935">
        <v>2</v>
      </c>
      <c r="U935" s="1"/>
      <c r="V935" s="1" t="s">
        <v>1768</v>
      </c>
      <c r="W935" s="1" t="s">
        <v>1813</v>
      </c>
      <c r="X935" s="1" t="s">
        <v>1816</v>
      </c>
      <c r="Y935" s="1" t="s">
        <v>1908</v>
      </c>
      <c r="Z935" s="1" t="s">
        <v>1816</v>
      </c>
      <c r="AA935" s="1" t="s">
        <v>1941</v>
      </c>
      <c r="AB935" s="1"/>
      <c r="AC935">
        <v>1</v>
      </c>
      <c r="AD935" s="1" t="s">
        <v>1350</v>
      </c>
      <c r="AE935" s="1" t="s">
        <v>2263</v>
      </c>
      <c r="AF935" s="1"/>
      <c r="AG935" s="1" t="s">
        <v>2265</v>
      </c>
      <c r="AH935" s="1" t="s">
        <v>2228</v>
      </c>
      <c r="AI935" s="1" t="s">
        <v>1703</v>
      </c>
      <c r="AJ935" s="1"/>
      <c r="AK935" s="3">
        <v>46260</v>
      </c>
      <c r="AL935" s="1" t="s">
        <v>2451</v>
      </c>
      <c r="AM935" s="1" t="s">
        <v>2770</v>
      </c>
      <c r="AN935" s="1" t="s">
        <v>2811</v>
      </c>
      <c r="AO935" s="1" t="s">
        <v>2811</v>
      </c>
      <c r="AP935" s="1" t="s">
        <v>2817</v>
      </c>
      <c r="AQ935" s="1" t="s">
        <v>1908</v>
      </c>
      <c r="AR935" s="1" t="s">
        <v>1816</v>
      </c>
      <c r="AS935" s="1" t="s">
        <v>2825</v>
      </c>
      <c r="AT935" s="1"/>
      <c r="AU935" s="1"/>
      <c r="AV935" s="1" t="s">
        <v>2829</v>
      </c>
      <c r="AW935" s="1" t="s">
        <v>2829</v>
      </c>
      <c r="AX935" s="1" t="s">
        <v>2836</v>
      </c>
      <c r="AY935" s="1" t="s">
        <v>3081</v>
      </c>
      <c r="AZ935" s="1"/>
      <c r="BA935">
        <v>6965</v>
      </c>
      <c r="BB935" s="1" t="s">
        <v>2817</v>
      </c>
      <c r="BC935">
        <v>681</v>
      </c>
      <c r="BD935">
        <v>2</v>
      </c>
      <c r="BE935" s="1" t="s">
        <v>2466</v>
      </c>
    </row>
    <row r="936" spans="1:57" ht="42.75">
      <c r="A936" s="8">
        <v>136484</v>
      </c>
      <c r="B936" s="1" t="s">
        <v>2889</v>
      </c>
      <c r="C936" s="1" t="s">
        <v>3099</v>
      </c>
      <c r="D936" s="2" t="s">
        <v>963</v>
      </c>
      <c r="E936">
        <v>1</v>
      </c>
      <c r="F936" s="9" t="s">
        <v>3083</v>
      </c>
      <c r="G936" s="4">
        <v>0</v>
      </c>
      <c r="I936" s="4">
        <f t="shared" si="14"/>
        <v>0</v>
      </c>
      <c r="K936" s="1" t="s">
        <v>2442</v>
      </c>
      <c r="L936">
        <v>0</v>
      </c>
      <c r="M936" s="3">
        <v>46260</v>
      </c>
      <c r="N936" s="1" t="s">
        <v>2460</v>
      </c>
      <c r="O936">
        <v>139760</v>
      </c>
      <c r="R936" s="1" t="s">
        <v>1350</v>
      </c>
      <c r="S936">
        <v>20</v>
      </c>
      <c r="T936">
        <v>3</v>
      </c>
      <c r="U936" s="1"/>
      <c r="V936" s="1" t="s">
        <v>1768</v>
      </c>
      <c r="W936" s="1" t="s">
        <v>1813</v>
      </c>
      <c r="X936" s="1" t="s">
        <v>1816</v>
      </c>
      <c r="Y936" s="1" t="s">
        <v>1908</v>
      </c>
      <c r="Z936" s="1" t="s">
        <v>1816</v>
      </c>
      <c r="AA936" s="1" t="s">
        <v>1941</v>
      </c>
      <c r="AB936" s="1"/>
      <c r="AC936">
        <v>1</v>
      </c>
      <c r="AD936" s="1" t="s">
        <v>1350</v>
      </c>
      <c r="AE936" s="1" t="s">
        <v>2263</v>
      </c>
      <c r="AF936" s="1"/>
      <c r="AG936" s="1" t="s">
        <v>2265</v>
      </c>
      <c r="AH936" s="1" t="s">
        <v>2228</v>
      </c>
      <c r="AI936" s="1" t="s">
        <v>1703</v>
      </c>
      <c r="AJ936" s="1"/>
      <c r="AK936" s="3">
        <v>46260</v>
      </c>
      <c r="AL936" s="1" t="s">
        <v>2451</v>
      </c>
      <c r="AM936" s="1" t="s">
        <v>2770</v>
      </c>
      <c r="AN936" s="1" t="s">
        <v>2811</v>
      </c>
      <c r="AO936" s="1" t="s">
        <v>2811</v>
      </c>
      <c r="AP936" s="1" t="s">
        <v>2817</v>
      </c>
      <c r="AQ936" s="1" t="s">
        <v>1908</v>
      </c>
      <c r="AR936" s="1" t="s">
        <v>1816</v>
      </c>
      <c r="AS936" s="1" t="s">
        <v>2825</v>
      </c>
      <c r="AT936" s="1"/>
      <c r="AU936" s="1"/>
      <c r="AV936" s="1" t="s">
        <v>2829</v>
      </c>
      <c r="AW936" s="1" t="s">
        <v>2829</v>
      </c>
      <c r="AX936" s="1" t="s">
        <v>2836</v>
      </c>
      <c r="AY936" s="1" t="s">
        <v>3081</v>
      </c>
      <c r="AZ936" s="1"/>
      <c r="BA936">
        <v>6965</v>
      </c>
      <c r="BB936" s="1" t="s">
        <v>2817</v>
      </c>
      <c r="BC936">
        <v>681</v>
      </c>
      <c r="BD936">
        <v>3</v>
      </c>
      <c r="BE936" s="1" t="s">
        <v>2466</v>
      </c>
    </row>
    <row r="937" spans="1:57" ht="57">
      <c r="A937" s="8">
        <v>136485</v>
      </c>
      <c r="B937" s="1" t="s">
        <v>2877</v>
      </c>
      <c r="C937" s="1" t="s">
        <v>3099</v>
      </c>
      <c r="D937" s="2" t="s">
        <v>964</v>
      </c>
      <c r="E937">
        <v>1</v>
      </c>
      <c r="F937" s="9" t="s">
        <v>3083</v>
      </c>
      <c r="G937" s="4">
        <v>1646.5</v>
      </c>
      <c r="I937" s="4">
        <f t="shared" si="14"/>
        <v>1646.5</v>
      </c>
      <c r="K937" s="1" t="s">
        <v>2443</v>
      </c>
      <c r="L937">
        <v>0</v>
      </c>
      <c r="M937" s="3">
        <v>46260</v>
      </c>
      <c r="N937" s="1" t="s">
        <v>2460</v>
      </c>
      <c r="O937">
        <v>139723</v>
      </c>
      <c r="R937" s="1" t="s">
        <v>1704</v>
      </c>
      <c r="S937">
        <v>20</v>
      </c>
      <c r="T937">
        <v>1</v>
      </c>
      <c r="U937" s="1"/>
      <c r="V937" s="1" t="s">
        <v>1768</v>
      </c>
      <c r="W937" s="1" t="s">
        <v>1813</v>
      </c>
      <c r="X937" s="1" t="s">
        <v>1816</v>
      </c>
      <c r="Y937" s="1" t="s">
        <v>1909</v>
      </c>
      <c r="Z937" s="1" t="s">
        <v>1816</v>
      </c>
      <c r="AA937" s="1" t="s">
        <v>1941</v>
      </c>
      <c r="AB937" s="1"/>
      <c r="AC937">
        <v>1</v>
      </c>
      <c r="AD937" s="1" t="s">
        <v>2229</v>
      </c>
      <c r="AE937" s="1" t="s">
        <v>2263</v>
      </c>
      <c r="AF937" s="1"/>
      <c r="AG937" s="1" t="s">
        <v>2265</v>
      </c>
      <c r="AH937" s="1" t="s">
        <v>2360</v>
      </c>
      <c r="AI937" s="1" t="s">
        <v>2435</v>
      </c>
      <c r="AJ937" s="1"/>
      <c r="AK937" s="3">
        <v>46260</v>
      </c>
      <c r="AL937" s="1" t="s">
        <v>2451</v>
      </c>
      <c r="AM937" s="1" t="s">
        <v>2771</v>
      </c>
      <c r="AN937" s="1" t="s">
        <v>2811</v>
      </c>
      <c r="AO937" s="1" t="s">
        <v>2811</v>
      </c>
      <c r="AP937" s="1" t="s">
        <v>2817</v>
      </c>
      <c r="AQ937" s="1" t="s">
        <v>1909</v>
      </c>
      <c r="AR937" s="1" t="s">
        <v>1816</v>
      </c>
      <c r="AS937" s="1" t="s">
        <v>2825</v>
      </c>
      <c r="AT937" s="1"/>
      <c r="AU937" s="1"/>
      <c r="AV937" s="1" t="s">
        <v>2829</v>
      </c>
      <c r="AW937" s="1" t="s">
        <v>2829</v>
      </c>
      <c r="AX937" s="1" t="s">
        <v>2836</v>
      </c>
      <c r="AY937" s="1" t="s">
        <v>3060</v>
      </c>
      <c r="AZ937" s="1"/>
      <c r="BA937">
        <v>6965</v>
      </c>
      <c r="BB937" s="1" t="s">
        <v>2817</v>
      </c>
      <c r="BC937">
        <v>3098</v>
      </c>
      <c r="BD937">
        <v>1</v>
      </c>
      <c r="BE937" s="1" t="s">
        <v>2464</v>
      </c>
    </row>
    <row r="938" spans="1:57" ht="85.5">
      <c r="A938" s="8">
        <v>136485</v>
      </c>
      <c r="B938" s="1" t="s">
        <v>2877</v>
      </c>
      <c r="C938" s="1" t="s">
        <v>3099</v>
      </c>
      <c r="D938" s="2" t="s">
        <v>965</v>
      </c>
      <c r="E938">
        <v>1</v>
      </c>
      <c r="F938" s="9" t="s">
        <v>3083</v>
      </c>
      <c r="G938" s="4">
        <v>4216</v>
      </c>
      <c r="I938" s="4">
        <f t="shared" si="14"/>
        <v>4216</v>
      </c>
      <c r="K938" s="1" t="s">
        <v>2443</v>
      </c>
      <c r="L938">
        <v>0</v>
      </c>
      <c r="M938" s="3">
        <v>46260</v>
      </c>
      <c r="N938" s="1" t="s">
        <v>2460</v>
      </c>
      <c r="O938">
        <v>139723</v>
      </c>
      <c r="R938" s="1" t="s">
        <v>1705</v>
      </c>
      <c r="S938">
        <v>20</v>
      </c>
      <c r="T938">
        <v>2</v>
      </c>
      <c r="U938" s="1"/>
      <c r="V938" s="1" t="s">
        <v>1768</v>
      </c>
      <c r="W938" s="1" t="s">
        <v>1813</v>
      </c>
      <c r="X938" s="1" t="s">
        <v>1816</v>
      </c>
      <c r="Y938" s="1" t="s">
        <v>1909</v>
      </c>
      <c r="Z938" s="1" t="s">
        <v>1816</v>
      </c>
      <c r="AA938" s="1" t="s">
        <v>1941</v>
      </c>
      <c r="AB938" s="1"/>
      <c r="AC938">
        <v>1</v>
      </c>
      <c r="AD938" s="1" t="s">
        <v>2230</v>
      </c>
      <c r="AE938" s="1" t="s">
        <v>2263</v>
      </c>
      <c r="AF938" s="1"/>
      <c r="AG938" s="1" t="s">
        <v>2265</v>
      </c>
      <c r="AH938" s="1" t="s">
        <v>2360</v>
      </c>
      <c r="AI938" s="1" t="s">
        <v>2435</v>
      </c>
      <c r="AJ938" s="1"/>
      <c r="AK938" s="3">
        <v>46260</v>
      </c>
      <c r="AL938" s="1" t="s">
        <v>2451</v>
      </c>
      <c r="AM938" s="1" t="s">
        <v>2771</v>
      </c>
      <c r="AN938" s="1" t="s">
        <v>2811</v>
      </c>
      <c r="AO938" s="1" t="s">
        <v>2811</v>
      </c>
      <c r="AP938" s="1" t="s">
        <v>2817</v>
      </c>
      <c r="AQ938" s="1" t="s">
        <v>1909</v>
      </c>
      <c r="AR938" s="1" t="s">
        <v>1816</v>
      </c>
      <c r="AS938" s="1" t="s">
        <v>2825</v>
      </c>
      <c r="AT938" s="1"/>
      <c r="AU938" s="1"/>
      <c r="AV938" s="1" t="s">
        <v>2829</v>
      </c>
      <c r="AW938" s="1" t="s">
        <v>2829</v>
      </c>
      <c r="AX938" s="1" t="s">
        <v>2836</v>
      </c>
      <c r="AY938" s="1" t="s">
        <v>3060</v>
      </c>
      <c r="AZ938" s="1"/>
      <c r="BA938">
        <v>6965</v>
      </c>
      <c r="BB938" s="1" t="s">
        <v>2817</v>
      </c>
      <c r="BC938">
        <v>3098</v>
      </c>
      <c r="BD938">
        <v>2</v>
      </c>
      <c r="BE938" s="1" t="s">
        <v>2464</v>
      </c>
    </row>
    <row r="939" spans="1:57">
      <c r="A939" s="8">
        <v>136486</v>
      </c>
      <c r="B939" s="1" t="s">
        <v>2862</v>
      </c>
      <c r="C939" s="1" t="s">
        <v>3243</v>
      </c>
      <c r="D939" s="1" t="s">
        <v>966</v>
      </c>
      <c r="E939">
        <v>1</v>
      </c>
      <c r="F939" s="9" t="s">
        <v>3083</v>
      </c>
      <c r="G939" s="4">
        <v>199166.66</v>
      </c>
      <c r="I939" s="4">
        <f t="shared" si="14"/>
        <v>199166.66</v>
      </c>
      <c r="K939" s="1" t="s">
        <v>2441</v>
      </c>
      <c r="L939">
        <v>0</v>
      </c>
      <c r="M939" s="3">
        <v>46260</v>
      </c>
      <c r="N939" s="1" t="s">
        <v>2460</v>
      </c>
      <c r="O939">
        <v>139669</v>
      </c>
      <c r="R939" s="1" t="s">
        <v>1706</v>
      </c>
      <c r="S939">
        <v>20</v>
      </c>
      <c r="T939">
        <v>1</v>
      </c>
      <c r="U939" s="1"/>
      <c r="V939" s="1" t="s">
        <v>1784</v>
      </c>
      <c r="W939" s="1" t="s">
        <v>1813</v>
      </c>
      <c r="X939" s="1" t="s">
        <v>1819</v>
      </c>
      <c r="Y939" s="1" t="s">
        <v>1839</v>
      </c>
      <c r="Z939" s="1" t="s">
        <v>1935</v>
      </c>
      <c r="AA939" s="1" t="s">
        <v>1941</v>
      </c>
      <c r="AB939" s="1"/>
      <c r="AC939">
        <v>1</v>
      </c>
      <c r="AD939" s="1" t="s">
        <v>2231</v>
      </c>
      <c r="AE939" s="1" t="s">
        <v>2263</v>
      </c>
      <c r="AF939" s="1"/>
      <c r="AG939" s="1" t="s">
        <v>2265</v>
      </c>
      <c r="AH939" s="1" t="s">
        <v>2361</v>
      </c>
      <c r="AI939" s="1" t="s">
        <v>2436</v>
      </c>
      <c r="AJ939" s="1" t="s">
        <v>2444</v>
      </c>
      <c r="AK939" s="3">
        <v>46260</v>
      </c>
      <c r="AL939" s="1" t="s">
        <v>2451</v>
      </c>
      <c r="AM939" s="1"/>
      <c r="AN939" s="1" t="s">
        <v>2811</v>
      </c>
      <c r="AO939" s="1" t="s">
        <v>2812</v>
      </c>
      <c r="AP939" s="1" t="s">
        <v>2821</v>
      </c>
      <c r="AQ939" s="1" t="s">
        <v>1839</v>
      </c>
      <c r="AR939" s="1" t="s">
        <v>1935</v>
      </c>
      <c r="AS939" s="1" t="s">
        <v>2825</v>
      </c>
      <c r="AT939" s="1"/>
      <c r="AU939" s="1"/>
      <c r="AV939" s="1" t="s">
        <v>2829</v>
      </c>
      <c r="AW939" s="1" t="s">
        <v>2829</v>
      </c>
      <c r="AX939" s="1" t="s">
        <v>2836</v>
      </c>
      <c r="AY939" s="1" t="s">
        <v>3074</v>
      </c>
      <c r="AZ939" s="1"/>
      <c r="BA939">
        <v>3271</v>
      </c>
      <c r="BB939" s="1" t="s">
        <v>2821</v>
      </c>
      <c r="BC939">
        <v>717</v>
      </c>
      <c r="BD939">
        <v>1</v>
      </c>
      <c r="BE939" s="1" t="s">
        <v>2462</v>
      </c>
    </row>
    <row r="940" spans="1:57">
      <c r="A940" s="8">
        <v>136486</v>
      </c>
      <c r="B940" s="1" t="s">
        <v>2862</v>
      </c>
      <c r="C940" s="1" t="s">
        <v>3243</v>
      </c>
      <c r="D940" s="1" t="s">
        <v>967</v>
      </c>
      <c r="E940">
        <v>1</v>
      </c>
      <c r="F940" s="9" t="s">
        <v>3083</v>
      </c>
      <c r="G940" s="4">
        <v>107500</v>
      </c>
      <c r="I940" s="4">
        <f t="shared" si="14"/>
        <v>107500</v>
      </c>
      <c r="K940" s="1" t="s">
        <v>2441</v>
      </c>
      <c r="L940">
        <v>0</v>
      </c>
      <c r="M940" s="3">
        <v>46260</v>
      </c>
      <c r="N940" s="1" t="s">
        <v>2460</v>
      </c>
      <c r="O940">
        <v>139669</v>
      </c>
      <c r="R940" s="1" t="s">
        <v>1707</v>
      </c>
      <c r="S940">
        <v>20</v>
      </c>
      <c r="T940">
        <v>2</v>
      </c>
      <c r="U940" s="1"/>
      <c r="V940" s="1" t="s">
        <v>1784</v>
      </c>
      <c r="W940" s="1" t="s">
        <v>1813</v>
      </c>
      <c r="X940" s="1" t="s">
        <v>1819</v>
      </c>
      <c r="Y940" s="1" t="s">
        <v>1839</v>
      </c>
      <c r="Z940" s="1" t="s">
        <v>1935</v>
      </c>
      <c r="AA940" s="1" t="s">
        <v>1941</v>
      </c>
      <c r="AB940" s="1"/>
      <c r="AC940">
        <v>1</v>
      </c>
      <c r="AD940" s="1" t="s">
        <v>2232</v>
      </c>
      <c r="AE940" s="1" t="s">
        <v>2263</v>
      </c>
      <c r="AF940" s="1"/>
      <c r="AG940" s="1" t="s">
        <v>2265</v>
      </c>
      <c r="AH940" s="1" t="s">
        <v>2361</v>
      </c>
      <c r="AI940" s="1" t="s">
        <v>2436</v>
      </c>
      <c r="AJ940" s="1" t="s">
        <v>2444</v>
      </c>
      <c r="AK940" s="3">
        <v>46260</v>
      </c>
      <c r="AL940" s="1" t="s">
        <v>2451</v>
      </c>
      <c r="AM940" s="1"/>
      <c r="AN940" s="1" t="s">
        <v>2811</v>
      </c>
      <c r="AO940" s="1" t="s">
        <v>2812</v>
      </c>
      <c r="AP940" s="1" t="s">
        <v>2821</v>
      </c>
      <c r="AQ940" s="1" t="s">
        <v>1839</v>
      </c>
      <c r="AR940" s="1" t="s">
        <v>1935</v>
      </c>
      <c r="AS940" s="1" t="s">
        <v>2825</v>
      </c>
      <c r="AT940" s="1"/>
      <c r="AU940" s="1"/>
      <c r="AV940" s="1" t="s">
        <v>2829</v>
      </c>
      <c r="AW940" s="1" t="s">
        <v>2829</v>
      </c>
      <c r="AX940" s="1" t="s">
        <v>2836</v>
      </c>
      <c r="AY940" s="1" t="s">
        <v>3074</v>
      </c>
      <c r="AZ940" s="1"/>
      <c r="BA940">
        <v>3271</v>
      </c>
      <c r="BB940" s="1" t="s">
        <v>2821</v>
      </c>
      <c r="BC940">
        <v>717</v>
      </c>
      <c r="BD940">
        <v>2</v>
      </c>
      <c r="BE940" s="1" t="s">
        <v>2462</v>
      </c>
    </row>
    <row r="941" spans="1:57">
      <c r="A941" s="8">
        <v>136486</v>
      </c>
      <c r="B941" s="1" t="s">
        <v>2862</v>
      </c>
      <c r="C941" s="1" t="s">
        <v>3171</v>
      </c>
      <c r="D941" s="1" t="s">
        <v>968</v>
      </c>
      <c r="E941">
        <v>1</v>
      </c>
      <c r="F941" s="9" t="s">
        <v>3083</v>
      </c>
      <c r="G941" s="4">
        <v>790833.33</v>
      </c>
      <c r="I941" s="4">
        <f t="shared" si="14"/>
        <v>790833.33</v>
      </c>
      <c r="K941" s="1" t="s">
        <v>2441</v>
      </c>
      <c r="L941">
        <v>0</v>
      </c>
      <c r="M941" s="3">
        <v>46260</v>
      </c>
      <c r="N941" s="1" t="s">
        <v>2460</v>
      </c>
      <c r="O941">
        <v>139669</v>
      </c>
      <c r="R941" s="1" t="s">
        <v>1708</v>
      </c>
      <c r="S941">
        <v>20</v>
      </c>
      <c r="T941">
        <v>3</v>
      </c>
      <c r="U941" s="1"/>
      <c r="V941" s="1" t="s">
        <v>1784</v>
      </c>
      <c r="W941" s="1" t="s">
        <v>1813</v>
      </c>
      <c r="X941" s="1" t="s">
        <v>1819</v>
      </c>
      <c r="Y941" s="1" t="s">
        <v>1839</v>
      </c>
      <c r="Z941" s="1" t="s">
        <v>1935</v>
      </c>
      <c r="AA941" s="1" t="s">
        <v>1941</v>
      </c>
      <c r="AB941" s="1"/>
      <c r="AC941">
        <v>1</v>
      </c>
      <c r="AD941" s="1" t="s">
        <v>2233</v>
      </c>
      <c r="AE941" s="1" t="s">
        <v>2263</v>
      </c>
      <c r="AF941" s="1"/>
      <c r="AG941" s="1" t="s">
        <v>2265</v>
      </c>
      <c r="AH941" s="1" t="s">
        <v>2361</v>
      </c>
      <c r="AI941" s="1" t="s">
        <v>2436</v>
      </c>
      <c r="AJ941" s="1" t="s">
        <v>2444</v>
      </c>
      <c r="AK941" s="3">
        <v>46260</v>
      </c>
      <c r="AL941" s="1" t="s">
        <v>2451</v>
      </c>
      <c r="AM941" s="1"/>
      <c r="AN941" s="1" t="s">
        <v>2811</v>
      </c>
      <c r="AO941" s="1" t="s">
        <v>2812</v>
      </c>
      <c r="AP941" s="1" t="s">
        <v>2821</v>
      </c>
      <c r="AQ941" s="1" t="s">
        <v>1839</v>
      </c>
      <c r="AR941" s="1" t="s">
        <v>1935</v>
      </c>
      <c r="AS941" s="1" t="s">
        <v>2825</v>
      </c>
      <c r="AT941" s="1"/>
      <c r="AU941" s="1"/>
      <c r="AV941" s="1" t="s">
        <v>2829</v>
      </c>
      <c r="AW941" s="1" t="s">
        <v>2829</v>
      </c>
      <c r="AX941" s="1" t="s">
        <v>2836</v>
      </c>
      <c r="AY941" s="1" t="s">
        <v>3074</v>
      </c>
      <c r="AZ941" s="1"/>
      <c r="BA941">
        <v>3270</v>
      </c>
      <c r="BB941" s="1" t="s">
        <v>2821</v>
      </c>
      <c r="BC941">
        <v>717</v>
      </c>
      <c r="BD941">
        <v>3</v>
      </c>
      <c r="BE941" s="1" t="s">
        <v>2462</v>
      </c>
    </row>
    <row r="942" spans="1:57">
      <c r="A942" s="8">
        <v>136486</v>
      </c>
      <c r="B942" s="1" t="s">
        <v>2862</v>
      </c>
      <c r="C942" s="1" t="s">
        <v>3100</v>
      </c>
      <c r="D942" s="1"/>
      <c r="E942">
        <v>1</v>
      </c>
      <c r="F942" s="9" t="s">
        <v>3083</v>
      </c>
      <c r="G942" s="4">
        <v>-109750</v>
      </c>
      <c r="I942" s="4">
        <f t="shared" si="14"/>
        <v>-109750</v>
      </c>
      <c r="K942" s="1" t="s">
        <v>2441</v>
      </c>
      <c r="L942">
        <v>0</v>
      </c>
      <c r="M942" s="3">
        <v>46260</v>
      </c>
      <c r="N942" s="1" t="s">
        <v>2460</v>
      </c>
      <c r="O942">
        <v>0</v>
      </c>
      <c r="R942" s="1" t="s">
        <v>1709</v>
      </c>
      <c r="S942">
        <v>20</v>
      </c>
      <c r="T942">
        <v>0</v>
      </c>
      <c r="U942" s="1"/>
      <c r="V942" s="1" t="s">
        <v>1765</v>
      </c>
      <c r="W942" s="1" t="s">
        <v>1813</v>
      </c>
      <c r="X942" s="1" t="s">
        <v>1819</v>
      </c>
      <c r="Y942" s="1" t="s">
        <v>1839</v>
      </c>
      <c r="Z942" s="1" t="s">
        <v>1935</v>
      </c>
      <c r="AA942" s="1" t="s">
        <v>1941</v>
      </c>
      <c r="AB942" s="1"/>
      <c r="AC942">
        <v>1</v>
      </c>
      <c r="AD942" s="1" t="s">
        <v>2234</v>
      </c>
      <c r="AE942" s="1" t="s">
        <v>2263</v>
      </c>
      <c r="AF942" s="1"/>
      <c r="AG942" s="1" t="s">
        <v>2265</v>
      </c>
      <c r="AH942" s="1" t="s">
        <v>2361</v>
      </c>
      <c r="AI942" s="1" t="s">
        <v>2436</v>
      </c>
      <c r="AJ942" s="1" t="s">
        <v>2444</v>
      </c>
      <c r="AK942" s="3">
        <v>46260</v>
      </c>
      <c r="AL942" s="1" t="s">
        <v>2451</v>
      </c>
      <c r="AM942" s="1"/>
      <c r="AN942" s="1" t="s">
        <v>2811</v>
      </c>
      <c r="AO942" s="1" t="s">
        <v>2812</v>
      </c>
      <c r="AP942" s="1" t="s">
        <v>2821</v>
      </c>
      <c r="AQ942" s="1" t="s">
        <v>1839</v>
      </c>
      <c r="AR942" s="1" t="s">
        <v>1935</v>
      </c>
      <c r="AS942" s="1" t="s">
        <v>2825</v>
      </c>
      <c r="AT942" s="1"/>
      <c r="AU942" s="1"/>
      <c r="AV942" s="1" t="s">
        <v>2829</v>
      </c>
      <c r="AW942" s="1" t="s">
        <v>2829</v>
      </c>
      <c r="AX942" s="1" t="s">
        <v>2836</v>
      </c>
      <c r="AY942" s="1"/>
      <c r="AZ942" s="1"/>
      <c r="BA942">
        <v>2057</v>
      </c>
      <c r="BB942" s="1" t="s">
        <v>2821</v>
      </c>
      <c r="BC942">
        <v>717</v>
      </c>
      <c r="BD942">
        <v>4</v>
      </c>
      <c r="BE942" s="1" t="s">
        <v>2463</v>
      </c>
    </row>
    <row r="943" spans="1:57">
      <c r="A943" s="8">
        <v>136487</v>
      </c>
      <c r="B943" s="1" t="s">
        <v>2841</v>
      </c>
      <c r="C943" s="1" t="s">
        <v>3096</v>
      </c>
      <c r="D943" s="1" t="s">
        <v>969</v>
      </c>
      <c r="E943">
        <v>1</v>
      </c>
      <c r="F943" s="9" t="s">
        <v>3083</v>
      </c>
      <c r="G943" s="4">
        <v>7865000</v>
      </c>
      <c r="I943" s="4">
        <f t="shared" si="14"/>
        <v>7865000</v>
      </c>
      <c r="K943" s="1" t="s">
        <v>2441</v>
      </c>
      <c r="L943">
        <v>0</v>
      </c>
      <c r="M943" s="3">
        <v>46260</v>
      </c>
      <c r="N943" s="1" t="s">
        <v>2460</v>
      </c>
      <c r="O943">
        <v>139655</v>
      </c>
      <c r="R943" s="1" t="s">
        <v>1710</v>
      </c>
      <c r="S943">
        <v>0</v>
      </c>
      <c r="T943">
        <v>1</v>
      </c>
      <c r="U943" s="1"/>
      <c r="V943" s="1" t="s">
        <v>1768</v>
      </c>
      <c r="W943" s="1" t="s">
        <v>1813</v>
      </c>
      <c r="X943" s="1" t="s">
        <v>1817</v>
      </c>
      <c r="Y943" s="1" t="s">
        <v>1833</v>
      </c>
      <c r="Z943" s="1" t="s">
        <v>1922</v>
      </c>
      <c r="AA943" s="1" t="s">
        <v>1941</v>
      </c>
      <c r="AB943" s="1"/>
      <c r="AC943">
        <v>1</v>
      </c>
      <c r="AD943" s="1" t="s">
        <v>1710</v>
      </c>
      <c r="AE943" s="1" t="s">
        <v>2263</v>
      </c>
      <c r="AF943" s="1"/>
      <c r="AG943" s="1" t="s">
        <v>2265</v>
      </c>
      <c r="AH943" s="1" t="s">
        <v>1710</v>
      </c>
      <c r="AI943" s="1" t="s">
        <v>1710</v>
      </c>
      <c r="AJ943" s="1" t="s">
        <v>2444</v>
      </c>
      <c r="AK943" s="3">
        <v>46260</v>
      </c>
      <c r="AL943" s="1" t="s">
        <v>2451</v>
      </c>
      <c r="AM943" s="1"/>
      <c r="AN943" s="1" t="s">
        <v>2811</v>
      </c>
      <c r="AO943" s="1" t="s">
        <v>2811</v>
      </c>
      <c r="AP943" s="1" t="s">
        <v>2818</v>
      </c>
      <c r="AQ943" s="1" t="s">
        <v>1833</v>
      </c>
      <c r="AR943" s="1" t="s">
        <v>1922</v>
      </c>
      <c r="AS943" s="1" t="s">
        <v>2825</v>
      </c>
      <c r="AT943" s="1"/>
      <c r="AU943" s="1"/>
      <c r="AV943" s="1" t="s">
        <v>2829</v>
      </c>
      <c r="AW943" s="1" t="s">
        <v>2829</v>
      </c>
      <c r="AX943" s="1" t="s">
        <v>2836</v>
      </c>
      <c r="AY943" s="1" t="s">
        <v>3061</v>
      </c>
      <c r="AZ943" s="1"/>
      <c r="BA943">
        <v>14862</v>
      </c>
      <c r="BB943" s="1" t="s">
        <v>2818</v>
      </c>
      <c r="BC943">
        <v>2490</v>
      </c>
      <c r="BD943">
        <v>1</v>
      </c>
      <c r="BE943" s="1" t="s">
        <v>2458</v>
      </c>
    </row>
    <row r="944" spans="1:57">
      <c r="A944" s="8">
        <v>136488</v>
      </c>
      <c r="B944" s="1" t="s">
        <v>2841</v>
      </c>
      <c r="C944" s="1" t="s">
        <v>3096</v>
      </c>
      <c r="D944" s="1" t="s">
        <v>970</v>
      </c>
      <c r="E944">
        <v>1</v>
      </c>
      <c r="F944" s="9" t="s">
        <v>3083</v>
      </c>
      <c r="G944" s="4">
        <v>680000</v>
      </c>
      <c r="I944" s="4">
        <f t="shared" si="14"/>
        <v>680000</v>
      </c>
      <c r="K944" s="1" t="s">
        <v>2441</v>
      </c>
      <c r="L944">
        <v>0</v>
      </c>
      <c r="M944" s="3">
        <v>46260</v>
      </c>
      <c r="N944" s="1" t="s">
        <v>2460</v>
      </c>
      <c r="O944">
        <v>139439</v>
      </c>
      <c r="R944" s="1" t="s">
        <v>1537</v>
      </c>
      <c r="S944">
        <v>0</v>
      </c>
      <c r="T944">
        <v>1</v>
      </c>
      <c r="U944" s="1"/>
      <c r="V944" s="1" t="s">
        <v>1768</v>
      </c>
      <c r="W944" s="1" t="s">
        <v>1813</v>
      </c>
      <c r="X944" s="1" t="s">
        <v>1817</v>
      </c>
      <c r="Y944" s="1" t="s">
        <v>1833</v>
      </c>
      <c r="Z944" s="1" t="s">
        <v>1922</v>
      </c>
      <c r="AA944" s="1" t="s">
        <v>1941</v>
      </c>
      <c r="AB944" s="1"/>
      <c r="AC944">
        <v>1</v>
      </c>
      <c r="AD944" s="1" t="s">
        <v>1537</v>
      </c>
      <c r="AE944" s="1" t="s">
        <v>2263</v>
      </c>
      <c r="AF944" s="1"/>
      <c r="AG944" s="1" t="s">
        <v>2265</v>
      </c>
      <c r="AH944" s="1" t="s">
        <v>1537</v>
      </c>
      <c r="AI944" s="1" t="s">
        <v>1537</v>
      </c>
      <c r="AJ944" s="1" t="s">
        <v>2444</v>
      </c>
      <c r="AK944" s="3">
        <v>46260</v>
      </c>
      <c r="AL944" s="1" t="s">
        <v>2451</v>
      </c>
      <c r="AM944" s="1"/>
      <c r="AN944" s="1" t="s">
        <v>2811</v>
      </c>
      <c r="AO944" s="1" t="s">
        <v>2811</v>
      </c>
      <c r="AP944" s="1" t="s">
        <v>2818</v>
      </c>
      <c r="AQ944" s="1" t="s">
        <v>1833</v>
      </c>
      <c r="AR944" s="1" t="s">
        <v>1922</v>
      </c>
      <c r="AS944" s="1" t="s">
        <v>2825</v>
      </c>
      <c r="AT944" s="1"/>
      <c r="AU944" s="1"/>
      <c r="AV944" s="1" t="s">
        <v>2829</v>
      </c>
      <c r="AW944" s="1" t="s">
        <v>2829</v>
      </c>
      <c r="AX944" s="1" t="s">
        <v>2836</v>
      </c>
      <c r="AY944" s="1" t="s">
        <v>3061</v>
      </c>
      <c r="AZ944" s="1"/>
      <c r="BA944">
        <v>14862</v>
      </c>
      <c r="BB944" s="1" t="s">
        <v>2818</v>
      </c>
      <c r="BC944">
        <v>2490</v>
      </c>
      <c r="BD944">
        <v>1</v>
      </c>
      <c r="BE944" s="1" t="s">
        <v>2447</v>
      </c>
    </row>
    <row r="945" spans="1:57">
      <c r="A945" s="8">
        <v>136489</v>
      </c>
      <c r="B945" s="1" t="s">
        <v>2841</v>
      </c>
      <c r="C945" s="1" t="s">
        <v>3096</v>
      </c>
      <c r="D945" s="1" t="s">
        <v>971</v>
      </c>
      <c r="E945">
        <v>1</v>
      </c>
      <c r="F945" s="9" t="s">
        <v>3083</v>
      </c>
      <c r="G945" s="4">
        <v>1352220</v>
      </c>
      <c r="I945" s="4">
        <f t="shared" si="14"/>
        <v>1352220</v>
      </c>
      <c r="K945" s="1" t="s">
        <v>2441</v>
      </c>
      <c r="L945">
        <v>0</v>
      </c>
      <c r="M945" s="3">
        <v>46260</v>
      </c>
      <c r="N945" s="1" t="s">
        <v>2460</v>
      </c>
      <c r="O945">
        <v>139515</v>
      </c>
      <c r="R945" s="1" t="s">
        <v>1711</v>
      </c>
      <c r="S945">
        <v>20</v>
      </c>
      <c r="T945">
        <v>1</v>
      </c>
      <c r="U945" s="1"/>
      <c r="V945" s="1" t="s">
        <v>1768</v>
      </c>
      <c r="W945" s="1" t="s">
        <v>1813</v>
      </c>
      <c r="X945" s="1" t="s">
        <v>1815</v>
      </c>
      <c r="Y945" s="1" t="s">
        <v>1840</v>
      </c>
      <c r="Z945" s="1" t="s">
        <v>1922</v>
      </c>
      <c r="AA945" s="1" t="s">
        <v>1941</v>
      </c>
      <c r="AB945" s="1"/>
      <c r="AC945">
        <v>1</v>
      </c>
      <c r="AD945" s="1" t="s">
        <v>2235</v>
      </c>
      <c r="AE945" s="1" t="s">
        <v>2263</v>
      </c>
      <c r="AF945" s="1"/>
      <c r="AG945" s="1" t="s">
        <v>2265</v>
      </c>
      <c r="AH945" s="1" t="s">
        <v>2235</v>
      </c>
      <c r="AI945" s="1" t="s">
        <v>1711</v>
      </c>
      <c r="AJ945" s="1"/>
      <c r="AK945" s="3">
        <v>46260</v>
      </c>
      <c r="AL945" s="1" t="s">
        <v>2451</v>
      </c>
      <c r="AM945" s="1"/>
      <c r="AN945" s="1" t="s">
        <v>2811</v>
      </c>
      <c r="AO945" s="1" t="s">
        <v>2811</v>
      </c>
      <c r="AP945" s="1" t="s">
        <v>2815</v>
      </c>
      <c r="AQ945" s="1" t="s">
        <v>1840</v>
      </c>
      <c r="AR945" s="1" t="s">
        <v>1922</v>
      </c>
      <c r="AS945" s="1" t="s">
        <v>2825</v>
      </c>
      <c r="AT945" s="1"/>
      <c r="AU945" s="1"/>
      <c r="AV945" s="1" t="s">
        <v>2829</v>
      </c>
      <c r="AW945" s="1" t="s">
        <v>2829</v>
      </c>
      <c r="AX945" s="1" t="s">
        <v>2836</v>
      </c>
      <c r="AY945" s="1" t="s">
        <v>3061</v>
      </c>
      <c r="AZ945" s="1"/>
      <c r="BA945">
        <v>14862</v>
      </c>
      <c r="BB945" s="1" t="s">
        <v>2815</v>
      </c>
      <c r="BC945">
        <v>2490</v>
      </c>
      <c r="BD945">
        <v>1</v>
      </c>
      <c r="BE945" s="1" t="s">
        <v>2455</v>
      </c>
    </row>
    <row r="946" spans="1:57">
      <c r="A946" s="8">
        <v>136490</v>
      </c>
      <c r="B946" s="1" t="s">
        <v>2841</v>
      </c>
      <c r="C946" s="1" t="s">
        <v>3096</v>
      </c>
      <c r="D946" s="1" t="s">
        <v>972</v>
      </c>
      <c r="E946">
        <v>1</v>
      </c>
      <c r="F946" s="9" t="s">
        <v>3083</v>
      </c>
      <c r="G946" s="4">
        <v>391268.33332999999</v>
      </c>
      <c r="I946" s="4">
        <f t="shared" si="14"/>
        <v>391268.33332999999</v>
      </c>
      <c r="K946" s="1" t="s">
        <v>2441</v>
      </c>
      <c r="L946">
        <v>0</v>
      </c>
      <c r="M946" s="3">
        <v>46260</v>
      </c>
      <c r="N946" s="1" t="s">
        <v>2460</v>
      </c>
      <c r="O946">
        <v>139516</v>
      </c>
      <c r="R946" s="1" t="s">
        <v>1712</v>
      </c>
      <c r="S946">
        <v>20</v>
      </c>
      <c r="T946">
        <v>1</v>
      </c>
      <c r="U946" s="1"/>
      <c r="V946" s="1" t="s">
        <v>1768</v>
      </c>
      <c r="W946" s="1" t="s">
        <v>1813</v>
      </c>
      <c r="X946" s="1" t="s">
        <v>1818</v>
      </c>
      <c r="Y946" s="1" t="s">
        <v>1837</v>
      </c>
      <c r="Z946" s="1" t="s">
        <v>1922</v>
      </c>
      <c r="AA946" s="1" t="s">
        <v>1941</v>
      </c>
      <c r="AB946" s="1"/>
      <c r="AC946">
        <v>1</v>
      </c>
      <c r="AD946" s="1" t="s">
        <v>2236</v>
      </c>
      <c r="AE946" s="1" t="s">
        <v>2263</v>
      </c>
      <c r="AF946" s="1"/>
      <c r="AG946" s="1" t="s">
        <v>2265</v>
      </c>
      <c r="AH946" s="1" t="s">
        <v>2236</v>
      </c>
      <c r="AI946" s="1" t="s">
        <v>1712</v>
      </c>
      <c r="AJ946" s="1" t="s">
        <v>2444</v>
      </c>
      <c r="AK946" s="3">
        <v>46260</v>
      </c>
      <c r="AL946" s="1" t="s">
        <v>2451</v>
      </c>
      <c r="AM946" s="1"/>
      <c r="AN946" s="1" t="s">
        <v>2811</v>
      </c>
      <c r="AO946" s="1" t="s">
        <v>2811</v>
      </c>
      <c r="AP946" s="1" t="s">
        <v>2820</v>
      </c>
      <c r="AQ946" s="1" t="s">
        <v>1837</v>
      </c>
      <c r="AR946" s="1" t="s">
        <v>1922</v>
      </c>
      <c r="AS946" s="1" t="s">
        <v>2825</v>
      </c>
      <c r="AT946" s="1"/>
      <c r="AU946" s="1"/>
      <c r="AV946" s="1" t="s">
        <v>2829</v>
      </c>
      <c r="AW946" s="1" t="s">
        <v>2829</v>
      </c>
      <c r="AX946" s="1" t="s">
        <v>2836</v>
      </c>
      <c r="AY946" s="1" t="s">
        <v>3061</v>
      </c>
      <c r="AZ946" s="1"/>
      <c r="BA946">
        <v>14862</v>
      </c>
      <c r="BB946" s="1" t="s">
        <v>2820</v>
      </c>
      <c r="BC946">
        <v>2490</v>
      </c>
      <c r="BD946">
        <v>1</v>
      </c>
      <c r="BE946" s="1" t="s">
        <v>2455</v>
      </c>
    </row>
    <row r="947" spans="1:57">
      <c r="A947" s="8">
        <v>136491</v>
      </c>
      <c r="B947" s="1" t="s">
        <v>2841</v>
      </c>
      <c r="C947" s="1" t="s">
        <v>3096</v>
      </c>
      <c r="D947" s="1" t="s">
        <v>973</v>
      </c>
      <c r="E947">
        <v>1</v>
      </c>
      <c r="F947" s="9" t="s">
        <v>3083</v>
      </c>
      <c r="G947" s="4">
        <v>1872600</v>
      </c>
      <c r="I947" s="4">
        <f t="shared" si="14"/>
        <v>1872600</v>
      </c>
      <c r="K947" s="1" t="s">
        <v>2441</v>
      </c>
      <c r="L947">
        <v>0</v>
      </c>
      <c r="M947" s="3">
        <v>46260</v>
      </c>
      <c r="N947" s="1" t="s">
        <v>2460</v>
      </c>
      <c r="O947">
        <v>139517</v>
      </c>
      <c r="R947" s="1" t="s">
        <v>1713</v>
      </c>
      <c r="S947">
        <v>20</v>
      </c>
      <c r="T947">
        <v>1</v>
      </c>
      <c r="U947" s="1"/>
      <c r="V947" s="1" t="s">
        <v>1768</v>
      </c>
      <c r="W947" s="1" t="s">
        <v>1813</v>
      </c>
      <c r="X947" s="1" t="s">
        <v>1819</v>
      </c>
      <c r="Y947" s="1" t="s">
        <v>1841</v>
      </c>
      <c r="Z947" s="1" t="s">
        <v>1922</v>
      </c>
      <c r="AA947" s="1" t="s">
        <v>1941</v>
      </c>
      <c r="AB947" s="1"/>
      <c r="AC947">
        <v>1</v>
      </c>
      <c r="AD947" s="1" t="s">
        <v>2237</v>
      </c>
      <c r="AE947" s="1" t="s">
        <v>2263</v>
      </c>
      <c r="AF947" s="1"/>
      <c r="AG947" s="1" t="s">
        <v>2265</v>
      </c>
      <c r="AH947" s="1" t="s">
        <v>2237</v>
      </c>
      <c r="AI947" s="1" t="s">
        <v>1713</v>
      </c>
      <c r="AJ947" s="1"/>
      <c r="AK947" s="3">
        <v>46260</v>
      </c>
      <c r="AL947" s="1" t="s">
        <v>2451</v>
      </c>
      <c r="AM947" s="1"/>
      <c r="AN947" s="1" t="s">
        <v>2811</v>
      </c>
      <c r="AO947" s="1" t="s">
        <v>2811</v>
      </c>
      <c r="AP947" s="1" t="s">
        <v>2821</v>
      </c>
      <c r="AQ947" s="1" t="s">
        <v>1841</v>
      </c>
      <c r="AR947" s="1" t="s">
        <v>1922</v>
      </c>
      <c r="AS947" s="1" t="s">
        <v>2825</v>
      </c>
      <c r="AT947" s="1"/>
      <c r="AU947" s="1"/>
      <c r="AV947" s="1" t="s">
        <v>2829</v>
      </c>
      <c r="AW947" s="1" t="s">
        <v>2829</v>
      </c>
      <c r="AX947" s="1" t="s">
        <v>2836</v>
      </c>
      <c r="AY947" s="1" t="s">
        <v>3061</v>
      </c>
      <c r="AZ947" s="1"/>
      <c r="BA947">
        <v>14862</v>
      </c>
      <c r="BB947" s="1" t="s">
        <v>2821</v>
      </c>
      <c r="BC947">
        <v>2490</v>
      </c>
      <c r="BD947">
        <v>1</v>
      </c>
      <c r="BE947" s="1" t="s">
        <v>2455</v>
      </c>
    </row>
    <row r="948" spans="1:57">
      <c r="A948" s="8">
        <v>136492</v>
      </c>
      <c r="B948" s="1" t="s">
        <v>2855</v>
      </c>
      <c r="C948" s="1" t="s">
        <v>3096</v>
      </c>
      <c r="D948" s="1" t="s">
        <v>974</v>
      </c>
      <c r="E948">
        <v>1</v>
      </c>
      <c r="F948" s="9" t="s">
        <v>3083</v>
      </c>
      <c r="G948" s="4">
        <v>2628300</v>
      </c>
      <c r="I948" s="4">
        <f t="shared" si="14"/>
        <v>2628300</v>
      </c>
      <c r="K948" s="1" t="s">
        <v>2441</v>
      </c>
      <c r="L948">
        <v>0</v>
      </c>
      <c r="M948" s="3">
        <v>46260</v>
      </c>
      <c r="N948" s="1" t="s">
        <v>2460</v>
      </c>
      <c r="O948">
        <v>139519</v>
      </c>
      <c r="R948" s="1" t="s">
        <v>1714</v>
      </c>
      <c r="S948">
        <v>20</v>
      </c>
      <c r="T948">
        <v>1</v>
      </c>
      <c r="U948" s="1"/>
      <c r="V948" s="1" t="s">
        <v>1768</v>
      </c>
      <c r="W948" s="1" t="s">
        <v>1813</v>
      </c>
      <c r="X948" s="1" t="s">
        <v>1820</v>
      </c>
      <c r="Y948" s="1" t="s">
        <v>1842</v>
      </c>
      <c r="Z948" s="1" t="s">
        <v>1922</v>
      </c>
      <c r="AA948" s="1" t="s">
        <v>1941</v>
      </c>
      <c r="AB948" s="1"/>
      <c r="AC948">
        <v>1</v>
      </c>
      <c r="AD948" s="1" t="s">
        <v>2238</v>
      </c>
      <c r="AE948" s="1" t="s">
        <v>2263</v>
      </c>
      <c r="AF948" s="1"/>
      <c r="AG948" s="1" t="s">
        <v>2265</v>
      </c>
      <c r="AH948" s="1" t="s">
        <v>2238</v>
      </c>
      <c r="AI948" s="1" t="s">
        <v>1714</v>
      </c>
      <c r="AJ948" s="1"/>
      <c r="AK948" s="3">
        <v>46260</v>
      </c>
      <c r="AL948" s="1" t="s">
        <v>2451</v>
      </c>
      <c r="AM948" s="1"/>
      <c r="AN948" s="1" t="s">
        <v>2811</v>
      </c>
      <c r="AO948" s="1" t="s">
        <v>2811</v>
      </c>
      <c r="AP948" s="1" t="s">
        <v>2822</v>
      </c>
      <c r="AQ948" s="1" t="s">
        <v>1842</v>
      </c>
      <c r="AR948" s="1" t="s">
        <v>1922</v>
      </c>
      <c r="AS948" s="1" t="s">
        <v>2825</v>
      </c>
      <c r="AT948" s="1"/>
      <c r="AU948" s="1"/>
      <c r="AV948" s="1" t="s">
        <v>2829</v>
      </c>
      <c r="AW948" s="1" t="s">
        <v>2829</v>
      </c>
      <c r="AX948" s="1" t="s">
        <v>2836</v>
      </c>
      <c r="AY948" s="1" t="s">
        <v>3061</v>
      </c>
      <c r="AZ948" s="1"/>
      <c r="BA948">
        <v>14862</v>
      </c>
      <c r="BB948" s="1" t="s">
        <v>2822</v>
      </c>
      <c r="BC948">
        <v>723</v>
      </c>
      <c r="BD948">
        <v>1</v>
      </c>
      <c r="BE948" s="1" t="s">
        <v>2455</v>
      </c>
    </row>
    <row r="949" spans="1:57">
      <c r="A949" s="8">
        <v>136493</v>
      </c>
      <c r="B949" s="1" t="s">
        <v>2855</v>
      </c>
      <c r="C949" s="1" t="s">
        <v>3096</v>
      </c>
      <c r="D949" s="1" t="s">
        <v>975</v>
      </c>
      <c r="E949">
        <v>1</v>
      </c>
      <c r="F949" s="9" t="s">
        <v>3083</v>
      </c>
      <c r="G949" s="4">
        <v>32933491.620000001</v>
      </c>
      <c r="I949" s="4">
        <f t="shared" si="14"/>
        <v>32933491.620000001</v>
      </c>
      <c r="K949" s="1" t="s">
        <v>2441</v>
      </c>
      <c r="L949">
        <v>0</v>
      </c>
      <c r="M949" s="3">
        <v>46260</v>
      </c>
      <c r="N949" s="1" t="s">
        <v>2460</v>
      </c>
      <c r="O949">
        <v>139665</v>
      </c>
      <c r="R949" s="1" t="s">
        <v>1715</v>
      </c>
      <c r="S949">
        <v>20</v>
      </c>
      <c r="T949">
        <v>1</v>
      </c>
      <c r="U949" s="1"/>
      <c r="V949" s="1" t="s">
        <v>1768</v>
      </c>
      <c r="W949" s="1" t="s">
        <v>1813</v>
      </c>
      <c r="X949" s="1" t="s">
        <v>1815</v>
      </c>
      <c r="Y949" s="1" t="s">
        <v>1834</v>
      </c>
      <c r="Z949" s="1" t="s">
        <v>1922</v>
      </c>
      <c r="AA949" s="1" t="s">
        <v>1941</v>
      </c>
      <c r="AB949" s="1"/>
      <c r="AC949">
        <v>1</v>
      </c>
      <c r="AD949" s="1" t="s">
        <v>2239</v>
      </c>
      <c r="AE949" s="1" t="s">
        <v>2263</v>
      </c>
      <c r="AF949" s="1"/>
      <c r="AG949" s="1" t="s">
        <v>2265</v>
      </c>
      <c r="AH949" s="1" t="s">
        <v>2239</v>
      </c>
      <c r="AI949" s="1" t="s">
        <v>1715</v>
      </c>
      <c r="AJ949" s="1" t="s">
        <v>2444</v>
      </c>
      <c r="AK949" s="3">
        <v>46260</v>
      </c>
      <c r="AL949" s="1" t="s">
        <v>2451</v>
      </c>
      <c r="AM949" s="1"/>
      <c r="AN949" s="1" t="s">
        <v>2811</v>
      </c>
      <c r="AO949" s="1" t="s">
        <v>2811</v>
      </c>
      <c r="AP949" s="1" t="s">
        <v>2816</v>
      </c>
      <c r="AQ949" s="1" t="s">
        <v>1834</v>
      </c>
      <c r="AR949" s="1" t="s">
        <v>1922</v>
      </c>
      <c r="AS949" s="1" t="s">
        <v>2825</v>
      </c>
      <c r="AT949" s="1"/>
      <c r="AU949" s="1"/>
      <c r="AV949" s="1" t="s">
        <v>2829</v>
      </c>
      <c r="AW949" s="1" t="s">
        <v>2829</v>
      </c>
      <c r="AX949" s="1" t="s">
        <v>2836</v>
      </c>
      <c r="AY949" s="1" t="s">
        <v>3061</v>
      </c>
      <c r="AZ949" s="1"/>
      <c r="BA949">
        <v>14862</v>
      </c>
      <c r="BB949" s="1" t="s">
        <v>2816</v>
      </c>
      <c r="BC949">
        <v>723</v>
      </c>
      <c r="BD949">
        <v>1</v>
      </c>
      <c r="BE949" s="1" t="s">
        <v>2459</v>
      </c>
    </row>
    <row r="950" spans="1:57">
      <c r="A950" s="8">
        <v>136494</v>
      </c>
      <c r="B950" s="1" t="s">
        <v>2841</v>
      </c>
      <c r="C950" s="1" t="s">
        <v>3096</v>
      </c>
      <c r="D950" s="1" t="s">
        <v>976</v>
      </c>
      <c r="E950">
        <v>1</v>
      </c>
      <c r="F950" s="9" t="s">
        <v>3083</v>
      </c>
      <c r="G950" s="4">
        <v>19060908.333330002</v>
      </c>
      <c r="I950" s="4">
        <f t="shared" si="14"/>
        <v>19060908.333330002</v>
      </c>
      <c r="K950" s="1" t="s">
        <v>2441</v>
      </c>
      <c r="L950">
        <v>0</v>
      </c>
      <c r="M950" s="3">
        <v>46260</v>
      </c>
      <c r="N950" s="1" t="s">
        <v>2460</v>
      </c>
      <c r="O950">
        <v>139667</v>
      </c>
      <c r="R950" s="1" t="s">
        <v>1716</v>
      </c>
      <c r="S950">
        <v>20</v>
      </c>
      <c r="T950">
        <v>1</v>
      </c>
      <c r="U950" s="1"/>
      <c r="V950" s="1" t="s">
        <v>1768</v>
      </c>
      <c r="W950" s="1" t="s">
        <v>1813</v>
      </c>
      <c r="X950" s="1" t="s">
        <v>1815</v>
      </c>
      <c r="Y950" s="1" t="s">
        <v>1834</v>
      </c>
      <c r="Z950" s="1" t="s">
        <v>1922</v>
      </c>
      <c r="AA950" s="1" t="s">
        <v>1941</v>
      </c>
      <c r="AB950" s="1"/>
      <c r="AC950">
        <v>1</v>
      </c>
      <c r="AD950" s="1" t="s">
        <v>2240</v>
      </c>
      <c r="AE950" s="1" t="s">
        <v>2263</v>
      </c>
      <c r="AF950" s="1"/>
      <c r="AG950" s="1" t="s">
        <v>2265</v>
      </c>
      <c r="AH950" s="1" t="s">
        <v>2240</v>
      </c>
      <c r="AI950" s="1" t="s">
        <v>1716</v>
      </c>
      <c r="AJ950" s="1" t="s">
        <v>2444</v>
      </c>
      <c r="AK950" s="3">
        <v>46260</v>
      </c>
      <c r="AL950" s="1" t="s">
        <v>2451</v>
      </c>
      <c r="AM950" s="1"/>
      <c r="AN950" s="1" t="s">
        <v>2811</v>
      </c>
      <c r="AO950" s="1" t="s">
        <v>2811</v>
      </c>
      <c r="AP950" s="1" t="s">
        <v>2816</v>
      </c>
      <c r="AQ950" s="1" t="s">
        <v>1834</v>
      </c>
      <c r="AR950" s="1" t="s">
        <v>1922</v>
      </c>
      <c r="AS950" s="1" t="s">
        <v>2825</v>
      </c>
      <c r="AT950" s="1"/>
      <c r="AU950" s="1"/>
      <c r="AV950" s="1" t="s">
        <v>2829</v>
      </c>
      <c r="AW950" s="1" t="s">
        <v>2829</v>
      </c>
      <c r="AX950" s="1" t="s">
        <v>2836</v>
      </c>
      <c r="AY950" s="1" t="s">
        <v>3061</v>
      </c>
      <c r="AZ950" s="1"/>
      <c r="BA950">
        <v>14862</v>
      </c>
      <c r="BB950" s="1" t="s">
        <v>2816</v>
      </c>
      <c r="BC950">
        <v>2490</v>
      </c>
      <c r="BD950">
        <v>1</v>
      </c>
      <c r="BE950" s="1" t="s">
        <v>2459</v>
      </c>
    </row>
    <row r="951" spans="1:57">
      <c r="A951" s="8">
        <v>136495</v>
      </c>
      <c r="B951" s="1" t="s">
        <v>2841</v>
      </c>
      <c r="C951" s="1" t="s">
        <v>3096</v>
      </c>
      <c r="D951" s="1" t="s">
        <v>977</v>
      </c>
      <c r="E951">
        <v>1</v>
      </c>
      <c r="F951" s="9" t="s">
        <v>3083</v>
      </c>
      <c r="G951" s="4">
        <v>137737108.33333001</v>
      </c>
      <c r="I951" s="4">
        <f t="shared" si="14"/>
        <v>137737108.33333001</v>
      </c>
      <c r="K951" s="1" t="s">
        <v>2441</v>
      </c>
      <c r="L951">
        <v>0</v>
      </c>
      <c r="M951" s="3">
        <v>46260</v>
      </c>
      <c r="N951" s="1" t="s">
        <v>2460</v>
      </c>
      <c r="O951">
        <v>139666</v>
      </c>
      <c r="R951" s="1" t="s">
        <v>1717</v>
      </c>
      <c r="S951">
        <v>20</v>
      </c>
      <c r="T951">
        <v>1</v>
      </c>
      <c r="U951" s="1"/>
      <c r="V951" s="1" t="s">
        <v>1768</v>
      </c>
      <c r="W951" s="1" t="s">
        <v>1813</v>
      </c>
      <c r="X951" s="1" t="s">
        <v>1815</v>
      </c>
      <c r="Y951" s="1" t="s">
        <v>1834</v>
      </c>
      <c r="Z951" s="1" t="s">
        <v>1922</v>
      </c>
      <c r="AA951" s="1" t="s">
        <v>1941</v>
      </c>
      <c r="AB951" s="1"/>
      <c r="AC951">
        <v>1</v>
      </c>
      <c r="AD951" s="1" t="s">
        <v>2241</v>
      </c>
      <c r="AE951" s="1" t="s">
        <v>2263</v>
      </c>
      <c r="AF951" s="1"/>
      <c r="AG951" s="1" t="s">
        <v>2265</v>
      </c>
      <c r="AH951" s="1" t="s">
        <v>2241</v>
      </c>
      <c r="AI951" s="1" t="s">
        <v>1717</v>
      </c>
      <c r="AJ951" s="1" t="s">
        <v>2444</v>
      </c>
      <c r="AK951" s="3">
        <v>46260</v>
      </c>
      <c r="AL951" s="1" t="s">
        <v>2451</v>
      </c>
      <c r="AM951" s="1"/>
      <c r="AN951" s="1" t="s">
        <v>2811</v>
      </c>
      <c r="AO951" s="1" t="s">
        <v>2811</v>
      </c>
      <c r="AP951" s="1" t="s">
        <v>2816</v>
      </c>
      <c r="AQ951" s="1" t="s">
        <v>1834</v>
      </c>
      <c r="AR951" s="1" t="s">
        <v>1922</v>
      </c>
      <c r="AS951" s="1" t="s">
        <v>2825</v>
      </c>
      <c r="AT951" s="1"/>
      <c r="AU951" s="1"/>
      <c r="AV951" s="1" t="s">
        <v>2829</v>
      </c>
      <c r="AW951" s="1" t="s">
        <v>2829</v>
      </c>
      <c r="AX951" s="1" t="s">
        <v>2836</v>
      </c>
      <c r="AY951" s="1" t="s">
        <v>3061</v>
      </c>
      <c r="AZ951" s="1"/>
      <c r="BA951">
        <v>14862</v>
      </c>
      <c r="BB951" s="1" t="s">
        <v>2816</v>
      </c>
      <c r="BC951">
        <v>2490</v>
      </c>
      <c r="BD951">
        <v>1</v>
      </c>
      <c r="BE951" s="1" t="s">
        <v>2459</v>
      </c>
    </row>
    <row r="952" spans="1:57">
      <c r="A952" s="8">
        <v>136496</v>
      </c>
      <c r="B952" s="1" t="s">
        <v>2885</v>
      </c>
      <c r="C952" s="1" t="s">
        <v>3244</v>
      </c>
      <c r="D952" s="1" t="s">
        <v>978</v>
      </c>
      <c r="E952">
        <v>1</v>
      </c>
      <c r="F952" s="9" t="s">
        <v>3084</v>
      </c>
      <c r="G952" s="4">
        <v>4</v>
      </c>
      <c r="I952" s="4">
        <f t="shared" si="14"/>
        <v>4</v>
      </c>
      <c r="K952" s="1" t="s">
        <v>2443</v>
      </c>
      <c r="L952">
        <v>0</v>
      </c>
      <c r="M952" s="3">
        <v>46260</v>
      </c>
      <c r="N952" s="1" t="s">
        <v>2460</v>
      </c>
      <c r="O952">
        <v>139674</v>
      </c>
      <c r="R952" s="1" t="s">
        <v>1584</v>
      </c>
      <c r="S952">
        <v>-10</v>
      </c>
      <c r="T952">
        <v>1</v>
      </c>
      <c r="U952" s="1"/>
      <c r="V952" s="1" t="s">
        <v>1810</v>
      </c>
      <c r="W952" s="1" t="s">
        <v>1813</v>
      </c>
      <c r="X952" s="1" t="s">
        <v>1818</v>
      </c>
      <c r="Y952" s="1" t="s">
        <v>1892</v>
      </c>
      <c r="Z952" s="1" t="s">
        <v>1922</v>
      </c>
      <c r="AA952" s="1" t="s">
        <v>1941</v>
      </c>
      <c r="AB952" s="1"/>
      <c r="AC952">
        <v>1</v>
      </c>
      <c r="AD952" s="1" t="s">
        <v>2242</v>
      </c>
      <c r="AE952" s="1" t="s">
        <v>2263</v>
      </c>
      <c r="AF952" s="1"/>
      <c r="AG952" s="1" t="s">
        <v>2265</v>
      </c>
      <c r="AH952" s="1" t="s">
        <v>2242</v>
      </c>
      <c r="AI952" s="1" t="s">
        <v>1584</v>
      </c>
      <c r="AJ952" s="1" t="s">
        <v>2444</v>
      </c>
      <c r="AK952" s="3">
        <v>46260</v>
      </c>
      <c r="AL952" s="1" t="s">
        <v>2451</v>
      </c>
      <c r="AM952" s="1"/>
      <c r="AN952" s="1" t="s">
        <v>2811</v>
      </c>
      <c r="AO952" s="1" t="s">
        <v>2811</v>
      </c>
      <c r="AP952" s="1" t="s">
        <v>2820</v>
      </c>
      <c r="AQ952" s="1" t="s">
        <v>1892</v>
      </c>
      <c r="AR952" s="1" t="s">
        <v>1922</v>
      </c>
      <c r="AS952" s="1" t="s">
        <v>2826</v>
      </c>
      <c r="AT952" s="1"/>
      <c r="AU952" s="1"/>
      <c r="AV952" s="1" t="s">
        <v>2829</v>
      </c>
      <c r="AW952" s="1" t="s">
        <v>2829</v>
      </c>
      <c r="AX952" s="1" t="s">
        <v>2836</v>
      </c>
      <c r="AY952" s="1" t="s">
        <v>3061</v>
      </c>
      <c r="AZ952" s="1"/>
      <c r="BA952">
        <v>12640</v>
      </c>
      <c r="BB952" s="1" t="s">
        <v>2820</v>
      </c>
      <c r="BC952">
        <v>6711</v>
      </c>
      <c r="BD952">
        <v>1</v>
      </c>
      <c r="BE952" s="1" t="s">
        <v>2459</v>
      </c>
    </row>
    <row r="953" spans="1:57">
      <c r="A953" s="8">
        <v>136497</v>
      </c>
      <c r="B953" s="1" t="s">
        <v>2887</v>
      </c>
      <c r="C953" s="1" t="s">
        <v>3245</v>
      </c>
      <c r="D953" s="1" t="s">
        <v>979</v>
      </c>
      <c r="E953">
        <v>1000</v>
      </c>
      <c r="F953" s="9" t="s">
        <v>3083</v>
      </c>
      <c r="G953" s="4">
        <v>1800</v>
      </c>
      <c r="I953" s="4">
        <f t="shared" si="14"/>
        <v>1800000</v>
      </c>
      <c r="K953" s="1" t="s">
        <v>2441</v>
      </c>
      <c r="L953">
        <v>0</v>
      </c>
      <c r="M953" s="3">
        <v>46260</v>
      </c>
      <c r="N953" s="1" t="s">
        <v>2460</v>
      </c>
      <c r="O953">
        <v>138888</v>
      </c>
      <c r="R953" s="1" t="s">
        <v>1718</v>
      </c>
      <c r="S953">
        <v>20</v>
      </c>
      <c r="T953">
        <v>1</v>
      </c>
      <c r="U953" s="1"/>
      <c r="V953" s="1" t="s">
        <v>1795</v>
      </c>
      <c r="W953" s="1" t="s">
        <v>1813</v>
      </c>
      <c r="X953" s="1" t="s">
        <v>674</v>
      </c>
      <c r="Y953" s="1" t="s">
        <v>1883</v>
      </c>
      <c r="Z953" s="1" t="s">
        <v>674</v>
      </c>
      <c r="AA953" s="1" t="s">
        <v>1941</v>
      </c>
      <c r="AB953" s="1"/>
      <c r="AC953">
        <v>1000</v>
      </c>
      <c r="AD953" s="1" t="s">
        <v>1411</v>
      </c>
      <c r="AE953" s="1" t="s">
        <v>2263</v>
      </c>
      <c r="AF953" s="1"/>
      <c r="AG953" s="1" t="s">
        <v>2265</v>
      </c>
      <c r="AH953" s="1" t="s">
        <v>1411</v>
      </c>
      <c r="AI953" s="1" t="s">
        <v>1718</v>
      </c>
      <c r="AJ953" s="1"/>
      <c r="AK953" s="3">
        <v>46260</v>
      </c>
      <c r="AL953" s="1" t="s">
        <v>2451</v>
      </c>
      <c r="AM953" s="1" t="s">
        <v>2772</v>
      </c>
      <c r="AN953" s="1" t="s">
        <v>2811</v>
      </c>
      <c r="AO953" s="1" t="s">
        <v>2812</v>
      </c>
      <c r="AP953" s="1" t="s">
        <v>2823</v>
      </c>
      <c r="AQ953" s="1" t="s">
        <v>1883</v>
      </c>
      <c r="AR953" s="1" t="s">
        <v>674</v>
      </c>
      <c r="AS953" s="1" t="s">
        <v>2825</v>
      </c>
      <c r="AT953" s="1"/>
      <c r="AU953" s="1"/>
      <c r="AV953" s="1" t="s">
        <v>2829</v>
      </c>
      <c r="AW953" s="1" t="s">
        <v>2829</v>
      </c>
      <c r="AX953" s="1" t="s">
        <v>2836</v>
      </c>
      <c r="AY953" s="1" t="s">
        <v>3068</v>
      </c>
      <c r="AZ953" s="1"/>
      <c r="BA953">
        <v>3368</v>
      </c>
      <c r="BB953" s="1" t="s">
        <v>2823</v>
      </c>
      <c r="BC953">
        <v>132</v>
      </c>
      <c r="BD953">
        <v>1</v>
      </c>
      <c r="BE953" s="1" t="s">
        <v>3270</v>
      </c>
    </row>
    <row r="954" spans="1:57" ht="28.5">
      <c r="A954" s="8">
        <v>136498</v>
      </c>
      <c r="B954" s="1" t="s">
        <v>3031</v>
      </c>
      <c r="C954" s="1" t="s">
        <v>3096</v>
      </c>
      <c r="D954" s="2" t="s">
        <v>980</v>
      </c>
      <c r="E954">
        <v>1</v>
      </c>
      <c r="F954" s="9" t="s">
        <v>3083</v>
      </c>
      <c r="G954" s="4">
        <v>59900000</v>
      </c>
      <c r="I954" s="4">
        <f t="shared" si="14"/>
        <v>59900000</v>
      </c>
      <c r="K954" s="1" t="s">
        <v>2441</v>
      </c>
      <c r="L954">
        <v>0</v>
      </c>
      <c r="M954" s="3">
        <v>46260</v>
      </c>
      <c r="N954" s="1" t="s">
        <v>2460</v>
      </c>
      <c r="O954">
        <v>139770</v>
      </c>
      <c r="R954" s="1" t="s">
        <v>1719</v>
      </c>
      <c r="S954">
        <v>0</v>
      </c>
      <c r="T954">
        <v>1</v>
      </c>
      <c r="U954" s="1"/>
      <c r="V954" s="1" t="s">
        <v>1768</v>
      </c>
      <c r="W954" s="1" t="s">
        <v>1813</v>
      </c>
      <c r="X954" s="1" t="s">
        <v>1820</v>
      </c>
      <c r="Y954" s="1" t="s">
        <v>1839</v>
      </c>
      <c r="Z954" s="1" t="s">
        <v>1932</v>
      </c>
      <c r="AA954" s="1" t="s">
        <v>1941</v>
      </c>
      <c r="AB954" s="1"/>
      <c r="AC954">
        <v>1</v>
      </c>
      <c r="AD954" s="1" t="s">
        <v>1719</v>
      </c>
      <c r="AE954" s="1" t="s">
        <v>2263</v>
      </c>
      <c r="AF954" s="1"/>
      <c r="AG954" s="1" t="s">
        <v>2265</v>
      </c>
      <c r="AH954" s="1" t="s">
        <v>1719</v>
      </c>
      <c r="AI954" s="1" t="s">
        <v>1719</v>
      </c>
      <c r="AJ954" s="1" t="s">
        <v>2444</v>
      </c>
      <c r="AK954" s="3">
        <v>46260</v>
      </c>
      <c r="AL954" s="1" t="s">
        <v>2451</v>
      </c>
      <c r="AM954" s="1"/>
      <c r="AN954" s="1" t="s">
        <v>2811</v>
      </c>
      <c r="AO954" s="1" t="s">
        <v>2811</v>
      </c>
      <c r="AP954" s="1" t="s">
        <v>2822</v>
      </c>
      <c r="AQ954" s="1" t="s">
        <v>1839</v>
      </c>
      <c r="AR954" s="1" t="s">
        <v>1932</v>
      </c>
      <c r="AS954" s="1" t="s">
        <v>2825</v>
      </c>
      <c r="AT954" s="1"/>
      <c r="AU954" s="1"/>
      <c r="AV954" s="1" t="s">
        <v>2829</v>
      </c>
      <c r="AW954" s="1" t="s">
        <v>2829</v>
      </c>
      <c r="AX954" s="1" t="s">
        <v>2836</v>
      </c>
      <c r="AY954" s="1" t="s">
        <v>3071</v>
      </c>
      <c r="AZ954" s="1"/>
      <c r="BA954">
        <v>14862</v>
      </c>
      <c r="BB954" s="1" t="s">
        <v>2822</v>
      </c>
      <c r="BC954">
        <v>6162</v>
      </c>
      <c r="BD954">
        <v>1</v>
      </c>
      <c r="BE954" s="1" t="s">
        <v>2466</v>
      </c>
    </row>
    <row r="955" spans="1:57" ht="28.5">
      <c r="A955" s="8">
        <v>136499</v>
      </c>
      <c r="B955" s="1" t="s">
        <v>3032</v>
      </c>
      <c r="C955" s="1" t="s">
        <v>3096</v>
      </c>
      <c r="D955" s="2" t="s">
        <v>981</v>
      </c>
      <c r="E955">
        <v>1</v>
      </c>
      <c r="F955" s="9" t="s">
        <v>3083</v>
      </c>
      <c r="G955" s="4">
        <v>54000000</v>
      </c>
      <c r="I955" s="4">
        <f t="shared" si="14"/>
        <v>54000000</v>
      </c>
      <c r="K955" s="1" t="s">
        <v>2441</v>
      </c>
      <c r="L955">
        <v>0</v>
      </c>
      <c r="M955" s="3">
        <v>46260</v>
      </c>
      <c r="N955" s="1" t="s">
        <v>2460</v>
      </c>
      <c r="O955">
        <v>139769</v>
      </c>
      <c r="R955" s="1" t="s">
        <v>1720</v>
      </c>
      <c r="S955">
        <v>0</v>
      </c>
      <c r="T955">
        <v>1</v>
      </c>
      <c r="U955" s="1"/>
      <c r="V955" s="1" t="s">
        <v>1768</v>
      </c>
      <c r="W955" s="1" t="s">
        <v>1813</v>
      </c>
      <c r="X955" s="1" t="s">
        <v>1820</v>
      </c>
      <c r="Y955" s="1" t="s">
        <v>1839</v>
      </c>
      <c r="Z955" s="1" t="s">
        <v>1932</v>
      </c>
      <c r="AA955" s="1" t="s">
        <v>1941</v>
      </c>
      <c r="AB955" s="1"/>
      <c r="AC955">
        <v>1</v>
      </c>
      <c r="AD955" s="1" t="s">
        <v>1720</v>
      </c>
      <c r="AE955" s="1" t="s">
        <v>2263</v>
      </c>
      <c r="AF955" s="1"/>
      <c r="AG955" s="1" t="s">
        <v>2265</v>
      </c>
      <c r="AH955" s="1" t="s">
        <v>1720</v>
      </c>
      <c r="AI955" s="1" t="s">
        <v>1720</v>
      </c>
      <c r="AJ955" s="1"/>
      <c r="AK955" s="3">
        <v>46260</v>
      </c>
      <c r="AL955" s="1" t="s">
        <v>2451</v>
      </c>
      <c r="AM955" s="1"/>
      <c r="AN955" s="1" t="s">
        <v>2811</v>
      </c>
      <c r="AO955" s="1" t="s">
        <v>2811</v>
      </c>
      <c r="AP955" s="1" t="s">
        <v>2822</v>
      </c>
      <c r="AQ955" s="1" t="s">
        <v>1839</v>
      </c>
      <c r="AR955" s="1" t="s">
        <v>1932</v>
      </c>
      <c r="AS955" s="1" t="s">
        <v>2825</v>
      </c>
      <c r="AT955" s="1"/>
      <c r="AU955" s="1"/>
      <c r="AV955" s="1" t="s">
        <v>2829</v>
      </c>
      <c r="AW955" s="1" t="s">
        <v>2829</v>
      </c>
      <c r="AX955" s="1" t="s">
        <v>2836</v>
      </c>
      <c r="AY955" s="1" t="s">
        <v>3071</v>
      </c>
      <c r="AZ955" s="1"/>
      <c r="BA955">
        <v>14862</v>
      </c>
      <c r="BB955" s="1" t="s">
        <v>2822</v>
      </c>
      <c r="BC955">
        <v>6376</v>
      </c>
      <c r="BD955">
        <v>1</v>
      </c>
      <c r="BE955" s="1" t="s">
        <v>2466</v>
      </c>
    </row>
    <row r="956" spans="1:57" ht="28.5">
      <c r="A956" s="8">
        <v>136500</v>
      </c>
      <c r="B956" s="1" t="s">
        <v>3033</v>
      </c>
      <c r="C956" s="1" t="s">
        <v>3096</v>
      </c>
      <c r="D956" s="2" t="s">
        <v>982</v>
      </c>
      <c r="E956">
        <v>1</v>
      </c>
      <c r="F956" s="9" t="s">
        <v>3083</v>
      </c>
      <c r="G956" s="4">
        <v>8100000</v>
      </c>
      <c r="I956" s="4">
        <f t="shared" si="14"/>
        <v>8100000</v>
      </c>
      <c r="K956" s="1" t="s">
        <v>2441</v>
      </c>
      <c r="L956">
        <v>0</v>
      </c>
      <c r="M956" s="3">
        <v>46260</v>
      </c>
      <c r="N956" s="1" t="s">
        <v>2460</v>
      </c>
      <c r="O956">
        <v>139753</v>
      </c>
      <c r="R956" s="1" t="s">
        <v>1721</v>
      </c>
      <c r="S956">
        <v>0</v>
      </c>
      <c r="T956">
        <v>1</v>
      </c>
      <c r="U956" s="1"/>
      <c r="V956" s="1" t="s">
        <v>1768</v>
      </c>
      <c r="W956" s="1" t="s">
        <v>1813</v>
      </c>
      <c r="X956" s="1" t="s">
        <v>1820</v>
      </c>
      <c r="Y956" s="1" t="s">
        <v>1839</v>
      </c>
      <c r="Z956" s="1" t="s">
        <v>1932</v>
      </c>
      <c r="AA956" s="1" t="s">
        <v>1941</v>
      </c>
      <c r="AB956" s="1"/>
      <c r="AC956">
        <v>1</v>
      </c>
      <c r="AD956" s="1" t="s">
        <v>1721</v>
      </c>
      <c r="AE956" s="1" t="s">
        <v>2263</v>
      </c>
      <c r="AF956" s="1"/>
      <c r="AG956" s="1" t="s">
        <v>2265</v>
      </c>
      <c r="AH956" s="1" t="s">
        <v>1721</v>
      </c>
      <c r="AI956" s="1" t="s">
        <v>1721</v>
      </c>
      <c r="AJ956" s="1" t="s">
        <v>2444</v>
      </c>
      <c r="AK956" s="3">
        <v>46260</v>
      </c>
      <c r="AL956" s="1" t="s">
        <v>2451</v>
      </c>
      <c r="AM956" s="1"/>
      <c r="AN956" s="1" t="s">
        <v>2811</v>
      </c>
      <c r="AO956" s="1" t="s">
        <v>2811</v>
      </c>
      <c r="AP956" s="1" t="s">
        <v>2822</v>
      </c>
      <c r="AQ956" s="1" t="s">
        <v>1839</v>
      </c>
      <c r="AR956" s="1" t="s">
        <v>1932</v>
      </c>
      <c r="AS956" s="1" t="s">
        <v>2825</v>
      </c>
      <c r="AT956" s="1"/>
      <c r="AU956" s="1"/>
      <c r="AV956" s="1" t="s">
        <v>2829</v>
      </c>
      <c r="AW956" s="1" t="s">
        <v>2829</v>
      </c>
      <c r="AX956" s="1" t="s">
        <v>2836</v>
      </c>
      <c r="AY956" s="1" t="s">
        <v>3071</v>
      </c>
      <c r="AZ956" s="1"/>
      <c r="BA956">
        <v>14862</v>
      </c>
      <c r="BB956" s="1" t="s">
        <v>2822</v>
      </c>
      <c r="BC956">
        <v>6477</v>
      </c>
      <c r="BD956">
        <v>1</v>
      </c>
      <c r="BE956" s="1" t="s">
        <v>2466</v>
      </c>
    </row>
    <row r="957" spans="1:57" ht="28.5">
      <c r="A957" s="8">
        <v>136501</v>
      </c>
      <c r="B957" s="1" t="s">
        <v>3034</v>
      </c>
      <c r="C957" s="1" t="s">
        <v>3096</v>
      </c>
      <c r="D957" s="2" t="s">
        <v>983</v>
      </c>
      <c r="E957">
        <v>1</v>
      </c>
      <c r="F957" s="9" t="s">
        <v>3083</v>
      </c>
      <c r="G957" s="4">
        <v>2100</v>
      </c>
      <c r="I957" s="4">
        <f t="shared" si="14"/>
        <v>2100</v>
      </c>
      <c r="K957" s="1" t="s">
        <v>2443</v>
      </c>
      <c r="L957">
        <v>0</v>
      </c>
      <c r="M957" s="3">
        <v>46260</v>
      </c>
      <c r="N957" s="1" t="s">
        <v>2460</v>
      </c>
      <c r="O957">
        <v>139750</v>
      </c>
      <c r="R957" s="1" t="s">
        <v>1722</v>
      </c>
      <c r="S957">
        <v>0</v>
      </c>
      <c r="T957">
        <v>1</v>
      </c>
      <c r="U957" s="1"/>
      <c r="V957" s="1" t="s">
        <v>1768</v>
      </c>
      <c r="W957" s="1" t="s">
        <v>1813</v>
      </c>
      <c r="X957" s="1" t="s">
        <v>1820</v>
      </c>
      <c r="Y957" s="1" t="s">
        <v>1839</v>
      </c>
      <c r="Z957" s="1" t="s">
        <v>1932</v>
      </c>
      <c r="AA957" s="1" t="s">
        <v>1941</v>
      </c>
      <c r="AB957" s="1"/>
      <c r="AC957">
        <v>1</v>
      </c>
      <c r="AD957" s="1" t="s">
        <v>1722</v>
      </c>
      <c r="AE957" s="1" t="s">
        <v>2263</v>
      </c>
      <c r="AF957" s="1"/>
      <c r="AG957" s="1" t="s">
        <v>2265</v>
      </c>
      <c r="AH957" s="1" t="s">
        <v>1722</v>
      </c>
      <c r="AI957" s="1" t="s">
        <v>1722</v>
      </c>
      <c r="AJ957" s="1" t="s">
        <v>2444</v>
      </c>
      <c r="AK957" s="3">
        <v>46260</v>
      </c>
      <c r="AL957" s="1" t="s">
        <v>2451</v>
      </c>
      <c r="AM957" s="1"/>
      <c r="AN957" s="1" t="s">
        <v>2811</v>
      </c>
      <c r="AO957" s="1" t="s">
        <v>2811</v>
      </c>
      <c r="AP957" s="1" t="s">
        <v>2822</v>
      </c>
      <c r="AQ957" s="1" t="s">
        <v>1839</v>
      </c>
      <c r="AR957" s="1" t="s">
        <v>1932</v>
      </c>
      <c r="AS957" s="1" t="s">
        <v>2825</v>
      </c>
      <c r="AT957" s="1"/>
      <c r="AU957" s="1"/>
      <c r="AV957" s="1" t="s">
        <v>2829</v>
      </c>
      <c r="AW957" s="1" t="s">
        <v>2829</v>
      </c>
      <c r="AX957" s="1" t="s">
        <v>2836</v>
      </c>
      <c r="AY957" s="1" t="s">
        <v>3071</v>
      </c>
      <c r="AZ957" s="1"/>
      <c r="BA957">
        <v>14862</v>
      </c>
      <c r="BB957" s="1" t="s">
        <v>2822</v>
      </c>
      <c r="BC957">
        <v>6527</v>
      </c>
      <c r="BD957">
        <v>1</v>
      </c>
      <c r="BE957" s="1" t="s">
        <v>2466</v>
      </c>
    </row>
    <row r="958" spans="1:57">
      <c r="A958" s="8">
        <v>136502</v>
      </c>
      <c r="B958" s="1" t="s">
        <v>3035</v>
      </c>
      <c r="C958" s="1" t="s">
        <v>3096</v>
      </c>
      <c r="D958" s="1" t="s">
        <v>984</v>
      </c>
      <c r="E958">
        <v>1</v>
      </c>
      <c r="F958" s="9" t="s">
        <v>3083</v>
      </c>
      <c r="G958" s="4">
        <v>3200000</v>
      </c>
      <c r="I958" s="4">
        <f t="shared" si="14"/>
        <v>3200000</v>
      </c>
      <c r="K958" s="1" t="s">
        <v>2441</v>
      </c>
      <c r="L958">
        <v>0</v>
      </c>
      <c r="M958" s="3">
        <v>46260</v>
      </c>
      <c r="N958" s="1" t="s">
        <v>2460</v>
      </c>
      <c r="O958">
        <v>139749</v>
      </c>
      <c r="R958" s="1" t="s">
        <v>1723</v>
      </c>
      <c r="S958">
        <v>0</v>
      </c>
      <c r="T958">
        <v>1</v>
      </c>
      <c r="U958" s="1"/>
      <c r="V958" s="1" t="s">
        <v>1768</v>
      </c>
      <c r="W958" s="1" t="s">
        <v>1813</v>
      </c>
      <c r="X958" s="1" t="s">
        <v>1820</v>
      </c>
      <c r="Y958" s="1" t="s">
        <v>1839</v>
      </c>
      <c r="Z958" s="1" t="s">
        <v>1932</v>
      </c>
      <c r="AA958" s="1" t="s">
        <v>1941</v>
      </c>
      <c r="AB958" s="1"/>
      <c r="AC958">
        <v>1</v>
      </c>
      <c r="AD958" s="1" t="s">
        <v>1723</v>
      </c>
      <c r="AE958" s="1" t="s">
        <v>2263</v>
      </c>
      <c r="AF958" s="1"/>
      <c r="AG958" s="1" t="s">
        <v>2265</v>
      </c>
      <c r="AH958" s="1" t="s">
        <v>1723</v>
      </c>
      <c r="AI958" s="1" t="s">
        <v>1723</v>
      </c>
      <c r="AJ958" s="1" t="s">
        <v>2444</v>
      </c>
      <c r="AK958" s="3">
        <v>46260</v>
      </c>
      <c r="AL958" s="1" t="s">
        <v>2451</v>
      </c>
      <c r="AM958" s="1"/>
      <c r="AN958" s="1" t="s">
        <v>2811</v>
      </c>
      <c r="AO958" s="1" t="s">
        <v>2811</v>
      </c>
      <c r="AP958" s="1" t="s">
        <v>2822</v>
      </c>
      <c r="AQ958" s="1" t="s">
        <v>1839</v>
      </c>
      <c r="AR958" s="1" t="s">
        <v>1932</v>
      </c>
      <c r="AS958" s="1" t="s">
        <v>2825</v>
      </c>
      <c r="AT958" s="1"/>
      <c r="AU958" s="1"/>
      <c r="AV958" s="1" t="s">
        <v>2829</v>
      </c>
      <c r="AW958" s="1" t="s">
        <v>2829</v>
      </c>
      <c r="AX958" s="1" t="s">
        <v>2836</v>
      </c>
      <c r="AY958" s="1" t="s">
        <v>3071</v>
      </c>
      <c r="AZ958" s="1"/>
      <c r="BA958">
        <v>14862</v>
      </c>
      <c r="BB958" s="1" t="s">
        <v>2822</v>
      </c>
      <c r="BC958">
        <v>6555</v>
      </c>
      <c r="BD958">
        <v>1</v>
      </c>
      <c r="BE958" s="1" t="s">
        <v>2466</v>
      </c>
    </row>
    <row r="959" spans="1:57" ht="28.5">
      <c r="A959" s="8">
        <v>136503</v>
      </c>
      <c r="B959" s="1" t="s">
        <v>3036</v>
      </c>
      <c r="C959" s="1" t="s">
        <v>3096</v>
      </c>
      <c r="D959" s="2" t="s">
        <v>985</v>
      </c>
      <c r="E959">
        <v>1</v>
      </c>
      <c r="F959" s="9" t="s">
        <v>3083</v>
      </c>
      <c r="G959" s="4">
        <v>7819420</v>
      </c>
      <c r="I959" s="4">
        <f t="shared" si="14"/>
        <v>7819420</v>
      </c>
      <c r="K959" s="1" t="s">
        <v>2441</v>
      </c>
      <c r="L959">
        <v>0</v>
      </c>
      <c r="M959" s="3">
        <v>46260</v>
      </c>
      <c r="N959" s="1" t="s">
        <v>2460</v>
      </c>
      <c r="O959">
        <v>139751</v>
      </c>
      <c r="R959" s="1" t="s">
        <v>1724</v>
      </c>
      <c r="S959">
        <v>0</v>
      </c>
      <c r="T959">
        <v>1</v>
      </c>
      <c r="U959" s="1"/>
      <c r="V959" s="1" t="s">
        <v>1768</v>
      </c>
      <c r="W959" s="1" t="s">
        <v>1813</v>
      </c>
      <c r="X959" s="1" t="s">
        <v>1820</v>
      </c>
      <c r="Y959" s="1" t="s">
        <v>1839</v>
      </c>
      <c r="Z959" s="1" t="s">
        <v>1932</v>
      </c>
      <c r="AA959" s="1" t="s">
        <v>1941</v>
      </c>
      <c r="AB959" s="1"/>
      <c r="AC959">
        <v>1</v>
      </c>
      <c r="AD959" s="1" t="s">
        <v>1724</v>
      </c>
      <c r="AE959" s="1" t="s">
        <v>2263</v>
      </c>
      <c r="AF959" s="1"/>
      <c r="AG959" s="1" t="s">
        <v>2265</v>
      </c>
      <c r="AH959" s="1" t="s">
        <v>1724</v>
      </c>
      <c r="AI959" s="1" t="s">
        <v>1724</v>
      </c>
      <c r="AJ959" s="1" t="s">
        <v>2444</v>
      </c>
      <c r="AK959" s="3">
        <v>46260</v>
      </c>
      <c r="AL959" s="1" t="s">
        <v>2451</v>
      </c>
      <c r="AM959" s="1"/>
      <c r="AN959" s="1" t="s">
        <v>2811</v>
      </c>
      <c r="AO959" s="1" t="s">
        <v>2811</v>
      </c>
      <c r="AP959" s="1" t="s">
        <v>2822</v>
      </c>
      <c r="AQ959" s="1" t="s">
        <v>1839</v>
      </c>
      <c r="AR959" s="1" t="s">
        <v>1932</v>
      </c>
      <c r="AS959" s="1" t="s">
        <v>2825</v>
      </c>
      <c r="AT959" s="1"/>
      <c r="AU959" s="1"/>
      <c r="AV959" s="1" t="s">
        <v>2829</v>
      </c>
      <c r="AW959" s="1" t="s">
        <v>2829</v>
      </c>
      <c r="AX959" s="1" t="s">
        <v>2836</v>
      </c>
      <c r="AY959" s="1" t="s">
        <v>3071</v>
      </c>
      <c r="AZ959" s="1"/>
      <c r="BA959">
        <v>14862</v>
      </c>
      <c r="BB959" s="1" t="s">
        <v>2822</v>
      </c>
      <c r="BC959">
        <v>6519</v>
      </c>
      <c r="BD959">
        <v>1</v>
      </c>
      <c r="BE959" s="1" t="s">
        <v>2466</v>
      </c>
    </row>
    <row r="960" spans="1:57">
      <c r="A960" s="8">
        <v>136504</v>
      </c>
      <c r="B960" s="1" t="s">
        <v>2917</v>
      </c>
      <c r="C960" s="1" t="s">
        <v>3123</v>
      </c>
      <c r="D960" s="1" t="s">
        <v>986</v>
      </c>
      <c r="E960">
        <v>1</v>
      </c>
      <c r="F960" s="9" t="s">
        <v>3083</v>
      </c>
      <c r="G960" s="4">
        <v>1418300</v>
      </c>
      <c r="I960" s="4">
        <f t="shared" si="14"/>
        <v>1418300</v>
      </c>
      <c r="K960" s="1" t="s">
        <v>2441</v>
      </c>
      <c r="L960">
        <v>0</v>
      </c>
      <c r="M960" s="3">
        <v>46260</v>
      </c>
      <c r="N960" s="1" t="s">
        <v>2460</v>
      </c>
      <c r="O960">
        <v>139768</v>
      </c>
      <c r="R960" s="1" t="s">
        <v>1725</v>
      </c>
      <c r="S960">
        <v>0</v>
      </c>
      <c r="T960">
        <v>1</v>
      </c>
      <c r="U960" s="1"/>
      <c r="V960" s="1" t="s">
        <v>1786</v>
      </c>
      <c r="W960" s="1" t="s">
        <v>1814</v>
      </c>
      <c r="X960" s="1" t="s">
        <v>1819</v>
      </c>
      <c r="Y960" s="1" t="s">
        <v>1910</v>
      </c>
      <c r="Z960" s="1" t="s">
        <v>1935</v>
      </c>
      <c r="AA960" s="1" t="s">
        <v>1941</v>
      </c>
      <c r="AB960" s="1"/>
      <c r="AC960">
        <v>0</v>
      </c>
      <c r="AD960" s="1" t="s">
        <v>1350</v>
      </c>
      <c r="AE960" s="1" t="s">
        <v>2263</v>
      </c>
      <c r="AF960" s="1"/>
      <c r="AG960" s="1" t="s">
        <v>2265</v>
      </c>
      <c r="AH960" s="1" t="s">
        <v>1725</v>
      </c>
      <c r="AI960" s="1" t="s">
        <v>1725</v>
      </c>
      <c r="AJ960" s="1" t="s">
        <v>2444</v>
      </c>
      <c r="AK960" s="3">
        <v>46260</v>
      </c>
      <c r="AL960" s="1" t="s">
        <v>2451</v>
      </c>
      <c r="AM960" s="1"/>
      <c r="AN960" s="1" t="s">
        <v>2811</v>
      </c>
      <c r="AO960" s="1" t="s">
        <v>2811</v>
      </c>
      <c r="AP960" s="1" t="s">
        <v>2821</v>
      </c>
      <c r="AQ960" s="1" t="s">
        <v>1910</v>
      </c>
      <c r="AR960" s="1" t="s">
        <v>1935</v>
      </c>
      <c r="AS960" s="1" t="s">
        <v>2827</v>
      </c>
      <c r="AT960" s="1"/>
      <c r="AU960" s="1"/>
      <c r="AV960" s="1" t="s">
        <v>2830</v>
      </c>
      <c r="AW960" s="1" t="s">
        <v>2830</v>
      </c>
      <c r="AX960" s="1" t="s">
        <v>2836</v>
      </c>
      <c r="AY960" s="1" t="s">
        <v>3074</v>
      </c>
      <c r="AZ960" s="1"/>
      <c r="BA960">
        <v>1250</v>
      </c>
      <c r="BB960" s="1" t="s">
        <v>2821</v>
      </c>
      <c r="BC960">
        <v>2886</v>
      </c>
      <c r="BD960">
        <v>1</v>
      </c>
      <c r="BE960" s="1" t="s">
        <v>2468</v>
      </c>
    </row>
    <row r="961" spans="1:57">
      <c r="A961" s="8">
        <v>136505</v>
      </c>
      <c r="B961" s="1" t="s">
        <v>3037</v>
      </c>
      <c r="C961" s="1" t="s">
        <v>3096</v>
      </c>
      <c r="D961" s="1" t="s">
        <v>987</v>
      </c>
      <c r="E961">
        <v>1</v>
      </c>
      <c r="F961" s="9" t="s">
        <v>3083</v>
      </c>
      <c r="G961" s="4">
        <v>650000</v>
      </c>
      <c r="I961" s="4">
        <f t="shared" si="14"/>
        <v>650000</v>
      </c>
      <c r="K961" s="1" t="s">
        <v>2441</v>
      </c>
      <c r="L961">
        <v>0</v>
      </c>
      <c r="M961" s="3">
        <v>46260</v>
      </c>
      <c r="N961" s="1" t="s">
        <v>2460</v>
      </c>
      <c r="O961">
        <v>139759</v>
      </c>
      <c r="R961" s="1" t="s">
        <v>1726</v>
      </c>
      <c r="S961">
        <v>20</v>
      </c>
      <c r="T961">
        <v>1</v>
      </c>
      <c r="U961" s="1"/>
      <c r="V961" s="1" t="s">
        <v>1768</v>
      </c>
      <c r="W961" s="1" t="s">
        <v>1813</v>
      </c>
      <c r="X961" s="1" t="s">
        <v>1819</v>
      </c>
      <c r="Y961" s="1" t="s">
        <v>1887</v>
      </c>
      <c r="Z961" s="1" t="s">
        <v>1935</v>
      </c>
      <c r="AA961" s="1" t="s">
        <v>1941</v>
      </c>
      <c r="AB961" s="1"/>
      <c r="AC961">
        <v>0</v>
      </c>
      <c r="AD961" s="1" t="s">
        <v>1350</v>
      </c>
      <c r="AE961" s="1" t="s">
        <v>2263</v>
      </c>
      <c r="AF961" s="1"/>
      <c r="AG961" s="1" t="s">
        <v>2265</v>
      </c>
      <c r="AH961" s="1" t="s">
        <v>1176</v>
      </c>
      <c r="AI961" s="1" t="s">
        <v>2213</v>
      </c>
      <c r="AJ961" s="1"/>
      <c r="AK961" s="3">
        <v>46260</v>
      </c>
      <c r="AL961" s="1" t="s">
        <v>2451</v>
      </c>
      <c r="AM961" s="1"/>
      <c r="AN961" s="1" t="s">
        <v>2811</v>
      </c>
      <c r="AO961" s="1" t="s">
        <v>2811</v>
      </c>
      <c r="AP961" s="1" t="s">
        <v>2821</v>
      </c>
      <c r="AQ961" s="1" t="s">
        <v>1887</v>
      </c>
      <c r="AR961" s="1" t="s">
        <v>1935</v>
      </c>
      <c r="AS961" s="1" t="s">
        <v>2825</v>
      </c>
      <c r="AT961" s="1"/>
      <c r="AU961" s="1"/>
      <c r="AV961" s="1" t="s">
        <v>2830</v>
      </c>
      <c r="AW961" s="1" t="s">
        <v>2830</v>
      </c>
      <c r="AX961" s="1" t="s">
        <v>2836</v>
      </c>
      <c r="AY961" s="1" t="s">
        <v>3074</v>
      </c>
      <c r="AZ961" s="1"/>
      <c r="BA961">
        <v>14862</v>
      </c>
      <c r="BB961" s="1" t="s">
        <v>2821</v>
      </c>
      <c r="BC961">
        <v>3033</v>
      </c>
      <c r="BD961">
        <v>1</v>
      </c>
      <c r="BE961" s="1" t="s">
        <v>2451</v>
      </c>
    </row>
    <row r="962" spans="1:57">
      <c r="A962" s="8">
        <v>136505</v>
      </c>
      <c r="B962" s="1" t="s">
        <v>3037</v>
      </c>
      <c r="C962" s="1" t="s">
        <v>3096</v>
      </c>
      <c r="D962" s="1" t="s">
        <v>988</v>
      </c>
      <c r="E962">
        <v>1</v>
      </c>
      <c r="F962" s="9" t="s">
        <v>3083</v>
      </c>
      <c r="G962" s="4">
        <v>400000</v>
      </c>
      <c r="I962" s="4">
        <f t="shared" si="14"/>
        <v>400000</v>
      </c>
      <c r="K962" s="1" t="s">
        <v>2441</v>
      </c>
      <c r="L962">
        <v>0</v>
      </c>
      <c r="M962" s="3">
        <v>46260</v>
      </c>
      <c r="N962" s="1" t="s">
        <v>2460</v>
      </c>
      <c r="O962">
        <v>139759</v>
      </c>
      <c r="R962" s="1" t="s">
        <v>1258</v>
      </c>
      <c r="S962">
        <v>20</v>
      </c>
      <c r="T962">
        <v>2</v>
      </c>
      <c r="U962" s="1"/>
      <c r="V962" s="1" t="s">
        <v>1768</v>
      </c>
      <c r="W962" s="1" t="s">
        <v>1813</v>
      </c>
      <c r="X962" s="1" t="s">
        <v>1819</v>
      </c>
      <c r="Y962" s="1" t="s">
        <v>1887</v>
      </c>
      <c r="Z962" s="1" t="s">
        <v>1935</v>
      </c>
      <c r="AA962" s="1" t="s">
        <v>1941</v>
      </c>
      <c r="AB962" s="1"/>
      <c r="AC962">
        <v>0</v>
      </c>
      <c r="AD962" s="1" t="s">
        <v>1350</v>
      </c>
      <c r="AE962" s="1" t="s">
        <v>2263</v>
      </c>
      <c r="AF962" s="1"/>
      <c r="AG962" s="1" t="s">
        <v>2265</v>
      </c>
      <c r="AH962" s="1" t="s">
        <v>1176</v>
      </c>
      <c r="AI962" s="1" t="s">
        <v>2213</v>
      </c>
      <c r="AJ962" s="1"/>
      <c r="AK962" s="3">
        <v>46260</v>
      </c>
      <c r="AL962" s="1" t="s">
        <v>2451</v>
      </c>
      <c r="AM962" s="1"/>
      <c r="AN962" s="1" t="s">
        <v>2811</v>
      </c>
      <c r="AO962" s="1" t="s">
        <v>2811</v>
      </c>
      <c r="AP962" s="1" t="s">
        <v>2821</v>
      </c>
      <c r="AQ962" s="1" t="s">
        <v>1887</v>
      </c>
      <c r="AR962" s="1" t="s">
        <v>1935</v>
      </c>
      <c r="AS962" s="1" t="s">
        <v>2825</v>
      </c>
      <c r="AT962" s="1"/>
      <c r="AU962" s="1"/>
      <c r="AV962" s="1" t="s">
        <v>2830</v>
      </c>
      <c r="AW962" s="1" t="s">
        <v>2830</v>
      </c>
      <c r="AX962" s="1" t="s">
        <v>2836</v>
      </c>
      <c r="AY962" s="1" t="s">
        <v>3074</v>
      </c>
      <c r="AZ962" s="1"/>
      <c r="BA962">
        <v>14862</v>
      </c>
      <c r="BB962" s="1" t="s">
        <v>2821</v>
      </c>
      <c r="BC962">
        <v>3033</v>
      </c>
      <c r="BD962">
        <v>2</v>
      </c>
      <c r="BE962" s="1" t="s">
        <v>2451</v>
      </c>
    </row>
    <row r="963" spans="1:57">
      <c r="A963" s="8">
        <v>136506</v>
      </c>
      <c r="B963" s="1" t="s">
        <v>3038</v>
      </c>
      <c r="C963" s="1" t="s">
        <v>3246</v>
      </c>
      <c r="D963" s="1" t="s">
        <v>989</v>
      </c>
      <c r="E963">
        <v>50</v>
      </c>
      <c r="F963" s="9" t="s">
        <v>3083</v>
      </c>
      <c r="G963" s="4">
        <v>250000</v>
      </c>
      <c r="I963" s="4">
        <f t="shared" ref="I963:I1018" si="15">E963*G963</f>
        <v>12500000</v>
      </c>
      <c r="K963" s="1" t="s">
        <v>2441</v>
      </c>
      <c r="L963">
        <v>0</v>
      </c>
      <c r="M963" s="3">
        <v>46261</v>
      </c>
      <c r="N963" s="1" t="s">
        <v>2463</v>
      </c>
      <c r="O963">
        <v>139143</v>
      </c>
      <c r="R963" s="1" t="s">
        <v>1727</v>
      </c>
      <c r="S963">
        <v>0</v>
      </c>
      <c r="T963">
        <v>1</v>
      </c>
      <c r="U963" s="1"/>
      <c r="V963" s="1" t="s">
        <v>1785</v>
      </c>
      <c r="W963" s="1" t="s">
        <v>1813</v>
      </c>
      <c r="X963" s="1" t="s">
        <v>674</v>
      </c>
      <c r="Y963" s="1" t="s">
        <v>1856</v>
      </c>
      <c r="Z963" s="1" t="s">
        <v>674</v>
      </c>
      <c r="AA963" s="1" t="s">
        <v>1941</v>
      </c>
      <c r="AB963" s="1"/>
      <c r="AC963">
        <v>50</v>
      </c>
      <c r="AD963" s="1" t="s">
        <v>1727</v>
      </c>
      <c r="AE963" s="1" t="s">
        <v>2263</v>
      </c>
      <c r="AF963" s="1"/>
      <c r="AG963" s="1" t="s">
        <v>2265</v>
      </c>
      <c r="AH963" s="1" t="s">
        <v>2362</v>
      </c>
      <c r="AI963" s="1" t="s">
        <v>2362</v>
      </c>
      <c r="AJ963" s="1"/>
      <c r="AK963" s="3">
        <v>46261</v>
      </c>
      <c r="AL963" s="1" t="s">
        <v>2451</v>
      </c>
      <c r="AM963" s="1" t="s">
        <v>2773</v>
      </c>
      <c r="AN963" s="1" t="s">
        <v>2811</v>
      </c>
      <c r="AO963" s="1" t="s">
        <v>2811</v>
      </c>
      <c r="AP963" s="1" t="s">
        <v>2823</v>
      </c>
      <c r="AQ963" s="1" t="s">
        <v>1856</v>
      </c>
      <c r="AR963" s="1" t="s">
        <v>674</v>
      </c>
      <c r="AS963" s="1" t="s">
        <v>2825</v>
      </c>
      <c r="AT963" s="1"/>
      <c r="AU963" s="1"/>
      <c r="AV963" s="1" t="s">
        <v>2829</v>
      </c>
      <c r="AW963" s="1" t="s">
        <v>2829</v>
      </c>
      <c r="AX963" s="1" t="s">
        <v>2836</v>
      </c>
      <c r="AY963" s="1" t="s">
        <v>3068</v>
      </c>
      <c r="AZ963" s="1"/>
      <c r="BA963">
        <v>26058</v>
      </c>
      <c r="BB963" s="1" t="s">
        <v>2823</v>
      </c>
      <c r="BC963">
        <v>7299</v>
      </c>
      <c r="BD963">
        <v>1</v>
      </c>
      <c r="BE963" s="1" t="s">
        <v>3271</v>
      </c>
    </row>
    <row r="964" spans="1:57">
      <c r="A964" s="8">
        <v>136506</v>
      </c>
      <c r="B964" s="1" t="s">
        <v>3038</v>
      </c>
      <c r="C964" s="1" t="s">
        <v>3246</v>
      </c>
      <c r="D964" s="1" t="s">
        <v>990</v>
      </c>
      <c r="E964">
        <v>1</v>
      </c>
      <c r="F964" s="9" t="s">
        <v>3083</v>
      </c>
      <c r="G964" s="4">
        <v>200000</v>
      </c>
      <c r="I964" s="4">
        <f t="shared" si="15"/>
        <v>200000</v>
      </c>
      <c r="K964" s="1" t="s">
        <v>2441</v>
      </c>
      <c r="L964">
        <v>0</v>
      </c>
      <c r="M964" s="3">
        <v>46261</v>
      </c>
      <c r="N964" s="1" t="s">
        <v>2463</v>
      </c>
      <c r="O964">
        <v>139143</v>
      </c>
      <c r="R964" s="1" t="s">
        <v>1564</v>
      </c>
      <c r="S964">
        <v>0</v>
      </c>
      <c r="T964">
        <v>2</v>
      </c>
      <c r="U964" s="1"/>
      <c r="V964" s="1" t="s">
        <v>1785</v>
      </c>
      <c r="W964" s="1" t="s">
        <v>1813</v>
      </c>
      <c r="X964" s="1" t="s">
        <v>674</v>
      </c>
      <c r="Y964" s="1" t="s">
        <v>1856</v>
      </c>
      <c r="Z964" s="1" t="s">
        <v>674</v>
      </c>
      <c r="AA964" s="1" t="s">
        <v>1941</v>
      </c>
      <c r="AB964" s="1"/>
      <c r="AC964">
        <v>1</v>
      </c>
      <c r="AD964" s="1" t="s">
        <v>1564</v>
      </c>
      <c r="AE964" s="1" t="s">
        <v>2263</v>
      </c>
      <c r="AF964" s="1"/>
      <c r="AG964" s="1" t="s">
        <v>2265</v>
      </c>
      <c r="AH964" s="1" t="s">
        <v>2362</v>
      </c>
      <c r="AI964" s="1" t="s">
        <v>2362</v>
      </c>
      <c r="AJ964" s="1"/>
      <c r="AK964" s="3">
        <v>46261</v>
      </c>
      <c r="AL964" s="1" t="s">
        <v>2451</v>
      </c>
      <c r="AM964" s="1" t="s">
        <v>2773</v>
      </c>
      <c r="AN964" s="1" t="s">
        <v>2811</v>
      </c>
      <c r="AO964" s="1" t="s">
        <v>2811</v>
      </c>
      <c r="AP964" s="1" t="s">
        <v>2823</v>
      </c>
      <c r="AQ964" s="1" t="s">
        <v>1856</v>
      </c>
      <c r="AR964" s="1" t="s">
        <v>674</v>
      </c>
      <c r="AS964" s="1" t="s">
        <v>2825</v>
      </c>
      <c r="AT964" s="1"/>
      <c r="AU964" s="1"/>
      <c r="AV964" s="1" t="s">
        <v>2829</v>
      </c>
      <c r="AW964" s="1" t="s">
        <v>2829</v>
      </c>
      <c r="AX964" s="1" t="s">
        <v>2836</v>
      </c>
      <c r="AY964" s="1" t="s">
        <v>3068</v>
      </c>
      <c r="AZ964" s="1"/>
      <c r="BA964">
        <v>26058</v>
      </c>
      <c r="BB964" s="1" t="s">
        <v>2823</v>
      </c>
      <c r="BC964">
        <v>7299</v>
      </c>
      <c r="BD964">
        <v>2</v>
      </c>
      <c r="BE964" s="1" t="s">
        <v>3265</v>
      </c>
    </row>
    <row r="965" spans="1:57" ht="171">
      <c r="A965" s="8">
        <v>136507</v>
      </c>
      <c r="B965" s="1" t="s">
        <v>3039</v>
      </c>
      <c r="C965" s="1" t="s">
        <v>3247</v>
      </c>
      <c r="D965" s="2" t="s">
        <v>991</v>
      </c>
      <c r="E965">
        <v>250</v>
      </c>
      <c r="F965" s="9" t="s">
        <v>3084</v>
      </c>
      <c r="G965" s="4">
        <v>54166.67</v>
      </c>
      <c r="I965" s="4">
        <f t="shared" si="15"/>
        <v>13541667.5</v>
      </c>
      <c r="K965" s="1" t="s">
        <v>2441</v>
      </c>
      <c r="L965">
        <v>0</v>
      </c>
      <c r="M965" s="3">
        <v>46261</v>
      </c>
      <c r="N965" s="1" t="s">
        <v>2463</v>
      </c>
      <c r="O965">
        <v>139456</v>
      </c>
      <c r="R965" s="1" t="s">
        <v>1728</v>
      </c>
      <c r="S965">
        <v>20</v>
      </c>
      <c r="T965">
        <v>1</v>
      </c>
      <c r="U965" s="1"/>
      <c r="V965" s="1" t="s">
        <v>1808</v>
      </c>
      <c r="W965" s="1" t="s">
        <v>1813</v>
      </c>
      <c r="X965" s="1" t="s">
        <v>674</v>
      </c>
      <c r="Y965" s="1" t="s">
        <v>1897</v>
      </c>
      <c r="Z965" s="1" t="s">
        <v>674</v>
      </c>
      <c r="AA965" s="1" t="s">
        <v>1941</v>
      </c>
      <c r="AB965" s="1"/>
      <c r="AC965">
        <v>250</v>
      </c>
      <c r="AD965" s="1" t="s">
        <v>2243</v>
      </c>
      <c r="AE965" s="1" t="s">
        <v>2263</v>
      </c>
      <c r="AF965" s="1"/>
      <c r="AG965" s="1" t="s">
        <v>2265</v>
      </c>
      <c r="AH965" s="1" t="s">
        <v>2243</v>
      </c>
      <c r="AI965" s="1" t="s">
        <v>1728</v>
      </c>
      <c r="AJ965" s="1" t="s">
        <v>2444</v>
      </c>
      <c r="AK965" s="3">
        <v>46261</v>
      </c>
      <c r="AL965" s="1" t="s">
        <v>2451</v>
      </c>
      <c r="AM965" s="1" t="s">
        <v>2774</v>
      </c>
      <c r="AN965" s="1" t="s">
        <v>2811</v>
      </c>
      <c r="AO965" s="1" t="s">
        <v>2812</v>
      </c>
      <c r="AP965" s="1" t="s">
        <v>2823</v>
      </c>
      <c r="AQ965" s="1" t="s">
        <v>1897</v>
      </c>
      <c r="AR965" s="1" t="s">
        <v>674</v>
      </c>
      <c r="AS965" s="1" t="s">
        <v>2825</v>
      </c>
      <c r="AT965" s="1"/>
      <c r="AU965" s="1"/>
      <c r="AV965" s="1" t="s">
        <v>2829</v>
      </c>
      <c r="AW965" s="1" t="s">
        <v>2829</v>
      </c>
      <c r="AX965" s="1" t="s">
        <v>2836</v>
      </c>
      <c r="AY965" s="1" t="s">
        <v>3068</v>
      </c>
      <c r="AZ965" s="1"/>
      <c r="BA965">
        <v>13305</v>
      </c>
      <c r="BB965" s="1" t="s">
        <v>2823</v>
      </c>
      <c r="BC965">
        <v>5085</v>
      </c>
      <c r="BD965">
        <v>1</v>
      </c>
      <c r="BE965" s="1" t="s">
        <v>2449</v>
      </c>
    </row>
    <row r="966" spans="1:57">
      <c r="A966" s="8">
        <v>136508</v>
      </c>
      <c r="B966" s="1" t="s">
        <v>3039</v>
      </c>
      <c r="C966" s="1" t="s">
        <v>3248</v>
      </c>
      <c r="D966" s="1" t="s">
        <v>992</v>
      </c>
      <c r="E966">
        <v>80</v>
      </c>
      <c r="F966" s="9" t="s">
        <v>3083</v>
      </c>
      <c r="G966" s="4">
        <v>5250</v>
      </c>
      <c r="I966" s="4">
        <f t="shared" si="15"/>
        <v>420000</v>
      </c>
      <c r="K966" s="1" t="s">
        <v>2441</v>
      </c>
      <c r="L966">
        <v>0</v>
      </c>
      <c r="M966" s="3">
        <v>46261</v>
      </c>
      <c r="N966" s="1" t="s">
        <v>2467</v>
      </c>
      <c r="O966">
        <v>139093</v>
      </c>
      <c r="R966" s="1" t="s">
        <v>1729</v>
      </c>
      <c r="S966">
        <v>20</v>
      </c>
      <c r="T966">
        <v>1</v>
      </c>
      <c r="U966" s="1"/>
      <c r="V966" s="1" t="s">
        <v>1811</v>
      </c>
      <c r="W966" s="1" t="s">
        <v>1813</v>
      </c>
      <c r="X966" s="1" t="s">
        <v>674</v>
      </c>
      <c r="Y966" s="1" t="s">
        <v>1897</v>
      </c>
      <c r="Z966" s="1" t="s">
        <v>674</v>
      </c>
      <c r="AA966" s="1" t="s">
        <v>1941</v>
      </c>
      <c r="AB966" s="1"/>
      <c r="AC966">
        <v>80</v>
      </c>
      <c r="AD966" s="1" t="s">
        <v>2244</v>
      </c>
      <c r="AE966" s="1" t="s">
        <v>2263</v>
      </c>
      <c r="AF966" s="1"/>
      <c r="AG966" s="1" t="s">
        <v>2265</v>
      </c>
      <c r="AH966" s="1" t="s">
        <v>2244</v>
      </c>
      <c r="AI966" s="1" t="s">
        <v>1729</v>
      </c>
      <c r="AJ966" s="1"/>
      <c r="AK966" s="3">
        <v>46261</v>
      </c>
      <c r="AL966" s="1" t="s">
        <v>2451</v>
      </c>
      <c r="AM966" s="1" t="s">
        <v>2775</v>
      </c>
      <c r="AN966" s="1" t="s">
        <v>2811</v>
      </c>
      <c r="AO966" s="1" t="s">
        <v>2812</v>
      </c>
      <c r="AP966" s="1" t="s">
        <v>2823</v>
      </c>
      <c r="AQ966" s="1" t="s">
        <v>1897</v>
      </c>
      <c r="AR966" s="1" t="s">
        <v>674</v>
      </c>
      <c r="AS966" s="1" t="s">
        <v>2825</v>
      </c>
      <c r="AT966" s="1"/>
      <c r="AU966" s="1"/>
      <c r="AV966" s="1" t="s">
        <v>2829</v>
      </c>
      <c r="AW966" s="1" t="s">
        <v>2829</v>
      </c>
      <c r="AX966" s="1" t="s">
        <v>2836</v>
      </c>
      <c r="AY966" s="1" t="s">
        <v>3068</v>
      </c>
      <c r="AZ966" s="1"/>
      <c r="BA966">
        <v>3548</v>
      </c>
      <c r="BB966" s="1" t="s">
        <v>2823</v>
      </c>
      <c r="BC966">
        <v>5085</v>
      </c>
      <c r="BD966">
        <v>1</v>
      </c>
      <c r="BE966" s="1" t="s">
        <v>3272</v>
      </c>
    </row>
    <row r="967" spans="1:57">
      <c r="A967" s="8">
        <v>136509</v>
      </c>
      <c r="B967" s="1" t="s">
        <v>2923</v>
      </c>
      <c r="C967" s="1" t="s">
        <v>3249</v>
      </c>
      <c r="D967" s="1" t="s">
        <v>993</v>
      </c>
      <c r="E967">
        <v>4</v>
      </c>
      <c r="F967" s="9" t="s">
        <v>3083</v>
      </c>
      <c r="G967" s="4">
        <v>70987.5</v>
      </c>
      <c r="I967" s="4">
        <f t="shared" si="15"/>
        <v>283950</v>
      </c>
      <c r="K967" s="1" t="s">
        <v>2441</v>
      </c>
      <c r="L967">
        <v>0</v>
      </c>
      <c r="M967" s="3">
        <v>46261</v>
      </c>
      <c r="N967" s="1" t="s">
        <v>2463</v>
      </c>
      <c r="O967">
        <v>139758</v>
      </c>
      <c r="R967" s="1" t="s">
        <v>1730</v>
      </c>
      <c r="S967">
        <v>20</v>
      </c>
      <c r="T967">
        <v>1</v>
      </c>
      <c r="U967" s="1"/>
      <c r="V967" s="1" t="s">
        <v>1765</v>
      </c>
      <c r="W967" s="1" t="s">
        <v>1813</v>
      </c>
      <c r="X967" s="1" t="s">
        <v>1815</v>
      </c>
      <c r="Y967" s="1" t="s">
        <v>1830</v>
      </c>
      <c r="Z967" s="1" t="s">
        <v>1921</v>
      </c>
      <c r="AA967" s="1" t="s">
        <v>1941</v>
      </c>
      <c r="AB967" s="1"/>
      <c r="AC967">
        <v>4</v>
      </c>
      <c r="AD967" s="1" t="s">
        <v>2245</v>
      </c>
      <c r="AE967" s="1" t="s">
        <v>2263</v>
      </c>
      <c r="AF967" s="1"/>
      <c r="AG967" s="1" t="s">
        <v>2264</v>
      </c>
      <c r="AH967" s="1" t="s">
        <v>2245</v>
      </c>
      <c r="AI967" s="1" t="s">
        <v>1730</v>
      </c>
      <c r="AJ967" s="1" t="s">
        <v>2444</v>
      </c>
      <c r="AK967" s="3">
        <v>46261</v>
      </c>
      <c r="AL967" s="1" t="s">
        <v>2451</v>
      </c>
      <c r="AM967" s="1" t="s">
        <v>2776</v>
      </c>
      <c r="AN967" s="1" t="s">
        <v>2811</v>
      </c>
      <c r="AO967" s="1" t="s">
        <v>2811</v>
      </c>
      <c r="AP967" s="1" t="s">
        <v>2814</v>
      </c>
      <c r="AQ967" s="1" t="s">
        <v>1830</v>
      </c>
      <c r="AR967" s="1" t="s">
        <v>1921</v>
      </c>
      <c r="AS967" s="1" t="s">
        <v>2825</v>
      </c>
      <c r="AT967" s="1"/>
      <c r="AU967" s="1"/>
      <c r="AV967" s="1" t="s">
        <v>2829</v>
      </c>
      <c r="AW967" s="1" t="s">
        <v>2829</v>
      </c>
      <c r="AX967" s="1" t="s">
        <v>2835</v>
      </c>
      <c r="AY967" s="1" t="s">
        <v>3059</v>
      </c>
      <c r="AZ967" s="1"/>
      <c r="BA967">
        <v>21754</v>
      </c>
      <c r="BB967" s="1" t="s">
        <v>2814</v>
      </c>
      <c r="BC967">
        <v>1645</v>
      </c>
      <c r="BD967">
        <v>1</v>
      </c>
      <c r="BE967" s="1" t="s">
        <v>2466</v>
      </c>
    </row>
    <row r="968" spans="1:57">
      <c r="A968" s="8">
        <v>136510</v>
      </c>
      <c r="B968" s="1" t="s">
        <v>3040</v>
      </c>
      <c r="C968" s="1" t="s">
        <v>2481</v>
      </c>
      <c r="D968" s="1" t="s">
        <v>994</v>
      </c>
      <c r="E968">
        <v>1</v>
      </c>
      <c r="F968" s="9" t="s">
        <v>3083</v>
      </c>
      <c r="G968" s="4">
        <v>20000000</v>
      </c>
      <c r="I968" s="4">
        <f t="shared" si="15"/>
        <v>20000000</v>
      </c>
      <c r="K968" s="1" t="s">
        <v>2441</v>
      </c>
      <c r="L968">
        <v>0</v>
      </c>
      <c r="M968" s="3">
        <v>46261</v>
      </c>
      <c r="N968" s="1" t="s">
        <v>2463</v>
      </c>
      <c r="O968">
        <v>139708</v>
      </c>
      <c r="R968" s="1" t="s">
        <v>1658</v>
      </c>
      <c r="S968">
        <v>20</v>
      </c>
      <c r="T968">
        <v>1</v>
      </c>
      <c r="U968" s="1"/>
      <c r="V968" s="1" t="s">
        <v>1770</v>
      </c>
      <c r="W968" s="1" t="s">
        <v>1813</v>
      </c>
      <c r="X968" s="1" t="s">
        <v>1815</v>
      </c>
      <c r="Y968" s="1" t="s">
        <v>1830</v>
      </c>
      <c r="Z968" s="1" t="s">
        <v>1921</v>
      </c>
      <c r="AA968" s="1" t="s">
        <v>1941</v>
      </c>
      <c r="AB968" s="1"/>
      <c r="AC968">
        <v>1</v>
      </c>
      <c r="AD968" s="1" t="s">
        <v>1086</v>
      </c>
      <c r="AE968" s="1" t="s">
        <v>2263</v>
      </c>
      <c r="AF968" s="1"/>
      <c r="AG968" s="1" t="s">
        <v>2264</v>
      </c>
      <c r="AH968" s="1" t="s">
        <v>1086</v>
      </c>
      <c r="AI968" s="1" t="s">
        <v>1658</v>
      </c>
      <c r="AJ968" s="1" t="s">
        <v>2444</v>
      </c>
      <c r="AK968" s="3">
        <v>46261</v>
      </c>
      <c r="AL968" s="1" t="s">
        <v>2451</v>
      </c>
      <c r="AM968" s="1" t="s">
        <v>2481</v>
      </c>
      <c r="AN968" s="1" t="s">
        <v>2811</v>
      </c>
      <c r="AO968" s="1" t="s">
        <v>2811</v>
      </c>
      <c r="AP968" s="1" t="s">
        <v>2814</v>
      </c>
      <c r="AQ968" s="1" t="s">
        <v>1830</v>
      </c>
      <c r="AR968" s="1" t="s">
        <v>1921</v>
      </c>
      <c r="AS968" s="1" t="s">
        <v>2825</v>
      </c>
      <c r="AT968" s="1"/>
      <c r="AU968" s="1"/>
      <c r="AV968" s="1" t="s">
        <v>2829</v>
      </c>
      <c r="AW968" s="1" t="s">
        <v>2829</v>
      </c>
      <c r="AX968" s="1" t="s">
        <v>2835</v>
      </c>
      <c r="AY968" s="1" t="s">
        <v>3059</v>
      </c>
      <c r="AZ968" s="1"/>
      <c r="BA968">
        <v>1267</v>
      </c>
      <c r="BB968" s="1" t="s">
        <v>2814</v>
      </c>
      <c r="BC968">
        <v>6991</v>
      </c>
      <c r="BD968">
        <v>1</v>
      </c>
      <c r="BE968" s="1" t="s">
        <v>2462</v>
      </c>
    </row>
    <row r="969" spans="1:57">
      <c r="A969" s="8">
        <v>136511</v>
      </c>
      <c r="B969" s="1" t="s">
        <v>2886</v>
      </c>
      <c r="C969" s="1" t="s">
        <v>3095</v>
      </c>
      <c r="D969" s="1" t="s">
        <v>995</v>
      </c>
      <c r="E969">
        <v>1</v>
      </c>
      <c r="F969" s="9" t="s">
        <v>3083</v>
      </c>
      <c r="G969" s="4">
        <v>285500</v>
      </c>
      <c r="I969" s="4">
        <f t="shared" si="15"/>
        <v>285500</v>
      </c>
      <c r="K969" s="1" t="s">
        <v>2441</v>
      </c>
      <c r="L969">
        <v>0</v>
      </c>
      <c r="M969" s="3">
        <v>46261</v>
      </c>
      <c r="N969" s="1" t="s">
        <v>2463</v>
      </c>
      <c r="O969">
        <v>139736</v>
      </c>
      <c r="R969" s="1" t="s">
        <v>1731</v>
      </c>
      <c r="S969">
        <v>20</v>
      </c>
      <c r="T969">
        <v>1</v>
      </c>
      <c r="U969" s="1"/>
      <c r="V969" s="1" t="s">
        <v>1769</v>
      </c>
      <c r="W969" s="1" t="s">
        <v>1813</v>
      </c>
      <c r="X969" s="1" t="s">
        <v>1817</v>
      </c>
      <c r="Y969" s="1" t="s">
        <v>1861</v>
      </c>
      <c r="Z969" s="1" t="s">
        <v>1817</v>
      </c>
      <c r="AA969" s="1" t="s">
        <v>1941</v>
      </c>
      <c r="AB969" s="1"/>
      <c r="AC969">
        <v>1</v>
      </c>
      <c r="AD969" s="1" t="s">
        <v>2246</v>
      </c>
      <c r="AE969" s="1" t="s">
        <v>2263</v>
      </c>
      <c r="AF969" s="1"/>
      <c r="AG969" s="1" t="s">
        <v>2266</v>
      </c>
      <c r="AH969" s="1" t="s">
        <v>2246</v>
      </c>
      <c r="AI969" s="1" t="s">
        <v>1731</v>
      </c>
      <c r="AJ969" s="1"/>
      <c r="AK969" s="3">
        <v>46261</v>
      </c>
      <c r="AL969" s="1" t="s">
        <v>2451</v>
      </c>
      <c r="AM969" s="1" t="s">
        <v>2777</v>
      </c>
      <c r="AN969" s="1" t="s">
        <v>2811</v>
      </c>
      <c r="AO969" s="1" t="s">
        <v>2811</v>
      </c>
      <c r="AP969" s="1" t="s">
        <v>2818</v>
      </c>
      <c r="AQ969" s="1" t="s">
        <v>1861</v>
      </c>
      <c r="AR969" s="1" t="s">
        <v>1817</v>
      </c>
      <c r="AS969" s="1" t="s">
        <v>2825</v>
      </c>
      <c r="AT969" s="1"/>
      <c r="AU969" s="1"/>
      <c r="AV969" s="1" t="s">
        <v>2829</v>
      </c>
      <c r="AW969" s="1" t="s">
        <v>2829</v>
      </c>
      <c r="AX969" s="1" t="s">
        <v>2837</v>
      </c>
      <c r="AY969" s="1" t="s">
        <v>3063</v>
      </c>
      <c r="AZ969" s="1"/>
      <c r="BA969">
        <v>1185</v>
      </c>
      <c r="BB969" s="1" t="s">
        <v>2818</v>
      </c>
      <c r="BC969">
        <v>4216</v>
      </c>
      <c r="BD969">
        <v>1</v>
      </c>
      <c r="BE969" s="1" t="s">
        <v>2460</v>
      </c>
    </row>
    <row r="970" spans="1:57" ht="28.5">
      <c r="A970" s="8">
        <v>136512</v>
      </c>
      <c r="B970" s="1" t="s">
        <v>2841</v>
      </c>
      <c r="C970" s="1" t="s">
        <v>3147</v>
      </c>
      <c r="D970" s="2" t="s">
        <v>996</v>
      </c>
      <c r="E970">
        <v>1</v>
      </c>
      <c r="F970" s="9" t="s">
        <v>3084</v>
      </c>
      <c r="G970" s="4">
        <v>148015698</v>
      </c>
      <c r="I970" s="4">
        <f t="shared" si="15"/>
        <v>148015698</v>
      </c>
      <c r="K970" s="1" t="s">
        <v>2441</v>
      </c>
      <c r="L970">
        <v>0</v>
      </c>
      <c r="M970" s="3">
        <v>46261</v>
      </c>
      <c r="N970" s="1" t="s">
        <v>2463</v>
      </c>
      <c r="O970">
        <v>139702</v>
      </c>
      <c r="R970" s="1" t="s">
        <v>1732</v>
      </c>
      <c r="S970">
        <v>20</v>
      </c>
      <c r="T970">
        <v>1</v>
      </c>
      <c r="U970" s="1"/>
      <c r="V970" s="1" t="s">
        <v>1768</v>
      </c>
      <c r="W970" s="1" t="s">
        <v>1813</v>
      </c>
      <c r="X970" s="1" t="s">
        <v>1815</v>
      </c>
      <c r="Y970" s="1" t="s">
        <v>1824</v>
      </c>
      <c r="Z970" s="1" t="s">
        <v>1917</v>
      </c>
      <c r="AA970" s="1" t="s">
        <v>1941</v>
      </c>
      <c r="AB970" s="1"/>
      <c r="AC970">
        <v>1</v>
      </c>
      <c r="AD970" s="1" t="s">
        <v>2247</v>
      </c>
      <c r="AE970" s="1" t="s">
        <v>2263</v>
      </c>
      <c r="AF970" s="1"/>
      <c r="AG970" s="1" t="s">
        <v>2264</v>
      </c>
      <c r="AH970" s="1" t="s">
        <v>2247</v>
      </c>
      <c r="AI970" s="1" t="s">
        <v>1732</v>
      </c>
      <c r="AJ970" s="1" t="s">
        <v>2444</v>
      </c>
      <c r="AK970" s="3">
        <v>46261</v>
      </c>
      <c r="AL970" s="1" t="s">
        <v>2451</v>
      </c>
      <c r="AM970" s="1" t="s">
        <v>2778</v>
      </c>
      <c r="AN970" s="1" t="s">
        <v>2811</v>
      </c>
      <c r="AO970" s="1" t="s">
        <v>2811</v>
      </c>
      <c r="AP970" s="1" t="s">
        <v>2814</v>
      </c>
      <c r="AQ970" s="1" t="s">
        <v>1824</v>
      </c>
      <c r="AR970" s="1" t="s">
        <v>1917</v>
      </c>
      <c r="AS970" s="1" t="s">
        <v>2825</v>
      </c>
      <c r="AT970" s="1"/>
      <c r="AU970" s="1"/>
      <c r="AV970" s="1" t="s">
        <v>2829</v>
      </c>
      <c r="AW970" s="1" t="s">
        <v>2829</v>
      </c>
      <c r="AX970" s="1" t="s">
        <v>2835</v>
      </c>
      <c r="AY970" s="1" t="s">
        <v>3059</v>
      </c>
      <c r="AZ970" s="1"/>
      <c r="BA970">
        <v>11530</v>
      </c>
      <c r="BB970" s="1" t="s">
        <v>2814</v>
      </c>
      <c r="BC970">
        <v>2490</v>
      </c>
      <c r="BD970">
        <v>1</v>
      </c>
      <c r="BE970" s="1" t="s">
        <v>2461</v>
      </c>
    </row>
    <row r="971" spans="1:57">
      <c r="A971" s="8">
        <v>136513</v>
      </c>
      <c r="B971" s="1" t="s">
        <v>3041</v>
      </c>
      <c r="C971" s="1" t="s">
        <v>3096</v>
      </c>
      <c r="D971" s="1" t="s">
        <v>997</v>
      </c>
      <c r="E971">
        <v>3</v>
      </c>
      <c r="F971" s="9" t="s">
        <v>3083</v>
      </c>
      <c r="G971" s="4">
        <v>45000</v>
      </c>
      <c r="I971" s="4">
        <f t="shared" si="15"/>
        <v>135000</v>
      </c>
      <c r="K971" s="1" t="s">
        <v>2441</v>
      </c>
      <c r="L971">
        <v>0</v>
      </c>
      <c r="M971" s="3">
        <v>46261</v>
      </c>
      <c r="N971" s="1" t="s">
        <v>2463</v>
      </c>
      <c r="O971">
        <v>139577</v>
      </c>
      <c r="R971" s="1" t="s">
        <v>1733</v>
      </c>
      <c r="S971">
        <v>20</v>
      </c>
      <c r="T971">
        <v>1</v>
      </c>
      <c r="U971" s="1"/>
      <c r="V971" s="1" t="s">
        <v>1768</v>
      </c>
      <c r="W971" s="1" t="s">
        <v>1813</v>
      </c>
      <c r="X971" s="1" t="s">
        <v>1815</v>
      </c>
      <c r="Y971" s="1" t="s">
        <v>1868</v>
      </c>
      <c r="Z971" s="1" t="s">
        <v>1925</v>
      </c>
      <c r="AA971" s="1" t="s">
        <v>1941</v>
      </c>
      <c r="AB971" s="1"/>
      <c r="AC971">
        <v>3</v>
      </c>
      <c r="AD971" s="1" t="s">
        <v>2248</v>
      </c>
      <c r="AE971" s="1" t="s">
        <v>2263</v>
      </c>
      <c r="AF971" s="1"/>
      <c r="AG971" s="1" t="s">
        <v>2264</v>
      </c>
      <c r="AH971" s="1" t="s">
        <v>2248</v>
      </c>
      <c r="AI971" s="1" t="s">
        <v>1733</v>
      </c>
      <c r="AJ971" s="1"/>
      <c r="AK971" s="3">
        <v>46261</v>
      </c>
      <c r="AL971" s="1" t="s">
        <v>2451</v>
      </c>
      <c r="AM971" s="1" t="s">
        <v>2779</v>
      </c>
      <c r="AN971" s="1" t="s">
        <v>2811</v>
      </c>
      <c r="AO971" s="1" t="s">
        <v>2811</v>
      </c>
      <c r="AP971" s="1" t="s">
        <v>2819</v>
      </c>
      <c r="AQ971" s="1" t="s">
        <v>1868</v>
      </c>
      <c r="AR971" s="1" t="s">
        <v>1925</v>
      </c>
      <c r="AS971" s="1" t="s">
        <v>2825</v>
      </c>
      <c r="AT971" s="1"/>
      <c r="AU971" s="1"/>
      <c r="AV971" s="1" t="s">
        <v>2829</v>
      </c>
      <c r="AW971" s="1" t="s">
        <v>2829</v>
      </c>
      <c r="AX971" s="1" t="s">
        <v>2835</v>
      </c>
      <c r="AY971" s="1" t="s">
        <v>3059</v>
      </c>
      <c r="AZ971" s="1"/>
      <c r="BA971">
        <v>14862</v>
      </c>
      <c r="BB971" s="1" t="s">
        <v>2819</v>
      </c>
      <c r="BC971">
        <v>2145</v>
      </c>
      <c r="BD971">
        <v>1</v>
      </c>
      <c r="BE971" s="1" t="s">
        <v>2446</v>
      </c>
    </row>
    <row r="972" spans="1:57">
      <c r="A972" s="8">
        <v>136514</v>
      </c>
      <c r="B972" s="1" t="s">
        <v>3042</v>
      </c>
      <c r="C972" s="1" t="s">
        <v>3089</v>
      </c>
      <c r="D972" s="1" t="s">
        <v>998</v>
      </c>
      <c r="E972">
        <v>30</v>
      </c>
      <c r="F972" s="9" t="s">
        <v>3083</v>
      </c>
      <c r="G972" s="4">
        <v>38514</v>
      </c>
      <c r="I972" s="4">
        <f t="shared" si="15"/>
        <v>1155420</v>
      </c>
      <c r="K972" s="1" t="s">
        <v>2441</v>
      </c>
      <c r="L972">
        <v>0</v>
      </c>
      <c r="M972" s="3">
        <v>46261</v>
      </c>
      <c r="N972" s="1" t="s">
        <v>2463</v>
      </c>
      <c r="O972">
        <v>139690</v>
      </c>
      <c r="R972" s="1" t="s">
        <v>1734</v>
      </c>
      <c r="S972">
        <v>20</v>
      </c>
      <c r="T972">
        <v>1</v>
      </c>
      <c r="U972" s="1"/>
      <c r="V972" s="1" t="s">
        <v>1764</v>
      </c>
      <c r="W972" s="1" t="s">
        <v>1813</v>
      </c>
      <c r="X972" s="1" t="s">
        <v>1815</v>
      </c>
      <c r="Y972" s="1" t="s">
        <v>1821</v>
      </c>
      <c r="Z972" s="1" t="s">
        <v>1916</v>
      </c>
      <c r="AA972" s="1" t="s">
        <v>1941</v>
      </c>
      <c r="AB972" s="1"/>
      <c r="AC972">
        <v>30</v>
      </c>
      <c r="AD972" s="1" t="s">
        <v>2249</v>
      </c>
      <c r="AE972" s="1" t="s">
        <v>2263</v>
      </c>
      <c r="AF972" s="1"/>
      <c r="AG972" s="1" t="s">
        <v>2264</v>
      </c>
      <c r="AH972" s="1" t="s">
        <v>2249</v>
      </c>
      <c r="AI972" s="1" t="s">
        <v>1734</v>
      </c>
      <c r="AJ972" s="1"/>
      <c r="AK972" s="3">
        <v>46261</v>
      </c>
      <c r="AL972" s="1" t="s">
        <v>2451</v>
      </c>
      <c r="AM972" s="1" t="s">
        <v>2780</v>
      </c>
      <c r="AN972" s="1" t="s">
        <v>2811</v>
      </c>
      <c r="AO972" s="1" t="s">
        <v>2811</v>
      </c>
      <c r="AP972" s="1" t="s">
        <v>2814</v>
      </c>
      <c r="AQ972" s="1" t="s">
        <v>1821</v>
      </c>
      <c r="AR972" s="1" t="s">
        <v>1916</v>
      </c>
      <c r="AS972" s="1" t="s">
        <v>2825</v>
      </c>
      <c r="AT972" s="1"/>
      <c r="AU972" s="1"/>
      <c r="AV972" s="1" t="s">
        <v>2829</v>
      </c>
      <c r="AW972" s="1" t="s">
        <v>2829</v>
      </c>
      <c r="AX972" s="1" t="s">
        <v>2835</v>
      </c>
      <c r="AY972" s="1" t="s">
        <v>3064</v>
      </c>
      <c r="AZ972" s="1"/>
      <c r="BA972">
        <v>1265</v>
      </c>
      <c r="BB972" s="1" t="s">
        <v>2814</v>
      </c>
      <c r="BC972">
        <v>2865</v>
      </c>
      <c r="BD972">
        <v>1</v>
      </c>
      <c r="BE972" s="1" t="s">
        <v>2461</v>
      </c>
    </row>
    <row r="973" spans="1:57">
      <c r="A973" s="8">
        <v>136515</v>
      </c>
      <c r="B973" s="1" t="s">
        <v>3043</v>
      </c>
      <c r="C973" s="1" t="s">
        <v>3089</v>
      </c>
      <c r="D973" s="1" t="s">
        <v>999</v>
      </c>
      <c r="E973">
        <v>20</v>
      </c>
      <c r="F973" s="9" t="s">
        <v>3083</v>
      </c>
      <c r="G973" s="4">
        <v>30000</v>
      </c>
      <c r="I973" s="4">
        <f t="shared" si="15"/>
        <v>600000</v>
      </c>
      <c r="K973" s="1" t="s">
        <v>2441</v>
      </c>
      <c r="L973">
        <v>0</v>
      </c>
      <c r="M973" s="3">
        <v>46261</v>
      </c>
      <c r="N973" s="1" t="s">
        <v>2463</v>
      </c>
      <c r="O973">
        <v>139689</v>
      </c>
      <c r="R973" s="1" t="s">
        <v>1083</v>
      </c>
      <c r="S973">
        <v>0</v>
      </c>
      <c r="T973">
        <v>1</v>
      </c>
      <c r="U973" s="1"/>
      <c r="V973" s="1" t="s">
        <v>1764</v>
      </c>
      <c r="W973" s="1" t="s">
        <v>1813</v>
      </c>
      <c r="X973" s="1" t="s">
        <v>1815</v>
      </c>
      <c r="Y973" s="1" t="s">
        <v>1821</v>
      </c>
      <c r="Z973" s="1" t="s">
        <v>1916</v>
      </c>
      <c r="AA973" s="1" t="s">
        <v>1941</v>
      </c>
      <c r="AB973" s="1"/>
      <c r="AC973">
        <v>20</v>
      </c>
      <c r="AD973" s="1" t="s">
        <v>1083</v>
      </c>
      <c r="AE973" s="1" t="s">
        <v>2263</v>
      </c>
      <c r="AF973" s="1"/>
      <c r="AG973" s="1" t="s">
        <v>2264</v>
      </c>
      <c r="AH973" s="1" t="s">
        <v>1083</v>
      </c>
      <c r="AI973" s="1" t="s">
        <v>1083</v>
      </c>
      <c r="AJ973" s="1"/>
      <c r="AK973" s="3">
        <v>46261</v>
      </c>
      <c r="AL973" s="1" t="s">
        <v>2451</v>
      </c>
      <c r="AM973" s="1" t="s">
        <v>2781</v>
      </c>
      <c r="AN973" s="1" t="s">
        <v>2811</v>
      </c>
      <c r="AO973" s="1" t="s">
        <v>2811</v>
      </c>
      <c r="AP973" s="1" t="s">
        <v>2814</v>
      </c>
      <c r="AQ973" s="1" t="s">
        <v>1821</v>
      </c>
      <c r="AR973" s="1" t="s">
        <v>1916</v>
      </c>
      <c r="AS973" s="1" t="s">
        <v>2825</v>
      </c>
      <c r="AT973" s="1"/>
      <c r="AU973" s="1"/>
      <c r="AV973" s="1" t="s">
        <v>2829</v>
      </c>
      <c r="AW973" s="1" t="s">
        <v>2829</v>
      </c>
      <c r="AX973" s="1" t="s">
        <v>2835</v>
      </c>
      <c r="AY973" s="1" t="s">
        <v>3064</v>
      </c>
      <c r="AZ973" s="1"/>
      <c r="BA973">
        <v>1265</v>
      </c>
      <c r="BB973" s="1" t="s">
        <v>2814</v>
      </c>
      <c r="BC973">
        <v>5792</v>
      </c>
      <c r="BD973">
        <v>1</v>
      </c>
      <c r="BE973" s="1" t="s">
        <v>2461</v>
      </c>
    </row>
    <row r="974" spans="1:57">
      <c r="A974" s="8">
        <v>136516</v>
      </c>
      <c r="B974" s="1" t="s">
        <v>3044</v>
      </c>
      <c r="C974" s="1" t="s">
        <v>3089</v>
      </c>
      <c r="D974" s="1" t="s">
        <v>1000</v>
      </c>
      <c r="E974">
        <v>20</v>
      </c>
      <c r="F974" s="9" t="s">
        <v>3083</v>
      </c>
      <c r="G974" s="4">
        <v>40000</v>
      </c>
      <c r="I974" s="4">
        <f t="shared" si="15"/>
        <v>800000</v>
      </c>
      <c r="K974" s="1" t="s">
        <v>2441</v>
      </c>
      <c r="L974">
        <v>0</v>
      </c>
      <c r="M974" s="3">
        <v>46261</v>
      </c>
      <c r="N974" s="1" t="s">
        <v>2463</v>
      </c>
      <c r="O974">
        <v>139687</v>
      </c>
      <c r="R974" s="1" t="s">
        <v>1462</v>
      </c>
      <c r="S974">
        <v>0</v>
      </c>
      <c r="T974">
        <v>1</v>
      </c>
      <c r="U974" s="1"/>
      <c r="V974" s="1" t="s">
        <v>1764</v>
      </c>
      <c r="W974" s="1" t="s">
        <v>1813</v>
      </c>
      <c r="X974" s="1" t="s">
        <v>1815</v>
      </c>
      <c r="Y974" s="1" t="s">
        <v>1821</v>
      </c>
      <c r="Z974" s="1" t="s">
        <v>1916</v>
      </c>
      <c r="AA974" s="1" t="s">
        <v>1941</v>
      </c>
      <c r="AB974" s="1"/>
      <c r="AC974">
        <v>0</v>
      </c>
      <c r="AD974" s="1" t="s">
        <v>1350</v>
      </c>
      <c r="AE974" s="1" t="s">
        <v>2263</v>
      </c>
      <c r="AF974" s="1"/>
      <c r="AG974" s="1" t="s">
        <v>2264</v>
      </c>
      <c r="AH974" s="1" t="s">
        <v>1462</v>
      </c>
      <c r="AI974" s="1" t="s">
        <v>1462</v>
      </c>
      <c r="AJ974" s="1"/>
      <c r="AK974" s="3">
        <v>46261</v>
      </c>
      <c r="AL974" s="1" t="s">
        <v>2451</v>
      </c>
      <c r="AM974" s="1" t="s">
        <v>2782</v>
      </c>
      <c r="AN974" s="1" t="s">
        <v>2811</v>
      </c>
      <c r="AO974" s="1" t="s">
        <v>2811</v>
      </c>
      <c r="AP974" s="1" t="s">
        <v>2814</v>
      </c>
      <c r="AQ974" s="1" t="s">
        <v>1821</v>
      </c>
      <c r="AR974" s="1" t="s">
        <v>1916</v>
      </c>
      <c r="AS974" s="1" t="s">
        <v>2825</v>
      </c>
      <c r="AT974" s="1"/>
      <c r="AU974" s="1"/>
      <c r="AV974" s="1" t="s">
        <v>2830</v>
      </c>
      <c r="AW974" s="1" t="s">
        <v>2830</v>
      </c>
      <c r="AX974" s="1" t="s">
        <v>2835</v>
      </c>
      <c r="AY974" s="1" t="s">
        <v>3064</v>
      </c>
      <c r="AZ974" s="1"/>
      <c r="BA974">
        <v>1265</v>
      </c>
      <c r="BB974" s="1" t="s">
        <v>2814</v>
      </c>
      <c r="BC974">
        <v>4502</v>
      </c>
      <c r="BD974">
        <v>1</v>
      </c>
      <c r="BE974" s="1" t="s">
        <v>2451</v>
      </c>
    </row>
    <row r="975" spans="1:57">
      <c r="A975" s="8">
        <v>136517</v>
      </c>
      <c r="B975" s="1" t="s">
        <v>3045</v>
      </c>
      <c r="C975" s="1" t="s">
        <v>3089</v>
      </c>
      <c r="D975" s="1" t="s">
        <v>1001</v>
      </c>
      <c r="E975">
        <v>30</v>
      </c>
      <c r="F975" s="9" t="s">
        <v>3083</v>
      </c>
      <c r="G975" s="4">
        <v>42500</v>
      </c>
      <c r="I975" s="4">
        <f t="shared" si="15"/>
        <v>1275000</v>
      </c>
      <c r="K975" s="1" t="s">
        <v>2441</v>
      </c>
      <c r="L975">
        <v>0</v>
      </c>
      <c r="M975" s="3">
        <v>46261</v>
      </c>
      <c r="N975" s="1" t="s">
        <v>2463</v>
      </c>
      <c r="O975">
        <v>139686</v>
      </c>
      <c r="R975" s="1" t="s">
        <v>1735</v>
      </c>
      <c r="S975">
        <v>0</v>
      </c>
      <c r="T975">
        <v>1</v>
      </c>
      <c r="U975" s="1"/>
      <c r="V975" s="1" t="s">
        <v>1764</v>
      </c>
      <c r="W975" s="1" t="s">
        <v>1813</v>
      </c>
      <c r="X975" s="1" t="s">
        <v>1815</v>
      </c>
      <c r="Y975" s="1" t="s">
        <v>1821</v>
      </c>
      <c r="Z975" s="1" t="s">
        <v>1916</v>
      </c>
      <c r="AA975" s="1" t="s">
        <v>1941</v>
      </c>
      <c r="AB975" s="1"/>
      <c r="AC975">
        <v>30</v>
      </c>
      <c r="AD975" s="1" t="s">
        <v>1735</v>
      </c>
      <c r="AE975" s="1" t="s">
        <v>2263</v>
      </c>
      <c r="AF975" s="1"/>
      <c r="AG975" s="1" t="s">
        <v>2264</v>
      </c>
      <c r="AH975" s="1" t="s">
        <v>1735</v>
      </c>
      <c r="AI975" s="1" t="s">
        <v>1735</v>
      </c>
      <c r="AJ975" s="1"/>
      <c r="AK975" s="3">
        <v>46261</v>
      </c>
      <c r="AL975" s="1" t="s">
        <v>2451</v>
      </c>
      <c r="AM975" s="1" t="s">
        <v>2783</v>
      </c>
      <c r="AN975" s="1" t="s">
        <v>2811</v>
      </c>
      <c r="AO975" s="1" t="s">
        <v>2811</v>
      </c>
      <c r="AP975" s="1" t="s">
        <v>2814</v>
      </c>
      <c r="AQ975" s="1" t="s">
        <v>1821</v>
      </c>
      <c r="AR975" s="1" t="s">
        <v>1916</v>
      </c>
      <c r="AS975" s="1" t="s">
        <v>2825</v>
      </c>
      <c r="AT975" s="1"/>
      <c r="AU975" s="1"/>
      <c r="AV975" s="1" t="s">
        <v>2829</v>
      </c>
      <c r="AW975" s="1" t="s">
        <v>2829</v>
      </c>
      <c r="AX975" s="1" t="s">
        <v>2835</v>
      </c>
      <c r="AY975" s="1" t="s">
        <v>3064</v>
      </c>
      <c r="AZ975" s="1"/>
      <c r="BA975">
        <v>1265</v>
      </c>
      <c r="BB975" s="1" t="s">
        <v>2814</v>
      </c>
      <c r="BC975">
        <v>6858</v>
      </c>
      <c r="BD975">
        <v>1</v>
      </c>
      <c r="BE975" s="1" t="s">
        <v>2461</v>
      </c>
    </row>
    <row r="976" spans="1:57">
      <c r="A976" s="8">
        <v>136518</v>
      </c>
      <c r="B976" s="1" t="s">
        <v>3046</v>
      </c>
      <c r="C976" s="1" t="s">
        <v>3096</v>
      </c>
      <c r="D976" s="1" t="s">
        <v>1002</v>
      </c>
      <c r="E976">
        <v>1</v>
      </c>
      <c r="F976" s="9" t="s">
        <v>3083</v>
      </c>
      <c r="G976" s="4">
        <v>230000</v>
      </c>
      <c r="I976" s="4">
        <f t="shared" si="15"/>
        <v>230000</v>
      </c>
      <c r="K976" s="1" t="s">
        <v>2441</v>
      </c>
      <c r="L976">
        <v>0</v>
      </c>
      <c r="M976" s="3">
        <v>46261</v>
      </c>
      <c r="N976" s="1" t="s">
        <v>2463</v>
      </c>
      <c r="O976">
        <v>139599</v>
      </c>
      <c r="R976" s="1" t="s">
        <v>1736</v>
      </c>
      <c r="S976">
        <v>0</v>
      </c>
      <c r="T976">
        <v>1</v>
      </c>
      <c r="U976" s="1"/>
      <c r="V976" s="1" t="s">
        <v>1768</v>
      </c>
      <c r="W976" s="1" t="s">
        <v>1813</v>
      </c>
      <c r="X976" s="1" t="s">
        <v>1815</v>
      </c>
      <c r="Y976" s="1" t="s">
        <v>1854</v>
      </c>
      <c r="Z976" s="1" t="s">
        <v>1925</v>
      </c>
      <c r="AA976" s="1" t="s">
        <v>1941</v>
      </c>
      <c r="AB976" s="1"/>
      <c r="AC976">
        <v>1</v>
      </c>
      <c r="AD976" s="1" t="s">
        <v>1736</v>
      </c>
      <c r="AE976" s="1" t="s">
        <v>2263</v>
      </c>
      <c r="AF976" s="1"/>
      <c r="AG976" s="1" t="s">
        <v>2264</v>
      </c>
      <c r="AH976" s="1" t="s">
        <v>1174</v>
      </c>
      <c r="AI976" s="1" t="s">
        <v>1174</v>
      </c>
      <c r="AJ976" s="1"/>
      <c r="AK976" s="3">
        <v>46261</v>
      </c>
      <c r="AL976" s="1" t="s">
        <v>2451</v>
      </c>
      <c r="AM976" s="1" t="s">
        <v>2784</v>
      </c>
      <c r="AN976" s="1" t="s">
        <v>2811</v>
      </c>
      <c r="AO976" s="1" t="s">
        <v>2811</v>
      </c>
      <c r="AP976" s="1" t="s">
        <v>2819</v>
      </c>
      <c r="AQ976" s="1" t="s">
        <v>1854</v>
      </c>
      <c r="AR976" s="1" t="s">
        <v>1925</v>
      </c>
      <c r="AS976" s="1" t="s">
        <v>2825</v>
      </c>
      <c r="AT976" s="1"/>
      <c r="AU976" s="1"/>
      <c r="AV976" s="1" t="s">
        <v>2829</v>
      </c>
      <c r="AW976" s="1" t="s">
        <v>2829</v>
      </c>
      <c r="AX976" s="1" t="s">
        <v>2835</v>
      </c>
      <c r="AY976" s="1" t="s">
        <v>3064</v>
      </c>
      <c r="AZ976" s="1"/>
      <c r="BA976">
        <v>14862</v>
      </c>
      <c r="BB976" s="1" t="s">
        <v>2819</v>
      </c>
      <c r="BC976">
        <v>6128</v>
      </c>
      <c r="BD976">
        <v>1</v>
      </c>
      <c r="BE976" s="1" t="s">
        <v>2457</v>
      </c>
    </row>
    <row r="977" spans="1:57">
      <c r="A977" s="8">
        <v>136518</v>
      </c>
      <c r="B977" s="1" t="s">
        <v>3046</v>
      </c>
      <c r="C977" s="1" t="s">
        <v>3096</v>
      </c>
      <c r="D977" s="1" t="s">
        <v>1003</v>
      </c>
      <c r="E977">
        <v>1</v>
      </c>
      <c r="F977" s="9" t="s">
        <v>3083</v>
      </c>
      <c r="G977" s="4">
        <v>230000</v>
      </c>
      <c r="I977" s="4">
        <f t="shared" si="15"/>
        <v>230000</v>
      </c>
      <c r="K977" s="1" t="s">
        <v>2441</v>
      </c>
      <c r="L977">
        <v>0</v>
      </c>
      <c r="M977" s="3">
        <v>46261</v>
      </c>
      <c r="N977" s="1" t="s">
        <v>2463</v>
      </c>
      <c r="O977">
        <v>139599</v>
      </c>
      <c r="R977" s="1" t="s">
        <v>1736</v>
      </c>
      <c r="S977">
        <v>0</v>
      </c>
      <c r="T977">
        <v>2</v>
      </c>
      <c r="U977" s="1"/>
      <c r="V977" s="1" t="s">
        <v>1768</v>
      </c>
      <c r="W977" s="1" t="s">
        <v>1813</v>
      </c>
      <c r="X977" s="1" t="s">
        <v>1815</v>
      </c>
      <c r="Y977" s="1" t="s">
        <v>1854</v>
      </c>
      <c r="Z977" s="1" t="s">
        <v>1925</v>
      </c>
      <c r="AA977" s="1" t="s">
        <v>1941</v>
      </c>
      <c r="AB977" s="1"/>
      <c r="AC977">
        <v>1</v>
      </c>
      <c r="AD977" s="1" t="s">
        <v>1736</v>
      </c>
      <c r="AE977" s="1" t="s">
        <v>2263</v>
      </c>
      <c r="AF977" s="1"/>
      <c r="AG977" s="1" t="s">
        <v>2264</v>
      </c>
      <c r="AH977" s="1" t="s">
        <v>1174</v>
      </c>
      <c r="AI977" s="1" t="s">
        <v>1174</v>
      </c>
      <c r="AJ977" s="1"/>
      <c r="AK977" s="3">
        <v>46261</v>
      </c>
      <c r="AL977" s="1" t="s">
        <v>2451</v>
      </c>
      <c r="AM977" s="1" t="s">
        <v>2784</v>
      </c>
      <c r="AN977" s="1" t="s">
        <v>2811</v>
      </c>
      <c r="AO977" s="1" t="s">
        <v>2811</v>
      </c>
      <c r="AP977" s="1" t="s">
        <v>2819</v>
      </c>
      <c r="AQ977" s="1" t="s">
        <v>1854</v>
      </c>
      <c r="AR977" s="1" t="s">
        <v>1925</v>
      </c>
      <c r="AS977" s="1" t="s">
        <v>2825</v>
      </c>
      <c r="AT977" s="1"/>
      <c r="AU977" s="1"/>
      <c r="AV977" s="1" t="s">
        <v>2829</v>
      </c>
      <c r="AW977" s="1" t="s">
        <v>2829</v>
      </c>
      <c r="AX977" s="1" t="s">
        <v>2835</v>
      </c>
      <c r="AY977" s="1" t="s">
        <v>3064</v>
      </c>
      <c r="AZ977" s="1"/>
      <c r="BA977">
        <v>14862</v>
      </c>
      <c r="BB977" s="1" t="s">
        <v>2819</v>
      </c>
      <c r="BC977">
        <v>6128</v>
      </c>
      <c r="BD977">
        <v>2</v>
      </c>
      <c r="BE977" s="1" t="s">
        <v>2457</v>
      </c>
    </row>
    <row r="978" spans="1:57">
      <c r="A978" s="8">
        <v>136518</v>
      </c>
      <c r="B978" s="1" t="s">
        <v>3046</v>
      </c>
      <c r="C978" s="1" t="s">
        <v>3096</v>
      </c>
      <c r="D978" s="1" t="s">
        <v>1004</v>
      </c>
      <c r="E978">
        <v>1</v>
      </c>
      <c r="F978" s="9" t="s">
        <v>3083</v>
      </c>
      <c r="G978" s="4">
        <v>230000</v>
      </c>
      <c r="I978" s="4">
        <f t="shared" si="15"/>
        <v>230000</v>
      </c>
      <c r="K978" s="1" t="s">
        <v>2441</v>
      </c>
      <c r="L978">
        <v>0</v>
      </c>
      <c r="M978" s="3">
        <v>46261</v>
      </c>
      <c r="N978" s="1" t="s">
        <v>2463</v>
      </c>
      <c r="O978">
        <v>139599</v>
      </c>
      <c r="R978" s="1" t="s">
        <v>1736</v>
      </c>
      <c r="S978">
        <v>0</v>
      </c>
      <c r="T978">
        <v>3</v>
      </c>
      <c r="U978" s="1"/>
      <c r="V978" s="1" t="s">
        <v>1768</v>
      </c>
      <c r="W978" s="1" t="s">
        <v>1813</v>
      </c>
      <c r="X978" s="1" t="s">
        <v>1815</v>
      </c>
      <c r="Y978" s="1" t="s">
        <v>1854</v>
      </c>
      <c r="Z978" s="1" t="s">
        <v>1925</v>
      </c>
      <c r="AA978" s="1" t="s">
        <v>1941</v>
      </c>
      <c r="AB978" s="1"/>
      <c r="AC978">
        <v>1</v>
      </c>
      <c r="AD978" s="1" t="s">
        <v>1736</v>
      </c>
      <c r="AE978" s="1" t="s">
        <v>2263</v>
      </c>
      <c r="AF978" s="1"/>
      <c r="AG978" s="1" t="s">
        <v>2264</v>
      </c>
      <c r="AH978" s="1" t="s">
        <v>1174</v>
      </c>
      <c r="AI978" s="1" t="s">
        <v>1174</v>
      </c>
      <c r="AJ978" s="1"/>
      <c r="AK978" s="3">
        <v>46261</v>
      </c>
      <c r="AL978" s="1" t="s">
        <v>2451</v>
      </c>
      <c r="AM978" s="1" t="s">
        <v>2784</v>
      </c>
      <c r="AN978" s="1" t="s">
        <v>2811</v>
      </c>
      <c r="AO978" s="1" t="s">
        <v>2811</v>
      </c>
      <c r="AP978" s="1" t="s">
        <v>2819</v>
      </c>
      <c r="AQ978" s="1" t="s">
        <v>1854</v>
      </c>
      <c r="AR978" s="1" t="s">
        <v>1925</v>
      </c>
      <c r="AS978" s="1" t="s">
        <v>2825</v>
      </c>
      <c r="AT978" s="1"/>
      <c r="AU978" s="1"/>
      <c r="AV978" s="1" t="s">
        <v>2829</v>
      </c>
      <c r="AW978" s="1" t="s">
        <v>2829</v>
      </c>
      <c r="AX978" s="1" t="s">
        <v>2835</v>
      </c>
      <c r="AY978" s="1" t="s">
        <v>3064</v>
      </c>
      <c r="AZ978" s="1"/>
      <c r="BA978">
        <v>14862</v>
      </c>
      <c r="BB978" s="1" t="s">
        <v>2819</v>
      </c>
      <c r="BC978">
        <v>6128</v>
      </c>
      <c r="BD978">
        <v>3</v>
      </c>
      <c r="BE978" s="1" t="s">
        <v>2457</v>
      </c>
    </row>
    <row r="979" spans="1:57">
      <c r="A979" s="8">
        <v>136519</v>
      </c>
      <c r="B979" s="1" t="s">
        <v>2852</v>
      </c>
      <c r="C979" s="1" t="s">
        <v>3250</v>
      </c>
      <c r="D979" s="1" t="s">
        <v>1005</v>
      </c>
      <c r="E979">
        <v>1</v>
      </c>
      <c r="F979" s="9" t="s">
        <v>3084</v>
      </c>
      <c r="G979" s="4">
        <v>500000</v>
      </c>
      <c r="I979" s="4">
        <f t="shared" si="15"/>
        <v>500000</v>
      </c>
      <c r="K979" s="1" t="s">
        <v>2441</v>
      </c>
      <c r="L979">
        <v>0</v>
      </c>
      <c r="M979" s="3">
        <v>46261</v>
      </c>
      <c r="N979" s="1" t="s">
        <v>2463</v>
      </c>
      <c r="O979">
        <v>139586</v>
      </c>
      <c r="R979" s="1" t="s">
        <v>1666</v>
      </c>
      <c r="S979">
        <v>0</v>
      </c>
      <c r="T979">
        <v>1</v>
      </c>
      <c r="U979" s="1"/>
      <c r="V979" s="1" t="s">
        <v>1773</v>
      </c>
      <c r="W979" s="1" t="s">
        <v>1813</v>
      </c>
      <c r="X979" s="1" t="s">
        <v>1815</v>
      </c>
      <c r="Y979" s="1" t="s">
        <v>1868</v>
      </c>
      <c r="Z979" s="1" t="s">
        <v>1925</v>
      </c>
      <c r="AA979" s="1" t="s">
        <v>1941</v>
      </c>
      <c r="AB979" s="1"/>
      <c r="AC979">
        <v>0</v>
      </c>
      <c r="AD979" s="1" t="s">
        <v>1350</v>
      </c>
      <c r="AE979" s="1" t="s">
        <v>2263</v>
      </c>
      <c r="AF979" s="1"/>
      <c r="AG979" s="1" t="s">
        <v>2264</v>
      </c>
      <c r="AH979" s="1" t="s">
        <v>1666</v>
      </c>
      <c r="AI979" s="1" t="s">
        <v>1666</v>
      </c>
      <c r="AJ979" s="1" t="s">
        <v>2444</v>
      </c>
      <c r="AK979" s="3">
        <v>46261</v>
      </c>
      <c r="AL979" s="1" t="s">
        <v>2451</v>
      </c>
      <c r="AM979" s="1" t="s">
        <v>2785</v>
      </c>
      <c r="AN979" s="1" t="s">
        <v>2811</v>
      </c>
      <c r="AO979" s="1" t="s">
        <v>2811</v>
      </c>
      <c r="AP979" s="1" t="s">
        <v>2819</v>
      </c>
      <c r="AQ979" s="1" t="s">
        <v>1868</v>
      </c>
      <c r="AR979" s="1" t="s">
        <v>1925</v>
      </c>
      <c r="AS979" s="1" t="s">
        <v>2825</v>
      </c>
      <c r="AT979" s="1"/>
      <c r="AU979" s="1"/>
      <c r="AV979" s="1" t="s">
        <v>2830</v>
      </c>
      <c r="AW979" s="1" t="s">
        <v>2830</v>
      </c>
      <c r="AX979" s="1" t="s">
        <v>2835</v>
      </c>
      <c r="AY979" s="1" t="s">
        <v>3064</v>
      </c>
      <c r="AZ979" s="1"/>
      <c r="BA979">
        <v>7652</v>
      </c>
      <c r="BB979" s="1" t="s">
        <v>2819</v>
      </c>
      <c r="BC979">
        <v>3726</v>
      </c>
      <c r="BD979">
        <v>1</v>
      </c>
      <c r="BE979" s="1" t="s">
        <v>2451</v>
      </c>
    </row>
    <row r="980" spans="1:57">
      <c r="A980" s="8">
        <v>136520</v>
      </c>
      <c r="B980" s="1" t="s">
        <v>3047</v>
      </c>
      <c r="C980" s="1" t="s">
        <v>3096</v>
      </c>
      <c r="D980" s="1" t="s">
        <v>1006</v>
      </c>
      <c r="E980">
        <v>12</v>
      </c>
      <c r="F980" s="9" t="s">
        <v>3083</v>
      </c>
      <c r="G980" s="4">
        <v>2370000</v>
      </c>
      <c r="I980" s="4">
        <f t="shared" si="15"/>
        <v>28440000</v>
      </c>
      <c r="K980" s="1" t="s">
        <v>2441</v>
      </c>
      <c r="L980">
        <v>0</v>
      </c>
      <c r="M980" s="3">
        <v>46261</v>
      </c>
      <c r="N980" s="1" t="s">
        <v>2463</v>
      </c>
      <c r="O980">
        <v>139786</v>
      </c>
      <c r="R980" s="1" t="s">
        <v>1737</v>
      </c>
      <c r="S980">
        <v>0</v>
      </c>
      <c r="T980">
        <v>1</v>
      </c>
      <c r="U980" s="1"/>
      <c r="V980" s="1" t="s">
        <v>1768</v>
      </c>
      <c r="W980" s="1" t="s">
        <v>1813</v>
      </c>
      <c r="X980" s="1" t="s">
        <v>1819</v>
      </c>
      <c r="Y980" s="1" t="s">
        <v>1886</v>
      </c>
      <c r="Z980" s="1" t="s">
        <v>1935</v>
      </c>
      <c r="AA980" s="1" t="s">
        <v>1941</v>
      </c>
      <c r="AB980" s="1"/>
      <c r="AC980">
        <v>12</v>
      </c>
      <c r="AD980" s="1" t="s">
        <v>1737</v>
      </c>
      <c r="AE980" s="1" t="s">
        <v>2263</v>
      </c>
      <c r="AF980" s="1"/>
      <c r="AG980" s="1" t="s">
        <v>2265</v>
      </c>
      <c r="AH980" s="1" t="s">
        <v>1737</v>
      </c>
      <c r="AI980" s="1" t="s">
        <v>1737</v>
      </c>
      <c r="AJ980" s="1"/>
      <c r="AK980" s="3">
        <v>46261</v>
      </c>
      <c r="AL980" s="1" t="s">
        <v>2451</v>
      </c>
      <c r="AM980" s="1"/>
      <c r="AN980" s="1" t="s">
        <v>2811</v>
      </c>
      <c r="AO980" s="1" t="s">
        <v>2811</v>
      </c>
      <c r="AP980" s="1" t="s">
        <v>2821</v>
      </c>
      <c r="AQ980" s="1" t="s">
        <v>1886</v>
      </c>
      <c r="AR980" s="1" t="s">
        <v>1935</v>
      </c>
      <c r="AS980" s="1" t="s">
        <v>2825</v>
      </c>
      <c r="AT980" s="1"/>
      <c r="AU980" s="1"/>
      <c r="AV980" s="1" t="s">
        <v>2829</v>
      </c>
      <c r="AW980" s="1" t="s">
        <v>2829</v>
      </c>
      <c r="AX980" s="1" t="s">
        <v>2836</v>
      </c>
      <c r="AY980" s="1" t="s">
        <v>3074</v>
      </c>
      <c r="AZ980" s="1"/>
      <c r="BA980">
        <v>14862</v>
      </c>
      <c r="BB980" s="1" t="s">
        <v>2821</v>
      </c>
      <c r="BC980">
        <v>5623</v>
      </c>
      <c r="BD980">
        <v>1</v>
      </c>
      <c r="BE980" s="1" t="s">
        <v>2468</v>
      </c>
    </row>
    <row r="981" spans="1:57">
      <c r="A981" s="8">
        <v>136521</v>
      </c>
      <c r="B981" s="1" t="s">
        <v>2917</v>
      </c>
      <c r="C981" s="1" t="s">
        <v>3123</v>
      </c>
      <c r="D981" s="1" t="s">
        <v>1007</v>
      </c>
      <c r="E981">
        <v>1</v>
      </c>
      <c r="F981" s="9" t="s">
        <v>3083</v>
      </c>
      <c r="G981" s="4">
        <v>2185700</v>
      </c>
      <c r="I981" s="4">
        <f t="shared" si="15"/>
        <v>2185700</v>
      </c>
      <c r="K981" s="1" t="s">
        <v>2441</v>
      </c>
      <c r="L981">
        <v>0</v>
      </c>
      <c r="M981" s="3">
        <v>46261</v>
      </c>
      <c r="N981" s="1" t="s">
        <v>2463</v>
      </c>
      <c r="O981">
        <v>139791</v>
      </c>
      <c r="R981" s="1" t="s">
        <v>1738</v>
      </c>
      <c r="S981">
        <v>0</v>
      </c>
      <c r="T981">
        <v>1</v>
      </c>
      <c r="U981" s="1"/>
      <c r="V981" s="1" t="s">
        <v>1786</v>
      </c>
      <c r="W981" s="1" t="s">
        <v>1814</v>
      </c>
      <c r="X981" s="1" t="s">
        <v>1815</v>
      </c>
      <c r="Y981" s="1" t="s">
        <v>1911</v>
      </c>
      <c r="Z981" s="1" t="s">
        <v>1925</v>
      </c>
      <c r="AA981" s="1" t="s">
        <v>1941</v>
      </c>
      <c r="AB981" s="1"/>
      <c r="AC981">
        <v>0</v>
      </c>
      <c r="AD981" s="1" t="s">
        <v>1350</v>
      </c>
      <c r="AE981" s="1" t="s">
        <v>2263</v>
      </c>
      <c r="AF981" s="1"/>
      <c r="AG981" s="1" t="s">
        <v>2264</v>
      </c>
      <c r="AH981" s="1" t="s">
        <v>1738</v>
      </c>
      <c r="AI981" s="1" t="s">
        <v>1738</v>
      </c>
      <c r="AJ981" s="1" t="s">
        <v>2444</v>
      </c>
      <c r="AK981" s="3">
        <v>46261</v>
      </c>
      <c r="AL981" s="1" t="s">
        <v>2451</v>
      </c>
      <c r="AM981" s="1" t="s">
        <v>2786</v>
      </c>
      <c r="AN981" s="1" t="s">
        <v>2811</v>
      </c>
      <c r="AO981" s="1" t="s">
        <v>2811</v>
      </c>
      <c r="AP981" s="1" t="s">
        <v>2819</v>
      </c>
      <c r="AQ981" s="1" t="s">
        <v>1911</v>
      </c>
      <c r="AR981" s="1" t="s">
        <v>1925</v>
      </c>
      <c r="AS981" s="1" t="s">
        <v>2827</v>
      </c>
      <c r="AT981" s="1"/>
      <c r="AU981" s="1"/>
      <c r="AV981" s="1" t="s">
        <v>2830</v>
      </c>
      <c r="AW981" s="1" t="s">
        <v>2830</v>
      </c>
      <c r="AX981" s="1" t="s">
        <v>2835</v>
      </c>
      <c r="AY981" s="1" t="s">
        <v>3064</v>
      </c>
      <c r="AZ981" s="1"/>
      <c r="BA981">
        <v>1250</v>
      </c>
      <c r="BB981" s="1" t="s">
        <v>2819</v>
      </c>
      <c r="BC981">
        <v>2886</v>
      </c>
      <c r="BD981">
        <v>1</v>
      </c>
      <c r="BE981" s="1" t="s">
        <v>2463</v>
      </c>
    </row>
    <row r="982" spans="1:57">
      <c r="A982" s="8">
        <v>136522</v>
      </c>
      <c r="B982" s="1" t="s">
        <v>2988</v>
      </c>
      <c r="C982" s="1" t="s">
        <v>3111</v>
      </c>
      <c r="D982" s="1" t="s">
        <v>1008</v>
      </c>
      <c r="E982">
        <v>1</v>
      </c>
      <c r="F982" s="9" t="s">
        <v>3083</v>
      </c>
      <c r="G982" s="4">
        <v>5152000</v>
      </c>
      <c r="I982" s="4">
        <f t="shared" si="15"/>
        <v>5152000</v>
      </c>
      <c r="K982" s="1" t="s">
        <v>2441</v>
      </c>
      <c r="L982">
        <v>0</v>
      </c>
      <c r="M982" s="3">
        <v>46261</v>
      </c>
      <c r="N982" s="1" t="s">
        <v>2463</v>
      </c>
      <c r="O982">
        <v>139676</v>
      </c>
      <c r="R982" s="1" t="s">
        <v>1739</v>
      </c>
      <c r="S982">
        <v>20</v>
      </c>
      <c r="T982">
        <v>1</v>
      </c>
      <c r="U982" s="1"/>
      <c r="V982" s="1" t="s">
        <v>1767</v>
      </c>
      <c r="W982" s="1" t="s">
        <v>1813</v>
      </c>
      <c r="X982" s="1" t="s">
        <v>1817</v>
      </c>
      <c r="Y982" s="1" t="s">
        <v>1912</v>
      </c>
      <c r="Z982" s="1" t="s">
        <v>1927</v>
      </c>
      <c r="AA982" s="1" t="s">
        <v>1941</v>
      </c>
      <c r="AB982" s="1"/>
      <c r="AC982">
        <v>1</v>
      </c>
      <c r="AD982" s="1" t="s">
        <v>2250</v>
      </c>
      <c r="AE982" s="1" t="s">
        <v>2263</v>
      </c>
      <c r="AF982" s="1"/>
      <c r="AG982" s="1" t="s">
        <v>2266</v>
      </c>
      <c r="AH982" s="1" t="s">
        <v>2250</v>
      </c>
      <c r="AI982" s="1" t="s">
        <v>1739</v>
      </c>
      <c r="AJ982" s="1"/>
      <c r="AK982" s="3">
        <v>46261</v>
      </c>
      <c r="AL982" s="1" t="s">
        <v>2451</v>
      </c>
      <c r="AM982" s="1" t="s">
        <v>2787</v>
      </c>
      <c r="AN982" s="1" t="s">
        <v>2811</v>
      </c>
      <c r="AO982" s="1" t="s">
        <v>2811</v>
      </c>
      <c r="AP982" s="1" t="s">
        <v>2818</v>
      </c>
      <c r="AQ982" s="1" t="s">
        <v>1912</v>
      </c>
      <c r="AR982" s="1" t="s">
        <v>1927</v>
      </c>
      <c r="AS982" s="1" t="s">
        <v>2825</v>
      </c>
      <c r="AT982" s="1"/>
      <c r="AU982" s="1"/>
      <c r="AV982" s="1" t="s">
        <v>2829</v>
      </c>
      <c r="AW982" s="1" t="s">
        <v>2829</v>
      </c>
      <c r="AX982" s="1" t="s">
        <v>2837</v>
      </c>
      <c r="AY982" s="1" t="s">
        <v>3065</v>
      </c>
      <c r="AZ982" s="1"/>
      <c r="BA982">
        <v>1522</v>
      </c>
      <c r="BB982" s="1" t="s">
        <v>2818</v>
      </c>
      <c r="BC982">
        <v>6661</v>
      </c>
      <c r="BD982">
        <v>1</v>
      </c>
      <c r="BE982" s="1" t="s">
        <v>2460</v>
      </c>
    </row>
    <row r="983" spans="1:57">
      <c r="A983" s="8">
        <v>136523</v>
      </c>
      <c r="B983" s="1" t="s">
        <v>2915</v>
      </c>
      <c r="C983" s="1" t="s">
        <v>3111</v>
      </c>
      <c r="D983" s="1" t="s">
        <v>1009</v>
      </c>
      <c r="E983">
        <v>1</v>
      </c>
      <c r="F983" s="9" t="s">
        <v>3083</v>
      </c>
      <c r="G983" s="4">
        <v>4423200</v>
      </c>
      <c r="I983" s="4">
        <f t="shared" si="15"/>
        <v>4423200</v>
      </c>
      <c r="K983" s="1" t="s">
        <v>2441</v>
      </c>
      <c r="L983">
        <v>0</v>
      </c>
      <c r="M983" s="3">
        <v>46261</v>
      </c>
      <c r="N983" s="1" t="s">
        <v>2463</v>
      </c>
      <c r="O983">
        <v>139741</v>
      </c>
      <c r="R983" s="1" t="s">
        <v>1740</v>
      </c>
      <c r="S983">
        <v>20</v>
      </c>
      <c r="T983">
        <v>1</v>
      </c>
      <c r="U983" s="1"/>
      <c r="V983" s="1" t="s">
        <v>1767</v>
      </c>
      <c r="W983" s="1" t="s">
        <v>1813</v>
      </c>
      <c r="X983" s="1" t="s">
        <v>1817</v>
      </c>
      <c r="Y983" s="1" t="s">
        <v>1904</v>
      </c>
      <c r="Z983" s="1" t="s">
        <v>1929</v>
      </c>
      <c r="AA983" s="1" t="s">
        <v>1941</v>
      </c>
      <c r="AB983" s="1"/>
      <c r="AC983">
        <v>1</v>
      </c>
      <c r="AD983" s="1" t="s">
        <v>2251</v>
      </c>
      <c r="AE983" s="1" t="s">
        <v>2263</v>
      </c>
      <c r="AF983" s="1"/>
      <c r="AG983" s="1" t="s">
        <v>2266</v>
      </c>
      <c r="AH983" s="1" t="s">
        <v>2363</v>
      </c>
      <c r="AI983" s="1" t="s">
        <v>2437</v>
      </c>
      <c r="AJ983" s="1"/>
      <c r="AK983" s="3">
        <v>46261</v>
      </c>
      <c r="AL983" s="1" t="s">
        <v>2451</v>
      </c>
      <c r="AM983" s="1" t="s">
        <v>2788</v>
      </c>
      <c r="AN983" s="1" t="s">
        <v>2811</v>
      </c>
      <c r="AO983" s="1" t="s">
        <v>2811</v>
      </c>
      <c r="AP983" s="1" t="s">
        <v>2818</v>
      </c>
      <c r="AQ983" s="1" t="s">
        <v>1904</v>
      </c>
      <c r="AR983" s="1" t="s">
        <v>1929</v>
      </c>
      <c r="AS983" s="1" t="s">
        <v>2825</v>
      </c>
      <c r="AT983" s="1"/>
      <c r="AU983" s="1"/>
      <c r="AV983" s="1" t="s">
        <v>2829</v>
      </c>
      <c r="AW983" s="1" t="s">
        <v>2829</v>
      </c>
      <c r="AX983" s="1" t="s">
        <v>2837</v>
      </c>
      <c r="AY983" s="1" t="s">
        <v>3063</v>
      </c>
      <c r="AZ983" s="1"/>
      <c r="BA983">
        <v>1522</v>
      </c>
      <c r="BB983" s="1" t="s">
        <v>2818</v>
      </c>
      <c r="BC983">
        <v>1175</v>
      </c>
      <c r="BD983">
        <v>1</v>
      </c>
      <c r="BE983" s="1" t="s">
        <v>2467</v>
      </c>
    </row>
    <row r="984" spans="1:57">
      <c r="A984" s="8">
        <v>136523</v>
      </c>
      <c r="B984" s="1" t="s">
        <v>2915</v>
      </c>
      <c r="C984" s="1" t="s">
        <v>3100</v>
      </c>
      <c r="D984" s="1" t="s">
        <v>244</v>
      </c>
      <c r="E984">
        <v>1</v>
      </c>
      <c r="F984" s="9" t="s">
        <v>3083</v>
      </c>
      <c r="G984" s="4">
        <v>-442320</v>
      </c>
      <c r="I984" s="4">
        <f t="shared" si="15"/>
        <v>-442320</v>
      </c>
      <c r="K984" s="1" t="s">
        <v>2441</v>
      </c>
      <c r="L984">
        <v>0</v>
      </c>
      <c r="M984" s="3">
        <v>46261</v>
      </c>
      <c r="N984" s="1" t="s">
        <v>2463</v>
      </c>
      <c r="O984">
        <v>139741</v>
      </c>
      <c r="R984" s="1" t="s">
        <v>1741</v>
      </c>
      <c r="S984">
        <v>20</v>
      </c>
      <c r="T984">
        <v>2</v>
      </c>
      <c r="U984" s="1"/>
      <c r="V984" s="1" t="s">
        <v>1765</v>
      </c>
      <c r="W984" s="1" t="s">
        <v>1813</v>
      </c>
      <c r="X984" s="1" t="s">
        <v>1817</v>
      </c>
      <c r="Y984" s="1" t="s">
        <v>1904</v>
      </c>
      <c r="Z984" s="1" t="s">
        <v>1929</v>
      </c>
      <c r="AA984" s="1" t="s">
        <v>1941</v>
      </c>
      <c r="AB984" s="1"/>
      <c r="AC984">
        <v>1</v>
      </c>
      <c r="AD984" s="1" t="s">
        <v>2252</v>
      </c>
      <c r="AE984" s="1" t="s">
        <v>2263</v>
      </c>
      <c r="AF984" s="1"/>
      <c r="AG984" s="1" t="s">
        <v>2266</v>
      </c>
      <c r="AH984" s="1" t="s">
        <v>2363</v>
      </c>
      <c r="AI984" s="1" t="s">
        <v>2437</v>
      </c>
      <c r="AJ984" s="1"/>
      <c r="AK984" s="3">
        <v>46261</v>
      </c>
      <c r="AL984" s="1" t="s">
        <v>2451</v>
      </c>
      <c r="AM984" s="1" t="s">
        <v>2788</v>
      </c>
      <c r="AN984" s="1" t="s">
        <v>2811</v>
      </c>
      <c r="AO984" s="1" t="s">
        <v>2811</v>
      </c>
      <c r="AP984" s="1" t="s">
        <v>2818</v>
      </c>
      <c r="AQ984" s="1" t="s">
        <v>1904</v>
      </c>
      <c r="AR984" s="1" t="s">
        <v>1929</v>
      </c>
      <c r="AS984" s="1" t="s">
        <v>2825</v>
      </c>
      <c r="AT984" s="1"/>
      <c r="AU984" s="1"/>
      <c r="AV984" s="1" t="s">
        <v>2829</v>
      </c>
      <c r="AW984" s="1" t="s">
        <v>2829</v>
      </c>
      <c r="AX984" s="1" t="s">
        <v>2837</v>
      </c>
      <c r="AY984" s="1" t="s">
        <v>3063</v>
      </c>
      <c r="AZ984" s="1"/>
      <c r="BA984">
        <v>2057</v>
      </c>
      <c r="BB984" s="1" t="s">
        <v>2818</v>
      </c>
      <c r="BC984">
        <v>1175</v>
      </c>
      <c r="BD984">
        <v>2</v>
      </c>
      <c r="BE984" s="1" t="s">
        <v>2467</v>
      </c>
    </row>
    <row r="985" spans="1:57">
      <c r="A985" s="8">
        <v>136524</v>
      </c>
      <c r="B985" s="1" t="s">
        <v>3048</v>
      </c>
      <c r="C985" s="1" t="s">
        <v>3186</v>
      </c>
      <c r="D985" s="1" t="s">
        <v>1010</v>
      </c>
      <c r="E985">
        <v>2</v>
      </c>
      <c r="F985" s="9" t="s">
        <v>3083</v>
      </c>
      <c r="G985" s="4">
        <v>2269840</v>
      </c>
      <c r="I985" s="4">
        <f t="shared" si="15"/>
        <v>4539680</v>
      </c>
      <c r="K985" s="1" t="s">
        <v>2441</v>
      </c>
      <c r="L985">
        <v>0</v>
      </c>
      <c r="M985" s="3">
        <v>46261</v>
      </c>
      <c r="N985" s="1" t="s">
        <v>2463</v>
      </c>
      <c r="O985">
        <v>139738</v>
      </c>
      <c r="R985" s="1" t="s">
        <v>1742</v>
      </c>
      <c r="S985">
        <v>20</v>
      </c>
      <c r="T985">
        <v>1</v>
      </c>
      <c r="U985" s="1"/>
      <c r="V985" s="1" t="s">
        <v>1768</v>
      </c>
      <c r="W985" s="1" t="s">
        <v>1813</v>
      </c>
      <c r="X985" s="1" t="s">
        <v>1817</v>
      </c>
      <c r="Y985" s="1" t="s">
        <v>1902</v>
      </c>
      <c r="Z985" s="1" t="s">
        <v>1929</v>
      </c>
      <c r="AA985" s="1" t="s">
        <v>1941</v>
      </c>
      <c r="AB985" s="1"/>
      <c r="AC985">
        <v>2</v>
      </c>
      <c r="AD985" s="1" t="s">
        <v>2253</v>
      </c>
      <c r="AE985" s="1" t="s">
        <v>2263</v>
      </c>
      <c r="AF985" s="1"/>
      <c r="AG985" s="1" t="s">
        <v>2266</v>
      </c>
      <c r="AH985" s="1" t="s">
        <v>2253</v>
      </c>
      <c r="AI985" s="1" t="s">
        <v>1742</v>
      </c>
      <c r="AJ985" s="1"/>
      <c r="AK985" s="3">
        <v>46261</v>
      </c>
      <c r="AL985" s="1" t="s">
        <v>2451</v>
      </c>
      <c r="AM985" s="1" t="s">
        <v>2789</v>
      </c>
      <c r="AN985" s="1" t="s">
        <v>2811</v>
      </c>
      <c r="AO985" s="1" t="s">
        <v>2811</v>
      </c>
      <c r="AP985" s="1" t="s">
        <v>2818</v>
      </c>
      <c r="AQ985" s="1" t="s">
        <v>1902</v>
      </c>
      <c r="AR985" s="1" t="s">
        <v>1929</v>
      </c>
      <c r="AS985" s="1" t="s">
        <v>2825</v>
      </c>
      <c r="AT985" s="1"/>
      <c r="AU985" s="1"/>
      <c r="AV985" s="1" t="s">
        <v>2829</v>
      </c>
      <c r="AW985" s="1" t="s">
        <v>2829</v>
      </c>
      <c r="AX985" s="1" t="s">
        <v>2837</v>
      </c>
      <c r="AY985" s="1" t="s">
        <v>3063</v>
      </c>
      <c r="AZ985" s="1"/>
      <c r="BA985">
        <v>22422</v>
      </c>
      <c r="BB985" s="1" t="s">
        <v>2818</v>
      </c>
      <c r="BC985">
        <v>3678</v>
      </c>
      <c r="BD985">
        <v>1</v>
      </c>
      <c r="BE985" s="1" t="s">
        <v>2463</v>
      </c>
    </row>
    <row r="986" spans="1:57">
      <c r="A986" s="8">
        <v>136525</v>
      </c>
      <c r="B986" s="1" t="s">
        <v>2886</v>
      </c>
      <c r="C986" s="1" t="s">
        <v>3095</v>
      </c>
      <c r="D986" s="1" t="s">
        <v>1011</v>
      </c>
      <c r="E986">
        <v>1</v>
      </c>
      <c r="F986" s="9" t="s">
        <v>3083</v>
      </c>
      <c r="G986" s="4">
        <v>110500</v>
      </c>
      <c r="I986" s="4">
        <f t="shared" si="15"/>
        <v>110500</v>
      </c>
      <c r="K986" s="1" t="s">
        <v>2441</v>
      </c>
      <c r="L986">
        <v>0</v>
      </c>
      <c r="M986" s="3">
        <v>46261</v>
      </c>
      <c r="N986" s="1" t="s">
        <v>2463</v>
      </c>
      <c r="O986">
        <v>139733</v>
      </c>
      <c r="R986" s="1" t="s">
        <v>1743</v>
      </c>
      <c r="S986">
        <v>20</v>
      </c>
      <c r="T986">
        <v>1</v>
      </c>
      <c r="U986" s="1"/>
      <c r="V986" s="1" t="s">
        <v>1769</v>
      </c>
      <c r="W986" s="1" t="s">
        <v>1813</v>
      </c>
      <c r="X986" s="1" t="s">
        <v>1817</v>
      </c>
      <c r="Y986" s="1" t="s">
        <v>1861</v>
      </c>
      <c r="Z986" s="1" t="s">
        <v>1817</v>
      </c>
      <c r="AA986" s="1" t="s">
        <v>1941</v>
      </c>
      <c r="AB986" s="1"/>
      <c r="AC986">
        <v>1</v>
      </c>
      <c r="AD986" s="1" t="s">
        <v>2254</v>
      </c>
      <c r="AE986" s="1" t="s">
        <v>2263</v>
      </c>
      <c r="AF986" s="1"/>
      <c r="AG986" s="1" t="s">
        <v>2266</v>
      </c>
      <c r="AH986" s="1" t="s">
        <v>2254</v>
      </c>
      <c r="AI986" s="1" t="s">
        <v>1743</v>
      </c>
      <c r="AJ986" s="1"/>
      <c r="AK986" s="3">
        <v>46261</v>
      </c>
      <c r="AL986" s="1" t="s">
        <v>2451</v>
      </c>
      <c r="AM986" s="1" t="s">
        <v>2790</v>
      </c>
      <c r="AN986" s="1" t="s">
        <v>2811</v>
      </c>
      <c r="AO986" s="1" t="s">
        <v>2811</v>
      </c>
      <c r="AP986" s="1" t="s">
        <v>2818</v>
      </c>
      <c r="AQ986" s="1" t="s">
        <v>1861</v>
      </c>
      <c r="AR986" s="1" t="s">
        <v>1817</v>
      </c>
      <c r="AS986" s="1" t="s">
        <v>2825</v>
      </c>
      <c r="AT986" s="1"/>
      <c r="AU986" s="1"/>
      <c r="AV986" s="1" t="s">
        <v>2829</v>
      </c>
      <c r="AW986" s="1" t="s">
        <v>2829</v>
      </c>
      <c r="AX986" s="1" t="s">
        <v>2837</v>
      </c>
      <c r="AY986" s="1" t="s">
        <v>3063</v>
      </c>
      <c r="AZ986" s="1"/>
      <c r="BA986">
        <v>1185</v>
      </c>
      <c r="BB986" s="1" t="s">
        <v>2818</v>
      </c>
      <c r="BC986">
        <v>4216</v>
      </c>
      <c r="BD986">
        <v>1</v>
      </c>
      <c r="BE986" s="1" t="s">
        <v>2460</v>
      </c>
    </row>
    <row r="987" spans="1:57">
      <c r="A987" s="8">
        <v>136526</v>
      </c>
      <c r="B987" s="1" t="s">
        <v>2963</v>
      </c>
      <c r="C987" s="1" t="s">
        <v>3193</v>
      </c>
      <c r="D987" s="1" t="s">
        <v>1012</v>
      </c>
      <c r="E987">
        <v>48</v>
      </c>
      <c r="F987" s="9" t="s">
        <v>3083</v>
      </c>
      <c r="G987" s="4">
        <v>4440000</v>
      </c>
      <c r="I987" s="4">
        <f t="shared" si="15"/>
        <v>213120000</v>
      </c>
      <c r="K987" s="1" t="s">
        <v>2441</v>
      </c>
      <c r="L987">
        <v>0</v>
      </c>
      <c r="M987" s="3">
        <v>46261</v>
      </c>
      <c r="N987" s="1" t="s">
        <v>2463</v>
      </c>
      <c r="O987">
        <v>139737</v>
      </c>
      <c r="R987" s="1" t="s">
        <v>1509</v>
      </c>
      <c r="S987">
        <v>20</v>
      </c>
      <c r="T987">
        <v>1</v>
      </c>
      <c r="U987" s="1"/>
      <c r="V987" s="1" t="s">
        <v>1798</v>
      </c>
      <c r="W987" s="1" t="s">
        <v>1813</v>
      </c>
      <c r="X987" s="1" t="s">
        <v>1819</v>
      </c>
      <c r="Y987" s="1" t="s">
        <v>1913</v>
      </c>
      <c r="Z987" s="1" t="s">
        <v>1936</v>
      </c>
      <c r="AA987" s="1" t="s">
        <v>1941</v>
      </c>
      <c r="AB987" s="1"/>
      <c r="AC987">
        <v>48</v>
      </c>
      <c r="AD987" s="1" t="s">
        <v>2129</v>
      </c>
      <c r="AE987" s="1" t="s">
        <v>2263</v>
      </c>
      <c r="AF987" s="1"/>
      <c r="AG987" s="1" t="s">
        <v>2265</v>
      </c>
      <c r="AH987" s="1" t="s">
        <v>2327</v>
      </c>
      <c r="AI987" s="1" t="s">
        <v>2411</v>
      </c>
      <c r="AJ987" s="1" t="s">
        <v>2444</v>
      </c>
      <c r="AK987" s="3">
        <v>46261</v>
      </c>
      <c r="AL987" s="1" t="s">
        <v>2451</v>
      </c>
      <c r="AM987" s="1" t="s">
        <v>2791</v>
      </c>
      <c r="AN987" s="1" t="s">
        <v>2811</v>
      </c>
      <c r="AO987" s="1" t="s">
        <v>2811</v>
      </c>
      <c r="AP987" s="1" t="s">
        <v>2821</v>
      </c>
      <c r="AQ987" s="1" t="s">
        <v>1913</v>
      </c>
      <c r="AR987" s="1" t="s">
        <v>1936</v>
      </c>
      <c r="AS987" s="1" t="s">
        <v>2825</v>
      </c>
      <c r="AT987" s="1"/>
      <c r="AU987" s="1"/>
      <c r="AV987" s="1" t="s">
        <v>2829</v>
      </c>
      <c r="AW987" s="1" t="s">
        <v>2829</v>
      </c>
      <c r="AX987" s="1" t="s">
        <v>2836</v>
      </c>
      <c r="AY987" s="1" t="s">
        <v>3082</v>
      </c>
      <c r="AZ987" s="1"/>
      <c r="BA987">
        <v>1247</v>
      </c>
      <c r="BB987" s="1" t="s">
        <v>2821</v>
      </c>
      <c r="BC987">
        <v>32</v>
      </c>
      <c r="BD987">
        <v>1</v>
      </c>
      <c r="BE987" s="1" t="s">
        <v>2466</v>
      </c>
    </row>
    <row r="988" spans="1:57">
      <c r="A988" s="8">
        <v>136526</v>
      </c>
      <c r="B988" s="1" t="s">
        <v>2963</v>
      </c>
      <c r="C988" s="1" t="s">
        <v>3144</v>
      </c>
      <c r="D988" s="1" t="s">
        <v>1013</v>
      </c>
      <c r="E988">
        <v>48</v>
      </c>
      <c r="F988" s="9" t="s">
        <v>3084</v>
      </c>
      <c r="G988" s="4">
        <v>700000</v>
      </c>
      <c r="I988" s="4">
        <f t="shared" si="15"/>
        <v>33600000</v>
      </c>
      <c r="K988" s="1" t="s">
        <v>2441</v>
      </c>
      <c r="L988">
        <v>0</v>
      </c>
      <c r="M988" s="3">
        <v>46261</v>
      </c>
      <c r="N988" s="1" t="s">
        <v>2463</v>
      </c>
      <c r="O988">
        <v>139737</v>
      </c>
      <c r="R988" s="1" t="s">
        <v>1510</v>
      </c>
      <c r="S988">
        <v>20</v>
      </c>
      <c r="T988">
        <v>2</v>
      </c>
      <c r="U988" s="1"/>
      <c r="V988" s="1" t="s">
        <v>1768</v>
      </c>
      <c r="W988" s="1" t="s">
        <v>1813</v>
      </c>
      <c r="X988" s="1" t="s">
        <v>1819</v>
      </c>
      <c r="Y988" s="1" t="s">
        <v>1913</v>
      </c>
      <c r="Z988" s="1" t="s">
        <v>1936</v>
      </c>
      <c r="AA988" s="1" t="s">
        <v>1941</v>
      </c>
      <c r="AB988" s="1"/>
      <c r="AC988">
        <v>48</v>
      </c>
      <c r="AD988" s="1" t="s">
        <v>2130</v>
      </c>
      <c r="AE988" s="1" t="s">
        <v>2263</v>
      </c>
      <c r="AF988" s="1"/>
      <c r="AG988" s="1" t="s">
        <v>2265</v>
      </c>
      <c r="AH988" s="1" t="s">
        <v>2327</v>
      </c>
      <c r="AI988" s="1" t="s">
        <v>2411</v>
      </c>
      <c r="AJ988" s="1" t="s">
        <v>2444</v>
      </c>
      <c r="AK988" s="3">
        <v>46261</v>
      </c>
      <c r="AL988" s="1" t="s">
        <v>2451</v>
      </c>
      <c r="AM988" s="1" t="s">
        <v>2791</v>
      </c>
      <c r="AN988" s="1" t="s">
        <v>2811</v>
      </c>
      <c r="AO988" s="1" t="s">
        <v>2811</v>
      </c>
      <c r="AP988" s="1" t="s">
        <v>2821</v>
      </c>
      <c r="AQ988" s="1" t="s">
        <v>1913</v>
      </c>
      <c r="AR988" s="1" t="s">
        <v>1936</v>
      </c>
      <c r="AS988" s="1" t="s">
        <v>2825</v>
      </c>
      <c r="AT988" s="1"/>
      <c r="AU988" s="1"/>
      <c r="AV988" s="1" t="s">
        <v>2829</v>
      </c>
      <c r="AW988" s="1" t="s">
        <v>2829</v>
      </c>
      <c r="AX988" s="1" t="s">
        <v>2836</v>
      </c>
      <c r="AY988" s="1" t="s">
        <v>3082</v>
      </c>
      <c r="AZ988" s="1"/>
      <c r="BA988">
        <v>11532</v>
      </c>
      <c r="BB988" s="1" t="s">
        <v>2821</v>
      </c>
      <c r="BC988">
        <v>32</v>
      </c>
      <c r="BD988">
        <v>2</v>
      </c>
      <c r="BE988" s="1" t="s">
        <v>2466</v>
      </c>
    </row>
    <row r="989" spans="1:57">
      <c r="A989" s="8">
        <v>136527</v>
      </c>
      <c r="B989" s="1" t="s">
        <v>3049</v>
      </c>
      <c r="C989" s="1" t="s">
        <v>3251</v>
      </c>
      <c r="D989" s="1" t="s">
        <v>1014</v>
      </c>
      <c r="E989">
        <v>2800</v>
      </c>
      <c r="F989" s="9" t="s">
        <v>3083</v>
      </c>
      <c r="G989" s="4">
        <v>0.99</v>
      </c>
      <c r="I989" s="4">
        <f t="shared" si="15"/>
        <v>2772</v>
      </c>
      <c r="K989" s="1" t="s">
        <v>2442</v>
      </c>
      <c r="L989">
        <v>0</v>
      </c>
      <c r="M989" s="3">
        <v>46261</v>
      </c>
      <c r="N989" s="1" t="s">
        <v>2467</v>
      </c>
      <c r="O989">
        <v>139746</v>
      </c>
      <c r="R989" s="1" t="s">
        <v>1744</v>
      </c>
      <c r="S989">
        <v>0</v>
      </c>
      <c r="T989">
        <v>1</v>
      </c>
      <c r="U989" s="1"/>
      <c r="V989" s="1" t="s">
        <v>1812</v>
      </c>
      <c r="W989" s="1" t="s">
        <v>1813</v>
      </c>
      <c r="X989" s="1" t="s">
        <v>1817</v>
      </c>
      <c r="Y989" s="1" t="s">
        <v>1875</v>
      </c>
      <c r="Z989" s="1" t="s">
        <v>1933</v>
      </c>
      <c r="AA989" s="1" t="s">
        <v>1941</v>
      </c>
      <c r="AB989" s="1"/>
      <c r="AC989">
        <v>2800</v>
      </c>
      <c r="AD989" s="1" t="s">
        <v>1744</v>
      </c>
      <c r="AE989" s="1" t="s">
        <v>2263</v>
      </c>
      <c r="AF989" s="1"/>
      <c r="AG989" s="1" t="s">
        <v>2266</v>
      </c>
      <c r="AH989" s="1" t="s">
        <v>1744</v>
      </c>
      <c r="AI989" s="1" t="s">
        <v>1744</v>
      </c>
      <c r="AJ989" s="1"/>
      <c r="AK989" s="3">
        <v>46261</v>
      </c>
      <c r="AL989" s="1" t="s">
        <v>2451</v>
      </c>
      <c r="AM989" s="1" t="s">
        <v>2792</v>
      </c>
      <c r="AN989" s="1" t="s">
        <v>2811</v>
      </c>
      <c r="AO989" s="1" t="s">
        <v>2812</v>
      </c>
      <c r="AP989" s="1" t="s">
        <v>2818</v>
      </c>
      <c r="AQ989" s="1" t="s">
        <v>1875</v>
      </c>
      <c r="AR989" s="1" t="s">
        <v>1933</v>
      </c>
      <c r="AS989" s="1" t="s">
        <v>2826</v>
      </c>
      <c r="AT989" s="1"/>
      <c r="AU989" s="1"/>
      <c r="AV989" s="1" t="s">
        <v>2829</v>
      </c>
      <c r="AW989" s="1" t="s">
        <v>2829</v>
      </c>
      <c r="AX989" s="1" t="s">
        <v>2837</v>
      </c>
      <c r="AY989" s="1" t="s">
        <v>3063</v>
      </c>
      <c r="AZ989" s="1"/>
      <c r="BA989">
        <v>22709</v>
      </c>
      <c r="BB989" s="1" t="s">
        <v>2818</v>
      </c>
      <c r="BC989">
        <v>5097</v>
      </c>
      <c r="BD989">
        <v>1</v>
      </c>
      <c r="BE989" s="1" t="s">
        <v>2467</v>
      </c>
    </row>
    <row r="990" spans="1:57">
      <c r="A990" s="8">
        <v>136528</v>
      </c>
      <c r="B990" s="1" t="s">
        <v>3050</v>
      </c>
      <c r="C990" s="1" t="s">
        <v>3089</v>
      </c>
      <c r="D990" s="1" t="s">
        <v>1015</v>
      </c>
      <c r="E990">
        <v>20</v>
      </c>
      <c r="F990" s="9" t="s">
        <v>3083</v>
      </c>
      <c r="G990" s="4">
        <v>40000</v>
      </c>
      <c r="I990" s="4">
        <f t="shared" si="15"/>
        <v>800000</v>
      </c>
      <c r="K990" s="1" t="s">
        <v>2441</v>
      </c>
      <c r="L990">
        <v>0</v>
      </c>
      <c r="M990" s="3">
        <v>46261</v>
      </c>
      <c r="N990" s="1" t="s">
        <v>2463</v>
      </c>
      <c r="O990">
        <v>139691</v>
      </c>
      <c r="R990" s="1" t="s">
        <v>1462</v>
      </c>
      <c r="S990">
        <v>0</v>
      </c>
      <c r="T990">
        <v>1</v>
      </c>
      <c r="U990" s="1"/>
      <c r="V990" s="1" t="s">
        <v>1764</v>
      </c>
      <c r="W990" s="1" t="s">
        <v>1813</v>
      </c>
      <c r="X990" s="1" t="s">
        <v>1815</v>
      </c>
      <c r="Y990" s="1" t="s">
        <v>1821</v>
      </c>
      <c r="Z990" s="1" t="s">
        <v>1920</v>
      </c>
      <c r="AA990" s="1" t="s">
        <v>1941</v>
      </c>
      <c r="AB990" s="1"/>
      <c r="AC990">
        <v>20</v>
      </c>
      <c r="AD990" s="1" t="s">
        <v>1462</v>
      </c>
      <c r="AE990" s="1" t="s">
        <v>2263</v>
      </c>
      <c r="AF990" s="1"/>
      <c r="AG990" s="1" t="s">
        <v>2264</v>
      </c>
      <c r="AH990" s="1" t="s">
        <v>1462</v>
      </c>
      <c r="AI990" s="1" t="s">
        <v>1462</v>
      </c>
      <c r="AJ990" s="1"/>
      <c r="AK990" s="3">
        <v>46261</v>
      </c>
      <c r="AL990" s="1" t="s">
        <v>2451</v>
      </c>
      <c r="AM990" s="1" t="s">
        <v>2793</v>
      </c>
      <c r="AN990" s="1" t="s">
        <v>2811</v>
      </c>
      <c r="AO990" s="1" t="s">
        <v>2811</v>
      </c>
      <c r="AP990" s="1" t="s">
        <v>2814</v>
      </c>
      <c r="AQ990" s="1" t="s">
        <v>1821</v>
      </c>
      <c r="AR990" s="1" t="s">
        <v>1920</v>
      </c>
      <c r="AS990" s="1" t="s">
        <v>2825</v>
      </c>
      <c r="AT990" s="1"/>
      <c r="AU990" s="1"/>
      <c r="AV990" s="1" t="s">
        <v>2829</v>
      </c>
      <c r="AW990" s="1" t="s">
        <v>2829</v>
      </c>
      <c r="AX990" s="1" t="s">
        <v>2835</v>
      </c>
      <c r="AY990" s="1" t="s">
        <v>3064</v>
      </c>
      <c r="AZ990" s="1"/>
      <c r="BA990">
        <v>1265</v>
      </c>
      <c r="BB990" s="1" t="s">
        <v>2814</v>
      </c>
      <c r="BC990">
        <v>6201</v>
      </c>
      <c r="BD990">
        <v>1</v>
      </c>
      <c r="BE990" s="1" t="s">
        <v>2461</v>
      </c>
    </row>
    <row r="991" spans="1:57">
      <c r="A991" s="8">
        <v>136529</v>
      </c>
      <c r="B991" s="1" t="s">
        <v>2838</v>
      </c>
      <c r="C991" s="1" t="s">
        <v>3089</v>
      </c>
      <c r="D991" s="1" t="s">
        <v>1016</v>
      </c>
      <c r="E991">
        <v>20</v>
      </c>
      <c r="F991" s="9" t="s">
        <v>3083</v>
      </c>
      <c r="G991" s="4">
        <v>18334</v>
      </c>
      <c r="I991" s="4">
        <f t="shared" si="15"/>
        <v>366680</v>
      </c>
      <c r="K991" s="1" t="s">
        <v>2441</v>
      </c>
      <c r="L991">
        <v>0</v>
      </c>
      <c r="M991" s="3">
        <v>46261</v>
      </c>
      <c r="N991" s="1" t="s">
        <v>2463</v>
      </c>
      <c r="O991">
        <v>139692</v>
      </c>
      <c r="R991" s="1" t="s">
        <v>1745</v>
      </c>
      <c r="S991">
        <v>20</v>
      </c>
      <c r="T991">
        <v>1</v>
      </c>
      <c r="U991" s="1"/>
      <c r="V991" s="1" t="s">
        <v>1764</v>
      </c>
      <c r="W991" s="1" t="s">
        <v>1813</v>
      </c>
      <c r="X991" s="1" t="s">
        <v>1815</v>
      </c>
      <c r="Y991" s="1" t="s">
        <v>1821</v>
      </c>
      <c r="Z991" s="1" t="s">
        <v>1916</v>
      </c>
      <c r="AA991" s="1" t="s">
        <v>1941</v>
      </c>
      <c r="AB991" s="1"/>
      <c r="AC991">
        <v>20</v>
      </c>
      <c r="AD991" s="1" t="s">
        <v>2255</v>
      </c>
      <c r="AE991" s="1" t="s">
        <v>2263</v>
      </c>
      <c r="AF991" s="1"/>
      <c r="AG991" s="1" t="s">
        <v>2264</v>
      </c>
      <c r="AH991" s="1" t="s">
        <v>2255</v>
      </c>
      <c r="AI991" s="1" t="s">
        <v>1745</v>
      </c>
      <c r="AJ991" s="1"/>
      <c r="AK991" s="3">
        <v>46261</v>
      </c>
      <c r="AL991" s="1" t="s">
        <v>2451</v>
      </c>
      <c r="AM991" s="1" t="s">
        <v>2794</v>
      </c>
      <c r="AN991" s="1" t="s">
        <v>2811</v>
      </c>
      <c r="AO991" s="1" t="s">
        <v>2811</v>
      </c>
      <c r="AP991" s="1" t="s">
        <v>2814</v>
      </c>
      <c r="AQ991" s="1" t="s">
        <v>1821</v>
      </c>
      <c r="AR991" s="1" t="s">
        <v>1916</v>
      </c>
      <c r="AS991" s="1" t="s">
        <v>2825</v>
      </c>
      <c r="AT991" s="1"/>
      <c r="AU991" s="1"/>
      <c r="AV991" s="1" t="s">
        <v>2829</v>
      </c>
      <c r="AW991" s="1" t="s">
        <v>2829</v>
      </c>
      <c r="AX991" s="1" t="s">
        <v>2835</v>
      </c>
      <c r="AY991" s="1" t="s">
        <v>3064</v>
      </c>
      <c r="AZ991" s="1"/>
      <c r="BA991">
        <v>1265</v>
      </c>
      <c r="BB991" s="1" t="s">
        <v>2814</v>
      </c>
      <c r="BC991">
        <v>973</v>
      </c>
      <c r="BD991">
        <v>1</v>
      </c>
      <c r="BE991" s="1" t="s">
        <v>2461</v>
      </c>
    </row>
    <row r="992" spans="1:57">
      <c r="A992" s="8">
        <v>136530</v>
      </c>
      <c r="B992" s="1" t="s">
        <v>2846</v>
      </c>
      <c r="C992" s="1" t="s">
        <v>3252</v>
      </c>
      <c r="D992" s="1" t="s">
        <v>1017</v>
      </c>
      <c r="E992">
        <v>2</v>
      </c>
      <c r="F992" s="9" t="s">
        <v>3083</v>
      </c>
      <c r="G992" s="4">
        <v>912265.6</v>
      </c>
      <c r="I992" s="4">
        <f t="shared" si="15"/>
        <v>1824531.2</v>
      </c>
      <c r="K992" s="1" t="s">
        <v>2441</v>
      </c>
      <c r="L992">
        <v>0</v>
      </c>
      <c r="M992" s="3">
        <v>46261</v>
      </c>
      <c r="N992" s="1" t="s">
        <v>2463</v>
      </c>
      <c r="O992">
        <v>139694</v>
      </c>
      <c r="R992" s="1" t="s">
        <v>1746</v>
      </c>
      <c r="S992">
        <v>20</v>
      </c>
      <c r="T992">
        <v>1</v>
      </c>
      <c r="U992" s="1"/>
      <c r="V992" s="1" t="s">
        <v>1764</v>
      </c>
      <c r="W992" s="1" t="s">
        <v>1813</v>
      </c>
      <c r="X992" s="1" t="s">
        <v>1815</v>
      </c>
      <c r="Y992" s="1" t="s">
        <v>1821</v>
      </c>
      <c r="Z992" s="1" t="s">
        <v>1920</v>
      </c>
      <c r="AA992" s="1" t="s">
        <v>1941</v>
      </c>
      <c r="AB992" s="1"/>
      <c r="AC992">
        <v>2</v>
      </c>
      <c r="AD992" s="1" t="s">
        <v>2256</v>
      </c>
      <c r="AE992" s="1" t="s">
        <v>2263</v>
      </c>
      <c r="AF992" s="1"/>
      <c r="AG992" s="1" t="s">
        <v>2264</v>
      </c>
      <c r="AH992" s="1" t="s">
        <v>2364</v>
      </c>
      <c r="AI992" s="1" t="s">
        <v>2438</v>
      </c>
      <c r="AJ992" s="1"/>
      <c r="AK992" s="3">
        <v>46261</v>
      </c>
      <c r="AL992" s="1" t="s">
        <v>2451</v>
      </c>
      <c r="AM992" s="1" t="s">
        <v>2795</v>
      </c>
      <c r="AN992" s="1" t="s">
        <v>2811</v>
      </c>
      <c r="AO992" s="1" t="s">
        <v>2811</v>
      </c>
      <c r="AP992" s="1" t="s">
        <v>2814</v>
      </c>
      <c r="AQ992" s="1" t="s">
        <v>1821</v>
      </c>
      <c r="AR992" s="1" t="s">
        <v>1920</v>
      </c>
      <c r="AS992" s="1" t="s">
        <v>2825</v>
      </c>
      <c r="AT992" s="1"/>
      <c r="AU992" s="1"/>
      <c r="AV992" s="1" t="s">
        <v>2829</v>
      </c>
      <c r="AW992" s="1" t="s">
        <v>2829</v>
      </c>
      <c r="AX992" s="1" t="s">
        <v>2835</v>
      </c>
      <c r="AY992" s="1" t="s">
        <v>3064</v>
      </c>
      <c r="AZ992" s="1"/>
      <c r="BA992">
        <v>3010</v>
      </c>
      <c r="BB992" s="1" t="s">
        <v>2814</v>
      </c>
      <c r="BC992">
        <v>2566</v>
      </c>
      <c r="BD992">
        <v>1</v>
      </c>
      <c r="BE992" s="1" t="s">
        <v>2461</v>
      </c>
    </row>
    <row r="993" spans="1:57">
      <c r="A993" s="8">
        <v>136530</v>
      </c>
      <c r="B993" s="1" t="s">
        <v>2846</v>
      </c>
      <c r="C993" s="1" t="s">
        <v>3252</v>
      </c>
      <c r="D993" s="1" t="s">
        <v>1018</v>
      </c>
      <c r="E993">
        <v>4</v>
      </c>
      <c r="F993" s="9" t="s">
        <v>3083</v>
      </c>
      <c r="G993" s="4">
        <v>699600.6</v>
      </c>
      <c r="I993" s="4">
        <f t="shared" si="15"/>
        <v>2798402.4</v>
      </c>
      <c r="K993" s="1" t="s">
        <v>2441</v>
      </c>
      <c r="L993">
        <v>0</v>
      </c>
      <c r="M993" s="3">
        <v>46261</v>
      </c>
      <c r="N993" s="1" t="s">
        <v>2463</v>
      </c>
      <c r="O993">
        <v>139694</v>
      </c>
      <c r="R993" s="1" t="s">
        <v>1747</v>
      </c>
      <c r="S993">
        <v>20</v>
      </c>
      <c r="T993">
        <v>2</v>
      </c>
      <c r="U993" s="1"/>
      <c r="V993" s="1" t="s">
        <v>1764</v>
      </c>
      <c r="W993" s="1" t="s">
        <v>1813</v>
      </c>
      <c r="X993" s="1" t="s">
        <v>1815</v>
      </c>
      <c r="Y993" s="1" t="s">
        <v>1821</v>
      </c>
      <c r="Z993" s="1" t="s">
        <v>1920</v>
      </c>
      <c r="AA993" s="1" t="s">
        <v>1941</v>
      </c>
      <c r="AB993" s="1"/>
      <c r="AC993">
        <v>4</v>
      </c>
      <c r="AD993" s="1" t="s">
        <v>2257</v>
      </c>
      <c r="AE993" s="1" t="s">
        <v>2263</v>
      </c>
      <c r="AF993" s="1"/>
      <c r="AG993" s="1" t="s">
        <v>2264</v>
      </c>
      <c r="AH993" s="1" t="s">
        <v>2364</v>
      </c>
      <c r="AI993" s="1" t="s">
        <v>2438</v>
      </c>
      <c r="AJ993" s="1"/>
      <c r="AK993" s="3">
        <v>46261</v>
      </c>
      <c r="AL993" s="1" t="s">
        <v>2451</v>
      </c>
      <c r="AM993" s="1" t="s">
        <v>2795</v>
      </c>
      <c r="AN993" s="1" t="s">
        <v>2811</v>
      </c>
      <c r="AO993" s="1" t="s">
        <v>2811</v>
      </c>
      <c r="AP993" s="1" t="s">
        <v>2814</v>
      </c>
      <c r="AQ993" s="1" t="s">
        <v>1821</v>
      </c>
      <c r="AR993" s="1" t="s">
        <v>1920</v>
      </c>
      <c r="AS993" s="1" t="s">
        <v>2825</v>
      </c>
      <c r="AT993" s="1"/>
      <c r="AU993" s="1"/>
      <c r="AV993" s="1" t="s">
        <v>2829</v>
      </c>
      <c r="AW993" s="1" t="s">
        <v>2829</v>
      </c>
      <c r="AX993" s="1" t="s">
        <v>2835</v>
      </c>
      <c r="AY993" s="1" t="s">
        <v>3064</v>
      </c>
      <c r="AZ993" s="1"/>
      <c r="BA993">
        <v>3010</v>
      </c>
      <c r="BB993" s="1" t="s">
        <v>2814</v>
      </c>
      <c r="BC993">
        <v>2566</v>
      </c>
      <c r="BD993">
        <v>2</v>
      </c>
      <c r="BE993" s="1" t="s">
        <v>2461</v>
      </c>
    </row>
    <row r="994" spans="1:57">
      <c r="A994" s="8">
        <v>136531</v>
      </c>
      <c r="B994" s="1" t="s">
        <v>3051</v>
      </c>
      <c r="C994" s="1" t="s">
        <v>3252</v>
      </c>
      <c r="D994" s="1" t="s">
        <v>1019</v>
      </c>
      <c r="E994">
        <v>3</v>
      </c>
      <c r="F994" s="9" t="s">
        <v>3083</v>
      </c>
      <c r="G994" s="4">
        <v>648000</v>
      </c>
      <c r="I994" s="4">
        <f t="shared" si="15"/>
        <v>1944000</v>
      </c>
      <c r="K994" s="1" t="s">
        <v>2441</v>
      </c>
      <c r="L994">
        <v>0</v>
      </c>
      <c r="M994" s="3">
        <v>46261</v>
      </c>
      <c r="N994" s="1" t="s">
        <v>2463</v>
      </c>
      <c r="O994">
        <v>139695</v>
      </c>
      <c r="R994" s="1" t="s">
        <v>1748</v>
      </c>
      <c r="S994">
        <v>20</v>
      </c>
      <c r="T994">
        <v>1</v>
      </c>
      <c r="U994" s="1"/>
      <c r="V994" s="1" t="s">
        <v>1764</v>
      </c>
      <c r="W994" s="1" t="s">
        <v>1813</v>
      </c>
      <c r="X994" s="1" t="s">
        <v>1815</v>
      </c>
      <c r="Y994" s="1" t="s">
        <v>1821</v>
      </c>
      <c r="Z994" s="1" t="s">
        <v>1916</v>
      </c>
      <c r="AA994" s="1" t="s">
        <v>1941</v>
      </c>
      <c r="AB994" s="1"/>
      <c r="AC994">
        <v>3</v>
      </c>
      <c r="AD994" s="1" t="s">
        <v>2258</v>
      </c>
      <c r="AE994" s="1" t="s">
        <v>2263</v>
      </c>
      <c r="AF994" s="1"/>
      <c r="AG994" s="1" t="s">
        <v>2264</v>
      </c>
      <c r="AH994" s="1" t="s">
        <v>2258</v>
      </c>
      <c r="AI994" s="1" t="s">
        <v>1748</v>
      </c>
      <c r="AJ994" s="1"/>
      <c r="AK994" s="3">
        <v>46261</v>
      </c>
      <c r="AL994" s="1" t="s">
        <v>2451</v>
      </c>
      <c r="AM994" s="1" t="s">
        <v>2796</v>
      </c>
      <c r="AN994" s="1" t="s">
        <v>2811</v>
      </c>
      <c r="AO994" s="1" t="s">
        <v>2811</v>
      </c>
      <c r="AP994" s="1" t="s">
        <v>2814</v>
      </c>
      <c r="AQ994" s="1" t="s">
        <v>1821</v>
      </c>
      <c r="AR994" s="1" t="s">
        <v>1916</v>
      </c>
      <c r="AS994" s="1" t="s">
        <v>2825</v>
      </c>
      <c r="AT994" s="1"/>
      <c r="AU994" s="1"/>
      <c r="AV994" s="1" t="s">
        <v>2829</v>
      </c>
      <c r="AW994" s="1" t="s">
        <v>2829</v>
      </c>
      <c r="AX994" s="1" t="s">
        <v>2835</v>
      </c>
      <c r="AY994" s="1" t="s">
        <v>3064</v>
      </c>
      <c r="AZ994" s="1"/>
      <c r="BA994">
        <v>3010</v>
      </c>
      <c r="BB994" s="1" t="s">
        <v>2814</v>
      </c>
      <c r="BC994">
        <v>964</v>
      </c>
      <c r="BD994">
        <v>1</v>
      </c>
      <c r="BE994" s="1" t="s">
        <v>2461</v>
      </c>
    </row>
    <row r="995" spans="1:57">
      <c r="A995" s="8">
        <v>136532</v>
      </c>
      <c r="B995" s="1" t="s">
        <v>2998</v>
      </c>
      <c r="C995" s="1" t="s">
        <v>3089</v>
      </c>
      <c r="D995" s="1" t="s">
        <v>1020</v>
      </c>
      <c r="E995">
        <v>5</v>
      </c>
      <c r="F995" s="9" t="s">
        <v>3083</v>
      </c>
      <c r="G995" s="4">
        <v>924000</v>
      </c>
      <c r="I995" s="4">
        <f t="shared" si="15"/>
        <v>4620000</v>
      </c>
      <c r="K995" s="1" t="s">
        <v>2441</v>
      </c>
      <c r="L995">
        <v>0</v>
      </c>
      <c r="M995" s="3">
        <v>46261</v>
      </c>
      <c r="N995" s="1" t="s">
        <v>2463</v>
      </c>
      <c r="O995">
        <v>139696</v>
      </c>
      <c r="R995" s="1" t="s">
        <v>1647</v>
      </c>
      <c r="S995">
        <v>20</v>
      </c>
      <c r="T995">
        <v>1</v>
      </c>
      <c r="U995" s="1"/>
      <c r="V995" s="1" t="s">
        <v>1764</v>
      </c>
      <c r="W995" s="1" t="s">
        <v>1813</v>
      </c>
      <c r="X995" s="1" t="s">
        <v>1815</v>
      </c>
      <c r="Y995" s="1" t="s">
        <v>1821</v>
      </c>
      <c r="Z995" s="1" t="s">
        <v>1916</v>
      </c>
      <c r="AA995" s="1" t="s">
        <v>1941</v>
      </c>
      <c r="AB995" s="1"/>
      <c r="AC995">
        <v>5</v>
      </c>
      <c r="AD995" s="1" t="s">
        <v>2190</v>
      </c>
      <c r="AE995" s="1" t="s">
        <v>2263</v>
      </c>
      <c r="AF995" s="1"/>
      <c r="AG995" s="1" t="s">
        <v>2264</v>
      </c>
      <c r="AH995" s="1" t="s">
        <v>2365</v>
      </c>
      <c r="AI995" s="1" t="s">
        <v>2439</v>
      </c>
      <c r="AJ995" s="1"/>
      <c r="AK995" s="3">
        <v>46261</v>
      </c>
      <c r="AL995" s="1" t="s">
        <v>2451</v>
      </c>
      <c r="AM995" s="1" t="s">
        <v>2797</v>
      </c>
      <c r="AN995" s="1" t="s">
        <v>2811</v>
      </c>
      <c r="AO995" s="1" t="s">
        <v>2811</v>
      </c>
      <c r="AP995" s="1" t="s">
        <v>2814</v>
      </c>
      <c r="AQ995" s="1" t="s">
        <v>1821</v>
      </c>
      <c r="AR995" s="1" t="s">
        <v>1916</v>
      </c>
      <c r="AS995" s="1" t="s">
        <v>2825</v>
      </c>
      <c r="AT995" s="1"/>
      <c r="AU995" s="1"/>
      <c r="AV995" s="1" t="s">
        <v>2829</v>
      </c>
      <c r="AW995" s="1" t="s">
        <v>2829</v>
      </c>
      <c r="AX995" s="1" t="s">
        <v>2835</v>
      </c>
      <c r="AY995" s="1" t="s">
        <v>3064</v>
      </c>
      <c r="AZ995" s="1"/>
      <c r="BA995">
        <v>1265</v>
      </c>
      <c r="BB995" s="1" t="s">
        <v>2814</v>
      </c>
      <c r="BC995">
        <v>39</v>
      </c>
      <c r="BD995">
        <v>1</v>
      </c>
      <c r="BE995" s="1" t="s">
        <v>2461</v>
      </c>
    </row>
    <row r="996" spans="1:57">
      <c r="A996" s="8">
        <v>136532</v>
      </c>
      <c r="B996" s="1" t="s">
        <v>2998</v>
      </c>
      <c r="C996" s="1" t="s">
        <v>3089</v>
      </c>
      <c r="D996" s="1" t="s">
        <v>1021</v>
      </c>
      <c r="E996">
        <v>5</v>
      </c>
      <c r="F996" s="9" t="s">
        <v>3083</v>
      </c>
      <c r="G996" s="4">
        <v>647250</v>
      </c>
      <c r="I996" s="4">
        <f t="shared" si="15"/>
        <v>3236250</v>
      </c>
      <c r="K996" s="1" t="s">
        <v>2441</v>
      </c>
      <c r="L996">
        <v>0</v>
      </c>
      <c r="M996" s="3">
        <v>46261</v>
      </c>
      <c r="N996" s="1" t="s">
        <v>2463</v>
      </c>
      <c r="O996">
        <v>139696</v>
      </c>
      <c r="R996" s="1" t="s">
        <v>1749</v>
      </c>
      <c r="S996">
        <v>20</v>
      </c>
      <c r="T996">
        <v>2</v>
      </c>
      <c r="U996" s="1"/>
      <c r="V996" s="1" t="s">
        <v>1764</v>
      </c>
      <c r="W996" s="1" t="s">
        <v>1813</v>
      </c>
      <c r="X996" s="1" t="s">
        <v>1815</v>
      </c>
      <c r="Y996" s="1" t="s">
        <v>1821</v>
      </c>
      <c r="Z996" s="1" t="s">
        <v>1916</v>
      </c>
      <c r="AA996" s="1" t="s">
        <v>1941</v>
      </c>
      <c r="AB996" s="1"/>
      <c r="AC996">
        <v>5</v>
      </c>
      <c r="AD996" s="1" t="s">
        <v>2259</v>
      </c>
      <c r="AE996" s="1" t="s">
        <v>2263</v>
      </c>
      <c r="AF996" s="1"/>
      <c r="AG996" s="1" t="s">
        <v>2264</v>
      </c>
      <c r="AH996" s="1" t="s">
        <v>2365</v>
      </c>
      <c r="AI996" s="1" t="s">
        <v>2439</v>
      </c>
      <c r="AJ996" s="1"/>
      <c r="AK996" s="3">
        <v>46261</v>
      </c>
      <c r="AL996" s="1" t="s">
        <v>2451</v>
      </c>
      <c r="AM996" s="1" t="s">
        <v>2797</v>
      </c>
      <c r="AN996" s="1" t="s">
        <v>2811</v>
      </c>
      <c r="AO996" s="1" t="s">
        <v>2811</v>
      </c>
      <c r="AP996" s="1" t="s">
        <v>2814</v>
      </c>
      <c r="AQ996" s="1" t="s">
        <v>1821</v>
      </c>
      <c r="AR996" s="1" t="s">
        <v>1916</v>
      </c>
      <c r="AS996" s="1" t="s">
        <v>2825</v>
      </c>
      <c r="AT996" s="1"/>
      <c r="AU996" s="1"/>
      <c r="AV996" s="1" t="s">
        <v>2829</v>
      </c>
      <c r="AW996" s="1" t="s">
        <v>2829</v>
      </c>
      <c r="AX996" s="1" t="s">
        <v>2835</v>
      </c>
      <c r="AY996" s="1" t="s">
        <v>3064</v>
      </c>
      <c r="AZ996" s="1"/>
      <c r="BA996">
        <v>1265</v>
      </c>
      <c r="BB996" s="1" t="s">
        <v>2814</v>
      </c>
      <c r="BC996">
        <v>39</v>
      </c>
      <c r="BD996">
        <v>2</v>
      </c>
      <c r="BE996" s="1" t="s">
        <v>2461</v>
      </c>
    </row>
    <row r="997" spans="1:57">
      <c r="A997" s="8">
        <v>136533</v>
      </c>
      <c r="B997" s="1" t="s">
        <v>2917</v>
      </c>
      <c r="C997" s="1" t="s">
        <v>3123</v>
      </c>
      <c r="D997" s="1" t="s">
        <v>1022</v>
      </c>
      <c r="E997">
        <v>1</v>
      </c>
      <c r="F997" s="9" t="s">
        <v>3083</v>
      </c>
      <c r="G997" s="4">
        <v>1809200</v>
      </c>
      <c r="I997" s="4">
        <f t="shared" si="15"/>
        <v>1809200</v>
      </c>
      <c r="K997" s="1" t="s">
        <v>2441</v>
      </c>
      <c r="L997">
        <v>0</v>
      </c>
      <c r="M997" s="3">
        <v>46261</v>
      </c>
      <c r="N997" s="1" t="s">
        <v>2463</v>
      </c>
      <c r="O997">
        <v>139776</v>
      </c>
      <c r="R997" s="1" t="s">
        <v>1750</v>
      </c>
      <c r="S997">
        <v>0</v>
      </c>
      <c r="T997">
        <v>1</v>
      </c>
      <c r="U997" s="1"/>
      <c r="V997" s="1" t="s">
        <v>1786</v>
      </c>
      <c r="W997" s="1" t="s">
        <v>1814</v>
      </c>
      <c r="X997" s="1" t="s">
        <v>1815</v>
      </c>
      <c r="Y997" s="1" t="s">
        <v>1880</v>
      </c>
      <c r="Z997" s="1" t="s">
        <v>1920</v>
      </c>
      <c r="AA997" s="1" t="s">
        <v>1941</v>
      </c>
      <c r="AB997" s="1"/>
      <c r="AC997">
        <v>0</v>
      </c>
      <c r="AD997" s="1" t="s">
        <v>1350</v>
      </c>
      <c r="AE997" s="1" t="s">
        <v>2263</v>
      </c>
      <c r="AF997" s="1"/>
      <c r="AG997" s="1" t="s">
        <v>2264</v>
      </c>
      <c r="AH997" s="1" t="s">
        <v>2366</v>
      </c>
      <c r="AI997" s="1" t="s">
        <v>2366</v>
      </c>
      <c r="AJ997" s="1" t="s">
        <v>2444</v>
      </c>
      <c r="AK997" s="3">
        <v>46261</v>
      </c>
      <c r="AL997" s="1" t="s">
        <v>2451</v>
      </c>
      <c r="AM997" s="1" t="s">
        <v>2798</v>
      </c>
      <c r="AN997" s="1" t="s">
        <v>2811</v>
      </c>
      <c r="AO997" s="1" t="s">
        <v>2811</v>
      </c>
      <c r="AP997" s="1" t="s">
        <v>2814</v>
      </c>
      <c r="AQ997" s="1" t="s">
        <v>1880</v>
      </c>
      <c r="AR997" s="1" t="s">
        <v>1920</v>
      </c>
      <c r="AS997" s="1" t="s">
        <v>2827</v>
      </c>
      <c r="AT997" s="1"/>
      <c r="AU997" s="1"/>
      <c r="AV997" s="1" t="s">
        <v>2830</v>
      </c>
      <c r="AW997" s="1" t="s">
        <v>2830</v>
      </c>
      <c r="AX997" s="1" t="s">
        <v>2835</v>
      </c>
      <c r="AY997" s="1" t="s">
        <v>3076</v>
      </c>
      <c r="AZ997" s="1"/>
      <c r="BA997">
        <v>1250</v>
      </c>
      <c r="BB997" s="1" t="s">
        <v>2814</v>
      </c>
      <c r="BC997">
        <v>2886</v>
      </c>
      <c r="BD997">
        <v>1</v>
      </c>
      <c r="BE997" s="1" t="s">
        <v>2460</v>
      </c>
    </row>
    <row r="998" spans="1:57">
      <c r="A998" s="8">
        <v>136533</v>
      </c>
      <c r="B998" s="1" t="s">
        <v>2917</v>
      </c>
      <c r="C998" s="1" t="s">
        <v>3123</v>
      </c>
      <c r="D998" s="1" t="s">
        <v>1023</v>
      </c>
      <c r="E998">
        <v>1</v>
      </c>
      <c r="F998" s="9" t="s">
        <v>3083</v>
      </c>
      <c r="G998" s="4">
        <v>1809200</v>
      </c>
      <c r="I998" s="4">
        <f t="shared" si="15"/>
        <v>1809200</v>
      </c>
      <c r="K998" s="1" t="s">
        <v>2441</v>
      </c>
      <c r="L998">
        <v>0</v>
      </c>
      <c r="M998" s="3">
        <v>46261</v>
      </c>
      <c r="N998" s="1" t="s">
        <v>2463</v>
      </c>
      <c r="O998">
        <v>139776</v>
      </c>
      <c r="R998" s="1" t="s">
        <v>1750</v>
      </c>
      <c r="S998">
        <v>0</v>
      </c>
      <c r="T998">
        <v>2</v>
      </c>
      <c r="U998" s="1"/>
      <c r="V998" s="1" t="s">
        <v>1786</v>
      </c>
      <c r="W998" s="1" t="s">
        <v>1814</v>
      </c>
      <c r="X998" s="1" t="s">
        <v>1815</v>
      </c>
      <c r="Y998" s="1" t="s">
        <v>1880</v>
      </c>
      <c r="Z998" s="1" t="s">
        <v>1920</v>
      </c>
      <c r="AA998" s="1" t="s">
        <v>1941</v>
      </c>
      <c r="AB998" s="1"/>
      <c r="AC998">
        <v>0</v>
      </c>
      <c r="AD998" s="1" t="s">
        <v>1350</v>
      </c>
      <c r="AE998" s="1" t="s">
        <v>2263</v>
      </c>
      <c r="AF998" s="1"/>
      <c r="AG998" s="1" t="s">
        <v>2264</v>
      </c>
      <c r="AH998" s="1" t="s">
        <v>2366</v>
      </c>
      <c r="AI998" s="1" t="s">
        <v>2366</v>
      </c>
      <c r="AJ998" s="1" t="s">
        <v>2444</v>
      </c>
      <c r="AK998" s="3">
        <v>46261</v>
      </c>
      <c r="AL998" s="1" t="s">
        <v>2451</v>
      </c>
      <c r="AM998" s="1" t="s">
        <v>2798</v>
      </c>
      <c r="AN998" s="1" t="s">
        <v>2811</v>
      </c>
      <c r="AO998" s="1" t="s">
        <v>2811</v>
      </c>
      <c r="AP998" s="1" t="s">
        <v>2814</v>
      </c>
      <c r="AQ998" s="1" t="s">
        <v>1880</v>
      </c>
      <c r="AR998" s="1" t="s">
        <v>1920</v>
      </c>
      <c r="AS998" s="1" t="s">
        <v>2827</v>
      </c>
      <c r="AT998" s="1"/>
      <c r="AU998" s="1"/>
      <c r="AV998" s="1" t="s">
        <v>2830</v>
      </c>
      <c r="AW998" s="1" t="s">
        <v>2830</v>
      </c>
      <c r="AX998" s="1" t="s">
        <v>2835</v>
      </c>
      <c r="AY998" s="1" t="s">
        <v>3076</v>
      </c>
      <c r="AZ998" s="1"/>
      <c r="BA998">
        <v>1250</v>
      </c>
      <c r="BB998" s="1" t="s">
        <v>2814</v>
      </c>
      <c r="BC998">
        <v>2886</v>
      </c>
      <c r="BD998">
        <v>2</v>
      </c>
      <c r="BE998" s="1" t="s">
        <v>2460</v>
      </c>
    </row>
    <row r="999" spans="1:57">
      <c r="A999" s="8">
        <v>136533</v>
      </c>
      <c r="B999" s="1" t="s">
        <v>2917</v>
      </c>
      <c r="C999" s="1" t="s">
        <v>3123</v>
      </c>
      <c r="D999" s="1" t="s">
        <v>1024</v>
      </c>
      <c r="E999">
        <v>1</v>
      </c>
      <c r="F999" s="9" t="s">
        <v>3083</v>
      </c>
      <c r="G999" s="4">
        <v>1809200</v>
      </c>
      <c r="I999" s="4">
        <f t="shared" si="15"/>
        <v>1809200</v>
      </c>
      <c r="K999" s="1" t="s">
        <v>2441</v>
      </c>
      <c r="L999">
        <v>0</v>
      </c>
      <c r="M999" s="3">
        <v>46261</v>
      </c>
      <c r="N999" s="1" t="s">
        <v>2463</v>
      </c>
      <c r="O999">
        <v>139776</v>
      </c>
      <c r="R999" s="1" t="s">
        <v>1750</v>
      </c>
      <c r="S999">
        <v>0</v>
      </c>
      <c r="T999">
        <v>3</v>
      </c>
      <c r="U999" s="1"/>
      <c r="V999" s="1" t="s">
        <v>1786</v>
      </c>
      <c r="W999" s="1" t="s">
        <v>1814</v>
      </c>
      <c r="X999" s="1" t="s">
        <v>1815</v>
      </c>
      <c r="Y999" s="1" t="s">
        <v>1880</v>
      </c>
      <c r="Z999" s="1" t="s">
        <v>1920</v>
      </c>
      <c r="AA999" s="1" t="s">
        <v>1941</v>
      </c>
      <c r="AB999" s="1"/>
      <c r="AC999">
        <v>0</v>
      </c>
      <c r="AD999" s="1" t="s">
        <v>1350</v>
      </c>
      <c r="AE999" s="1" t="s">
        <v>2263</v>
      </c>
      <c r="AF999" s="1"/>
      <c r="AG999" s="1" t="s">
        <v>2264</v>
      </c>
      <c r="AH999" s="1" t="s">
        <v>2366</v>
      </c>
      <c r="AI999" s="1" t="s">
        <v>2366</v>
      </c>
      <c r="AJ999" s="1" t="s">
        <v>2444</v>
      </c>
      <c r="AK999" s="3">
        <v>46261</v>
      </c>
      <c r="AL999" s="1" t="s">
        <v>2451</v>
      </c>
      <c r="AM999" s="1" t="s">
        <v>2798</v>
      </c>
      <c r="AN999" s="1" t="s">
        <v>2811</v>
      </c>
      <c r="AO999" s="1" t="s">
        <v>2811</v>
      </c>
      <c r="AP999" s="1" t="s">
        <v>2814</v>
      </c>
      <c r="AQ999" s="1" t="s">
        <v>1880</v>
      </c>
      <c r="AR999" s="1" t="s">
        <v>1920</v>
      </c>
      <c r="AS999" s="1" t="s">
        <v>2827</v>
      </c>
      <c r="AT999" s="1"/>
      <c r="AU999" s="1"/>
      <c r="AV999" s="1" t="s">
        <v>2830</v>
      </c>
      <c r="AW999" s="1" t="s">
        <v>2830</v>
      </c>
      <c r="AX999" s="1" t="s">
        <v>2835</v>
      </c>
      <c r="AY999" s="1" t="s">
        <v>3076</v>
      </c>
      <c r="AZ999" s="1"/>
      <c r="BA999">
        <v>1250</v>
      </c>
      <c r="BB999" s="1" t="s">
        <v>2814</v>
      </c>
      <c r="BC999">
        <v>2886</v>
      </c>
      <c r="BD999">
        <v>3</v>
      </c>
      <c r="BE999" s="1" t="s">
        <v>2460</v>
      </c>
    </row>
    <row r="1000" spans="1:57">
      <c r="A1000" s="8">
        <v>136533</v>
      </c>
      <c r="B1000" s="1" t="s">
        <v>2917</v>
      </c>
      <c r="C1000" s="1" t="s">
        <v>3123</v>
      </c>
      <c r="D1000" s="1" t="s">
        <v>1025</v>
      </c>
      <c r="E1000">
        <v>1</v>
      </c>
      <c r="F1000" s="9" t="s">
        <v>3083</v>
      </c>
      <c r="G1000" s="4">
        <v>1809200</v>
      </c>
      <c r="I1000" s="4">
        <f t="shared" si="15"/>
        <v>1809200</v>
      </c>
      <c r="K1000" s="1" t="s">
        <v>2441</v>
      </c>
      <c r="L1000">
        <v>0</v>
      </c>
      <c r="M1000" s="3">
        <v>46261</v>
      </c>
      <c r="N1000" s="1" t="s">
        <v>2463</v>
      </c>
      <c r="O1000">
        <v>139776</v>
      </c>
      <c r="R1000" s="1" t="s">
        <v>1750</v>
      </c>
      <c r="S1000">
        <v>0</v>
      </c>
      <c r="T1000">
        <v>4</v>
      </c>
      <c r="U1000" s="1"/>
      <c r="V1000" s="1" t="s">
        <v>1786</v>
      </c>
      <c r="W1000" s="1" t="s">
        <v>1814</v>
      </c>
      <c r="X1000" s="1" t="s">
        <v>1815</v>
      </c>
      <c r="Y1000" s="1" t="s">
        <v>1880</v>
      </c>
      <c r="Z1000" s="1" t="s">
        <v>1920</v>
      </c>
      <c r="AA1000" s="1" t="s">
        <v>1941</v>
      </c>
      <c r="AB1000" s="1"/>
      <c r="AC1000">
        <v>0</v>
      </c>
      <c r="AD1000" s="1" t="s">
        <v>1350</v>
      </c>
      <c r="AE1000" s="1" t="s">
        <v>2263</v>
      </c>
      <c r="AF1000" s="1"/>
      <c r="AG1000" s="1" t="s">
        <v>2264</v>
      </c>
      <c r="AH1000" s="1" t="s">
        <v>2366</v>
      </c>
      <c r="AI1000" s="1" t="s">
        <v>2366</v>
      </c>
      <c r="AJ1000" s="1" t="s">
        <v>2444</v>
      </c>
      <c r="AK1000" s="3">
        <v>46261</v>
      </c>
      <c r="AL1000" s="1" t="s">
        <v>2451</v>
      </c>
      <c r="AM1000" s="1" t="s">
        <v>2798</v>
      </c>
      <c r="AN1000" s="1" t="s">
        <v>2811</v>
      </c>
      <c r="AO1000" s="1" t="s">
        <v>2811</v>
      </c>
      <c r="AP1000" s="1" t="s">
        <v>2814</v>
      </c>
      <c r="AQ1000" s="1" t="s">
        <v>1880</v>
      </c>
      <c r="AR1000" s="1" t="s">
        <v>1920</v>
      </c>
      <c r="AS1000" s="1" t="s">
        <v>2827</v>
      </c>
      <c r="AT1000" s="1"/>
      <c r="AU1000" s="1"/>
      <c r="AV1000" s="1" t="s">
        <v>2830</v>
      </c>
      <c r="AW1000" s="1" t="s">
        <v>2830</v>
      </c>
      <c r="AX1000" s="1" t="s">
        <v>2835</v>
      </c>
      <c r="AY1000" s="1" t="s">
        <v>3076</v>
      </c>
      <c r="AZ1000" s="1"/>
      <c r="BA1000">
        <v>1250</v>
      </c>
      <c r="BB1000" s="1" t="s">
        <v>2814</v>
      </c>
      <c r="BC1000">
        <v>2886</v>
      </c>
      <c r="BD1000">
        <v>4</v>
      </c>
      <c r="BE1000" s="1" t="s">
        <v>2460</v>
      </c>
    </row>
    <row r="1001" spans="1:57">
      <c r="A1001" s="8">
        <v>136533</v>
      </c>
      <c r="B1001" s="1" t="s">
        <v>2917</v>
      </c>
      <c r="C1001" s="1" t="s">
        <v>3123</v>
      </c>
      <c r="D1001" s="1" t="s">
        <v>1026</v>
      </c>
      <c r="E1001">
        <v>1</v>
      </c>
      <c r="F1001" s="9" t="s">
        <v>3083</v>
      </c>
      <c r="G1001" s="4">
        <v>1809200</v>
      </c>
      <c r="I1001" s="4">
        <f t="shared" si="15"/>
        <v>1809200</v>
      </c>
      <c r="K1001" s="1" t="s">
        <v>2441</v>
      </c>
      <c r="L1001">
        <v>0</v>
      </c>
      <c r="M1001" s="3">
        <v>46261</v>
      </c>
      <c r="N1001" s="1" t="s">
        <v>2463</v>
      </c>
      <c r="O1001">
        <v>139776</v>
      </c>
      <c r="R1001" s="1" t="s">
        <v>1750</v>
      </c>
      <c r="S1001">
        <v>0</v>
      </c>
      <c r="T1001">
        <v>5</v>
      </c>
      <c r="U1001" s="1"/>
      <c r="V1001" s="1" t="s">
        <v>1786</v>
      </c>
      <c r="W1001" s="1" t="s">
        <v>1814</v>
      </c>
      <c r="X1001" s="1" t="s">
        <v>1815</v>
      </c>
      <c r="Y1001" s="1" t="s">
        <v>1880</v>
      </c>
      <c r="Z1001" s="1" t="s">
        <v>1920</v>
      </c>
      <c r="AA1001" s="1" t="s">
        <v>1941</v>
      </c>
      <c r="AB1001" s="1"/>
      <c r="AC1001">
        <v>0</v>
      </c>
      <c r="AD1001" s="1" t="s">
        <v>1350</v>
      </c>
      <c r="AE1001" s="1" t="s">
        <v>2263</v>
      </c>
      <c r="AF1001" s="1"/>
      <c r="AG1001" s="1" t="s">
        <v>2264</v>
      </c>
      <c r="AH1001" s="1" t="s">
        <v>2366</v>
      </c>
      <c r="AI1001" s="1" t="s">
        <v>2366</v>
      </c>
      <c r="AJ1001" s="1" t="s">
        <v>2444</v>
      </c>
      <c r="AK1001" s="3">
        <v>46261</v>
      </c>
      <c r="AL1001" s="1" t="s">
        <v>2451</v>
      </c>
      <c r="AM1001" s="1" t="s">
        <v>2798</v>
      </c>
      <c r="AN1001" s="1" t="s">
        <v>2811</v>
      </c>
      <c r="AO1001" s="1" t="s">
        <v>2811</v>
      </c>
      <c r="AP1001" s="1" t="s">
        <v>2814</v>
      </c>
      <c r="AQ1001" s="1" t="s">
        <v>1880</v>
      </c>
      <c r="AR1001" s="1" t="s">
        <v>1920</v>
      </c>
      <c r="AS1001" s="1" t="s">
        <v>2827</v>
      </c>
      <c r="AT1001" s="1"/>
      <c r="AU1001" s="1"/>
      <c r="AV1001" s="1" t="s">
        <v>2830</v>
      </c>
      <c r="AW1001" s="1" t="s">
        <v>2830</v>
      </c>
      <c r="AX1001" s="1" t="s">
        <v>2835</v>
      </c>
      <c r="AY1001" s="1" t="s">
        <v>3076</v>
      </c>
      <c r="AZ1001" s="1"/>
      <c r="BA1001">
        <v>1250</v>
      </c>
      <c r="BB1001" s="1" t="s">
        <v>2814</v>
      </c>
      <c r="BC1001">
        <v>2886</v>
      </c>
      <c r="BD1001">
        <v>5</v>
      </c>
      <c r="BE1001" s="1" t="s">
        <v>2460</v>
      </c>
    </row>
    <row r="1002" spans="1:57">
      <c r="A1002" s="8">
        <v>136533</v>
      </c>
      <c r="B1002" s="1" t="s">
        <v>2917</v>
      </c>
      <c r="C1002" s="1" t="s">
        <v>3123</v>
      </c>
      <c r="D1002" s="1" t="s">
        <v>1027</v>
      </c>
      <c r="E1002">
        <v>1</v>
      </c>
      <c r="F1002" s="9" t="s">
        <v>3083</v>
      </c>
      <c r="G1002" s="4">
        <v>1809200</v>
      </c>
      <c r="I1002" s="4">
        <f t="shared" si="15"/>
        <v>1809200</v>
      </c>
      <c r="K1002" s="1" t="s">
        <v>2441</v>
      </c>
      <c r="L1002">
        <v>0</v>
      </c>
      <c r="M1002" s="3">
        <v>46261</v>
      </c>
      <c r="N1002" s="1" t="s">
        <v>2463</v>
      </c>
      <c r="O1002">
        <v>139776</v>
      </c>
      <c r="R1002" s="1" t="s">
        <v>1750</v>
      </c>
      <c r="S1002">
        <v>0</v>
      </c>
      <c r="T1002">
        <v>6</v>
      </c>
      <c r="U1002" s="1"/>
      <c r="V1002" s="1" t="s">
        <v>1786</v>
      </c>
      <c r="W1002" s="1" t="s">
        <v>1814</v>
      </c>
      <c r="X1002" s="1" t="s">
        <v>1815</v>
      </c>
      <c r="Y1002" s="1" t="s">
        <v>1880</v>
      </c>
      <c r="Z1002" s="1" t="s">
        <v>1920</v>
      </c>
      <c r="AA1002" s="1" t="s">
        <v>1941</v>
      </c>
      <c r="AB1002" s="1"/>
      <c r="AC1002">
        <v>0</v>
      </c>
      <c r="AD1002" s="1" t="s">
        <v>1350</v>
      </c>
      <c r="AE1002" s="1" t="s">
        <v>2263</v>
      </c>
      <c r="AF1002" s="1"/>
      <c r="AG1002" s="1" t="s">
        <v>2264</v>
      </c>
      <c r="AH1002" s="1" t="s">
        <v>2366</v>
      </c>
      <c r="AI1002" s="1" t="s">
        <v>2366</v>
      </c>
      <c r="AJ1002" s="1" t="s">
        <v>2444</v>
      </c>
      <c r="AK1002" s="3">
        <v>46261</v>
      </c>
      <c r="AL1002" s="1" t="s">
        <v>2451</v>
      </c>
      <c r="AM1002" s="1" t="s">
        <v>2798</v>
      </c>
      <c r="AN1002" s="1" t="s">
        <v>2811</v>
      </c>
      <c r="AO1002" s="1" t="s">
        <v>2811</v>
      </c>
      <c r="AP1002" s="1" t="s">
        <v>2814</v>
      </c>
      <c r="AQ1002" s="1" t="s">
        <v>1880</v>
      </c>
      <c r="AR1002" s="1" t="s">
        <v>1920</v>
      </c>
      <c r="AS1002" s="1" t="s">
        <v>2827</v>
      </c>
      <c r="AT1002" s="1"/>
      <c r="AU1002" s="1"/>
      <c r="AV1002" s="1" t="s">
        <v>2830</v>
      </c>
      <c r="AW1002" s="1" t="s">
        <v>2830</v>
      </c>
      <c r="AX1002" s="1" t="s">
        <v>2835</v>
      </c>
      <c r="AY1002" s="1" t="s">
        <v>3076</v>
      </c>
      <c r="AZ1002" s="1"/>
      <c r="BA1002">
        <v>1250</v>
      </c>
      <c r="BB1002" s="1" t="s">
        <v>2814</v>
      </c>
      <c r="BC1002">
        <v>2886</v>
      </c>
      <c r="BD1002">
        <v>6</v>
      </c>
      <c r="BE1002" s="1" t="s">
        <v>2460</v>
      </c>
    </row>
    <row r="1003" spans="1:57">
      <c r="A1003" s="8">
        <v>136533</v>
      </c>
      <c r="B1003" s="1" t="s">
        <v>2917</v>
      </c>
      <c r="C1003" s="1" t="s">
        <v>3123</v>
      </c>
      <c r="D1003" s="1" t="s">
        <v>1028</v>
      </c>
      <c r="E1003">
        <v>1</v>
      </c>
      <c r="F1003" s="9" t="s">
        <v>3083</v>
      </c>
      <c r="G1003" s="4">
        <v>1809200</v>
      </c>
      <c r="I1003" s="4">
        <f t="shared" si="15"/>
        <v>1809200</v>
      </c>
      <c r="K1003" s="1" t="s">
        <v>2441</v>
      </c>
      <c r="L1003">
        <v>0</v>
      </c>
      <c r="M1003" s="3">
        <v>46261</v>
      </c>
      <c r="N1003" s="1" t="s">
        <v>2463</v>
      </c>
      <c r="O1003">
        <v>139776</v>
      </c>
      <c r="R1003" s="1" t="s">
        <v>1750</v>
      </c>
      <c r="S1003">
        <v>0</v>
      </c>
      <c r="T1003">
        <v>7</v>
      </c>
      <c r="U1003" s="1"/>
      <c r="V1003" s="1" t="s">
        <v>1786</v>
      </c>
      <c r="W1003" s="1" t="s">
        <v>1814</v>
      </c>
      <c r="X1003" s="1" t="s">
        <v>1815</v>
      </c>
      <c r="Y1003" s="1" t="s">
        <v>1880</v>
      </c>
      <c r="Z1003" s="1" t="s">
        <v>1920</v>
      </c>
      <c r="AA1003" s="1" t="s">
        <v>1941</v>
      </c>
      <c r="AB1003" s="1"/>
      <c r="AC1003">
        <v>0</v>
      </c>
      <c r="AD1003" s="1" t="s">
        <v>1350</v>
      </c>
      <c r="AE1003" s="1" t="s">
        <v>2263</v>
      </c>
      <c r="AF1003" s="1"/>
      <c r="AG1003" s="1" t="s">
        <v>2264</v>
      </c>
      <c r="AH1003" s="1" t="s">
        <v>2366</v>
      </c>
      <c r="AI1003" s="1" t="s">
        <v>2366</v>
      </c>
      <c r="AJ1003" s="1" t="s">
        <v>2444</v>
      </c>
      <c r="AK1003" s="3">
        <v>46261</v>
      </c>
      <c r="AL1003" s="1" t="s">
        <v>2451</v>
      </c>
      <c r="AM1003" s="1" t="s">
        <v>2798</v>
      </c>
      <c r="AN1003" s="1" t="s">
        <v>2811</v>
      </c>
      <c r="AO1003" s="1" t="s">
        <v>2811</v>
      </c>
      <c r="AP1003" s="1" t="s">
        <v>2814</v>
      </c>
      <c r="AQ1003" s="1" t="s">
        <v>1880</v>
      </c>
      <c r="AR1003" s="1" t="s">
        <v>1920</v>
      </c>
      <c r="AS1003" s="1" t="s">
        <v>2827</v>
      </c>
      <c r="AT1003" s="1"/>
      <c r="AU1003" s="1"/>
      <c r="AV1003" s="1" t="s">
        <v>2830</v>
      </c>
      <c r="AW1003" s="1" t="s">
        <v>2830</v>
      </c>
      <c r="AX1003" s="1" t="s">
        <v>2835</v>
      </c>
      <c r="AY1003" s="1" t="s">
        <v>3076</v>
      </c>
      <c r="AZ1003" s="1"/>
      <c r="BA1003">
        <v>1250</v>
      </c>
      <c r="BB1003" s="1" t="s">
        <v>2814</v>
      </c>
      <c r="BC1003">
        <v>2886</v>
      </c>
      <c r="BD1003">
        <v>7</v>
      </c>
      <c r="BE1003" s="1" t="s">
        <v>2460</v>
      </c>
    </row>
    <row r="1004" spans="1:57">
      <c r="A1004" s="8">
        <v>136534</v>
      </c>
      <c r="B1004" s="1" t="s">
        <v>3052</v>
      </c>
      <c r="C1004" s="1" t="s">
        <v>3253</v>
      </c>
      <c r="D1004" s="1" t="s">
        <v>1029</v>
      </c>
      <c r="E1004">
        <v>100</v>
      </c>
      <c r="F1004" s="9" t="s">
        <v>3084</v>
      </c>
      <c r="G1004" s="4">
        <v>10603</v>
      </c>
      <c r="I1004" s="4">
        <f t="shared" si="15"/>
        <v>1060300</v>
      </c>
      <c r="K1004" s="1" t="s">
        <v>2441</v>
      </c>
      <c r="L1004">
        <v>0</v>
      </c>
      <c r="M1004" s="3">
        <v>46261</v>
      </c>
      <c r="N1004" s="1" t="s">
        <v>2463</v>
      </c>
      <c r="O1004">
        <v>139780</v>
      </c>
      <c r="R1004" s="1" t="s">
        <v>1751</v>
      </c>
      <c r="S1004">
        <v>20</v>
      </c>
      <c r="T1004">
        <v>1</v>
      </c>
      <c r="U1004" s="1"/>
      <c r="V1004" s="1" t="s">
        <v>1771</v>
      </c>
      <c r="W1004" s="1" t="s">
        <v>1813</v>
      </c>
      <c r="X1004" s="1" t="s">
        <v>1819</v>
      </c>
      <c r="Y1004" s="1" t="s">
        <v>1886</v>
      </c>
      <c r="Z1004" s="1" t="s">
        <v>1936</v>
      </c>
      <c r="AA1004" s="1" t="s">
        <v>1941</v>
      </c>
      <c r="AB1004" s="1"/>
      <c r="AC1004">
        <v>100</v>
      </c>
      <c r="AD1004" s="1" t="s">
        <v>2260</v>
      </c>
      <c r="AE1004" s="1" t="s">
        <v>2263</v>
      </c>
      <c r="AF1004" s="1"/>
      <c r="AG1004" s="1" t="s">
        <v>2265</v>
      </c>
      <c r="AH1004" s="1" t="s">
        <v>2260</v>
      </c>
      <c r="AI1004" s="1" t="s">
        <v>1751</v>
      </c>
      <c r="AJ1004" s="1"/>
      <c r="AK1004" s="3">
        <v>46261</v>
      </c>
      <c r="AL1004" s="1" t="s">
        <v>2451</v>
      </c>
      <c r="AM1004" s="1" t="s">
        <v>2799</v>
      </c>
      <c r="AN1004" s="1" t="s">
        <v>2811</v>
      </c>
      <c r="AO1004" s="1" t="s">
        <v>2812</v>
      </c>
      <c r="AP1004" s="1" t="s">
        <v>2821</v>
      </c>
      <c r="AQ1004" s="1" t="s">
        <v>1886</v>
      </c>
      <c r="AR1004" s="1" t="s">
        <v>1936</v>
      </c>
      <c r="AS1004" s="1" t="s">
        <v>2825</v>
      </c>
      <c r="AT1004" s="1"/>
      <c r="AU1004" s="1"/>
      <c r="AV1004" s="1" t="s">
        <v>2829</v>
      </c>
      <c r="AW1004" s="1" t="s">
        <v>2829</v>
      </c>
      <c r="AX1004" s="1" t="s">
        <v>2836</v>
      </c>
      <c r="AY1004" s="1" t="s">
        <v>3082</v>
      </c>
      <c r="AZ1004" s="1"/>
      <c r="BA1004">
        <v>8787</v>
      </c>
      <c r="BB1004" s="1" t="s">
        <v>2821</v>
      </c>
      <c r="BC1004">
        <v>1626</v>
      </c>
      <c r="BD1004">
        <v>1</v>
      </c>
      <c r="BE1004" s="1" t="s">
        <v>2463</v>
      </c>
    </row>
    <row r="1005" spans="1:57" ht="28.5">
      <c r="A1005" s="8">
        <v>136535</v>
      </c>
      <c r="B1005" s="1" t="s">
        <v>3053</v>
      </c>
      <c r="C1005" s="1" t="s">
        <v>3174</v>
      </c>
      <c r="D1005" s="2" t="s">
        <v>1030</v>
      </c>
      <c r="E1005">
        <v>1</v>
      </c>
      <c r="F1005" s="9" t="s">
        <v>3083</v>
      </c>
      <c r="G1005" s="4">
        <v>60000</v>
      </c>
      <c r="I1005" s="4">
        <f t="shared" si="15"/>
        <v>60000</v>
      </c>
      <c r="K1005" s="1" t="s">
        <v>2442</v>
      </c>
      <c r="L1005">
        <v>0</v>
      </c>
      <c r="M1005" s="3">
        <v>46262</v>
      </c>
      <c r="N1005" s="1" t="s">
        <v>2468</v>
      </c>
      <c r="O1005">
        <v>139775</v>
      </c>
      <c r="R1005" s="1" t="s">
        <v>1271</v>
      </c>
      <c r="S1005">
        <v>-10</v>
      </c>
      <c r="T1005">
        <v>1</v>
      </c>
      <c r="U1005" s="1"/>
      <c r="V1005" s="1" t="s">
        <v>1768</v>
      </c>
      <c r="W1005" s="1" t="s">
        <v>1813</v>
      </c>
      <c r="X1005" s="1" t="s">
        <v>1816</v>
      </c>
      <c r="Y1005" s="1" t="s">
        <v>1885</v>
      </c>
      <c r="Z1005" s="1" t="s">
        <v>1816</v>
      </c>
      <c r="AA1005" s="1" t="s">
        <v>1941</v>
      </c>
      <c r="AB1005" s="1"/>
      <c r="AC1005">
        <v>1</v>
      </c>
      <c r="AD1005" s="1" t="s">
        <v>1310</v>
      </c>
      <c r="AE1005" s="1" t="s">
        <v>2263</v>
      </c>
      <c r="AF1005" s="1"/>
      <c r="AG1005" s="1" t="s">
        <v>2265</v>
      </c>
      <c r="AH1005" s="1" t="s">
        <v>1310</v>
      </c>
      <c r="AI1005" s="1" t="s">
        <v>1271</v>
      </c>
      <c r="AJ1005" s="1"/>
      <c r="AK1005" s="3">
        <v>46262</v>
      </c>
      <c r="AL1005" s="1" t="s">
        <v>2451</v>
      </c>
      <c r="AM1005" s="1" t="s">
        <v>2800</v>
      </c>
      <c r="AN1005" s="1" t="s">
        <v>2811</v>
      </c>
      <c r="AO1005" s="1" t="s">
        <v>2811</v>
      </c>
      <c r="AP1005" s="1" t="s">
        <v>2817</v>
      </c>
      <c r="AQ1005" s="1" t="s">
        <v>1885</v>
      </c>
      <c r="AR1005" s="1" t="s">
        <v>1816</v>
      </c>
      <c r="AS1005" s="1" t="s">
        <v>2826</v>
      </c>
      <c r="AT1005" s="1"/>
      <c r="AU1005" s="1"/>
      <c r="AV1005" s="1" t="s">
        <v>2829</v>
      </c>
      <c r="AW1005" s="1" t="s">
        <v>2829</v>
      </c>
      <c r="AX1005" s="1" t="s">
        <v>2836</v>
      </c>
      <c r="AY1005" s="1" t="s">
        <v>3081</v>
      </c>
      <c r="AZ1005" s="1"/>
      <c r="BA1005">
        <v>24752</v>
      </c>
      <c r="BB1005" s="1" t="s">
        <v>2817</v>
      </c>
      <c r="BC1005">
        <v>4335</v>
      </c>
      <c r="BD1005">
        <v>1</v>
      </c>
      <c r="BE1005" s="1" t="s">
        <v>2460</v>
      </c>
    </row>
    <row r="1006" spans="1:57">
      <c r="A1006" s="8">
        <v>136536</v>
      </c>
      <c r="B1006" s="1" t="s">
        <v>3054</v>
      </c>
      <c r="C1006" s="1" t="s">
        <v>3096</v>
      </c>
      <c r="D1006" s="1" t="s">
        <v>1031</v>
      </c>
      <c r="E1006">
        <v>1</v>
      </c>
      <c r="F1006" s="9" t="s">
        <v>3083</v>
      </c>
      <c r="G1006" s="4">
        <v>3860000</v>
      </c>
      <c r="I1006" s="4">
        <f t="shared" si="15"/>
        <v>3860000</v>
      </c>
      <c r="K1006" s="1" t="s">
        <v>2441</v>
      </c>
      <c r="L1006">
        <v>0</v>
      </c>
      <c r="M1006" s="3">
        <v>46262</v>
      </c>
      <c r="N1006" s="1" t="s">
        <v>2468</v>
      </c>
      <c r="O1006">
        <v>139726</v>
      </c>
      <c r="R1006" s="1" t="s">
        <v>1752</v>
      </c>
      <c r="S1006">
        <v>0</v>
      </c>
      <c r="T1006">
        <v>1</v>
      </c>
      <c r="U1006" s="1"/>
      <c r="V1006" s="1" t="s">
        <v>1768</v>
      </c>
      <c r="W1006" s="1" t="s">
        <v>1813</v>
      </c>
      <c r="X1006" s="1" t="s">
        <v>1815</v>
      </c>
      <c r="Y1006" s="1" t="s">
        <v>1890</v>
      </c>
      <c r="Z1006" s="1" t="s">
        <v>1920</v>
      </c>
      <c r="AA1006" s="1" t="s">
        <v>1941</v>
      </c>
      <c r="AB1006" s="1"/>
      <c r="AC1006">
        <v>1</v>
      </c>
      <c r="AD1006" s="1" t="s">
        <v>1752</v>
      </c>
      <c r="AE1006" s="1" t="s">
        <v>2263</v>
      </c>
      <c r="AF1006" s="1"/>
      <c r="AG1006" s="1" t="s">
        <v>2264</v>
      </c>
      <c r="AH1006" s="1" t="s">
        <v>2367</v>
      </c>
      <c r="AI1006" s="1" t="s">
        <v>2367</v>
      </c>
      <c r="AJ1006" s="1"/>
      <c r="AK1006" s="3">
        <v>46262</v>
      </c>
      <c r="AL1006" s="1" t="s">
        <v>2451</v>
      </c>
      <c r="AM1006" s="1" t="s">
        <v>2801</v>
      </c>
      <c r="AN1006" s="1" t="s">
        <v>2811</v>
      </c>
      <c r="AO1006" s="1" t="s">
        <v>2811</v>
      </c>
      <c r="AP1006" s="1" t="s">
        <v>2814</v>
      </c>
      <c r="AQ1006" s="1" t="s">
        <v>1890</v>
      </c>
      <c r="AR1006" s="1" t="s">
        <v>1920</v>
      </c>
      <c r="AS1006" s="1" t="s">
        <v>2825</v>
      </c>
      <c r="AT1006" s="1"/>
      <c r="AU1006" s="1"/>
      <c r="AV1006" s="1" t="s">
        <v>2829</v>
      </c>
      <c r="AW1006" s="1" t="s">
        <v>2829</v>
      </c>
      <c r="AX1006" s="1" t="s">
        <v>2835</v>
      </c>
      <c r="AY1006" s="1" t="s">
        <v>3064</v>
      </c>
      <c r="AZ1006" s="1"/>
      <c r="BA1006">
        <v>14862</v>
      </c>
      <c r="BB1006" s="1" t="s">
        <v>2814</v>
      </c>
      <c r="BC1006">
        <v>5633</v>
      </c>
      <c r="BD1006">
        <v>1</v>
      </c>
      <c r="BE1006" s="1" t="s">
        <v>2465</v>
      </c>
    </row>
    <row r="1007" spans="1:57">
      <c r="A1007" s="8">
        <v>136536</v>
      </c>
      <c r="B1007" s="1" t="s">
        <v>3054</v>
      </c>
      <c r="C1007" s="1" t="s">
        <v>3096</v>
      </c>
      <c r="D1007" s="1" t="s">
        <v>1032</v>
      </c>
      <c r="E1007">
        <v>1</v>
      </c>
      <c r="F1007" s="9" t="s">
        <v>3083</v>
      </c>
      <c r="G1007" s="4">
        <v>3800000</v>
      </c>
      <c r="I1007" s="4">
        <f t="shared" si="15"/>
        <v>3800000</v>
      </c>
      <c r="K1007" s="1" t="s">
        <v>2441</v>
      </c>
      <c r="L1007">
        <v>0</v>
      </c>
      <c r="M1007" s="3">
        <v>46262</v>
      </c>
      <c r="N1007" s="1" t="s">
        <v>2468</v>
      </c>
      <c r="O1007">
        <v>139726</v>
      </c>
      <c r="R1007" s="1" t="s">
        <v>1753</v>
      </c>
      <c r="S1007">
        <v>0</v>
      </c>
      <c r="T1007">
        <v>2</v>
      </c>
      <c r="U1007" s="1"/>
      <c r="V1007" s="1" t="s">
        <v>1768</v>
      </c>
      <c r="W1007" s="1" t="s">
        <v>1813</v>
      </c>
      <c r="X1007" s="1" t="s">
        <v>1815</v>
      </c>
      <c r="Y1007" s="1" t="s">
        <v>1890</v>
      </c>
      <c r="Z1007" s="1" t="s">
        <v>1920</v>
      </c>
      <c r="AA1007" s="1" t="s">
        <v>1941</v>
      </c>
      <c r="AB1007" s="1"/>
      <c r="AC1007">
        <v>1</v>
      </c>
      <c r="AD1007" s="1" t="s">
        <v>1753</v>
      </c>
      <c r="AE1007" s="1" t="s">
        <v>2263</v>
      </c>
      <c r="AF1007" s="1"/>
      <c r="AG1007" s="1" t="s">
        <v>2264</v>
      </c>
      <c r="AH1007" s="1" t="s">
        <v>2367</v>
      </c>
      <c r="AI1007" s="1" t="s">
        <v>2367</v>
      </c>
      <c r="AJ1007" s="1"/>
      <c r="AK1007" s="3">
        <v>46262</v>
      </c>
      <c r="AL1007" s="1" t="s">
        <v>2451</v>
      </c>
      <c r="AM1007" s="1" t="s">
        <v>2801</v>
      </c>
      <c r="AN1007" s="1" t="s">
        <v>2811</v>
      </c>
      <c r="AO1007" s="1" t="s">
        <v>2811</v>
      </c>
      <c r="AP1007" s="1" t="s">
        <v>2814</v>
      </c>
      <c r="AQ1007" s="1" t="s">
        <v>1890</v>
      </c>
      <c r="AR1007" s="1" t="s">
        <v>1920</v>
      </c>
      <c r="AS1007" s="1" t="s">
        <v>2825</v>
      </c>
      <c r="AT1007" s="1"/>
      <c r="AU1007" s="1"/>
      <c r="AV1007" s="1" t="s">
        <v>2829</v>
      </c>
      <c r="AW1007" s="1" t="s">
        <v>2829</v>
      </c>
      <c r="AX1007" s="1" t="s">
        <v>2835</v>
      </c>
      <c r="AY1007" s="1" t="s">
        <v>3064</v>
      </c>
      <c r="AZ1007" s="1"/>
      <c r="BA1007">
        <v>14862</v>
      </c>
      <c r="BB1007" s="1" t="s">
        <v>2814</v>
      </c>
      <c r="BC1007">
        <v>5633</v>
      </c>
      <c r="BD1007">
        <v>2</v>
      </c>
      <c r="BE1007" s="1" t="s">
        <v>2465</v>
      </c>
    </row>
    <row r="1008" spans="1:57">
      <c r="A1008" s="8">
        <v>136537</v>
      </c>
      <c r="B1008" s="1" t="s">
        <v>3054</v>
      </c>
      <c r="C1008" s="1" t="s">
        <v>3096</v>
      </c>
      <c r="D1008" s="1" t="s">
        <v>1033</v>
      </c>
      <c r="E1008">
        <v>1</v>
      </c>
      <c r="F1008" s="9" t="s">
        <v>3083</v>
      </c>
      <c r="G1008" s="4">
        <v>350000</v>
      </c>
      <c r="I1008" s="4">
        <f t="shared" si="15"/>
        <v>350000</v>
      </c>
      <c r="K1008" s="1" t="s">
        <v>2441</v>
      </c>
      <c r="L1008">
        <v>0</v>
      </c>
      <c r="M1008" s="3">
        <v>46262</v>
      </c>
      <c r="N1008" s="1" t="s">
        <v>2468</v>
      </c>
      <c r="O1008">
        <v>139699</v>
      </c>
      <c r="R1008" s="1" t="s">
        <v>1754</v>
      </c>
      <c r="S1008">
        <v>0</v>
      </c>
      <c r="T1008">
        <v>1</v>
      </c>
      <c r="U1008" s="1"/>
      <c r="V1008" s="1" t="s">
        <v>1768</v>
      </c>
      <c r="W1008" s="1" t="s">
        <v>1813</v>
      </c>
      <c r="X1008" s="1" t="s">
        <v>1815</v>
      </c>
      <c r="Y1008" s="1" t="s">
        <v>1890</v>
      </c>
      <c r="Z1008" s="1" t="s">
        <v>1920</v>
      </c>
      <c r="AA1008" s="1" t="s">
        <v>1941</v>
      </c>
      <c r="AB1008" s="1"/>
      <c r="AC1008">
        <v>1</v>
      </c>
      <c r="AD1008" s="1" t="s">
        <v>1754</v>
      </c>
      <c r="AE1008" s="1" t="s">
        <v>2263</v>
      </c>
      <c r="AF1008" s="1"/>
      <c r="AG1008" s="1" t="s">
        <v>2264</v>
      </c>
      <c r="AH1008" s="1" t="s">
        <v>2368</v>
      </c>
      <c r="AI1008" s="1" t="s">
        <v>2368</v>
      </c>
      <c r="AJ1008" s="1"/>
      <c r="AK1008" s="3">
        <v>46262</v>
      </c>
      <c r="AL1008" s="1" t="s">
        <v>2451</v>
      </c>
      <c r="AM1008" s="1" t="s">
        <v>2802</v>
      </c>
      <c r="AN1008" s="1" t="s">
        <v>2811</v>
      </c>
      <c r="AO1008" s="1" t="s">
        <v>2811</v>
      </c>
      <c r="AP1008" s="1" t="s">
        <v>2814</v>
      </c>
      <c r="AQ1008" s="1" t="s">
        <v>1890</v>
      </c>
      <c r="AR1008" s="1" t="s">
        <v>1920</v>
      </c>
      <c r="AS1008" s="1" t="s">
        <v>2825</v>
      </c>
      <c r="AT1008" s="1"/>
      <c r="AU1008" s="1"/>
      <c r="AV1008" s="1" t="s">
        <v>2829</v>
      </c>
      <c r="AW1008" s="1" t="s">
        <v>2829</v>
      </c>
      <c r="AX1008" s="1" t="s">
        <v>2835</v>
      </c>
      <c r="AY1008" s="1" t="s">
        <v>3064</v>
      </c>
      <c r="AZ1008" s="1"/>
      <c r="BA1008">
        <v>14862</v>
      </c>
      <c r="BB1008" s="1" t="s">
        <v>2814</v>
      </c>
      <c r="BC1008">
        <v>5633</v>
      </c>
      <c r="BD1008">
        <v>1</v>
      </c>
      <c r="BE1008" s="1" t="s">
        <v>2461</v>
      </c>
    </row>
    <row r="1009" spans="1:57">
      <c r="A1009" s="8">
        <v>136537</v>
      </c>
      <c r="B1009" s="1" t="s">
        <v>3054</v>
      </c>
      <c r="C1009" s="1" t="s">
        <v>3096</v>
      </c>
      <c r="D1009" s="1" t="s">
        <v>1034</v>
      </c>
      <c r="E1009">
        <v>1</v>
      </c>
      <c r="F1009" s="9" t="s">
        <v>3083</v>
      </c>
      <c r="G1009" s="4">
        <v>3712000</v>
      </c>
      <c r="I1009" s="4">
        <f t="shared" si="15"/>
        <v>3712000</v>
      </c>
      <c r="K1009" s="1" t="s">
        <v>2441</v>
      </c>
      <c r="L1009">
        <v>0</v>
      </c>
      <c r="M1009" s="3">
        <v>46262</v>
      </c>
      <c r="N1009" s="1" t="s">
        <v>2468</v>
      </c>
      <c r="O1009">
        <v>139699</v>
      </c>
      <c r="R1009" s="1" t="s">
        <v>1755</v>
      </c>
      <c r="S1009">
        <v>0</v>
      </c>
      <c r="T1009">
        <v>2</v>
      </c>
      <c r="U1009" s="1"/>
      <c r="V1009" s="1" t="s">
        <v>1768</v>
      </c>
      <c r="W1009" s="1" t="s">
        <v>1813</v>
      </c>
      <c r="X1009" s="1" t="s">
        <v>1815</v>
      </c>
      <c r="Y1009" s="1" t="s">
        <v>1890</v>
      </c>
      <c r="Z1009" s="1" t="s">
        <v>1920</v>
      </c>
      <c r="AA1009" s="1" t="s">
        <v>1941</v>
      </c>
      <c r="AB1009" s="1"/>
      <c r="AC1009">
        <v>1</v>
      </c>
      <c r="AD1009" s="1" t="s">
        <v>1755</v>
      </c>
      <c r="AE1009" s="1" t="s">
        <v>2263</v>
      </c>
      <c r="AF1009" s="1"/>
      <c r="AG1009" s="1" t="s">
        <v>2264</v>
      </c>
      <c r="AH1009" s="1" t="s">
        <v>2368</v>
      </c>
      <c r="AI1009" s="1" t="s">
        <v>2368</v>
      </c>
      <c r="AJ1009" s="1"/>
      <c r="AK1009" s="3">
        <v>46262</v>
      </c>
      <c r="AL1009" s="1" t="s">
        <v>2451</v>
      </c>
      <c r="AM1009" s="1" t="s">
        <v>2802</v>
      </c>
      <c r="AN1009" s="1" t="s">
        <v>2811</v>
      </c>
      <c r="AO1009" s="1" t="s">
        <v>2811</v>
      </c>
      <c r="AP1009" s="1" t="s">
        <v>2814</v>
      </c>
      <c r="AQ1009" s="1" t="s">
        <v>1890</v>
      </c>
      <c r="AR1009" s="1" t="s">
        <v>1920</v>
      </c>
      <c r="AS1009" s="1" t="s">
        <v>2825</v>
      </c>
      <c r="AT1009" s="1"/>
      <c r="AU1009" s="1"/>
      <c r="AV1009" s="1" t="s">
        <v>2829</v>
      </c>
      <c r="AW1009" s="1" t="s">
        <v>2829</v>
      </c>
      <c r="AX1009" s="1" t="s">
        <v>2835</v>
      </c>
      <c r="AY1009" s="1" t="s">
        <v>3064</v>
      </c>
      <c r="AZ1009" s="1"/>
      <c r="BA1009">
        <v>14862</v>
      </c>
      <c r="BB1009" s="1" t="s">
        <v>2814</v>
      </c>
      <c r="BC1009">
        <v>5633</v>
      </c>
      <c r="BD1009">
        <v>2</v>
      </c>
      <c r="BE1009" s="1" t="s">
        <v>2461</v>
      </c>
    </row>
    <row r="1010" spans="1:57">
      <c r="A1010" s="8">
        <v>136538</v>
      </c>
      <c r="B1010" s="1" t="s">
        <v>3055</v>
      </c>
      <c r="C1010" s="1" t="s">
        <v>3250</v>
      </c>
      <c r="D1010" s="1" t="s">
        <v>1035</v>
      </c>
      <c r="E1010">
        <v>1</v>
      </c>
      <c r="F1010" s="9" t="s">
        <v>3084</v>
      </c>
      <c r="G1010" s="4">
        <v>460000</v>
      </c>
      <c r="I1010" s="4">
        <f t="shared" si="15"/>
        <v>460000</v>
      </c>
      <c r="K1010" s="1" t="s">
        <v>2441</v>
      </c>
      <c r="L1010">
        <v>0</v>
      </c>
      <c r="M1010" s="3">
        <v>46262</v>
      </c>
      <c r="N1010" s="1" t="s">
        <v>2468</v>
      </c>
      <c r="O1010">
        <v>139584</v>
      </c>
      <c r="R1010" s="1" t="s">
        <v>1756</v>
      </c>
      <c r="S1010">
        <v>0</v>
      </c>
      <c r="T1010">
        <v>1</v>
      </c>
      <c r="U1010" s="1"/>
      <c r="V1010" s="1" t="s">
        <v>1773</v>
      </c>
      <c r="W1010" s="1" t="s">
        <v>1813</v>
      </c>
      <c r="X1010" s="1" t="s">
        <v>1815</v>
      </c>
      <c r="Y1010" s="1" t="s">
        <v>1868</v>
      </c>
      <c r="Z1010" s="1" t="s">
        <v>1925</v>
      </c>
      <c r="AA1010" s="1" t="s">
        <v>1941</v>
      </c>
      <c r="AB1010" s="1"/>
      <c r="AC1010">
        <v>1</v>
      </c>
      <c r="AD1010" s="1" t="s">
        <v>1756</v>
      </c>
      <c r="AE1010" s="1" t="s">
        <v>2263</v>
      </c>
      <c r="AF1010" s="1"/>
      <c r="AG1010" s="1" t="s">
        <v>2264</v>
      </c>
      <c r="AH1010" s="1" t="s">
        <v>1756</v>
      </c>
      <c r="AI1010" s="1" t="s">
        <v>1756</v>
      </c>
      <c r="AJ1010" s="1"/>
      <c r="AK1010" s="3">
        <v>46262</v>
      </c>
      <c r="AL1010" s="1" t="s">
        <v>2451</v>
      </c>
      <c r="AM1010" s="1" t="s">
        <v>2803</v>
      </c>
      <c r="AN1010" s="1" t="s">
        <v>2811</v>
      </c>
      <c r="AO1010" s="1" t="s">
        <v>2811</v>
      </c>
      <c r="AP1010" s="1" t="s">
        <v>2819</v>
      </c>
      <c r="AQ1010" s="1" t="s">
        <v>1868</v>
      </c>
      <c r="AR1010" s="1" t="s">
        <v>1925</v>
      </c>
      <c r="AS1010" s="1" t="s">
        <v>2825</v>
      </c>
      <c r="AT1010" s="1"/>
      <c r="AU1010" s="1"/>
      <c r="AV1010" s="1" t="s">
        <v>2829</v>
      </c>
      <c r="AW1010" s="1" t="s">
        <v>2829</v>
      </c>
      <c r="AX1010" s="1" t="s">
        <v>2835</v>
      </c>
      <c r="AY1010" s="1" t="s">
        <v>3064</v>
      </c>
      <c r="AZ1010" s="1"/>
      <c r="BA1010">
        <v>7652</v>
      </c>
      <c r="BB1010" s="1" t="s">
        <v>2819</v>
      </c>
      <c r="BC1010">
        <v>3822</v>
      </c>
      <c r="BD1010">
        <v>1</v>
      </c>
      <c r="BE1010" s="1" t="s">
        <v>2446</v>
      </c>
    </row>
    <row r="1011" spans="1:57" ht="28.5">
      <c r="A1011" s="8">
        <v>136539</v>
      </c>
      <c r="B1011" s="1" t="s">
        <v>3056</v>
      </c>
      <c r="C1011" s="1" t="s">
        <v>3096</v>
      </c>
      <c r="D1011" s="2" t="s">
        <v>1036</v>
      </c>
      <c r="E1011">
        <v>1</v>
      </c>
      <c r="F1011" s="9" t="s">
        <v>3083</v>
      </c>
      <c r="G1011" s="4">
        <v>1000000</v>
      </c>
      <c r="I1011" s="4">
        <f t="shared" si="15"/>
        <v>1000000</v>
      </c>
      <c r="K1011" s="1" t="s">
        <v>2441</v>
      </c>
      <c r="L1011">
        <v>0</v>
      </c>
      <c r="M1011" s="3">
        <v>46262</v>
      </c>
      <c r="N1011" s="1" t="s">
        <v>2468</v>
      </c>
      <c r="O1011">
        <v>139582</v>
      </c>
      <c r="R1011" s="1" t="s">
        <v>1757</v>
      </c>
      <c r="S1011">
        <v>20</v>
      </c>
      <c r="T1011">
        <v>1</v>
      </c>
      <c r="U1011" s="1"/>
      <c r="V1011" s="1" t="s">
        <v>1768</v>
      </c>
      <c r="W1011" s="1" t="s">
        <v>1813</v>
      </c>
      <c r="X1011" s="1" t="s">
        <v>1815</v>
      </c>
      <c r="Y1011" s="1" t="s">
        <v>1868</v>
      </c>
      <c r="Z1011" s="1" t="s">
        <v>1925</v>
      </c>
      <c r="AA1011" s="1" t="s">
        <v>1941</v>
      </c>
      <c r="AB1011" s="1"/>
      <c r="AC1011">
        <v>1</v>
      </c>
      <c r="AD1011" s="1" t="s">
        <v>1138</v>
      </c>
      <c r="AE1011" s="1" t="s">
        <v>2263</v>
      </c>
      <c r="AF1011" s="1"/>
      <c r="AG1011" s="1" t="s">
        <v>2264</v>
      </c>
      <c r="AH1011" s="1" t="s">
        <v>1138</v>
      </c>
      <c r="AI1011" s="1" t="s">
        <v>1757</v>
      </c>
      <c r="AJ1011" s="1" t="s">
        <v>2444</v>
      </c>
      <c r="AK1011" s="3">
        <v>46262</v>
      </c>
      <c r="AL1011" s="1" t="s">
        <v>2451</v>
      </c>
      <c r="AM1011" s="1" t="s">
        <v>2804</v>
      </c>
      <c r="AN1011" s="1" t="s">
        <v>2811</v>
      </c>
      <c r="AO1011" s="1" t="s">
        <v>2811</v>
      </c>
      <c r="AP1011" s="1" t="s">
        <v>2819</v>
      </c>
      <c r="AQ1011" s="1" t="s">
        <v>1868</v>
      </c>
      <c r="AR1011" s="1" t="s">
        <v>1925</v>
      </c>
      <c r="AS1011" s="1" t="s">
        <v>2825</v>
      </c>
      <c r="AT1011" s="1"/>
      <c r="AU1011" s="1"/>
      <c r="AV1011" s="1" t="s">
        <v>2829</v>
      </c>
      <c r="AW1011" s="1" t="s">
        <v>2829</v>
      </c>
      <c r="AX1011" s="1" t="s">
        <v>2835</v>
      </c>
      <c r="AY1011" s="1" t="s">
        <v>3064</v>
      </c>
      <c r="AZ1011" s="1"/>
      <c r="BA1011">
        <v>14862</v>
      </c>
      <c r="BB1011" s="1" t="s">
        <v>2819</v>
      </c>
      <c r="BC1011">
        <v>3730</v>
      </c>
      <c r="BD1011">
        <v>1</v>
      </c>
      <c r="BE1011" s="1" t="s">
        <v>2446</v>
      </c>
    </row>
    <row r="1012" spans="1:57">
      <c r="A1012" s="8">
        <v>136540</v>
      </c>
      <c r="B1012" s="1" t="s">
        <v>2992</v>
      </c>
      <c r="C1012" s="1" t="s">
        <v>3096</v>
      </c>
      <c r="D1012" s="1" t="s">
        <v>1037</v>
      </c>
      <c r="E1012">
        <v>1</v>
      </c>
      <c r="F1012" s="9" t="s">
        <v>3083</v>
      </c>
      <c r="G1012" s="4">
        <v>1600000</v>
      </c>
      <c r="I1012" s="4">
        <f t="shared" si="15"/>
        <v>1600000</v>
      </c>
      <c r="K1012" s="1" t="s">
        <v>2441</v>
      </c>
      <c r="L1012">
        <v>0</v>
      </c>
      <c r="M1012" s="3">
        <v>46262</v>
      </c>
      <c r="N1012" s="1" t="s">
        <v>2468</v>
      </c>
      <c r="O1012">
        <v>139727</v>
      </c>
      <c r="R1012" s="1" t="s">
        <v>1758</v>
      </c>
      <c r="S1012">
        <v>0</v>
      </c>
      <c r="T1012">
        <v>1</v>
      </c>
      <c r="U1012" s="1"/>
      <c r="V1012" s="1" t="s">
        <v>1768</v>
      </c>
      <c r="W1012" s="1" t="s">
        <v>1813</v>
      </c>
      <c r="X1012" s="1" t="s">
        <v>1815</v>
      </c>
      <c r="Y1012" s="1" t="s">
        <v>1890</v>
      </c>
      <c r="Z1012" s="1" t="s">
        <v>1920</v>
      </c>
      <c r="AA1012" s="1" t="s">
        <v>1941</v>
      </c>
      <c r="AB1012" s="1"/>
      <c r="AC1012">
        <v>1</v>
      </c>
      <c r="AD1012" s="1" t="s">
        <v>1758</v>
      </c>
      <c r="AE1012" s="1" t="s">
        <v>2263</v>
      </c>
      <c r="AF1012" s="1"/>
      <c r="AG1012" s="1" t="s">
        <v>2264</v>
      </c>
      <c r="AH1012" s="1" t="s">
        <v>1758</v>
      </c>
      <c r="AI1012" s="1" t="s">
        <v>1758</v>
      </c>
      <c r="AJ1012" s="1"/>
      <c r="AK1012" s="3">
        <v>46262</v>
      </c>
      <c r="AL1012" s="1" t="s">
        <v>2451</v>
      </c>
      <c r="AM1012" s="1" t="s">
        <v>2805</v>
      </c>
      <c r="AN1012" s="1" t="s">
        <v>2811</v>
      </c>
      <c r="AO1012" s="1" t="s">
        <v>2811</v>
      </c>
      <c r="AP1012" s="1" t="s">
        <v>2814</v>
      </c>
      <c r="AQ1012" s="1" t="s">
        <v>1890</v>
      </c>
      <c r="AR1012" s="1" t="s">
        <v>1920</v>
      </c>
      <c r="AS1012" s="1" t="s">
        <v>2825</v>
      </c>
      <c r="AT1012" s="1"/>
      <c r="AU1012" s="1"/>
      <c r="AV1012" s="1" t="s">
        <v>2829</v>
      </c>
      <c r="AW1012" s="1" t="s">
        <v>2829</v>
      </c>
      <c r="AX1012" s="1" t="s">
        <v>2835</v>
      </c>
      <c r="AY1012" s="1" t="s">
        <v>3064</v>
      </c>
      <c r="AZ1012" s="1"/>
      <c r="BA1012">
        <v>14862</v>
      </c>
      <c r="BB1012" s="1" t="s">
        <v>2814</v>
      </c>
      <c r="BC1012">
        <v>2738</v>
      </c>
      <c r="BD1012">
        <v>1</v>
      </c>
      <c r="BE1012" s="1" t="s">
        <v>2465</v>
      </c>
    </row>
    <row r="1013" spans="1:57">
      <c r="A1013" s="8">
        <v>136541</v>
      </c>
      <c r="B1013" s="1" t="s">
        <v>2867</v>
      </c>
      <c r="C1013" s="1" t="s">
        <v>3254</v>
      </c>
      <c r="D1013" s="1" t="s">
        <v>1038</v>
      </c>
      <c r="E1013">
        <v>1</v>
      </c>
      <c r="F1013" s="9" t="s">
        <v>3083</v>
      </c>
      <c r="G1013" s="4">
        <v>400000</v>
      </c>
      <c r="I1013" s="4">
        <f t="shared" si="15"/>
        <v>400000</v>
      </c>
      <c r="K1013" s="1" t="s">
        <v>2441</v>
      </c>
      <c r="L1013">
        <v>0</v>
      </c>
      <c r="M1013" s="3">
        <v>46262</v>
      </c>
      <c r="N1013" s="1" t="s">
        <v>2468</v>
      </c>
      <c r="O1013">
        <v>139799</v>
      </c>
      <c r="R1013" s="1" t="s">
        <v>1640</v>
      </c>
      <c r="S1013">
        <v>0</v>
      </c>
      <c r="T1013">
        <v>1</v>
      </c>
      <c r="U1013" s="1"/>
      <c r="V1013" s="1" t="s">
        <v>1775</v>
      </c>
      <c r="W1013" s="1" t="s">
        <v>1813</v>
      </c>
      <c r="X1013" s="1" t="s">
        <v>1815</v>
      </c>
      <c r="Y1013" s="1" t="s">
        <v>1838</v>
      </c>
      <c r="Z1013" s="1" t="s">
        <v>1918</v>
      </c>
      <c r="AA1013" s="1" t="s">
        <v>1941</v>
      </c>
      <c r="AB1013" s="1"/>
      <c r="AC1013">
        <v>1</v>
      </c>
      <c r="AD1013" s="1" t="s">
        <v>1640</v>
      </c>
      <c r="AE1013" s="1" t="s">
        <v>2263</v>
      </c>
      <c r="AF1013" s="1"/>
      <c r="AG1013" s="1" t="s">
        <v>2264</v>
      </c>
      <c r="AH1013" s="1" t="s">
        <v>1640</v>
      </c>
      <c r="AI1013" s="1" t="s">
        <v>1640</v>
      </c>
      <c r="AJ1013" s="1"/>
      <c r="AK1013" s="3">
        <v>46262</v>
      </c>
      <c r="AL1013" s="1" t="s">
        <v>2451</v>
      </c>
      <c r="AM1013" s="1" t="s">
        <v>2806</v>
      </c>
      <c r="AN1013" s="1" t="s">
        <v>2811</v>
      </c>
      <c r="AO1013" s="1" t="s">
        <v>2811</v>
      </c>
      <c r="AP1013" s="1" t="s">
        <v>2815</v>
      </c>
      <c r="AQ1013" s="1" t="s">
        <v>1838</v>
      </c>
      <c r="AR1013" s="1" t="s">
        <v>1918</v>
      </c>
      <c r="AS1013" s="1" t="s">
        <v>2825</v>
      </c>
      <c r="AT1013" s="1"/>
      <c r="AU1013" s="1"/>
      <c r="AV1013" s="1" t="s">
        <v>2829</v>
      </c>
      <c r="AW1013" s="1" t="s">
        <v>2829</v>
      </c>
      <c r="AX1013" s="1" t="s">
        <v>2835</v>
      </c>
      <c r="AY1013" s="1" t="s">
        <v>3064</v>
      </c>
      <c r="AZ1013" s="1"/>
      <c r="BA1013">
        <v>22667</v>
      </c>
      <c r="BB1013" s="1" t="s">
        <v>2815</v>
      </c>
      <c r="BC1013">
        <v>820</v>
      </c>
      <c r="BD1013">
        <v>1</v>
      </c>
      <c r="BE1013" s="1" t="s">
        <v>2468</v>
      </c>
    </row>
    <row r="1014" spans="1:57" ht="28.5">
      <c r="A1014" s="8">
        <v>136542</v>
      </c>
      <c r="B1014" s="1" t="s">
        <v>3057</v>
      </c>
      <c r="C1014" s="1" t="s">
        <v>3206</v>
      </c>
      <c r="D1014" s="2" t="s">
        <v>1039</v>
      </c>
      <c r="E1014">
        <v>1</v>
      </c>
      <c r="F1014" s="9" t="s">
        <v>3083</v>
      </c>
      <c r="G1014" s="4">
        <v>67040000</v>
      </c>
      <c r="I1014" s="4">
        <f t="shared" si="15"/>
        <v>67040000</v>
      </c>
      <c r="K1014" s="1" t="s">
        <v>2441</v>
      </c>
      <c r="L1014">
        <v>0</v>
      </c>
      <c r="M1014" s="3">
        <v>46262</v>
      </c>
      <c r="N1014" s="1" t="s">
        <v>2468</v>
      </c>
      <c r="O1014">
        <v>139718</v>
      </c>
      <c r="R1014" s="1" t="s">
        <v>1759</v>
      </c>
      <c r="S1014">
        <v>0</v>
      </c>
      <c r="T1014">
        <v>1</v>
      </c>
      <c r="U1014" s="1"/>
      <c r="V1014" s="1" t="s">
        <v>1803</v>
      </c>
      <c r="W1014" s="1" t="s">
        <v>1813</v>
      </c>
      <c r="X1014" s="1" t="s">
        <v>1819</v>
      </c>
      <c r="Y1014" s="1" t="s">
        <v>1914</v>
      </c>
      <c r="Z1014" s="1" t="s">
        <v>1928</v>
      </c>
      <c r="AA1014" s="1" t="s">
        <v>1941</v>
      </c>
      <c r="AB1014" s="1"/>
      <c r="AC1014">
        <v>1</v>
      </c>
      <c r="AD1014" s="1" t="s">
        <v>1759</v>
      </c>
      <c r="AE1014" s="1" t="s">
        <v>2263</v>
      </c>
      <c r="AF1014" s="1"/>
      <c r="AG1014" s="1" t="s">
        <v>2265</v>
      </c>
      <c r="AH1014" s="1" t="s">
        <v>1759</v>
      </c>
      <c r="AI1014" s="1" t="s">
        <v>1759</v>
      </c>
      <c r="AJ1014" s="1"/>
      <c r="AK1014" s="3">
        <v>46262</v>
      </c>
      <c r="AL1014" s="1" t="s">
        <v>2451</v>
      </c>
      <c r="AM1014" s="1" t="s">
        <v>2807</v>
      </c>
      <c r="AN1014" s="1" t="s">
        <v>2811</v>
      </c>
      <c r="AO1014" s="1" t="s">
        <v>2811</v>
      </c>
      <c r="AP1014" s="1" t="s">
        <v>2821</v>
      </c>
      <c r="AQ1014" s="1" t="s">
        <v>1914</v>
      </c>
      <c r="AR1014" s="1" t="s">
        <v>1928</v>
      </c>
      <c r="AS1014" s="1" t="s">
        <v>2825</v>
      </c>
      <c r="AT1014" s="1"/>
      <c r="AU1014" s="1"/>
      <c r="AV1014" s="1" t="s">
        <v>2829</v>
      </c>
      <c r="AW1014" s="1" t="s">
        <v>2829</v>
      </c>
      <c r="AX1014" s="1" t="s">
        <v>2836</v>
      </c>
      <c r="AY1014" s="1" t="s">
        <v>3067</v>
      </c>
      <c r="AZ1014" s="1"/>
      <c r="BA1014">
        <v>1243</v>
      </c>
      <c r="BB1014" s="1" t="s">
        <v>2821</v>
      </c>
      <c r="BC1014">
        <v>4397</v>
      </c>
      <c r="BD1014">
        <v>1</v>
      </c>
      <c r="BE1014" s="1" t="s">
        <v>2465</v>
      </c>
    </row>
    <row r="1015" spans="1:57">
      <c r="A1015" s="8">
        <v>136543</v>
      </c>
      <c r="B1015" s="1" t="s">
        <v>3039</v>
      </c>
      <c r="C1015" s="1" t="s">
        <v>3255</v>
      </c>
      <c r="D1015" s="1" t="s">
        <v>1040</v>
      </c>
      <c r="E1015">
        <v>30</v>
      </c>
      <c r="F1015" s="9" t="s">
        <v>3084</v>
      </c>
      <c r="G1015" s="4">
        <v>5416.67</v>
      </c>
      <c r="I1015" s="4">
        <f t="shared" si="15"/>
        <v>162500.1</v>
      </c>
      <c r="K1015" s="1" t="s">
        <v>2441</v>
      </c>
      <c r="L1015">
        <v>0</v>
      </c>
      <c r="M1015" s="3">
        <v>46262</v>
      </c>
      <c r="N1015" s="1" t="s">
        <v>2468</v>
      </c>
      <c r="O1015">
        <v>139801</v>
      </c>
      <c r="R1015" s="1" t="s">
        <v>1760</v>
      </c>
      <c r="S1015">
        <v>20</v>
      </c>
      <c r="T1015">
        <v>1</v>
      </c>
      <c r="U1015" s="1"/>
      <c r="V1015" s="1" t="s">
        <v>1771</v>
      </c>
      <c r="W1015" s="1" t="s">
        <v>1813</v>
      </c>
      <c r="X1015" s="1" t="s">
        <v>1819</v>
      </c>
      <c r="Y1015" s="1" t="s">
        <v>1886</v>
      </c>
      <c r="Z1015" s="1" t="s">
        <v>1936</v>
      </c>
      <c r="AA1015" s="1" t="s">
        <v>1941</v>
      </c>
      <c r="AB1015" s="1"/>
      <c r="AC1015">
        <v>30</v>
      </c>
      <c r="AD1015" s="1" t="s">
        <v>2261</v>
      </c>
      <c r="AE1015" s="1" t="s">
        <v>2263</v>
      </c>
      <c r="AF1015" s="1"/>
      <c r="AG1015" s="1" t="s">
        <v>2265</v>
      </c>
      <c r="AH1015" s="1" t="s">
        <v>2369</v>
      </c>
      <c r="AI1015" s="1" t="s">
        <v>2440</v>
      </c>
      <c r="AJ1015" s="1" t="s">
        <v>2444</v>
      </c>
      <c r="AK1015" s="3">
        <v>46262</v>
      </c>
      <c r="AL1015" s="1" t="s">
        <v>2451</v>
      </c>
      <c r="AM1015" s="1" t="s">
        <v>2808</v>
      </c>
      <c r="AN1015" s="1" t="s">
        <v>2811</v>
      </c>
      <c r="AO1015" s="1" t="s">
        <v>2812</v>
      </c>
      <c r="AP1015" s="1" t="s">
        <v>2821</v>
      </c>
      <c r="AQ1015" s="1" t="s">
        <v>1886</v>
      </c>
      <c r="AR1015" s="1" t="s">
        <v>1936</v>
      </c>
      <c r="AS1015" s="1" t="s">
        <v>2825</v>
      </c>
      <c r="AT1015" s="1"/>
      <c r="AU1015" s="1"/>
      <c r="AV1015" s="1" t="s">
        <v>2829</v>
      </c>
      <c r="AW1015" s="1" t="s">
        <v>2829</v>
      </c>
      <c r="AX1015" s="1" t="s">
        <v>2836</v>
      </c>
      <c r="AY1015" s="1" t="s">
        <v>3082</v>
      </c>
      <c r="AZ1015" s="1"/>
      <c r="BA1015">
        <v>1229</v>
      </c>
      <c r="BB1015" s="1" t="s">
        <v>2821</v>
      </c>
      <c r="BC1015">
        <v>5085</v>
      </c>
      <c r="BD1015">
        <v>1</v>
      </c>
      <c r="BE1015" s="1" t="s">
        <v>2468</v>
      </c>
    </row>
    <row r="1016" spans="1:57">
      <c r="A1016" s="8">
        <v>136543</v>
      </c>
      <c r="B1016" s="1" t="s">
        <v>3039</v>
      </c>
      <c r="C1016" s="1" t="s">
        <v>3256</v>
      </c>
      <c r="D1016" s="1" t="s">
        <v>1041</v>
      </c>
      <c r="E1016">
        <v>20</v>
      </c>
      <c r="F1016" s="9" t="s">
        <v>3086</v>
      </c>
      <c r="G1016" s="4">
        <v>1583.33</v>
      </c>
      <c r="I1016" s="4">
        <f t="shared" si="15"/>
        <v>31666.6</v>
      </c>
      <c r="K1016" s="1" t="s">
        <v>2441</v>
      </c>
      <c r="L1016">
        <v>0</v>
      </c>
      <c r="M1016" s="3">
        <v>46262</v>
      </c>
      <c r="N1016" s="1" t="s">
        <v>2468</v>
      </c>
      <c r="O1016">
        <v>139801</v>
      </c>
      <c r="R1016" s="1" t="s">
        <v>1761</v>
      </c>
      <c r="S1016">
        <v>20</v>
      </c>
      <c r="T1016">
        <v>2</v>
      </c>
      <c r="U1016" s="1"/>
      <c r="V1016" s="1" t="s">
        <v>1771</v>
      </c>
      <c r="W1016" s="1" t="s">
        <v>1813</v>
      </c>
      <c r="X1016" s="1" t="s">
        <v>1819</v>
      </c>
      <c r="Y1016" s="1" t="s">
        <v>1886</v>
      </c>
      <c r="Z1016" s="1" t="s">
        <v>1936</v>
      </c>
      <c r="AA1016" s="1" t="s">
        <v>1941</v>
      </c>
      <c r="AB1016" s="1"/>
      <c r="AC1016">
        <v>20</v>
      </c>
      <c r="AD1016" s="1" t="s">
        <v>2262</v>
      </c>
      <c r="AE1016" s="1" t="s">
        <v>2263</v>
      </c>
      <c r="AF1016" s="1"/>
      <c r="AG1016" s="1" t="s">
        <v>2265</v>
      </c>
      <c r="AH1016" s="1" t="s">
        <v>2369</v>
      </c>
      <c r="AI1016" s="1" t="s">
        <v>2440</v>
      </c>
      <c r="AJ1016" s="1" t="s">
        <v>2444</v>
      </c>
      <c r="AK1016" s="3">
        <v>46262</v>
      </c>
      <c r="AL1016" s="1" t="s">
        <v>2451</v>
      </c>
      <c r="AM1016" s="1" t="s">
        <v>2808</v>
      </c>
      <c r="AN1016" s="1" t="s">
        <v>2811</v>
      </c>
      <c r="AO1016" s="1" t="s">
        <v>2812</v>
      </c>
      <c r="AP1016" s="1" t="s">
        <v>2821</v>
      </c>
      <c r="AQ1016" s="1" t="s">
        <v>1886</v>
      </c>
      <c r="AR1016" s="1" t="s">
        <v>1936</v>
      </c>
      <c r="AS1016" s="1" t="s">
        <v>2825</v>
      </c>
      <c r="AT1016" s="1"/>
      <c r="AU1016" s="1"/>
      <c r="AV1016" s="1" t="s">
        <v>2829</v>
      </c>
      <c r="AW1016" s="1" t="s">
        <v>2829</v>
      </c>
      <c r="AX1016" s="1" t="s">
        <v>2836</v>
      </c>
      <c r="AY1016" s="1" t="s">
        <v>3082</v>
      </c>
      <c r="AZ1016" s="1"/>
      <c r="BA1016">
        <v>3059</v>
      </c>
      <c r="BB1016" s="1" t="s">
        <v>2821</v>
      </c>
      <c r="BC1016">
        <v>5085</v>
      </c>
      <c r="BD1016">
        <v>2</v>
      </c>
      <c r="BE1016" s="1" t="s">
        <v>2468</v>
      </c>
    </row>
    <row r="1017" spans="1:57">
      <c r="A1017" s="8">
        <v>136544</v>
      </c>
      <c r="B1017" s="1" t="s">
        <v>2903</v>
      </c>
      <c r="C1017" s="1" t="s">
        <v>3096</v>
      </c>
      <c r="D1017" s="1" t="s">
        <v>1042</v>
      </c>
      <c r="E1017">
        <v>1</v>
      </c>
      <c r="F1017" s="9" t="s">
        <v>3083</v>
      </c>
      <c r="G1017" s="4">
        <v>1137500</v>
      </c>
      <c r="I1017" s="4">
        <f t="shared" si="15"/>
        <v>1137500</v>
      </c>
      <c r="K1017" s="1" t="s">
        <v>2441</v>
      </c>
      <c r="L1017">
        <v>0</v>
      </c>
      <c r="M1017" s="3">
        <v>46262</v>
      </c>
      <c r="N1017" s="1" t="s">
        <v>2468</v>
      </c>
      <c r="O1017">
        <v>139835</v>
      </c>
      <c r="R1017" s="1" t="s">
        <v>1762</v>
      </c>
      <c r="S1017">
        <v>0</v>
      </c>
      <c r="T1017">
        <v>1</v>
      </c>
      <c r="U1017" s="1"/>
      <c r="V1017" s="1" t="s">
        <v>1768</v>
      </c>
      <c r="W1017" s="1" t="s">
        <v>1813</v>
      </c>
      <c r="X1017" s="1" t="s">
        <v>1820</v>
      </c>
      <c r="Y1017" s="1" t="s">
        <v>1887</v>
      </c>
      <c r="Z1017" s="1" t="s">
        <v>1820</v>
      </c>
      <c r="AA1017" s="1" t="s">
        <v>1941</v>
      </c>
      <c r="AB1017" s="1"/>
      <c r="AC1017">
        <v>1</v>
      </c>
      <c r="AD1017" s="1" t="s">
        <v>1762</v>
      </c>
      <c r="AE1017" s="1" t="s">
        <v>2263</v>
      </c>
      <c r="AF1017" s="1"/>
      <c r="AG1017" s="1" t="s">
        <v>2265</v>
      </c>
      <c r="AH1017" s="1" t="s">
        <v>1762</v>
      </c>
      <c r="AI1017" s="1" t="s">
        <v>1762</v>
      </c>
      <c r="AJ1017" s="1"/>
      <c r="AK1017" s="3">
        <v>46262</v>
      </c>
      <c r="AL1017" s="1" t="s">
        <v>2451</v>
      </c>
      <c r="AM1017" s="1" t="s">
        <v>2809</v>
      </c>
      <c r="AN1017" s="1" t="s">
        <v>2811</v>
      </c>
      <c r="AO1017" s="1" t="s">
        <v>2811</v>
      </c>
      <c r="AP1017" s="1" t="s">
        <v>2824</v>
      </c>
      <c r="AQ1017" s="1" t="s">
        <v>1887</v>
      </c>
      <c r="AR1017" s="1" t="s">
        <v>1820</v>
      </c>
      <c r="AS1017" s="1" t="s">
        <v>2825</v>
      </c>
      <c r="AT1017" s="1"/>
      <c r="AU1017" s="1"/>
      <c r="AV1017" s="1" t="s">
        <v>2829</v>
      </c>
      <c r="AW1017" s="1" t="s">
        <v>2829</v>
      </c>
      <c r="AX1017" s="1" t="s">
        <v>2836</v>
      </c>
      <c r="AY1017" s="1" t="s">
        <v>3070</v>
      </c>
      <c r="AZ1017" s="1"/>
      <c r="BA1017">
        <v>14862</v>
      </c>
      <c r="BB1017" s="1" t="s">
        <v>2824</v>
      </c>
      <c r="BC1017">
        <v>1136</v>
      </c>
      <c r="BD1017">
        <v>1</v>
      </c>
      <c r="BE1017" s="1" t="s">
        <v>2468</v>
      </c>
    </row>
    <row r="1018" spans="1:57" ht="42.75">
      <c r="A1018" s="8">
        <v>136545</v>
      </c>
      <c r="B1018" s="1" t="s">
        <v>3058</v>
      </c>
      <c r="C1018" s="1" t="s">
        <v>3257</v>
      </c>
      <c r="D1018" s="2" t="s">
        <v>1043</v>
      </c>
      <c r="E1018">
        <v>1</v>
      </c>
      <c r="F1018" s="9" t="s">
        <v>3084</v>
      </c>
      <c r="G1018" s="4">
        <v>1490</v>
      </c>
      <c r="I1018" s="4">
        <f t="shared" si="15"/>
        <v>1490</v>
      </c>
      <c r="K1018" s="1" t="s">
        <v>2443</v>
      </c>
      <c r="L1018">
        <v>0</v>
      </c>
      <c r="M1018" s="3">
        <v>46262</v>
      </c>
      <c r="N1018" s="1" t="s">
        <v>2468</v>
      </c>
      <c r="O1018">
        <v>139332</v>
      </c>
      <c r="R1018" s="1" t="s">
        <v>1763</v>
      </c>
      <c r="S1018">
        <v>0</v>
      </c>
      <c r="T1018">
        <v>1</v>
      </c>
      <c r="U1018" s="1"/>
      <c r="V1018" s="1" t="s">
        <v>1777</v>
      </c>
      <c r="W1018" s="1" t="s">
        <v>1813</v>
      </c>
      <c r="X1018" s="1" t="s">
        <v>1817</v>
      </c>
      <c r="Y1018" s="1" t="s">
        <v>1915</v>
      </c>
      <c r="Z1018" s="1" t="s">
        <v>1934</v>
      </c>
      <c r="AA1018" s="1" t="s">
        <v>1941</v>
      </c>
      <c r="AB1018" s="1"/>
      <c r="AC1018">
        <v>1</v>
      </c>
      <c r="AD1018" s="1" t="s">
        <v>1763</v>
      </c>
      <c r="AE1018" s="1" t="s">
        <v>2263</v>
      </c>
      <c r="AF1018" s="1"/>
      <c r="AG1018" s="1" t="s">
        <v>2266</v>
      </c>
      <c r="AH1018" s="1" t="s">
        <v>1763</v>
      </c>
      <c r="AI1018" s="1" t="s">
        <v>1763</v>
      </c>
      <c r="AJ1018" s="1" t="s">
        <v>2444</v>
      </c>
      <c r="AK1018" s="3">
        <v>46262</v>
      </c>
      <c r="AL1018" s="1" t="s">
        <v>2451</v>
      </c>
      <c r="AM1018" s="1" t="s">
        <v>2810</v>
      </c>
      <c r="AN1018" s="1" t="s">
        <v>2811</v>
      </c>
      <c r="AO1018" s="1" t="s">
        <v>2812</v>
      </c>
      <c r="AP1018" s="1" t="s">
        <v>2818</v>
      </c>
      <c r="AQ1018" s="1" t="s">
        <v>1915</v>
      </c>
      <c r="AR1018" s="1" t="s">
        <v>1934</v>
      </c>
      <c r="AS1018" s="1" t="s">
        <v>2826</v>
      </c>
      <c r="AT1018" s="1"/>
      <c r="AU1018" s="1"/>
      <c r="AV1018" s="1" t="s">
        <v>2829</v>
      </c>
      <c r="AW1018" s="1" t="s">
        <v>2829</v>
      </c>
      <c r="AX1018" s="1" t="s">
        <v>2837</v>
      </c>
      <c r="AY1018" s="1" t="s">
        <v>3073</v>
      </c>
      <c r="AZ1018" s="1"/>
      <c r="BA1018">
        <v>7578</v>
      </c>
      <c r="BB1018" s="1" t="s">
        <v>2818</v>
      </c>
      <c r="BC1018">
        <v>2242</v>
      </c>
      <c r="BD1018">
        <v>1</v>
      </c>
      <c r="BE1018" s="1" t="s">
        <v>3262</v>
      </c>
    </row>
  </sheetData>
  <autoFilter ref="A1:BE1018" xr:uid="{A04ED789-388E-4832-983B-CC55CAAC64F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59749-BAC7-4F07-9177-FE742B8C4071}">
  <dimension ref="A1:BH1003"/>
  <sheetViews>
    <sheetView topLeftCell="B1" zoomScale="70" zoomScaleNormal="70" workbookViewId="0">
      <selection activeCell="AA2" sqref="AA2"/>
    </sheetView>
  </sheetViews>
  <sheetFormatPr baseColWidth="10" defaultRowHeight="14.25"/>
  <cols>
    <col min="1" max="1" width="12.875" style="8" bestFit="1" customWidth="1"/>
    <col min="2" max="2" width="46.875" bestFit="1" customWidth="1"/>
    <col min="3" max="3" width="58.625" bestFit="1" customWidth="1"/>
    <col min="4" max="4" width="80.75" bestFit="1" customWidth="1"/>
    <col min="5" max="5" width="16.875" bestFit="1" customWidth="1"/>
    <col min="6" max="6" width="12.5" style="8" customWidth="1"/>
    <col min="7" max="8" width="21.5" style="4" customWidth="1"/>
    <col min="9" max="12" width="21.5" style="14" customWidth="1"/>
    <col min="13" max="13" width="21.5" style="4" customWidth="1"/>
    <col min="14" max="14" width="15.125" customWidth="1"/>
    <col min="15" max="15" width="15.875" customWidth="1"/>
    <col min="16" max="16" width="21.5" customWidth="1"/>
    <col min="17" max="17" width="23.625" customWidth="1"/>
    <col min="18" max="18" width="17.875" customWidth="1"/>
    <col min="19" max="19" width="21" customWidth="1"/>
    <col min="20" max="20" width="22.625" customWidth="1"/>
    <col min="21" max="21" width="19.125" bestFit="1" customWidth="1"/>
    <col min="22" max="22" width="6.375" bestFit="1" customWidth="1"/>
    <col min="23" max="23" width="14.5" bestFit="1" customWidth="1"/>
    <col min="24" max="24" width="12.25" bestFit="1" customWidth="1"/>
    <col min="25" max="25" width="17.5" bestFit="1" customWidth="1"/>
    <col min="26" max="26" width="22.375" bestFit="1" customWidth="1"/>
    <col min="27" max="27" width="16.75" bestFit="1" customWidth="1"/>
    <col min="28" max="28" width="19.75" bestFit="1" customWidth="1"/>
    <col min="29" max="29" width="17.125" bestFit="1" customWidth="1"/>
    <col min="30" max="30" width="18.875" bestFit="1" customWidth="1"/>
    <col min="31" max="31" width="15.125" bestFit="1" customWidth="1"/>
    <col min="32" max="32" width="6.875" bestFit="1" customWidth="1"/>
    <col min="33" max="33" width="16.375" bestFit="1" customWidth="1"/>
    <col min="34" max="34" width="15.25" bestFit="1" customWidth="1"/>
    <col min="35" max="35" width="10.125" bestFit="1" customWidth="1"/>
    <col min="36" max="36" width="11" bestFit="1" customWidth="1"/>
    <col min="37" max="38" width="14.5" bestFit="1" customWidth="1"/>
    <col min="39" max="39" width="13.875" bestFit="1" customWidth="1"/>
    <col min="40" max="40" width="14.875" bestFit="1" customWidth="1"/>
    <col min="41" max="41" width="10.5" bestFit="1" customWidth="1"/>
    <col min="42" max="42" width="59.125" bestFit="1" customWidth="1"/>
    <col min="43" max="43" width="21.5" bestFit="1" customWidth="1"/>
    <col min="44" max="44" width="21.25" bestFit="1" customWidth="1"/>
    <col min="45" max="45" width="24.125" bestFit="1" customWidth="1"/>
    <col min="46" max="46" width="30.25" bestFit="1" customWidth="1"/>
    <col min="47" max="47" width="31.625" bestFit="1" customWidth="1"/>
    <col min="48" max="48" width="16.875" bestFit="1" customWidth="1"/>
    <col min="49" max="49" width="21.25" bestFit="1" customWidth="1"/>
    <col min="50" max="50" width="25.75" bestFit="1" customWidth="1"/>
    <col min="51" max="51" width="26.5" bestFit="1" customWidth="1"/>
    <col min="52" max="52" width="24.25" bestFit="1" customWidth="1"/>
    <col min="53" max="53" width="21.875" bestFit="1" customWidth="1"/>
    <col min="54" max="54" width="35.75" bestFit="1" customWidth="1"/>
    <col min="55" max="55" width="20.25" bestFit="1" customWidth="1"/>
    <col min="56" max="56" width="14.25" bestFit="1" customWidth="1"/>
    <col min="57" max="57" width="17.75" bestFit="1" customWidth="1"/>
    <col min="58" max="58" width="15.125" bestFit="1" customWidth="1"/>
    <col min="59" max="59" width="10.375" bestFit="1" customWidth="1"/>
    <col min="60" max="60" width="20.25" bestFit="1" customWidth="1"/>
  </cols>
  <sheetData>
    <row r="1" spans="1:60" ht="15">
      <c r="A1" s="7" t="s">
        <v>50</v>
      </c>
      <c r="B1" s="5" t="s">
        <v>40</v>
      </c>
      <c r="C1" s="5" t="s">
        <v>47</v>
      </c>
      <c r="D1" s="5" t="s">
        <v>0</v>
      </c>
      <c r="E1" s="5" t="s">
        <v>44</v>
      </c>
      <c r="F1" s="7" t="s">
        <v>45</v>
      </c>
      <c r="G1" s="6" t="s">
        <v>46</v>
      </c>
      <c r="H1" s="10" t="s">
        <v>3275</v>
      </c>
      <c r="I1" s="13" t="s">
        <v>3274</v>
      </c>
      <c r="J1" s="13" t="s">
        <v>3279</v>
      </c>
      <c r="K1" s="13" t="s">
        <v>3280</v>
      </c>
      <c r="L1" s="13" t="s">
        <v>3278</v>
      </c>
      <c r="M1" s="10" t="s">
        <v>3273</v>
      </c>
      <c r="N1" s="5" t="s">
        <v>22</v>
      </c>
      <c r="O1" s="5" t="s">
        <v>1</v>
      </c>
      <c r="P1" s="5" t="s">
        <v>24</v>
      </c>
      <c r="Q1" s="5" t="s">
        <v>25</v>
      </c>
      <c r="R1" s="5" t="s">
        <v>5</v>
      </c>
      <c r="S1" s="5" t="s">
        <v>24</v>
      </c>
      <c r="T1" s="5" t="s">
        <v>25</v>
      </c>
      <c r="U1" s="5" t="s">
        <v>3</v>
      </c>
      <c r="V1" s="5" t="s">
        <v>4</v>
      </c>
      <c r="W1" s="5" t="s">
        <v>6</v>
      </c>
      <c r="X1" s="5" t="s">
        <v>7</v>
      </c>
      <c r="Y1" s="5" t="s">
        <v>8</v>
      </c>
      <c r="Z1" s="5" t="s">
        <v>9</v>
      </c>
      <c r="AA1" s="5" t="s">
        <v>10</v>
      </c>
      <c r="AB1" s="5" t="s">
        <v>11</v>
      </c>
      <c r="AC1" s="5" t="s">
        <v>12</v>
      </c>
      <c r="AD1" s="5" t="s">
        <v>13</v>
      </c>
      <c r="AE1" s="5" t="s">
        <v>14</v>
      </c>
      <c r="AF1" s="5" t="s">
        <v>15</v>
      </c>
      <c r="AG1" s="5" t="s">
        <v>16</v>
      </c>
      <c r="AH1" s="5" t="s">
        <v>17</v>
      </c>
      <c r="AI1" s="5" t="s">
        <v>18</v>
      </c>
      <c r="AJ1" s="5" t="s">
        <v>19</v>
      </c>
      <c r="AK1" s="5" t="s">
        <v>20</v>
      </c>
      <c r="AL1" s="5" t="s">
        <v>21</v>
      </c>
      <c r="AM1" s="5" t="s">
        <v>23</v>
      </c>
      <c r="AN1" s="5" t="s">
        <v>26</v>
      </c>
      <c r="AO1" s="5" t="s">
        <v>27</v>
      </c>
      <c r="AP1" s="5" t="s">
        <v>28</v>
      </c>
      <c r="AQ1" s="5" t="s">
        <v>29</v>
      </c>
      <c r="AR1" s="5" t="s">
        <v>30</v>
      </c>
      <c r="AS1" s="5" t="s">
        <v>31</v>
      </c>
      <c r="AT1" s="5" t="s">
        <v>32</v>
      </c>
      <c r="AU1" s="5" t="s">
        <v>33</v>
      </c>
      <c r="AV1" s="5" t="s">
        <v>34</v>
      </c>
      <c r="AW1" s="5" t="s">
        <v>35</v>
      </c>
      <c r="AX1" s="5" t="s">
        <v>36</v>
      </c>
      <c r="AY1" s="5" t="s">
        <v>37</v>
      </c>
      <c r="AZ1" s="5" t="s">
        <v>38</v>
      </c>
      <c r="BA1" s="5" t="s">
        <v>39</v>
      </c>
      <c r="BB1" s="5" t="s">
        <v>41</v>
      </c>
      <c r="BC1" s="5" t="s">
        <v>42</v>
      </c>
      <c r="BD1" s="5" t="s">
        <v>43</v>
      </c>
      <c r="BE1" s="5" t="s">
        <v>48</v>
      </c>
      <c r="BF1" s="5" t="s">
        <v>49</v>
      </c>
      <c r="BG1" s="5" t="s">
        <v>51</v>
      </c>
      <c r="BH1" s="5" t="s">
        <v>52</v>
      </c>
    </row>
    <row r="2" spans="1:60">
      <c r="A2" s="8">
        <v>136199</v>
      </c>
      <c r="B2" s="1" t="s">
        <v>2885</v>
      </c>
      <c r="C2" s="1" t="s">
        <v>3093</v>
      </c>
      <c r="D2" s="1" t="s">
        <v>249</v>
      </c>
      <c r="E2">
        <v>1</v>
      </c>
      <c r="F2" s="9" t="s">
        <v>3084</v>
      </c>
      <c r="G2" s="4">
        <v>44</v>
      </c>
      <c r="I2" s="14">
        <f t="shared" ref="I2:I65" si="0">E2*G2</f>
        <v>44</v>
      </c>
      <c r="J2" s="14">
        <v>44</v>
      </c>
      <c r="N2" s="1" t="s">
        <v>2443</v>
      </c>
      <c r="O2">
        <v>0</v>
      </c>
      <c r="P2" s="3">
        <v>46240</v>
      </c>
      <c r="Q2" s="1" t="s">
        <v>2449</v>
      </c>
      <c r="R2">
        <v>139429</v>
      </c>
      <c r="U2" s="1" t="s">
        <v>1225</v>
      </c>
      <c r="V2">
        <v>-10</v>
      </c>
      <c r="W2">
        <v>1</v>
      </c>
      <c r="X2" s="1"/>
      <c r="Y2" s="1" t="s">
        <v>1768</v>
      </c>
      <c r="Z2" s="1" t="s">
        <v>1814</v>
      </c>
      <c r="AA2" s="1" t="s">
        <v>1817</v>
      </c>
      <c r="AB2" s="1" t="s">
        <v>1869</v>
      </c>
      <c r="AC2" s="1" t="s">
        <v>1817</v>
      </c>
      <c r="AD2" s="1" t="s">
        <v>1941</v>
      </c>
      <c r="AE2" s="1"/>
      <c r="AF2">
        <v>0</v>
      </c>
      <c r="AG2" s="1" t="s">
        <v>1350</v>
      </c>
      <c r="AH2" s="1" t="s">
        <v>2263</v>
      </c>
      <c r="AI2" s="1"/>
      <c r="AJ2" s="1" t="s">
        <v>2266</v>
      </c>
      <c r="AK2" s="1" t="s">
        <v>2291</v>
      </c>
      <c r="AL2" s="1" t="s">
        <v>2386</v>
      </c>
      <c r="AM2" s="1" t="s">
        <v>2444</v>
      </c>
      <c r="AN2" s="3">
        <v>46240</v>
      </c>
      <c r="AO2" s="1" t="s">
        <v>2451</v>
      </c>
      <c r="AP2" s="1" t="s">
        <v>2539</v>
      </c>
      <c r="AQ2" s="1" t="s">
        <v>2811</v>
      </c>
      <c r="AR2" s="1" t="s">
        <v>2811</v>
      </c>
      <c r="AS2" s="1" t="s">
        <v>2818</v>
      </c>
      <c r="AT2" s="1" t="s">
        <v>1869</v>
      </c>
      <c r="AU2" s="1" t="s">
        <v>1817</v>
      </c>
      <c r="AV2" s="1" t="s">
        <v>2826</v>
      </c>
      <c r="AW2" s="1"/>
      <c r="AX2" s="1"/>
      <c r="AY2" s="1" t="s">
        <v>2829</v>
      </c>
      <c r="AZ2" s="1" t="s">
        <v>2830</v>
      </c>
      <c r="BA2" s="1" t="s">
        <v>2837</v>
      </c>
      <c r="BB2" s="1" t="s">
        <v>3063</v>
      </c>
      <c r="BC2" s="1"/>
      <c r="BD2">
        <v>11533</v>
      </c>
      <c r="BE2" s="1" t="s">
        <v>2818</v>
      </c>
      <c r="BF2">
        <v>6711</v>
      </c>
      <c r="BG2">
        <v>1</v>
      </c>
      <c r="BH2" s="1" t="s">
        <v>2453</v>
      </c>
    </row>
    <row r="3" spans="1:60">
      <c r="A3" s="8">
        <v>136199</v>
      </c>
      <c r="B3" s="1" t="s">
        <v>2885</v>
      </c>
      <c r="C3" s="1" t="s">
        <v>3093</v>
      </c>
      <c r="D3" s="1" t="s">
        <v>250</v>
      </c>
      <c r="E3">
        <v>1</v>
      </c>
      <c r="F3" s="9" t="s">
        <v>3084</v>
      </c>
      <c r="G3" s="4">
        <v>44</v>
      </c>
      <c r="I3" s="14">
        <f t="shared" si="0"/>
        <v>44</v>
      </c>
      <c r="J3" s="14">
        <v>44</v>
      </c>
      <c r="N3" s="1" t="s">
        <v>2443</v>
      </c>
      <c r="O3">
        <v>0</v>
      </c>
      <c r="P3" s="3">
        <v>46240</v>
      </c>
      <c r="Q3" s="1" t="s">
        <v>2449</v>
      </c>
      <c r="R3">
        <v>139429</v>
      </c>
      <c r="U3" s="1" t="s">
        <v>1225</v>
      </c>
      <c r="V3">
        <v>-10</v>
      </c>
      <c r="W3">
        <v>2</v>
      </c>
      <c r="X3" s="1"/>
      <c r="Y3" s="1" t="s">
        <v>1768</v>
      </c>
      <c r="Z3" s="1" t="s">
        <v>1814</v>
      </c>
      <c r="AA3" s="1" t="s">
        <v>1817</v>
      </c>
      <c r="AB3" s="1" t="s">
        <v>1869</v>
      </c>
      <c r="AC3" s="1" t="s">
        <v>1817</v>
      </c>
      <c r="AD3" s="1" t="s">
        <v>1941</v>
      </c>
      <c r="AE3" s="1"/>
      <c r="AF3">
        <v>0</v>
      </c>
      <c r="AG3" s="1" t="s">
        <v>1350</v>
      </c>
      <c r="AH3" s="1" t="s">
        <v>2263</v>
      </c>
      <c r="AI3" s="1"/>
      <c r="AJ3" s="1" t="s">
        <v>2266</v>
      </c>
      <c r="AK3" s="1" t="s">
        <v>2291</v>
      </c>
      <c r="AL3" s="1" t="s">
        <v>2386</v>
      </c>
      <c r="AM3" s="1" t="s">
        <v>2444</v>
      </c>
      <c r="AN3" s="3">
        <v>46240</v>
      </c>
      <c r="AO3" s="1" t="s">
        <v>2451</v>
      </c>
      <c r="AP3" s="1" t="s">
        <v>2539</v>
      </c>
      <c r="AQ3" s="1" t="s">
        <v>2811</v>
      </c>
      <c r="AR3" s="1" t="s">
        <v>2811</v>
      </c>
      <c r="AS3" s="1" t="s">
        <v>2818</v>
      </c>
      <c r="AT3" s="1" t="s">
        <v>1869</v>
      </c>
      <c r="AU3" s="1" t="s">
        <v>1817</v>
      </c>
      <c r="AV3" s="1" t="s">
        <v>2826</v>
      </c>
      <c r="AW3" s="1"/>
      <c r="AX3" s="1"/>
      <c r="AY3" s="1" t="s">
        <v>2829</v>
      </c>
      <c r="AZ3" s="1" t="s">
        <v>2830</v>
      </c>
      <c r="BA3" s="1" t="s">
        <v>2837</v>
      </c>
      <c r="BB3" s="1" t="s">
        <v>3063</v>
      </c>
      <c r="BC3" s="1"/>
      <c r="BD3">
        <v>11533</v>
      </c>
      <c r="BE3" s="1" t="s">
        <v>2818</v>
      </c>
      <c r="BF3">
        <v>6711</v>
      </c>
      <c r="BG3">
        <v>2</v>
      </c>
      <c r="BH3" s="1" t="s">
        <v>2453</v>
      </c>
    </row>
    <row r="4" spans="1:60">
      <c r="A4" s="8">
        <v>136199</v>
      </c>
      <c r="B4" s="1" t="s">
        <v>2885</v>
      </c>
      <c r="C4" s="1" t="s">
        <v>3093</v>
      </c>
      <c r="D4" s="1" t="s">
        <v>251</v>
      </c>
      <c r="E4">
        <v>1</v>
      </c>
      <c r="F4" s="9" t="s">
        <v>3084</v>
      </c>
      <c r="G4" s="4">
        <v>44</v>
      </c>
      <c r="I4" s="14">
        <f t="shared" si="0"/>
        <v>44</v>
      </c>
      <c r="J4" s="14">
        <v>44</v>
      </c>
      <c r="N4" s="1" t="s">
        <v>2443</v>
      </c>
      <c r="O4">
        <v>0</v>
      </c>
      <c r="P4" s="3">
        <v>46240</v>
      </c>
      <c r="Q4" s="1" t="s">
        <v>2449</v>
      </c>
      <c r="R4">
        <v>139429</v>
      </c>
      <c r="U4" s="1" t="s">
        <v>1225</v>
      </c>
      <c r="V4">
        <v>-10</v>
      </c>
      <c r="W4">
        <v>3</v>
      </c>
      <c r="X4" s="1"/>
      <c r="Y4" s="1" t="s">
        <v>1768</v>
      </c>
      <c r="Z4" s="1" t="s">
        <v>1814</v>
      </c>
      <c r="AA4" s="1" t="s">
        <v>1817</v>
      </c>
      <c r="AB4" s="1" t="s">
        <v>1869</v>
      </c>
      <c r="AC4" s="1" t="s">
        <v>1817</v>
      </c>
      <c r="AD4" s="1" t="s">
        <v>1941</v>
      </c>
      <c r="AE4" s="1"/>
      <c r="AF4">
        <v>0</v>
      </c>
      <c r="AG4" s="1" t="s">
        <v>1350</v>
      </c>
      <c r="AH4" s="1" t="s">
        <v>2263</v>
      </c>
      <c r="AI4" s="1"/>
      <c r="AJ4" s="1" t="s">
        <v>2266</v>
      </c>
      <c r="AK4" s="1" t="s">
        <v>2291</v>
      </c>
      <c r="AL4" s="1" t="s">
        <v>2386</v>
      </c>
      <c r="AM4" s="1" t="s">
        <v>2444</v>
      </c>
      <c r="AN4" s="3">
        <v>46240</v>
      </c>
      <c r="AO4" s="1" t="s">
        <v>2451</v>
      </c>
      <c r="AP4" s="1" t="s">
        <v>2539</v>
      </c>
      <c r="AQ4" s="1" t="s">
        <v>2811</v>
      </c>
      <c r="AR4" s="1" t="s">
        <v>2811</v>
      </c>
      <c r="AS4" s="1" t="s">
        <v>2818</v>
      </c>
      <c r="AT4" s="1" t="s">
        <v>1869</v>
      </c>
      <c r="AU4" s="1" t="s">
        <v>1817</v>
      </c>
      <c r="AV4" s="1" t="s">
        <v>2826</v>
      </c>
      <c r="AW4" s="1"/>
      <c r="AX4" s="1"/>
      <c r="AY4" s="1" t="s">
        <v>2829</v>
      </c>
      <c r="AZ4" s="1" t="s">
        <v>2830</v>
      </c>
      <c r="BA4" s="1" t="s">
        <v>2837</v>
      </c>
      <c r="BB4" s="1" t="s">
        <v>3063</v>
      </c>
      <c r="BC4" s="1"/>
      <c r="BD4">
        <v>11533</v>
      </c>
      <c r="BE4" s="1" t="s">
        <v>2818</v>
      </c>
      <c r="BF4">
        <v>6711</v>
      </c>
      <c r="BG4">
        <v>3</v>
      </c>
      <c r="BH4" s="1" t="s">
        <v>2453</v>
      </c>
    </row>
    <row r="5" spans="1:60">
      <c r="A5" s="8">
        <v>136128</v>
      </c>
      <c r="B5" s="1" t="s">
        <v>2866</v>
      </c>
      <c r="C5" s="1" t="s">
        <v>3100</v>
      </c>
      <c r="D5" s="1" t="s">
        <v>161</v>
      </c>
      <c r="E5">
        <v>1</v>
      </c>
      <c r="F5" s="9" t="s">
        <v>3083</v>
      </c>
      <c r="G5" s="4">
        <v>643</v>
      </c>
      <c r="I5" s="14">
        <f t="shared" si="0"/>
        <v>643</v>
      </c>
      <c r="J5" s="14">
        <v>643</v>
      </c>
      <c r="N5" s="1" t="s">
        <v>2443</v>
      </c>
      <c r="O5">
        <v>0</v>
      </c>
      <c r="P5" s="3">
        <v>46237</v>
      </c>
      <c r="Q5" s="1" t="s">
        <v>2448</v>
      </c>
      <c r="R5">
        <v>139336</v>
      </c>
      <c r="U5" s="1" t="s">
        <v>1140</v>
      </c>
      <c r="V5">
        <v>0</v>
      </c>
      <c r="W5">
        <v>2</v>
      </c>
      <c r="X5" s="1"/>
      <c r="Y5" s="1" t="s">
        <v>1765</v>
      </c>
      <c r="Z5" s="1" t="s">
        <v>1813</v>
      </c>
      <c r="AA5" s="1" t="s">
        <v>1817</v>
      </c>
      <c r="AB5" s="1" t="s">
        <v>1847</v>
      </c>
      <c r="AC5" s="1" t="s">
        <v>1817</v>
      </c>
      <c r="AD5" s="1" t="s">
        <v>1941</v>
      </c>
      <c r="AE5" s="1"/>
      <c r="AF5">
        <v>1</v>
      </c>
      <c r="AG5" s="1" t="s">
        <v>1140</v>
      </c>
      <c r="AH5" s="1" t="s">
        <v>2263</v>
      </c>
      <c r="AI5" s="1"/>
      <c r="AJ5" s="1" t="s">
        <v>2266</v>
      </c>
      <c r="AK5" s="1" t="s">
        <v>2281</v>
      </c>
      <c r="AL5" s="1" t="s">
        <v>2281</v>
      </c>
      <c r="AM5" s="1"/>
      <c r="AN5" s="3">
        <v>46237</v>
      </c>
      <c r="AO5" s="1" t="s">
        <v>2451</v>
      </c>
      <c r="AP5" s="1" t="s">
        <v>2498</v>
      </c>
      <c r="AQ5" s="1" t="s">
        <v>2811</v>
      </c>
      <c r="AR5" s="1" t="s">
        <v>2811</v>
      </c>
      <c r="AS5" s="1" t="s">
        <v>2818</v>
      </c>
      <c r="AT5" s="1" t="s">
        <v>1847</v>
      </c>
      <c r="AU5" s="1" t="s">
        <v>1817</v>
      </c>
      <c r="AV5" s="1" t="s">
        <v>2826</v>
      </c>
      <c r="AW5" s="1"/>
      <c r="AX5" s="1"/>
      <c r="AY5" s="1" t="s">
        <v>2829</v>
      </c>
      <c r="AZ5" s="1" t="s">
        <v>2829</v>
      </c>
      <c r="BA5" s="1" t="s">
        <v>2837</v>
      </c>
      <c r="BB5" s="1" t="s">
        <v>3063</v>
      </c>
      <c r="BC5" s="1"/>
      <c r="BD5">
        <v>2057</v>
      </c>
      <c r="BE5" s="1" t="s">
        <v>2818</v>
      </c>
      <c r="BF5">
        <v>3211</v>
      </c>
      <c r="BG5">
        <v>2</v>
      </c>
      <c r="BH5" s="1" t="s">
        <v>3260</v>
      </c>
    </row>
    <row r="6" spans="1:60">
      <c r="A6" s="8">
        <v>136410</v>
      </c>
      <c r="B6" s="1" t="s">
        <v>2892</v>
      </c>
      <c r="C6" s="1" t="s">
        <v>3100</v>
      </c>
      <c r="D6" s="1" t="s">
        <v>850</v>
      </c>
      <c r="E6">
        <v>1</v>
      </c>
      <c r="F6" s="9" t="s">
        <v>3083</v>
      </c>
      <c r="G6" s="4">
        <v>5676.6943300000003</v>
      </c>
      <c r="I6" s="14">
        <f t="shared" si="0"/>
        <v>5676.6943300000003</v>
      </c>
      <c r="J6" s="14">
        <v>5676.6943300000003</v>
      </c>
      <c r="N6" s="1" t="s">
        <v>2443</v>
      </c>
      <c r="O6">
        <v>0</v>
      </c>
      <c r="P6" s="3">
        <v>46253</v>
      </c>
      <c r="Q6" s="1" t="s">
        <v>2461</v>
      </c>
      <c r="R6">
        <v>139671</v>
      </c>
      <c r="U6" s="1" t="s">
        <v>1635</v>
      </c>
      <c r="V6">
        <v>20</v>
      </c>
      <c r="W6">
        <v>3</v>
      </c>
      <c r="X6" s="1"/>
      <c r="Y6" s="1" t="s">
        <v>1765</v>
      </c>
      <c r="Z6" s="1" t="s">
        <v>1813</v>
      </c>
      <c r="AA6" s="1" t="s">
        <v>1817</v>
      </c>
      <c r="AB6" s="1" t="s">
        <v>1874</v>
      </c>
      <c r="AC6" s="1" t="s">
        <v>1940</v>
      </c>
      <c r="AD6" s="1" t="s">
        <v>1941</v>
      </c>
      <c r="AE6" s="1"/>
      <c r="AF6">
        <v>1</v>
      </c>
      <c r="AG6" s="1" t="s">
        <v>2185</v>
      </c>
      <c r="AH6" s="1" t="s">
        <v>2263</v>
      </c>
      <c r="AI6" s="1"/>
      <c r="AJ6" s="1" t="s">
        <v>2266</v>
      </c>
      <c r="AK6" s="1" t="s">
        <v>2346</v>
      </c>
      <c r="AL6" s="1" t="s">
        <v>2423</v>
      </c>
      <c r="AM6" s="1"/>
      <c r="AN6" s="3">
        <v>46253</v>
      </c>
      <c r="AO6" s="1" t="s">
        <v>2451</v>
      </c>
      <c r="AP6" s="1" t="s">
        <v>2705</v>
      </c>
      <c r="AQ6" s="1" t="s">
        <v>2811</v>
      </c>
      <c r="AR6" s="1" t="s">
        <v>2811</v>
      </c>
      <c r="AS6" s="1" t="s">
        <v>2818</v>
      </c>
      <c r="AT6" s="1" t="s">
        <v>1874</v>
      </c>
      <c r="AU6" s="1" t="s">
        <v>1940</v>
      </c>
      <c r="AV6" s="1" t="s">
        <v>2825</v>
      </c>
      <c r="AW6" s="1"/>
      <c r="AX6" s="1"/>
      <c r="AY6" s="1" t="s">
        <v>2829</v>
      </c>
      <c r="AZ6" s="1" t="s">
        <v>2829</v>
      </c>
      <c r="BA6" s="1" t="s">
        <v>2837</v>
      </c>
      <c r="BB6" s="1" t="s">
        <v>3079</v>
      </c>
      <c r="BC6" s="1"/>
      <c r="BD6">
        <v>2057</v>
      </c>
      <c r="BE6" s="1" t="s">
        <v>2818</v>
      </c>
      <c r="BF6">
        <v>2071</v>
      </c>
      <c r="BG6">
        <v>3</v>
      </c>
      <c r="BH6" s="1" t="s">
        <v>2467</v>
      </c>
    </row>
    <row r="7" spans="1:60">
      <c r="A7" s="8">
        <v>136185</v>
      </c>
      <c r="B7" s="1" t="s">
        <v>2854</v>
      </c>
      <c r="C7" s="1" t="s">
        <v>3100</v>
      </c>
      <c r="D7" s="1" t="s">
        <v>1</v>
      </c>
      <c r="E7">
        <v>1</v>
      </c>
      <c r="F7" s="9" t="s">
        <v>3083</v>
      </c>
      <c r="G7" s="4">
        <v>45529.41</v>
      </c>
      <c r="I7" s="14">
        <f t="shared" si="0"/>
        <v>45529.41</v>
      </c>
      <c r="J7" s="14">
        <v>45529.41</v>
      </c>
      <c r="N7" s="1" t="s">
        <v>2441</v>
      </c>
      <c r="O7">
        <v>0</v>
      </c>
      <c r="P7" s="3">
        <v>46239</v>
      </c>
      <c r="Q7" s="1" t="s">
        <v>2447</v>
      </c>
      <c r="R7">
        <v>139410</v>
      </c>
      <c r="U7" s="1" t="s">
        <v>1198</v>
      </c>
      <c r="V7">
        <v>20</v>
      </c>
      <c r="W7">
        <v>2</v>
      </c>
      <c r="X7" s="1"/>
      <c r="Y7" s="1" t="s">
        <v>1765</v>
      </c>
      <c r="Z7" s="1" t="s">
        <v>1813</v>
      </c>
      <c r="AA7" s="1" t="s">
        <v>1816</v>
      </c>
      <c r="AB7" s="1" t="s">
        <v>1832</v>
      </c>
      <c r="AC7" s="1" t="s">
        <v>1816</v>
      </c>
      <c r="AD7" s="1" t="s">
        <v>1941</v>
      </c>
      <c r="AE7" s="1"/>
      <c r="AF7">
        <v>1</v>
      </c>
      <c r="AG7" s="1" t="s">
        <v>2034</v>
      </c>
      <c r="AH7" s="1" t="s">
        <v>2263</v>
      </c>
      <c r="AI7" s="1"/>
      <c r="AJ7" s="1" t="s">
        <v>2265</v>
      </c>
      <c r="AK7" s="1" t="s">
        <v>2284</v>
      </c>
      <c r="AL7" s="1" t="s">
        <v>2380</v>
      </c>
      <c r="AM7" s="1"/>
      <c r="AN7" s="3">
        <v>46239</v>
      </c>
      <c r="AO7" s="1" t="s">
        <v>2451</v>
      </c>
      <c r="AP7" s="1" t="s">
        <v>2526</v>
      </c>
      <c r="AQ7" s="1" t="s">
        <v>2811</v>
      </c>
      <c r="AR7" s="1" t="s">
        <v>2812</v>
      </c>
      <c r="AS7" s="1" t="s">
        <v>2817</v>
      </c>
      <c r="AT7" s="1" t="s">
        <v>1832</v>
      </c>
      <c r="AU7" s="1" t="s">
        <v>1816</v>
      </c>
      <c r="AV7" s="1" t="s">
        <v>2825</v>
      </c>
      <c r="AW7" s="1"/>
      <c r="AX7" s="1"/>
      <c r="AY7" s="1" t="s">
        <v>2829</v>
      </c>
      <c r="AZ7" s="1" t="s">
        <v>2829</v>
      </c>
      <c r="BA7" s="1" t="s">
        <v>2836</v>
      </c>
      <c r="BB7" s="1" t="s">
        <v>3060</v>
      </c>
      <c r="BC7" s="1"/>
      <c r="BD7">
        <v>2057</v>
      </c>
      <c r="BE7" s="1" t="s">
        <v>2817</v>
      </c>
      <c r="BF7">
        <v>88</v>
      </c>
      <c r="BG7">
        <v>2</v>
      </c>
      <c r="BH7" s="1" t="s">
        <v>2448</v>
      </c>
    </row>
    <row r="8" spans="1:60">
      <c r="A8" s="8">
        <v>136389</v>
      </c>
      <c r="B8" s="1" t="s">
        <v>2987</v>
      </c>
      <c r="C8" s="1" t="s">
        <v>3100</v>
      </c>
      <c r="D8" s="1" t="s">
        <v>814</v>
      </c>
      <c r="E8">
        <v>1</v>
      </c>
      <c r="F8" s="9" t="s">
        <v>3083</v>
      </c>
      <c r="G8" s="4">
        <v>55880.1</v>
      </c>
      <c r="I8" s="14">
        <f t="shared" si="0"/>
        <v>55880.1</v>
      </c>
      <c r="J8" s="14">
        <v>55880.1</v>
      </c>
      <c r="N8" s="1" t="s">
        <v>2442</v>
      </c>
      <c r="O8">
        <v>0</v>
      </c>
      <c r="P8" s="3">
        <v>46253</v>
      </c>
      <c r="Q8" s="1" t="s">
        <v>2461</v>
      </c>
      <c r="R8">
        <v>139649</v>
      </c>
      <c r="U8" s="1" t="s">
        <v>1598</v>
      </c>
      <c r="V8">
        <v>0</v>
      </c>
      <c r="W8">
        <v>14</v>
      </c>
      <c r="X8" s="1"/>
      <c r="Y8" s="1" t="s">
        <v>1765</v>
      </c>
      <c r="Z8" s="1" t="s">
        <v>1813</v>
      </c>
      <c r="AA8" s="1" t="s">
        <v>1815</v>
      </c>
      <c r="AB8" s="1" t="s">
        <v>1843</v>
      </c>
      <c r="AC8" s="1" t="s">
        <v>1917</v>
      </c>
      <c r="AD8" s="1" t="s">
        <v>1941</v>
      </c>
      <c r="AE8" s="1"/>
      <c r="AF8">
        <v>1</v>
      </c>
      <c r="AG8" s="1" t="s">
        <v>1598</v>
      </c>
      <c r="AH8" s="1" t="s">
        <v>2263</v>
      </c>
      <c r="AI8" s="1"/>
      <c r="AJ8" s="1" t="s">
        <v>2264</v>
      </c>
      <c r="AK8" s="1" t="s">
        <v>2340</v>
      </c>
      <c r="AL8" s="1" t="s">
        <v>2340</v>
      </c>
      <c r="AM8" s="1" t="s">
        <v>2444</v>
      </c>
      <c r="AN8" s="3">
        <v>46253</v>
      </c>
      <c r="AO8" s="1" t="s">
        <v>2451</v>
      </c>
      <c r="AP8" s="1" t="s">
        <v>2685</v>
      </c>
      <c r="AQ8" s="1" t="s">
        <v>2811</v>
      </c>
      <c r="AR8" s="1" t="s">
        <v>2813</v>
      </c>
      <c r="AS8" s="1" t="s">
        <v>2814</v>
      </c>
      <c r="AT8" s="1" t="s">
        <v>1843</v>
      </c>
      <c r="AU8" s="1" t="s">
        <v>1917</v>
      </c>
      <c r="AV8" s="1" t="s">
        <v>2826</v>
      </c>
      <c r="AW8" s="1"/>
      <c r="AX8" s="1"/>
      <c r="AY8" s="1" t="s">
        <v>2829</v>
      </c>
      <c r="AZ8" s="1" t="s">
        <v>2829</v>
      </c>
      <c r="BA8" s="1" t="s">
        <v>2835</v>
      </c>
      <c r="BB8" s="1" t="s">
        <v>3064</v>
      </c>
      <c r="BC8" s="1"/>
      <c r="BD8">
        <v>2057</v>
      </c>
      <c r="BE8" s="1" t="s">
        <v>2814</v>
      </c>
      <c r="BF8">
        <v>2411</v>
      </c>
      <c r="BG8">
        <v>14</v>
      </c>
      <c r="BH8" s="1" t="s">
        <v>2467</v>
      </c>
    </row>
    <row r="9" spans="1:60">
      <c r="A9" s="8">
        <v>136078</v>
      </c>
      <c r="B9" s="1" t="s">
        <v>2853</v>
      </c>
      <c r="C9" s="1" t="s">
        <v>3100</v>
      </c>
      <c r="D9" s="1" t="s">
        <v>1</v>
      </c>
      <c r="E9">
        <v>1</v>
      </c>
      <c r="F9" s="9" t="s">
        <v>3083</v>
      </c>
      <c r="G9" s="4">
        <v>100000</v>
      </c>
      <c r="I9" s="14">
        <f t="shared" si="0"/>
        <v>100000</v>
      </c>
      <c r="J9" s="14">
        <v>100000</v>
      </c>
      <c r="N9" s="1" t="s">
        <v>2441</v>
      </c>
      <c r="O9">
        <v>0</v>
      </c>
      <c r="P9" s="3">
        <v>46237</v>
      </c>
      <c r="Q9" s="1" t="s">
        <v>2445</v>
      </c>
      <c r="R9">
        <v>139362</v>
      </c>
      <c r="U9" s="1" t="s">
        <v>1090</v>
      </c>
      <c r="V9">
        <v>20</v>
      </c>
      <c r="W9">
        <v>3</v>
      </c>
      <c r="X9" s="1"/>
      <c r="Y9" s="1" t="s">
        <v>1765</v>
      </c>
      <c r="Z9" s="1" t="s">
        <v>1813</v>
      </c>
      <c r="AA9" s="1" t="s">
        <v>1816</v>
      </c>
      <c r="AB9" s="1" t="s">
        <v>1831</v>
      </c>
      <c r="AC9" s="1" t="s">
        <v>1816</v>
      </c>
      <c r="AD9" s="1" t="s">
        <v>1941</v>
      </c>
      <c r="AE9" s="1"/>
      <c r="AF9">
        <v>1</v>
      </c>
      <c r="AG9" s="1" t="s">
        <v>1968</v>
      </c>
      <c r="AH9" s="1" t="s">
        <v>2263</v>
      </c>
      <c r="AI9" s="1"/>
      <c r="AJ9" s="1" t="s">
        <v>2265</v>
      </c>
      <c r="AK9" s="1" t="s">
        <v>2275</v>
      </c>
      <c r="AL9" s="1" t="s">
        <v>2376</v>
      </c>
      <c r="AM9" s="1"/>
      <c r="AN9" s="3">
        <v>46237</v>
      </c>
      <c r="AO9" s="1" t="s">
        <v>2451</v>
      </c>
      <c r="AP9" s="1" t="s">
        <v>2485</v>
      </c>
      <c r="AQ9" s="1" t="s">
        <v>2811</v>
      </c>
      <c r="AR9" s="1" t="s">
        <v>2811</v>
      </c>
      <c r="AS9" s="1" t="s">
        <v>2817</v>
      </c>
      <c r="AT9" s="1" t="s">
        <v>1831</v>
      </c>
      <c r="AU9" s="1" t="s">
        <v>1816</v>
      </c>
      <c r="AV9" s="1" t="s">
        <v>2825</v>
      </c>
      <c r="AW9" s="1"/>
      <c r="AX9" s="1"/>
      <c r="AY9" s="1" t="s">
        <v>2829</v>
      </c>
      <c r="AZ9" s="1" t="s">
        <v>2829</v>
      </c>
      <c r="BA9" s="1" t="s">
        <v>2836</v>
      </c>
      <c r="BB9" s="1" t="s">
        <v>3060</v>
      </c>
      <c r="BC9" s="1"/>
      <c r="BD9">
        <v>2057</v>
      </c>
      <c r="BE9" s="1" t="s">
        <v>2817</v>
      </c>
      <c r="BF9">
        <v>629</v>
      </c>
      <c r="BG9">
        <v>3</v>
      </c>
      <c r="BH9" s="1" t="s">
        <v>3262</v>
      </c>
    </row>
    <row r="10" spans="1:60">
      <c r="A10" s="8">
        <v>136486</v>
      </c>
      <c r="B10" s="1" t="s">
        <v>2862</v>
      </c>
      <c r="C10" s="1" t="s">
        <v>3100</v>
      </c>
      <c r="D10" s="1"/>
      <c r="E10">
        <v>1</v>
      </c>
      <c r="F10" s="9" t="s">
        <v>3083</v>
      </c>
      <c r="G10" s="4">
        <v>109750</v>
      </c>
      <c r="I10" s="14">
        <f t="shared" si="0"/>
        <v>109750</v>
      </c>
      <c r="J10" s="14">
        <v>109750</v>
      </c>
      <c r="N10" s="1" t="s">
        <v>2441</v>
      </c>
      <c r="O10">
        <v>0</v>
      </c>
      <c r="P10" s="3">
        <v>46260</v>
      </c>
      <c r="Q10" s="1" t="s">
        <v>2460</v>
      </c>
      <c r="R10">
        <v>0</v>
      </c>
      <c r="U10" s="1" t="s">
        <v>1709</v>
      </c>
      <c r="V10">
        <v>20</v>
      </c>
      <c r="W10">
        <v>0</v>
      </c>
      <c r="X10" s="1"/>
      <c r="Y10" s="1" t="s">
        <v>1765</v>
      </c>
      <c r="Z10" s="1" t="s">
        <v>1813</v>
      </c>
      <c r="AA10" s="1" t="s">
        <v>1819</v>
      </c>
      <c r="AB10" s="1" t="s">
        <v>1839</v>
      </c>
      <c r="AC10" s="1" t="s">
        <v>1935</v>
      </c>
      <c r="AD10" s="1" t="s">
        <v>1941</v>
      </c>
      <c r="AE10" s="1"/>
      <c r="AF10">
        <v>1</v>
      </c>
      <c r="AG10" s="1" t="s">
        <v>2234</v>
      </c>
      <c r="AH10" s="1" t="s">
        <v>2263</v>
      </c>
      <c r="AI10" s="1"/>
      <c r="AJ10" s="1" t="s">
        <v>2265</v>
      </c>
      <c r="AK10" s="1" t="s">
        <v>2361</v>
      </c>
      <c r="AL10" s="1" t="s">
        <v>2436</v>
      </c>
      <c r="AM10" s="1" t="s">
        <v>2444</v>
      </c>
      <c r="AN10" s="3">
        <v>46260</v>
      </c>
      <c r="AO10" s="1" t="s">
        <v>2451</v>
      </c>
      <c r="AP10" s="1"/>
      <c r="AQ10" s="1" t="s">
        <v>2811</v>
      </c>
      <c r="AR10" s="1" t="s">
        <v>2812</v>
      </c>
      <c r="AS10" s="1" t="s">
        <v>2821</v>
      </c>
      <c r="AT10" s="1" t="s">
        <v>1839</v>
      </c>
      <c r="AU10" s="1" t="s">
        <v>1935</v>
      </c>
      <c r="AV10" s="1" t="s">
        <v>2825</v>
      </c>
      <c r="AW10" s="1"/>
      <c r="AX10" s="1"/>
      <c r="AY10" s="1" t="s">
        <v>2829</v>
      </c>
      <c r="AZ10" s="1" t="s">
        <v>2829</v>
      </c>
      <c r="BA10" s="1" t="s">
        <v>2836</v>
      </c>
      <c r="BB10" s="1"/>
      <c r="BC10" s="1"/>
      <c r="BD10">
        <v>2057</v>
      </c>
      <c r="BE10" s="1" t="s">
        <v>2821</v>
      </c>
      <c r="BF10">
        <v>717</v>
      </c>
      <c r="BG10">
        <v>4</v>
      </c>
      <c r="BH10" s="1" t="s">
        <v>2463</v>
      </c>
    </row>
    <row r="11" spans="1:60">
      <c r="A11" s="8">
        <v>136410</v>
      </c>
      <c r="B11" s="1" t="s">
        <v>2892</v>
      </c>
      <c r="C11" s="1" t="s">
        <v>3100</v>
      </c>
      <c r="D11" s="1" t="s">
        <v>849</v>
      </c>
      <c r="E11">
        <v>1</v>
      </c>
      <c r="F11" s="9" t="s">
        <v>3083</v>
      </c>
      <c r="G11" s="4">
        <v>130297.8248</v>
      </c>
      <c r="I11" s="14">
        <f t="shared" si="0"/>
        <v>130297.8248</v>
      </c>
      <c r="J11" s="14">
        <v>130297.8248</v>
      </c>
      <c r="N11" s="1" t="s">
        <v>2443</v>
      </c>
      <c r="O11">
        <v>0</v>
      </c>
      <c r="P11" s="3">
        <v>46253</v>
      </c>
      <c r="Q11" s="1" t="s">
        <v>2461</v>
      </c>
      <c r="R11">
        <v>139671</v>
      </c>
      <c r="U11" s="1" t="s">
        <v>1634</v>
      </c>
      <c r="V11">
        <v>20</v>
      </c>
      <c r="W11">
        <v>2</v>
      </c>
      <c r="X11" s="1"/>
      <c r="Y11" s="1" t="s">
        <v>1765</v>
      </c>
      <c r="Z11" s="1" t="s">
        <v>1813</v>
      </c>
      <c r="AA11" s="1" t="s">
        <v>1817</v>
      </c>
      <c r="AB11" s="1" t="s">
        <v>1874</v>
      </c>
      <c r="AC11" s="1" t="s">
        <v>1940</v>
      </c>
      <c r="AD11" s="1" t="s">
        <v>1941</v>
      </c>
      <c r="AE11" s="1"/>
      <c r="AF11">
        <v>1</v>
      </c>
      <c r="AG11" s="1" t="s">
        <v>2184</v>
      </c>
      <c r="AH11" s="1" t="s">
        <v>2263</v>
      </c>
      <c r="AI11" s="1"/>
      <c r="AJ11" s="1" t="s">
        <v>2266</v>
      </c>
      <c r="AK11" s="1" t="s">
        <v>2346</v>
      </c>
      <c r="AL11" s="1" t="s">
        <v>2423</v>
      </c>
      <c r="AM11" s="1"/>
      <c r="AN11" s="3">
        <v>46253</v>
      </c>
      <c r="AO11" s="1" t="s">
        <v>2451</v>
      </c>
      <c r="AP11" s="1" t="s">
        <v>2705</v>
      </c>
      <c r="AQ11" s="1" t="s">
        <v>2811</v>
      </c>
      <c r="AR11" s="1" t="s">
        <v>2811</v>
      </c>
      <c r="AS11" s="1" t="s">
        <v>2818</v>
      </c>
      <c r="AT11" s="1" t="s">
        <v>1874</v>
      </c>
      <c r="AU11" s="1" t="s">
        <v>1940</v>
      </c>
      <c r="AV11" s="1" t="s">
        <v>2825</v>
      </c>
      <c r="AW11" s="1"/>
      <c r="AX11" s="1"/>
      <c r="AY11" s="1" t="s">
        <v>2829</v>
      </c>
      <c r="AZ11" s="1" t="s">
        <v>2829</v>
      </c>
      <c r="BA11" s="1" t="s">
        <v>2837</v>
      </c>
      <c r="BB11" s="1" t="s">
        <v>3079</v>
      </c>
      <c r="BC11" s="1"/>
      <c r="BD11">
        <v>2057</v>
      </c>
      <c r="BE11" s="1" t="s">
        <v>2818</v>
      </c>
      <c r="BF11">
        <v>2071</v>
      </c>
      <c r="BG11">
        <v>2</v>
      </c>
      <c r="BH11" s="1" t="s">
        <v>2467</v>
      </c>
    </row>
    <row r="12" spans="1:60">
      <c r="A12" s="8">
        <v>136410</v>
      </c>
      <c r="B12" s="1" t="s">
        <v>2892</v>
      </c>
      <c r="C12" s="1" t="s">
        <v>3100</v>
      </c>
      <c r="D12" s="1" t="s">
        <v>851</v>
      </c>
      <c r="E12">
        <v>1</v>
      </c>
      <c r="F12" s="9" t="s">
        <v>3083</v>
      </c>
      <c r="G12" s="4">
        <v>150000</v>
      </c>
      <c r="I12" s="14">
        <f t="shared" si="0"/>
        <v>150000</v>
      </c>
      <c r="J12" s="14">
        <v>150000</v>
      </c>
      <c r="N12" s="1" t="s">
        <v>2443</v>
      </c>
      <c r="O12">
        <v>0</v>
      </c>
      <c r="P12" s="3">
        <v>46253</v>
      </c>
      <c r="Q12" s="1" t="s">
        <v>2461</v>
      </c>
      <c r="R12">
        <v>139671</v>
      </c>
      <c r="U12" s="1" t="s">
        <v>1636</v>
      </c>
      <c r="V12">
        <v>20</v>
      </c>
      <c r="W12">
        <v>4</v>
      </c>
      <c r="X12" s="1"/>
      <c r="Y12" s="1" t="s">
        <v>1765</v>
      </c>
      <c r="Z12" s="1" t="s">
        <v>1813</v>
      </c>
      <c r="AA12" s="1" t="s">
        <v>1817</v>
      </c>
      <c r="AB12" s="1" t="s">
        <v>1874</v>
      </c>
      <c r="AC12" s="1" t="s">
        <v>1940</v>
      </c>
      <c r="AD12" s="1" t="s">
        <v>1941</v>
      </c>
      <c r="AE12" s="1"/>
      <c r="AF12">
        <v>1</v>
      </c>
      <c r="AG12" s="1" t="s">
        <v>2186</v>
      </c>
      <c r="AH12" s="1" t="s">
        <v>2263</v>
      </c>
      <c r="AI12" s="1"/>
      <c r="AJ12" s="1" t="s">
        <v>2266</v>
      </c>
      <c r="AK12" s="1" t="s">
        <v>2346</v>
      </c>
      <c r="AL12" s="1" t="s">
        <v>2423</v>
      </c>
      <c r="AM12" s="1"/>
      <c r="AN12" s="3">
        <v>46253</v>
      </c>
      <c r="AO12" s="1" t="s">
        <v>2451</v>
      </c>
      <c r="AP12" s="1" t="s">
        <v>2705</v>
      </c>
      <c r="AQ12" s="1" t="s">
        <v>2811</v>
      </c>
      <c r="AR12" s="1" t="s">
        <v>2811</v>
      </c>
      <c r="AS12" s="1" t="s">
        <v>2818</v>
      </c>
      <c r="AT12" s="1" t="s">
        <v>1874</v>
      </c>
      <c r="AU12" s="1" t="s">
        <v>1940</v>
      </c>
      <c r="AV12" s="1" t="s">
        <v>2825</v>
      </c>
      <c r="AW12" s="1"/>
      <c r="AX12" s="1"/>
      <c r="AY12" s="1" t="s">
        <v>2829</v>
      </c>
      <c r="AZ12" s="1" t="s">
        <v>2829</v>
      </c>
      <c r="BA12" s="1" t="s">
        <v>2837</v>
      </c>
      <c r="BB12" s="1" t="s">
        <v>3079</v>
      </c>
      <c r="BC12" s="1"/>
      <c r="BD12">
        <v>2057</v>
      </c>
      <c r="BE12" s="1" t="s">
        <v>2818</v>
      </c>
      <c r="BF12">
        <v>2071</v>
      </c>
      <c r="BG12">
        <v>4</v>
      </c>
      <c r="BH12" s="1" t="s">
        <v>2467</v>
      </c>
    </row>
    <row r="13" spans="1:60">
      <c r="A13" s="8">
        <v>136316</v>
      </c>
      <c r="B13" s="1" t="s">
        <v>2960</v>
      </c>
      <c r="C13" s="1" t="s">
        <v>3100</v>
      </c>
      <c r="D13" s="1" t="s">
        <v>1</v>
      </c>
      <c r="E13">
        <v>1</v>
      </c>
      <c r="F13" s="9" t="s">
        <v>3083</v>
      </c>
      <c r="G13" s="4">
        <v>180812.43</v>
      </c>
      <c r="I13" s="14">
        <f t="shared" si="0"/>
        <v>180812.43</v>
      </c>
      <c r="J13" s="14">
        <v>180812.43</v>
      </c>
      <c r="N13" s="1" t="s">
        <v>2441</v>
      </c>
      <c r="O13">
        <v>0</v>
      </c>
      <c r="P13" s="3">
        <v>46247</v>
      </c>
      <c r="Q13" s="1" t="s">
        <v>2457</v>
      </c>
      <c r="R13">
        <v>139478</v>
      </c>
      <c r="U13" s="1" t="s">
        <v>1503</v>
      </c>
      <c r="V13">
        <v>20</v>
      </c>
      <c r="W13">
        <v>5</v>
      </c>
      <c r="X13" s="1"/>
      <c r="Y13" s="1" t="s">
        <v>1765</v>
      </c>
      <c r="Z13" s="1" t="s">
        <v>1813</v>
      </c>
      <c r="AA13" s="1" t="s">
        <v>1817</v>
      </c>
      <c r="AB13" s="1" t="s">
        <v>1861</v>
      </c>
      <c r="AC13" s="1" t="s">
        <v>1817</v>
      </c>
      <c r="AD13" s="1" t="s">
        <v>1941</v>
      </c>
      <c r="AE13" s="1"/>
      <c r="AF13">
        <v>1</v>
      </c>
      <c r="AG13" s="1" t="s">
        <v>2127</v>
      </c>
      <c r="AH13" s="1" t="s">
        <v>2263</v>
      </c>
      <c r="AI13" s="1"/>
      <c r="AJ13" s="1" t="s">
        <v>2266</v>
      </c>
      <c r="AK13" s="1" t="s">
        <v>2326</v>
      </c>
      <c r="AL13" s="1" t="s">
        <v>2410</v>
      </c>
      <c r="AM13" s="1" t="s">
        <v>2444</v>
      </c>
      <c r="AN13" s="3">
        <v>46247</v>
      </c>
      <c r="AO13" s="1" t="s">
        <v>2451</v>
      </c>
      <c r="AP13" s="1" t="s">
        <v>2633</v>
      </c>
      <c r="AQ13" s="1" t="s">
        <v>2811</v>
      </c>
      <c r="AR13" s="1" t="s">
        <v>2812</v>
      </c>
      <c r="AS13" s="1" t="s">
        <v>2818</v>
      </c>
      <c r="AT13" s="1" t="s">
        <v>1861</v>
      </c>
      <c r="AU13" s="1" t="s">
        <v>1817</v>
      </c>
      <c r="AV13" s="1" t="s">
        <v>2825</v>
      </c>
      <c r="AW13" s="1"/>
      <c r="AX13" s="1"/>
      <c r="AY13" s="1" t="s">
        <v>2829</v>
      </c>
      <c r="AZ13" s="1" t="s">
        <v>2829</v>
      </c>
      <c r="BA13" s="1" t="s">
        <v>2837</v>
      </c>
      <c r="BB13" s="1" t="s">
        <v>3063</v>
      </c>
      <c r="BC13" s="1"/>
      <c r="BD13">
        <v>2057</v>
      </c>
      <c r="BE13" s="1" t="s">
        <v>2818</v>
      </c>
      <c r="BF13">
        <v>16</v>
      </c>
      <c r="BG13">
        <v>5</v>
      </c>
      <c r="BH13" s="1" t="s">
        <v>2467</v>
      </c>
    </row>
    <row r="14" spans="1:60">
      <c r="A14" s="8">
        <v>136225</v>
      </c>
      <c r="B14" s="1" t="s">
        <v>2908</v>
      </c>
      <c r="C14" s="1" t="s">
        <v>3100</v>
      </c>
      <c r="D14" s="1" t="s">
        <v>247</v>
      </c>
      <c r="E14">
        <v>1</v>
      </c>
      <c r="F14" s="9" t="s">
        <v>3083</v>
      </c>
      <c r="G14" s="4">
        <v>256700.58129999999</v>
      </c>
      <c r="I14" s="14">
        <f t="shared" si="0"/>
        <v>256700.58129999999</v>
      </c>
      <c r="J14" s="14">
        <v>256700.58129999999</v>
      </c>
      <c r="N14" s="1" t="s">
        <v>2443</v>
      </c>
      <c r="O14">
        <v>0</v>
      </c>
      <c r="P14" s="3">
        <v>46241</v>
      </c>
      <c r="Q14" s="1" t="s">
        <v>2452</v>
      </c>
      <c r="R14">
        <v>139420</v>
      </c>
      <c r="U14" s="1" t="s">
        <v>1377</v>
      </c>
      <c r="V14">
        <v>0</v>
      </c>
      <c r="W14">
        <v>37</v>
      </c>
      <c r="X14" s="1"/>
      <c r="Y14" s="1" t="s">
        <v>1765</v>
      </c>
      <c r="Z14" s="1" t="s">
        <v>1813</v>
      </c>
      <c r="AA14" s="1" t="s">
        <v>1817</v>
      </c>
      <c r="AB14" s="1" t="s">
        <v>1867</v>
      </c>
      <c r="AC14" s="1" t="s">
        <v>1817</v>
      </c>
      <c r="AD14" s="1" t="s">
        <v>1941</v>
      </c>
      <c r="AE14" s="1"/>
      <c r="AF14">
        <v>1</v>
      </c>
      <c r="AG14" s="1" t="s">
        <v>1377</v>
      </c>
      <c r="AH14" s="1" t="s">
        <v>2263</v>
      </c>
      <c r="AI14" s="1"/>
      <c r="AJ14" s="1" t="s">
        <v>2266</v>
      </c>
      <c r="AK14" s="1" t="s">
        <v>2304</v>
      </c>
      <c r="AL14" s="1" t="s">
        <v>2304</v>
      </c>
      <c r="AM14" s="1"/>
      <c r="AN14" s="3">
        <v>46241</v>
      </c>
      <c r="AO14" s="1" t="s">
        <v>2451</v>
      </c>
      <c r="AP14" s="1" t="s">
        <v>2560</v>
      </c>
      <c r="AQ14" s="1" t="s">
        <v>2811</v>
      </c>
      <c r="AR14" s="1" t="s">
        <v>2811</v>
      </c>
      <c r="AS14" s="1" t="s">
        <v>2818</v>
      </c>
      <c r="AT14" s="1" t="s">
        <v>1867</v>
      </c>
      <c r="AU14" s="1" t="s">
        <v>1817</v>
      </c>
      <c r="AV14" s="1" t="s">
        <v>2826</v>
      </c>
      <c r="AW14" s="1"/>
      <c r="AX14" s="1"/>
      <c r="AY14" s="1" t="s">
        <v>2829</v>
      </c>
      <c r="AZ14" s="1" t="s">
        <v>2829</v>
      </c>
      <c r="BA14" s="1" t="s">
        <v>2837</v>
      </c>
      <c r="BB14" s="1" t="s">
        <v>3063</v>
      </c>
      <c r="BC14" s="1"/>
      <c r="BD14">
        <v>2057</v>
      </c>
      <c r="BE14" s="1" t="s">
        <v>2818</v>
      </c>
      <c r="BF14">
        <v>3621</v>
      </c>
      <c r="BG14">
        <v>37</v>
      </c>
      <c r="BH14" s="1" t="s">
        <v>2446</v>
      </c>
    </row>
    <row r="15" spans="1:60">
      <c r="A15" s="8">
        <v>136079</v>
      </c>
      <c r="B15" s="1" t="s">
        <v>2854</v>
      </c>
      <c r="C15" s="1" t="s">
        <v>3100</v>
      </c>
      <c r="D15" s="1" t="s">
        <v>1</v>
      </c>
      <c r="E15">
        <v>1</v>
      </c>
      <c r="F15" s="9" t="s">
        <v>3083</v>
      </c>
      <c r="G15" s="4">
        <v>305294.09999999998</v>
      </c>
      <c r="I15" s="14">
        <f t="shared" si="0"/>
        <v>305294.09999999998</v>
      </c>
      <c r="J15" s="14">
        <v>305294.09999999998</v>
      </c>
      <c r="N15" s="1" t="s">
        <v>2441</v>
      </c>
      <c r="O15">
        <v>0</v>
      </c>
      <c r="P15" s="3">
        <v>46237</v>
      </c>
      <c r="Q15" s="1" t="s">
        <v>2445</v>
      </c>
      <c r="R15">
        <v>139295</v>
      </c>
      <c r="U15" s="1" t="s">
        <v>1092</v>
      </c>
      <c r="V15">
        <v>20</v>
      </c>
      <c r="W15">
        <v>2</v>
      </c>
      <c r="X15" s="1"/>
      <c r="Y15" s="1" t="s">
        <v>1765</v>
      </c>
      <c r="Z15" s="1" t="s">
        <v>1813</v>
      </c>
      <c r="AA15" s="1" t="s">
        <v>1816</v>
      </c>
      <c r="AB15" s="1" t="s">
        <v>1832</v>
      </c>
      <c r="AC15" s="1" t="s">
        <v>1816</v>
      </c>
      <c r="AD15" s="1" t="s">
        <v>1941</v>
      </c>
      <c r="AE15" s="1"/>
      <c r="AF15">
        <v>1</v>
      </c>
      <c r="AG15" s="1" t="s">
        <v>1970</v>
      </c>
      <c r="AH15" s="1" t="s">
        <v>2263</v>
      </c>
      <c r="AI15" s="1"/>
      <c r="AJ15" s="1" t="s">
        <v>2265</v>
      </c>
      <c r="AK15" s="1" t="s">
        <v>2276</v>
      </c>
      <c r="AL15" s="1" t="s">
        <v>2377</v>
      </c>
      <c r="AM15" s="1"/>
      <c r="AN15" s="3">
        <v>46237</v>
      </c>
      <c r="AO15" s="1" t="s">
        <v>2451</v>
      </c>
      <c r="AP15" s="1" t="s">
        <v>2486</v>
      </c>
      <c r="AQ15" s="1" t="s">
        <v>2811</v>
      </c>
      <c r="AR15" s="1" t="s">
        <v>2812</v>
      </c>
      <c r="AS15" s="1" t="s">
        <v>2817</v>
      </c>
      <c r="AT15" s="1" t="s">
        <v>1832</v>
      </c>
      <c r="AU15" s="1" t="s">
        <v>1816</v>
      </c>
      <c r="AV15" s="1" t="s">
        <v>2825</v>
      </c>
      <c r="AW15" s="1"/>
      <c r="AX15" s="1"/>
      <c r="AY15" s="1" t="s">
        <v>2829</v>
      </c>
      <c r="AZ15" s="1" t="s">
        <v>2829</v>
      </c>
      <c r="BA15" s="1" t="s">
        <v>2836</v>
      </c>
      <c r="BB15" s="1" t="s">
        <v>3060</v>
      </c>
      <c r="BC15" s="1"/>
      <c r="BD15">
        <v>2057</v>
      </c>
      <c r="BE15" s="1" t="s">
        <v>2817</v>
      </c>
      <c r="BF15">
        <v>88</v>
      </c>
      <c r="BG15">
        <v>2</v>
      </c>
      <c r="BH15" s="1" t="s">
        <v>3262</v>
      </c>
    </row>
    <row r="16" spans="1:60">
      <c r="A16" s="8">
        <v>136401</v>
      </c>
      <c r="B16" s="1" t="s">
        <v>2853</v>
      </c>
      <c r="C16" s="1" t="s">
        <v>3100</v>
      </c>
      <c r="D16" s="1"/>
      <c r="E16">
        <v>1</v>
      </c>
      <c r="F16" s="9" t="s">
        <v>3083</v>
      </c>
      <c r="G16" s="4">
        <v>312500</v>
      </c>
      <c r="I16" s="14">
        <f t="shared" si="0"/>
        <v>312500</v>
      </c>
      <c r="J16" s="14">
        <v>312500</v>
      </c>
      <c r="N16" s="1" t="s">
        <v>2441</v>
      </c>
      <c r="O16">
        <v>0</v>
      </c>
      <c r="P16" s="3">
        <v>46253</v>
      </c>
      <c r="Q16" s="1" t="s">
        <v>2461</v>
      </c>
      <c r="R16">
        <v>0</v>
      </c>
      <c r="U16" s="1" t="s">
        <v>1620</v>
      </c>
      <c r="V16">
        <v>20</v>
      </c>
      <c r="W16">
        <v>0</v>
      </c>
      <c r="X16" s="1"/>
      <c r="Y16" s="1" t="s">
        <v>1765</v>
      </c>
      <c r="Z16" s="1" t="s">
        <v>1813</v>
      </c>
      <c r="AA16" s="1" t="s">
        <v>1816</v>
      </c>
      <c r="AB16" s="1" t="s">
        <v>1831</v>
      </c>
      <c r="AC16" s="1" t="s">
        <v>1816</v>
      </c>
      <c r="AD16" s="1" t="s">
        <v>1941</v>
      </c>
      <c r="AE16" s="1"/>
      <c r="AF16">
        <v>1</v>
      </c>
      <c r="AG16" s="1" t="s">
        <v>2176</v>
      </c>
      <c r="AH16" s="1" t="s">
        <v>2263</v>
      </c>
      <c r="AI16" s="1"/>
      <c r="AJ16" s="1" t="s">
        <v>2265</v>
      </c>
      <c r="AK16" s="1" t="s">
        <v>2343</v>
      </c>
      <c r="AL16" s="1" t="s">
        <v>2421</v>
      </c>
      <c r="AM16" s="1"/>
      <c r="AN16" s="3">
        <v>46253</v>
      </c>
      <c r="AO16" s="1" t="s">
        <v>2451</v>
      </c>
      <c r="AP16" s="1" t="s">
        <v>2696</v>
      </c>
      <c r="AQ16" s="1" t="s">
        <v>2811</v>
      </c>
      <c r="AR16" s="1" t="s">
        <v>2811</v>
      </c>
      <c r="AS16" s="1" t="s">
        <v>2817</v>
      </c>
      <c r="AT16" s="1" t="s">
        <v>1831</v>
      </c>
      <c r="AU16" s="1" t="s">
        <v>1816</v>
      </c>
      <c r="AV16" s="1" t="s">
        <v>2825</v>
      </c>
      <c r="AW16" s="1"/>
      <c r="AX16" s="1"/>
      <c r="AY16" s="1" t="s">
        <v>2829</v>
      </c>
      <c r="AZ16" s="1" t="s">
        <v>2829</v>
      </c>
      <c r="BA16" s="1" t="s">
        <v>2836</v>
      </c>
      <c r="BB16" s="1"/>
      <c r="BC16" s="1"/>
      <c r="BD16">
        <v>2057</v>
      </c>
      <c r="BE16" s="1" t="s">
        <v>2817</v>
      </c>
      <c r="BF16">
        <v>629</v>
      </c>
      <c r="BG16">
        <v>3</v>
      </c>
      <c r="BH16" s="1" t="s">
        <v>2458</v>
      </c>
    </row>
    <row r="17" spans="1:60">
      <c r="A17" s="8">
        <v>136197</v>
      </c>
      <c r="B17" s="1" t="s">
        <v>2892</v>
      </c>
      <c r="C17" s="1" t="s">
        <v>3100</v>
      </c>
      <c r="D17" s="1" t="s">
        <v>247</v>
      </c>
      <c r="E17">
        <v>1</v>
      </c>
      <c r="F17" s="9" t="s">
        <v>3083</v>
      </c>
      <c r="G17" s="4">
        <v>386341.5393</v>
      </c>
      <c r="I17" s="14">
        <f t="shared" si="0"/>
        <v>386341.5393</v>
      </c>
      <c r="J17" s="14">
        <v>386341.5393</v>
      </c>
      <c r="N17" s="1" t="s">
        <v>2443</v>
      </c>
      <c r="O17">
        <v>0</v>
      </c>
      <c r="P17" s="3">
        <v>46240</v>
      </c>
      <c r="Q17" s="1" t="s">
        <v>2452</v>
      </c>
      <c r="R17">
        <v>139430</v>
      </c>
      <c r="U17" s="1" t="s">
        <v>1223</v>
      </c>
      <c r="V17">
        <v>20</v>
      </c>
      <c r="W17">
        <v>2</v>
      </c>
      <c r="X17" s="1"/>
      <c r="Y17" s="1" t="s">
        <v>1765</v>
      </c>
      <c r="Z17" s="1" t="s">
        <v>1813</v>
      </c>
      <c r="AA17" s="1" t="s">
        <v>1817</v>
      </c>
      <c r="AB17" s="1" t="s">
        <v>1867</v>
      </c>
      <c r="AC17" s="1" t="s">
        <v>1817</v>
      </c>
      <c r="AD17" s="1" t="s">
        <v>1941</v>
      </c>
      <c r="AE17" s="1"/>
      <c r="AF17">
        <v>1</v>
      </c>
      <c r="AG17" s="1" t="s">
        <v>2056</v>
      </c>
      <c r="AH17" s="1" t="s">
        <v>2263</v>
      </c>
      <c r="AI17" s="1"/>
      <c r="AJ17" s="1" t="s">
        <v>2266</v>
      </c>
      <c r="AK17" s="1" t="s">
        <v>2290</v>
      </c>
      <c r="AL17" s="1" t="s">
        <v>2385</v>
      </c>
      <c r="AM17" s="1"/>
      <c r="AN17" s="3">
        <v>46240</v>
      </c>
      <c r="AO17" s="1" t="s">
        <v>2451</v>
      </c>
      <c r="AP17" s="1" t="s">
        <v>2538</v>
      </c>
      <c r="AQ17" s="1" t="s">
        <v>2811</v>
      </c>
      <c r="AR17" s="1" t="s">
        <v>2811</v>
      </c>
      <c r="AS17" s="1" t="s">
        <v>2818</v>
      </c>
      <c r="AT17" s="1" t="s">
        <v>1867</v>
      </c>
      <c r="AU17" s="1" t="s">
        <v>1817</v>
      </c>
      <c r="AV17" s="1" t="s">
        <v>2825</v>
      </c>
      <c r="AW17" s="1"/>
      <c r="AX17" s="1"/>
      <c r="AY17" s="1" t="s">
        <v>2829</v>
      </c>
      <c r="AZ17" s="1" t="s">
        <v>2829</v>
      </c>
      <c r="BA17" s="1" t="s">
        <v>2837</v>
      </c>
      <c r="BB17" s="1" t="s">
        <v>3063</v>
      </c>
      <c r="BC17" s="1"/>
      <c r="BD17">
        <v>2057</v>
      </c>
      <c r="BE17" s="1" t="s">
        <v>2818</v>
      </c>
      <c r="BF17">
        <v>2071</v>
      </c>
      <c r="BG17">
        <v>2</v>
      </c>
      <c r="BH17" s="1" t="s">
        <v>2458</v>
      </c>
    </row>
    <row r="18" spans="1:60">
      <c r="A18" s="8">
        <v>136523</v>
      </c>
      <c r="B18" s="1" t="s">
        <v>2915</v>
      </c>
      <c r="C18" s="1" t="s">
        <v>3100</v>
      </c>
      <c r="D18" s="1" t="s">
        <v>244</v>
      </c>
      <c r="E18">
        <v>1</v>
      </c>
      <c r="F18" s="9" t="s">
        <v>3083</v>
      </c>
      <c r="G18" s="4">
        <v>442320</v>
      </c>
      <c r="I18" s="14">
        <f t="shared" si="0"/>
        <v>442320</v>
      </c>
      <c r="J18" s="14">
        <v>442320</v>
      </c>
      <c r="N18" s="1" t="s">
        <v>2441</v>
      </c>
      <c r="O18">
        <v>0</v>
      </c>
      <c r="P18" s="3">
        <v>46261</v>
      </c>
      <c r="Q18" s="1" t="s">
        <v>2463</v>
      </c>
      <c r="R18">
        <v>139741</v>
      </c>
      <c r="U18" s="1" t="s">
        <v>1741</v>
      </c>
      <c r="V18">
        <v>20</v>
      </c>
      <c r="W18">
        <v>2</v>
      </c>
      <c r="X18" s="1"/>
      <c r="Y18" s="1" t="s">
        <v>1765</v>
      </c>
      <c r="Z18" s="1" t="s">
        <v>1813</v>
      </c>
      <c r="AA18" s="1" t="s">
        <v>1817</v>
      </c>
      <c r="AB18" s="1" t="s">
        <v>1904</v>
      </c>
      <c r="AC18" s="1" t="s">
        <v>1929</v>
      </c>
      <c r="AD18" s="1" t="s">
        <v>1941</v>
      </c>
      <c r="AE18" s="1"/>
      <c r="AF18">
        <v>1</v>
      </c>
      <c r="AG18" s="1" t="s">
        <v>2252</v>
      </c>
      <c r="AH18" s="1" t="s">
        <v>2263</v>
      </c>
      <c r="AI18" s="1"/>
      <c r="AJ18" s="1" t="s">
        <v>2266</v>
      </c>
      <c r="AK18" s="1" t="s">
        <v>2363</v>
      </c>
      <c r="AL18" s="1" t="s">
        <v>2437</v>
      </c>
      <c r="AM18" s="1"/>
      <c r="AN18" s="3">
        <v>46261</v>
      </c>
      <c r="AO18" s="1" t="s">
        <v>2451</v>
      </c>
      <c r="AP18" s="1" t="s">
        <v>2788</v>
      </c>
      <c r="AQ18" s="1" t="s">
        <v>2811</v>
      </c>
      <c r="AR18" s="1" t="s">
        <v>2811</v>
      </c>
      <c r="AS18" s="1" t="s">
        <v>2818</v>
      </c>
      <c r="AT18" s="1" t="s">
        <v>1904</v>
      </c>
      <c r="AU18" s="1" t="s">
        <v>1929</v>
      </c>
      <c r="AV18" s="1" t="s">
        <v>2825</v>
      </c>
      <c r="AW18" s="1"/>
      <c r="AX18" s="1"/>
      <c r="AY18" s="1" t="s">
        <v>2829</v>
      </c>
      <c r="AZ18" s="1" t="s">
        <v>2829</v>
      </c>
      <c r="BA18" s="1" t="s">
        <v>2837</v>
      </c>
      <c r="BB18" s="1" t="s">
        <v>3063</v>
      </c>
      <c r="BC18" s="1"/>
      <c r="BD18">
        <v>2057</v>
      </c>
      <c r="BE18" s="1" t="s">
        <v>2818</v>
      </c>
      <c r="BF18">
        <v>1175</v>
      </c>
      <c r="BG18">
        <v>2</v>
      </c>
      <c r="BH18" s="1" t="s">
        <v>2467</v>
      </c>
    </row>
    <row r="19" spans="1:60">
      <c r="A19" s="8">
        <v>136483</v>
      </c>
      <c r="B19" s="1" t="s">
        <v>2904</v>
      </c>
      <c r="C19" s="1" t="s">
        <v>3100</v>
      </c>
      <c r="D19" s="1" t="s">
        <v>1</v>
      </c>
      <c r="E19">
        <v>1</v>
      </c>
      <c r="F19" s="9" t="s">
        <v>3083</v>
      </c>
      <c r="G19" s="4">
        <v>811080</v>
      </c>
      <c r="I19" s="14">
        <f t="shared" si="0"/>
        <v>811080</v>
      </c>
      <c r="J19" s="14">
        <v>811080</v>
      </c>
      <c r="N19" s="1" t="s">
        <v>2441</v>
      </c>
      <c r="O19">
        <v>0</v>
      </c>
      <c r="P19" s="3">
        <v>46259</v>
      </c>
      <c r="Q19" s="1" t="s">
        <v>2466</v>
      </c>
      <c r="R19">
        <v>139618</v>
      </c>
      <c r="U19" s="1" t="s">
        <v>1702</v>
      </c>
      <c r="V19">
        <v>20</v>
      </c>
      <c r="W19">
        <v>6</v>
      </c>
      <c r="X19" s="1"/>
      <c r="Y19" s="1" t="s">
        <v>1765</v>
      </c>
      <c r="Z19" s="1" t="s">
        <v>1813</v>
      </c>
      <c r="AA19" s="1" t="s">
        <v>1817</v>
      </c>
      <c r="AB19" s="1" t="s">
        <v>1896</v>
      </c>
      <c r="AC19" s="1" t="s">
        <v>1929</v>
      </c>
      <c r="AD19" s="1" t="s">
        <v>1941</v>
      </c>
      <c r="AE19" s="1"/>
      <c r="AF19">
        <v>0</v>
      </c>
      <c r="AG19" s="1" t="s">
        <v>1350</v>
      </c>
      <c r="AH19" s="1" t="s">
        <v>2263</v>
      </c>
      <c r="AI19" s="1"/>
      <c r="AJ19" s="1" t="s">
        <v>2266</v>
      </c>
      <c r="AK19" s="1" t="s">
        <v>2359</v>
      </c>
      <c r="AL19" s="1" t="s">
        <v>2434</v>
      </c>
      <c r="AM19" s="1"/>
      <c r="AN19" s="3">
        <v>46259</v>
      </c>
      <c r="AO19" s="1" t="s">
        <v>2451</v>
      </c>
      <c r="AP19" s="1" t="s">
        <v>2769</v>
      </c>
      <c r="AQ19" s="1" t="s">
        <v>2811</v>
      </c>
      <c r="AR19" s="1" t="s">
        <v>2811</v>
      </c>
      <c r="AS19" s="1" t="s">
        <v>2818</v>
      </c>
      <c r="AT19" s="1" t="s">
        <v>1896</v>
      </c>
      <c r="AU19" s="1" t="s">
        <v>1929</v>
      </c>
      <c r="AV19" s="1" t="s">
        <v>2825</v>
      </c>
      <c r="AW19" s="1"/>
      <c r="AX19" s="1"/>
      <c r="AY19" s="1" t="s">
        <v>2833</v>
      </c>
      <c r="AZ19" s="1" t="s">
        <v>2830</v>
      </c>
      <c r="BA19" s="1" t="s">
        <v>2837</v>
      </c>
      <c r="BB19" s="1" t="s">
        <v>3063</v>
      </c>
      <c r="BC19" s="1"/>
      <c r="BD19">
        <v>2057</v>
      </c>
      <c r="BE19" s="1" t="s">
        <v>2818</v>
      </c>
      <c r="BF19">
        <v>2633</v>
      </c>
      <c r="BG19">
        <v>6</v>
      </c>
      <c r="BH19" s="1" t="s">
        <v>2451</v>
      </c>
    </row>
    <row r="20" spans="1:60">
      <c r="A20" s="8">
        <v>136226</v>
      </c>
      <c r="B20" s="1" t="s">
        <v>2909</v>
      </c>
      <c r="C20" s="1" t="s">
        <v>3100</v>
      </c>
      <c r="D20" s="1" t="s">
        <v>247</v>
      </c>
      <c r="E20">
        <v>1</v>
      </c>
      <c r="F20" s="9" t="s">
        <v>3083</v>
      </c>
      <c r="G20" s="4">
        <v>901019.56660000002</v>
      </c>
      <c r="I20" s="14">
        <f t="shared" si="0"/>
        <v>901019.56660000002</v>
      </c>
      <c r="J20" s="14">
        <v>901019.56660000002</v>
      </c>
      <c r="N20" s="1" t="s">
        <v>2443</v>
      </c>
      <c r="O20">
        <v>0</v>
      </c>
      <c r="P20" s="3">
        <v>46241</v>
      </c>
      <c r="Q20" s="1" t="s">
        <v>2452</v>
      </c>
      <c r="R20">
        <v>139450</v>
      </c>
      <c r="U20" s="1" t="s">
        <v>1391</v>
      </c>
      <c r="V20">
        <v>0</v>
      </c>
      <c r="W20">
        <v>14</v>
      </c>
      <c r="X20" s="1"/>
      <c r="Y20" s="1" t="s">
        <v>1765</v>
      </c>
      <c r="Z20" s="1" t="s">
        <v>1813</v>
      </c>
      <c r="AA20" s="1" t="s">
        <v>1817</v>
      </c>
      <c r="AB20" s="1" t="s">
        <v>1867</v>
      </c>
      <c r="AC20" s="1" t="s">
        <v>1817</v>
      </c>
      <c r="AD20" s="1" t="s">
        <v>1941</v>
      </c>
      <c r="AE20" s="1"/>
      <c r="AF20">
        <v>1</v>
      </c>
      <c r="AG20" s="1" t="s">
        <v>1391</v>
      </c>
      <c r="AH20" s="1" t="s">
        <v>2263</v>
      </c>
      <c r="AI20" s="1"/>
      <c r="AJ20" s="1" t="s">
        <v>2266</v>
      </c>
      <c r="AK20" s="1" t="s">
        <v>2305</v>
      </c>
      <c r="AL20" s="1" t="s">
        <v>2305</v>
      </c>
      <c r="AM20" s="1"/>
      <c r="AN20" s="3">
        <v>46241</v>
      </c>
      <c r="AO20" s="1" t="s">
        <v>2451</v>
      </c>
      <c r="AP20" s="1" t="s">
        <v>2561</v>
      </c>
      <c r="AQ20" s="1" t="s">
        <v>2811</v>
      </c>
      <c r="AR20" s="1" t="s">
        <v>2812</v>
      </c>
      <c r="AS20" s="1" t="s">
        <v>2818</v>
      </c>
      <c r="AT20" s="1" t="s">
        <v>1867</v>
      </c>
      <c r="AU20" s="1" t="s">
        <v>1817</v>
      </c>
      <c r="AV20" s="1" t="s">
        <v>2826</v>
      </c>
      <c r="AW20" s="1"/>
      <c r="AX20" s="1"/>
      <c r="AY20" s="1" t="s">
        <v>2829</v>
      </c>
      <c r="AZ20" s="1" t="s">
        <v>2829</v>
      </c>
      <c r="BA20" s="1" t="s">
        <v>2837</v>
      </c>
      <c r="BB20" s="1" t="s">
        <v>3063</v>
      </c>
      <c r="BC20" s="1"/>
      <c r="BD20">
        <v>2057</v>
      </c>
      <c r="BE20" s="1" t="s">
        <v>2818</v>
      </c>
      <c r="BF20">
        <v>2072</v>
      </c>
      <c r="BG20">
        <v>14</v>
      </c>
      <c r="BH20" s="1" t="s">
        <v>2468</v>
      </c>
    </row>
    <row r="21" spans="1:60">
      <c r="A21" s="8">
        <v>136479</v>
      </c>
      <c r="B21" s="1" t="s">
        <v>3030</v>
      </c>
      <c r="C21" s="1" t="s">
        <v>3100</v>
      </c>
      <c r="D21" s="1" t="s">
        <v>1</v>
      </c>
      <c r="E21">
        <v>1</v>
      </c>
      <c r="F21" s="9" t="s">
        <v>3083</v>
      </c>
      <c r="G21" s="4">
        <v>1302660</v>
      </c>
      <c r="I21" s="14">
        <f t="shared" si="0"/>
        <v>1302660</v>
      </c>
      <c r="J21" s="14">
        <v>1302660</v>
      </c>
      <c r="N21" s="1" t="s">
        <v>2441</v>
      </c>
      <c r="O21">
        <v>0</v>
      </c>
      <c r="P21" s="3">
        <v>46259</v>
      </c>
      <c r="Q21" s="1" t="s">
        <v>2466</v>
      </c>
      <c r="R21">
        <v>139635</v>
      </c>
      <c r="U21" s="1" t="s">
        <v>1695</v>
      </c>
      <c r="V21">
        <v>20</v>
      </c>
      <c r="W21">
        <v>2</v>
      </c>
      <c r="X21" s="1"/>
      <c r="Y21" s="1" t="s">
        <v>1765</v>
      </c>
      <c r="Z21" s="1" t="s">
        <v>1813</v>
      </c>
      <c r="AA21" s="1" t="s">
        <v>1817</v>
      </c>
      <c r="AB21" s="1" t="s">
        <v>1902</v>
      </c>
      <c r="AC21" s="1" t="s">
        <v>1929</v>
      </c>
      <c r="AD21" s="1" t="s">
        <v>1941</v>
      </c>
      <c r="AE21" s="1"/>
      <c r="AF21">
        <v>1</v>
      </c>
      <c r="AG21" s="1" t="s">
        <v>2222</v>
      </c>
      <c r="AH21" s="1" t="s">
        <v>2263</v>
      </c>
      <c r="AI21" s="1"/>
      <c r="AJ21" s="1" t="s">
        <v>2266</v>
      </c>
      <c r="AK21" s="1" t="s">
        <v>2356</v>
      </c>
      <c r="AL21" s="1" t="s">
        <v>2431</v>
      </c>
      <c r="AM21" s="1"/>
      <c r="AN21" s="3">
        <v>46259</v>
      </c>
      <c r="AO21" s="1" t="s">
        <v>2451</v>
      </c>
      <c r="AP21" s="1" t="s">
        <v>2765</v>
      </c>
      <c r="AQ21" s="1" t="s">
        <v>2811</v>
      </c>
      <c r="AR21" s="1" t="s">
        <v>2811</v>
      </c>
      <c r="AS21" s="1" t="s">
        <v>2818</v>
      </c>
      <c r="AT21" s="1" t="s">
        <v>1902</v>
      </c>
      <c r="AU21" s="1" t="s">
        <v>1929</v>
      </c>
      <c r="AV21" s="1" t="s">
        <v>2825</v>
      </c>
      <c r="AW21" s="1"/>
      <c r="AX21" s="1"/>
      <c r="AY21" s="1" t="s">
        <v>2829</v>
      </c>
      <c r="AZ21" s="1" t="s">
        <v>2829</v>
      </c>
      <c r="BA21" s="1" t="s">
        <v>2837</v>
      </c>
      <c r="BB21" s="1" t="s">
        <v>3063</v>
      </c>
      <c r="BC21" s="1"/>
      <c r="BD21">
        <v>2057</v>
      </c>
      <c r="BE21" s="1" t="s">
        <v>2818</v>
      </c>
      <c r="BF21">
        <v>2404</v>
      </c>
      <c r="BG21">
        <v>2</v>
      </c>
      <c r="BH21" s="1" t="s">
        <v>2464</v>
      </c>
    </row>
    <row r="22" spans="1:60">
      <c r="A22" s="8">
        <v>136481</v>
      </c>
      <c r="B22" s="1" t="s">
        <v>3030</v>
      </c>
      <c r="C22" s="1" t="s">
        <v>3100</v>
      </c>
      <c r="D22" s="1" t="s">
        <v>1</v>
      </c>
      <c r="E22">
        <v>1</v>
      </c>
      <c r="F22" s="9" t="s">
        <v>3083</v>
      </c>
      <c r="G22" s="4">
        <v>1337940</v>
      </c>
      <c r="I22" s="14">
        <f t="shared" si="0"/>
        <v>1337940</v>
      </c>
      <c r="J22" s="14">
        <v>1337940</v>
      </c>
      <c r="N22" s="1" t="s">
        <v>2441</v>
      </c>
      <c r="O22">
        <v>0</v>
      </c>
      <c r="P22" s="3">
        <v>46259</v>
      </c>
      <c r="Q22" s="1" t="s">
        <v>2466</v>
      </c>
      <c r="R22">
        <v>139636</v>
      </c>
      <c r="U22" s="1" t="s">
        <v>1699</v>
      </c>
      <c r="V22">
        <v>20</v>
      </c>
      <c r="W22">
        <v>2</v>
      </c>
      <c r="X22" s="1"/>
      <c r="Y22" s="1" t="s">
        <v>1765</v>
      </c>
      <c r="Z22" s="1" t="s">
        <v>1813</v>
      </c>
      <c r="AA22" s="1" t="s">
        <v>1817</v>
      </c>
      <c r="AB22" s="1" t="s">
        <v>1902</v>
      </c>
      <c r="AC22" s="1" t="s">
        <v>1929</v>
      </c>
      <c r="AD22" s="1" t="s">
        <v>1941</v>
      </c>
      <c r="AE22" s="1"/>
      <c r="AF22">
        <v>1</v>
      </c>
      <c r="AG22" s="1" t="s">
        <v>2226</v>
      </c>
      <c r="AH22" s="1" t="s">
        <v>2263</v>
      </c>
      <c r="AI22" s="1"/>
      <c r="AJ22" s="1" t="s">
        <v>2266</v>
      </c>
      <c r="AK22" s="1" t="s">
        <v>2358</v>
      </c>
      <c r="AL22" s="1" t="s">
        <v>2433</v>
      </c>
      <c r="AM22" s="1"/>
      <c r="AN22" s="3">
        <v>46259</v>
      </c>
      <c r="AO22" s="1" t="s">
        <v>2451</v>
      </c>
      <c r="AP22" s="1" t="s">
        <v>2767</v>
      </c>
      <c r="AQ22" s="1" t="s">
        <v>2811</v>
      </c>
      <c r="AR22" s="1" t="s">
        <v>2811</v>
      </c>
      <c r="AS22" s="1" t="s">
        <v>2818</v>
      </c>
      <c r="AT22" s="1" t="s">
        <v>1902</v>
      </c>
      <c r="AU22" s="1" t="s">
        <v>1929</v>
      </c>
      <c r="AV22" s="1" t="s">
        <v>2825</v>
      </c>
      <c r="AW22" s="1"/>
      <c r="AX22" s="1"/>
      <c r="AY22" s="1" t="s">
        <v>2829</v>
      </c>
      <c r="AZ22" s="1" t="s">
        <v>2829</v>
      </c>
      <c r="BA22" s="1" t="s">
        <v>2837</v>
      </c>
      <c r="BB22" s="1" t="s">
        <v>3063</v>
      </c>
      <c r="BC22" s="1"/>
      <c r="BD22">
        <v>2057</v>
      </c>
      <c r="BE22" s="1" t="s">
        <v>2818</v>
      </c>
      <c r="BF22">
        <v>2404</v>
      </c>
      <c r="BG22">
        <v>2</v>
      </c>
      <c r="BH22" s="1" t="s">
        <v>2464</v>
      </c>
    </row>
    <row r="23" spans="1:60">
      <c r="A23" s="8">
        <v>136310</v>
      </c>
      <c r="B23" s="1" t="s">
        <v>2904</v>
      </c>
      <c r="C23" s="1" t="s">
        <v>3100</v>
      </c>
      <c r="D23" s="1" t="s">
        <v>677</v>
      </c>
      <c r="E23">
        <v>1</v>
      </c>
      <c r="F23" s="9" t="s">
        <v>3083</v>
      </c>
      <c r="G23" s="4">
        <v>1350300</v>
      </c>
      <c r="I23" s="14">
        <f t="shared" si="0"/>
        <v>1350300</v>
      </c>
      <c r="J23" s="14">
        <v>1350300</v>
      </c>
      <c r="N23" s="1" t="s">
        <v>2441</v>
      </c>
      <c r="O23">
        <v>0</v>
      </c>
      <c r="P23" s="3">
        <v>46247</v>
      </c>
      <c r="Q23" s="1" t="s">
        <v>2457</v>
      </c>
      <c r="R23">
        <v>139424</v>
      </c>
      <c r="U23" s="1" t="s">
        <v>1488</v>
      </c>
      <c r="V23">
        <v>20</v>
      </c>
      <c r="W23">
        <v>5</v>
      </c>
      <c r="X23" s="1"/>
      <c r="Y23" s="1" t="s">
        <v>1765</v>
      </c>
      <c r="Z23" s="1" t="s">
        <v>1813</v>
      </c>
      <c r="AA23" s="1" t="s">
        <v>1817</v>
      </c>
      <c r="AB23" s="1" t="s">
        <v>1896</v>
      </c>
      <c r="AC23" s="1" t="s">
        <v>1929</v>
      </c>
      <c r="AD23" s="1" t="s">
        <v>1941</v>
      </c>
      <c r="AE23" s="1"/>
      <c r="AF23">
        <v>1</v>
      </c>
      <c r="AG23" s="1" t="s">
        <v>2118</v>
      </c>
      <c r="AH23" s="1" t="s">
        <v>2263</v>
      </c>
      <c r="AI23" s="1"/>
      <c r="AJ23" s="1" t="s">
        <v>2266</v>
      </c>
      <c r="AK23" s="1" t="s">
        <v>2322</v>
      </c>
      <c r="AL23" s="1" t="s">
        <v>2407</v>
      </c>
      <c r="AM23" s="1"/>
      <c r="AN23" s="3">
        <v>46247</v>
      </c>
      <c r="AO23" s="1" t="s">
        <v>2451</v>
      </c>
      <c r="AP23" s="1" t="s">
        <v>2627</v>
      </c>
      <c r="AQ23" s="1" t="s">
        <v>2811</v>
      </c>
      <c r="AR23" s="1" t="s">
        <v>2811</v>
      </c>
      <c r="AS23" s="1" t="s">
        <v>2818</v>
      </c>
      <c r="AT23" s="1" t="s">
        <v>1896</v>
      </c>
      <c r="AU23" s="1" t="s">
        <v>1929</v>
      </c>
      <c r="AV23" s="1" t="s">
        <v>2825</v>
      </c>
      <c r="AW23" s="1"/>
      <c r="AX23" s="1"/>
      <c r="AY23" s="1" t="s">
        <v>2829</v>
      </c>
      <c r="AZ23" s="1" t="s">
        <v>2829</v>
      </c>
      <c r="BA23" s="1" t="s">
        <v>2837</v>
      </c>
      <c r="BB23" s="1" t="s">
        <v>3063</v>
      </c>
      <c r="BC23" s="1"/>
      <c r="BD23">
        <v>2057</v>
      </c>
      <c r="BE23" s="1" t="s">
        <v>2818</v>
      </c>
      <c r="BF23">
        <v>2633</v>
      </c>
      <c r="BG23">
        <v>5</v>
      </c>
      <c r="BH23" s="1" t="s">
        <v>2451</v>
      </c>
    </row>
    <row r="24" spans="1:60">
      <c r="A24" s="8">
        <v>136480</v>
      </c>
      <c r="B24" s="1" t="s">
        <v>3030</v>
      </c>
      <c r="C24" s="1" t="s">
        <v>3100</v>
      </c>
      <c r="D24" s="1" t="s">
        <v>1</v>
      </c>
      <c r="E24">
        <v>1</v>
      </c>
      <c r="F24" s="9" t="s">
        <v>3083</v>
      </c>
      <c r="G24" s="4">
        <v>1383970</v>
      </c>
      <c r="I24" s="14">
        <f t="shared" si="0"/>
        <v>1383970</v>
      </c>
      <c r="J24" s="14">
        <v>1383970</v>
      </c>
      <c r="N24" s="1" t="s">
        <v>2441</v>
      </c>
      <c r="O24">
        <v>0</v>
      </c>
      <c r="P24" s="3">
        <v>46259</v>
      </c>
      <c r="Q24" s="1" t="s">
        <v>2466</v>
      </c>
      <c r="R24">
        <v>139637</v>
      </c>
      <c r="U24" s="1" t="s">
        <v>1697</v>
      </c>
      <c r="V24">
        <v>20</v>
      </c>
      <c r="W24">
        <v>2</v>
      </c>
      <c r="X24" s="1"/>
      <c r="Y24" s="1" t="s">
        <v>1765</v>
      </c>
      <c r="Z24" s="1" t="s">
        <v>1813</v>
      </c>
      <c r="AA24" s="1" t="s">
        <v>1817</v>
      </c>
      <c r="AB24" s="1" t="s">
        <v>1902</v>
      </c>
      <c r="AC24" s="1" t="s">
        <v>1929</v>
      </c>
      <c r="AD24" s="1" t="s">
        <v>1941</v>
      </c>
      <c r="AE24" s="1"/>
      <c r="AF24">
        <v>1</v>
      </c>
      <c r="AG24" s="1" t="s">
        <v>2224</v>
      </c>
      <c r="AH24" s="1" t="s">
        <v>2263</v>
      </c>
      <c r="AI24" s="1"/>
      <c r="AJ24" s="1" t="s">
        <v>2266</v>
      </c>
      <c r="AK24" s="1" t="s">
        <v>2357</v>
      </c>
      <c r="AL24" s="1" t="s">
        <v>2432</v>
      </c>
      <c r="AM24" s="1"/>
      <c r="AN24" s="3">
        <v>46259</v>
      </c>
      <c r="AO24" s="1" t="s">
        <v>2451</v>
      </c>
      <c r="AP24" s="1" t="s">
        <v>2766</v>
      </c>
      <c r="AQ24" s="1" t="s">
        <v>2811</v>
      </c>
      <c r="AR24" s="1" t="s">
        <v>2811</v>
      </c>
      <c r="AS24" s="1" t="s">
        <v>2818</v>
      </c>
      <c r="AT24" s="1" t="s">
        <v>1902</v>
      </c>
      <c r="AU24" s="1" t="s">
        <v>1929</v>
      </c>
      <c r="AV24" s="1" t="s">
        <v>2825</v>
      </c>
      <c r="AW24" s="1"/>
      <c r="AX24" s="1"/>
      <c r="AY24" s="1" t="s">
        <v>2829</v>
      </c>
      <c r="AZ24" s="1" t="s">
        <v>2829</v>
      </c>
      <c r="BA24" s="1" t="s">
        <v>2837</v>
      </c>
      <c r="BB24" s="1" t="s">
        <v>3063</v>
      </c>
      <c r="BC24" s="1"/>
      <c r="BD24">
        <v>2057</v>
      </c>
      <c r="BE24" s="1" t="s">
        <v>2818</v>
      </c>
      <c r="BF24">
        <v>2404</v>
      </c>
      <c r="BG24">
        <v>2</v>
      </c>
      <c r="BH24" s="1" t="s">
        <v>2464</v>
      </c>
    </row>
    <row r="25" spans="1:60">
      <c r="A25" s="8">
        <v>136314</v>
      </c>
      <c r="B25" s="1" t="s">
        <v>2896</v>
      </c>
      <c r="C25" s="1" t="s">
        <v>3100</v>
      </c>
      <c r="D25" s="1" t="s">
        <v>686</v>
      </c>
      <c r="E25">
        <v>1</v>
      </c>
      <c r="F25" s="9" t="s">
        <v>3083</v>
      </c>
      <c r="G25" s="4">
        <v>1964195</v>
      </c>
      <c r="I25" s="14">
        <f t="shared" si="0"/>
        <v>1964195</v>
      </c>
      <c r="J25" s="14">
        <v>1964195</v>
      </c>
      <c r="N25" s="1" t="s">
        <v>2441</v>
      </c>
      <c r="O25">
        <v>0</v>
      </c>
      <c r="P25" s="3">
        <v>46247</v>
      </c>
      <c r="Q25" s="1" t="s">
        <v>2454</v>
      </c>
      <c r="R25">
        <v>139442</v>
      </c>
      <c r="U25" s="1" t="s">
        <v>1495</v>
      </c>
      <c r="V25">
        <v>20</v>
      </c>
      <c r="W25">
        <v>5</v>
      </c>
      <c r="X25" s="1"/>
      <c r="Y25" s="1" t="s">
        <v>1765</v>
      </c>
      <c r="Z25" s="1" t="s">
        <v>1813</v>
      </c>
      <c r="AA25" s="1" t="s">
        <v>1817</v>
      </c>
      <c r="AB25" s="1" t="s">
        <v>1896</v>
      </c>
      <c r="AC25" s="1" t="s">
        <v>1929</v>
      </c>
      <c r="AD25" s="1" t="s">
        <v>1941</v>
      </c>
      <c r="AE25" s="1"/>
      <c r="AF25">
        <v>1</v>
      </c>
      <c r="AG25" s="1" t="s">
        <v>2123</v>
      </c>
      <c r="AH25" s="1" t="s">
        <v>2263</v>
      </c>
      <c r="AI25" s="1"/>
      <c r="AJ25" s="1" t="s">
        <v>2266</v>
      </c>
      <c r="AK25" s="1" t="s">
        <v>2324</v>
      </c>
      <c r="AL25" s="1" t="s">
        <v>2409</v>
      </c>
      <c r="AM25" s="1"/>
      <c r="AN25" s="3">
        <v>46247</v>
      </c>
      <c r="AO25" s="1" t="s">
        <v>2451</v>
      </c>
      <c r="AP25" s="1" t="s">
        <v>2631</v>
      </c>
      <c r="AQ25" s="1" t="s">
        <v>2811</v>
      </c>
      <c r="AR25" s="1" t="s">
        <v>2811</v>
      </c>
      <c r="AS25" s="1" t="s">
        <v>2818</v>
      </c>
      <c r="AT25" s="1" t="s">
        <v>1896</v>
      </c>
      <c r="AU25" s="1" t="s">
        <v>1929</v>
      </c>
      <c r="AV25" s="1" t="s">
        <v>2825</v>
      </c>
      <c r="AW25" s="1"/>
      <c r="AX25" s="1"/>
      <c r="AY25" s="1" t="s">
        <v>2833</v>
      </c>
      <c r="AZ25" s="1" t="s">
        <v>2829</v>
      </c>
      <c r="BA25" s="1" t="s">
        <v>2837</v>
      </c>
      <c r="BB25" s="1" t="s">
        <v>3063</v>
      </c>
      <c r="BC25" s="1"/>
      <c r="BD25">
        <v>2057</v>
      </c>
      <c r="BE25" s="1" t="s">
        <v>2818</v>
      </c>
      <c r="BF25">
        <v>2053</v>
      </c>
      <c r="BG25">
        <v>5</v>
      </c>
      <c r="BH25" s="1" t="s">
        <v>2451</v>
      </c>
    </row>
    <row r="26" spans="1:60">
      <c r="A26" s="8">
        <v>136404</v>
      </c>
      <c r="B26" s="1" t="s">
        <v>2840</v>
      </c>
      <c r="C26" s="1" t="s">
        <v>3100</v>
      </c>
      <c r="D26" s="1" t="s">
        <v>840</v>
      </c>
      <c r="E26">
        <v>1</v>
      </c>
      <c r="F26" s="9" t="s">
        <v>3083</v>
      </c>
      <c r="G26" s="4">
        <v>3659153</v>
      </c>
      <c r="I26" s="14">
        <f t="shared" si="0"/>
        <v>3659153</v>
      </c>
      <c r="J26" s="14">
        <v>3659153</v>
      </c>
      <c r="N26" s="1" t="s">
        <v>2441</v>
      </c>
      <c r="O26">
        <v>0</v>
      </c>
      <c r="P26" s="3">
        <v>46253</v>
      </c>
      <c r="Q26" s="1" t="s">
        <v>2461</v>
      </c>
      <c r="R26">
        <v>139596</v>
      </c>
      <c r="U26" s="1" t="s">
        <v>1626</v>
      </c>
      <c r="V26">
        <v>0</v>
      </c>
      <c r="W26">
        <v>4</v>
      </c>
      <c r="X26" s="1"/>
      <c r="Y26" s="1" t="s">
        <v>1765</v>
      </c>
      <c r="Z26" s="1" t="s">
        <v>1813</v>
      </c>
      <c r="AA26" s="1" t="s">
        <v>1817</v>
      </c>
      <c r="AB26" s="1" t="s">
        <v>1904</v>
      </c>
      <c r="AC26" s="1" t="s">
        <v>1929</v>
      </c>
      <c r="AD26" s="1" t="s">
        <v>1941</v>
      </c>
      <c r="AE26" s="1"/>
      <c r="AF26">
        <v>1</v>
      </c>
      <c r="AG26" s="1" t="s">
        <v>1626</v>
      </c>
      <c r="AH26" s="1" t="s">
        <v>2263</v>
      </c>
      <c r="AI26" s="1"/>
      <c r="AJ26" s="1" t="s">
        <v>2266</v>
      </c>
      <c r="AK26" s="1" t="s">
        <v>1408</v>
      </c>
      <c r="AL26" s="1" t="s">
        <v>1408</v>
      </c>
      <c r="AM26" s="1"/>
      <c r="AN26" s="3">
        <v>46253</v>
      </c>
      <c r="AO26" s="1" t="s">
        <v>2451</v>
      </c>
      <c r="AP26" s="1" t="s">
        <v>2699</v>
      </c>
      <c r="AQ26" s="1" t="s">
        <v>2811</v>
      </c>
      <c r="AR26" s="1" t="s">
        <v>2811</v>
      </c>
      <c r="AS26" s="1" t="s">
        <v>2818</v>
      </c>
      <c r="AT26" s="1" t="s">
        <v>1904</v>
      </c>
      <c r="AU26" s="1" t="s">
        <v>1929</v>
      </c>
      <c r="AV26" s="1" t="s">
        <v>2825</v>
      </c>
      <c r="AW26" s="1"/>
      <c r="AX26" s="1"/>
      <c r="AY26" s="1" t="s">
        <v>2829</v>
      </c>
      <c r="AZ26" s="1" t="s">
        <v>2829</v>
      </c>
      <c r="BA26" s="1" t="s">
        <v>2837</v>
      </c>
      <c r="BB26" s="1" t="s">
        <v>3063</v>
      </c>
      <c r="BC26" s="1"/>
      <c r="BD26">
        <v>2057</v>
      </c>
      <c r="BE26" s="1" t="s">
        <v>2818</v>
      </c>
      <c r="BF26">
        <v>4038</v>
      </c>
      <c r="BG26">
        <v>4</v>
      </c>
      <c r="BH26" s="1" t="s">
        <v>2460</v>
      </c>
    </row>
    <row r="27" spans="1:60">
      <c r="A27" s="8">
        <v>136391</v>
      </c>
      <c r="B27" s="1" t="s">
        <v>2875</v>
      </c>
      <c r="C27" s="1" t="s">
        <v>3100</v>
      </c>
      <c r="D27" s="1" t="s">
        <v>1</v>
      </c>
      <c r="E27">
        <v>1</v>
      </c>
      <c r="F27" s="9" t="s">
        <v>3083</v>
      </c>
      <c r="G27" s="4">
        <v>39936223</v>
      </c>
      <c r="I27" s="14">
        <f t="shared" si="0"/>
        <v>39936223</v>
      </c>
      <c r="J27" s="14">
        <v>39936223</v>
      </c>
      <c r="N27" s="1" t="s">
        <v>2441</v>
      </c>
      <c r="O27">
        <v>0</v>
      </c>
      <c r="P27" s="3">
        <v>46253</v>
      </c>
      <c r="Q27" s="1" t="s">
        <v>2461</v>
      </c>
      <c r="R27">
        <v>139597</v>
      </c>
      <c r="U27" s="1" t="s">
        <v>1607</v>
      </c>
      <c r="V27">
        <v>20</v>
      </c>
      <c r="W27">
        <v>2</v>
      </c>
      <c r="X27" s="1"/>
      <c r="Y27" s="1" t="s">
        <v>1765</v>
      </c>
      <c r="Z27" s="1" t="s">
        <v>1813</v>
      </c>
      <c r="AA27" s="1" t="s">
        <v>1817</v>
      </c>
      <c r="AB27" s="1" t="s">
        <v>1902</v>
      </c>
      <c r="AC27" s="1" t="s">
        <v>1929</v>
      </c>
      <c r="AD27" s="1" t="s">
        <v>1941</v>
      </c>
      <c r="AE27" s="1"/>
      <c r="AF27">
        <v>1</v>
      </c>
      <c r="AG27" s="1" t="s">
        <v>2164</v>
      </c>
      <c r="AH27" s="1" t="s">
        <v>2263</v>
      </c>
      <c r="AI27" s="1"/>
      <c r="AJ27" s="1" t="s">
        <v>2266</v>
      </c>
      <c r="AK27" s="1" t="s">
        <v>2342</v>
      </c>
      <c r="AL27" s="1" t="s">
        <v>2420</v>
      </c>
      <c r="AM27" s="1"/>
      <c r="AN27" s="3">
        <v>46253</v>
      </c>
      <c r="AO27" s="1" t="s">
        <v>2451</v>
      </c>
      <c r="AP27" s="1" t="s">
        <v>2687</v>
      </c>
      <c r="AQ27" s="1" t="s">
        <v>2811</v>
      </c>
      <c r="AR27" s="1" t="s">
        <v>2811</v>
      </c>
      <c r="AS27" s="1" t="s">
        <v>2818</v>
      </c>
      <c r="AT27" s="1" t="s">
        <v>1902</v>
      </c>
      <c r="AU27" s="1" t="s">
        <v>1929</v>
      </c>
      <c r="AV27" s="1" t="s">
        <v>2825</v>
      </c>
      <c r="AW27" s="1"/>
      <c r="AX27" s="1"/>
      <c r="AY27" s="1" t="s">
        <v>2829</v>
      </c>
      <c r="AZ27" s="1" t="s">
        <v>2829</v>
      </c>
      <c r="BA27" s="1" t="s">
        <v>2837</v>
      </c>
      <c r="BB27" s="1" t="s">
        <v>3063</v>
      </c>
      <c r="BC27" s="1"/>
      <c r="BD27">
        <v>2057</v>
      </c>
      <c r="BE27" s="1" t="s">
        <v>2818</v>
      </c>
      <c r="BF27">
        <v>1103</v>
      </c>
      <c r="BG27">
        <v>2</v>
      </c>
      <c r="BH27" s="1" t="s">
        <v>2468</v>
      </c>
    </row>
    <row r="28" spans="1:60">
      <c r="A28" s="8">
        <v>136391</v>
      </c>
      <c r="B28" s="1" t="s">
        <v>2875</v>
      </c>
      <c r="C28" s="1" t="s">
        <v>3100</v>
      </c>
      <c r="D28" s="1" t="s">
        <v>823</v>
      </c>
      <c r="E28">
        <v>1</v>
      </c>
      <c r="F28" s="9" t="s">
        <v>3083</v>
      </c>
      <c r="G28" s="4">
        <v>47265496</v>
      </c>
      <c r="I28" s="14">
        <f t="shared" si="0"/>
        <v>47265496</v>
      </c>
      <c r="J28" s="14">
        <v>47265496</v>
      </c>
      <c r="N28" s="1" t="s">
        <v>2441</v>
      </c>
      <c r="O28">
        <v>0</v>
      </c>
      <c r="P28" s="3">
        <v>46253</v>
      </c>
      <c r="Q28" s="1" t="s">
        <v>2461</v>
      </c>
      <c r="R28">
        <v>139597</v>
      </c>
      <c r="U28" s="1" t="s">
        <v>1608</v>
      </c>
      <c r="V28">
        <v>20</v>
      </c>
      <c r="W28">
        <v>3</v>
      </c>
      <c r="X28" s="1"/>
      <c r="Y28" s="1" t="s">
        <v>1765</v>
      </c>
      <c r="Z28" s="1" t="s">
        <v>1813</v>
      </c>
      <c r="AA28" s="1" t="s">
        <v>1817</v>
      </c>
      <c r="AB28" s="1" t="s">
        <v>1902</v>
      </c>
      <c r="AC28" s="1" t="s">
        <v>1929</v>
      </c>
      <c r="AD28" s="1" t="s">
        <v>1941</v>
      </c>
      <c r="AE28" s="1"/>
      <c r="AF28">
        <v>1</v>
      </c>
      <c r="AG28" s="1" t="s">
        <v>2165</v>
      </c>
      <c r="AH28" s="1" t="s">
        <v>2263</v>
      </c>
      <c r="AI28" s="1"/>
      <c r="AJ28" s="1" t="s">
        <v>2266</v>
      </c>
      <c r="AK28" s="1" t="s">
        <v>2342</v>
      </c>
      <c r="AL28" s="1" t="s">
        <v>2420</v>
      </c>
      <c r="AM28" s="1"/>
      <c r="AN28" s="3">
        <v>46253</v>
      </c>
      <c r="AO28" s="1" t="s">
        <v>2451</v>
      </c>
      <c r="AP28" s="1" t="s">
        <v>2687</v>
      </c>
      <c r="AQ28" s="1" t="s">
        <v>2811</v>
      </c>
      <c r="AR28" s="1" t="s">
        <v>2811</v>
      </c>
      <c r="AS28" s="1" t="s">
        <v>2818</v>
      </c>
      <c r="AT28" s="1" t="s">
        <v>1902</v>
      </c>
      <c r="AU28" s="1" t="s">
        <v>1929</v>
      </c>
      <c r="AV28" s="1" t="s">
        <v>2825</v>
      </c>
      <c r="AW28" s="1"/>
      <c r="AX28" s="1"/>
      <c r="AY28" s="1" t="s">
        <v>2829</v>
      </c>
      <c r="AZ28" s="1" t="s">
        <v>2829</v>
      </c>
      <c r="BA28" s="1" t="s">
        <v>2837</v>
      </c>
      <c r="BB28" s="1" t="s">
        <v>3063</v>
      </c>
      <c r="BC28" s="1"/>
      <c r="BD28">
        <v>2057</v>
      </c>
      <c r="BE28" s="1" t="s">
        <v>2818</v>
      </c>
      <c r="BF28">
        <v>1103</v>
      </c>
      <c r="BG28">
        <v>3</v>
      </c>
      <c r="BH28" s="1" t="s">
        <v>2468</v>
      </c>
    </row>
    <row r="29" spans="1:60">
      <c r="A29" s="8">
        <v>136408</v>
      </c>
      <c r="B29" s="1" t="s">
        <v>2840</v>
      </c>
      <c r="C29" s="1" t="s">
        <v>3100</v>
      </c>
      <c r="D29" s="1" t="s">
        <v>846</v>
      </c>
      <c r="E29">
        <v>1</v>
      </c>
      <c r="F29" s="9" t="s">
        <v>3083</v>
      </c>
      <c r="G29" s="4">
        <v>55110141</v>
      </c>
      <c r="I29" s="14">
        <f t="shared" si="0"/>
        <v>55110141</v>
      </c>
      <c r="J29" s="14">
        <v>55110141</v>
      </c>
      <c r="N29" s="1" t="s">
        <v>2441</v>
      </c>
      <c r="O29">
        <v>0</v>
      </c>
      <c r="P29" s="3">
        <v>46253</v>
      </c>
      <c r="Q29" s="1" t="s">
        <v>2461</v>
      </c>
      <c r="R29">
        <v>139609</v>
      </c>
      <c r="U29" s="1" t="s">
        <v>1632</v>
      </c>
      <c r="V29">
        <v>0</v>
      </c>
      <c r="W29">
        <v>2</v>
      </c>
      <c r="X29" s="1"/>
      <c r="Y29" s="1" t="s">
        <v>1765</v>
      </c>
      <c r="Z29" s="1" t="s">
        <v>1813</v>
      </c>
      <c r="AA29" s="1" t="s">
        <v>1817</v>
      </c>
      <c r="AB29" s="1" t="s">
        <v>1902</v>
      </c>
      <c r="AC29" s="1" t="s">
        <v>1929</v>
      </c>
      <c r="AD29" s="1" t="s">
        <v>1941</v>
      </c>
      <c r="AE29" s="1"/>
      <c r="AF29">
        <v>1</v>
      </c>
      <c r="AG29" s="1" t="s">
        <v>1632</v>
      </c>
      <c r="AH29" s="1" t="s">
        <v>2263</v>
      </c>
      <c r="AI29" s="1"/>
      <c r="AJ29" s="1" t="s">
        <v>2266</v>
      </c>
      <c r="AK29" s="1" t="s">
        <v>2345</v>
      </c>
      <c r="AL29" s="1" t="s">
        <v>2345</v>
      </c>
      <c r="AM29" s="1"/>
      <c r="AN29" s="3">
        <v>46253</v>
      </c>
      <c r="AO29" s="1" t="s">
        <v>2451</v>
      </c>
      <c r="AP29" s="1" t="s">
        <v>2703</v>
      </c>
      <c r="AQ29" s="1" t="s">
        <v>2811</v>
      </c>
      <c r="AR29" s="1" t="s">
        <v>2811</v>
      </c>
      <c r="AS29" s="1" t="s">
        <v>2818</v>
      </c>
      <c r="AT29" s="1" t="s">
        <v>1902</v>
      </c>
      <c r="AU29" s="1" t="s">
        <v>1929</v>
      </c>
      <c r="AV29" s="1" t="s">
        <v>2825</v>
      </c>
      <c r="AW29" s="1"/>
      <c r="AX29" s="1"/>
      <c r="AY29" s="1" t="s">
        <v>2829</v>
      </c>
      <c r="AZ29" s="1" t="s">
        <v>2829</v>
      </c>
      <c r="BA29" s="1" t="s">
        <v>2837</v>
      </c>
      <c r="BB29" s="1" t="s">
        <v>3063</v>
      </c>
      <c r="BC29" s="1"/>
      <c r="BD29">
        <v>2057</v>
      </c>
      <c r="BE29" s="1" t="s">
        <v>2818</v>
      </c>
      <c r="BF29">
        <v>4038</v>
      </c>
      <c r="BG29">
        <v>2</v>
      </c>
      <c r="BH29" s="1" t="s">
        <v>2467</v>
      </c>
    </row>
    <row r="30" spans="1:60">
      <c r="A30" s="8">
        <v>136195</v>
      </c>
      <c r="B30" s="1" t="s">
        <v>2890</v>
      </c>
      <c r="C30" s="1" t="s">
        <v>3100</v>
      </c>
      <c r="D30" s="1" t="s">
        <v>244</v>
      </c>
      <c r="E30">
        <v>1</v>
      </c>
      <c r="F30" s="9" t="s">
        <v>3083</v>
      </c>
      <c r="G30" s="4">
        <v>62700961.119999997</v>
      </c>
      <c r="I30" s="14">
        <f t="shared" si="0"/>
        <v>62700961.119999997</v>
      </c>
      <c r="J30" s="14">
        <v>62700961.119999997</v>
      </c>
      <c r="N30" s="1" t="s">
        <v>2441</v>
      </c>
      <c r="O30">
        <v>0</v>
      </c>
      <c r="P30" s="3">
        <v>46240</v>
      </c>
      <c r="Q30" s="1" t="s">
        <v>2449</v>
      </c>
      <c r="R30">
        <v>139399</v>
      </c>
      <c r="U30" s="1" t="s">
        <v>1220</v>
      </c>
      <c r="V30">
        <v>20</v>
      </c>
      <c r="W30">
        <v>3</v>
      </c>
      <c r="X30" s="1"/>
      <c r="Y30" s="1" t="s">
        <v>1765</v>
      </c>
      <c r="Z30" s="1" t="s">
        <v>1813</v>
      </c>
      <c r="AA30" s="1" t="s">
        <v>1817</v>
      </c>
      <c r="AB30" s="1" t="s">
        <v>1866</v>
      </c>
      <c r="AC30" s="1" t="s">
        <v>1930</v>
      </c>
      <c r="AD30" s="1" t="s">
        <v>1941</v>
      </c>
      <c r="AE30" s="1"/>
      <c r="AF30">
        <v>1</v>
      </c>
      <c r="AG30" s="1" t="s">
        <v>2054</v>
      </c>
      <c r="AH30" s="1" t="s">
        <v>2263</v>
      </c>
      <c r="AI30" s="1"/>
      <c r="AJ30" s="1" t="s">
        <v>2266</v>
      </c>
      <c r="AK30" s="1" t="s">
        <v>2289</v>
      </c>
      <c r="AL30" s="1" t="s">
        <v>2384</v>
      </c>
      <c r="AM30" s="1"/>
      <c r="AN30" s="3">
        <v>46240</v>
      </c>
      <c r="AO30" s="1" t="s">
        <v>2451</v>
      </c>
      <c r="AP30" s="1" t="s">
        <v>2536</v>
      </c>
      <c r="AQ30" s="1" t="s">
        <v>2811</v>
      </c>
      <c r="AR30" s="1" t="s">
        <v>2811</v>
      </c>
      <c r="AS30" s="1" t="s">
        <v>2818</v>
      </c>
      <c r="AT30" s="1" t="s">
        <v>1866</v>
      </c>
      <c r="AU30" s="1" t="s">
        <v>1930</v>
      </c>
      <c r="AV30" s="1" t="s">
        <v>2825</v>
      </c>
      <c r="AW30" s="1"/>
      <c r="AX30" s="1"/>
      <c r="AY30" s="1" t="s">
        <v>2829</v>
      </c>
      <c r="AZ30" s="1" t="s">
        <v>2829</v>
      </c>
      <c r="BA30" s="1" t="s">
        <v>2837</v>
      </c>
      <c r="BB30" s="1" t="s">
        <v>3063</v>
      </c>
      <c r="BC30" s="1"/>
      <c r="BD30">
        <v>2057</v>
      </c>
      <c r="BE30" s="1" t="s">
        <v>2818</v>
      </c>
      <c r="BF30">
        <v>3301</v>
      </c>
      <c r="BG30">
        <v>3</v>
      </c>
      <c r="BH30" s="1" t="s">
        <v>2448</v>
      </c>
    </row>
    <row r="31" spans="1:60">
      <c r="A31" s="8">
        <v>136251</v>
      </c>
      <c r="B31" s="1" t="s">
        <v>2919</v>
      </c>
      <c r="C31" s="1" t="s">
        <v>3100</v>
      </c>
      <c r="D31" s="1" t="s">
        <v>578</v>
      </c>
      <c r="E31">
        <v>1</v>
      </c>
      <c r="F31" s="9" t="s">
        <v>3083</v>
      </c>
      <c r="G31" s="4">
        <v>66825158</v>
      </c>
      <c r="I31" s="14">
        <f t="shared" si="0"/>
        <v>66825158</v>
      </c>
      <c r="J31" s="14">
        <v>66825158</v>
      </c>
      <c r="N31" s="1" t="s">
        <v>2441</v>
      </c>
      <c r="O31">
        <v>0</v>
      </c>
      <c r="P31" s="3">
        <v>46244</v>
      </c>
      <c r="Q31" s="1" t="s">
        <v>2452</v>
      </c>
      <c r="R31">
        <v>139427</v>
      </c>
      <c r="U31" s="1" t="s">
        <v>1417</v>
      </c>
      <c r="V31">
        <v>20</v>
      </c>
      <c r="W31">
        <v>3</v>
      </c>
      <c r="X31" s="1"/>
      <c r="Y31" s="1" t="s">
        <v>1765</v>
      </c>
      <c r="Z31" s="1" t="s">
        <v>1813</v>
      </c>
      <c r="AA31" s="1" t="s">
        <v>1817</v>
      </c>
      <c r="AB31" s="1" t="s">
        <v>1866</v>
      </c>
      <c r="AC31" s="1" t="s">
        <v>1930</v>
      </c>
      <c r="AD31" s="1" t="s">
        <v>1941</v>
      </c>
      <c r="AE31" s="1"/>
      <c r="AF31">
        <v>1</v>
      </c>
      <c r="AG31" s="1" t="s">
        <v>2088</v>
      </c>
      <c r="AH31" s="1" t="s">
        <v>2263</v>
      </c>
      <c r="AI31" s="1"/>
      <c r="AJ31" s="1" t="s">
        <v>2266</v>
      </c>
      <c r="AK31" s="1" t="s">
        <v>2308</v>
      </c>
      <c r="AL31" s="1" t="s">
        <v>2400</v>
      </c>
      <c r="AM31" s="1"/>
      <c r="AN31" s="3">
        <v>46244</v>
      </c>
      <c r="AO31" s="1" t="s">
        <v>2451</v>
      </c>
      <c r="AP31" s="1" t="s">
        <v>2580</v>
      </c>
      <c r="AQ31" s="1" t="s">
        <v>2811</v>
      </c>
      <c r="AR31" s="1" t="s">
        <v>2811</v>
      </c>
      <c r="AS31" s="1" t="s">
        <v>2818</v>
      </c>
      <c r="AT31" s="1" t="s">
        <v>1866</v>
      </c>
      <c r="AU31" s="1" t="s">
        <v>1930</v>
      </c>
      <c r="AV31" s="1" t="s">
        <v>2825</v>
      </c>
      <c r="AW31" s="1"/>
      <c r="AX31" s="1"/>
      <c r="AY31" s="1" t="s">
        <v>2829</v>
      </c>
      <c r="AZ31" s="1" t="s">
        <v>2829</v>
      </c>
      <c r="BA31" s="1" t="s">
        <v>2837</v>
      </c>
      <c r="BB31" s="1" t="s">
        <v>3063</v>
      </c>
      <c r="BC31" s="1"/>
      <c r="BD31">
        <v>2057</v>
      </c>
      <c r="BE31" s="1" t="s">
        <v>2818</v>
      </c>
      <c r="BF31">
        <v>1033</v>
      </c>
      <c r="BG31">
        <v>3</v>
      </c>
      <c r="BH31" s="1" t="s">
        <v>2468</v>
      </c>
    </row>
    <row r="32" spans="1:60">
      <c r="A32" s="8">
        <v>136390</v>
      </c>
      <c r="B32" s="1" t="s">
        <v>2840</v>
      </c>
      <c r="C32" s="1" t="s">
        <v>3100</v>
      </c>
      <c r="D32" s="1" t="s">
        <v>821</v>
      </c>
      <c r="E32">
        <v>1</v>
      </c>
      <c r="F32" s="9" t="s">
        <v>3083</v>
      </c>
      <c r="G32" s="4">
        <v>66892511</v>
      </c>
      <c r="I32" s="14">
        <f t="shared" si="0"/>
        <v>66892511</v>
      </c>
      <c r="J32" s="14">
        <v>66892511</v>
      </c>
      <c r="N32" s="1" t="s">
        <v>2441</v>
      </c>
      <c r="O32">
        <v>0</v>
      </c>
      <c r="P32" s="3">
        <v>46253</v>
      </c>
      <c r="Q32" s="1" t="s">
        <v>2461</v>
      </c>
      <c r="R32">
        <v>139608</v>
      </c>
      <c r="U32" s="1" t="s">
        <v>1605</v>
      </c>
      <c r="V32">
        <v>0</v>
      </c>
      <c r="W32">
        <v>7</v>
      </c>
      <c r="X32" s="1"/>
      <c r="Y32" s="1" t="s">
        <v>1765</v>
      </c>
      <c r="Z32" s="1" t="s">
        <v>1813</v>
      </c>
      <c r="AA32" s="1" t="s">
        <v>1817</v>
      </c>
      <c r="AB32" s="1" t="s">
        <v>1902</v>
      </c>
      <c r="AC32" s="1" t="s">
        <v>1929</v>
      </c>
      <c r="AD32" s="1" t="s">
        <v>1941</v>
      </c>
      <c r="AE32" s="1"/>
      <c r="AF32">
        <v>1</v>
      </c>
      <c r="AG32" s="1" t="s">
        <v>1605</v>
      </c>
      <c r="AH32" s="1" t="s">
        <v>2263</v>
      </c>
      <c r="AI32" s="1"/>
      <c r="AJ32" s="1" t="s">
        <v>2266</v>
      </c>
      <c r="AK32" s="1" t="s">
        <v>2341</v>
      </c>
      <c r="AL32" s="1" t="s">
        <v>2341</v>
      </c>
      <c r="AM32" s="1"/>
      <c r="AN32" s="3">
        <v>46253</v>
      </c>
      <c r="AO32" s="1" t="s">
        <v>2451</v>
      </c>
      <c r="AP32" s="1" t="s">
        <v>2686</v>
      </c>
      <c r="AQ32" s="1" t="s">
        <v>2811</v>
      </c>
      <c r="AR32" s="1" t="s">
        <v>2811</v>
      </c>
      <c r="AS32" s="1" t="s">
        <v>2818</v>
      </c>
      <c r="AT32" s="1" t="s">
        <v>1902</v>
      </c>
      <c r="AU32" s="1" t="s">
        <v>1929</v>
      </c>
      <c r="AV32" s="1" t="s">
        <v>2825</v>
      </c>
      <c r="AW32" s="1"/>
      <c r="AX32" s="1"/>
      <c r="AY32" s="1" t="s">
        <v>2829</v>
      </c>
      <c r="AZ32" s="1" t="s">
        <v>2829</v>
      </c>
      <c r="BA32" s="1" t="s">
        <v>2837</v>
      </c>
      <c r="BB32" s="1" t="s">
        <v>3063</v>
      </c>
      <c r="BC32" s="1"/>
      <c r="BD32">
        <v>2057</v>
      </c>
      <c r="BE32" s="1" t="s">
        <v>2818</v>
      </c>
      <c r="BF32">
        <v>4038</v>
      </c>
      <c r="BG32">
        <v>7</v>
      </c>
      <c r="BH32" s="1" t="s">
        <v>2460</v>
      </c>
    </row>
    <row r="33" spans="1:60">
      <c r="A33" s="8">
        <v>136272</v>
      </c>
      <c r="B33" s="1" t="s">
        <v>2891</v>
      </c>
      <c r="C33" s="1" t="s">
        <v>3100</v>
      </c>
      <c r="D33" s="1" t="s">
        <v>622</v>
      </c>
      <c r="E33">
        <v>1</v>
      </c>
      <c r="F33" s="9" t="s">
        <v>3083</v>
      </c>
      <c r="G33" s="4">
        <v>118009320</v>
      </c>
      <c r="I33" s="14">
        <f t="shared" si="0"/>
        <v>118009320</v>
      </c>
      <c r="J33" s="14">
        <v>118009320</v>
      </c>
      <c r="N33" s="1" t="s">
        <v>2441</v>
      </c>
      <c r="O33">
        <v>0</v>
      </c>
      <c r="P33" s="3">
        <v>46245</v>
      </c>
      <c r="Q33" s="1" t="s">
        <v>2456</v>
      </c>
      <c r="R33">
        <v>139461</v>
      </c>
      <c r="U33" s="1" t="s">
        <v>1448</v>
      </c>
      <c r="V33">
        <v>20</v>
      </c>
      <c r="W33">
        <v>3</v>
      </c>
      <c r="X33" s="1"/>
      <c r="Y33" s="1" t="s">
        <v>1765</v>
      </c>
      <c r="Z33" s="1" t="s">
        <v>1813</v>
      </c>
      <c r="AA33" s="1" t="s">
        <v>1817</v>
      </c>
      <c r="AB33" s="1" t="s">
        <v>1866</v>
      </c>
      <c r="AC33" s="1" t="s">
        <v>1930</v>
      </c>
      <c r="AD33" s="1" t="s">
        <v>1941</v>
      </c>
      <c r="AE33" s="1"/>
      <c r="AF33">
        <v>1</v>
      </c>
      <c r="AG33" s="1" t="s">
        <v>2105</v>
      </c>
      <c r="AH33" s="1" t="s">
        <v>2263</v>
      </c>
      <c r="AI33" s="1"/>
      <c r="AJ33" s="1" t="s">
        <v>2266</v>
      </c>
      <c r="AK33" s="1" t="s">
        <v>2316</v>
      </c>
      <c r="AL33" s="1" t="s">
        <v>2405</v>
      </c>
      <c r="AM33" s="1"/>
      <c r="AN33" s="3">
        <v>46245</v>
      </c>
      <c r="AO33" s="1" t="s">
        <v>2451</v>
      </c>
      <c r="AP33" s="1" t="s">
        <v>2599</v>
      </c>
      <c r="AQ33" s="1" t="s">
        <v>2811</v>
      </c>
      <c r="AR33" s="1" t="s">
        <v>2811</v>
      </c>
      <c r="AS33" s="1" t="s">
        <v>2818</v>
      </c>
      <c r="AT33" s="1" t="s">
        <v>1866</v>
      </c>
      <c r="AU33" s="1" t="s">
        <v>1930</v>
      </c>
      <c r="AV33" s="1" t="s">
        <v>2825</v>
      </c>
      <c r="AW33" s="1"/>
      <c r="AX33" s="1"/>
      <c r="AY33" s="1" t="s">
        <v>2829</v>
      </c>
      <c r="AZ33" s="1" t="s">
        <v>2829</v>
      </c>
      <c r="BA33" s="1" t="s">
        <v>2837</v>
      </c>
      <c r="BB33" s="1" t="s">
        <v>3063</v>
      </c>
      <c r="BC33" s="1"/>
      <c r="BD33">
        <v>2057</v>
      </c>
      <c r="BE33" s="1" t="s">
        <v>2818</v>
      </c>
      <c r="BF33">
        <v>2599</v>
      </c>
      <c r="BG33">
        <v>3</v>
      </c>
      <c r="BH33" s="1" t="s">
        <v>2451</v>
      </c>
    </row>
    <row r="34" spans="1:60">
      <c r="A34" s="8">
        <v>136387</v>
      </c>
      <c r="B34" s="1" t="s">
        <v>2840</v>
      </c>
      <c r="C34" s="1" t="s">
        <v>3100</v>
      </c>
      <c r="D34" s="1" t="s">
        <v>799</v>
      </c>
      <c r="E34">
        <v>1</v>
      </c>
      <c r="F34" s="9" t="s">
        <v>3083</v>
      </c>
      <c r="G34" s="4">
        <v>153872414</v>
      </c>
      <c r="I34" s="14">
        <f t="shared" si="0"/>
        <v>153872414</v>
      </c>
      <c r="J34" s="14">
        <v>153872414</v>
      </c>
      <c r="L34" s="15"/>
      <c r="N34" s="1" t="s">
        <v>2441</v>
      </c>
      <c r="O34">
        <v>0</v>
      </c>
      <c r="P34" s="3">
        <v>46252</v>
      </c>
      <c r="Q34" s="1" t="s">
        <v>2459</v>
      </c>
      <c r="R34">
        <v>139601</v>
      </c>
      <c r="U34" s="1" t="s">
        <v>1583</v>
      </c>
      <c r="V34">
        <v>0</v>
      </c>
      <c r="W34">
        <v>5</v>
      </c>
      <c r="X34" s="1"/>
      <c r="Y34" s="1" t="s">
        <v>1765</v>
      </c>
      <c r="Z34" s="1" t="s">
        <v>1813</v>
      </c>
      <c r="AA34" s="1" t="s">
        <v>1817</v>
      </c>
      <c r="AB34" s="1" t="s">
        <v>1902</v>
      </c>
      <c r="AC34" s="1" t="s">
        <v>1929</v>
      </c>
      <c r="AD34" s="1" t="s">
        <v>1941</v>
      </c>
      <c r="AE34" s="1"/>
      <c r="AF34">
        <v>1</v>
      </c>
      <c r="AG34" s="1" t="s">
        <v>1583</v>
      </c>
      <c r="AH34" s="1" t="s">
        <v>2263</v>
      </c>
      <c r="AI34" s="1"/>
      <c r="AJ34" s="1" t="s">
        <v>2266</v>
      </c>
      <c r="AK34" s="1" t="s">
        <v>2339</v>
      </c>
      <c r="AL34" s="1" t="s">
        <v>2339</v>
      </c>
      <c r="AM34" s="1"/>
      <c r="AN34" s="3">
        <v>46252</v>
      </c>
      <c r="AO34" s="1" t="s">
        <v>2451</v>
      </c>
      <c r="AP34" s="1" t="s">
        <v>2683</v>
      </c>
      <c r="AQ34" s="1" t="s">
        <v>2811</v>
      </c>
      <c r="AR34" s="1" t="s">
        <v>2811</v>
      </c>
      <c r="AS34" s="1" t="s">
        <v>2818</v>
      </c>
      <c r="AT34" s="1" t="s">
        <v>1902</v>
      </c>
      <c r="AU34" s="1" t="s">
        <v>1929</v>
      </c>
      <c r="AV34" s="1" t="s">
        <v>2825</v>
      </c>
      <c r="AW34" s="1"/>
      <c r="AX34" s="1"/>
      <c r="AY34" s="1" t="s">
        <v>2829</v>
      </c>
      <c r="AZ34" s="1" t="s">
        <v>2829</v>
      </c>
      <c r="BA34" s="1" t="s">
        <v>2837</v>
      </c>
      <c r="BB34" s="1" t="s">
        <v>3063</v>
      </c>
      <c r="BC34" s="1"/>
      <c r="BD34">
        <v>2057</v>
      </c>
      <c r="BE34" s="1" t="s">
        <v>2818</v>
      </c>
      <c r="BF34">
        <v>4038</v>
      </c>
      <c r="BG34">
        <v>5</v>
      </c>
      <c r="BH34" s="1" t="s">
        <v>2467</v>
      </c>
    </row>
    <row r="35" spans="1:60">
      <c r="A35" s="8">
        <v>136527</v>
      </c>
      <c r="B35" s="1" t="s">
        <v>3049</v>
      </c>
      <c r="C35" s="1" t="s">
        <v>3251</v>
      </c>
      <c r="D35" s="1" t="s">
        <v>1014</v>
      </c>
      <c r="E35">
        <v>2800</v>
      </c>
      <c r="F35" s="9" t="s">
        <v>3083</v>
      </c>
      <c r="G35" s="4">
        <v>0.99</v>
      </c>
      <c r="I35" s="14">
        <f t="shared" si="0"/>
        <v>2772</v>
      </c>
      <c r="N35" s="1" t="s">
        <v>2442</v>
      </c>
      <c r="O35">
        <v>0</v>
      </c>
      <c r="P35" s="3">
        <v>46261</v>
      </c>
      <c r="Q35" s="1" t="s">
        <v>2467</v>
      </c>
      <c r="R35">
        <v>139746</v>
      </c>
      <c r="U35" s="1" t="s">
        <v>1744</v>
      </c>
      <c r="V35">
        <v>0</v>
      </c>
      <c r="W35">
        <v>1</v>
      </c>
      <c r="X35" s="1"/>
      <c r="Y35" s="1" t="s">
        <v>1812</v>
      </c>
      <c r="Z35" s="1" t="s">
        <v>1813</v>
      </c>
      <c r="AA35" s="1" t="s">
        <v>1817</v>
      </c>
      <c r="AB35" s="1" t="s">
        <v>1875</v>
      </c>
      <c r="AC35" s="1" t="s">
        <v>1933</v>
      </c>
      <c r="AD35" s="1" t="s">
        <v>1941</v>
      </c>
      <c r="AE35" s="1"/>
      <c r="AF35">
        <v>2800</v>
      </c>
      <c r="AG35" s="1" t="s">
        <v>1744</v>
      </c>
      <c r="AH35" s="1" t="s">
        <v>2263</v>
      </c>
      <c r="AI35" s="1"/>
      <c r="AJ35" s="1" t="s">
        <v>2266</v>
      </c>
      <c r="AK35" s="1" t="s">
        <v>1744</v>
      </c>
      <c r="AL35" s="1" t="s">
        <v>1744</v>
      </c>
      <c r="AM35" s="1"/>
      <c r="AN35" s="3">
        <v>46261</v>
      </c>
      <c r="AO35" s="1" t="s">
        <v>2451</v>
      </c>
      <c r="AP35" s="1" t="s">
        <v>2792</v>
      </c>
      <c r="AQ35" s="1" t="s">
        <v>2811</v>
      </c>
      <c r="AR35" s="1" t="s">
        <v>2812</v>
      </c>
      <c r="AS35" s="1" t="s">
        <v>2818</v>
      </c>
      <c r="AT35" s="1" t="s">
        <v>1875</v>
      </c>
      <c r="AU35" s="1" t="s">
        <v>1933</v>
      </c>
      <c r="AV35" s="1" t="s">
        <v>2826</v>
      </c>
      <c r="AW35" s="1"/>
      <c r="AX35" s="1"/>
      <c r="AY35" s="1" t="s">
        <v>2829</v>
      </c>
      <c r="AZ35" s="1" t="s">
        <v>2829</v>
      </c>
      <c r="BA35" s="1" t="s">
        <v>2837</v>
      </c>
      <c r="BB35" s="1" t="s">
        <v>3063</v>
      </c>
      <c r="BC35" s="1"/>
      <c r="BD35">
        <v>22709</v>
      </c>
      <c r="BE35" s="1" t="s">
        <v>2818</v>
      </c>
      <c r="BF35">
        <v>5097</v>
      </c>
      <c r="BG35">
        <v>1</v>
      </c>
      <c r="BH35" s="1" t="s">
        <v>2467</v>
      </c>
    </row>
    <row r="36" spans="1:60">
      <c r="A36" s="8">
        <v>136225</v>
      </c>
      <c r="B36" s="1" t="s">
        <v>2908</v>
      </c>
      <c r="C36" s="1" t="s">
        <v>3151</v>
      </c>
      <c r="D36" s="1" t="s">
        <v>510</v>
      </c>
      <c r="E36">
        <v>14280</v>
      </c>
      <c r="F36" s="9" t="s">
        <v>3083</v>
      </c>
      <c r="G36" s="4">
        <v>2.7164000000000001</v>
      </c>
      <c r="I36" s="14">
        <f t="shared" si="0"/>
        <v>38790.192000000003</v>
      </c>
      <c r="N36" s="1" t="s">
        <v>2443</v>
      </c>
      <c r="O36">
        <v>0</v>
      </c>
      <c r="P36" s="3">
        <v>46241</v>
      </c>
      <c r="Q36" s="1" t="s">
        <v>2452</v>
      </c>
      <c r="R36">
        <v>139420</v>
      </c>
      <c r="U36" s="1" t="s">
        <v>1356</v>
      </c>
      <c r="V36">
        <v>0</v>
      </c>
      <c r="W36">
        <v>9</v>
      </c>
      <c r="X36" s="1"/>
      <c r="Y36" s="1" t="s">
        <v>1778</v>
      </c>
      <c r="Z36" s="1" t="s">
        <v>1813</v>
      </c>
      <c r="AA36" s="1" t="s">
        <v>1817</v>
      </c>
      <c r="AB36" s="1" t="s">
        <v>1867</v>
      </c>
      <c r="AC36" s="1" t="s">
        <v>1817</v>
      </c>
      <c r="AD36" s="1" t="s">
        <v>1941</v>
      </c>
      <c r="AE36" s="1"/>
      <c r="AF36">
        <v>14280</v>
      </c>
      <c r="AG36" s="1" t="s">
        <v>1356</v>
      </c>
      <c r="AH36" s="1" t="s">
        <v>2263</v>
      </c>
      <c r="AI36" s="1"/>
      <c r="AJ36" s="1" t="s">
        <v>2266</v>
      </c>
      <c r="AK36" s="1" t="s">
        <v>2304</v>
      </c>
      <c r="AL36" s="1" t="s">
        <v>2304</v>
      </c>
      <c r="AM36" s="1"/>
      <c r="AN36" s="3">
        <v>46241</v>
      </c>
      <c r="AO36" s="1" t="s">
        <v>2451</v>
      </c>
      <c r="AP36" s="1" t="s">
        <v>2560</v>
      </c>
      <c r="AQ36" s="1" t="s">
        <v>2811</v>
      </c>
      <c r="AR36" s="1" t="s">
        <v>2811</v>
      </c>
      <c r="AS36" s="1" t="s">
        <v>2818</v>
      </c>
      <c r="AT36" s="1" t="s">
        <v>1867</v>
      </c>
      <c r="AU36" s="1" t="s">
        <v>1817</v>
      </c>
      <c r="AV36" s="1" t="s">
        <v>2826</v>
      </c>
      <c r="AW36" s="1"/>
      <c r="AX36" s="1"/>
      <c r="AY36" s="1" t="s">
        <v>2829</v>
      </c>
      <c r="AZ36" s="1" t="s">
        <v>2829</v>
      </c>
      <c r="BA36" s="1" t="s">
        <v>2837</v>
      </c>
      <c r="BB36" s="1" t="s">
        <v>3063</v>
      </c>
      <c r="BC36" s="1"/>
      <c r="BD36">
        <v>1548</v>
      </c>
      <c r="BE36" s="1" t="s">
        <v>2818</v>
      </c>
      <c r="BF36">
        <v>3621</v>
      </c>
      <c r="BG36">
        <v>9</v>
      </c>
      <c r="BH36" s="1" t="s">
        <v>2446</v>
      </c>
    </row>
    <row r="37" spans="1:60">
      <c r="A37" s="8">
        <v>136252</v>
      </c>
      <c r="B37" s="1" t="s">
        <v>2920</v>
      </c>
      <c r="C37" s="1" t="s">
        <v>3164</v>
      </c>
      <c r="D37" s="1" t="s">
        <v>579</v>
      </c>
      <c r="E37">
        <v>150</v>
      </c>
      <c r="F37" s="9" t="s">
        <v>3084</v>
      </c>
      <c r="G37" s="4">
        <v>2.84</v>
      </c>
      <c r="I37" s="14">
        <f t="shared" si="0"/>
        <v>426</v>
      </c>
      <c r="N37" s="1" t="s">
        <v>2442</v>
      </c>
      <c r="O37">
        <v>0</v>
      </c>
      <c r="P37" s="3">
        <v>46244</v>
      </c>
      <c r="Q37" s="1" t="s">
        <v>2452</v>
      </c>
      <c r="R37">
        <v>139452</v>
      </c>
      <c r="U37" s="1" t="s">
        <v>1418</v>
      </c>
      <c r="V37">
        <v>0</v>
      </c>
      <c r="W37">
        <v>1</v>
      </c>
      <c r="X37" s="1"/>
      <c r="Y37" s="1" t="s">
        <v>1783</v>
      </c>
      <c r="Z37" s="1" t="s">
        <v>1813</v>
      </c>
      <c r="AA37" s="1" t="s">
        <v>1817</v>
      </c>
      <c r="AB37" s="1" t="s">
        <v>1881</v>
      </c>
      <c r="AC37" s="1" t="s">
        <v>1933</v>
      </c>
      <c r="AD37" s="1" t="s">
        <v>1941</v>
      </c>
      <c r="AE37" s="1"/>
      <c r="AF37">
        <v>150</v>
      </c>
      <c r="AG37" s="1" t="s">
        <v>1418</v>
      </c>
      <c r="AH37" s="1" t="s">
        <v>2263</v>
      </c>
      <c r="AI37" s="1"/>
      <c r="AJ37" s="1" t="s">
        <v>2266</v>
      </c>
      <c r="AK37" s="1" t="s">
        <v>2309</v>
      </c>
      <c r="AL37" s="1" t="s">
        <v>2309</v>
      </c>
      <c r="AM37" s="1" t="s">
        <v>2444</v>
      </c>
      <c r="AN37" s="3">
        <v>46244</v>
      </c>
      <c r="AO37" s="1" t="s">
        <v>2451</v>
      </c>
      <c r="AP37" s="1" t="s">
        <v>2581</v>
      </c>
      <c r="AQ37" s="1" t="s">
        <v>2811</v>
      </c>
      <c r="AR37" s="1" t="s">
        <v>2812</v>
      </c>
      <c r="AS37" s="1" t="s">
        <v>2818</v>
      </c>
      <c r="AT37" s="1" t="s">
        <v>1881</v>
      </c>
      <c r="AU37" s="1" t="s">
        <v>1933</v>
      </c>
      <c r="AV37" s="1" t="s">
        <v>2826</v>
      </c>
      <c r="AW37" s="1"/>
      <c r="AX37" s="1"/>
      <c r="AY37" s="1" t="s">
        <v>2829</v>
      </c>
      <c r="AZ37" s="1" t="s">
        <v>2829</v>
      </c>
      <c r="BA37" s="1" t="s">
        <v>2837</v>
      </c>
      <c r="BB37" s="1" t="s">
        <v>3063</v>
      </c>
      <c r="BC37" s="1"/>
      <c r="BD37">
        <v>9902</v>
      </c>
      <c r="BE37" s="1" t="s">
        <v>2818</v>
      </c>
      <c r="BF37">
        <v>2747</v>
      </c>
      <c r="BG37">
        <v>1</v>
      </c>
      <c r="BH37" s="1" t="s">
        <v>2462</v>
      </c>
    </row>
    <row r="38" spans="1:60">
      <c r="A38" s="8">
        <v>136252</v>
      </c>
      <c r="B38" s="1" t="s">
        <v>2920</v>
      </c>
      <c r="C38" s="1" t="s">
        <v>3165</v>
      </c>
      <c r="D38" s="1" t="s">
        <v>580</v>
      </c>
      <c r="E38">
        <v>150</v>
      </c>
      <c r="F38" s="9" t="s">
        <v>3083</v>
      </c>
      <c r="G38" s="4">
        <v>2.84</v>
      </c>
      <c r="I38" s="14">
        <f t="shared" si="0"/>
        <v>426</v>
      </c>
      <c r="N38" s="1" t="s">
        <v>2442</v>
      </c>
      <c r="O38">
        <v>0</v>
      </c>
      <c r="P38" s="3">
        <v>46244</v>
      </c>
      <c r="Q38" s="1" t="s">
        <v>2452</v>
      </c>
      <c r="R38">
        <v>139452</v>
      </c>
      <c r="U38" s="1" t="s">
        <v>1418</v>
      </c>
      <c r="V38">
        <v>0</v>
      </c>
      <c r="W38">
        <v>2</v>
      </c>
      <c r="X38" s="1"/>
      <c r="Y38" s="1" t="s">
        <v>1783</v>
      </c>
      <c r="Z38" s="1" t="s">
        <v>1813</v>
      </c>
      <c r="AA38" s="1" t="s">
        <v>1817</v>
      </c>
      <c r="AB38" s="1" t="s">
        <v>1881</v>
      </c>
      <c r="AC38" s="1" t="s">
        <v>1933</v>
      </c>
      <c r="AD38" s="1" t="s">
        <v>1941</v>
      </c>
      <c r="AE38" s="1"/>
      <c r="AF38">
        <v>150</v>
      </c>
      <c r="AG38" s="1" t="s">
        <v>1418</v>
      </c>
      <c r="AH38" s="1" t="s">
        <v>2263</v>
      </c>
      <c r="AI38" s="1"/>
      <c r="AJ38" s="1" t="s">
        <v>2266</v>
      </c>
      <c r="AK38" s="1" t="s">
        <v>2309</v>
      </c>
      <c r="AL38" s="1" t="s">
        <v>2309</v>
      </c>
      <c r="AM38" s="1" t="s">
        <v>2444</v>
      </c>
      <c r="AN38" s="3">
        <v>46244</v>
      </c>
      <c r="AO38" s="1" t="s">
        <v>2451</v>
      </c>
      <c r="AP38" s="1" t="s">
        <v>2581</v>
      </c>
      <c r="AQ38" s="1" t="s">
        <v>2811</v>
      </c>
      <c r="AR38" s="1" t="s">
        <v>2812</v>
      </c>
      <c r="AS38" s="1" t="s">
        <v>2818</v>
      </c>
      <c r="AT38" s="1" t="s">
        <v>1881</v>
      </c>
      <c r="AU38" s="1" t="s">
        <v>1933</v>
      </c>
      <c r="AV38" s="1" t="s">
        <v>2826</v>
      </c>
      <c r="AW38" s="1"/>
      <c r="AX38" s="1"/>
      <c r="AY38" s="1" t="s">
        <v>2829</v>
      </c>
      <c r="AZ38" s="1" t="s">
        <v>2829</v>
      </c>
      <c r="BA38" s="1" t="s">
        <v>2837</v>
      </c>
      <c r="BB38" s="1" t="s">
        <v>3063</v>
      </c>
      <c r="BC38" s="1"/>
      <c r="BD38">
        <v>31344</v>
      </c>
      <c r="BE38" s="1" t="s">
        <v>2818</v>
      </c>
      <c r="BF38">
        <v>2747</v>
      </c>
      <c r="BG38">
        <v>2</v>
      </c>
      <c r="BH38" s="1" t="s">
        <v>2462</v>
      </c>
    </row>
    <row r="39" spans="1:60">
      <c r="A39" s="8">
        <v>136389</v>
      </c>
      <c r="B39" s="1" t="s">
        <v>2987</v>
      </c>
      <c r="C39" s="1" t="s">
        <v>3218</v>
      </c>
      <c r="D39" s="1" t="s">
        <v>810</v>
      </c>
      <c r="E39">
        <v>100</v>
      </c>
      <c r="F39" s="9" t="s">
        <v>3083</v>
      </c>
      <c r="G39" s="4">
        <v>3.57</v>
      </c>
      <c r="I39" s="14">
        <f t="shared" si="0"/>
        <v>357</v>
      </c>
      <c r="N39" s="1" t="s">
        <v>2442</v>
      </c>
      <c r="O39">
        <v>0</v>
      </c>
      <c r="P39" s="3">
        <v>46253</v>
      </c>
      <c r="Q39" s="1" t="s">
        <v>2461</v>
      </c>
      <c r="R39">
        <v>139649</v>
      </c>
      <c r="U39" s="1" t="s">
        <v>1594</v>
      </c>
      <c r="V39">
        <v>0</v>
      </c>
      <c r="W39">
        <v>10</v>
      </c>
      <c r="X39" s="1"/>
      <c r="Y39" s="1" t="s">
        <v>1797</v>
      </c>
      <c r="Z39" s="1" t="s">
        <v>1813</v>
      </c>
      <c r="AA39" s="1" t="s">
        <v>1815</v>
      </c>
      <c r="AB39" s="1" t="s">
        <v>1843</v>
      </c>
      <c r="AC39" s="1" t="s">
        <v>1917</v>
      </c>
      <c r="AD39" s="1" t="s">
        <v>1941</v>
      </c>
      <c r="AE39" s="1"/>
      <c r="AF39">
        <v>100</v>
      </c>
      <c r="AG39" s="1" t="s">
        <v>1594</v>
      </c>
      <c r="AH39" s="1" t="s">
        <v>2263</v>
      </c>
      <c r="AI39" s="1"/>
      <c r="AJ39" s="1" t="s">
        <v>2264</v>
      </c>
      <c r="AK39" s="1" t="s">
        <v>2340</v>
      </c>
      <c r="AL39" s="1" t="s">
        <v>2340</v>
      </c>
      <c r="AM39" s="1" t="s">
        <v>2444</v>
      </c>
      <c r="AN39" s="3">
        <v>46253</v>
      </c>
      <c r="AO39" s="1" t="s">
        <v>2451</v>
      </c>
      <c r="AP39" s="1" t="s">
        <v>2685</v>
      </c>
      <c r="AQ39" s="1" t="s">
        <v>2811</v>
      </c>
      <c r="AR39" s="1" t="s">
        <v>2813</v>
      </c>
      <c r="AS39" s="1" t="s">
        <v>2814</v>
      </c>
      <c r="AT39" s="1" t="s">
        <v>1843</v>
      </c>
      <c r="AU39" s="1" t="s">
        <v>1917</v>
      </c>
      <c r="AV39" s="1" t="s">
        <v>2826</v>
      </c>
      <c r="AW39" s="1"/>
      <c r="AX39" s="1"/>
      <c r="AY39" s="1" t="s">
        <v>2829</v>
      </c>
      <c r="AZ39" s="1" t="s">
        <v>2829</v>
      </c>
      <c r="BA39" s="1" t="s">
        <v>2835</v>
      </c>
      <c r="BB39" s="1" t="s">
        <v>3064</v>
      </c>
      <c r="BC39" s="1"/>
      <c r="BD39">
        <v>31408</v>
      </c>
      <c r="BE39" s="1" t="s">
        <v>2814</v>
      </c>
      <c r="BF39">
        <v>2411</v>
      </c>
      <c r="BG39">
        <v>10</v>
      </c>
      <c r="BH39" s="1" t="s">
        <v>2467</v>
      </c>
    </row>
    <row r="40" spans="1:60">
      <c r="A40" s="8">
        <v>136388</v>
      </c>
      <c r="B40" s="1" t="s">
        <v>2885</v>
      </c>
      <c r="C40" s="1" t="s">
        <v>3123</v>
      </c>
      <c r="D40" s="1" t="s">
        <v>800</v>
      </c>
      <c r="E40">
        <v>1</v>
      </c>
      <c r="F40" s="9" t="s">
        <v>3083</v>
      </c>
      <c r="G40" s="4">
        <v>4</v>
      </c>
      <c r="I40" s="14">
        <f t="shared" si="0"/>
        <v>4</v>
      </c>
      <c r="N40" s="1" t="s">
        <v>2443</v>
      </c>
      <c r="O40">
        <v>0</v>
      </c>
      <c r="P40" s="3">
        <v>46253</v>
      </c>
      <c r="Q40" s="1" t="s">
        <v>2461</v>
      </c>
      <c r="R40">
        <v>139672</v>
      </c>
      <c r="U40" s="1" t="s">
        <v>1584</v>
      </c>
      <c r="V40">
        <v>-10</v>
      </c>
      <c r="W40">
        <v>1</v>
      </c>
      <c r="X40" s="1"/>
      <c r="Y40" s="1" t="s">
        <v>1786</v>
      </c>
      <c r="Z40" s="1" t="s">
        <v>1814</v>
      </c>
      <c r="AA40" s="1" t="s">
        <v>1820</v>
      </c>
      <c r="AB40" s="1" t="s">
        <v>1862</v>
      </c>
      <c r="AC40" s="1" t="s">
        <v>1820</v>
      </c>
      <c r="AD40" s="1" t="s">
        <v>1941</v>
      </c>
      <c r="AE40" s="1"/>
      <c r="AF40">
        <v>0</v>
      </c>
      <c r="AG40" s="1" t="s">
        <v>1350</v>
      </c>
      <c r="AH40" s="1" t="s">
        <v>2263</v>
      </c>
      <c r="AI40" s="1"/>
      <c r="AJ40" s="1" t="s">
        <v>2265</v>
      </c>
      <c r="AK40" s="1" t="s">
        <v>2242</v>
      </c>
      <c r="AL40" s="1" t="s">
        <v>1584</v>
      </c>
      <c r="AM40" s="1" t="s">
        <v>2444</v>
      </c>
      <c r="AN40" s="3">
        <v>46253</v>
      </c>
      <c r="AO40" s="1" t="s">
        <v>2451</v>
      </c>
      <c r="AP40" s="1" t="s">
        <v>2684</v>
      </c>
      <c r="AQ40" s="1" t="s">
        <v>2811</v>
      </c>
      <c r="AR40" s="1" t="s">
        <v>2811</v>
      </c>
      <c r="AS40" s="1" t="s">
        <v>2824</v>
      </c>
      <c r="AT40" s="1" t="s">
        <v>1862</v>
      </c>
      <c r="AU40" s="1" t="s">
        <v>1820</v>
      </c>
      <c r="AV40" s="1" t="s">
        <v>2826</v>
      </c>
      <c r="AW40" s="1"/>
      <c r="AX40" s="1"/>
      <c r="AY40" s="1" t="s">
        <v>2830</v>
      </c>
      <c r="AZ40" s="1" t="s">
        <v>2830</v>
      </c>
      <c r="BA40" s="1" t="s">
        <v>2836</v>
      </c>
      <c r="BB40" s="1" t="s">
        <v>3070</v>
      </c>
      <c r="BC40" s="1"/>
      <c r="BD40">
        <v>1250</v>
      </c>
      <c r="BE40" s="1" t="s">
        <v>2824</v>
      </c>
      <c r="BF40">
        <v>6711</v>
      </c>
      <c r="BG40">
        <v>1</v>
      </c>
      <c r="BH40" s="1" t="s">
        <v>2459</v>
      </c>
    </row>
    <row r="41" spans="1:60">
      <c r="A41" s="8">
        <v>136496</v>
      </c>
      <c r="B41" s="1" t="s">
        <v>2885</v>
      </c>
      <c r="C41" s="1" t="s">
        <v>3244</v>
      </c>
      <c r="D41" s="1" t="s">
        <v>978</v>
      </c>
      <c r="E41">
        <v>1</v>
      </c>
      <c r="F41" s="9" t="s">
        <v>3084</v>
      </c>
      <c r="G41" s="4">
        <v>4</v>
      </c>
      <c r="I41" s="14">
        <f t="shared" si="0"/>
        <v>4</v>
      </c>
      <c r="N41" s="1" t="s">
        <v>2443</v>
      </c>
      <c r="O41">
        <v>0</v>
      </c>
      <c r="P41" s="3">
        <v>46260</v>
      </c>
      <c r="Q41" s="1" t="s">
        <v>2460</v>
      </c>
      <c r="R41">
        <v>139674</v>
      </c>
      <c r="U41" s="1" t="s">
        <v>1584</v>
      </c>
      <c r="V41">
        <v>-10</v>
      </c>
      <c r="W41">
        <v>1</v>
      </c>
      <c r="X41" s="1"/>
      <c r="Y41" s="1" t="s">
        <v>1810</v>
      </c>
      <c r="Z41" s="1" t="s">
        <v>1813</v>
      </c>
      <c r="AA41" s="1" t="s">
        <v>1818</v>
      </c>
      <c r="AB41" s="1" t="s">
        <v>1892</v>
      </c>
      <c r="AC41" s="1" t="s">
        <v>1922</v>
      </c>
      <c r="AD41" s="1" t="s">
        <v>1941</v>
      </c>
      <c r="AE41" s="1"/>
      <c r="AF41">
        <v>1</v>
      </c>
      <c r="AG41" s="1" t="s">
        <v>2242</v>
      </c>
      <c r="AH41" s="1" t="s">
        <v>2263</v>
      </c>
      <c r="AI41" s="1"/>
      <c r="AJ41" s="1" t="s">
        <v>2265</v>
      </c>
      <c r="AK41" s="1" t="s">
        <v>2242</v>
      </c>
      <c r="AL41" s="1" t="s">
        <v>1584</v>
      </c>
      <c r="AM41" s="1" t="s">
        <v>2444</v>
      </c>
      <c r="AN41" s="3">
        <v>46260</v>
      </c>
      <c r="AO41" s="1" t="s">
        <v>2451</v>
      </c>
      <c r="AP41" s="1"/>
      <c r="AQ41" s="1" t="s">
        <v>2811</v>
      </c>
      <c r="AR41" s="1" t="s">
        <v>2811</v>
      </c>
      <c r="AS41" s="1" t="s">
        <v>2820</v>
      </c>
      <c r="AT41" s="1" t="s">
        <v>1892</v>
      </c>
      <c r="AU41" s="1" t="s">
        <v>1922</v>
      </c>
      <c r="AV41" s="1" t="s">
        <v>2826</v>
      </c>
      <c r="AW41" s="1"/>
      <c r="AX41" s="1"/>
      <c r="AY41" s="1" t="s">
        <v>2829</v>
      </c>
      <c r="AZ41" s="1" t="s">
        <v>2829</v>
      </c>
      <c r="BA41" s="1" t="s">
        <v>2836</v>
      </c>
      <c r="BB41" s="1" t="s">
        <v>3061</v>
      </c>
      <c r="BC41" s="1"/>
      <c r="BD41">
        <v>12640</v>
      </c>
      <c r="BE41" s="1" t="s">
        <v>2820</v>
      </c>
      <c r="BF41">
        <v>6711</v>
      </c>
      <c r="BG41">
        <v>1</v>
      </c>
      <c r="BH41" s="1" t="s">
        <v>2459</v>
      </c>
    </row>
    <row r="42" spans="1:60">
      <c r="A42" s="8">
        <v>136225</v>
      </c>
      <c r="B42" s="1" t="s">
        <v>2908</v>
      </c>
      <c r="C42" s="1" t="s">
        <v>3151</v>
      </c>
      <c r="D42" s="1" t="s">
        <v>508</v>
      </c>
      <c r="E42">
        <v>231</v>
      </c>
      <c r="F42" s="9" t="s">
        <v>3083</v>
      </c>
      <c r="G42" s="4">
        <v>6.08969</v>
      </c>
      <c r="I42" s="14">
        <f t="shared" si="0"/>
        <v>1406.71839</v>
      </c>
      <c r="N42" s="1" t="s">
        <v>2443</v>
      </c>
      <c r="O42">
        <v>0</v>
      </c>
      <c r="P42" s="3">
        <v>46241</v>
      </c>
      <c r="Q42" s="1" t="s">
        <v>2452</v>
      </c>
      <c r="R42">
        <v>139420</v>
      </c>
      <c r="U42" s="1" t="s">
        <v>1354</v>
      </c>
      <c r="V42">
        <v>0</v>
      </c>
      <c r="W42">
        <v>7</v>
      </c>
      <c r="X42" s="1"/>
      <c r="Y42" s="1" t="s">
        <v>1778</v>
      </c>
      <c r="Z42" s="1" t="s">
        <v>1813</v>
      </c>
      <c r="AA42" s="1" t="s">
        <v>1817</v>
      </c>
      <c r="AB42" s="1" t="s">
        <v>1867</v>
      </c>
      <c r="AC42" s="1" t="s">
        <v>1817</v>
      </c>
      <c r="AD42" s="1" t="s">
        <v>1941</v>
      </c>
      <c r="AE42" s="1"/>
      <c r="AF42">
        <v>231</v>
      </c>
      <c r="AG42" s="1" t="s">
        <v>1354</v>
      </c>
      <c r="AH42" s="1" t="s">
        <v>2263</v>
      </c>
      <c r="AI42" s="1"/>
      <c r="AJ42" s="1" t="s">
        <v>2266</v>
      </c>
      <c r="AK42" s="1" t="s">
        <v>2304</v>
      </c>
      <c r="AL42" s="1" t="s">
        <v>2304</v>
      </c>
      <c r="AM42" s="1"/>
      <c r="AN42" s="3">
        <v>46241</v>
      </c>
      <c r="AO42" s="1" t="s">
        <v>2451</v>
      </c>
      <c r="AP42" s="1" t="s">
        <v>2560</v>
      </c>
      <c r="AQ42" s="1" t="s">
        <v>2811</v>
      </c>
      <c r="AR42" s="1" t="s">
        <v>2811</v>
      </c>
      <c r="AS42" s="1" t="s">
        <v>2818</v>
      </c>
      <c r="AT42" s="1" t="s">
        <v>1867</v>
      </c>
      <c r="AU42" s="1" t="s">
        <v>1817</v>
      </c>
      <c r="AV42" s="1" t="s">
        <v>2826</v>
      </c>
      <c r="AW42" s="1"/>
      <c r="AX42" s="1"/>
      <c r="AY42" s="1" t="s">
        <v>2829</v>
      </c>
      <c r="AZ42" s="1" t="s">
        <v>2829</v>
      </c>
      <c r="BA42" s="1" t="s">
        <v>2837</v>
      </c>
      <c r="BB42" s="1" t="s">
        <v>3063</v>
      </c>
      <c r="BC42" s="1"/>
      <c r="BD42">
        <v>1548</v>
      </c>
      <c r="BE42" s="1" t="s">
        <v>2818</v>
      </c>
      <c r="BF42">
        <v>3621</v>
      </c>
      <c r="BG42">
        <v>7</v>
      </c>
      <c r="BH42" s="1" t="s">
        <v>2446</v>
      </c>
    </row>
    <row r="43" spans="1:60">
      <c r="A43" s="8">
        <v>136225</v>
      </c>
      <c r="B43" s="1" t="s">
        <v>2908</v>
      </c>
      <c r="C43" s="1" t="s">
        <v>3151</v>
      </c>
      <c r="D43" s="1" t="s">
        <v>515</v>
      </c>
      <c r="E43">
        <v>102</v>
      </c>
      <c r="F43" s="9" t="s">
        <v>3083</v>
      </c>
      <c r="G43" s="4">
        <v>6.08969</v>
      </c>
      <c r="I43" s="14">
        <f t="shared" si="0"/>
        <v>621.14837999999997</v>
      </c>
      <c r="N43" s="1" t="s">
        <v>2443</v>
      </c>
      <c r="O43">
        <v>0</v>
      </c>
      <c r="P43" s="3">
        <v>46241</v>
      </c>
      <c r="Q43" s="1" t="s">
        <v>2452</v>
      </c>
      <c r="R43">
        <v>139420</v>
      </c>
      <c r="U43" s="1" t="s">
        <v>1360</v>
      </c>
      <c r="V43">
        <v>0</v>
      </c>
      <c r="W43">
        <v>15</v>
      </c>
      <c r="X43" s="1"/>
      <c r="Y43" s="1" t="s">
        <v>1778</v>
      </c>
      <c r="Z43" s="1" t="s">
        <v>1813</v>
      </c>
      <c r="AA43" s="1" t="s">
        <v>1817</v>
      </c>
      <c r="AB43" s="1" t="s">
        <v>1867</v>
      </c>
      <c r="AC43" s="1" t="s">
        <v>1817</v>
      </c>
      <c r="AD43" s="1" t="s">
        <v>1941</v>
      </c>
      <c r="AE43" s="1"/>
      <c r="AF43">
        <v>102</v>
      </c>
      <c r="AG43" s="1" t="s">
        <v>1360</v>
      </c>
      <c r="AH43" s="1" t="s">
        <v>2263</v>
      </c>
      <c r="AI43" s="1"/>
      <c r="AJ43" s="1" t="s">
        <v>2266</v>
      </c>
      <c r="AK43" s="1" t="s">
        <v>2304</v>
      </c>
      <c r="AL43" s="1" t="s">
        <v>2304</v>
      </c>
      <c r="AM43" s="1"/>
      <c r="AN43" s="3">
        <v>46241</v>
      </c>
      <c r="AO43" s="1" t="s">
        <v>2451</v>
      </c>
      <c r="AP43" s="1" t="s">
        <v>2560</v>
      </c>
      <c r="AQ43" s="1" t="s">
        <v>2811</v>
      </c>
      <c r="AR43" s="1" t="s">
        <v>2811</v>
      </c>
      <c r="AS43" s="1" t="s">
        <v>2818</v>
      </c>
      <c r="AT43" s="1" t="s">
        <v>1867</v>
      </c>
      <c r="AU43" s="1" t="s">
        <v>1817</v>
      </c>
      <c r="AV43" s="1" t="s">
        <v>2826</v>
      </c>
      <c r="AW43" s="1"/>
      <c r="AX43" s="1"/>
      <c r="AY43" s="1" t="s">
        <v>2829</v>
      </c>
      <c r="AZ43" s="1" t="s">
        <v>2829</v>
      </c>
      <c r="BA43" s="1" t="s">
        <v>2837</v>
      </c>
      <c r="BB43" s="1" t="s">
        <v>3063</v>
      </c>
      <c r="BC43" s="1"/>
      <c r="BD43">
        <v>1548</v>
      </c>
      <c r="BE43" s="1" t="s">
        <v>2818</v>
      </c>
      <c r="BF43">
        <v>3621</v>
      </c>
      <c r="BG43">
        <v>15</v>
      </c>
      <c r="BH43" s="1" t="s">
        <v>2446</v>
      </c>
    </row>
    <row r="44" spans="1:60">
      <c r="A44" s="8">
        <v>136225</v>
      </c>
      <c r="B44" s="1" t="s">
        <v>2908</v>
      </c>
      <c r="C44" s="1" t="s">
        <v>3151</v>
      </c>
      <c r="D44" s="1" t="s">
        <v>504</v>
      </c>
      <c r="E44">
        <v>16</v>
      </c>
      <c r="F44" s="9" t="s">
        <v>3083</v>
      </c>
      <c r="G44" s="4">
        <v>6.2854200000000002</v>
      </c>
      <c r="I44" s="14">
        <f t="shared" si="0"/>
        <v>100.56672</v>
      </c>
      <c r="N44" s="1" t="s">
        <v>2443</v>
      </c>
      <c r="O44">
        <v>0</v>
      </c>
      <c r="P44" s="3">
        <v>46241</v>
      </c>
      <c r="Q44" s="1" t="s">
        <v>2452</v>
      </c>
      <c r="R44">
        <v>139420</v>
      </c>
      <c r="U44" s="1" t="s">
        <v>1351</v>
      </c>
      <c r="V44">
        <v>0</v>
      </c>
      <c r="W44">
        <v>3</v>
      </c>
      <c r="X44" s="1"/>
      <c r="Y44" s="1" t="s">
        <v>1778</v>
      </c>
      <c r="Z44" s="1" t="s">
        <v>1813</v>
      </c>
      <c r="AA44" s="1" t="s">
        <v>1817</v>
      </c>
      <c r="AB44" s="1" t="s">
        <v>1867</v>
      </c>
      <c r="AC44" s="1" t="s">
        <v>1817</v>
      </c>
      <c r="AD44" s="1" t="s">
        <v>1941</v>
      </c>
      <c r="AE44" s="1"/>
      <c r="AF44">
        <v>16</v>
      </c>
      <c r="AG44" s="1" t="s">
        <v>1351</v>
      </c>
      <c r="AH44" s="1" t="s">
        <v>2263</v>
      </c>
      <c r="AI44" s="1"/>
      <c r="AJ44" s="1" t="s">
        <v>2266</v>
      </c>
      <c r="AK44" s="1" t="s">
        <v>2304</v>
      </c>
      <c r="AL44" s="1" t="s">
        <v>2304</v>
      </c>
      <c r="AM44" s="1"/>
      <c r="AN44" s="3">
        <v>46241</v>
      </c>
      <c r="AO44" s="1" t="s">
        <v>2451</v>
      </c>
      <c r="AP44" s="1" t="s">
        <v>2560</v>
      </c>
      <c r="AQ44" s="1" t="s">
        <v>2811</v>
      </c>
      <c r="AR44" s="1" t="s">
        <v>2811</v>
      </c>
      <c r="AS44" s="1" t="s">
        <v>2818</v>
      </c>
      <c r="AT44" s="1" t="s">
        <v>1867</v>
      </c>
      <c r="AU44" s="1" t="s">
        <v>1817</v>
      </c>
      <c r="AV44" s="1" t="s">
        <v>2826</v>
      </c>
      <c r="AW44" s="1"/>
      <c r="AX44" s="1"/>
      <c r="AY44" s="1" t="s">
        <v>2829</v>
      </c>
      <c r="AZ44" s="1" t="s">
        <v>2829</v>
      </c>
      <c r="BA44" s="1" t="s">
        <v>2837</v>
      </c>
      <c r="BB44" s="1" t="s">
        <v>3063</v>
      </c>
      <c r="BC44" s="1"/>
      <c r="BD44">
        <v>1548</v>
      </c>
      <c r="BE44" s="1" t="s">
        <v>2818</v>
      </c>
      <c r="BF44">
        <v>3621</v>
      </c>
      <c r="BG44">
        <v>3</v>
      </c>
      <c r="BH44" s="1" t="s">
        <v>2446</v>
      </c>
    </row>
    <row r="45" spans="1:60">
      <c r="A45" s="8">
        <v>136225</v>
      </c>
      <c r="B45" s="1" t="s">
        <v>2908</v>
      </c>
      <c r="C45" s="1" t="s">
        <v>3151</v>
      </c>
      <c r="D45" s="1" t="s">
        <v>505</v>
      </c>
      <c r="E45">
        <v>16</v>
      </c>
      <c r="F45" s="9" t="s">
        <v>3083</v>
      </c>
      <c r="G45" s="4">
        <v>6.2854200000000002</v>
      </c>
      <c r="I45" s="14">
        <f t="shared" si="0"/>
        <v>100.56672</v>
      </c>
      <c r="N45" s="1" t="s">
        <v>2443</v>
      </c>
      <c r="O45">
        <v>0</v>
      </c>
      <c r="P45" s="3">
        <v>46241</v>
      </c>
      <c r="Q45" s="1" t="s">
        <v>2452</v>
      </c>
      <c r="R45">
        <v>139420</v>
      </c>
      <c r="U45" s="1" t="s">
        <v>1351</v>
      </c>
      <c r="V45">
        <v>0</v>
      </c>
      <c r="W45">
        <v>4</v>
      </c>
      <c r="X45" s="1"/>
      <c r="Y45" s="1" t="s">
        <v>1778</v>
      </c>
      <c r="Z45" s="1" t="s">
        <v>1813</v>
      </c>
      <c r="AA45" s="1" t="s">
        <v>1817</v>
      </c>
      <c r="AB45" s="1" t="s">
        <v>1867</v>
      </c>
      <c r="AC45" s="1" t="s">
        <v>1817</v>
      </c>
      <c r="AD45" s="1" t="s">
        <v>1941</v>
      </c>
      <c r="AE45" s="1"/>
      <c r="AF45">
        <v>16</v>
      </c>
      <c r="AG45" s="1" t="s">
        <v>1351</v>
      </c>
      <c r="AH45" s="1" t="s">
        <v>2263</v>
      </c>
      <c r="AI45" s="1"/>
      <c r="AJ45" s="1" t="s">
        <v>2266</v>
      </c>
      <c r="AK45" s="1" t="s">
        <v>2304</v>
      </c>
      <c r="AL45" s="1" t="s">
        <v>2304</v>
      </c>
      <c r="AM45" s="1"/>
      <c r="AN45" s="3">
        <v>46241</v>
      </c>
      <c r="AO45" s="1" t="s">
        <v>2451</v>
      </c>
      <c r="AP45" s="1" t="s">
        <v>2560</v>
      </c>
      <c r="AQ45" s="1" t="s">
        <v>2811</v>
      </c>
      <c r="AR45" s="1" t="s">
        <v>2811</v>
      </c>
      <c r="AS45" s="1" t="s">
        <v>2818</v>
      </c>
      <c r="AT45" s="1" t="s">
        <v>1867</v>
      </c>
      <c r="AU45" s="1" t="s">
        <v>1817</v>
      </c>
      <c r="AV45" s="1" t="s">
        <v>2826</v>
      </c>
      <c r="AW45" s="1"/>
      <c r="AX45" s="1"/>
      <c r="AY45" s="1" t="s">
        <v>2829</v>
      </c>
      <c r="AZ45" s="1" t="s">
        <v>2829</v>
      </c>
      <c r="BA45" s="1" t="s">
        <v>2837</v>
      </c>
      <c r="BB45" s="1" t="s">
        <v>3063</v>
      </c>
      <c r="BC45" s="1"/>
      <c r="BD45">
        <v>1548</v>
      </c>
      <c r="BE45" s="1" t="s">
        <v>2818</v>
      </c>
      <c r="BF45">
        <v>3621</v>
      </c>
      <c r="BG45">
        <v>4</v>
      </c>
      <c r="BH45" s="1" t="s">
        <v>2446</v>
      </c>
    </row>
    <row r="46" spans="1:60">
      <c r="A46" s="8">
        <v>136389</v>
      </c>
      <c r="B46" s="1" t="s">
        <v>2987</v>
      </c>
      <c r="C46" s="1" t="s">
        <v>3217</v>
      </c>
      <c r="D46" s="1" t="s">
        <v>809</v>
      </c>
      <c r="E46">
        <v>40</v>
      </c>
      <c r="F46" s="9" t="s">
        <v>3083</v>
      </c>
      <c r="G46" s="4">
        <v>6.77</v>
      </c>
      <c r="I46" s="14">
        <f t="shared" si="0"/>
        <v>270.79999999999995</v>
      </c>
      <c r="N46" s="1" t="s">
        <v>2442</v>
      </c>
      <c r="O46">
        <v>0</v>
      </c>
      <c r="P46" s="3">
        <v>46253</v>
      </c>
      <c r="Q46" s="1" t="s">
        <v>2461</v>
      </c>
      <c r="R46">
        <v>139649</v>
      </c>
      <c r="U46" s="1" t="s">
        <v>1593</v>
      </c>
      <c r="V46">
        <v>0</v>
      </c>
      <c r="W46">
        <v>9</v>
      </c>
      <c r="X46" s="1"/>
      <c r="Y46" s="1" t="s">
        <v>1797</v>
      </c>
      <c r="Z46" s="1" t="s">
        <v>1813</v>
      </c>
      <c r="AA46" s="1" t="s">
        <v>1815</v>
      </c>
      <c r="AB46" s="1" t="s">
        <v>1843</v>
      </c>
      <c r="AC46" s="1" t="s">
        <v>1917</v>
      </c>
      <c r="AD46" s="1" t="s">
        <v>1941</v>
      </c>
      <c r="AE46" s="1"/>
      <c r="AF46">
        <v>40</v>
      </c>
      <c r="AG46" s="1" t="s">
        <v>1593</v>
      </c>
      <c r="AH46" s="1" t="s">
        <v>2263</v>
      </c>
      <c r="AI46" s="1"/>
      <c r="AJ46" s="1" t="s">
        <v>2264</v>
      </c>
      <c r="AK46" s="1" t="s">
        <v>2340</v>
      </c>
      <c r="AL46" s="1" t="s">
        <v>2340</v>
      </c>
      <c r="AM46" s="1" t="s">
        <v>2444</v>
      </c>
      <c r="AN46" s="3">
        <v>46253</v>
      </c>
      <c r="AO46" s="1" t="s">
        <v>2451</v>
      </c>
      <c r="AP46" s="1" t="s">
        <v>2685</v>
      </c>
      <c r="AQ46" s="1" t="s">
        <v>2811</v>
      </c>
      <c r="AR46" s="1" t="s">
        <v>2813</v>
      </c>
      <c r="AS46" s="1" t="s">
        <v>2814</v>
      </c>
      <c r="AT46" s="1" t="s">
        <v>1843</v>
      </c>
      <c r="AU46" s="1" t="s">
        <v>1917</v>
      </c>
      <c r="AV46" s="1" t="s">
        <v>2826</v>
      </c>
      <c r="AW46" s="1"/>
      <c r="AX46" s="1"/>
      <c r="AY46" s="1" t="s">
        <v>2829</v>
      </c>
      <c r="AZ46" s="1" t="s">
        <v>2829</v>
      </c>
      <c r="BA46" s="1" t="s">
        <v>2835</v>
      </c>
      <c r="BB46" s="1" t="s">
        <v>3064</v>
      </c>
      <c r="BC46" s="1"/>
      <c r="BD46">
        <v>31407</v>
      </c>
      <c r="BE46" s="1" t="s">
        <v>2814</v>
      </c>
      <c r="BF46">
        <v>2411</v>
      </c>
      <c r="BG46">
        <v>9</v>
      </c>
      <c r="BH46" s="1" t="s">
        <v>2467</v>
      </c>
    </row>
    <row r="47" spans="1:60">
      <c r="A47" s="8">
        <v>136389</v>
      </c>
      <c r="B47" s="1" t="s">
        <v>2987</v>
      </c>
      <c r="C47" s="1" t="s">
        <v>3214</v>
      </c>
      <c r="D47" s="1" t="s">
        <v>806</v>
      </c>
      <c r="E47">
        <v>5050</v>
      </c>
      <c r="F47" s="9" t="s">
        <v>3083</v>
      </c>
      <c r="G47" s="4">
        <v>7.45</v>
      </c>
      <c r="I47" s="14">
        <f t="shared" si="0"/>
        <v>37622.5</v>
      </c>
      <c r="N47" s="1" t="s">
        <v>2442</v>
      </c>
      <c r="O47">
        <v>0</v>
      </c>
      <c r="P47" s="3">
        <v>46253</v>
      </c>
      <c r="Q47" s="1" t="s">
        <v>2461</v>
      </c>
      <c r="R47">
        <v>139649</v>
      </c>
      <c r="U47" s="1" t="s">
        <v>1590</v>
      </c>
      <c r="V47">
        <v>0</v>
      </c>
      <c r="W47">
        <v>6</v>
      </c>
      <c r="X47" s="1"/>
      <c r="Y47" s="1" t="s">
        <v>1797</v>
      </c>
      <c r="Z47" s="1" t="s">
        <v>1813</v>
      </c>
      <c r="AA47" s="1" t="s">
        <v>1815</v>
      </c>
      <c r="AB47" s="1" t="s">
        <v>1843</v>
      </c>
      <c r="AC47" s="1" t="s">
        <v>1917</v>
      </c>
      <c r="AD47" s="1" t="s">
        <v>1941</v>
      </c>
      <c r="AE47" s="1"/>
      <c r="AF47">
        <v>5050</v>
      </c>
      <c r="AG47" s="1" t="s">
        <v>1590</v>
      </c>
      <c r="AH47" s="1" t="s">
        <v>2263</v>
      </c>
      <c r="AI47" s="1"/>
      <c r="AJ47" s="1" t="s">
        <v>2264</v>
      </c>
      <c r="AK47" s="1" t="s">
        <v>2340</v>
      </c>
      <c r="AL47" s="1" t="s">
        <v>2340</v>
      </c>
      <c r="AM47" s="1" t="s">
        <v>2444</v>
      </c>
      <c r="AN47" s="3">
        <v>46253</v>
      </c>
      <c r="AO47" s="1" t="s">
        <v>2451</v>
      </c>
      <c r="AP47" s="1" t="s">
        <v>2685</v>
      </c>
      <c r="AQ47" s="1" t="s">
        <v>2811</v>
      </c>
      <c r="AR47" s="1" t="s">
        <v>2813</v>
      </c>
      <c r="AS47" s="1" t="s">
        <v>2814</v>
      </c>
      <c r="AT47" s="1" t="s">
        <v>1843</v>
      </c>
      <c r="AU47" s="1" t="s">
        <v>1917</v>
      </c>
      <c r="AV47" s="1" t="s">
        <v>2826</v>
      </c>
      <c r="AW47" s="1"/>
      <c r="AX47" s="1"/>
      <c r="AY47" s="1" t="s">
        <v>2829</v>
      </c>
      <c r="AZ47" s="1" t="s">
        <v>2829</v>
      </c>
      <c r="BA47" s="1" t="s">
        <v>2835</v>
      </c>
      <c r="BB47" s="1" t="s">
        <v>3064</v>
      </c>
      <c r="BC47" s="1"/>
      <c r="BD47">
        <v>21127</v>
      </c>
      <c r="BE47" s="1" t="s">
        <v>2814</v>
      </c>
      <c r="BF47">
        <v>2411</v>
      </c>
      <c r="BG47">
        <v>6</v>
      </c>
      <c r="BH47" s="1" t="s">
        <v>2467</v>
      </c>
    </row>
    <row r="48" spans="1:60">
      <c r="A48" s="8">
        <v>136226</v>
      </c>
      <c r="B48" s="1" t="s">
        <v>2909</v>
      </c>
      <c r="C48" s="1" t="s">
        <v>3157</v>
      </c>
      <c r="D48" s="1" t="s">
        <v>543</v>
      </c>
      <c r="E48">
        <v>16</v>
      </c>
      <c r="F48" s="9" t="s">
        <v>3083</v>
      </c>
      <c r="G48" s="4">
        <v>8.4010499999999997</v>
      </c>
      <c r="I48" s="14">
        <f t="shared" si="0"/>
        <v>134.41679999999999</v>
      </c>
      <c r="N48" s="1" t="s">
        <v>2443</v>
      </c>
      <c r="O48">
        <v>0</v>
      </c>
      <c r="P48" s="3">
        <v>46241</v>
      </c>
      <c r="Q48" s="1" t="s">
        <v>2452</v>
      </c>
      <c r="R48">
        <v>139450</v>
      </c>
      <c r="U48" s="1" t="s">
        <v>1384</v>
      </c>
      <c r="V48">
        <v>0</v>
      </c>
      <c r="W48">
        <v>7</v>
      </c>
      <c r="X48" s="1"/>
      <c r="Y48" s="1" t="s">
        <v>1785</v>
      </c>
      <c r="Z48" s="1" t="s">
        <v>1813</v>
      </c>
      <c r="AA48" s="1" t="s">
        <v>1817</v>
      </c>
      <c r="AB48" s="1" t="s">
        <v>1867</v>
      </c>
      <c r="AC48" s="1" t="s">
        <v>1817</v>
      </c>
      <c r="AD48" s="1" t="s">
        <v>1941</v>
      </c>
      <c r="AE48" s="1"/>
      <c r="AF48">
        <v>16</v>
      </c>
      <c r="AG48" s="1" t="s">
        <v>1384</v>
      </c>
      <c r="AH48" s="1" t="s">
        <v>2263</v>
      </c>
      <c r="AI48" s="1"/>
      <c r="AJ48" s="1" t="s">
        <v>2266</v>
      </c>
      <c r="AK48" s="1" t="s">
        <v>2305</v>
      </c>
      <c r="AL48" s="1" t="s">
        <v>2305</v>
      </c>
      <c r="AM48" s="1"/>
      <c r="AN48" s="3">
        <v>46241</v>
      </c>
      <c r="AO48" s="1" t="s">
        <v>2451</v>
      </c>
      <c r="AP48" s="1" t="s">
        <v>2561</v>
      </c>
      <c r="AQ48" s="1" t="s">
        <v>2811</v>
      </c>
      <c r="AR48" s="1" t="s">
        <v>2812</v>
      </c>
      <c r="AS48" s="1" t="s">
        <v>2818</v>
      </c>
      <c r="AT48" s="1" t="s">
        <v>1867</v>
      </c>
      <c r="AU48" s="1" t="s">
        <v>1817</v>
      </c>
      <c r="AV48" s="1" t="s">
        <v>2826</v>
      </c>
      <c r="AW48" s="1"/>
      <c r="AX48" s="1"/>
      <c r="AY48" s="1" t="s">
        <v>2829</v>
      </c>
      <c r="AZ48" s="1" t="s">
        <v>2829</v>
      </c>
      <c r="BA48" s="1" t="s">
        <v>2837</v>
      </c>
      <c r="BB48" s="1" t="s">
        <v>3063</v>
      </c>
      <c r="BC48" s="1"/>
      <c r="BD48">
        <v>26044</v>
      </c>
      <c r="BE48" s="1" t="s">
        <v>2818</v>
      </c>
      <c r="BF48">
        <v>2072</v>
      </c>
      <c r="BG48">
        <v>7</v>
      </c>
      <c r="BH48" s="1" t="s">
        <v>2468</v>
      </c>
    </row>
    <row r="49" spans="1:60">
      <c r="A49" s="8">
        <v>136389</v>
      </c>
      <c r="B49" s="1" t="s">
        <v>2987</v>
      </c>
      <c r="C49" s="1" t="s">
        <v>3219</v>
      </c>
      <c r="D49" s="1" t="s">
        <v>811</v>
      </c>
      <c r="E49">
        <v>40</v>
      </c>
      <c r="F49" s="9" t="s">
        <v>3083</v>
      </c>
      <c r="G49" s="4">
        <v>15.84</v>
      </c>
      <c r="I49" s="14">
        <f t="shared" si="0"/>
        <v>633.6</v>
      </c>
      <c r="N49" s="1" t="s">
        <v>2442</v>
      </c>
      <c r="O49">
        <v>0</v>
      </c>
      <c r="P49" s="3">
        <v>46253</v>
      </c>
      <c r="Q49" s="1" t="s">
        <v>2461</v>
      </c>
      <c r="R49">
        <v>139649</v>
      </c>
      <c r="U49" s="1" t="s">
        <v>1595</v>
      </c>
      <c r="V49">
        <v>0</v>
      </c>
      <c r="W49">
        <v>11</v>
      </c>
      <c r="X49" s="1"/>
      <c r="Y49" s="1" t="s">
        <v>1797</v>
      </c>
      <c r="Z49" s="1" t="s">
        <v>1813</v>
      </c>
      <c r="AA49" s="1" t="s">
        <v>1815</v>
      </c>
      <c r="AB49" s="1" t="s">
        <v>1843</v>
      </c>
      <c r="AC49" s="1" t="s">
        <v>1917</v>
      </c>
      <c r="AD49" s="1" t="s">
        <v>1941</v>
      </c>
      <c r="AE49" s="1"/>
      <c r="AF49">
        <v>40</v>
      </c>
      <c r="AG49" s="1" t="s">
        <v>1595</v>
      </c>
      <c r="AH49" s="1" t="s">
        <v>2263</v>
      </c>
      <c r="AI49" s="1"/>
      <c r="AJ49" s="1" t="s">
        <v>2264</v>
      </c>
      <c r="AK49" s="1" t="s">
        <v>2340</v>
      </c>
      <c r="AL49" s="1" t="s">
        <v>2340</v>
      </c>
      <c r="AM49" s="1" t="s">
        <v>2444</v>
      </c>
      <c r="AN49" s="3">
        <v>46253</v>
      </c>
      <c r="AO49" s="1" t="s">
        <v>2451</v>
      </c>
      <c r="AP49" s="1" t="s">
        <v>2685</v>
      </c>
      <c r="AQ49" s="1" t="s">
        <v>2811</v>
      </c>
      <c r="AR49" s="1" t="s">
        <v>2813</v>
      </c>
      <c r="AS49" s="1" t="s">
        <v>2814</v>
      </c>
      <c r="AT49" s="1" t="s">
        <v>1843</v>
      </c>
      <c r="AU49" s="1" t="s">
        <v>1917</v>
      </c>
      <c r="AV49" s="1" t="s">
        <v>2826</v>
      </c>
      <c r="AW49" s="1"/>
      <c r="AX49" s="1"/>
      <c r="AY49" s="1" t="s">
        <v>2829</v>
      </c>
      <c r="AZ49" s="1" t="s">
        <v>2829</v>
      </c>
      <c r="BA49" s="1" t="s">
        <v>2835</v>
      </c>
      <c r="BB49" s="1" t="s">
        <v>3064</v>
      </c>
      <c r="BC49" s="1"/>
      <c r="BD49">
        <v>31406</v>
      </c>
      <c r="BE49" s="1" t="s">
        <v>2814</v>
      </c>
      <c r="BF49">
        <v>2411</v>
      </c>
      <c r="BG49">
        <v>11</v>
      </c>
      <c r="BH49" s="1" t="s">
        <v>2467</v>
      </c>
    </row>
    <row r="50" spans="1:60">
      <c r="A50" s="8">
        <v>136389</v>
      </c>
      <c r="B50" s="1" t="s">
        <v>2987</v>
      </c>
      <c r="C50" s="1" t="s">
        <v>3209</v>
      </c>
      <c r="D50" s="1" t="s">
        <v>801</v>
      </c>
      <c r="E50">
        <v>5050</v>
      </c>
      <c r="F50" s="9" t="s">
        <v>3083</v>
      </c>
      <c r="G50" s="4">
        <v>20.28</v>
      </c>
      <c r="I50" s="14">
        <f t="shared" si="0"/>
        <v>102414</v>
      </c>
      <c r="N50" s="1" t="s">
        <v>2442</v>
      </c>
      <c r="O50">
        <v>0</v>
      </c>
      <c r="P50" s="3">
        <v>46253</v>
      </c>
      <c r="Q50" s="1" t="s">
        <v>2461</v>
      </c>
      <c r="R50">
        <v>139649</v>
      </c>
      <c r="U50" s="1" t="s">
        <v>1585</v>
      </c>
      <c r="V50">
        <v>0</v>
      </c>
      <c r="W50">
        <v>1</v>
      </c>
      <c r="X50" s="1"/>
      <c r="Y50" s="1" t="s">
        <v>1797</v>
      </c>
      <c r="Z50" s="1" t="s">
        <v>1813</v>
      </c>
      <c r="AA50" s="1" t="s">
        <v>1815</v>
      </c>
      <c r="AB50" s="1" t="s">
        <v>1843</v>
      </c>
      <c r="AC50" s="1" t="s">
        <v>1917</v>
      </c>
      <c r="AD50" s="1" t="s">
        <v>1941</v>
      </c>
      <c r="AE50" s="1"/>
      <c r="AF50">
        <v>5050</v>
      </c>
      <c r="AG50" s="1" t="s">
        <v>1585</v>
      </c>
      <c r="AH50" s="1" t="s">
        <v>2263</v>
      </c>
      <c r="AI50" s="1"/>
      <c r="AJ50" s="1" t="s">
        <v>2264</v>
      </c>
      <c r="AK50" s="1" t="s">
        <v>2340</v>
      </c>
      <c r="AL50" s="1" t="s">
        <v>2340</v>
      </c>
      <c r="AM50" s="1" t="s">
        <v>2444</v>
      </c>
      <c r="AN50" s="3">
        <v>46253</v>
      </c>
      <c r="AO50" s="1" t="s">
        <v>2451</v>
      </c>
      <c r="AP50" s="1" t="s">
        <v>2685</v>
      </c>
      <c r="AQ50" s="1" t="s">
        <v>2811</v>
      </c>
      <c r="AR50" s="1" t="s">
        <v>2813</v>
      </c>
      <c r="AS50" s="1" t="s">
        <v>2814</v>
      </c>
      <c r="AT50" s="1" t="s">
        <v>1843</v>
      </c>
      <c r="AU50" s="1" t="s">
        <v>1917</v>
      </c>
      <c r="AV50" s="1" t="s">
        <v>2826</v>
      </c>
      <c r="AW50" s="1"/>
      <c r="AX50" s="1"/>
      <c r="AY50" s="1" t="s">
        <v>2829</v>
      </c>
      <c r="AZ50" s="1" t="s">
        <v>2829</v>
      </c>
      <c r="BA50" s="1" t="s">
        <v>2835</v>
      </c>
      <c r="BB50" s="1" t="s">
        <v>3064</v>
      </c>
      <c r="BC50" s="1"/>
      <c r="BD50">
        <v>26100</v>
      </c>
      <c r="BE50" s="1" t="s">
        <v>2814</v>
      </c>
      <c r="BF50">
        <v>2411</v>
      </c>
      <c r="BG50">
        <v>1</v>
      </c>
      <c r="BH50" s="1" t="s">
        <v>2467</v>
      </c>
    </row>
    <row r="51" spans="1:60">
      <c r="A51" s="8">
        <v>136293</v>
      </c>
      <c r="B51" s="1" t="s">
        <v>2946</v>
      </c>
      <c r="C51" s="1" t="s">
        <v>649</v>
      </c>
      <c r="D51" s="1" t="s">
        <v>649</v>
      </c>
      <c r="E51">
        <v>148</v>
      </c>
      <c r="F51" s="9" t="s">
        <v>3083</v>
      </c>
      <c r="G51" s="4">
        <v>21.18</v>
      </c>
      <c r="I51" s="14">
        <f t="shared" si="0"/>
        <v>3134.64</v>
      </c>
      <c r="N51" s="1" t="s">
        <v>2442</v>
      </c>
      <c r="O51">
        <v>0</v>
      </c>
      <c r="P51" s="3">
        <v>46247</v>
      </c>
      <c r="Q51" s="1" t="s">
        <v>2457</v>
      </c>
      <c r="R51">
        <v>139400</v>
      </c>
      <c r="U51" s="1" t="s">
        <v>1468</v>
      </c>
      <c r="V51">
        <v>0</v>
      </c>
      <c r="W51">
        <v>2</v>
      </c>
      <c r="X51" s="1"/>
      <c r="Y51" s="1" t="s">
        <v>1775</v>
      </c>
      <c r="Z51" s="1" t="s">
        <v>1813</v>
      </c>
      <c r="AA51" s="1" t="s">
        <v>1815</v>
      </c>
      <c r="AB51" s="1" t="s">
        <v>1848</v>
      </c>
      <c r="AC51" s="1" t="s">
        <v>1920</v>
      </c>
      <c r="AD51" s="1" t="s">
        <v>1941</v>
      </c>
      <c r="AE51" s="1"/>
      <c r="AF51">
        <v>148</v>
      </c>
      <c r="AG51" s="1" t="s">
        <v>1468</v>
      </c>
      <c r="AH51" s="1" t="s">
        <v>2263</v>
      </c>
      <c r="AI51" s="1"/>
      <c r="AJ51" s="1" t="s">
        <v>2264</v>
      </c>
      <c r="AK51" s="1" t="s">
        <v>2319</v>
      </c>
      <c r="AL51" s="1" t="s">
        <v>2319</v>
      </c>
      <c r="AM51" s="1"/>
      <c r="AN51" s="3">
        <v>46247</v>
      </c>
      <c r="AO51" s="1" t="s">
        <v>2451</v>
      </c>
      <c r="AP51" s="1" t="s">
        <v>2615</v>
      </c>
      <c r="AQ51" s="1" t="s">
        <v>2811</v>
      </c>
      <c r="AR51" s="1" t="s">
        <v>2812</v>
      </c>
      <c r="AS51" s="1" t="s">
        <v>2814</v>
      </c>
      <c r="AT51" s="1" t="s">
        <v>1848</v>
      </c>
      <c r="AU51" s="1" t="s">
        <v>1920</v>
      </c>
      <c r="AV51" s="1" t="s">
        <v>2826</v>
      </c>
      <c r="AW51" s="1"/>
      <c r="AX51" s="1"/>
      <c r="AY51" s="1" t="s">
        <v>2829</v>
      </c>
      <c r="AZ51" s="1" t="s">
        <v>2829</v>
      </c>
      <c r="BA51" s="1" t="s">
        <v>2835</v>
      </c>
      <c r="BB51" s="1" t="s">
        <v>3059</v>
      </c>
      <c r="BC51" s="1"/>
      <c r="BD51">
        <v>31284</v>
      </c>
      <c r="BE51" s="1" t="s">
        <v>2814</v>
      </c>
      <c r="BF51">
        <v>5176</v>
      </c>
      <c r="BG51">
        <v>2</v>
      </c>
      <c r="BH51" s="1" t="s">
        <v>2453</v>
      </c>
    </row>
    <row r="52" spans="1:60">
      <c r="A52" s="8">
        <v>136225</v>
      </c>
      <c r="B52" s="1" t="s">
        <v>2908</v>
      </c>
      <c r="C52" s="1" t="s">
        <v>3151</v>
      </c>
      <c r="D52" s="1" t="s">
        <v>521</v>
      </c>
      <c r="E52">
        <v>64</v>
      </c>
      <c r="F52" s="9" t="s">
        <v>3083</v>
      </c>
      <c r="G52" s="4">
        <v>25.509609999999999</v>
      </c>
      <c r="I52" s="14">
        <f t="shared" si="0"/>
        <v>1632.6150399999999</v>
      </c>
      <c r="N52" s="1" t="s">
        <v>2443</v>
      </c>
      <c r="O52">
        <v>0</v>
      </c>
      <c r="P52" s="3">
        <v>46241</v>
      </c>
      <c r="Q52" s="1" t="s">
        <v>2452</v>
      </c>
      <c r="R52">
        <v>139420</v>
      </c>
      <c r="U52" s="1" t="s">
        <v>1363</v>
      </c>
      <c r="V52">
        <v>0</v>
      </c>
      <c r="W52">
        <v>21</v>
      </c>
      <c r="X52" s="1"/>
      <c r="Y52" s="1" t="s">
        <v>1778</v>
      </c>
      <c r="Z52" s="1" t="s">
        <v>1813</v>
      </c>
      <c r="AA52" s="1" t="s">
        <v>1817</v>
      </c>
      <c r="AB52" s="1" t="s">
        <v>1867</v>
      </c>
      <c r="AC52" s="1" t="s">
        <v>1817</v>
      </c>
      <c r="AD52" s="1" t="s">
        <v>1941</v>
      </c>
      <c r="AE52" s="1"/>
      <c r="AF52">
        <v>64</v>
      </c>
      <c r="AG52" s="1" t="s">
        <v>1363</v>
      </c>
      <c r="AH52" s="1" t="s">
        <v>2263</v>
      </c>
      <c r="AI52" s="1"/>
      <c r="AJ52" s="1" t="s">
        <v>2266</v>
      </c>
      <c r="AK52" s="1" t="s">
        <v>2304</v>
      </c>
      <c r="AL52" s="1" t="s">
        <v>2304</v>
      </c>
      <c r="AM52" s="1"/>
      <c r="AN52" s="3">
        <v>46241</v>
      </c>
      <c r="AO52" s="1" t="s">
        <v>2451</v>
      </c>
      <c r="AP52" s="1" t="s">
        <v>2560</v>
      </c>
      <c r="AQ52" s="1" t="s">
        <v>2811</v>
      </c>
      <c r="AR52" s="1" t="s">
        <v>2811</v>
      </c>
      <c r="AS52" s="1" t="s">
        <v>2818</v>
      </c>
      <c r="AT52" s="1" t="s">
        <v>1867</v>
      </c>
      <c r="AU52" s="1" t="s">
        <v>1817</v>
      </c>
      <c r="AV52" s="1" t="s">
        <v>2826</v>
      </c>
      <c r="AW52" s="1"/>
      <c r="AX52" s="1"/>
      <c r="AY52" s="1" t="s">
        <v>2829</v>
      </c>
      <c r="AZ52" s="1" t="s">
        <v>2829</v>
      </c>
      <c r="BA52" s="1" t="s">
        <v>2837</v>
      </c>
      <c r="BB52" s="1" t="s">
        <v>3063</v>
      </c>
      <c r="BC52" s="1"/>
      <c r="BD52">
        <v>1548</v>
      </c>
      <c r="BE52" s="1" t="s">
        <v>2818</v>
      </c>
      <c r="BF52">
        <v>3621</v>
      </c>
      <c r="BG52">
        <v>21</v>
      </c>
      <c r="BH52" s="1" t="s">
        <v>2446</v>
      </c>
    </row>
    <row r="53" spans="1:60">
      <c r="A53" s="8">
        <v>136225</v>
      </c>
      <c r="B53" s="1" t="s">
        <v>2908</v>
      </c>
      <c r="C53" s="1" t="s">
        <v>3151</v>
      </c>
      <c r="D53" s="1" t="s">
        <v>516</v>
      </c>
      <c r="E53">
        <v>34</v>
      </c>
      <c r="F53" s="9" t="s">
        <v>3083</v>
      </c>
      <c r="G53" s="4">
        <v>26.142810000000001</v>
      </c>
      <c r="I53" s="14">
        <f t="shared" si="0"/>
        <v>888.85554000000002</v>
      </c>
      <c r="N53" s="1" t="s">
        <v>2443</v>
      </c>
      <c r="O53">
        <v>0</v>
      </c>
      <c r="P53" s="3">
        <v>46241</v>
      </c>
      <c r="Q53" s="1" t="s">
        <v>2452</v>
      </c>
      <c r="R53">
        <v>139420</v>
      </c>
      <c r="U53" s="1" t="s">
        <v>1361</v>
      </c>
      <c r="V53">
        <v>0</v>
      </c>
      <c r="W53">
        <v>16</v>
      </c>
      <c r="X53" s="1"/>
      <c r="Y53" s="1" t="s">
        <v>1778</v>
      </c>
      <c r="Z53" s="1" t="s">
        <v>1813</v>
      </c>
      <c r="AA53" s="1" t="s">
        <v>1817</v>
      </c>
      <c r="AB53" s="1" t="s">
        <v>1867</v>
      </c>
      <c r="AC53" s="1" t="s">
        <v>1817</v>
      </c>
      <c r="AD53" s="1" t="s">
        <v>1941</v>
      </c>
      <c r="AE53" s="1"/>
      <c r="AF53">
        <v>34</v>
      </c>
      <c r="AG53" s="1" t="s">
        <v>1361</v>
      </c>
      <c r="AH53" s="1" t="s">
        <v>2263</v>
      </c>
      <c r="AI53" s="1"/>
      <c r="AJ53" s="1" t="s">
        <v>2266</v>
      </c>
      <c r="AK53" s="1" t="s">
        <v>2304</v>
      </c>
      <c r="AL53" s="1" t="s">
        <v>2304</v>
      </c>
      <c r="AM53" s="1"/>
      <c r="AN53" s="3">
        <v>46241</v>
      </c>
      <c r="AO53" s="1" t="s">
        <v>2451</v>
      </c>
      <c r="AP53" s="1" t="s">
        <v>2560</v>
      </c>
      <c r="AQ53" s="1" t="s">
        <v>2811</v>
      </c>
      <c r="AR53" s="1" t="s">
        <v>2811</v>
      </c>
      <c r="AS53" s="1" t="s">
        <v>2818</v>
      </c>
      <c r="AT53" s="1" t="s">
        <v>1867</v>
      </c>
      <c r="AU53" s="1" t="s">
        <v>1817</v>
      </c>
      <c r="AV53" s="1" t="s">
        <v>2826</v>
      </c>
      <c r="AW53" s="1"/>
      <c r="AX53" s="1"/>
      <c r="AY53" s="1" t="s">
        <v>2829</v>
      </c>
      <c r="AZ53" s="1" t="s">
        <v>2829</v>
      </c>
      <c r="BA53" s="1" t="s">
        <v>2837</v>
      </c>
      <c r="BB53" s="1" t="s">
        <v>3063</v>
      </c>
      <c r="BC53" s="1"/>
      <c r="BD53">
        <v>1548</v>
      </c>
      <c r="BE53" s="1" t="s">
        <v>2818</v>
      </c>
      <c r="BF53">
        <v>3621</v>
      </c>
      <c r="BG53">
        <v>16</v>
      </c>
      <c r="BH53" s="1" t="s">
        <v>2446</v>
      </c>
    </row>
    <row r="54" spans="1:60" ht="28.5">
      <c r="A54" s="8">
        <v>136059</v>
      </c>
      <c r="B54" s="1" t="s">
        <v>2839</v>
      </c>
      <c r="C54" s="1" t="s">
        <v>3090</v>
      </c>
      <c r="D54" s="2" t="s">
        <v>63</v>
      </c>
      <c r="E54">
        <v>30500</v>
      </c>
      <c r="F54" s="9" t="s">
        <v>3083</v>
      </c>
      <c r="G54" s="4">
        <v>28</v>
      </c>
      <c r="I54" s="14">
        <f t="shared" si="0"/>
        <v>854000</v>
      </c>
      <c r="N54" s="1" t="s">
        <v>2441</v>
      </c>
      <c r="O54">
        <v>0</v>
      </c>
      <c r="P54" s="3">
        <v>46237</v>
      </c>
      <c r="Q54" s="1" t="s">
        <v>2445</v>
      </c>
      <c r="R54">
        <v>139299</v>
      </c>
      <c r="U54" s="1" t="s">
        <v>1051</v>
      </c>
      <c r="V54">
        <v>20</v>
      </c>
      <c r="W54">
        <v>4</v>
      </c>
      <c r="X54" s="1"/>
      <c r="Y54" s="1" t="s">
        <v>1765</v>
      </c>
      <c r="Z54" s="1" t="s">
        <v>1813</v>
      </c>
      <c r="AA54" s="1" t="s">
        <v>1815</v>
      </c>
      <c r="AB54" s="1" t="s">
        <v>1822</v>
      </c>
      <c r="AC54" s="1" t="s">
        <v>1917</v>
      </c>
      <c r="AD54" s="1" t="s">
        <v>1941</v>
      </c>
      <c r="AE54" s="1"/>
      <c r="AF54">
        <v>30500</v>
      </c>
      <c r="AG54" s="1" t="s">
        <v>1949</v>
      </c>
      <c r="AH54" s="1" t="s">
        <v>2263</v>
      </c>
      <c r="AI54" s="1"/>
      <c r="AJ54" s="1" t="s">
        <v>2264</v>
      </c>
      <c r="AK54" s="1" t="s">
        <v>2268</v>
      </c>
      <c r="AL54" s="1" t="s">
        <v>2371</v>
      </c>
      <c r="AM54" s="1"/>
      <c r="AN54" s="3">
        <v>46237</v>
      </c>
      <c r="AO54" s="1" t="s">
        <v>2451</v>
      </c>
      <c r="AP54" s="1" t="s">
        <v>2470</v>
      </c>
      <c r="AQ54" s="1" t="s">
        <v>2811</v>
      </c>
      <c r="AR54" s="1" t="s">
        <v>2812</v>
      </c>
      <c r="AS54" s="1" t="s">
        <v>2814</v>
      </c>
      <c r="AT54" s="1" t="s">
        <v>1822</v>
      </c>
      <c r="AU54" s="1" t="s">
        <v>1917</v>
      </c>
      <c r="AV54" s="1" t="s">
        <v>2825</v>
      </c>
      <c r="AW54" s="1"/>
      <c r="AX54" s="1"/>
      <c r="AY54" s="1" t="s">
        <v>2829</v>
      </c>
      <c r="AZ54" s="1" t="s">
        <v>2829</v>
      </c>
      <c r="BA54" s="1" t="s">
        <v>2835</v>
      </c>
      <c r="BB54" s="1" t="s">
        <v>3059</v>
      </c>
      <c r="BC54" s="1"/>
      <c r="BD54">
        <v>24694</v>
      </c>
      <c r="BE54" s="1" t="s">
        <v>2814</v>
      </c>
      <c r="BF54">
        <v>1089</v>
      </c>
      <c r="BG54">
        <v>4</v>
      </c>
      <c r="BH54" s="1" t="s">
        <v>3258</v>
      </c>
    </row>
    <row r="55" spans="1:60">
      <c r="A55" s="8">
        <v>136226</v>
      </c>
      <c r="B55" s="1" t="s">
        <v>2909</v>
      </c>
      <c r="C55" s="1" t="s">
        <v>547</v>
      </c>
      <c r="D55" s="1" t="s">
        <v>547</v>
      </c>
      <c r="E55">
        <v>1</v>
      </c>
      <c r="F55" s="9" t="s">
        <v>3083</v>
      </c>
      <c r="G55" s="4">
        <v>31.218340000000001</v>
      </c>
      <c r="I55" s="14">
        <f t="shared" si="0"/>
        <v>31.218340000000001</v>
      </c>
      <c r="N55" s="1" t="s">
        <v>2443</v>
      </c>
      <c r="O55">
        <v>0</v>
      </c>
      <c r="P55" s="3">
        <v>46241</v>
      </c>
      <c r="Q55" s="1" t="s">
        <v>2452</v>
      </c>
      <c r="R55">
        <v>139450</v>
      </c>
      <c r="U55" s="1" t="s">
        <v>1388</v>
      </c>
      <c r="V55">
        <v>0</v>
      </c>
      <c r="W55">
        <v>11</v>
      </c>
      <c r="X55" s="1"/>
      <c r="Y55" s="1" t="s">
        <v>1785</v>
      </c>
      <c r="Z55" s="1" t="s">
        <v>1813</v>
      </c>
      <c r="AA55" s="1" t="s">
        <v>1817</v>
      </c>
      <c r="AB55" s="1" t="s">
        <v>1867</v>
      </c>
      <c r="AC55" s="1" t="s">
        <v>1817</v>
      </c>
      <c r="AD55" s="1" t="s">
        <v>1941</v>
      </c>
      <c r="AE55" s="1"/>
      <c r="AF55">
        <v>1</v>
      </c>
      <c r="AG55" s="1" t="s">
        <v>1388</v>
      </c>
      <c r="AH55" s="1" t="s">
        <v>2263</v>
      </c>
      <c r="AI55" s="1"/>
      <c r="AJ55" s="1" t="s">
        <v>2266</v>
      </c>
      <c r="AK55" s="1" t="s">
        <v>2305</v>
      </c>
      <c r="AL55" s="1" t="s">
        <v>2305</v>
      </c>
      <c r="AM55" s="1"/>
      <c r="AN55" s="3">
        <v>46241</v>
      </c>
      <c r="AO55" s="1" t="s">
        <v>2451</v>
      </c>
      <c r="AP55" s="1" t="s">
        <v>2561</v>
      </c>
      <c r="AQ55" s="1" t="s">
        <v>2811</v>
      </c>
      <c r="AR55" s="1" t="s">
        <v>2812</v>
      </c>
      <c r="AS55" s="1" t="s">
        <v>2818</v>
      </c>
      <c r="AT55" s="1" t="s">
        <v>1867</v>
      </c>
      <c r="AU55" s="1" t="s">
        <v>1817</v>
      </c>
      <c r="AV55" s="1" t="s">
        <v>2826</v>
      </c>
      <c r="AW55" s="1"/>
      <c r="AX55" s="1"/>
      <c r="AY55" s="1" t="s">
        <v>2829</v>
      </c>
      <c r="AZ55" s="1" t="s">
        <v>2829</v>
      </c>
      <c r="BA55" s="1" t="s">
        <v>2837</v>
      </c>
      <c r="BB55" s="1" t="s">
        <v>3063</v>
      </c>
      <c r="BC55" s="1"/>
      <c r="BD55">
        <v>24339</v>
      </c>
      <c r="BE55" s="1" t="s">
        <v>2818</v>
      </c>
      <c r="BF55">
        <v>2072</v>
      </c>
      <c r="BG55">
        <v>11</v>
      </c>
      <c r="BH55" s="1" t="s">
        <v>2468</v>
      </c>
    </row>
    <row r="56" spans="1:60">
      <c r="A56" s="8">
        <v>136320</v>
      </c>
      <c r="B56" s="1" t="s">
        <v>2962</v>
      </c>
      <c r="C56" s="1" t="s">
        <v>3191</v>
      </c>
      <c r="D56" s="1" t="s">
        <v>696</v>
      </c>
      <c r="E56">
        <v>30000</v>
      </c>
      <c r="F56" s="9" t="s">
        <v>3083</v>
      </c>
      <c r="G56" s="4">
        <v>32.520000000000003</v>
      </c>
      <c r="I56" s="14">
        <f t="shared" si="0"/>
        <v>975600.00000000012</v>
      </c>
      <c r="N56" s="1" t="s">
        <v>2442</v>
      </c>
      <c r="O56">
        <v>0</v>
      </c>
      <c r="P56" s="3">
        <v>46248</v>
      </c>
      <c r="Q56" s="1" t="s">
        <v>2454</v>
      </c>
      <c r="R56">
        <v>139593</v>
      </c>
      <c r="U56" s="1" t="s">
        <v>1507</v>
      </c>
      <c r="V56">
        <v>0</v>
      </c>
      <c r="W56">
        <v>1</v>
      </c>
      <c r="X56" s="1"/>
      <c r="Y56" s="1" t="s">
        <v>1785</v>
      </c>
      <c r="Z56" s="1" t="s">
        <v>1813</v>
      </c>
      <c r="AA56" s="1" t="s">
        <v>1815</v>
      </c>
      <c r="AB56" s="1" t="s">
        <v>1843</v>
      </c>
      <c r="AC56" s="1" t="s">
        <v>1917</v>
      </c>
      <c r="AD56" s="1" t="s">
        <v>1941</v>
      </c>
      <c r="AE56" s="1"/>
      <c r="AF56">
        <v>30000</v>
      </c>
      <c r="AG56" s="1" t="s">
        <v>1507</v>
      </c>
      <c r="AH56" s="1" t="s">
        <v>2263</v>
      </c>
      <c r="AI56" s="1"/>
      <c r="AJ56" s="1" t="s">
        <v>2264</v>
      </c>
      <c r="AK56" s="1" t="s">
        <v>1507</v>
      </c>
      <c r="AL56" s="1" t="s">
        <v>1507</v>
      </c>
      <c r="AM56" s="1"/>
      <c r="AN56" s="3">
        <v>46248</v>
      </c>
      <c r="AO56" s="1" t="s">
        <v>2451</v>
      </c>
      <c r="AP56" s="1" t="s">
        <v>2637</v>
      </c>
      <c r="AQ56" s="1" t="s">
        <v>2811</v>
      </c>
      <c r="AR56" s="1" t="s">
        <v>2813</v>
      </c>
      <c r="AS56" s="1" t="s">
        <v>2814</v>
      </c>
      <c r="AT56" s="1" t="s">
        <v>1843</v>
      </c>
      <c r="AU56" s="1" t="s">
        <v>1917</v>
      </c>
      <c r="AV56" s="1" t="s">
        <v>2826</v>
      </c>
      <c r="AW56" s="1"/>
      <c r="AX56" s="1"/>
      <c r="AY56" s="1" t="s">
        <v>2829</v>
      </c>
      <c r="AZ56" s="1" t="s">
        <v>2829</v>
      </c>
      <c r="BA56" s="1" t="s">
        <v>2835</v>
      </c>
      <c r="BB56" s="1" t="s">
        <v>3064</v>
      </c>
      <c r="BC56" s="1"/>
      <c r="BD56">
        <v>20560</v>
      </c>
      <c r="BE56" s="1" t="s">
        <v>2814</v>
      </c>
      <c r="BF56">
        <v>3293</v>
      </c>
      <c r="BG56">
        <v>1</v>
      </c>
      <c r="BH56" s="1" t="s">
        <v>2463</v>
      </c>
    </row>
    <row r="57" spans="1:60">
      <c r="A57" s="8">
        <v>136389</v>
      </c>
      <c r="B57" s="1" t="s">
        <v>2987</v>
      </c>
      <c r="C57" s="1" t="s">
        <v>3210</v>
      </c>
      <c r="D57" s="1" t="s">
        <v>802</v>
      </c>
      <c r="E57">
        <v>20200</v>
      </c>
      <c r="F57" s="9" t="s">
        <v>3083</v>
      </c>
      <c r="G57" s="4">
        <v>32.520000000000003</v>
      </c>
      <c r="I57" s="14">
        <f t="shared" si="0"/>
        <v>656904.00000000012</v>
      </c>
      <c r="N57" s="1" t="s">
        <v>2442</v>
      </c>
      <c r="O57">
        <v>0</v>
      </c>
      <c r="P57" s="3">
        <v>46253</v>
      </c>
      <c r="Q57" s="1" t="s">
        <v>2461</v>
      </c>
      <c r="R57">
        <v>139649</v>
      </c>
      <c r="U57" s="1" t="s">
        <v>1586</v>
      </c>
      <c r="V57">
        <v>0</v>
      </c>
      <c r="W57">
        <v>2</v>
      </c>
      <c r="X57" s="1"/>
      <c r="Y57" s="1" t="s">
        <v>1797</v>
      </c>
      <c r="Z57" s="1" t="s">
        <v>1813</v>
      </c>
      <c r="AA57" s="1" t="s">
        <v>1815</v>
      </c>
      <c r="AB57" s="1" t="s">
        <v>1843</v>
      </c>
      <c r="AC57" s="1" t="s">
        <v>1917</v>
      </c>
      <c r="AD57" s="1" t="s">
        <v>1941</v>
      </c>
      <c r="AE57" s="1"/>
      <c r="AF57">
        <v>20200</v>
      </c>
      <c r="AG57" s="1" t="s">
        <v>1586</v>
      </c>
      <c r="AH57" s="1" t="s">
        <v>2263</v>
      </c>
      <c r="AI57" s="1"/>
      <c r="AJ57" s="1" t="s">
        <v>2264</v>
      </c>
      <c r="AK57" s="1" t="s">
        <v>2340</v>
      </c>
      <c r="AL57" s="1" t="s">
        <v>2340</v>
      </c>
      <c r="AM57" s="1" t="s">
        <v>2444</v>
      </c>
      <c r="AN57" s="3">
        <v>46253</v>
      </c>
      <c r="AO57" s="1" t="s">
        <v>2451</v>
      </c>
      <c r="AP57" s="1" t="s">
        <v>2685</v>
      </c>
      <c r="AQ57" s="1" t="s">
        <v>2811</v>
      </c>
      <c r="AR57" s="1" t="s">
        <v>2813</v>
      </c>
      <c r="AS57" s="1" t="s">
        <v>2814</v>
      </c>
      <c r="AT57" s="1" t="s">
        <v>1843</v>
      </c>
      <c r="AU57" s="1" t="s">
        <v>1917</v>
      </c>
      <c r="AV57" s="1" t="s">
        <v>2826</v>
      </c>
      <c r="AW57" s="1"/>
      <c r="AX57" s="1"/>
      <c r="AY57" s="1" t="s">
        <v>2829</v>
      </c>
      <c r="AZ57" s="1" t="s">
        <v>2829</v>
      </c>
      <c r="BA57" s="1" t="s">
        <v>2835</v>
      </c>
      <c r="BB57" s="1" t="s">
        <v>3064</v>
      </c>
      <c r="BC57" s="1"/>
      <c r="BD57">
        <v>26101</v>
      </c>
      <c r="BE57" s="1" t="s">
        <v>2814</v>
      </c>
      <c r="BF57">
        <v>2411</v>
      </c>
      <c r="BG57">
        <v>2</v>
      </c>
      <c r="BH57" s="1" t="s">
        <v>2467</v>
      </c>
    </row>
    <row r="58" spans="1:60">
      <c r="A58" s="8">
        <v>136293</v>
      </c>
      <c r="B58" s="1" t="s">
        <v>2946</v>
      </c>
      <c r="C58" s="1" t="s">
        <v>648</v>
      </c>
      <c r="D58" s="1" t="s">
        <v>648</v>
      </c>
      <c r="E58">
        <v>74</v>
      </c>
      <c r="F58" s="9" t="s">
        <v>3083</v>
      </c>
      <c r="G58" s="4">
        <v>34.119999999999997</v>
      </c>
      <c r="I58" s="14">
        <f t="shared" si="0"/>
        <v>2524.8799999999997</v>
      </c>
      <c r="N58" s="1" t="s">
        <v>2442</v>
      </c>
      <c r="O58">
        <v>0</v>
      </c>
      <c r="P58" s="3">
        <v>46247</v>
      </c>
      <c r="Q58" s="1" t="s">
        <v>2457</v>
      </c>
      <c r="R58">
        <v>139400</v>
      </c>
      <c r="U58" s="1" t="s">
        <v>1467</v>
      </c>
      <c r="V58">
        <v>0</v>
      </c>
      <c r="W58">
        <v>1</v>
      </c>
      <c r="X58" s="1"/>
      <c r="Y58" s="1" t="s">
        <v>1775</v>
      </c>
      <c r="Z58" s="1" t="s">
        <v>1813</v>
      </c>
      <c r="AA58" s="1" t="s">
        <v>1815</v>
      </c>
      <c r="AB58" s="1" t="s">
        <v>1848</v>
      </c>
      <c r="AC58" s="1" t="s">
        <v>1920</v>
      </c>
      <c r="AD58" s="1" t="s">
        <v>1941</v>
      </c>
      <c r="AE58" s="1"/>
      <c r="AF58">
        <v>74</v>
      </c>
      <c r="AG58" s="1" t="s">
        <v>1467</v>
      </c>
      <c r="AH58" s="1" t="s">
        <v>2263</v>
      </c>
      <c r="AI58" s="1"/>
      <c r="AJ58" s="1" t="s">
        <v>2264</v>
      </c>
      <c r="AK58" s="1" t="s">
        <v>2319</v>
      </c>
      <c r="AL58" s="1" t="s">
        <v>2319</v>
      </c>
      <c r="AM58" s="1"/>
      <c r="AN58" s="3">
        <v>46247</v>
      </c>
      <c r="AO58" s="1" t="s">
        <v>2451</v>
      </c>
      <c r="AP58" s="1" t="s">
        <v>2615</v>
      </c>
      <c r="AQ58" s="1" t="s">
        <v>2811</v>
      </c>
      <c r="AR58" s="1" t="s">
        <v>2812</v>
      </c>
      <c r="AS58" s="1" t="s">
        <v>2814</v>
      </c>
      <c r="AT58" s="1" t="s">
        <v>1848</v>
      </c>
      <c r="AU58" s="1" t="s">
        <v>1920</v>
      </c>
      <c r="AV58" s="1" t="s">
        <v>2826</v>
      </c>
      <c r="AW58" s="1"/>
      <c r="AX58" s="1"/>
      <c r="AY58" s="1" t="s">
        <v>2829</v>
      </c>
      <c r="AZ58" s="1" t="s">
        <v>2829</v>
      </c>
      <c r="BA58" s="1" t="s">
        <v>2835</v>
      </c>
      <c r="BB58" s="1" t="s">
        <v>3059</v>
      </c>
      <c r="BC58" s="1"/>
      <c r="BD58">
        <v>31283</v>
      </c>
      <c r="BE58" s="1" t="s">
        <v>2814</v>
      </c>
      <c r="BF58">
        <v>5176</v>
      </c>
      <c r="BG58">
        <v>1</v>
      </c>
      <c r="BH58" s="1" t="s">
        <v>2453</v>
      </c>
    </row>
    <row r="59" spans="1:60">
      <c r="A59" s="8">
        <v>136341</v>
      </c>
      <c r="B59" s="1" t="s">
        <v>2877</v>
      </c>
      <c r="C59" s="1" t="s">
        <v>3197</v>
      </c>
      <c r="D59" s="1" t="s">
        <v>735</v>
      </c>
      <c r="E59">
        <v>2431</v>
      </c>
      <c r="F59" s="9" t="s">
        <v>3083</v>
      </c>
      <c r="G59" s="4">
        <v>35</v>
      </c>
      <c r="I59" s="14">
        <f t="shared" si="0"/>
        <v>85085</v>
      </c>
      <c r="N59" s="1" t="s">
        <v>2442</v>
      </c>
      <c r="O59">
        <v>0</v>
      </c>
      <c r="P59" s="3">
        <v>46251</v>
      </c>
      <c r="Q59" s="1" t="s">
        <v>2458</v>
      </c>
      <c r="R59">
        <v>139561</v>
      </c>
      <c r="U59" s="1" t="s">
        <v>1532</v>
      </c>
      <c r="V59">
        <v>20</v>
      </c>
      <c r="W59">
        <v>2</v>
      </c>
      <c r="X59" s="1"/>
      <c r="Y59" s="1" t="s">
        <v>1768</v>
      </c>
      <c r="Z59" s="1" t="s">
        <v>1813</v>
      </c>
      <c r="AA59" s="1" t="s">
        <v>1816</v>
      </c>
      <c r="AB59" s="1" t="s">
        <v>1851</v>
      </c>
      <c r="AC59" s="1" t="s">
        <v>1816</v>
      </c>
      <c r="AD59" s="1" t="s">
        <v>1941</v>
      </c>
      <c r="AE59" s="1"/>
      <c r="AF59">
        <v>2431</v>
      </c>
      <c r="AG59" s="1" t="s">
        <v>2140</v>
      </c>
      <c r="AH59" s="1" t="s">
        <v>2263</v>
      </c>
      <c r="AI59" s="1"/>
      <c r="AJ59" s="1" t="s">
        <v>2265</v>
      </c>
      <c r="AK59" s="1" t="s">
        <v>2332</v>
      </c>
      <c r="AL59" s="1" t="s">
        <v>2415</v>
      </c>
      <c r="AM59" s="1" t="s">
        <v>2444</v>
      </c>
      <c r="AN59" s="3">
        <v>46251</v>
      </c>
      <c r="AO59" s="1" t="s">
        <v>2451</v>
      </c>
      <c r="AP59" s="1" t="s">
        <v>2656</v>
      </c>
      <c r="AQ59" s="1" t="s">
        <v>2811</v>
      </c>
      <c r="AR59" s="1" t="s">
        <v>2811</v>
      </c>
      <c r="AS59" s="1" t="s">
        <v>2817</v>
      </c>
      <c r="AT59" s="1" t="s">
        <v>1851</v>
      </c>
      <c r="AU59" s="1" t="s">
        <v>1816</v>
      </c>
      <c r="AV59" s="1" t="s">
        <v>2825</v>
      </c>
      <c r="AW59" s="1"/>
      <c r="AX59" s="1"/>
      <c r="AY59" s="1" t="s">
        <v>2829</v>
      </c>
      <c r="AZ59" s="1" t="s">
        <v>2829</v>
      </c>
      <c r="BA59" s="1" t="s">
        <v>2836</v>
      </c>
      <c r="BB59" s="1" t="s">
        <v>3060</v>
      </c>
      <c r="BC59" s="1"/>
      <c r="BD59">
        <v>24755</v>
      </c>
      <c r="BE59" s="1" t="s">
        <v>2817</v>
      </c>
      <c r="BF59">
        <v>3098</v>
      </c>
      <c r="BG59">
        <v>2</v>
      </c>
      <c r="BH59" s="1" t="s">
        <v>2446</v>
      </c>
    </row>
    <row r="60" spans="1:60">
      <c r="A60" s="8">
        <v>136059</v>
      </c>
      <c r="B60" s="1" t="s">
        <v>2839</v>
      </c>
      <c r="C60" s="1" t="s">
        <v>3090</v>
      </c>
      <c r="D60" s="1" t="s">
        <v>62</v>
      </c>
      <c r="E60">
        <v>30500</v>
      </c>
      <c r="F60" s="9" t="s">
        <v>3083</v>
      </c>
      <c r="G60" s="4">
        <v>36</v>
      </c>
      <c r="I60" s="14">
        <f t="shared" si="0"/>
        <v>1098000</v>
      </c>
      <c r="N60" s="1" t="s">
        <v>2441</v>
      </c>
      <c r="O60">
        <v>0</v>
      </c>
      <c r="P60" s="3">
        <v>46237</v>
      </c>
      <c r="Q60" s="1" t="s">
        <v>2445</v>
      </c>
      <c r="R60">
        <v>139299</v>
      </c>
      <c r="U60" s="1" t="s">
        <v>1050</v>
      </c>
      <c r="V60">
        <v>20</v>
      </c>
      <c r="W60">
        <v>3</v>
      </c>
      <c r="X60" s="1"/>
      <c r="Y60" s="1" t="s">
        <v>1765</v>
      </c>
      <c r="Z60" s="1" t="s">
        <v>1813</v>
      </c>
      <c r="AA60" s="1" t="s">
        <v>1815</v>
      </c>
      <c r="AB60" s="1" t="s">
        <v>1822</v>
      </c>
      <c r="AC60" s="1" t="s">
        <v>1917</v>
      </c>
      <c r="AD60" s="1" t="s">
        <v>1941</v>
      </c>
      <c r="AE60" s="1"/>
      <c r="AF60">
        <v>30500</v>
      </c>
      <c r="AG60" s="1" t="s">
        <v>1948</v>
      </c>
      <c r="AH60" s="1" t="s">
        <v>2263</v>
      </c>
      <c r="AI60" s="1"/>
      <c r="AJ60" s="1" t="s">
        <v>2264</v>
      </c>
      <c r="AK60" s="1" t="s">
        <v>2268</v>
      </c>
      <c r="AL60" s="1" t="s">
        <v>2371</v>
      </c>
      <c r="AM60" s="1"/>
      <c r="AN60" s="3">
        <v>46237</v>
      </c>
      <c r="AO60" s="1" t="s">
        <v>2451</v>
      </c>
      <c r="AP60" s="1" t="s">
        <v>2470</v>
      </c>
      <c r="AQ60" s="1" t="s">
        <v>2811</v>
      </c>
      <c r="AR60" s="1" t="s">
        <v>2812</v>
      </c>
      <c r="AS60" s="1" t="s">
        <v>2814</v>
      </c>
      <c r="AT60" s="1" t="s">
        <v>1822</v>
      </c>
      <c r="AU60" s="1" t="s">
        <v>1917</v>
      </c>
      <c r="AV60" s="1" t="s">
        <v>2825</v>
      </c>
      <c r="AW60" s="1"/>
      <c r="AX60" s="1"/>
      <c r="AY60" s="1" t="s">
        <v>2829</v>
      </c>
      <c r="AZ60" s="1" t="s">
        <v>2829</v>
      </c>
      <c r="BA60" s="1" t="s">
        <v>2835</v>
      </c>
      <c r="BB60" s="1" t="s">
        <v>3059</v>
      </c>
      <c r="BC60" s="1"/>
      <c r="BD60">
        <v>24694</v>
      </c>
      <c r="BE60" s="1" t="s">
        <v>2814</v>
      </c>
      <c r="BF60">
        <v>1089</v>
      </c>
      <c r="BG60">
        <v>3</v>
      </c>
      <c r="BH60" s="1" t="s">
        <v>3258</v>
      </c>
    </row>
    <row r="61" spans="1:60">
      <c r="A61" s="8">
        <v>136225</v>
      </c>
      <c r="B61" s="1" t="s">
        <v>2908</v>
      </c>
      <c r="C61" s="1" t="s">
        <v>3151</v>
      </c>
      <c r="D61" s="1" t="s">
        <v>518</v>
      </c>
      <c r="E61">
        <v>77</v>
      </c>
      <c r="F61" s="9" t="s">
        <v>3083</v>
      </c>
      <c r="G61" s="4">
        <v>38.495480000000001</v>
      </c>
      <c r="I61" s="14">
        <f t="shared" si="0"/>
        <v>2964.1519600000001</v>
      </c>
      <c r="N61" s="1" t="s">
        <v>2443</v>
      </c>
      <c r="O61">
        <v>0</v>
      </c>
      <c r="P61" s="3">
        <v>46241</v>
      </c>
      <c r="Q61" s="1" t="s">
        <v>2452</v>
      </c>
      <c r="R61">
        <v>139420</v>
      </c>
      <c r="U61" s="1" t="s">
        <v>1362</v>
      </c>
      <c r="V61">
        <v>0</v>
      </c>
      <c r="W61">
        <v>18</v>
      </c>
      <c r="X61" s="1"/>
      <c r="Y61" s="1" t="s">
        <v>1778</v>
      </c>
      <c r="Z61" s="1" t="s">
        <v>1813</v>
      </c>
      <c r="AA61" s="1" t="s">
        <v>1817</v>
      </c>
      <c r="AB61" s="1" t="s">
        <v>1867</v>
      </c>
      <c r="AC61" s="1" t="s">
        <v>1817</v>
      </c>
      <c r="AD61" s="1" t="s">
        <v>1941</v>
      </c>
      <c r="AE61" s="1"/>
      <c r="AF61">
        <v>77</v>
      </c>
      <c r="AG61" s="1" t="s">
        <v>1362</v>
      </c>
      <c r="AH61" s="1" t="s">
        <v>2263</v>
      </c>
      <c r="AI61" s="1"/>
      <c r="AJ61" s="1" t="s">
        <v>2266</v>
      </c>
      <c r="AK61" s="1" t="s">
        <v>2304</v>
      </c>
      <c r="AL61" s="1" t="s">
        <v>2304</v>
      </c>
      <c r="AM61" s="1"/>
      <c r="AN61" s="3">
        <v>46241</v>
      </c>
      <c r="AO61" s="1" t="s">
        <v>2451</v>
      </c>
      <c r="AP61" s="1" t="s">
        <v>2560</v>
      </c>
      <c r="AQ61" s="1" t="s">
        <v>2811</v>
      </c>
      <c r="AR61" s="1" t="s">
        <v>2811</v>
      </c>
      <c r="AS61" s="1" t="s">
        <v>2818</v>
      </c>
      <c r="AT61" s="1" t="s">
        <v>1867</v>
      </c>
      <c r="AU61" s="1" t="s">
        <v>1817</v>
      </c>
      <c r="AV61" s="1" t="s">
        <v>2826</v>
      </c>
      <c r="AW61" s="1"/>
      <c r="AX61" s="1"/>
      <c r="AY61" s="1" t="s">
        <v>2829</v>
      </c>
      <c r="AZ61" s="1" t="s">
        <v>2829</v>
      </c>
      <c r="BA61" s="1" t="s">
        <v>2837</v>
      </c>
      <c r="BB61" s="1" t="s">
        <v>3063</v>
      </c>
      <c r="BC61" s="1"/>
      <c r="BD61">
        <v>1548</v>
      </c>
      <c r="BE61" s="1" t="s">
        <v>2818</v>
      </c>
      <c r="BF61">
        <v>3621</v>
      </c>
      <c r="BG61">
        <v>18</v>
      </c>
      <c r="BH61" s="1" t="s">
        <v>2446</v>
      </c>
    </row>
    <row r="62" spans="1:60">
      <c r="A62" s="8">
        <v>136225</v>
      </c>
      <c r="B62" s="1" t="s">
        <v>2908</v>
      </c>
      <c r="C62" s="1" t="s">
        <v>3151</v>
      </c>
      <c r="D62" s="1" t="s">
        <v>522</v>
      </c>
      <c r="E62">
        <v>1617</v>
      </c>
      <c r="F62" s="9" t="s">
        <v>3083</v>
      </c>
      <c r="G62" s="4">
        <v>38.495480000000001</v>
      </c>
      <c r="I62" s="14">
        <f t="shared" si="0"/>
        <v>62247.191160000002</v>
      </c>
      <c r="N62" s="1" t="s">
        <v>2443</v>
      </c>
      <c r="O62">
        <v>0</v>
      </c>
      <c r="P62" s="3">
        <v>46241</v>
      </c>
      <c r="Q62" s="1" t="s">
        <v>2452</v>
      </c>
      <c r="R62">
        <v>139420</v>
      </c>
      <c r="U62" s="1" t="s">
        <v>1364</v>
      </c>
      <c r="V62">
        <v>0</v>
      </c>
      <c r="W62">
        <v>22</v>
      </c>
      <c r="X62" s="1"/>
      <c r="Y62" s="1" t="s">
        <v>1778</v>
      </c>
      <c r="Z62" s="1" t="s">
        <v>1813</v>
      </c>
      <c r="AA62" s="1" t="s">
        <v>1817</v>
      </c>
      <c r="AB62" s="1" t="s">
        <v>1867</v>
      </c>
      <c r="AC62" s="1" t="s">
        <v>1817</v>
      </c>
      <c r="AD62" s="1" t="s">
        <v>1941</v>
      </c>
      <c r="AE62" s="1"/>
      <c r="AF62">
        <v>1617</v>
      </c>
      <c r="AG62" s="1" t="s">
        <v>1364</v>
      </c>
      <c r="AH62" s="1" t="s">
        <v>2263</v>
      </c>
      <c r="AI62" s="1"/>
      <c r="AJ62" s="1" t="s">
        <v>2266</v>
      </c>
      <c r="AK62" s="1" t="s">
        <v>2304</v>
      </c>
      <c r="AL62" s="1" t="s">
        <v>2304</v>
      </c>
      <c r="AM62" s="1"/>
      <c r="AN62" s="3">
        <v>46241</v>
      </c>
      <c r="AO62" s="1" t="s">
        <v>2451</v>
      </c>
      <c r="AP62" s="1" t="s">
        <v>2560</v>
      </c>
      <c r="AQ62" s="1" t="s">
        <v>2811</v>
      </c>
      <c r="AR62" s="1" t="s">
        <v>2811</v>
      </c>
      <c r="AS62" s="1" t="s">
        <v>2818</v>
      </c>
      <c r="AT62" s="1" t="s">
        <v>1867</v>
      </c>
      <c r="AU62" s="1" t="s">
        <v>1817</v>
      </c>
      <c r="AV62" s="1" t="s">
        <v>2826</v>
      </c>
      <c r="AW62" s="1"/>
      <c r="AX62" s="1"/>
      <c r="AY62" s="1" t="s">
        <v>2829</v>
      </c>
      <c r="AZ62" s="1" t="s">
        <v>2829</v>
      </c>
      <c r="BA62" s="1" t="s">
        <v>2837</v>
      </c>
      <c r="BB62" s="1" t="s">
        <v>3063</v>
      </c>
      <c r="BC62" s="1"/>
      <c r="BD62">
        <v>1548</v>
      </c>
      <c r="BE62" s="1" t="s">
        <v>2818</v>
      </c>
      <c r="BF62">
        <v>3621</v>
      </c>
      <c r="BG62">
        <v>22</v>
      </c>
      <c r="BH62" s="1" t="s">
        <v>2446</v>
      </c>
    </row>
    <row r="63" spans="1:60">
      <c r="A63" s="8">
        <v>136225</v>
      </c>
      <c r="B63" s="1" t="s">
        <v>2908</v>
      </c>
      <c r="C63" s="1" t="s">
        <v>3151</v>
      </c>
      <c r="D63" s="1" t="s">
        <v>529</v>
      </c>
      <c r="E63">
        <v>280</v>
      </c>
      <c r="F63" s="9" t="s">
        <v>3083</v>
      </c>
      <c r="G63" s="4">
        <v>38.495480000000001</v>
      </c>
      <c r="I63" s="14">
        <f t="shared" si="0"/>
        <v>10778.734399999999</v>
      </c>
      <c r="N63" s="1" t="s">
        <v>2443</v>
      </c>
      <c r="O63">
        <v>0</v>
      </c>
      <c r="P63" s="3">
        <v>46241</v>
      </c>
      <c r="Q63" s="1" t="s">
        <v>2452</v>
      </c>
      <c r="R63">
        <v>139420</v>
      </c>
      <c r="U63" s="1" t="s">
        <v>1369</v>
      </c>
      <c r="V63">
        <v>0</v>
      </c>
      <c r="W63">
        <v>29</v>
      </c>
      <c r="X63" s="1"/>
      <c r="Y63" s="1" t="s">
        <v>1778</v>
      </c>
      <c r="Z63" s="1" t="s">
        <v>1813</v>
      </c>
      <c r="AA63" s="1" t="s">
        <v>1817</v>
      </c>
      <c r="AB63" s="1" t="s">
        <v>1867</v>
      </c>
      <c r="AC63" s="1" t="s">
        <v>1817</v>
      </c>
      <c r="AD63" s="1" t="s">
        <v>1941</v>
      </c>
      <c r="AE63" s="1"/>
      <c r="AF63">
        <v>280</v>
      </c>
      <c r="AG63" s="1" t="s">
        <v>1369</v>
      </c>
      <c r="AH63" s="1" t="s">
        <v>2263</v>
      </c>
      <c r="AI63" s="1"/>
      <c r="AJ63" s="1" t="s">
        <v>2266</v>
      </c>
      <c r="AK63" s="1" t="s">
        <v>2304</v>
      </c>
      <c r="AL63" s="1" t="s">
        <v>2304</v>
      </c>
      <c r="AM63" s="1"/>
      <c r="AN63" s="3">
        <v>46241</v>
      </c>
      <c r="AO63" s="1" t="s">
        <v>2451</v>
      </c>
      <c r="AP63" s="1" t="s">
        <v>2560</v>
      </c>
      <c r="AQ63" s="1" t="s">
        <v>2811</v>
      </c>
      <c r="AR63" s="1" t="s">
        <v>2811</v>
      </c>
      <c r="AS63" s="1" t="s">
        <v>2818</v>
      </c>
      <c r="AT63" s="1" t="s">
        <v>1867</v>
      </c>
      <c r="AU63" s="1" t="s">
        <v>1817</v>
      </c>
      <c r="AV63" s="1" t="s">
        <v>2826</v>
      </c>
      <c r="AW63" s="1"/>
      <c r="AX63" s="1"/>
      <c r="AY63" s="1" t="s">
        <v>2829</v>
      </c>
      <c r="AZ63" s="1" t="s">
        <v>2829</v>
      </c>
      <c r="BA63" s="1" t="s">
        <v>2837</v>
      </c>
      <c r="BB63" s="1" t="s">
        <v>3063</v>
      </c>
      <c r="BC63" s="1"/>
      <c r="BD63">
        <v>1548</v>
      </c>
      <c r="BE63" s="1" t="s">
        <v>2818</v>
      </c>
      <c r="BF63">
        <v>3621</v>
      </c>
      <c r="BG63">
        <v>29</v>
      </c>
      <c r="BH63" s="1" t="s">
        <v>2446</v>
      </c>
    </row>
    <row r="64" spans="1:60">
      <c r="A64" s="8">
        <v>136226</v>
      </c>
      <c r="B64" s="1" t="s">
        <v>2909</v>
      </c>
      <c r="C64" s="1" t="s">
        <v>546</v>
      </c>
      <c r="D64" s="1" t="s">
        <v>546</v>
      </c>
      <c r="E64">
        <v>85</v>
      </c>
      <c r="F64" s="9" t="s">
        <v>3083</v>
      </c>
      <c r="G64" s="4">
        <v>39.219949999999997</v>
      </c>
      <c r="I64" s="14">
        <f t="shared" si="0"/>
        <v>3333.6957499999999</v>
      </c>
      <c r="N64" s="1" t="s">
        <v>2443</v>
      </c>
      <c r="O64">
        <v>0</v>
      </c>
      <c r="P64" s="3">
        <v>46241</v>
      </c>
      <c r="Q64" s="1" t="s">
        <v>2452</v>
      </c>
      <c r="R64">
        <v>139450</v>
      </c>
      <c r="U64" s="1" t="s">
        <v>1387</v>
      </c>
      <c r="V64">
        <v>0</v>
      </c>
      <c r="W64">
        <v>10</v>
      </c>
      <c r="X64" s="1"/>
      <c r="Y64" s="1" t="s">
        <v>1785</v>
      </c>
      <c r="Z64" s="1" t="s">
        <v>1813</v>
      </c>
      <c r="AA64" s="1" t="s">
        <v>1817</v>
      </c>
      <c r="AB64" s="1" t="s">
        <v>1867</v>
      </c>
      <c r="AC64" s="1" t="s">
        <v>1817</v>
      </c>
      <c r="AD64" s="1" t="s">
        <v>1941</v>
      </c>
      <c r="AE64" s="1"/>
      <c r="AF64">
        <v>85</v>
      </c>
      <c r="AG64" s="1" t="s">
        <v>1387</v>
      </c>
      <c r="AH64" s="1" t="s">
        <v>2263</v>
      </c>
      <c r="AI64" s="1"/>
      <c r="AJ64" s="1" t="s">
        <v>2266</v>
      </c>
      <c r="AK64" s="1" t="s">
        <v>2305</v>
      </c>
      <c r="AL64" s="1" t="s">
        <v>2305</v>
      </c>
      <c r="AM64" s="1"/>
      <c r="AN64" s="3">
        <v>46241</v>
      </c>
      <c r="AO64" s="1" t="s">
        <v>2451</v>
      </c>
      <c r="AP64" s="1" t="s">
        <v>2561</v>
      </c>
      <c r="AQ64" s="1" t="s">
        <v>2811</v>
      </c>
      <c r="AR64" s="1" t="s">
        <v>2812</v>
      </c>
      <c r="AS64" s="1" t="s">
        <v>2818</v>
      </c>
      <c r="AT64" s="1" t="s">
        <v>1867</v>
      </c>
      <c r="AU64" s="1" t="s">
        <v>1817</v>
      </c>
      <c r="AV64" s="1" t="s">
        <v>2826</v>
      </c>
      <c r="AW64" s="1"/>
      <c r="AX64" s="1"/>
      <c r="AY64" s="1" t="s">
        <v>2829</v>
      </c>
      <c r="AZ64" s="1" t="s">
        <v>2829</v>
      </c>
      <c r="BA64" s="1" t="s">
        <v>2837</v>
      </c>
      <c r="BB64" s="1" t="s">
        <v>3063</v>
      </c>
      <c r="BC64" s="1"/>
      <c r="BD64">
        <v>26019</v>
      </c>
      <c r="BE64" s="1" t="s">
        <v>2818</v>
      </c>
      <c r="BF64">
        <v>2072</v>
      </c>
      <c r="BG64">
        <v>10</v>
      </c>
      <c r="BH64" s="1" t="s">
        <v>2468</v>
      </c>
    </row>
    <row r="65" spans="1:60">
      <c r="A65" s="8">
        <v>136299</v>
      </c>
      <c r="B65" s="1" t="s">
        <v>2854</v>
      </c>
      <c r="C65" s="1" t="s">
        <v>3184</v>
      </c>
      <c r="D65" s="1" t="s">
        <v>660</v>
      </c>
      <c r="E65">
        <v>60000</v>
      </c>
      <c r="F65" s="9" t="s">
        <v>3083</v>
      </c>
      <c r="G65" s="4">
        <v>41</v>
      </c>
      <c r="I65" s="14">
        <f t="shared" si="0"/>
        <v>2460000</v>
      </c>
      <c r="N65" s="1" t="s">
        <v>2441</v>
      </c>
      <c r="O65">
        <v>0</v>
      </c>
      <c r="P65" s="3">
        <v>46247</v>
      </c>
      <c r="Q65" s="1" t="s">
        <v>2457</v>
      </c>
      <c r="R65">
        <v>139437</v>
      </c>
      <c r="U65" s="1" t="s">
        <v>1476</v>
      </c>
      <c r="V65">
        <v>20</v>
      </c>
      <c r="W65">
        <v>1</v>
      </c>
      <c r="X65" s="1"/>
      <c r="Y65" s="1" t="s">
        <v>1771</v>
      </c>
      <c r="Z65" s="1" t="s">
        <v>1813</v>
      </c>
      <c r="AA65" s="1" t="s">
        <v>1815</v>
      </c>
      <c r="AB65" s="1" t="s">
        <v>1848</v>
      </c>
      <c r="AC65" s="1" t="s">
        <v>1920</v>
      </c>
      <c r="AD65" s="1" t="s">
        <v>1941</v>
      </c>
      <c r="AE65" s="1"/>
      <c r="AF65">
        <v>60000</v>
      </c>
      <c r="AG65" s="1" t="s">
        <v>2114</v>
      </c>
      <c r="AH65" s="1" t="s">
        <v>2263</v>
      </c>
      <c r="AI65" s="1"/>
      <c r="AJ65" s="1" t="s">
        <v>2264</v>
      </c>
      <c r="AK65" s="1" t="s">
        <v>2114</v>
      </c>
      <c r="AL65" s="1" t="s">
        <v>1476</v>
      </c>
      <c r="AM65" s="1"/>
      <c r="AN65" s="3">
        <v>46247</v>
      </c>
      <c r="AO65" s="1" t="s">
        <v>2451</v>
      </c>
      <c r="AP65" s="1" t="s">
        <v>2619</v>
      </c>
      <c r="AQ65" s="1" t="s">
        <v>2811</v>
      </c>
      <c r="AR65" s="1" t="s">
        <v>2812</v>
      </c>
      <c r="AS65" s="1" t="s">
        <v>2814</v>
      </c>
      <c r="AT65" s="1" t="s">
        <v>1848</v>
      </c>
      <c r="AU65" s="1" t="s">
        <v>1920</v>
      </c>
      <c r="AV65" s="1" t="s">
        <v>2825</v>
      </c>
      <c r="AW65" s="1"/>
      <c r="AX65" s="1"/>
      <c r="AY65" s="1" t="s">
        <v>2829</v>
      </c>
      <c r="AZ65" s="1" t="s">
        <v>2829</v>
      </c>
      <c r="BA65" s="1" t="s">
        <v>2835</v>
      </c>
      <c r="BB65" s="1" t="s">
        <v>3059</v>
      </c>
      <c r="BC65" s="1"/>
      <c r="BD65">
        <v>31314</v>
      </c>
      <c r="BE65" s="1" t="s">
        <v>2814</v>
      </c>
      <c r="BF65">
        <v>88</v>
      </c>
      <c r="BG65">
        <v>1</v>
      </c>
      <c r="BH65" s="1" t="s">
        <v>2447</v>
      </c>
    </row>
    <row r="66" spans="1:60">
      <c r="A66" s="8">
        <v>136389</v>
      </c>
      <c r="B66" s="1" t="s">
        <v>2987</v>
      </c>
      <c r="C66" s="1" t="s">
        <v>3211</v>
      </c>
      <c r="D66" s="1" t="s">
        <v>803</v>
      </c>
      <c r="E66">
        <v>5050</v>
      </c>
      <c r="F66" s="9" t="s">
        <v>3083</v>
      </c>
      <c r="G66" s="4">
        <v>42.05</v>
      </c>
      <c r="I66" s="14">
        <f t="shared" ref="I66:I129" si="1">E66*G66</f>
        <v>212352.5</v>
      </c>
      <c r="N66" s="1" t="s">
        <v>2442</v>
      </c>
      <c r="O66">
        <v>0</v>
      </c>
      <c r="P66" s="3">
        <v>46253</v>
      </c>
      <c r="Q66" s="1" t="s">
        <v>2461</v>
      </c>
      <c r="R66">
        <v>139649</v>
      </c>
      <c r="U66" s="1" t="s">
        <v>1587</v>
      </c>
      <c r="V66">
        <v>0</v>
      </c>
      <c r="W66">
        <v>3</v>
      </c>
      <c r="X66" s="1"/>
      <c r="Y66" s="1" t="s">
        <v>1797</v>
      </c>
      <c r="Z66" s="1" t="s">
        <v>1813</v>
      </c>
      <c r="AA66" s="1" t="s">
        <v>1815</v>
      </c>
      <c r="AB66" s="1" t="s">
        <v>1843</v>
      </c>
      <c r="AC66" s="1" t="s">
        <v>1917</v>
      </c>
      <c r="AD66" s="1" t="s">
        <v>1941</v>
      </c>
      <c r="AE66" s="1"/>
      <c r="AF66">
        <v>5050</v>
      </c>
      <c r="AG66" s="1" t="s">
        <v>1587</v>
      </c>
      <c r="AH66" s="1" t="s">
        <v>2263</v>
      </c>
      <c r="AI66" s="1"/>
      <c r="AJ66" s="1" t="s">
        <v>2264</v>
      </c>
      <c r="AK66" s="1" t="s">
        <v>2340</v>
      </c>
      <c r="AL66" s="1" t="s">
        <v>2340</v>
      </c>
      <c r="AM66" s="1" t="s">
        <v>2444</v>
      </c>
      <c r="AN66" s="3">
        <v>46253</v>
      </c>
      <c r="AO66" s="1" t="s">
        <v>2451</v>
      </c>
      <c r="AP66" s="1" t="s">
        <v>2685</v>
      </c>
      <c r="AQ66" s="1" t="s">
        <v>2811</v>
      </c>
      <c r="AR66" s="1" t="s">
        <v>2813</v>
      </c>
      <c r="AS66" s="1" t="s">
        <v>2814</v>
      </c>
      <c r="AT66" s="1" t="s">
        <v>1843</v>
      </c>
      <c r="AU66" s="1" t="s">
        <v>1917</v>
      </c>
      <c r="AV66" s="1" t="s">
        <v>2826</v>
      </c>
      <c r="AW66" s="1"/>
      <c r="AX66" s="1"/>
      <c r="AY66" s="1" t="s">
        <v>2829</v>
      </c>
      <c r="AZ66" s="1" t="s">
        <v>2829</v>
      </c>
      <c r="BA66" s="1" t="s">
        <v>2835</v>
      </c>
      <c r="BB66" s="1" t="s">
        <v>3064</v>
      </c>
      <c r="BC66" s="1"/>
      <c r="BD66">
        <v>14684</v>
      </c>
      <c r="BE66" s="1" t="s">
        <v>2814</v>
      </c>
      <c r="BF66">
        <v>2411</v>
      </c>
      <c r="BG66">
        <v>3</v>
      </c>
      <c r="BH66" s="1" t="s">
        <v>2467</v>
      </c>
    </row>
    <row r="67" spans="1:60">
      <c r="A67" s="8">
        <v>136389</v>
      </c>
      <c r="B67" s="1" t="s">
        <v>2987</v>
      </c>
      <c r="C67" s="1" t="s">
        <v>3212</v>
      </c>
      <c r="D67" s="1" t="s">
        <v>804</v>
      </c>
      <c r="E67">
        <v>2020</v>
      </c>
      <c r="F67" s="9" t="s">
        <v>3083</v>
      </c>
      <c r="G67" s="4">
        <v>42.23</v>
      </c>
      <c r="I67" s="14">
        <f t="shared" si="1"/>
        <v>85304.599999999991</v>
      </c>
      <c r="N67" s="1" t="s">
        <v>2442</v>
      </c>
      <c r="O67">
        <v>0</v>
      </c>
      <c r="P67" s="3">
        <v>46253</v>
      </c>
      <c r="Q67" s="1" t="s">
        <v>2461</v>
      </c>
      <c r="R67">
        <v>139649</v>
      </c>
      <c r="U67" s="1" t="s">
        <v>1588</v>
      </c>
      <c r="V67">
        <v>0</v>
      </c>
      <c r="W67">
        <v>4</v>
      </c>
      <c r="X67" s="1"/>
      <c r="Y67" s="1" t="s">
        <v>1797</v>
      </c>
      <c r="Z67" s="1" t="s">
        <v>1813</v>
      </c>
      <c r="AA67" s="1" t="s">
        <v>1815</v>
      </c>
      <c r="AB67" s="1" t="s">
        <v>1843</v>
      </c>
      <c r="AC67" s="1" t="s">
        <v>1917</v>
      </c>
      <c r="AD67" s="1" t="s">
        <v>1941</v>
      </c>
      <c r="AE67" s="1"/>
      <c r="AF67">
        <v>2020</v>
      </c>
      <c r="AG67" s="1" t="s">
        <v>1588</v>
      </c>
      <c r="AH67" s="1" t="s">
        <v>2263</v>
      </c>
      <c r="AI67" s="1"/>
      <c r="AJ67" s="1" t="s">
        <v>2264</v>
      </c>
      <c r="AK67" s="1" t="s">
        <v>2340</v>
      </c>
      <c r="AL67" s="1" t="s">
        <v>2340</v>
      </c>
      <c r="AM67" s="1" t="s">
        <v>2444</v>
      </c>
      <c r="AN67" s="3">
        <v>46253</v>
      </c>
      <c r="AO67" s="1" t="s">
        <v>2451</v>
      </c>
      <c r="AP67" s="1" t="s">
        <v>2685</v>
      </c>
      <c r="AQ67" s="1" t="s">
        <v>2811</v>
      </c>
      <c r="AR67" s="1" t="s">
        <v>2813</v>
      </c>
      <c r="AS67" s="1" t="s">
        <v>2814</v>
      </c>
      <c r="AT67" s="1" t="s">
        <v>1843</v>
      </c>
      <c r="AU67" s="1" t="s">
        <v>1917</v>
      </c>
      <c r="AV67" s="1" t="s">
        <v>2826</v>
      </c>
      <c r="AW67" s="1"/>
      <c r="AX67" s="1"/>
      <c r="AY67" s="1" t="s">
        <v>2829</v>
      </c>
      <c r="AZ67" s="1" t="s">
        <v>2829</v>
      </c>
      <c r="BA67" s="1" t="s">
        <v>2835</v>
      </c>
      <c r="BB67" s="1" t="s">
        <v>3064</v>
      </c>
      <c r="BC67" s="1"/>
      <c r="BD67">
        <v>26102</v>
      </c>
      <c r="BE67" s="1" t="s">
        <v>2814</v>
      </c>
      <c r="BF67">
        <v>2411</v>
      </c>
      <c r="BG67">
        <v>4</v>
      </c>
      <c r="BH67" s="1" t="s">
        <v>2467</v>
      </c>
    </row>
    <row r="68" spans="1:60">
      <c r="A68" s="8">
        <v>136392</v>
      </c>
      <c r="B68" s="1" t="s">
        <v>2962</v>
      </c>
      <c r="C68" s="1" t="s">
        <v>3222</v>
      </c>
      <c r="D68" s="1" t="s">
        <v>824</v>
      </c>
      <c r="E68">
        <v>6600</v>
      </c>
      <c r="F68" s="9" t="s">
        <v>3083</v>
      </c>
      <c r="G68" s="4">
        <v>44</v>
      </c>
      <c r="I68" s="14">
        <f t="shared" si="1"/>
        <v>290400</v>
      </c>
      <c r="N68" s="1" t="s">
        <v>2442</v>
      </c>
      <c r="O68">
        <v>0</v>
      </c>
      <c r="P68" s="3">
        <v>46253</v>
      </c>
      <c r="Q68" s="1" t="s">
        <v>2461</v>
      </c>
      <c r="R68">
        <v>139651</v>
      </c>
      <c r="U68" s="1" t="s">
        <v>1609</v>
      </c>
      <c r="V68">
        <v>0</v>
      </c>
      <c r="W68">
        <v>1</v>
      </c>
      <c r="X68" s="1"/>
      <c r="Y68" s="1" t="s">
        <v>1785</v>
      </c>
      <c r="Z68" s="1" t="s">
        <v>1813</v>
      </c>
      <c r="AA68" s="1" t="s">
        <v>1815</v>
      </c>
      <c r="AB68" s="1" t="s">
        <v>1843</v>
      </c>
      <c r="AC68" s="1" t="s">
        <v>1917</v>
      </c>
      <c r="AD68" s="1" t="s">
        <v>1941</v>
      </c>
      <c r="AE68" s="1"/>
      <c r="AF68">
        <v>6600</v>
      </c>
      <c r="AG68" s="1" t="s">
        <v>1609</v>
      </c>
      <c r="AH68" s="1" t="s">
        <v>2263</v>
      </c>
      <c r="AI68" s="1"/>
      <c r="AJ68" s="1" t="s">
        <v>2264</v>
      </c>
      <c r="AK68" s="1" t="s">
        <v>1609</v>
      </c>
      <c r="AL68" s="1" t="s">
        <v>1609</v>
      </c>
      <c r="AM68" s="1"/>
      <c r="AN68" s="3">
        <v>46253</v>
      </c>
      <c r="AO68" s="1" t="s">
        <v>2451</v>
      </c>
      <c r="AP68" s="1" t="s">
        <v>2685</v>
      </c>
      <c r="AQ68" s="1" t="s">
        <v>2811</v>
      </c>
      <c r="AR68" s="1" t="s">
        <v>2813</v>
      </c>
      <c r="AS68" s="1" t="s">
        <v>2814</v>
      </c>
      <c r="AT68" s="1" t="s">
        <v>1843</v>
      </c>
      <c r="AU68" s="1" t="s">
        <v>1917</v>
      </c>
      <c r="AV68" s="1" t="s">
        <v>2826</v>
      </c>
      <c r="AW68" s="1"/>
      <c r="AX68" s="1"/>
      <c r="AY68" s="1" t="s">
        <v>2829</v>
      </c>
      <c r="AZ68" s="1" t="s">
        <v>2829</v>
      </c>
      <c r="BA68" s="1" t="s">
        <v>2835</v>
      </c>
      <c r="BB68" s="1" t="s">
        <v>3064</v>
      </c>
      <c r="BC68" s="1"/>
      <c r="BD68">
        <v>31400</v>
      </c>
      <c r="BE68" s="1" t="s">
        <v>2814</v>
      </c>
      <c r="BF68">
        <v>3293</v>
      </c>
      <c r="BG68">
        <v>1</v>
      </c>
      <c r="BH68" s="1" t="s">
        <v>2458</v>
      </c>
    </row>
    <row r="69" spans="1:60">
      <c r="A69" s="8">
        <v>136225</v>
      </c>
      <c r="B69" s="1" t="s">
        <v>2908</v>
      </c>
      <c r="C69" s="1" t="s">
        <v>3151</v>
      </c>
      <c r="D69" s="1" t="s">
        <v>525</v>
      </c>
      <c r="E69">
        <v>32</v>
      </c>
      <c r="F69" s="9" t="s">
        <v>3083</v>
      </c>
      <c r="G69" s="4">
        <v>46.558669999999999</v>
      </c>
      <c r="I69" s="14">
        <f t="shared" si="1"/>
        <v>1489.87744</v>
      </c>
      <c r="N69" s="1" t="s">
        <v>2443</v>
      </c>
      <c r="O69">
        <v>0</v>
      </c>
      <c r="P69" s="3">
        <v>46241</v>
      </c>
      <c r="Q69" s="1" t="s">
        <v>2452</v>
      </c>
      <c r="R69">
        <v>139420</v>
      </c>
      <c r="U69" s="1" t="s">
        <v>1367</v>
      </c>
      <c r="V69">
        <v>0</v>
      </c>
      <c r="W69">
        <v>25</v>
      </c>
      <c r="X69" s="1"/>
      <c r="Y69" s="1" t="s">
        <v>1778</v>
      </c>
      <c r="Z69" s="1" t="s">
        <v>1813</v>
      </c>
      <c r="AA69" s="1" t="s">
        <v>1817</v>
      </c>
      <c r="AB69" s="1" t="s">
        <v>1867</v>
      </c>
      <c r="AC69" s="1" t="s">
        <v>1817</v>
      </c>
      <c r="AD69" s="1" t="s">
        <v>1941</v>
      </c>
      <c r="AE69" s="1"/>
      <c r="AF69">
        <v>32</v>
      </c>
      <c r="AG69" s="1" t="s">
        <v>1367</v>
      </c>
      <c r="AH69" s="1" t="s">
        <v>2263</v>
      </c>
      <c r="AI69" s="1"/>
      <c r="AJ69" s="1" t="s">
        <v>2266</v>
      </c>
      <c r="AK69" s="1" t="s">
        <v>2304</v>
      </c>
      <c r="AL69" s="1" t="s">
        <v>2304</v>
      </c>
      <c r="AM69" s="1"/>
      <c r="AN69" s="3">
        <v>46241</v>
      </c>
      <c r="AO69" s="1" t="s">
        <v>2451</v>
      </c>
      <c r="AP69" s="1" t="s">
        <v>2560</v>
      </c>
      <c r="AQ69" s="1" t="s">
        <v>2811</v>
      </c>
      <c r="AR69" s="1" t="s">
        <v>2811</v>
      </c>
      <c r="AS69" s="1" t="s">
        <v>2818</v>
      </c>
      <c r="AT69" s="1" t="s">
        <v>1867</v>
      </c>
      <c r="AU69" s="1" t="s">
        <v>1817</v>
      </c>
      <c r="AV69" s="1" t="s">
        <v>2826</v>
      </c>
      <c r="AW69" s="1"/>
      <c r="AX69" s="1"/>
      <c r="AY69" s="1" t="s">
        <v>2829</v>
      </c>
      <c r="AZ69" s="1" t="s">
        <v>2829</v>
      </c>
      <c r="BA69" s="1" t="s">
        <v>2837</v>
      </c>
      <c r="BB69" s="1" t="s">
        <v>3063</v>
      </c>
      <c r="BC69" s="1"/>
      <c r="BD69">
        <v>1548</v>
      </c>
      <c r="BE69" s="1" t="s">
        <v>2818</v>
      </c>
      <c r="BF69">
        <v>3621</v>
      </c>
      <c r="BG69">
        <v>25</v>
      </c>
      <c r="BH69" s="1" t="s">
        <v>2446</v>
      </c>
    </row>
    <row r="70" spans="1:60">
      <c r="A70" s="8">
        <v>136225</v>
      </c>
      <c r="B70" s="1" t="s">
        <v>2908</v>
      </c>
      <c r="C70" s="1" t="s">
        <v>3151</v>
      </c>
      <c r="D70" s="1" t="s">
        <v>526</v>
      </c>
      <c r="E70">
        <v>847</v>
      </c>
      <c r="F70" s="9" t="s">
        <v>3083</v>
      </c>
      <c r="G70" s="4">
        <v>46.558669999999999</v>
      </c>
      <c r="I70" s="14">
        <f t="shared" si="1"/>
        <v>39435.193489999998</v>
      </c>
      <c r="N70" s="1" t="s">
        <v>2443</v>
      </c>
      <c r="O70">
        <v>0</v>
      </c>
      <c r="P70" s="3">
        <v>46241</v>
      </c>
      <c r="Q70" s="1" t="s">
        <v>2452</v>
      </c>
      <c r="R70">
        <v>139420</v>
      </c>
      <c r="U70" s="1" t="s">
        <v>1368</v>
      </c>
      <c r="V70">
        <v>0</v>
      </c>
      <c r="W70">
        <v>26</v>
      </c>
      <c r="X70" s="1"/>
      <c r="Y70" s="1" t="s">
        <v>1778</v>
      </c>
      <c r="Z70" s="1" t="s">
        <v>1813</v>
      </c>
      <c r="AA70" s="1" t="s">
        <v>1817</v>
      </c>
      <c r="AB70" s="1" t="s">
        <v>1867</v>
      </c>
      <c r="AC70" s="1" t="s">
        <v>1817</v>
      </c>
      <c r="AD70" s="1" t="s">
        <v>1941</v>
      </c>
      <c r="AE70" s="1"/>
      <c r="AF70">
        <v>847</v>
      </c>
      <c r="AG70" s="1" t="s">
        <v>1368</v>
      </c>
      <c r="AH70" s="1" t="s">
        <v>2263</v>
      </c>
      <c r="AI70" s="1"/>
      <c r="AJ70" s="1" t="s">
        <v>2266</v>
      </c>
      <c r="AK70" s="1" t="s">
        <v>2304</v>
      </c>
      <c r="AL70" s="1" t="s">
        <v>2304</v>
      </c>
      <c r="AM70" s="1"/>
      <c r="AN70" s="3">
        <v>46241</v>
      </c>
      <c r="AO70" s="1" t="s">
        <v>2451</v>
      </c>
      <c r="AP70" s="1" t="s">
        <v>2560</v>
      </c>
      <c r="AQ70" s="1" t="s">
        <v>2811</v>
      </c>
      <c r="AR70" s="1" t="s">
        <v>2811</v>
      </c>
      <c r="AS70" s="1" t="s">
        <v>2818</v>
      </c>
      <c r="AT70" s="1" t="s">
        <v>1867</v>
      </c>
      <c r="AU70" s="1" t="s">
        <v>1817</v>
      </c>
      <c r="AV70" s="1" t="s">
        <v>2826</v>
      </c>
      <c r="AW70" s="1"/>
      <c r="AX70" s="1"/>
      <c r="AY70" s="1" t="s">
        <v>2829</v>
      </c>
      <c r="AZ70" s="1" t="s">
        <v>2829</v>
      </c>
      <c r="BA70" s="1" t="s">
        <v>2837</v>
      </c>
      <c r="BB70" s="1" t="s">
        <v>3063</v>
      </c>
      <c r="BC70" s="1"/>
      <c r="BD70">
        <v>1548</v>
      </c>
      <c r="BE70" s="1" t="s">
        <v>2818</v>
      </c>
      <c r="BF70">
        <v>3621</v>
      </c>
      <c r="BG70">
        <v>26</v>
      </c>
      <c r="BH70" s="1" t="s">
        <v>2446</v>
      </c>
    </row>
    <row r="71" spans="1:60">
      <c r="A71" s="8">
        <v>136225</v>
      </c>
      <c r="B71" s="1" t="s">
        <v>2908</v>
      </c>
      <c r="C71" s="1" t="s">
        <v>3151</v>
      </c>
      <c r="D71" s="1" t="s">
        <v>530</v>
      </c>
      <c r="E71">
        <v>160</v>
      </c>
      <c r="F71" s="9" t="s">
        <v>3083</v>
      </c>
      <c r="G71" s="4">
        <v>46.9392</v>
      </c>
      <c r="I71" s="14">
        <f t="shared" si="1"/>
        <v>7510.2719999999999</v>
      </c>
      <c r="N71" s="1" t="s">
        <v>2443</v>
      </c>
      <c r="O71">
        <v>0</v>
      </c>
      <c r="P71" s="3">
        <v>46241</v>
      </c>
      <c r="Q71" s="1" t="s">
        <v>2452</v>
      </c>
      <c r="R71">
        <v>139420</v>
      </c>
      <c r="U71" s="1" t="s">
        <v>1370</v>
      </c>
      <c r="V71">
        <v>0</v>
      </c>
      <c r="W71">
        <v>30</v>
      </c>
      <c r="X71" s="1"/>
      <c r="Y71" s="1" t="s">
        <v>1778</v>
      </c>
      <c r="Z71" s="1" t="s">
        <v>1813</v>
      </c>
      <c r="AA71" s="1" t="s">
        <v>1817</v>
      </c>
      <c r="AB71" s="1" t="s">
        <v>1867</v>
      </c>
      <c r="AC71" s="1" t="s">
        <v>1817</v>
      </c>
      <c r="AD71" s="1" t="s">
        <v>1941</v>
      </c>
      <c r="AE71" s="1"/>
      <c r="AF71">
        <v>160</v>
      </c>
      <c r="AG71" s="1" t="s">
        <v>1370</v>
      </c>
      <c r="AH71" s="1" t="s">
        <v>2263</v>
      </c>
      <c r="AI71" s="1"/>
      <c r="AJ71" s="1" t="s">
        <v>2266</v>
      </c>
      <c r="AK71" s="1" t="s">
        <v>2304</v>
      </c>
      <c r="AL71" s="1" t="s">
        <v>2304</v>
      </c>
      <c r="AM71" s="1"/>
      <c r="AN71" s="3">
        <v>46241</v>
      </c>
      <c r="AO71" s="1" t="s">
        <v>2451</v>
      </c>
      <c r="AP71" s="1" t="s">
        <v>2560</v>
      </c>
      <c r="AQ71" s="1" t="s">
        <v>2811</v>
      </c>
      <c r="AR71" s="1" t="s">
        <v>2811</v>
      </c>
      <c r="AS71" s="1" t="s">
        <v>2818</v>
      </c>
      <c r="AT71" s="1" t="s">
        <v>1867</v>
      </c>
      <c r="AU71" s="1" t="s">
        <v>1817</v>
      </c>
      <c r="AV71" s="1" t="s">
        <v>2826</v>
      </c>
      <c r="AW71" s="1"/>
      <c r="AX71" s="1"/>
      <c r="AY71" s="1" t="s">
        <v>2829</v>
      </c>
      <c r="AZ71" s="1" t="s">
        <v>2829</v>
      </c>
      <c r="BA71" s="1" t="s">
        <v>2837</v>
      </c>
      <c r="BB71" s="1" t="s">
        <v>3063</v>
      </c>
      <c r="BC71" s="1"/>
      <c r="BD71">
        <v>1548</v>
      </c>
      <c r="BE71" s="1" t="s">
        <v>2818</v>
      </c>
      <c r="BF71">
        <v>3621</v>
      </c>
      <c r="BG71">
        <v>30</v>
      </c>
      <c r="BH71" s="1" t="s">
        <v>2446</v>
      </c>
    </row>
    <row r="72" spans="1:60">
      <c r="A72" s="8">
        <v>136059</v>
      </c>
      <c r="B72" s="1" t="s">
        <v>2839</v>
      </c>
      <c r="C72" s="1" t="s">
        <v>3090</v>
      </c>
      <c r="D72" s="1" t="s">
        <v>64</v>
      </c>
      <c r="E72">
        <v>30500</v>
      </c>
      <c r="F72" s="9" t="s">
        <v>3083</v>
      </c>
      <c r="G72" s="4">
        <v>48.8</v>
      </c>
      <c r="I72" s="14">
        <f t="shared" si="1"/>
        <v>1488400</v>
      </c>
      <c r="N72" s="1" t="s">
        <v>2441</v>
      </c>
      <c r="O72">
        <v>0</v>
      </c>
      <c r="P72" s="3">
        <v>46237</v>
      </c>
      <c r="Q72" s="1" t="s">
        <v>2445</v>
      </c>
      <c r="R72">
        <v>139299</v>
      </c>
      <c r="U72" s="1" t="s">
        <v>1052</v>
      </c>
      <c r="V72">
        <v>20</v>
      </c>
      <c r="W72">
        <v>5</v>
      </c>
      <c r="X72" s="1"/>
      <c r="Y72" s="1" t="s">
        <v>1765</v>
      </c>
      <c r="Z72" s="1" t="s">
        <v>1813</v>
      </c>
      <c r="AA72" s="1" t="s">
        <v>1815</v>
      </c>
      <c r="AB72" s="1" t="s">
        <v>1822</v>
      </c>
      <c r="AC72" s="1" t="s">
        <v>1917</v>
      </c>
      <c r="AD72" s="1" t="s">
        <v>1941</v>
      </c>
      <c r="AE72" s="1"/>
      <c r="AF72">
        <v>30500</v>
      </c>
      <c r="AG72" s="1" t="s">
        <v>1950</v>
      </c>
      <c r="AH72" s="1" t="s">
        <v>2263</v>
      </c>
      <c r="AI72" s="1"/>
      <c r="AJ72" s="1" t="s">
        <v>2264</v>
      </c>
      <c r="AK72" s="1" t="s">
        <v>2268</v>
      </c>
      <c r="AL72" s="1" t="s">
        <v>2371</v>
      </c>
      <c r="AM72" s="1"/>
      <c r="AN72" s="3">
        <v>46237</v>
      </c>
      <c r="AO72" s="1" t="s">
        <v>2451</v>
      </c>
      <c r="AP72" s="1" t="s">
        <v>2470</v>
      </c>
      <c r="AQ72" s="1" t="s">
        <v>2811</v>
      </c>
      <c r="AR72" s="1" t="s">
        <v>2812</v>
      </c>
      <c r="AS72" s="1" t="s">
        <v>2814</v>
      </c>
      <c r="AT72" s="1" t="s">
        <v>1822</v>
      </c>
      <c r="AU72" s="1" t="s">
        <v>1917</v>
      </c>
      <c r="AV72" s="1" t="s">
        <v>2825</v>
      </c>
      <c r="AW72" s="1"/>
      <c r="AX72" s="1"/>
      <c r="AY72" s="1" t="s">
        <v>2829</v>
      </c>
      <c r="AZ72" s="1" t="s">
        <v>2829</v>
      </c>
      <c r="BA72" s="1" t="s">
        <v>2835</v>
      </c>
      <c r="BB72" s="1" t="s">
        <v>3059</v>
      </c>
      <c r="BC72" s="1"/>
      <c r="BD72">
        <v>24694</v>
      </c>
      <c r="BE72" s="1" t="s">
        <v>2814</v>
      </c>
      <c r="BF72">
        <v>1089</v>
      </c>
      <c r="BG72">
        <v>5</v>
      </c>
      <c r="BH72" s="1" t="s">
        <v>3258</v>
      </c>
    </row>
    <row r="73" spans="1:60">
      <c r="A73" s="8">
        <v>136318</v>
      </c>
      <c r="B73" s="1" t="s">
        <v>2961</v>
      </c>
      <c r="C73" s="1" t="s">
        <v>3190</v>
      </c>
      <c r="D73" s="1" t="s">
        <v>694</v>
      </c>
      <c r="E73">
        <v>50</v>
      </c>
      <c r="F73" s="9" t="s">
        <v>3083</v>
      </c>
      <c r="G73" s="4">
        <v>55</v>
      </c>
      <c r="I73" s="14">
        <f t="shared" si="1"/>
        <v>2750</v>
      </c>
      <c r="N73" s="1" t="s">
        <v>2443</v>
      </c>
      <c r="O73">
        <v>0</v>
      </c>
      <c r="P73" s="3">
        <v>46247</v>
      </c>
      <c r="Q73" s="1" t="s">
        <v>2457</v>
      </c>
      <c r="R73">
        <v>139407</v>
      </c>
      <c r="U73" s="1" t="s">
        <v>1505</v>
      </c>
      <c r="V73">
        <v>0</v>
      </c>
      <c r="W73">
        <v>1</v>
      </c>
      <c r="X73" s="1"/>
      <c r="Y73" s="1" t="s">
        <v>1771</v>
      </c>
      <c r="Z73" s="1" t="s">
        <v>1813</v>
      </c>
      <c r="AA73" s="1" t="s">
        <v>674</v>
      </c>
      <c r="AB73" s="1" t="s">
        <v>1897</v>
      </c>
      <c r="AC73" s="1" t="s">
        <v>674</v>
      </c>
      <c r="AD73" s="1" t="s">
        <v>1941</v>
      </c>
      <c r="AE73" s="1"/>
      <c r="AF73">
        <v>50</v>
      </c>
      <c r="AG73" s="1" t="s">
        <v>1505</v>
      </c>
      <c r="AH73" s="1" t="s">
        <v>2263</v>
      </c>
      <c r="AI73" s="1"/>
      <c r="AJ73" s="1" t="s">
        <v>2265</v>
      </c>
      <c r="AK73" s="1" t="s">
        <v>1505</v>
      </c>
      <c r="AL73" s="1" t="s">
        <v>1505</v>
      </c>
      <c r="AM73" s="1" t="s">
        <v>2444</v>
      </c>
      <c r="AN73" s="3">
        <v>46247</v>
      </c>
      <c r="AO73" s="1" t="s">
        <v>2451</v>
      </c>
      <c r="AP73" s="1" t="s">
        <v>2635</v>
      </c>
      <c r="AQ73" s="1" t="s">
        <v>2811</v>
      </c>
      <c r="AR73" s="1" t="s">
        <v>2812</v>
      </c>
      <c r="AS73" s="1" t="s">
        <v>2823</v>
      </c>
      <c r="AT73" s="1" t="s">
        <v>1897</v>
      </c>
      <c r="AU73" s="1" t="s">
        <v>674</v>
      </c>
      <c r="AV73" s="1" t="s">
        <v>2826</v>
      </c>
      <c r="AW73" s="1"/>
      <c r="AX73" s="1"/>
      <c r="AY73" s="1" t="s">
        <v>2829</v>
      </c>
      <c r="AZ73" s="1" t="s">
        <v>2829</v>
      </c>
      <c r="BA73" s="1" t="s">
        <v>2836</v>
      </c>
      <c r="BB73" s="1" t="s">
        <v>3068</v>
      </c>
      <c r="BC73" s="1"/>
      <c r="BD73">
        <v>22500</v>
      </c>
      <c r="BE73" s="1" t="s">
        <v>2823</v>
      </c>
      <c r="BF73">
        <v>2397</v>
      </c>
      <c r="BG73">
        <v>1</v>
      </c>
      <c r="BH73" s="1" t="s">
        <v>2448</v>
      </c>
    </row>
    <row r="74" spans="1:60">
      <c r="A74" s="8">
        <v>136226</v>
      </c>
      <c r="B74" s="1" t="s">
        <v>2909</v>
      </c>
      <c r="C74" s="1" t="s">
        <v>548</v>
      </c>
      <c r="D74" s="1" t="s">
        <v>548</v>
      </c>
      <c r="E74">
        <v>67</v>
      </c>
      <c r="F74" s="9" t="s">
        <v>3083</v>
      </c>
      <c r="G74" s="4">
        <v>56.193010000000001</v>
      </c>
      <c r="I74" s="14">
        <f t="shared" si="1"/>
        <v>3764.9316699999999</v>
      </c>
      <c r="N74" s="1" t="s">
        <v>2443</v>
      </c>
      <c r="O74">
        <v>0</v>
      </c>
      <c r="P74" s="3">
        <v>46241</v>
      </c>
      <c r="Q74" s="1" t="s">
        <v>2452</v>
      </c>
      <c r="R74">
        <v>139450</v>
      </c>
      <c r="U74" s="1" t="s">
        <v>1389</v>
      </c>
      <c r="V74">
        <v>0</v>
      </c>
      <c r="W74">
        <v>12</v>
      </c>
      <c r="X74" s="1"/>
      <c r="Y74" s="1" t="s">
        <v>1785</v>
      </c>
      <c r="Z74" s="1" t="s">
        <v>1813</v>
      </c>
      <c r="AA74" s="1" t="s">
        <v>1817</v>
      </c>
      <c r="AB74" s="1" t="s">
        <v>1867</v>
      </c>
      <c r="AC74" s="1" t="s">
        <v>1817</v>
      </c>
      <c r="AD74" s="1" t="s">
        <v>1941</v>
      </c>
      <c r="AE74" s="1"/>
      <c r="AF74">
        <v>67</v>
      </c>
      <c r="AG74" s="1" t="s">
        <v>1389</v>
      </c>
      <c r="AH74" s="1" t="s">
        <v>2263</v>
      </c>
      <c r="AI74" s="1"/>
      <c r="AJ74" s="1" t="s">
        <v>2266</v>
      </c>
      <c r="AK74" s="1" t="s">
        <v>2305</v>
      </c>
      <c r="AL74" s="1" t="s">
        <v>2305</v>
      </c>
      <c r="AM74" s="1"/>
      <c r="AN74" s="3">
        <v>46241</v>
      </c>
      <c r="AO74" s="1" t="s">
        <v>2451</v>
      </c>
      <c r="AP74" s="1" t="s">
        <v>2561</v>
      </c>
      <c r="AQ74" s="1" t="s">
        <v>2811</v>
      </c>
      <c r="AR74" s="1" t="s">
        <v>2812</v>
      </c>
      <c r="AS74" s="1" t="s">
        <v>2818</v>
      </c>
      <c r="AT74" s="1" t="s">
        <v>1867</v>
      </c>
      <c r="AU74" s="1" t="s">
        <v>1817</v>
      </c>
      <c r="AV74" s="1" t="s">
        <v>2826</v>
      </c>
      <c r="AW74" s="1"/>
      <c r="AX74" s="1"/>
      <c r="AY74" s="1" t="s">
        <v>2829</v>
      </c>
      <c r="AZ74" s="1" t="s">
        <v>2829</v>
      </c>
      <c r="BA74" s="1" t="s">
        <v>2837</v>
      </c>
      <c r="BB74" s="1" t="s">
        <v>3063</v>
      </c>
      <c r="BC74" s="1"/>
      <c r="BD74">
        <v>24918</v>
      </c>
      <c r="BE74" s="1" t="s">
        <v>2818</v>
      </c>
      <c r="BF74">
        <v>2072</v>
      </c>
      <c r="BG74">
        <v>12</v>
      </c>
      <c r="BH74" s="1" t="s">
        <v>2468</v>
      </c>
    </row>
    <row r="75" spans="1:60">
      <c r="A75" s="8">
        <v>136226</v>
      </c>
      <c r="B75" s="1" t="s">
        <v>2909</v>
      </c>
      <c r="C75" s="1" t="s">
        <v>544</v>
      </c>
      <c r="D75" s="1" t="s">
        <v>544</v>
      </c>
      <c r="E75">
        <v>163</v>
      </c>
      <c r="F75" s="9" t="s">
        <v>3083</v>
      </c>
      <c r="G75" s="4">
        <v>59.449530000000003</v>
      </c>
      <c r="I75" s="14">
        <f t="shared" si="1"/>
        <v>9690.2733900000003</v>
      </c>
      <c r="N75" s="1" t="s">
        <v>2443</v>
      </c>
      <c r="O75">
        <v>0</v>
      </c>
      <c r="P75" s="3">
        <v>46241</v>
      </c>
      <c r="Q75" s="1" t="s">
        <v>2452</v>
      </c>
      <c r="R75">
        <v>139450</v>
      </c>
      <c r="U75" s="1" t="s">
        <v>1385</v>
      </c>
      <c r="V75">
        <v>0</v>
      </c>
      <c r="W75">
        <v>8</v>
      </c>
      <c r="X75" s="1"/>
      <c r="Y75" s="1" t="s">
        <v>1785</v>
      </c>
      <c r="Z75" s="1" t="s">
        <v>1813</v>
      </c>
      <c r="AA75" s="1" t="s">
        <v>1817</v>
      </c>
      <c r="AB75" s="1" t="s">
        <v>1867</v>
      </c>
      <c r="AC75" s="1" t="s">
        <v>1817</v>
      </c>
      <c r="AD75" s="1" t="s">
        <v>1941</v>
      </c>
      <c r="AE75" s="1"/>
      <c r="AF75">
        <v>163</v>
      </c>
      <c r="AG75" s="1" t="s">
        <v>1385</v>
      </c>
      <c r="AH75" s="1" t="s">
        <v>2263</v>
      </c>
      <c r="AI75" s="1"/>
      <c r="AJ75" s="1" t="s">
        <v>2266</v>
      </c>
      <c r="AK75" s="1" t="s">
        <v>2305</v>
      </c>
      <c r="AL75" s="1" t="s">
        <v>2305</v>
      </c>
      <c r="AM75" s="1"/>
      <c r="AN75" s="3">
        <v>46241</v>
      </c>
      <c r="AO75" s="1" t="s">
        <v>2451</v>
      </c>
      <c r="AP75" s="1" t="s">
        <v>2561</v>
      </c>
      <c r="AQ75" s="1" t="s">
        <v>2811</v>
      </c>
      <c r="AR75" s="1" t="s">
        <v>2812</v>
      </c>
      <c r="AS75" s="1" t="s">
        <v>2818</v>
      </c>
      <c r="AT75" s="1" t="s">
        <v>1867</v>
      </c>
      <c r="AU75" s="1" t="s">
        <v>1817</v>
      </c>
      <c r="AV75" s="1" t="s">
        <v>2826</v>
      </c>
      <c r="AW75" s="1"/>
      <c r="AX75" s="1"/>
      <c r="AY75" s="1" t="s">
        <v>2829</v>
      </c>
      <c r="AZ75" s="1" t="s">
        <v>2829</v>
      </c>
      <c r="BA75" s="1" t="s">
        <v>2837</v>
      </c>
      <c r="BB75" s="1" t="s">
        <v>3063</v>
      </c>
      <c r="BC75" s="1"/>
      <c r="BD75">
        <v>26018</v>
      </c>
      <c r="BE75" s="1" t="s">
        <v>2818</v>
      </c>
      <c r="BF75">
        <v>2072</v>
      </c>
      <c r="BG75">
        <v>8</v>
      </c>
      <c r="BH75" s="1" t="s">
        <v>2468</v>
      </c>
    </row>
    <row r="76" spans="1:60">
      <c r="A76" s="8">
        <v>136389</v>
      </c>
      <c r="B76" s="1" t="s">
        <v>2987</v>
      </c>
      <c r="C76" s="1" t="s">
        <v>3220</v>
      </c>
      <c r="D76" s="1" t="s">
        <v>812</v>
      </c>
      <c r="E76">
        <v>40</v>
      </c>
      <c r="F76" s="9" t="s">
        <v>3083</v>
      </c>
      <c r="G76" s="4">
        <v>60.25</v>
      </c>
      <c r="I76" s="14">
        <f t="shared" si="1"/>
        <v>2410</v>
      </c>
      <c r="N76" s="1" t="s">
        <v>2442</v>
      </c>
      <c r="O76">
        <v>0</v>
      </c>
      <c r="P76" s="3">
        <v>46253</v>
      </c>
      <c r="Q76" s="1" t="s">
        <v>2461</v>
      </c>
      <c r="R76">
        <v>139649</v>
      </c>
      <c r="U76" s="1" t="s">
        <v>1596</v>
      </c>
      <c r="V76">
        <v>0</v>
      </c>
      <c r="W76">
        <v>12</v>
      </c>
      <c r="X76" s="1"/>
      <c r="Y76" s="1" t="s">
        <v>1797</v>
      </c>
      <c r="Z76" s="1" t="s">
        <v>1813</v>
      </c>
      <c r="AA76" s="1" t="s">
        <v>1815</v>
      </c>
      <c r="AB76" s="1" t="s">
        <v>1843</v>
      </c>
      <c r="AC76" s="1" t="s">
        <v>1917</v>
      </c>
      <c r="AD76" s="1" t="s">
        <v>1941</v>
      </c>
      <c r="AE76" s="1"/>
      <c r="AF76">
        <v>40</v>
      </c>
      <c r="AG76" s="1" t="s">
        <v>1596</v>
      </c>
      <c r="AH76" s="1" t="s">
        <v>2263</v>
      </c>
      <c r="AI76" s="1"/>
      <c r="AJ76" s="1" t="s">
        <v>2264</v>
      </c>
      <c r="AK76" s="1" t="s">
        <v>2340</v>
      </c>
      <c r="AL76" s="1" t="s">
        <v>2340</v>
      </c>
      <c r="AM76" s="1" t="s">
        <v>2444</v>
      </c>
      <c r="AN76" s="3">
        <v>46253</v>
      </c>
      <c r="AO76" s="1" t="s">
        <v>2451</v>
      </c>
      <c r="AP76" s="1" t="s">
        <v>2685</v>
      </c>
      <c r="AQ76" s="1" t="s">
        <v>2811</v>
      </c>
      <c r="AR76" s="1" t="s">
        <v>2813</v>
      </c>
      <c r="AS76" s="1" t="s">
        <v>2814</v>
      </c>
      <c r="AT76" s="1" t="s">
        <v>1843</v>
      </c>
      <c r="AU76" s="1" t="s">
        <v>1917</v>
      </c>
      <c r="AV76" s="1" t="s">
        <v>2826</v>
      </c>
      <c r="AW76" s="1"/>
      <c r="AX76" s="1"/>
      <c r="AY76" s="1" t="s">
        <v>2829</v>
      </c>
      <c r="AZ76" s="1" t="s">
        <v>2829</v>
      </c>
      <c r="BA76" s="1" t="s">
        <v>2835</v>
      </c>
      <c r="BB76" s="1" t="s">
        <v>3064</v>
      </c>
      <c r="BC76" s="1"/>
      <c r="BD76">
        <v>31409</v>
      </c>
      <c r="BE76" s="1" t="s">
        <v>2814</v>
      </c>
      <c r="BF76">
        <v>2411</v>
      </c>
      <c r="BG76">
        <v>12</v>
      </c>
      <c r="BH76" s="1" t="s">
        <v>2467</v>
      </c>
    </row>
    <row r="77" spans="1:60">
      <c r="A77" s="8">
        <v>136225</v>
      </c>
      <c r="B77" s="1" t="s">
        <v>2908</v>
      </c>
      <c r="C77" s="1" t="s">
        <v>3151</v>
      </c>
      <c r="D77" s="1" t="s">
        <v>523</v>
      </c>
      <c r="E77">
        <v>8</v>
      </c>
      <c r="F77" s="9" t="s">
        <v>3083</v>
      </c>
      <c r="G77" s="4">
        <v>62.854199999999999</v>
      </c>
      <c r="I77" s="14">
        <f t="shared" si="1"/>
        <v>502.83359999999999</v>
      </c>
      <c r="N77" s="1" t="s">
        <v>2443</v>
      </c>
      <c r="O77">
        <v>0</v>
      </c>
      <c r="P77" s="3">
        <v>46241</v>
      </c>
      <c r="Q77" s="1" t="s">
        <v>2452</v>
      </c>
      <c r="R77">
        <v>139420</v>
      </c>
      <c r="U77" s="1" t="s">
        <v>1365</v>
      </c>
      <c r="V77">
        <v>0</v>
      </c>
      <c r="W77">
        <v>23</v>
      </c>
      <c r="X77" s="1"/>
      <c r="Y77" s="1" t="s">
        <v>1778</v>
      </c>
      <c r="Z77" s="1" t="s">
        <v>1813</v>
      </c>
      <c r="AA77" s="1" t="s">
        <v>1817</v>
      </c>
      <c r="AB77" s="1" t="s">
        <v>1867</v>
      </c>
      <c r="AC77" s="1" t="s">
        <v>1817</v>
      </c>
      <c r="AD77" s="1" t="s">
        <v>1941</v>
      </c>
      <c r="AE77" s="1"/>
      <c r="AF77">
        <v>8</v>
      </c>
      <c r="AG77" s="1" t="s">
        <v>1365</v>
      </c>
      <c r="AH77" s="1" t="s">
        <v>2263</v>
      </c>
      <c r="AI77" s="1"/>
      <c r="AJ77" s="1" t="s">
        <v>2266</v>
      </c>
      <c r="AK77" s="1" t="s">
        <v>2304</v>
      </c>
      <c r="AL77" s="1" t="s">
        <v>2304</v>
      </c>
      <c r="AM77" s="1"/>
      <c r="AN77" s="3">
        <v>46241</v>
      </c>
      <c r="AO77" s="1" t="s">
        <v>2451</v>
      </c>
      <c r="AP77" s="1" t="s">
        <v>2560</v>
      </c>
      <c r="AQ77" s="1" t="s">
        <v>2811</v>
      </c>
      <c r="AR77" s="1" t="s">
        <v>2811</v>
      </c>
      <c r="AS77" s="1" t="s">
        <v>2818</v>
      </c>
      <c r="AT77" s="1" t="s">
        <v>1867</v>
      </c>
      <c r="AU77" s="1" t="s">
        <v>1817</v>
      </c>
      <c r="AV77" s="1" t="s">
        <v>2826</v>
      </c>
      <c r="AW77" s="1"/>
      <c r="AX77" s="1"/>
      <c r="AY77" s="1" t="s">
        <v>2829</v>
      </c>
      <c r="AZ77" s="1" t="s">
        <v>2829</v>
      </c>
      <c r="BA77" s="1" t="s">
        <v>2837</v>
      </c>
      <c r="BB77" s="1" t="s">
        <v>3063</v>
      </c>
      <c r="BC77" s="1"/>
      <c r="BD77">
        <v>1548</v>
      </c>
      <c r="BE77" s="1" t="s">
        <v>2818</v>
      </c>
      <c r="BF77">
        <v>3621</v>
      </c>
      <c r="BG77">
        <v>23</v>
      </c>
      <c r="BH77" s="1" t="s">
        <v>2446</v>
      </c>
    </row>
    <row r="78" spans="1:60">
      <c r="A78" s="8">
        <v>136225</v>
      </c>
      <c r="B78" s="1" t="s">
        <v>2908</v>
      </c>
      <c r="C78" s="1" t="s">
        <v>3151</v>
      </c>
      <c r="D78" s="1" t="s">
        <v>524</v>
      </c>
      <c r="E78">
        <v>154</v>
      </c>
      <c r="F78" s="9" t="s">
        <v>3083</v>
      </c>
      <c r="G78" s="4">
        <v>62.854199999999999</v>
      </c>
      <c r="I78" s="14">
        <f t="shared" si="1"/>
        <v>9679.5468000000001</v>
      </c>
      <c r="N78" s="1" t="s">
        <v>2443</v>
      </c>
      <c r="O78">
        <v>0</v>
      </c>
      <c r="P78" s="3">
        <v>46241</v>
      </c>
      <c r="Q78" s="1" t="s">
        <v>2452</v>
      </c>
      <c r="R78">
        <v>139420</v>
      </c>
      <c r="U78" s="1" t="s">
        <v>1366</v>
      </c>
      <c r="V78">
        <v>0</v>
      </c>
      <c r="W78">
        <v>24</v>
      </c>
      <c r="X78" s="1"/>
      <c r="Y78" s="1" t="s">
        <v>1778</v>
      </c>
      <c r="Z78" s="1" t="s">
        <v>1813</v>
      </c>
      <c r="AA78" s="1" t="s">
        <v>1817</v>
      </c>
      <c r="AB78" s="1" t="s">
        <v>1867</v>
      </c>
      <c r="AC78" s="1" t="s">
        <v>1817</v>
      </c>
      <c r="AD78" s="1" t="s">
        <v>1941</v>
      </c>
      <c r="AE78" s="1"/>
      <c r="AF78">
        <v>154</v>
      </c>
      <c r="AG78" s="1" t="s">
        <v>1366</v>
      </c>
      <c r="AH78" s="1" t="s">
        <v>2263</v>
      </c>
      <c r="AI78" s="1"/>
      <c r="AJ78" s="1" t="s">
        <v>2266</v>
      </c>
      <c r="AK78" s="1" t="s">
        <v>2304</v>
      </c>
      <c r="AL78" s="1" t="s">
        <v>2304</v>
      </c>
      <c r="AM78" s="1"/>
      <c r="AN78" s="3">
        <v>46241</v>
      </c>
      <c r="AO78" s="1" t="s">
        <v>2451</v>
      </c>
      <c r="AP78" s="1" t="s">
        <v>2560</v>
      </c>
      <c r="AQ78" s="1" t="s">
        <v>2811</v>
      </c>
      <c r="AR78" s="1" t="s">
        <v>2811</v>
      </c>
      <c r="AS78" s="1" t="s">
        <v>2818</v>
      </c>
      <c r="AT78" s="1" t="s">
        <v>1867</v>
      </c>
      <c r="AU78" s="1" t="s">
        <v>1817</v>
      </c>
      <c r="AV78" s="1" t="s">
        <v>2826</v>
      </c>
      <c r="AW78" s="1"/>
      <c r="AX78" s="1"/>
      <c r="AY78" s="1" t="s">
        <v>2829</v>
      </c>
      <c r="AZ78" s="1" t="s">
        <v>2829</v>
      </c>
      <c r="BA78" s="1" t="s">
        <v>2837</v>
      </c>
      <c r="BB78" s="1" t="s">
        <v>3063</v>
      </c>
      <c r="BC78" s="1"/>
      <c r="BD78">
        <v>1548</v>
      </c>
      <c r="BE78" s="1" t="s">
        <v>2818</v>
      </c>
      <c r="BF78">
        <v>3621</v>
      </c>
      <c r="BG78">
        <v>24</v>
      </c>
      <c r="BH78" s="1" t="s">
        <v>2446</v>
      </c>
    </row>
    <row r="79" spans="1:60">
      <c r="A79" s="8">
        <v>136226</v>
      </c>
      <c r="B79" s="1" t="s">
        <v>2909</v>
      </c>
      <c r="C79" s="1" t="s">
        <v>3158</v>
      </c>
      <c r="D79" s="1" t="s">
        <v>545</v>
      </c>
      <c r="E79">
        <v>117</v>
      </c>
      <c r="F79" s="9" t="s">
        <v>3083</v>
      </c>
      <c r="G79" s="4">
        <v>68.045609999999996</v>
      </c>
      <c r="I79" s="14">
        <f t="shared" si="1"/>
        <v>7961.33637</v>
      </c>
      <c r="N79" s="1" t="s">
        <v>2443</v>
      </c>
      <c r="O79">
        <v>0</v>
      </c>
      <c r="P79" s="3">
        <v>46241</v>
      </c>
      <c r="Q79" s="1" t="s">
        <v>2452</v>
      </c>
      <c r="R79">
        <v>139450</v>
      </c>
      <c r="U79" s="1" t="s">
        <v>1386</v>
      </c>
      <c r="V79">
        <v>0</v>
      </c>
      <c r="W79">
        <v>9</v>
      </c>
      <c r="X79" s="1"/>
      <c r="Y79" s="1" t="s">
        <v>1785</v>
      </c>
      <c r="Z79" s="1" t="s">
        <v>1813</v>
      </c>
      <c r="AA79" s="1" t="s">
        <v>1817</v>
      </c>
      <c r="AB79" s="1" t="s">
        <v>1867</v>
      </c>
      <c r="AC79" s="1" t="s">
        <v>1817</v>
      </c>
      <c r="AD79" s="1" t="s">
        <v>1941</v>
      </c>
      <c r="AE79" s="1"/>
      <c r="AF79">
        <v>117</v>
      </c>
      <c r="AG79" s="1" t="s">
        <v>1386</v>
      </c>
      <c r="AH79" s="1" t="s">
        <v>2263</v>
      </c>
      <c r="AI79" s="1"/>
      <c r="AJ79" s="1" t="s">
        <v>2266</v>
      </c>
      <c r="AK79" s="1" t="s">
        <v>2305</v>
      </c>
      <c r="AL79" s="1" t="s">
        <v>2305</v>
      </c>
      <c r="AM79" s="1"/>
      <c r="AN79" s="3">
        <v>46241</v>
      </c>
      <c r="AO79" s="1" t="s">
        <v>2451</v>
      </c>
      <c r="AP79" s="1" t="s">
        <v>2561</v>
      </c>
      <c r="AQ79" s="1" t="s">
        <v>2811</v>
      </c>
      <c r="AR79" s="1" t="s">
        <v>2812</v>
      </c>
      <c r="AS79" s="1" t="s">
        <v>2818</v>
      </c>
      <c r="AT79" s="1" t="s">
        <v>1867</v>
      </c>
      <c r="AU79" s="1" t="s">
        <v>1817</v>
      </c>
      <c r="AV79" s="1" t="s">
        <v>2826</v>
      </c>
      <c r="AW79" s="1"/>
      <c r="AX79" s="1"/>
      <c r="AY79" s="1" t="s">
        <v>2829</v>
      </c>
      <c r="AZ79" s="1" t="s">
        <v>2829</v>
      </c>
      <c r="BA79" s="1" t="s">
        <v>2837</v>
      </c>
      <c r="BB79" s="1" t="s">
        <v>3063</v>
      </c>
      <c r="BC79" s="1"/>
      <c r="BD79">
        <v>26020</v>
      </c>
      <c r="BE79" s="1" t="s">
        <v>2818</v>
      </c>
      <c r="BF79">
        <v>2072</v>
      </c>
      <c r="BG79">
        <v>9</v>
      </c>
      <c r="BH79" s="1" t="s">
        <v>2468</v>
      </c>
    </row>
    <row r="80" spans="1:60">
      <c r="A80" s="8">
        <v>136209</v>
      </c>
      <c r="B80" s="1" t="s">
        <v>2854</v>
      </c>
      <c r="C80" s="1" t="s">
        <v>3143</v>
      </c>
      <c r="D80" s="1" t="s">
        <v>287</v>
      </c>
      <c r="E80">
        <v>10000</v>
      </c>
      <c r="F80" s="9" t="s">
        <v>3083</v>
      </c>
      <c r="G80" s="4">
        <v>85</v>
      </c>
      <c r="I80" s="14">
        <f t="shared" si="1"/>
        <v>850000</v>
      </c>
      <c r="N80" s="1" t="s">
        <v>2441</v>
      </c>
      <c r="O80">
        <v>0</v>
      </c>
      <c r="P80" s="3">
        <v>46240</v>
      </c>
      <c r="Q80" s="1" t="s">
        <v>2449</v>
      </c>
      <c r="R80">
        <v>139397</v>
      </c>
      <c r="U80" s="1" t="s">
        <v>1252</v>
      </c>
      <c r="V80">
        <v>20</v>
      </c>
      <c r="W80">
        <v>1</v>
      </c>
      <c r="X80" s="1"/>
      <c r="Y80" s="1" t="s">
        <v>1775</v>
      </c>
      <c r="Z80" s="1" t="s">
        <v>1813</v>
      </c>
      <c r="AA80" s="1" t="s">
        <v>1815</v>
      </c>
      <c r="AB80" s="1" t="s">
        <v>1872</v>
      </c>
      <c r="AC80" s="1" t="s">
        <v>1919</v>
      </c>
      <c r="AD80" s="1" t="s">
        <v>1941</v>
      </c>
      <c r="AE80" s="1"/>
      <c r="AF80">
        <v>10000</v>
      </c>
      <c r="AG80" s="1" t="s">
        <v>2066</v>
      </c>
      <c r="AH80" s="1" t="s">
        <v>2263</v>
      </c>
      <c r="AI80" s="1"/>
      <c r="AJ80" s="1" t="s">
        <v>2264</v>
      </c>
      <c r="AK80" s="1" t="s">
        <v>2066</v>
      </c>
      <c r="AL80" s="1" t="s">
        <v>1252</v>
      </c>
      <c r="AM80" s="1"/>
      <c r="AN80" s="3">
        <v>46240</v>
      </c>
      <c r="AO80" s="1" t="s">
        <v>2451</v>
      </c>
      <c r="AP80" s="1" t="s">
        <v>2546</v>
      </c>
      <c r="AQ80" s="1" t="s">
        <v>2811</v>
      </c>
      <c r="AR80" s="1" t="s">
        <v>2812</v>
      </c>
      <c r="AS80" s="1" t="s">
        <v>2816</v>
      </c>
      <c r="AT80" s="1" t="s">
        <v>1872</v>
      </c>
      <c r="AU80" s="1" t="s">
        <v>1919</v>
      </c>
      <c r="AV80" s="1" t="s">
        <v>2825</v>
      </c>
      <c r="AW80" s="1"/>
      <c r="AX80" s="1"/>
      <c r="AY80" s="1" t="s">
        <v>2829</v>
      </c>
      <c r="AZ80" s="1" t="s">
        <v>2829</v>
      </c>
      <c r="BA80" s="1" t="s">
        <v>2835</v>
      </c>
      <c r="BB80" s="1" t="s">
        <v>3059</v>
      </c>
      <c r="BC80" s="1"/>
      <c r="BD80">
        <v>31287</v>
      </c>
      <c r="BE80" s="1" t="s">
        <v>2816</v>
      </c>
      <c r="BF80">
        <v>88</v>
      </c>
      <c r="BG80">
        <v>1</v>
      </c>
      <c r="BH80" s="1" t="s">
        <v>2448</v>
      </c>
    </row>
    <row r="81" spans="1:60">
      <c r="A81" s="8">
        <v>136457</v>
      </c>
      <c r="B81" s="1" t="s">
        <v>2950</v>
      </c>
      <c r="C81" s="1" t="s">
        <v>3237</v>
      </c>
      <c r="D81" s="1" t="s">
        <v>913</v>
      </c>
      <c r="E81">
        <v>4934</v>
      </c>
      <c r="F81" s="9" t="s">
        <v>3083</v>
      </c>
      <c r="G81" s="4">
        <v>85</v>
      </c>
      <c r="I81" s="14">
        <f t="shared" si="1"/>
        <v>419390</v>
      </c>
      <c r="N81" s="1" t="s">
        <v>2441</v>
      </c>
      <c r="O81">
        <v>0</v>
      </c>
      <c r="P81" s="3">
        <v>46258</v>
      </c>
      <c r="Q81" s="1" t="s">
        <v>2465</v>
      </c>
      <c r="R81">
        <v>139678</v>
      </c>
      <c r="U81" s="1" t="s">
        <v>1669</v>
      </c>
      <c r="V81">
        <v>20</v>
      </c>
      <c r="W81">
        <v>1</v>
      </c>
      <c r="X81" s="1"/>
      <c r="Y81" s="1" t="s">
        <v>1795</v>
      </c>
      <c r="Z81" s="1" t="s">
        <v>1813</v>
      </c>
      <c r="AA81" s="1" t="s">
        <v>1815</v>
      </c>
      <c r="AB81" s="1" t="s">
        <v>1848</v>
      </c>
      <c r="AC81" s="1" t="s">
        <v>1920</v>
      </c>
      <c r="AD81" s="1" t="s">
        <v>1941</v>
      </c>
      <c r="AE81" s="1"/>
      <c r="AF81">
        <v>4934</v>
      </c>
      <c r="AG81" s="1" t="s">
        <v>2201</v>
      </c>
      <c r="AH81" s="1" t="s">
        <v>2263</v>
      </c>
      <c r="AI81" s="1"/>
      <c r="AJ81" s="1" t="s">
        <v>2264</v>
      </c>
      <c r="AK81" s="1" t="s">
        <v>2201</v>
      </c>
      <c r="AL81" s="1" t="s">
        <v>1669</v>
      </c>
      <c r="AM81" s="1"/>
      <c r="AN81" s="3">
        <v>46258</v>
      </c>
      <c r="AO81" s="1" t="s">
        <v>2451</v>
      </c>
      <c r="AP81" s="1" t="s">
        <v>2745</v>
      </c>
      <c r="AQ81" s="1" t="s">
        <v>2811</v>
      </c>
      <c r="AR81" s="1" t="s">
        <v>2812</v>
      </c>
      <c r="AS81" s="1" t="s">
        <v>2814</v>
      </c>
      <c r="AT81" s="1" t="s">
        <v>1848</v>
      </c>
      <c r="AU81" s="1" t="s">
        <v>1920</v>
      </c>
      <c r="AV81" s="1" t="s">
        <v>2825</v>
      </c>
      <c r="AW81" s="1"/>
      <c r="AX81" s="1"/>
      <c r="AY81" s="1" t="s">
        <v>2829</v>
      </c>
      <c r="AZ81" s="1" t="s">
        <v>2829</v>
      </c>
      <c r="BA81" s="1" t="s">
        <v>2835</v>
      </c>
      <c r="BB81" s="1" t="s">
        <v>3059</v>
      </c>
      <c r="BC81" s="1"/>
      <c r="BD81">
        <v>3009</v>
      </c>
      <c r="BE81" s="1" t="s">
        <v>2814</v>
      </c>
      <c r="BF81">
        <v>949</v>
      </c>
      <c r="BG81">
        <v>1</v>
      </c>
      <c r="BH81" s="1" t="s">
        <v>2461</v>
      </c>
    </row>
    <row r="82" spans="1:60">
      <c r="A82" s="8">
        <v>136389</v>
      </c>
      <c r="B82" s="1" t="s">
        <v>2987</v>
      </c>
      <c r="C82" s="1" t="s">
        <v>3213</v>
      </c>
      <c r="D82" s="1" t="s">
        <v>805</v>
      </c>
      <c r="E82">
        <v>10100</v>
      </c>
      <c r="F82" s="9" t="s">
        <v>3083</v>
      </c>
      <c r="G82" s="4">
        <v>94.59</v>
      </c>
      <c r="I82" s="14">
        <f t="shared" si="1"/>
        <v>955359</v>
      </c>
      <c r="N82" s="1" t="s">
        <v>2442</v>
      </c>
      <c r="O82">
        <v>0</v>
      </c>
      <c r="P82" s="3">
        <v>46253</v>
      </c>
      <c r="Q82" s="1" t="s">
        <v>2461</v>
      </c>
      <c r="R82">
        <v>139649</v>
      </c>
      <c r="U82" s="1" t="s">
        <v>1589</v>
      </c>
      <c r="V82">
        <v>0</v>
      </c>
      <c r="W82">
        <v>5</v>
      </c>
      <c r="X82" s="1"/>
      <c r="Y82" s="1" t="s">
        <v>1797</v>
      </c>
      <c r="Z82" s="1" t="s">
        <v>1813</v>
      </c>
      <c r="AA82" s="1" t="s">
        <v>1815</v>
      </c>
      <c r="AB82" s="1" t="s">
        <v>1843</v>
      </c>
      <c r="AC82" s="1" t="s">
        <v>1917</v>
      </c>
      <c r="AD82" s="1" t="s">
        <v>1941</v>
      </c>
      <c r="AE82" s="1"/>
      <c r="AF82">
        <v>10100</v>
      </c>
      <c r="AG82" s="1" t="s">
        <v>1589</v>
      </c>
      <c r="AH82" s="1" t="s">
        <v>2263</v>
      </c>
      <c r="AI82" s="1"/>
      <c r="AJ82" s="1" t="s">
        <v>2264</v>
      </c>
      <c r="AK82" s="1" t="s">
        <v>2340</v>
      </c>
      <c r="AL82" s="1" t="s">
        <v>2340</v>
      </c>
      <c r="AM82" s="1" t="s">
        <v>2444</v>
      </c>
      <c r="AN82" s="3">
        <v>46253</v>
      </c>
      <c r="AO82" s="1" t="s">
        <v>2451</v>
      </c>
      <c r="AP82" s="1" t="s">
        <v>2685</v>
      </c>
      <c r="AQ82" s="1" t="s">
        <v>2811</v>
      </c>
      <c r="AR82" s="1" t="s">
        <v>2813</v>
      </c>
      <c r="AS82" s="1" t="s">
        <v>2814</v>
      </c>
      <c r="AT82" s="1" t="s">
        <v>1843</v>
      </c>
      <c r="AU82" s="1" t="s">
        <v>1917</v>
      </c>
      <c r="AV82" s="1" t="s">
        <v>2826</v>
      </c>
      <c r="AW82" s="1"/>
      <c r="AX82" s="1"/>
      <c r="AY82" s="1" t="s">
        <v>2829</v>
      </c>
      <c r="AZ82" s="1" t="s">
        <v>2829</v>
      </c>
      <c r="BA82" s="1" t="s">
        <v>2835</v>
      </c>
      <c r="BB82" s="1" t="s">
        <v>3064</v>
      </c>
      <c r="BC82" s="1"/>
      <c r="BD82">
        <v>26103</v>
      </c>
      <c r="BE82" s="1" t="s">
        <v>2814</v>
      </c>
      <c r="BF82">
        <v>2411</v>
      </c>
      <c r="BG82">
        <v>5</v>
      </c>
      <c r="BH82" s="1" t="s">
        <v>2467</v>
      </c>
    </row>
    <row r="83" spans="1:60">
      <c r="A83" s="8">
        <v>136225</v>
      </c>
      <c r="B83" s="1" t="s">
        <v>2908</v>
      </c>
      <c r="C83" s="1" t="s">
        <v>3151</v>
      </c>
      <c r="D83" s="1" t="s">
        <v>506</v>
      </c>
      <c r="E83">
        <v>231</v>
      </c>
      <c r="F83" s="9" t="s">
        <v>3083</v>
      </c>
      <c r="G83" s="4">
        <v>99.391559999999998</v>
      </c>
      <c r="I83" s="14">
        <f t="shared" si="1"/>
        <v>22959.450359999999</v>
      </c>
      <c r="N83" s="1" t="s">
        <v>2443</v>
      </c>
      <c r="O83">
        <v>0</v>
      </c>
      <c r="P83" s="3">
        <v>46241</v>
      </c>
      <c r="Q83" s="1" t="s">
        <v>2452</v>
      </c>
      <c r="R83">
        <v>139420</v>
      </c>
      <c r="U83" s="1" t="s">
        <v>1352</v>
      </c>
      <c r="V83">
        <v>0</v>
      </c>
      <c r="W83">
        <v>5</v>
      </c>
      <c r="X83" s="1"/>
      <c r="Y83" s="1" t="s">
        <v>1778</v>
      </c>
      <c r="Z83" s="1" t="s">
        <v>1813</v>
      </c>
      <c r="AA83" s="1" t="s">
        <v>1817</v>
      </c>
      <c r="AB83" s="1" t="s">
        <v>1867</v>
      </c>
      <c r="AC83" s="1" t="s">
        <v>1817</v>
      </c>
      <c r="AD83" s="1" t="s">
        <v>1941</v>
      </c>
      <c r="AE83" s="1"/>
      <c r="AF83">
        <v>231</v>
      </c>
      <c r="AG83" s="1" t="s">
        <v>1352</v>
      </c>
      <c r="AH83" s="1" t="s">
        <v>2263</v>
      </c>
      <c r="AI83" s="1"/>
      <c r="AJ83" s="1" t="s">
        <v>2266</v>
      </c>
      <c r="AK83" s="1" t="s">
        <v>2304</v>
      </c>
      <c r="AL83" s="1" t="s">
        <v>2304</v>
      </c>
      <c r="AM83" s="1"/>
      <c r="AN83" s="3">
        <v>46241</v>
      </c>
      <c r="AO83" s="1" t="s">
        <v>2451</v>
      </c>
      <c r="AP83" s="1" t="s">
        <v>2560</v>
      </c>
      <c r="AQ83" s="1" t="s">
        <v>2811</v>
      </c>
      <c r="AR83" s="1" t="s">
        <v>2811</v>
      </c>
      <c r="AS83" s="1" t="s">
        <v>2818</v>
      </c>
      <c r="AT83" s="1" t="s">
        <v>1867</v>
      </c>
      <c r="AU83" s="1" t="s">
        <v>1817</v>
      </c>
      <c r="AV83" s="1" t="s">
        <v>2826</v>
      </c>
      <c r="AW83" s="1"/>
      <c r="AX83" s="1"/>
      <c r="AY83" s="1" t="s">
        <v>2829</v>
      </c>
      <c r="AZ83" s="1" t="s">
        <v>2829</v>
      </c>
      <c r="BA83" s="1" t="s">
        <v>2837</v>
      </c>
      <c r="BB83" s="1" t="s">
        <v>3063</v>
      </c>
      <c r="BC83" s="1"/>
      <c r="BD83">
        <v>1548</v>
      </c>
      <c r="BE83" s="1" t="s">
        <v>2818</v>
      </c>
      <c r="BF83">
        <v>3621</v>
      </c>
      <c r="BG83">
        <v>5</v>
      </c>
      <c r="BH83" s="1" t="s">
        <v>2446</v>
      </c>
    </row>
    <row r="84" spans="1:60">
      <c r="A84" s="8">
        <v>136225</v>
      </c>
      <c r="B84" s="1" t="s">
        <v>2908</v>
      </c>
      <c r="C84" s="1" t="s">
        <v>3151</v>
      </c>
      <c r="D84" s="1" t="s">
        <v>514</v>
      </c>
      <c r="E84">
        <v>102</v>
      </c>
      <c r="F84" s="9" t="s">
        <v>3083</v>
      </c>
      <c r="G84" s="4">
        <v>99.391559999999998</v>
      </c>
      <c r="I84" s="14">
        <f t="shared" si="1"/>
        <v>10137.939119999999</v>
      </c>
      <c r="N84" s="1" t="s">
        <v>2443</v>
      </c>
      <c r="O84">
        <v>0</v>
      </c>
      <c r="P84" s="3">
        <v>46241</v>
      </c>
      <c r="Q84" s="1" t="s">
        <v>2452</v>
      </c>
      <c r="R84">
        <v>139420</v>
      </c>
      <c r="U84" s="1" t="s">
        <v>1359</v>
      </c>
      <c r="V84">
        <v>0</v>
      </c>
      <c r="W84">
        <v>14</v>
      </c>
      <c r="X84" s="1"/>
      <c r="Y84" s="1" t="s">
        <v>1778</v>
      </c>
      <c r="Z84" s="1" t="s">
        <v>1813</v>
      </c>
      <c r="AA84" s="1" t="s">
        <v>1817</v>
      </c>
      <c r="AB84" s="1" t="s">
        <v>1867</v>
      </c>
      <c r="AC84" s="1" t="s">
        <v>1817</v>
      </c>
      <c r="AD84" s="1" t="s">
        <v>1941</v>
      </c>
      <c r="AE84" s="1"/>
      <c r="AF84">
        <v>102</v>
      </c>
      <c r="AG84" s="1" t="s">
        <v>1359</v>
      </c>
      <c r="AH84" s="1" t="s">
        <v>2263</v>
      </c>
      <c r="AI84" s="1"/>
      <c r="AJ84" s="1" t="s">
        <v>2266</v>
      </c>
      <c r="AK84" s="1" t="s">
        <v>2304</v>
      </c>
      <c r="AL84" s="1" t="s">
        <v>2304</v>
      </c>
      <c r="AM84" s="1"/>
      <c r="AN84" s="3">
        <v>46241</v>
      </c>
      <c r="AO84" s="1" t="s">
        <v>2451</v>
      </c>
      <c r="AP84" s="1" t="s">
        <v>2560</v>
      </c>
      <c r="AQ84" s="1" t="s">
        <v>2811</v>
      </c>
      <c r="AR84" s="1" t="s">
        <v>2811</v>
      </c>
      <c r="AS84" s="1" t="s">
        <v>2818</v>
      </c>
      <c r="AT84" s="1" t="s">
        <v>1867</v>
      </c>
      <c r="AU84" s="1" t="s">
        <v>1817</v>
      </c>
      <c r="AV84" s="1" t="s">
        <v>2826</v>
      </c>
      <c r="AW84" s="1"/>
      <c r="AX84" s="1"/>
      <c r="AY84" s="1" t="s">
        <v>2829</v>
      </c>
      <c r="AZ84" s="1" t="s">
        <v>2829</v>
      </c>
      <c r="BA84" s="1" t="s">
        <v>2837</v>
      </c>
      <c r="BB84" s="1" t="s">
        <v>3063</v>
      </c>
      <c r="BC84" s="1"/>
      <c r="BD84">
        <v>1548</v>
      </c>
      <c r="BE84" s="1" t="s">
        <v>2818</v>
      </c>
      <c r="BF84">
        <v>3621</v>
      </c>
      <c r="BG84">
        <v>14</v>
      </c>
      <c r="BH84" s="1" t="s">
        <v>2446</v>
      </c>
    </row>
    <row r="85" spans="1:60">
      <c r="A85" s="8">
        <v>136225</v>
      </c>
      <c r="B85" s="1" t="s">
        <v>2908</v>
      </c>
      <c r="C85" s="1" t="s">
        <v>3151</v>
      </c>
      <c r="D85" s="1" t="s">
        <v>534</v>
      </c>
      <c r="E85">
        <v>77</v>
      </c>
      <c r="F85" s="9" t="s">
        <v>3083</v>
      </c>
      <c r="G85" s="4">
        <v>105.84139999999999</v>
      </c>
      <c r="I85" s="14">
        <f t="shared" si="1"/>
        <v>8149.7877999999992</v>
      </c>
      <c r="N85" s="1" t="s">
        <v>2443</v>
      </c>
      <c r="O85">
        <v>0</v>
      </c>
      <c r="P85" s="3">
        <v>46241</v>
      </c>
      <c r="Q85" s="1" t="s">
        <v>2452</v>
      </c>
      <c r="R85">
        <v>139420</v>
      </c>
      <c r="U85" s="1" t="s">
        <v>1374</v>
      </c>
      <c r="V85">
        <v>0</v>
      </c>
      <c r="W85">
        <v>34</v>
      </c>
      <c r="X85" s="1"/>
      <c r="Y85" s="1" t="s">
        <v>1778</v>
      </c>
      <c r="Z85" s="1" t="s">
        <v>1813</v>
      </c>
      <c r="AA85" s="1" t="s">
        <v>1817</v>
      </c>
      <c r="AB85" s="1" t="s">
        <v>1867</v>
      </c>
      <c r="AC85" s="1" t="s">
        <v>1817</v>
      </c>
      <c r="AD85" s="1" t="s">
        <v>1941</v>
      </c>
      <c r="AE85" s="1"/>
      <c r="AF85">
        <v>77</v>
      </c>
      <c r="AG85" s="1" t="s">
        <v>1374</v>
      </c>
      <c r="AH85" s="1" t="s">
        <v>2263</v>
      </c>
      <c r="AI85" s="1"/>
      <c r="AJ85" s="1" t="s">
        <v>2266</v>
      </c>
      <c r="AK85" s="1" t="s">
        <v>2304</v>
      </c>
      <c r="AL85" s="1" t="s">
        <v>2304</v>
      </c>
      <c r="AM85" s="1"/>
      <c r="AN85" s="3">
        <v>46241</v>
      </c>
      <c r="AO85" s="1" t="s">
        <v>2451</v>
      </c>
      <c r="AP85" s="1" t="s">
        <v>2560</v>
      </c>
      <c r="AQ85" s="1" t="s">
        <v>2811</v>
      </c>
      <c r="AR85" s="1" t="s">
        <v>2811</v>
      </c>
      <c r="AS85" s="1" t="s">
        <v>2818</v>
      </c>
      <c r="AT85" s="1" t="s">
        <v>1867</v>
      </c>
      <c r="AU85" s="1" t="s">
        <v>1817</v>
      </c>
      <c r="AV85" s="1" t="s">
        <v>2826</v>
      </c>
      <c r="AW85" s="1"/>
      <c r="AX85" s="1"/>
      <c r="AY85" s="1" t="s">
        <v>2829</v>
      </c>
      <c r="AZ85" s="1" t="s">
        <v>2829</v>
      </c>
      <c r="BA85" s="1" t="s">
        <v>2837</v>
      </c>
      <c r="BB85" s="1" t="s">
        <v>3063</v>
      </c>
      <c r="BC85" s="1"/>
      <c r="BD85">
        <v>1548</v>
      </c>
      <c r="BE85" s="1" t="s">
        <v>2818</v>
      </c>
      <c r="BF85">
        <v>3621</v>
      </c>
      <c r="BG85">
        <v>34</v>
      </c>
      <c r="BH85" s="1" t="s">
        <v>2446</v>
      </c>
    </row>
    <row r="86" spans="1:60">
      <c r="A86" s="8">
        <v>136079</v>
      </c>
      <c r="B86" s="1" t="s">
        <v>2854</v>
      </c>
      <c r="C86" s="1" t="s">
        <v>3101</v>
      </c>
      <c r="D86" s="1" t="s">
        <v>104</v>
      </c>
      <c r="E86">
        <v>15000</v>
      </c>
      <c r="F86" s="9" t="s">
        <v>3083</v>
      </c>
      <c r="G86" s="4">
        <v>122.35294</v>
      </c>
      <c r="I86" s="14">
        <f t="shared" si="1"/>
        <v>1835294.1</v>
      </c>
      <c r="N86" s="1" t="s">
        <v>2441</v>
      </c>
      <c r="O86">
        <v>0</v>
      </c>
      <c r="P86" s="3">
        <v>46237</v>
      </c>
      <c r="Q86" s="1" t="s">
        <v>2445</v>
      </c>
      <c r="R86">
        <v>139295</v>
      </c>
      <c r="U86" s="1" t="s">
        <v>1091</v>
      </c>
      <c r="V86">
        <v>20</v>
      </c>
      <c r="W86">
        <v>1</v>
      </c>
      <c r="X86" s="1"/>
      <c r="Y86" s="1" t="s">
        <v>1771</v>
      </c>
      <c r="Z86" s="1" t="s">
        <v>1813</v>
      </c>
      <c r="AA86" s="1" t="s">
        <v>1816</v>
      </c>
      <c r="AB86" s="1" t="s">
        <v>1832</v>
      </c>
      <c r="AC86" s="1" t="s">
        <v>1816</v>
      </c>
      <c r="AD86" s="1" t="s">
        <v>1941</v>
      </c>
      <c r="AE86" s="1"/>
      <c r="AF86">
        <v>15000</v>
      </c>
      <c r="AG86" s="1" t="s">
        <v>1969</v>
      </c>
      <c r="AH86" s="1" t="s">
        <v>2263</v>
      </c>
      <c r="AI86" s="1"/>
      <c r="AJ86" s="1" t="s">
        <v>2265</v>
      </c>
      <c r="AK86" s="1" t="s">
        <v>2276</v>
      </c>
      <c r="AL86" s="1" t="s">
        <v>2377</v>
      </c>
      <c r="AM86" s="1"/>
      <c r="AN86" s="3">
        <v>46237</v>
      </c>
      <c r="AO86" s="1" t="s">
        <v>2451</v>
      </c>
      <c r="AP86" s="1" t="s">
        <v>2486</v>
      </c>
      <c r="AQ86" s="1" t="s">
        <v>2811</v>
      </c>
      <c r="AR86" s="1" t="s">
        <v>2812</v>
      </c>
      <c r="AS86" s="1" t="s">
        <v>2817</v>
      </c>
      <c r="AT86" s="1" t="s">
        <v>1832</v>
      </c>
      <c r="AU86" s="1" t="s">
        <v>1816</v>
      </c>
      <c r="AV86" s="1" t="s">
        <v>2825</v>
      </c>
      <c r="AW86" s="1"/>
      <c r="AX86" s="1"/>
      <c r="AY86" s="1" t="s">
        <v>2829</v>
      </c>
      <c r="AZ86" s="1" t="s">
        <v>2829</v>
      </c>
      <c r="BA86" s="1" t="s">
        <v>2836</v>
      </c>
      <c r="BB86" s="1" t="s">
        <v>3060</v>
      </c>
      <c r="BC86" s="1"/>
      <c r="BD86">
        <v>9753</v>
      </c>
      <c r="BE86" s="1" t="s">
        <v>2817</v>
      </c>
      <c r="BF86">
        <v>88</v>
      </c>
      <c r="BG86">
        <v>1</v>
      </c>
      <c r="BH86" s="1" t="s">
        <v>3262</v>
      </c>
    </row>
    <row r="87" spans="1:60">
      <c r="A87" s="8">
        <v>136225</v>
      </c>
      <c r="B87" s="1" t="s">
        <v>2908</v>
      </c>
      <c r="C87" s="1" t="s">
        <v>3151</v>
      </c>
      <c r="D87" s="1" t="s">
        <v>535</v>
      </c>
      <c r="E87">
        <v>77</v>
      </c>
      <c r="F87" s="9" t="s">
        <v>3083</v>
      </c>
      <c r="G87" s="4">
        <v>125.74016</v>
      </c>
      <c r="I87" s="14">
        <f t="shared" si="1"/>
        <v>9681.9923199999994</v>
      </c>
      <c r="N87" s="1" t="s">
        <v>2443</v>
      </c>
      <c r="O87">
        <v>0</v>
      </c>
      <c r="P87" s="3">
        <v>46241</v>
      </c>
      <c r="Q87" s="1" t="s">
        <v>2452</v>
      </c>
      <c r="R87">
        <v>139420</v>
      </c>
      <c r="U87" s="1" t="s">
        <v>1375</v>
      </c>
      <c r="V87">
        <v>0</v>
      </c>
      <c r="W87">
        <v>35</v>
      </c>
      <c r="X87" s="1"/>
      <c r="Y87" s="1" t="s">
        <v>1778</v>
      </c>
      <c r="Z87" s="1" t="s">
        <v>1813</v>
      </c>
      <c r="AA87" s="1" t="s">
        <v>1817</v>
      </c>
      <c r="AB87" s="1" t="s">
        <v>1867</v>
      </c>
      <c r="AC87" s="1" t="s">
        <v>1817</v>
      </c>
      <c r="AD87" s="1" t="s">
        <v>1941</v>
      </c>
      <c r="AE87" s="1"/>
      <c r="AF87">
        <v>77</v>
      </c>
      <c r="AG87" s="1" t="s">
        <v>1375</v>
      </c>
      <c r="AH87" s="1" t="s">
        <v>2263</v>
      </c>
      <c r="AI87" s="1"/>
      <c r="AJ87" s="1" t="s">
        <v>2266</v>
      </c>
      <c r="AK87" s="1" t="s">
        <v>2304</v>
      </c>
      <c r="AL87" s="1" t="s">
        <v>2304</v>
      </c>
      <c r="AM87" s="1"/>
      <c r="AN87" s="3">
        <v>46241</v>
      </c>
      <c r="AO87" s="1" t="s">
        <v>2451</v>
      </c>
      <c r="AP87" s="1" t="s">
        <v>2560</v>
      </c>
      <c r="AQ87" s="1" t="s">
        <v>2811</v>
      </c>
      <c r="AR87" s="1" t="s">
        <v>2811</v>
      </c>
      <c r="AS87" s="1" t="s">
        <v>2818</v>
      </c>
      <c r="AT87" s="1" t="s">
        <v>1867</v>
      </c>
      <c r="AU87" s="1" t="s">
        <v>1817</v>
      </c>
      <c r="AV87" s="1" t="s">
        <v>2826</v>
      </c>
      <c r="AW87" s="1"/>
      <c r="AX87" s="1"/>
      <c r="AY87" s="1" t="s">
        <v>2829</v>
      </c>
      <c r="AZ87" s="1" t="s">
        <v>2829</v>
      </c>
      <c r="BA87" s="1" t="s">
        <v>2837</v>
      </c>
      <c r="BB87" s="1" t="s">
        <v>3063</v>
      </c>
      <c r="BC87" s="1"/>
      <c r="BD87">
        <v>1548</v>
      </c>
      <c r="BE87" s="1" t="s">
        <v>2818</v>
      </c>
      <c r="BF87">
        <v>3621</v>
      </c>
      <c r="BG87">
        <v>35</v>
      </c>
      <c r="BH87" s="1" t="s">
        <v>2446</v>
      </c>
    </row>
    <row r="88" spans="1:60">
      <c r="A88" s="8">
        <v>136225</v>
      </c>
      <c r="B88" s="1" t="s">
        <v>2908</v>
      </c>
      <c r="C88" s="1" t="s">
        <v>3151</v>
      </c>
      <c r="D88" s="1" t="s">
        <v>536</v>
      </c>
      <c r="E88">
        <v>40</v>
      </c>
      <c r="F88" s="9" t="s">
        <v>3083</v>
      </c>
      <c r="G88" s="4">
        <v>125.74016</v>
      </c>
      <c r="I88" s="14">
        <f t="shared" si="1"/>
        <v>5029.6064000000006</v>
      </c>
      <c r="N88" s="1" t="s">
        <v>2443</v>
      </c>
      <c r="O88">
        <v>0</v>
      </c>
      <c r="P88" s="3">
        <v>46241</v>
      </c>
      <c r="Q88" s="1" t="s">
        <v>2452</v>
      </c>
      <c r="R88">
        <v>139420</v>
      </c>
      <c r="U88" s="1" t="s">
        <v>1376</v>
      </c>
      <c r="V88">
        <v>0</v>
      </c>
      <c r="W88">
        <v>36</v>
      </c>
      <c r="X88" s="1"/>
      <c r="Y88" s="1" t="s">
        <v>1778</v>
      </c>
      <c r="Z88" s="1" t="s">
        <v>1813</v>
      </c>
      <c r="AA88" s="1" t="s">
        <v>1817</v>
      </c>
      <c r="AB88" s="1" t="s">
        <v>1867</v>
      </c>
      <c r="AC88" s="1" t="s">
        <v>1817</v>
      </c>
      <c r="AD88" s="1" t="s">
        <v>1941</v>
      </c>
      <c r="AE88" s="1"/>
      <c r="AF88">
        <v>40</v>
      </c>
      <c r="AG88" s="1" t="s">
        <v>1376</v>
      </c>
      <c r="AH88" s="1" t="s">
        <v>2263</v>
      </c>
      <c r="AI88" s="1"/>
      <c r="AJ88" s="1" t="s">
        <v>2266</v>
      </c>
      <c r="AK88" s="1" t="s">
        <v>2304</v>
      </c>
      <c r="AL88" s="1" t="s">
        <v>2304</v>
      </c>
      <c r="AM88" s="1"/>
      <c r="AN88" s="3">
        <v>46241</v>
      </c>
      <c r="AO88" s="1" t="s">
        <v>2451</v>
      </c>
      <c r="AP88" s="1" t="s">
        <v>2560</v>
      </c>
      <c r="AQ88" s="1" t="s">
        <v>2811</v>
      </c>
      <c r="AR88" s="1" t="s">
        <v>2811</v>
      </c>
      <c r="AS88" s="1" t="s">
        <v>2818</v>
      </c>
      <c r="AT88" s="1" t="s">
        <v>1867</v>
      </c>
      <c r="AU88" s="1" t="s">
        <v>1817</v>
      </c>
      <c r="AV88" s="1" t="s">
        <v>2826</v>
      </c>
      <c r="AW88" s="1"/>
      <c r="AX88" s="1"/>
      <c r="AY88" s="1" t="s">
        <v>2829</v>
      </c>
      <c r="AZ88" s="1" t="s">
        <v>2829</v>
      </c>
      <c r="BA88" s="1" t="s">
        <v>2837</v>
      </c>
      <c r="BB88" s="1" t="s">
        <v>3063</v>
      </c>
      <c r="BC88" s="1"/>
      <c r="BD88">
        <v>1548</v>
      </c>
      <c r="BE88" s="1" t="s">
        <v>2818</v>
      </c>
      <c r="BF88">
        <v>3621</v>
      </c>
      <c r="BG88">
        <v>36</v>
      </c>
      <c r="BH88" s="1" t="s">
        <v>2446</v>
      </c>
    </row>
    <row r="89" spans="1:60">
      <c r="A89" s="8">
        <v>136059</v>
      </c>
      <c r="B89" s="1" t="s">
        <v>2839</v>
      </c>
      <c r="C89" s="1" t="s">
        <v>3090</v>
      </c>
      <c r="D89" s="1" t="s">
        <v>65</v>
      </c>
      <c r="E89">
        <v>61000</v>
      </c>
      <c r="F89" s="9" t="s">
        <v>3083</v>
      </c>
      <c r="G89" s="4">
        <v>153</v>
      </c>
      <c r="I89" s="14">
        <f t="shared" si="1"/>
        <v>9333000</v>
      </c>
      <c r="N89" s="1" t="s">
        <v>2441</v>
      </c>
      <c r="O89">
        <v>0</v>
      </c>
      <c r="P89" s="3">
        <v>46237</v>
      </c>
      <c r="Q89" s="1" t="s">
        <v>2445</v>
      </c>
      <c r="R89">
        <v>139299</v>
      </c>
      <c r="U89" s="1" t="s">
        <v>1053</v>
      </c>
      <c r="V89">
        <v>20</v>
      </c>
      <c r="W89">
        <v>6</v>
      </c>
      <c r="X89" s="1"/>
      <c r="Y89" s="1" t="s">
        <v>1765</v>
      </c>
      <c r="Z89" s="1" t="s">
        <v>1813</v>
      </c>
      <c r="AA89" s="1" t="s">
        <v>1815</v>
      </c>
      <c r="AB89" s="1" t="s">
        <v>1822</v>
      </c>
      <c r="AC89" s="1" t="s">
        <v>1917</v>
      </c>
      <c r="AD89" s="1" t="s">
        <v>1941</v>
      </c>
      <c r="AE89" s="1"/>
      <c r="AF89">
        <v>61000</v>
      </c>
      <c r="AG89" s="1" t="s">
        <v>1951</v>
      </c>
      <c r="AH89" s="1" t="s">
        <v>2263</v>
      </c>
      <c r="AI89" s="1"/>
      <c r="AJ89" s="1" t="s">
        <v>2264</v>
      </c>
      <c r="AK89" s="1" t="s">
        <v>2268</v>
      </c>
      <c r="AL89" s="1" t="s">
        <v>2371</v>
      </c>
      <c r="AM89" s="1"/>
      <c r="AN89" s="3">
        <v>46237</v>
      </c>
      <c r="AO89" s="1" t="s">
        <v>2451</v>
      </c>
      <c r="AP89" s="1" t="s">
        <v>2470</v>
      </c>
      <c r="AQ89" s="1" t="s">
        <v>2811</v>
      </c>
      <c r="AR89" s="1" t="s">
        <v>2812</v>
      </c>
      <c r="AS89" s="1" t="s">
        <v>2814</v>
      </c>
      <c r="AT89" s="1" t="s">
        <v>1822</v>
      </c>
      <c r="AU89" s="1" t="s">
        <v>1917</v>
      </c>
      <c r="AV89" s="1" t="s">
        <v>2825</v>
      </c>
      <c r="AW89" s="1"/>
      <c r="AX89" s="1"/>
      <c r="AY89" s="1" t="s">
        <v>2829</v>
      </c>
      <c r="AZ89" s="1" t="s">
        <v>2829</v>
      </c>
      <c r="BA89" s="1" t="s">
        <v>2835</v>
      </c>
      <c r="BB89" s="1" t="s">
        <v>3059</v>
      </c>
      <c r="BC89" s="1"/>
      <c r="BD89">
        <v>24694</v>
      </c>
      <c r="BE89" s="1" t="s">
        <v>2814</v>
      </c>
      <c r="BF89">
        <v>1089</v>
      </c>
      <c r="BG89">
        <v>6</v>
      </c>
      <c r="BH89" s="1" t="s">
        <v>3258</v>
      </c>
    </row>
    <row r="90" spans="1:60">
      <c r="A90" s="8">
        <v>136478</v>
      </c>
      <c r="B90" s="1" t="s">
        <v>3029</v>
      </c>
      <c r="C90" s="1" t="s">
        <v>3096</v>
      </c>
      <c r="D90" s="1" t="s">
        <v>942</v>
      </c>
      <c r="E90">
        <v>40</v>
      </c>
      <c r="F90" s="9" t="s">
        <v>3083</v>
      </c>
      <c r="G90" s="4">
        <v>153</v>
      </c>
      <c r="I90" s="14">
        <f t="shared" si="1"/>
        <v>6120</v>
      </c>
      <c r="N90" s="1" t="s">
        <v>2442</v>
      </c>
      <c r="O90">
        <v>0</v>
      </c>
      <c r="P90" s="3">
        <v>46259</v>
      </c>
      <c r="Q90" s="1" t="s">
        <v>2460</v>
      </c>
      <c r="R90">
        <v>139739</v>
      </c>
      <c r="U90" s="1" t="s">
        <v>1688</v>
      </c>
      <c r="V90">
        <v>-10</v>
      </c>
      <c r="W90">
        <v>3</v>
      </c>
      <c r="X90" s="1"/>
      <c r="Y90" s="1" t="s">
        <v>1768</v>
      </c>
      <c r="Z90" s="1" t="s">
        <v>1813</v>
      </c>
      <c r="AA90" s="1" t="s">
        <v>1815</v>
      </c>
      <c r="AB90" s="1" t="s">
        <v>1839</v>
      </c>
      <c r="AC90" s="1" t="s">
        <v>1918</v>
      </c>
      <c r="AD90" s="1" t="s">
        <v>1941</v>
      </c>
      <c r="AE90" s="1"/>
      <c r="AF90">
        <v>40</v>
      </c>
      <c r="AG90" s="1" t="s">
        <v>2216</v>
      </c>
      <c r="AH90" s="1" t="s">
        <v>2263</v>
      </c>
      <c r="AI90" s="1"/>
      <c r="AJ90" s="1" t="s">
        <v>2264</v>
      </c>
      <c r="AK90" s="1" t="s">
        <v>2355</v>
      </c>
      <c r="AL90" s="1" t="s">
        <v>2430</v>
      </c>
      <c r="AM90" s="1"/>
      <c r="AN90" s="3">
        <v>46259</v>
      </c>
      <c r="AO90" s="1" t="s">
        <v>2451</v>
      </c>
      <c r="AP90" s="1" t="s">
        <v>2764</v>
      </c>
      <c r="AQ90" s="1" t="s">
        <v>2811</v>
      </c>
      <c r="AR90" s="1" t="s">
        <v>2811</v>
      </c>
      <c r="AS90" s="1" t="s">
        <v>2815</v>
      </c>
      <c r="AT90" s="1" t="s">
        <v>1839</v>
      </c>
      <c r="AU90" s="1" t="s">
        <v>1918</v>
      </c>
      <c r="AV90" s="1" t="s">
        <v>2826</v>
      </c>
      <c r="AW90" s="1"/>
      <c r="AX90" s="1"/>
      <c r="AY90" s="1" t="s">
        <v>2829</v>
      </c>
      <c r="AZ90" s="1" t="s">
        <v>2829</v>
      </c>
      <c r="BA90" s="1" t="s">
        <v>2835</v>
      </c>
      <c r="BB90" s="1" t="s">
        <v>3064</v>
      </c>
      <c r="BC90" s="1"/>
      <c r="BD90">
        <v>14862</v>
      </c>
      <c r="BE90" s="1" t="s">
        <v>2815</v>
      </c>
      <c r="BF90">
        <v>4175</v>
      </c>
      <c r="BG90">
        <v>3</v>
      </c>
      <c r="BH90" s="1" t="s">
        <v>2468</v>
      </c>
    </row>
    <row r="91" spans="1:60">
      <c r="A91" s="8">
        <v>136389</v>
      </c>
      <c r="B91" s="1" t="s">
        <v>2987</v>
      </c>
      <c r="C91" s="1" t="s">
        <v>3221</v>
      </c>
      <c r="D91" s="1" t="s">
        <v>813</v>
      </c>
      <c r="E91">
        <v>10100</v>
      </c>
      <c r="F91" s="9" t="s">
        <v>3083</v>
      </c>
      <c r="G91" s="4">
        <v>166.61</v>
      </c>
      <c r="I91" s="14">
        <f t="shared" si="1"/>
        <v>1682761.0000000002</v>
      </c>
      <c r="N91" s="1" t="s">
        <v>2442</v>
      </c>
      <c r="O91">
        <v>0</v>
      </c>
      <c r="P91" s="3">
        <v>46253</v>
      </c>
      <c r="Q91" s="1" t="s">
        <v>2461</v>
      </c>
      <c r="R91">
        <v>139649</v>
      </c>
      <c r="U91" s="1" t="s">
        <v>1597</v>
      </c>
      <c r="V91">
        <v>0</v>
      </c>
      <c r="W91">
        <v>13</v>
      </c>
      <c r="X91" s="1"/>
      <c r="Y91" s="1" t="s">
        <v>1797</v>
      </c>
      <c r="Z91" s="1" t="s">
        <v>1813</v>
      </c>
      <c r="AA91" s="1" t="s">
        <v>1815</v>
      </c>
      <c r="AB91" s="1" t="s">
        <v>1843</v>
      </c>
      <c r="AC91" s="1" t="s">
        <v>1917</v>
      </c>
      <c r="AD91" s="1" t="s">
        <v>1941</v>
      </c>
      <c r="AE91" s="1"/>
      <c r="AF91">
        <v>10100</v>
      </c>
      <c r="AG91" s="1" t="s">
        <v>1597</v>
      </c>
      <c r="AH91" s="1" t="s">
        <v>2263</v>
      </c>
      <c r="AI91" s="1"/>
      <c r="AJ91" s="1" t="s">
        <v>2264</v>
      </c>
      <c r="AK91" s="1" t="s">
        <v>2340</v>
      </c>
      <c r="AL91" s="1" t="s">
        <v>2340</v>
      </c>
      <c r="AM91" s="1" t="s">
        <v>2444</v>
      </c>
      <c r="AN91" s="3">
        <v>46253</v>
      </c>
      <c r="AO91" s="1" t="s">
        <v>2451</v>
      </c>
      <c r="AP91" s="1" t="s">
        <v>2685</v>
      </c>
      <c r="AQ91" s="1" t="s">
        <v>2811</v>
      </c>
      <c r="AR91" s="1" t="s">
        <v>2813</v>
      </c>
      <c r="AS91" s="1" t="s">
        <v>2814</v>
      </c>
      <c r="AT91" s="1" t="s">
        <v>1843</v>
      </c>
      <c r="AU91" s="1" t="s">
        <v>1917</v>
      </c>
      <c r="AV91" s="1" t="s">
        <v>2826</v>
      </c>
      <c r="AW91" s="1"/>
      <c r="AX91" s="1"/>
      <c r="AY91" s="1" t="s">
        <v>2829</v>
      </c>
      <c r="AZ91" s="1" t="s">
        <v>2829</v>
      </c>
      <c r="BA91" s="1" t="s">
        <v>2835</v>
      </c>
      <c r="BB91" s="1" t="s">
        <v>3064</v>
      </c>
      <c r="BC91" s="1"/>
      <c r="BD91">
        <v>31410</v>
      </c>
      <c r="BE91" s="1" t="s">
        <v>2814</v>
      </c>
      <c r="BF91">
        <v>2411</v>
      </c>
      <c r="BG91">
        <v>13</v>
      </c>
      <c r="BH91" s="1" t="s">
        <v>2467</v>
      </c>
    </row>
    <row r="92" spans="1:60">
      <c r="A92" s="8">
        <v>136059</v>
      </c>
      <c r="B92" s="1" t="s">
        <v>2839</v>
      </c>
      <c r="C92" s="1" t="s">
        <v>3090</v>
      </c>
      <c r="D92" s="1" t="s">
        <v>60</v>
      </c>
      <c r="E92">
        <v>30500</v>
      </c>
      <c r="F92" s="9" t="s">
        <v>3083</v>
      </c>
      <c r="G92" s="4">
        <v>168</v>
      </c>
      <c r="I92" s="14">
        <f t="shared" si="1"/>
        <v>5124000</v>
      </c>
      <c r="N92" s="1" t="s">
        <v>2441</v>
      </c>
      <c r="O92">
        <v>0</v>
      </c>
      <c r="P92" s="3">
        <v>46237</v>
      </c>
      <c r="Q92" s="1" t="s">
        <v>2445</v>
      </c>
      <c r="R92">
        <v>139299</v>
      </c>
      <c r="U92" s="1" t="s">
        <v>1048</v>
      </c>
      <c r="V92">
        <v>20</v>
      </c>
      <c r="W92">
        <v>1</v>
      </c>
      <c r="X92" s="1"/>
      <c r="Y92" s="1" t="s">
        <v>1765</v>
      </c>
      <c r="Z92" s="1" t="s">
        <v>1813</v>
      </c>
      <c r="AA92" s="1" t="s">
        <v>1815</v>
      </c>
      <c r="AB92" s="1" t="s">
        <v>1822</v>
      </c>
      <c r="AC92" s="1" t="s">
        <v>1917</v>
      </c>
      <c r="AD92" s="1" t="s">
        <v>1941</v>
      </c>
      <c r="AE92" s="1"/>
      <c r="AF92">
        <v>30500</v>
      </c>
      <c r="AG92" s="1" t="s">
        <v>1946</v>
      </c>
      <c r="AH92" s="1" t="s">
        <v>2263</v>
      </c>
      <c r="AI92" s="1"/>
      <c r="AJ92" s="1" t="s">
        <v>2264</v>
      </c>
      <c r="AK92" s="1" t="s">
        <v>2268</v>
      </c>
      <c r="AL92" s="1" t="s">
        <v>2371</v>
      </c>
      <c r="AM92" s="1"/>
      <c r="AN92" s="3">
        <v>46237</v>
      </c>
      <c r="AO92" s="1" t="s">
        <v>2451</v>
      </c>
      <c r="AP92" s="1" t="s">
        <v>2470</v>
      </c>
      <c r="AQ92" s="1" t="s">
        <v>2811</v>
      </c>
      <c r="AR92" s="1" t="s">
        <v>2812</v>
      </c>
      <c r="AS92" s="1" t="s">
        <v>2814</v>
      </c>
      <c r="AT92" s="1" t="s">
        <v>1822</v>
      </c>
      <c r="AU92" s="1" t="s">
        <v>1917</v>
      </c>
      <c r="AV92" s="1" t="s">
        <v>2825</v>
      </c>
      <c r="AW92" s="1"/>
      <c r="AX92" s="1"/>
      <c r="AY92" s="1" t="s">
        <v>2829</v>
      </c>
      <c r="AZ92" s="1" t="s">
        <v>2829</v>
      </c>
      <c r="BA92" s="1" t="s">
        <v>2835</v>
      </c>
      <c r="BB92" s="1" t="s">
        <v>3059</v>
      </c>
      <c r="BC92" s="1"/>
      <c r="BD92">
        <v>24694</v>
      </c>
      <c r="BE92" s="1" t="s">
        <v>2814</v>
      </c>
      <c r="BF92">
        <v>1089</v>
      </c>
      <c r="BG92">
        <v>1</v>
      </c>
      <c r="BH92" s="1" t="s">
        <v>3258</v>
      </c>
    </row>
    <row r="93" spans="1:60">
      <c r="A93" s="8">
        <v>136199</v>
      </c>
      <c r="B93" s="1" t="s">
        <v>2885</v>
      </c>
      <c r="C93" s="1" t="s">
        <v>3123</v>
      </c>
      <c r="D93" s="1" t="s">
        <v>260</v>
      </c>
      <c r="E93">
        <v>1</v>
      </c>
      <c r="F93" s="9" t="s">
        <v>3083</v>
      </c>
      <c r="G93" s="4">
        <v>176.81</v>
      </c>
      <c r="I93" s="14">
        <f t="shared" si="1"/>
        <v>176.81</v>
      </c>
      <c r="N93" s="1" t="s">
        <v>2443</v>
      </c>
      <c r="O93">
        <v>0</v>
      </c>
      <c r="P93" s="3">
        <v>46240</v>
      </c>
      <c r="Q93" s="1" t="s">
        <v>2449</v>
      </c>
      <c r="R93">
        <v>139429</v>
      </c>
      <c r="U93" s="1" t="s">
        <v>1232</v>
      </c>
      <c r="V93">
        <v>-10</v>
      </c>
      <c r="W93">
        <v>12</v>
      </c>
      <c r="X93" s="1"/>
      <c r="Y93" s="1" t="s">
        <v>1786</v>
      </c>
      <c r="Z93" s="1" t="s">
        <v>1814</v>
      </c>
      <c r="AA93" s="1" t="s">
        <v>1817</v>
      </c>
      <c r="AB93" s="1" t="s">
        <v>1869</v>
      </c>
      <c r="AC93" s="1" t="s">
        <v>1817</v>
      </c>
      <c r="AD93" s="1" t="s">
        <v>1941</v>
      </c>
      <c r="AE93" s="1"/>
      <c r="AF93">
        <v>0</v>
      </c>
      <c r="AG93" s="1" t="s">
        <v>1350</v>
      </c>
      <c r="AH93" s="1" t="s">
        <v>2263</v>
      </c>
      <c r="AI93" s="1"/>
      <c r="AJ93" s="1" t="s">
        <v>2266</v>
      </c>
      <c r="AK93" s="1" t="s">
        <v>2291</v>
      </c>
      <c r="AL93" s="1" t="s">
        <v>2386</v>
      </c>
      <c r="AM93" s="1" t="s">
        <v>2444</v>
      </c>
      <c r="AN93" s="3">
        <v>46240</v>
      </c>
      <c r="AO93" s="1" t="s">
        <v>2451</v>
      </c>
      <c r="AP93" s="1" t="s">
        <v>2539</v>
      </c>
      <c r="AQ93" s="1" t="s">
        <v>2811</v>
      </c>
      <c r="AR93" s="1" t="s">
        <v>2811</v>
      </c>
      <c r="AS93" s="1" t="s">
        <v>2818</v>
      </c>
      <c r="AT93" s="1" t="s">
        <v>1869</v>
      </c>
      <c r="AU93" s="1" t="s">
        <v>1817</v>
      </c>
      <c r="AV93" s="1" t="s">
        <v>2826</v>
      </c>
      <c r="AW93" s="1"/>
      <c r="AX93" s="1"/>
      <c r="AY93" s="1" t="s">
        <v>2829</v>
      </c>
      <c r="AZ93" s="1" t="s">
        <v>2830</v>
      </c>
      <c r="BA93" s="1" t="s">
        <v>2837</v>
      </c>
      <c r="BB93" s="1" t="s">
        <v>3063</v>
      </c>
      <c r="BC93" s="1"/>
      <c r="BD93">
        <v>1250</v>
      </c>
      <c r="BE93" s="1" t="s">
        <v>2818</v>
      </c>
      <c r="BF93">
        <v>6711</v>
      </c>
      <c r="BG93">
        <v>12</v>
      </c>
      <c r="BH93" s="1" t="s">
        <v>2453</v>
      </c>
    </row>
    <row r="94" spans="1:60">
      <c r="A94" s="8">
        <v>136321</v>
      </c>
      <c r="B94" s="1" t="s">
        <v>2962</v>
      </c>
      <c r="C94" s="1" t="s">
        <v>3192</v>
      </c>
      <c r="D94" s="1" t="s">
        <v>701</v>
      </c>
      <c r="E94">
        <v>4000</v>
      </c>
      <c r="F94" s="9" t="s">
        <v>3083</v>
      </c>
      <c r="G94" s="4">
        <v>177.33</v>
      </c>
      <c r="I94" s="14">
        <f t="shared" si="1"/>
        <v>709320</v>
      </c>
      <c r="N94" s="1" t="s">
        <v>2442</v>
      </c>
      <c r="O94">
        <v>0</v>
      </c>
      <c r="P94" s="3">
        <v>46248</v>
      </c>
      <c r="Q94" s="1" t="s">
        <v>2454</v>
      </c>
      <c r="R94">
        <v>139592</v>
      </c>
      <c r="U94" s="1" t="s">
        <v>1508</v>
      </c>
      <c r="V94">
        <v>0</v>
      </c>
      <c r="W94">
        <v>1</v>
      </c>
      <c r="X94" s="1"/>
      <c r="Y94" s="1" t="s">
        <v>1797</v>
      </c>
      <c r="Z94" s="1" t="s">
        <v>1813</v>
      </c>
      <c r="AA94" s="1" t="s">
        <v>1815</v>
      </c>
      <c r="AB94" s="1" t="s">
        <v>1843</v>
      </c>
      <c r="AC94" s="1" t="s">
        <v>1917</v>
      </c>
      <c r="AD94" s="1" t="s">
        <v>1941</v>
      </c>
      <c r="AE94" s="1"/>
      <c r="AF94">
        <v>4000</v>
      </c>
      <c r="AG94" s="1" t="s">
        <v>1508</v>
      </c>
      <c r="AH94" s="1" t="s">
        <v>2263</v>
      </c>
      <c r="AI94" s="1"/>
      <c r="AJ94" s="1" t="s">
        <v>2264</v>
      </c>
      <c r="AK94" s="1" t="s">
        <v>1508</v>
      </c>
      <c r="AL94" s="1" t="s">
        <v>1508</v>
      </c>
      <c r="AM94" s="1"/>
      <c r="AN94" s="3">
        <v>46248</v>
      </c>
      <c r="AO94" s="1" t="s">
        <v>2451</v>
      </c>
      <c r="AP94" s="1" t="s">
        <v>2638</v>
      </c>
      <c r="AQ94" s="1" t="s">
        <v>2811</v>
      </c>
      <c r="AR94" s="1" t="s">
        <v>2813</v>
      </c>
      <c r="AS94" s="1" t="s">
        <v>2814</v>
      </c>
      <c r="AT94" s="1" t="s">
        <v>1843</v>
      </c>
      <c r="AU94" s="1" t="s">
        <v>1917</v>
      </c>
      <c r="AV94" s="1" t="s">
        <v>2826</v>
      </c>
      <c r="AW94" s="1"/>
      <c r="AX94" s="1"/>
      <c r="AY94" s="1" t="s">
        <v>2829</v>
      </c>
      <c r="AZ94" s="1" t="s">
        <v>2829</v>
      </c>
      <c r="BA94" s="1" t="s">
        <v>2835</v>
      </c>
      <c r="BB94" s="1" t="s">
        <v>3064</v>
      </c>
      <c r="BC94" s="1"/>
      <c r="BD94">
        <v>22205</v>
      </c>
      <c r="BE94" s="1" t="s">
        <v>2814</v>
      </c>
      <c r="BF94">
        <v>3293</v>
      </c>
      <c r="BG94">
        <v>1</v>
      </c>
      <c r="BH94" s="1" t="s">
        <v>2463</v>
      </c>
    </row>
    <row r="95" spans="1:60">
      <c r="A95" s="8">
        <v>136199</v>
      </c>
      <c r="B95" s="1" t="s">
        <v>2885</v>
      </c>
      <c r="C95" s="1" t="s">
        <v>3123</v>
      </c>
      <c r="D95" s="1" t="s">
        <v>258</v>
      </c>
      <c r="E95">
        <v>1</v>
      </c>
      <c r="F95" s="9" t="s">
        <v>3083</v>
      </c>
      <c r="G95" s="4">
        <v>183.71</v>
      </c>
      <c r="I95" s="14">
        <f t="shared" si="1"/>
        <v>183.71</v>
      </c>
      <c r="N95" s="1" t="s">
        <v>2443</v>
      </c>
      <c r="O95">
        <v>0</v>
      </c>
      <c r="P95" s="3">
        <v>46240</v>
      </c>
      <c r="Q95" s="1" t="s">
        <v>2449</v>
      </c>
      <c r="R95">
        <v>139429</v>
      </c>
      <c r="U95" s="1" t="s">
        <v>1230</v>
      </c>
      <c r="V95">
        <v>-10</v>
      </c>
      <c r="W95">
        <v>10</v>
      </c>
      <c r="X95" s="1"/>
      <c r="Y95" s="1" t="s">
        <v>1786</v>
      </c>
      <c r="Z95" s="1" t="s">
        <v>1814</v>
      </c>
      <c r="AA95" s="1" t="s">
        <v>1817</v>
      </c>
      <c r="AB95" s="1" t="s">
        <v>1869</v>
      </c>
      <c r="AC95" s="1" t="s">
        <v>1817</v>
      </c>
      <c r="AD95" s="1" t="s">
        <v>1941</v>
      </c>
      <c r="AE95" s="1"/>
      <c r="AF95">
        <v>0</v>
      </c>
      <c r="AG95" s="1" t="s">
        <v>1350</v>
      </c>
      <c r="AH95" s="1" t="s">
        <v>2263</v>
      </c>
      <c r="AI95" s="1"/>
      <c r="AJ95" s="1" t="s">
        <v>2266</v>
      </c>
      <c r="AK95" s="1" t="s">
        <v>2291</v>
      </c>
      <c r="AL95" s="1" t="s">
        <v>2386</v>
      </c>
      <c r="AM95" s="1" t="s">
        <v>2444</v>
      </c>
      <c r="AN95" s="3">
        <v>46240</v>
      </c>
      <c r="AO95" s="1" t="s">
        <v>2451</v>
      </c>
      <c r="AP95" s="1" t="s">
        <v>2539</v>
      </c>
      <c r="AQ95" s="1" t="s">
        <v>2811</v>
      </c>
      <c r="AR95" s="1" t="s">
        <v>2811</v>
      </c>
      <c r="AS95" s="1" t="s">
        <v>2818</v>
      </c>
      <c r="AT95" s="1" t="s">
        <v>1869</v>
      </c>
      <c r="AU95" s="1" t="s">
        <v>1817</v>
      </c>
      <c r="AV95" s="1" t="s">
        <v>2826</v>
      </c>
      <c r="AW95" s="1"/>
      <c r="AX95" s="1"/>
      <c r="AY95" s="1" t="s">
        <v>2829</v>
      </c>
      <c r="AZ95" s="1" t="s">
        <v>2830</v>
      </c>
      <c r="BA95" s="1" t="s">
        <v>2837</v>
      </c>
      <c r="BB95" s="1" t="s">
        <v>3063</v>
      </c>
      <c r="BC95" s="1"/>
      <c r="BD95">
        <v>1250</v>
      </c>
      <c r="BE95" s="1" t="s">
        <v>2818</v>
      </c>
      <c r="BF95">
        <v>6711</v>
      </c>
      <c r="BG95">
        <v>10</v>
      </c>
      <c r="BH95" s="1" t="s">
        <v>2453</v>
      </c>
    </row>
    <row r="96" spans="1:60">
      <c r="A96" s="8">
        <v>136225</v>
      </c>
      <c r="B96" s="1" t="s">
        <v>2908</v>
      </c>
      <c r="C96" s="1" t="s">
        <v>3151</v>
      </c>
      <c r="D96" s="1" t="s">
        <v>507</v>
      </c>
      <c r="E96">
        <v>32</v>
      </c>
      <c r="F96" s="9" t="s">
        <v>3083</v>
      </c>
      <c r="G96" s="4">
        <v>185.77878000000001</v>
      </c>
      <c r="I96" s="14">
        <f t="shared" si="1"/>
        <v>5944.9209600000004</v>
      </c>
      <c r="N96" s="1" t="s">
        <v>2443</v>
      </c>
      <c r="O96">
        <v>0</v>
      </c>
      <c r="P96" s="3">
        <v>46241</v>
      </c>
      <c r="Q96" s="1" t="s">
        <v>2452</v>
      </c>
      <c r="R96">
        <v>139420</v>
      </c>
      <c r="U96" s="1" t="s">
        <v>1353</v>
      </c>
      <c r="V96">
        <v>0</v>
      </c>
      <c r="W96">
        <v>6</v>
      </c>
      <c r="X96" s="1"/>
      <c r="Y96" s="1" t="s">
        <v>1778</v>
      </c>
      <c r="Z96" s="1" t="s">
        <v>1813</v>
      </c>
      <c r="AA96" s="1" t="s">
        <v>1817</v>
      </c>
      <c r="AB96" s="1" t="s">
        <v>1867</v>
      </c>
      <c r="AC96" s="1" t="s">
        <v>1817</v>
      </c>
      <c r="AD96" s="1" t="s">
        <v>1941</v>
      </c>
      <c r="AE96" s="1"/>
      <c r="AF96">
        <v>32</v>
      </c>
      <c r="AG96" s="1" t="s">
        <v>1353</v>
      </c>
      <c r="AH96" s="1" t="s">
        <v>2263</v>
      </c>
      <c r="AI96" s="1"/>
      <c r="AJ96" s="1" t="s">
        <v>2266</v>
      </c>
      <c r="AK96" s="1" t="s">
        <v>2304</v>
      </c>
      <c r="AL96" s="1" t="s">
        <v>2304</v>
      </c>
      <c r="AM96" s="1"/>
      <c r="AN96" s="3">
        <v>46241</v>
      </c>
      <c r="AO96" s="1" t="s">
        <v>2451</v>
      </c>
      <c r="AP96" s="1" t="s">
        <v>2560</v>
      </c>
      <c r="AQ96" s="1" t="s">
        <v>2811</v>
      </c>
      <c r="AR96" s="1" t="s">
        <v>2811</v>
      </c>
      <c r="AS96" s="1" t="s">
        <v>2818</v>
      </c>
      <c r="AT96" s="1" t="s">
        <v>1867</v>
      </c>
      <c r="AU96" s="1" t="s">
        <v>1817</v>
      </c>
      <c r="AV96" s="1" t="s">
        <v>2826</v>
      </c>
      <c r="AW96" s="1"/>
      <c r="AX96" s="1"/>
      <c r="AY96" s="1" t="s">
        <v>2829</v>
      </c>
      <c r="AZ96" s="1" t="s">
        <v>2829</v>
      </c>
      <c r="BA96" s="1" t="s">
        <v>2837</v>
      </c>
      <c r="BB96" s="1" t="s">
        <v>3063</v>
      </c>
      <c r="BC96" s="1"/>
      <c r="BD96">
        <v>1548</v>
      </c>
      <c r="BE96" s="1" t="s">
        <v>2818</v>
      </c>
      <c r="BF96">
        <v>3621</v>
      </c>
      <c r="BG96">
        <v>6</v>
      </c>
      <c r="BH96" s="1" t="s">
        <v>2446</v>
      </c>
    </row>
    <row r="97" spans="1:60">
      <c r="A97" s="8">
        <v>136225</v>
      </c>
      <c r="B97" s="1" t="s">
        <v>2908</v>
      </c>
      <c r="C97" s="1" t="s">
        <v>3151</v>
      </c>
      <c r="D97" s="1" t="s">
        <v>509</v>
      </c>
      <c r="E97">
        <v>462</v>
      </c>
      <c r="F97" s="9" t="s">
        <v>3083</v>
      </c>
      <c r="G97" s="4">
        <v>187.27426</v>
      </c>
      <c r="I97" s="14">
        <f t="shared" si="1"/>
        <v>86520.708119999996</v>
      </c>
      <c r="N97" s="1" t="s">
        <v>2443</v>
      </c>
      <c r="O97">
        <v>0</v>
      </c>
      <c r="P97" s="3">
        <v>46241</v>
      </c>
      <c r="Q97" s="1" t="s">
        <v>2452</v>
      </c>
      <c r="R97">
        <v>139420</v>
      </c>
      <c r="U97" s="1" t="s">
        <v>1355</v>
      </c>
      <c r="V97">
        <v>0</v>
      </c>
      <c r="W97">
        <v>8</v>
      </c>
      <c r="X97" s="1"/>
      <c r="Y97" s="1" t="s">
        <v>1778</v>
      </c>
      <c r="Z97" s="1" t="s">
        <v>1813</v>
      </c>
      <c r="AA97" s="1" t="s">
        <v>1817</v>
      </c>
      <c r="AB97" s="1" t="s">
        <v>1867</v>
      </c>
      <c r="AC97" s="1" t="s">
        <v>1817</v>
      </c>
      <c r="AD97" s="1" t="s">
        <v>1941</v>
      </c>
      <c r="AE97" s="1"/>
      <c r="AF97">
        <v>462</v>
      </c>
      <c r="AG97" s="1" t="s">
        <v>1355</v>
      </c>
      <c r="AH97" s="1" t="s">
        <v>2263</v>
      </c>
      <c r="AI97" s="1"/>
      <c r="AJ97" s="1" t="s">
        <v>2266</v>
      </c>
      <c r="AK97" s="1" t="s">
        <v>2304</v>
      </c>
      <c r="AL97" s="1" t="s">
        <v>2304</v>
      </c>
      <c r="AM97" s="1"/>
      <c r="AN97" s="3">
        <v>46241</v>
      </c>
      <c r="AO97" s="1" t="s">
        <v>2451</v>
      </c>
      <c r="AP97" s="1" t="s">
        <v>2560</v>
      </c>
      <c r="AQ97" s="1" t="s">
        <v>2811</v>
      </c>
      <c r="AR97" s="1" t="s">
        <v>2811</v>
      </c>
      <c r="AS97" s="1" t="s">
        <v>2818</v>
      </c>
      <c r="AT97" s="1" t="s">
        <v>1867</v>
      </c>
      <c r="AU97" s="1" t="s">
        <v>1817</v>
      </c>
      <c r="AV97" s="1" t="s">
        <v>2826</v>
      </c>
      <c r="AW97" s="1"/>
      <c r="AX97" s="1"/>
      <c r="AY97" s="1" t="s">
        <v>2829</v>
      </c>
      <c r="AZ97" s="1" t="s">
        <v>2829</v>
      </c>
      <c r="BA97" s="1" t="s">
        <v>2837</v>
      </c>
      <c r="BB97" s="1" t="s">
        <v>3063</v>
      </c>
      <c r="BC97" s="1"/>
      <c r="BD97">
        <v>1548</v>
      </c>
      <c r="BE97" s="1" t="s">
        <v>2818</v>
      </c>
      <c r="BF97">
        <v>3621</v>
      </c>
      <c r="BG97">
        <v>8</v>
      </c>
      <c r="BH97" s="1" t="s">
        <v>2446</v>
      </c>
    </row>
    <row r="98" spans="1:60">
      <c r="A98" s="8">
        <v>136225</v>
      </c>
      <c r="B98" s="1" t="s">
        <v>2908</v>
      </c>
      <c r="C98" s="1" t="s">
        <v>3151</v>
      </c>
      <c r="D98" s="1" t="s">
        <v>512</v>
      </c>
      <c r="E98">
        <v>40</v>
      </c>
      <c r="F98" s="9" t="s">
        <v>3083</v>
      </c>
      <c r="G98" s="4">
        <v>187.27426</v>
      </c>
      <c r="I98" s="14">
        <f t="shared" si="1"/>
        <v>7490.9704000000002</v>
      </c>
      <c r="N98" s="1" t="s">
        <v>2443</v>
      </c>
      <c r="O98">
        <v>0</v>
      </c>
      <c r="P98" s="3">
        <v>46241</v>
      </c>
      <c r="Q98" s="1" t="s">
        <v>2452</v>
      </c>
      <c r="R98">
        <v>139420</v>
      </c>
      <c r="U98" s="1" t="s">
        <v>1357</v>
      </c>
      <c r="V98">
        <v>0</v>
      </c>
      <c r="W98">
        <v>12</v>
      </c>
      <c r="X98" s="1"/>
      <c r="Y98" s="1" t="s">
        <v>1778</v>
      </c>
      <c r="Z98" s="1" t="s">
        <v>1813</v>
      </c>
      <c r="AA98" s="1" t="s">
        <v>1817</v>
      </c>
      <c r="AB98" s="1" t="s">
        <v>1867</v>
      </c>
      <c r="AC98" s="1" t="s">
        <v>1817</v>
      </c>
      <c r="AD98" s="1" t="s">
        <v>1941</v>
      </c>
      <c r="AE98" s="1"/>
      <c r="AF98">
        <v>40</v>
      </c>
      <c r="AG98" s="1" t="s">
        <v>1357</v>
      </c>
      <c r="AH98" s="1" t="s">
        <v>2263</v>
      </c>
      <c r="AI98" s="1"/>
      <c r="AJ98" s="1" t="s">
        <v>2266</v>
      </c>
      <c r="AK98" s="1" t="s">
        <v>2304</v>
      </c>
      <c r="AL98" s="1" t="s">
        <v>2304</v>
      </c>
      <c r="AM98" s="1"/>
      <c r="AN98" s="3">
        <v>46241</v>
      </c>
      <c r="AO98" s="1" t="s">
        <v>2451</v>
      </c>
      <c r="AP98" s="1" t="s">
        <v>2560</v>
      </c>
      <c r="AQ98" s="1" t="s">
        <v>2811</v>
      </c>
      <c r="AR98" s="1" t="s">
        <v>2811</v>
      </c>
      <c r="AS98" s="1" t="s">
        <v>2818</v>
      </c>
      <c r="AT98" s="1" t="s">
        <v>1867</v>
      </c>
      <c r="AU98" s="1" t="s">
        <v>1817</v>
      </c>
      <c r="AV98" s="1" t="s">
        <v>2826</v>
      </c>
      <c r="AW98" s="1"/>
      <c r="AX98" s="1"/>
      <c r="AY98" s="1" t="s">
        <v>2829</v>
      </c>
      <c r="AZ98" s="1" t="s">
        <v>2829</v>
      </c>
      <c r="BA98" s="1" t="s">
        <v>2837</v>
      </c>
      <c r="BB98" s="1" t="s">
        <v>3063</v>
      </c>
      <c r="BC98" s="1"/>
      <c r="BD98">
        <v>1548</v>
      </c>
      <c r="BE98" s="1" t="s">
        <v>2818</v>
      </c>
      <c r="BF98">
        <v>3621</v>
      </c>
      <c r="BG98">
        <v>12</v>
      </c>
      <c r="BH98" s="1" t="s">
        <v>2446</v>
      </c>
    </row>
    <row r="99" spans="1:60">
      <c r="A99" s="8">
        <v>136225</v>
      </c>
      <c r="B99" s="1" t="s">
        <v>2908</v>
      </c>
      <c r="C99" s="1" t="s">
        <v>3151</v>
      </c>
      <c r="D99" s="1" t="s">
        <v>513</v>
      </c>
      <c r="E99">
        <v>80</v>
      </c>
      <c r="F99" s="9" t="s">
        <v>3083</v>
      </c>
      <c r="G99" s="4">
        <v>187.27426</v>
      </c>
      <c r="I99" s="14">
        <f t="shared" si="1"/>
        <v>14981.9408</v>
      </c>
      <c r="N99" s="1" t="s">
        <v>2443</v>
      </c>
      <c r="O99">
        <v>0</v>
      </c>
      <c r="P99" s="3">
        <v>46241</v>
      </c>
      <c r="Q99" s="1" t="s">
        <v>2452</v>
      </c>
      <c r="R99">
        <v>139420</v>
      </c>
      <c r="U99" s="1" t="s">
        <v>1358</v>
      </c>
      <c r="V99">
        <v>0</v>
      </c>
      <c r="W99">
        <v>13</v>
      </c>
      <c r="X99" s="1"/>
      <c r="Y99" s="1" t="s">
        <v>1778</v>
      </c>
      <c r="Z99" s="1" t="s">
        <v>1813</v>
      </c>
      <c r="AA99" s="1" t="s">
        <v>1817</v>
      </c>
      <c r="AB99" s="1" t="s">
        <v>1867</v>
      </c>
      <c r="AC99" s="1" t="s">
        <v>1817</v>
      </c>
      <c r="AD99" s="1" t="s">
        <v>1941</v>
      </c>
      <c r="AE99" s="1"/>
      <c r="AF99">
        <v>80</v>
      </c>
      <c r="AG99" s="1" t="s">
        <v>1358</v>
      </c>
      <c r="AH99" s="1" t="s">
        <v>2263</v>
      </c>
      <c r="AI99" s="1"/>
      <c r="AJ99" s="1" t="s">
        <v>2266</v>
      </c>
      <c r="AK99" s="1" t="s">
        <v>2304</v>
      </c>
      <c r="AL99" s="1" t="s">
        <v>2304</v>
      </c>
      <c r="AM99" s="1"/>
      <c r="AN99" s="3">
        <v>46241</v>
      </c>
      <c r="AO99" s="1" t="s">
        <v>2451</v>
      </c>
      <c r="AP99" s="1" t="s">
        <v>2560</v>
      </c>
      <c r="AQ99" s="1" t="s">
        <v>2811</v>
      </c>
      <c r="AR99" s="1" t="s">
        <v>2811</v>
      </c>
      <c r="AS99" s="1" t="s">
        <v>2818</v>
      </c>
      <c r="AT99" s="1" t="s">
        <v>1867</v>
      </c>
      <c r="AU99" s="1" t="s">
        <v>1817</v>
      </c>
      <c r="AV99" s="1" t="s">
        <v>2826</v>
      </c>
      <c r="AW99" s="1"/>
      <c r="AX99" s="1"/>
      <c r="AY99" s="1" t="s">
        <v>2829</v>
      </c>
      <c r="AZ99" s="1" t="s">
        <v>2829</v>
      </c>
      <c r="BA99" s="1" t="s">
        <v>2837</v>
      </c>
      <c r="BB99" s="1" t="s">
        <v>3063</v>
      </c>
      <c r="BC99" s="1"/>
      <c r="BD99">
        <v>1548</v>
      </c>
      <c r="BE99" s="1" t="s">
        <v>2818</v>
      </c>
      <c r="BF99">
        <v>3621</v>
      </c>
      <c r="BG99">
        <v>13</v>
      </c>
      <c r="BH99" s="1" t="s">
        <v>2446</v>
      </c>
    </row>
    <row r="100" spans="1:60" ht="28.5">
      <c r="A100" s="8">
        <v>136405</v>
      </c>
      <c r="B100" s="1" t="s">
        <v>2877</v>
      </c>
      <c r="C100" s="1" t="s">
        <v>3197</v>
      </c>
      <c r="D100" s="2" t="s">
        <v>842</v>
      </c>
      <c r="E100">
        <v>1</v>
      </c>
      <c r="F100" s="9" t="s">
        <v>3083</v>
      </c>
      <c r="G100" s="4">
        <v>198</v>
      </c>
      <c r="I100" s="14">
        <f t="shared" si="1"/>
        <v>198</v>
      </c>
      <c r="N100" s="1" t="s">
        <v>2442</v>
      </c>
      <c r="O100">
        <v>0</v>
      </c>
      <c r="P100" s="3">
        <v>46253</v>
      </c>
      <c r="Q100" s="1" t="s">
        <v>2461</v>
      </c>
      <c r="R100">
        <v>139668</v>
      </c>
      <c r="U100" s="1" t="s">
        <v>1628</v>
      </c>
      <c r="V100">
        <v>20</v>
      </c>
      <c r="W100">
        <v>2</v>
      </c>
      <c r="X100" s="1"/>
      <c r="Y100" s="1" t="s">
        <v>1768</v>
      </c>
      <c r="Z100" s="1" t="s">
        <v>1813</v>
      </c>
      <c r="AA100" s="1" t="s">
        <v>1816</v>
      </c>
      <c r="AB100" s="1" t="s">
        <v>1851</v>
      </c>
      <c r="AC100" s="1" t="s">
        <v>1816</v>
      </c>
      <c r="AD100" s="1" t="s">
        <v>1941</v>
      </c>
      <c r="AE100" s="1"/>
      <c r="AF100">
        <v>1</v>
      </c>
      <c r="AG100" s="1" t="s">
        <v>2180</v>
      </c>
      <c r="AH100" s="1" t="s">
        <v>2263</v>
      </c>
      <c r="AI100" s="1"/>
      <c r="AJ100" s="1" t="s">
        <v>2265</v>
      </c>
      <c r="AK100" s="1" t="s">
        <v>2344</v>
      </c>
      <c r="AL100" s="1" t="s">
        <v>2422</v>
      </c>
      <c r="AM100" s="1"/>
      <c r="AN100" s="3">
        <v>46253</v>
      </c>
      <c r="AO100" s="1" t="s">
        <v>2451</v>
      </c>
      <c r="AP100" s="1" t="s">
        <v>2700</v>
      </c>
      <c r="AQ100" s="1" t="s">
        <v>2811</v>
      </c>
      <c r="AR100" s="1" t="s">
        <v>2811</v>
      </c>
      <c r="AS100" s="1" t="s">
        <v>2817</v>
      </c>
      <c r="AT100" s="1" t="s">
        <v>1851</v>
      </c>
      <c r="AU100" s="1" t="s">
        <v>1816</v>
      </c>
      <c r="AV100" s="1" t="s">
        <v>2825</v>
      </c>
      <c r="AW100" s="1"/>
      <c r="AX100" s="1"/>
      <c r="AY100" s="1" t="s">
        <v>2829</v>
      </c>
      <c r="AZ100" s="1" t="s">
        <v>2829</v>
      </c>
      <c r="BA100" s="1" t="s">
        <v>2836</v>
      </c>
      <c r="BB100" s="1" t="s">
        <v>3060</v>
      </c>
      <c r="BC100" s="1"/>
      <c r="BD100">
        <v>24755</v>
      </c>
      <c r="BE100" s="1" t="s">
        <v>2817</v>
      </c>
      <c r="BF100">
        <v>3098</v>
      </c>
      <c r="BG100">
        <v>2</v>
      </c>
      <c r="BH100" s="1" t="s">
        <v>2459</v>
      </c>
    </row>
    <row r="101" spans="1:60">
      <c r="A101" s="8">
        <v>136227</v>
      </c>
      <c r="B101" s="1" t="s">
        <v>2910</v>
      </c>
      <c r="C101" s="1" t="s">
        <v>3093</v>
      </c>
      <c r="D101" s="1" t="s">
        <v>550</v>
      </c>
      <c r="E101">
        <v>12</v>
      </c>
      <c r="F101" s="9" t="s">
        <v>3084</v>
      </c>
      <c r="G101" s="4">
        <v>200</v>
      </c>
      <c r="I101" s="14">
        <f t="shared" si="1"/>
        <v>2400</v>
      </c>
      <c r="N101" s="1" t="s">
        <v>2442</v>
      </c>
      <c r="O101">
        <v>0</v>
      </c>
      <c r="P101" s="3">
        <v>46241</v>
      </c>
      <c r="Q101" s="1" t="s">
        <v>2453</v>
      </c>
      <c r="R101">
        <v>139448</v>
      </c>
      <c r="U101" s="1" t="s">
        <v>1392</v>
      </c>
      <c r="V101">
        <v>0</v>
      </c>
      <c r="W101">
        <v>1</v>
      </c>
      <c r="X101" s="1"/>
      <c r="Y101" s="1" t="s">
        <v>1768</v>
      </c>
      <c r="Z101" s="1" t="s">
        <v>1814</v>
      </c>
      <c r="AA101" s="1" t="s">
        <v>1817</v>
      </c>
      <c r="AB101" s="1" t="s">
        <v>1874</v>
      </c>
      <c r="AC101" s="1" t="s">
        <v>1817</v>
      </c>
      <c r="AD101" s="1" t="s">
        <v>1941</v>
      </c>
      <c r="AE101" s="1"/>
      <c r="AF101">
        <v>0</v>
      </c>
      <c r="AG101" s="1" t="s">
        <v>1350</v>
      </c>
      <c r="AH101" s="1" t="s">
        <v>2263</v>
      </c>
      <c r="AI101" s="1"/>
      <c r="AJ101" s="1" t="s">
        <v>2266</v>
      </c>
      <c r="AK101" s="1" t="s">
        <v>1392</v>
      </c>
      <c r="AL101" s="1" t="s">
        <v>1392</v>
      </c>
      <c r="AM101" s="1" t="s">
        <v>2444</v>
      </c>
      <c r="AN101" s="3">
        <v>46241</v>
      </c>
      <c r="AO101" s="1" t="s">
        <v>2451</v>
      </c>
      <c r="AP101" s="1" t="s">
        <v>2562</v>
      </c>
      <c r="AQ101" s="1" t="s">
        <v>2811</v>
      </c>
      <c r="AR101" s="1" t="s">
        <v>2811</v>
      </c>
      <c r="AS101" s="1" t="s">
        <v>2818</v>
      </c>
      <c r="AT101" s="1" t="s">
        <v>1874</v>
      </c>
      <c r="AU101" s="1" t="s">
        <v>1817</v>
      </c>
      <c r="AV101" s="1" t="s">
        <v>2826</v>
      </c>
      <c r="AW101" s="1"/>
      <c r="AX101" s="1"/>
      <c r="AY101" s="1" t="s">
        <v>2830</v>
      </c>
      <c r="AZ101" s="1" t="s">
        <v>2830</v>
      </c>
      <c r="BA101" s="1" t="s">
        <v>2837</v>
      </c>
      <c r="BB101" s="1" t="s">
        <v>3063</v>
      </c>
      <c r="BC101" s="1"/>
      <c r="BD101">
        <v>11533</v>
      </c>
      <c r="BE101" s="1" t="s">
        <v>2818</v>
      </c>
      <c r="BF101">
        <v>7185</v>
      </c>
      <c r="BG101">
        <v>1</v>
      </c>
      <c r="BH101" s="1" t="s">
        <v>2462</v>
      </c>
    </row>
    <row r="102" spans="1:60">
      <c r="A102" s="8">
        <v>136190</v>
      </c>
      <c r="B102" s="1" t="s">
        <v>2885</v>
      </c>
      <c r="C102" s="1" t="s">
        <v>3123</v>
      </c>
      <c r="D102" s="1" t="s">
        <v>227</v>
      </c>
      <c r="E102">
        <v>1</v>
      </c>
      <c r="F102" s="9" t="s">
        <v>3083</v>
      </c>
      <c r="G102" s="4">
        <v>258.06</v>
      </c>
      <c r="I102" s="14">
        <f t="shared" si="1"/>
        <v>258.06</v>
      </c>
      <c r="N102" s="1" t="s">
        <v>2443</v>
      </c>
      <c r="O102">
        <v>0</v>
      </c>
      <c r="P102" s="3">
        <v>46239</v>
      </c>
      <c r="Q102" s="1" t="s">
        <v>2447</v>
      </c>
      <c r="R102">
        <v>139432</v>
      </c>
      <c r="U102" s="1" t="s">
        <v>1203</v>
      </c>
      <c r="V102">
        <v>-10</v>
      </c>
      <c r="W102">
        <v>1</v>
      </c>
      <c r="X102" s="1"/>
      <c r="Y102" s="1" t="s">
        <v>1786</v>
      </c>
      <c r="Z102" s="1" t="s">
        <v>1814</v>
      </c>
      <c r="AA102" s="1" t="s">
        <v>1820</v>
      </c>
      <c r="AB102" s="1" t="s">
        <v>1862</v>
      </c>
      <c r="AC102" s="1" t="s">
        <v>1820</v>
      </c>
      <c r="AD102" s="1" t="s">
        <v>1941</v>
      </c>
      <c r="AE102" s="1"/>
      <c r="AF102">
        <v>0</v>
      </c>
      <c r="AG102" s="1" t="s">
        <v>1350</v>
      </c>
      <c r="AH102" s="1" t="s">
        <v>2263</v>
      </c>
      <c r="AI102" s="1"/>
      <c r="AJ102" s="1" t="s">
        <v>2265</v>
      </c>
      <c r="AK102" s="1" t="s">
        <v>2285</v>
      </c>
      <c r="AL102" s="1" t="s">
        <v>1203</v>
      </c>
      <c r="AM102" s="1" t="s">
        <v>2444</v>
      </c>
      <c r="AN102" s="3">
        <v>46239</v>
      </c>
      <c r="AO102" s="1" t="s">
        <v>2451</v>
      </c>
      <c r="AP102" s="1" t="s">
        <v>2531</v>
      </c>
      <c r="AQ102" s="1" t="s">
        <v>2811</v>
      </c>
      <c r="AR102" s="1" t="s">
        <v>2811</v>
      </c>
      <c r="AS102" s="1" t="s">
        <v>2824</v>
      </c>
      <c r="AT102" s="1" t="s">
        <v>1862</v>
      </c>
      <c r="AU102" s="1" t="s">
        <v>1820</v>
      </c>
      <c r="AV102" s="1" t="s">
        <v>2826</v>
      </c>
      <c r="AW102" s="1"/>
      <c r="AX102" s="1"/>
      <c r="AY102" s="1" t="s">
        <v>2830</v>
      </c>
      <c r="AZ102" s="1" t="s">
        <v>2830</v>
      </c>
      <c r="BA102" s="1" t="s">
        <v>2836</v>
      </c>
      <c r="BB102" s="1" t="s">
        <v>3070</v>
      </c>
      <c r="BC102" s="1"/>
      <c r="BD102">
        <v>1250</v>
      </c>
      <c r="BE102" s="1" t="s">
        <v>2824</v>
      </c>
      <c r="BF102">
        <v>6711</v>
      </c>
      <c r="BG102">
        <v>1</v>
      </c>
      <c r="BH102" s="1" t="s">
        <v>2447</v>
      </c>
    </row>
    <row r="103" spans="1:60">
      <c r="A103" s="8">
        <v>136225</v>
      </c>
      <c r="B103" s="1" t="s">
        <v>2908</v>
      </c>
      <c r="C103" s="1" t="s">
        <v>3151</v>
      </c>
      <c r="D103" s="1" t="s">
        <v>531</v>
      </c>
      <c r="E103">
        <v>8</v>
      </c>
      <c r="F103" s="9" t="s">
        <v>3083</v>
      </c>
      <c r="G103" s="4">
        <v>270.39911999999998</v>
      </c>
      <c r="I103" s="14">
        <f t="shared" si="1"/>
        <v>2163.1929599999999</v>
      </c>
      <c r="N103" s="1" t="s">
        <v>2443</v>
      </c>
      <c r="O103">
        <v>0</v>
      </c>
      <c r="P103" s="3">
        <v>46241</v>
      </c>
      <c r="Q103" s="1" t="s">
        <v>2452</v>
      </c>
      <c r="R103">
        <v>139420</v>
      </c>
      <c r="U103" s="1" t="s">
        <v>1371</v>
      </c>
      <c r="V103">
        <v>0</v>
      </c>
      <c r="W103">
        <v>31</v>
      </c>
      <c r="X103" s="1"/>
      <c r="Y103" s="1" t="s">
        <v>1778</v>
      </c>
      <c r="Z103" s="1" t="s">
        <v>1813</v>
      </c>
      <c r="AA103" s="1" t="s">
        <v>1817</v>
      </c>
      <c r="AB103" s="1" t="s">
        <v>1867</v>
      </c>
      <c r="AC103" s="1" t="s">
        <v>1817</v>
      </c>
      <c r="AD103" s="1" t="s">
        <v>1941</v>
      </c>
      <c r="AE103" s="1"/>
      <c r="AF103">
        <v>8</v>
      </c>
      <c r="AG103" s="1" t="s">
        <v>1371</v>
      </c>
      <c r="AH103" s="1" t="s">
        <v>2263</v>
      </c>
      <c r="AI103" s="1"/>
      <c r="AJ103" s="1" t="s">
        <v>2266</v>
      </c>
      <c r="AK103" s="1" t="s">
        <v>2304</v>
      </c>
      <c r="AL103" s="1" t="s">
        <v>2304</v>
      </c>
      <c r="AM103" s="1"/>
      <c r="AN103" s="3">
        <v>46241</v>
      </c>
      <c r="AO103" s="1" t="s">
        <v>2451</v>
      </c>
      <c r="AP103" s="1" t="s">
        <v>2560</v>
      </c>
      <c r="AQ103" s="1" t="s">
        <v>2811</v>
      </c>
      <c r="AR103" s="1" t="s">
        <v>2811</v>
      </c>
      <c r="AS103" s="1" t="s">
        <v>2818</v>
      </c>
      <c r="AT103" s="1" t="s">
        <v>1867</v>
      </c>
      <c r="AU103" s="1" t="s">
        <v>1817</v>
      </c>
      <c r="AV103" s="1" t="s">
        <v>2826</v>
      </c>
      <c r="AW103" s="1"/>
      <c r="AX103" s="1"/>
      <c r="AY103" s="1" t="s">
        <v>2829</v>
      </c>
      <c r="AZ103" s="1" t="s">
        <v>2829</v>
      </c>
      <c r="BA103" s="1" t="s">
        <v>2837</v>
      </c>
      <c r="BB103" s="1" t="s">
        <v>3063</v>
      </c>
      <c r="BC103" s="1"/>
      <c r="BD103">
        <v>1548</v>
      </c>
      <c r="BE103" s="1" t="s">
        <v>2818</v>
      </c>
      <c r="BF103">
        <v>3621</v>
      </c>
      <c r="BG103">
        <v>31</v>
      </c>
      <c r="BH103" s="1" t="s">
        <v>2446</v>
      </c>
    </row>
    <row r="104" spans="1:60">
      <c r="A104" s="8">
        <v>136225</v>
      </c>
      <c r="B104" s="1" t="s">
        <v>2908</v>
      </c>
      <c r="C104" s="1" t="s">
        <v>3151</v>
      </c>
      <c r="D104" s="1" t="s">
        <v>532</v>
      </c>
      <c r="E104">
        <v>154</v>
      </c>
      <c r="F104" s="9" t="s">
        <v>3083</v>
      </c>
      <c r="G104" s="4">
        <v>270.39911999999998</v>
      </c>
      <c r="I104" s="14">
        <f t="shared" si="1"/>
        <v>41641.464479999995</v>
      </c>
      <c r="N104" s="1" t="s">
        <v>2443</v>
      </c>
      <c r="O104">
        <v>0</v>
      </c>
      <c r="P104" s="3">
        <v>46241</v>
      </c>
      <c r="Q104" s="1" t="s">
        <v>2452</v>
      </c>
      <c r="R104">
        <v>139420</v>
      </c>
      <c r="U104" s="1" t="s">
        <v>1372</v>
      </c>
      <c r="V104">
        <v>0</v>
      </c>
      <c r="W104">
        <v>32</v>
      </c>
      <c r="X104" s="1"/>
      <c r="Y104" s="1" t="s">
        <v>1778</v>
      </c>
      <c r="Z104" s="1" t="s">
        <v>1813</v>
      </c>
      <c r="AA104" s="1" t="s">
        <v>1817</v>
      </c>
      <c r="AB104" s="1" t="s">
        <v>1867</v>
      </c>
      <c r="AC104" s="1" t="s">
        <v>1817</v>
      </c>
      <c r="AD104" s="1" t="s">
        <v>1941</v>
      </c>
      <c r="AE104" s="1"/>
      <c r="AF104">
        <v>154</v>
      </c>
      <c r="AG104" s="1" t="s">
        <v>1372</v>
      </c>
      <c r="AH104" s="1" t="s">
        <v>2263</v>
      </c>
      <c r="AI104" s="1"/>
      <c r="AJ104" s="1" t="s">
        <v>2266</v>
      </c>
      <c r="AK104" s="1" t="s">
        <v>2304</v>
      </c>
      <c r="AL104" s="1" t="s">
        <v>2304</v>
      </c>
      <c r="AM104" s="1"/>
      <c r="AN104" s="3">
        <v>46241</v>
      </c>
      <c r="AO104" s="1" t="s">
        <v>2451</v>
      </c>
      <c r="AP104" s="1" t="s">
        <v>2560</v>
      </c>
      <c r="AQ104" s="1" t="s">
        <v>2811</v>
      </c>
      <c r="AR104" s="1" t="s">
        <v>2811</v>
      </c>
      <c r="AS104" s="1" t="s">
        <v>2818</v>
      </c>
      <c r="AT104" s="1" t="s">
        <v>1867</v>
      </c>
      <c r="AU104" s="1" t="s">
        <v>1817</v>
      </c>
      <c r="AV104" s="1" t="s">
        <v>2826</v>
      </c>
      <c r="AW104" s="1"/>
      <c r="AX104" s="1"/>
      <c r="AY104" s="1" t="s">
        <v>2829</v>
      </c>
      <c r="AZ104" s="1" t="s">
        <v>2829</v>
      </c>
      <c r="BA104" s="1" t="s">
        <v>2837</v>
      </c>
      <c r="BB104" s="1" t="s">
        <v>3063</v>
      </c>
      <c r="BC104" s="1"/>
      <c r="BD104">
        <v>1548</v>
      </c>
      <c r="BE104" s="1" t="s">
        <v>2818</v>
      </c>
      <c r="BF104">
        <v>3621</v>
      </c>
      <c r="BG104">
        <v>32</v>
      </c>
      <c r="BH104" s="1" t="s">
        <v>2446</v>
      </c>
    </row>
    <row r="105" spans="1:60">
      <c r="A105" s="8">
        <v>136225</v>
      </c>
      <c r="B105" s="1" t="s">
        <v>2908</v>
      </c>
      <c r="C105" s="1" t="s">
        <v>3151</v>
      </c>
      <c r="D105" s="1" t="s">
        <v>533</v>
      </c>
      <c r="E105">
        <v>40</v>
      </c>
      <c r="F105" s="9" t="s">
        <v>3083</v>
      </c>
      <c r="G105" s="4">
        <v>270.39911999999998</v>
      </c>
      <c r="I105" s="14">
        <f t="shared" si="1"/>
        <v>10815.9648</v>
      </c>
      <c r="N105" s="1" t="s">
        <v>2443</v>
      </c>
      <c r="O105">
        <v>0</v>
      </c>
      <c r="P105" s="3">
        <v>46241</v>
      </c>
      <c r="Q105" s="1" t="s">
        <v>2452</v>
      </c>
      <c r="R105">
        <v>139420</v>
      </c>
      <c r="U105" s="1" t="s">
        <v>1373</v>
      </c>
      <c r="V105">
        <v>0</v>
      </c>
      <c r="W105">
        <v>33</v>
      </c>
      <c r="X105" s="1"/>
      <c r="Y105" s="1" t="s">
        <v>1778</v>
      </c>
      <c r="Z105" s="1" t="s">
        <v>1813</v>
      </c>
      <c r="AA105" s="1" t="s">
        <v>1817</v>
      </c>
      <c r="AB105" s="1" t="s">
        <v>1867</v>
      </c>
      <c r="AC105" s="1" t="s">
        <v>1817</v>
      </c>
      <c r="AD105" s="1" t="s">
        <v>1941</v>
      </c>
      <c r="AE105" s="1"/>
      <c r="AF105">
        <v>40</v>
      </c>
      <c r="AG105" s="1" t="s">
        <v>1373</v>
      </c>
      <c r="AH105" s="1" t="s">
        <v>2263</v>
      </c>
      <c r="AI105" s="1"/>
      <c r="AJ105" s="1" t="s">
        <v>2266</v>
      </c>
      <c r="AK105" s="1" t="s">
        <v>2304</v>
      </c>
      <c r="AL105" s="1" t="s">
        <v>2304</v>
      </c>
      <c r="AM105" s="1"/>
      <c r="AN105" s="3">
        <v>46241</v>
      </c>
      <c r="AO105" s="1" t="s">
        <v>2451</v>
      </c>
      <c r="AP105" s="1" t="s">
        <v>2560</v>
      </c>
      <c r="AQ105" s="1" t="s">
        <v>2811</v>
      </c>
      <c r="AR105" s="1" t="s">
        <v>2811</v>
      </c>
      <c r="AS105" s="1" t="s">
        <v>2818</v>
      </c>
      <c r="AT105" s="1" t="s">
        <v>1867</v>
      </c>
      <c r="AU105" s="1" t="s">
        <v>1817</v>
      </c>
      <c r="AV105" s="1" t="s">
        <v>2826</v>
      </c>
      <c r="AW105" s="1"/>
      <c r="AX105" s="1"/>
      <c r="AY105" s="1" t="s">
        <v>2829</v>
      </c>
      <c r="AZ105" s="1" t="s">
        <v>2829</v>
      </c>
      <c r="BA105" s="1" t="s">
        <v>2837</v>
      </c>
      <c r="BB105" s="1" t="s">
        <v>3063</v>
      </c>
      <c r="BC105" s="1"/>
      <c r="BD105">
        <v>1548</v>
      </c>
      <c r="BE105" s="1" t="s">
        <v>2818</v>
      </c>
      <c r="BF105">
        <v>3621</v>
      </c>
      <c r="BG105">
        <v>33</v>
      </c>
      <c r="BH105" s="1" t="s">
        <v>2446</v>
      </c>
    </row>
    <row r="106" spans="1:60">
      <c r="A106" s="8">
        <v>136252</v>
      </c>
      <c r="B106" s="1" t="s">
        <v>2920</v>
      </c>
      <c r="C106" s="1" t="s">
        <v>3159</v>
      </c>
      <c r="D106" s="1" t="s">
        <v>581</v>
      </c>
      <c r="E106">
        <v>1</v>
      </c>
      <c r="F106" s="9" t="s">
        <v>3083</v>
      </c>
      <c r="G106" s="4">
        <v>325</v>
      </c>
      <c r="I106" s="14">
        <f t="shared" si="1"/>
        <v>325</v>
      </c>
      <c r="N106" s="1" t="s">
        <v>2442</v>
      </c>
      <c r="O106">
        <v>0</v>
      </c>
      <c r="P106" s="3">
        <v>46244</v>
      </c>
      <c r="Q106" s="1" t="s">
        <v>2452</v>
      </c>
      <c r="R106">
        <v>139452</v>
      </c>
      <c r="U106" s="1" t="s">
        <v>1419</v>
      </c>
      <c r="V106">
        <v>0</v>
      </c>
      <c r="W106">
        <v>3</v>
      </c>
      <c r="X106" s="1"/>
      <c r="Y106" s="1" t="s">
        <v>1772</v>
      </c>
      <c r="Z106" s="1" t="s">
        <v>1813</v>
      </c>
      <c r="AA106" s="1" t="s">
        <v>1817</v>
      </c>
      <c r="AB106" s="1" t="s">
        <v>1881</v>
      </c>
      <c r="AC106" s="1" t="s">
        <v>1933</v>
      </c>
      <c r="AD106" s="1" t="s">
        <v>1941</v>
      </c>
      <c r="AE106" s="1"/>
      <c r="AF106">
        <v>1</v>
      </c>
      <c r="AG106" s="1" t="s">
        <v>1419</v>
      </c>
      <c r="AH106" s="1" t="s">
        <v>2263</v>
      </c>
      <c r="AI106" s="1"/>
      <c r="AJ106" s="1" t="s">
        <v>2266</v>
      </c>
      <c r="AK106" s="1" t="s">
        <v>2309</v>
      </c>
      <c r="AL106" s="1" t="s">
        <v>2309</v>
      </c>
      <c r="AM106" s="1" t="s">
        <v>2444</v>
      </c>
      <c r="AN106" s="3">
        <v>46244</v>
      </c>
      <c r="AO106" s="1" t="s">
        <v>2451</v>
      </c>
      <c r="AP106" s="1" t="s">
        <v>2581</v>
      </c>
      <c r="AQ106" s="1" t="s">
        <v>2811</v>
      </c>
      <c r="AR106" s="1" t="s">
        <v>2812</v>
      </c>
      <c r="AS106" s="1" t="s">
        <v>2818</v>
      </c>
      <c r="AT106" s="1" t="s">
        <v>1881</v>
      </c>
      <c r="AU106" s="1" t="s">
        <v>1933</v>
      </c>
      <c r="AV106" s="1" t="s">
        <v>2826</v>
      </c>
      <c r="AW106" s="1"/>
      <c r="AX106" s="1"/>
      <c r="AY106" s="1" t="s">
        <v>2829</v>
      </c>
      <c r="AZ106" s="1" t="s">
        <v>2829</v>
      </c>
      <c r="BA106" s="1" t="s">
        <v>2837</v>
      </c>
      <c r="BB106" s="1" t="s">
        <v>3063</v>
      </c>
      <c r="BC106" s="1"/>
      <c r="BD106">
        <v>1191</v>
      </c>
      <c r="BE106" s="1" t="s">
        <v>2818</v>
      </c>
      <c r="BF106">
        <v>2747</v>
      </c>
      <c r="BG106">
        <v>3</v>
      </c>
      <c r="BH106" s="1" t="s">
        <v>2462</v>
      </c>
    </row>
    <row r="107" spans="1:60">
      <c r="A107" s="8">
        <v>136293</v>
      </c>
      <c r="B107" s="1" t="s">
        <v>2946</v>
      </c>
      <c r="C107" s="1" t="s">
        <v>651</v>
      </c>
      <c r="D107" s="1" t="s">
        <v>651</v>
      </c>
      <c r="E107">
        <v>10</v>
      </c>
      <c r="F107" s="9" t="s">
        <v>3083</v>
      </c>
      <c r="G107" s="4">
        <v>394.12</v>
      </c>
      <c r="I107" s="14">
        <f t="shared" si="1"/>
        <v>3941.2</v>
      </c>
      <c r="N107" s="1" t="s">
        <v>2442</v>
      </c>
      <c r="O107">
        <v>0</v>
      </c>
      <c r="P107" s="3">
        <v>46247</v>
      </c>
      <c r="Q107" s="1" t="s">
        <v>2457</v>
      </c>
      <c r="R107">
        <v>139400</v>
      </c>
      <c r="U107" s="1" t="s">
        <v>1470</v>
      </c>
      <c r="V107">
        <v>0</v>
      </c>
      <c r="W107">
        <v>4</v>
      </c>
      <c r="X107" s="1"/>
      <c r="Y107" s="1" t="s">
        <v>1775</v>
      </c>
      <c r="Z107" s="1" t="s">
        <v>1813</v>
      </c>
      <c r="AA107" s="1" t="s">
        <v>1815</v>
      </c>
      <c r="AB107" s="1" t="s">
        <v>1848</v>
      </c>
      <c r="AC107" s="1" t="s">
        <v>1920</v>
      </c>
      <c r="AD107" s="1" t="s">
        <v>1941</v>
      </c>
      <c r="AE107" s="1"/>
      <c r="AF107">
        <v>10</v>
      </c>
      <c r="AG107" s="1" t="s">
        <v>1470</v>
      </c>
      <c r="AH107" s="1" t="s">
        <v>2263</v>
      </c>
      <c r="AI107" s="1"/>
      <c r="AJ107" s="1" t="s">
        <v>2264</v>
      </c>
      <c r="AK107" s="1" t="s">
        <v>2319</v>
      </c>
      <c r="AL107" s="1" t="s">
        <v>2319</v>
      </c>
      <c r="AM107" s="1"/>
      <c r="AN107" s="3">
        <v>46247</v>
      </c>
      <c r="AO107" s="1" t="s">
        <v>2451</v>
      </c>
      <c r="AP107" s="1" t="s">
        <v>2615</v>
      </c>
      <c r="AQ107" s="1" t="s">
        <v>2811</v>
      </c>
      <c r="AR107" s="1" t="s">
        <v>2812</v>
      </c>
      <c r="AS107" s="1" t="s">
        <v>2814</v>
      </c>
      <c r="AT107" s="1" t="s">
        <v>1848</v>
      </c>
      <c r="AU107" s="1" t="s">
        <v>1920</v>
      </c>
      <c r="AV107" s="1" t="s">
        <v>2826</v>
      </c>
      <c r="AW107" s="1"/>
      <c r="AX107" s="1"/>
      <c r="AY107" s="1" t="s">
        <v>2829</v>
      </c>
      <c r="AZ107" s="1" t="s">
        <v>2829</v>
      </c>
      <c r="BA107" s="1" t="s">
        <v>2835</v>
      </c>
      <c r="BB107" s="1" t="s">
        <v>3059</v>
      </c>
      <c r="BC107" s="1"/>
      <c r="BD107">
        <v>31286</v>
      </c>
      <c r="BE107" s="1" t="s">
        <v>2814</v>
      </c>
      <c r="BF107">
        <v>5176</v>
      </c>
      <c r="BG107">
        <v>4</v>
      </c>
      <c r="BH107" s="1" t="s">
        <v>2453</v>
      </c>
    </row>
    <row r="108" spans="1:60">
      <c r="A108" s="8">
        <v>136199</v>
      </c>
      <c r="B108" s="1" t="s">
        <v>2885</v>
      </c>
      <c r="C108" s="1" t="s">
        <v>3136</v>
      </c>
      <c r="D108" s="1" t="s">
        <v>257</v>
      </c>
      <c r="E108">
        <v>1</v>
      </c>
      <c r="F108" s="9" t="s">
        <v>3083</v>
      </c>
      <c r="G108" s="4">
        <v>436.43</v>
      </c>
      <c r="I108" s="14">
        <f t="shared" si="1"/>
        <v>436.43</v>
      </c>
      <c r="N108" s="1" t="s">
        <v>2443</v>
      </c>
      <c r="O108">
        <v>0</v>
      </c>
      <c r="P108" s="3">
        <v>46240</v>
      </c>
      <c r="Q108" s="1" t="s">
        <v>2449</v>
      </c>
      <c r="R108">
        <v>139429</v>
      </c>
      <c r="U108" s="1" t="s">
        <v>1229</v>
      </c>
      <c r="V108">
        <v>-10</v>
      </c>
      <c r="W108">
        <v>9</v>
      </c>
      <c r="X108" s="1"/>
      <c r="Y108" s="1" t="s">
        <v>1791</v>
      </c>
      <c r="Z108" s="1" t="s">
        <v>1813</v>
      </c>
      <c r="AA108" s="1" t="s">
        <v>1817</v>
      </c>
      <c r="AB108" s="1" t="s">
        <v>1869</v>
      </c>
      <c r="AC108" s="1" t="s">
        <v>1817</v>
      </c>
      <c r="AD108" s="1" t="s">
        <v>1941</v>
      </c>
      <c r="AE108" s="1"/>
      <c r="AF108">
        <v>1</v>
      </c>
      <c r="AG108" s="1" t="s">
        <v>2059</v>
      </c>
      <c r="AH108" s="1" t="s">
        <v>2263</v>
      </c>
      <c r="AI108" s="1"/>
      <c r="AJ108" s="1" t="s">
        <v>2266</v>
      </c>
      <c r="AK108" s="1" t="s">
        <v>2291</v>
      </c>
      <c r="AL108" s="1" t="s">
        <v>2386</v>
      </c>
      <c r="AM108" s="1" t="s">
        <v>2444</v>
      </c>
      <c r="AN108" s="3">
        <v>46240</v>
      </c>
      <c r="AO108" s="1" t="s">
        <v>2451</v>
      </c>
      <c r="AP108" s="1" t="s">
        <v>2539</v>
      </c>
      <c r="AQ108" s="1" t="s">
        <v>2811</v>
      </c>
      <c r="AR108" s="1" t="s">
        <v>2811</v>
      </c>
      <c r="AS108" s="1" t="s">
        <v>2818</v>
      </c>
      <c r="AT108" s="1" t="s">
        <v>1869</v>
      </c>
      <c r="AU108" s="1" t="s">
        <v>1817</v>
      </c>
      <c r="AV108" s="1" t="s">
        <v>2826</v>
      </c>
      <c r="AW108" s="1"/>
      <c r="AX108" s="1"/>
      <c r="AY108" s="1" t="s">
        <v>2829</v>
      </c>
      <c r="AZ108" s="1" t="s">
        <v>2829</v>
      </c>
      <c r="BA108" s="1" t="s">
        <v>2837</v>
      </c>
      <c r="BB108" s="1" t="s">
        <v>3063</v>
      </c>
      <c r="BC108" s="1"/>
      <c r="BD108">
        <v>1251</v>
      </c>
      <c r="BE108" s="1" t="s">
        <v>2818</v>
      </c>
      <c r="BF108">
        <v>6711</v>
      </c>
      <c r="BG108">
        <v>9</v>
      </c>
      <c r="BH108" s="1" t="s">
        <v>2453</v>
      </c>
    </row>
    <row r="109" spans="1:60">
      <c r="A109" s="8">
        <v>136199</v>
      </c>
      <c r="B109" s="1" t="s">
        <v>2885</v>
      </c>
      <c r="C109" s="1" t="s">
        <v>3136</v>
      </c>
      <c r="D109" s="1" t="s">
        <v>255</v>
      </c>
      <c r="E109">
        <v>1</v>
      </c>
      <c r="F109" s="9" t="s">
        <v>3083</v>
      </c>
      <c r="G109" s="4">
        <v>530</v>
      </c>
      <c r="I109" s="14">
        <f t="shared" si="1"/>
        <v>530</v>
      </c>
      <c r="N109" s="1" t="s">
        <v>2443</v>
      </c>
      <c r="O109">
        <v>0</v>
      </c>
      <c r="P109" s="3">
        <v>46240</v>
      </c>
      <c r="Q109" s="1" t="s">
        <v>2449</v>
      </c>
      <c r="R109">
        <v>139429</v>
      </c>
      <c r="U109" s="1" t="s">
        <v>1228</v>
      </c>
      <c r="V109">
        <v>-10</v>
      </c>
      <c r="W109">
        <v>7</v>
      </c>
      <c r="X109" s="1"/>
      <c r="Y109" s="1" t="s">
        <v>1791</v>
      </c>
      <c r="Z109" s="1" t="s">
        <v>1813</v>
      </c>
      <c r="AA109" s="1" t="s">
        <v>1817</v>
      </c>
      <c r="AB109" s="1" t="s">
        <v>1869</v>
      </c>
      <c r="AC109" s="1" t="s">
        <v>1817</v>
      </c>
      <c r="AD109" s="1" t="s">
        <v>1941</v>
      </c>
      <c r="AE109" s="1"/>
      <c r="AF109">
        <v>1</v>
      </c>
      <c r="AG109" s="1" t="s">
        <v>2058</v>
      </c>
      <c r="AH109" s="1" t="s">
        <v>2263</v>
      </c>
      <c r="AI109" s="1"/>
      <c r="AJ109" s="1" t="s">
        <v>2266</v>
      </c>
      <c r="AK109" s="1" t="s">
        <v>2291</v>
      </c>
      <c r="AL109" s="1" t="s">
        <v>2386</v>
      </c>
      <c r="AM109" s="1" t="s">
        <v>2444</v>
      </c>
      <c r="AN109" s="3">
        <v>46240</v>
      </c>
      <c r="AO109" s="1" t="s">
        <v>2451</v>
      </c>
      <c r="AP109" s="1" t="s">
        <v>2539</v>
      </c>
      <c r="AQ109" s="1" t="s">
        <v>2811</v>
      </c>
      <c r="AR109" s="1" t="s">
        <v>2811</v>
      </c>
      <c r="AS109" s="1" t="s">
        <v>2818</v>
      </c>
      <c r="AT109" s="1" t="s">
        <v>1869</v>
      </c>
      <c r="AU109" s="1" t="s">
        <v>1817</v>
      </c>
      <c r="AV109" s="1" t="s">
        <v>2826</v>
      </c>
      <c r="AW109" s="1"/>
      <c r="AX109" s="1"/>
      <c r="AY109" s="1" t="s">
        <v>2829</v>
      </c>
      <c r="AZ109" s="1" t="s">
        <v>2829</v>
      </c>
      <c r="BA109" s="1" t="s">
        <v>2837</v>
      </c>
      <c r="BB109" s="1" t="s">
        <v>3063</v>
      </c>
      <c r="BC109" s="1"/>
      <c r="BD109">
        <v>1251</v>
      </c>
      <c r="BE109" s="1" t="s">
        <v>2818</v>
      </c>
      <c r="BF109">
        <v>6711</v>
      </c>
      <c r="BG109">
        <v>7</v>
      </c>
      <c r="BH109" s="1" t="s">
        <v>2453</v>
      </c>
    </row>
    <row r="110" spans="1:60">
      <c r="A110" s="8">
        <v>136199</v>
      </c>
      <c r="B110" s="1" t="s">
        <v>2885</v>
      </c>
      <c r="C110" s="1" t="s">
        <v>3136</v>
      </c>
      <c r="D110" s="1" t="s">
        <v>256</v>
      </c>
      <c r="E110">
        <v>1</v>
      </c>
      <c r="F110" s="9" t="s">
        <v>3083</v>
      </c>
      <c r="G110" s="4">
        <v>530</v>
      </c>
      <c r="I110" s="14">
        <f t="shared" si="1"/>
        <v>530</v>
      </c>
      <c r="N110" s="1" t="s">
        <v>2443</v>
      </c>
      <c r="O110">
        <v>0</v>
      </c>
      <c r="P110" s="3">
        <v>46240</v>
      </c>
      <c r="Q110" s="1" t="s">
        <v>2449</v>
      </c>
      <c r="R110">
        <v>139429</v>
      </c>
      <c r="U110" s="1" t="s">
        <v>1228</v>
      </c>
      <c r="V110">
        <v>-10</v>
      </c>
      <c r="W110">
        <v>8</v>
      </c>
      <c r="X110" s="1"/>
      <c r="Y110" s="1" t="s">
        <v>1791</v>
      </c>
      <c r="Z110" s="1" t="s">
        <v>1813</v>
      </c>
      <c r="AA110" s="1" t="s">
        <v>1817</v>
      </c>
      <c r="AB110" s="1" t="s">
        <v>1869</v>
      </c>
      <c r="AC110" s="1" t="s">
        <v>1817</v>
      </c>
      <c r="AD110" s="1" t="s">
        <v>1941</v>
      </c>
      <c r="AE110" s="1"/>
      <c r="AF110">
        <v>1</v>
      </c>
      <c r="AG110" s="1" t="s">
        <v>2058</v>
      </c>
      <c r="AH110" s="1" t="s">
        <v>2263</v>
      </c>
      <c r="AI110" s="1"/>
      <c r="AJ110" s="1" t="s">
        <v>2266</v>
      </c>
      <c r="AK110" s="1" t="s">
        <v>2291</v>
      </c>
      <c r="AL110" s="1" t="s">
        <v>2386</v>
      </c>
      <c r="AM110" s="1" t="s">
        <v>2444</v>
      </c>
      <c r="AN110" s="3">
        <v>46240</v>
      </c>
      <c r="AO110" s="1" t="s">
        <v>2451</v>
      </c>
      <c r="AP110" s="1" t="s">
        <v>2539</v>
      </c>
      <c r="AQ110" s="1" t="s">
        <v>2811</v>
      </c>
      <c r="AR110" s="1" t="s">
        <v>2811</v>
      </c>
      <c r="AS110" s="1" t="s">
        <v>2818</v>
      </c>
      <c r="AT110" s="1" t="s">
        <v>1869</v>
      </c>
      <c r="AU110" s="1" t="s">
        <v>1817</v>
      </c>
      <c r="AV110" s="1" t="s">
        <v>2826</v>
      </c>
      <c r="AW110" s="1"/>
      <c r="AX110" s="1"/>
      <c r="AY110" s="1" t="s">
        <v>2829</v>
      </c>
      <c r="AZ110" s="1" t="s">
        <v>2829</v>
      </c>
      <c r="BA110" s="1" t="s">
        <v>2837</v>
      </c>
      <c r="BB110" s="1" t="s">
        <v>3063</v>
      </c>
      <c r="BC110" s="1"/>
      <c r="BD110">
        <v>1251</v>
      </c>
      <c r="BE110" s="1" t="s">
        <v>2818</v>
      </c>
      <c r="BF110">
        <v>6711</v>
      </c>
      <c r="BG110">
        <v>8</v>
      </c>
      <c r="BH110" s="1" t="s">
        <v>2453</v>
      </c>
    </row>
    <row r="111" spans="1:60">
      <c r="A111" s="8">
        <v>136199</v>
      </c>
      <c r="B111" s="1" t="s">
        <v>2885</v>
      </c>
      <c r="C111" s="1" t="s">
        <v>3136</v>
      </c>
      <c r="D111" s="1" t="s">
        <v>252</v>
      </c>
      <c r="E111">
        <v>1</v>
      </c>
      <c r="F111" s="9" t="s">
        <v>3083</v>
      </c>
      <c r="G111" s="4">
        <v>532</v>
      </c>
      <c r="I111" s="14">
        <f t="shared" si="1"/>
        <v>532</v>
      </c>
      <c r="N111" s="1" t="s">
        <v>2443</v>
      </c>
      <c r="O111">
        <v>0</v>
      </c>
      <c r="P111" s="3">
        <v>46240</v>
      </c>
      <c r="Q111" s="1" t="s">
        <v>2449</v>
      </c>
      <c r="R111">
        <v>139429</v>
      </c>
      <c r="U111" s="1" t="s">
        <v>1226</v>
      </c>
      <c r="V111">
        <v>-10</v>
      </c>
      <c r="W111">
        <v>4</v>
      </c>
      <c r="X111" s="1"/>
      <c r="Y111" s="1" t="s">
        <v>1791</v>
      </c>
      <c r="Z111" s="1" t="s">
        <v>1813</v>
      </c>
      <c r="AA111" s="1" t="s">
        <v>1817</v>
      </c>
      <c r="AB111" s="1" t="s">
        <v>1869</v>
      </c>
      <c r="AC111" s="1" t="s">
        <v>1817</v>
      </c>
      <c r="AD111" s="1" t="s">
        <v>1941</v>
      </c>
      <c r="AE111" s="1"/>
      <c r="AF111">
        <v>1</v>
      </c>
      <c r="AG111" s="1" t="s">
        <v>2057</v>
      </c>
      <c r="AH111" s="1" t="s">
        <v>2263</v>
      </c>
      <c r="AI111" s="1"/>
      <c r="AJ111" s="1" t="s">
        <v>2266</v>
      </c>
      <c r="AK111" s="1" t="s">
        <v>2291</v>
      </c>
      <c r="AL111" s="1" t="s">
        <v>2386</v>
      </c>
      <c r="AM111" s="1" t="s">
        <v>2444</v>
      </c>
      <c r="AN111" s="3">
        <v>46240</v>
      </c>
      <c r="AO111" s="1" t="s">
        <v>2451</v>
      </c>
      <c r="AP111" s="1" t="s">
        <v>2539</v>
      </c>
      <c r="AQ111" s="1" t="s">
        <v>2811</v>
      </c>
      <c r="AR111" s="1" t="s">
        <v>2811</v>
      </c>
      <c r="AS111" s="1" t="s">
        <v>2818</v>
      </c>
      <c r="AT111" s="1" t="s">
        <v>1869</v>
      </c>
      <c r="AU111" s="1" t="s">
        <v>1817</v>
      </c>
      <c r="AV111" s="1" t="s">
        <v>2826</v>
      </c>
      <c r="AW111" s="1"/>
      <c r="AX111" s="1"/>
      <c r="AY111" s="1" t="s">
        <v>2829</v>
      </c>
      <c r="AZ111" s="1" t="s">
        <v>2829</v>
      </c>
      <c r="BA111" s="1" t="s">
        <v>2837</v>
      </c>
      <c r="BB111" s="1" t="s">
        <v>3063</v>
      </c>
      <c r="BC111" s="1"/>
      <c r="BD111">
        <v>1251</v>
      </c>
      <c r="BE111" s="1" t="s">
        <v>2818</v>
      </c>
      <c r="BF111">
        <v>6711</v>
      </c>
      <c r="BG111">
        <v>4</v>
      </c>
      <c r="BH111" s="1" t="s">
        <v>2453</v>
      </c>
    </row>
    <row r="112" spans="1:60">
      <c r="A112" s="8">
        <v>136482</v>
      </c>
      <c r="B112" s="1" t="s">
        <v>2877</v>
      </c>
      <c r="C112" s="1" t="s">
        <v>3099</v>
      </c>
      <c r="D112" s="1" t="s">
        <v>956</v>
      </c>
      <c r="E112">
        <v>1</v>
      </c>
      <c r="F112" s="9" t="s">
        <v>3083</v>
      </c>
      <c r="G112" s="4">
        <v>533.70000000000005</v>
      </c>
      <c r="I112" s="14">
        <f t="shared" si="1"/>
        <v>533.70000000000005</v>
      </c>
      <c r="N112" s="1" t="s">
        <v>2443</v>
      </c>
      <c r="O112">
        <v>0</v>
      </c>
      <c r="P112" s="3">
        <v>46259</v>
      </c>
      <c r="Q112" s="1" t="s">
        <v>2466</v>
      </c>
      <c r="R112">
        <v>139648</v>
      </c>
      <c r="U112" s="1" t="s">
        <v>1700</v>
      </c>
      <c r="V112">
        <v>20</v>
      </c>
      <c r="W112">
        <v>1</v>
      </c>
      <c r="X112" s="1"/>
      <c r="Y112" s="1" t="s">
        <v>1768</v>
      </c>
      <c r="Z112" s="1" t="s">
        <v>1813</v>
      </c>
      <c r="AA112" s="1" t="s">
        <v>1817</v>
      </c>
      <c r="AB112" s="1" t="s">
        <v>1857</v>
      </c>
      <c r="AC112" s="1" t="s">
        <v>1929</v>
      </c>
      <c r="AD112" s="1" t="s">
        <v>1941</v>
      </c>
      <c r="AE112" s="1"/>
      <c r="AF112">
        <v>1</v>
      </c>
      <c r="AG112" s="1" t="s">
        <v>2227</v>
      </c>
      <c r="AH112" s="1" t="s">
        <v>2263</v>
      </c>
      <c r="AI112" s="1"/>
      <c r="AJ112" s="1" t="s">
        <v>2266</v>
      </c>
      <c r="AK112" s="1" t="s">
        <v>2227</v>
      </c>
      <c r="AL112" s="1" t="s">
        <v>1700</v>
      </c>
      <c r="AM112" s="1"/>
      <c r="AN112" s="3">
        <v>46259</v>
      </c>
      <c r="AO112" s="1" t="s">
        <v>2451</v>
      </c>
      <c r="AP112" s="1" t="s">
        <v>2768</v>
      </c>
      <c r="AQ112" s="1" t="s">
        <v>2811</v>
      </c>
      <c r="AR112" s="1" t="s">
        <v>2811</v>
      </c>
      <c r="AS112" s="1" t="s">
        <v>2818</v>
      </c>
      <c r="AT112" s="1" t="s">
        <v>1857</v>
      </c>
      <c r="AU112" s="1" t="s">
        <v>1929</v>
      </c>
      <c r="AV112" s="1" t="s">
        <v>2825</v>
      </c>
      <c r="AW112" s="1"/>
      <c r="AX112" s="1"/>
      <c r="AY112" s="1" t="s">
        <v>2829</v>
      </c>
      <c r="AZ112" s="1" t="s">
        <v>2829</v>
      </c>
      <c r="BA112" s="1" t="s">
        <v>2837</v>
      </c>
      <c r="BB112" s="1" t="s">
        <v>3069</v>
      </c>
      <c r="BC112" s="1"/>
      <c r="BD112">
        <v>6965</v>
      </c>
      <c r="BE112" s="1" t="s">
        <v>2818</v>
      </c>
      <c r="BF112">
        <v>3098</v>
      </c>
      <c r="BG112">
        <v>1</v>
      </c>
      <c r="BH112" s="1" t="s">
        <v>2468</v>
      </c>
    </row>
    <row r="113" spans="1:60">
      <c r="A113" s="8">
        <v>136363</v>
      </c>
      <c r="B113" s="1" t="s">
        <v>2885</v>
      </c>
      <c r="C113" s="1" t="s">
        <v>3136</v>
      </c>
      <c r="D113" s="1" t="s">
        <v>768</v>
      </c>
      <c r="E113">
        <v>1</v>
      </c>
      <c r="F113" s="9" t="s">
        <v>3083</v>
      </c>
      <c r="G113" s="4">
        <v>550</v>
      </c>
      <c r="I113" s="14">
        <f t="shared" si="1"/>
        <v>550</v>
      </c>
      <c r="N113" s="1" t="s">
        <v>2443</v>
      </c>
      <c r="O113">
        <v>0</v>
      </c>
      <c r="P113" s="3">
        <v>46251</v>
      </c>
      <c r="Q113" s="1" t="s">
        <v>2458</v>
      </c>
      <c r="R113">
        <v>139431</v>
      </c>
      <c r="U113" s="1" t="s">
        <v>1556</v>
      </c>
      <c r="V113">
        <v>-10</v>
      </c>
      <c r="W113">
        <v>1</v>
      </c>
      <c r="X113" s="1"/>
      <c r="Y113" s="1" t="s">
        <v>1791</v>
      </c>
      <c r="Z113" s="1" t="s">
        <v>1813</v>
      </c>
      <c r="AA113" s="1" t="s">
        <v>1818</v>
      </c>
      <c r="AB113" s="1" t="s">
        <v>1892</v>
      </c>
      <c r="AC113" s="1" t="s">
        <v>1922</v>
      </c>
      <c r="AD113" s="1" t="s">
        <v>1941</v>
      </c>
      <c r="AE113" s="1"/>
      <c r="AF113">
        <v>1</v>
      </c>
      <c r="AG113" s="1" t="s">
        <v>2153</v>
      </c>
      <c r="AH113" s="1" t="s">
        <v>2263</v>
      </c>
      <c r="AI113" s="1"/>
      <c r="AJ113" s="1" t="s">
        <v>2265</v>
      </c>
      <c r="AK113" s="1" t="s">
        <v>2337</v>
      </c>
      <c r="AL113" s="1" t="s">
        <v>2419</v>
      </c>
      <c r="AM113" s="1" t="s">
        <v>2444</v>
      </c>
      <c r="AN113" s="3">
        <v>46251</v>
      </c>
      <c r="AO113" s="1" t="s">
        <v>2451</v>
      </c>
      <c r="AP113" s="1"/>
      <c r="AQ113" s="1" t="s">
        <v>2811</v>
      </c>
      <c r="AR113" s="1" t="s">
        <v>2811</v>
      </c>
      <c r="AS113" s="1" t="s">
        <v>2820</v>
      </c>
      <c r="AT113" s="1" t="s">
        <v>1892</v>
      </c>
      <c r="AU113" s="1" t="s">
        <v>1922</v>
      </c>
      <c r="AV113" s="1" t="s">
        <v>2826</v>
      </c>
      <c r="AW113" s="1"/>
      <c r="AX113" s="1"/>
      <c r="AY113" s="1" t="s">
        <v>2829</v>
      </c>
      <c r="AZ113" s="1" t="s">
        <v>2829</v>
      </c>
      <c r="BA113" s="1" t="s">
        <v>2836</v>
      </c>
      <c r="BB113" s="1" t="s">
        <v>3061</v>
      </c>
      <c r="BC113" s="1"/>
      <c r="BD113">
        <v>1251</v>
      </c>
      <c r="BE113" s="1" t="s">
        <v>2820</v>
      </c>
      <c r="BF113">
        <v>6711</v>
      </c>
      <c r="BG113">
        <v>1</v>
      </c>
      <c r="BH113" s="1" t="s">
        <v>2447</v>
      </c>
    </row>
    <row r="114" spans="1:60" ht="42.75">
      <c r="A114" s="8">
        <v>136405</v>
      </c>
      <c r="B114" s="1" t="s">
        <v>2877</v>
      </c>
      <c r="C114" s="1" t="s">
        <v>3197</v>
      </c>
      <c r="D114" s="2" t="s">
        <v>841</v>
      </c>
      <c r="E114">
        <v>3</v>
      </c>
      <c r="F114" s="9" t="s">
        <v>3083</v>
      </c>
      <c r="G114" s="4">
        <v>612</v>
      </c>
      <c r="I114" s="14">
        <f t="shared" si="1"/>
        <v>1836</v>
      </c>
      <c r="N114" s="1" t="s">
        <v>2442</v>
      </c>
      <c r="O114">
        <v>0</v>
      </c>
      <c r="P114" s="3">
        <v>46253</v>
      </c>
      <c r="Q114" s="1" t="s">
        <v>2461</v>
      </c>
      <c r="R114">
        <v>139668</v>
      </c>
      <c r="U114" s="1" t="s">
        <v>1627</v>
      </c>
      <c r="V114">
        <v>20</v>
      </c>
      <c r="W114">
        <v>1</v>
      </c>
      <c r="X114" s="1"/>
      <c r="Y114" s="1" t="s">
        <v>1768</v>
      </c>
      <c r="Z114" s="1" t="s">
        <v>1813</v>
      </c>
      <c r="AA114" s="1" t="s">
        <v>1816</v>
      </c>
      <c r="AB114" s="1" t="s">
        <v>1851</v>
      </c>
      <c r="AC114" s="1" t="s">
        <v>1816</v>
      </c>
      <c r="AD114" s="1" t="s">
        <v>1941</v>
      </c>
      <c r="AE114" s="1"/>
      <c r="AF114">
        <v>3</v>
      </c>
      <c r="AG114" s="1" t="s">
        <v>2179</v>
      </c>
      <c r="AH114" s="1" t="s">
        <v>2263</v>
      </c>
      <c r="AI114" s="1"/>
      <c r="AJ114" s="1" t="s">
        <v>2265</v>
      </c>
      <c r="AK114" s="1" t="s">
        <v>2344</v>
      </c>
      <c r="AL114" s="1" t="s">
        <v>2422</v>
      </c>
      <c r="AM114" s="1"/>
      <c r="AN114" s="3">
        <v>46253</v>
      </c>
      <c r="AO114" s="1" t="s">
        <v>2451</v>
      </c>
      <c r="AP114" s="1" t="s">
        <v>2700</v>
      </c>
      <c r="AQ114" s="1" t="s">
        <v>2811</v>
      </c>
      <c r="AR114" s="1" t="s">
        <v>2811</v>
      </c>
      <c r="AS114" s="1" t="s">
        <v>2817</v>
      </c>
      <c r="AT114" s="1" t="s">
        <v>1851</v>
      </c>
      <c r="AU114" s="1" t="s">
        <v>1816</v>
      </c>
      <c r="AV114" s="1" t="s">
        <v>2825</v>
      </c>
      <c r="AW114" s="1"/>
      <c r="AX114" s="1"/>
      <c r="AY114" s="1" t="s">
        <v>2829</v>
      </c>
      <c r="AZ114" s="1" t="s">
        <v>2829</v>
      </c>
      <c r="BA114" s="1" t="s">
        <v>2836</v>
      </c>
      <c r="BB114" s="1" t="s">
        <v>3060</v>
      </c>
      <c r="BC114" s="1"/>
      <c r="BD114">
        <v>24755</v>
      </c>
      <c r="BE114" s="1" t="s">
        <v>2817</v>
      </c>
      <c r="BF114">
        <v>3098</v>
      </c>
      <c r="BG114">
        <v>1</v>
      </c>
      <c r="BH114" s="1" t="s">
        <v>2459</v>
      </c>
    </row>
    <row r="115" spans="1:60">
      <c r="A115" s="8">
        <v>136059</v>
      </c>
      <c r="B115" s="1" t="s">
        <v>2839</v>
      </c>
      <c r="C115" s="1" t="s">
        <v>3090</v>
      </c>
      <c r="D115" s="1" t="s">
        <v>61</v>
      </c>
      <c r="E115">
        <v>30500</v>
      </c>
      <c r="F115" s="9" t="s">
        <v>3083</v>
      </c>
      <c r="G115" s="4">
        <v>648</v>
      </c>
      <c r="I115" s="14">
        <f t="shared" si="1"/>
        <v>19764000</v>
      </c>
      <c r="N115" s="1" t="s">
        <v>2441</v>
      </c>
      <c r="O115">
        <v>0</v>
      </c>
      <c r="P115" s="3">
        <v>46237</v>
      </c>
      <c r="Q115" s="1" t="s">
        <v>2445</v>
      </c>
      <c r="R115">
        <v>139299</v>
      </c>
      <c r="U115" s="1" t="s">
        <v>1049</v>
      </c>
      <c r="V115">
        <v>20</v>
      </c>
      <c r="W115">
        <v>2</v>
      </c>
      <c r="X115" s="1"/>
      <c r="Y115" s="1" t="s">
        <v>1765</v>
      </c>
      <c r="Z115" s="1" t="s">
        <v>1813</v>
      </c>
      <c r="AA115" s="1" t="s">
        <v>1815</v>
      </c>
      <c r="AB115" s="1" t="s">
        <v>1822</v>
      </c>
      <c r="AC115" s="1" t="s">
        <v>1917</v>
      </c>
      <c r="AD115" s="1" t="s">
        <v>1941</v>
      </c>
      <c r="AE115" s="1"/>
      <c r="AF115">
        <v>30500</v>
      </c>
      <c r="AG115" s="1" t="s">
        <v>1947</v>
      </c>
      <c r="AH115" s="1" t="s">
        <v>2263</v>
      </c>
      <c r="AI115" s="1"/>
      <c r="AJ115" s="1" t="s">
        <v>2264</v>
      </c>
      <c r="AK115" s="1" t="s">
        <v>2268</v>
      </c>
      <c r="AL115" s="1" t="s">
        <v>2371</v>
      </c>
      <c r="AM115" s="1"/>
      <c r="AN115" s="3">
        <v>46237</v>
      </c>
      <c r="AO115" s="1" t="s">
        <v>2451</v>
      </c>
      <c r="AP115" s="1" t="s">
        <v>2470</v>
      </c>
      <c r="AQ115" s="1" t="s">
        <v>2811</v>
      </c>
      <c r="AR115" s="1" t="s">
        <v>2812</v>
      </c>
      <c r="AS115" s="1" t="s">
        <v>2814</v>
      </c>
      <c r="AT115" s="1" t="s">
        <v>1822</v>
      </c>
      <c r="AU115" s="1" t="s">
        <v>1917</v>
      </c>
      <c r="AV115" s="1" t="s">
        <v>2825</v>
      </c>
      <c r="AW115" s="1"/>
      <c r="AX115" s="1"/>
      <c r="AY115" s="1" t="s">
        <v>2829</v>
      </c>
      <c r="AZ115" s="1" t="s">
        <v>2829</v>
      </c>
      <c r="BA115" s="1" t="s">
        <v>2835</v>
      </c>
      <c r="BB115" s="1" t="s">
        <v>3059</v>
      </c>
      <c r="BC115" s="1"/>
      <c r="BD115">
        <v>24694</v>
      </c>
      <c r="BE115" s="1" t="s">
        <v>2814</v>
      </c>
      <c r="BF115">
        <v>1089</v>
      </c>
      <c r="BG115">
        <v>2</v>
      </c>
      <c r="BH115" s="1" t="s">
        <v>3258</v>
      </c>
    </row>
    <row r="116" spans="1:60">
      <c r="A116" s="8">
        <v>136378</v>
      </c>
      <c r="B116" s="1" t="s">
        <v>2877</v>
      </c>
      <c r="C116" s="1" t="s">
        <v>3096</v>
      </c>
      <c r="D116" s="1" t="s">
        <v>786</v>
      </c>
      <c r="E116">
        <v>1</v>
      </c>
      <c r="F116" s="9" t="s">
        <v>3083</v>
      </c>
      <c r="G116" s="4">
        <v>778</v>
      </c>
      <c r="I116" s="14">
        <f t="shared" si="1"/>
        <v>778</v>
      </c>
      <c r="N116" s="1" t="s">
        <v>2442</v>
      </c>
      <c r="O116">
        <v>0</v>
      </c>
      <c r="P116" s="3">
        <v>46252</v>
      </c>
      <c r="Q116" s="1" t="s">
        <v>2459</v>
      </c>
      <c r="R116">
        <v>139595</v>
      </c>
      <c r="U116" s="1" t="s">
        <v>1572</v>
      </c>
      <c r="V116">
        <v>20</v>
      </c>
      <c r="W116">
        <v>1</v>
      </c>
      <c r="X116" s="1"/>
      <c r="Y116" s="1" t="s">
        <v>1768</v>
      </c>
      <c r="Z116" s="1" t="s">
        <v>1813</v>
      </c>
      <c r="AA116" s="1" t="s">
        <v>1817</v>
      </c>
      <c r="AB116" s="1" t="s">
        <v>1901</v>
      </c>
      <c r="AC116" s="1" t="s">
        <v>1939</v>
      </c>
      <c r="AD116" s="1" t="s">
        <v>1941</v>
      </c>
      <c r="AE116" s="1"/>
      <c r="AF116">
        <v>1</v>
      </c>
      <c r="AG116" s="1" t="s">
        <v>2159</v>
      </c>
      <c r="AH116" s="1" t="s">
        <v>2263</v>
      </c>
      <c r="AI116" s="1"/>
      <c r="AJ116" s="1" t="s">
        <v>2266</v>
      </c>
      <c r="AK116" s="1" t="s">
        <v>2159</v>
      </c>
      <c r="AL116" s="1" t="s">
        <v>1572</v>
      </c>
      <c r="AM116" s="1"/>
      <c r="AN116" s="3">
        <v>46252</v>
      </c>
      <c r="AO116" s="1" t="s">
        <v>2451</v>
      </c>
      <c r="AP116" s="1" t="s">
        <v>2674</v>
      </c>
      <c r="AQ116" s="1" t="s">
        <v>2811</v>
      </c>
      <c r="AR116" s="1" t="s">
        <v>2811</v>
      </c>
      <c r="AS116" s="1" t="s">
        <v>2818</v>
      </c>
      <c r="AT116" s="1" t="s">
        <v>1901</v>
      </c>
      <c r="AU116" s="1" t="s">
        <v>1939</v>
      </c>
      <c r="AV116" s="1" t="s">
        <v>2825</v>
      </c>
      <c r="AW116" s="1"/>
      <c r="AX116" s="1"/>
      <c r="AY116" s="1" t="s">
        <v>2829</v>
      </c>
      <c r="AZ116" s="1" t="s">
        <v>2829</v>
      </c>
      <c r="BA116" s="1" t="s">
        <v>2837</v>
      </c>
      <c r="BB116" s="1" t="s">
        <v>3063</v>
      </c>
      <c r="BC116" s="1"/>
      <c r="BD116">
        <v>14862</v>
      </c>
      <c r="BE116" s="1" t="s">
        <v>2818</v>
      </c>
      <c r="BF116">
        <v>3098</v>
      </c>
      <c r="BG116">
        <v>1</v>
      </c>
      <c r="BH116" s="1" t="s">
        <v>2465</v>
      </c>
    </row>
    <row r="117" spans="1:60">
      <c r="A117" s="8">
        <v>136199</v>
      </c>
      <c r="B117" s="1" t="s">
        <v>2885</v>
      </c>
      <c r="C117" s="1" t="s">
        <v>3123</v>
      </c>
      <c r="D117" s="1" t="s">
        <v>261</v>
      </c>
      <c r="E117">
        <v>1</v>
      </c>
      <c r="F117" s="9" t="s">
        <v>3083</v>
      </c>
      <c r="G117" s="4">
        <v>790.95</v>
      </c>
      <c r="I117" s="14">
        <f t="shared" si="1"/>
        <v>790.95</v>
      </c>
      <c r="N117" s="1" t="s">
        <v>2443</v>
      </c>
      <c r="O117">
        <v>0</v>
      </c>
      <c r="P117" s="3">
        <v>46240</v>
      </c>
      <c r="Q117" s="1" t="s">
        <v>2449</v>
      </c>
      <c r="R117">
        <v>139429</v>
      </c>
      <c r="U117" s="1" t="s">
        <v>1233</v>
      </c>
      <c r="V117">
        <v>-10</v>
      </c>
      <c r="W117">
        <v>13</v>
      </c>
      <c r="X117" s="1"/>
      <c r="Y117" s="1" t="s">
        <v>1786</v>
      </c>
      <c r="Z117" s="1" t="s">
        <v>1814</v>
      </c>
      <c r="AA117" s="1" t="s">
        <v>1817</v>
      </c>
      <c r="AB117" s="1" t="s">
        <v>1869</v>
      </c>
      <c r="AC117" s="1" t="s">
        <v>1817</v>
      </c>
      <c r="AD117" s="1" t="s">
        <v>1941</v>
      </c>
      <c r="AE117" s="1"/>
      <c r="AF117">
        <v>0</v>
      </c>
      <c r="AG117" s="1" t="s">
        <v>1350</v>
      </c>
      <c r="AH117" s="1" t="s">
        <v>2263</v>
      </c>
      <c r="AI117" s="1"/>
      <c r="AJ117" s="1" t="s">
        <v>2266</v>
      </c>
      <c r="AK117" s="1" t="s">
        <v>2291</v>
      </c>
      <c r="AL117" s="1" t="s">
        <v>2386</v>
      </c>
      <c r="AM117" s="1" t="s">
        <v>2444</v>
      </c>
      <c r="AN117" s="3">
        <v>46240</v>
      </c>
      <c r="AO117" s="1" t="s">
        <v>2451</v>
      </c>
      <c r="AP117" s="1" t="s">
        <v>2539</v>
      </c>
      <c r="AQ117" s="1" t="s">
        <v>2811</v>
      </c>
      <c r="AR117" s="1" t="s">
        <v>2811</v>
      </c>
      <c r="AS117" s="1" t="s">
        <v>2818</v>
      </c>
      <c r="AT117" s="1" t="s">
        <v>1869</v>
      </c>
      <c r="AU117" s="1" t="s">
        <v>1817</v>
      </c>
      <c r="AV117" s="1" t="s">
        <v>2826</v>
      </c>
      <c r="AW117" s="1"/>
      <c r="AX117" s="1"/>
      <c r="AY117" s="1" t="s">
        <v>2829</v>
      </c>
      <c r="AZ117" s="1" t="s">
        <v>2830</v>
      </c>
      <c r="BA117" s="1" t="s">
        <v>2837</v>
      </c>
      <c r="BB117" s="1" t="s">
        <v>3063</v>
      </c>
      <c r="BC117" s="1"/>
      <c r="BD117">
        <v>1250</v>
      </c>
      <c r="BE117" s="1" t="s">
        <v>2818</v>
      </c>
      <c r="BF117">
        <v>6711</v>
      </c>
      <c r="BG117">
        <v>13</v>
      </c>
      <c r="BH117" s="1" t="s">
        <v>2453</v>
      </c>
    </row>
    <row r="118" spans="1:60">
      <c r="A118" s="8">
        <v>136199</v>
      </c>
      <c r="B118" s="1" t="s">
        <v>2885</v>
      </c>
      <c r="C118" s="1" t="s">
        <v>3123</v>
      </c>
      <c r="D118" s="1" t="s">
        <v>259</v>
      </c>
      <c r="E118">
        <v>1</v>
      </c>
      <c r="F118" s="9" t="s">
        <v>3083</v>
      </c>
      <c r="G118" s="4">
        <v>792.37</v>
      </c>
      <c r="I118" s="14">
        <f t="shared" si="1"/>
        <v>792.37</v>
      </c>
      <c r="N118" s="1" t="s">
        <v>2443</v>
      </c>
      <c r="O118">
        <v>0</v>
      </c>
      <c r="P118" s="3">
        <v>46240</v>
      </c>
      <c r="Q118" s="1" t="s">
        <v>2449</v>
      </c>
      <c r="R118">
        <v>139429</v>
      </c>
      <c r="U118" s="1" t="s">
        <v>1231</v>
      </c>
      <c r="V118">
        <v>-10</v>
      </c>
      <c r="W118">
        <v>11</v>
      </c>
      <c r="X118" s="1"/>
      <c r="Y118" s="1" t="s">
        <v>1786</v>
      </c>
      <c r="Z118" s="1" t="s">
        <v>1814</v>
      </c>
      <c r="AA118" s="1" t="s">
        <v>1817</v>
      </c>
      <c r="AB118" s="1" t="s">
        <v>1869</v>
      </c>
      <c r="AC118" s="1" t="s">
        <v>1817</v>
      </c>
      <c r="AD118" s="1" t="s">
        <v>1941</v>
      </c>
      <c r="AE118" s="1"/>
      <c r="AF118">
        <v>0</v>
      </c>
      <c r="AG118" s="1" t="s">
        <v>1350</v>
      </c>
      <c r="AH118" s="1" t="s">
        <v>2263</v>
      </c>
      <c r="AI118" s="1"/>
      <c r="AJ118" s="1" t="s">
        <v>2266</v>
      </c>
      <c r="AK118" s="1" t="s">
        <v>2291</v>
      </c>
      <c r="AL118" s="1" t="s">
        <v>2386</v>
      </c>
      <c r="AM118" s="1" t="s">
        <v>2444</v>
      </c>
      <c r="AN118" s="3">
        <v>46240</v>
      </c>
      <c r="AO118" s="1" t="s">
        <v>2451</v>
      </c>
      <c r="AP118" s="1" t="s">
        <v>2539</v>
      </c>
      <c r="AQ118" s="1" t="s">
        <v>2811</v>
      </c>
      <c r="AR118" s="1" t="s">
        <v>2811</v>
      </c>
      <c r="AS118" s="1" t="s">
        <v>2818</v>
      </c>
      <c r="AT118" s="1" t="s">
        <v>1869</v>
      </c>
      <c r="AU118" s="1" t="s">
        <v>1817</v>
      </c>
      <c r="AV118" s="1" t="s">
        <v>2826</v>
      </c>
      <c r="AW118" s="1"/>
      <c r="AX118" s="1"/>
      <c r="AY118" s="1" t="s">
        <v>2829</v>
      </c>
      <c r="AZ118" s="1" t="s">
        <v>2830</v>
      </c>
      <c r="BA118" s="1" t="s">
        <v>2837</v>
      </c>
      <c r="BB118" s="1" t="s">
        <v>3063</v>
      </c>
      <c r="BC118" s="1"/>
      <c r="BD118">
        <v>1250</v>
      </c>
      <c r="BE118" s="1" t="s">
        <v>2818</v>
      </c>
      <c r="BF118">
        <v>6711</v>
      </c>
      <c r="BG118">
        <v>11</v>
      </c>
      <c r="BH118" s="1" t="s">
        <v>2453</v>
      </c>
    </row>
    <row r="119" spans="1:60">
      <c r="A119" s="8">
        <v>136199</v>
      </c>
      <c r="B119" s="1" t="s">
        <v>2885</v>
      </c>
      <c r="C119" s="1" t="s">
        <v>3123</v>
      </c>
      <c r="D119" s="1" t="s">
        <v>262</v>
      </c>
      <c r="E119">
        <v>1</v>
      </c>
      <c r="F119" s="9" t="s">
        <v>3083</v>
      </c>
      <c r="G119" s="4">
        <v>912.49</v>
      </c>
      <c r="I119" s="14">
        <f t="shared" si="1"/>
        <v>912.49</v>
      </c>
      <c r="N119" s="1" t="s">
        <v>2443</v>
      </c>
      <c r="O119">
        <v>0</v>
      </c>
      <c r="P119" s="3">
        <v>46240</v>
      </c>
      <c r="Q119" s="1" t="s">
        <v>2449</v>
      </c>
      <c r="R119">
        <v>139429</v>
      </c>
      <c r="U119" s="1" t="s">
        <v>1234</v>
      </c>
      <c r="V119">
        <v>-10</v>
      </c>
      <c r="W119">
        <v>14</v>
      </c>
      <c r="X119" s="1"/>
      <c r="Y119" s="1" t="s">
        <v>1786</v>
      </c>
      <c r="Z119" s="1" t="s">
        <v>1814</v>
      </c>
      <c r="AA119" s="1" t="s">
        <v>1817</v>
      </c>
      <c r="AB119" s="1" t="s">
        <v>1869</v>
      </c>
      <c r="AC119" s="1" t="s">
        <v>1817</v>
      </c>
      <c r="AD119" s="1" t="s">
        <v>1941</v>
      </c>
      <c r="AE119" s="1"/>
      <c r="AF119">
        <v>0</v>
      </c>
      <c r="AG119" s="1" t="s">
        <v>1350</v>
      </c>
      <c r="AH119" s="1" t="s">
        <v>2263</v>
      </c>
      <c r="AI119" s="1"/>
      <c r="AJ119" s="1" t="s">
        <v>2266</v>
      </c>
      <c r="AK119" s="1" t="s">
        <v>2291</v>
      </c>
      <c r="AL119" s="1" t="s">
        <v>2386</v>
      </c>
      <c r="AM119" s="1" t="s">
        <v>2444</v>
      </c>
      <c r="AN119" s="3">
        <v>46240</v>
      </c>
      <c r="AO119" s="1" t="s">
        <v>2451</v>
      </c>
      <c r="AP119" s="1" t="s">
        <v>2539</v>
      </c>
      <c r="AQ119" s="1" t="s">
        <v>2811</v>
      </c>
      <c r="AR119" s="1" t="s">
        <v>2811</v>
      </c>
      <c r="AS119" s="1" t="s">
        <v>2818</v>
      </c>
      <c r="AT119" s="1" t="s">
        <v>1869</v>
      </c>
      <c r="AU119" s="1" t="s">
        <v>1817</v>
      </c>
      <c r="AV119" s="1" t="s">
        <v>2826</v>
      </c>
      <c r="AW119" s="1"/>
      <c r="AX119" s="1"/>
      <c r="AY119" s="1" t="s">
        <v>2829</v>
      </c>
      <c r="AZ119" s="1" t="s">
        <v>2830</v>
      </c>
      <c r="BA119" s="1" t="s">
        <v>2837</v>
      </c>
      <c r="BB119" s="1" t="s">
        <v>3063</v>
      </c>
      <c r="BC119" s="1"/>
      <c r="BD119">
        <v>1250</v>
      </c>
      <c r="BE119" s="1" t="s">
        <v>2818</v>
      </c>
      <c r="BF119">
        <v>6711</v>
      </c>
      <c r="BG119">
        <v>14</v>
      </c>
      <c r="BH119" s="1" t="s">
        <v>2453</v>
      </c>
    </row>
    <row r="120" spans="1:60">
      <c r="A120" s="8">
        <v>136199</v>
      </c>
      <c r="B120" s="1" t="s">
        <v>2885</v>
      </c>
      <c r="C120" s="1" t="s">
        <v>3123</v>
      </c>
      <c r="D120" s="1" t="s">
        <v>263</v>
      </c>
      <c r="E120">
        <v>1</v>
      </c>
      <c r="F120" s="9" t="s">
        <v>3083</v>
      </c>
      <c r="G120" s="4">
        <v>912.49</v>
      </c>
      <c r="I120" s="14">
        <f t="shared" si="1"/>
        <v>912.49</v>
      </c>
      <c r="N120" s="1" t="s">
        <v>2443</v>
      </c>
      <c r="O120">
        <v>0</v>
      </c>
      <c r="P120" s="3">
        <v>46240</v>
      </c>
      <c r="Q120" s="1" t="s">
        <v>2449</v>
      </c>
      <c r="R120">
        <v>139429</v>
      </c>
      <c r="U120" s="1" t="s">
        <v>1234</v>
      </c>
      <c r="V120">
        <v>-10</v>
      </c>
      <c r="W120">
        <v>15</v>
      </c>
      <c r="X120" s="1"/>
      <c r="Y120" s="1" t="s">
        <v>1786</v>
      </c>
      <c r="Z120" s="1" t="s">
        <v>1814</v>
      </c>
      <c r="AA120" s="1" t="s">
        <v>1817</v>
      </c>
      <c r="AB120" s="1" t="s">
        <v>1869</v>
      </c>
      <c r="AC120" s="1" t="s">
        <v>1817</v>
      </c>
      <c r="AD120" s="1" t="s">
        <v>1941</v>
      </c>
      <c r="AE120" s="1"/>
      <c r="AF120">
        <v>0</v>
      </c>
      <c r="AG120" s="1" t="s">
        <v>1350</v>
      </c>
      <c r="AH120" s="1" t="s">
        <v>2263</v>
      </c>
      <c r="AI120" s="1"/>
      <c r="AJ120" s="1" t="s">
        <v>2266</v>
      </c>
      <c r="AK120" s="1" t="s">
        <v>2291</v>
      </c>
      <c r="AL120" s="1" t="s">
        <v>2386</v>
      </c>
      <c r="AM120" s="1" t="s">
        <v>2444</v>
      </c>
      <c r="AN120" s="3">
        <v>46240</v>
      </c>
      <c r="AO120" s="1" t="s">
        <v>2451</v>
      </c>
      <c r="AP120" s="1" t="s">
        <v>2539</v>
      </c>
      <c r="AQ120" s="1" t="s">
        <v>2811</v>
      </c>
      <c r="AR120" s="1" t="s">
        <v>2811</v>
      </c>
      <c r="AS120" s="1" t="s">
        <v>2818</v>
      </c>
      <c r="AT120" s="1" t="s">
        <v>1869</v>
      </c>
      <c r="AU120" s="1" t="s">
        <v>1817</v>
      </c>
      <c r="AV120" s="1" t="s">
        <v>2826</v>
      </c>
      <c r="AW120" s="1"/>
      <c r="AX120" s="1"/>
      <c r="AY120" s="1" t="s">
        <v>2829</v>
      </c>
      <c r="AZ120" s="1" t="s">
        <v>2830</v>
      </c>
      <c r="BA120" s="1" t="s">
        <v>2837</v>
      </c>
      <c r="BB120" s="1" t="s">
        <v>3063</v>
      </c>
      <c r="BC120" s="1"/>
      <c r="BD120">
        <v>1250</v>
      </c>
      <c r="BE120" s="1" t="s">
        <v>2818</v>
      </c>
      <c r="BF120">
        <v>6711</v>
      </c>
      <c r="BG120">
        <v>15</v>
      </c>
      <c r="BH120" s="1" t="s">
        <v>2453</v>
      </c>
    </row>
    <row r="121" spans="1:60">
      <c r="A121" s="8">
        <v>136199</v>
      </c>
      <c r="B121" s="1" t="s">
        <v>2885</v>
      </c>
      <c r="C121" s="1" t="s">
        <v>3123</v>
      </c>
      <c r="D121" s="1" t="s">
        <v>264</v>
      </c>
      <c r="E121">
        <v>1</v>
      </c>
      <c r="F121" s="9" t="s">
        <v>3083</v>
      </c>
      <c r="G121" s="4">
        <v>912.49</v>
      </c>
      <c r="I121" s="14">
        <f t="shared" si="1"/>
        <v>912.49</v>
      </c>
      <c r="N121" s="1" t="s">
        <v>2443</v>
      </c>
      <c r="O121">
        <v>0</v>
      </c>
      <c r="P121" s="3">
        <v>46240</v>
      </c>
      <c r="Q121" s="1" t="s">
        <v>2449</v>
      </c>
      <c r="R121">
        <v>139429</v>
      </c>
      <c r="U121" s="1" t="s">
        <v>1234</v>
      </c>
      <c r="V121">
        <v>-10</v>
      </c>
      <c r="W121">
        <v>16</v>
      </c>
      <c r="X121" s="1"/>
      <c r="Y121" s="1" t="s">
        <v>1786</v>
      </c>
      <c r="Z121" s="1" t="s">
        <v>1814</v>
      </c>
      <c r="AA121" s="1" t="s">
        <v>1817</v>
      </c>
      <c r="AB121" s="1" t="s">
        <v>1869</v>
      </c>
      <c r="AC121" s="1" t="s">
        <v>1817</v>
      </c>
      <c r="AD121" s="1" t="s">
        <v>1941</v>
      </c>
      <c r="AE121" s="1"/>
      <c r="AF121">
        <v>0</v>
      </c>
      <c r="AG121" s="1" t="s">
        <v>1350</v>
      </c>
      <c r="AH121" s="1" t="s">
        <v>2263</v>
      </c>
      <c r="AI121" s="1"/>
      <c r="AJ121" s="1" t="s">
        <v>2266</v>
      </c>
      <c r="AK121" s="1" t="s">
        <v>2291</v>
      </c>
      <c r="AL121" s="1" t="s">
        <v>2386</v>
      </c>
      <c r="AM121" s="1" t="s">
        <v>2444</v>
      </c>
      <c r="AN121" s="3">
        <v>46240</v>
      </c>
      <c r="AO121" s="1" t="s">
        <v>2451</v>
      </c>
      <c r="AP121" s="1" t="s">
        <v>2539</v>
      </c>
      <c r="AQ121" s="1" t="s">
        <v>2811</v>
      </c>
      <c r="AR121" s="1" t="s">
        <v>2811</v>
      </c>
      <c r="AS121" s="1" t="s">
        <v>2818</v>
      </c>
      <c r="AT121" s="1" t="s">
        <v>1869</v>
      </c>
      <c r="AU121" s="1" t="s">
        <v>1817</v>
      </c>
      <c r="AV121" s="1" t="s">
        <v>2826</v>
      </c>
      <c r="AW121" s="1"/>
      <c r="AX121" s="1"/>
      <c r="AY121" s="1" t="s">
        <v>2829</v>
      </c>
      <c r="AZ121" s="1" t="s">
        <v>2830</v>
      </c>
      <c r="BA121" s="1" t="s">
        <v>2837</v>
      </c>
      <c r="BB121" s="1" t="s">
        <v>3063</v>
      </c>
      <c r="BC121" s="1"/>
      <c r="BD121">
        <v>1250</v>
      </c>
      <c r="BE121" s="1" t="s">
        <v>2818</v>
      </c>
      <c r="BF121">
        <v>6711</v>
      </c>
      <c r="BG121">
        <v>16</v>
      </c>
      <c r="BH121" s="1" t="s">
        <v>2453</v>
      </c>
    </row>
    <row r="122" spans="1:60">
      <c r="A122" s="8">
        <v>136199</v>
      </c>
      <c r="B122" s="1" t="s">
        <v>2885</v>
      </c>
      <c r="C122" s="1" t="s">
        <v>3123</v>
      </c>
      <c r="D122" s="1" t="s">
        <v>253</v>
      </c>
      <c r="E122">
        <v>1</v>
      </c>
      <c r="F122" s="9" t="s">
        <v>3083</v>
      </c>
      <c r="G122" s="4">
        <v>1021.52</v>
      </c>
      <c r="I122" s="14">
        <f t="shared" si="1"/>
        <v>1021.52</v>
      </c>
      <c r="N122" s="1" t="s">
        <v>2443</v>
      </c>
      <c r="O122">
        <v>0</v>
      </c>
      <c r="P122" s="3">
        <v>46240</v>
      </c>
      <c r="Q122" s="1" t="s">
        <v>2449</v>
      </c>
      <c r="R122">
        <v>139429</v>
      </c>
      <c r="U122" s="1" t="s">
        <v>1227</v>
      </c>
      <c r="V122">
        <v>-10</v>
      </c>
      <c r="W122">
        <v>5</v>
      </c>
      <c r="X122" s="1"/>
      <c r="Y122" s="1" t="s">
        <v>1786</v>
      </c>
      <c r="Z122" s="1" t="s">
        <v>1814</v>
      </c>
      <c r="AA122" s="1" t="s">
        <v>1817</v>
      </c>
      <c r="AB122" s="1" t="s">
        <v>1869</v>
      </c>
      <c r="AC122" s="1" t="s">
        <v>1817</v>
      </c>
      <c r="AD122" s="1" t="s">
        <v>1941</v>
      </c>
      <c r="AE122" s="1"/>
      <c r="AF122">
        <v>0</v>
      </c>
      <c r="AG122" s="1" t="s">
        <v>1350</v>
      </c>
      <c r="AH122" s="1" t="s">
        <v>2263</v>
      </c>
      <c r="AI122" s="1"/>
      <c r="AJ122" s="1" t="s">
        <v>2266</v>
      </c>
      <c r="AK122" s="1" t="s">
        <v>2291</v>
      </c>
      <c r="AL122" s="1" t="s">
        <v>2386</v>
      </c>
      <c r="AM122" s="1" t="s">
        <v>2444</v>
      </c>
      <c r="AN122" s="3">
        <v>46240</v>
      </c>
      <c r="AO122" s="1" t="s">
        <v>2451</v>
      </c>
      <c r="AP122" s="1" t="s">
        <v>2539</v>
      </c>
      <c r="AQ122" s="1" t="s">
        <v>2811</v>
      </c>
      <c r="AR122" s="1" t="s">
        <v>2811</v>
      </c>
      <c r="AS122" s="1" t="s">
        <v>2818</v>
      </c>
      <c r="AT122" s="1" t="s">
        <v>1869</v>
      </c>
      <c r="AU122" s="1" t="s">
        <v>1817</v>
      </c>
      <c r="AV122" s="1" t="s">
        <v>2826</v>
      </c>
      <c r="AW122" s="1"/>
      <c r="AX122" s="1"/>
      <c r="AY122" s="1" t="s">
        <v>2829</v>
      </c>
      <c r="AZ122" s="1" t="s">
        <v>2830</v>
      </c>
      <c r="BA122" s="1" t="s">
        <v>2837</v>
      </c>
      <c r="BB122" s="1" t="s">
        <v>3063</v>
      </c>
      <c r="BC122" s="1"/>
      <c r="BD122">
        <v>1250</v>
      </c>
      <c r="BE122" s="1" t="s">
        <v>2818</v>
      </c>
      <c r="BF122">
        <v>6711</v>
      </c>
      <c r="BG122">
        <v>5</v>
      </c>
      <c r="BH122" s="1" t="s">
        <v>2453</v>
      </c>
    </row>
    <row r="123" spans="1:60">
      <c r="A123" s="8">
        <v>136199</v>
      </c>
      <c r="B123" s="1" t="s">
        <v>2885</v>
      </c>
      <c r="C123" s="1" t="s">
        <v>3123</v>
      </c>
      <c r="D123" s="1" t="s">
        <v>254</v>
      </c>
      <c r="E123">
        <v>1</v>
      </c>
      <c r="F123" s="9" t="s">
        <v>3083</v>
      </c>
      <c r="G123" s="4">
        <v>1021.52</v>
      </c>
      <c r="I123" s="14">
        <f t="shared" si="1"/>
        <v>1021.52</v>
      </c>
      <c r="N123" s="1" t="s">
        <v>2443</v>
      </c>
      <c r="O123">
        <v>0</v>
      </c>
      <c r="P123" s="3">
        <v>46240</v>
      </c>
      <c r="Q123" s="1" t="s">
        <v>2449</v>
      </c>
      <c r="R123">
        <v>139429</v>
      </c>
      <c r="U123" s="1" t="s">
        <v>1227</v>
      </c>
      <c r="V123">
        <v>-10</v>
      </c>
      <c r="W123">
        <v>6</v>
      </c>
      <c r="X123" s="1"/>
      <c r="Y123" s="1" t="s">
        <v>1786</v>
      </c>
      <c r="Z123" s="1" t="s">
        <v>1814</v>
      </c>
      <c r="AA123" s="1" t="s">
        <v>1817</v>
      </c>
      <c r="AB123" s="1" t="s">
        <v>1869</v>
      </c>
      <c r="AC123" s="1" t="s">
        <v>1817</v>
      </c>
      <c r="AD123" s="1" t="s">
        <v>1941</v>
      </c>
      <c r="AE123" s="1"/>
      <c r="AF123">
        <v>0</v>
      </c>
      <c r="AG123" s="1" t="s">
        <v>1350</v>
      </c>
      <c r="AH123" s="1" t="s">
        <v>2263</v>
      </c>
      <c r="AI123" s="1"/>
      <c r="AJ123" s="1" t="s">
        <v>2266</v>
      </c>
      <c r="AK123" s="1" t="s">
        <v>2291</v>
      </c>
      <c r="AL123" s="1" t="s">
        <v>2386</v>
      </c>
      <c r="AM123" s="1" t="s">
        <v>2444</v>
      </c>
      <c r="AN123" s="3">
        <v>46240</v>
      </c>
      <c r="AO123" s="1" t="s">
        <v>2451</v>
      </c>
      <c r="AP123" s="1" t="s">
        <v>2539</v>
      </c>
      <c r="AQ123" s="1" t="s">
        <v>2811</v>
      </c>
      <c r="AR123" s="1" t="s">
        <v>2811</v>
      </c>
      <c r="AS123" s="1" t="s">
        <v>2818</v>
      </c>
      <c r="AT123" s="1" t="s">
        <v>1869</v>
      </c>
      <c r="AU123" s="1" t="s">
        <v>1817</v>
      </c>
      <c r="AV123" s="1" t="s">
        <v>2826</v>
      </c>
      <c r="AW123" s="1"/>
      <c r="AX123" s="1"/>
      <c r="AY123" s="1" t="s">
        <v>2829</v>
      </c>
      <c r="AZ123" s="1" t="s">
        <v>2830</v>
      </c>
      <c r="BA123" s="1" t="s">
        <v>2837</v>
      </c>
      <c r="BB123" s="1" t="s">
        <v>3063</v>
      </c>
      <c r="BC123" s="1"/>
      <c r="BD123">
        <v>1250</v>
      </c>
      <c r="BE123" s="1" t="s">
        <v>2818</v>
      </c>
      <c r="BF123">
        <v>6711</v>
      </c>
      <c r="BG123">
        <v>6</v>
      </c>
      <c r="BH123" s="1" t="s">
        <v>2453</v>
      </c>
    </row>
    <row r="124" spans="1:60">
      <c r="A124" s="8">
        <v>136293</v>
      </c>
      <c r="B124" s="1" t="s">
        <v>2946</v>
      </c>
      <c r="C124" s="1" t="s">
        <v>650</v>
      </c>
      <c r="D124" s="1" t="s">
        <v>650</v>
      </c>
      <c r="E124">
        <v>10</v>
      </c>
      <c r="F124" s="9" t="s">
        <v>3083</v>
      </c>
      <c r="G124" s="4">
        <v>1117.6500000000001</v>
      </c>
      <c r="I124" s="14">
        <f t="shared" si="1"/>
        <v>11176.5</v>
      </c>
      <c r="N124" s="1" t="s">
        <v>2442</v>
      </c>
      <c r="O124">
        <v>0</v>
      </c>
      <c r="P124" s="3">
        <v>46247</v>
      </c>
      <c r="Q124" s="1" t="s">
        <v>2457</v>
      </c>
      <c r="R124">
        <v>139400</v>
      </c>
      <c r="U124" s="1" t="s">
        <v>1469</v>
      </c>
      <c r="V124">
        <v>0</v>
      </c>
      <c r="W124">
        <v>3</v>
      </c>
      <c r="X124" s="1"/>
      <c r="Y124" s="1" t="s">
        <v>1775</v>
      </c>
      <c r="Z124" s="1" t="s">
        <v>1813</v>
      </c>
      <c r="AA124" s="1" t="s">
        <v>1815</v>
      </c>
      <c r="AB124" s="1" t="s">
        <v>1848</v>
      </c>
      <c r="AC124" s="1" t="s">
        <v>1920</v>
      </c>
      <c r="AD124" s="1" t="s">
        <v>1941</v>
      </c>
      <c r="AE124" s="1"/>
      <c r="AF124">
        <v>10</v>
      </c>
      <c r="AG124" s="1" t="s">
        <v>1469</v>
      </c>
      <c r="AH124" s="1" t="s">
        <v>2263</v>
      </c>
      <c r="AI124" s="1"/>
      <c r="AJ124" s="1" t="s">
        <v>2264</v>
      </c>
      <c r="AK124" s="1" t="s">
        <v>2319</v>
      </c>
      <c r="AL124" s="1" t="s">
        <v>2319</v>
      </c>
      <c r="AM124" s="1"/>
      <c r="AN124" s="3">
        <v>46247</v>
      </c>
      <c r="AO124" s="1" t="s">
        <v>2451</v>
      </c>
      <c r="AP124" s="1" t="s">
        <v>2615</v>
      </c>
      <c r="AQ124" s="1" t="s">
        <v>2811</v>
      </c>
      <c r="AR124" s="1" t="s">
        <v>2812</v>
      </c>
      <c r="AS124" s="1" t="s">
        <v>2814</v>
      </c>
      <c r="AT124" s="1" t="s">
        <v>1848</v>
      </c>
      <c r="AU124" s="1" t="s">
        <v>1920</v>
      </c>
      <c r="AV124" s="1" t="s">
        <v>2826</v>
      </c>
      <c r="AW124" s="1"/>
      <c r="AX124" s="1"/>
      <c r="AY124" s="1" t="s">
        <v>2829</v>
      </c>
      <c r="AZ124" s="1" t="s">
        <v>2829</v>
      </c>
      <c r="BA124" s="1" t="s">
        <v>2835</v>
      </c>
      <c r="BB124" s="1" t="s">
        <v>3059</v>
      </c>
      <c r="BC124" s="1"/>
      <c r="BD124">
        <v>31285</v>
      </c>
      <c r="BE124" s="1" t="s">
        <v>2814</v>
      </c>
      <c r="BF124">
        <v>5176</v>
      </c>
      <c r="BG124">
        <v>3</v>
      </c>
      <c r="BH124" s="1" t="s">
        <v>2453</v>
      </c>
    </row>
    <row r="125" spans="1:60">
      <c r="A125" s="8">
        <v>136226</v>
      </c>
      <c r="B125" s="1" t="s">
        <v>2909</v>
      </c>
      <c r="C125" s="1" t="s">
        <v>3152</v>
      </c>
      <c r="D125" s="1" t="s">
        <v>538</v>
      </c>
      <c r="E125">
        <v>1</v>
      </c>
      <c r="F125" s="9" t="s">
        <v>3083</v>
      </c>
      <c r="G125" s="4">
        <v>1233.5288499999999</v>
      </c>
      <c r="I125" s="14">
        <f t="shared" si="1"/>
        <v>1233.5288499999999</v>
      </c>
      <c r="N125" s="1" t="s">
        <v>2443</v>
      </c>
      <c r="O125">
        <v>0</v>
      </c>
      <c r="P125" s="3">
        <v>46241</v>
      </c>
      <c r="Q125" s="1" t="s">
        <v>2452</v>
      </c>
      <c r="R125">
        <v>139450</v>
      </c>
      <c r="U125" s="1" t="s">
        <v>1379</v>
      </c>
      <c r="V125">
        <v>0</v>
      </c>
      <c r="W125">
        <v>2</v>
      </c>
      <c r="X125" s="1"/>
      <c r="Y125" s="1" t="s">
        <v>1785</v>
      </c>
      <c r="Z125" s="1" t="s">
        <v>1813</v>
      </c>
      <c r="AA125" s="1" t="s">
        <v>1817</v>
      </c>
      <c r="AB125" s="1" t="s">
        <v>1867</v>
      </c>
      <c r="AC125" s="1" t="s">
        <v>1817</v>
      </c>
      <c r="AD125" s="1" t="s">
        <v>1941</v>
      </c>
      <c r="AE125" s="1"/>
      <c r="AF125">
        <v>1</v>
      </c>
      <c r="AG125" s="1" t="s">
        <v>1379</v>
      </c>
      <c r="AH125" s="1" t="s">
        <v>2263</v>
      </c>
      <c r="AI125" s="1"/>
      <c r="AJ125" s="1" t="s">
        <v>2266</v>
      </c>
      <c r="AK125" s="1" t="s">
        <v>2305</v>
      </c>
      <c r="AL125" s="1" t="s">
        <v>2305</v>
      </c>
      <c r="AM125" s="1"/>
      <c r="AN125" s="3">
        <v>46241</v>
      </c>
      <c r="AO125" s="1" t="s">
        <v>2451</v>
      </c>
      <c r="AP125" s="1" t="s">
        <v>2561</v>
      </c>
      <c r="AQ125" s="1" t="s">
        <v>2811</v>
      </c>
      <c r="AR125" s="1" t="s">
        <v>2812</v>
      </c>
      <c r="AS125" s="1" t="s">
        <v>2818</v>
      </c>
      <c r="AT125" s="1" t="s">
        <v>1867</v>
      </c>
      <c r="AU125" s="1" t="s">
        <v>1817</v>
      </c>
      <c r="AV125" s="1" t="s">
        <v>2826</v>
      </c>
      <c r="AW125" s="1"/>
      <c r="AX125" s="1"/>
      <c r="AY125" s="1" t="s">
        <v>2829</v>
      </c>
      <c r="AZ125" s="1" t="s">
        <v>2829</v>
      </c>
      <c r="BA125" s="1" t="s">
        <v>2837</v>
      </c>
      <c r="BB125" s="1" t="s">
        <v>3063</v>
      </c>
      <c r="BC125" s="1"/>
      <c r="BD125">
        <v>31333</v>
      </c>
      <c r="BE125" s="1" t="s">
        <v>2818</v>
      </c>
      <c r="BF125">
        <v>2072</v>
      </c>
      <c r="BG125">
        <v>2</v>
      </c>
      <c r="BH125" s="1" t="s">
        <v>2468</v>
      </c>
    </row>
    <row r="126" spans="1:60">
      <c r="A126" s="8">
        <v>136478</v>
      </c>
      <c r="B126" s="1" t="s">
        <v>3029</v>
      </c>
      <c r="C126" s="1" t="s">
        <v>3241</v>
      </c>
      <c r="D126" s="1" t="s">
        <v>940</v>
      </c>
      <c r="E126">
        <v>83</v>
      </c>
      <c r="F126" s="9" t="s">
        <v>3083</v>
      </c>
      <c r="G126" s="4">
        <v>1316</v>
      </c>
      <c r="I126" s="14">
        <f t="shared" si="1"/>
        <v>109228</v>
      </c>
      <c r="N126" s="1" t="s">
        <v>2442</v>
      </c>
      <c r="O126">
        <v>0</v>
      </c>
      <c r="P126" s="3">
        <v>46259</v>
      </c>
      <c r="Q126" s="1" t="s">
        <v>2460</v>
      </c>
      <c r="R126">
        <v>139739</v>
      </c>
      <c r="U126" s="1" t="s">
        <v>1687</v>
      </c>
      <c r="V126">
        <v>-10</v>
      </c>
      <c r="W126">
        <v>1</v>
      </c>
      <c r="X126" s="1"/>
      <c r="Y126" s="1" t="s">
        <v>1778</v>
      </c>
      <c r="Z126" s="1" t="s">
        <v>1813</v>
      </c>
      <c r="AA126" s="1" t="s">
        <v>1815</v>
      </c>
      <c r="AB126" s="1" t="s">
        <v>1839</v>
      </c>
      <c r="AC126" s="1" t="s">
        <v>1918</v>
      </c>
      <c r="AD126" s="1" t="s">
        <v>1941</v>
      </c>
      <c r="AE126" s="1"/>
      <c r="AF126">
        <v>83</v>
      </c>
      <c r="AG126" s="1" t="s">
        <v>2215</v>
      </c>
      <c r="AH126" s="1" t="s">
        <v>2263</v>
      </c>
      <c r="AI126" s="1"/>
      <c r="AJ126" s="1" t="s">
        <v>2264</v>
      </c>
      <c r="AK126" s="1" t="s">
        <v>2355</v>
      </c>
      <c r="AL126" s="1" t="s">
        <v>2430</v>
      </c>
      <c r="AM126" s="1"/>
      <c r="AN126" s="3">
        <v>46259</v>
      </c>
      <c r="AO126" s="1" t="s">
        <v>2451</v>
      </c>
      <c r="AP126" s="1" t="s">
        <v>2764</v>
      </c>
      <c r="AQ126" s="1" t="s">
        <v>2811</v>
      </c>
      <c r="AR126" s="1" t="s">
        <v>2811</v>
      </c>
      <c r="AS126" s="1" t="s">
        <v>2815</v>
      </c>
      <c r="AT126" s="1" t="s">
        <v>1839</v>
      </c>
      <c r="AU126" s="1" t="s">
        <v>1918</v>
      </c>
      <c r="AV126" s="1" t="s">
        <v>2826</v>
      </c>
      <c r="AW126" s="1"/>
      <c r="AX126" s="1"/>
      <c r="AY126" s="1" t="s">
        <v>2829</v>
      </c>
      <c r="AZ126" s="1" t="s">
        <v>2829</v>
      </c>
      <c r="BA126" s="1" t="s">
        <v>2835</v>
      </c>
      <c r="BB126" s="1" t="s">
        <v>3064</v>
      </c>
      <c r="BC126" s="1"/>
      <c r="BD126">
        <v>1550</v>
      </c>
      <c r="BE126" s="1" t="s">
        <v>2815</v>
      </c>
      <c r="BF126">
        <v>4175</v>
      </c>
      <c r="BG126">
        <v>1</v>
      </c>
      <c r="BH126" s="1" t="s">
        <v>2468</v>
      </c>
    </row>
    <row r="127" spans="1:60">
      <c r="A127" s="8">
        <v>136226</v>
      </c>
      <c r="B127" s="1" t="s">
        <v>2909</v>
      </c>
      <c r="C127" s="1" t="s">
        <v>3156</v>
      </c>
      <c r="D127" s="1" t="s">
        <v>542</v>
      </c>
      <c r="E127">
        <v>77</v>
      </c>
      <c r="F127" s="9" t="s">
        <v>3083</v>
      </c>
      <c r="G127" s="4">
        <v>1420.9969000000001</v>
      </c>
      <c r="I127" s="14">
        <f t="shared" si="1"/>
        <v>109416.76130000001</v>
      </c>
      <c r="N127" s="1" t="s">
        <v>2443</v>
      </c>
      <c r="O127">
        <v>0</v>
      </c>
      <c r="P127" s="3">
        <v>46241</v>
      </c>
      <c r="Q127" s="1" t="s">
        <v>2452</v>
      </c>
      <c r="R127">
        <v>139450</v>
      </c>
      <c r="U127" s="1" t="s">
        <v>1383</v>
      </c>
      <c r="V127">
        <v>0</v>
      </c>
      <c r="W127">
        <v>6</v>
      </c>
      <c r="X127" s="1"/>
      <c r="Y127" s="1" t="s">
        <v>1785</v>
      </c>
      <c r="Z127" s="1" t="s">
        <v>1813</v>
      </c>
      <c r="AA127" s="1" t="s">
        <v>1817</v>
      </c>
      <c r="AB127" s="1" t="s">
        <v>1867</v>
      </c>
      <c r="AC127" s="1" t="s">
        <v>1817</v>
      </c>
      <c r="AD127" s="1" t="s">
        <v>1941</v>
      </c>
      <c r="AE127" s="1"/>
      <c r="AF127">
        <v>77</v>
      </c>
      <c r="AG127" s="1" t="s">
        <v>1383</v>
      </c>
      <c r="AH127" s="1" t="s">
        <v>2263</v>
      </c>
      <c r="AI127" s="1"/>
      <c r="AJ127" s="1" t="s">
        <v>2266</v>
      </c>
      <c r="AK127" s="1" t="s">
        <v>2305</v>
      </c>
      <c r="AL127" s="1" t="s">
        <v>2305</v>
      </c>
      <c r="AM127" s="1"/>
      <c r="AN127" s="3">
        <v>46241</v>
      </c>
      <c r="AO127" s="1" t="s">
        <v>2451</v>
      </c>
      <c r="AP127" s="1" t="s">
        <v>2561</v>
      </c>
      <c r="AQ127" s="1" t="s">
        <v>2811</v>
      </c>
      <c r="AR127" s="1" t="s">
        <v>2812</v>
      </c>
      <c r="AS127" s="1" t="s">
        <v>2818</v>
      </c>
      <c r="AT127" s="1" t="s">
        <v>1867</v>
      </c>
      <c r="AU127" s="1" t="s">
        <v>1817</v>
      </c>
      <c r="AV127" s="1" t="s">
        <v>2826</v>
      </c>
      <c r="AW127" s="1"/>
      <c r="AX127" s="1"/>
      <c r="AY127" s="1" t="s">
        <v>2829</v>
      </c>
      <c r="AZ127" s="1" t="s">
        <v>2829</v>
      </c>
      <c r="BA127" s="1" t="s">
        <v>2837</v>
      </c>
      <c r="BB127" s="1" t="s">
        <v>3063</v>
      </c>
      <c r="BC127" s="1"/>
      <c r="BD127">
        <v>26008</v>
      </c>
      <c r="BE127" s="1" t="s">
        <v>2818</v>
      </c>
      <c r="BF127">
        <v>2072</v>
      </c>
      <c r="BG127">
        <v>6</v>
      </c>
      <c r="BH127" s="1" t="s">
        <v>2468</v>
      </c>
    </row>
    <row r="128" spans="1:60">
      <c r="A128" s="8">
        <v>136363</v>
      </c>
      <c r="B128" s="1" t="s">
        <v>2885</v>
      </c>
      <c r="C128" s="1" t="s">
        <v>2798</v>
      </c>
      <c r="D128" s="1" t="s">
        <v>769</v>
      </c>
      <c r="E128">
        <v>1</v>
      </c>
      <c r="F128" s="9" t="s">
        <v>3084</v>
      </c>
      <c r="G128" s="4">
        <v>1433.51</v>
      </c>
      <c r="I128" s="14">
        <f t="shared" si="1"/>
        <v>1433.51</v>
      </c>
      <c r="N128" s="1" t="s">
        <v>2443</v>
      </c>
      <c r="O128">
        <v>0</v>
      </c>
      <c r="P128" s="3">
        <v>46251</v>
      </c>
      <c r="Q128" s="1" t="s">
        <v>2458</v>
      </c>
      <c r="R128">
        <v>139431</v>
      </c>
      <c r="U128" s="1" t="s">
        <v>1557</v>
      </c>
      <c r="V128">
        <v>-10</v>
      </c>
      <c r="W128">
        <v>2</v>
      </c>
      <c r="X128" s="1"/>
      <c r="Y128" s="1" t="s">
        <v>1785</v>
      </c>
      <c r="Z128" s="1" t="s">
        <v>1814</v>
      </c>
      <c r="AA128" s="1" t="s">
        <v>1818</v>
      </c>
      <c r="AB128" s="1" t="s">
        <v>1892</v>
      </c>
      <c r="AC128" s="1" t="s">
        <v>1922</v>
      </c>
      <c r="AD128" s="1" t="s">
        <v>1941</v>
      </c>
      <c r="AE128" s="1"/>
      <c r="AF128">
        <v>0</v>
      </c>
      <c r="AG128" s="1" t="s">
        <v>1350</v>
      </c>
      <c r="AH128" s="1" t="s">
        <v>2263</v>
      </c>
      <c r="AI128" s="1"/>
      <c r="AJ128" s="1" t="s">
        <v>2265</v>
      </c>
      <c r="AK128" s="1" t="s">
        <v>2337</v>
      </c>
      <c r="AL128" s="1" t="s">
        <v>2419</v>
      </c>
      <c r="AM128" s="1" t="s">
        <v>2444</v>
      </c>
      <c r="AN128" s="3">
        <v>46251</v>
      </c>
      <c r="AO128" s="1" t="s">
        <v>2451</v>
      </c>
      <c r="AP128" s="1"/>
      <c r="AQ128" s="1" t="s">
        <v>2811</v>
      </c>
      <c r="AR128" s="1" t="s">
        <v>2811</v>
      </c>
      <c r="AS128" s="1" t="s">
        <v>2820</v>
      </c>
      <c r="AT128" s="1" t="s">
        <v>1892</v>
      </c>
      <c r="AU128" s="1" t="s">
        <v>1922</v>
      </c>
      <c r="AV128" s="1" t="s">
        <v>2826</v>
      </c>
      <c r="AW128" s="1"/>
      <c r="AX128" s="1"/>
      <c r="AY128" s="1" t="s">
        <v>2829</v>
      </c>
      <c r="AZ128" s="1" t="s">
        <v>2830</v>
      </c>
      <c r="BA128" s="1" t="s">
        <v>2836</v>
      </c>
      <c r="BB128" s="1" t="s">
        <v>3061</v>
      </c>
      <c r="BC128" s="1"/>
      <c r="BD128">
        <v>17513</v>
      </c>
      <c r="BE128" s="1" t="s">
        <v>2820</v>
      </c>
      <c r="BF128">
        <v>6711</v>
      </c>
      <c r="BG128">
        <v>2</v>
      </c>
      <c r="BH128" s="1" t="s">
        <v>2447</v>
      </c>
    </row>
    <row r="129" spans="1:60" ht="42.75">
      <c r="A129" s="8">
        <v>136545</v>
      </c>
      <c r="B129" s="1" t="s">
        <v>3058</v>
      </c>
      <c r="C129" s="1" t="s">
        <v>3257</v>
      </c>
      <c r="D129" s="2" t="s">
        <v>1043</v>
      </c>
      <c r="E129">
        <v>1</v>
      </c>
      <c r="F129" s="9" t="s">
        <v>3084</v>
      </c>
      <c r="G129" s="4">
        <v>1490</v>
      </c>
      <c r="I129" s="14">
        <f t="shared" si="1"/>
        <v>1490</v>
      </c>
      <c r="N129" s="1" t="s">
        <v>2443</v>
      </c>
      <c r="O129">
        <v>0</v>
      </c>
      <c r="P129" s="3">
        <v>46262</v>
      </c>
      <c r="Q129" s="1" t="s">
        <v>2468</v>
      </c>
      <c r="R129">
        <v>139332</v>
      </c>
      <c r="U129" s="1" t="s">
        <v>1763</v>
      </c>
      <c r="V129">
        <v>0</v>
      </c>
      <c r="W129">
        <v>1</v>
      </c>
      <c r="X129" s="1"/>
      <c r="Y129" s="1" t="s">
        <v>1777</v>
      </c>
      <c r="Z129" s="1" t="s">
        <v>1813</v>
      </c>
      <c r="AA129" s="1" t="s">
        <v>1817</v>
      </c>
      <c r="AB129" s="1" t="s">
        <v>1915</v>
      </c>
      <c r="AC129" s="1" t="s">
        <v>1934</v>
      </c>
      <c r="AD129" s="1" t="s">
        <v>1941</v>
      </c>
      <c r="AE129" s="1"/>
      <c r="AF129">
        <v>1</v>
      </c>
      <c r="AG129" s="1" t="s">
        <v>1763</v>
      </c>
      <c r="AH129" s="1" t="s">
        <v>2263</v>
      </c>
      <c r="AI129" s="1"/>
      <c r="AJ129" s="1" t="s">
        <v>2266</v>
      </c>
      <c r="AK129" s="1" t="s">
        <v>1763</v>
      </c>
      <c r="AL129" s="1" t="s">
        <v>1763</v>
      </c>
      <c r="AM129" s="1" t="s">
        <v>2444</v>
      </c>
      <c r="AN129" s="3">
        <v>46262</v>
      </c>
      <c r="AO129" s="1" t="s">
        <v>2451</v>
      </c>
      <c r="AP129" s="1" t="s">
        <v>2810</v>
      </c>
      <c r="AQ129" s="1" t="s">
        <v>2811</v>
      </c>
      <c r="AR129" s="1" t="s">
        <v>2812</v>
      </c>
      <c r="AS129" s="1" t="s">
        <v>2818</v>
      </c>
      <c r="AT129" s="1" t="s">
        <v>1915</v>
      </c>
      <c r="AU129" s="1" t="s">
        <v>1934</v>
      </c>
      <c r="AV129" s="1" t="s">
        <v>2826</v>
      </c>
      <c r="AW129" s="1"/>
      <c r="AX129" s="1"/>
      <c r="AY129" s="1" t="s">
        <v>2829</v>
      </c>
      <c r="AZ129" s="1" t="s">
        <v>2829</v>
      </c>
      <c r="BA129" s="1" t="s">
        <v>2837</v>
      </c>
      <c r="BB129" s="1" t="s">
        <v>3073</v>
      </c>
      <c r="BC129" s="1"/>
      <c r="BD129">
        <v>7578</v>
      </c>
      <c r="BE129" s="1" t="s">
        <v>2818</v>
      </c>
      <c r="BF129">
        <v>2242</v>
      </c>
      <c r="BG129">
        <v>1</v>
      </c>
      <c r="BH129" s="1" t="s">
        <v>3262</v>
      </c>
    </row>
    <row r="130" spans="1:60">
      <c r="A130" s="8">
        <v>136389</v>
      </c>
      <c r="B130" s="1" t="s">
        <v>2987</v>
      </c>
      <c r="C130" s="1" t="s">
        <v>3215</v>
      </c>
      <c r="D130" s="1" t="s">
        <v>807</v>
      </c>
      <c r="E130">
        <v>85</v>
      </c>
      <c r="F130" s="9" t="s">
        <v>3083</v>
      </c>
      <c r="G130" s="4">
        <v>1513.87</v>
      </c>
      <c r="I130" s="14">
        <f t="shared" ref="I130:I193" si="2">E130*G130</f>
        <v>128678.95</v>
      </c>
      <c r="N130" s="1" t="s">
        <v>2442</v>
      </c>
      <c r="O130">
        <v>0</v>
      </c>
      <c r="P130" s="3">
        <v>46253</v>
      </c>
      <c r="Q130" s="1" t="s">
        <v>2461</v>
      </c>
      <c r="R130">
        <v>139649</v>
      </c>
      <c r="U130" s="1" t="s">
        <v>1591</v>
      </c>
      <c r="V130">
        <v>0</v>
      </c>
      <c r="W130">
        <v>7</v>
      </c>
      <c r="X130" s="1"/>
      <c r="Y130" s="1" t="s">
        <v>1785</v>
      </c>
      <c r="Z130" s="1" t="s">
        <v>1813</v>
      </c>
      <c r="AA130" s="1" t="s">
        <v>1815</v>
      </c>
      <c r="AB130" s="1" t="s">
        <v>1843</v>
      </c>
      <c r="AC130" s="1" t="s">
        <v>1917</v>
      </c>
      <c r="AD130" s="1" t="s">
        <v>1941</v>
      </c>
      <c r="AE130" s="1"/>
      <c r="AF130">
        <v>85</v>
      </c>
      <c r="AG130" s="1" t="s">
        <v>1591</v>
      </c>
      <c r="AH130" s="1" t="s">
        <v>2263</v>
      </c>
      <c r="AI130" s="1"/>
      <c r="AJ130" s="1" t="s">
        <v>2264</v>
      </c>
      <c r="AK130" s="1" t="s">
        <v>2340</v>
      </c>
      <c r="AL130" s="1" t="s">
        <v>2340</v>
      </c>
      <c r="AM130" s="1" t="s">
        <v>2444</v>
      </c>
      <c r="AN130" s="3">
        <v>46253</v>
      </c>
      <c r="AO130" s="1" t="s">
        <v>2451</v>
      </c>
      <c r="AP130" s="1" t="s">
        <v>2685</v>
      </c>
      <c r="AQ130" s="1" t="s">
        <v>2811</v>
      </c>
      <c r="AR130" s="1" t="s">
        <v>2813</v>
      </c>
      <c r="AS130" s="1" t="s">
        <v>2814</v>
      </c>
      <c r="AT130" s="1" t="s">
        <v>1843</v>
      </c>
      <c r="AU130" s="1" t="s">
        <v>1917</v>
      </c>
      <c r="AV130" s="1" t="s">
        <v>2826</v>
      </c>
      <c r="AW130" s="1"/>
      <c r="AX130" s="1"/>
      <c r="AY130" s="1" t="s">
        <v>2829</v>
      </c>
      <c r="AZ130" s="1" t="s">
        <v>2829</v>
      </c>
      <c r="BA130" s="1" t="s">
        <v>2835</v>
      </c>
      <c r="BB130" s="1" t="s">
        <v>3064</v>
      </c>
      <c r="BC130" s="1"/>
      <c r="BD130">
        <v>31401</v>
      </c>
      <c r="BE130" s="1" t="s">
        <v>2814</v>
      </c>
      <c r="BF130">
        <v>2411</v>
      </c>
      <c r="BG130">
        <v>7</v>
      </c>
      <c r="BH130" s="1" t="s">
        <v>2467</v>
      </c>
    </row>
    <row r="131" spans="1:60" ht="28.5">
      <c r="A131" s="8">
        <v>136185</v>
      </c>
      <c r="B131" s="1" t="s">
        <v>2854</v>
      </c>
      <c r="C131" s="1" t="s">
        <v>3121</v>
      </c>
      <c r="D131" s="2" t="s">
        <v>222</v>
      </c>
      <c r="E131">
        <v>200</v>
      </c>
      <c r="F131" s="9" t="s">
        <v>3083</v>
      </c>
      <c r="G131" s="4">
        <v>1517.64705</v>
      </c>
      <c r="I131" s="14">
        <f t="shared" si="2"/>
        <v>303529.41000000003</v>
      </c>
      <c r="N131" s="1" t="s">
        <v>2441</v>
      </c>
      <c r="O131">
        <v>0</v>
      </c>
      <c r="P131" s="3">
        <v>46239</v>
      </c>
      <c r="Q131" s="1" t="s">
        <v>2447</v>
      </c>
      <c r="R131">
        <v>139410</v>
      </c>
      <c r="U131" s="1" t="s">
        <v>1197</v>
      </c>
      <c r="V131">
        <v>20</v>
      </c>
      <c r="W131">
        <v>1</v>
      </c>
      <c r="X131" s="1"/>
      <c r="Y131" s="1" t="s">
        <v>1771</v>
      </c>
      <c r="Z131" s="1" t="s">
        <v>1813</v>
      </c>
      <c r="AA131" s="1" t="s">
        <v>1816</v>
      </c>
      <c r="AB131" s="1" t="s">
        <v>1832</v>
      </c>
      <c r="AC131" s="1" t="s">
        <v>1816</v>
      </c>
      <c r="AD131" s="1" t="s">
        <v>1941</v>
      </c>
      <c r="AE131" s="1"/>
      <c r="AF131">
        <v>200</v>
      </c>
      <c r="AG131" s="1" t="s">
        <v>2033</v>
      </c>
      <c r="AH131" s="1" t="s">
        <v>2263</v>
      </c>
      <c r="AI131" s="1"/>
      <c r="AJ131" s="1" t="s">
        <v>2265</v>
      </c>
      <c r="AK131" s="1" t="s">
        <v>2284</v>
      </c>
      <c r="AL131" s="1" t="s">
        <v>2380</v>
      </c>
      <c r="AM131" s="1"/>
      <c r="AN131" s="3">
        <v>46239</v>
      </c>
      <c r="AO131" s="1" t="s">
        <v>2451</v>
      </c>
      <c r="AP131" s="1" t="s">
        <v>2526</v>
      </c>
      <c r="AQ131" s="1" t="s">
        <v>2811</v>
      </c>
      <c r="AR131" s="1" t="s">
        <v>2812</v>
      </c>
      <c r="AS131" s="1" t="s">
        <v>2817</v>
      </c>
      <c r="AT131" s="1" t="s">
        <v>1832</v>
      </c>
      <c r="AU131" s="1" t="s">
        <v>1816</v>
      </c>
      <c r="AV131" s="1" t="s">
        <v>2825</v>
      </c>
      <c r="AW131" s="1"/>
      <c r="AX131" s="1"/>
      <c r="AY131" s="1" t="s">
        <v>2829</v>
      </c>
      <c r="AZ131" s="1" t="s">
        <v>2829</v>
      </c>
      <c r="BA131" s="1" t="s">
        <v>2836</v>
      </c>
      <c r="BB131" s="1" t="s">
        <v>3060</v>
      </c>
      <c r="BC131" s="1"/>
      <c r="BD131">
        <v>22796</v>
      </c>
      <c r="BE131" s="1" t="s">
        <v>2817</v>
      </c>
      <c r="BF131">
        <v>88</v>
      </c>
      <c r="BG131">
        <v>1</v>
      </c>
      <c r="BH131" s="1" t="s">
        <v>2448</v>
      </c>
    </row>
    <row r="132" spans="1:60">
      <c r="A132" s="8">
        <v>136543</v>
      </c>
      <c r="B132" s="1" t="s">
        <v>3039</v>
      </c>
      <c r="C132" s="1" t="s">
        <v>3256</v>
      </c>
      <c r="D132" s="1" t="s">
        <v>1041</v>
      </c>
      <c r="E132">
        <v>20</v>
      </c>
      <c r="F132" s="9" t="s">
        <v>3086</v>
      </c>
      <c r="G132" s="4">
        <v>1583.33</v>
      </c>
      <c r="I132" s="14">
        <f t="shared" si="2"/>
        <v>31666.6</v>
      </c>
      <c r="N132" s="1" t="s">
        <v>2441</v>
      </c>
      <c r="O132">
        <v>0</v>
      </c>
      <c r="P132" s="3">
        <v>46262</v>
      </c>
      <c r="Q132" s="1" t="s">
        <v>2468</v>
      </c>
      <c r="R132">
        <v>139801</v>
      </c>
      <c r="U132" s="1" t="s">
        <v>1761</v>
      </c>
      <c r="V132">
        <v>20</v>
      </c>
      <c r="W132">
        <v>2</v>
      </c>
      <c r="X132" s="1"/>
      <c r="Y132" s="1" t="s">
        <v>1771</v>
      </c>
      <c r="Z132" s="1" t="s">
        <v>1813</v>
      </c>
      <c r="AA132" s="1" t="s">
        <v>1819</v>
      </c>
      <c r="AB132" s="1" t="s">
        <v>1886</v>
      </c>
      <c r="AC132" s="1" t="s">
        <v>1936</v>
      </c>
      <c r="AD132" s="1" t="s">
        <v>1941</v>
      </c>
      <c r="AE132" s="1"/>
      <c r="AF132">
        <v>20</v>
      </c>
      <c r="AG132" s="1" t="s">
        <v>2262</v>
      </c>
      <c r="AH132" s="1" t="s">
        <v>2263</v>
      </c>
      <c r="AI132" s="1"/>
      <c r="AJ132" s="1" t="s">
        <v>2265</v>
      </c>
      <c r="AK132" s="1" t="s">
        <v>2369</v>
      </c>
      <c r="AL132" s="1" t="s">
        <v>2440</v>
      </c>
      <c r="AM132" s="1" t="s">
        <v>2444</v>
      </c>
      <c r="AN132" s="3">
        <v>46262</v>
      </c>
      <c r="AO132" s="1" t="s">
        <v>2451</v>
      </c>
      <c r="AP132" s="1" t="s">
        <v>2808</v>
      </c>
      <c r="AQ132" s="1" t="s">
        <v>2811</v>
      </c>
      <c r="AR132" s="1" t="s">
        <v>2812</v>
      </c>
      <c r="AS132" s="1" t="s">
        <v>2821</v>
      </c>
      <c r="AT132" s="1" t="s">
        <v>1886</v>
      </c>
      <c r="AU132" s="1" t="s">
        <v>1936</v>
      </c>
      <c r="AV132" s="1" t="s">
        <v>2825</v>
      </c>
      <c r="AW132" s="1"/>
      <c r="AX132" s="1"/>
      <c r="AY132" s="1" t="s">
        <v>2829</v>
      </c>
      <c r="AZ132" s="1" t="s">
        <v>2829</v>
      </c>
      <c r="BA132" s="1" t="s">
        <v>2836</v>
      </c>
      <c r="BB132" s="1" t="s">
        <v>3082</v>
      </c>
      <c r="BC132" s="1"/>
      <c r="BD132">
        <v>3059</v>
      </c>
      <c r="BE132" s="1" t="s">
        <v>2821</v>
      </c>
      <c r="BF132">
        <v>5085</v>
      </c>
      <c r="BG132">
        <v>2</v>
      </c>
      <c r="BH132" s="1" t="s">
        <v>2468</v>
      </c>
    </row>
    <row r="133" spans="1:60" ht="57">
      <c r="A133" s="8">
        <v>136485</v>
      </c>
      <c r="B133" s="1" t="s">
        <v>2877</v>
      </c>
      <c r="C133" s="1" t="s">
        <v>3099</v>
      </c>
      <c r="D133" s="2" t="s">
        <v>964</v>
      </c>
      <c r="E133">
        <v>1</v>
      </c>
      <c r="F133" s="9" t="s">
        <v>3083</v>
      </c>
      <c r="G133" s="4">
        <v>1646.5</v>
      </c>
      <c r="I133" s="14">
        <f t="shared" si="2"/>
        <v>1646.5</v>
      </c>
      <c r="N133" s="1" t="s">
        <v>2443</v>
      </c>
      <c r="O133">
        <v>0</v>
      </c>
      <c r="P133" s="3">
        <v>46260</v>
      </c>
      <c r="Q133" s="1" t="s">
        <v>2460</v>
      </c>
      <c r="R133">
        <v>139723</v>
      </c>
      <c r="U133" s="1" t="s">
        <v>1704</v>
      </c>
      <c r="V133">
        <v>20</v>
      </c>
      <c r="W133">
        <v>1</v>
      </c>
      <c r="X133" s="1"/>
      <c r="Y133" s="1" t="s">
        <v>1768</v>
      </c>
      <c r="Z133" s="1" t="s">
        <v>1813</v>
      </c>
      <c r="AA133" s="1" t="s">
        <v>1816</v>
      </c>
      <c r="AB133" s="1" t="s">
        <v>1909</v>
      </c>
      <c r="AC133" s="1" t="s">
        <v>1816</v>
      </c>
      <c r="AD133" s="1" t="s">
        <v>1941</v>
      </c>
      <c r="AE133" s="1"/>
      <c r="AF133">
        <v>1</v>
      </c>
      <c r="AG133" s="1" t="s">
        <v>2229</v>
      </c>
      <c r="AH133" s="1" t="s">
        <v>2263</v>
      </c>
      <c r="AI133" s="1"/>
      <c r="AJ133" s="1" t="s">
        <v>2265</v>
      </c>
      <c r="AK133" s="1" t="s">
        <v>2360</v>
      </c>
      <c r="AL133" s="1" t="s">
        <v>2435</v>
      </c>
      <c r="AM133" s="1"/>
      <c r="AN133" s="3">
        <v>46260</v>
      </c>
      <c r="AO133" s="1" t="s">
        <v>2451</v>
      </c>
      <c r="AP133" s="1" t="s">
        <v>2771</v>
      </c>
      <c r="AQ133" s="1" t="s">
        <v>2811</v>
      </c>
      <c r="AR133" s="1" t="s">
        <v>2811</v>
      </c>
      <c r="AS133" s="1" t="s">
        <v>2817</v>
      </c>
      <c r="AT133" s="1" t="s">
        <v>1909</v>
      </c>
      <c r="AU133" s="1" t="s">
        <v>1816</v>
      </c>
      <c r="AV133" s="1" t="s">
        <v>2825</v>
      </c>
      <c r="AW133" s="1"/>
      <c r="AX133" s="1"/>
      <c r="AY133" s="1" t="s">
        <v>2829</v>
      </c>
      <c r="AZ133" s="1" t="s">
        <v>2829</v>
      </c>
      <c r="BA133" s="1" t="s">
        <v>2836</v>
      </c>
      <c r="BB133" s="1" t="s">
        <v>3060</v>
      </c>
      <c r="BC133" s="1"/>
      <c r="BD133">
        <v>6965</v>
      </c>
      <c r="BE133" s="1" t="s">
        <v>2817</v>
      </c>
      <c r="BF133">
        <v>3098</v>
      </c>
      <c r="BG133">
        <v>1</v>
      </c>
      <c r="BH133" s="1" t="s">
        <v>2464</v>
      </c>
    </row>
    <row r="134" spans="1:60">
      <c r="A134" s="8">
        <v>136236</v>
      </c>
      <c r="B134" s="1" t="s">
        <v>2911</v>
      </c>
      <c r="C134" s="1" t="s">
        <v>3096</v>
      </c>
      <c r="D134" s="1" t="s">
        <v>559</v>
      </c>
      <c r="E134">
        <v>1</v>
      </c>
      <c r="F134" s="9" t="s">
        <v>3083</v>
      </c>
      <c r="G134" s="4">
        <v>1787.5</v>
      </c>
      <c r="I134" s="14">
        <f t="shared" si="2"/>
        <v>1787.5</v>
      </c>
      <c r="N134" s="1" t="s">
        <v>2443</v>
      </c>
      <c r="O134">
        <v>0</v>
      </c>
      <c r="P134" s="3">
        <v>46244</v>
      </c>
      <c r="Q134" s="1" t="s">
        <v>2452</v>
      </c>
      <c r="R134">
        <v>139462</v>
      </c>
      <c r="U134" s="1" t="s">
        <v>1399</v>
      </c>
      <c r="V134">
        <v>0</v>
      </c>
      <c r="W134">
        <v>1</v>
      </c>
      <c r="X134" s="1"/>
      <c r="Y134" s="1" t="s">
        <v>1768</v>
      </c>
      <c r="Z134" s="1" t="s">
        <v>1813</v>
      </c>
      <c r="AA134" s="1" t="s">
        <v>1820</v>
      </c>
      <c r="AB134" s="1" t="s">
        <v>1873</v>
      </c>
      <c r="AC134" s="1" t="s">
        <v>1932</v>
      </c>
      <c r="AD134" s="1" t="s">
        <v>1941</v>
      </c>
      <c r="AE134" s="1"/>
      <c r="AF134">
        <v>1</v>
      </c>
      <c r="AG134" s="1" t="s">
        <v>1399</v>
      </c>
      <c r="AH134" s="1" t="s">
        <v>2263</v>
      </c>
      <c r="AI134" s="1"/>
      <c r="AJ134" s="1" t="s">
        <v>2265</v>
      </c>
      <c r="AK134" s="1" t="s">
        <v>2306</v>
      </c>
      <c r="AL134" s="1" t="s">
        <v>2306</v>
      </c>
      <c r="AM134" s="1" t="s">
        <v>2444</v>
      </c>
      <c r="AN134" s="3">
        <v>46244</v>
      </c>
      <c r="AO134" s="1" t="s">
        <v>2451</v>
      </c>
      <c r="AP134" s="1"/>
      <c r="AQ134" s="1" t="s">
        <v>2811</v>
      </c>
      <c r="AR134" s="1" t="s">
        <v>2811</v>
      </c>
      <c r="AS134" s="1" t="s">
        <v>2822</v>
      </c>
      <c r="AT134" s="1" t="s">
        <v>1873</v>
      </c>
      <c r="AU134" s="1" t="s">
        <v>1932</v>
      </c>
      <c r="AV134" s="1" t="s">
        <v>2826</v>
      </c>
      <c r="AW134" s="1"/>
      <c r="AX134" s="1"/>
      <c r="AY134" s="1" t="s">
        <v>2829</v>
      </c>
      <c r="AZ134" s="1" t="s">
        <v>2829</v>
      </c>
      <c r="BA134" s="1" t="s">
        <v>2836</v>
      </c>
      <c r="BB134" s="1" t="s">
        <v>3071</v>
      </c>
      <c r="BC134" s="1"/>
      <c r="BD134">
        <v>14862</v>
      </c>
      <c r="BE134" s="1" t="s">
        <v>2822</v>
      </c>
      <c r="BF134">
        <v>7253</v>
      </c>
      <c r="BG134">
        <v>1</v>
      </c>
      <c r="BH134" s="1" t="s">
        <v>2449</v>
      </c>
    </row>
    <row r="135" spans="1:60">
      <c r="A135" s="8">
        <v>136497</v>
      </c>
      <c r="B135" s="1" t="s">
        <v>2887</v>
      </c>
      <c r="C135" s="1" t="s">
        <v>3245</v>
      </c>
      <c r="D135" s="1" t="s">
        <v>979</v>
      </c>
      <c r="E135">
        <v>1000</v>
      </c>
      <c r="F135" s="9" t="s">
        <v>3083</v>
      </c>
      <c r="G135" s="4">
        <v>1800</v>
      </c>
      <c r="I135" s="14">
        <f t="shared" si="2"/>
        <v>1800000</v>
      </c>
      <c r="N135" s="1" t="s">
        <v>2441</v>
      </c>
      <c r="O135">
        <v>0</v>
      </c>
      <c r="P135" s="3">
        <v>46260</v>
      </c>
      <c r="Q135" s="1" t="s">
        <v>2460</v>
      </c>
      <c r="R135">
        <v>138888</v>
      </c>
      <c r="U135" s="1" t="s">
        <v>1718</v>
      </c>
      <c r="V135">
        <v>20</v>
      </c>
      <c r="W135">
        <v>1</v>
      </c>
      <c r="X135" s="1"/>
      <c r="Y135" s="1" t="s">
        <v>1795</v>
      </c>
      <c r="Z135" s="1" t="s">
        <v>1813</v>
      </c>
      <c r="AA135" s="1" t="s">
        <v>674</v>
      </c>
      <c r="AB135" s="1" t="s">
        <v>1883</v>
      </c>
      <c r="AC135" s="1" t="s">
        <v>674</v>
      </c>
      <c r="AD135" s="1" t="s">
        <v>1941</v>
      </c>
      <c r="AE135" s="1"/>
      <c r="AF135">
        <v>1000</v>
      </c>
      <c r="AG135" s="1" t="s">
        <v>1411</v>
      </c>
      <c r="AH135" s="1" t="s">
        <v>2263</v>
      </c>
      <c r="AI135" s="1"/>
      <c r="AJ135" s="1" t="s">
        <v>2265</v>
      </c>
      <c r="AK135" s="1" t="s">
        <v>1411</v>
      </c>
      <c r="AL135" s="1" t="s">
        <v>1718</v>
      </c>
      <c r="AM135" s="1"/>
      <c r="AN135" s="3">
        <v>46260</v>
      </c>
      <c r="AO135" s="1" t="s">
        <v>2451</v>
      </c>
      <c r="AP135" s="1" t="s">
        <v>2772</v>
      </c>
      <c r="AQ135" s="1" t="s">
        <v>2811</v>
      </c>
      <c r="AR135" s="1" t="s">
        <v>2812</v>
      </c>
      <c r="AS135" s="1" t="s">
        <v>2823</v>
      </c>
      <c r="AT135" s="1" t="s">
        <v>1883</v>
      </c>
      <c r="AU135" s="1" t="s">
        <v>674</v>
      </c>
      <c r="AV135" s="1" t="s">
        <v>2825</v>
      </c>
      <c r="AW135" s="1"/>
      <c r="AX135" s="1"/>
      <c r="AY135" s="1" t="s">
        <v>2829</v>
      </c>
      <c r="AZ135" s="1" t="s">
        <v>2829</v>
      </c>
      <c r="BA135" s="1" t="s">
        <v>2836</v>
      </c>
      <c r="BB135" s="1" t="s">
        <v>3068</v>
      </c>
      <c r="BC135" s="1"/>
      <c r="BD135">
        <v>3368</v>
      </c>
      <c r="BE135" s="1" t="s">
        <v>2823</v>
      </c>
      <c r="BF135">
        <v>132</v>
      </c>
      <c r="BG135">
        <v>1</v>
      </c>
      <c r="BH135" s="1" t="s">
        <v>3270</v>
      </c>
    </row>
    <row r="136" spans="1:60" ht="28.5">
      <c r="A136" s="8">
        <v>136501</v>
      </c>
      <c r="B136" s="1" t="s">
        <v>3034</v>
      </c>
      <c r="C136" s="1" t="s">
        <v>3096</v>
      </c>
      <c r="D136" s="2" t="s">
        <v>983</v>
      </c>
      <c r="E136">
        <v>1</v>
      </c>
      <c r="F136" s="9" t="s">
        <v>3083</v>
      </c>
      <c r="G136" s="4">
        <v>2100</v>
      </c>
      <c r="I136" s="14">
        <f t="shared" si="2"/>
        <v>2100</v>
      </c>
      <c r="N136" s="1" t="s">
        <v>2443</v>
      </c>
      <c r="O136">
        <v>0</v>
      </c>
      <c r="P136" s="3">
        <v>46260</v>
      </c>
      <c r="Q136" s="1" t="s">
        <v>2460</v>
      </c>
      <c r="R136">
        <v>139750</v>
      </c>
      <c r="U136" s="1" t="s">
        <v>1722</v>
      </c>
      <c r="V136">
        <v>0</v>
      </c>
      <c r="W136">
        <v>1</v>
      </c>
      <c r="X136" s="1"/>
      <c r="Y136" s="1" t="s">
        <v>1768</v>
      </c>
      <c r="Z136" s="1" t="s">
        <v>1813</v>
      </c>
      <c r="AA136" s="1" t="s">
        <v>1820</v>
      </c>
      <c r="AB136" s="1" t="s">
        <v>1839</v>
      </c>
      <c r="AC136" s="1" t="s">
        <v>1932</v>
      </c>
      <c r="AD136" s="1" t="s">
        <v>1941</v>
      </c>
      <c r="AE136" s="1"/>
      <c r="AF136">
        <v>1</v>
      </c>
      <c r="AG136" s="1" t="s">
        <v>1722</v>
      </c>
      <c r="AH136" s="1" t="s">
        <v>2263</v>
      </c>
      <c r="AI136" s="1"/>
      <c r="AJ136" s="1" t="s">
        <v>2265</v>
      </c>
      <c r="AK136" s="1" t="s">
        <v>1722</v>
      </c>
      <c r="AL136" s="1" t="s">
        <v>1722</v>
      </c>
      <c r="AM136" s="1" t="s">
        <v>2444</v>
      </c>
      <c r="AN136" s="3">
        <v>46260</v>
      </c>
      <c r="AO136" s="1" t="s">
        <v>2451</v>
      </c>
      <c r="AP136" s="1"/>
      <c r="AQ136" s="1" t="s">
        <v>2811</v>
      </c>
      <c r="AR136" s="1" t="s">
        <v>2811</v>
      </c>
      <c r="AS136" s="1" t="s">
        <v>2822</v>
      </c>
      <c r="AT136" s="1" t="s">
        <v>1839</v>
      </c>
      <c r="AU136" s="1" t="s">
        <v>1932</v>
      </c>
      <c r="AV136" s="1" t="s">
        <v>2825</v>
      </c>
      <c r="AW136" s="1"/>
      <c r="AX136" s="1"/>
      <c r="AY136" s="1" t="s">
        <v>2829</v>
      </c>
      <c r="AZ136" s="1" t="s">
        <v>2829</v>
      </c>
      <c r="BA136" s="1" t="s">
        <v>2836</v>
      </c>
      <c r="BB136" s="1" t="s">
        <v>3071</v>
      </c>
      <c r="BC136" s="1"/>
      <c r="BD136">
        <v>14862</v>
      </c>
      <c r="BE136" s="1" t="s">
        <v>2822</v>
      </c>
      <c r="BF136">
        <v>6527</v>
      </c>
      <c r="BG136">
        <v>1</v>
      </c>
      <c r="BH136" s="1" t="s">
        <v>2466</v>
      </c>
    </row>
    <row r="137" spans="1:60">
      <c r="A137" s="8">
        <v>136478</v>
      </c>
      <c r="B137" s="1" t="s">
        <v>3029</v>
      </c>
      <c r="C137" s="1" t="s">
        <v>3096</v>
      </c>
      <c r="D137" s="1" t="s">
        <v>947</v>
      </c>
      <c r="E137">
        <v>1</v>
      </c>
      <c r="F137" s="9" t="s">
        <v>3083</v>
      </c>
      <c r="G137" s="4">
        <v>2149</v>
      </c>
      <c r="I137" s="14">
        <f t="shared" si="2"/>
        <v>2149</v>
      </c>
      <c r="N137" s="1" t="s">
        <v>2442</v>
      </c>
      <c r="O137">
        <v>0</v>
      </c>
      <c r="P137" s="3">
        <v>46259</v>
      </c>
      <c r="Q137" s="1" t="s">
        <v>2460</v>
      </c>
      <c r="R137">
        <v>139739</v>
      </c>
      <c r="U137" s="1" t="s">
        <v>1690</v>
      </c>
      <c r="V137">
        <v>-10</v>
      </c>
      <c r="W137">
        <v>8</v>
      </c>
      <c r="X137" s="1"/>
      <c r="Y137" s="1" t="s">
        <v>1768</v>
      </c>
      <c r="Z137" s="1" t="s">
        <v>1813</v>
      </c>
      <c r="AA137" s="1" t="s">
        <v>1815</v>
      </c>
      <c r="AB137" s="1" t="s">
        <v>1839</v>
      </c>
      <c r="AC137" s="1" t="s">
        <v>1918</v>
      </c>
      <c r="AD137" s="1" t="s">
        <v>1941</v>
      </c>
      <c r="AE137" s="1"/>
      <c r="AF137">
        <v>1</v>
      </c>
      <c r="AG137" s="1" t="s">
        <v>2218</v>
      </c>
      <c r="AH137" s="1" t="s">
        <v>2263</v>
      </c>
      <c r="AI137" s="1"/>
      <c r="AJ137" s="1" t="s">
        <v>2264</v>
      </c>
      <c r="AK137" s="1" t="s">
        <v>2355</v>
      </c>
      <c r="AL137" s="1" t="s">
        <v>2430</v>
      </c>
      <c r="AM137" s="1"/>
      <c r="AN137" s="3">
        <v>46259</v>
      </c>
      <c r="AO137" s="1" t="s">
        <v>2451</v>
      </c>
      <c r="AP137" s="1" t="s">
        <v>2764</v>
      </c>
      <c r="AQ137" s="1" t="s">
        <v>2811</v>
      </c>
      <c r="AR137" s="1" t="s">
        <v>2811</v>
      </c>
      <c r="AS137" s="1" t="s">
        <v>2815</v>
      </c>
      <c r="AT137" s="1" t="s">
        <v>1839</v>
      </c>
      <c r="AU137" s="1" t="s">
        <v>1918</v>
      </c>
      <c r="AV137" s="1" t="s">
        <v>2826</v>
      </c>
      <c r="AW137" s="1"/>
      <c r="AX137" s="1"/>
      <c r="AY137" s="1" t="s">
        <v>2829</v>
      </c>
      <c r="AZ137" s="1" t="s">
        <v>2829</v>
      </c>
      <c r="BA137" s="1" t="s">
        <v>2835</v>
      </c>
      <c r="BB137" s="1" t="s">
        <v>3064</v>
      </c>
      <c r="BC137" s="1"/>
      <c r="BD137">
        <v>14862</v>
      </c>
      <c r="BE137" s="1" t="s">
        <v>2815</v>
      </c>
      <c r="BF137">
        <v>4175</v>
      </c>
      <c r="BG137">
        <v>8</v>
      </c>
      <c r="BH137" s="1" t="s">
        <v>2468</v>
      </c>
    </row>
    <row r="138" spans="1:60">
      <c r="A138" s="8">
        <v>136222</v>
      </c>
      <c r="B138" s="1" t="s">
        <v>2905</v>
      </c>
      <c r="C138" s="1" t="s">
        <v>3149</v>
      </c>
      <c r="D138" s="1" t="s">
        <v>497</v>
      </c>
      <c r="E138">
        <v>200</v>
      </c>
      <c r="F138" s="9" t="s">
        <v>3083</v>
      </c>
      <c r="G138" s="4">
        <v>2250</v>
      </c>
      <c r="I138" s="14">
        <f t="shared" si="2"/>
        <v>450000</v>
      </c>
      <c r="N138" s="1" t="s">
        <v>2441</v>
      </c>
      <c r="O138">
        <v>0</v>
      </c>
      <c r="P138" s="3">
        <v>46241</v>
      </c>
      <c r="Q138" s="1" t="s">
        <v>2453</v>
      </c>
      <c r="R138">
        <v>139469</v>
      </c>
      <c r="U138" s="1" t="s">
        <v>1346</v>
      </c>
      <c r="V138">
        <v>20</v>
      </c>
      <c r="W138">
        <v>2</v>
      </c>
      <c r="X138" s="1"/>
      <c r="Y138" s="1" t="s">
        <v>1789</v>
      </c>
      <c r="Z138" s="1" t="s">
        <v>1813</v>
      </c>
      <c r="AA138" s="1" t="s">
        <v>1819</v>
      </c>
      <c r="AB138" s="1" t="s">
        <v>1852</v>
      </c>
      <c r="AC138" s="1" t="s">
        <v>1928</v>
      </c>
      <c r="AD138" s="1" t="s">
        <v>1941</v>
      </c>
      <c r="AE138" s="1"/>
      <c r="AF138">
        <v>200</v>
      </c>
      <c r="AG138" s="1" t="s">
        <v>1137</v>
      </c>
      <c r="AH138" s="1" t="s">
        <v>2263</v>
      </c>
      <c r="AI138" s="1"/>
      <c r="AJ138" s="1" t="s">
        <v>2265</v>
      </c>
      <c r="AK138" s="1" t="s">
        <v>2303</v>
      </c>
      <c r="AL138" s="1" t="s">
        <v>2398</v>
      </c>
      <c r="AM138" s="1" t="s">
        <v>2444</v>
      </c>
      <c r="AN138" s="3">
        <v>46241</v>
      </c>
      <c r="AO138" s="1" t="s">
        <v>2451</v>
      </c>
      <c r="AP138" s="1" t="s">
        <v>2557</v>
      </c>
      <c r="AQ138" s="1" t="s">
        <v>2811</v>
      </c>
      <c r="AR138" s="1" t="s">
        <v>2811</v>
      </c>
      <c r="AS138" s="1" t="s">
        <v>2821</v>
      </c>
      <c r="AT138" s="1" t="s">
        <v>1852</v>
      </c>
      <c r="AU138" s="1" t="s">
        <v>1928</v>
      </c>
      <c r="AV138" s="1" t="s">
        <v>2825</v>
      </c>
      <c r="AW138" s="1"/>
      <c r="AX138" s="1"/>
      <c r="AY138" s="1" t="s">
        <v>2829</v>
      </c>
      <c r="AZ138" s="1" t="s">
        <v>2829</v>
      </c>
      <c r="BA138" s="1" t="s">
        <v>2836</v>
      </c>
      <c r="BB138" s="1" t="s">
        <v>3067</v>
      </c>
      <c r="BC138" s="1"/>
      <c r="BD138">
        <v>14632</v>
      </c>
      <c r="BE138" s="1" t="s">
        <v>2821</v>
      </c>
      <c r="BF138">
        <v>765</v>
      </c>
      <c r="BG138">
        <v>2</v>
      </c>
      <c r="BH138" s="1" t="s">
        <v>2455</v>
      </c>
    </row>
    <row r="139" spans="1:60">
      <c r="A139" s="8">
        <v>136226</v>
      </c>
      <c r="B139" s="1" t="s">
        <v>2909</v>
      </c>
      <c r="C139" s="1" t="s">
        <v>537</v>
      </c>
      <c r="D139" s="1" t="s">
        <v>537</v>
      </c>
      <c r="E139">
        <v>8</v>
      </c>
      <c r="F139" s="9" t="s">
        <v>3083</v>
      </c>
      <c r="G139" s="4">
        <v>2329.3133499999999</v>
      </c>
      <c r="I139" s="14">
        <f t="shared" si="2"/>
        <v>18634.506799999999</v>
      </c>
      <c r="N139" s="1" t="s">
        <v>2443</v>
      </c>
      <c r="O139">
        <v>0</v>
      </c>
      <c r="P139" s="3">
        <v>46241</v>
      </c>
      <c r="Q139" s="1" t="s">
        <v>2452</v>
      </c>
      <c r="R139">
        <v>139450</v>
      </c>
      <c r="U139" s="1" t="s">
        <v>1378</v>
      </c>
      <c r="V139">
        <v>0</v>
      </c>
      <c r="W139">
        <v>1</v>
      </c>
      <c r="X139" s="1"/>
      <c r="Y139" s="1" t="s">
        <v>1785</v>
      </c>
      <c r="Z139" s="1" t="s">
        <v>1813</v>
      </c>
      <c r="AA139" s="1" t="s">
        <v>1817</v>
      </c>
      <c r="AB139" s="1" t="s">
        <v>1867</v>
      </c>
      <c r="AC139" s="1" t="s">
        <v>1817</v>
      </c>
      <c r="AD139" s="1" t="s">
        <v>1941</v>
      </c>
      <c r="AE139" s="1"/>
      <c r="AF139">
        <v>8</v>
      </c>
      <c r="AG139" s="1" t="s">
        <v>1378</v>
      </c>
      <c r="AH139" s="1" t="s">
        <v>2263</v>
      </c>
      <c r="AI139" s="1"/>
      <c r="AJ139" s="1" t="s">
        <v>2266</v>
      </c>
      <c r="AK139" s="1" t="s">
        <v>2305</v>
      </c>
      <c r="AL139" s="1" t="s">
        <v>2305</v>
      </c>
      <c r="AM139" s="1"/>
      <c r="AN139" s="3">
        <v>46241</v>
      </c>
      <c r="AO139" s="1" t="s">
        <v>2451</v>
      </c>
      <c r="AP139" s="1" t="s">
        <v>2561</v>
      </c>
      <c r="AQ139" s="1" t="s">
        <v>2811</v>
      </c>
      <c r="AR139" s="1" t="s">
        <v>2812</v>
      </c>
      <c r="AS139" s="1" t="s">
        <v>2818</v>
      </c>
      <c r="AT139" s="1" t="s">
        <v>1867</v>
      </c>
      <c r="AU139" s="1" t="s">
        <v>1817</v>
      </c>
      <c r="AV139" s="1" t="s">
        <v>2826</v>
      </c>
      <c r="AW139" s="1"/>
      <c r="AX139" s="1"/>
      <c r="AY139" s="1" t="s">
        <v>2829</v>
      </c>
      <c r="AZ139" s="1" t="s">
        <v>2829</v>
      </c>
      <c r="BA139" s="1" t="s">
        <v>2837</v>
      </c>
      <c r="BB139" s="1" t="s">
        <v>3063</v>
      </c>
      <c r="BC139" s="1"/>
      <c r="BD139">
        <v>24923</v>
      </c>
      <c r="BE139" s="1" t="s">
        <v>2818</v>
      </c>
      <c r="BF139">
        <v>2072</v>
      </c>
      <c r="BG139">
        <v>1</v>
      </c>
      <c r="BH139" s="1" t="s">
        <v>2468</v>
      </c>
    </row>
    <row r="140" spans="1:60">
      <c r="A140" s="8">
        <v>136211</v>
      </c>
      <c r="B140" s="1" t="s">
        <v>2896</v>
      </c>
      <c r="C140" s="1" t="s">
        <v>3137</v>
      </c>
      <c r="D140" s="1" t="s">
        <v>318</v>
      </c>
      <c r="E140">
        <v>1</v>
      </c>
      <c r="F140" s="9" t="s">
        <v>3083</v>
      </c>
      <c r="G140" s="4">
        <v>2500</v>
      </c>
      <c r="I140" s="14">
        <f t="shared" si="2"/>
        <v>2500</v>
      </c>
      <c r="N140" s="1" t="s">
        <v>2441</v>
      </c>
      <c r="O140">
        <v>0</v>
      </c>
      <c r="P140" s="3">
        <v>46240</v>
      </c>
      <c r="Q140" s="1" t="s">
        <v>2449</v>
      </c>
      <c r="R140">
        <v>139076</v>
      </c>
      <c r="U140" s="1" t="s">
        <v>1272</v>
      </c>
      <c r="V140">
        <v>20</v>
      </c>
      <c r="W140">
        <v>30</v>
      </c>
      <c r="X140" s="1"/>
      <c r="Y140" s="1" t="s">
        <v>1768</v>
      </c>
      <c r="Z140" s="1" t="s">
        <v>1813</v>
      </c>
      <c r="AA140" s="1" t="s">
        <v>1817</v>
      </c>
      <c r="AB140" s="1" t="s">
        <v>1870</v>
      </c>
      <c r="AC140" s="1" t="s">
        <v>1931</v>
      </c>
      <c r="AD140" s="1" t="s">
        <v>1941</v>
      </c>
      <c r="AE140" s="1"/>
      <c r="AF140">
        <v>0</v>
      </c>
      <c r="AG140" s="1" t="s">
        <v>1350</v>
      </c>
      <c r="AH140" s="1" t="s">
        <v>2263</v>
      </c>
      <c r="AI140" s="1"/>
      <c r="AJ140" s="1" t="s">
        <v>2266</v>
      </c>
      <c r="AK140" s="1" t="s">
        <v>1992</v>
      </c>
      <c r="AL140" s="1" t="s">
        <v>1129</v>
      </c>
      <c r="AM140" s="1"/>
      <c r="AN140" s="3">
        <v>46240</v>
      </c>
      <c r="AO140" s="1" t="s">
        <v>2451</v>
      </c>
      <c r="AP140" s="1" t="s">
        <v>2548</v>
      </c>
      <c r="AQ140" s="1" t="s">
        <v>2811</v>
      </c>
      <c r="AR140" s="1" t="s">
        <v>2811</v>
      </c>
      <c r="AS140" s="1" t="s">
        <v>2818</v>
      </c>
      <c r="AT140" s="1" t="s">
        <v>1870</v>
      </c>
      <c r="AU140" s="1" t="s">
        <v>1931</v>
      </c>
      <c r="AV140" s="1" t="s">
        <v>2825</v>
      </c>
      <c r="AW140" s="1"/>
      <c r="AX140" s="1"/>
      <c r="AY140" s="1" t="s">
        <v>2833</v>
      </c>
      <c r="AZ140" s="1" t="s">
        <v>2830</v>
      </c>
      <c r="BA140" s="1" t="s">
        <v>2837</v>
      </c>
      <c r="BB140" s="1" t="s">
        <v>3063</v>
      </c>
      <c r="BC140" s="1"/>
      <c r="BD140">
        <v>22417</v>
      </c>
      <c r="BE140" s="1" t="s">
        <v>2818</v>
      </c>
      <c r="BF140">
        <v>2053</v>
      </c>
      <c r="BG140">
        <v>30</v>
      </c>
      <c r="BH140" s="1" t="s">
        <v>2451</v>
      </c>
    </row>
    <row r="141" spans="1:60">
      <c r="A141" s="8">
        <v>136184</v>
      </c>
      <c r="B141" s="1" t="s">
        <v>2885</v>
      </c>
      <c r="C141" s="1" t="s">
        <v>2798</v>
      </c>
      <c r="D141" s="1" t="s">
        <v>221</v>
      </c>
      <c r="E141">
        <v>1</v>
      </c>
      <c r="F141" s="9" t="s">
        <v>3084</v>
      </c>
      <c r="G141" s="4">
        <v>2534.25</v>
      </c>
      <c r="I141" s="14">
        <f t="shared" si="2"/>
        <v>2534.25</v>
      </c>
      <c r="N141" s="1" t="s">
        <v>2443</v>
      </c>
      <c r="O141">
        <v>0</v>
      </c>
      <c r="P141" s="3">
        <v>46239</v>
      </c>
      <c r="Q141" s="1" t="s">
        <v>2447</v>
      </c>
      <c r="R141">
        <v>139419</v>
      </c>
      <c r="U141" s="1" t="s">
        <v>1196</v>
      </c>
      <c r="V141">
        <v>-10</v>
      </c>
      <c r="W141">
        <v>1</v>
      </c>
      <c r="X141" s="1"/>
      <c r="Y141" s="1" t="s">
        <v>1785</v>
      </c>
      <c r="Z141" s="1" t="s">
        <v>1814</v>
      </c>
      <c r="AA141" s="1" t="s">
        <v>1816</v>
      </c>
      <c r="AB141" s="1" t="s">
        <v>1831</v>
      </c>
      <c r="AC141" s="1" t="s">
        <v>1816</v>
      </c>
      <c r="AD141" s="1" t="s">
        <v>1941</v>
      </c>
      <c r="AE141" s="1"/>
      <c r="AF141">
        <v>0.1</v>
      </c>
      <c r="AG141" s="1" t="s">
        <v>2032</v>
      </c>
      <c r="AH141" s="1" t="s">
        <v>2263</v>
      </c>
      <c r="AI141" s="1"/>
      <c r="AJ141" s="1" t="s">
        <v>2265</v>
      </c>
      <c r="AK141" s="1" t="s">
        <v>2283</v>
      </c>
      <c r="AL141" s="1" t="s">
        <v>1196</v>
      </c>
      <c r="AM141" s="1"/>
      <c r="AN141" s="3">
        <v>46239</v>
      </c>
      <c r="AO141" s="1" t="s">
        <v>2451</v>
      </c>
      <c r="AP141" s="1" t="s">
        <v>2525</v>
      </c>
      <c r="AQ141" s="1" t="s">
        <v>2811</v>
      </c>
      <c r="AR141" s="1" t="s">
        <v>2811</v>
      </c>
      <c r="AS141" s="1" t="s">
        <v>2817</v>
      </c>
      <c r="AT141" s="1" t="s">
        <v>1831</v>
      </c>
      <c r="AU141" s="1" t="s">
        <v>1816</v>
      </c>
      <c r="AV141" s="1" t="s">
        <v>2826</v>
      </c>
      <c r="AW141" s="1"/>
      <c r="AX141" s="1"/>
      <c r="AY141" s="1" t="s">
        <v>2829</v>
      </c>
      <c r="AZ141" s="1" t="s">
        <v>2829</v>
      </c>
      <c r="BA141" s="1" t="s">
        <v>2836</v>
      </c>
      <c r="BB141" s="1" t="s">
        <v>3060</v>
      </c>
      <c r="BC141" s="1"/>
      <c r="BD141">
        <v>17513</v>
      </c>
      <c r="BE141" s="1" t="s">
        <v>2817</v>
      </c>
      <c r="BF141">
        <v>6711</v>
      </c>
      <c r="BG141">
        <v>1</v>
      </c>
      <c r="BH141" s="1" t="s">
        <v>2448</v>
      </c>
    </row>
    <row r="142" spans="1:60">
      <c r="A142" s="8">
        <v>136478</v>
      </c>
      <c r="B142" s="1" t="s">
        <v>3029</v>
      </c>
      <c r="C142" s="1" t="s">
        <v>3096</v>
      </c>
      <c r="D142" s="1" t="s">
        <v>950</v>
      </c>
      <c r="E142">
        <v>1</v>
      </c>
      <c r="F142" s="9" t="s">
        <v>3083</v>
      </c>
      <c r="G142" s="4">
        <v>2540</v>
      </c>
      <c r="I142" s="14">
        <f t="shared" si="2"/>
        <v>2540</v>
      </c>
      <c r="N142" s="1" t="s">
        <v>2442</v>
      </c>
      <c r="O142">
        <v>0</v>
      </c>
      <c r="P142" s="3">
        <v>46259</v>
      </c>
      <c r="Q142" s="1" t="s">
        <v>2460</v>
      </c>
      <c r="R142">
        <v>139739</v>
      </c>
      <c r="U142" s="1" t="s">
        <v>1692</v>
      </c>
      <c r="V142">
        <v>-10</v>
      </c>
      <c r="W142">
        <v>11</v>
      </c>
      <c r="X142" s="1"/>
      <c r="Y142" s="1" t="s">
        <v>1768</v>
      </c>
      <c r="Z142" s="1" t="s">
        <v>1813</v>
      </c>
      <c r="AA142" s="1" t="s">
        <v>1815</v>
      </c>
      <c r="AB142" s="1" t="s">
        <v>1839</v>
      </c>
      <c r="AC142" s="1" t="s">
        <v>1918</v>
      </c>
      <c r="AD142" s="1" t="s">
        <v>1941</v>
      </c>
      <c r="AE142" s="1"/>
      <c r="AF142">
        <v>1</v>
      </c>
      <c r="AG142" s="1" t="s">
        <v>2220</v>
      </c>
      <c r="AH142" s="1" t="s">
        <v>2263</v>
      </c>
      <c r="AI142" s="1"/>
      <c r="AJ142" s="1" t="s">
        <v>2264</v>
      </c>
      <c r="AK142" s="1" t="s">
        <v>2355</v>
      </c>
      <c r="AL142" s="1" t="s">
        <v>2430</v>
      </c>
      <c r="AM142" s="1"/>
      <c r="AN142" s="3">
        <v>46259</v>
      </c>
      <c r="AO142" s="1" t="s">
        <v>2451</v>
      </c>
      <c r="AP142" s="1" t="s">
        <v>2764</v>
      </c>
      <c r="AQ142" s="1" t="s">
        <v>2811</v>
      </c>
      <c r="AR142" s="1" t="s">
        <v>2811</v>
      </c>
      <c r="AS142" s="1" t="s">
        <v>2815</v>
      </c>
      <c r="AT142" s="1" t="s">
        <v>1839</v>
      </c>
      <c r="AU142" s="1" t="s">
        <v>1918</v>
      </c>
      <c r="AV142" s="1" t="s">
        <v>2826</v>
      </c>
      <c r="AW142" s="1"/>
      <c r="AX142" s="1"/>
      <c r="AY142" s="1" t="s">
        <v>2829</v>
      </c>
      <c r="AZ142" s="1" t="s">
        <v>2829</v>
      </c>
      <c r="BA142" s="1" t="s">
        <v>2835</v>
      </c>
      <c r="BB142" s="1" t="s">
        <v>3064</v>
      </c>
      <c r="BC142" s="1"/>
      <c r="BD142">
        <v>14862</v>
      </c>
      <c r="BE142" s="1" t="s">
        <v>2815</v>
      </c>
      <c r="BF142">
        <v>4175</v>
      </c>
      <c r="BG142">
        <v>11</v>
      </c>
      <c r="BH142" s="1" t="s">
        <v>2468</v>
      </c>
    </row>
    <row r="143" spans="1:60">
      <c r="A143" s="8">
        <v>136222</v>
      </c>
      <c r="B143" s="1" t="s">
        <v>2905</v>
      </c>
      <c r="C143" s="1" t="s">
        <v>3148</v>
      </c>
      <c r="D143" s="1" t="s">
        <v>496</v>
      </c>
      <c r="E143">
        <v>200</v>
      </c>
      <c r="F143" s="9" t="s">
        <v>3083</v>
      </c>
      <c r="G143" s="4">
        <v>2583.3333200000002</v>
      </c>
      <c r="I143" s="14">
        <f t="shared" si="2"/>
        <v>516666.66400000005</v>
      </c>
      <c r="N143" s="1" t="s">
        <v>2441</v>
      </c>
      <c r="O143">
        <v>0</v>
      </c>
      <c r="P143" s="3">
        <v>46241</v>
      </c>
      <c r="Q143" s="1" t="s">
        <v>2453</v>
      </c>
      <c r="R143">
        <v>139469</v>
      </c>
      <c r="U143" s="1" t="s">
        <v>1345</v>
      </c>
      <c r="V143">
        <v>20</v>
      </c>
      <c r="W143">
        <v>1</v>
      </c>
      <c r="X143" s="1"/>
      <c r="Y143" s="1" t="s">
        <v>1789</v>
      </c>
      <c r="Z143" s="1" t="s">
        <v>1813</v>
      </c>
      <c r="AA143" s="1" t="s">
        <v>1819</v>
      </c>
      <c r="AB143" s="1" t="s">
        <v>1852</v>
      </c>
      <c r="AC143" s="1" t="s">
        <v>1928</v>
      </c>
      <c r="AD143" s="1" t="s">
        <v>1941</v>
      </c>
      <c r="AE143" s="1"/>
      <c r="AF143">
        <v>200</v>
      </c>
      <c r="AG143" s="1" t="s">
        <v>2076</v>
      </c>
      <c r="AH143" s="1" t="s">
        <v>2263</v>
      </c>
      <c r="AI143" s="1"/>
      <c r="AJ143" s="1" t="s">
        <v>2265</v>
      </c>
      <c r="AK143" s="1" t="s">
        <v>2303</v>
      </c>
      <c r="AL143" s="1" t="s">
        <v>2398</v>
      </c>
      <c r="AM143" s="1" t="s">
        <v>2444</v>
      </c>
      <c r="AN143" s="3">
        <v>46241</v>
      </c>
      <c r="AO143" s="1" t="s">
        <v>2451</v>
      </c>
      <c r="AP143" s="1" t="s">
        <v>2557</v>
      </c>
      <c r="AQ143" s="1" t="s">
        <v>2811</v>
      </c>
      <c r="AR143" s="1" t="s">
        <v>2811</v>
      </c>
      <c r="AS143" s="1" t="s">
        <v>2821</v>
      </c>
      <c r="AT143" s="1" t="s">
        <v>1852</v>
      </c>
      <c r="AU143" s="1" t="s">
        <v>1928</v>
      </c>
      <c r="AV143" s="1" t="s">
        <v>2825</v>
      </c>
      <c r="AW143" s="1"/>
      <c r="AX143" s="1"/>
      <c r="AY143" s="1" t="s">
        <v>2829</v>
      </c>
      <c r="AZ143" s="1" t="s">
        <v>2829</v>
      </c>
      <c r="BA143" s="1" t="s">
        <v>2836</v>
      </c>
      <c r="BB143" s="1" t="s">
        <v>3067</v>
      </c>
      <c r="BC143" s="1"/>
      <c r="BD143">
        <v>3816</v>
      </c>
      <c r="BE143" s="1" t="s">
        <v>2821</v>
      </c>
      <c r="BF143">
        <v>765</v>
      </c>
      <c r="BG143">
        <v>1</v>
      </c>
      <c r="BH143" s="1" t="s">
        <v>2455</v>
      </c>
    </row>
    <row r="144" spans="1:60">
      <c r="A144" s="8">
        <v>136222</v>
      </c>
      <c r="B144" s="1" t="s">
        <v>2905</v>
      </c>
      <c r="C144" s="1" t="s">
        <v>3148</v>
      </c>
      <c r="D144" s="1" t="s">
        <v>499</v>
      </c>
      <c r="E144">
        <v>200</v>
      </c>
      <c r="F144" s="9" t="s">
        <v>3083</v>
      </c>
      <c r="G144" s="4">
        <v>2833.3332300000002</v>
      </c>
      <c r="I144" s="14">
        <f t="shared" si="2"/>
        <v>566666.64600000007</v>
      </c>
      <c r="N144" s="1" t="s">
        <v>2441</v>
      </c>
      <c r="O144">
        <v>0</v>
      </c>
      <c r="P144" s="3">
        <v>46241</v>
      </c>
      <c r="Q144" s="1" t="s">
        <v>2453</v>
      </c>
      <c r="R144">
        <v>139469</v>
      </c>
      <c r="U144" s="1" t="s">
        <v>1347</v>
      </c>
      <c r="V144">
        <v>20</v>
      </c>
      <c r="W144">
        <v>4</v>
      </c>
      <c r="X144" s="1"/>
      <c r="Y144" s="1" t="s">
        <v>1789</v>
      </c>
      <c r="Z144" s="1" t="s">
        <v>1813</v>
      </c>
      <c r="AA144" s="1" t="s">
        <v>1819</v>
      </c>
      <c r="AB144" s="1" t="s">
        <v>1852</v>
      </c>
      <c r="AC144" s="1" t="s">
        <v>1928</v>
      </c>
      <c r="AD144" s="1" t="s">
        <v>1941</v>
      </c>
      <c r="AE144" s="1"/>
      <c r="AF144">
        <v>200</v>
      </c>
      <c r="AG144" s="1" t="s">
        <v>2077</v>
      </c>
      <c r="AH144" s="1" t="s">
        <v>2263</v>
      </c>
      <c r="AI144" s="1"/>
      <c r="AJ144" s="1" t="s">
        <v>2265</v>
      </c>
      <c r="AK144" s="1" t="s">
        <v>2303</v>
      </c>
      <c r="AL144" s="1" t="s">
        <v>2398</v>
      </c>
      <c r="AM144" s="1" t="s">
        <v>2444</v>
      </c>
      <c r="AN144" s="3">
        <v>46241</v>
      </c>
      <c r="AO144" s="1" t="s">
        <v>2451</v>
      </c>
      <c r="AP144" s="1" t="s">
        <v>2557</v>
      </c>
      <c r="AQ144" s="1" t="s">
        <v>2811</v>
      </c>
      <c r="AR144" s="1" t="s">
        <v>2811</v>
      </c>
      <c r="AS144" s="1" t="s">
        <v>2821</v>
      </c>
      <c r="AT144" s="1" t="s">
        <v>1852</v>
      </c>
      <c r="AU144" s="1" t="s">
        <v>1928</v>
      </c>
      <c r="AV144" s="1" t="s">
        <v>2825</v>
      </c>
      <c r="AW144" s="1"/>
      <c r="AX144" s="1"/>
      <c r="AY144" s="1" t="s">
        <v>2829</v>
      </c>
      <c r="AZ144" s="1" t="s">
        <v>2829</v>
      </c>
      <c r="BA144" s="1" t="s">
        <v>2836</v>
      </c>
      <c r="BB144" s="1" t="s">
        <v>3067</v>
      </c>
      <c r="BC144" s="1"/>
      <c r="BD144">
        <v>3816</v>
      </c>
      <c r="BE144" s="1" t="s">
        <v>2821</v>
      </c>
      <c r="BF144">
        <v>765</v>
      </c>
      <c r="BG144">
        <v>4</v>
      </c>
      <c r="BH144" s="1" t="s">
        <v>2455</v>
      </c>
    </row>
    <row r="145" spans="1:60">
      <c r="A145" s="8">
        <v>136478</v>
      </c>
      <c r="B145" s="1" t="s">
        <v>3029</v>
      </c>
      <c r="C145" s="1" t="s">
        <v>3242</v>
      </c>
      <c r="D145" s="1" t="s">
        <v>952</v>
      </c>
      <c r="E145">
        <v>1</v>
      </c>
      <c r="F145" s="9" t="s">
        <v>3083</v>
      </c>
      <c r="G145" s="4">
        <v>2860</v>
      </c>
      <c r="I145" s="14">
        <f t="shared" si="2"/>
        <v>2860</v>
      </c>
      <c r="N145" s="1" t="s">
        <v>2442</v>
      </c>
      <c r="O145">
        <v>0</v>
      </c>
      <c r="P145" s="3">
        <v>46259</v>
      </c>
      <c r="Q145" s="1" t="s">
        <v>2460</v>
      </c>
      <c r="R145">
        <v>139739</v>
      </c>
      <c r="U145" s="1" t="s">
        <v>1693</v>
      </c>
      <c r="V145">
        <v>0</v>
      </c>
      <c r="W145">
        <v>13</v>
      </c>
      <c r="X145" s="1"/>
      <c r="Y145" s="1" t="s">
        <v>1809</v>
      </c>
      <c r="Z145" s="1" t="s">
        <v>1813</v>
      </c>
      <c r="AA145" s="1" t="s">
        <v>1815</v>
      </c>
      <c r="AB145" s="1" t="s">
        <v>1839</v>
      </c>
      <c r="AC145" s="1" t="s">
        <v>1918</v>
      </c>
      <c r="AD145" s="1" t="s">
        <v>1941</v>
      </c>
      <c r="AE145" s="1"/>
      <c r="AF145">
        <v>1</v>
      </c>
      <c r="AG145" s="1" t="s">
        <v>1693</v>
      </c>
      <c r="AH145" s="1" t="s">
        <v>2263</v>
      </c>
      <c r="AI145" s="1"/>
      <c r="AJ145" s="1" t="s">
        <v>2264</v>
      </c>
      <c r="AK145" s="1" t="s">
        <v>2355</v>
      </c>
      <c r="AL145" s="1" t="s">
        <v>2430</v>
      </c>
      <c r="AM145" s="1"/>
      <c r="AN145" s="3">
        <v>46259</v>
      </c>
      <c r="AO145" s="1" t="s">
        <v>2451</v>
      </c>
      <c r="AP145" s="1" t="s">
        <v>2764</v>
      </c>
      <c r="AQ145" s="1" t="s">
        <v>2811</v>
      </c>
      <c r="AR145" s="1" t="s">
        <v>2811</v>
      </c>
      <c r="AS145" s="1" t="s">
        <v>2815</v>
      </c>
      <c r="AT145" s="1" t="s">
        <v>1839</v>
      </c>
      <c r="AU145" s="1" t="s">
        <v>1918</v>
      </c>
      <c r="AV145" s="1" t="s">
        <v>2826</v>
      </c>
      <c r="AW145" s="1"/>
      <c r="AX145" s="1"/>
      <c r="AY145" s="1" t="s">
        <v>2829</v>
      </c>
      <c r="AZ145" s="1" t="s">
        <v>2829</v>
      </c>
      <c r="BA145" s="1" t="s">
        <v>2835</v>
      </c>
      <c r="BB145" s="1" t="s">
        <v>3064</v>
      </c>
      <c r="BC145" s="1"/>
      <c r="BD145">
        <v>10030</v>
      </c>
      <c r="BE145" s="1" t="s">
        <v>2815</v>
      </c>
      <c r="BF145">
        <v>4175</v>
      </c>
      <c r="BG145">
        <v>13</v>
      </c>
      <c r="BH145" s="1" t="s">
        <v>2468</v>
      </c>
    </row>
    <row r="146" spans="1:60">
      <c r="A146" s="8">
        <v>136389</v>
      </c>
      <c r="B146" s="1" t="s">
        <v>2987</v>
      </c>
      <c r="C146" s="1" t="s">
        <v>3216</v>
      </c>
      <c r="D146" s="1" t="s">
        <v>808</v>
      </c>
      <c r="E146">
        <v>15</v>
      </c>
      <c r="F146" s="9" t="s">
        <v>3083</v>
      </c>
      <c r="G146" s="4">
        <v>3110.39</v>
      </c>
      <c r="I146" s="14">
        <f t="shared" si="2"/>
        <v>46655.85</v>
      </c>
      <c r="N146" s="1" t="s">
        <v>2442</v>
      </c>
      <c r="O146">
        <v>0</v>
      </c>
      <c r="P146" s="3">
        <v>46253</v>
      </c>
      <c r="Q146" s="1" t="s">
        <v>2461</v>
      </c>
      <c r="R146">
        <v>139649</v>
      </c>
      <c r="U146" s="1" t="s">
        <v>1592</v>
      </c>
      <c r="V146">
        <v>0</v>
      </c>
      <c r="W146">
        <v>8</v>
      </c>
      <c r="X146" s="1"/>
      <c r="Y146" s="1" t="s">
        <v>1785</v>
      </c>
      <c r="Z146" s="1" t="s">
        <v>1813</v>
      </c>
      <c r="AA146" s="1" t="s">
        <v>1815</v>
      </c>
      <c r="AB146" s="1" t="s">
        <v>1843</v>
      </c>
      <c r="AC146" s="1" t="s">
        <v>1917</v>
      </c>
      <c r="AD146" s="1" t="s">
        <v>1941</v>
      </c>
      <c r="AE146" s="1"/>
      <c r="AF146">
        <v>15</v>
      </c>
      <c r="AG146" s="1" t="s">
        <v>1592</v>
      </c>
      <c r="AH146" s="1" t="s">
        <v>2263</v>
      </c>
      <c r="AI146" s="1"/>
      <c r="AJ146" s="1" t="s">
        <v>2264</v>
      </c>
      <c r="AK146" s="1" t="s">
        <v>2340</v>
      </c>
      <c r="AL146" s="1" t="s">
        <v>2340</v>
      </c>
      <c r="AM146" s="1" t="s">
        <v>2444</v>
      </c>
      <c r="AN146" s="3">
        <v>46253</v>
      </c>
      <c r="AO146" s="1" t="s">
        <v>2451</v>
      </c>
      <c r="AP146" s="1" t="s">
        <v>2685</v>
      </c>
      <c r="AQ146" s="1" t="s">
        <v>2811</v>
      </c>
      <c r="AR146" s="1" t="s">
        <v>2813</v>
      </c>
      <c r="AS146" s="1" t="s">
        <v>2814</v>
      </c>
      <c r="AT146" s="1" t="s">
        <v>1843</v>
      </c>
      <c r="AU146" s="1" t="s">
        <v>1917</v>
      </c>
      <c r="AV146" s="1" t="s">
        <v>2826</v>
      </c>
      <c r="AW146" s="1"/>
      <c r="AX146" s="1"/>
      <c r="AY146" s="1" t="s">
        <v>2829</v>
      </c>
      <c r="AZ146" s="1" t="s">
        <v>2829</v>
      </c>
      <c r="BA146" s="1" t="s">
        <v>2835</v>
      </c>
      <c r="BB146" s="1" t="s">
        <v>3064</v>
      </c>
      <c r="BC146" s="1"/>
      <c r="BD146">
        <v>31402</v>
      </c>
      <c r="BE146" s="1" t="s">
        <v>2814</v>
      </c>
      <c r="BF146">
        <v>2411</v>
      </c>
      <c r="BG146">
        <v>8</v>
      </c>
      <c r="BH146" s="1" t="s">
        <v>2467</v>
      </c>
    </row>
    <row r="147" spans="1:60">
      <c r="A147" s="8">
        <v>136192</v>
      </c>
      <c r="B147" s="1" t="s">
        <v>2858</v>
      </c>
      <c r="C147" s="1" t="s">
        <v>3132</v>
      </c>
      <c r="D147" s="1" t="s">
        <v>237</v>
      </c>
      <c r="E147">
        <v>2</v>
      </c>
      <c r="F147" s="9" t="s">
        <v>3083</v>
      </c>
      <c r="G147" s="4">
        <v>3166.63</v>
      </c>
      <c r="I147" s="14">
        <f t="shared" si="2"/>
        <v>6333.26</v>
      </c>
      <c r="N147" s="1" t="s">
        <v>2441</v>
      </c>
      <c r="O147">
        <v>0</v>
      </c>
      <c r="P147" s="3">
        <v>46239</v>
      </c>
      <c r="Q147" s="1" t="s">
        <v>2447</v>
      </c>
      <c r="R147">
        <v>139443</v>
      </c>
      <c r="U147" s="1" t="s">
        <v>1213</v>
      </c>
      <c r="V147">
        <v>20</v>
      </c>
      <c r="W147">
        <v>6</v>
      </c>
      <c r="X147" s="1"/>
      <c r="Y147" s="1" t="s">
        <v>1790</v>
      </c>
      <c r="Z147" s="1" t="s">
        <v>1813</v>
      </c>
      <c r="AA147" s="1" t="s">
        <v>1820</v>
      </c>
      <c r="AB147" s="1" t="s">
        <v>1864</v>
      </c>
      <c r="AC147" s="1" t="s">
        <v>1820</v>
      </c>
      <c r="AD147" s="1" t="s">
        <v>1941</v>
      </c>
      <c r="AE147" s="1"/>
      <c r="AF147">
        <v>2</v>
      </c>
      <c r="AG147" s="1" t="s">
        <v>2047</v>
      </c>
      <c r="AH147" s="1" t="s">
        <v>2263</v>
      </c>
      <c r="AI147" s="1"/>
      <c r="AJ147" s="1" t="s">
        <v>2265</v>
      </c>
      <c r="AK147" s="1" t="s">
        <v>2287</v>
      </c>
      <c r="AL147" s="1" t="s">
        <v>2382</v>
      </c>
      <c r="AM147" s="1" t="s">
        <v>2444</v>
      </c>
      <c r="AN147" s="3">
        <v>46239</v>
      </c>
      <c r="AO147" s="1" t="s">
        <v>2451</v>
      </c>
      <c r="AP147" s="1" t="s">
        <v>2533</v>
      </c>
      <c r="AQ147" s="1" t="s">
        <v>2811</v>
      </c>
      <c r="AR147" s="1" t="s">
        <v>2811</v>
      </c>
      <c r="AS147" s="1" t="s">
        <v>2824</v>
      </c>
      <c r="AT147" s="1" t="s">
        <v>1864</v>
      </c>
      <c r="AU147" s="1" t="s">
        <v>1820</v>
      </c>
      <c r="AV147" s="1" t="s">
        <v>2825</v>
      </c>
      <c r="AW147" s="1"/>
      <c r="AX147" s="1"/>
      <c r="AY147" s="1" t="s">
        <v>2829</v>
      </c>
      <c r="AZ147" s="1" t="s">
        <v>2829</v>
      </c>
      <c r="BA147" s="1" t="s">
        <v>2836</v>
      </c>
      <c r="BB147" s="1" t="s">
        <v>3070</v>
      </c>
      <c r="BC147" s="1"/>
      <c r="BD147">
        <v>3123</v>
      </c>
      <c r="BE147" s="1" t="s">
        <v>2824</v>
      </c>
      <c r="BF147">
        <v>4245</v>
      </c>
      <c r="BG147">
        <v>6</v>
      </c>
      <c r="BH147" s="1" t="s">
        <v>2447</v>
      </c>
    </row>
    <row r="148" spans="1:60">
      <c r="A148" s="8">
        <v>136128</v>
      </c>
      <c r="B148" s="1" t="s">
        <v>2866</v>
      </c>
      <c r="C148" s="1" t="s">
        <v>3110</v>
      </c>
      <c r="D148" s="1" t="s">
        <v>160</v>
      </c>
      <c r="E148">
        <v>1</v>
      </c>
      <c r="F148" s="9" t="s">
        <v>3083</v>
      </c>
      <c r="G148" s="4">
        <v>3217</v>
      </c>
      <c r="I148" s="14">
        <f t="shared" si="2"/>
        <v>3217</v>
      </c>
      <c r="N148" s="1" t="s">
        <v>2443</v>
      </c>
      <c r="O148">
        <v>0</v>
      </c>
      <c r="P148" s="3">
        <v>46237</v>
      </c>
      <c r="Q148" s="1" t="s">
        <v>2448</v>
      </c>
      <c r="R148">
        <v>139336</v>
      </c>
      <c r="U148" s="1" t="s">
        <v>1139</v>
      </c>
      <c r="V148">
        <v>0</v>
      </c>
      <c r="W148">
        <v>1</v>
      </c>
      <c r="X148" s="1"/>
      <c r="Y148" s="1" t="s">
        <v>1778</v>
      </c>
      <c r="Z148" s="1" t="s">
        <v>1813</v>
      </c>
      <c r="AA148" s="1" t="s">
        <v>1817</v>
      </c>
      <c r="AB148" s="1" t="s">
        <v>1847</v>
      </c>
      <c r="AC148" s="1" t="s">
        <v>1817</v>
      </c>
      <c r="AD148" s="1" t="s">
        <v>1941</v>
      </c>
      <c r="AE148" s="1"/>
      <c r="AF148">
        <v>1</v>
      </c>
      <c r="AG148" s="1" t="s">
        <v>1139</v>
      </c>
      <c r="AH148" s="1" t="s">
        <v>2263</v>
      </c>
      <c r="AI148" s="1"/>
      <c r="AJ148" s="1" t="s">
        <v>2266</v>
      </c>
      <c r="AK148" s="1" t="s">
        <v>2281</v>
      </c>
      <c r="AL148" s="1" t="s">
        <v>2281</v>
      </c>
      <c r="AM148" s="1"/>
      <c r="AN148" s="3">
        <v>46237</v>
      </c>
      <c r="AO148" s="1" t="s">
        <v>2451</v>
      </c>
      <c r="AP148" s="1" t="s">
        <v>2498</v>
      </c>
      <c r="AQ148" s="1" t="s">
        <v>2811</v>
      </c>
      <c r="AR148" s="1" t="s">
        <v>2811</v>
      </c>
      <c r="AS148" s="1" t="s">
        <v>2818</v>
      </c>
      <c r="AT148" s="1" t="s">
        <v>1847</v>
      </c>
      <c r="AU148" s="1" t="s">
        <v>1817</v>
      </c>
      <c r="AV148" s="1" t="s">
        <v>2826</v>
      </c>
      <c r="AW148" s="1"/>
      <c r="AX148" s="1"/>
      <c r="AY148" s="1" t="s">
        <v>2829</v>
      </c>
      <c r="AZ148" s="1" t="s">
        <v>2829</v>
      </c>
      <c r="BA148" s="1" t="s">
        <v>2837</v>
      </c>
      <c r="BB148" s="1" t="s">
        <v>3063</v>
      </c>
      <c r="BC148" s="1"/>
      <c r="BD148">
        <v>7130</v>
      </c>
      <c r="BE148" s="1" t="s">
        <v>2818</v>
      </c>
      <c r="BF148">
        <v>3211</v>
      </c>
      <c r="BG148">
        <v>1</v>
      </c>
      <c r="BH148" s="1" t="s">
        <v>3260</v>
      </c>
    </row>
    <row r="149" spans="1:60">
      <c r="A149" s="8">
        <v>136226</v>
      </c>
      <c r="B149" s="1" t="s">
        <v>2909</v>
      </c>
      <c r="C149" s="1" t="s">
        <v>3153</v>
      </c>
      <c r="D149" s="1" t="s">
        <v>539</v>
      </c>
      <c r="E149">
        <v>67</v>
      </c>
      <c r="F149" s="9" t="s">
        <v>3083</v>
      </c>
      <c r="G149" s="4">
        <v>3791.5350899999999</v>
      </c>
      <c r="I149" s="14">
        <f t="shared" si="2"/>
        <v>254032.85102999999</v>
      </c>
      <c r="N149" s="1" t="s">
        <v>2443</v>
      </c>
      <c r="O149">
        <v>0</v>
      </c>
      <c r="P149" s="3">
        <v>46241</v>
      </c>
      <c r="Q149" s="1" t="s">
        <v>2452</v>
      </c>
      <c r="R149">
        <v>139450</v>
      </c>
      <c r="U149" s="1" t="s">
        <v>1380</v>
      </c>
      <c r="V149">
        <v>0</v>
      </c>
      <c r="W149">
        <v>3</v>
      </c>
      <c r="X149" s="1"/>
      <c r="Y149" s="1" t="s">
        <v>1785</v>
      </c>
      <c r="Z149" s="1" t="s">
        <v>1813</v>
      </c>
      <c r="AA149" s="1" t="s">
        <v>1817</v>
      </c>
      <c r="AB149" s="1" t="s">
        <v>1867</v>
      </c>
      <c r="AC149" s="1" t="s">
        <v>1817</v>
      </c>
      <c r="AD149" s="1" t="s">
        <v>1941</v>
      </c>
      <c r="AE149" s="1"/>
      <c r="AF149">
        <v>67</v>
      </c>
      <c r="AG149" s="1" t="s">
        <v>1380</v>
      </c>
      <c r="AH149" s="1" t="s">
        <v>2263</v>
      </c>
      <c r="AI149" s="1"/>
      <c r="AJ149" s="1" t="s">
        <v>2266</v>
      </c>
      <c r="AK149" s="1" t="s">
        <v>2305</v>
      </c>
      <c r="AL149" s="1" t="s">
        <v>2305</v>
      </c>
      <c r="AM149" s="1"/>
      <c r="AN149" s="3">
        <v>46241</v>
      </c>
      <c r="AO149" s="1" t="s">
        <v>2451</v>
      </c>
      <c r="AP149" s="1" t="s">
        <v>2561</v>
      </c>
      <c r="AQ149" s="1" t="s">
        <v>2811</v>
      </c>
      <c r="AR149" s="1" t="s">
        <v>2812</v>
      </c>
      <c r="AS149" s="1" t="s">
        <v>2818</v>
      </c>
      <c r="AT149" s="1" t="s">
        <v>1867</v>
      </c>
      <c r="AU149" s="1" t="s">
        <v>1817</v>
      </c>
      <c r="AV149" s="1" t="s">
        <v>2826</v>
      </c>
      <c r="AW149" s="1"/>
      <c r="AX149" s="1"/>
      <c r="AY149" s="1" t="s">
        <v>2829</v>
      </c>
      <c r="AZ149" s="1" t="s">
        <v>2829</v>
      </c>
      <c r="BA149" s="1" t="s">
        <v>2837</v>
      </c>
      <c r="BB149" s="1" t="s">
        <v>3063</v>
      </c>
      <c r="BC149" s="1"/>
      <c r="BD149">
        <v>31334</v>
      </c>
      <c r="BE149" s="1" t="s">
        <v>2818</v>
      </c>
      <c r="BF149">
        <v>2072</v>
      </c>
      <c r="BG149">
        <v>3</v>
      </c>
      <c r="BH149" s="1" t="s">
        <v>2468</v>
      </c>
    </row>
    <row r="150" spans="1:60" ht="85.5">
      <c r="A150" s="8">
        <v>136485</v>
      </c>
      <c r="B150" s="1" t="s">
        <v>2877</v>
      </c>
      <c r="C150" s="1" t="s">
        <v>3099</v>
      </c>
      <c r="D150" s="2" t="s">
        <v>965</v>
      </c>
      <c r="E150">
        <v>1</v>
      </c>
      <c r="F150" s="9" t="s">
        <v>3083</v>
      </c>
      <c r="G150" s="4">
        <v>4216</v>
      </c>
      <c r="I150" s="14">
        <f t="shared" si="2"/>
        <v>4216</v>
      </c>
      <c r="N150" s="1" t="s">
        <v>2443</v>
      </c>
      <c r="O150">
        <v>0</v>
      </c>
      <c r="P150" s="3">
        <v>46260</v>
      </c>
      <c r="Q150" s="1" t="s">
        <v>2460</v>
      </c>
      <c r="R150">
        <v>139723</v>
      </c>
      <c r="U150" s="1" t="s">
        <v>1705</v>
      </c>
      <c r="V150">
        <v>20</v>
      </c>
      <c r="W150">
        <v>2</v>
      </c>
      <c r="X150" s="1"/>
      <c r="Y150" s="1" t="s">
        <v>1768</v>
      </c>
      <c r="Z150" s="1" t="s">
        <v>1813</v>
      </c>
      <c r="AA150" s="1" t="s">
        <v>1816</v>
      </c>
      <c r="AB150" s="1" t="s">
        <v>1909</v>
      </c>
      <c r="AC150" s="1" t="s">
        <v>1816</v>
      </c>
      <c r="AD150" s="1" t="s">
        <v>1941</v>
      </c>
      <c r="AE150" s="1"/>
      <c r="AF150">
        <v>1</v>
      </c>
      <c r="AG150" s="1" t="s">
        <v>2230</v>
      </c>
      <c r="AH150" s="1" t="s">
        <v>2263</v>
      </c>
      <c r="AI150" s="1"/>
      <c r="AJ150" s="1" t="s">
        <v>2265</v>
      </c>
      <c r="AK150" s="1" t="s">
        <v>2360</v>
      </c>
      <c r="AL150" s="1" t="s">
        <v>2435</v>
      </c>
      <c r="AM150" s="1"/>
      <c r="AN150" s="3">
        <v>46260</v>
      </c>
      <c r="AO150" s="1" t="s">
        <v>2451</v>
      </c>
      <c r="AP150" s="1" t="s">
        <v>2771</v>
      </c>
      <c r="AQ150" s="1" t="s">
        <v>2811</v>
      </c>
      <c r="AR150" s="1" t="s">
        <v>2811</v>
      </c>
      <c r="AS150" s="1" t="s">
        <v>2817</v>
      </c>
      <c r="AT150" s="1" t="s">
        <v>1909</v>
      </c>
      <c r="AU150" s="1" t="s">
        <v>1816</v>
      </c>
      <c r="AV150" s="1" t="s">
        <v>2825</v>
      </c>
      <c r="AW150" s="1"/>
      <c r="AX150" s="1"/>
      <c r="AY150" s="1" t="s">
        <v>2829</v>
      </c>
      <c r="AZ150" s="1" t="s">
        <v>2829</v>
      </c>
      <c r="BA150" s="1" t="s">
        <v>2836</v>
      </c>
      <c r="BB150" s="1" t="s">
        <v>3060</v>
      </c>
      <c r="BC150" s="1"/>
      <c r="BD150">
        <v>6965</v>
      </c>
      <c r="BE150" s="1" t="s">
        <v>2817</v>
      </c>
      <c r="BF150">
        <v>3098</v>
      </c>
      <c r="BG150">
        <v>2</v>
      </c>
      <c r="BH150" s="1" t="s">
        <v>2464</v>
      </c>
    </row>
    <row r="151" spans="1:60" ht="28.5">
      <c r="A151" s="8">
        <v>136235</v>
      </c>
      <c r="B151" s="1" t="s">
        <v>2911</v>
      </c>
      <c r="C151" s="1" t="s">
        <v>3099</v>
      </c>
      <c r="D151" s="2" t="s">
        <v>558</v>
      </c>
      <c r="E151">
        <v>1</v>
      </c>
      <c r="F151" s="9" t="s">
        <v>3083</v>
      </c>
      <c r="G151" s="4">
        <v>4400</v>
      </c>
      <c r="I151" s="14">
        <f t="shared" si="2"/>
        <v>4400</v>
      </c>
      <c r="K151">
        <v>10</v>
      </c>
      <c r="N151" s="1" t="s">
        <v>2443</v>
      </c>
      <c r="O151">
        <v>10</v>
      </c>
      <c r="P151" s="3">
        <v>46244</v>
      </c>
      <c r="Q151" s="1" t="s">
        <v>2452</v>
      </c>
      <c r="R151">
        <v>139455</v>
      </c>
      <c r="U151" s="1" t="s">
        <v>1398</v>
      </c>
      <c r="V151">
        <v>0</v>
      </c>
      <c r="W151">
        <v>1</v>
      </c>
      <c r="X151" s="1"/>
      <c r="Y151" s="1" t="s">
        <v>1768</v>
      </c>
      <c r="Z151" s="1" t="s">
        <v>1813</v>
      </c>
      <c r="AA151" s="1" t="s">
        <v>1820</v>
      </c>
      <c r="AB151" s="1" t="s">
        <v>1873</v>
      </c>
      <c r="AC151" s="1" t="s">
        <v>1932</v>
      </c>
      <c r="AD151" s="1" t="s">
        <v>1941</v>
      </c>
      <c r="AE151" s="1"/>
      <c r="AF151">
        <v>1</v>
      </c>
      <c r="AG151" s="1" t="s">
        <v>1398</v>
      </c>
      <c r="AH151" s="1" t="s">
        <v>2263</v>
      </c>
      <c r="AI151" s="1"/>
      <c r="AJ151" s="1" t="s">
        <v>2265</v>
      </c>
      <c r="AK151" s="1" t="s">
        <v>1398</v>
      </c>
      <c r="AL151" s="1" t="s">
        <v>1398</v>
      </c>
      <c r="AM151" s="1" t="s">
        <v>2444</v>
      </c>
      <c r="AN151" s="3">
        <v>46244</v>
      </c>
      <c r="AO151" s="1" t="s">
        <v>2451</v>
      </c>
      <c r="AP151" s="1"/>
      <c r="AQ151" s="1" t="s">
        <v>2811</v>
      </c>
      <c r="AR151" s="1" t="s">
        <v>2811</v>
      </c>
      <c r="AS151" s="1" t="s">
        <v>2822</v>
      </c>
      <c r="AT151" s="1" t="s">
        <v>1873</v>
      </c>
      <c r="AU151" s="1" t="s">
        <v>1932</v>
      </c>
      <c r="AV151" s="1" t="s">
        <v>2826</v>
      </c>
      <c r="AW151" s="1"/>
      <c r="AX151" s="1"/>
      <c r="AY151" s="1" t="s">
        <v>2829</v>
      </c>
      <c r="AZ151" s="1" t="s">
        <v>2829</v>
      </c>
      <c r="BA151" s="1" t="s">
        <v>2836</v>
      </c>
      <c r="BB151" s="1" t="s">
        <v>3071</v>
      </c>
      <c r="BC151" s="1"/>
      <c r="BD151">
        <v>6965</v>
      </c>
      <c r="BE151" s="1" t="s">
        <v>2822</v>
      </c>
      <c r="BF151">
        <v>7253</v>
      </c>
      <c r="BG151">
        <v>1</v>
      </c>
      <c r="BH151" s="1" t="s">
        <v>2449</v>
      </c>
    </row>
    <row r="152" spans="1:60">
      <c r="A152" s="8">
        <v>136478</v>
      </c>
      <c r="B152" s="1" t="s">
        <v>3029</v>
      </c>
      <c r="C152" s="1" t="s">
        <v>3096</v>
      </c>
      <c r="D152" s="1" t="s">
        <v>944</v>
      </c>
      <c r="E152">
        <v>1</v>
      </c>
      <c r="F152" s="9" t="s">
        <v>3083</v>
      </c>
      <c r="G152" s="4">
        <v>4428</v>
      </c>
      <c r="I152" s="14">
        <f t="shared" si="2"/>
        <v>4428</v>
      </c>
      <c r="N152" s="1" t="s">
        <v>2442</v>
      </c>
      <c r="O152">
        <v>0</v>
      </c>
      <c r="P152" s="3">
        <v>46259</v>
      </c>
      <c r="Q152" s="1" t="s">
        <v>2460</v>
      </c>
      <c r="R152">
        <v>139739</v>
      </c>
      <c r="U152" s="1" t="s">
        <v>1689</v>
      </c>
      <c r="V152">
        <v>-10</v>
      </c>
      <c r="W152">
        <v>5</v>
      </c>
      <c r="X152" s="1"/>
      <c r="Y152" s="1" t="s">
        <v>1768</v>
      </c>
      <c r="Z152" s="1" t="s">
        <v>1813</v>
      </c>
      <c r="AA152" s="1" t="s">
        <v>1815</v>
      </c>
      <c r="AB152" s="1" t="s">
        <v>1839</v>
      </c>
      <c r="AC152" s="1" t="s">
        <v>1918</v>
      </c>
      <c r="AD152" s="1" t="s">
        <v>1941</v>
      </c>
      <c r="AE152" s="1"/>
      <c r="AF152">
        <v>1</v>
      </c>
      <c r="AG152" s="1" t="s">
        <v>2217</v>
      </c>
      <c r="AH152" s="1" t="s">
        <v>2263</v>
      </c>
      <c r="AI152" s="1"/>
      <c r="AJ152" s="1" t="s">
        <v>2264</v>
      </c>
      <c r="AK152" s="1" t="s">
        <v>2355</v>
      </c>
      <c r="AL152" s="1" t="s">
        <v>2430</v>
      </c>
      <c r="AM152" s="1"/>
      <c r="AN152" s="3">
        <v>46259</v>
      </c>
      <c r="AO152" s="1" t="s">
        <v>2451</v>
      </c>
      <c r="AP152" s="1" t="s">
        <v>2764</v>
      </c>
      <c r="AQ152" s="1" t="s">
        <v>2811</v>
      </c>
      <c r="AR152" s="1" t="s">
        <v>2811</v>
      </c>
      <c r="AS152" s="1" t="s">
        <v>2815</v>
      </c>
      <c r="AT152" s="1" t="s">
        <v>1839</v>
      </c>
      <c r="AU152" s="1" t="s">
        <v>1918</v>
      </c>
      <c r="AV152" s="1" t="s">
        <v>2826</v>
      </c>
      <c r="AW152" s="1"/>
      <c r="AX152" s="1"/>
      <c r="AY152" s="1" t="s">
        <v>2829</v>
      </c>
      <c r="AZ152" s="1" t="s">
        <v>2829</v>
      </c>
      <c r="BA152" s="1" t="s">
        <v>2835</v>
      </c>
      <c r="BB152" s="1" t="s">
        <v>3064</v>
      </c>
      <c r="BC152" s="1"/>
      <c r="BD152">
        <v>14862</v>
      </c>
      <c r="BE152" s="1" t="s">
        <v>2815</v>
      </c>
      <c r="BF152">
        <v>4175</v>
      </c>
      <c r="BG152">
        <v>5</v>
      </c>
      <c r="BH152" s="1" t="s">
        <v>2468</v>
      </c>
    </row>
    <row r="153" spans="1:60">
      <c r="A153" s="8">
        <v>136129</v>
      </c>
      <c r="B153" s="1" t="s">
        <v>2867</v>
      </c>
      <c r="C153" s="1" t="s">
        <v>3093</v>
      </c>
      <c r="D153" s="1" t="s">
        <v>162</v>
      </c>
      <c r="E153">
        <v>93</v>
      </c>
      <c r="F153" s="9" t="s">
        <v>3084</v>
      </c>
      <c r="G153" s="4">
        <v>5000</v>
      </c>
      <c r="I153" s="14">
        <f t="shared" si="2"/>
        <v>465000</v>
      </c>
      <c r="N153" s="1" t="s">
        <v>2441</v>
      </c>
      <c r="O153">
        <v>0</v>
      </c>
      <c r="P153" s="3">
        <v>46237</v>
      </c>
      <c r="Q153" s="1" t="s">
        <v>2445</v>
      </c>
      <c r="R153">
        <v>139130</v>
      </c>
      <c r="U153" s="1" t="s">
        <v>1141</v>
      </c>
      <c r="V153">
        <v>0</v>
      </c>
      <c r="W153">
        <v>1</v>
      </c>
      <c r="X153" s="1"/>
      <c r="Y153" s="1" t="s">
        <v>1768</v>
      </c>
      <c r="Z153" s="1" t="s">
        <v>1814</v>
      </c>
      <c r="AA153" s="1" t="s">
        <v>1815</v>
      </c>
      <c r="AB153" s="1" t="s">
        <v>1848</v>
      </c>
      <c r="AC153" s="1" t="s">
        <v>1920</v>
      </c>
      <c r="AD153" s="1" t="s">
        <v>1941</v>
      </c>
      <c r="AE153" s="1"/>
      <c r="AF153">
        <v>0</v>
      </c>
      <c r="AG153" s="1" t="s">
        <v>1350</v>
      </c>
      <c r="AH153" s="1" t="s">
        <v>2263</v>
      </c>
      <c r="AI153" s="1"/>
      <c r="AJ153" s="1" t="s">
        <v>2264</v>
      </c>
      <c r="AK153" s="1" t="s">
        <v>1141</v>
      </c>
      <c r="AL153" s="1" t="s">
        <v>1141</v>
      </c>
      <c r="AM153" s="1" t="s">
        <v>2444</v>
      </c>
      <c r="AN153" s="3">
        <v>46237</v>
      </c>
      <c r="AO153" s="1" t="s">
        <v>2451</v>
      </c>
      <c r="AP153" s="1" t="s">
        <v>2499</v>
      </c>
      <c r="AQ153" s="1" t="s">
        <v>2811</v>
      </c>
      <c r="AR153" s="1" t="s">
        <v>2811</v>
      </c>
      <c r="AS153" s="1" t="s">
        <v>2814</v>
      </c>
      <c r="AT153" s="1" t="s">
        <v>1848</v>
      </c>
      <c r="AU153" s="1" t="s">
        <v>1920</v>
      </c>
      <c r="AV153" s="1" t="s">
        <v>2825</v>
      </c>
      <c r="AW153" s="1"/>
      <c r="AX153" s="1"/>
      <c r="AY153" s="1" t="s">
        <v>2830</v>
      </c>
      <c r="AZ153" s="1" t="s">
        <v>2830</v>
      </c>
      <c r="BA153" s="1" t="s">
        <v>2835</v>
      </c>
      <c r="BB153" s="1" t="s">
        <v>3059</v>
      </c>
      <c r="BC153" s="1"/>
      <c r="BD153">
        <v>11533</v>
      </c>
      <c r="BE153" s="1" t="s">
        <v>2814</v>
      </c>
      <c r="BF153">
        <v>820</v>
      </c>
      <c r="BG153">
        <v>1</v>
      </c>
      <c r="BH153" s="1" t="s">
        <v>3260</v>
      </c>
    </row>
    <row r="154" spans="1:60">
      <c r="A154" s="8">
        <v>136214</v>
      </c>
      <c r="B154" s="1" t="s">
        <v>2896</v>
      </c>
      <c r="C154" s="1" t="s">
        <v>3137</v>
      </c>
      <c r="D154" s="1" t="s">
        <v>414</v>
      </c>
      <c r="E154">
        <v>1</v>
      </c>
      <c r="F154" s="9" t="s">
        <v>3083</v>
      </c>
      <c r="G154" s="4">
        <v>5000</v>
      </c>
      <c r="I154" s="14">
        <f t="shared" si="2"/>
        <v>5000</v>
      </c>
      <c r="N154" s="1" t="s">
        <v>2441</v>
      </c>
      <c r="O154">
        <v>0</v>
      </c>
      <c r="P154" s="3">
        <v>46240</v>
      </c>
      <c r="Q154" s="1" t="s">
        <v>2449</v>
      </c>
      <c r="R154">
        <v>139079</v>
      </c>
      <c r="U154" s="1" t="s">
        <v>1312</v>
      </c>
      <c r="V154">
        <v>20</v>
      </c>
      <c r="W154">
        <v>34</v>
      </c>
      <c r="X154" s="1"/>
      <c r="Y154" s="1" t="s">
        <v>1768</v>
      </c>
      <c r="Z154" s="1" t="s">
        <v>1813</v>
      </c>
      <c r="AA154" s="1" t="s">
        <v>1817</v>
      </c>
      <c r="AB154" s="1" t="s">
        <v>1870</v>
      </c>
      <c r="AC154" s="1" t="s">
        <v>1931</v>
      </c>
      <c r="AD154" s="1" t="s">
        <v>1941</v>
      </c>
      <c r="AE154" s="1"/>
      <c r="AF154">
        <v>0</v>
      </c>
      <c r="AG154" s="1" t="s">
        <v>1350</v>
      </c>
      <c r="AH154" s="1" t="s">
        <v>2263</v>
      </c>
      <c r="AI154" s="1"/>
      <c r="AJ154" s="1" t="s">
        <v>2266</v>
      </c>
      <c r="AK154" s="1" t="s">
        <v>2298</v>
      </c>
      <c r="AL154" s="1" t="s">
        <v>2393</v>
      </c>
      <c r="AM154" s="1"/>
      <c r="AN154" s="3">
        <v>46240</v>
      </c>
      <c r="AO154" s="1" t="s">
        <v>2451</v>
      </c>
      <c r="AP154" s="1" t="s">
        <v>2548</v>
      </c>
      <c r="AQ154" s="1" t="s">
        <v>2811</v>
      </c>
      <c r="AR154" s="1" t="s">
        <v>2811</v>
      </c>
      <c r="AS154" s="1" t="s">
        <v>2818</v>
      </c>
      <c r="AT154" s="1" t="s">
        <v>1870</v>
      </c>
      <c r="AU154" s="1" t="s">
        <v>1931</v>
      </c>
      <c r="AV154" s="1" t="s">
        <v>2825</v>
      </c>
      <c r="AW154" s="1"/>
      <c r="AX154" s="1"/>
      <c r="AY154" s="1" t="s">
        <v>2833</v>
      </c>
      <c r="AZ154" s="1" t="s">
        <v>2830</v>
      </c>
      <c r="BA154" s="1" t="s">
        <v>2837</v>
      </c>
      <c r="BB154" s="1" t="s">
        <v>3063</v>
      </c>
      <c r="BC154" s="1"/>
      <c r="BD154">
        <v>22417</v>
      </c>
      <c r="BE154" s="1" t="s">
        <v>2818</v>
      </c>
      <c r="BF154">
        <v>2053</v>
      </c>
      <c r="BG154">
        <v>34</v>
      </c>
      <c r="BH154" s="1" t="s">
        <v>2451</v>
      </c>
    </row>
    <row r="155" spans="1:60">
      <c r="A155" s="8">
        <v>136226</v>
      </c>
      <c r="B155" s="1" t="s">
        <v>2909</v>
      </c>
      <c r="C155" s="1" t="s">
        <v>3154</v>
      </c>
      <c r="D155" s="1" t="s">
        <v>540</v>
      </c>
      <c r="E155">
        <v>1</v>
      </c>
      <c r="F155" s="9" t="s">
        <v>3083</v>
      </c>
      <c r="G155" s="4">
        <v>5007.5178699999997</v>
      </c>
      <c r="I155" s="14">
        <f t="shared" si="2"/>
        <v>5007.5178699999997</v>
      </c>
      <c r="N155" s="1" t="s">
        <v>2443</v>
      </c>
      <c r="O155">
        <v>0</v>
      </c>
      <c r="P155" s="3">
        <v>46241</v>
      </c>
      <c r="Q155" s="1" t="s">
        <v>2452</v>
      </c>
      <c r="R155">
        <v>139450</v>
      </c>
      <c r="U155" s="1" t="s">
        <v>1381</v>
      </c>
      <c r="V155">
        <v>0</v>
      </c>
      <c r="W155">
        <v>4</v>
      </c>
      <c r="X155" s="1"/>
      <c r="Y155" s="1" t="s">
        <v>1785</v>
      </c>
      <c r="Z155" s="1" t="s">
        <v>1813</v>
      </c>
      <c r="AA155" s="1" t="s">
        <v>1817</v>
      </c>
      <c r="AB155" s="1" t="s">
        <v>1867</v>
      </c>
      <c r="AC155" s="1" t="s">
        <v>1817</v>
      </c>
      <c r="AD155" s="1" t="s">
        <v>1941</v>
      </c>
      <c r="AE155" s="1"/>
      <c r="AF155">
        <v>1</v>
      </c>
      <c r="AG155" s="1" t="s">
        <v>1381</v>
      </c>
      <c r="AH155" s="1" t="s">
        <v>2263</v>
      </c>
      <c r="AI155" s="1"/>
      <c r="AJ155" s="1" t="s">
        <v>2266</v>
      </c>
      <c r="AK155" s="1" t="s">
        <v>2305</v>
      </c>
      <c r="AL155" s="1" t="s">
        <v>2305</v>
      </c>
      <c r="AM155" s="1"/>
      <c r="AN155" s="3">
        <v>46241</v>
      </c>
      <c r="AO155" s="1" t="s">
        <v>2451</v>
      </c>
      <c r="AP155" s="1" t="s">
        <v>2561</v>
      </c>
      <c r="AQ155" s="1" t="s">
        <v>2811</v>
      </c>
      <c r="AR155" s="1" t="s">
        <v>2812</v>
      </c>
      <c r="AS155" s="1" t="s">
        <v>2818</v>
      </c>
      <c r="AT155" s="1" t="s">
        <v>1867</v>
      </c>
      <c r="AU155" s="1" t="s">
        <v>1817</v>
      </c>
      <c r="AV155" s="1" t="s">
        <v>2826</v>
      </c>
      <c r="AW155" s="1"/>
      <c r="AX155" s="1"/>
      <c r="AY155" s="1" t="s">
        <v>2829</v>
      </c>
      <c r="AZ155" s="1" t="s">
        <v>2829</v>
      </c>
      <c r="BA155" s="1" t="s">
        <v>2837</v>
      </c>
      <c r="BB155" s="1" t="s">
        <v>3063</v>
      </c>
      <c r="BC155" s="1"/>
      <c r="BD155">
        <v>31335</v>
      </c>
      <c r="BE155" s="1" t="s">
        <v>2818</v>
      </c>
      <c r="BF155">
        <v>2072</v>
      </c>
      <c r="BG155">
        <v>4</v>
      </c>
      <c r="BH155" s="1" t="s">
        <v>2468</v>
      </c>
    </row>
    <row r="156" spans="1:60">
      <c r="A156" s="8">
        <v>136508</v>
      </c>
      <c r="B156" s="1" t="s">
        <v>3039</v>
      </c>
      <c r="C156" s="1" t="s">
        <v>3248</v>
      </c>
      <c r="D156" s="1" t="s">
        <v>992</v>
      </c>
      <c r="E156">
        <v>80</v>
      </c>
      <c r="F156" s="9" t="s">
        <v>3083</v>
      </c>
      <c r="G156" s="4">
        <v>5250</v>
      </c>
      <c r="I156" s="14">
        <f t="shared" si="2"/>
        <v>420000</v>
      </c>
      <c r="N156" s="1" t="s">
        <v>2441</v>
      </c>
      <c r="O156">
        <v>0</v>
      </c>
      <c r="P156" s="3">
        <v>46261</v>
      </c>
      <c r="Q156" s="1" t="s">
        <v>2467</v>
      </c>
      <c r="R156">
        <v>139093</v>
      </c>
      <c r="U156" s="1" t="s">
        <v>1729</v>
      </c>
      <c r="V156">
        <v>20</v>
      </c>
      <c r="W156">
        <v>1</v>
      </c>
      <c r="X156" s="1"/>
      <c r="Y156" s="1" t="s">
        <v>1811</v>
      </c>
      <c r="Z156" s="1" t="s">
        <v>1813</v>
      </c>
      <c r="AA156" s="1" t="s">
        <v>674</v>
      </c>
      <c r="AB156" s="1" t="s">
        <v>1897</v>
      </c>
      <c r="AC156" s="1" t="s">
        <v>674</v>
      </c>
      <c r="AD156" s="1" t="s">
        <v>1941</v>
      </c>
      <c r="AE156" s="1"/>
      <c r="AF156">
        <v>80</v>
      </c>
      <c r="AG156" s="1" t="s">
        <v>2244</v>
      </c>
      <c r="AH156" s="1" t="s">
        <v>2263</v>
      </c>
      <c r="AI156" s="1"/>
      <c r="AJ156" s="1" t="s">
        <v>2265</v>
      </c>
      <c r="AK156" s="1" t="s">
        <v>2244</v>
      </c>
      <c r="AL156" s="1" t="s">
        <v>1729</v>
      </c>
      <c r="AM156" s="1"/>
      <c r="AN156" s="3">
        <v>46261</v>
      </c>
      <c r="AO156" s="1" t="s">
        <v>2451</v>
      </c>
      <c r="AP156" s="1" t="s">
        <v>2775</v>
      </c>
      <c r="AQ156" s="1" t="s">
        <v>2811</v>
      </c>
      <c r="AR156" s="1" t="s">
        <v>2812</v>
      </c>
      <c r="AS156" s="1" t="s">
        <v>2823</v>
      </c>
      <c r="AT156" s="1" t="s">
        <v>1897</v>
      </c>
      <c r="AU156" s="1" t="s">
        <v>674</v>
      </c>
      <c r="AV156" s="1" t="s">
        <v>2825</v>
      </c>
      <c r="AW156" s="1"/>
      <c r="AX156" s="1"/>
      <c r="AY156" s="1" t="s">
        <v>2829</v>
      </c>
      <c r="AZ156" s="1" t="s">
        <v>2829</v>
      </c>
      <c r="BA156" s="1" t="s">
        <v>2836</v>
      </c>
      <c r="BB156" s="1" t="s">
        <v>3068</v>
      </c>
      <c r="BC156" s="1"/>
      <c r="BD156">
        <v>3548</v>
      </c>
      <c r="BE156" s="1" t="s">
        <v>2823</v>
      </c>
      <c r="BF156">
        <v>5085</v>
      </c>
      <c r="BG156">
        <v>1</v>
      </c>
      <c r="BH156" s="1" t="s">
        <v>3272</v>
      </c>
    </row>
    <row r="157" spans="1:60">
      <c r="A157" s="8">
        <v>136543</v>
      </c>
      <c r="B157" s="1" t="s">
        <v>3039</v>
      </c>
      <c r="C157" s="1" t="s">
        <v>3255</v>
      </c>
      <c r="D157" s="1" t="s">
        <v>1040</v>
      </c>
      <c r="E157">
        <v>30</v>
      </c>
      <c r="F157" s="9" t="s">
        <v>3084</v>
      </c>
      <c r="G157" s="4">
        <v>5416.67</v>
      </c>
      <c r="I157" s="14">
        <f t="shared" si="2"/>
        <v>162500.1</v>
      </c>
      <c r="N157" s="1" t="s">
        <v>2441</v>
      </c>
      <c r="O157">
        <v>0</v>
      </c>
      <c r="P157" s="3">
        <v>46262</v>
      </c>
      <c r="Q157" s="1" t="s">
        <v>2468</v>
      </c>
      <c r="R157">
        <v>139801</v>
      </c>
      <c r="U157" s="1" t="s">
        <v>1760</v>
      </c>
      <c r="V157">
        <v>20</v>
      </c>
      <c r="W157">
        <v>1</v>
      </c>
      <c r="X157" s="1"/>
      <c r="Y157" s="1" t="s">
        <v>1771</v>
      </c>
      <c r="Z157" s="1" t="s">
        <v>1813</v>
      </c>
      <c r="AA157" s="1" t="s">
        <v>1819</v>
      </c>
      <c r="AB157" s="1" t="s">
        <v>1886</v>
      </c>
      <c r="AC157" s="1" t="s">
        <v>1936</v>
      </c>
      <c r="AD157" s="1" t="s">
        <v>1941</v>
      </c>
      <c r="AE157" s="1"/>
      <c r="AF157">
        <v>30</v>
      </c>
      <c r="AG157" s="1" t="s">
        <v>2261</v>
      </c>
      <c r="AH157" s="1" t="s">
        <v>2263</v>
      </c>
      <c r="AI157" s="1"/>
      <c r="AJ157" s="1" t="s">
        <v>2265</v>
      </c>
      <c r="AK157" s="1" t="s">
        <v>2369</v>
      </c>
      <c r="AL157" s="1" t="s">
        <v>2440</v>
      </c>
      <c r="AM157" s="1" t="s">
        <v>2444</v>
      </c>
      <c r="AN157" s="3">
        <v>46262</v>
      </c>
      <c r="AO157" s="1" t="s">
        <v>2451</v>
      </c>
      <c r="AP157" s="1" t="s">
        <v>2808</v>
      </c>
      <c r="AQ157" s="1" t="s">
        <v>2811</v>
      </c>
      <c r="AR157" s="1" t="s">
        <v>2812</v>
      </c>
      <c r="AS157" s="1" t="s">
        <v>2821</v>
      </c>
      <c r="AT157" s="1" t="s">
        <v>1886</v>
      </c>
      <c r="AU157" s="1" t="s">
        <v>1936</v>
      </c>
      <c r="AV157" s="1" t="s">
        <v>2825</v>
      </c>
      <c r="AW157" s="1"/>
      <c r="AX157" s="1"/>
      <c r="AY157" s="1" t="s">
        <v>2829</v>
      </c>
      <c r="AZ157" s="1" t="s">
        <v>2829</v>
      </c>
      <c r="BA157" s="1" t="s">
        <v>2836</v>
      </c>
      <c r="BB157" s="1" t="s">
        <v>3082</v>
      </c>
      <c r="BC157" s="1"/>
      <c r="BD157">
        <v>1229</v>
      </c>
      <c r="BE157" s="1" t="s">
        <v>2821</v>
      </c>
      <c r="BF157">
        <v>5085</v>
      </c>
      <c r="BG157">
        <v>1</v>
      </c>
      <c r="BH157" s="1" t="s">
        <v>2468</v>
      </c>
    </row>
    <row r="158" spans="1:60">
      <c r="A158" s="8">
        <v>136264</v>
      </c>
      <c r="B158" s="1" t="s">
        <v>2927</v>
      </c>
      <c r="C158" s="1" t="s">
        <v>3173</v>
      </c>
      <c r="D158" s="1" t="s">
        <v>604</v>
      </c>
      <c r="E158">
        <v>30</v>
      </c>
      <c r="F158" s="9" t="s">
        <v>3083</v>
      </c>
      <c r="G158" s="4">
        <v>6000</v>
      </c>
      <c r="I158" s="14">
        <f t="shared" si="2"/>
        <v>180000</v>
      </c>
      <c r="N158" s="1" t="s">
        <v>2441</v>
      </c>
      <c r="O158">
        <v>0</v>
      </c>
      <c r="P158" s="3">
        <v>46245</v>
      </c>
      <c r="Q158" s="1" t="s">
        <v>2455</v>
      </c>
      <c r="R158">
        <v>139433</v>
      </c>
      <c r="U158" s="1" t="s">
        <v>1433</v>
      </c>
      <c r="V158">
        <v>20</v>
      </c>
      <c r="W158">
        <v>1</v>
      </c>
      <c r="X158" s="1"/>
      <c r="Y158" s="1" t="s">
        <v>1795</v>
      </c>
      <c r="Z158" s="1" t="s">
        <v>1813</v>
      </c>
      <c r="AA158" s="1" t="s">
        <v>1816</v>
      </c>
      <c r="AB158" s="1" t="s">
        <v>1832</v>
      </c>
      <c r="AC158" s="1" t="s">
        <v>1816</v>
      </c>
      <c r="AD158" s="1" t="s">
        <v>1941</v>
      </c>
      <c r="AE158" s="1"/>
      <c r="AF158">
        <v>30</v>
      </c>
      <c r="AG158" s="1" t="s">
        <v>1260</v>
      </c>
      <c r="AH158" s="1" t="s">
        <v>2263</v>
      </c>
      <c r="AI158" s="1"/>
      <c r="AJ158" s="1" t="s">
        <v>2265</v>
      </c>
      <c r="AK158" s="1" t="s">
        <v>1260</v>
      </c>
      <c r="AL158" s="1" t="s">
        <v>1433</v>
      </c>
      <c r="AM158" s="1" t="s">
        <v>2444</v>
      </c>
      <c r="AN158" s="3">
        <v>46245</v>
      </c>
      <c r="AO158" s="1" t="s">
        <v>2451</v>
      </c>
      <c r="AP158" s="1" t="s">
        <v>2591</v>
      </c>
      <c r="AQ158" s="1" t="s">
        <v>2811</v>
      </c>
      <c r="AR158" s="1" t="s">
        <v>2811</v>
      </c>
      <c r="AS158" s="1" t="s">
        <v>2817</v>
      </c>
      <c r="AT158" s="1" t="s">
        <v>1832</v>
      </c>
      <c r="AU158" s="1" t="s">
        <v>1816</v>
      </c>
      <c r="AV158" s="1" t="s">
        <v>2825</v>
      </c>
      <c r="AW158" s="1"/>
      <c r="AX158" s="1"/>
      <c r="AY158" s="1" t="s">
        <v>2829</v>
      </c>
      <c r="AZ158" s="1" t="s">
        <v>2829</v>
      </c>
      <c r="BA158" s="1" t="s">
        <v>2836</v>
      </c>
      <c r="BB158" s="1" t="s">
        <v>3060</v>
      </c>
      <c r="BC158" s="1"/>
      <c r="BD158">
        <v>3921</v>
      </c>
      <c r="BE158" s="1" t="s">
        <v>2817</v>
      </c>
      <c r="BF158">
        <v>1183</v>
      </c>
      <c r="BG158">
        <v>1</v>
      </c>
      <c r="BH158" s="1" t="s">
        <v>2453</v>
      </c>
    </row>
    <row r="159" spans="1:60">
      <c r="A159" s="8">
        <v>136478</v>
      </c>
      <c r="B159" s="1" t="s">
        <v>3029</v>
      </c>
      <c r="C159" s="1" t="s">
        <v>3096</v>
      </c>
      <c r="D159" s="1" t="s">
        <v>948</v>
      </c>
      <c r="E159">
        <v>1</v>
      </c>
      <c r="F159" s="9" t="s">
        <v>3083</v>
      </c>
      <c r="G159" s="4">
        <v>6300</v>
      </c>
      <c r="I159" s="14">
        <f t="shared" si="2"/>
        <v>6300</v>
      </c>
      <c r="N159" s="1" t="s">
        <v>2442</v>
      </c>
      <c r="O159">
        <v>0</v>
      </c>
      <c r="P159" s="3">
        <v>46259</v>
      </c>
      <c r="Q159" s="1" t="s">
        <v>2460</v>
      </c>
      <c r="R159">
        <v>139739</v>
      </c>
      <c r="U159" s="1" t="s">
        <v>1691</v>
      </c>
      <c r="V159">
        <v>-10</v>
      </c>
      <c r="W159">
        <v>9</v>
      </c>
      <c r="X159" s="1"/>
      <c r="Y159" s="1" t="s">
        <v>1768</v>
      </c>
      <c r="Z159" s="1" t="s">
        <v>1813</v>
      </c>
      <c r="AA159" s="1" t="s">
        <v>1815</v>
      </c>
      <c r="AB159" s="1" t="s">
        <v>1839</v>
      </c>
      <c r="AC159" s="1" t="s">
        <v>1918</v>
      </c>
      <c r="AD159" s="1" t="s">
        <v>1941</v>
      </c>
      <c r="AE159" s="1"/>
      <c r="AF159">
        <v>1</v>
      </c>
      <c r="AG159" s="1" t="s">
        <v>2219</v>
      </c>
      <c r="AH159" s="1" t="s">
        <v>2263</v>
      </c>
      <c r="AI159" s="1"/>
      <c r="AJ159" s="1" t="s">
        <v>2264</v>
      </c>
      <c r="AK159" s="1" t="s">
        <v>2355</v>
      </c>
      <c r="AL159" s="1" t="s">
        <v>2430</v>
      </c>
      <c r="AM159" s="1"/>
      <c r="AN159" s="3">
        <v>46259</v>
      </c>
      <c r="AO159" s="1" t="s">
        <v>2451</v>
      </c>
      <c r="AP159" s="1" t="s">
        <v>2764</v>
      </c>
      <c r="AQ159" s="1" t="s">
        <v>2811</v>
      </c>
      <c r="AR159" s="1" t="s">
        <v>2811</v>
      </c>
      <c r="AS159" s="1" t="s">
        <v>2815</v>
      </c>
      <c r="AT159" s="1" t="s">
        <v>1839</v>
      </c>
      <c r="AU159" s="1" t="s">
        <v>1918</v>
      </c>
      <c r="AV159" s="1" t="s">
        <v>2826</v>
      </c>
      <c r="AW159" s="1"/>
      <c r="AX159" s="1"/>
      <c r="AY159" s="1" t="s">
        <v>2829</v>
      </c>
      <c r="AZ159" s="1" t="s">
        <v>2829</v>
      </c>
      <c r="BA159" s="1" t="s">
        <v>2835</v>
      </c>
      <c r="BB159" s="1" t="s">
        <v>3064</v>
      </c>
      <c r="BC159" s="1"/>
      <c r="BD159">
        <v>14862</v>
      </c>
      <c r="BE159" s="1" t="s">
        <v>2815</v>
      </c>
      <c r="BF159">
        <v>4175</v>
      </c>
      <c r="BG159">
        <v>9</v>
      </c>
      <c r="BH159" s="1" t="s">
        <v>2468</v>
      </c>
    </row>
    <row r="160" spans="1:60">
      <c r="A160" s="8">
        <v>136208</v>
      </c>
      <c r="B160" s="1" t="s">
        <v>2900</v>
      </c>
      <c r="C160" s="1" t="s">
        <v>3142</v>
      </c>
      <c r="D160" s="1" t="s">
        <v>285</v>
      </c>
      <c r="E160">
        <v>180</v>
      </c>
      <c r="F160" s="9" t="s">
        <v>3083</v>
      </c>
      <c r="G160" s="4">
        <v>6666.67</v>
      </c>
      <c r="I160" s="14">
        <f t="shared" si="2"/>
        <v>1200000.6000000001</v>
      </c>
      <c r="N160" s="1" t="s">
        <v>2441</v>
      </c>
      <c r="O160">
        <v>0</v>
      </c>
      <c r="P160" s="3">
        <v>46240</v>
      </c>
      <c r="Q160" s="1" t="s">
        <v>2449</v>
      </c>
      <c r="R160">
        <v>139404</v>
      </c>
      <c r="U160" s="1" t="s">
        <v>1251</v>
      </c>
      <c r="V160">
        <v>20</v>
      </c>
      <c r="W160">
        <v>1</v>
      </c>
      <c r="X160" s="1"/>
      <c r="Y160" s="1" t="s">
        <v>1776</v>
      </c>
      <c r="Z160" s="1" t="s">
        <v>1813</v>
      </c>
      <c r="AA160" s="1" t="s">
        <v>1815</v>
      </c>
      <c r="AB160" s="1" t="s">
        <v>1826</v>
      </c>
      <c r="AC160" s="1" t="s">
        <v>1919</v>
      </c>
      <c r="AD160" s="1" t="s">
        <v>1941</v>
      </c>
      <c r="AE160" s="1"/>
      <c r="AF160">
        <v>180</v>
      </c>
      <c r="AG160" s="1" t="s">
        <v>2065</v>
      </c>
      <c r="AH160" s="1" t="s">
        <v>2263</v>
      </c>
      <c r="AI160" s="1"/>
      <c r="AJ160" s="1" t="s">
        <v>2264</v>
      </c>
      <c r="AK160" s="1" t="s">
        <v>2295</v>
      </c>
      <c r="AL160" s="1" t="s">
        <v>2390</v>
      </c>
      <c r="AM160" s="1" t="s">
        <v>2444</v>
      </c>
      <c r="AN160" s="3">
        <v>46240</v>
      </c>
      <c r="AO160" s="1" t="s">
        <v>2451</v>
      </c>
      <c r="AP160" s="1" t="s">
        <v>2545</v>
      </c>
      <c r="AQ160" s="1" t="s">
        <v>2811</v>
      </c>
      <c r="AR160" s="1" t="s">
        <v>2811</v>
      </c>
      <c r="AS160" s="1" t="s">
        <v>2816</v>
      </c>
      <c r="AT160" s="1" t="s">
        <v>1826</v>
      </c>
      <c r="AU160" s="1" t="s">
        <v>1919</v>
      </c>
      <c r="AV160" s="1" t="s">
        <v>2825</v>
      </c>
      <c r="AW160" s="1"/>
      <c r="AX160" s="1"/>
      <c r="AY160" s="1" t="s">
        <v>2829</v>
      </c>
      <c r="AZ160" s="1" t="s">
        <v>2829</v>
      </c>
      <c r="BA160" s="1" t="s">
        <v>2835</v>
      </c>
      <c r="BB160" s="1" t="s">
        <v>3059</v>
      </c>
      <c r="BC160" s="1"/>
      <c r="BD160">
        <v>1599</v>
      </c>
      <c r="BE160" s="1" t="s">
        <v>2816</v>
      </c>
      <c r="BF160">
        <v>4701</v>
      </c>
      <c r="BG160">
        <v>1</v>
      </c>
      <c r="BH160" s="1" t="s">
        <v>2448</v>
      </c>
    </row>
    <row r="161" spans="1:60">
      <c r="A161" s="8">
        <v>136208</v>
      </c>
      <c r="B161" s="1" t="s">
        <v>2900</v>
      </c>
      <c r="C161" s="1" t="s">
        <v>3142</v>
      </c>
      <c r="D161" s="1" t="s">
        <v>286</v>
      </c>
      <c r="E161">
        <v>180</v>
      </c>
      <c r="F161" s="9" t="s">
        <v>3083</v>
      </c>
      <c r="G161" s="4">
        <v>6666.67</v>
      </c>
      <c r="I161" s="14">
        <f t="shared" si="2"/>
        <v>1200000.6000000001</v>
      </c>
      <c r="N161" s="1" t="s">
        <v>2441</v>
      </c>
      <c r="O161">
        <v>0</v>
      </c>
      <c r="P161" s="3">
        <v>46240</v>
      </c>
      <c r="Q161" s="1" t="s">
        <v>2449</v>
      </c>
      <c r="R161">
        <v>139404</v>
      </c>
      <c r="U161" s="1" t="s">
        <v>1251</v>
      </c>
      <c r="V161">
        <v>20</v>
      </c>
      <c r="W161">
        <v>2</v>
      </c>
      <c r="X161" s="1"/>
      <c r="Y161" s="1" t="s">
        <v>1776</v>
      </c>
      <c r="Z161" s="1" t="s">
        <v>1813</v>
      </c>
      <c r="AA161" s="1" t="s">
        <v>1815</v>
      </c>
      <c r="AB161" s="1" t="s">
        <v>1826</v>
      </c>
      <c r="AC161" s="1" t="s">
        <v>1919</v>
      </c>
      <c r="AD161" s="1" t="s">
        <v>1941</v>
      </c>
      <c r="AE161" s="1"/>
      <c r="AF161">
        <v>180</v>
      </c>
      <c r="AG161" s="1" t="s">
        <v>2065</v>
      </c>
      <c r="AH161" s="1" t="s">
        <v>2263</v>
      </c>
      <c r="AI161" s="1"/>
      <c r="AJ161" s="1" t="s">
        <v>2264</v>
      </c>
      <c r="AK161" s="1" t="s">
        <v>2295</v>
      </c>
      <c r="AL161" s="1" t="s">
        <v>2390</v>
      </c>
      <c r="AM161" s="1" t="s">
        <v>2444</v>
      </c>
      <c r="AN161" s="3">
        <v>46240</v>
      </c>
      <c r="AO161" s="1" t="s">
        <v>2451</v>
      </c>
      <c r="AP161" s="1" t="s">
        <v>2545</v>
      </c>
      <c r="AQ161" s="1" t="s">
        <v>2811</v>
      </c>
      <c r="AR161" s="1" t="s">
        <v>2811</v>
      </c>
      <c r="AS161" s="1" t="s">
        <v>2816</v>
      </c>
      <c r="AT161" s="1" t="s">
        <v>1826</v>
      </c>
      <c r="AU161" s="1" t="s">
        <v>1919</v>
      </c>
      <c r="AV161" s="1" t="s">
        <v>2825</v>
      </c>
      <c r="AW161" s="1"/>
      <c r="AX161" s="1"/>
      <c r="AY161" s="1" t="s">
        <v>2829</v>
      </c>
      <c r="AZ161" s="1" t="s">
        <v>2829</v>
      </c>
      <c r="BA161" s="1" t="s">
        <v>2835</v>
      </c>
      <c r="BB161" s="1" t="s">
        <v>3059</v>
      </c>
      <c r="BC161" s="1"/>
      <c r="BD161">
        <v>1599</v>
      </c>
      <c r="BE161" s="1" t="s">
        <v>2816</v>
      </c>
      <c r="BF161">
        <v>4701</v>
      </c>
      <c r="BG161">
        <v>2</v>
      </c>
      <c r="BH161" s="1" t="s">
        <v>2448</v>
      </c>
    </row>
    <row r="162" spans="1:60">
      <c r="A162" s="8">
        <v>136226</v>
      </c>
      <c r="B162" s="1" t="s">
        <v>2909</v>
      </c>
      <c r="C162" s="1" t="s">
        <v>3155</v>
      </c>
      <c r="D162" s="1" t="s">
        <v>541</v>
      </c>
      <c r="E162">
        <v>77</v>
      </c>
      <c r="F162" s="9" t="s">
        <v>3083</v>
      </c>
      <c r="G162" s="4">
        <v>7657.8860999999997</v>
      </c>
      <c r="I162" s="14">
        <f t="shared" si="2"/>
        <v>589657.22970000003</v>
      </c>
      <c r="N162" s="1" t="s">
        <v>2443</v>
      </c>
      <c r="O162">
        <v>0</v>
      </c>
      <c r="P162" s="3">
        <v>46241</v>
      </c>
      <c r="Q162" s="1" t="s">
        <v>2452</v>
      </c>
      <c r="R162">
        <v>139450</v>
      </c>
      <c r="U162" s="1" t="s">
        <v>1382</v>
      </c>
      <c r="V162">
        <v>0</v>
      </c>
      <c r="W162">
        <v>5</v>
      </c>
      <c r="X162" s="1"/>
      <c r="Y162" s="1" t="s">
        <v>1785</v>
      </c>
      <c r="Z162" s="1" t="s">
        <v>1813</v>
      </c>
      <c r="AA162" s="1" t="s">
        <v>1817</v>
      </c>
      <c r="AB162" s="1" t="s">
        <v>1867</v>
      </c>
      <c r="AC162" s="1" t="s">
        <v>1817</v>
      </c>
      <c r="AD162" s="1" t="s">
        <v>1941</v>
      </c>
      <c r="AE162" s="1"/>
      <c r="AF162">
        <v>77</v>
      </c>
      <c r="AG162" s="1" t="s">
        <v>1382</v>
      </c>
      <c r="AH162" s="1" t="s">
        <v>2263</v>
      </c>
      <c r="AI162" s="1"/>
      <c r="AJ162" s="1" t="s">
        <v>2266</v>
      </c>
      <c r="AK162" s="1" t="s">
        <v>2305</v>
      </c>
      <c r="AL162" s="1" t="s">
        <v>2305</v>
      </c>
      <c r="AM162" s="1"/>
      <c r="AN162" s="3">
        <v>46241</v>
      </c>
      <c r="AO162" s="1" t="s">
        <v>2451</v>
      </c>
      <c r="AP162" s="1" t="s">
        <v>2561</v>
      </c>
      <c r="AQ162" s="1" t="s">
        <v>2811</v>
      </c>
      <c r="AR162" s="1" t="s">
        <v>2812</v>
      </c>
      <c r="AS162" s="1" t="s">
        <v>2818</v>
      </c>
      <c r="AT162" s="1" t="s">
        <v>1867</v>
      </c>
      <c r="AU162" s="1" t="s">
        <v>1817</v>
      </c>
      <c r="AV162" s="1" t="s">
        <v>2826</v>
      </c>
      <c r="AW162" s="1"/>
      <c r="AX162" s="1"/>
      <c r="AY162" s="1" t="s">
        <v>2829</v>
      </c>
      <c r="AZ162" s="1" t="s">
        <v>2829</v>
      </c>
      <c r="BA162" s="1" t="s">
        <v>2837</v>
      </c>
      <c r="BB162" s="1" t="s">
        <v>3063</v>
      </c>
      <c r="BC162" s="1"/>
      <c r="BD162">
        <v>31336</v>
      </c>
      <c r="BE162" s="1" t="s">
        <v>2818</v>
      </c>
      <c r="BF162">
        <v>2072</v>
      </c>
      <c r="BG162">
        <v>5</v>
      </c>
      <c r="BH162" s="1" t="s">
        <v>2468</v>
      </c>
    </row>
    <row r="163" spans="1:60">
      <c r="A163" s="8">
        <v>136192</v>
      </c>
      <c r="B163" s="1" t="s">
        <v>2858</v>
      </c>
      <c r="C163" s="1" t="s">
        <v>3131</v>
      </c>
      <c r="D163" s="1" t="s">
        <v>236</v>
      </c>
      <c r="E163">
        <v>2</v>
      </c>
      <c r="F163" s="9" t="s">
        <v>3083</v>
      </c>
      <c r="G163" s="4">
        <v>7916.6666599999999</v>
      </c>
      <c r="I163" s="14">
        <f t="shared" si="2"/>
        <v>15833.33332</v>
      </c>
      <c r="N163" s="1" t="s">
        <v>2441</v>
      </c>
      <c r="O163">
        <v>0</v>
      </c>
      <c r="P163" s="3">
        <v>46239</v>
      </c>
      <c r="Q163" s="1" t="s">
        <v>2447</v>
      </c>
      <c r="R163">
        <v>139443</v>
      </c>
      <c r="U163" s="1" t="s">
        <v>1212</v>
      </c>
      <c r="V163">
        <v>20</v>
      </c>
      <c r="W163">
        <v>5</v>
      </c>
      <c r="X163" s="1"/>
      <c r="Y163" s="1" t="s">
        <v>1789</v>
      </c>
      <c r="Z163" s="1" t="s">
        <v>1813</v>
      </c>
      <c r="AA163" s="1" t="s">
        <v>1820</v>
      </c>
      <c r="AB163" s="1" t="s">
        <v>1864</v>
      </c>
      <c r="AC163" s="1" t="s">
        <v>1820</v>
      </c>
      <c r="AD163" s="1" t="s">
        <v>1941</v>
      </c>
      <c r="AE163" s="1"/>
      <c r="AF163">
        <v>2</v>
      </c>
      <c r="AG163" s="1" t="s">
        <v>2046</v>
      </c>
      <c r="AH163" s="1" t="s">
        <v>2263</v>
      </c>
      <c r="AI163" s="1"/>
      <c r="AJ163" s="1" t="s">
        <v>2265</v>
      </c>
      <c r="AK163" s="1" t="s">
        <v>2287</v>
      </c>
      <c r="AL163" s="1" t="s">
        <v>2382</v>
      </c>
      <c r="AM163" s="1" t="s">
        <v>2444</v>
      </c>
      <c r="AN163" s="3">
        <v>46239</v>
      </c>
      <c r="AO163" s="1" t="s">
        <v>2451</v>
      </c>
      <c r="AP163" s="1" t="s">
        <v>2533</v>
      </c>
      <c r="AQ163" s="1" t="s">
        <v>2811</v>
      </c>
      <c r="AR163" s="1" t="s">
        <v>2811</v>
      </c>
      <c r="AS163" s="1" t="s">
        <v>2824</v>
      </c>
      <c r="AT163" s="1" t="s">
        <v>1864</v>
      </c>
      <c r="AU163" s="1" t="s">
        <v>1820</v>
      </c>
      <c r="AV163" s="1" t="s">
        <v>2825</v>
      </c>
      <c r="AW163" s="1"/>
      <c r="AX163" s="1"/>
      <c r="AY163" s="1" t="s">
        <v>2829</v>
      </c>
      <c r="AZ163" s="1" t="s">
        <v>2829</v>
      </c>
      <c r="BA163" s="1" t="s">
        <v>2836</v>
      </c>
      <c r="BB163" s="1" t="s">
        <v>3070</v>
      </c>
      <c r="BC163" s="1"/>
      <c r="BD163">
        <v>3023</v>
      </c>
      <c r="BE163" s="1" t="s">
        <v>2824</v>
      </c>
      <c r="BF163">
        <v>4245</v>
      </c>
      <c r="BG163">
        <v>5</v>
      </c>
      <c r="BH163" s="1" t="s">
        <v>2447</v>
      </c>
    </row>
    <row r="164" spans="1:60">
      <c r="A164" s="8">
        <v>136309</v>
      </c>
      <c r="B164" s="1" t="s">
        <v>2958</v>
      </c>
      <c r="C164" s="1" t="s">
        <v>3099</v>
      </c>
      <c r="D164" s="1" t="s">
        <v>671</v>
      </c>
      <c r="E164">
        <v>1</v>
      </c>
      <c r="F164" s="9" t="s">
        <v>3083</v>
      </c>
      <c r="G164" s="4">
        <v>8750</v>
      </c>
      <c r="I164" s="14">
        <f t="shared" si="2"/>
        <v>8750</v>
      </c>
      <c r="N164" s="1" t="s">
        <v>2443</v>
      </c>
      <c r="O164">
        <v>0</v>
      </c>
      <c r="P164" s="3">
        <v>46247</v>
      </c>
      <c r="Q164" s="1" t="s">
        <v>2457</v>
      </c>
      <c r="R164">
        <v>139488</v>
      </c>
      <c r="U164" s="1" t="s">
        <v>1485</v>
      </c>
      <c r="V164">
        <v>0</v>
      </c>
      <c r="W164">
        <v>2</v>
      </c>
      <c r="X164" s="1"/>
      <c r="Y164" s="1" t="s">
        <v>1768</v>
      </c>
      <c r="Z164" s="1" t="s">
        <v>1813</v>
      </c>
      <c r="AA164" s="1" t="s">
        <v>1815</v>
      </c>
      <c r="AB164" s="1" t="s">
        <v>1854</v>
      </c>
      <c r="AC164" s="1" t="s">
        <v>1937</v>
      </c>
      <c r="AD164" s="1" t="s">
        <v>1941</v>
      </c>
      <c r="AE164" s="1"/>
      <c r="AF164">
        <v>1</v>
      </c>
      <c r="AG164" s="1" t="s">
        <v>1485</v>
      </c>
      <c r="AH164" s="1" t="s">
        <v>2263</v>
      </c>
      <c r="AI164" s="1"/>
      <c r="AJ164" s="1" t="s">
        <v>2264</v>
      </c>
      <c r="AK164" s="1" t="s">
        <v>2321</v>
      </c>
      <c r="AL164" s="1" t="s">
        <v>2321</v>
      </c>
      <c r="AM164" s="1"/>
      <c r="AN164" s="3">
        <v>46247</v>
      </c>
      <c r="AO164" s="1" t="s">
        <v>2451</v>
      </c>
      <c r="AP164" s="1" t="s">
        <v>2626</v>
      </c>
      <c r="AQ164" s="1" t="s">
        <v>2811</v>
      </c>
      <c r="AR164" s="1" t="s">
        <v>2811</v>
      </c>
      <c r="AS164" s="1" t="s">
        <v>2814</v>
      </c>
      <c r="AT164" s="1" t="s">
        <v>1854</v>
      </c>
      <c r="AU164" s="1" t="s">
        <v>1937</v>
      </c>
      <c r="AV164" s="1" t="s">
        <v>2826</v>
      </c>
      <c r="AW164" s="1"/>
      <c r="AX164" s="1"/>
      <c r="AY164" s="1" t="s">
        <v>2834</v>
      </c>
      <c r="AZ164" s="1" t="s">
        <v>2832</v>
      </c>
      <c r="BA164" s="1" t="s">
        <v>2835</v>
      </c>
      <c r="BB164" s="1" t="s">
        <v>3059</v>
      </c>
      <c r="BC164" s="1"/>
      <c r="BD164">
        <v>6965</v>
      </c>
      <c r="BE164" s="1" t="s">
        <v>2814</v>
      </c>
      <c r="BF164">
        <v>7046</v>
      </c>
      <c r="BG164">
        <v>2</v>
      </c>
      <c r="BH164" s="1" t="s">
        <v>2453</v>
      </c>
    </row>
    <row r="165" spans="1:60" ht="28.5">
      <c r="A165" s="8">
        <v>136357</v>
      </c>
      <c r="B165" s="1" t="s">
        <v>2958</v>
      </c>
      <c r="C165" s="1" t="s">
        <v>3099</v>
      </c>
      <c r="D165" s="2" t="s">
        <v>762</v>
      </c>
      <c r="E165">
        <v>1</v>
      </c>
      <c r="F165" s="9" t="s">
        <v>3083</v>
      </c>
      <c r="G165" s="4">
        <v>8750</v>
      </c>
      <c r="I165" s="14">
        <f t="shared" si="2"/>
        <v>8750</v>
      </c>
      <c r="N165" s="1" t="s">
        <v>2443</v>
      </c>
      <c r="O165">
        <v>0</v>
      </c>
      <c r="P165" s="3">
        <v>46251</v>
      </c>
      <c r="Q165" s="1" t="s">
        <v>2459</v>
      </c>
      <c r="R165">
        <v>139493</v>
      </c>
      <c r="U165" s="1" t="s">
        <v>1551</v>
      </c>
      <c r="V165">
        <v>-10</v>
      </c>
      <c r="W165">
        <v>2</v>
      </c>
      <c r="X165" s="1"/>
      <c r="Y165" s="1" t="s">
        <v>1768</v>
      </c>
      <c r="Z165" s="1" t="s">
        <v>1813</v>
      </c>
      <c r="AA165" s="1" t="s">
        <v>1815</v>
      </c>
      <c r="AB165" s="1" t="s">
        <v>1854</v>
      </c>
      <c r="AC165" s="1" t="s">
        <v>1937</v>
      </c>
      <c r="AD165" s="1" t="s">
        <v>1941</v>
      </c>
      <c r="AE165" s="1"/>
      <c r="AF165">
        <v>1</v>
      </c>
      <c r="AG165" s="1" t="s">
        <v>1485</v>
      </c>
      <c r="AH165" s="1" t="s">
        <v>2263</v>
      </c>
      <c r="AI165" s="1"/>
      <c r="AJ165" s="1" t="s">
        <v>2264</v>
      </c>
      <c r="AK165" s="1" t="s">
        <v>1485</v>
      </c>
      <c r="AL165" s="1" t="s">
        <v>1551</v>
      </c>
      <c r="AM165" s="1" t="s">
        <v>2444</v>
      </c>
      <c r="AN165" s="3">
        <v>46251</v>
      </c>
      <c r="AO165" s="1" t="s">
        <v>2451</v>
      </c>
      <c r="AP165" s="1" t="s">
        <v>2626</v>
      </c>
      <c r="AQ165" s="1" t="s">
        <v>2811</v>
      </c>
      <c r="AR165" s="1" t="s">
        <v>2811</v>
      </c>
      <c r="AS165" s="1" t="s">
        <v>2814</v>
      </c>
      <c r="AT165" s="1" t="s">
        <v>1854</v>
      </c>
      <c r="AU165" s="1" t="s">
        <v>1937</v>
      </c>
      <c r="AV165" s="1" t="s">
        <v>2826</v>
      </c>
      <c r="AW165" s="1"/>
      <c r="AX165" s="1"/>
      <c r="AY165" s="1" t="s">
        <v>2829</v>
      </c>
      <c r="AZ165" s="1" t="s">
        <v>2829</v>
      </c>
      <c r="BA165" s="1" t="s">
        <v>2835</v>
      </c>
      <c r="BB165" s="1" t="s">
        <v>3059</v>
      </c>
      <c r="BC165" s="1"/>
      <c r="BD165">
        <v>6965</v>
      </c>
      <c r="BE165" s="1" t="s">
        <v>2814</v>
      </c>
      <c r="BF165">
        <v>7046</v>
      </c>
      <c r="BG165">
        <v>1</v>
      </c>
      <c r="BH165" s="1" t="s">
        <v>2453</v>
      </c>
    </row>
    <row r="166" spans="1:60">
      <c r="A166" s="8">
        <v>136309</v>
      </c>
      <c r="B166" s="1" t="s">
        <v>2958</v>
      </c>
      <c r="C166" s="1" t="s">
        <v>3099</v>
      </c>
      <c r="D166" s="1" t="s">
        <v>670</v>
      </c>
      <c r="E166">
        <v>1</v>
      </c>
      <c r="F166" s="9" t="s">
        <v>3083</v>
      </c>
      <c r="G166" s="4">
        <v>9722.2999999999993</v>
      </c>
      <c r="I166" s="14">
        <f t="shared" si="2"/>
        <v>9722.2999999999993</v>
      </c>
      <c r="N166" s="1" t="s">
        <v>2443</v>
      </c>
      <c r="O166">
        <v>0</v>
      </c>
      <c r="P166" s="3">
        <v>46247</v>
      </c>
      <c r="Q166" s="1" t="s">
        <v>2457</v>
      </c>
      <c r="R166">
        <v>139488</v>
      </c>
      <c r="U166" s="1" t="s">
        <v>1484</v>
      </c>
      <c r="V166">
        <v>0</v>
      </c>
      <c r="W166">
        <v>1</v>
      </c>
      <c r="X166" s="1"/>
      <c r="Y166" s="1" t="s">
        <v>1768</v>
      </c>
      <c r="Z166" s="1" t="s">
        <v>1813</v>
      </c>
      <c r="AA166" s="1" t="s">
        <v>1815</v>
      </c>
      <c r="AB166" s="1" t="s">
        <v>1854</v>
      </c>
      <c r="AC166" s="1" t="s">
        <v>1937</v>
      </c>
      <c r="AD166" s="1" t="s">
        <v>1941</v>
      </c>
      <c r="AE166" s="1"/>
      <c r="AF166">
        <v>1</v>
      </c>
      <c r="AG166" s="1" t="s">
        <v>1484</v>
      </c>
      <c r="AH166" s="1" t="s">
        <v>2263</v>
      </c>
      <c r="AI166" s="1"/>
      <c r="AJ166" s="1" t="s">
        <v>2264</v>
      </c>
      <c r="AK166" s="1" t="s">
        <v>2321</v>
      </c>
      <c r="AL166" s="1" t="s">
        <v>2321</v>
      </c>
      <c r="AM166" s="1"/>
      <c r="AN166" s="3">
        <v>46247</v>
      </c>
      <c r="AO166" s="1" t="s">
        <v>2451</v>
      </c>
      <c r="AP166" s="1" t="s">
        <v>2626</v>
      </c>
      <c r="AQ166" s="1" t="s">
        <v>2811</v>
      </c>
      <c r="AR166" s="1" t="s">
        <v>2811</v>
      </c>
      <c r="AS166" s="1" t="s">
        <v>2814</v>
      </c>
      <c r="AT166" s="1" t="s">
        <v>1854</v>
      </c>
      <c r="AU166" s="1" t="s">
        <v>1937</v>
      </c>
      <c r="AV166" s="1" t="s">
        <v>2826</v>
      </c>
      <c r="AW166" s="1"/>
      <c r="AX166" s="1"/>
      <c r="AY166" s="1" t="s">
        <v>2834</v>
      </c>
      <c r="AZ166" s="1" t="s">
        <v>2832</v>
      </c>
      <c r="BA166" s="1" t="s">
        <v>2835</v>
      </c>
      <c r="BB166" s="1" t="s">
        <v>3059</v>
      </c>
      <c r="BC166" s="1"/>
      <c r="BD166">
        <v>6965</v>
      </c>
      <c r="BE166" s="1" t="s">
        <v>2814</v>
      </c>
      <c r="BF166">
        <v>7046</v>
      </c>
      <c r="BG166">
        <v>1</v>
      </c>
      <c r="BH166" s="1" t="s">
        <v>2453</v>
      </c>
    </row>
    <row r="167" spans="1:60">
      <c r="A167" s="8">
        <v>136309</v>
      </c>
      <c r="B167" s="1" t="s">
        <v>2958</v>
      </c>
      <c r="C167" s="1" t="s">
        <v>3099</v>
      </c>
      <c r="D167" s="1" t="s">
        <v>672</v>
      </c>
      <c r="E167">
        <v>1</v>
      </c>
      <c r="F167" s="9" t="s">
        <v>3083</v>
      </c>
      <c r="G167" s="4">
        <v>9722.2999999999993</v>
      </c>
      <c r="I167" s="14">
        <f t="shared" si="2"/>
        <v>9722.2999999999993</v>
      </c>
      <c r="N167" s="1" t="s">
        <v>2443</v>
      </c>
      <c r="O167">
        <v>0</v>
      </c>
      <c r="P167" s="3">
        <v>46247</v>
      </c>
      <c r="Q167" s="1" t="s">
        <v>2457</v>
      </c>
      <c r="R167">
        <v>139488</v>
      </c>
      <c r="U167" s="1" t="s">
        <v>1484</v>
      </c>
      <c r="V167">
        <v>0</v>
      </c>
      <c r="W167">
        <v>3</v>
      </c>
      <c r="X167" s="1"/>
      <c r="Y167" s="1" t="s">
        <v>1768</v>
      </c>
      <c r="Z167" s="1" t="s">
        <v>1813</v>
      </c>
      <c r="AA167" s="1" t="s">
        <v>1815</v>
      </c>
      <c r="AB167" s="1" t="s">
        <v>1854</v>
      </c>
      <c r="AC167" s="1" t="s">
        <v>1937</v>
      </c>
      <c r="AD167" s="1" t="s">
        <v>1941</v>
      </c>
      <c r="AE167" s="1"/>
      <c r="AF167">
        <v>1</v>
      </c>
      <c r="AG167" s="1" t="s">
        <v>1484</v>
      </c>
      <c r="AH167" s="1" t="s">
        <v>2263</v>
      </c>
      <c r="AI167" s="1"/>
      <c r="AJ167" s="1" t="s">
        <v>2264</v>
      </c>
      <c r="AK167" s="1" t="s">
        <v>2321</v>
      </c>
      <c r="AL167" s="1" t="s">
        <v>2321</v>
      </c>
      <c r="AM167" s="1"/>
      <c r="AN167" s="3">
        <v>46247</v>
      </c>
      <c r="AO167" s="1" t="s">
        <v>2451</v>
      </c>
      <c r="AP167" s="1" t="s">
        <v>2626</v>
      </c>
      <c r="AQ167" s="1" t="s">
        <v>2811</v>
      </c>
      <c r="AR167" s="1" t="s">
        <v>2811</v>
      </c>
      <c r="AS167" s="1" t="s">
        <v>2814</v>
      </c>
      <c r="AT167" s="1" t="s">
        <v>1854</v>
      </c>
      <c r="AU167" s="1" t="s">
        <v>1937</v>
      </c>
      <c r="AV167" s="1" t="s">
        <v>2826</v>
      </c>
      <c r="AW167" s="1"/>
      <c r="AX167" s="1"/>
      <c r="AY167" s="1" t="s">
        <v>2834</v>
      </c>
      <c r="AZ167" s="1" t="s">
        <v>2832</v>
      </c>
      <c r="BA167" s="1" t="s">
        <v>2835</v>
      </c>
      <c r="BB167" s="1" t="s">
        <v>3059</v>
      </c>
      <c r="BC167" s="1"/>
      <c r="BD167">
        <v>6965</v>
      </c>
      <c r="BE167" s="1" t="s">
        <v>2814</v>
      </c>
      <c r="BF167">
        <v>7046</v>
      </c>
      <c r="BG167">
        <v>3</v>
      </c>
      <c r="BH167" s="1" t="s">
        <v>2453</v>
      </c>
    </row>
    <row r="168" spans="1:60">
      <c r="A168" s="8">
        <v>136358</v>
      </c>
      <c r="B168" s="1" t="s">
        <v>2958</v>
      </c>
      <c r="C168" s="1" t="s">
        <v>3099</v>
      </c>
      <c r="D168" s="1" t="s">
        <v>763</v>
      </c>
      <c r="E168">
        <v>1</v>
      </c>
      <c r="F168" s="9" t="s">
        <v>3083</v>
      </c>
      <c r="G168" s="4">
        <v>9722.2999999999993</v>
      </c>
      <c r="I168" s="14">
        <f t="shared" si="2"/>
        <v>9722.2999999999993</v>
      </c>
      <c r="N168" s="1" t="s">
        <v>2443</v>
      </c>
      <c r="O168">
        <v>0</v>
      </c>
      <c r="P168" s="3">
        <v>46251</v>
      </c>
      <c r="Q168" s="1" t="s">
        <v>2458</v>
      </c>
      <c r="R168">
        <v>139492</v>
      </c>
      <c r="U168" s="1" t="s">
        <v>1552</v>
      </c>
      <c r="V168">
        <v>-10</v>
      </c>
      <c r="W168">
        <v>1</v>
      </c>
      <c r="X168" s="1"/>
      <c r="Y168" s="1" t="s">
        <v>1768</v>
      </c>
      <c r="Z168" s="1" t="s">
        <v>1813</v>
      </c>
      <c r="AA168" s="1" t="s">
        <v>1815</v>
      </c>
      <c r="AB168" s="1" t="s">
        <v>1854</v>
      </c>
      <c r="AC168" s="1" t="s">
        <v>1937</v>
      </c>
      <c r="AD168" s="1" t="s">
        <v>1941</v>
      </c>
      <c r="AE168" s="1"/>
      <c r="AF168">
        <v>1</v>
      </c>
      <c r="AG168" s="1" t="s">
        <v>1484</v>
      </c>
      <c r="AH168" s="1" t="s">
        <v>2263</v>
      </c>
      <c r="AI168" s="1"/>
      <c r="AJ168" s="1" t="s">
        <v>2264</v>
      </c>
      <c r="AK168" s="1" t="s">
        <v>1484</v>
      </c>
      <c r="AL168" s="1" t="s">
        <v>1552</v>
      </c>
      <c r="AM168" s="1" t="s">
        <v>2444</v>
      </c>
      <c r="AN168" s="3">
        <v>46251</v>
      </c>
      <c r="AO168" s="1" t="s">
        <v>2451</v>
      </c>
      <c r="AP168" s="1" t="s">
        <v>2626</v>
      </c>
      <c r="AQ168" s="1" t="s">
        <v>2811</v>
      </c>
      <c r="AR168" s="1" t="s">
        <v>2811</v>
      </c>
      <c r="AS168" s="1" t="s">
        <v>2814</v>
      </c>
      <c r="AT168" s="1" t="s">
        <v>1854</v>
      </c>
      <c r="AU168" s="1" t="s">
        <v>1937</v>
      </c>
      <c r="AV168" s="1" t="s">
        <v>2826</v>
      </c>
      <c r="AW168" s="1"/>
      <c r="AX168" s="1"/>
      <c r="AY168" s="1" t="s">
        <v>2829</v>
      </c>
      <c r="AZ168" s="1" t="s">
        <v>2829</v>
      </c>
      <c r="BA168" s="1" t="s">
        <v>2835</v>
      </c>
      <c r="BB168" s="1" t="s">
        <v>3059</v>
      </c>
      <c r="BC168" s="1"/>
      <c r="BD168">
        <v>6965</v>
      </c>
      <c r="BE168" s="1" t="s">
        <v>2814</v>
      </c>
      <c r="BF168">
        <v>7046</v>
      </c>
      <c r="BG168">
        <v>1</v>
      </c>
      <c r="BH168" s="1" t="s">
        <v>2453</v>
      </c>
    </row>
    <row r="169" spans="1:60">
      <c r="A169" s="8">
        <v>136359</v>
      </c>
      <c r="B169" s="1" t="s">
        <v>2958</v>
      </c>
      <c r="C169" s="1" t="s">
        <v>3099</v>
      </c>
      <c r="D169" s="1" t="s">
        <v>764</v>
      </c>
      <c r="E169">
        <v>1</v>
      </c>
      <c r="F169" s="9" t="s">
        <v>3083</v>
      </c>
      <c r="G169" s="4">
        <v>9722.2999999999993</v>
      </c>
      <c r="I169" s="14">
        <f t="shared" si="2"/>
        <v>9722.2999999999993</v>
      </c>
      <c r="N169" s="1" t="s">
        <v>2443</v>
      </c>
      <c r="O169">
        <v>0</v>
      </c>
      <c r="P169" s="3">
        <v>46251</v>
      </c>
      <c r="Q169" s="1" t="s">
        <v>2458</v>
      </c>
      <c r="R169">
        <v>139491</v>
      </c>
      <c r="U169" s="1" t="s">
        <v>1552</v>
      </c>
      <c r="V169">
        <v>-10</v>
      </c>
      <c r="W169">
        <v>1</v>
      </c>
      <c r="X169" s="1"/>
      <c r="Y169" s="1" t="s">
        <v>1768</v>
      </c>
      <c r="Z169" s="1" t="s">
        <v>1813</v>
      </c>
      <c r="AA169" s="1" t="s">
        <v>1815</v>
      </c>
      <c r="AB169" s="1" t="s">
        <v>1854</v>
      </c>
      <c r="AC169" s="1" t="s">
        <v>1937</v>
      </c>
      <c r="AD169" s="1" t="s">
        <v>1941</v>
      </c>
      <c r="AE169" s="1"/>
      <c r="AF169">
        <v>1</v>
      </c>
      <c r="AG169" s="1" t="s">
        <v>1484</v>
      </c>
      <c r="AH169" s="1" t="s">
        <v>2263</v>
      </c>
      <c r="AI169" s="1"/>
      <c r="AJ169" s="1" t="s">
        <v>2264</v>
      </c>
      <c r="AK169" s="1" t="s">
        <v>1484</v>
      </c>
      <c r="AL169" s="1" t="s">
        <v>1552</v>
      </c>
      <c r="AM169" s="1" t="s">
        <v>2444</v>
      </c>
      <c r="AN169" s="3">
        <v>46251</v>
      </c>
      <c r="AO169" s="1" t="s">
        <v>2451</v>
      </c>
      <c r="AP169" s="1" t="s">
        <v>2626</v>
      </c>
      <c r="AQ169" s="1" t="s">
        <v>2811</v>
      </c>
      <c r="AR169" s="1" t="s">
        <v>2811</v>
      </c>
      <c r="AS169" s="1" t="s">
        <v>2814</v>
      </c>
      <c r="AT169" s="1" t="s">
        <v>1854</v>
      </c>
      <c r="AU169" s="1" t="s">
        <v>1937</v>
      </c>
      <c r="AV169" s="1" t="s">
        <v>2826</v>
      </c>
      <c r="AW169" s="1"/>
      <c r="AX169" s="1"/>
      <c r="AY169" s="1" t="s">
        <v>2829</v>
      </c>
      <c r="AZ169" s="1" t="s">
        <v>2829</v>
      </c>
      <c r="BA169" s="1" t="s">
        <v>2835</v>
      </c>
      <c r="BB169" s="1" t="s">
        <v>3059</v>
      </c>
      <c r="BC169" s="1"/>
      <c r="BD169">
        <v>6965</v>
      </c>
      <c r="BE169" s="1" t="s">
        <v>2814</v>
      </c>
      <c r="BF169">
        <v>7046</v>
      </c>
      <c r="BG169">
        <v>1</v>
      </c>
      <c r="BH169" s="1" t="s">
        <v>2453</v>
      </c>
    </row>
    <row r="170" spans="1:60">
      <c r="A170" s="8">
        <v>136276</v>
      </c>
      <c r="B170" s="1" t="s">
        <v>2933</v>
      </c>
      <c r="C170" s="1" t="s">
        <v>3110</v>
      </c>
      <c r="D170" s="1" t="s">
        <v>626</v>
      </c>
      <c r="E170">
        <v>1</v>
      </c>
      <c r="F170" s="9" t="s">
        <v>3083</v>
      </c>
      <c r="G170" s="4">
        <v>9990</v>
      </c>
      <c r="I170" s="14">
        <f t="shared" si="2"/>
        <v>9990</v>
      </c>
      <c r="N170" s="1" t="s">
        <v>2442</v>
      </c>
      <c r="O170">
        <v>0</v>
      </c>
      <c r="P170" s="3">
        <v>46246</v>
      </c>
      <c r="Q170" s="1" t="s">
        <v>2446</v>
      </c>
      <c r="R170">
        <v>139447</v>
      </c>
      <c r="U170" s="1" t="s">
        <v>1451</v>
      </c>
      <c r="V170">
        <v>-10</v>
      </c>
      <c r="W170">
        <v>1</v>
      </c>
      <c r="X170" s="1"/>
      <c r="Y170" s="1" t="s">
        <v>1778</v>
      </c>
      <c r="Z170" s="1" t="s">
        <v>1813</v>
      </c>
      <c r="AA170" s="1" t="s">
        <v>1816</v>
      </c>
      <c r="AB170" s="1" t="s">
        <v>1885</v>
      </c>
      <c r="AC170" s="1" t="s">
        <v>1816</v>
      </c>
      <c r="AD170" s="1" t="s">
        <v>1941</v>
      </c>
      <c r="AE170" s="1"/>
      <c r="AF170">
        <v>1</v>
      </c>
      <c r="AG170" s="1" t="s">
        <v>2107</v>
      </c>
      <c r="AH170" s="1" t="s">
        <v>2263</v>
      </c>
      <c r="AI170" s="1"/>
      <c r="AJ170" s="1" t="s">
        <v>2265</v>
      </c>
      <c r="AK170" s="1" t="s">
        <v>2107</v>
      </c>
      <c r="AL170" s="1" t="s">
        <v>1451</v>
      </c>
      <c r="AM170" s="1"/>
      <c r="AN170" s="3">
        <v>46246</v>
      </c>
      <c r="AO170" s="1" t="s">
        <v>2451</v>
      </c>
      <c r="AP170" s="1" t="s">
        <v>2602</v>
      </c>
      <c r="AQ170" s="1" t="s">
        <v>2811</v>
      </c>
      <c r="AR170" s="1" t="s">
        <v>2811</v>
      </c>
      <c r="AS170" s="1" t="s">
        <v>2817</v>
      </c>
      <c r="AT170" s="1" t="s">
        <v>1885</v>
      </c>
      <c r="AU170" s="1" t="s">
        <v>1816</v>
      </c>
      <c r="AV170" s="1" t="s">
        <v>2826</v>
      </c>
      <c r="AW170" s="1"/>
      <c r="AX170" s="1"/>
      <c r="AY170" s="1" t="s">
        <v>2829</v>
      </c>
      <c r="AZ170" s="1" t="s">
        <v>2829</v>
      </c>
      <c r="BA170" s="1" t="s">
        <v>2836</v>
      </c>
      <c r="BB170" s="1" t="s">
        <v>3060</v>
      </c>
      <c r="BC170" s="1"/>
      <c r="BD170">
        <v>7130</v>
      </c>
      <c r="BE170" s="1" t="s">
        <v>2817</v>
      </c>
      <c r="BF170">
        <v>6180</v>
      </c>
      <c r="BG170">
        <v>1</v>
      </c>
      <c r="BH170" s="1" t="s">
        <v>2455</v>
      </c>
    </row>
    <row r="171" spans="1:60">
      <c r="A171" s="8">
        <v>136085</v>
      </c>
      <c r="B171" s="1" t="s">
        <v>2856</v>
      </c>
      <c r="C171" s="1" t="s">
        <v>3102</v>
      </c>
      <c r="D171" s="1" t="s">
        <v>112</v>
      </c>
      <c r="E171">
        <v>12</v>
      </c>
      <c r="F171" s="9" t="s">
        <v>3083</v>
      </c>
      <c r="G171" s="4">
        <v>10000</v>
      </c>
      <c r="I171" s="14">
        <f t="shared" si="2"/>
        <v>120000</v>
      </c>
      <c r="N171" s="1" t="s">
        <v>2441</v>
      </c>
      <c r="O171">
        <v>0</v>
      </c>
      <c r="P171" s="3">
        <v>46237</v>
      </c>
      <c r="Q171" s="1" t="s">
        <v>2445</v>
      </c>
      <c r="R171">
        <v>139200</v>
      </c>
      <c r="U171" s="1" t="s">
        <v>1100</v>
      </c>
      <c r="V171">
        <v>20</v>
      </c>
      <c r="W171">
        <v>1</v>
      </c>
      <c r="X171" s="1"/>
      <c r="Y171" s="1" t="s">
        <v>1774</v>
      </c>
      <c r="Z171" s="1" t="s">
        <v>1813</v>
      </c>
      <c r="AA171" s="1" t="s">
        <v>1815</v>
      </c>
      <c r="AB171" s="1" t="s">
        <v>1836</v>
      </c>
      <c r="AC171" s="1" t="s">
        <v>1923</v>
      </c>
      <c r="AD171" s="1" t="s">
        <v>1941</v>
      </c>
      <c r="AE171" s="1"/>
      <c r="AF171">
        <v>12</v>
      </c>
      <c r="AG171" s="1" t="s">
        <v>1245</v>
      </c>
      <c r="AH171" s="1" t="s">
        <v>2263</v>
      </c>
      <c r="AI171" s="1"/>
      <c r="AJ171" s="1" t="s">
        <v>2264</v>
      </c>
      <c r="AK171" s="1" t="s">
        <v>1245</v>
      </c>
      <c r="AL171" s="1" t="s">
        <v>1100</v>
      </c>
      <c r="AM171" s="1" t="s">
        <v>2444</v>
      </c>
      <c r="AN171" s="3">
        <v>46237</v>
      </c>
      <c r="AO171" s="1" t="s">
        <v>2451</v>
      </c>
      <c r="AP171" s="1" t="s">
        <v>2488</v>
      </c>
      <c r="AQ171" s="1" t="s">
        <v>2811</v>
      </c>
      <c r="AR171" s="1" t="s">
        <v>2811</v>
      </c>
      <c r="AS171" s="1" t="s">
        <v>2814</v>
      </c>
      <c r="AT171" s="1" t="s">
        <v>1836</v>
      </c>
      <c r="AU171" s="1" t="s">
        <v>1923</v>
      </c>
      <c r="AV171" s="1" t="s">
        <v>2825</v>
      </c>
      <c r="AW171" s="1"/>
      <c r="AX171" s="1"/>
      <c r="AY171" s="1" t="s">
        <v>2829</v>
      </c>
      <c r="AZ171" s="1" t="s">
        <v>2829</v>
      </c>
      <c r="BA171" s="1" t="s">
        <v>2835</v>
      </c>
      <c r="BB171" s="1" t="s">
        <v>3059</v>
      </c>
      <c r="BC171" s="1"/>
      <c r="BD171">
        <v>12682</v>
      </c>
      <c r="BE171" s="1" t="s">
        <v>2814</v>
      </c>
      <c r="BF171">
        <v>119</v>
      </c>
      <c r="BG171">
        <v>1</v>
      </c>
      <c r="BH171" s="1" t="s">
        <v>3263</v>
      </c>
    </row>
    <row r="172" spans="1:60">
      <c r="A172" s="8">
        <v>136161</v>
      </c>
      <c r="B172" s="1" t="s">
        <v>2871</v>
      </c>
      <c r="C172" s="1" t="s">
        <v>3099</v>
      </c>
      <c r="D172" s="1" t="s">
        <v>194</v>
      </c>
      <c r="E172">
        <v>1</v>
      </c>
      <c r="F172" s="9" t="s">
        <v>3083</v>
      </c>
      <c r="G172" s="4">
        <v>10000</v>
      </c>
      <c r="I172" s="14">
        <f t="shared" si="2"/>
        <v>10000</v>
      </c>
      <c r="N172" s="1" t="s">
        <v>2441</v>
      </c>
      <c r="O172">
        <v>0</v>
      </c>
      <c r="P172" s="3">
        <v>46237</v>
      </c>
      <c r="Q172" s="1" t="s">
        <v>2445</v>
      </c>
      <c r="R172">
        <v>139313</v>
      </c>
      <c r="U172" s="1" t="s">
        <v>1172</v>
      </c>
      <c r="V172">
        <v>0</v>
      </c>
      <c r="W172">
        <v>1</v>
      </c>
      <c r="X172" s="1"/>
      <c r="Y172" s="1" t="s">
        <v>1768</v>
      </c>
      <c r="Z172" s="1" t="s">
        <v>1813</v>
      </c>
      <c r="AA172" s="1" t="s">
        <v>1816</v>
      </c>
      <c r="AB172" s="1" t="s">
        <v>1851</v>
      </c>
      <c r="AC172" s="1" t="s">
        <v>1816</v>
      </c>
      <c r="AD172" s="1" t="s">
        <v>1941</v>
      </c>
      <c r="AE172" s="1"/>
      <c r="AF172">
        <v>1</v>
      </c>
      <c r="AG172" s="1" t="s">
        <v>1172</v>
      </c>
      <c r="AH172" s="1" t="s">
        <v>2263</v>
      </c>
      <c r="AI172" s="1"/>
      <c r="AJ172" s="1" t="s">
        <v>2265</v>
      </c>
      <c r="AK172" s="1" t="s">
        <v>2282</v>
      </c>
      <c r="AL172" s="1" t="s">
        <v>2282</v>
      </c>
      <c r="AM172" s="1"/>
      <c r="AN172" s="3">
        <v>46237</v>
      </c>
      <c r="AO172" s="1" t="s">
        <v>2451</v>
      </c>
      <c r="AP172" s="1" t="s">
        <v>2504</v>
      </c>
      <c r="AQ172" s="1" t="s">
        <v>2811</v>
      </c>
      <c r="AR172" s="1" t="s">
        <v>2811</v>
      </c>
      <c r="AS172" s="1" t="s">
        <v>2817</v>
      </c>
      <c r="AT172" s="1" t="s">
        <v>1851</v>
      </c>
      <c r="AU172" s="1" t="s">
        <v>1816</v>
      </c>
      <c r="AV172" s="1" t="s">
        <v>2825</v>
      </c>
      <c r="AW172" s="1"/>
      <c r="AX172" s="1"/>
      <c r="AY172" s="1" t="s">
        <v>2829</v>
      </c>
      <c r="AZ172" s="1" t="s">
        <v>2829</v>
      </c>
      <c r="BA172" s="1" t="s">
        <v>2836</v>
      </c>
      <c r="BB172" s="1" t="s">
        <v>3060</v>
      </c>
      <c r="BC172" s="1"/>
      <c r="BD172">
        <v>6965</v>
      </c>
      <c r="BE172" s="1" t="s">
        <v>2817</v>
      </c>
      <c r="BF172">
        <v>2620</v>
      </c>
      <c r="BG172">
        <v>1</v>
      </c>
      <c r="BH172" s="1" t="s">
        <v>3258</v>
      </c>
    </row>
    <row r="173" spans="1:60">
      <c r="A173" s="8">
        <v>136161</v>
      </c>
      <c r="B173" s="1" t="s">
        <v>2871</v>
      </c>
      <c r="C173" s="1" t="s">
        <v>3099</v>
      </c>
      <c r="D173" s="1" t="s">
        <v>197</v>
      </c>
      <c r="E173">
        <v>1</v>
      </c>
      <c r="F173" s="9" t="s">
        <v>3083</v>
      </c>
      <c r="G173" s="4">
        <v>10000</v>
      </c>
      <c r="I173" s="14">
        <f t="shared" si="2"/>
        <v>10000</v>
      </c>
      <c r="N173" s="1" t="s">
        <v>2441</v>
      </c>
      <c r="O173">
        <v>0</v>
      </c>
      <c r="P173" s="3">
        <v>46237</v>
      </c>
      <c r="Q173" s="1" t="s">
        <v>2445</v>
      </c>
      <c r="R173">
        <v>139313</v>
      </c>
      <c r="U173" s="1" t="s">
        <v>1172</v>
      </c>
      <c r="V173">
        <v>0</v>
      </c>
      <c r="W173">
        <v>4</v>
      </c>
      <c r="X173" s="1"/>
      <c r="Y173" s="1" t="s">
        <v>1768</v>
      </c>
      <c r="Z173" s="1" t="s">
        <v>1813</v>
      </c>
      <c r="AA173" s="1" t="s">
        <v>1816</v>
      </c>
      <c r="AB173" s="1" t="s">
        <v>1851</v>
      </c>
      <c r="AC173" s="1" t="s">
        <v>1816</v>
      </c>
      <c r="AD173" s="1" t="s">
        <v>1941</v>
      </c>
      <c r="AE173" s="1"/>
      <c r="AF173">
        <v>1</v>
      </c>
      <c r="AG173" s="1" t="s">
        <v>1172</v>
      </c>
      <c r="AH173" s="1" t="s">
        <v>2263</v>
      </c>
      <c r="AI173" s="1"/>
      <c r="AJ173" s="1" t="s">
        <v>2265</v>
      </c>
      <c r="AK173" s="1" t="s">
        <v>2282</v>
      </c>
      <c r="AL173" s="1" t="s">
        <v>2282</v>
      </c>
      <c r="AM173" s="1"/>
      <c r="AN173" s="3">
        <v>46237</v>
      </c>
      <c r="AO173" s="1" t="s">
        <v>2451</v>
      </c>
      <c r="AP173" s="1" t="s">
        <v>2504</v>
      </c>
      <c r="AQ173" s="1" t="s">
        <v>2811</v>
      </c>
      <c r="AR173" s="1" t="s">
        <v>2811</v>
      </c>
      <c r="AS173" s="1" t="s">
        <v>2817</v>
      </c>
      <c r="AT173" s="1" t="s">
        <v>1851</v>
      </c>
      <c r="AU173" s="1" t="s">
        <v>1816</v>
      </c>
      <c r="AV173" s="1" t="s">
        <v>2825</v>
      </c>
      <c r="AW173" s="1"/>
      <c r="AX173" s="1"/>
      <c r="AY173" s="1" t="s">
        <v>2829</v>
      </c>
      <c r="AZ173" s="1" t="s">
        <v>2829</v>
      </c>
      <c r="BA173" s="1" t="s">
        <v>2836</v>
      </c>
      <c r="BB173" s="1" t="s">
        <v>3060</v>
      </c>
      <c r="BC173" s="1"/>
      <c r="BD173">
        <v>6965</v>
      </c>
      <c r="BE173" s="1" t="s">
        <v>2817</v>
      </c>
      <c r="BF173">
        <v>2620</v>
      </c>
      <c r="BG173">
        <v>4</v>
      </c>
      <c r="BH173" s="1" t="s">
        <v>3258</v>
      </c>
    </row>
    <row r="174" spans="1:60">
      <c r="A174" s="8">
        <v>136202</v>
      </c>
      <c r="B174" s="1" t="s">
        <v>2896</v>
      </c>
      <c r="C174" s="1" t="s">
        <v>3137</v>
      </c>
      <c r="D174" s="1" t="s">
        <v>276</v>
      </c>
      <c r="E174">
        <v>1</v>
      </c>
      <c r="F174" s="9" t="s">
        <v>3083</v>
      </c>
      <c r="G174" s="4">
        <v>10000</v>
      </c>
      <c r="I174" s="14">
        <f t="shared" si="2"/>
        <v>10000</v>
      </c>
      <c r="N174" s="1" t="s">
        <v>2441</v>
      </c>
      <c r="O174">
        <v>0</v>
      </c>
      <c r="P174" s="3">
        <v>46240</v>
      </c>
      <c r="Q174" s="1" t="s">
        <v>2449</v>
      </c>
      <c r="R174">
        <v>139078</v>
      </c>
      <c r="U174" s="1" t="s">
        <v>1173</v>
      </c>
      <c r="V174">
        <v>20</v>
      </c>
      <c r="W174">
        <v>11</v>
      </c>
      <c r="X174" s="1"/>
      <c r="Y174" s="1" t="s">
        <v>1768</v>
      </c>
      <c r="Z174" s="1" t="s">
        <v>1813</v>
      </c>
      <c r="AA174" s="1" t="s">
        <v>1817</v>
      </c>
      <c r="AB174" s="1" t="s">
        <v>1870</v>
      </c>
      <c r="AC174" s="1" t="s">
        <v>1931</v>
      </c>
      <c r="AD174" s="1" t="s">
        <v>1941</v>
      </c>
      <c r="AE174" s="1"/>
      <c r="AF174">
        <v>0</v>
      </c>
      <c r="AG174" s="1" t="s">
        <v>1350</v>
      </c>
      <c r="AH174" s="1" t="s">
        <v>2263</v>
      </c>
      <c r="AI174" s="1"/>
      <c r="AJ174" s="1" t="s">
        <v>2266</v>
      </c>
      <c r="AK174" s="1" t="s">
        <v>2292</v>
      </c>
      <c r="AL174" s="1" t="s">
        <v>2387</v>
      </c>
      <c r="AM174" s="1"/>
      <c r="AN174" s="3">
        <v>46240</v>
      </c>
      <c r="AO174" s="1" t="s">
        <v>2451</v>
      </c>
      <c r="AP174" s="1" t="s">
        <v>2540</v>
      </c>
      <c r="AQ174" s="1" t="s">
        <v>2811</v>
      </c>
      <c r="AR174" s="1" t="s">
        <v>2811</v>
      </c>
      <c r="AS174" s="1" t="s">
        <v>2818</v>
      </c>
      <c r="AT174" s="1" t="s">
        <v>1870</v>
      </c>
      <c r="AU174" s="1" t="s">
        <v>1931</v>
      </c>
      <c r="AV174" s="1" t="s">
        <v>2825</v>
      </c>
      <c r="AW174" s="1"/>
      <c r="AX174" s="1"/>
      <c r="AY174" s="1" t="s">
        <v>2833</v>
      </c>
      <c r="AZ174" s="1" t="s">
        <v>2830</v>
      </c>
      <c r="BA174" s="1" t="s">
        <v>2837</v>
      </c>
      <c r="BB174" s="1" t="s">
        <v>3063</v>
      </c>
      <c r="BC174" s="1"/>
      <c r="BD174">
        <v>22417</v>
      </c>
      <c r="BE174" s="1" t="s">
        <v>2818</v>
      </c>
      <c r="BF174">
        <v>2053</v>
      </c>
      <c r="BG174">
        <v>11</v>
      </c>
      <c r="BH174" s="1" t="s">
        <v>2451</v>
      </c>
    </row>
    <row r="175" spans="1:60">
      <c r="A175" s="8">
        <v>136220</v>
      </c>
      <c r="B175" s="1" t="s">
        <v>2896</v>
      </c>
      <c r="C175" s="1" t="s">
        <v>3137</v>
      </c>
      <c r="D175" s="1" t="s">
        <v>471</v>
      </c>
      <c r="E175">
        <v>1</v>
      </c>
      <c r="F175" s="9" t="s">
        <v>3083</v>
      </c>
      <c r="G175" s="4">
        <v>10000</v>
      </c>
      <c r="I175" s="14">
        <f t="shared" si="2"/>
        <v>10000</v>
      </c>
      <c r="N175" s="1" t="s">
        <v>2441</v>
      </c>
      <c r="O175">
        <v>0</v>
      </c>
      <c r="P175" s="3">
        <v>46241</v>
      </c>
      <c r="Q175" s="1" t="s">
        <v>2453</v>
      </c>
      <c r="R175">
        <v>139082</v>
      </c>
      <c r="U175" s="1" t="s">
        <v>1173</v>
      </c>
      <c r="V175">
        <v>20</v>
      </c>
      <c r="W175">
        <v>36</v>
      </c>
      <c r="X175" s="1"/>
      <c r="Y175" s="1" t="s">
        <v>1768</v>
      </c>
      <c r="Z175" s="1" t="s">
        <v>1813</v>
      </c>
      <c r="AA175" s="1" t="s">
        <v>1817</v>
      </c>
      <c r="AB175" s="1" t="s">
        <v>1870</v>
      </c>
      <c r="AC175" s="1" t="s">
        <v>1931</v>
      </c>
      <c r="AD175" s="1" t="s">
        <v>1941</v>
      </c>
      <c r="AE175" s="1"/>
      <c r="AF175">
        <v>0</v>
      </c>
      <c r="AG175" s="1" t="s">
        <v>1350</v>
      </c>
      <c r="AH175" s="1" t="s">
        <v>2263</v>
      </c>
      <c r="AI175" s="1"/>
      <c r="AJ175" s="1" t="s">
        <v>2266</v>
      </c>
      <c r="AK175" s="1" t="s">
        <v>2301</v>
      </c>
      <c r="AL175" s="1" t="s">
        <v>2396</v>
      </c>
      <c r="AM175" s="1"/>
      <c r="AN175" s="3">
        <v>46241</v>
      </c>
      <c r="AO175" s="1" t="s">
        <v>2451</v>
      </c>
      <c r="AP175" s="1" t="s">
        <v>2555</v>
      </c>
      <c r="AQ175" s="1" t="s">
        <v>2811</v>
      </c>
      <c r="AR175" s="1" t="s">
        <v>2811</v>
      </c>
      <c r="AS175" s="1" t="s">
        <v>2818</v>
      </c>
      <c r="AT175" s="1" t="s">
        <v>1870</v>
      </c>
      <c r="AU175" s="1" t="s">
        <v>1931</v>
      </c>
      <c r="AV175" s="1" t="s">
        <v>2825</v>
      </c>
      <c r="AW175" s="1"/>
      <c r="AX175" s="1"/>
      <c r="AY175" s="1" t="s">
        <v>2833</v>
      </c>
      <c r="AZ175" s="1" t="s">
        <v>2830</v>
      </c>
      <c r="BA175" s="1" t="s">
        <v>2837</v>
      </c>
      <c r="BB175" s="1" t="s">
        <v>3063</v>
      </c>
      <c r="BC175" s="1"/>
      <c r="BD175">
        <v>22417</v>
      </c>
      <c r="BE175" s="1" t="s">
        <v>2818</v>
      </c>
      <c r="BF175">
        <v>2053</v>
      </c>
      <c r="BG175">
        <v>36</v>
      </c>
      <c r="BH175" s="1" t="s">
        <v>2451</v>
      </c>
    </row>
    <row r="176" spans="1:60">
      <c r="A176" s="8">
        <v>136222</v>
      </c>
      <c r="B176" s="1" t="s">
        <v>2905</v>
      </c>
      <c r="C176" s="1" t="s">
        <v>600</v>
      </c>
      <c r="D176" s="1" t="s">
        <v>498</v>
      </c>
      <c r="E176">
        <v>1</v>
      </c>
      <c r="F176" s="9" t="s">
        <v>3084</v>
      </c>
      <c r="G176" s="4">
        <v>10000</v>
      </c>
      <c r="I176" s="14">
        <f t="shared" si="2"/>
        <v>10000</v>
      </c>
      <c r="N176" s="1" t="s">
        <v>2441</v>
      </c>
      <c r="O176">
        <v>0</v>
      </c>
      <c r="P176" s="3">
        <v>46241</v>
      </c>
      <c r="Q176" s="1" t="s">
        <v>2453</v>
      </c>
      <c r="R176">
        <v>139469</v>
      </c>
      <c r="U176" s="1" t="s">
        <v>1172</v>
      </c>
      <c r="V176">
        <v>0</v>
      </c>
      <c r="W176">
        <v>3</v>
      </c>
      <c r="X176" s="1"/>
      <c r="Y176" s="1" t="s">
        <v>1772</v>
      </c>
      <c r="Z176" s="1" t="s">
        <v>1813</v>
      </c>
      <c r="AA176" s="1" t="s">
        <v>1819</v>
      </c>
      <c r="AB176" s="1" t="s">
        <v>1852</v>
      </c>
      <c r="AC176" s="1" t="s">
        <v>1928</v>
      </c>
      <c r="AD176" s="1" t="s">
        <v>1941</v>
      </c>
      <c r="AE176" s="1"/>
      <c r="AF176">
        <v>1</v>
      </c>
      <c r="AG176" s="1" t="s">
        <v>1172</v>
      </c>
      <c r="AH176" s="1" t="s">
        <v>2263</v>
      </c>
      <c r="AI176" s="1"/>
      <c r="AJ176" s="1" t="s">
        <v>2265</v>
      </c>
      <c r="AK176" s="1" t="s">
        <v>2303</v>
      </c>
      <c r="AL176" s="1" t="s">
        <v>2398</v>
      </c>
      <c r="AM176" s="1" t="s">
        <v>2444</v>
      </c>
      <c r="AN176" s="3">
        <v>46241</v>
      </c>
      <c r="AO176" s="1" t="s">
        <v>2451</v>
      </c>
      <c r="AP176" s="1" t="s">
        <v>2557</v>
      </c>
      <c r="AQ176" s="1" t="s">
        <v>2811</v>
      </c>
      <c r="AR176" s="1" t="s">
        <v>2811</v>
      </c>
      <c r="AS176" s="1" t="s">
        <v>2821</v>
      </c>
      <c r="AT176" s="1" t="s">
        <v>1852</v>
      </c>
      <c r="AU176" s="1" t="s">
        <v>1928</v>
      </c>
      <c r="AV176" s="1" t="s">
        <v>2825</v>
      </c>
      <c r="AW176" s="1"/>
      <c r="AX176" s="1"/>
      <c r="AY176" s="1" t="s">
        <v>2829</v>
      </c>
      <c r="AZ176" s="1" t="s">
        <v>2829</v>
      </c>
      <c r="BA176" s="1" t="s">
        <v>2836</v>
      </c>
      <c r="BB176" s="1" t="s">
        <v>3067</v>
      </c>
      <c r="BC176" s="1"/>
      <c r="BD176">
        <v>3507</v>
      </c>
      <c r="BE176" s="1" t="s">
        <v>2821</v>
      </c>
      <c r="BF176">
        <v>765</v>
      </c>
      <c r="BG176">
        <v>3</v>
      </c>
      <c r="BH176" s="1" t="s">
        <v>2455</v>
      </c>
    </row>
    <row r="177" spans="1:60">
      <c r="A177" s="8">
        <v>136286</v>
      </c>
      <c r="B177" s="1" t="s">
        <v>2940</v>
      </c>
      <c r="C177" s="1" t="s">
        <v>3102</v>
      </c>
      <c r="D177" s="1" t="s">
        <v>641</v>
      </c>
      <c r="E177">
        <v>27</v>
      </c>
      <c r="F177" s="9" t="s">
        <v>3083</v>
      </c>
      <c r="G177" s="4">
        <v>10000</v>
      </c>
      <c r="I177" s="14">
        <f t="shared" si="2"/>
        <v>270000</v>
      </c>
      <c r="N177" s="1" t="s">
        <v>2441</v>
      </c>
      <c r="O177">
        <v>0</v>
      </c>
      <c r="P177" s="3">
        <v>46247</v>
      </c>
      <c r="Q177" s="1" t="s">
        <v>2457</v>
      </c>
      <c r="R177">
        <v>139365</v>
      </c>
      <c r="U177" s="1" t="s">
        <v>1461</v>
      </c>
      <c r="V177">
        <v>0</v>
      </c>
      <c r="W177">
        <v>1</v>
      </c>
      <c r="X177" s="1"/>
      <c r="Y177" s="1" t="s">
        <v>1774</v>
      </c>
      <c r="Z177" s="1" t="s">
        <v>1813</v>
      </c>
      <c r="AA177" s="1" t="s">
        <v>1815</v>
      </c>
      <c r="AB177" s="1" t="s">
        <v>1890</v>
      </c>
      <c r="AC177" s="1" t="s">
        <v>1920</v>
      </c>
      <c r="AD177" s="1" t="s">
        <v>1941</v>
      </c>
      <c r="AE177" s="1"/>
      <c r="AF177">
        <v>27</v>
      </c>
      <c r="AG177" s="1" t="s">
        <v>1461</v>
      </c>
      <c r="AH177" s="1" t="s">
        <v>2263</v>
      </c>
      <c r="AI177" s="1"/>
      <c r="AJ177" s="1" t="s">
        <v>2264</v>
      </c>
      <c r="AK177" s="1" t="s">
        <v>2318</v>
      </c>
      <c r="AL177" s="1" t="s">
        <v>2318</v>
      </c>
      <c r="AM177" s="1" t="s">
        <v>2444</v>
      </c>
      <c r="AN177" s="3">
        <v>46247</v>
      </c>
      <c r="AO177" s="1" t="s">
        <v>2451</v>
      </c>
      <c r="AP177" s="1" t="s">
        <v>2610</v>
      </c>
      <c r="AQ177" s="1" t="s">
        <v>2811</v>
      </c>
      <c r="AR177" s="1" t="s">
        <v>2811</v>
      </c>
      <c r="AS177" s="1" t="s">
        <v>2814</v>
      </c>
      <c r="AT177" s="1" t="s">
        <v>1890</v>
      </c>
      <c r="AU177" s="1" t="s">
        <v>1920</v>
      </c>
      <c r="AV177" s="1" t="s">
        <v>2825</v>
      </c>
      <c r="AW177" s="1"/>
      <c r="AX177" s="1"/>
      <c r="AY177" s="1" t="s">
        <v>2829</v>
      </c>
      <c r="AZ177" s="1" t="s">
        <v>2829</v>
      </c>
      <c r="BA177" s="1" t="s">
        <v>2835</v>
      </c>
      <c r="BB177" s="1" t="s">
        <v>3076</v>
      </c>
      <c r="BC177" s="1"/>
      <c r="BD177">
        <v>12682</v>
      </c>
      <c r="BE177" s="1" t="s">
        <v>2814</v>
      </c>
      <c r="BF177">
        <v>6176</v>
      </c>
      <c r="BG177">
        <v>1</v>
      </c>
      <c r="BH177" s="1" t="s">
        <v>3262</v>
      </c>
    </row>
    <row r="178" spans="1:60">
      <c r="A178" s="8">
        <v>136286</v>
      </c>
      <c r="B178" s="1" t="s">
        <v>2940</v>
      </c>
      <c r="C178" s="1" t="s">
        <v>600</v>
      </c>
      <c r="D178" s="1" t="s">
        <v>600</v>
      </c>
      <c r="E178">
        <v>1</v>
      </c>
      <c r="F178" s="9" t="s">
        <v>3084</v>
      </c>
      <c r="G178" s="4">
        <v>10000</v>
      </c>
      <c r="I178" s="14">
        <f t="shared" si="2"/>
        <v>10000</v>
      </c>
      <c r="N178" s="1" t="s">
        <v>2441</v>
      </c>
      <c r="O178">
        <v>0</v>
      </c>
      <c r="P178" s="3">
        <v>46247</v>
      </c>
      <c r="Q178" s="1" t="s">
        <v>2457</v>
      </c>
      <c r="R178">
        <v>139365</v>
      </c>
      <c r="U178" s="1" t="s">
        <v>1172</v>
      </c>
      <c r="V178">
        <v>0</v>
      </c>
      <c r="W178">
        <v>2</v>
      </c>
      <c r="X178" s="1"/>
      <c r="Y178" s="1" t="s">
        <v>1772</v>
      </c>
      <c r="Z178" s="1" t="s">
        <v>1813</v>
      </c>
      <c r="AA178" s="1" t="s">
        <v>1815</v>
      </c>
      <c r="AB178" s="1" t="s">
        <v>1890</v>
      </c>
      <c r="AC178" s="1" t="s">
        <v>1920</v>
      </c>
      <c r="AD178" s="1" t="s">
        <v>1941</v>
      </c>
      <c r="AE178" s="1"/>
      <c r="AF178">
        <v>1</v>
      </c>
      <c r="AG178" s="1" t="s">
        <v>1172</v>
      </c>
      <c r="AH178" s="1" t="s">
        <v>2263</v>
      </c>
      <c r="AI178" s="1"/>
      <c r="AJ178" s="1" t="s">
        <v>2264</v>
      </c>
      <c r="AK178" s="1" t="s">
        <v>2318</v>
      </c>
      <c r="AL178" s="1" t="s">
        <v>2318</v>
      </c>
      <c r="AM178" s="1" t="s">
        <v>2444</v>
      </c>
      <c r="AN178" s="3">
        <v>46247</v>
      </c>
      <c r="AO178" s="1" t="s">
        <v>2451</v>
      </c>
      <c r="AP178" s="1" t="s">
        <v>2610</v>
      </c>
      <c r="AQ178" s="1" t="s">
        <v>2811</v>
      </c>
      <c r="AR178" s="1" t="s">
        <v>2811</v>
      </c>
      <c r="AS178" s="1" t="s">
        <v>2814</v>
      </c>
      <c r="AT178" s="1" t="s">
        <v>1890</v>
      </c>
      <c r="AU178" s="1" t="s">
        <v>1920</v>
      </c>
      <c r="AV178" s="1" t="s">
        <v>2825</v>
      </c>
      <c r="AW178" s="1"/>
      <c r="AX178" s="1"/>
      <c r="AY178" s="1" t="s">
        <v>2829</v>
      </c>
      <c r="AZ178" s="1" t="s">
        <v>2829</v>
      </c>
      <c r="BA178" s="1" t="s">
        <v>2835</v>
      </c>
      <c r="BB178" s="1" t="s">
        <v>3076</v>
      </c>
      <c r="BC178" s="1"/>
      <c r="BD178">
        <v>3507</v>
      </c>
      <c r="BE178" s="1" t="s">
        <v>2814</v>
      </c>
      <c r="BF178">
        <v>6176</v>
      </c>
      <c r="BG178">
        <v>2</v>
      </c>
      <c r="BH178" s="1" t="s">
        <v>3262</v>
      </c>
    </row>
    <row r="179" spans="1:60">
      <c r="A179" s="8">
        <v>136205</v>
      </c>
      <c r="B179" s="1" t="s">
        <v>2877</v>
      </c>
      <c r="C179" s="1" t="s">
        <v>3110</v>
      </c>
      <c r="D179" s="1" t="s">
        <v>281</v>
      </c>
      <c r="E179">
        <v>12</v>
      </c>
      <c r="F179" s="9" t="s">
        <v>3083</v>
      </c>
      <c r="G179" s="4">
        <v>10166.6666</v>
      </c>
      <c r="I179" s="14">
        <f t="shared" si="2"/>
        <v>121999.99920000001</v>
      </c>
      <c r="N179" s="1" t="s">
        <v>2441</v>
      </c>
      <c r="O179">
        <v>0</v>
      </c>
      <c r="P179" s="3">
        <v>46240</v>
      </c>
      <c r="Q179" s="1" t="s">
        <v>2449</v>
      </c>
      <c r="R179">
        <v>139414</v>
      </c>
      <c r="U179" s="1" t="s">
        <v>1247</v>
      </c>
      <c r="V179">
        <v>20</v>
      </c>
      <c r="W179">
        <v>1</v>
      </c>
      <c r="X179" s="1"/>
      <c r="Y179" s="1" t="s">
        <v>1778</v>
      </c>
      <c r="Z179" s="1" t="s">
        <v>1813</v>
      </c>
      <c r="AA179" s="1" t="s">
        <v>1815</v>
      </c>
      <c r="AB179" s="1" t="s">
        <v>1854</v>
      </c>
      <c r="AC179" s="1" t="s">
        <v>1925</v>
      </c>
      <c r="AD179" s="1" t="s">
        <v>1941</v>
      </c>
      <c r="AE179" s="1"/>
      <c r="AF179">
        <v>12</v>
      </c>
      <c r="AG179" s="1" t="s">
        <v>2061</v>
      </c>
      <c r="AH179" s="1" t="s">
        <v>2263</v>
      </c>
      <c r="AI179" s="1"/>
      <c r="AJ179" s="1" t="s">
        <v>2264</v>
      </c>
      <c r="AK179" s="1" t="s">
        <v>2294</v>
      </c>
      <c r="AL179" s="1" t="s">
        <v>2389</v>
      </c>
      <c r="AM179" s="1"/>
      <c r="AN179" s="3">
        <v>46240</v>
      </c>
      <c r="AO179" s="1" t="s">
        <v>2451</v>
      </c>
      <c r="AP179" s="1" t="s">
        <v>2542</v>
      </c>
      <c r="AQ179" s="1" t="s">
        <v>2811</v>
      </c>
      <c r="AR179" s="1" t="s">
        <v>2811</v>
      </c>
      <c r="AS179" s="1" t="s">
        <v>2819</v>
      </c>
      <c r="AT179" s="1" t="s">
        <v>1854</v>
      </c>
      <c r="AU179" s="1" t="s">
        <v>1925</v>
      </c>
      <c r="AV179" s="1" t="s">
        <v>2825</v>
      </c>
      <c r="AW179" s="1"/>
      <c r="AX179" s="1"/>
      <c r="AY179" s="1" t="s">
        <v>2829</v>
      </c>
      <c r="AZ179" s="1" t="s">
        <v>2829</v>
      </c>
      <c r="BA179" s="1" t="s">
        <v>2835</v>
      </c>
      <c r="BB179" s="1" t="s">
        <v>3059</v>
      </c>
      <c r="BC179" s="1"/>
      <c r="BD179">
        <v>7130</v>
      </c>
      <c r="BE179" s="1" t="s">
        <v>2819</v>
      </c>
      <c r="BF179">
        <v>3098</v>
      </c>
      <c r="BG179">
        <v>1</v>
      </c>
      <c r="BH179" s="1" t="s">
        <v>2448</v>
      </c>
    </row>
    <row r="180" spans="1:60">
      <c r="A180" s="8">
        <v>136259</v>
      </c>
      <c r="B180" s="1" t="s">
        <v>2877</v>
      </c>
      <c r="C180" s="1" t="s">
        <v>3110</v>
      </c>
      <c r="D180" s="1" t="s">
        <v>593</v>
      </c>
      <c r="E180">
        <v>12</v>
      </c>
      <c r="F180" s="9" t="s">
        <v>3083</v>
      </c>
      <c r="G180" s="4">
        <v>10166.6666</v>
      </c>
      <c r="I180" s="14">
        <f t="shared" si="2"/>
        <v>121999.99920000001</v>
      </c>
      <c r="N180" s="1" t="s">
        <v>2441</v>
      </c>
      <c r="O180">
        <v>0</v>
      </c>
      <c r="P180" s="3">
        <v>46244</v>
      </c>
      <c r="Q180" s="1" t="s">
        <v>2452</v>
      </c>
      <c r="R180">
        <v>139475</v>
      </c>
      <c r="U180" s="1" t="s">
        <v>1247</v>
      </c>
      <c r="V180">
        <v>20</v>
      </c>
      <c r="W180">
        <v>1</v>
      </c>
      <c r="X180" s="1"/>
      <c r="Y180" s="1" t="s">
        <v>1778</v>
      </c>
      <c r="Z180" s="1" t="s">
        <v>1813</v>
      </c>
      <c r="AA180" s="1" t="s">
        <v>1815</v>
      </c>
      <c r="AB180" s="1" t="s">
        <v>1854</v>
      </c>
      <c r="AC180" s="1" t="s">
        <v>1925</v>
      </c>
      <c r="AD180" s="1" t="s">
        <v>1941</v>
      </c>
      <c r="AE180" s="1"/>
      <c r="AF180">
        <v>12</v>
      </c>
      <c r="AG180" s="1" t="s">
        <v>2061</v>
      </c>
      <c r="AH180" s="1" t="s">
        <v>2263</v>
      </c>
      <c r="AI180" s="1"/>
      <c r="AJ180" s="1" t="s">
        <v>2264</v>
      </c>
      <c r="AK180" s="1" t="s">
        <v>2061</v>
      </c>
      <c r="AL180" s="1" t="s">
        <v>1247</v>
      </c>
      <c r="AM180" s="1" t="s">
        <v>2444</v>
      </c>
      <c r="AN180" s="3">
        <v>46244</v>
      </c>
      <c r="AO180" s="1" t="s">
        <v>2451</v>
      </c>
      <c r="AP180" s="1" t="s">
        <v>2587</v>
      </c>
      <c r="AQ180" s="1" t="s">
        <v>2811</v>
      </c>
      <c r="AR180" s="1" t="s">
        <v>2811</v>
      </c>
      <c r="AS180" s="1" t="s">
        <v>2819</v>
      </c>
      <c r="AT180" s="1" t="s">
        <v>1854</v>
      </c>
      <c r="AU180" s="1" t="s">
        <v>1925</v>
      </c>
      <c r="AV180" s="1" t="s">
        <v>2825</v>
      </c>
      <c r="AW180" s="1"/>
      <c r="AX180" s="1"/>
      <c r="AY180" s="1" t="s">
        <v>2829</v>
      </c>
      <c r="AZ180" s="1" t="s">
        <v>2829</v>
      </c>
      <c r="BA180" s="1" t="s">
        <v>2835</v>
      </c>
      <c r="BB180" s="1" t="s">
        <v>3059</v>
      </c>
      <c r="BC180" s="1"/>
      <c r="BD180">
        <v>7130</v>
      </c>
      <c r="BE180" s="1" t="s">
        <v>2819</v>
      </c>
      <c r="BF180">
        <v>3098</v>
      </c>
      <c r="BG180">
        <v>1</v>
      </c>
      <c r="BH180" s="1" t="s">
        <v>2453</v>
      </c>
    </row>
    <row r="181" spans="1:60">
      <c r="A181" s="8">
        <v>136534</v>
      </c>
      <c r="B181" s="1" t="s">
        <v>3052</v>
      </c>
      <c r="C181" s="1" t="s">
        <v>3253</v>
      </c>
      <c r="D181" s="1" t="s">
        <v>1029</v>
      </c>
      <c r="E181">
        <v>100</v>
      </c>
      <c r="F181" s="9" t="s">
        <v>3084</v>
      </c>
      <c r="G181" s="4">
        <v>10603</v>
      </c>
      <c r="I181" s="14">
        <f t="shared" si="2"/>
        <v>1060300</v>
      </c>
      <c r="N181" s="1" t="s">
        <v>2441</v>
      </c>
      <c r="O181">
        <v>0</v>
      </c>
      <c r="P181" s="3">
        <v>46261</v>
      </c>
      <c r="Q181" s="1" t="s">
        <v>2463</v>
      </c>
      <c r="R181">
        <v>139780</v>
      </c>
      <c r="U181" s="1" t="s">
        <v>1751</v>
      </c>
      <c r="V181">
        <v>20</v>
      </c>
      <c r="W181">
        <v>1</v>
      </c>
      <c r="X181" s="1"/>
      <c r="Y181" s="1" t="s">
        <v>1771</v>
      </c>
      <c r="Z181" s="1" t="s">
        <v>1813</v>
      </c>
      <c r="AA181" s="1" t="s">
        <v>1819</v>
      </c>
      <c r="AB181" s="1" t="s">
        <v>1886</v>
      </c>
      <c r="AC181" s="1" t="s">
        <v>1936</v>
      </c>
      <c r="AD181" s="1" t="s">
        <v>1941</v>
      </c>
      <c r="AE181" s="1"/>
      <c r="AF181">
        <v>100</v>
      </c>
      <c r="AG181" s="1" t="s">
        <v>2260</v>
      </c>
      <c r="AH181" s="1" t="s">
        <v>2263</v>
      </c>
      <c r="AI181" s="1"/>
      <c r="AJ181" s="1" t="s">
        <v>2265</v>
      </c>
      <c r="AK181" s="1" t="s">
        <v>2260</v>
      </c>
      <c r="AL181" s="1" t="s">
        <v>1751</v>
      </c>
      <c r="AM181" s="1"/>
      <c r="AN181" s="3">
        <v>46261</v>
      </c>
      <c r="AO181" s="1" t="s">
        <v>2451</v>
      </c>
      <c r="AP181" s="1" t="s">
        <v>2799</v>
      </c>
      <c r="AQ181" s="1" t="s">
        <v>2811</v>
      </c>
      <c r="AR181" s="1" t="s">
        <v>2812</v>
      </c>
      <c r="AS181" s="1" t="s">
        <v>2821</v>
      </c>
      <c r="AT181" s="1" t="s">
        <v>1886</v>
      </c>
      <c r="AU181" s="1" t="s">
        <v>1936</v>
      </c>
      <c r="AV181" s="1" t="s">
        <v>2825</v>
      </c>
      <c r="AW181" s="1"/>
      <c r="AX181" s="1"/>
      <c r="AY181" s="1" t="s">
        <v>2829</v>
      </c>
      <c r="AZ181" s="1" t="s">
        <v>2829</v>
      </c>
      <c r="BA181" s="1" t="s">
        <v>2836</v>
      </c>
      <c r="BB181" s="1" t="s">
        <v>3082</v>
      </c>
      <c r="BC181" s="1"/>
      <c r="BD181">
        <v>8787</v>
      </c>
      <c r="BE181" s="1" t="s">
        <v>2821</v>
      </c>
      <c r="BF181">
        <v>1626</v>
      </c>
      <c r="BG181">
        <v>1</v>
      </c>
      <c r="BH181" s="1" t="s">
        <v>2463</v>
      </c>
    </row>
    <row r="182" spans="1:60">
      <c r="A182" s="8">
        <v>136161</v>
      </c>
      <c r="B182" s="1" t="s">
        <v>2871</v>
      </c>
      <c r="C182" s="1" t="s">
        <v>3099</v>
      </c>
      <c r="D182" s="1" t="s">
        <v>195</v>
      </c>
      <c r="E182">
        <v>1</v>
      </c>
      <c r="F182" s="9" t="s">
        <v>3083</v>
      </c>
      <c r="G182" s="4">
        <v>12000</v>
      </c>
      <c r="I182" s="14">
        <f t="shared" si="2"/>
        <v>12000</v>
      </c>
      <c r="N182" s="1" t="s">
        <v>2441</v>
      </c>
      <c r="O182">
        <v>0</v>
      </c>
      <c r="P182" s="3">
        <v>46237</v>
      </c>
      <c r="Q182" s="1" t="s">
        <v>2445</v>
      </c>
      <c r="R182">
        <v>139313</v>
      </c>
      <c r="U182" s="1" t="s">
        <v>1173</v>
      </c>
      <c r="V182">
        <v>0</v>
      </c>
      <c r="W182">
        <v>2</v>
      </c>
      <c r="X182" s="1"/>
      <c r="Y182" s="1" t="s">
        <v>1768</v>
      </c>
      <c r="Z182" s="1" t="s">
        <v>1813</v>
      </c>
      <c r="AA182" s="1" t="s">
        <v>1816</v>
      </c>
      <c r="AB182" s="1" t="s">
        <v>1851</v>
      </c>
      <c r="AC182" s="1" t="s">
        <v>1816</v>
      </c>
      <c r="AD182" s="1" t="s">
        <v>1941</v>
      </c>
      <c r="AE182" s="1"/>
      <c r="AF182">
        <v>1</v>
      </c>
      <c r="AG182" s="1" t="s">
        <v>1173</v>
      </c>
      <c r="AH182" s="1" t="s">
        <v>2263</v>
      </c>
      <c r="AI182" s="1"/>
      <c r="AJ182" s="1" t="s">
        <v>2265</v>
      </c>
      <c r="AK182" s="1" t="s">
        <v>2282</v>
      </c>
      <c r="AL182" s="1" t="s">
        <v>2282</v>
      </c>
      <c r="AM182" s="1"/>
      <c r="AN182" s="3">
        <v>46237</v>
      </c>
      <c r="AO182" s="1" t="s">
        <v>2451</v>
      </c>
      <c r="AP182" s="1" t="s">
        <v>2504</v>
      </c>
      <c r="AQ182" s="1" t="s">
        <v>2811</v>
      </c>
      <c r="AR182" s="1" t="s">
        <v>2811</v>
      </c>
      <c r="AS182" s="1" t="s">
        <v>2817</v>
      </c>
      <c r="AT182" s="1" t="s">
        <v>1851</v>
      </c>
      <c r="AU182" s="1" t="s">
        <v>1816</v>
      </c>
      <c r="AV182" s="1" t="s">
        <v>2825</v>
      </c>
      <c r="AW182" s="1"/>
      <c r="AX182" s="1"/>
      <c r="AY182" s="1" t="s">
        <v>2829</v>
      </c>
      <c r="AZ182" s="1" t="s">
        <v>2829</v>
      </c>
      <c r="BA182" s="1" t="s">
        <v>2836</v>
      </c>
      <c r="BB182" s="1" t="s">
        <v>3060</v>
      </c>
      <c r="BC182" s="1"/>
      <c r="BD182">
        <v>6965</v>
      </c>
      <c r="BE182" s="1" t="s">
        <v>2817</v>
      </c>
      <c r="BF182">
        <v>2620</v>
      </c>
      <c r="BG182">
        <v>2</v>
      </c>
      <c r="BH182" s="1" t="s">
        <v>3258</v>
      </c>
    </row>
    <row r="183" spans="1:60">
      <c r="A183" s="8">
        <v>136161</v>
      </c>
      <c r="B183" s="1" t="s">
        <v>2871</v>
      </c>
      <c r="C183" s="1" t="s">
        <v>3099</v>
      </c>
      <c r="D183" s="1" t="s">
        <v>196</v>
      </c>
      <c r="E183">
        <v>1</v>
      </c>
      <c r="F183" s="9" t="s">
        <v>3083</v>
      </c>
      <c r="G183" s="4">
        <v>12000</v>
      </c>
      <c r="I183" s="14">
        <f t="shared" si="2"/>
        <v>12000</v>
      </c>
      <c r="N183" s="1" t="s">
        <v>2441</v>
      </c>
      <c r="O183">
        <v>0</v>
      </c>
      <c r="P183" s="3">
        <v>46237</v>
      </c>
      <c r="Q183" s="1" t="s">
        <v>2445</v>
      </c>
      <c r="R183">
        <v>139313</v>
      </c>
      <c r="U183" s="1" t="s">
        <v>1173</v>
      </c>
      <c r="V183">
        <v>0</v>
      </c>
      <c r="W183">
        <v>3</v>
      </c>
      <c r="X183" s="1"/>
      <c r="Y183" s="1" t="s">
        <v>1768</v>
      </c>
      <c r="Z183" s="1" t="s">
        <v>1813</v>
      </c>
      <c r="AA183" s="1" t="s">
        <v>1816</v>
      </c>
      <c r="AB183" s="1" t="s">
        <v>1851</v>
      </c>
      <c r="AC183" s="1" t="s">
        <v>1816</v>
      </c>
      <c r="AD183" s="1" t="s">
        <v>1941</v>
      </c>
      <c r="AE183" s="1"/>
      <c r="AF183">
        <v>1</v>
      </c>
      <c r="AG183" s="1" t="s">
        <v>1173</v>
      </c>
      <c r="AH183" s="1" t="s">
        <v>2263</v>
      </c>
      <c r="AI183" s="1"/>
      <c r="AJ183" s="1" t="s">
        <v>2265</v>
      </c>
      <c r="AK183" s="1" t="s">
        <v>2282</v>
      </c>
      <c r="AL183" s="1" t="s">
        <v>2282</v>
      </c>
      <c r="AM183" s="1"/>
      <c r="AN183" s="3">
        <v>46237</v>
      </c>
      <c r="AO183" s="1" t="s">
        <v>2451</v>
      </c>
      <c r="AP183" s="1" t="s">
        <v>2504</v>
      </c>
      <c r="AQ183" s="1" t="s">
        <v>2811</v>
      </c>
      <c r="AR183" s="1" t="s">
        <v>2811</v>
      </c>
      <c r="AS183" s="1" t="s">
        <v>2817</v>
      </c>
      <c r="AT183" s="1" t="s">
        <v>1851</v>
      </c>
      <c r="AU183" s="1" t="s">
        <v>1816</v>
      </c>
      <c r="AV183" s="1" t="s">
        <v>2825</v>
      </c>
      <c r="AW183" s="1"/>
      <c r="AX183" s="1"/>
      <c r="AY183" s="1" t="s">
        <v>2829</v>
      </c>
      <c r="AZ183" s="1" t="s">
        <v>2829</v>
      </c>
      <c r="BA183" s="1" t="s">
        <v>2836</v>
      </c>
      <c r="BB183" s="1" t="s">
        <v>3060</v>
      </c>
      <c r="BC183" s="1"/>
      <c r="BD183">
        <v>6965</v>
      </c>
      <c r="BE183" s="1" t="s">
        <v>2817</v>
      </c>
      <c r="BF183">
        <v>2620</v>
      </c>
      <c r="BG183">
        <v>3</v>
      </c>
      <c r="BH183" s="1" t="s">
        <v>3258</v>
      </c>
    </row>
    <row r="184" spans="1:60">
      <c r="A184" s="8">
        <v>136161</v>
      </c>
      <c r="B184" s="1" t="s">
        <v>2871</v>
      </c>
      <c r="C184" s="1" t="s">
        <v>3099</v>
      </c>
      <c r="D184" s="1" t="s">
        <v>198</v>
      </c>
      <c r="E184">
        <v>1</v>
      </c>
      <c r="F184" s="9" t="s">
        <v>3083</v>
      </c>
      <c r="G184" s="4">
        <v>12000</v>
      </c>
      <c r="I184" s="14">
        <f t="shared" si="2"/>
        <v>12000</v>
      </c>
      <c r="N184" s="1" t="s">
        <v>2441</v>
      </c>
      <c r="O184">
        <v>0</v>
      </c>
      <c r="P184" s="3">
        <v>46237</v>
      </c>
      <c r="Q184" s="1" t="s">
        <v>2445</v>
      </c>
      <c r="R184">
        <v>139313</v>
      </c>
      <c r="U184" s="1" t="s">
        <v>1173</v>
      </c>
      <c r="V184">
        <v>0</v>
      </c>
      <c r="W184">
        <v>5</v>
      </c>
      <c r="X184" s="1"/>
      <c r="Y184" s="1" t="s">
        <v>1768</v>
      </c>
      <c r="Z184" s="1" t="s">
        <v>1813</v>
      </c>
      <c r="AA184" s="1" t="s">
        <v>1816</v>
      </c>
      <c r="AB184" s="1" t="s">
        <v>1851</v>
      </c>
      <c r="AC184" s="1" t="s">
        <v>1816</v>
      </c>
      <c r="AD184" s="1" t="s">
        <v>1941</v>
      </c>
      <c r="AE184" s="1"/>
      <c r="AF184">
        <v>1</v>
      </c>
      <c r="AG184" s="1" t="s">
        <v>1173</v>
      </c>
      <c r="AH184" s="1" t="s">
        <v>2263</v>
      </c>
      <c r="AI184" s="1"/>
      <c r="AJ184" s="1" t="s">
        <v>2265</v>
      </c>
      <c r="AK184" s="1" t="s">
        <v>2282</v>
      </c>
      <c r="AL184" s="1" t="s">
        <v>2282</v>
      </c>
      <c r="AM184" s="1"/>
      <c r="AN184" s="3">
        <v>46237</v>
      </c>
      <c r="AO184" s="1" t="s">
        <v>2451</v>
      </c>
      <c r="AP184" s="1" t="s">
        <v>2504</v>
      </c>
      <c r="AQ184" s="1" t="s">
        <v>2811</v>
      </c>
      <c r="AR184" s="1" t="s">
        <v>2811</v>
      </c>
      <c r="AS184" s="1" t="s">
        <v>2817</v>
      </c>
      <c r="AT184" s="1" t="s">
        <v>1851</v>
      </c>
      <c r="AU184" s="1" t="s">
        <v>1816</v>
      </c>
      <c r="AV184" s="1" t="s">
        <v>2825</v>
      </c>
      <c r="AW184" s="1"/>
      <c r="AX184" s="1"/>
      <c r="AY184" s="1" t="s">
        <v>2829</v>
      </c>
      <c r="AZ184" s="1" t="s">
        <v>2829</v>
      </c>
      <c r="BA184" s="1" t="s">
        <v>2836</v>
      </c>
      <c r="BB184" s="1" t="s">
        <v>3060</v>
      </c>
      <c r="BC184" s="1"/>
      <c r="BD184">
        <v>6965</v>
      </c>
      <c r="BE184" s="1" t="s">
        <v>2817</v>
      </c>
      <c r="BF184">
        <v>2620</v>
      </c>
      <c r="BG184">
        <v>5</v>
      </c>
      <c r="BH184" s="1" t="s">
        <v>3258</v>
      </c>
    </row>
    <row r="185" spans="1:60">
      <c r="A185" s="8">
        <v>136203</v>
      </c>
      <c r="B185" s="1" t="s">
        <v>2856</v>
      </c>
      <c r="C185" s="1" t="s">
        <v>3139</v>
      </c>
      <c r="D185" s="1" t="s">
        <v>278</v>
      </c>
      <c r="E185">
        <v>18</v>
      </c>
      <c r="F185" s="9" t="s">
        <v>3083</v>
      </c>
      <c r="G185" s="4">
        <v>12000</v>
      </c>
      <c r="I185" s="14">
        <f t="shared" si="2"/>
        <v>216000</v>
      </c>
      <c r="N185" s="1" t="s">
        <v>2441</v>
      </c>
      <c r="O185">
        <v>0</v>
      </c>
      <c r="P185" s="3">
        <v>46240</v>
      </c>
      <c r="Q185" s="1" t="s">
        <v>2449</v>
      </c>
      <c r="R185">
        <v>139409</v>
      </c>
      <c r="U185" s="1" t="s">
        <v>1244</v>
      </c>
      <c r="V185">
        <v>20</v>
      </c>
      <c r="W185">
        <v>2</v>
      </c>
      <c r="X185" s="1"/>
      <c r="Y185" s="1" t="s">
        <v>1789</v>
      </c>
      <c r="Z185" s="1" t="s">
        <v>1813</v>
      </c>
      <c r="AA185" s="1" t="s">
        <v>1817</v>
      </c>
      <c r="AB185" s="1" t="s">
        <v>1871</v>
      </c>
      <c r="AC185" s="1" t="s">
        <v>1817</v>
      </c>
      <c r="AD185" s="1" t="s">
        <v>1941</v>
      </c>
      <c r="AE185" s="1"/>
      <c r="AF185">
        <v>18</v>
      </c>
      <c r="AG185" s="1" t="s">
        <v>1433</v>
      </c>
      <c r="AH185" s="1" t="s">
        <v>2263</v>
      </c>
      <c r="AI185" s="1"/>
      <c r="AJ185" s="1" t="s">
        <v>2266</v>
      </c>
      <c r="AK185" s="1" t="s">
        <v>2293</v>
      </c>
      <c r="AL185" s="1" t="s">
        <v>2388</v>
      </c>
      <c r="AM185" s="1" t="s">
        <v>2444</v>
      </c>
      <c r="AN185" s="3">
        <v>46240</v>
      </c>
      <c r="AO185" s="1" t="s">
        <v>2451</v>
      </c>
      <c r="AP185" s="1" t="s">
        <v>2541</v>
      </c>
      <c r="AQ185" s="1" t="s">
        <v>2811</v>
      </c>
      <c r="AR185" s="1" t="s">
        <v>2811</v>
      </c>
      <c r="AS185" s="1" t="s">
        <v>2818</v>
      </c>
      <c r="AT185" s="1" t="s">
        <v>1871</v>
      </c>
      <c r="AU185" s="1" t="s">
        <v>1817</v>
      </c>
      <c r="AV185" s="1" t="s">
        <v>2825</v>
      </c>
      <c r="AW185" s="1"/>
      <c r="AX185" s="1"/>
      <c r="AY185" s="1" t="s">
        <v>2829</v>
      </c>
      <c r="AZ185" s="1" t="s">
        <v>2829</v>
      </c>
      <c r="BA185" s="1" t="s">
        <v>2837</v>
      </c>
      <c r="BB185" s="1" t="s">
        <v>3063</v>
      </c>
      <c r="BC185" s="1"/>
      <c r="BD185">
        <v>3715</v>
      </c>
      <c r="BE185" s="1" t="s">
        <v>2818</v>
      </c>
      <c r="BF185">
        <v>119</v>
      </c>
      <c r="BG185">
        <v>2</v>
      </c>
      <c r="BH185" s="1" t="s">
        <v>2453</v>
      </c>
    </row>
    <row r="186" spans="1:60">
      <c r="A186" s="8">
        <v>136269</v>
      </c>
      <c r="B186" s="1" t="s">
        <v>2927</v>
      </c>
      <c r="C186" s="1" t="s">
        <v>3175</v>
      </c>
      <c r="D186" s="1" t="s">
        <v>617</v>
      </c>
      <c r="E186">
        <v>5</v>
      </c>
      <c r="F186" s="9" t="s">
        <v>3083</v>
      </c>
      <c r="G186" s="4">
        <v>12000</v>
      </c>
      <c r="I186" s="14">
        <f t="shared" si="2"/>
        <v>60000</v>
      </c>
      <c r="N186" s="1" t="s">
        <v>2441</v>
      </c>
      <c r="O186">
        <v>0</v>
      </c>
      <c r="P186" s="3">
        <v>46245</v>
      </c>
      <c r="Q186" s="1" t="s">
        <v>2455</v>
      </c>
      <c r="R186">
        <v>139514</v>
      </c>
      <c r="U186" s="1" t="s">
        <v>1296</v>
      </c>
      <c r="V186">
        <v>20</v>
      </c>
      <c r="W186">
        <v>1</v>
      </c>
      <c r="X186" s="1"/>
      <c r="Y186" s="1" t="s">
        <v>1796</v>
      </c>
      <c r="Z186" s="1" t="s">
        <v>1813</v>
      </c>
      <c r="AA186" s="1" t="s">
        <v>1816</v>
      </c>
      <c r="AB186" s="1" t="s">
        <v>1832</v>
      </c>
      <c r="AC186" s="1" t="s">
        <v>1816</v>
      </c>
      <c r="AD186" s="1" t="s">
        <v>1941</v>
      </c>
      <c r="AE186" s="1"/>
      <c r="AF186">
        <v>5</v>
      </c>
      <c r="AG186" s="1" t="s">
        <v>1310</v>
      </c>
      <c r="AH186" s="1" t="s">
        <v>2263</v>
      </c>
      <c r="AI186" s="1"/>
      <c r="AJ186" s="1" t="s">
        <v>2265</v>
      </c>
      <c r="AK186" s="1" t="s">
        <v>1310</v>
      </c>
      <c r="AL186" s="1" t="s">
        <v>1296</v>
      </c>
      <c r="AM186" s="1" t="s">
        <v>2444</v>
      </c>
      <c r="AN186" s="3">
        <v>46245</v>
      </c>
      <c r="AO186" s="1" t="s">
        <v>2451</v>
      </c>
      <c r="AP186" s="1" t="s">
        <v>2596</v>
      </c>
      <c r="AQ186" s="1" t="s">
        <v>2811</v>
      </c>
      <c r="AR186" s="1" t="s">
        <v>2811</v>
      </c>
      <c r="AS186" s="1" t="s">
        <v>2817</v>
      </c>
      <c r="AT186" s="1" t="s">
        <v>1832</v>
      </c>
      <c r="AU186" s="1" t="s">
        <v>1816</v>
      </c>
      <c r="AV186" s="1" t="s">
        <v>2825</v>
      </c>
      <c r="AW186" s="1"/>
      <c r="AX186" s="1"/>
      <c r="AY186" s="1" t="s">
        <v>2829</v>
      </c>
      <c r="AZ186" s="1" t="s">
        <v>2829</v>
      </c>
      <c r="BA186" s="1" t="s">
        <v>2836</v>
      </c>
      <c r="BB186" s="1" t="s">
        <v>3060</v>
      </c>
      <c r="BC186" s="1"/>
      <c r="BD186">
        <v>31350</v>
      </c>
      <c r="BE186" s="1" t="s">
        <v>2817</v>
      </c>
      <c r="BF186">
        <v>1183</v>
      </c>
      <c r="BG186">
        <v>1</v>
      </c>
      <c r="BH186" s="1" t="s">
        <v>2454</v>
      </c>
    </row>
    <row r="187" spans="1:60">
      <c r="A187" s="8">
        <v>136315</v>
      </c>
      <c r="B187" s="1" t="s">
        <v>2867</v>
      </c>
      <c r="C187" s="1" t="s">
        <v>687</v>
      </c>
      <c r="D187" s="1" t="s">
        <v>687</v>
      </c>
      <c r="E187">
        <v>20000</v>
      </c>
      <c r="F187" s="9" t="s">
        <v>3083</v>
      </c>
      <c r="G187" s="4">
        <v>12500</v>
      </c>
      <c r="I187" s="14">
        <f t="shared" si="2"/>
        <v>250000000</v>
      </c>
      <c r="N187" s="1" t="s">
        <v>2441</v>
      </c>
      <c r="O187">
        <v>0</v>
      </c>
      <c r="P187" s="3">
        <v>46247</v>
      </c>
      <c r="Q187" s="1" t="s">
        <v>2457</v>
      </c>
      <c r="R187">
        <v>139401</v>
      </c>
      <c r="U187" s="1" t="s">
        <v>1496</v>
      </c>
      <c r="V187">
        <v>0</v>
      </c>
      <c r="W187">
        <v>1</v>
      </c>
      <c r="X187" s="1"/>
      <c r="Y187" s="1" t="s">
        <v>1779</v>
      </c>
      <c r="Z187" s="1" t="s">
        <v>1813</v>
      </c>
      <c r="AA187" s="1" t="s">
        <v>1815</v>
      </c>
      <c r="AB187" s="1" t="s">
        <v>1872</v>
      </c>
      <c r="AC187" s="1" t="s">
        <v>1919</v>
      </c>
      <c r="AD187" s="1" t="s">
        <v>1941</v>
      </c>
      <c r="AE187" s="1"/>
      <c r="AF187">
        <v>20000</v>
      </c>
      <c r="AG187" s="1" t="s">
        <v>1496</v>
      </c>
      <c r="AH187" s="1" t="s">
        <v>2263</v>
      </c>
      <c r="AI187" s="1"/>
      <c r="AJ187" s="1" t="s">
        <v>2264</v>
      </c>
      <c r="AK187" s="1" t="s">
        <v>2325</v>
      </c>
      <c r="AL187" s="1" t="s">
        <v>2325</v>
      </c>
      <c r="AM187" s="1"/>
      <c r="AN187" s="3">
        <v>46247</v>
      </c>
      <c r="AO187" s="1" t="s">
        <v>2451</v>
      </c>
      <c r="AP187" s="1" t="s">
        <v>2632</v>
      </c>
      <c r="AQ187" s="1" t="s">
        <v>2811</v>
      </c>
      <c r="AR187" s="1" t="s">
        <v>2812</v>
      </c>
      <c r="AS187" s="1" t="s">
        <v>2816</v>
      </c>
      <c r="AT187" s="1" t="s">
        <v>1872</v>
      </c>
      <c r="AU187" s="1" t="s">
        <v>1919</v>
      </c>
      <c r="AV187" s="1" t="s">
        <v>2825</v>
      </c>
      <c r="AW187" s="1"/>
      <c r="AX187" s="1"/>
      <c r="AY187" s="1" t="s">
        <v>2829</v>
      </c>
      <c r="AZ187" s="1" t="s">
        <v>2829</v>
      </c>
      <c r="BA187" s="1" t="s">
        <v>2835</v>
      </c>
      <c r="BB187" s="1" t="s">
        <v>3059</v>
      </c>
      <c r="BC187" s="1"/>
      <c r="BD187">
        <v>31276</v>
      </c>
      <c r="BE187" s="1" t="s">
        <v>2816</v>
      </c>
      <c r="BF187">
        <v>820</v>
      </c>
      <c r="BG187">
        <v>1</v>
      </c>
      <c r="BH187" s="1" t="s">
        <v>2448</v>
      </c>
    </row>
    <row r="188" spans="1:60">
      <c r="A188" s="8">
        <v>136312</v>
      </c>
      <c r="B188" s="1" t="s">
        <v>2959</v>
      </c>
      <c r="C188" s="1" t="s">
        <v>3095</v>
      </c>
      <c r="D188" s="1" t="s">
        <v>680</v>
      </c>
      <c r="E188">
        <v>1</v>
      </c>
      <c r="F188" s="9" t="s">
        <v>3083</v>
      </c>
      <c r="G188" s="4">
        <v>12918.78</v>
      </c>
      <c r="I188" s="14">
        <f t="shared" si="2"/>
        <v>12918.78</v>
      </c>
      <c r="N188" s="1" t="s">
        <v>2441</v>
      </c>
      <c r="O188">
        <v>0</v>
      </c>
      <c r="P188" s="3">
        <v>46247</v>
      </c>
      <c r="Q188" s="1" t="s">
        <v>2457</v>
      </c>
      <c r="R188">
        <v>139499</v>
      </c>
      <c r="U188" s="1" t="s">
        <v>1491</v>
      </c>
      <c r="V188">
        <v>20</v>
      </c>
      <c r="W188">
        <v>2</v>
      </c>
      <c r="X188" s="1"/>
      <c r="Y188" s="1" t="s">
        <v>1769</v>
      </c>
      <c r="Z188" s="1" t="s">
        <v>1813</v>
      </c>
      <c r="AA188" s="1" t="s">
        <v>1817</v>
      </c>
      <c r="AB188" s="1" t="s">
        <v>1861</v>
      </c>
      <c r="AC188" s="1" t="s">
        <v>1817</v>
      </c>
      <c r="AD188" s="1" t="s">
        <v>1941</v>
      </c>
      <c r="AE188" s="1"/>
      <c r="AF188">
        <v>1</v>
      </c>
      <c r="AG188" s="1" t="s">
        <v>2120</v>
      </c>
      <c r="AH188" s="1" t="s">
        <v>2263</v>
      </c>
      <c r="AI188" s="1"/>
      <c r="AJ188" s="1" t="s">
        <v>2266</v>
      </c>
      <c r="AK188" s="1" t="s">
        <v>2323</v>
      </c>
      <c r="AL188" s="1" t="s">
        <v>2408</v>
      </c>
      <c r="AM188" s="1"/>
      <c r="AN188" s="3">
        <v>46247</v>
      </c>
      <c r="AO188" s="1" t="s">
        <v>2451</v>
      </c>
      <c r="AP188" s="1" t="s">
        <v>2629</v>
      </c>
      <c r="AQ188" s="1" t="s">
        <v>2811</v>
      </c>
      <c r="AR188" s="1" t="s">
        <v>2811</v>
      </c>
      <c r="AS188" s="1" t="s">
        <v>2818</v>
      </c>
      <c r="AT188" s="1" t="s">
        <v>1861</v>
      </c>
      <c r="AU188" s="1" t="s">
        <v>1817</v>
      </c>
      <c r="AV188" s="1" t="s">
        <v>2825</v>
      </c>
      <c r="AW188" s="1"/>
      <c r="AX188" s="1"/>
      <c r="AY188" s="1" t="s">
        <v>2829</v>
      </c>
      <c r="AZ188" s="1" t="s">
        <v>2829</v>
      </c>
      <c r="BA188" s="1" t="s">
        <v>2837</v>
      </c>
      <c r="BB188" s="1" t="s">
        <v>3063</v>
      </c>
      <c r="BC188" s="1"/>
      <c r="BD188">
        <v>1185</v>
      </c>
      <c r="BE188" s="1" t="s">
        <v>2818</v>
      </c>
      <c r="BF188">
        <v>126</v>
      </c>
      <c r="BG188">
        <v>2</v>
      </c>
      <c r="BH188" s="1" t="s">
        <v>2459</v>
      </c>
    </row>
    <row r="189" spans="1:60">
      <c r="A189" s="8">
        <v>136300</v>
      </c>
      <c r="B189" s="1" t="s">
        <v>2950</v>
      </c>
      <c r="C189" s="1" t="s">
        <v>661</v>
      </c>
      <c r="D189" s="1" t="s">
        <v>661</v>
      </c>
      <c r="E189">
        <v>170</v>
      </c>
      <c r="F189" s="9" t="s">
        <v>3083</v>
      </c>
      <c r="G189" s="4">
        <v>14839</v>
      </c>
      <c r="I189" s="14">
        <f t="shared" si="2"/>
        <v>2522630</v>
      </c>
      <c r="N189" s="1" t="s">
        <v>2441</v>
      </c>
      <c r="O189">
        <v>0</v>
      </c>
      <c r="P189" s="3">
        <v>46247</v>
      </c>
      <c r="Q189" s="1" t="s">
        <v>2457</v>
      </c>
      <c r="R189">
        <v>139436</v>
      </c>
      <c r="U189" s="1" t="s">
        <v>1477</v>
      </c>
      <c r="V189">
        <v>20</v>
      </c>
      <c r="W189">
        <v>1</v>
      </c>
      <c r="X189" s="1"/>
      <c r="Y189" s="1" t="s">
        <v>1771</v>
      </c>
      <c r="Z189" s="1" t="s">
        <v>1813</v>
      </c>
      <c r="AA189" s="1" t="s">
        <v>1815</v>
      </c>
      <c r="AB189" s="1" t="s">
        <v>1848</v>
      </c>
      <c r="AC189" s="1" t="s">
        <v>1920</v>
      </c>
      <c r="AD189" s="1" t="s">
        <v>1941</v>
      </c>
      <c r="AE189" s="1"/>
      <c r="AF189">
        <v>170</v>
      </c>
      <c r="AG189" s="1" t="s">
        <v>2115</v>
      </c>
      <c r="AH189" s="1" t="s">
        <v>2263</v>
      </c>
      <c r="AI189" s="1"/>
      <c r="AJ189" s="1" t="s">
        <v>2264</v>
      </c>
      <c r="AK189" s="1" t="s">
        <v>2115</v>
      </c>
      <c r="AL189" s="1" t="s">
        <v>1477</v>
      </c>
      <c r="AM189" s="1"/>
      <c r="AN189" s="3">
        <v>46247</v>
      </c>
      <c r="AO189" s="1" t="s">
        <v>2451</v>
      </c>
      <c r="AP189" s="1" t="s">
        <v>2620</v>
      </c>
      <c r="AQ189" s="1" t="s">
        <v>2811</v>
      </c>
      <c r="AR189" s="1" t="s">
        <v>2812</v>
      </c>
      <c r="AS189" s="1" t="s">
        <v>2814</v>
      </c>
      <c r="AT189" s="1" t="s">
        <v>1848</v>
      </c>
      <c r="AU189" s="1" t="s">
        <v>1920</v>
      </c>
      <c r="AV189" s="1" t="s">
        <v>2825</v>
      </c>
      <c r="AW189" s="1"/>
      <c r="AX189" s="1"/>
      <c r="AY189" s="1" t="s">
        <v>2829</v>
      </c>
      <c r="AZ189" s="1" t="s">
        <v>2829</v>
      </c>
      <c r="BA189" s="1" t="s">
        <v>2835</v>
      </c>
      <c r="BB189" s="1" t="s">
        <v>3059</v>
      </c>
      <c r="BC189" s="1"/>
      <c r="BD189">
        <v>31313</v>
      </c>
      <c r="BE189" s="1" t="s">
        <v>2814</v>
      </c>
      <c r="BF189">
        <v>949</v>
      </c>
      <c r="BG189">
        <v>1</v>
      </c>
      <c r="BH189" s="1" t="s">
        <v>2447</v>
      </c>
    </row>
    <row r="190" spans="1:60">
      <c r="A190" s="8">
        <v>136211</v>
      </c>
      <c r="B190" s="1" t="s">
        <v>2896</v>
      </c>
      <c r="C190" s="1" t="s">
        <v>3137</v>
      </c>
      <c r="D190" s="1" t="s">
        <v>342</v>
      </c>
      <c r="E190">
        <v>1</v>
      </c>
      <c r="F190" s="9" t="s">
        <v>3083</v>
      </c>
      <c r="G190" s="4">
        <v>15000</v>
      </c>
      <c r="I190" s="14">
        <f t="shared" si="2"/>
        <v>15000</v>
      </c>
      <c r="N190" s="1" t="s">
        <v>2441</v>
      </c>
      <c r="O190">
        <v>0</v>
      </c>
      <c r="P190" s="3">
        <v>46240</v>
      </c>
      <c r="Q190" s="1" t="s">
        <v>2449</v>
      </c>
      <c r="R190">
        <v>139076</v>
      </c>
      <c r="U190" s="1" t="s">
        <v>1277</v>
      </c>
      <c r="V190">
        <v>20</v>
      </c>
      <c r="W190">
        <v>54</v>
      </c>
      <c r="X190" s="1"/>
      <c r="Y190" s="1" t="s">
        <v>1768</v>
      </c>
      <c r="Z190" s="1" t="s">
        <v>1813</v>
      </c>
      <c r="AA190" s="1" t="s">
        <v>1817</v>
      </c>
      <c r="AB190" s="1" t="s">
        <v>1870</v>
      </c>
      <c r="AC190" s="1" t="s">
        <v>1931</v>
      </c>
      <c r="AD190" s="1" t="s">
        <v>1941</v>
      </c>
      <c r="AE190" s="1"/>
      <c r="AF190">
        <v>0</v>
      </c>
      <c r="AG190" s="1" t="s">
        <v>1350</v>
      </c>
      <c r="AH190" s="1" t="s">
        <v>2263</v>
      </c>
      <c r="AI190" s="1"/>
      <c r="AJ190" s="1" t="s">
        <v>2266</v>
      </c>
      <c r="AK190" s="1" t="s">
        <v>1992</v>
      </c>
      <c r="AL190" s="1" t="s">
        <v>1129</v>
      </c>
      <c r="AM190" s="1"/>
      <c r="AN190" s="3">
        <v>46240</v>
      </c>
      <c r="AO190" s="1" t="s">
        <v>2451</v>
      </c>
      <c r="AP190" s="1" t="s">
        <v>2548</v>
      </c>
      <c r="AQ190" s="1" t="s">
        <v>2811</v>
      </c>
      <c r="AR190" s="1" t="s">
        <v>2811</v>
      </c>
      <c r="AS190" s="1" t="s">
        <v>2818</v>
      </c>
      <c r="AT190" s="1" t="s">
        <v>1870</v>
      </c>
      <c r="AU190" s="1" t="s">
        <v>1931</v>
      </c>
      <c r="AV190" s="1" t="s">
        <v>2825</v>
      </c>
      <c r="AW190" s="1"/>
      <c r="AX190" s="1"/>
      <c r="AY190" s="1" t="s">
        <v>2833</v>
      </c>
      <c r="AZ190" s="1" t="s">
        <v>2830</v>
      </c>
      <c r="BA190" s="1" t="s">
        <v>2837</v>
      </c>
      <c r="BB190" s="1" t="s">
        <v>3063</v>
      </c>
      <c r="BC190" s="1"/>
      <c r="BD190">
        <v>22417</v>
      </c>
      <c r="BE190" s="1" t="s">
        <v>2818</v>
      </c>
      <c r="BF190">
        <v>2053</v>
      </c>
      <c r="BG190">
        <v>54</v>
      </c>
      <c r="BH190" s="1" t="s">
        <v>2451</v>
      </c>
    </row>
    <row r="191" spans="1:60">
      <c r="A191" s="8">
        <v>136315</v>
      </c>
      <c r="B191" s="1" t="s">
        <v>2867</v>
      </c>
      <c r="C191" s="1" t="s">
        <v>689</v>
      </c>
      <c r="D191" s="1" t="s">
        <v>689</v>
      </c>
      <c r="E191">
        <v>7000</v>
      </c>
      <c r="F191" s="9" t="s">
        <v>3083</v>
      </c>
      <c r="G191" s="4">
        <v>15000</v>
      </c>
      <c r="I191" s="14">
        <f t="shared" si="2"/>
        <v>105000000</v>
      </c>
      <c r="N191" s="1" t="s">
        <v>2441</v>
      </c>
      <c r="O191">
        <v>0</v>
      </c>
      <c r="P191" s="3">
        <v>46247</v>
      </c>
      <c r="Q191" s="1" t="s">
        <v>2457</v>
      </c>
      <c r="R191">
        <v>139401</v>
      </c>
      <c r="U191" s="1" t="s">
        <v>1498</v>
      </c>
      <c r="V191">
        <v>0</v>
      </c>
      <c r="W191">
        <v>3</v>
      </c>
      <c r="X191" s="1"/>
      <c r="Y191" s="1" t="s">
        <v>1771</v>
      </c>
      <c r="Z191" s="1" t="s">
        <v>1813</v>
      </c>
      <c r="AA191" s="1" t="s">
        <v>1815</v>
      </c>
      <c r="AB191" s="1" t="s">
        <v>1872</v>
      </c>
      <c r="AC191" s="1" t="s">
        <v>1919</v>
      </c>
      <c r="AD191" s="1" t="s">
        <v>1941</v>
      </c>
      <c r="AE191" s="1"/>
      <c r="AF191">
        <v>7000</v>
      </c>
      <c r="AG191" s="1" t="s">
        <v>1498</v>
      </c>
      <c r="AH191" s="1" t="s">
        <v>2263</v>
      </c>
      <c r="AI191" s="1"/>
      <c r="AJ191" s="1" t="s">
        <v>2264</v>
      </c>
      <c r="AK191" s="1" t="s">
        <v>2325</v>
      </c>
      <c r="AL191" s="1" t="s">
        <v>2325</v>
      </c>
      <c r="AM191" s="1"/>
      <c r="AN191" s="3">
        <v>46247</v>
      </c>
      <c r="AO191" s="1" t="s">
        <v>2451</v>
      </c>
      <c r="AP191" s="1" t="s">
        <v>2632</v>
      </c>
      <c r="AQ191" s="1" t="s">
        <v>2811</v>
      </c>
      <c r="AR191" s="1" t="s">
        <v>2812</v>
      </c>
      <c r="AS191" s="1" t="s">
        <v>2816</v>
      </c>
      <c r="AT191" s="1" t="s">
        <v>1872</v>
      </c>
      <c r="AU191" s="1" t="s">
        <v>1919</v>
      </c>
      <c r="AV191" s="1" t="s">
        <v>2825</v>
      </c>
      <c r="AW191" s="1"/>
      <c r="AX191" s="1"/>
      <c r="AY191" s="1" t="s">
        <v>2829</v>
      </c>
      <c r="AZ191" s="1" t="s">
        <v>2829</v>
      </c>
      <c r="BA191" s="1" t="s">
        <v>2835</v>
      </c>
      <c r="BB191" s="1" t="s">
        <v>3059</v>
      </c>
      <c r="BC191" s="1"/>
      <c r="BD191">
        <v>31278</v>
      </c>
      <c r="BE191" s="1" t="s">
        <v>2816</v>
      </c>
      <c r="BF191">
        <v>820</v>
      </c>
      <c r="BG191">
        <v>3</v>
      </c>
      <c r="BH191" s="1" t="s">
        <v>2448</v>
      </c>
    </row>
    <row r="192" spans="1:60">
      <c r="A192" s="8">
        <v>136236</v>
      </c>
      <c r="B192" s="1" t="s">
        <v>2911</v>
      </c>
      <c r="C192" s="1" t="s">
        <v>3096</v>
      </c>
      <c r="D192" s="1" t="s">
        <v>560</v>
      </c>
      <c r="E192">
        <v>1</v>
      </c>
      <c r="F192" s="9" t="s">
        <v>3083</v>
      </c>
      <c r="G192" s="4">
        <v>15702.5</v>
      </c>
      <c r="I192" s="14">
        <f t="shared" si="2"/>
        <v>15702.5</v>
      </c>
      <c r="K192">
        <v>10</v>
      </c>
      <c r="N192" s="1" t="s">
        <v>2443</v>
      </c>
      <c r="O192">
        <v>10</v>
      </c>
      <c r="P192" s="3">
        <v>46244</v>
      </c>
      <c r="Q192" s="1" t="s">
        <v>2452</v>
      </c>
      <c r="R192">
        <v>139462</v>
      </c>
      <c r="U192" s="1" t="s">
        <v>1400</v>
      </c>
      <c r="V192">
        <v>0</v>
      </c>
      <c r="W192">
        <v>2</v>
      </c>
      <c r="X192" s="1"/>
      <c r="Y192" s="1" t="s">
        <v>1768</v>
      </c>
      <c r="Z192" s="1" t="s">
        <v>1813</v>
      </c>
      <c r="AA192" s="1" t="s">
        <v>1820</v>
      </c>
      <c r="AB192" s="1" t="s">
        <v>1873</v>
      </c>
      <c r="AC192" s="1" t="s">
        <v>1932</v>
      </c>
      <c r="AD192" s="1" t="s">
        <v>1941</v>
      </c>
      <c r="AE192" s="1"/>
      <c r="AF192">
        <v>1</v>
      </c>
      <c r="AG192" s="1" t="s">
        <v>1400</v>
      </c>
      <c r="AH192" s="1" t="s">
        <v>2263</v>
      </c>
      <c r="AI192" s="1"/>
      <c r="AJ192" s="1" t="s">
        <v>2265</v>
      </c>
      <c r="AK192" s="1" t="s">
        <v>2306</v>
      </c>
      <c r="AL192" s="1" t="s">
        <v>2306</v>
      </c>
      <c r="AM192" s="1" t="s">
        <v>2444</v>
      </c>
      <c r="AN192" s="3">
        <v>46244</v>
      </c>
      <c r="AO192" s="1" t="s">
        <v>2451</v>
      </c>
      <c r="AP192" s="1"/>
      <c r="AQ192" s="1" t="s">
        <v>2811</v>
      </c>
      <c r="AR192" s="1" t="s">
        <v>2811</v>
      </c>
      <c r="AS192" s="1" t="s">
        <v>2822</v>
      </c>
      <c r="AT192" s="1" t="s">
        <v>1873</v>
      </c>
      <c r="AU192" s="1" t="s">
        <v>1932</v>
      </c>
      <c r="AV192" s="1" t="s">
        <v>2826</v>
      </c>
      <c r="AW192" s="1"/>
      <c r="AX192" s="1"/>
      <c r="AY192" s="1" t="s">
        <v>2829</v>
      </c>
      <c r="AZ192" s="1" t="s">
        <v>2829</v>
      </c>
      <c r="BA192" s="1" t="s">
        <v>2836</v>
      </c>
      <c r="BB192" s="1" t="s">
        <v>3071</v>
      </c>
      <c r="BC192" s="1"/>
      <c r="BD192">
        <v>14862</v>
      </c>
      <c r="BE192" s="1" t="s">
        <v>2822</v>
      </c>
      <c r="BF192">
        <v>7253</v>
      </c>
      <c r="BG192">
        <v>2</v>
      </c>
      <c r="BH192" s="1" t="s">
        <v>2449</v>
      </c>
    </row>
    <row r="193" spans="1:60">
      <c r="A193" s="8">
        <v>136192</v>
      </c>
      <c r="B193" s="1" t="s">
        <v>2858</v>
      </c>
      <c r="C193" s="1" t="s">
        <v>3130</v>
      </c>
      <c r="D193" s="1" t="s">
        <v>235</v>
      </c>
      <c r="E193">
        <v>10</v>
      </c>
      <c r="F193" s="9" t="s">
        <v>3086</v>
      </c>
      <c r="G193" s="4">
        <v>16916.666659999999</v>
      </c>
      <c r="I193" s="14">
        <f t="shared" si="2"/>
        <v>169166.6666</v>
      </c>
      <c r="N193" s="1" t="s">
        <v>2441</v>
      </c>
      <c r="O193">
        <v>0</v>
      </c>
      <c r="P193" s="3">
        <v>46239</v>
      </c>
      <c r="Q193" s="1" t="s">
        <v>2447</v>
      </c>
      <c r="R193">
        <v>139443</v>
      </c>
      <c r="U193" s="1" t="s">
        <v>1211</v>
      </c>
      <c r="V193">
        <v>20</v>
      </c>
      <c r="W193">
        <v>4</v>
      </c>
      <c r="X193" s="1"/>
      <c r="Y193" s="1" t="s">
        <v>1789</v>
      </c>
      <c r="Z193" s="1" t="s">
        <v>1813</v>
      </c>
      <c r="AA193" s="1" t="s">
        <v>1820</v>
      </c>
      <c r="AB193" s="1" t="s">
        <v>1864</v>
      </c>
      <c r="AC193" s="1" t="s">
        <v>1820</v>
      </c>
      <c r="AD193" s="1" t="s">
        <v>1941</v>
      </c>
      <c r="AE193" s="1"/>
      <c r="AF193">
        <v>10</v>
      </c>
      <c r="AG193" s="1" t="s">
        <v>2045</v>
      </c>
      <c r="AH193" s="1" t="s">
        <v>2263</v>
      </c>
      <c r="AI193" s="1"/>
      <c r="AJ193" s="1" t="s">
        <v>2265</v>
      </c>
      <c r="AK193" s="1" t="s">
        <v>2287</v>
      </c>
      <c r="AL193" s="1" t="s">
        <v>2382</v>
      </c>
      <c r="AM193" s="1" t="s">
        <v>2444</v>
      </c>
      <c r="AN193" s="3">
        <v>46239</v>
      </c>
      <c r="AO193" s="1" t="s">
        <v>2451</v>
      </c>
      <c r="AP193" s="1" t="s">
        <v>2533</v>
      </c>
      <c r="AQ193" s="1" t="s">
        <v>2811</v>
      </c>
      <c r="AR193" s="1" t="s">
        <v>2811</v>
      </c>
      <c r="AS193" s="1" t="s">
        <v>2824</v>
      </c>
      <c r="AT193" s="1" t="s">
        <v>1864</v>
      </c>
      <c r="AU193" s="1" t="s">
        <v>1820</v>
      </c>
      <c r="AV193" s="1" t="s">
        <v>2825</v>
      </c>
      <c r="AW193" s="1"/>
      <c r="AX193" s="1"/>
      <c r="AY193" s="1" t="s">
        <v>2829</v>
      </c>
      <c r="AZ193" s="1" t="s">
        <v>2829</v>
      </c>
      <c r="BA193" s="1" t="s">
        <v>2836</v>
      </c>
      <c r="BB193" s="1" t="s">
        <v>3070</v>
      </c>
      <c r="BC193" s="1"/>
      <c r="BD193">
        <v>2947</v>
      </c>
      <c r="BE193" s="1" t="s">
        <v>2824</v>
      </c>
      <c r="BF193">
        <v>4245</v>
      </c>
      <c r="BG193">
        <v>4</v>
      </c>
      <c r="BH193" s="1" t="s">
        <v>2447</v>
      </c>
    </row>
    <row r="194" spans="1:60">
      <c r="A194" s="8">
        <v>136192</v>
      </c>
      <c r="B194" s="1" t="s">
        <v>2858</v>
      </c>
      <c r="C194" s="1" t="s">
        <v>3129</v>
      </c>
      <c r="D194" s="1" t="s">
        <v>234</v>
      </c>
      <c r="E194">
        <v>10</v>
      </c>
      <c r="F194" s="9" t="s">
        <v>3086</v>
      </c>
      <c r="G194" s="4">
        <v>17083.332900000001</v>
      </c>
      <c r="I194" s="14">
        <f t="shared" ref="I194:I257" si="3">E194*G194</f>
        <v>170833.32900000003</v>
      </c>
      <c r="N194" s="1" t="s">
        <v>2441</v>
      </c>
      <c r="O194">
        <v>0</v>
      </c>
      <c r="P194" s="3">
        <v>46239</v>
      </c>
      <c r="Q194" s="1" t="s">
        <v>2447</v>
      </c>
      <c r="R194">
        <v>139443</v>
      </c>
      <c r="U194" s="1" t="s">
        <v>1210</v>
      </c>
      <c r="V194">
        <v>20</v>
      </c>
      <c r="W194">
        <v>3</v>
      </c>
      <c r="X194" s="1"/>
      <c r="Y194" s="1" t="s">
        <v>1789</v>
      </c>
      <c r="Z194" s="1" t="s">
        <v>1813</v>
      </c>
      <c r="AA194" s="1" t="s">
        <v>1820</v>
      </c>
      <c r="AB194" s="1" t="s">
        <v>1864</v>
      </c>
      <c r="AC194" s="1" t="s">
        <v>1820</v>
      </c>
      <c r="AD194" s="1" t="s">
        <v>1941</v>
      </c>
      <c r="AE194" s="1"/>
      <c r="AF194">
        <v>10</v>
      </c>
      <c r="AG194" s="1" t="s">
        <v>2044</v>
      </c>
      <c r="AH194" s="1" t="s">
        <v>2263</v>
      </c>
      <c r="AI194" s="1"/>
      <c r="AJ194" s="1" t="s">
        <v>2265</v>
      </c>
      <c r="AK194" s="1" t="s">
        <v>2287</v>
      </c>
      <c r="AL194" s="1" t="s">
        <v>2382</v>
      </c>
      <c r="AM194" s="1" t="s">
        <v>2444</v>
      </c>
      <c r="AN194" s="3">
        <v>46239</v>
      </c>
      <c r="AO194" s="1" t="s">
        <v>2451</v>
      </c>
      <c r="AP194" s="1" t="s">
        <v>2533</v>
      </c>
      <c r="AQ194" s="1" t="s">
        <v>2811</v>
      </c>
      <c r="AR194" s="1" t="s">
        <v>2811</v>
      </c>
      <c r="AS194" s="1" t="s">
        <v>2824</v>
      </c>
      <c r="AT194" s="1" t="s">
        <v>1864</v>
      </c>
      <c r="AU194" s="1" t="s">
        <v>1820</v>
      </c>
      <c r="AV194" s="1" t="s">
        <v>2825</v>
      </c>
      <c r="AW194" s="1"/>
      <c r="AX194" s="1"/>
      <c r="AY194" s="1" t="s">
        <v>2829</v>
      </c>
      <c r="AZ194" s="1" t="s">
        <v>2829</v>
      </c>
      <c r="BA194" s="1" t="s">
        <v>2836</v>
      </c>
      <c r="BB194" s="1" t="s">
        <v>3070</v>
      </c>
      <c r="BC194" s="1"/>
      <c r="BD194">
        <v>2946</v>
      </c>
      <c r="BE194" s="1" t="s">
        <v>2824</v>
      </c>
      <c r="BF194">
        <v>4245</v>
      </c>
      <c r="BG194">
        <v>3</v>
      </c>
      <c r="BH194" s="1" t="s">
        <v>2447</v>
      </c>
    </row>
    <row r="195" spans="1:60">
      <c r="A195" s="8">
        <v>136529</v>
      </c>
      <c r="B195" s="1" t="s">
        <v>2838</v>
      </c>
      <c r="C195" s="1" t="s">
        <v>3089</v>
      </c>
      <c r="D195" s="1" t="s">
        <v>1016</v>
      </c>
      <c r="E195">
        <v>20</v>
      </c>
      <c r="F195" s="9" t="s">
        <v>3083</v>
      </c>
      <c r="G195" s="4">
        <v>18334</v>
      </c>
      <c r="I195" s="14">
        <f t="shared" si="3"/>
        <v>366680</v>
      </c>
      <c r="N195" s="1" t="s">
        <v>2441</v>
      </c>
      <c r="O195">
        <v>0</v>
      </c>
      <c r="P195" s="3">
        <v>46261</v>
      </c>
      <c r="Q195" s="1" t="s">
        <v>2463</v>
      </c>
      <c r="R195">
        <v>139692</v>
      </c>
      <c r="U195" s="1" t="s">
        <v>1745</v>
      </c>
      <c r="V195">
        <v>20</v>
      </c>
      <c r="W195">
        <v>1</v>
      </c>
      <c r="X195" s="1"/>
      <c r="Y195" s="1" t="s">
        <v>1764</v>
      </c>
      <c r="Z195" s="1" t="s">
        <v>1813</v>
      </c>
      <c r="AA195" s="1" t="s">
        <v>1815</v>
      </c>
      <c r="AB195" s="1" t="s">
        <v>1821</v>
      </c>
      <c r="AC195" s="1" t="s">
        <v>1916</v>
      </c>
      <c r="AD195" s="1" t="s">
        <v>1941</v>
      </c>
      <c r="AE195" s="1"/>
      <c r="AF195">
        <v>20</v>
      </c>
      <c r="AG195" s="1" t="s">
        <v>2255</v>
      </c>
      <c r="AH195" s="1" t="s">
        <v>2263</v>
      </c>
      <c r="AI195" s="1"/>
      <c r="AJ195" s="1" t="s">
        <v>2264</v>
      </c>
      <c r="AK195" s="1" t="s">
        <v>2255</v>
      </c>
      <c r="AL195" s="1" t="s">
        <v>1745</v>
      </c>
      <c r="AM195" s="1"/>
      <c r="AN195" s="3">
        <v>46261</v>
      </c>
      <c r="AO195" s="1" t="s">
        <v>2451</v>
      </c>
      <c r="AP195" s="1" t="s">
        <v>2794</v>
      </c>
      <c r="AQ195" s="1" t="s">
        <v>2811</v>
      </c>
      <c r="AR195" s="1" t="s">
        <v>2811</v>
      </c>
      <c r="AS195" s="1" t="s">
        <v>2814</v>
      </c>
      <c r="AT195" s="1" t="s">
        <v>1821</v>
      </c>
      <c r="AU195" s="1" t="s">
        <v>1916</v>
      </c>
      <c r="AV195" s="1" t="s">
        <v>2825</v>
      </c>
      <c r="AW195" s="1"/>
      <c r="AX195" s="1"/>
      <c r="AY195" s="1" t="s">
        <v>2829</v>
      </c>
      <c r="AZ195" s="1" t="s">
        <v>2829</v>
      </c>
      <c r="BA195" s="1" t="s">
        <v>2835</v>
      </c>
      <c r="BB195" s="1" t="s">
        <v>3064</v>
      </c>
      <c r="BC195" s="1"/>
      <c r="BD195">
        <v>1265</v>
      </c>
      <c r="BE195" s="1" t="s">
        <v>2814</v>
      </c>
      <c r="BF195">
        <v>973</v>
      </c>
      <c r="BG195">
        <v>1</v>
      </c>
      <c r="BH195" s="1" t="s">
        <v>2461</v>
      </c>
    </row>
    <row r="196" spans="1:60">
      <c r="A196" s="8">
        <v>136192</v>
      </c>
      <c r="B196" s="1" t="s">
        <v>2858</v>
      </c>
      <c r="C196" s="1" t="s">
        <v>3133</v>
      </c>
      <c r="D196" s="1" t="s">
        <v>238</v>
      </c>
      <c r="E196">
        <v>9</v>
      </c>
      <c r="F196" s="9" t="s">
        <v>3083</v>
      </c>
      <c r="G196" s="4">
        <v>18500</v>
      </c>
      <c r="I196" s="14">
        <f t="shared" si="3"/>
        <v>166500</v>
      </c>
      <c r="N196" s="1" t="s">
        <v>2441</v>
      </c>
      <c r="O196">
        <v>0</v>
      </c>
      <c r="P196" s="3">
        <v>46239</v>
      </c>
      <c r="Q196" s="1" t="s">
        <v>2447</v>
      </c>
      <c r="R196">
        <v>139443</v>
      </c>
      <c r="U196" s="1" t="s">
        <v>1214</v>
      </c>
      <c r="V196">
        <v>20</v>
      </c>
      <c r="W196">
        <v>7</v>
      </c>
      <c r="X196" s="1"/>
      <c r="Y196" s="1" t="s">
        <v>1789</v>
      </c>
      <c r="Z196" s="1" t="s">
        <v>1813</v>
      </c>
      <c r="AA196" s="1" t="s">
        <v>1820</v>
      </c>
      <c r="AB196" s="1" t="s">
        <v>1864</v>
      </c>
      <c r="AC196" s="1" t="s">
        <v>1820</v>
      </c>
      <c r="AD196" s="1" t="s">
        <v>1941</v>
      </c>
      <c r="AE196" s="1"/>
      <c r="AF196">
        <v>9</v>
      </c>
      <c r="AG196" s="1" t="s">
        <v>2048</v>
      </c>
      <c r="AH196" s="1" t="s">
        <v>2263</v>
      </c>
      <c r="AI196" s="1"/>
      <c r="AJ196" s="1" t="s">
        <v>2265</v>
      </c>
      <c r="AK196" s="1" t="s">
        <v>2287</v>
      </c>
      <c r="AL196" s="1" t="s">
        <v>2382</v>
      </c>
      <c r="AM196" s="1" t="s">
        <v>2444</v>
      </c>
      <c r="AN196" s="3">
        <v>46239</v>
      </c>
      <c r="AO196" s="1" t="s">
        <v>2451</v>
      </c>
      <c r="AP196" s="1" t="s">
        <v>2533</v>
      </c>
      <c r="AQ196" s="1" t="s">
        <v>2811</v>
      </c>
      <c r="AR196" s="1" t="s">
        <v>2811</v>
      </c>
      <c r="AS196" s="1" t="s">
        <v>2824</v>
      </c>
      <c r="AT196" s="1" t="s">
        <v>1864</v>
      </c>
      <c r="AU196" s="1" t="s">
        <v>1820</v>
      </c>
      <c r="AV196" s="1" t="s">
        <v>2825</v>
      </c>
      <c r="AW196" s="1"/>
      <c r="AX196" s="1"/>
      <c r="AY196" s="1" t="s">
        <v>2829</v>
      </c>
      <c r="AZ196" s="1" t="s">
        <v>2829</v>
      </c>
      <c r="BA196" s="1" t="s">
        <v>2836</v>
      </c>
      <c r="BB196" s="1" t="s">
        <v>3070</v>
      </c>
      <c r="BC196" s="1"/>
      <c r="BD196">
        <v>4313</v>
      </c>
      <c r="BE196" s="1" t="s">
        <v>2824</v>
      </c>
      <c r="BF196">
        <v>4245</v>
      </c>
      <c r="BG196">
        <v>7</v>
      </c>
      <c r="BH196" s="1" t="s">
        <v>2447</v>
      </c>
    </row>
    <row r="197" spans="1:60">
      <c r="A197" s="8">
        <v>136205</v>
      </c>
      <c r="B197" s="1" t="s">
        <v>2877</v>
      </c>
      <c r="C197" s="1" t="s">
        <v>3110</v>
      </c>
      <c r="D197" s="1" t="s">
        <v>282</v>
      </c>
      <c r="E197">
        <v>12</v>
      </c>
      <c r="F197" s="9" t="s">
        <v>3083</v>
      </c>
      <c r="G197" s="4">
        <v>20000</v>
      </c>
      <c r="I197" s="14">
        <f t="shared" si="3"/>
        <v>240000</v>
      </c>
      <c r="N197" s="1" t="s">
        <v>2441</v>
      </c>
      <c r="O197">
        <v>0</v>
      </c>
      <c r="P197" s="3">
        <v>46240</v>
      </c>
      <c r="Q197" s="1" t="s">
        <v>2449</v>
      </c>
      <c r="R197">
        <v>139414</v>
      </c>
      <c r="U197" s="1" t="s">
        <v>1248</v>
      </c>
      <c r="V197">
        <v>20</v>
      </c>
      <c r="W197">
        <v>2</v>
      </c>
      <c r="X197" s="1"/>
      <c r="Y197" s="1" t="s">
        <v>1778</v>
      </c>
      <c r="Z197" s="1" t="s">
        <v>1813</v>
      </c>
      <c r="AA197" s="1" t="s">
        <v>1815</v>
      </c>
      <c r="AB197" s="1" t="s">
        <v>1854</v>
      </c>
      <c r="AC197" s="1" t="s">
        <v>1925</v>
      </c>
      <c r="AD197" s="1" t="s">
        <v>1941</v>
      </c>
      <c r="AE197" s="1"/>
      <c r="AF197">
        <v>12</v>
      </c>
      <c r="AG197" s="1" t="s">
        <v>2062</v>
      </c>
      <c r="AH197" s="1" t="s">
        <v>2263</v>
      </c>
      <c r="AI197" s="1"/>
      <c r="AJ197" s="1" t="s">
        <v>2264</v>
      </c>
      <c r="AK197" s="1" t="s">
        <v>2294</v>
      </c>
      <c r="AL197" s="1" t="s">
        <v>2389</v>
      </c>
      <c r="AM197" s="1"/>
      <c r="AN197" s="3">
        <v>46240</v>
      </c>
      <c r="AO197" s="1" t="s">
        <v>2451</v>
      </c>
      <c r="AP197" s="1" t="s">
        <v>2542</v>
      </c>
      <c r="AQ197" s="1" t="s">
        <v>2811</v>
      </c>
      <c r="AR197" s="1" t="s">
        <v>2811</v>
      </c>
      <c r="AS197" s="1" t="s">
        <v>2819</v>
      </c>
      <c r="AT197" s="1" t="s">
        <v>1854</v>
      </c>
      <c r="AU197" s="1" t="s">
        <v>1925</v>
      </c>
      <c r="AV197" s="1" t="s">
        <v>2825</v>
      </c>
      <c r="AW197" s="1"/>
      <c r="AX197" s="1"/>
      <c r="AY197" s="1" t="s">
        <v>2829</v>
      </c>
      <c r="AZ197" s="1" t="s">
        <v>2829</v>
      </c>
      <c r="BA197" s="1" t="s">
        <v>2835</v>
      </c>
      <c r="BB197" s="1" t="s">
        <v>3059</v>
      </c>
      <c r="BC197" s="1"/>
      <c r="BD197">
        <v>7130</v>
      </c>
      <c r="BE197" s="1" t="s">
        <v>2819</v>
      </c>
      <c r="BF197">
        <v>3098</v>
      </c>
      <c r="BG197">
        <v>2</v>
      </c>
      <c r="BH197" s="1" t="s">
        <v>2448</v>
      </c>
    </row>
    <row r="198" spans="1:60">
      <c r="A198" s="8">
        <v>136220</v>
      </c>
      <c r="B198" s="1" t="s">
        <v>2896</v>
      </c>
      <c r="C198" s="1" t="s">
        <v>3137</v>
      </c>
      <c r="D198" s="1" t="s">
        <v>470</v>
      </c>
      <c r="E198">
        <v>1</v>
      </c>
      <c r="F198" s="9" t="s">
        <v>3083</v>
      </c>
      <c r="G198" s="4">
        <v>20000</v>
      </c>
      <c r="I198" s="14">
        <f t="shared" si="3"/>
        <v>20000</v>
      </c>
      <c r="N198" s="1" t="s">
        <v>2441</v>
      </c>
      <c r="O198">
        <v>0</v>
      </c>
      <c r="P198" s="3">
        <v>46241</v>
      </c>
      <c r="Q198" s="1" t="s">
        <v>2453</v>
      </c>
      <c r="R198">
        <v>139082</v>
      </c>
      <c r="U198" s="1" t="s">
        <v>1335</v>
      </c>
      <c r="V198">
        <v>20</v>
      </c>
      <c r="W198">
        <v>35</v>
      </c>
      <c r="X198" s="1"/>
      <c r="Y198" s="1" t="s">
        <v>1768</v>
      </c>
      <c r="Z198" s="1" t="s">
        <v>1813</v>
      </c>
      <c r="AA198" s="1" t="s">
        <v>1817</v>
      </c>
      <c r="AB198" s="1" t="s">
        <v>1870</v>
      </c>
      <c r="AC198" s="1" t="s">
        <v>1931</v>
      </c>
      <c r="AD198" s="1" t="s">
        <v>1941</v>
      </c>
      <c r="AE198" s="1"/>
      <c r="AF198">
        <v>0</v>
      </c>
      <c r="AG198" s="1" t="s">
        <v>1350</v>
      </c>
      <c r="AH198" s="1" t="s">
        <v>2263</v>
      </c>
      <c r="AI198" s="1"/>
      <c r="AJ198" s="1" t="s">
        <v>2266</v>
      </c>
      <c r="AK198" s="1" t="s">
        <v>2301</v>
      </c>
      <c r="AL198" s="1" t="s">
        <v>2396</v>
      </c>
      <c r="AM198" s="1"/>
      <c r="AN198" s="3">
        <v>46241</v>
      </c>
      <c r="AO198" s="1" t="s">
        <v>2451</v>
      </c>
      <c r="AP198" s="1" t="s">
        <v>2555</v>
      </c>
      <c r="AQ198" s="1" t="s">
        <v>2811</v>
      </c>
      <c r="AR198" s="1" t="s">
        <v>2811</v>
      </c>
      <c r="AS198" s="1" t="s">
        <v>2818</v>
      </c>
      <c r="AT198" s="1" t="s">
        <v>1870</v>
      </c>
      <c r="AU198" s="1" t="s">
        <v>1931</v>
      </c>
      <c r="AV198" s="1" t="s">
        <v>2825</v>
      </c>
      <c r="AW198" s="1"/>
      <c r="AX198" s="1"/>
      <c r="AY198" s="1" t="s">
        <v>2833</v>
      </c>
      <c r="AZ198" s="1" t="s">
        <v>2830</v>
      </c>
      <c r="BA198" s="1" t="s">
        <v>2837</v>
      </c>
      <c r="BB198" s="1" t="s">
        <v>3063</v>
      </c>
      <c r="BC198" s="1"/>
      <c r="BD198">
        <v>22417</v>
      </c>
      <c r="BE198" s="1" t="s">
        <v>2818</v>
      </c>
      <c r="BF198">
        <v>2053</v>
      </c>
      <c r="BG198">
        <v>35</v>
      </c>
      <c r="BH198" s="1" t="s">
        <v>2451</v>
      </c>
    </row>
    <row r="199" spans="1:60">
      <c r="A199" s="8">
        <v>136211</v>
      </c>
      <c r="B199" s="1" t="s">
        <v>2896</v>
      </c>
      <c r="C199" s="1" t="s">
        <v>3137</v>
      </c>
      <c r="D199" s="1" t="s">
        <v>313</v>
      </c>
      <c r="E199">
        <v>1</v>
      </c>
      <c r="F199" s="9" t="s">
        <v>3083</v>
      </c>
      <c r="G199" s="4">
        <v>20500</v>
      </c>
      <c r="I199" s="14">
        <f t="shared" si="3"/>
        <v>20500</v>
      </c>
      <c r="N199" s="1" t="s">
        <v>2441</v>
      </c>
      <c r="O199">
        <v>0</v>
      </c>
      <c r="P199" s="3">
        <v>46240</v>
      </c>
      <c r="Q199" s="1" t="s">
        <v>2449</v>
      </c>
      <c r="R199">
        <v>139076</v>
      </c>
      <c r="U199" s="1" t="s">
        <v>1270</v>
      </c>
      <c r="V199">
        <v>20</v>
      </c>
      <c r="W199">
        <v>25</v>
      </c>
      <c r="X199" s="1"/>
      <c r="Y199" s="1" t="s">
        <v>1768</v>
      </c>
      <c r="Z199" s="1" t="s">
        <v>1813</v>
      </c>
      <c r="AA199" s="1" t="s">
        <v>1817</v>
      </c>
      <c r="AB199" s="1" t="s">
        <v>1870</v>
      </c>
      <c r="AC199" s="1" t="s">
        <v>1931</v>
      </c>
      <c r="AD199" s="1" t="s">
        <v>1941</v>
      </c>
      <c r="AE199" s="1"/>
      <c r="AF199">
        <v>0</v>
      </c>
      <c r="AG199" s="1" t="s">
        <v>1350</v>
      </c>
      <c r="AH199" s="1" t="s">
        <v>2263</v>
      </c>
      <c r="AI199" s="1"/>
      <c r="AJ199" s="1" t="s">
        <v>2266</v>
      </c>
      <c r="AK199" s="1" t="s">
        <v>1992</v>
      </c>
      <c r="AL199" s="1" t="s">
        <v>1129</v>
      </c>
      <c r="AM199" s="1"/>
      <c r="AN199" s="3">
        <v>46240</v>
      </c>
      <c r="AO199" s="1" t="s">
        <v>2451</v>
      </c>
      <c r="AP199" s="1" t="s">
        <v>2548</v>
      </c>
      <c r="AQ199" s="1" t="s">
        <v>2811</v>
      </c>
      <c r="AR199" s="1" t="s">
        <v>2811</v>
      </c>
      <c r="AS199" s="1" t="s">
        <v>2818</v>
      </c>
      <c r="AT199" s="1" t="s">
        <v>1870</v>
      </c>
      <c r="AU199" s="1" t="s">
        <v>1931</v>
      </c>
      <c r="AV199" s="1" t="s">
        <v>2825</v>
      </c>
      <c r="AW199" s="1"/>
      <c r="AX199" s="1"/>
      <c r="AY199" s="1" t="s">
        <v>2833</v>
      </c>
      <c r="AZ199" s="1" t="s">
        <v>2830</v>
      </c>
      <c r="BA199" s="1" t="s">
        <v>2837</v>
      </c>
      <c r="BB199" s="1" t="s">
        <v>3063</v>
      </c>
      <c r="BC199" s="1"/>
      <c r="BD199">
        <v>22417</v>
      </c>
      <c r="BE199" s="1" t="s">
        <v>2818</v>
      </c>
      <c r="BF199">
        <v>2053</v>
      </c>
      <c r="BG199">
        <v>25</v>
      </c>
      <c r="BH199" s="1" t="s">
        <v>2451</v>
      </c>
    </row>
    <row r="200" spans="1:60">
      <c r="A200" s="8">
        <v>136312</v>
      </c>
      <c r="B200" s="1" t="s">
        <v>2959</v>
      </c>
      <c r="C200" s="1" t="s">
        <v>3095</v>
      </c>
      <c r="D200" s="1" t="s">
        <v>679</v>
      </c>
      <c r="E200">
        <v>1</v>
      </c>
      <c r="F200" s="9" t="s">
        <v>3083</v>
      </c>
      <c r="G200" s="4">
        <v>22076.62</v>
      </c>
      <c r="I200" s="14">
        <f t="shared" si="3"/>
        <v>22076.62</v>
      </c>
      <c r="N200" s="1" t="s">
        <v>2441</v>
      </c>
      <c r="O200">
        <v>0</v>
      </c>
      <c r="P200" s="3">
        <v>46247</v>
      </c>
      <c r="Q200" s="1" t="s">
        <v>2457</v>
      </c>
      <c r="R200">
        <v>139499</v>
      </c>
      <c r="U200" s="1" t="s">
        <v>1490</v>
      </c>
      <c r="V200">
        <v>20</v>
      </c>
      <c r="W200">
        <v>1</v>
      </c>
      <c r="X200" s="1"/>
      <c r="Y200" s="1" t="s">
        <v>1769</v>
      </c>
      <c r="Z200" s="1" t="s">
        <v>1813</v>
      </c>
      <c r="AA200" s="1" t="s">
        <v>1817</v>
      </c>
      <c r="AB200" s="1" t="s">
        <v>1861</v>
      </c>
      <c r="AC200" s="1" t="s">
        <v>1817</v>
      </c>
      <c r="AD200" s="1" t="s">
        <v>1941</v>
      </c>
      <c r="AE200" s="1"/>
      <c r="AF200">
        <v>1</v>
      </c>
      <c r="AG200" s="1" t="s">
        <v>2119</v>
      </c>
      <c r="AH200" s="1" t="s">
        <v>2263</v>
      </c>
      <c r="AI200" s="1"/>
      <c r="AJ200" s="1" t="s">
        <v>2266</v>
      </c>
      <c r="AK200" s="1" t="s">
        <v>2323</v>
      </c>
      <c r="AL200" s="1" t="s">
        <v>2408</v>
      </c>
      <c r="AM200" s="1"/>
      <c r="AN200" s="3">
        <v>46247</v>
      </c>
      <c r="AO200" s="1" t="s">
        <v>2451</v>
      </c>
      <c r="AP200" s="1" t="s">
        <v>2629</v>
      </c>
      <c r="AQ200" s="1" t="s">
        <v>2811</v>
      </c>
      <c r="AR200" s="1" t="s">
        <v>2811</v>
      </c>
      <c r="AS200" s="1" t="s">
        <v>2818</v>
      </c>
      <c r="AT200" s="1" t="s">
        <v>1861</v>
      </c>
      <c r="AU200" s="1" t="s">
        <v>1817</v>
      </c>
      <c r="AV200" s="1" t="s">
        <v>2825</v>
      </c>
      <c r="AW200" s="1"/>
      <c r="AX200" s="1"/>
      <c r="AY200" s="1" t="s">
        <v>2829</v>
      </c>
      <c r="AZ200" s="1" t="s">
        <v>2829</v>
      </c>
      <c r="BA200" s="1" t="s">
        <v>2837</v>
      </c>
      <c r="BB200" s="1" t="s">
        <v>3063</v>
      </c>
      <c r="BC200" s="1"/>
      <c r="BD200">
        <v>1185</v>
      </c>
      <c r="BE200" s="1" t="s">
        <v>2818</v>
      </c>
      <c r="BF200">
        <v>126</v>
      </c>
      <c r="BG200">
        <v>1</v>
      </c>
      <c r="BH200" s="1" t="s">
        <v>2459</v>
      </c>
    </row>
    <row r="201" spans="1:60" ht="28.5">
      <c r="A201" s="8">
        <v>136275</v>
      </c>
      <c r="B201" s="1" t="s">
        <v>2932</v>
      </c>
      <c r="C201" s="1" t="s">
        <v>3176</v>
      </c>
      <c r="D201" s="2" t="s">
        <v>625</v>
      </c>
      <c r="E201">
        <v>24</v>
      </c>
      <c r="F201" s="9" t="s">
        <v>3083</v>
      </c>
      <c r="G201" s="4">
        <v>22447.796600000001</v>
      </c>
      <c r="I201" s="14">
        <f t="shared" si="3"/>
        <v>538747.11840000004</v>
      </c>
      <c r="N201" s="1" t="s">
        <v>2441</v>
      </c>
      <c r="O201">
        <v>0</v>
      </c>
      <c r="P201" s="3">
        <v>46246</v>
      </c>
      <c r="Q201" s="1" t="s">
        <v>2446</v>
      </c>
      <c r="R201">
        <v>139542</v>
      </c>
      <c r="U201" s="1" t="s">
        <v>1450</v>
      </c>
      <c r="V201">
        <v>20</v>
      </c>
      <c r="W201">
        <v>1</v>
      </c>
      <c r="X201" s="1"/>
      <c r="Y201" s="1" t="s">
        <v>1768</v>
      </c>
      <c r="Z201" s="1" t="s">
        <v>1813</v>
      </c>
      <c r="AA201" s="1" t="s">
        <v>1819</v>
      </c>
      <c r="AB201" s="1" t="s">
        <v>1887</v>
      </c>
      <c r="AC201" s="1" t="s">
        <v>1936</v>
      </c>
      <c r="AD201" s="1" t="s">
        <v>1941</v>
      </c>
      <c r="AE201" s="1"/>
      <c r="AF201">
        <v>24</v>
      </c>
      <c r="AG201" s="1" t="s">
        <v>2106</v>
      </c>
      <c r="AH201" s="1" t="s">
        <v>2263</v>
      </c>
      <c r="AI201" s="1"/>
      <c r="AJ201" s="1" t="s">
        <v>2266</v>
      </c>
      <c r="AK201" s="1" t="s">
        <v>2106</v>
      </c>
      <c r="AL201" s="1" t="s">
        <v>1450</v>
      </c>
      <c r="AM201" s="1"/>
      <c r="AN201" s="3">
        <v>46246</v>
      </c>
      <c r="AO201" s="1" t="s">
        <v>2451</v>
      </c>
      <c r="AP201" s="1" t="s">
        <v>2601</v>
      </c>
      <c r="AQ201" s="1" t="s">
        <v>2811</v>
      </c>
      <c r="AR201" s="1" t="s">
        <v>2811</v>
      </c>
      <c r="AS201" s="1" t="s">
        <v>2821</v>
      </c>
      <c r="AT201" s="1" t="s">
        <v>1887</v>
      </c>
      <c r="AU201" s="1" t="s">
        <v>1936</v>
      </c>
      <c r="AV201" s="1" t="s">
        <v>2825</v>
      </c>
      <c r="AW201" s="1"/>
      <c r="AX201" s="1"/>
      <c r="AY201" s="1" t="s">
        <v>2829</v>
      </c>
      <c r="AZ201" s="1" t="s">
        <v>2829</v>
      </c>
      <c r="BA201" s="1" t="s">
        <v>2837</v>
      </c>
      <c r="BB201" s="1" t="s">
        <v>3075</v>
      </c>
      <c r="BC201" s="1"/>
      <c r="BD201">
        <v>22414</v>
      </c>
      <c r="BE201" s="1" t="s">
        <v>2821</v>
      </c>
      <c r="BF201">
        <v>2426</v>
      </c>
      <c r="BG201">
        <v>1</v>
      </c>
      <c r="BH201" s="1" t="s">
        <v>2457</v>
      </c>
    </row>
    <row r="202" spans="1:60">
      <c r="A202" s="8">
        <v>136315</v>
      </c>
      <c r="B202" s="1" t="s">
        <v>2867</v>
      </c>
      <c r="C202" s="1" t="s">
        <v>688</v>
      </c>
      <c r="D202" s="1" t="s">
        <v>688</v>
      </c>
      <c r="E202">
        <v>20000</v>
      </c>
      <c r="F202" s="9" t="s">
        <v>3083</v>
      </c>
      <c r="G202" s="4">
        <v>22500</v>
      </c>
      <c r="I202" s="14">
        <f t="shared" si="3"/>
        <v>450000000</v>
      </c>
      <c r="N202" s="1" t="s">
        <v>2441</v>
      </c>
      <c r="O202">
        <v>0</v>
      </c>
      <c r="P202" s="3">
        <v>46247</v>
      </c>
      <c r="Q202" s="1" t="s">
        <v>2457</v>
      </c>
      <c r="R202">
        <v>139401</v>
      </c>
      <c r="U202" s="1" t="s">
        <v>1497</v>
      </c>
      <c r="V202">
        <v>0</v>
      </c>
      <c r="W202">
        <v>2</v>
      </c>
      <c r="X202" s="1"/>
      <c r="Y202" s="1" t="s">
        <v>1779</v>
      </c>
      <c r="Z202" s="1" t="s">
        <v>1813</v>
      </c>
      <c r="AA202" s="1" t="s">
        <v>1815</v>
      </c>
      <c r="AB202" s="1" t="s">
        <v>1872</v>
      </c>
      <c r="AC202" s="1" t="s">
        <v>1919</v>
      </c>
      <c r="AD202" s="1" t="s">
        <v>1941</v>
      </c>
      <c r="AE202" s="1"/>
      <c r="AF202">
        <v>20000</v>
      </c>
      <c r="AG202" s="1" t="s">
        <v>1497</v>
      </c>
      <c r="AH202" s="1" t="s">
        <v>2263</v>
      </c>
      <c r="AI202" s="1"/>
      <c r="AJ202" s="1" t="s">
        <v>2264</v>
      </c>
      <c r="AK202" s="1" t="s">
        <v>2325</v>
      </c>
      <c r="AL202" s="1" t="s">
        <v>2325</v>
      </c>
      <c r="AM202" s="1"/>
      <c r="AN202" s="3">
        <v>46247</v>
      </c>
      <c r="AO202" s="1" t="s">
        <v>2451</v>
      </c>
      <c r="AP202" s="1" t="s">
        <v>2632</v>
      </c>
      <c r="AQ202" s="1" t="s">
        <v>2811</v>
      </c>
      <c r="AR202" s="1" t="s">
        <v>2812</v>
      </c>
      <c r="AS202" s="1" t="s">
        <v>2816</v>
      </c>
      <c r="AT202" s="1" t="s">
        <v>1872</v>
      </c>
      <c r="AU202" s="1" t="s">
        <v>1919</v>
      </c>
      <c r="AV202" s="1" t="s">
        <v>2825</v>
      </c>
      <c r="AW202" s="1"/>
      <c r="AX202" s="1"/>
      <c r="AY202" s="1" t="s">
        <v>2829</v>
      </c>
      <c r="AZ202" s="1" t="s">
        <v>2829</v>
      </c>
      <c r="BA202" s="1" t="s">
        <v>2835</v>
      </c>
      <c r="BB202" s="1" t="s">
        <v>3059</v>
      </c>
      <c r="BC202" s="1"/>
      <c r="BD202">
        <v>31277</v>
      </c>
      <c r="BE202" s="1" t="s">
        <v>2816</v>
      </c>
      <c r="BF202">
        <v>820</v>
      </c>
      <c r="BG202">
        <v>2</v>
      </c>
      <c r="BH202" s="1" t="s">
        <v>2448</v>
      </c>
    </row>
    <row r="203" spans="1:60">
      <c r="A203" s="8">
        <v>136126</v>
      </c>
      <c r="B203" s="1" t="s">
        <v>2856</v>
      </c>
      <c r="C203" s="1" t="s">
        <v>3102</v>
      </c>
      <c r="D203" s="1" t="s">
        <v>158</v>
      </c>
      <c r="E203">
        <v>15</v>
      </c>
      <c r="F203" s="9" t="s">
        <v>3083</v>
      </c>
      <c r="G203" s="4">
        <v>25000</v>
      </c>
      <c r="I203" s="14">
        <f t="shared" si="3"/>
        <v>375000</v>
      </c>
      <c r="N203" s="1" t="s">
        <v>2441</v>
      </c>
      <c r="O203">
        <v>0</v>
      </c>
      <c r="P203" s="3">
        <v>46237</v>
      </c>
      <c r="Q203" s="1" t="s">
        <v>2445</v>
      </c>
      <c r="R203">
        <v>139220</v>
      </c>
      <c r="U203" s="1" t="s">
        <v>1137</v>
      </c>
      <c r="V203">
        <v>20</v>
      </c>
      <c r="W203">
        <v>1</v>
      </c>
      <c r="X203" s="1"/>
      <c r="Y203" s="1" t="s">
        <v>1774</v>
      </c>
      <c r="Z203" s="1" t="s">
        <v>1813</v>
      </c>
      <c r="AA203" s="1" t="s">
        <v>1818</v>
      </c>
      <c r="AB203" s="1" t="s">
        <v>1845</v>
      </c>
      <c r="AC203" s="1" t="s">
        <v>1926</v>
      </c>
      <c r="AD203" s="1" t="s">
        <v>1941</v>
      </c>
      <c r="AE203" s="1"/>
      <c r="AF203">
        <v>15</v>
      </c>
      <c r="AG203" s="1" t="s">
        <v>1996</v>
      </c>
      <c r="AH203" s="1" t="s">
        <v>2263</v>
      </c>
      <c r="AI203" s="1"/>
      <c r="AJ203" s="1" t="s">
        <v>2265</v>
      </c>
      <c r="AK203" s="1" t="s">
        <v>1996</v>
      </c>
      <c r="AL203" s="1" t="s">
        <v>1137</v>
      </c>
      <c r="AM203" s="1" t="s">
        <v>2444</v>
      </c>
      <c r="AN203" s="3">
        <v>46237</v>
      </c>
      <c r="AO203" s="1" t="s">
        <v>2451</v>
      </c>
      <c r="AP203" s="1"/>
      <c r="AQ203" s="1" t="s">
        <v>2811</v>
      </c>
      <c r="AR203" s="1" t="s">
        <v>2811</v>
      </c>
      <c r="AS203" s="1" t="s">
        <v>2820</v>
      </c>
      <c r="AT203" s="1" t="s">
        <v>1845</v>
      </c>
      <c r="AU203" s="1" t="s">
        <v>1926</v>
      </c>
      <c r="AV203" s="1" t="s">
        <v>2825</v>
      </c>
      <c r="AW203" s="1"/>
      <c r="AX203" s="1"/>
      <c r="AY203" s="1" t="s">
        <v>2829</v>
      </c>
      <c r="AZ203" s="1" t="s">
        <v>2829</v>
      </c>
      <c r="BA203" s="1" t="s">
        <v>2836</v>
      </c>
      <c r="BB203" s="1" t="s">
        <v>3062</v>
      </c>
      <c r="BC203" s="1"/>
      <c r="BD203">
        <v>12682</v>
      </c>
      <c r="BE203" s="1" t="s">
        <v>2820</v>
      </c>
      <c r="BF203">
        <v>119</v>
      </c>
      <c r="BG203">
        <v>1</v>
      </c>
      <c r="BH203" s="1" t="s">
        <v>3264</v>
      </c>
    </row>
    <row r="204" spans="1:60">
      <c r="A204" s="8">
        <v>136170</v>
      </c>
      <c r="B204" s="1" t="s">
        <v>2877</v>
      </c>
      <c r="C204" s="1" t="s">
        <v>3110</v>
      </c>
      <c r="D204" s="1" t="s">
        <v>207</v>
      </c>
      <c r="E204">
        <v>12</v>
      </c>
      <c r="F204" s="9" t="s">
        <v>3083</v>
      </c>
      <c r="G204" s="4">
        <v>25000</v>
      </c>
      <c r="I204" s="14">
        <f t="shared" si="3"/>
        <v>300000</v>
      </c>
      <c r="N204" s="1" t="s">
        <v>2441</v>
      </c>
      <c r="O204">
        <v>0</v>
      </c>
      <c r="P204" s="3">
        <v>46238</v>
      </c>
      <c r="Q204" s="1" t="s">
        <v>2448</v>
      </c>
      <c r="R204">
        <v>139348</v>
      </c>
      <c r="U204" s="1" t="s">
        <v>1182</v>
      </c>
      <c r="V204">
        <v>20</v>
      </c>
      <c r="W204">
        <v>1</v>
      </c>
      <c r="X204" s="1"/>
      <c r="Y204" s="1" t="s">
        <v>1778</v>
      </c>
      <c r="Z204" s="1" t="s">
        <v>1813</v>
      </c>
      <c r="AA204" s="1" t="s">
        <v>1815</v>
      </c>
      <c r="AB204" s="1" t="s">
        <v>1854</v>
      </c>
      <c r="AC204" s="1" t="s">
        <v>1925</v>
      </c>
      <c r="AD204" s="1" t="s">
        <v>1941</v>
      </c>
      <c r="AE204" s="1"/>
      <c r="AF204">
        <v>12</v>
      </c>
      <c r="AG204" s="1" t="s">
        <v>1306</v>
      </c>
      <c r="AH204" s="1" t="s">
        <v>2263</v>
      </c>
      <c r="AI204" s="1"/>
      <c r="AJ204" s="1" t="s">
        <v>2264</v>
      </c>
      <c r="AK204" s="1" t="s">
        <v>1306</v>
      </c>
      <c r="AL204" s="1" t="s">
        <v>1182</v>
      </c>
      <c r="AM204" s="1" t="s">
        <v>2444</v>
      </c>
      <c r="AN204" s="3">
        <v>46238</v>
      </c>
      <c r="AO204" s="1" t="s">
        <v>2451</v>
      </c>
      <c r="AP204" s="1" t="s">
        <v>2512</v>
      </c>
      <c r="AQ204" s="1" t="s">
        <v>2811</v>
      </c>
      <c r="AR204" s="1" t="s">
        <v>2811</v>
      </c>
      <c r="AS204" s="1" t="s">
        <v>2819</v>
      </c>
      <c r="AT204" s="1" t="s">
        <v>1854</v>
      </c>
      <c r="AU204" s="1" t="s">
        <v>1925</v>
      </c>
      <c r="AV204" s="1" t="s">
        <v>2825</v>
      </c>
      <c r="AW204" s="1"/>
      <c r="AX204" s="1"/>
      <c r="AY204" s="1" t="s">
        <v>2829</v>
      </c>
      <c r="AZ204" s="1" t="s">
        <v>2829</v>
      </c>
      <c r="BA204" s="1" t="s">
        <v>2835</v>
      </c>
      <c r="BB204" s="1" t="s">
        <v>3059</v>
      </c>
      <c r="BC204" s="1"/>
      <c r="BD204">
        <v>7130</v>
      </c>
      <c r="BE204" s="1" t="s">
        <v>2819</v>
      </c>
      <c r="BF204">
        <v>3098</v>
      </c>
      <c r="BG204">
        <v>1</v>
      </c>
      <c r="BH204" s="1" t="s">
        <v>3260</v>
      </c>
    </row>
    <row r="205" spans="1:60">
      <c r="A205" s="8">
        <v>136367</v>
      </c>
      <c r="B205" s="1" t="s">
        <v>2856</v>
      </c>
      <c r="C205" s="1" t="s">
        <v>3102</v>
      </c>
      <c r="D205" s="1" t="s">
        <v>773</v>
      </c>
      <c r="E205">
        <v>15</v>
      </c>
      <c r="F205" s="9" t="s">
        <v>3083</v>
      </c>
      <c r="G205" s="4">
        <v>25000</v>
      </c>
      <c r="I205" s="14">
        <f t="shared" si="3"/>
        <v>375000</v>
      </c>
      <c r="N205" s="1" t="s">
        <v>2441</v>
      </c>
      <c r="O205">
        <v>0</v>
      </c>
      <c r="P205" s="3">
        <v>46252</v>
      </c>
      <c r="Q205" s="1" t="s">
        <v>2459</v>
      </c>
      <c r="R205">
        <v>139508</v>
      </c>
      <c r="U205" s="1" t="s">
        <v>1137</v>
      </c>
      <c r="V205">
        <v>20</v>
      </c>
      <c r="W205">
        <v>1</v>
      </c>
      <c r="X205" s="1"/>
      <c r="Y205" s="1" t="s">
        <v>1774</v>
      </c>
      <c r="Z205" s="1" t="s">
        <v>1813</v>
      </c>
      <c r="AA205" s="1" t="s">
        <v>1818</v>
      </c>
      <c r="AB205" s="1" t="s">
        <v>1845</v>
      </c>
      <c r="AC205" s="1" t="s">
        <v>1926</v>
      </c>
      <c r="AD205" s="1" t="s">
        <v>1941</v>
      </c>
      <c r="AE205" s="1"/>
      <c r="AF205">
        <v>15</v>
      </c>
      <c r="AG205" s="1" t="s">
        <v>1996</v>
      </c>
      <c r="AH205" s="1" t="s">
        <v>2263</v>
      </c>
      <c r="AI205" s="1"/>
      <c r="AJ205" s="1" t="s">
        <v>2265</v>
      </c>
      <c r="AK205" s="1" t="s">
        <v>1996</v>
      </c>
      <c r="AL205" s="1" t="s">
        <v>1137</v>
      </c>
      <c r="AM205" s="1"/>
      <c r="AN205" s="3">
        <v>46252</v>
      </c>
      <c r="AO205" s="1" t="s">
        <v>2451</v>
      </c>
      <c r="AP205" s="1"/>
      <c r="AQ205" s="1" t="s">
        <v>2811</v>
      </c>
      <c r="AR205" s="1" t="s">
        <v>2811</v>
      </c>
      <c r="AS205" s="1" t="s">
        <v>2820</v>
      </c>
      <c r="AT205" s="1" t="s">
        <v>1845</v>
      </c>
      <c r="AU205" s="1" t="s">
        <v>1926</v>
      </c>
      <c r="AV205" s="1" t="s">
        <v>2825</v>
      </c>
      <c r="AW205" s="1"/>
      <c r="AX205" s="1"/>
      <c r="AY205" s="1" t="s">
        <v>2829</v>
      </c>
      <c r="AZ205" s="1" t="s">
        <v>2829</v>
      </c>
      <c r="BA205" s="1" t="s">
        <v>2836</v>
      </c>
      <c r="BB205" s="1" t="s">
        <v>3062</v>
      </c>
      <c r="BC205" s="1"/>
      <c r="BD205">
        <v>12682</v>
      </c>
      <c r="BE205" s="1" t="s">
        <v>2820</v>
      </c>
      <c r="BF205">
        <v>119</v>
      </c>
      <c r="BG205">
        <v>1</v>
      </c>
      <c r="BH205" s="1" t="s">
        <v>2452</v>
      </c>
    </row>
    <row r="206" spans="1:60">
      <c r="A206" s="8">
        <v>136121</v>
      </c>
      <c r="B206" s="1" t="s">
        <v>2863</v>
      </c>
      <c r="C206" s="1" t="s">
        <v>3108</v>
      </c>
      <c r="D206" s="1" t="s">
        <v>151</v>
      </c>
      <c r="E206">
        <v>525</v>
      </c>
      <c r="F206" s="9" t="s">
        <v>3084</v>
      </c>
      <c r="G206" s="4">
        <v>26000</v>
      </c>
      <c r="I206" s="14">
        <f t="shared" si="3"/>
        <v>13650000</v>
      </c>
      <c r="N206" s="1" t="s">
        <v>2441</v>
      </c>
      <c r="O206">
        <v>0</v>
      </c>
      <c r="P206" s="3">
        <v>46237</v>
      </c>
      <c r="Q206" s="1" t="s">
        <v>2445</v>
      </c>
      <c r="R206">
        <v>139252</v>
      </c>
      <c r="U206" s="1" t="s">
        <v>1130</v>
      </c>
      <c r="V206">
        <v>20</v>
      </c>
      <c r="W206">
        <v>1</v>
      </c>
      <c r="X206" s="1"/>
      <c r="Y206" s="1" t="s">
        <v>1771</v>
      </c>
      <c r="Z206" s="1" t="s">
        <v>1813</v>
      </c>
      <c r="AA206" s="1" t="s">
        <v>1815</v>
      </c>
      <c r="AB206" s="1" t="s">
        <v>1843</v>
      </c>
      <c r="AC206" s="1" t="s">
        <v>1917</v>
      </c>
      <c r="AD206" s="1" t="s">
        <v>1941</v>
      </c>
      <c r="AE206" s="1"/>
      <c r="AF206">
        <v>525</v>
      </c>
      <c r="AG206" s="1" t="s">
        <v>1993</v>
      </c>
      <c r="AH206" s="1" t="s">
        <v>2263</v>
      </c>
      <c r="AI206" s="1"/>
      <c r="AJ206" s="1" t="s">
        <v>2264</v>
      </c>
      <c r="AK206" s="1" t="s">
        <v>1993</v>
      </c>
      <c r="AL206" s="1" t="s">
        <v>1130</v>
      </c>
      <c r="AM206" s="1" t="s">
        <v>2444</v>
      </c>
      <c r="AN206" s="3">
        <v>46237</v>
      </c>
      <c r="AO206" s="1" t="s">
        <v>2451</v>
      </c>
      <c r="AP206" s="1" t="s">
        <v>2496</v>
      </c>
      <c r="AQ206" s="1" t="s">
        <v>2811</v>
      </c>
      <c r="AR206" s="1" t="s">
        <v>2812</v>
      </c>
      <c r="AS206" s="1" t="s">
        <v>2814</v>
      </c>
      <c r="AT206" s="1" t="s">
        <v>1843</v>
      </c>
      <c r="AU206" s="1" t="s">
        <v>1917</v>
      </c>
      <c r="AV206" s="1" t="s">
        <v>2825</v>
      </c>
      <c r="AW206" s="1"/>
      <c r="AX206" s="1"/>
      <c r="AY206" s="1" t="s">
        <v>2829</v>
      </c>
      <c r="AZ206" s="1" t="s">
        <v>2829</v>
      </c>
      <c r="BA206" s="1" t="s">
        <v>2835</v>
      </c>
      <c r="BB206" s="1" t="s">
        <v>3059</v>
      </c>
      <c r="BC206" s="1"/>
      <c r="BD206">
        <v>10011</v>
      </c>
      <c r="BE206" s="1" t="s">
        <v>2814</v>
      </c>
      <c r="BF206">
        <v>2632</v>
      </c>
      <c r="BG206">
        <v>1</v>
      </c>
      <c r="BH206" s="1" t="s">
        <v>3259</v>
      </c>
    </row>
    <row r="207" spans="1:60">
      <c r="A207" s="8">
        <v>136192</v>
      </c>
      <c r="B207" s="1" t="s">
        <v>2858</v>
      </c>
      <c r="C207" s="1" t="s">
        <v>3128</v>
      </c>
      <c r="D207" s="1" t="s">
        <v>233</v>
      </c>
      <c r="E207">
        <v>2</v>
      </c>
      <c r="F207" s="9" t="s">
        <v>3083</v>
      </c>
      <c r="G207" s="4">
        <v>26000</v>
      </c>
      <c r="I207" s="14">
        <f t="shared" si="3"/>
        <v>52000</v>
      </c>
      <c r="N207" s="1" t="s">
        <v>2441</v>
      </c>
      <c r="O207">
        <v>0</v>
      </c>
      <c r="P207" s="3">
        <v>46239</v>
      </c>
      <c r="Q207" s="1" t="s">
        <v>2447</v>
      </c>
      <c r="R207">
        <v>139443</v>
      </c>
      <c r="U207" s="1" t="s">
        <v>1209</v>
      </c>
      <c r="V207">
        <v>20</v>
      </c>
      <c r="W207">
        <v>2</v>
      </c>
      <c r="X207" s="1"/>
      <c r="Y207" s="1" t="s">
        <v>1789</v>
      </c>
      <c r="Z207" s="1" t="s">
        <v>1813</v>
      </c>
      <c r="AA207" s="1" t="s">
        <v>1820</v>
      </c>
      <c r="AB207" s="1" t="s">
        <v>1864</v>
      </c>
      <c r="AC207" s="1" t="s">
        <v>1820</v>
      </c>
      <c r="AD207" s="1" t="s">
        <v>1941</v>
      </c>
      <c r="AE207" s="1"/>
      <c r="AF207">
        <v>2</v>
      </c>
      <c r="AG207" s="1" t="s">
        <v>2043</v>
      </c>
      <c r="AH207" s="1" t="s">
        <v>2263</v>
      </c>
      <c r="AI207" s="1"/>
      <c r="AJ207" s="1" t="s">
        <v>2265</v>
      </c>
      <c r="AK207" s="1" t="s">
        <v>2287</v>
      </c>
      <c r="AL207" s="1" t="s">
        <v>2382</v>
      </c>
      <c r="AM207" s="1" t="s">
        <v>2444</v>
      </c>
      <c r="AN207" s="3">
        <v>46239</v>
      </c>
      <c r="AO207" s="1" t="s">
        <v>2451</v>
      </c>
      <c r="AP207" s="1" t="s">
        <v>2533</v>
      </c>
      <c r="AQ207" s="1" t="s">
        <v>2811</v>
      </c>
      <c r="AR207" s="1" t="s">
        <v>2811</v>
      </c>
      <c r="AS207" s="1" t="s">
        <v>2824</v>
      </c>
      <c r="AT207" s="1" t="s">
        <v>1864</v>
      </c>
      <c r="AU207" s="1" t="s">
        <v>1820</v>
      </c>
      <c r="AV207" s="1" t="s">
        <v>2825</v>
      </c>
      <c r="AW207" s="1"/>
      <c r="AX207" s="1"/>
      <c r="AY207" s="1" t="s">
        <v>2829</v>
      </c>
      <c r="AZ207" s="1" t="s">
        <v>2829</v>
      </c>
      <c r="BA207" s="1" t="s">
        <v>2836</v>
      </c>
      <c r="BB207" s="1" t="s">
        <v>3070</v>
      </c>
      <c r="BC207" s="1"/>
      <c r="BD207">
        <v>2053</v>
      </c>
      <c r="BE207" s="1" t="s">
        <v>2824</v>
      </c>
      <c r="BF207">
        <v>4245</v>
      </c>
      <c r="BG207">
        <v>2</v>
      </c>
      <c r="BH207" s="1" t="s">
        <v>2447</v>
      </c>
    </row>
    <row r="208" spans="1:60">
      <c r="A208" s="8">
        <v>136465</v>
      </c>
      <c r="B208" s="1" t="s">
        <v>3024</v>
      </c>
      <c r="C208" s="1" t="s">
        <v>3186</v>
      </c>
      <c r="D208" s="1" t="s">
        <v>924</v>
      </c>
      <c r="E208">
        <v>1</v>
      </c>
      <c r="F208" s="9" t="s">
        <v>3083</v>
      </c>
      <c r="G208" s="4">
        <v>26960</v>
      </c>
      <c r="I208" s="14">
        <f t="shared" si="3"/>
        <v>26960</v>
      </c>
      <c r="N208" s="1" t="s">
        <v>2441</v>
      </c>
      <c r="O208">
        <v>0</v>
      </c>
      <c r="P208" s="3">
        <v>46258</v>
      </c>
      <c r="Q208" s="1" t="s">
        <v>2465</v>
      </c>
      <c r="R208">
        <v>139724</v>
      </c>
      <c r="U208" s="1" t="s">
        <v>1677</v>
      </c>
      <c r="V208">
        <v>20</v>
      </c>
      <c r="W208">
        <v>2</v>
      </c>
      <c r="X208" s="1"/>
      <c r="Y208" s="1" t="s">
        <v>1768</v>
      </c>
      <c r="Z208" s="1" t="s">
        <v>1813</v>
      </c>
      <c r="AA208" s="1" t="s">
        <v>1818</v>
      </c>
      <c r="AB208" s="1" t="s">
        <v>1845</v>
      </c>
      <c r="AC208" s="1" t="s">
        <v>1926</v>
      </c>
      <c r="AD208" s="1" t="s">
        <v>1941</v>
      </c>
      <c r="AE208" s="1"/>
      <c r="AF208">
        <v>1</v>
      </c>
      <c r="AG208" s="1" t="s">
        <v>2209</v>
      </c>
      <c r="AH208" s="1" t="s">
        <v>2263</v>
      </c>
      <c r="AI208" s="1"/>
      <c r="AJ208" s="1" t="s">
        <v>2264</v>
      </c>
      <c r="AK208" s="1" t="s">
        <v>2352</v>
      </c>
      <c r="AL208" s="1" t="s">
        <v>2429</v>
      </c>
      <c r="AM208" s="1"/>
      <c r="AN208" s="3">
        <v>46258</v>
      </c>
      <c r="AO208" s="1" t="s">
        <v>2451</v>
      </c>
      <c r="AP208" s="1" t="s">
        <v>2753</v>
      </c>
      <c r="AQ208" s="1" t="s">
        <v>2811</v>
      </c>
      <c r="AR208" s="1" t="s">
        <v>2811</v>
      </c>
      <c r="AS208" s="1" t="s">
        <v>2820</v>
      </c>
      <c r="AT208" s="1" t="s">
        <v>1845</v>
      </c>
      <c r="AU208" s="1" t="s">
        <v>1926</v>
      </c>
      <c r="AV208" s="1" t="s">
        <v>2825</v>
      </c>
      <c r="AW208" s="1"/>
      <c r="AX208" s="1"/>
      <c r="AY208" s="1" t="s">
        <v>2829</v>
      </c>
      <c r="AZ208" s="1" t="s">
        <v>2829</v>
      </c>
      <c r="BA208" s="1" t="s">
        <v>2835</v>
      </c>
      <c r="BB208" s="1" t="s">
        <v>3066</v>
      </c>
      <c r="BC208" s="1"/>
      <c r="BD208">
        <v>22422</v>
      </c>
      <c r="BE208" s="1" t="s">
        <v>2820</v>
      </c>
      <c r="BF208">
        <v>7167</v>
      </c>
      <c r="BG208">
        <v>2</v>
      </c>
      <c r="BH208" s="1" t="s">
        <v>2465</v>
      </c>
    </row>
    <row r="209" spans="1:60">
      <c r="A209" s="8">
        <v>136179</v>
      </c>
      <c r="B209" s="1" t="s">
        <v>2882</v>
      </c>
      <c r="C209" s="1" t="s">
        <v>3111</v>
      </c>
      <c r="D209" s="1" t="s">
        <v>216</v>
      </c>
      <c r="E209">
        <v>1</v>
      </c>
      <c r="F209" s="9" t="s">
        <v>3083</v>
      </c>
      <c r="G209" s="4">
        <v>28150</v>
      </c>
      <c r="I209" s="14">
        <f t="shared" si="3"/>
        <v>28150</v>
      </c>
      <c r="N209" s="1" t="s">
        <v>2442</v>
      </c>
      <c r="O209">
        <v>0</v>
      </c>
      <c r="P209" s="3">
        <v>46238</v>
      </c>
      <c r="Q209" s="1" t="s">
        <v>2448</v>
      </c>
      <c r="R209">
        <v>139334</v>
      </c>
      <c r="U209" s="1" t="s">
        <v>1191</v>
      </c>
      <c r="V209">
        <v>20</v>
      </c>
      <c r="W209">
        <v>1</v>
      </c>
      <c r="X209" s="1"/>
      <c r="Y209" s="1" t="s">
        <v>1767</v>
      </c>
      <c r="Z209" s="1" t="s">
        <v>1813</v>
      </c>
      <c r="AA209" s="1" t="s">
        <v>1817</v>
      </c>
      <c r="AB209" s="1" t="s">
        <v>1859</v>
      </c>
      <c r="AC209" s="1" t="s">
        <v>1927</v>
      </c>
      <c r="AD209" s="1" t="s">
        <v>1941</v>
      </c>
      <c r="AE209" s="1"/>
      <c r="AF209">
        <v>1</v>
      </c>
      <c r="AG209" s="1" t="s">
        <v>2027</v>
      </c>
      <c r="AH209" s="1" t="s">
        <v>2263</v>
      </c>
      <c r="AI209" s="1"/>
      <c r="AJ209" s="1" t="s">
        <v>2266</v>
      </c>
      <c r="AK209" s="1" t="s">
        <v>2027</v>
      </c>
      <c r="AL209" s="1" t="s">
        <v>1191</v>
      </c>
      <c r="AM209" s="1"/>
      <c r="AN209" s="3">
        <v>46238</v>
      </c>
      <c r="AO209" s="1" t="s">
        <v>2451</v>
      </c>
      <c r="AP209" s="1" t="s">
        <v>2521</v>
      </c>
      <c r="AQ209" s="1" t="s">
        <v>2811</v>
      </c>
      <c r="AR209" s="1" t="s">
        <v>2811</v>
      </c>
      <c r="AS209" s="1" t="s">
        <v>2818</v>
      </c>
      <c r="AT209" s="1" t="s">
        <v>1859</v>
      </c>
      <c r="AU209" s="1" t="s">
        <v>1927</v>
      </c>
      <c r="AV209" s="1" t="s">
        <v>2825</v>
      </c>
      <c r="AW209" s="1"/>
      <c r="AX209" s="1"/>
      <c r="AY209" s="1" t="s">
        <v>2829</v>
      </c>
      <c r="AZ209" s="1" t="s">
        <v>2829</v>
      </c>
      <c r="BA209" s="1" t="s">
        <v>2837</v>
      </c>
      <c r="BB209" s="1" t="s">
        <v>3065</v>
      </c>
      <c r="BC209" s="1"/>
      <c r="BD209">
        <v>1522</v>
      </c>
      <c r="BE209" s="1" t="s">
        <v>2818</v>
      </c>
      <c r="BF209">
        <v>703</v>
      </c>
      <c r="BG209">
        <v>1</v>
      </c>
      <c r="BH209" s="1" t="s">
        <v>2449</v>
      </c>
    </row>
    <row r="210" spans="1:60">
      <c r="A210" s="8">
        <v>136191</v>
      </c>
      <c r="B210" s="1" t="s">
        <v>2887</v>
      </c>
      <c r="C210" s="1" t="s">
        <v>3126</v>
      </c>
      <c r="D210" s="1" t="s">
        <v>230</v>
      </c>
      <c r="E210">
        <v>66</v>
      </c>
      <c r="F210" s="9" t="s">
        <v>3083</v>
      </c>
      <c r="G210" s="4">
        <v>30000</v>
      </c>
      <c r="I210" s="14">
        <f t="shared" si="3"/>
        <v>1980000</v>
      </c>
      <c r="N210" s="1" t="s">
        <v>2441</v>
      </c>
      <c r="O210">
        <v>0</v>
      </c>
      <c r="P210" s="3">
        <v>46239</v>
      </c>
      <c r="Q210" s="1" t="s">
        <v>2451</v>
      </c>
      <c r="R210">
        <v>139098</v>
      </c>
      <c r="U210" s="1" t="s">
        <v>1206</v>
      </c>
      <c r="V210">
        <v>20</v>
      </c>
      <c r="W210">
        <v>3</v>
      </c>
      <c r="X210" s="1"/>
      <c r="Y210" s="1" t="s">
        <v>1788</v>
      </c>
      <c r="Z210" s="1" t="s">
        <v>1813</v>
      </c>
      <c r="AA210" s="1" t="s">
        <v>674</v>
      </c>
      <c r="AB210" s="1" t="s">
        <v>1863</v>
      </c>
      <c r="AC210" s="1" t="s">
        <v>674</v>
      </c>
      <c r="AD210" s="1" t="s">
        <v>1941</v>
      </c>
      <c r="AE210" s="1"/>
      <c r="AF210">
        <v>66</v>
      </c>
      <c r="AG210" s="1" t="s">
        <v>1278</v>
      </c>
      <c r="AH210" s="1" t="s">
        <v>2263</v>
      </c>
      <c r="AI210" s="1"/>
      <c r="AJ210" s="1" t="s">
        <v>2265</v>
      </c>
      <c r="AK210" s="1" t="s">
        <v>2286</v>
      </c>
      <c r="AL210" s="1" t="s">
        <v>2381</v>
      </c>
      <c r="AM210" s="1"/>
      <c r="AN210" s="3">
        <v>46239</v>
      </c>
      <c r="AO210" s="1" t="s">
        <v>2451</v>
      </c>
      <c r="AP210" s="1" t="s">
        <v>2532</v>
      </c>
      <c r="AQ210" s="1" t="s">
        <v>2811</v>
      </c>
      <c r="AR210" s="1" t="s">
        <v>2812</v>
      </c>
      <c r="AS210" s="1" t="s">
        <v>2823</v>
      </c>
      <c r="AT210" s="1" t="s">
        <v>1863</v>
      </c>
      <c r="AU210" s="1" t="s">
        <v>674</v>
      </c>
      <c r="AV210" s="1" t="s">
        <v>2825</v>
      </c>
      <c r="AW210" s="1"/>
      <c r="AX210" s="1"/>
      <c r="AY210" s="1" t="s">
        <v>2832</v>
      </c>
      <c r="AZ210" s="1" t="s">
        <v>2832</v>
      </c>
      <c r="BA210" s="1" t="s">
        <v>2836</v>
      </c>
      <c r="BB210" s="1" t="s">
        <v>3068</v>
      </c>
      <c r="BC210" s="1"/>
      <c r="BD210">
        <v>20154</v>
      </c>
      <c r="BE210" s="1" t="s">
        <v>2823</v>
      </c>
      <c r="BF210">
        <v>132</v>
      </c>
      <c r="BG210">
        <v>3</v>
      </c>
      <c r="BH210" s="1" t="s">
        <v>2451</v>
      </c>
    </row>
    <row r="211" spans="1:60">
      <c r="A211" s="8">
        <v>136191</v>
      </c>
      <c r="B211" s="1" t="s">
        <v>2887</v>
      </c>
      <c r="C211" s="1" t="s">
        <v>3126</v>
      </c>
      <c r="D211" s="1" t="s">
        <v>231</v>
      </c>
      <c r="E211">
        <v>33</v>
      </c>
      <c r="F211" s="9" t="s">
        <v>3083</v>
      </c>
      <c r="G211" s="4">
        <v>30000</v>
      </c>
      <c r="I211" s="14">
        <f t="shared" si="3"/>
        <v>990000</v>
      </c>
      <c r="N211" s="1" t="s">
        <v>2441</v>
      </c>
      <c r="O211">
        <v>0</v>
      </c>
      <c r="P211" s="3">
        <v>46239</v>
      </c>
      <c r="Q211" s="1" t="s">
        <v>2451</v>
      </c>
      <c r="R211">
        <v>139098</v>
      </c>
      <c r="U211" s="1" t="s">
        <v>1207</v>
      </c>
      <c r="V211">
        <v>20</v>
      </c>
      <c r="W211">
        <v>4</v>
      </c>
      <c r="X211" s="1"/>
      <c r="Y211" s="1" t="s">
        <v>1788</v>
      </c>
      <c r="Z211" s="1" t="s">
        <v>1813</v>
      </c>
      <c r="AA211" s="1" t="s">
        <v>674</v>
      </c>
      <c r="AB211" s="1" t="s">
        <v>1863</v>
      </c>
      <c r="AC211" s="1" t="s">
        <v>674</v>
      </c>
      <c r="AD211" s="1" t="s">
        <v>1941</v>
      </c>
      <c r="AE211" s="1"/>
      <c r="AF211">
        <v>33</v>
      </c>
      <c r="AG211" s="1" t="s">
        <v>2041</v>
      </c>
      <c r="AH211" s="1" t="s">
        <v>2263</v>
      </c>
      <c r="AI211" s="1"/>
      <c r="AJ211" s="1" t="s">
        <v>2265</v>
      </c>
      <c r="AK211" s="1" t="s">
        <v>2286</v>
      </c>
      <c r="AL211" s="1" t="s">
        <v>2381</v>
      </c>
      <c r="AM211" s="1"/>
      <c r="AN211" s="3">
        <v>46239</v>
      </c>
      <c r="AO211" s="1" t="s">
        <v>2451</v>
      </c>
      <c r="AP211" s="1" t="s">
        <v>2532</v>
      </c>
      <c r="AQ211" s="1" t="s">
        <v>2811</v>
      </c>
      <c r="AR211" s="1" t="s">
        <v>2812</v>
      </c>
      <c r="AS211" s="1" t="s">
        <v>2823</v>
      </c>
      <c r="AT211" s="1" t="s">
        <v>1863</v>
      </c>
      <c r="AU211" s="1" t="s">
        <v>674</v>
      </c>
      <c r="AV211" s="1" t="s">
        <v>2825</v>
      </c>
      <c r="AW211" s="1"/>
      <c r="AX211" s="1"/>
      <c r="AY211" s="1" t="s">
        <v>2832</v>
      </c>
      <c r="AZ211" s="1" t="s">
        <v>2832</v>
      </c>
      <c r="BA211" s="1" t="s">
        <v>2836</v>
      </c>
      <c r="BB211" s="1" t="s">
        <v>3068</v>
      </c>
      <c r="BC211" s="1"/>
      <c r="BD211">
        <v>20154</v>
      </c>
      <c r="BE211" s="1" t="s">
        <v>2823</v>
      </c>
      <c r="BF211">
        <v>132</v>
      </c>
      <c r="BG211">
        <v>4</v>
      </c>
      <c r="BH211" s="1" t="s">
        <v>2451</v>
      </c>
    </row>
    <row r="212" spans="1:60">
      <c r="A212" s="8">
        <v>136221</v>
      </c>
      <c r="B212" s="1" t="s">
        <v>2904</v>
      </c>
      <c r="C212" s="1" t="s">
        <v>3137</v>
      </c>
      <c r="D212" s="1" t="s">
        <v>492</v>
      </c>
      <c r="E212">
        <v>1</v>
      </c>
      <c r="F212" s="9" t="s">
        <v>3083</v>
      </c>
      <c r="G212" s="4">
        <v>30000</v>
      </c>
      <c r="I212" s="14">
        <f t="shared" si="3"/>
        <v>30000</v>
      </c>
      <c r="N212" s="1" t="s">
        <v>2441</v>
      </c>
      <c r="O212">
        <v>0</v>
      </c>
      <c r="P212" s="3">
        <v>46241</v>
      </c>
      <c r="Q212" s="1" t="s">
        <v>2453</v>
      </c>
      <c r="R212">
        <v>139102</v>
      </c>
      <c r="U212" s="1" t="s">
        <v>1343</v>
      </c>
      <c r="V212">
        <v>20</v>
      </c>
      <c r="W212">
        <v>9</v>
      </c>
      <c r="X212" s="1"/>
      <c r="Y212" s="1" t="s">
        <v>1768</v>
      </c>
      <c r="Z212" s="1" t="s">
        <v>1813</v>
      </c>
      <c r="AA212" s="1" t="s">
        <v>1817</v>
      </c>
      <c r="AB212" s="1" t="s">
        <v>1870</v>
      </c>
      <c r="AC212" s="1" t="s">
        <v>1931</v>
      </c>
      <c r="AD212" s="1" t="s">
        <v>1941</v>
      </c>
      <c r="AE212" s="1"/>
      <c r="AF212">
        <v>0</v>
      </c>
      <c r="AG212" s="1" t="s">
        <v>1350</v>
      </c>
      <c r="AH212" s="1" t="s">
        <v>2263</v>
      </c>
      <c r="AI212" s="1"/>
      <c r="AJ212" s="1" t="s">
        <v>2266</v>
      </c>
      <c r="AK212" s="1" t="s">
        <v>2302</v>
      </c>
      <c r="AL212" s="1" t="s">
        <v>2397</v>
      </c>
      <c r="AM212" s="1"/>
      <c r="AN212" s="3">
        <v>46241</v>
      </c>
      <c r="AO212" s="1" t="s">
        <v>2451</v>
      </c>
      <c r="AP212" s="1" t="s">
        <v>2556</v>
      </c>
      <c r="AQ212" s="1" t="s">
        <v>2811</v>
      </c>
      <c r="AR212" s="1" t="s">
        <v>2811</v>
      </c>
      <c r="AS212" s="1" t="s">
        <v>2818</v>
      </c>
      <c r="AT212" s="1" t="s">
        <v>1870</v>
      </c>
      <c r="AU212" s="1" t="s">
        <v>1931</v>
      </c>
      <c r="AV212" s="1" t="s">
        <v>2825</v>
      </c>
      <c r="AW212" s="1"/>
      <c r="AX212" s="1"/>
      <c r="AY212" s="1" t="s">
        <v>2833</v>
      </c>
      <c r="AZ212" s="1" t="s">
        <v>2830</v>
      </c>
      <c r="BA212" s="1" t="s">
        <v>2837</v>
      </c>
      <c r="BB212" s="1" t="s">
        <v>3063</v>
      </c>
      <c r="BC212" s="1"/>
      <c r="BD212">
        <v>22417</v>
      </c>
      <c r="BE212" s="1" t="s">
        <v>2818</v>
      </c>
      <c r="BF212">
        <v>2633</v>
      </c>
      <c r="BG212">
        <v>9</v>
      </c>
      <c r="BH212" s="1" t="s">
        <v>2451</v>
      </c>
    </row>
    <row r="213" spans="1:60">
      <c r="A213" s="8">
        <v>136255</v>
      </c>
      <c r="B213" s="1" t="s">
        <v>2878</v>
      </c>
      <c r="C213" s="1" t="s">
        <v>3095</v>
      </c>
      <c r="D213" s="1" t="s">
        <v>589</v>
      </c>
      <c r="E213">
        <v>1</v>
      </c>
      <c r="F213" s="9" t="s">
        <v>3083</v>
      </c>
      <c r="G213" s="4">
        <v>30000</v>
      </c>
      <c r="I213" s="14">
        <f t="shared" si="3"/>
        <v>30000</v>
      </c>
      <c r="N213" s="1" t="s">
        <v>2441</v>
      </c>
      <c r="O213">
        <v>0</v>
      </c>
      <c r="P213" s="3">
        <v>46244</v>
      </c>
      <c r="Q213" s="1" t="s">
        <v>2452</v>
      </c>
      <c r="R213">
        <v>139482</v>
      </c>
      <c r="U213" s="1" t="s">
        <v>1424</v>
      </c>
      <c r="V213">
        <v>0</v>
      </c>
      <c r="W213">
        <v>4</v>
      </c>
      <c r="X213" s="1"/>
      <c r="Y213" s="1" t="s">
        <v>1769</v>
      </c>
      <c r="Z213" s="1" t="s">
        <v>1813</v>
      </c>
      <c r="AA213" s="1" t="s">
        <v>1815</v>
      </c>
      <c r="AB213" s="1" t="s">
        <v>1826</v>
      </c>
      <c r="AC213" s="1" t="s">
        <v>1919</v>
      </c>
      <c r="AD213" s="1" t="s">
        <v>1941</v>
      </c>
      <c r="AE213" s="1"/>
      <c r="AF213">
        <v>1</v>
      </c>
      <c r="AG213" s="1" t="s">
        <v>1424</v>
      </c>
      <c r="AH213" s="1" t="s">
        <v>2263</v>
      </c>
      <c r="AI213" s="1"/>
      <c r="AJ213" s="1" t="s">
        <v>2264</v>
      </c>
      <c r="AK213" s="1" t="s">
        <v>2310</v>
      </c>
      <c r="AL213" s="1" t="s">
        <v>2310</v>
      </c>
      <c r="AM213" s="1" t="s">
        <v>2444</v>
      </c>
      <c r="AN213" s="3">
        <v>46244</v>
      </c>
      <c r="AO213" s="1" t="s">
        <v>2451</v>
      </c>
      <c r="AP213" s="1" t="s">
        <v>2513</v>
      </c>
      <c r="AQ213" s="1" t="s">
        <v>2811</v>
      </c>
      <c r="AR213" s="1" t="s">
        <v>2811</v>
      </c>
      <c r="AS213" s="1" t="s">
        <v>2816</v>
      </c>
      <c r="AT213" s="1" t="s">
        <v>1826</v>
      </c>
      <c r="AU213" s="1" t="s">
        <v>1919</v>
      </c>
      <c r="AV213" s="1" t="s">
        <v>2825</v>
      </c>
      <c r="AW213" s="1"/>
      <c r="AX213" s="1"/>
      <c r="AY213" s="1" t="s">
        <v>2829</v>
      </c>
      <c r="AZ213" s="1" t="s">
        <v>2829</v>
      </c>
      <c r="BA213" s="1" t="s">
        <v>2835</v>
      </c>
      <c r="BB213" s="1" t="s">
        <v>3059</v>
      </c>
      <c r="BC213" s="1"/>
      <c r="BD213">
        <v>1185</v>
      </c>
      <c r="BE213" s="1" t="s">
        <v>2816</v>
      </c>
      <c r="BF213">
        <v>7094</v>
      </c>
      <c r="BG213">
        <v>4</v>
      </c>
      <c r="BH213" s="1" t="s">
        <v>2453</v>
      </c>
    </row>
    <row r="214" spans="1:60">
      <c r="A214" s="8">
        <v>136463</v>
      </c>
      <c r="B214" s="1" t="s">
        <v>2856</v>
      </c>
      <c r="C214" s="1" t="s">
        <v>3102</v>
      </c>
      <c r="D214" s="1" t="s">
        <v>921</v>
      </c>
      <c r="E214">
        <v>78</v>
      </c>
      <c r="F214" s="9" t="s">
        <v>3083</v>
      </c>
      <c r="G214" s="4">
        <v>30000</v>
      </c>
      <c r="I214" s="14">
        <f t="shared" si="3"/>
        <v>2340000</v>
      </c>
      <c r="N214" s="1" t="s">
        <v>2441</v>
      </c>
      <c r="O214">
        <v>0</v>
      </c>
      <c r="P214" s="3">
        <v>46258</v>
      </c>
      <c r="Q214" s="1" t="s">
        <v>2465</v>
      </c>
      <c r="R214">
        <v>139449</v>
      </c>
      <c r="U214" s="1" t="s">
        <v>1674</v>
      </c>
      <c r="V214">
        <v>20</v>
      </c>
      <c r="W214">
        <v>1</v>
      </c>
      <c r="X214" s="1"/>
      <c r="Y214" s="1" t="s">
        <v>1774</v>
      </c>
      <c r="Z214" s="1" t="s">
        <v>1813</v>
      </c>
      <c r="AA214" s="1" t="s">
        <v>1815</v>
      </c>
      <c r="AB214" s="1" t="s">
        <v>1836</v>
      </c>
      <c r="AC214" s="1" t="s">
        <v>1923</v>
      </c>
      <c r="AD214" s="1" t="s">
        <v>1941</v>
      </c>
      <c r="AE214" s="1"/>
      <c r="AF214">
        <v>78</v>
      </c>
      <c r="AG214" s="1" t="s">
        <v>2206</v>
      </c>
      <c r="AH214" s="1" t="s">
        <v>2263</v>
      </c>
      <c r="AI214" s="1"/>
      <c r="AJ214" s="1" t="s">
        <v>2264</v>
      </c>
      <c r="AK214" s="1" t="s">
        <v>2206</v>
      </c>
      <c r="AL214" s="1" t="s">
        <v>1674</v>
      </c>
      <c r="AM214" s="1"/>
      <c r="AN214" s="3">
        <v>46258</v>
      </c>
      <c r="AO214" s="1" t="s">
        <v>2451</v>
      </c>
      <c r="AP214" s="1" t="s">
        <v>2751</v>
      </c>
      <c r="AQ214" s="1" t="s">
        <v>2811</v>
      </c>
      <c r="AR214" s="1" t="s">
        <v>2811</v>
      </c>
      <c r="AS214" s="1" t="s">
        <v>2814</v>
      </c>
      <c r="AT214" s="1" t="s">
        <v>1836</v>
      </c>
      <c r="AU214" s="1" t="s">
        <v>1923</v>
      </c>
      <c r="AV214" s="1" t="s">
        <v>2825</v>
      </c>
      <c r="AW214" s="1"/>
      <c r="AX214" s="1"/>
      <c r="AY214" s="1" t="s">
        <v>2829</v>
      </c>
      <c r="AZ214" s="1" t="s">
        <v>2829</v>
      </c>
      <c r="BA214" s="1" t="s">
        <v>2835</v>
      </c>
      <c r="BB214" s="1" t="s">
        <v>3059</v>
      </c>
      <c r="BC214" s="1"/>
      <c r="BD214">
        <v>12682</v>
      </c>
      <c r="BE214" s="1" t="s">
        <v>2814</v>
      </c>
      <c r="BF214">
        <v>119</v>
      </c>
      <c r="BG214">
        <v>1</v>
      </c>
      <c r="BH214" s="1" t="s">
        <v>2449</v>
      </c>
    </row>
    <row r="215" spans="1:60">
      <c r="A215" s="8">
        <v>136515</v>
      </c>
      <c r="B215" s="1" t="s">
        <v>3043</v>
      </c>
      <c r="C215" s="1" t="s">
        <v>3089</v>
      </c>
      <c r="D215" s="1" t="s">
        <v>999</v>
      </c>
      <c r="E215">
        <v>20</v>
      </c>
      <c r="F215" s="9" t="s">
        <v>3083</v>
      </c>
      <c r="G215" s="4">
        <v>30000</v>
      </c>
      <c r="I215" s="14">
        <f t="shared" si="3"/>
        <v>600000</v>
      </c>
      <c r="N215" s="1" t="s">
        <v>2441</v>
      </c>
      <c r="O215">
        <v>0</v>
      </c>
      <c r="P215" s="3">
        <v>46261</v>
      </c>
      <c r="Q215" s="1" t="s">
        <v>2463</v>
      </c>
      <c r="R215">
        <v>139689</v>
      </c>
      <c r="U215" s="1" t="s">
        <v>1083</v>
      </c>
      <c r="V215">
        <v>0</v>
      </c>
      <c r="W215">
        <v>1</v>
      </c>
      <c r="X215" s="1"/>
      <c r="Y215" s="1" t="s">
        <v>1764</v>
      </c>
      <c r="Z215" s="1" t="s">
        <v>1813</v>
      </c>
      <c r="AA215" s="1" t="s">
        <v>1815</v>
      </c>
      <c r="AB215" s="1" t="s">
        <v>1821</v>
      </c>
      <c r="AC215" s="1" t="s">
        <v>1916</v>
      </c>
      <c r="AD215" s="1" t="s">
        <v>1941</v>
      </c>
      <c r="AE215" s="1"/>
      <c r="AF215">
        <v>20</v>
      </c>
      <c r="AG215" s="1" t="s">
        <v>1083</v>
      </c>
      <c r="AH215" s="1" t="s">
        <v>2263</v>
      </c>
      <c r="AI215" s="1"/>
      <c r="AJ215" s="1" t="s">
        <v>2264</v>
      </c>
      <c r="AK215" s="1" t="s">
        <v>1083</v>
      </c>
      <c r="AL215" s="1" t="s">
        <v>1083</v>
      </c>
      <c r="AM215" s="1"/>
      <c r="AN215" s="3">
        <v>46261</v>
      </c>
      <c r="AO215" s="1" t="s">
        <v>2451</v>
      </c>
      <c r="AP215" s="1" t="s">
        <v>2781</v>
      </c>
      <c r="AQ215" s="1" t="s">
        <v>2811</v>
      </c>
      <c r="AR215" s="1" t="s">
        <v>2811</v>
      </c>
      <c r="AS215" s="1" t="s">
        <v>2814</v>
      </c>
      <c r="AT215" s="1" t="s">
        <v>1821</v>
      </c>
      <c r="AU215" s="1" t="s">
        <v>1916</v>
      </c>
      <c r="AV215" s="1" t="s">
        <v>2825</v>
      </c>
      <c r="AW215" s="1"/>
      <c r="AX215" s="1"/>
      <c r="AY215" s="1" t="s">
        <v>2829</v>
      </c>
      <c r="AZ215" s="1" t="s">
        <v>2829</v>
      </c>
      <c r="BA215" s="1" t="s">
        <v>2835</v>
      </c>
      <c r="BB215" s="1" t="s">
        <v>3064</v>
      </c>
      <c r="BC215" s="1"/>
      <c r="BD215">
        <v>1265</v>
      </c>
      <c r="BE215" s="1" t="s">
        <v>2814</v>
      </c>
      <c r="BF215">
        <v>5792</v>
      </c>
      <c r="BG215">
        <v>1</v>
      </c>
      <c r="BH215" s="1" t="s">
        <v>2461</v>
      </c>
    </row>
    <row r="216" spans="1:60" ht="42.75">
      <c r="A216" s="8">
        <v>136182</v>
      </c>
      <c r="B216" s="1" t="s">
        <v>2884</v>
      </c>
      <c r="C216" s="1" t="s">
        <v>3120</v>
      </c>
      <c r="D216" s="2" t="s">
        <v>219</v>
      </c>
      <c r="E216">
        <v>1</v>
      </c>
      <c r="F216" s="9" t="s">
        <v>3083</v>
      </c>
      <c r="G216" s="4">
        <v>32500</v>
      </c>
      <c r="I216" s="14">
        <f t="shared" si="3"/>
        <v>32500</v>
      </c>
      <c r="N216" s="1" t="s">
        <v>2441</v>
      </c>
      <c r="O216">
        <v>0</v>
      </c>
      <c r="P216" s="3">
        <v>46239</v>
      </c>
      <c r="Q216" s="1" t="s">
        <v>2447</v>
      </c>
      <c r="R216">
        <v>139416</v>
      </c>
      <c r="U216" s="1" t="s">
        <v>1194</v>
      </c>
      <c r="V216">
        <v>20</v>
      </c>
      <c r="W216">
        <v>1</v>
      </c>
      <c r="X216" s="1"/>
      <c r="Y216" s="1" t="s">
        <v>1784</v>
      </c>
      <c r="Z216" s="1" t="s">
        <v>1813</v>
      </c>
      <c r="AA216" s="1" t="s">
        <v>1820</v>
      </c>
      <c r="AB216" s="1" t="s">
        <v>1860</v>
      </c>
      <c r="AC216" s="1" t="s">
        <v>1820</v>
      </c>
      <c r="AD216" s="1" t="s">
        <v>1941</v>
      </c>
      <c r="AE216" s="1"/>
      <c r="AF216">
        <v>1</v>
      </c>
      <c r="AG216" s="1" t="s">
        <v>2030</v>
      </c>
      <c r="AH216" s="1" t="s">
        <v>2263</v>
      </c>
      <c r="AI216" s="1"/>
      <c r="AJ216" s="1" t="s">
        <v>2265</v>
      </c>
      <c r="AK216" s="1" t="s">
        <v>2030</v>
      </c>
      <c r="AL216" s="1" t="s">
        <v>1194</v>
      </c>
      <c r="AM216" s="1" t="s">
        <v>2444</v>
      </c>
      <c r="AN216" s="3">
        <v>46239</v>
      </c>
      <c r="AO216" s="1" t="s">
        <v>2451</v>
      </c>
      <c r="AP216" s="1" t="s">
        <v>2524</v>
      </c>
      <c r="AQ216" s="1" t="s">
        <v>2811</v>
      </c>
      <c r="AR216" s="1" t="s">
        <v>2811</v>
      </c>
      <c r="AS216" s="1" t="s">
        <v>2824</v>
      </c>
      <c r="AT216" s="1" t="s">
        <v>1860</v>
      </c>
      <c r="AU216" s="1" t="s">
        <v>1820</v>
      </c>
      <c r="AV216" s="1" t="s">
        <v>2825</v>
      </c>
      <c r="AW216" s="1"/>
      <c r="AX216" s="1"/>
      <c r="AY216" s="1" t="s">
        <v>2831</v>
      </c>
      <c r="AZ216" s="1" t="s">
        <v>2831</v>
      </c>
      <c r="BA216" s="1" t="s">
        <v>2836</v>
      </c>
      <c r="BB216" s="1" t="s">
        <v>3070</v>
      </c>
      <c r="BC216" s="1"/>
      <c r="BD216">
        <v>3663</v>
      </c>
      <c r="BE216" s="1" t="s">
        <v>2824</v>
      </c>
      <c r="BF216">
        <v>5010</v>
      </c>
      <c r="BG216">
        <v>1</v>
      </c>
      <c r="BH216" s="1" t="s">
        <v>2448</v>
      </c>
    </row>
    <row r="217" spans="1:60">
      <c r="A217" s="8">
        <v>136220</v>
      </c>
      <c r="B217" s="1" t="s">
        <v>2896</v>
      </c>
      <c r="C217" s="1" t="s">
        <v>3137</v>
      </c>
      <c r="D217" s="1" t="s">
        <v>469</v>
      </c>
      <c r="E217">
        <v>1</v>
      </c>
      <c r="F217" s="9" t="s">
        <v>3083</v>
      </c>
      <c r="G217" s="4">
        <v>32500</v>
      </c>
      <c r="I217" s="14">
        <f t="shared" si="3"/>
        <v>32500</v>
      </c>
      <c r="N217" s="1" t="s">
        <v>2441</v>
      </c>
      <c r="O217">
        <v>0</v>
      </c>
      <c r="P217" s="3">
        <v>46241</v>
      </c>
      <c r="Q217" s="1" t="s">
        <v>2453</v>
      </c>
      <c r="R217">
        <v>139082</v>
      </c>
      <c r="U217" s="1" t="s">
        <v>1194</v>
      </c>
      <c r="V217">
        <v>20</v>
      </c>
      <c r="W217">
        <v>34</v>
      </c>
      <c r="X217" s="1"/>
      <c r="Y217" s="1" t="s">
        <v>1768</v>
      </c>
      <c r="Z217" s="1" t="s">
        <v>1813</v>
      </c>
      <c r="AA217" s="1" t="s">
        <v>1817</v>
      </c>
      <c r="AB217" s="1" t="s">
        <v>1870</v>
      </c>
      <c r="AC217" s="1" t="s">
        <v>1931</v>
      </c>
      <c r="AD217" s="1" t="s">
        <v>1941</v>
      </c>
      <c r="AE217" s="1"/>
      <c r="AF217">
        <v>0</v>
      </c>
      <c r="AG217" s="1" t="s">
        <v>1350</v>
      </c>
      <c r="AH217" s="1" t="s">
        <v>2263</v>
      </c>
      <c r="AI217" s="1"/>
      <c r="AJ217" s="1" t="s">
        <v>2266</v>
      </c>
      <c r="AK217" s="1" t="s">
        <v>2301</v>
      </c>
      <c r="AL217" s="1" t="s">
        <v>2396</v>
      </c>
      <c r="AM217" s="1"/>
      <c r="AN217" s="3">
        <v>46241</v>
      </c>
      <c r="AO217" s="1" t="s">
        <v>2451</v>
      </c>
      <c r="AP217" s="1" t="s">
        <v>2555</v>
      </c>
      <c r="AQ217" s="1" t="s">
        <v>2811</v>
      </c>
      <c r="AR217" s="1" t="s">
        <v>2811</v>
      </c>
      <c r="AS217" s="1" t="s">
        <v>2818</v>
      </c>
      <c r="AT217" s="1" t="s">
        <v>1870</v>
      </c>
      <c r="AU217" s="1" t="s">
        <v>1931</v>
      </c>
      <c r="AV217" s="1" t="s">
        <v>2825</v>
      </c>
      <c r="AW217" s="1"/>
      <c r="AX217" s="1"/>
      <c r="AY217" s="1" t="s">
        <v>2833</v>
      </c>
      <c r="AZ217" s="1" t="s">
        <v>2830</v>
      </c>
      <c r="BA217" s="1" t="s">
        <v>2837</v>
      </c>
      <c r="BB217" s="1" t="s">
        <v>3063</v>
      </c>
      <c r="BC217" s="1"/>
      <c r="BD217">
        <v>22417</v>
      </c>
      <c r="BE217" s="1" t="s">
        <v>2818</v>
      </c>
      <c r="BF217">
        <v>2053</v>
      </c>
      <c r="BG217">
        <v>34</v>
      </c>
      <c r="BH217" s="1" t="s">
        <v>2451</v>
      </c>
    </row>
    <row r="218" spans="1:60">
      <c r="A218" s="8">
        <v>136220</v>
      </c>
      <c r="B218" s="1" t="s">
        <v>2896</v>
      </c>
      <c r="C218" s="1" t="s">
        <v>3137</v>
      </c>
      <c r="D218" s="1" t="s">
        <v>468</v>
      </c>
      <c r="E218">
        <v>1</v>
      </c>
      <c r="F218" s="9" t="s">
        <v>3083</v>
      </c>
      <c r="G218" s="4">
        <v>33500</v>
      </c>
      <c r="I218" s="14">
        <f t="shared" si="3"/>
        <v>33500</v>
      </c>
      <c r="N218" s="1" t="s">
        <v>2441</v>
      </c>
      <c r="O218">
        <v>0</v>
      </c>
      <c r="P218" s="3">
        <v>46241</v>
      </c>
      <c r="Q218" s="1" t="s">
        <v>2453</v>
      </c>
      <c r="R218">
        <v>139082</v>
      </c>
      <c r="U218" s="1" t="s">
        <v>1334</v>
      </c>
      <c r="V218">
        <v>20</v>
      </c>
      <c r="W218">
        <v>33</v>
      </c>
      <c r="X218" s="1"/>
      <c r="Y218" s="1" t="s">
        <v>1768</v>
      </c>
      <c r="Z218" s="1" t="s">
        <v>1813</v>
      </c>
      <c r="AA218" s="1" t="s">
        <v>1817</v>
      </c>
      <c r="AB218" s="1" t="s">
        <v>1870</v>
      </c>
      <c r="AC218" s="1" t="s">
        <v>1931</v>
      </c>
      <c r="AD218" s="1" t="s">
        <v>1941</v>
      </c>
      <c r="AE218" s="1"/>
      <c r="AF218">
        <v>0</v>
      </c>
      <c r="AG218" s="1" t="s">
        <v>1350</v>
      </c>
      <c r="AH218" s="1" t="s">
        <v>2263</v>
      </c>
      <c r="AI218" s="1"/>
      <c r="AJ218" s="1" t="s">
        <v>2266</v>
      </c>
      <c r="AK218" s="1" t="s">
        <v>2301</v>
      </c>
      <c r="AL218" s="1" t="s">
        <v>2396</v>
      </c>
      <c r="AM218" s="1"/>
      <c r="AN218" s="3">
        <v>46241</v>
      </c>
      <c r="AO218" s="1" t="s">
        <v>2451</v>
      </c>
      <c r="AP218" s="1" t="s">
        <v>2555</v>
      </c>
      <c r="AQ218" s="1" t="s">
        <v>2811</v>
      </c>
      <c r="AR218" s="1" t="s">
        <v>2811</v>
      </c>
      <c r="AS218" s="1" t="s">
        <v>2818</v>
      </c>
      <c r="AT218" s="1" t="s">
        <v>1870</v>
      </c>
      <c r="AU218" s="1" t="s">
        <v>1931</v>
      </c>
      <c r="AV218" s="1" t="s">
        <v>2825</v>
      </c>
      <c r="AW218" s="1"/>
      <c r="AX218" s="1"/>
      <c r="AY218" s="1" t="s">
        <v>2833</v>
      </c>
      <c r="AZ218" s="1" t="s">
        <v>2830</v>
      </c>
      <c r="BA218" s="1" t="s">
        <v>2837</v>
      </c>
      <c r="BB218" s="1" t="s">
        <v>3063</v>
      </c>
      <c r="BC218" s="1"/>
      <c r="BD218">
        <v>22417</v>
      </c>
      <c r="BE218" s="1" t="s">
        <v>2818</v>
      </c>
      <c r="BF218">
        <v>2053</v>
      </c>
      <c r="BG218">
        <v>33</v>
      </c>
      <c r="BH218" s="1" t="s">
        <v>2451</v>
      </c>
    </row>
    <row r="219" spans="1:60">
      <c r="A219" s="8">
        <v>136341</v>
      </c>
      <c r="B219" s="1" t="s">
        <v>2877</v>
      </c>
      <c r="C219" s="1" t="s">
        <v>3197</v>
      </c>
      <c r="D219" s="1" t="s">
        <v>736</v>
      </c>
      <c r="E219">
        <v>1</v>
      </c>
      <c r="F219" s="9" t="s">
        <v>3083</v>
      </c>
      <c r="G219" s="4">
        <v>34559</v>
      </c>
      <c r="I219" s="14">
        <f t="shared" si="3"/>
        <v>34559</v>
      </c>
      <c r="N219" s="1" t="s">
        <v>2442</v>
      </c>
      <c r="O219">
        <v>0</v>
      </c>
      <c r="P219" s="3">
        <v>46251</v>
      </c>
      <c r="Q219" s="1" t="s">
        <v>2458</v>
      </c>
      <c r="R219">
        <v>139561</v>
      </c>
      <c r="U219" s="1" t="s">
        <v>1533</v>
      </c>
      <c r="V219">
        <v>20</v>
      </c>
      <c r="W219">
        <v>3</v>
      </c>
      <c r="X219" s="1"/>
      <c r="Y219" s="1" t="s">
        <v>1768</v>
      </c>
      <c r="Z219" s="1" t="s">
        <v>1813</v>
      </c>
      <c r="AA219" s="1" t="s">
        <v>1816</v>
      </c>
      <c r="AB219" s="1" t="s">
        <v>1851</v>
      </c>
      <c r="AC219" s="1" t="s">
        <v>1816</v>
      </c>
      <c r="AD219" s="1" t="s">
        <v>1941</v>
      </c>
      <c r="AE219" s="1"/>
      <c r="AF219">
        <v>1</v>
      </c>
      <c r="AG219" s="1" t="s">
        <v>2141</v>
      </c>
      <c r="AH219" s="1" t="s">
        <v>2263</v>
      </c>
      <c r="AI219" s="1"/>
      <c r="AJ219" s="1" t="s">
        <v>2265</v>
      </c>
      <c r="AK219" s="1" t="s">
        <v>2332</v>
      </c>
      <c r="AL219" s="1" t="s">
        <v>2415</v>
      </c>
      <c r="AM219" s="1" t="s">
        <v>2444</v>
      </c>
      <c r="AN219" s="3">
        <v>46251</v>
      </c>
      <c r="AO219" s="1" t="s">
        <v>2451</v>
      </c>
      <c r="AP219" s="1" t="s">
        <v>2656</v>
      </c>
      <c r="AQ219" s="1" t="s">
        <v>2811</v>
      </c>
      <c r="AR219" s="1" t="s">
        <v>2811</v>
      </c>
      <c r="AS219" s="1" t="s">
        <v>2817</v>
      </c>
      <c r="AT219" s="1" t="s">
        <v>1851</v>
      </c>
      <c r="AU219" s="1" t="s">
        <v>1816</v>
      </c>
      <c r="AV219" s="1" t="s">
        <v>2825</v>
      </c>
      <c r="AW219" s="1"/>
      <c r="AX219" s="1"/>
      <c r="AY219" s="1" t="s">
        <v>2829</v>
      </c>
      <c r="AZ219" s="1" t="s">
        <v>2829</v>
      </c>
      <c r="BA219" s="1" t="s">
        <v>2836</v>
      </c>
      <c r="BB219" s="1" t="s">
        <v>3060</v>
      </c>
      <c r="BC219" s="1"/>
      <c r="BD219">
        <v>24755</v>
      </c>
      <c r="BE219" s="1" t="s">
        <v>2817</v>
      </c>
      <c r="BF219">
        <v>3098</v>
      </c>
      <c r="BG219">
        <v>3</v>
      </c>
      <c r="BH219" s="1" t="s">
        <v>2446</v>
      </c>
    </row>
    <row r="220" spans="1:60">
      <c r="A220" s="8">
        <v>136130</v>
      </c>
      <c r="B220" s="1" t="s">
        <v>2856</v>
      </c>
      <c r="C220" s="1" t="s">
        <v>3102</v>
      </c>
      <c r="D220" s="1" t="s">
        <v>163</v>
      </c>
      <c r="E220">
        <v>50</v>
      </c>
      <c r="F220" s="9" t="s">
        <v>3083</v>
      </c>
      <c r="G220" s="4">
        <v>35000</v>
      </c>
      <c r="I220" s="14">
        <f t="shared" si="3"/>
        <v>1750000</v>
      </c>
      <c r="N220" s="1" t="s">
        <v>2441</v>
      </c>
      <c r="O220">
        <v>0</v>
      </c>
      <c r="P220" s="3">
        <v>46237</v>
      </c>
      <c r="Q220" s="1" t="s">
        <v>2445</v>
      </c>
      <c r="R220">
        <v>139373</v>
      </c>
      <c r="U220" s="1" t="s">
        <v>1142</v>
      </c>
      <c r="V220">
        <v>20</v>
      </c>
      <c r="W220">
        <v>1</v>
      </c>
      <c r="X220" s="1"/>
      <c r="Y220" s="1" t="s">
        <v>1774</v>
      </c>
      <c r="Z220" s="1" t="s">
        <v>1813</v>
      </c>
      <c r="AA220" s="1" t="s">
        <v>1815</v>
      </c>
      <c r="AB220" s="1" t="s">
        <v>1836</v>
      </c>
      <c r="AC220" s="1" t="s">
        <v>1925</v>
      </c>
      <c r="AD220" s="1" t="s">
        <v>1941</v>
      </c>
      <c r="AE220" s="1"/>
      <c r="AF220">
        <v>50</v>
      </c>
      <c r="AG220" s="1" t="s">
        <v>1997</v>
      </c>
      <c r="AH220" s="1" t="s">
        <v>2263</v>
      </c>
      <c r="AI220" s="1"/>
      <c r="AJ220" s="1" t="s">
        <v>2264</v>
      </c>
      <c r="AK220" s="1" t="s">
        <v>1997</v>
      </c>
      <c r="AL220" s="1" t="s">
        <v>1142</v>
      </c>
      <c r="AM220" s="1" t="s">
        <v>2444</v>
      </c>
      <c r="AN220" s="3">
        <v>46237</v>
      </c>
      <c r="AO220" s="1" t="s">
        <v>2451</v>
      </c>
      <c r="AP220" s="1" t="s">
        <v>2500</v>
      </c>
      <c r="AQ220" s="1" t="s">
        <v>2811</v>
      </c>
      <c r="AR220" s="1" t="s">
        <v>2811</v>
      </c>
      <c r="AS220" s="1" t="s">
        <v>2819</v>
      </c>
      <c r="AT220" s="1" t="s">
        <v>1836</v>
      </c>
      <c r="AU220" s="1" t="s">
        <v>1925</v>
      </c>
      <c r="AV220" s="1" t="s">
        <v>2825</v>
      </c>
      <c r="AW220" s="1"/>
      <c r="AX220" s="1"/>
      <c r="AY220" s="1" t="s">
        <v>2829</v>
      </c>
      <c r="AZ220" s="1" t="s">
        <v>2829</v>
      </c>
      <c r="BA220" s="1" t="s">
        <v>2835</v>
      </c>
      <c r="BB220" s="1" t="s">
        <v>3059</v>
      </c>
      <c r="BC220" s="1"/>
      <c r="BD220">
        <v>12682</v>
      </c>
      <c r="BE220" s="1" t="s">
        <v>2819</v>
      </c>
      <c r="BF220">
        <v>119</v>
      </c>
      <c r="BG220">
        <v>1</v>
      </c>
      <c r="BH220" s="1" t="s">
        <v>2445</v>
      </c>
    </row>
    <row r="221" spans="1:60">
      <c r="A221" s="8">
        <v>136211</v>
      </c>
      <c r="B221" s="1" t="s">
        <v>2896</v>
      </c>
      <c r="C221" s="1" t="s">
        <v>3137</v>
      </c>
      <c r="D221" s="1" t="s">
        <v>312</v>
      </c>
      <c r="E221">
        <v>1</v>
      </c>
      <c r="F221" s="9" t="s">
        <v>3083</v>
      </c>
      <c r="G221" s="4">
        <v>35000</v>
      </c>
      <c r="I221" s="14">
        <f t="shared" si="3"/>
        <v>35000</v>
      </c>
      <c r="N221" s="1" t="s">
        <v>2441</v>
      </c>
      <c r="O221">
        <v>0</v>
      </c>
      <c r="P221" s="3">
        <v>46240</v>
      </c>
      <c r="Q221" s="1" t="s">
        <v>2449</v>
      </c>
      <c r="R221">
        <v>139076</v>
      </c>
      <c r="U221" s="1" t="s">
        <v>1269</v>
      </c>
      <c r="V221">
        <v>20</v>
      </c>
      <c r="W221">
        <v>24</v>
      </c>
      <c r="X221" s="1"/>
      <c r="Y221" s="1" t="s">
        <v>1768</v>
      </c>
      <c r="Z221" s="1" t="s">
        <v>1813</v>
      </c>
      <c r="AA221" s="1" t="s">
        <v>1817</v>
      </c>
      <c r="AB221" s="1" t="s">
        <v>1870</v>
      </c>
      <c r="AC221" s="1" t="s">
        <v>1931</v>
      </c>
      <c r="AD221" s="1" t="s">
        <v>1941</v>
      </c>
      <c r="AE221" s="1"/>
      <c r="AF221">
        <v>0</v>
      </c>
      <c r="AG221" s="1" t="s">
        <v>1350</v>
      </c>
      <c r="AH221" s="1" t="s">
        <v>2263</v>
      </c>
      <c r="AI221" s="1"/>
      <c r="AJ221" s="1" t="s">
        <v>2266</v>
      </c>
      <c r="AK221" s="1" t="s">
        <v>1992</v>
      </c>
      <c r="AL221" s="1" t="s">
        <v>1129</v>
      </c>
      <c r="AM221" s="1"/>
      <c r="AN221" s="3">
        <v>46240</v>
      </c>
      <c r="AO221" s="1" t="s">
        <v>2451</v>
      </c>
      <c r="AP221" s="1" t="s">
        <v>2548</v>
      </c>
      <c r="AQ221" s="1" t="s">
        <v>2811</v>
      </c>
      <c r="AR221" s="1" t="s">
        <v>2811</v>
      </c>
      <c r="AS221" s="1" t="s">
        <v>2818</v>
      </c>
      <c r="AT221" s="1" t="s">
        <v>1870</v>
      </c>
      <c r="AU221" s="1" t="s">
        <v>1931</v>
      </c>
      <c r="AV221" s="1" t="s">
        <v>2825</v>
      </c>
      <c r="AW221" s="1"/>
      <c r="AX221" s="1"/>
      <c r="AY221" s="1" t="s">
        <v>2833</v>
      </c>
      <c r="AZ221" s="1" t="s">
        <v>2830</v>
      </c>
      <c r="BA221" s="1" t="s">
        <v>2837</v>
      </c>
      <c r="BB221" s="1" t="s">
        <v>3063</v>
      </c>
      <c r="BC221" s="1"/>
      <c r="BD221">
        <v>22417</v>
      </c>
      <c r="BE221" s="1" t="s">
        <v>2818</v>
      </c>
      <c r="BF221">
        <v>2053</v>
      </c>
      <c r="BG221">
        <v>24</v>
      </c>
      <c r="BH221" s="1" t="s">
        <v>2451</v>
      </c>
    </row>
    <row r="222" spans="1:60">
      <c r="A222" s="8">
        <v>136514</v>
      </c>
      <c r="B222" s="1" t="s">
        <v>3042</v>
      </c>
      <c r="C222" s="1" t="s">
        <v>3089</v>
      </c>
      <c r="D222" s="1" t="s">
        <v>998</v>
      </c>
      <c r="E222">
        <v>30</v>
      </c>
      <c r="F222" s="9" t="s">
        <v>3083</v>
      </c>
      <c r="G222" s="4">
        <v>38514</v>
      </c>
      <c r="I222" s="14">
        <f t="shared" si="3"/>
        <v>1155420</v>
      </c>
      <c r="N222" s="1" t="s">
        <v>2441</v>
      </c>
      <c r="O222">
        <v>0</v>
      </c>
      <c r="P222" s="3">
        <v>46261</v>
      </c>
      <c r="Q222" s="1" t="s">
        <v>2463</v>
      </c>
      <c r="R222">
        <v>139690</v>
      </c>
      <c r="U222" s="1" t="s">
        <v>1734</v>
      </c>
      <c r="V222">
        <v>20</v>
      </c>
      <c r="W222">
        <v>1</v>
      </c>
      <c r="X222" s="1"/>
      <c r="Y222" s="1" t="s">
        <v>1764</v>
      </c>
      <c r="Z222" s="1" t="s">
        <v>1813</v>
      </c>
      <c r="AA222" s="1" t="s">
        <v>1815</v>
      </c>
      <c r="AB222" s="1" t="s">
        <v>1821</v>
      </c>
      <c r="AC222" s="1" t="s">
        <v>1916</v>
      </c>
      <c r="AD222" s="1" t="s">
        <v>1941</v>
      </c>
      <c r="AE222" s="1"/>
      <c r="AF222">
        <v>30</v>
      </c>
      <c r="AG222" s="1" t="s">
        <v>2249</v>
      </c>
      <c r="AH222" s="1" t="s">
        <v>2263</v>
      </c>
      <c r="AI222" s="1"/>
      <c r="AJ222" s="1" t="s">
        <v>2264</v>
      </c>
      <c r="AK222" s="1" t="s">
        <v>2249</v>
      </c>
      <c r="AL222" s="1" t="s">
        <v>1734</v>
      </c>
      <c r="AM222" s="1"/>
      <c r="AN222" s="3">
        <v>46261</v>
      </c>
      <c r="AO222" s="1" t="s">
        <v>2451</v>
      </c>
      <c r="AP222" s="1" t="s">
        <v>2780</v>
      </c>
      <c r="AQ222" s="1" t="s">
        <v>2811</v>
      </c>
      <c r="AR222" s="1" t="s">
        <v>2811</v>
      </c>
      <c r="AS222" s="1" t="s">
        <v>2814</v>
      </c>
      <c r="AT222" s="1" t="s">
        <v>1821</v>
      </c>
      <c r="AU222" s="1" t="s">
        <v>1916</v>
      </c>
      <c r="AV222" s="1" t="s">
        <v>2825</v>
      </c>
      <c r="AW222" s="1"/>
      <c r="AX222" s="1"/>
      <c r="AY222" s="1" t="s">
        <v>2829</v>
      </c>
      <c r="AZ222" s="1" t="s">
        <v>2829</v>
      </c>
      <c r="BA222" s="1" t="s">
        <v>2835</v>
      </c>
      <c r="BB222" s="1" t="s">
        <v>3064</v>
      </c>
      <c r="BC222" s="1"/>
      <c r="BD222">
        <v>1265</v>
      </c>
      <c r="BE222" s="1" t="s">
        <v>2814</v>
      </c>
      <c r="BF222">
        <v>2865</v>
      </c>
      <c r="BG222">
        <v>1</v>
      </c>
      <c r="BH222" s="1" t="s">
        <v>2461</v>
      </c>
    </row>
    <row r="223" spans="1:60">
      <c r="A223" s="8">
        <v>136484</v>
      </c>
      <c r="B223" s="1" t="s">
        <v>2889</v>
      </c>
      <c r="C223" s="1" t="s">
        <v>3099</v>
      </c>
      <c r="D223" s="1" t="s">
        <v>961</v>
      </c>
      <c r="E223">
        <v>1</v>
      </c>
      <c r="F223" s="9" t="s">
        <v>3083</v>
      </c>
      <c r="G223" s="4">
        <v>38912</v>
      </c>
      <c r="I223" s="14">
        <f t="shared" si="3"/>
        <v>38912</v>
      </c>
      <c r="N223" s="1" t="s">
        <v>2442</v>
      </c>
      <c r="O223">
        <v>0</v>
      </c>
      <c r="P223" s="3">
        <v>46260</v>
      </c>
      <c r="Q223" s="1" t="s">
        <v>2460</v>
      </c>
      <c r="R223">
        <v>139760</v>
      </c>
      <c r="U223" s="1" t="s">
        <v>1703</v>
      </c>
      <c r="V223">
        <v>20</v>
      </c>
      <c r="W223">
        <v>1</v>
      </c>
      <c r="X223" s="1"/>
      <c r="Y223" s="1" t="s">
        <v>1768</v>
      </c>
      <c r="Z223" s="1" t="s">
        <v>1813</v>
      </c>
      <c r="AA223" s="1" t="s">
        <v>1816</v>
      </c>
      <c r="AB223" s="1" t="s">
        <v>1908</v>
      </c>
      <c r="AC223" s="1" t="s">
        <v>1816</v>
      </c>
      <c r="AD223" s="1" t="s">
        <v>1941</v>
      </c>
      <c r="AE223" s="1"/>
      <c r="AF223">
        <v>1</v>
      </c>
      <c r="AG223" s="1" t="s">
        <v>2228</v>
      </c>
      <c r="AH223" s="1" t="s">
        <v>2263</v>
      </c>
      <c r="AI223" s="1"/>
      <c r="AJ223" s="1" t="s">
        <v>2265</v>
      </c>
      <c r="AK223" s="1" t="s">
        <v>2228</v>
      </c>
      <c r="AL223" s="1" t="s">
        <v>1703</v>
      </c>
      <c r="AM223" s="1"/>
      <c r="AN223" s="3">
        <v>46260</v>
      </c>
      <c r="AO223" s="1" t="s">
        <v>2451</v>
      </c>
      <c r="AP223" s="1" t="s">
        <v>2770</v>
      </c>
      <c r="AQ223" s="1" t="s">
        <v>2811</v>
      </c>
      <c r="AR223" s="1" t="s">
        <v>2811</v>
      </c>
      <c r="AS223" s="1" t="s">
        <v>2817</v>
      </c>
      <c r="AT223" s="1" t="s">
        <v>1908</v>
      </c>
      <c r="AU223" s="1" t="s">
        <v>1816</v>
      </c>
      <c r="AV223" s="1" t="s">
        <v>2825</v>
      </c>
      <c r="AW223" s="1"/>
      <c r="AX223" s="1"/>
      <c r="AY223" s="1" t="s">
        <v>2829</v>
      </c>
      <c r="AZ223" s="1" t="s">
        <v>2829</v>
      </c>
      <c r="BA223" s="1" t="s">
        <v>2836</v>
      </c>
      <c r="BB223" s="1" t="s">
        <v>3081</v>
      </c>
      <c r="BC223" s="1"/>
      <c r="BD223">
        <v>6965</v>
      </c>
      <c r="BE223" s="1" t="s">
        <v>2817</v>
      </c>
      <c r="BF223">
        <v>681</v>
      </c>
      <c r="BG223">
        <v>1</v>
      </c>
      <c r="BH223" s="1" t="s">
        <v>2466</v>
      </c>
    </row>
    <row r="224" spans="1:60">
      <c r="A224" s="8">
        <v>136203</v>
      </c>
      <c r="B224" s="1" t="s">
        <v>2856</v>
      </c>
      <c r="C224" s="1" t="s">
        <v>3138</v>
      </c>
      <c r="D224" s="1" t="s">
        <v>277</v>
      </c>
      <c r="E224">
        <v>30</v>
      </c>
      <c r="F224" s="9" t="s">
        <v>3083</v>
      </c>
      <c r="G224" s="4">
        <v>40000</v>
      </c>
      <c r="I224" s="14">
        <f t="shared" si="3"/>
        <v>1200000</v>
      </c>
      <c r="N224" s="1" t="s">
        <v>2441</v>
      </c>
      <c r="O224">
        <v>0</v>
      </c>
      <c r="P224" s="3">
        <v>46240</v>
      </c>
      <c r="Q224" s="1" t="s">
        <v>2449</v>
      </c>
      <c r="R224">
        <v>139409</v>
      </c>
      <c r="U224" s="1" t="s">
        <v>1243</v>
      </c>
      <c r="V224">
        <v>20</v>
      </c>
      <c r="W224">
        <v>1</v>
      </c>
      <c r="X224" s="1"/>
      <c r="Y224" s="1" t="s">
        <v>1771</v>
      </c>
      <c r="Z224" s="1" t="s">
        <v>1813</v>
      </c>
      <c r="AA224" s="1" t="s">
        <v>1817</v>
      </c>
      <c r="AB224" s="1" t="s">
        <v>1871</v>
      </c>
      <c r="AC224" s="1" t="s">
        <v>1817</v>
      </c>
      <c r="AD224" s="1" t="s">
        <v>1941</v>
      </c>
      <c r="AE224" s="1"/>
      <c r="AF224">
        <v>30</v>
      </c>
      <c r="AG224" s="1" t="s">
        <v>1757</v>
      </c>
      <c r="AH224" s="1" t="s">
        <v>2263</v>
      </c>
      <c r="AI224" s="1"/>
      <c r="AJ224" s="1" t="s">
        <v>2266</v>
      </c>
      <c r="AK224" s="1" t="s">
        <v>2293</v>
      </c>
      <c r="AL224" s="1" t="s">
        <v>2388</v>
      </c>
      <c r="AM224" s="1" t="s">
        <v>2444</v>
      </c>
      <c r="AN224" s="3">
        <v>46240</v>
      </c>
      <c r="AO224" s="1" t="s">
        <v>2451</v>
      </c>
      <c r="AP224" s="1" t="s">
        <v>2541</v>
      </c>
      <c r="AQ224" s="1" t="s">
        <v>2811</v>
      </c>
      <c r="AR224" s="1" t="s">
        <v>2811</v>
      </c>
      <c r="AS224" s="1" t="s">
        <v>2818</v>
      </c>
      <c r="AT224" s="1" t="s">
        <v>1871</v>
      </c>
      <c r="AU224" s="1" t="s">
        <v>1817</v>
      </c>
      <c r="AV224" s="1" t="s">
        <v>2825</v>
      </c>
      <c r="AW224" s="1"/>
      <c r="AX224" s="1"/>
      <c r="AY224" s="1" t="s">
        <v>2829</v>
      </c>
      <c r="AZ224" s="1" t="s">
        <v>2829</v>
      </c>
      <c r="BA224" s="1" t="s">
        <v>2837</v>
      </c>
      <c r="BB224" s="1" t="s">
        <v>3063</v>
      </c>
      <c r="BC224" s="1"/>
      <c r="BD224">
        <v>1266</v>
      </c>
      <c r="BE224" s="1" t="s">
        <v>2818</v>
      </c>
      <c r="BF224">
        <v>119</v>
      </c>
      <c r="BG224">
        <v>1</v>
      </c>
      <c r="BH224" s="1" t="s">
        <v>2453</v>
      </c>
    </row>
    <row r="225" spans="1:60">
      <c r="A225" s="8">
        <v>136214</v>
      </c>
      <c r="B225" s="1" t="s">
        <v>2896</v>
      </c>
      <c r="C225" s="1" t="s">
        <v>3137</v>
      </c>
      <c r="D225" s="1" t="s">
        <v>413</v>
      </c>
      <c r="E225">
        <v>1</v>
      </c>
      <c r="F225" s="9" t="s">
        <v>3083</v>
      </c>
      <c r="G225" s="4">
        <v>40000</v>
      </c>
      <c r="I225" s="14">
        <f t="shared" si="3"/>
        <v>40000</v>
      </c>
      <c r="N225" s="1" t="s">
        <v>2441</v>
      </c>
      <c r="O225">
        <v>0</v>
      </c>
      <c r="P225" s="3">
        <v>46240</v>
      </c>
      <c r="Q225" s="1" t="s">
        <v>2449</v>
      </c>
      <c r="R225">
        <v>139079</v>
      </c>
      <c r="U225" s="1" t="s">
        <v>1311</v>
      </c>
      <c r="V225">
        <v>20</v>
      </c>
      <c r="W225">
        <v>33</v>
      </c>
      <c r="X225" s="1"/>
      <c r="Y225" s="1" t="s">
        <v>1768</v>
      </c>
      <c r="Z225" s="1" t="s">
        <v>1813</v>
      </c>
      <c r="AA225" s="1" t="s">
        <v>1817</v>
      </c>
      <c r="AB225" s="1" t="s">
        <v>1870</v>
      </c>
      <c r="AC225" s="1" t="s">
        <v>1931</v>
      </c>
      <c r="AD225" s="1" t="s">
        <v>1941</v>
      </c>
      <c r="AE225" s="1"/>
      <c r="AF225">
        <v>0</v>
      </c>
      <c r="AG225" s="1" t="s">
        <v>1350</v>
      </c>
      <c r="AH225" s="1" t="s">
        <v>2263</v>
      </c>
      <c r="AI225" s="1"/>
      <c r="AJ225" s="1" t="s">
        <v>2266</v>
      </c>
      <c r="AK225" s="1" t="s">
        <v>2298</v>
      </c>
      <c r="AL225" s="1" t="s">
        <v>2393</v>
      </c>
      <c r="AM225" s="1"/>
      <c r="AN225" s="3">
        <v>46240</v>
      </c>
      <c r="AO225" s="1" t="s">
        <v>2451</v>
      </c>
      <c r="AP225" s="1" t="s">
        <v>2548</v>
      </c>
      <c r="AQ225" s="1" t="s">
        <v>2811</v>
      </c>
      <c r="AR225" s="1" t="s">
        <v>2811</v>
      </c>
      <c r="AS225" s="1" t="s">
        <v>2818</v>
      </c>
      <c r="AT225" s="1" t="s">
        <v>1870</v>
      </c>
      <c r="AU225" s="1" t="s">
        <v>1931</v>
      </c>
      <c r="AV225" s="1" t="s">
        <v>2825</v>
      </c>
      <c r="AW225" s="1"/>
      <c r="AX225" s="1"/>
      <c r="AY225" s="1" t="s">
        <v>2833</v>
      </c>
      <c r="AZ225" s="1" t="s">
        <v>2830</v>
      </c>
      <c r="BA225" s="1" t="s">
        <v>2837</v>
      </c>
      <c r="BB225" s="1" t="s">
        <v>3063</v>
      </c>
      <c r="BC225" s="1"/>
      <c r="BD225">
        <v>22417</v>
      </c>
      <c r="BE225" s="1" t="s">
        <v>2818</v>
      </c>
      <c r="BF225">
        <v>2053</v>
      </c>
      <c r="BG225">
        <v>33</v>
      </c>
      <c r="BH225" s="1" t="s">
        <v>2451</v>
      </c>
    </row>
    <row r="226" spans="1:60">
      <c r="A226" s="8">
        <v>136226</v>
      </c>
      <c r="B226" s="1" t="s">
        <v>2909</v>
      </c>
      <c r="C226" s="1" t="s">
        <v>3159</v>
      </c>
      <c r="D226" s="1" t="s">
        <v>549</v>
      </c>
      <c r="E226">
        <v>1</v>
      </c>
      <c r="F226" s="9" t="s">
        <v>3083</v>
      </c>
      <c r="G226" s="4">
        <v>40000</v>
      </c>
      <c r="I226" s="14">
        <f t="shared" si="3"/>
        <v>40000</v>
      </c>
      <c r="N226" s="1" t="s">
        <v>2443</v>
      </c>
      <c r="O226">
        <v>0</v>
      </c>
      <c r="P226" s="3">
        <v>46241</v>
      </c>
      <c r="Q226" s="1" t="s">
        <v>2452</v>
      </c>
      <c r="R226">
        <v>139450</v>
      </c>
      <c r="U226" s="1" t="s">
        <v>1390</v>
      </c>
      <c r="V226">
        <v>0</v>
      </c>
      <c r="W226">
        <v>13</v>
      </c>
      <c r="X226" s="1"/>
      <c r="Y226" s="1" t="s">
        <v>1772</v>
      </c>
      <c r="Z226" s="1" t="s">
        <v>1813</v>
      </c>
      <c r="AA226" s="1" t="s">
        <v>1817</v>
      </c>
      <c r="AB226" s="1" t="s">
        <v>1867</v>
      </c>
      <c r="AC226" s="1" t="s">
        <v>1817</v>
      </c>
      <c r="AD226" s="1" t="s">
        <v>1941</v>
      </c>
      <c r="AE226" s="1"/>
      <c r="AF226">
        <v>1</v>
      </c>
      <c r="AG226" s="1" t="s">
        <v>1390</v>
      </c>
      <c r="AH226" s="1" t="s">
        <v>2263</v>
      </c>
      <c r="AI226" s="1"/>
      <c r="AJ226" s="1" t="s">
        <v>2266</v>
      </c>
      <c r="AK226" s="1" t="s">
        <v>2305</v>
      </c>
      <c r="AL226" s="1" t="s">
        <v>2305</v>
      </c>
      <c r="AM226" s="1"/>
      <c r="AN226" s="3">
        <v>46241</v>
      </c>
      <c r="AO226" s="1" t="s">
        <v>2451</v>
      </c>
      <c r="AP226" s="1" t="s">
        <v>2561</v>
      </c>
      <c r="AQ226" s="1" t="s">
        <v>2811</v>
      </c>
      <c r="AR226" s="1" t="s">
        <v>2812</v>
      </c>
      <c r="AS226" s="1" t="s">
        <v>2818</v>
      </c>
      <c r="AT226" s="1" t="s">
        <v>1867</v>
      </c>
      <c r="AU226" s="1" t="s">
        <v>1817</v>
      </c>
      <c r="AV226" s="1" t="s">
        <v>2826</v>
      </c>
      <c r="AW226" s="1"/>
      <c r="AX226" s="1"/>
      <c r="AY226" s="1" t="s">
        <v>2829</v>
      </c>
      <c r="AZ226" s="1" t="s">
        <v>2829</v>
      </c>
      <c r="BA226" s="1" t="s">
        <v>2837</v>
      </c>
      <c r="BB226" s="1" t="s">
        <v>3063</v>
      </c>
      <c r="BC226" s="1"/>
      <c r="BD226">
        <v>1191</v>
      </c>
      <c r="BE226" s="1" t="s">
        <v>2818</v>
      </c>
      <c r="BF226">
        <v>2072</v>
      </c>
      <c r="BG226">
        <v>13</v>
      </c>
      <c r="BH226" s="1" t="s">
        <v>2468</v>
      </c>
    </row>
    <row r="227" spans="1:60">
      <c r="A227" s="8">
        <v>136228</v>
      </c>
      <c r="B227" s="1" t="s">
        <v>2896</v>
      </c>
      <c r="C227" s="1" t="s">
        <v>3137</v>
      </c>
      <c r="D227" s="1" t="s">
        <v>551</v>
      </c>
      <c r="E227">
        <v>347</v>
      </c>
      <c r="F227" s="9" t="s">
        <v>3083</v>
      </c>
      <c r="G227" s="4">
        <v>40000</v>
      </c>
      <c r="I227" s="14">
        <f t="shared" si="3"/>
        <v>13880000</v>
      </c>
      <c r="N227" s="1" t="s">
        <v>2441</v>
      </c>
      <c r="O227">
        <v>0</v>
      </c>
      <c r="P227" s="3">
        <v>46241</v>
      </c>
      <c r="Q227" s="1" t="s">
        <v>2453</v>
      </c>
      <c r="R227">
        <v>139197</v>
      </c>
      <c r="U227" s="1" t="s">
        <v>1393</v>
      </c>
      <c r="V227">
        <v>20</v>
      </c>
      <c r="W227">
        <v>1</v>
      </c>
      <c r="X227" s="1"/>
      <c r="Y227" s="1" t="s">
        <v>1768</v>
      </c>
      <c r="Z227" s="1" t="s">
        <v>1813</v>
      </c>
      <c r="AA227" s="1" t="s">
        <v>1817</v>
      </c>
      <c r="AB227" s="1" t="s">
        <v>1874</v>
      </c>
      <c r="AC227" s="1" t="s">
        <v>1931</v>
      </c>
      <c r="AD227" s="1" t="s">
        <v>1941</v>
      </c>
      <c r="AE227" s="1"/>
      <c r="AF227">
        <v>347</v>
      </c>
      <c r="AG227" s="1" t="s">
        <v>2079</v>
      </c>
      <c r="AH227" s="1" t="s">
        <v>2263</v>
      </c>
      <c r="AI227" s="1"/>
      <c r="AJ227" s="1" t="s">
        <v>2266</v>
      </c>
      <c r="AK227" s="1" t="s">
        <v>2079</v>
      </c>
      <c r="AL227" s="1" t="s">
        <v>1393</v>
      </c>
      <c r="AM227" s="1"/>
      <c r="AN227" s="3">
        <v>46241</v>
      </c>
      <c r="AO227" s="1" t="s">
        <v>2451</v>
      </c>
      <c r="AP227" s="1" t="s">
        <v>2563</v>
      </c>
      <c r="AQ227" s="1" t="s">
        <v>2811</v>
      </c>
      <c r="AR227" s="1" t="s">
        <v>2811</v>
      </c>
      <c r="AS227" s="1" t="s">
        <v>2818</v>
      </c>
      <c r="AT227" s="1" t="s">
        <v>1874</v>
      </c>
      <c r="AU227" s="1" t="s">
        <v>1931</v>
      </c>
      <c r="AV227" s="1" t="s">
        <v>2825</v>
      </c>
      <c r="AW227" s="1"/>
      <c r="AX227" s="1"/>
      <c r="AY227" s="1" t="s">
        <v>2829</v>
      </c>
      <c r="AZ227" s="1" t="s">
        <v>2829</v>
      </c>
      <c r="BA227" s="1" t="s">
        <v>2837</v>
      </c>
      <c r="BB227" s="1" t="s">
        <v>3063</v>
      </c>
      <c r="BC227" s="1"/>
      <c r="BD227">
        <v>22417</v>
      </c>
      <c r="BE227" s="1" t="s">
        <v>2818</v>
      </c>
      <c r="BF227">
        <v>2053</v>
      </c>
      <c r="BG227">
        <v>1</v>
      </c>
      <c r="BH227" s="1" t="s">
        <v>2451</v>
      </c>
    </row>
    <row r="228" spans="1:60">
      <c r="A228" s="8">
        <v>136229</v>
      </c>
      <c r="B228" s="1" t="s">
        <v>2904</v>
      </c>
      <c r="C228" s="1" t="s">
        <v>3137</v>
      </c>
      <c r="D228" s="1" t="s">
        <v>552</v>
      </c>
      <c r="E228">
        <v>347</v>
      </c>
      <c r="F228" s="9" t="s">
        <v>3083</v>
      </c>
      <c r="G228" s="4">
        <v>40000</v>
      </c>
      <c r="I228" s="14">
        <f t="shared" si="3"/>
        <v>13880000</v>
      </c>
      <c r="N228" s="1" t="s">
        <v>2441</v>
      </c>
      <c r="O228">
        <v>0</v>
      </c>
      <c r="P228" s="3">
        <v>46241</v>
      </c>
      <c r="Q228" s="1" t="s">
        <v>2453</v>
      </c>
      <c r="R228">
        <v>139198</v>
      </c>
      <c r="U228" s="1" t="s">
        <v>1393</v>
      </c>
      <c r="V228">
        <v>20</v>
      </c>
      <c r="W228">
        <v>1</v>
      </c>
      <c r="X228" s="1"/>
      <c r="Y228" s="1" t="s">
        <v>1768</v>
      </c>
      <c r="Z228" s="1" t="s">
        <v>1813</v>
      </c>
      <c r="AA228" s="1" t="s">
        <v>1817</v>
      </c>
      <c r="AB228" s="1" t="s">
        <v>1874</v>
      </c>
      <c r="AC228" s="1" t="s">
        <v>1931</v>
      </c>
      <c r="AD228" s="1" t="s">
        <v>1941</v>
      </c>
      <c r="AE228" s="1"/>
      <c r="AF228">
        <v>347</v>
      </c>
      <c r="AG228" s="1" t="s">
        <v>2079</v>
      </c>
      <c r="AH228" s="1" t="s">
        <v>2263</v>
      </c>
      <c r="AI228" s="1"/>
      <c r="AJ228" s="1" t="s">
        <v>2266</v>
      </c>
      <c r="AK228" s="1" t="s">
        <v>2079</v>
      </c>
      <c r="AL228" s="1" t="s">
        <v>1393</v>
      </c>
      <c r="AM228" s="1" t="s">
        <v>2444</v>
      </c>
      <c r="AN228" s="3">
        <v>46241</v>
      </c>
      <c r="AO228" s="1" t="s">
        <v>2451</v>
      </c>
      <c r="AP228" s="1" t="s">
        <v>2564</v>
      </c>
      <c r="AQ228" s="1" t="s">
        <v>2811</v>
      </c>
      <c r="AR228" s="1" t="s">
        <v>2811</v>
      </c>
      <c r="AS228" s="1" t="s">
        <v>2818</v>
      </c>
      <c r="AT228" s="1" t="s">
        <v>1874</v>
      </c>
      <c r="AU228" s="1" t="s">
        <v>1931</v>
      </c>
      <c r="AV228" s="1" t="s">
        <v>2825</v>
      </c>
      <c r="AW228" s="1"/>
      <c r="AX228" s="1"/>
      <c r="AY228" s="1" t="s">
        <v>2829</v>
      </c>
      <c r="AZ228" s="1" t="s">
        <v>2829</v>
      </c>
      <c r="BA228" s="1" t="s">
        <v>2837</v>
      </c>
      <c r="BB228" s="1" t="s">
        <v>3063</v>
      </c>
      <c r="BC228" s="1"/>
      <c r="BD228">
        <v>22417</v>
      </c>
      <c r="BE228" s="1" t="s">
        <v>2818</v>
      </c>
      <c r="BF228">
        <v>2633</v>
      </c>
      <c r="BG228">
        <v>1</v>
      </c>
      <c r="BH228" s="1" t="s">
        <v>2451</v>
      </c>
    </row>
    <row r="229" spans="1:60">
      <c r="A229" s="8">
        <v>136230</v>
      </c>
      <c r="B229" s="1" t="s">
        <v>2896</v>
      </c>
      <c r="C229" s="1" t="s">
        <v>3137</v>
      </c>
      <c r="D229" s="1" t="s">
        <v>553</v>
      </c>
      <c r="E229">
        <v>345</v>
      </c>
      <c r="F229" s="9" t="s">
        <v>3083</v>
      </c>
      <c r="G229" s="4">
        <v>40000</v>
      </c>
      <c r="I229" s="14">
        <f t="shared" si="3"/>
        <v>13800000</v>
      </c>
      <c r="N229" s="1" t="s">
        <v>2441</v>
      </c>
      <c r="O229">
        <v>0</v>
      </c>
      <c r="P229" s="3">
        <v>46241</v>
      </c>
      <c r="Q229" s="1" t="s">
        <v>2453</v>
      </c>
      <c r="R229">
        <v>139241</v>
      </c>
      <c r="U229" s="1" t="s">
        <v>1394</v>
      </c>
      <c r="V229">
        <v>20</v>
      </c>
      <c r="W229">
        <v>1</v>
      </c>
      <c r="X229" s="1"/>
      <c r="Y229" s="1" t="s">
        <v>1768</v>
      </c>
      <c r="Z229" s="1" t="s">
        <v>1813</v>
      </c>
      <c r="AA229" s="1" t="s">
        <v>1817</v>
      </c>
      <c r="AB229" s="1" t="s">
        <v>1874</v>
      </c>
      <c r="AC229" s="1" t="s">
        <v>1931</v>
      </c>
      <c r="AD229" s="1" t="s">
        <v>1941</v>
      </c>
      <c r="AE229" s="1"/>
      <c r="AF229">
        <v>345</v>
      </c>
      <c r="AG229" s="1" t="s">
        <v>2080</v>
      </c>
      <c r="AH229" s="1" t="s">
        <v>2263</v>
      </c>
      <c r="AI229" s="1"/>
      <c r="AJ229" s="1" t="s">
        <v>2266</v>
      </c>
      <c r="AK229" s="1" t="s">
        <v>2080</v>
      </c>
      <c r="AL229" s="1" t="s">
        <v>1394</v>
      </c>
      <c r="AM229" s="1"/>
      <c r="AN229" s="3">
        <v>46241</v>
      </c>
      <c r="AO229" s="1" t="s">
        <v>2451</v>
      </c>
      <c r="AP229" s="1" t="s">
        <v>2565</v>
      </c>
      <c r="AQ229" s="1" t="s">
        <v>2811</v>
      </c>
      <c r="AR229" s="1" t="s">
        <v>2811</v>
      </c>
      <c r="AS229" s="1" t="s">
        <v>2818</v>
      </c>
      <c r="AT229" s="1" t="s">
        <v>1874</v>
      </c>
      <c r="AU229" s="1" t="s">
        <v>1931</v>
      </c>
      <c r="AV229" s="1" t="s">
        <v>2825</v>
      </c>
      <c r="AW229" s="1"/>
      <c r="AX229" s="1"/>
      <c r="AY229" s="1" t="s">
        <v>2829</v>
      </c>
      <c r="AZ229" s="1" t="s">
        <v>2829</v>
      </c>
      <c r="BA229" s="1" t="s">
        <v>2837</v>
      </c>
      <c r="BB229" s="1" t="s">
        <v>3063</v>
      </c>
      <c r="BC229" s="1"/>
      <c r="BD229">
        <v>22417</v>
      </c>
      <c r="BE229" s="1" t="s">
        <v>2818</v>
      </c>
      <c r="BF229">
        <v>2053</v>
      </c>
      <c r="BG229">
        <v>1</v>
      </c>
      <c r="BH229" s="1" t="s">
        <v>2451</v>
      </c>
    </row>
    <row r="230" spans="1:60">
      <c r="A230" s="8">
        <v>136231</v>
      </c>
      <c r="B230" s="1" t="s">
        <v>2904</v>
      </c>
      <c r="C230" s="1" t="s">
        <v>3137</v>
      </c>
      <c r="D230" s="1" t="s">
        <v>554</v>
      </c>
      <c r="E230">
        <v>345</v>
      </c>
      <c r="F230" s="9" t="s">
        <v>3083</v>
      </c>
      <c r="G230" s="4">
        <v>40000</v>
      </c>
      <c r="I230" s="14">
        <f t="shared" si="3"/>
        <v>13800000</v>
      </c>
      <c r="N230" s="1" t="s">
        <v>2441</v>
      </c>
      <c r="O230">
        <v>0</v>
      </c>
      <c r="P230" s="3">
        <v>46241</v>
      </c>
      <c r="Q230" s="1" t="s">
        <v>2453</v>
      </c>
      <c r="R230">
        <v>139242</v>
      </c>
      <c r="U230" s="1" t="s">
        <v>1394</v>
      </c>
      <c r="V230">
        <v>20</v>
      </c>
      <c r="W230">
        <v>1</v>
      </c>
      <c r="X230" s="1"/>
      <c r="Y230" s="1" t="s">
        <v>1768</v>
      </c>
      <c r="Z230" s="1" t="s">
        <v>1813</v>
      </c>
      <c r="AA230" s="1" t="s">
        <v>1817</v>
      </c>
      <c r="AB230" s="1" t="s">
        <v>1874</v>
      </c>
      <c r="AC230" s="1" t="s">
        <v>1931</v>
      </c>
      <c r="AD230" s="1" t="s">
        <v>1941</v>
      </c>
      <c r="AE230" s="1"/>
      <c r="AF230">
        <v>345</v>
      </c>
      <c r="AG230" s="1" t="s">
        <v>2080</v>
      </c>
      <c r="AH230" s="1" t="s">
        <v>2263</v>
      </c>
      <c r="AI230" s="1"/>
      <c r="AJ230" s="1" t="s">
        <v>2266</v>
      </c>
      <c r="AK230" s="1" t="s">
        <v>2080</v>
      </c>
      <c r="AL230" s="1" t="s">
        <v>1394</v>
      </c>
      <c r="AM230" s="1"/>
      <c r="AN230" s="3">
        <v>46241</v>
      </c>
      <c r="AO230" s="1" t="s">
        <v>2451</v>
      </c>
      <c r="AP230" s="1" t="s">
        <v>2565</v>
      </c>
      <c r="AQ230" s="1" t="s">
        <v>2811</v>
      </c>
      <c r="AR230" s="1" t="s">
        <v>2811</v>
      </c>
      <c r="AS230" s="1" t="s">
        <v>2818</v>
      </c>
      <c r="AT230" s="1" t="s">
        <v>1874</v>
      </c>
      <c r="AU230" s="1" t="s">
        <v>1931</v>
      </c>
      <c r="AV230" s="1" t="s">
        <v>2825</v>
      </c>
      <c r="AW230" s="1"/>
      <c r="AX230" s="1"/>
      <c r="AY230" s="1" t="s">
        <v>2829</v>
      </c>
      <c r="AZ230" s="1" t="s">
        <v>2829</v>
      </c>
      <c r="BA230" s="1" t="s">
        <v>2837</v>
      </c>
      <c r="BB230" s="1" t="s">
        <v>3063</v>
      </c>
      <c r="BC230" s="1"/>
      <c r="BD230">
        <v>22417</v>
      </c>
      <c r="BE230" s="1" t="s">
        <v>2818</v>
      </c>
      <c r="BF230">
        <v>2633</v>
      </c>
      <c r="BG230">
        <v>1</v>
      </c>
      <c r="BH230" s="1" t="s">
        <v>2451</v>
      </c>
    </row>
    <row r="231" spans="1:60">
      <c r="A231" s="8">
        <v>136516</v>
      </c>
      <c r="B231" s="1" t="s">
        <v>3044</v>
      </c>
      <c r="C231" s="1" t="s">
        <v>3089</v>
      </c>
      <c r="D231" s="1" t="s">
        <v>1000</v>
      </c>
      <c r="E231">
        <v>20</v>
      </c>
      <c r="F231" s="9" t="s">
        <v>3083</v>
      </c>
      <c r="G231" s="4">
        <v>40000</v>
      </c>
      <c r="I231" s="14">
        <f t="shared" si="3"/>
        <v>800000</v>
      </c>
      <c r="N231" s="1" t="s">
        <v>2441</v>
      </c>
      <c r="O231">
        <v>0</v>
      </c>
      <c r="P231" s="3">
        <v>46261</v>
      </c>
      <c r="Q231" s="1" t="s">
        <v>2463</v>
      </c>
      <c r="R231">
        <v>139687</v>
      </c>
      <c r="U231" s="1" t="s">
        <v>1462</v>
      </c>
      <c r="V231">
        <v>0</v>
      </c>
      <c r="W231">
        <v>1</v>
      </c>
      <c r="X231" s="1"/>
      <c r="Y231" s="1" t="s">
        <v>1764</v>
      </c>
      <c r="Z231" s="1" t="s">
        <v>1813</v>
      </c>
      <c r="AA231" s="1" t="s">
        <v>1815</v>
      </c>
      <c r="AB231" s="1" t="s">
        <v>1821</v>
      </c>
      <c r="AC231" s="1" t="s">
        <v>1916</v>
      </c>
      <c r="AD231" s="1" t="s">
        <v>1941</v>
      </c>
      <c r="AE231" s="1"/>
      <c r="AF231">
        <v>0</v>
      </c>
      <c r="AG231" s="1" t="s">
        <v>1350</v>
      </c>
      <c r="AH231" s="1" t="s">
        <v>2263</v>
      </c>
      <c r="AI231" s="1"/>
      <c r="AJ231" s="1" t="s">
        <v>2264</v>
      </c>
      <c r="AK231" s="1" t="s">
        <v>1462</v>
      </c>
      <c r="AL231" s="1" t="s">
        <v>1462</v>
      </c>
      <c r="AM231" s="1"/>
      <c r="AN231" s="3">
        <v>46261</v>
      </c>
      <c r="AO231" s="1" t="s">
        <v>2451</v>
      </c>
      <c r="AP231" s="1" t="s">
        <v>2782</v>
      </c>
      <c r="AQ231" s="1" t="s">
        <v>2811</v>
      </c>
      <c r="AR231" s="1" t="s">
        <v>2811</v>
      </c>
      <c r="AS231" s="1" t="s">
        <v>2814</v>
      </c>
      <c r="AT231" s="1" t="s">
        <v>1821</v>
      </c>
      <c r="AU231" s="1" t="s">
        <v>1916</v>
      </c>
      <c r="AV231" s="1" t="s">
        <v>2825</v>
      </c>
      <c r="AW231" s="1"/>
      <c r="AX231" s="1"/>
      <c r="AY231" s="1" t="s">
        <v>2830</v>
      </c>
      <c r="AZ231" s="1" t="s">
        <v>2830</v>
      </c>
      <c r="BA231" s="1" t="s">
        <v>2835</v>
      </c>
      <c r="BB231" s="1" t="s">
        <v>3064</v>
      </c>
      <c r="BC231" s="1"/>
      <c r="BD231">
        <v>1265</v>
      </c>
      <c r="BE231" s="1" t="s">
        <v>2814</v>
      </c>
      <c r="BF231">
        <v>4502</v>
      </c>
      <c r="BG231">
        <v>1</v>
      </c>
      <c r="BH231" s="1" t="s">
        <v>2451</v>
      </c>
    </row>
    <row r="232" spans="1:60">
      <c r="A232" s="8">
        <v>136528</v>
      </c>
      <c r="B232" s="1" t="s">
        <v>3050</v>
      </c>
      <c r="C232" s="1" t="s">
        <v>3089</v>
      </c>
      <c r="D232" s="1" t="s">
        <v>1015</v>
      </c>
      <c r="E232">
        <v>20</v>
      </c>
      <c r="F232" s="9" t="s">
        <v>3083</v>
      </c>
      <c r="G232" s="4">
        <v>40000</v>
      </c>
      <c r="I232" s="14">
        <f t="shared" si="3"/>
        <v>800000</v>
      </c>
      <c r="N232" s="1" t="s">
        <v>2441</v>
      </c>
      <c r="O232">
        <v>0</v>
      </c>
      <c r="P232" s="3">
        <v>46261</v>
      </c>
      <c r="Q232" s="1" t="s">
        <v>2463</v>
      </c>
      <c r="R232">
        <v>139691</v>
      </c>
      <c r="U232" s="1" t="s">
        <v>1462</v>
      </c>
      <c r="V232">
        <v>0</v>
      </c>
      <c r="W232">
        <v>1</v>
      </c>
      <c r="X232" s="1"/>
      <c r="Y232" s="1" t="s">
        <v>1764</v>
      </c>
      <c r="Z232" s="1" t="s">
        <v>1813</v>
      </c>
      <c r="AA232" s="1" t="s">
        <v>1815</v>
      </c>
      <c r="AB232" s="1" t="s">
        <v>1821</v>
      </c>
      <c r="AC232" s="1" t="s">
        <v>1920</v>
      </c>
      <c r="AD232" s="1" t="s">
        <v>1941</v>
      </c>
      <c r="AE232" s="1"/>
      <c r="AF232">
        <v>20</v>
      </c>
      <c r="AG232" s="1" t="s">
        <v>1462</v>
      </c>
      <c r="AH232" s="1" t="s">
        <v>2263</v>
      </c>
      <c r="AI232" s="1"/>
      <c r="AJ232" s="1" t="s">
        <v>2264</v>
      </c>
      <c r="AK232" s="1" t="s">
        <v>1462</v>
      </c>
      <c r="AL232" s="1" t="s">
        <v>1462</v>
      </c>
      <c r="AM232" s="1"/>
      <c r="AN232" s="3">
        <v>46261</v>
      </c>
      <c r="AO232" s="1" t="s">
        <v>2451</v>
      </c>
      <c r="AP232" s="1" t="s">
        <v>2793</v>
      </c>
      <c r="AQ232" s="1" t="s">
        <v>2811</v>
      </c>
      <c r="AR232" s="1" t="s">
        <v>2811</v>
      </c>
      <c r="AS232" s="1" t="s">
        <v>2814</v>
      </c>
      <c r="AT232" s="1" t="s">
        <v>1821</v>
      </c>
      <c r="AU232" s="1" t="s">
        <v>1920</v>
      </c>
      <c r="AV232" s="1" t="s">
        <v>2825</v>
      </c>
      <c r="AW232" s="1"/>
      <c r="AX232" s="1"/>
      <c r="AY232" s="1" t="s">
        <v>2829</v>
      </c>
      <c r="AZ232" s="1" t="s">
        <v>2829</v>
      </c>
      <c r="BA232" s="1" t="s">
        <v>2835</v>
      </c>
      <c r="BB232" s="1" t="s">
        <v>3064</v>
      </c>
      <c r="BC232" s="1"/>
      <c r="BD232">
        <v>1265</v>
      </c>
      <c r="BE232" s="1" t="s">
        <v>2814</v>
      </c>
      <c r="BF232">
        <v>6201</v>
      </c>
      <c r="BG232">
        <v>1</v>
      </c>
      <c r="BH232" s="1" t="s">
        <v>2461</v>
      </c>
    </row>
    <row r="233" spans="1:60" ht="28.5">
      <c r="A233" s="8">
        <v>136177</v>
      </c>
      <c r="B233" s="1" t="s">
        <v>2881</v>
      </c>
      <c r="C233" s="1" t="s">
        <v>3119</v>
      </c>
      <c r="D233" s="2" t="s">
        <v>214</v>
      </c>
      <c r="E233">
        <v>60</v>
      </c>
      <c r="F233" s="9" t="s">
        <v>3083</v>
      </c>
      <c r="G233" s="4">
        <v>40500</v>
      </c>
      <c r="I233" s="14">
        <f t="shared" si="3"/>
        <v>2430000</v>
      </c>
      <c r="N233" s="1" t="s">
        <v>2441</v>
      </c>
      <c r="O233">
        <v>0</v>
      </c>
      <c r="P233" s="3">
        <v>46238</v>
      </c>
      <c r="Q233" s="1" t="s">
        <v>2448</v>
      </c>
      <c r="R233">
        <v>139249</v>
      </c>
      <c r="U233" s="1" t="s">
        <v>1189</v>
      </c>
      <c r="V233">
        <v>20</v>
      </c>
      <c r="W233">
        <v>1</v>
      </c>
      <c r="X233" s="1"/>
      <c r="Y233" s="1" t="s">
        <v>1783</v>
      </c>
      <c r="Z233" s="1" t="s">
        <v>1813</v>
      </c>
      <c r="AA233" s="1" t="s">
        <v>1817</v>
      </c>
      <c r="AB233" s="1" t="s">
        <v>1857</v>
      </c>
      <c r="AC233" s="1" t="s">
        <v>1929</v>
      </c>
      <c r="AD233" s="1" t="s">
        <v>1941</v>
      </c>
      <c r="AE233" s="1"/>
      <c r="AF233">
        <v>60</v>
      </c>
      <c r="AG233" s="1" t="s">
        <v>2025</v>
      </c>
      <c r="AH233" s="1" t="s">
        <v>2263</v>
      </c>
      <c r="AI233" s="1"/>
      <c r="AJ233" s="1" t="s">
        <v>2266</v>
      </c>
      <c r="AK233" s="1" t="s">
        <v>2025</v>
      </c>
      <c r="AL233" s="1" t="s">
        <v>1189</v>
      </c>
      <c r="AM233" s="1" t="s">
        <v>2444</v>
      </c>
      <c r="AN233" s="3">
        <v>46238</v>
      </c>
      <c r="AO233" s="1" t="s">
        <v>2451</v>
      </c>
      <c r="AP233" s="1" t="s">
        <v>2519</v>
      </c>
      <c r="AQ233" s="1" t="s">
        <v>2811</v>
      </c>
      <c r="AR233" s="1" t="s">
        <v>2812</v>
      </c>
      <c r="AS233" s="1" t="s">
        <v>2818</v>
      </c>
      <c r="AT233" s="1" t="s">
        <v>1857</v>
      </c>
      <c r="AU233" s="1" t="s">
        <v>1929</v>
      </c>
      <c r="AV233" s="1" t="s">
        <v>2825</v>
      </c>
      <c r="AW233" s="1"/>
      <c r="AX233" s="1"/>
      <c r="AY233" s="1" t="s">
        <v>2829</v>
      </c>
      <c r="AZ233" s="1" t="s">
        <v>2829</v>
      </c>
      <c r="BA233" s="1" t="s">
        <v>2837</v>
      </c>
      <c r="BB233" s="1" t="s">
        <v>3069</v>
      </c>
      <c r="BC233" s="1"/>
      <c r="BD233">
        <v>10057</v>
      </c>
      <c r="BE233" s="1" t="s">
        <v>2818</v>
      </c>
      <c r="BF233">
        <v>1893</v>
      </c>
      <c r="BG233">
        <v>1</v>
      </c>
      <c r="BH233" s="1" t="s">
        <v>3262</v>
      </c>
    </row>
    <row r="234" spans="1:60">
      <c r="A234" s="8">
        <v>136517</v>
      </c>
      <c r="B234" s="1" t="s">
        <v>3045</v>
      </c>
      <c r="C234" s="1" t="s">
        <v>3089</v>
      </c>
      <c r="D234" s="1" t="s">
        <v>1001</v>
      </c>
      <c r="E234">
        <v>30</v>
      </c>
      <c r="F234" s="9" t="s">
        <v>3083</v>
      </c>
      <c r="G234" s="4">
        <v>42500</v>
      </c>
      <c r="I234" s="14">
        <f t="shared" si="3"/>
        <v>1275000</v>
      </c>
      <c r="N234" s="1" t="s">
        <v>2441</v>
      </c>
      <c r="O234">
        <v>0</v>
      </c>
      <c r="P234" s="3">
        <v>46261</v>
      </c>
      <c r="Q234" s="1" t="s">
        <v>2463</v>
      </c>
      <c r="R234">
        <v>139686</v>
      </c>
      <c r="U234" s="1" t="s">
        <v>1735</v>
      </c>
      <c r="V234">
        <v>0</v>
      </c>
      <c r="W234">
        <v>1</v>
      </c>
      <c r="X234" s="1"/>
      <c r="Y234" s="1" t="s">
        <v>1764</v>
      </c>
      <c r="Z234" s="1" t="s">
        <v>1813</v>
      </c>
      <c r="AA234" s="1" t="s">
        <v>1815</v>
      </c>
      <c r="AB234" s="1" t="s">
        <v>1821</v>
      </c>
      <c r="AC234" s="1" t="s">
        <v>1916</v>
      </c>
      <c r="AD234" s="1" t="s">
        <v>1941</v>
      </c>
      <c r="AE234" s="1"/>
      <c r="AF234">
        <v>30</v>
      </c>
      <c r="AG234" s="1" t="s">
        <v>1735</v>
      </c>
      <c r="AH234" s="1" t="s">
        <v>2263</v>
      </c>
      <c r="AI234" s="1"/>
      <c r="AJ234" s="1" t="s">
        <v>2264</v>
      </c>
      <c r="AK234" s="1" t="s">
        <v>1735</v>
      </c>
      <c r="AL234" s="1" t="s">
        <v>1735</v>
      </c>
      <c r="AM234" s="1"/>
      <c r="AN234" s="3">
        <v>46261</v>
      </c>
      <c r="AO234" s="1" t="s">
        <v>2451</v>
      </c>
      <c r="AP234" s="1" t="s">
        <v>2783</v>
      </c>
      <c r="AQ234" s="1" t="s">
        <v>2811</v>
      </c>
      <c r="AR234" s="1" t="s">
        <v>2811</v>
      </c>
      <c r="AS234" s="1" t="s">
        <v>2814</v>
      </c>
      <c r="AT234" s="1" t="s">
        <v>1821</v>
      </c>
      <c r="AU234" s="1" t="s">
        <v>1916</v>
      </c>
      <c r="AV234" s="1" t="s">
        <v>2825</v>
      </c>
      <c r="AW234" s="1"/>
      <c r="AX234" s="1"/>
      <c r="AY234" s="1" t="s">
        <v>2829</v>
      </c>
      <c r="AZ234" s="1" t="s">
        <v>2829</v>
      </c>
      <c r="BA234" s="1" t="s">
        <v>2835</v>
      </c>
      <c r="BB234" s="1" t="s">
        <v>3064</v>
      </c>
      <c r="BC234" s="1"/>
      <c r="BD234">
        <v>1265</v>
      </c>
      <c r="BE234" s="1" t="s">
        <v>2814</v>
      </c>
      <c r="BF234">
        <v>6858</v>
      </c>
      <c r="BG234">
        <v>1</v>
      </c>
      <c r="BH234" s="1" t="s">
        <v>2461</v>
      </c>
    </row>
    <row r="235" spans="1:60">
      <c r="A235" s="8">
        <v>136211</v>
      </c>
      <c r="B235" s="1" t="s">
        <v>2896</v>
      </c>
      <c r="C235" s="1" t="s">
        <v>3137</v>
      </c>
      <c r="D235" s="1" t="s">
        <v>317</v>
      </c>
      <c r="E235">
        <v>1</v>
      </c>
      <c r="F235" s="9" t="s">
        <v>3083</v>
      </c>
      <c r="G235" s="4">
        <v>45000</v>
      </c>
      <c r="I235" s="14">
        <f t="shared" si="3"/>
        <v>45000</v>
      </c>
      <c r="N235" s="1" t="s">
        <v>2441</v>
      </c>
      <c r="O235">
        <v>0</v>
      </c>
      <c r="P235" s="3">
        <v>46240</v>
      </c>
      <c r="Q235" s="1" t="s">
        <v>2449</v>
      </c>
      <c r="R235">
        <v>139076</v>
      </c>
      <c r="U235" s="1" t="s">
        <v>1271</v>
      </c>
      <c r="V235">
        <v>20</v>
      </c>
      <c r="W235">
        <v>29</v>
      </c>
      <c r="X235" s="1"/>
      <c r="Y235" s="1" t="s">
        <v>1768</v>
      </c>
      <c r="Z235" s="1" t="s">
        <v>1813</v>
      </c>
      <c r="AA235" s="1" t="s">
        <v>1817</v>
      </c>
      <c r="AB235" s="1" t="s">
        <v>1870</v>
      </c>
      <c r="AC235" s="1" t="s">
        <v>1931</v>
      </c>
      <c r="AD235" s="1" t="s">
        <v>1941</v>
      </c>
      <c r="AE235" s="1"/>
      <c r="AF235">
        <v>0</v>
      </c>
      <c r="AG235" s="1" t="s">
        <v>1350</v>
      </c>
      <c r="AH235" s="1" t="s">
        <v>2263</v>
      </c>
      <c r="AI235" s="1"/>
      <c r="AJ235" s="1" t="s">
        <v>2266</v>
      </c>
      <c r="AK235" s="1" t="s">
        <v>1992</v>
      </c>
      <c r="AL235" s="1" t="s">
        <v>1129</v>
      </c>
      <c r="AM235" s="1"/>
      <c r="AN235" s="3">
        <v>46240</v>
      </c>
      <c r="AO235" s="1" t="s">
        <v>2451</v>
      </c>
      <c r="AP235" s="1" t="s">
        <v>2548</v>
      </c>
      <c r="AQ235" s="1" t="s">
        <v>2811</v>
      </c>
      <c r="AR235" s="1" t="s">
        <v>2811</v>
      </c>
      <c r="AS235" s="1" t="s">
        <v>2818</v>
      </c>
      <c r="AT235" s="1" t="s">
        <v>1870</v>
      </c>
      <c r="AU235" s="1" t="s">
        <v>1931</v>
      </c>
      <c r="AV235" s="1" t="s">
        <v>2825</v>
      </c>
      <c r="AW235" s="1"/>
      <c r="AX235" s="1"/>
      <c r="AY235" s="1" t="s">
        <v>2833</v>
      </c>
      <c r="AZ235" s="1" t="s">
        <v>2830</v>
      </c>
      <c r="BA235" s="1" t="s">
        <v>2837</v>
      </c>
      <c r="BB235" s="1" t="s">
        <v>3063</v>
      </c>
      <c r="BC235" s="1"/>
      <c r="BD235">
        <v>22417</v>
      </c>
      <c r="BE235" s="1" t="s">
        <v>2818</v>
      </c>
      <c r="BF235">
        <v>2053</v>
      </c>
      <c r="BG235">
        <v>29</v>
      </c>
      <c r="BH235" s="1" t="s">
        <v>2451</v>
      </c>
    </row>
    <row r="236" spans="1:60">
      <c r="A236" s="8">
        <v>136513</v>
      </c>
      <c r="B236" s="1" t="s">
        <v>3041</v>
      </c>
      <c r="C236" s="1" t="s">
        <v>3096</v>
      </c>
      <c r="D236" s="1" t="s">
        <v>997</v>
      </c>
      <c r="E236">
        <v>3</v>
      </c>
      <c r="F236" s="9" t="s">
        <v>3083</v>
      </c>
      <c r="G236" s="4">
        <v>45000</v>
      </c>
      <c r="I236" s="14">
        <f t="shared" si="3"/>
        <v>135000</v>
      </c>
      <c r="N236" s="1" t="s">
        <v>2441</v>
      </c>
      <c r="O236">
        <v>0</v>
      </c>
      <c r="P236" s="3">
        <v>46261</v>
      </c>
      <c r="Q236" s="1" t="s">
        <v>2463</v>
      </c>
      <c r="R236">
        <v>139577</v>
      </c>
      <c r="U236" s="1" t="s">
        <v>1733</v>
      </c>
      <c r="V236">
        <v>20</v>
      </c>
      <c r="W236">
        <v>1</v>
      </c>
      <c r="X236" s="1"/>
      <c r="Y236" s="1" t="s">
        <v>1768</v>
      </c>
      <c r="Z236" s="1" t="s">
        <v>1813</v>
      </c>
      <c r="AA236" s="1" t="s">
        <v>1815</v>
      </c>
      <c r="AB236" s="1" t="s">
        <v>1868</v>
      </c>
      <c r="AC236" s="1" t="s">
        <v>1925</v>
      </c>
      <c r="AD236" s="1" t="s">
        <v>1941</v>
      </c>
      <c r="AE236" s="1"/>
      <c r="AF236">
        <v>3</v>
      </c>
      <c r="AG236" s="1" t="s">
        <v>2248</v>
      </c>
      <c r="AH236" s="1" t="s">
        <v>2263</v>
      </c>
      <c r="AI236" s="1"/>
      <c r="AJ236" s="1" t="s">
        <v>2264</v>
      </c>
      <c r="AK236" s="1" t="s">
        <v>2248</v>
      </c>
      <c r="AL236" s="1" t="s">
        <v>1733</v>
      </c>
      <c r="AM236" s="1"/>
      <c r="AN236" s="3">
        <v>46261</v>
      </c>
      <c r="AO236" s="1" t="s">
        <v>2451</v>
      </c>
      <c r="AP236" s="1" t="s">
        <v>2779</v>
      </c>
      <c r="AQ236" s="1" t="s">
        <v>2811</v>
      </c>
      <c r="AR236" s="1" t="s">
        <v>2811</v>
      </c>
      <c r="AS236" s="1" t="s">
        <v>2819</v>
      </c>
      <c r="AT236" s="1" t="s">
        <v>1868</v>
      </c>
      <c r="AU236" s="1" t="s">
        <v>1925</v>
      </c>
      <c r="AV236" s="1" t="s">
        <v>2825</v>
      </c>
      <c r="AW236" s="1"/>
      <c r="AX236" s="1"/>
      <c r="AY236" s="1" t="s">
        <v>2829</v>
      </c>
      <c r="AZ236" s="1" t="s">
        <v>2829</v>
      </c>
      <c r="BA236" s="1" t="s">
        <v>2835</v>
      </c>
      <c r="BB236" s="1" t="s">
        <v>3059</v>
      </c>
      <c r="BC236" s="1"/>
      <c r="BD236">
        <v>14862</v>
      </c>
      <c r="BE236" s="1" t="s">
        <v>2819</v>
      </c>
      <c r="BF236">
        <v>2145</v>
      </c>
      <c r="BG236">
        <v>1</v>
      </c>
      <c r="BH236" s="1" t="s">
        <v>2446</v>
      </c>
    </row>
    <row r="237" spans="1:60">
      <c r="A237" s="8">
        <v>136214</v>
      </c>
      <c r="B237" s="1" t="s">
        <v>2896</v>
      </c>
      <c r="C237" s="1" t="s">
        <v>3137</v>
      </c>
      <c r="D237" s="1" t="s">
        <v>412</v>
      </c>
      <c r="E237">
        <v>1</v>
      </c>
      <c r="F237" s="9" t="s">
        <v>3083</v>
      </c>
      <c r="G237" s="4">
        <v>50000</v>
      </c>
      <c r="I237" s="14">
        <f t="shared" si="3"/>
        <v>50000</v>
      </c>
      <c r="N237" s="1" t="s">
        <v>2441</v>
      </c>
      <c r="O237">
        <v>0</v>
      </c>
      <c r="P237" s="3">
        <v>46240</v>
      </c>
      <c r="Q237" s="1" t="s">
        <v>2449</v>
      </c>
      <c r="R237">
        <v>139079</v>
      </c>
      <c r="U237" s="1" t="s">
        <v>1310</v>
      </c>
      <c r="V237">
        <v>20</v>
      </c>
      <c r="W237">
        <v>32</v>
      </c>
      <c r="X237" s="1"/>
      <c r="Y237" s="1" t="s">
        <v>1768</v>
      </c>
      <c r="Z237" s="1" t="s">
        <v>1813</v>
      </c>
      <c r="AA237" s="1" t="s">
        <v>1817</v>
      </c>
      <c r="AB237" s="1" t="s">
        <v>1870</v>
      </c>
      <c r="AC237" s="1" t="s">
        <v>1931</v>
      </c>
      <c r="AD237" s="1" t="s">
        <v>1941</v>
      </c>
      <c r="AE237" s="1"/>
      <c r="AF237">
        <v>0</v>
      </c>
      <c r="AG237" s="1" t="s">
        <v>1350</v>
      </c>
      <c r="AH237" s="1" t="s">
        <v>2263</v>
      </c>
      <c r="AI237" s="1"/>
      <c r="AJ237" s="1" t="s">
        <v>2266</v>
      </c>
      <c r="AK237" s="1" t="s">
        <v>2298</v>
      </c>
      <c r="AL237" s="1" t="s">
        <v>2393</v>
      </c>
      <c r="AM237" s="1"/>
      <c r="AN237" s="3">
        <v>46240</v>
      </c>
      <c r="AO237" s="1" t="s">
        <v>2451</v>
      </c>
      <c r="AP237" s="1" t="s">
        <v>2548</v>
      </c>
      <c r="AQ237" s="1" t="s">
        <v>2811</v>
      </c>
      <c r="AR237" s="1" t="s">
        <v>2811</v>
      </c>
      <c r="AS237" s="1" t="s">
        <v>2818</v>
      </c>
      <c r="AT237" s="1" t="s">
        <v>1870</v>
      </c>
      <c r="AU237" s="1" t="s">
        <v>1931</v>
      </c>
      <c r="AV237" s="1" t="s">
        <v>2825</v>
      </c>
      <c r="AW237" s="1"/>
      <c r="AX237" s="1"/>
      <c r="AY237" s="1" t="s">
        <v>2833</v>
      </c>
      <c r="AZ237" s="1" t="s">
        <v>2830</v>
      </c>
      <c r="BA237" s="1" t="s">
        <v>2837</v>
      </c>
      <c r="BB237" s="1" t="s">
        <v>3063</v>
      </c>
      <c r="BC237" s="1"/>
      <c r="BD237">
        <v>22417</v>
      </c>
      <c r="BE237" s="1" t="s">
        <v>2818</v>
      </c>
      <c r="BF237">
        <v>2053</v>
      </c>
      <c r="BG237">
        <v>32</v>
      </c>
      <c r="BH237" s="1" t="s">
        <v>2451</v>
      </c>
    </row>
    <row r="238" spans="1:60" ht="28.5">
      <c r="A238" s="8">
        <v>136368</v>
      </c>
      <c r="B238" s="1" t="s">
        <v>2979</v>
      </c>
      <c r="C238" s="1" t="s">
        <v>3205</v>
      </c>
      <c r="D238" s="2" t="s">
        <v>776</v>
      </c>
      <c r="E238">
        <v>1</v>
      </c>
      <c r="F238" s="9" t="s">
        <v>3083</v>
      </c>
      <c r="G238" s="4">
        <v>50000</v>
      </c>
      <c r="I238" s="14">
        <f t="shared" si="3"/>
        <v>50000</v>
      </c>
      <c r="N238" s="1" t="s">
        <v>2441</v>
      </c>
      <c r="O238">
        <v>0</v>
      </c>
      <c r="P238" s="3">
        <v>46252</v>
      </c>
      <c r="Q238" s="1" t="s">
        <v>2459</v>
      </c>
      <c r="R238">
        <v>139484</v>
      </c>
      <c r="U238" s="1" t="s">
        <v>1563</v>
      </c>
      <c r="V238">
        <v>0</v>
      </c>
      <c r="W238">
        <v>3</v>
      </c>
      <c r="X238" s="1"/>
      <c r="Y238" s="1" t="s">
        <v>1802</v>
      </c>
      <c r="Z238" s="1" t="s">
        <v>1813</v>
      </c>
      <c r="AA238" s="1" t="s">
        <v>1818</v>
      </c>
      <c r="AB238" s="1" t="s">
        <v>1845</v>
      </c>
      <c r="AC238" s="1" t="s">
        <v>1926</v>
      </c>
      <c r="AD238" s="1" t="s">
        <v>1941</v>
      </c>
      <c r="AE238" s="1"/>
      <c r="AF238">
        <v>1</v>
      </c>
      <c r="AG238" s="1" t="s">
        <v>1563</v>
      </c>
      <c r="AH238" s="1" t="s">
        <v>2263</v>
      </c>
      <c r="AI238" s="1"/>
      <c r="AJ238" s="1" t="s">
        <v>2265</v>
      </c>
      <c r="AK238" s="1" t="s">
        <v>2338</v>
      </c>
      <c r="AL238" s="1" t="s">
        <v>2338</v>
      </c>
      <c r="AM238" s="1"/>
      <c r="AN238" s="3">
        <v>46252</v>
      </c>
      <c r="AO238" s="1" t="s">
        <v>2451</v>
      </c>
      <c r="AP238" s="1" t="s">
        <v>2670</v>
      </c>
      <c r="AQ238" s="1" t="s">
        <v>2811</v>
      </c>
      <c r="AR238" s="1" t="s">
        <v>2811</v>
      </c>
      <c r="AS238" s="1" t="s">
        <v>2820</v>
      </c>
      <c r="AT238" s="1" t="s">
        <v>1845</v>
      </c>
      <c r="AU238" s="1" t="s">
        <v>1926</v>
      </c>
      <c r="AV238" s="1" t="s">
        <v>2825</v>
      </c>
      <c r="AW238" s="1"/>
      <c r="AX238" s="1"/>
      <c r="AY238" s="1" t="s">
        <v>2829</v>
      </c>
      <c r="AZ238" s="1" t="s">
        <v>2829</v>
      </c>
      <c r="BA238" s="1" t="s">
        <v>2836</v>
      </c>
      <c r="BB238" s="1" t="s">
        <v>3066</v>
      </c>
      <c r="BC238" s="1"/>
      <c r="BD238">
        <v>4323</v>
      </c>
      <c r="BE238" s="1" t="s">
        <v>2820</v>
      </c>
      <c r="BF238">
        <v>3501</v>
      </c>
      <c r="BG238">
        <v>3</v>
      </c>
      <c r="BH238" s="1" t="s">
        <v>2452</v>
      </c>
    </row>
    <row r="239" spans="1:60">
      <c r="A239" s="8">
        <v>136445</v>
      </c>
      <c r="B239" s="1" t="s">
        <v>2867</v>
      </c>
      <c r="C239" s="1" t="s">
        <v>893</v>
      </c>
      <c r="D239" s="1" t="s">
        <v>893</v>
      </c>
      <c r="E239">
        <v>300</v>
      </c>
      <c r="F239" s="9" t="s">
        <v>3083</v>
      </c>
      <c r="G239" s="4">
        <v>50000</v>
      </c>
      <c r="I239" s="14">
        <f t="shared" si="3"/>
        <v>15000000</v>
      </c>
      <c r="N239" s="1" t="s">
        <v>2441</v>
      </c>
      <c r="O239">
        <v>0</v>
      </c>
      <c r="P239" s="3">
        <v>46254</v>
      </c>
      <c r="Q239" s="1" t="s">
        <v>2462</v>
      </c>
      <c r="R239">
        <v>139622</v>
      </c>
      <c r="U239" s="1" t="s">
        <v>1085</v>
      </c>
      <c r="V239">
        <v>0</v>
      </c>
      <c r="W239">
        <v>2</v>
      </c>
      <c r="X239" s="1"/>
      <c r="Y239" s="1" t="s">
        <v>1779</v>
      </c>
      <c r="Z239" s="1" t="s">
        <v>1813</v>
      </c>
      <c r="AA239" s="1" t="s">
        <v>1815</v>
      </c>
      <c r="AB239" s="1" t="s">
        <v>1848</v>
      </c>
      <c r="AC239" s="1" t="s">
        <v>1920</v>
      </c>
      <c r="AD239" s="1" t="s">
        <v>1941</v>
      </c>
      <c r="AE239" s="1"/>
      <c r="AF239">
        <v>300</v>
      </c>
      <c r="AG239" s="1" t="s">
        <v>1085</v>
      </c>
      <c r="AH239" s="1" t="s">
        <v>2263</v>
      </c>
      <c r="AI239" s="1"/>
      <c r="AJ239" s="1" t="s">
        <v>2264</v>
      </c>
      <c r="AK239" s="1" t="s">
        <v>2268</v>
      </c>
      <c r="AL239" s="1" t="s">
        <v>2268</v>
      </c>
      <c r="AM239" s="1"/>
      <c r="AN239" s="3">
        <v>46254</v>
      </c>
      <c r="AO239" s="1" t="s">
        <v>2451</v>
      </c>
      <c r="AP239" s="1" t="s">
        <v>2733</v>
      </c>
      <c r="AQ239" s="1" t="s">
        <v>2811</v>
      </c>
      <c r="AR239" s="1" t="s">
        <v>2812</v>
      </c>
      <c r="AS239" s="1" t="s">
        <v>2814</v>
      </c>
      <c r="AT239" s="1" t="s">
        <v>1848</v>
      </c>
      <c r="AU239" s="1" t="s">
        <v>1920</v>
      </c>
      <c r="AV239" s="1" t="s">
        <v>2825</v>
      </c>
      <c r="AW239" s="1"/>
      <c r="AX239" s="1"/>
      <c r="AY239" s="1" t="s">
        <v>2829</v>
      </c>
      <c r="AZ239" s="1" t="s">
        <v>2829</v>
      </c>
      <c r="BA239" s="1" t="s">
        <v>2835</v>
      </c>
      <c r="BB239" s="1" t="s">
        <v>3059</v>
      </c>
      <c r="BC239" s="1"/>
      <c r="BD239">
        <v>31363</v>
      </c>
      <c r="BE239" s="1" t="s">
        <v>2814</v>
      </c>
      <c r="BF239">
        <v>820</v>
      </c>
      <c r="BG239">
        <v>2</v>
      </c>
      <c r="BH239" s="1" t="s">
        <v>2454</v>
      </c>
    </row>
    <row r="240" spans="1:60">
      <c r="A240" s="8">
        <v>136472</v>
      </c>
      <c r="B240" s="1" t="s">
        <v>2957</v>
      </c>
      <c r="C240" s="1" t="s">
        <v>3089</v>
      </c>
      <c r="D240" s="1" t="s">
        <v>933</v>
      </c>
      <c r="E240">
        <v>40</v>
      </c>
      <c r="F240" s="9" t="s">
        <v>3083</v>
      </c>
      <c r="G240" s="4">
        <v>50000</v>
      </c>
      <c r="I240" s="14">
        <f t="shared" si="3"/>
        <v>2000000</v>
      </c>
      <c r="N240" s="1" t="s">
        <v>2441</v>
      </c>
      <c r="O240">
        <v>0</v>
      </c>
      <c r="P240" s="3">
        <v>46258</v>
      </c>
      <c r="Q240" s="1" t="s">
        <v>2465</v>
      </c>
      <c r="R240">
        <v>139693</v>
      </c>
      <c r="U240" s="1" t="s">
        <v>1088</v>
      </c>
      <c r="V240">
        <v>20</v>
      </c>
      <c r="W240">
        <v>1</v>
      </c>
      <c r="X240" s="1"/>
      <c r="Y240" s="1" t="s">
        <v>1764</v>
      </c>
      <c r="Z240" s="1" t="s">
        <v>1813</v>
      </c>
      <c r="AA240" s="1" t="s">
        <v>1815</v>
      </c>
      <c r="AB240" s="1" t="s">
        <v>1821</v>
      </c>
      <c r="AC240" s="1" t="s">
        <v>1916</v>
      </c>
      <c r="AD240" s="1" t="s">
        <v>1941</v>
      </c>
      <c r="AE240" s="1"/>
      <c r="AF240">
        <v>40</v>
      </c>
      <c r="AG240" s="1" t="s">
        <v>1482</v>
      </c>
      <c r="AH240" s="1" t="s">
        <v>2263</v>
      </c>
      <c r="AI240" s="1"/>
      <c r="AJ240" s="1" t="s">
        <v>2264</v>
      </c>
      <c r="AK240" s="1" t="s">
        <v>1482</v>
      </c>
      <c r="AL240" s="1" t="s">
        <v>1088</v>
      </c>
      <c r="AM240" s="1"/>
      <c r="AN240" s="3">
        <v>46258</v>
      </c>
      <c r="AO240" s="1" t="s">
        <v>2451</v>
      </c>
      <c r="AP240" s="1" t="s">
        <v>2758</v>
      </c>
      <c r="AQ240" s="1" t="s">
        <v>2811</v>
      </c>
      <c r="AR240" s="1" t="s">
        <v>2811</v>
      </c>
      <c r="AS240" s="1" t="s">
        <v>2814</v>
      </c>
      <c r="AT240" s="1" t="s">
        <v>1821</v>
      </c>
      <c r="AU240" s="1" t="s">
        <v>1916</v>
      </c>
      <c r="AV240" s="1" t="s">
        <v>2825</v>
      </c>
      <c r="AW240" s="1"/>
      <c r="AX240" s="1"/>
      <c r="AY240" s="1" t="s">
        <v>2829</v>
      </c>
      <c r="AZ240" s="1" t="s">
        <v>2829</v>
      </c>
      <c r="BA240" s="1" t="s">
        <v>2835</v>
      </c>
      <c r="BB240" s="1" t="s">
        <v>3064</v>
      </c>
      <c r="BC240" s="1"/>
      <c r="BD240">
        <v>1265</v>
      </c>
      <c r="BE240" s="1" t="s">
        <v>2814</v>
      </c>
      <c r="BF240">
        <v>2703</v>
      </c>
      <c r="BG240">
        <v>1</v>
      </c>
      <c r="BH240" s="1" t="s">
        <v>2461</v>
      </c>
    </row>
    <row r="241" spans="1:60">
      <c r="A241" s="8">
        <v>136483</v>
      </c>
      <c r="B241" s="1" t="s">
        <v>2904</v>
      </c>
      <c r="C241" s="1" t="s">
        <v>3166</v>
      </c>
      <c r="D241" s="1" t="s">
        <v>958</v>
      </c>
      <c r="E241">
        <v>1</v>
      </c>
      <c r="F241" s="9" t="s">
        <v>3083</v>
      </c>
      <c r="G241" s="4">
        <v>50000</v>
      </c>
      <c r="I241" s="14">
        <f t="shared" si="3"/>
        <v>50000</v>
      </c>
      <c r="N241" s="1" t="s">
        <v>2441</v>
      </c>
      <c r="O241">
        <v>0</v>
      </c>
      <c r="P241" s="3">
        <v>46259</v>
      </c>
      <c r="Q241" s="1" t="s">
        <v>2466</v>
      </c>
      <c r="R241">
        <v>139618</v>
      </c>
      <c r="U241" s="1" t="s">
        <v>1310</v>
      </c>
      <c r="V241">
        <v>20</v>
      </c>
      <c r="W241">
        <v>3</v>
      </c>
      <c r="X241" s="1"/>
      <c r="Y241" s="1" t="s">
        <v>1768</v>
      </c>
      <c r="Z241" s="1" t="s">
        <v>1813</v>
      </c>
      <c r="AA241" s="1" t="s">
        <v>1817</v>
      </c>
      <c r="AB241" s="1" t="s">
        <v>1896</v>
      </c>
      <c r="AC241" s="1" t="s">
        <v>1929</v>
      </c>
      <c r="AD241" s="1" t="s">
        <v>1941</v>
      </c>
      <c r="AE241" s="1"/>
      <c r="AF241">
        <v>0</v>
      </c>
      <c r="AG241" s="1" t="s">
        <v>1350</v>
      </c>
      <c r="AH241" s="1" t="s">
        <v>2263</v>
      </c>
      <c r="AI241" s="1"/>
      <c r="AJ241" s="1" t="s">
        <v>2266</v>
      </c>
      <c r="AK241" s="1" t="s">
        <v>2359</v>
      </c>
      <c r="AL241" s="1" t="s">
        <v>2434</v>
      </c>
      <c r="AM241" s="1"/>
      <c r="AN241" s="3">
        <v>46259</v>
      </c>
      <c r="AO241" s="1" t="s">
        <v>2451</v>
      </c>
      <c r="AP241" s="1" t="s">
        <v>2769</v>
      </c>
      <c r="AQ241" s="1" t="s">
        <v>2811</v>
      </c>
      <c r="AR241" s="1" t="s">
        <v>2811</v>
      </c>
      <c r="AS241" s="1" t="s">
        <v>2818</v>
      </c>
      <c r="AT241" s="1" t="s">
        <v>1896</v>
      </c>
      <c r="AU241" s="1" t="s">
        <v>1929</v>
      </c>
      <c r="AV241" s="1" t="s">
        <v>2825</v>
      </c>
      <c r="AW241" s="1"/>
      <c r="AX241" s="1"/>
      <c r="AY241" s="1" t="s">
        <v>2833</v>
      </c>
      <c r="AZ241" s="1" t="s">
        <v>2830</v>
      </c>
      <c r="BA241" s="1" t="s">
        <v>2837</v>
      </c>
      <c r="BB241" s="1" t="s">
        <v>3063</v>
      </c>
      <c r="BC241" s="1"/>
      <c r="BD241">
        <v>22421</v>
      </c>
      <c r="BE241" s="1" t="s">
        <v>2818</v>
      </c>
      <c r="BF241">
        <v>2633</v>
      </c>
      <c r="BG241">
        <v>3</v>
      </c>
      <c r="BH241" s="1" t="s">
        <v>2451</v>
      </c>
    </row>
    <row r="242" spans="1:60" ht="171">
      <c r="A242" s="8">
        <v>136507</v>
      </c>
      <c r="B242" s="1" t="s">
        <v>3039</v>
      </c>
      <c r="C242" s="1" t="s">
        <v>3247</v>
      </c>
      <c r="D242" s="2" t="s">
        <v>991</v>
      </c>
      <c r="E242">
        <v>250</v>
      </c>
      <c r="F242" s="9" t="s">
        <v>3084</v>
      </c>
      <c r="G242" s="4">
        <v>54166.67</v>
      </c>
      <c r="I242" s="14">
        <f t="shared" si="3"/>
        <v>13541667.5</v>
      </c>
      <c r="N242" s="1" t="s">
        <v>2441</v>
      </c>
      <c r="O242">
        <v>0</v>
      </c>
      <c r="P242" s="3">
        <v>46261</v>
      </c>
      <c r="Q242" s="1" t="s">
        <v>2463</v>
      </c>
      <c r="R242">
        <v>139456</v>
      </c>
      <c r="U242" s="1" t="s">
        <v>1728</v>
      </c>
      <c r="V242">
        <v>20</v>
      </c>
      <c r="W242">
        <v>1</v>
      </c>
      <c r="X242" s="1"/>
      <c r="Y242" s="1" t="s">
        <v>1808</v>
      </c>
      <c r="Z242" s="1" t="s">
        <v>1813</v>
      </c>
      <c r="AA242" s="1" t="s">
        <v>674</v>
      </c>
      <c r="AB242" s="1" t="s">
        <v>1897</v>
      </c>
      <c r="AC242" s="1" t="s">
        <v>674</v>
      </c>
      <c r="AD242" s="1" t="s">
        <v>1941</v>
      </c>
      <c r="AE242" s="1"/>
      <c r="AF242">
        <v>250</v>
      </c>
      <c r="AG242" s="1" t="s">
        <v>2243</v>
      </c>
      <c r="AH242" s="1" t="s">
        <v>2263</v>
      </c>
      <c r="AI242" s="1"/>
      <c r="AJ242" s="1" t="s">
        <v>2265</v>
      </c>
      <c r="AK242" s="1" t="s">
        <v>2243</v>
      </c>
      <c r="AL242" s="1" t="s">
        <v>1728</v>
      </c>
      <c r="AM242" s="1" t="s">
        <v>2444</v>
      </c>
      <c r="AN242" s="3">
        <v>46261</v>
      </c>
      <c r="AO242" s="1" t="s">
        <v>2451</v>
      </c>
      <c r="AP242" s="1" t="s">
        <v>2774</v>
      </c>
      <c r="AQ242" s="1" t="s">
        <v>2811</v>
      </c>
      <c r="AR242" s="1" t="s">
        <v>2812</v>
      </c>
      <c r="AS242" s="1" t="s">
        <v>2823</v>
      </c>
      <c r="AT242" s="1" t="s">
        <v>1897</v>
      </c>
      <c r="AU242" s="1" t="s">
        <v>674</v>
      </c>
      <c r="AV242" s="1" t="s">
        <v>2825</v>
      </c>
      <c r="AW242" s="1"/>
      <c r="AX242" s="1"/>
      <c r="AY242" s="1" t="s">
        <v>2829</v>
      </c>
      <c r="AZ242" s="1" t="s">
        <v>2829</v>
      </c>
      <c r="BA242" s="1" t="s">
        <v>2836</v>
      </c>
      <c r="BB242" s="1" t="s">
        <v>3068</v>
      </c>
      <c r="BC242" s="1"/>
      <c r="BD242">
        <v>13305</v>
      </c>
      <c r="BE242" s="1" t="s">
        <v>2823</v>
      </c>
      <c r="BF242">
        <v>5085</v>
      </c>
      <c r="BG242">
        <v>1</v>
      </c>
      <c r="BH242" s="1" t="s">
        <v>2449</v>
      </c>
    </row>
    <row r="243" spans="1:60">
      <c r="A243" s="8">
        <v>136102</v>
      </c>
      <c r="B243" s="1" t="s">
        <v>2861</v>
      </c>
      <c r="C243" s="1" t="s">
        <v>3093</v>
      </c>
      <c r="D243" s="1" t="s">
        <v>130</v>
      </c>
      <c r="E243">
        <v>1</v>
      </c>
      <c r="F243" s="9" t="s">
        <v>3084</v>
      </c>
      <c r="G243" s="4">
        <v>55182.38</v>
      </c>
      <c r="I243" s="14">
        <f t="shared" si="3"/>
        <v>55182.38</v>
      </c>
      <c r="N243" s="1" t="s">
        <v>2442</v>
      </c>
      <c r="O243">
        <v>0</v>
      </c>
      <c r="P243" s="3">
        <v>46237</v>
      </c>
      <c r="Q243" s="1" t="s">
        <v>2448</v>
      </c>
      <c r="R243">
        <v>139343</v>
      </c>
      <c r="U243" s="1" t="s">
        <v>1116</v>
      </c>
      <c r="V243">
        <v>-10</v>
      </c>
      <c r="W243">
        <v>1</v>
      </c>
      <c r="X243" s="1"/>
      <c r="Y243" s="1" t="s">
        <v>1768</v>
      </c>
      <c r="Z243" s="1" t="s">
        <v>1814</v>
      </c>
      <c r="AA243" s="1" t="s">
        <v>1815</v>
      </c>
      <c r="AB243" s="1" t="s">
        <v>1829</v>
      </c>
      <c r="AC243" s="1" t="s">
        <v>1920</v>
      </c>
      <c r="AD243" s="1" t="s">
        <v>1941</v>
      </c>
      <c r="AE243" s="1"/>
      <c r="AF243">
        <v>0</v>
      </c>
      <c r="AG243" s="1" t="s">
        <v>1350</v>
      </c>
      <c r="AH243" s="1" t="s">
        <v>2263</v>
      </c>
      <c r="AI243" s="1"/>
      <c r="AJ243" s="1" t="s">
        <v>2264</v>
      </c>
      <c r="AK243" s="1" t="s">
        <v>2278</v>
      </c>
      <c r="AL243" s="1" t="s">
        <v>2378</v>
      </c>
      <c r="AM243" s="1" t="s">
        <v>2444</v>
      </c>
      <c r="AN243" s="3">
        <v>46237</v>
      </c>
      <c r="AO243" s="1" t="s">
        <v>2451</v>
      </c>
      <c r="AP243" s="1" t="s">
        <v>2493</v>
      </c>
      <c r="AQ243" s="1" t="s">
        <v>2811</v>
      </c>
      <c r="AR243" s="1" t="s">
        <v>2811</v>
      </c>
      <c r="AS243" s="1" t="s">
        <v>2814</v>
      </c>
      <c r="AT243" s="1" t="s">
        <v>1829</v>
      </c>
      <c r="AU243" s="1" t="s">
        <v>1920</v>
      </c>
      <c r="AV243" s="1" t="s">
        <v>2826</v>
      </c>
      <c r="AW243" s="1"/>
      <c r="AX243" s="1"/>
      <c r="AY243" s="1" t="s">
        <v>2830</v>
      </c>
      <c r="AZ243" s="1" t="s">
        <v>2830</v>
      </c>
      <c r="BA243" s="1" t="s">
        <v>2835</v>
      </c>
      <c r="BB243" s="1" t="s">
        <v>3059</v>
      </c>
      <c r="BC243" s="1"/>
      <c r="BD243">
        <v>11533</v>
      </c>
      <c r="BE243" s="1" t="s">
        <v>2814</v>
      </c>
      <c r="BF243">
        <v>7154</v>
      </c>
      <c r="BG243">
        <v>1</v>
      </c>
      <c r="BH243" s="1" t="s">
        <v>3260</v>
      </c>
    </row>
    <row r="244" spans="1:60" ht="85.5">
      <c r="A244" s="8">
        <v>136411</v>
      </c>
      <c r="B244" s="1" t="s">
        <v>2991</v>
      </c>
      <c r="C244" s="1" t="s">
        <v>3174</v>
      </c>
      <c r="D244" s="2" t="s">
        <v>852</v>
      </c>
      <c r="E244">
        <v>1</v>
      </c>
      <c r="F244" s="9" t="s">
        <v>3083</v>
      </c>
      <c r="G244" s="4">
        <v>55600</v>
      </c>
      <c r="I244" s="14">
        <f t="shared" si="3"/>
        <v>55600</v>
      </c>
      <c r="N244" s="1" t="s">
        <v>2442</v>
      </c>
      <c r="O244">
        <v>0</v>
      </c>
      <c r="P244" s="3">
        <v>46253</v>
      </c>
      <c r="Q244" s="1" t="s">
        <v>2461</v>
      </c>
      <c r="R244">
        <v>139657</v>
      </c>
      <c r="U244" s="1" t="s">
        <v>1637</v>
      </c>
      <c r="V244">
        <v>-10</v>
      </c>
      <c r="W244">
        <v>1</v>
      </c>
      <c r="X244" s="1"/>
      <c r="Y244" s="1" t="s">
        <v>1768</v>
      </c>
      <c r="Z244" s="1" t="s">
        <v>1813</v>
      </c>
      <c r="AA244" s="1" t="s">
        <v>1816</v>
      </c>
      <c r="AB244" s="1" t="s">
        <v>1885</v>
      </c>
      <c r="AC244" s="1" t="s">
        <v>1816</v>
      </c>
      <c r="AD244" s="1" t="s">
        <v>1941</v>
      </c>
      <c r="AE244" s="1"/>
      <c r="AF244">
        <v>1</v>
      </c>
      <c r="AG244" s="1" t="s">
        <v>2187</v>
      </c>
      <c r="AH244" s="1" t="s">
        <v>2263</v>
      </c>
      <c r="AI244" s="1"/>
      <c r="AJ244" s="1" t="s">
        <v>2265</v>
      </c>
      <c r="AK244" s="1" t="s">
        <v>2187</v>
      </c>
      <c r="AL244" s="1" t="s">
        <v>1637</v>
      </c>
      <c r="AM244" s="1"/>
      <c r="AN244" s="3">
        <v>46253</v>
      </c>
      <c r="AO244" s="1" t="s">
        <v>2451</v>
      </c>
      <c r="AP244" s="1" t="s">
        <v>2706</v>
      </c>
      <c r="AQ244" s="1" t="s">
        <v>2811</v>
      </c>
      <c r="AR244" s="1" t="s">
        <v>2811</v>
      </c>
      <c r="AS244" s="1" t="s">
        <v>2817</v>
      </c>
      <c r="AT244" s="1" t="s">
        <v>1885</v>
      </c>
      <c r="AU244" s="1" t="s">
        <v>1816</v>
      </c>
      <c r="AV244" s="1" t="s">
        <v>2825</v>
      </c>
      <c r="AW244" s="1"/>
      <c r="AX244" s="1"/>
      <c r="AY244" s="1" t="s">
        <v>2829</v>
      </c>
      <c r="AZ244" s="1" t="s">
        <v>2829</v>
      </c>
      <c r="BA244" s="1" t="s">
        <v>2836</v>
      </c>
      <c r="BB244" s="1" t="s">
        <v>3060</v>
      </c>
      <c r="BC244" s="1"/>
      <c r="BD244">
        <v>24752</v>
      </c>
      <c r="BE244" s="1" t="s">
        <v>2817</v>
      </c>
      <c r="BF244">
        <v>2169</v>
      </c>
      <c r="BG244">
        <v>1</v>
      </c>
      <c r="BH244" s="1" t="s">
        <v>2458</v>
      </c>
    </row>
    <row r="245" spans="1:60">
      <c r="A245" s="8">
        <v>136223</v>
      </c>
      <c r="B245" s="1" t="s">
        <v>2906</v>
      </c>
      <c r="C245" s="1" t="s">
        <v>3120</v>
      </c>
      <c r="D245" s="1" t="s">
        <v>500</v>
      </c>
      <c r="E245">
        <v>1</v>
      </c>
      <c r="F245" s="9" t="s">
        <v>3083</v>
      </c>
      <c r="G245" s="4">
        <v>57500</v>
      </c>
      <c r="I245" s="14">
        <f t="shared" si="3"/>
        <v>57500</v>
      </c>
      <c r="N245" s="1" t="s">
        <v>2441</v>
      </c>
      <c r="O245">
        <v>0</v>
      </c>
      <c r="P245" s="3">
        <v>46241</v>
      </c>
      <c r="Q245" s="1" t="s">
        <v>2453</v>
      </c>
      <c r="R245">
        <v>139470</v>
      </c>
      <c r="U245" s="1" t="s">
        <v>1348</v>
      </c>
      <c r="V245">
        <v>20</v>
      </c>
      <c r="W245">
        <v>1</v>
      </c>
      <c r="X245" s="1"/>
      <c r="Y245" s="1" t="s">
        <v>1784</v>
      </c>
      <c r="Z245" s="1" t="s">
        <v>1813</v>
      </c>
      <c r="AA245" s="1" t="s">
        <v>1820</v>
      </c>
      <c r="AB245" s="1" t="s">
        <v>1864</v>
      </c>
      <c r="AC245" s="1" t="s">
        <v>1820</v>
      </c>
      <c r="AD245" s="1" t="s">
        <v>1941</v>
      </c>
      <c r="AE245" s="1"/>
      <c r="AF245">
        <v>1</v>
      </c>
      <c r="AG245" s="1" t="s">
        <v>2078</v>
      </c>
      <c r="AH245" s="1" t="s">
        <v>2263</v>
      </c>
      <c r="AI245" s="1"/>
      <c r="AJ245" s="1" t="s">
        <v>2265</v>
      </c>
      <c r="AK245" s="1" t="s">
        <v>2078</v>
      </c>
      <c r="AL245" s="1" t="s">
        <v>1348</v>
      </c>
      <c r="AM245" s="1" t="s">
        <v>2444</v>
      </c>
      <c r="AN245" s="3">
        <v>46241</v>
      </c>
      <c r="AO245" s="1" t="s">
        <v>2451</v>
      </c>
      <c r="AP245" s="1" t="s">
        <v>2558</v>
      </c>
      <c r="AQ245" s="1" t="s">
        <v>2811</v>
      </c>
      <c r="AR245" s="1" t="s">
        <v>2811</v>
      </c>
      <c r="AS245" s="1" t="s">
        <v>2824</v>
      </c>
      <c r="AT245" s="1" t="s">
        <v>1864</v>
      </c>
      <c r="AU245" s="1" t="s">
        <v>1820</v>
      </c>
      <c r="AV245" s="1" t="s">
        <v>2825</v>
      </c>
      <c r="AW245" s="1"/>
      <c r="AX245" s="1"/>
      <c r="AY245" s="1" t="s">
        <v>2829</v>
      </c>
      <c r="AZ245" s="1" t="s">
        <v>2829</v>
      </c>
      <c r="BA245" s="1" t="s">
        <v>2836</v>
      </c>
      <c r="BB245" s="1" t="s">
        <v>3070</v>
      </c>
      <c r="BC245" s="1"/>
      <c r="BD245">
        <v>3663</v>
      </c>
      <c r="BE245" s="1" t="s">
        <v>2824</v>
      </c>
      <c r="BF245">
        <v>752</v>
      </c>
      <c r="BG245">
        <v>1</v>
      </c>
      <c r="BH245" s="1" t="s">
        <v>2453</v>
      </c>
    </row>
    <row r="246" spans="1:60">
      <c r="A246" s="8">
        <v>136192</v>
      </c>
      <c r="B246" s="1" t="s">
        <v>2858</v>
      </c>
      <c r="C246" s="1" t="s">
        <v>3127</v>
      </c>
      <c r="D246" s="1" t="s">
        <v>232</v>
      </c>
      <c r="E246">
        <v>15</v>
      </c>
      <c r="F246" s="9" t="s">
        <v>3083</v>
      </c>
      <c r="G246" s="4">
        <v>57750</v>
      </c>
      <c r="I246" s="14">
        <f t="shared" si="3"/>
        <v>866250</v>
      </c>
      <c r="N246" s="1" t="s">
        <v>2441</v>
      </c>
      <c r="O246">
        <v>0</v>
      </c>
      <c r="P246" s="3">
        <v>46239</v>
      </c>
      <c r="Q246" s="1" t="s">
        <v>2447</v>
      </c>
      <c r="R246">
        <v>139443</v>
      </c>
      <c r="U246" s="1" t="s">
        <v>1208</v>
      </c>
      <c r="V246">
        <v>20</v>
      </c>
      <c r="W246">
        <v>1</v>
      </c>
      <c r="X246" s="1"/>
      <c r="Y246" s="1" t="s">
        <v>1789</v>
      </c>
      <c r="Z246" s="1" t="s">
        <v>1813</v>
      </c>
      <c r="AA246" s="1" t="s">
        <v>1820</v>
      </c>
      <c r="AB246" s="1" t="s">
        <v>1864</v>
      </c>
      <c r="AC246" s="1" t="s">
        <v>1820</v>
      </c>
      <c r="AD246" s="1" t="s">
        <v>1941</v>
      </c>
      <c r="AE246" s="1"/>
      <c r="AF246">
        <v>15</v>
      </c>
      <c r="AG246" s="1" t="s">
        <v>2042</v>
      </c>
      <c r="AH246" s="1" t="s">
        <v>2263</v>
      </c>
      <c r="AI246" s="1"/>
      <c r="AJ246" s="1" t="s">
        <v>2265</v>
      </c>
      <c r="AK246" s="1" t="s">
        <v>2287</v>
      </c>
      <c r="AL246" s="1" t="s">
        <v>2382</v>
      </c>
      <c r="AM246" s="1" t="s">
        <v>2444</v>
      </c>
      <c r="AN246" s="3">
        <v>46239</v>
      </c>
      <c r="AO246" s="1" t="s">
        <v>2451</v>
      </c>
      <c r="AP246" s="1" t="s">
        <v>2533</v>
      </c>
      <c r="AQ246" s="1" t="s">
        <v>2811</v>
      </c>
      <c r="AR246" s="1" t="s">
        <v>2811</v>
      </c>
      <c r="AS246" s="1" t="s">
        <v>2824</v>
      </c>
      <c r="AT246" s="1" t="s">
        <v>1864</v>
      </c>
      <c r="AU246" s="1" t="s">
        <v>1820</v>
      </c>
      <c r="AV246" s="1" t="s">
        <v>2825</v>
      </c>
      <c r="AW246" s="1"/>
      <c r="AX246" s="1"/>
      <c r="AY246" s="1" t="s">
        <v>2829</v>
      </c>
      <c r="AZ246" s="1" t="s">
        <v>2829</v>
      </c>
      <c r="BA246" s="1" t="s">
        <v>2836</v>
      </c>
      <c r="BB246" s="1" t="s">
        <v>3070</v>
      </c>
      <c r="BC246" s="1"/>
      <c r="BD246">
        <v>3277</v>
      </c>
      <c r="BE246" s="1" t="s">
        <v>2824</v>
      </c>
      <c r="BF246">
        <v>4245</v>
      </c>
      <c r="BG246">
        <v>1</v>
      </c>
      <c r="BH246" s="1" t="s">
        <v>2447</v>
      </c>
    </row>
    <row r="247" spans="1:60">
      <c r="A247" s="8">
        <v>136213</v>
      </c>
      <c r="B247" s="1" t="s">
        <v>2896</v>
      </c>
      <c r="C247" s="1" t="s">
        <v>3137</v>
      </c>
      <c r="D247" s="1" t="s">
        <v>380</v>
      </c>
      <c r="E247">
        <v>1</v>
      </c>
      <c r="F247" s="9" t="s">
        <v>3083</v>
      </c>
      <c r="G247" s="4">
        <v>60000</v>
      </c>
      <c r="I247" s="14">
        <f t="shared" si="3"/>
        <v>60000</v>
      </c>
      <c r="N247" s="1" t="s">
        <v>2441</v>
      </c>
      <c r="O247">
        <v>0</v>
      </c>
      <c r="P247" s="3">
        <v>46240</v>
      </c>
      <c r="Q247" s="1" t="s">
        <v>2449</v>
      </c>
      <c r="R247">
        <v>139081</v>
      </c>
      <c r="U247" s="1" t="s">
        <v>1296</v>
      </c>
      <c r="V247">
        <v>20</v>
      </c>
      <c r="W247">
        <v>25</v>
      </c>
      <c r="X247" s="1"/>
      <c r="Y247" s="1" t="s">
        <v>1768</v>
      </c>
      <c r="Z247" s="1" t="s">
        <v>1813</v>
      </c>
      <c r="AA247" s="1" t="s">
        <v>1817</v>
      </c>
      <c r="AB247" s="1" t="s">
        <v>1870</v>
      </c>
      <c r="AC247" s="1" t="s">
        <v>1931</v>
      </c>
      <c r="AD247" s="1" t="s">
        <v>1941</v>
      </c>
      <c r="AE247" s="1"/>
      <c r="AF247">
        <v>0</v>
      </c>
      <c r="AG247" s="1" t="s">
        <v>1350</v>
      </c>
      <c r="AH247" s="1" t="s">
        <v>2263</v>
      </c>
      <c r="AI247" s="1"/>
      <c r="AJ247" s="1" t="s">
        <v>2266</v>
      </c>
      <c r="AK247" s="1" t="s">
        <v>2297</v>
      </c>
      <c r="AL247" s="1" t="s">
        <v>2392</v>
      </c>
      <c r="AM247" s="1"/>
      <c r="AN247" s="3">
        <v>46240</v>
      </c>
      <c r="AO247" s="1" t="s">
        <v>2451</v>
      </c>
      <c r="AP247" s="1" t="s">
        <v>2550</v>
      </c>
      <c r="AQ247" s="1" t="s">
        <v>2811</v>
      </c>
      <c r="AR247" s="1" t="s">
        <v>2811</v>
      </c>
      <c r="AS247" s="1" t="s">
        <v>2818</v>
      </c>
      <c r="AT247" s="1" t="s">
        <v>1870</v>
      </c>
      <c r="AU247" s="1" t="s">
        <v>1931</v>
      </c>
      <c r="AV247" s="1" t="s">
        <v>2825</v>
      </c>
      <c r="AW247" s="1"/>
      <c r="AX247" s="1"/>
      <c r="AY247" s="1" t="s">
        <v>2833</v>
      </c>
      <c r="AZ247" s="1" t="s">
        <v>2830</v>
      </c>
      <c r="BA247" s="1" t="s">
        <v>2837</v>
      </c>
      <c r="BB247" s="1" t="s">
        <v>3063</v>
      </c>
      <c r="BC247" s="1"/>
      <c r="BD247">
        <v>22417</v>
      </c>
      <c r="BE247" s="1" t="s">
        <v>2818</v>
      </c>
      <c r="BF247">
        <v>2053</v>
      </c>
      <c r="BG247">
        <v>25</v>
      </c>
      <c r="BH247" s="1" t="s">
        <v>2451</v>
      </c>
    </row>
    <row r="248" spans="1:60">
      <c r="A248" s="8">
        <v>136220</v>
      </c>
      <c r="B248" s="1" t="s">
        <v>2896</v>
      </c>
      <c r="C248" s="1" t="s">
        <v>3137</v>
      </c>
      <c r="D248" s="1" t="s">
        <v>467</v>
      </c>
      <c r="E248">
        <v>1</v>
      </c>
      <c r="F248" s="9" t="s">
        <v>3083</v>
      </c>
      <c r="G248" s="4">
        <v>60000</v>
      </c>
      <c r="I248" s="14">
        <f t="shared" si="3"/>
        <v>60000</v>
      </c>
      <c r="N248" s="1" t="s">
        <v>2441</v>
      </c>
      <c r="O248">
        <v>0</v>
      </c>
      <c r="P248" s="3">
        <v>46241</v>
      </c>
      <c r="Q248" s="1" t="s">
        <v>2453</v>
      </c>
      <c r="R248">
        <v>139082</v>
      </c>
      <c r="U248" s="1" t="s">
        <v>1296</v>
      </c>
      <c r="V248">
        <v>20</v>
      </c>
      <c r="W248">
        <v>32</v>
      </c>
      <c r="X248" s="1"/>
      <c r="Y248" s="1" t="s">
        <v>1768</v>
      </c>
      <c r="Z248" s="1" t="s">
        <v>1813</v>
      </c>
      <c r="AA248" s="1" t="s">
        <v>1817</v>
      </c>
      <c r="AB248" s="1" t="s">
        <v>1870</v>
      </c>
      <c r="AC248" s="1" t="s">
        <v>1931</v>
      </c>
      <c r="AD248" s="1" t="s">
        <v>1941</v>
      </c>
      <c r="AE248" s="1"/>
      <c r="AF248">
        <v>0</v>
      </c>
      <c r="AG248" s="1" t="s">
        <v>1350</v>
      </c>
      <c r="AH248" s="1" t="s">
        <v>2263</v>
      </c>
      <c r="AI248" s="1"/>
      <c r="AJ248" s="1" t="s">
        <v>2266</v>
      </c>
      <c r="AK248" s="1" t="s">
        <v>2301</v>
      </c>
      <c r="AL248" s="1" t="s">
        <v>2396</v>
      </c>
      <c r="AM248" s="1"/>
      <c r="AN248" s="3">
        <v>46241</v>
      </c>
      <c r="AO248" s="1" t="s">
        <v>2451</v>
      </c>
      <c r="AP248" s="1" t="s">
        <v>2555</v>
      </c>
      <c r="AQ248" s="1" t="s">
        <v>2811</v>
      </c>
      <c r="AR248" s="1" t="s">
        <v>2811</v>
      </c>
      <c r="AS248" s="1" t="s">
        <v>2818</v>
      </c>
      <c r="AT248" s="1" t="s">
        <v>1870</v>
      </c>
      <c r="AU248" s="1" t="s">
        <v>1931</v>
      </c>
      <c r="AV248" s="1" t="s">
        <v>2825</v>
      </c>
      <c r="AW248" s="1"/>
      <c r="AX248" s="1"/>
      <c r="AY248" s="1" t="s">
        <v>2833</v>
      </c>
      <c r="AZ248" s="1" t="s">
        <v>2830</v>
      </c>
      <c r="BA248" s="1" t="s">
        <v>2837</v>
      </c>
      <c r="BB248" s="1" t="s">
        <v>3063</v>
      </c>
      <c r="BC248" s="1"/>
      <c r="BD248">
        <v>22417</v>
      </c>
      <c r="BE248" s="1" t="s">
        <v>2818</v>
      </c>
      <c r="BF248">
        <v>2053</v>
      </c>
      <c r="BG248">
        <v>32</v>
      </c>
      <c r="BH248" s="1" t="s">
        <v>2451</v>
      </c>
    </row>
    <row r="249" spans="1:60">
      <c r="A249" s="8">
        <v>136220</v>
      </c>
      <c r="B249" s="1" t="s">
        <v>2896</v>
      </c>
      <c r="C249" s="1" t="s">
        <v>3137</v>
      </c>
      <c r="D249" s="1" t="s">
        <v>479</v>
      </c>
      <c r="E249">
        <v>1</v>
      </c>
      <c r="F249" s="9" t="s">
        <v>3083</v>
      </c>
      <c r="G249" s="4">
        <v>60000</v>
      </c>
      <c r="I249" s="14">
        <f t="shared" si="3"/>
        <v>60000</v>
      </c>
      <c r="N249" s="1" t="s">
        <v>2441</v>
      </c>
      <c r="O249">
        <v>0</v>
      </c>
      <c r="P249" s="3">
        <v>46241</v>
      </c>
      <c r="Q249" s="1" t="s">
        <v>2453</v>
      </c>
      <c r="R249">
        <v>139082</v>
      </c>
      <c r="U249" s="1" t="s">
        <v>1296</v>
      </c>
      <c r="V249">
        <v>20</v>
      </c>
      <c r="W249">
        <v>44</v>
      </c>
      <c r="X249" s="1"/>
      <c r="Y249" s="1" t="s">
        <v>1768</v>
      </c>
      <c r="Z249" s="1" t="s">
        <v>1813</v>
      </c>
      <c r="AA249" s="1" t="s">
        <v>1817</v>
      </c>
      <c r="AB249" s="1" t="s">
        <v>1870</v>
      </c>
      <c r="AC249" s="1" t="s">
        <v>1931</v>
      </c>
      <c r="AD249" s="1" t="s">
        <v>1941</v>
      </c>
      <c r="AE249" s="1"/>
      <c r="AF249">
        <v>0</v>
      </c>
      <c r="AG249" s="1" t="s">
        <v>1350</v>
      </c>
      <c r="AH249" s="1" t="s">
        <v>2263</v>
      </c>
      <c r="AI249" s="1"/>
      <c r="AJ249" s="1" t="s">
        <v>2266</v>
      </c>
      <c r="AK249" s="1" t="s">
        <v>2301</v>
      </c>
      <c r="AL249" s="1" t="s">
        <v>2396</v>
      </c>
      <c r="AM249" s="1"/>
      <c r="AN249" s="3">
        <v>46241</v>
      </c>
      <c r="AO249" s="1" t="s">
        <v>2451</v>
      </c>
      <c r="AP249" s="1" t="s">
        <v>2555</v>
      </c>
      <c r="AQ249" s="1" t="s">
        <v>2811</v>
      </c>
      <c r="AR249" s="1" t="s">
        <v>2811</v>
      </c>
      <c r="AS249" s="1" t="s">
        <v>2818</v>
      </c>
      <c r="AT249" s="1" t="s">
        <v>1870</v>
      </c>
      <c r="AU249" s="1" t="s">
        <v>1931</v>
      </c>
      <c r="AV249" s="1" t="s">
        <v>2825</v>
      </c>
      <c r="AW249" s="1"/>
      <c r="AX249" s="1"/>
      <c r="AY249" s="1" t="s">
        <v>2833</v>
      </c>
      <c r="AZ249" s="1" t="s">
        <v>2830</v>
      </c>
      <c r="BA249" s="1" t="s">
        <v>2837</v>
      </c>
      <c r="BB249" s="1" t="s">
        <v>3063</v>
      </c>
      <c r="BC249" s="1"/>
      <c r="BD249">
        <v>22417</v>
      </c>
      <c r="BE249" s="1" t="s">
        <v>2818</v>
      </c>
      <c r="BF249">
        <v>2053</v>
      </c>
      <c r="BG249">
        <v>44</v>
      </c>
      <c r="BH249" s="1" t="s">
        <v>2451</v>
      </c>
    </row>
    <row r="250" spans="1:60" ht="28.5">
      <c r="A250" s="8">
        <v>136535</v>
      </c>
      <c r="B250" s="1" t="s">
        <v>3053</v>
      </c>
      <c r="C250" s="1" t="s">
        <v>3174</v>
      </c>
      <c r="D250" s="2" t="s">
        <v>1030</v>
      </c>
      <c r="E250">
        <v>1</v>
      </c>
      <c r="F250" s="9" t="s">
        <v>3083</v>
      </c>
      <c r="G250" s="4">
        <v>60000</v>
      </c>
      <c r="I250" s="14">
        <f t="shared" si="3"/>
        <v>60000</v>
      </c>
      <c r="N250" s="1" t="s">
        <v>2442</v>
      </c>
      <c r="O250">
        <v>0</v>
      </c>
      <c r="P250" s="3">
        <v>46262</v>
      </c>
      <c r="Q250" s="1" t="s">
        <v>2468</v>
      </c>
      <c r="R250">
        <v>139775</v>
      </c>
      <c r="U250" s="1" t="s">
        <v>1271</v>
      </c>
      <c r="V250">
        <v>-10</v>
      </c>
      <c r="W250">
        <v>1</v>
      </c>
      <c r="X250" s="1"/>
      <c r="Y250" s="1" t="s">
        <v>1768</v>
      </c>
      <c r="Z250" s="1" t="s">
        <v>1813</v>
      </c>
      <c r="AA250" s="1" t="s">
        <v>1816</v>
      </c>
      <c r="AB250" s="1" t="s">
        <v>1885</v>
      </c>
      <c r="AC250" s="1" t="s">
        <v>1816</v>
      </c>
      <c r="AD250" s="1" t="s">
        <v>1941</v>
      </c>
      <c r="AE250" s="1"/>
      <c r="AF250">
        <v>1</v>
      </c>
      <c r="AG250" s="1" t="s">
        <v>1310</v>
      </c>
      <c r="AH250" s="1" t="s">
        <v>2263</v>
      </c>
      <c r="AI250" s="1"/>
      <c r="AJ250" s="1" t="s">
        <v>2265</v>
      </c>
      <c r="AK250" s="1" t="s">
        <v>1310</v>
      </c>
      <c r="AL250" s="1" t="s">
        <v>1271</v>
      </c>
      <c r="AM250" s="1"/>
      <c r="AN250" s="3">
        <v>46262</v>
      </c>
      <c r="AO250" s="1" t="s">
        <v>2451</v>
      </c>
      <c r="AP250" s="1" t="s">
        <v>2800</v>
      </c>
      <c r="AQ250" s="1" t="s">
        <v>2811</v>
      </c>
      <c r="AR250" s="1" t="s">
        <v>2811</v>
      </c>
      <c r="AS250" s="1" t="s">
        <v>2817</v>
      </c>
      <c r="AT250" s="1" t="s">
        <v>1885</v>
      </c>
      <c r="AU250" s="1" t="s">
        <v>1816</v>
      </c>
      <c r="AV250" s="1" t="s">
        <v>2826</v>
      </c>
      <c r="AW250" s="1"/>
      <c r="AX250" s="1"/>
      <c r="AY250" s="1" t="s">
        <v>2829</v>
      </c>
      <c r="AZ250" s="1" t="s">
        <v>2829</v>
      </c>
      <c r="BA250" s="1" t="s">
        <v>2836</v>
      </c>
      <c r="BB250" s="1" t="s">
        <v>3081</v>
      </c>
      <c r="BC250" s="1"/>
      <c r="BD250">
        <v>24752</v>
      </c>
      <c r="BE250" s="1" t="s">
        <v>2817</v>
      </c>
      <c r="BF250">
        <v>4335</v>
      </c>
      <c r="BG250">
        <v>1</v>
      </c>
      <c r="BH250" s="1" t="s">
        <v>2460</v>
      </c>
    </row>
    <row r="251" spans="1:60">
      <c r="A251" s="8">
        <v>136471</v>
      </c>
      <c r="B251" s="1" t="s">
        <v>3026</v>
      </c>
      <c r="C251" s="1" t="s">
        <v>3089</v>
      </c>
      <c r="D251" s="1" t="s">
        <v>932</v>
      </c>
      <c r="E251">
        <v>20</v>
      </c>
      <c r="F251" s="9" t="s">
        <v>3083</v>
      </c>
      <c r="G251" s="4">
        <v>63000</v>
      </c>
      <c r="I251" s="14">
        <f t="shared" si="3"/>
        <v>1260000</v>
      </c>
      <c r="N251" s="1" t="s">
        <v>2441</v>
      </c>
      <c r="O251">
        <v>0</v>
      </c>
      <c r="P251" s="3">
        <v>46258</v>
      </c>
      <c r="Q251" s="1" t="s">
        <v>2465</v>
      </c>
      <c r="R251">
        <v>139707</v>
      </c>
      <c r="U251" s="1" t="s">
        <v>1682</v>
      </c>
      <c r="V251">
        <v>20</v>
      </c>
      <c r="W251">
        <v>1</v>
      </c>
      <c r="X251" s="1"/>
      <c r="Y251" s="1" t="s">
        <v>1764</v>
      </c>
      <c r="Z251" s="1" t="s">
        <v>1813</v>
      </c>
      <c r="AA251" s="1" t="s">
        <v>1815</v>
      </c>
      <c r="AB251" s="1" t="s">
        <v>1821</v>
      </c>
      <c r="AC251" s="1" t="s">
        <v>1916</v>
      </c>
      <c r="AD251" s="1" t="s">
        <v>1941</v>
      </c>
      <c r="AE251" s="1"/>
      <c r="AF251">
        <v>20</v>
      </c>
      <c r="AG251" s="1" t="s">
        <v>2213</v>
      </c>
      <c r="AH251" s="1" t="s">
        <v>2263</v>
      </c>
      <c r="AI251" s="1"/>
      <c r="AJ251" s="1" t="s">
        <v>2264</v>
      </c>
      <c r="AK251" s="1" t="s">
        <v>2213</v>
      </c>
      <c r="AL251" s="1" t="s">
        <v>1682</v>
      </c>
      <c r="AM251" s="1"/>
      <c r="AN251" s="3">
        <v>46258</v>
      </c>
      <c r="AO251" s="1" t="s">
        <v>2451</v>
      </c>
      <c r="AP251" s="1" t="s">
        <v>2757</v>
      </c>
      <c r="AQ251" s="1" t="s">
        <v>2811</v>
      </c>
      <c r="AR251" s="1" t="s">
        <v>2811</v>
      </c>
      <c r="AS251" s="1" t="s">
        <v>2814</v>
      </c>
      <c r="AT251" s="1" t="s">
        <v>1821</v>
      </c>
      <c r="AU251" s="1" t="s">
        <v>1916</v>
      </c>
      <c r="AV251" s="1" t="s">
        <v>2825</v>
      </c>
      <c r="AW251" s="1"/>
      <c r="AX251" s="1"/>
      <c r="AY251" s="1" t="s">
        <v>2829</v>
      </c>
      <c r="AZ251" s="1" t="s">
        <v>2829</v>
      </c>
      <c r="BA251" s="1" t="s">
        <v>2835</v>
      </c>
      <c r="BB251" s="1" t="s">
        <v>3064</v>
      </c>
      <c r="BC251" s="1"/>
      <c r="BD251">
        <v>1265</v>
      </c>
      <c r="BE251" s="1" t="s">
        <v>2814</v>
      </c>
      <c r="BF251">
        <v>2483</v>
      </c>
      <c r="BG251">
        <v>1</v>
      </c>
      <c r="BH251" s="1" t="s">
        <v>2462</v>
      </c>
    </row>
    <row r="252" spans="1:60">
      <c r="A252" s="8">
        <v>136078</v>
      </c>
      <c r="B252" s="1" t="s">
        <v>2853</v>
      </c>
      <c r="C252" s="1" t="s">
        <v>3099</v>
      </c>
      <c r="D252" s="1" t="s">
        <v>103</v>
      </c>
      <c r="E252">
        <v>8</v>
      </c>
      <c r="F252" s="9" t="s">
        <v>3083</v>
      </c>
      <c r="G252" s="4">
        <v>67500</v>
      </c>
      <c r="I252" s="14">
        <f t="shared" si="3"/>
        <v>540000</v>
      </c>
      <c r="N252" s="1" t="s">
        <v>2441</v>
      </c>
      <c r="O252">
        <v>0</v>
      </c>
      <c r="P252" s="3">
        <v>46237</v>
      </c>
      <c r="Q252" s="1" t="s">
        <v>2445</v>
      </c>
      <c r="R252">
        <v>139362</v>
      </c>
      <c r="U252" s="1" t="s">
        <v>1089</v>
      </c>
      <c r="V252">
        <v>20</v>
      </c>
      <c r="W252">
        <v>2</v>
      </c>
      <c r="X252" s="1"/>
      <c r="Y252" s="1" t="s">
        <v>1768</v>
      </c>
      <c r="Z252" s="1" t="s">
        <v>1813</v>
      </c>
      <c r="AA252" s="1" t="s">
        <v>1816</v>
      </c>
      <c r="AB252" s="1" t="s">
        <v>1831</v>
      </c>
      <c r="AC252" s="1" t="s">
        <v>1816</v>
      </c>
      <c r="AD252" s="1" t="s">
        <v>1941</v>
      </c>
      <c r="AE252" s="1"/>
      <c r="AF252">
        <v>8</v>
      </c>
      <c r="AG252" s="1" t="s">
        <v>1346</v>
      </c>
      <c r="AH252" s="1" t="s">
        <v>2263</v>
      </c>
      <c r="AI252" s="1"/>
      <c r="AJ252" s="1" t="s">
        <v>2265</v>
      </c>
      <c r="AK252" s="1" t="s">
        <v>2275</v>
      </c>
      <c r="AL252" s="1" t="s">
        <v>2376</v>
      </c>
      <c r="AM252" s="1"/>
      <c r="AN252" s="3">
        <v>46237</v>
      </c>
      <c r="AO252" s="1" t="s">
        <v>2451</v>
      </c>
      <c r="AP252" s="1" t="s">
        <v>2485</v>
      </c>
      <c r="AQ252" s="1" t="s">
        <v>2811</v>
      </c>
      <c r="AR252" s="1" t="s">
        <v>2811</v>
      </c>
      <c r="AS252" s="1" t="s">
        <v>2817</v>
      </c>
      <c r="AT252" s="1" t="s">
        <v>1831</v>
      </c>
      <c r="AU252" s="1" t="s">
        <v>1816</v>
      </c>
      <c r="AV252" s="1" t="s">
        <v>2825</v>
      </c>
      <c r="AW252" s="1"/>
      <c r="AX252" s="1"/>
      <c r="AY252" s="1" t="s">
        <v>2829</v>
      </c>
      <c r="AZ252" s="1" t="s">
        <v>2829</v>
      </c>
      <c r="BA252" s="1" t="s">
        <v>2836</v>
      </c>
      <c r="BB252" s="1" t="s">
        <v>3060</v>
      </c>
      <c r="BC252" s="1"/>
      <c r="BD252">
        <v>6965</v>
      </c>
      <c r="BE252" s="1" t="s">
        <v>2817</v>
      </c>
      <c r="BF252">
        <v>629</v>
      </c>
      <c r="BG252">
        <v>2</v>
      </c>
      <c r="BH252" s="1" t="s">
        <v>3262</v>
      </c>
    </row>
    <row r="253" spans="1:60">
      <c r="A253" s="8">
        <v>136401</v>
      </c>
      <c r="B253" s="1" t="s">
        <v>2853</v>
      </c>
      <c r="C253" s="1" t="s">
        <v>3099</v>
      </c>
      <c r="D253" s="1" t="s">
        <v>103</v>
      </c>
      <c r="E253">
        <v>25</v>
      </c>
      <c r="F253" s="9" t="s">
        <v>3083</v>
      </c>
      <c r="G253" s="4">
        <v>67500</v>
      </c>
      <c r="I253" s="14">
        <f t="shared" si="3"/>
        <v>1687500</v>
      </c>
      <c r="N253" s="1" t="s">
        <v>2441</v>
      </c>
      <c r="O253">
        <v>0</v>
      </c>
      <c r="P253" s="3">
        <v>46253</v>
      </c>
      <c r="Q253" s="1" t="s">
        <v>2461</v>
      </c>
      <c r="R253">
        <v>139659</v>
      </c>
      <c r="U253" s="1" t="s">
        <v>1619</v>
      </c>
      <c r="V253">
        <v>20</v>
      </c>
      <c r="W253">
        <v>2</v>
      </c>
      <c r="X253" s="1"/>
      <c r="Y253" s="1" t="s">
        <v>1768</v>
      </c>
      <c r="Z253" s="1" t="s">
        <v>1813</v>
      </c>
      <c r="AA253" s="1" t="s">
        <v>1816</v>
      </c>
      <c r="AB253" s="1" t="s">
        <v>1831</v>
      </c>
      <c r="AC253" s="1" t="s">
        <v>1816</v>
      </c>
      <c r="AD253" s="1" t="s">
        <v>1941</v>
      </c>
      <c r="AE253" s="1"/>
      <c r="AF253">
        <v>25</v>
      </c>
      <c r="AG253" s="1" t="s">
        <v>2175</v>
      </c>
      <c r="AH253" s="1" t="s">
        <v>2263</v>
      </c>
      <c r="AI253" s="1"/>
      <c r="AJ253" s="1" t="s">
        <v>2265</v>
      </c>
      <c r="AK253" s="1" t="s">
        <v>2343</v>
      </c>
      <c r="AL253" s="1" t="s">
        <v>2421</v>
      </c>
      <c r="AM253" s="1"/>
      <c r="AN253" s="3">
        <v>46253</v>
      </c>
      <c r="AO253" s="1" t="s">
        <v>2451</v>
      </c>
      <c r="AP253" s="1" t="s">
        <v>2696</v>
      </c>
      <c r="AQ253" s="1" t="s">
        <v>2811</v>
      </c>
      <c r="AR253" s="1" t="s">
        <v>2811</v>
      </c>
      <c r="AS253" s="1" t="s">
        <v>2817</v>
      </c>
      <c r="AT253" s="1" t="s">
        <v>1831</v>
      </c>
      <c r="AU253" s="1" t="s">
        <v>1816</v>
      </c>
      <c r="AV253" s="1" t="s">
        <v>2825</v>
      </c>
      <c r="AW253" s="1"/>
      <c r="AX253" s="1"/>
      <c r="AY253" s="1" t="s">
        <v>2829</v>
      </c>
      <c r="AZ253" s="1" t="s">
        <v>2829</v>
      </c>
      <c r="BA253" s="1" t="s">
        <v>2836</v>
      </c>
      <c r="BB253" s="1" t="s">
        <v>3060</v>
      </c>
      <c r="BC253" s="1"/>
      <c r="BD253">
        <v>6965</v>
      </c>
      <c r="BE253" s="1" t="s">
        <v>2817</v>
      </c>
      <c r="BF253">
        <v>629</v>
      </c>
      <c r="BG253">
        <v>2</v>
      </c>
      <c r="BH253" s="1" t="s">
        <v>2458</v>
      </c>
    </row>
    <row r="254" spans="1:60">
      <c r="A254" s="8">
        <v>136211</v>
      </c>
      <c r="B254" s="1" t="s">
        <v>2896</v>
      </c>
      <c r="C254" s="1" t="s">
        <v>3137</v>
      </c>
      <c r="D254" s="1" t="s">
        <v>310</v>
      </c>
      <c r="E254">
        <v>1</v>
      </c>
      <c r="F254" s="9" t="s">
        <v>3083</v>
      </c>
      <c r="G254" s="4">
        <v>70000</v>
      </c>
      <c r="I254" s="14">
        <f t="shared" si="3"/>
        <v>70000</v>
      </c>
      <c r="N254" s="1" t="s">
        <v>2441</v>
      </c>
      <c r="O254">
        <v>0</v>
      </c>
      <c r="P254" s="3">
        <v>46240</v>
      </c>
      <c r="Q254" s="1" t="s">
        <v>2449</v>
      </c>
      <c r="R254">
        <v>139076</v>
      </c>
      <c r="U254" s="1" t="s">
        <v>1268</v>
      </c>
      <c r="V254">
        <v>20</v>
      </c>
      <c r="W254">
        <v>22</v>
      </c>
      <c r="X254" s="1"/>
      <c r="Y254" s="1" t="s">
        <v>1768</v>
      </c>
      <c r="Z254" s="1" t="s">
        <v>1813</v>
      </c>
      <c r="AA254" s="1" t="s">
        <v>1817</v>
      </c>
      <c r="AB254" s="1" t="s">
        <v>1870</v>
      </c>
      <c r="AC254" s="1" t="s">
        <v>1931</v>
      </c>
      <c r="AD254" s="1" t="s">
        <v>1941</v>
      </c>
      <c r="AE254" s="1"/>
      <c r="AF254">
        <v>0</v>
      </c>
      <c r="AG254" s="1" t="s">
        <v>1350</v>
      </c>
      <c r="AH254" s="1" t="s">
        <v>2263</v>
      </c>
      <c r="AI254" s="1"/>
      <c r="AJ254" s="1" t="s">
        <v>2266</v>
      </c>
      <c r="AK254" s="1" t="s">
        <v>1992</v>
      </c>
      <c r="AL254" s="1" t="s">
        <v>1129</v>
      </c>
      <c r="AM254" s="1"/>
      <c r="AN254" s="3">
        <v>46240</v>
      </c>
      <c r="AO254" s="1" t="s">
        <v>2451</v>
      </c>
      <c r="AP254" s="1" t="s">
        <v>2548</v>
      </c>
      <c r="AQ254" s="1" t="s">
        <v>2811</v>
      </c>
      <c r="AR254" s="1" t="s">
        <v>2811</v>
      </c>
      <c r="AS254" s="1" t="s">
        <v>2818</v>
      </c>
      <c r="AT254" s="1" t="s">
        <v>1870</v>
      </c>
      <c r="AU254" s="1" t="s">
        <v>1931</v>
      </c>
      <c r="AV254" s="1" t="s">
        <v>2825</v>
      </c>
      <c r="AW254" s="1"/>
      <c r="AX254" s="1"/>
      <c r="AY254" s="1" t="s">
        <v>2833</v>
      </c>
      <c r="AZ254" s="1" t="s">
        <v>2830</v>
      </c>
      <c r="BA254" s="1" t="s">
        <v>2837</v>
      </c>
      <c r="BB254" s="1" t="s">
        <v>3063</v>
      </c>
      <c r="BC254" s="1"/>
      <c r="BD254">
        <v>22417</v>
      </c>
      <c r="BE254" s="1" t="s">
        <v>2818</v>
      </c>
      <c r="BF254">
        <v>2053</v>
      </c>
      <c r="BG254">
        <v>22</v>
      </c>
      <c r="BH254" s="1" t="s">
        <v>2451</v>
      </c>
    </row>
    <row r="255" spans="1:60">
      <c r="A255" s="8">
        <v>136212</v>
      </c>
      <c r="B255" s="1" t="s">
        <v>2896</v>
      </c>
      <c r="C255" s="1" t="s">
        <v>3137</v>
      </c>
      <c r="D255" s="1" t="s">
        <v>355</v>
      </c>
      <c r="E255">
        <v>1</v>
      </c>
      <c r="F255" s="9" t="s">
        <v>3083</v>
      </c>
      <c r="G255" s="4">
        <v>70000</v>
      </c>
      <c r="I255" s="14">
        <f t="shared" si="3"/>
        <v>70000</v>
      </c>
      <c r="N255" s="1" t="s">
        <v>2441</v>
      </c>
      <c r="O255">
        <v>0</v>
      </c>
      <c r="P255" s="3">
        <v>46240</v>
      </c>
      <c r="Q255" s="1" t="s">
        <v>2449</v>
      </c>
      <c r="R255">
        <v>139077</v>
      </c>
      <c r="U255" s="1" t="s">
        <v>1268</v>
      </c>
      <c r="V255">
        <v>20</v>
      </c>
      <c r="W255">
        <v>13</v>
      </c>
      <c r="X255" s="1"/>
      <c r="Y255" s="1" t="s">
        <v>1768</v>
      </c>
      <c r="Z255" s="1" t="s">
        <v>1813</v>
      </c>
      <c r="AA255" s="1" t="s">
        <v>1817</v>
      </c>
      <c r="AB255" s="1" t="s">
        <v>1870</v>
      </c>
      <c r="AC255" s="1" t="s">
        <v>1931</v>
      </c>
      <c r="AD255" s="1" t="s">
        <v>1941</v>
      </c>
      <c r="AE255" s="1"/>
      <c r="AF255">
        <v>0</v>
      </c>
      <c r="AG255" s="1" t="s">
        <v>1350</v>
      </c>
      <c r="AH255" s="1" t="s">
        <v>2263</v>
      </c>
      <c r="AI255" s="1"/>
      <c r="AJ255" s="1" t="s">
        <v>2266</v>
      </c>
      <c r="AK255" s="1" t="s">
        <v>2296</v>
      </c>
      <c r="AL255" s="1" t="s">
        <v>2391</v>
      </c>
      <c r="AM255" s="1"/>
      <c r="AN255" s="3">
        <v>46240</v>
      </c>
      <c r="AO255" s="1" t="s">
        <v>2451</v>
      </c>
      <c r="AP255" s="1" t="s">
        <v>2549</v>
      </c>
      <c r="AQ255" s="1" t="s">
        <v>2811</v>
      </c>
      <c r="AR255" s="1" t="s">
        <v>2811</v>
      </c>
      <c r="AS255" s="1" t="s">
        <v>2818</v>
      </c>
      <c r="AT255" s="1" t="s">
        <v>1870</v>
      </c>
      <c r="AU255" s="1" t="s">
        <v>1931</v>
      </c>
      <c r="AV255" s="1" t="s">
        <v>2825</v>
      </c>
      <c r="AW255" s="1"/>
      <c r="AX255" s="1"/>
      <c r="AY255" s="1" t="s">
        <v>2833</v>
      </c>
      <c r="AZ255" s="1" t="s">
        <v>2830</v>
      </c>
      <c r="BA255" s="1" t="s">
        <v>2837</v>
      </c>
      <c r="BB255" s="1" t="s">
        <v>3063</v>
      </c>
      <c r="BC255" s="1"/>
      <c r="BD255">
        <v>22417</v>
      </c>
      <c r="BE255" s="1" t="s">
        <v>2818</v>
      </c>
      <c r="BF255">
        <v>2053</v>
      </c>
      <c r="BG255">
        <v>13</v>
      </c>
      <c r="BH255" s="1" t="s">
        <v>2451</v>
      </c>
    </row>
    <row r="256" spans="1:60">
      <c r="A256" s="8">
        <v>136213</v>
      </c>
      <c r="B256" s="1" t="s">
        <v>2896</v>
      </c>
      <c r="C256" s="1" t="s">
        <v>3137</v>
      </c>
      <c r="D256" s="1" t="s">
        <v>379</v>
      </c>
      <c r="E256">
        <v>1</v>
      </c>
      <c r="F256" s="9" t="s">
        <v>3083</v>
      </c>
      <c r="G256" s="4">
        <v>70000</v>
      </c>
      <c r="I256" s="14">
        <f t="shared" si="3"/>
        <v>70000</v>
      </c>
      <c r="N256" s="1" t="s">
        <v>2441</v>
      </c>
      <c r="O256">
        <v>0</v>
      </c>
      <c r="P256" s="3">
        <v>46240</v>
      </c>
      <c r="Q256" s="1" t="s">
        <v>2449</v>
      </c>
      <c r="R256">
        <v>139081</v>
      </c>
      <c r="U256" s="1" t="s">
        <v>1268</v>
      </c>
      <c r="V256">
        <v>20</v>
      </c>
      <c r="W256">
        <v>24</v>
      </c>
      <c r="X256" s="1"/>
      <c r="Y256" s="1" t="s">
        <v>1768</v>
      </c>
      <c r="Z256" s="1" t="s">
        <v>1813</v>
      </c>
      <c r="AA256" s="1" t="s">
        <v>1817</v>
      </c>
      <c r="AB256" s="1" t="s">
        <v>1870</v>
      </c>
      <c r="AC256" s="1" t="s">
        <v>1931</v>
      </c>
      <c r="AD256" s="1" t="s">
        <v>1941</v>
      </c>
      <c r="AE256" s="1"/>
      <c r="AF256">
        <v>0</v>
      </c>
      <c r="AG256" s="1" t="s">
        <v>1350</v>
      </c>
      <c r="AH256" s="1" t="s">
        <v>2263</v>
      </c>
      <c r="AI256" s="1"/>
      <c r="AJ256" s="1" t="s">
        <v>2266</v>
      </c>
      <c r="AK256" s="1" t="s">
        <v>2297</v>
      </c>
      <c r="AL256" s="1" t="s">
        <v>2392</v>
      </c>
      <c r="AM256" s="1"/>
      <c r="AN256" s="3">
        <v>46240</v>
      </c>
      <c r="AO256" s="1" t="s">
        <v>2451</v>
      </c>
      <c r="AP256" s="1" t="s">
        <v>2550</v>
      </c>
      <c r="AQ256" s="1" t="s">
        <v>2811</v>
      </c>
      <c r="AR256" s="1" t="s">
        <v>2811</v>
      </c>
      <c r="AS256" s="1" t="s">
        <v>2818</v>
      </c>
      <c r="AT256" s="1" t="s">
        <v>1870</v>
      </c>
      <c r="AU256" s="1" t="s">
        <v>1931</v>
      </c>
      <c r="AV256" s="1" t="s">
        <v>2825</v>
      </c>
      <c r="AW256" s="1"/>
      <c r="AX256" s="1"/>
      <c r="AY256" s="1" t="s">
        <v>2833</v>
      </c>
      <c r="AZ256" s="1" t="s">
        <v>2830</v>
      </c>
      <c r="BA256" s="1" t="s">
        <v>2837</v>
      </c>
      <c r="BB256" s="1" t="s">
        <v>3063</v>
      </c>
      <c r="BC256" s="1"/>
      <c r="BD256">
        <v>22417</v>
      </c>
      <c r="BE256" s="1" t="s">
        <v>2818</v>
      </c>
      <c r="BF256">
        <v>2053</v>
      </c>
      <c r="BG256">
        <v>24</v>
      </c>
      <c r="BH256" s="1" t="s">
        <v>2451</v>
      </c>
    </row>
    <row r="257" spans="1:60">
      <c r="A257" s="8">
        <v>136214</v>
      </c>
      <c r="B257" s="1" t="s">
        <v>2896</v>
      </c>
      <c r="C257" s="1" t="s">
        <v>3137</v>
      </c>
      <c r="D257" s="1" t="s">
        <v>411</v>
      </c>
      <c r="E257">
        <v>1</v>
      </c>
      <c r="F257" s="9" t="s">
        <v>3083</v>
      </c>
      <c r="G257" s="4">
        <v>70000</v>
      </c>
      <c r="I257" s="14">
        <f t="shared" si="3"/>
        <v>70000</v>
      </c>
      <c r="N257" s="1" t="s">
        <v>2441</v>
      </c>
      <c r="O257">
        <v>0</v>
      </c>
      <c r="P257" s="3">
        <v>46240</v>
      </c>
      <c r="Q257" s="1" t="s">
        <v>2449</v>
      </c>
      <c r="R257">
        <v>139079</v>
      </c>
      <c r="U257" s="1" t="s">
        <v>1268</v>
      </c>
      <c r="V257">
        <v>20</v>
      </c>
      <c r="W257">
        <v>31</v>
      </c>
      <c r="X257" s="1"/>
      <c r="Y257" s="1" t="s">
        <v>1768</v>
      </c>
      <c r="Z257" s="1" t="s">
        <v>1813</v>
      </c>
      <c r="AA257" s="1" t="s">
        <v>1817</v>
      </c>
      <c r="AB257" s="1" t="s">
        <v>1870</v>
      </c>
      <c r="AC257" s="1" t="s">
        <v>1931</v>
      </c>
      <c r="AD257" s="1" t="s">
        <v>1941</v>
      </c>
      <c r="AE257" s="1"/>
      <c r="AF257">
        <v>0</v>
      </c>
      <c r="AG257" s="1" t="s">
        <v>1350</v>
      </c>
      <c r="AH257" s="1" t="s">
        <v>2263</v>
      </c>
      <c r="AI257" s="1"/>
      <c r="AJ257" s="1" t="s">
        <v>2266</v>
      </c>
      <c r="AK257" s="1" t="s">
        <v>2298</v>
      </c>
      <c r="AL257" s="1" t="s">
        <v>2393</v>
      </c>
      <c r="AM257" s="1"/>
      <c r="AN257" s="3">
        <v>46240</v>
      </c>
      <c r="AO257" s="1" t="s">
        <v>2451</v>
      </c>
      <c r="AP257" s="1" t="s">
        <v>2548</v>
      </c>
      <c r="AQ257" s="1" t="s">
        <v>2811</v>
      </c>
      <c r="AR257" s="1" t="s">
        <v>2811</v>
      </c>
      <c r="AS257" s="1" t="s">
        <v>2818</v>
      </c>
      <c r="AT257" s="1" t="s">
        <v>1870</v>
      </c>
      <c r="AU257" s="1" t="s">
        <v>1931</v>
      </c>
      <c r="AV257" s="1" t="s">
        <v>2825</v>
      </c>
      <c r="AW257" s="1"/>
      <c r="AX257" s="1"/>
      <c r="AY257" s="1" t="s">
        <v>2833</v>
      </c>
      <c r="AZ257" s="1" t="s">
        <v>2830</v>
      </c>
      <c r="BA257" s="1" t="s">
        <v>2837</v>
      </c>
      <c r="BB257" s="1" t="s">
        <v>3063</v>
      </c>
      <c r="BC257" s="1"/>
      <c r="BD257">
        <v>22417</v>
      </c>
      <c r="BE257" s="1" t="s">
        <v>2818</v>
      </c>
      <c r="BF257">
        <v>2053</v>
      </c>
      <c r="BG257">
        <v>31</v>
      </c>
      <c r="BH257" s="1" t="s">
        <v>2451</v>
      </c>
    </row>
    <row r="258" spans="1:60">
      <c r="A258" s="8">
        <v>136219</v>
      </c>
      <c r="B258" s="1" t="s">
        <v>2904</v>
      </c>
      <c r="C258" s="1" t="s">
        <v>3137</v>
      </c>
      <c r="D258" s="1" t="s">
        <v>422</v>
      </c>
      <c r="E258">
        <v>1</v>
      </c>
      <c r="F258" s="9" t="s">
        <v>3083</v>
      </c>
      <c r="G258" s="4">
        <v>70000</v>
      </c>
      <c r="I258" s="14">
        <f t="shared" ref="I258:I321" si="4">E258*G258</f>
        <v>70000</v>
      </c>
      <c r="N258" s="1" t="s">
        <v>2441</v>
      </c>
      <c r="O258">
        <v>0</v>
      </c>
      <c r="P258" s="3">
        <v>46241</v>
      </c>
      <c r="Q258" s="1" t="s">
        <v>2453</v>
      </c>
      <c r="R258">
        <v>139100</v>
      </c>
      <c r="U258" s="1" t="s">
        <v>1268</v>
      </c>
      <c r="V258">
        <v>20</v>
      </c>
      <c r="W258">
        <v>2</v>
      </c>
      <c r="X258" s="1"/>
      <c r="Y258" s="1" t="s">
        <v>1768</v>
      </c>
      <c r="Z258" s="1" t="s">
        <v>1813</v>
      </c>
      <c r="AA258" s="1" t="s">
        <v>1817</v>
      </c>
      <c r="AB258" s="1" t="s">
        <v>1870</v>
      </c>
      <c r="AC258" s="1" t="s">
        <v>1931</v>
      </c>
      <c r="AD258" s="1" t="s">
        <v>1941</v>
      </c>
      <c r="AE258" s="1"/>
      <c r="AF258">
        <v>0</v>
      </c>
      <c r="AG258" s="1" t="s">
        <v>1350</v>
      </c>
      <c r="AH258" s="1" t="s">
        <v>2263</v>
      </c>
      <c r="AI258" s="1"/>
      <c r="AJ258" s="1" t="s">
        <v>2266</v>
      </c>
      <c r="AK258" s="1" t="s">
        <v>2300</v>
      </c>
      <c r="AL258" s="1" t="s">
        <v>2395</v>
      </c>
      <c r="AM258" s="1"/>
      <c r="AN258" s="3">
        <v>46241</v>
      </c>
      <c r="AO258" s="1" t="s">
        <v>2451</v>
      </c>
      <c r="AP258" s="1" t="s">
        <v>2554</v>
      </c>
      <c r="AQ258" s="1" t="s">
        <v>2811</v>
      </c>
      <c r="AR258" s="1" t="s">
        <v>2811</v>
      </c>
      <c r="AS258" s="1" t="s">
        <v>2818</v>
      </c>
      <c r="AT258" s="1" t="s">
        <v>1870</v>
      </c>
      <c r="AU258" s="1" t="s">
        <v>1931</v>
      </c>
      <c r="AV258" s="1" t="s">
        <v>2825</v>
      </c>
      <c r="AW258" s="1"/>
      <c r="AX258" s="1"/>
      <c r="AY258" s="1" t="s">
        <v>2833</v>
      </c>
      <c r="AZ258" s="1" t="s">
        <v>2830</v>
      </c>
      <c r="BA258" s="1" t="s">
        <v>2837</v>
      </c>
      <c r="BB258" s="1" t="s">
        <v>3063</v>
      </c>
      <c r="BC258" s="1"/>
      <c r="BD258">
        <v>22417</v>
      </c>
      <c r="BE258" s="1" t="s">
        <v>2818</v>
      </c>
      <c r="BF258">
        <v>2633</v>
      </c>
      <c r="BG258">
        <v>2</v>
      </c>
      <c r="BH258" s="1" t="s">
        <v>2451</v>
      </c>
    </row>
    <row r="259" spans="1:60">
      <c r="A259" s="8">
        <v>136219</v>
      </c>
      <c r="B259" s="1" t="s">
        <v>2904</v>
      </c>
      <c r="C259" s="1" t="s">
        <v>3137</v>
      </c>
      <c r="D259" s="1" t="s">
        <v>423</v>
      </c>
      <c r="E259">
        <v>1</v>
      </c>
      <c r="F259" s="9" t="s">
        <v>3083</v>
      </c>
      <c r="G259" s="4">
        <v>70000</v>
      </c>
      <c r="I259" s="14">
        <f t="shared" si="4"/>
        <v>70000</v>
      </c>
      <c r="N259" s="1" t="s">
        <v>2441</v>
      </c>
      <c r="O259">
        <v>0</v>
      </c>
      <c r="P259" s="3">
        <v>46241</v>
      </c>
      <c r="Q259" s="1" t="s">
        <v>2453</v>
      </c>
      <c r="R259">
        <v>139100</v>
      </c>
      <c r="U259" s="1" t="s">
        <v>1268</v>
      </c>
      <c r="V259">
        <v>20</v>
      </c>
      <c r="W259">
        <v>3</v>
      </c>
      <c r="X259" s="1"/>
      <c r="Y259" s="1" t="s">
        <v>1768</v>
      </c>
      <c r="Z259" s="1" t="s">
        <v>1813</v>
      </c>
      <c r="AA259" s="1" t="s">
        <v>1817</v>
      </c>
      <c r="AB259" s="1" t="s">
        <v>1870</v>
      </c>
      <c r="AC259" s="1" t="s">
        <v>1931</v>
      </c>
      <c r="AD259" s="1" t="s">
        <v>1941</v>
      </c>
      <c r="AE259" s="1"/>
      <c r="AF259">
        <v>0</v>
      </c>
      <c r="AG259" s="1" t="s">
        <v>1350</v>
      </c>
      <c r="AH259" s="1" t="s">
        <v>2263</v>
      </c>
      <c r="AI259" s="1"/>
      <c r="AJ259" s="1" t="s">
        <v>2266</v>
      </c>
      <c r="AK259" s="1" t="s">
        <v>2300</v>
      </c>
      <c r="AL259" s="1" t="s">
        <v>2395</v>
      </c>
      <c r="AM259" s="1"/>
      <c r="AN259" s="3">
        <v>46241</v>
      </c>
      <c r="AO259" s="1" t="s">
        <v>2451</v>
      </c>
      <c r="AP259" s="1" t="s">
        <v>2554</v>
      </c>
      <c r="AQ259" s="1" t="s">
        <v>2811</v>
      </c>
      <c r="AR259" s="1" t="s">
        <v>2811</v>
      </c>
      <c r="AS259" s="1" t="s">
        <v>2818</v>
      </c>
      <c r="AT259" s="1" t="s">
        <v>1870</v>
      </c>
      <c r="AU259" s="1" t="s">
        <v>1931</v>
      </c>
      <c r="AV259" s="1" t="s">
        <v>2825</v>
      </c>
      <c r="AW259" s="1"/>
      <c r="AX259" s="1"/>
      <c r="AY259" s="1" t="s">
        <v>2833</v>
      </c>
      <c r="AZ259" s="1" t="s">
        <v>2830</v>
      </c>
      <c r="BA259" s="1" t="s">
        <v>2837</v>
      </c>
      <c r="BB259" s="1" t="s">
        <v>3063</v>
      </c>
      <c r="BC259" s="1"/>
      <c r="BD259">
        <v>22417</v>
      </c>
      <c r="BE259" s="1" t="s">
        <v>2818</v>
      </c>
      <c r="BF259">
        <v>2633</v>
      </c>
      <c r="BG259">
        <v>3</v>
      </c>
      <c r="BH259" s="1" t="s">
        <v>2451</v>
      </c>
    </row>
    <row r="260" spans="1:60">
      <c r="A260" s="8">
        <v>136220</v>
      </c>
      <c r="B260" s="1" t="s">
        <v>2896</v>
      </c>
      <c r="C260" s="1" t="s">
        <v>3137</v>
      </c>
      <c r="D260" s="1" t="s">
        <v>464</v>
      </c>
      <c r="E260">
        <v>1</v>
      </c>
      <c r="F260" s="9" t="s">
        <v>3083</v>
      </c>
      <c r="G260" s="4">
        <v>70000</v>
      </c>
      <c r="I260" s="14">
        <f t="shared" si="4"/>
        <v>70000</v>
      </c>
      <c r="N260" s="1" t="s">
        <v>2441</v>
      </c>
      <c r="O260">
        <v>0</v>
      </c>
      <c r="P260" s="3">
        <v>46241</v>
      </c>
      <c r="Q260" s="1" t="s">
        <v>2453</v>
      </c>
      <c r="R260">
        <v>139082</v>
      </c>
      <c r="U260" s="1" t="s">
        <v>1268</v>
      </c>
      <c r="V260">
        <v>20</v>
      </c>
      <c r="W260">
        <v>29</v>
      </c>
      <c r="X260" s="1"/>
      <c r="Y260" s="1" t="s">
        <v>1768</v>
      </c>
      <c r="Z260" s="1" t="s">
        <v>1813</v>
      </c>
      <c r="AA260" s="1" t="s">
        <v>1817</v>
      </c>
      <c r="AB260" s="1" t="s">
        <v>1870</v>
      </c>
      <c r="AC260" s="1" t="s">
        <v>1931</v>
      </c>
      <c r="AD260" s="1" t="s">
        <v>1941</v>
      </c>
      <c r="AE260" s="1"/>
      <c r="AF260">
        <v>0</v>
      </c>
      <c r="AG260" s="1" t="s">
        <v>1350</v>
      </c>
      <c r="AH260" s="1" t="s">
        <v>2263</v>
      </c>
      <c r="AI260" s="1"/>
      <c r="AJ260" s="1" t="s">
        <v>2266</v>
      </c>
      <c r="AK260" s="1" t="s">
        <v>2301</v>
      </c>
      <c r="AL260" s="1" t="s">
        <v>2396</v>
      </c>
      <c r="AM260" s="1"/>
      <c r="AN260" s="3">
        <v>46241</v>
      </c>
      <c r="AO260" s="1" t="s">
        <v>2451</v>
      </c>
      <c r="AP260" s="1" t="s">
        <v>2555</v>
      </c>
      <c r="AQ260" s="1" t="s">
        <v>2811</v>
      </c>
      <c r="AR260" s="1" t="s">
        <v>2811</v>
      </c>
      <c r="AS260" s="1" t="s">
        <v>2818</v>
      </c>
      <c r="AT260" s="1" t="s">
        <v>1870</v>
      </c>
      <c r="AU260" s="1" t="s">
        <v>1931</v>
      </c>
      <c r="AV260" s="1" t="s">
        <v>2825</v>
      </c>
      <c r="AW260" s="1"/>
      <c r="AX260" s="1"/>
      <c r="AY260" s="1" t="s">
        <v>2833</v>
      </c>
      <c r="AZ260" s="1" t="s">
        <v>2830</v>
      </c>
      <c r="BA260" s="1" t="s">
        <v>2837</v>
      </c>
      <c r="BB260" s="1" t="s">
        <v>3063</v>
      </c>
      <c r="BC260" s="1"/>
      <c r="BD260">
        <v>22417</v>
      </c>
      <c r="BE260" s="1" t="s">
        <v>2818</v>
      </c>
      <c r="BF260">
        <v>2053</v>
      </c>
      <c r="BG260">
        <v>29</v>
      </c>
      <c r="BH260" s="1" t="s">
        <v>2451</v>
      </c>
    </row>
    <row r="261" spans="1:60">
      <c r="A261" s="8">
        <v>136220</v>
      </c>
      <c r="B261" s="1" t="s">
        <v>2896</v>
      </c>
      <c r="C261" s="1" t="s">
        <v>3137</v>
      </c>
      <c r="D261" s="1" t="s">
        <v>465</v>
      </c>
      <c r="E261">
        <v>1</v>
      </c>
      <c r="F261" s="9" t="s">
        <v>3083</v>
      </c>
      <c r="G261" s="4">
        <v>70000</v>
      </c>
      <c r="I261" s="14">
        <f t="shared" si="4"/>
        <v>70000</v>
      </c>
      <c r="N261" s="1" t="s">
        <v>2441</v>
      </c>
      <c r="O261">
        <v>0</v>
      </c>
      <c r="P261" s="3">
        <v>46241</v>
      </c>
      <c r="Q261" s="1" t="s">
        <v>2453</v>
      </c>
      <c r="R261">
        <v>139082</v>
      </c>
      <c r="U261" s="1" t="s">
        <v>1268</v>
      </c>
      <c r="V261">
        <v>20</v>
      </c>
      <c r="W261">
        <v>30</v>
      </c>
      <c r="X261" s="1"/>
      <c r="Y261" s="1" t="s">
        <v>1768</v>
      </c>
      <c r="Z261" s="1" t="s">
        <v>1813</v>
      </c>
      <c r="AA261" s="1" t="s">
        <v>1817</v>
      </c>
      <c r="AB261" s="1" t="s">
        <v>1870</v>
      </c>
      <c r="AC261" s="1" t="s">
        <v>1931</v>
      </c>
      <c r="AD261" s="1" t="s">
        <v>1941</v>
      </c>
      <c r="AE261" s="1"/>
      <c r="AF261">
        <v>0</v>
      </c>
      <c r="AG261" s="1" t="s">
        <v>1350</v>
      </c>
      <c r="AH261" s="1" t="s">
        <v>2263</v>
      </c>
      <c r="AI261" s="1"/>
      <c r="AJ261" s="1" t="s">
        <v>2266</v>
      </c>
      <c r="AK261" s="1" t="s">
        <v>2301</v>
      </c>
      <c r="AL261" s="1" t="s">
        <v>2396</v>
      </c>
      <c r="AM261" s="1"/>
      <c r="AN261" s="3">
        <v>46241</v>
      </c>
      <c r="AO261" s="1" t="s">
        <v>2451</v>
      </c>
      <c r="AP261" s="1" t="s">
        <v>2555</v>
      </c>
      <c r="AQ261" s="1" t="s">
        <v>2811</v>
      </c>
      <c r="AR261" s="1" t="s">
        <v>2811</v>
      </c>
      <c r="AS261" s="1" t="s">
        <v>2818</v>
      </c>
      <c r="AT261" s="1" t="s">
        <v>1870</v>
      </c>
      <c r="AU261" s="1" t="s">
        <v>1931</v>
      </c>
      <c r="AV261" s="1" t="s">
        <v>2825</v>
      </c>
      <c r="AW261" s="1"/>
      <c r="AX261" s="1"/>
      <c r="AY261" s="1" t="s">
        <v>2833</v>
      </c>
      <c r="AZ261" s="1" t="s">
        <v>2830</v>
      </c>
      <c r="BA261" s="1" t="s">
        <v>2837</v>
      </c>
      <c r="BB261" s="1" t="s">
        <v>3063</v>
      </c>
      <c r="BC261" s="1"/>
      <c r="BD261">
        <v>22417</v>
      </c>
      <c r="BE261" s="1" t="s">
        <v>2818</v>
      </c>
      <c r="BF261">
        <v>2053</v>
      </c>
      <c r="BG261">
        <v>30</v>
      </c>
      <c r="BH261" s="1" t="s">
        <v>2451</v>
      </c>
    </row>
    <row r="262" spans="1:60">
      <c r="A262" s="8">
        <v>136220</v>
      </c>
      <c r="B262" s="1" t="s">
        <v>2896</v>
      </c>
      <c r="C262" s="1" t="s">
        <v>3137</v>
      </c>
      <c r="D262" s="1" t="s">
        <v>466</v>
      </c>
      <c r="E262">
        <v>1</v>
      </c>
      <c r="F262" s="9" t="s">
        <v>3083</v>
      </c>
      <c r="G262" s="4">
        <v>70000</v>
      </c>
      <c r="I262" s="14">
        <f t="shared" si="4"/>
        <v>70000</v>
      </c>
      <c r="N262" s="1" t="s">
        <v>2441</v>
      </c>
      <c r="O262">
        <v>0</v>
      </c>
      <c r="P262" s="3">
        <v>46241</v>
      </c>
      <c r="Q262" s="1" t="s">
        <v>2453</v>
      </c>
      <c r="R262">
        <v>139082</v>
      </c>
      <c r="U262" s="1" t="s">
        <v>1268</v>
      </c>
      <c r="V262">
        <v>20</v>
      </c>
      <c r="W262">
        <v>31</v>
      </c>
      <c r="X262" s="1"/>
      <c r="Y262" s="1" t="s">
        <v>1768</v>
      </c>
      <c r="Z262" s="1" t="s">
        <v>1813</v>
      </c>
      <c r="AA262" s="1" t="s">
        <v>1817</v>
      </c>
      <c r="AB262" s="1" t="s">
        <v>1870</v>
      </c>
      <c r="AC262" s="1" t="s">
        <v>1931</v>
      </c>
      <c r="AD262" s="1" t="s">
        <v>1941</v>
      </c>
      <c r="AE262" s="1"/>
      <c r="AF262">
        <v>0</v>
      </c>
      <c r="AG262" s="1" t="s">
        <v>1350</v>
      </c>
      <c r="AH262" s="1" t="s">
        <v>2263</v>
      </c>
      <c r="AI262" s="1"/>
      <c r="AJ262" s="1" t="s">
        <v>2266</v>
      </c>
      <c r="AK262" s="1" t="s">
        <v>2301</v>
      </c>
      <c r="AL262" s="1" t="s">
        <v>2396</v>
      </c>
      <c r="AM262" s="1"/>
      <c r="AN262" s="3">
        <v>46241</v>
      </c>
      <c r="AO262" s="1" t="s">
        <v>2451</v>
      </c>
      <c r="AP262" s="1" t="s">
        <v>2555</v>
      </c>
      <c r="AQ262" s="1" t="s">
        <v>2811</v>
      </c>
      <c r="AR262" s="1" t="s">
        <v>2811</v>
      </c>
      <c r="AS262" s="1" t="s">
        <v>2818</v>
      </c>
      <c r="AT262" s="1" t="s">
        <v>1870</v>
      </c>
      <c r="AU262" s="1" t="s">
        <v>1931</v>
      </c>
      <c r="AV262" s="1" t="s">
        <v>2825</v>
      </c>
      <c r="AW262" s="1"/>
      <c r="AX262" s="1"/>
      <c r="AY262" s="1" t="s">
        <v>2833</v>
      </c>
      <c r="AZ262" s="1" t="s">
        <v>2830</v>
      </c>
      <c r="BA262" s="1" t="s">
        <v>2837</v>
      </c>
      <c r="BB262" s="1" t="s">
        <v>3063</v>
      </c>
      <c r="BC262" s="1"/>
      <c r="BD262">
        <v>22417</v>
      </c>
      <c r="BE262" s="1" t="s">
        <v>2818</v>
      </c>
      <c r="BF262">
        <v>2053</v>
      </c>
      <c r="BG262">
        <v>31</v>
      </c>
      <c r="BH262" s="1" t="s">
        <v>2451</v>
      </c>
    </row>
    <row r="263" spans="1:60" ht="57">
      <c r="A263" s="8">
        <v>136267</v>
      </c>
      <c r="B263" s="1" t="s">
        <v>2929</v>
      </c>
      <c r="C263" s="1" t="s">
        <v>3174</v>
      </c>
      <c r="D263" s="2" t="s">
        <v>614</v>
      </c>
      <c r="E263">
        <v>1</v>
      </c>
      <c r="F263" s="9" t="s">
        <v>3083</v>
      </c>
      <c r="G263" s="4">
        <v>70425.56</v>
      </c>
      <c r="I263" s="14">
        <f t="shared" si="4"/>
        <v>70425.56</v>
      </c>
      <c r="N263" s="1" t="s">
        <v>2442</v>
      </c>
      <c r="O263">
        <v>0</v>
      </c>
      <c r="P263" s="3">
        <v>46245</v>
      </c>
      <c r="Q263" s="1" t="s">
        <v>2455</v>
      </c>
      <c r="R263">
        <v>139487</v>
      </c>
      <c r="U263" s="1" t="s">
        <v>1442</v>
      </c>
      <c r="V263">
        <v>-10</v>
      </c>
      <c r="W263">
        <v>1</v>
      </c>
      <c r="X263" s="1"/>
      <c r="Y263" s="1" t="s">
        <v>1768</v>
      </c>
      <c r="Z263" s="1" t="s">
        <v>1813</v>
      </c>
      <c r="AA263" s="1" t="s">
        <v>1816</v>
      </c>
      <c r="AB263" s="1" t="s">
        <v>1885</v>
      </c>
      <c r="AC263" s="1" t="s">
        <v>1816</v>
      </c>
      <c r="AD263" s="1" t="s">
        <v>1941</v>
      </c>
      <c r="AE263" s="1"/>
      <c r="AF263">
        <v>1</v>
      </c>
      <c r="AG263" s="1" t="s">
        <v>2100</v>
      </c>
      <c r="AH263" s="1" t="s">
        <v>2263</v>
      </c>
      <c r="AI263" s="1"/>
      <c r="AJ263" s="1" t="s">
        <v>2265</v>
      </c>
      <c r="AK263" s="1" t="s">
        <v>2100</v>
      </c>
      <c r="AL263" s="1" t="s">
        <v>1442</v>
      </c>
      <c r="AM263" s="1"/>
      <c r="AN263" s="3">
        <v>46245</v>
      </c>
      <c r="AO263" s="1" t="s">
        <v>2451</v>
      </c>
      <c r="AP263" s="1" t="s">
        <v>2594</v>
      </c>
      <c r="AQ263" s="1" t="s">
        <v>2811</v>
      </c>
      <c r="AR263" s="1" t="s">
        <v>2811</v>
      </c>
      <c r="AS263" s="1" t="s">
        <v>2817</v>
      </c>
      <c r="AT263" s="1" t="s">
        <v>1885</v>
      </c>
      <c r="AU263" s="1" t="s">
        <v>1816</v>
      </c>
      <c r="AV263" s="1" t="s">
        <v>2826</v>
      </c>
      <c r="AW263" s="1"/>
      <c r="AX263" s="1"/>
      <c r="AY263" s="1" t="s">
        <v>2829</v>
      </c>
      <c r="AZ263" s="1" t="s">
        <v>2829</v>
      </c>
      <c r="BA263" s="1" t="s">
        <v>2836</v>
      </c>
      <c r="BB263" s="1" t="s">
        <v>3060</v>
      </c>
      <c r="BC263" s="1"/>
      <c r="BD263">
        <v>24752</v>
      </c>
      <c r="BE263" s="1" t="s">
        <v>2817</v>
      </c>
      <c r="BF263">
        <v>4096</v>
      </c>
      <c r="BG263">
        <v>1</v>
      </c>
      <c r="BH263" s="1" t="s">
        <v>2453</v>
      </c>
    </row>
    <row r="264" spans="1:60">
      <c r="A264" s="8">
        <v>136509</v>
      </c>
      <c r="B264" s="1" t="s">
        <v>2923</v>
      </c>
      <c r="C264" s="1" t="s">
        <v>3249</v>
      </c>
      <c r="D264" s="1" t="s">
        <v>993</v>
      </c>
      <c r="E264">
        <v>4</v>
      </c>
      <c r="F264" s="9" t="s">
        <v>3083</v>
      </c>
      <c r="G264" s="4">
        <v>70987.5</v>
      </c>
      <c r="I264" s="14">
        <f t="shared" si="4"/>
        <v>283950</v>
      </c>
      <c r="N264" s="1" t="s">
        <v>2441</v>
      </c>
      <c r="O264">
        <v>0</v>
      </c>
      <c r="P264" s="3">
        <v>46261</v>
      </c>
      <c r="Q264" s="1" t="s">
        <v>2463</v>
      </c>
      <c r="R264">
        <v>139758</v>
      </c>
      <c r="U264" s="1" t="s">
        <v>1730</v>
      </c>
      <c r="V264">
        <v>20</v>
      </c>
      <c r="W264">
        <v>1</v>
      </c>
      <c r="X264" s="1"/>
      <c r="Y264" s="1" t="s">
        <v>1765</v>
      </c>
      <c r="Z264" s="1" t="s">
        <v>1813</v>
      </c>
      <c r="AA264" s="1" t="s">
        <v>1815</v>
      </c>
      <c r="AB264" s="1" t="s">
        <v>1830</v>
      </c>
      <c r="AC264" s="1" t="s">
        <v>1921</v>
      </c>
      <c r="AD264" s="1" t="s">
        <v>1941</v>
      </c>
      <c r="AE264" s="1"/>
      <c r="AF264">
        <v>4</v>
      </c>
      <c r="AG264" s="1" t="s">
        <v>2245</v>
      </c>
      <c r="AH264" s="1" t="s">
        <v>2263</v>
      </c>
      <c r="AI264" s="1"/>
      <c r="AJ264" s="1" t="s">
        <v>2264</v>
      </c>
      <c r="AK264" s="1" t="s">
        <v>2245</v>
      </c>
      <c r="AL264" s="1" t="s">
        <v>1730</v>
      </c>
      <c r="AM264" s="1" t="s">
        <v>2444</v>
      </c>
      <c r="AN264" s="3">
        <v>46261</v>
      </c>
      <c r="AO264" s="1" t="s">
        <v>2451</v>
      </c>
      <c r="AP264" s="1" t="s">
        <v>2776</v>
      </c>
      <c r="AQ264" s="1" t="s">
        <v>2811</v>
      </c>
      <c r="AR264" s="1" t="s">
        <v>2811</v>
      </c>
      <c r="AS264" s="1" t="s">
        <v>2814</v>
      </c>
      <c r="AT264" s="1" t="s">
        <v>1830</v>
      </c>
      <c r="AU264" s="1" t="s">
        <v>1921</v>
      </c>
      <c r="AV264" s="1" t="s">
        <v>2825</v>
      </c>
      <c r="AW264" s="1"/>
      <c r="AX264" s="1"/>
      <c r="AY264" s="1" t="s">
        <v>2829</v>
      </c>
      <c r="AZ264" s="1" t="s">
        <v>2829</v>
      </c>
      <c r="BA264" s="1" t="s">
        <v>2835</v>
      </c>
      <c r="BB264" s="1" t="s">
        <v>3059</v>
      </c>
      <c r="BC264" s="1"/>
      <c r="BD264">
        <v>21754</v>
      </c>
      <c r="BE264" s="1" t="s">
        <v>2814</v>
      </c>
      <c r="BF264">
        <v>1645</v>
      </c>
      <c r="BG264">
        <v>1</v>
      </c>
      <c r="BH264" s="1" t="s">
        <v>2466</v>
      </c>
    </row>
    <row r="265" spans="1:60">
      <c r="A265" s="8">
        <v>136220</v>
      </c>
      <c r="B265" s="1" t="s">
        <v>2896</v>
      </c>
      <c r="C265" s="1" t="s">
        <v>3137</v>
      </c>
      <c r="D265" s="1" t="s">
        <v>463</v>
      </c>
      <c r="E265">
        <v>1</v>
      </c>
      <c r="F265" s="9" t="s">
        <v>3083</v>
      </c>
      <c r="G265" s="4">
        <v>75000</v>
      </c>
      <c r="I265" s="14">
        <f t="shared" si="4"/>
        <v>75000</v>
      </c>
      <c r="N265" s="1" t="s">
        <v>2441</v>
      </c>
      <c r="O265">
        <v>0</v>
      </c>
      <c r="P265" s="3">
        <v>46241</v>
      </c>
      <c r="Q265" s="1" t="s">
        <v>2453</v>
      </c>
      <c r="R265">
        <v>139082</v>
      </c>
      <c r="U265" s="1" t="s">
        <v>1333</v>
      </c>
      <c r="V265">
        <v>20</v>
      </c>
      <c r="W265">
        <v>28</v>
      </c>
      <c r="X265" s="1"/>
      <c r="Y265" s="1" t="s">
        <v>1768</v>
      </c>
      <c r="Z265" s="1" t="s">
        <v>1813</v>
      </c>
      <c r="AA265" s="1" t="s">
        <v>1817</v>
      </c>
      <c r="AB265" s="1" t="s">
        <v>1870</v>
      </c>
      <c r="AC265" s="1" t="s">
        <v>1931</v>
      </c>
      <c r="AD265" s="1" t="s">
        <v>1941</v>
      </c>
      <c r="AE265" s="1"/>
      <c r="AF265">
        <v>0</v>
      </c>
      <c r="AG265" s="1" t="s">
        <v>1350</v>
      </c>
      <c r="AH265" s="1" t="s">
        <v>2263</v>
      </c>
      <c r="AI265" s="1"/>
      <c r="AJ265" s="1" t="s">
        <v>2266</v>
      </c>
      <c r="AK265" s="1" t="s">
        <v>2301</v>
      </c>
      <c r="AL265" s="1" t="s">
        <v>2396</v>
      </c>
      <c r="AM265" s="1"/>
      <c r="AN265" s="3">
        <v>46241</v>
      </c>
      <c r="AO265" s="1" t="s">
        <v>2451</v>
      </c>
      <c r="AP265" s="1" t="s">
        <v>2555</v>
      </c>
      <c r="AQ265" s="1" t="s">
        <v>2811</v>
      </c>
      <c r="AR265" s="1" t="s">
        <v>2811</v>
      </c>
      <c r="AS265" s="1" t="s">
        <v>2818</v>
      </c>
      <c r="AT265" s="1" t="s">
        <v>1870</v>
      </c>
      <c r="AU265" s="1" t="s">
        <v>1931</v>
      </c>
      <c r="AV265" s="1" t="s">
        <v>2825</v>
      </c>
      <c r="AW265" s="1"/>
      <c r="AX265" s="1"/>
      <c r="AY265" s="1" t="s">
        <v>2833</v>
      </c>
      <c r="AZ265" s="1" t="s">
        <v>2830</v>
      </c>
      <c r="BA265" s="1" t="s">
        <v>2837</v>
      </c>
      <c r="BB265" s="1" t="s">
        <v>3063</v>
      </c>
      <c r="BC265" s="1"/>
      <c r="BD265">
        <v>22417</v>
      </c>
      <c r="BE265" s="1" t="s">
        <v>2818</v>
      </c>
      <c r="BF265">
        <v>2053</v>
      </c>
      <c r="BG265">
        <v>28</v>
      </c>
      <c r="BH265" s="1" t="s">
        <v>2451</v>
      </c>
    </row>
    <row r="266" spans="1:60">
      <c r="A266" s="8">
        <v>136221</v>
      </c>
      <c r="B266" s="1" t="s">
        <v>2904</v>
      </c>
      <c r="C266" s="1" t="s">
        <v>3137</v>
      </c>
      <c r="D266" s="1" t="s">
        <v>491</v>
      </c>
      <c r="E266">
        <v>1</v>
      </c>
      <c r="F266" s="9" t="s">
        <v>3083</v>
      </c>
      <c r="G266" s="4">
        <v>76800</v>
      </c>
      <c r="I266" s="14">
        <f t="shared" si="4"/>
        <v>76800</v>
      </c>
      <c r="N266" s="1" t="s">
        <v>2441</v>
      </c>
      <c r="O266">
        <v>0</v>
      </c>
      <c r="P266" s="3">
        <v>46241</v>
      </c>
      <c r="Q266" s="1" t="s">
        <v>2453</v>
      </c>
      <c r="R266">
        <v>139102</v>
      </c>
      <c r="U266" s="1" t="s">
        <v>1342</v>
      </c>
      <c r="V266">
        <v>20</v>
      </c>
      <c r="W266">
        <v>8</v>
      </c>
      <c r="X266" s="1"/>
      <c r="Y266" s="1" t="s">
        <v>1768</v>
      </c>
      <c r="Z266" s="1" t="s">
        <v>1813</v>
      </c>
      <c r="AA266" s="1" t="s">
        <v>1817</v>
      </c>
      <c r="AB266" s="1" t="s">
        <v>1870</v>
      </c>
      <c r="AC266" s="1" t="s">
        <v>1931</v>
      </c>
      <c r="AD266" s="1" t="s">
        <v>1941</v>
      </c>
      <c r="AE266" s="1"/>
      <c r="AF266">
        <v>0</v>
      </c>
      <c r="AG266" s="1" t="s">
        <v>1350</v>
      </c>
      <c r="AH266" s="1" t="s">
        <v>2263</v>
      </c>
      <c r="AI266" s="1"/>
      <c r="AJ266" s="1" t="s">
        <v>2266</v>
      </c>
      <c r="AK266" s="1" t="s">
        <v>2302</v>
      </c>
      <c r="AL266" s="1" t="s">
        <v>2397</v>
      </c>
      <c r="AM266" s="1"/>
      <c r="AN266" s="3">
        <v>46241</v>
      </c>
      <c r="AO266" s="1" t="s">
        <v>2451</v>
      </c>
      <c r="AP266" s="1" t="s">
        <v>2556</v>
      </c>
      <c r="AQ266" s="1" t="s">
        <v>2811</v>
      </c>
      <c r="AR266" s="1" t="s">
        <v>2811</v>
      </c>
      <c r="AS266" s="1" t="s">
        <v>2818</v>
      </c>
      <c r="AT266" s="1" t="s">
        <v>1870</v>
      </c>
      <c r="AU266" s="1" t="s">
        <v>1931</v>
      </c>
      <c r="AV266" s="1" t="s">
        <v>2825</v>
      </c>
      <c r="AW266" s="1"/>
      <c r="AX266" s="1"/>
      <c r="AY266" s="1" t="s">
        <v>2833</v>
      </c>
      <c r="AZ266" s="1" t="s">
        <v>2830</v>
      </c>
      <c r="BA266" s="1" t="s">
        <v>2837</v>
      </c>
      <c r="BB266" s="1" t="s">
        <v>3063</v>
      </c>
      <c r="BC266" s="1"/>
      <c r="BD266">
        <v>22417</v>
      </c>
      <c r="BE266" s="1" t="s">
        <v>2818</v>
      </c>
      <c r="BF266">
        <v>2633</v>
      </c>
      <c r="BG266">
        <v>8</v>
      </c>
      <c r="BH266" s="1" t="s">
        <v>2451</v>
      </c>
    </row>
    <row r="267" spans="1:60">
      <c r="A267" s="8">
        <v>136211</v>
      </c>
      <c r="B267" s="1" t="s">
        <v>2896</v>
      </c>
      <c r="C267" s="1" t="s">
        <v>3137</v>
      </c>
      <c r="D267" s="1" t="s">
        <v>300</v>
      </c>
      <c r="E267">
        <v>1</v>
      </c>
      <c r="F267" s="9" t="s">
        <v>3083</v>
      </c>
      <c r="G267" s="4">
        <v>80000</v>
      </c>
      <c r="I267" s="14">
        <f t="shared" si="4"/>
        <v>80000</v>
      </c>
      <c r="N267" s="1" t="s">
        <v>2441</v>
      </c>
      <c r="O267">
        <v>0</v>
      </c>
      <c r="P267" s="3">
        <v>46240</v>
      </c>
      <c r="Q267" s="1" t="s">
        <v>2449</v>
      </c>
      <c r="R267">
        <v>139076</v>
      </c>
      <c r="U267" s="1" t="s">
        <v>1261</v>
      </c>
      <c r="V267">
        <v>20</v>
      </c>
      <c r="W267">
        <v>12</v>
      </c>
      <c r="X267" s="1"/>
      <c r="Y267" s="1" t="s">
        <v>1768</v>
      </c>
      <c r="Z267" s="1" t="s">
        <v>1813</v>
      </c>
      <c r="AA267" s="1" t="s">
        <v>1817</v>
      </c>
      <c r="AB267" s="1" t="s">
        <v>1870</v>
      </c>
      <c r="AC267" s="1" t="s">
        <v>1931</v>
      </c>
      <c r="AD267" s="1" t="s">
        <v>1941</v>
      </c>
      <c r="AE267" s="1"/>
      <c r="AF267">
        <v>0</v>
      </c>
      <c r="AG267" s="1" t="s">
        <v>1350</v>
      </c>
      <c r="AH267" s="1" t="s">
        <v>2263</v>
      </c>
      <c r="AI267" s="1"/>
      <c r="AJ267" s="1" t="s">
        <v>2266</v>
      </c>
      <c r="AK267" s="1" t="s">
        <v>1992</v>
      </c>
      <c r="AL267" s="1" t="s">
        <v>1129</v>
      </c>
      <c r="AM267" s="1"/>
      <c r="AN267" s="3">
        <v>46240</v>
      </c>
      <c r="AO267" s="1" t="s">
        <v>2451</v>
      </c>
      <c r="AP267" s="1" t="s">
        <v>2548</v>
      </c>
      <c r="AQ267" s="1" t="s">
        <v>2811</v>
      </c>
      <c r="AR267" s="1" t="s">
        <v>2811</v>
      </c>
      <c r="AS267" s="1" t="s">
        <v>2818</v>
      </c>
      <c r="AT267" s="1" t="s">
        <v>1870</v>
      </c>
      <c r="AU267" s="1" t="s">
        <v>1931</v>
      </c>
      <c r="AV267" s="1" t="s">
        <v>2825</v>
      </c>
      <c r="AW267" s="1"/>
      <c r="AX267" s="1"/>
      <c r="AY267" s="1" t="s">
        <v>2833</v>
      </c>
      <c r="AZ267" s="1" t="s">
        <v>2830</v>
      </c>
      <c r="BA267" s="1" t="s">
        <v>2837</v>
      </c>
      <c r="BB267" s="1" t="s">
        <v>3063</v>
      </c>
      <c r="BC267" s="1"/>
      <c r="BD267">
        <v>22417</v>
      </c>
      <c r="BE267" s="1" t="s">
        <v>2818</v>
      </c>
      <c r="BF267">
        <v>2053</v>
      </c>
      <c r="BG267">
        <v>12</v>
      </c>
      <c r="BH267" s="1" t="s">
        <v>2451</v>
      </c>
    </row>
    <row r="268" spans="1:60">
      <c r="A268" s="8">
        <v>136211</v>
      </c>
      <c r="B268" s="1" t="s">
        <v>2896</v>
      </c>
      <c r="C268" s="1" t="s">
        <v>3137</v>
      </c>
      <c r="D268" s="1" t="s">
        <v>301</v>
      </c>
      <c r="E268">
        <v>1</v>
      </c>
      <c r="F268" s="9" t="s">
        <v>3083</v>
      </c>
      <c r="G268" s="4">
        <v>80000</v>
      </c>
      <c r="I268" s="14">
        <f t="shared" si="4"/>
        <v>80000</v>
      </c>
      <c r="N268" s="1" t="s">
        <v>2441</v>
      </c>
      <c r="O268">
        <v>0</v>
      </c>
      <c r="P268" s="3">
        <v>46240</v>
      </c>
      <c r="Q268" s="1" t="s">
        <v>2449</v>
      </c>
      <c r="R268">
        <v>139076</v>
      </c>
      <c r="U268" s="1" t="s">
        <v>1261</v>
      </c>
      <c r="V268">
        <v>20</v>
      </c>
      <c r="W268">
        <v>13</v>
      </c>
      <c r="X268" s="1"/>
      <c r="Y268" s="1" t="s">
        <v>1768</v>
      </c>
      <c r="Z268" s="1" t="s">
        <v>1813</v>
      </c>
      <c r="AA268" s="1" t="s">
        <v>1817</v>
      </c>
      <c r="AB268" s="1" t="s">
        <v>1870</v>
      </c>
      <c r="AC268" s="1" t="s">
        <v>1931</v>
      </c>
      <c r="AD268" s="1" t="s">
        <v>1941</v>
      </c>
      <c r="AE268" s="1"/>
      <c r="AF268">
        <v>0</v>
      </c>
      <c r="AG268" s="1" t="s">
        <v>1350</v>
      </c>
      <c r="AH268" s="1" t="s">
        <v>2263</v>
      </c>
      <c r="AI268" s="1"/>
      <c r="AJ268" s="1" t="s">
        <v>2266</v>
      </c>
      <c r="AK268" s="1" t="s">
        <v>1992</v>
      </c>
      <c r="AL268" s="1" t="s">
        <v>1129</v>
      </c>
      <c r="AM268" s="1"/>
      <c r="AN268" s="3">
        <v>46240</v>
      </c>
      <c r="AO268" s="1" t="s">
        <v>2451</v>
      </c>
      <c r="AP268" s="1" t="s">
        <v>2548</v>
      </c>
      <c r="AQ268" s="1" t="s">
        <v>2811</v>
      </c>
      <c r="AR268" s="1" t="s">
        <v>2811</v>
      </c>
      <c r="AS268" s="1" t="s">
        <v>2818</v>
      </c>
      <c r="AT268" s="1" t="s">
        <v>1870</v>
      </c>
      <c r="AU268" s="1" t="s">
        <v>1931</v>
      </c>
      <c r="AV268" s="1" t="s">
        <v>2825</v>
      </c>
      <c r="AW268" s="1"/>
      <c r="AX268" s="1"/>
      <c r="AY268" s="1" t="s">
        <v>2833</v>
      </c>
      <c r="AZ268" s="1" t="s">
        <v>2830</v>
      </c>
      <c r="BA268" s="1" t="s">
        <v>2837</v>
      </c>
      <c r="BB268" s="1" t="s">
        <v>3063</v>
      </c>
      <c r="BC268" s="1"/>
      <c r="BD268">
        <v>22417</v>
      </c>
      <c r="BE268" s="1" t="s">
        <v>2818</v>
      </c>
      <c r="BF268">
        <v>2053</v>
      </c>
      <c r="BG268">
        <v>13</v>
      </c>
      <c r="BH268" s="1" t="s">
        <v>2451</v>
      </c>
    </row>
    <row r="269" spans="1:60">
      <c r="A269" s="8">
        <v>136211</v>
      </c>
      <c r="B269" s="1" t="s">
        <v>2896</v>
      </c>
      <c r="C269" s="1" t="s">
        <v>3137</v>
      </c>
      <c r="D269" s="1" t="s">
        <v>302</v>
      </c>
      <c r="E269">
        <v>1</v>
      </c>
      <c r="F269" s="9" t="s">
        <v>3083</v>
      </c>
      <c r="G269" s="4">
        <v>80000</v>
      </c>
      <c r="I269" s="14">
        <f t="shared" si="4"/>
        <v>80000</v>
      </c>
      <c r="N269" s="1" t="s">
        <v>2441</v>
      </c>
      <c r="O269">
        <v>0</v>
      </c>
      <c r="P269" s="3">
        <v>46240</v>
      </c>
      <c r="Q269" s="1" t="s">
        <v>2449</v>
      </c>
      <c r="R269">
        <v>139076</v>
      </c>
      <c r="U269" s="1" t="s">
        <v>1261</v>
      </c>
      <c r="V269">
        <v>20</v>
      </c>
      <c r="W269">
        <v>14</v>
      </c>
      <c r="X269" s="1"/>
      <c r="Y269" s="1" t="s">
        <v>1768</v>
      </c>
      <c r="Z269" s="1" t="s">
        <v>1813</v>
      </c>
      <c r="AA269" s="1" t="s">
        <v>1817</v>
      </c>
      <c r="AB269" s="1" t="s">
        <v>1870</v>
      </c>
      <c r="AC269" s="1" t="s">
        <v>1931</v>
      </c>
      <c r="AD269" s="1" t="s">
        <v>1941</v>
      </c>
      <c r="AE269" s="1"/>
      <c r="AF269">
        <v>0</v>
      </c>
      <c r="AG269" s="1" t="s">
        <v>1350</v>
      </c>
      <c r="AH269" s="1" t="s">
        <v>2263</v>
      </c>
      <c r="AI269" s="1"/>
      <c r="AJ269" s="1" t="s">
        <v>2266</v>
      </c>
      <c r="AK269" s="1" t="s">
        <v>1992</v>
      </c>
      <c r="AL269" s="1" t="s">
        <v>1129</v>
      </c>
      <c r="AM269" s="1"/>
      <c r="AN269" s="3">
        <v>46240</v>
      </c>
      <c r="AO269" s="1" t="s">
        <v>2451</v>
      </c>
      <c r="AP269" s="1" t="s">
        <v>2548</v>
      </c>
      <c r="AQ269" s="1" t="s">
        <v>2811</v>
      </c>
      <c r="AR269" s="1" t="s">
        <v>2811</v>
      </c>
      <c r="AS269" s="1" t="s">
        <v>2818</v>
      </c>
      <c r="AT269" s="1" t="s">
        <v>1870</v>
      </c>
      <c r="AU269" s="1" t="s">
        <v>1931</v>
      </c>
      <c r="AV269" s="1" t="s">
        <v>2825</v>
      </c>
      <c r="AW269" s="1"/>
      <c r="AX269" s="1"/>
      <c r="AY269" s="1" t="s">
        <v>2833</v>
      </c>
      <c r="AZ269" s="1" t="s">
        <v>2830</v>
      </c>
      <c r="BA269" s="1" t="s">
        <v>2837</v>
      </c>
      <c r="BB269" s="1" t="s">
        <v>3063</v>
      </c>
      <c r="BC269" s="1"/>
      <c r="BD269">
        <v>22417</v>
      </c>
      <c r="BE269" s="1" t="s">
        <v>2818</v>
      </c>
      <c r="BF269">
        <v>2053</v>
      </c>
      <c r="BG269">
        <v>14</v>
      </c>
      <c r="BH269" s="1" t="s">
        <v>2451</v>
      </c>
    </row>
    <row r="270" spans="1:60">
      <c r="A270" s="8">
        <v>136211</v>
      </c>
      <c r="B270" s="1" t="s">
        <v>2896</v>
      </c>
      <c r="C270" s="1" t="s">
        <v>3137</v>
      </c>
      <c r="D270" s="1" t="s">
        <v>311</v>
      </c>
      <c r="E270">
        <v>1</v>
      </c>
      <c r="F270" s="9" t="s">
        <v>3083</v>
      </c>
      <c r="G270" s="4">
        <v>80000</v>
      </c>
      <c r="I270" s="14">
        <f t="shared" si="4"/>
        <v>80000</v>
      </c>
      <c r="N270" s="1" t="s">
        <v>2441</v>
      </c>
      <c r="O270">
        <v>0</v>
      </c>
      <c r="P270" s="3">
        <v>46240</v>
      </c>
      <c r="Q270" s="1" t="s">
        <v>2449</v>
      </c>
      <c r="R270">
        <v>139076</v>
      </c>
      <c r="U270" s="1" t="s">
        <v>1261</v>
      </c>
      <c r="V270">
        <v>20</v>
      </c>
      <c r="W270">
        <v>23</v>
      </c>
      <c r="X270" s="1"/>
      <c r="Y270" s="1" t="s">
        <v>1768</v>
      </c>
      <c r="Z270" s="1" t="s">
        <v>1813</v>
      </c>
      <c r="AA270" s="1" t="s">
        <v>1817</v>
      </c>
      <c r="AB270" s="1" t="s">
        <v>1870</v>
      </c>
      <c r="AC270" s="1" t="s">
        <v>1931</v>
      </c>
      <c r="AD270" s="1" t="s">
        <v>1941</v>
      </c>
      <c r="AE270" s="1"/>
      <c r="AF270">
        <v>0</v>
      </c>
      <c r="AG270" s="1" t="s">
        <v>1350</v>
      </c>
      <c r="AH270" s="1" t="s">
        <v>2263</v>
      </c>
      <c r="AI270" s="1"/>
      <c r="AJ270" s="1" t="s">
        <v>2266</v>
      </c>
      <c r="AK270" s="1" t="s">
        <v>1992</v>
      </c>
      <c r="AL270" s="1" t="s">
        <v>1129</v>
      </c>
      <c r="AM270" s="1"/>
      <c r="AN270" s="3">
        <v>46240</v>
      </c>
      <c r="AO270" s="1" t="s">
        <v>2451</v>
      </c>
      <c r="AP270" s="1" t="s">
        <v>2548</v>
      </c>
      <c r="AQ270" s="1" t="s">
        <v>2811</v>
      </c>
      <c r="AR270" s="1" t="s">
        <v>2811</v>
      </c>
      <c r="AS270" s="1" t="s">
        <v>2818</v>
      </c>
      <c r="AT270" s="1" t="s">
        <v>1870</v>
      </c>
      <c r="AU270" s="1" t="s">
        <v>1931</v>
      </c>
      <c r="AV270" s="1" t="s">
        <v>2825</v>
      </c>
      <c r="AW270" s="1"/>
      <c r="AX270" s="1"/>
      <c r="AY270" s="1" t="s">
        <v>2833</v>
      </c>
      <c r="AZ270" s="1" t="s">
        <v>2830</v>
      </c>
      <c r="BA270" s="1" t="s">
        <v>2837</v>
      </c>
      <c r="BB270" s="1" t="s">
        <v>3063</v>
      </c>
      <c r="BC270" s="1"/>
      <c r="BD270">
        <v>22417</v>
      </c>
      <c r="BE270" s="1" t="s">
        <v>2818</v>
      </c>
      <c r="BF270">
        <v>2053</v>
      </c>
      <c r="BG270">
        <v>23</v>
      </c>
      <c r="BH270" s="1" t="s">
        <v>2451</v>
      </c>
    </row>
    <row r="271" spans="1:60">
      <c r="A271" s="8">
        <v>136211</v>
      </c>
      <c r="B271" s="1" t="s">
        <v>2896</v>
      </c>
      <c r="C271" s="1" t="s">
        <v>3137</v>
      </c>
      <c r="D271" s="1" t="s">
        <v>316</v>
      </c>
      <c r="E271">
        <v>1</v>
      </c>
      <c r="F271" s="9" t="s">
        <v>3083</v>
      </c>
      <c r="G271" s="4">
        <v>80000</v>
      </c>
      <c r="I271" s="14">
        <f t="shared" si="4"/>
        <v>80000</v>
      </c>
      <c r="N271" s="1" t="s">
        <v>2441</v>
      </c>
      <c r="O271">
        <v>0</v>
      </c>
      <c r="P271" s="3">
        <v>46240</v>
      </c>
      <c r="Q271" s="1" t="s">
        <v>2449</v>
      </c>
      <c r="R271">
        <v>139076</v>
      </c>
      <c r="U271" s="1" t="s">
        <v>1261</v>
      </c>
      <c r="V271">
        <v>20</v>
      </c>
      <c r="W271">
        <v>28</v>
      </c>
      <c r="X271" s="1"/>
      <c r="Y271" s="1" t="s">
        <v>1768</v>
      </c>
      <c r="Z271" s="1" t="s">
        <v>1813</v>
      </c>
      <c r="AA271" s="1" t="s">
        <v>1817</v>
      </c>
      <c r="AB271" s="1" t="s">
        <v>1870</v>
      </c>
      <c r="AC271" s="1" t="s">
        <v>1931</v>
      </c>
      <c r="AD271" s="1" t="s">
        <v>1941</v>
      </c>
      <c r="AE271" s="1"/>
      <c r="AF271">
        <v>0</v>
      </c>
      <c r="AG271" s="1" t="s">
        <v>1350</v>
      </c>
      <c r="AH271" s="1" t="s">
        <v>2263</v>
      </c>
      <c r="AI271" s="1"/>
      <c r="AJ271" s="1" t="s">
        <v>2266</v>
      </c>
      <c r="AK271" s="1" t="s">
        <v>1992</v>
      </c>
      <c r="AL271" s="1" t="s">
        <v>1129</v>
      </c>
      <c r="AM271" s="1"/>
      <c r="AN271" s="3">
        <v>46240</v>
      </c>
      <c r="AO271" s="1" t="s">
        <v>2451</v>
      </c>
      <c r="AP271" s="1" t="s">
        <v>2548</v>
      </c>
      <c r="AQ271" s="1" t="s">
        <v>2811</v>
      </c>
      <c r="AR271" s="1" t="s">
        <v>2811</v>
      </c>
      <c r="AS271" s="1" t="s">
        <v>2818</v>
      </c>
      <c r="AT271" s="1" t="s">
        <v>1870</v>
      </c>
      <c r="AU271" s="1" t="s">
        <v>1931</v>
      </c>
      <c r="AV271" s="1" t="s">
        <v>2825</v>
      </c>
      <c r="AW271" s="1"/>
      <c r="AX271" s="1"/>
      <c r="AY271" s="1" t="s">
        <v>2833</v>
      </c>
      <c r="AZ271" s="1" t="s">
        <v>2830</v>
      </c>
      <c r="BA271" s="1" t="s">
        <v>2837</v>
      </c>
      <c r="BB271" s="1" t="s">
        <v>3063</v>
      </c>
      <c r="BC271" s="1"/>
      <c r="BD271">
        <v>22417</v>
      </c>
      <c r="BE271" s="1" t="s">
        <v>2818</v>
      </c>
      <c r="BF271">
        <v>2053</v>
      </c>
      <c r="BG271">
        <v>28</v>
      </c>
      <c r="BH271" s="1" t="s">
        <v>2451</v>
      </c>
    </row>
    <row r="272" spans="1:60">
      <c r="A272" s="8">
        <v>136211</v>
      </c>
      <c r="B272" s="1" t="s">
        <v>2896</v>
      </c>
      <c r="C272" s="1" t="s">
        <v>3137</v>
      </c>
      <c r="D272" s="1" t="s">
        <v>322</v>
      </c>
      <c r="E272">
        <v>1</v>
      </c>
      <c r="F272" s="9" t="s">
        <v>3083</v>
      </c>
      <c r="G272" s="4">
        <v>80000</v>
      </c>
      <c r="I272" s="14">
        <f t="shared" si="4"/>
        <v>80000</v>
      </c>
      <c r="N272" s="1" t="s">
        <v>2441</v>
      </c>
      <c r="O272">
        <v>0</v>
      </c>
      <c r="P272" s="3">
        <v>46240</v>
      </c>
      <c r="Q272" s="1" t="s">
        <v>2449</v>
      </c>
      <c r="R272">
        <v>139076</v>
      </c>
      <c r="U272" s="1" t="s">
        <v>1261</v>
      </c>
      <c r="V272">
        <v>20</v>
      </c>
      <c r="W272">
        <v>34</v>
      </c>
      <c r="X272" s="1"/>
      <c r="Y272" s="1" t="s">
        <v>1768</v>
      </c>
      <c r="Z272" s="1" t="s">
        <v>1813</v>
      </c>
      <c r="AA272" s="1" t="s">
        <v>1817</v>
      </c>
      <c r="AB272" s="1" t="s">
        <v>1870</v>
      </c>
      <c r="AC272" s="1" t="s">
        <v>1931</v>
      </c>
      <c r="AD272" s="1" t="s">
        <v>1941</v>
      </c>
      <c r="AE272" s="1"/>
      <c r="AF272">
        <v>0</v>
      </c>
      <c r="AG272" s="1" t="s">
        <v>1350</v>
      </c>
      <c r="AH272" s="1" t="s">
        <v>2263</v>
      </c>
      <c r="AI272" s="1"/>
      <c r="AJ272" s="1" t="s">
        <v>2266</v>
      </c>
      <c r="AK272" s="1" t="s">
        <v>1992</v>
      </c>
      <c r="AL272" s="1" t="s">
        <v>1129</v>
      </c>
      <c r="AM272" s="1"/>
      <c r="AN272" s="3">
        <v>46240</v>
      </c>
      <c r="AO272" s="1" t="s">
        <v>2451</v>
      </c>
      <c r="AP272" s="1" t="s">
        <v>2548</v>
      </c>
      <c r="AQ272" s="1" t="s">
        <v>2811</v>
      </c>
      <c r="AR272" s="1" t="s">
        <v>2811</v>
      </c>
      <c r="AS272" s="1" t="s">
        <v>2818</v>
      </c>
      <c r="AT272" s="1" t="s">
        <v>1870</v>
      </c>
      <c r="AU272" s="1" t="s">
        <v>1931</v>
      </c>
      <c r="AV272" s="1" t="s">
        <v>2825</v>
      </c>
      <c r="AW272" s="1"/>
      <c r="AX272" s="1"/>
      <c r="AY272" s="1" t="s">
        <v>2833</v>
      </c>
      <c r="AZ272" s="1" t="s">
        <v>2830</v>
      </c>
      <c r="BA272" s="1" t="s">
        <v>2837</v>
      </c>
      <c r="BB272" s="1" t="s">
        <v>3063</v>
      </c>
      <c r="BC272" s="1"/>
      <c r="BD272">
        <v>22417</v>
      </c>
      <c r="BE272" s="1" t="s">
        <v>2818</v>
      </c>
      <c r="BF272">
        <v>2053</v>
      </c>
      <c r="BG272">
        <v>34</v>
      </c>
      <c r="BH272" s="1" t="s">
        <v>2451</v>
      </c>
    </row>
    <row r="273" spans="1:60">
      <c r="A273" s="8">
        <v>136211</v>
      </c>
      <c r="B273" s="1" t="s">
        <v>2896</v>
      </c>
      <c r="C273" s="1" t="s">
        <v>3137</v>
      </c>
      <c r="D273" s="1" t="s">
        <v>323</v>
      </c>
      <c r="E273">
        <v>1</v>
      </c>
      <c r="F273" s="9" t="s">
        <v>3083</v>
      </c>
      <c r="G273" s="4">
        <v>80000</v>
      </c>
      <c r="I273" s="14">
        <f t="shared" si="4"/>
        <v>80000</v>
      </c>
      <c r="N273" s="1" t="s">
        <v>2441</v>
      </c>
      <c r="O273">
        <v>0</v>
      </c>
      <c r="P273" s="3">
        <v>46240</v>
      </c>
      <c r="Q273" s="1" t="s">
        <v>2449</v>
      </c>
      <c r="R273">
        <v>139076</v>
      </c>
      <c r="U273" s="1" t="s">
        <v>1261</v>
      </c>
      <c r="V273">
        <v>20</v>
      </c>
      <c r="W273">
        <v>35</v>
      </c>
      <c r="X273" s="1"/>
      <c r="Y273" s="1" t="s">
        <v>1768</v>
      </c>
      <c r="Z273" s="1" t="s">
        <v>1813</v>
      </c>
      <c r="AA273" s="1" t="s">
        <v>1817</v>
      </c>
      <c r="AB273" s="1" t="s">
        <v>1870</v>
      </c>
      <c r="AC273" s="1" t="s">
        <v>1931</v>
      </c>
      <c r="AD273" s="1" t="s">
        <v>1941</v>
      </c>
      <c r="AE273" s="1"/>
      <c r="AF273">
        <v>0</v>
      </c>
      <c r="AG273" s="1" t="s">
        <v>1350</v>
      </c>
      <c r="AH273" s="1" t="s">
        <v>2263</v>
      </c>
      <c r="AI273" s="1"/>
      <c r="AJ273" s="1" t="s">
        <v>2266</v>
      </c>
      <c r="AK273" s="1" t="s">
        <v>1992</v>
      </c>
      <c r="AL273" s="1" t="s">
        <v>1129</v>
      </c>
      <c r="AM273" s="1"/>
      <c r="AN273" s="3">
        <v>46240</v>
      </c>
      <c r="AO273" s="1" t="s">
        <v>2451</v>
      </c>
      <c r="AP273" s="1" t="s">
        <v>2548</v>
      </c>
      <c r="AQ273" s="1" t="s">
        <v>2811</v>
      </c>
      <c r="AR273" s="1" t="s">
        <v>2811</v>
      </c>
      <c r="AS273" s="1" t="s">
        <v>2818</v>
      </c>
      <c r="AT273" s="1" t="s">
        <v>1870</v>
      </c>
      <c r="AU273" s="1" t="s">
        <v>1931</v>
      </c>
      <c r="AV273" s="1" t="s">
        <v>2825</v>
      </c>
      <c r="AW273" s="1"/>
      <c r="AX273" s="1"/>
      <c r="AY273" s="1" t="s">
        <v>2833</v>
      </c>
      <c r="AZ273" s="1" t="s">
        <v>2830</v>
      </c>
      <c r="BA273" s="1" t="s">
        <v>2837</v>
      </c>
      <c r="BB273" s="1" t="s">
        <v>3063</v>
      </c>
      <c r="BC273" s="1"/>
      <c r="BD273">
        <v>22417</v>
      </c>
      <c r="BE273" s="1" t="s">
        <v>2818</v>
      </c>
      <c r="BF273">
        <v>2053</v>
      </c>
      <c r="BG273">
        <v>35</v>
      </c>
      <c r="BH273" s="1" t="s">
        <v>2451</v>
      </c>
    </row>
    <row r="274" spans="1:60">
      <c r="A274" s="8">
        <v>136211</v>
      </c>
      <c r="B274" s="1" t="s">
        <v>2896</v>
      </c>
      <c r="C274" s="1" t="s">
        <v>3137</v>
      </c>
      <c r="D274" s="1" t="s">
        <v>324</v>
      </c>
      <c r="E274">
        <v>1</v>
      </c>
      <c r="F274" s="9" t="s">
        <v>3083</v>
      </c>
      <c r="G274" s="4">
        <v>80000</v>
      </c>
      <c r="I274" s="14">
        <f t="shared" si="4"/>
        <v>80000</v>
      </c>
      <c r="N274" s="1" t="s">
        <v>2441</v>
      </c>
      <c r="O274">
        <v>0</v>
      </c>
      <c r="P274" s="3">
        <v>46240</v>
      </c>
      <c r="Q274" s="1" t="s">
        <v>2449</v>
      </c>
      <c r="R274">
        <v>139076</v>
      </c>
      <c r="U274" s="1" t="s">
        <v>1261</v>
      </c>
      <c r="V274">
        <v>20</v>
      </c>
      <c r="W274">
        <v>36</v>
      </c>
      <c r="X274" s="1"/>
      <c r="Y274" s="1" t="s">
        <v>1768</v>
      </c>
      <c r="Z274" s="1" t="s">
        <v>1813</v>
      </c>
      <c r="AA274" s="1" t="s">
        <v>1817</v>
      </c>
      <c r="AB274" s="1" t="s">
        <v>1870</v>
      </c>
      <c r="AC274" s="1" t="s">
        <v>1931</v>
      </c>
      <c r="AD274" s="1" t="s">
        <v>1941</v>
      </c>
      <c r="AE274" s="1"/>
      <c r="AF274">
        <v>0</v>
      </c>
      <c r="AG274" s="1" t="s">
        <v>1350</v>
      </c>
      <c r="AH274" s="1" t="s">
        <v>2263</v>
      </c>
      <c r="AI274" s="1"/>
      <c r="AJ274" s="1" t="s">
        <v>2266</v>
      </c>
      <c r="AK274" s="1" t="s">
        <v>1992</v>
      </c>
      <c r="AL274" s="1" t="s">
        <v>1129</v>
      </c>
      <c r="AM274" s="1"/>
      <c r="AN274" s="3">
        <v>46240</v>
      </c>
      <c r="AO274" s="1" t="s">
        <v>2451</v>
      </c>
      <c r="AP274" s="1" t="s">
        <v>2548</v>
      </c>
      <c r="AQ274" s="1" t="s">
        <v>2811</v>
      </c>
      <c r="AR274" s="1" t="s">
        <v>2811</v>
      </c>
      <c r="AS274" s="1" t="s">
        <v>2818</v>
      </c>
      <c r="AT274" s="1" t="s">
        <v>1870</v>
      </c>
      <c r="AU274" s="1" t="s">
        <v>1931</v>
      </c>
      <c r="AV274" s="1" t="s">
        <v>2825</v>
      </c>
      <c r="AW274" s="1"/>
      <c r="AX274" s="1"/>
      <c r="AY274" s="1" t="s">
        <v>2833</v>
      </c>
      <c r="AZ274" s="1" t="s">
        <v>2830</v>
      </c>
      <c r="BA274" s="1" t="s">
        <v>2837</v>
      </c>
      <c r="BB274" s="1" t="s">
        <v>3063</v>
      </c>
      <c r="BC274" s="1"/>
      <c r="BD274">
        <v>22417</v>
      </c>
      <c r="BE274" s="1" t="s">
        <v>2818</v>
      </c>
      <c r="BF274">
        <v>2053</v>
      </c>
      <c r="BG274">
        <v>36</v>
      </c>
      <c r="BH274" s="1" t="s">
        <v>2451</v>
      </c>
    </row>
    <row r="275" spans="1:60">
      <c r="A275" s="8">
        <v>136211</v>
      </c>
      <c r="B275" s="1" t="s">
        <v>2896</v>
      </c>
      <c r="C275" s="1" t="s">
        <v>3137</v>
      </c>
      <c r="D275" s="1" t="s">
        <v>325</v>
      </c>
      <c r="E275">
        <v>1</v>
      </c>
      <c r="F275" s="9" t="s">
        <v>3083</v>
      </c>
      <c r="G275" s="4">
        <v>80000</v>
      </c>
      <c r="I275" s="14">
        <f t="shared" si="4"/>
        <v>80000</v>
      </c>
      <c r="N275" s="1" t="s">
        <v>2441</v>
      </c>
      <c r="O275">
        <v>0</v>
      </c>
      <c r="P275" s="3">
        <v>46240</v>
      </c>
      <c r="Q275" s="1" t="s">
        <v>2449</v>
      </c>
      <c r="R275">
        <v>139076</v>
      </c>
      <c r="U275" s="1" t="s">
        <v>1261</v>
      </c>
      <c r="V275">
        <v>20</v>
      </c>
      <c r="W275">
        <v>37</v>
      </c>
      <c r="X275" s="1"/>
      <c r="Y275" s="1" t="s">
        <v>1768</v>
      </c>
      <c r="Z275" s="1" t="s">
        <v>1813</v>
      </c>
      <c r="AA275" s="1" t="s">
        <v>1817</v>
      </c>
      <c r="AB275" s="1" t="s">
        <v>1870</v>
      </c>
      <c r="AC275" s="1" t="s">
        <v>1931</v>
      </c>
      <c r="AD275" s="1" t="s">
        <v>1941</v>
      </c>
      <c r="AE275" s="1"/>
      <c r="AF275">
        <v>0</v>
      </c>
      <c r="AG275" s="1" t="s">
        <v>1350</v>
      </c>
      <c r="AH275" s="1" t="s">
        <v>2263</v>
      </c>
      <c r="AI275" s="1"/>
      <c r="AJ275" s="1" t="s">
        <v>2266</v>
      </c>
      <c r="AK275" s="1" t="s">
        <v>1992</v>
      </c>
      <c r="AL275" s="1" t="s">
        <v>1129</v>
      </c>
      <c r="AM275" s="1"/>
      <c r="AN275" s="3">
        <v>46240</v>
      </c>
      <c r="AO275" s="1" t="s">
        <v>2451</v>
      </c>
      <c r="AP275" s="1" t="s">
        <v>2548</v>
      </c>
      <c r="AQ275" s="1" t="s">
        <v>2811</v>
      </c>
      <c r="AR275" s="1" t="s">
        <v>2811</v>
      </c>
      <c r="AS275" s="1" t="s">
        <v>2818</v>
      </c>
      <c r="AT275" s="1" t="s">
        <v>1870</v>
      </c>
      <c r="AU275" s="1" t="s">
        <v>1931</v>
      </c>
      <c r="AV275" s="1" t="s">
        <v>2825</v>
      </c>
      <c r="AW275" s="1"/>
      <c r="AX275" s="1"/>
      <c r="AY275" s="1" t="s">
        <v>2833</v>
      </c>
      <c r="AZ275" s="1" t="s">
        <v>2830</v>
      </c>
      <c r="BA275" s="1" t="s">
        <v>2837</v>
      </c>
      <c r="BB275" s="1" t="s">
        <v>3063</v>
      </c>
      <c r="BC275" s="1"/>
      <c r="BD275">
        <v>22417</v>
      </c>
      <c r="BE275" s="1" t="s">
        <v>2818</v>
      </c>
      <c r="BF275">
        <v>2053</v>
      </c>
      <c r="BG275">
        <v>37</v>
      </c>
      <c r="BH275" s="1" t="s">
        <v>2451</v>
      </c>
    </row>
    <row r="276" spans="1:60">
      <c r="A276" s="8">
        <v>136211</v>
      </c>
      <c r="B276" s="1" t="s">
        <v>2896</v>
      </c>
      <c r="C276" s="1" t="s">
        <v>3137</v>
      </c>
      <c r="D276" s="1" t="s">
        <v>333</v>
      </c>
      <c r="E276">
        <v>1</v>
      </c>
      <c r="F276" s="9" t="s">
        <v>3083</v>
      </c>
      <c r="G276" s="4">
        <v>80000</v>
      </c>
      <c r="I276" s="14">
        <f t="shared" si="4"/>
        <v>80000</v>
      </c>
      <c r="N276" s="1" t="s">
        <v>2441</v>
      </c>
      <c r="O276">
        <v>0</v>
      </c>
      <c r="P276" s="3">
        <v>46240</v>
      </c>
      <c r="Q276" s="1" t="s">
        <v>2449</v>
      </c>
      <c r="R276">
        <v>139076</v>
      </c>
      <c r="U276" s="1" t="s">
        <v>1261</v>
      </c>
      <c r="V276">
        <v>20</v>
      </c>
      <c r="W276">
        <v>45</v>
      </c>
      <c r="X276" s="1"/>
      <c r="Y276" s="1" t="s">
        <v>1768</v>
      </c>
      <c r="Z276" s="1" t="s">
        <v>1813</v>
      </c>
      <c r="AA276" s="1" t="s">
        <v>1817</v>
      </c>
      <c r="AB276" s="1" t="s">
        <v>1870</v>
      </c>
      <c r="AC276" s="1" t="s">
        <v>1931</v>
      </c>
      <c r="AD276" s="1" t="s">
        <v>1941</v>
      </c>
      <c r="AE276" s="1"/>
      <c r="AF276">
        <v>0</v>
      </c>
      <c r="AG276" s="1" t="s">
        <v>1350</v>
      </c>
      <c r="AH276" s="1" t="s">
        <v>2263</v>
      </c>
      <c r="AI276" s="1"/>
      <c r="AJ276" s="1" t="s">
        <v>2266</v>
      </c>
      <c r="AK276" s="1" t="s">
        <v>1992</v>
      </c>
      <c r="AL276" s="1" t="s">
        <v>1129</v>
      </c>
      <c r="AM276" s="1"/>
      <c r="AN276" s="3">
        <v>46240</v>
      </c>
      <c r="AO276" s="1" t="s">
        <v>2451</v>
      </c>
      <c r="AP276" s="1" t="s">
        <v>2548</v>
      </c>
      <c r="AQ276" s="1" t="s">
        <v>2811</v>
      </c>
      <c r="AR276" s="1" t="s">
        <v>2811</v>
      </c>
      <c r="AS276" s="1" t="s">
        <v>2818</v>
      </c>
      <c r="AT276" s="1" t="s">
        <v>1870</v>
      </c>
      <c r="AU276" s="1" t="s">
        <v>1931</v>
      </c>
      <c r="AV276" s="1" t="s">
        <v>2825</v>
      </c>
      <c r="AW276" s="1"/>
      <c r="AX276" s="1"/>
      <c r="AY276" s="1" t="s">
        <v>2833</v>
      </c>
      <c r="AZ276" s="1" t="s">
        <v>2830</v>
      </c>
      <c r="BA276" s="1" t="s">
        <v>2837</v>
      </c>
      <c r="BB276" s="1" t="s">
        <v>3063</v>
      </c>
      <c r="BC276" s="1"/>
      <c r="BD276">
        <v>22417</v>
      </c>
      <c r="BE276" s="1" t="s">
        <v>2818</v>
      </c>
      <c r="BF276">
        <v>2053</v>
      </c>
      <c r="BG276">
        <v>45</v>
      </c>
      <c r="BH276" s="1" t="s">
        <v>2451</v>
      </c>
    </row>
    <row r="277" spans="1:60">
      <c r="A277" s="8">
        <v>136211</v>
      </c>
      <c r="B277" s="1" t="s">
        <v>2896</v>
      </c>
      <c r="C277" s="1" t="s">
        <v>3137</v>
      </c>
      <c r="D277" s="1" t="s">
        <v>340</v>
      </c>
      <c r="E277">
        <v>1</v>
      </c>
      <c r="F277" s="9" t="s">
        <v>3083</v>
      </c>
      <c r="G277" s="4">
        <v>80000</v>
      </c>
      <c r="I277" s="14">
        <f t="shared" si="4"/>
        <v>80000</v>
      </c>
      <c r="N277" s="1" t="s">
        <v>2441</v>
      </c>
      <c r="O277">
        <v>0</v>
      </c>
      <c r="P277" s="3">
        <v>46240</v>
      </c>
      <c r="Q277" s="1" t="s">
        <v>2449</v>
      </c>
      <c r="R277">
        <v>139076</v>
      </c>
      <c r="U277" s="1" t="s">
        <v>1261</v>
      </c>
      <c r="V277">
        <v>20</v>
      </c>
      <c r="W277">
        <v>52</v>
      </c>
      <c r="X277" s="1"/>
      <c r="Y277" s="1" t="s">
        <v>1768</v>
      </c>
      <c r="Z277" s="1" t="s">
        <v>1813</v>
      </c>
      <c r="AA277" s="1" t="s">
        <v>1817</v>
      </c>
      <c r="AB277" s="1" t="s">
        <v>1870</v>
      </c>
      <c r="AC277" s="1" t="s">
        <v>1931</v>
      </c>
      <c r="AD277" s="1" t="s">
        <v>1941</v>
      </c>
      <c r="AE277" s="1"/>
      <c r="AF277">
        <v>0</v>
      </c>
      <c r="AG277" s="1" t="s">
        <v>1350</v>
      </c>
      <c r="AH277" s="1" t="s">
        <v>2263</v>
      </c>
      <c r="AI277" s="1"/>
      <c r="AJ277" s="1" t="s">
        <v>2266</v>
      </c>
      <c r="AK277" s="1" t="s">
        <v>1992</v>
      </c>
      <c r="AL277" s="1" t="s">
        <v>1129</v>
      </c>
      <c r="AM277" s="1"/>
      <c r="AN277" s="3">
        <v>46240</v>
      </c>
      <c r="AO277" s="1" t="s">
        <v>2451</v>
      </c>
      <c r="AP277" s="1" t="s">
        <v>2548</v>
      </c>
      <c r="AQ277" s="1" t="s">
        <v>2811</v>
      </c>
      <c r="AR277" s="1" t="s">
        <v>2811</v>
      </c>
      <c r="AS277" s="1" t="s">
        <v>2818</v>
      </c>
      <c r="AT277" s="1" t="s">
        <v>1870</v>
      </c>
      <c r="AU277" s="1" t="s">
        <v>1931</v>
      </c>
      <c r="AV277" s="1" t="s">
        <v>2825</v>
      </c>
      <c r="AW277" s="1"/>
      <c r="AX277" s="1"/>
      <c r="AY277" s="1" t="s">
        <v>2833</v>
      </c>
      <c r="AZ277" s="1" t="s">
        <v>2830</v>
      </c>
      <c r="BA277" s="1" t="s">
        <v>2837</v>
      </c>
      <c r="BB277" s="1" t="s">
        <v>3063</v>
      </c>
      <c r="BC277" s="1"/>
      <c r="BD277">
        <v>22417</v>
      </c>
      <c r="BE277" s="1" t="s">
        <v>2818</v>
      </c>
      <c r="BF277">
        <v>2053</v>
      </c>
      <c r="BG277">
        <v>52</v>
      </c>
      <c r="BH277" s="1" t="s">
        <v>2451</v>
      </c>
    </row>
    <row r="278" spans="1:60">
      <c r="A278" s="8">
        <v>136211</v>
      </c>
      <c r="B278" s="1" t="s">
        <v>2896</v>
      </c>
      <c r="C278" s="1" t="s">
        <v>3137</v>
      </c>
      <c r="D278" s="1" t="s">
        <v>341</v>
      </c>
      <c r="E278">
        <v>1</v>
      </c>
      <c r="F278" s="9" t="s">
        <v>3083</v>
      </c>
      <c r="G278" s="4">
        <v>80000</v>
      </c>
      <c r="I278" s="14">
        <f t="shared" si="4"/>
        <v>80000</v>
      </c>
      <c r="N278" s="1" t="s">
        <v>2441</v>
      </c>
      <c r="O278">
        <v>0</v>
      </c>
      <c r="P278" s="3">
        <v>46240</v>
      </c>
      <c r="Q278" s="1" t="s">
        <v>2449</v>
      </c>
      <c r="R278">
        <v>139076</v>
      </c>
      <c r="U278" s="1" t="s">
        <v>1261</v>
      </c>
      <c r="V278">
        <v>20</v>
      </c>
      <c r="W278">
        <v>53</v>
      </c>
      <c r="X278" s="1"/>
      <c r="Y278" s="1" t="s">
        <v>1768</v>
      </c>
      <c r="Z278" s="1" t="s">
        <v>1813</v>
      </c>
      <c r="AA278" s="1" t="s">
        <v>1817</v>
      </c>
      <c r="AB278" s="1" t="s">
        <v>1870</v>
      </c>
      <c r="AC278" s="1" t="s">
        <v>1931</v>
      </c>
      <c r="AD278" s="1" t="s">
        <v>1941</v>
      </c>
      <c r="AE278" s="1"/>
      <c r="AF278">
        <v>0</v>
      </c>
      <c r="AG278" s="1" t="s">
        <v>1350</v>
      </c>
      <c r="AH278" s="1" t="s">
        <v>2263</v>
      </c>
      <c r="AI278" s="1"/>
      <c r="AJ278" s="1" t="s">
        <v>2266</v>
      </c>
      <c r="AK278" s="1" t="s">
        <v>1992</v>
      </c>
      <c r="AL278" s="1" t="s">
        <v>1129</v>
      </c>
      <c r="AM278" s="1"/>
      <c r="AN278" s="3">
        <v>46240</v>
      </c>
      <c r="AO278" s="1" t="s">
        <v>2451</v>
      </c>
      <c r="AP278" s="1" t="s">
        <v>2548</v>
      </c>
      <c r="AQ278" s="1" t="s">
        <v>2811</v>
      </c>
      <c r="AR278" s="1" t="s">
        <v>2811</v>
      </c>
      <c r="AS278" s="1" t="s">
        <v>2818</v>
      </c>
      <c r="AT278" s="1" t="s">
        <v>1870</v>
      </c>
      <c r="AU278" s="1" t="s">
        <v>1931</v>
      </c>
      <c r="AV278" s="1" t="s">
        <v>2825</v>
      </c>
      <c r="AW278" s="1"/>
      <c r="AX278" s="1"/>
      <c r="AY278" s="1" t="s">
        <v>2833</v>
      </c>
      <c r="AZ278" s="1" t="s">
        <v>2830</v>
      </c>
      <c r="BA278" s="1" t="s">
        <v>2837</v>
      </c>
      <c r="BB278" s="1" t="s">
        <v>3063</v>
      </c>
      <c r="BC278" s="1"/>
      <c r="BD278">
        <v>22417</v>
      </c>
      <c r="BE278" s="1" t="s">
        <v>2818</v>
      </c>
      <c r="BF278">
        <v>2053</v>
      </c>
      <c r="BG278">
        <v>53</v>
      </c>
      <c r="BH278" s="1" t="s">
        <v>2451</v>
      </c>
    </row>
    <row r="279" spans="1:60">
      <c r="A279" s="8">
        <v>136213</v>
      </c>
      <c r="B279" s="1" t="s">
        <v>2896</v>
      </c>
      <c r="C279" s="1" t="s">
        <v>3137</v>
      </c>
      <c r="D279" s="1" t="s">
        <v>365</v>
      </c>
      <c r="E279">
        <v>1</v>
      </c>
      <c r="F279" s="9" t="s">
        <v>3083</v>
      </c>
      <c r="G279" s="4">
        <v>80000</v>
      </c>
      <c r="I279" s="14">
        <f t="shared" si="4"/>
        <v>80000</v>
      </c>
      <c r="N279" s="1" t="s">
        <v>2441</v>
      </c>
      <c r="O279">
        <v>0</v>
      </c>
      <c r="P279" s="3">
        <v>46240</v>
      </c>
      <c r="Q279" s="1" t="s">
        <v>2449</v>
      </c>
      <c r="R279">
        <v>139081</v>
      </c>
      <c r="U279" s="1" t="s">
        <v>1261</v>
      </c>
      <c r="V279">
        <v>20</v>
      </c>
      <c r="W279">
        <v>10</v>
      </c>
      <c r="X279" s="1"/>
      <c r="Y279" s="1" t="s">
        <v>1768</v>
      </c>
      <c r="Z279" s="1" t="s">
        <v>1813</v>
      </c>
      <c r="AA279" s="1" t="s">
        <v>1817</v>
      </c>
      <c r="AB279" s="1" t="s">
        <v>1870</v>
      </c>
      <c r="AC279" s="1" t="s">
        <v>1931</v>
      </c>
      <c r="AD279" s="1" t="s">
        <v>1941</v>
      </c>
      <c r="AE279" s="1"/>
      <c r="AF279">
        <v>0</v>
      </c>
      <c r="AG279" s="1" t="s">
        <v>1350</v>
      </c>
      <c r="AH279" s="1" t="s">
        <v>2263</v>
      </c>
      <c r="AI279" s="1"/>
      <c r="AJ279" s="1" t="s">
        <v>2266</v>
      </c>
      <c r="AK279" s="1" t="s">
        <v>2297</v>
      </c>
      <c r="AL279" s="1" t="s">
        <v>2392</v>
      </c>
      <c r="AM279" s="1"/>
      <c r="AN279" s="3">
        <v>46240</v>
      </c>
      <c r="AO279" s="1" t="s">
        <v>2451</v>
      </c>
      <c r="AP279" s="1" t="s">
        <v>2550</v>
      </c>
      <c r="AQ279" s="1" t="s">
        <v>2811</v>
      </c>
      <c r="AR279" s="1" t="s">
        <v>2811</v>
      </c>
      <c r="AS279" s="1" t="s">
        <v>2818</v>
      </c>
      <c r="AT279" s="1" t="s">
        <v>1870</v>
      </c>
      <c r="AU279" s="1" t="s">
        <v>1931</v>
      </c>
      <c r="AV279" s="1" t="s">
        <v>2825</v>
      </c>
      <c r="AW279" s="1"/>
      <c r="AX279" s="1"/>
      <c r="AY279" s="1" t="s">
        <v>2833</v>
      </c>
      <c r="AZ279" s="1" t="s">
        <v>2830</v>
      </c>
      <c r="BA279" s="1" t="s">
        <v>2837</v>
      </c>
      <c r="BB279" s="1" t="s">
        <v>3063</v>
      </c>
      <c r="BC279" s="1"/>
      <c r="BD279">
        <v>22417</v>
      </c>
      <c r="BE279" s="1" t="s">
        <v>2818</v>
      </c>
      <c r="BF279">
        <v>2053</v>
      </c>
      <c r="BG279">
        <v>10</v>
      </c>
      <c r="BH279" s="1" t="s">
        <v>2451</v>
      </c>
    </row>
    <row r="280" spans="1:60">
      <c r="A280" s="8">
        <v>136213</v>
      </c>
      <c r="B280" s="1" t="s">
        <v>2896</v>
      </c>
      <c r="C280" s="1" t="s">
        <v>3137</v>
      </c>
      <c r="D280" s="1" t="s">
        <v>366</v>
      </c>
      <c r="E280">
        <v>1</v>
      </c>
      <c r="F280" s="9" t="s">
        <v>3083</v>
      </c>
      <c r="G280" s="4">
        <v>80000</v>
      </c>
      <c r="I280" s="14">
        <f t="shared" si="4"/>
        <v>80000</v>
      </c>
      <c r="N280" s="1" t="s">
        <v>2441</v>
      </c>
      <c r="O280">
        <v>0</v>
      </c>
      <c r="P280" s="3">
        <v>46240</v>
      </c>
      <c r="Q280" s="1" t="s">
        <v>2449</v>
      </c>
      <c r="R280">
        <v>139081</v>
      </c>
      <c r="U280" s="1" t="s">
        <v>1261</v>
      </c>
      <c r="V280">
        <v>20</v>
      </c>
      <c r="W280">
        <v>11</v>
      </c>
      <c r="X280" s="1"/>
      <c r="Y280" s="1" t="s">
        <v>1768</v>
      </c>
      <c r="Z280" s="1" t="s">
        <v>1813</v>
      </c>
      <c r="AA280" s="1" t="s">
        <v>1817</v>
      </c>
      <c r="AB280" s="1" t="s">
        <v>1870</v>
      </c>
      <c r="AC280" s="1" t="s">
        <v>1931</v>
      </c>
      <c r="AD280" s="1" t="s">
        <v>1941</v>
      </c>
      <c r="AE280" s="1"/>
      <c r="AF280">
        <v>0</v>
      </c>
      <c r="AG280" s="1" t="s">
        <v>1350</v>
      </c>
      <c r="AH280" s="1" t="s">
        <v>2263</v>
      </c>
      <c r="AI280" s="1"/>
      <c r="AJ280" s="1" t="s">
        <v>2266</v>
      </c>
      <c r="AK280" s="1" t="s">
        <v>2297</v>
      </c>
      <c r="AL280" s="1" t="s">
        <v>2392</v>
      </c>
      <c r="AM280" s="1"/>
      <c r="AN280" s="3">
        <v>46240</v>
      </c>
      <c r="AO280" s="1" t="s">
        <v>2451</v>
      </c>
      <c r="AP280" s="1" t="s">
        <v>2550</v>
      </c>
      <c r="AQ280" s="1" t="s">
        <v>2811</v>
      </c>
      <c r="AR280" s="1" t="s">
        <v>2811</v>
      </c>
      <c r="AS280" s="1" t="s">
        <v>2818</v>
      </c>
      <c r="AT280" s="1" t="s">
        <v>1870</v>
      </c>
      <c r="AU280" s="1" t="s">
        <v>1931</v>
      </c>
      <c r="AV280" s="1" t="s">
        <v>2825</v>
      </c>
      <c r="AW280" s="1"/>
      <c r="AX280" s="1"/>
      <c r="AY280" s="1" t="s">
        <v>2833</v>
      </c>
      <c r="AZ280" s="1" t="s">
        <v>2830</v>
      </c>
      <c r="BA280" s="1" t="s">
        <v>2837</v>
      </c>
      <c r="BB280" s="1" t="s">
        <v>3063</v>
      </c>
      <c r="BC280" s="1"/>
      <c r="BD280">
        <v>22417</v>
      </c>
      <c r="BE280" s="1" t="s">
        <v>2818</v>
      </c>
      <c r="BF280">
        <v>2053</v>
      </c>
      <c r="BG280">
        <v>11</v>
      </c>
      <c r="BH280" s="1" t="s">
        <v>2451</v>
      </c>
    </row>
    <row r="281" spans="1:60">
      <c r="A281" s="8">
        <v>136213</v>
      </c>
      <c r="B281" s="1" t="s">
        <v>2896</v>
      </c>
      <c r="C281" s="1" t="s">
        <v>3137</v>
      </c>
      <c r="D281" s="1" t="s">
        <v>374</v>
      </c>
      <c r="E281">
        <v>1</v>
      </c>
      <c r="F281" s="9" t="s">
        <v>3083</v>
      </c>
      <c r="G281" s="4">
        <v>80000</v>
      </c>
      <c r="I281" s="14">
        <f t="shared" si="4"/>
        <v>80000</v>
      </c>
      <c r="N281" s="1" t="s">
        <v>2441</v>
      </c>
      <c r="O281">
        <v>0</v>
      </c>
      <c r="P281" s="3">
        <v>46240</v>
      </c>
      <c r="Q281" s="1" t="s">
        <v>2449</v>
      </c>
      <c r="R281">
        <v>139081</v>
      </c>
      <c r="U281" s="1" t="s">
        <v>1261</v>
      </c>
      <c r="V281">
        <v>20</v>
      </c>
      <c r="W281">
        <v>19</v>
      </c>
      <c r="X281" s="1"/>
      <c r="Y281" s="1" t="s">
        <v>1768</v>
      </c>
      <c r="Z281" s="1" t="s">
        <v>1813</v>
      </c>
      <c r="AA281" s="1" t="s">
        <v>1817</v>
      </c>
      <c r="AB281" s="1" t="s">
        <v>1870</v>
      </c>
      <c r="AC281" s="1" t="s">
        <v>1931</v>
      </c>
      <c r="AD281" s="1" t="s">
        <v>1941</v>
      </c>
      <c r="AE281" s="1"/>
      <c r="AF281">
        <v>0</v>
      </c>
      <c r="AG281" s="1" t="s">
        <v>1350</v>
      </c>
      <c r="AH281" s="1" t="s">
        <v>2263</v>
      </c>
      <c r="AI281" s="1"/>
      <c r="AJ281" s="1" t="s">
        <v>2266</v>
      </c>
      <c r="AK281" s="1" t="s">
        <v>2297</v>
      </c>
      <c r="AL281" s="1" t="s">
        <v>2392</v>
      </c>
      <c r="AM281" s="1"/>
      <c r="AN281" s="3">
        <v>46240</v>
      </c>
      <c r="AO281" s="1" t="s">
        <v>2451</v>
      </c>
      <c r="AP281" s="1" t="s">
        <v>2550</v>
      </c>
      <c r="AQ281" s="1" t="s">
        <v>2811</v>
      </c>
      <c r="AR281" s="1" t="s">
        <v>2811</v>
      </c>
      <c r="AS281" s="1" t="s">
        <v>2818</v>
      </c>
      <c r="AT281" s="1" t="s">
        <v>1870</v>
      </c>
      <c r="AU281" s="1" t="s">
        <v>1931</v>
      </c>
      <c r="AV281" s="1" t="s">
        <v>2825</v>
      </c>
      <c r="AW281" s="1"/>
      <c r="AX281" s="1"/>
      <c r="AY281" s="1" t="s">
        <v>2833</v>
      </c>
      <c r="AZ281" s="1" t="s">
        <v>2830</v>
      </c>
      <c r="BA281" s="1" t="s">
        <v>2837</v>
      </c>
      <c r="BB281" s="1" t="s">
        <v>3063</v>
      </c>
      <c r="BC281" s="1"/>
      <c r="BD281">
        <v>22417</v>
      </c>
      <c r="BE281" s="1" t="s">
        <v>2818</v>
      </c>
      <c r="BF281">
        <v>2053</v>
      </c>
      <c r="BG281">
        <v>19</v>
      </c>
      <c r="BH281" s="1" t="s">
        <v>2451</v>
      </c>
    </row>
    <row r="282" spans="1:60">
      <c r="A282" s="8">
        <v>136214</v>
      </c>
      <c r="B282" s="1" t="s">
        <v>2896</v>
      </c>
      <c r="C282" s="1" t="s">
        <v>3137</v>
      </c>
      <c r="D282" s="1" t="s">
        <v>408</v>
      </c>
      <c r="E282">
        <v>1</v>
      </c>
      <c r="F282" s="9" t="s">
        <v>3083</v>
      </c>
      <c r="G282" s="4">
        <v>80000</v>
      </c>
      <c r="I282" s="14">
        <f t="shared" si="4"/>
        <v>80000</v>
      </c>
      <c r="N282" s="1" t="s">
        <v>2441</v>
      </c>
      <c r="O282">
        <v>0</v>
      </c>
      <c r="P282" s="3">
        <v>46240</v>
      </c>
      <c r="Q282" s="1" t="s">
        <v>2449</v>
      </c>
      <c r="R282">
        <v>139079</v>
      </c>
      <c r="U282" s="1" t="s">
        <v>1261</v>
      </c>
      <c r="V282">
        <v>20</v>
      </c>
      <c r="W282">
        <v>28</v>
      </c>
      <c r="X282" s="1"/>
      <c r="Y282" s="1" t="s">
        <v>1768</v>
      </c>
      <c r="Z282" s="1" t="s">
        <v>1813</v>
      </c>
      <c r="AA282" s="1" t="s">
        <v>1817</v>
      </c>
      <c r="AB282" s="1" t="s">
        <v>1870</v>
      </c>
      <c r="AC282" s="1" t="s">
        <v>1931</v>
      </c>
      <c r="AD282" s="1" t="s">
        <v>1941</v>
      </c>
      <c r="AE282" s="1"/>
      <c r="AF282">
        <v>0</v>
      </c>
      <c r="AG282" s="1" t="s">
        <v>1350</v>
      </c>
      <c r="AH282" s="1" t="s">
        <v>2263</v>
      </c>
      <c r="AI282" s="1"/>
      <c r="AJ282" s="1" t="s">
        <v>2266</v>
      </c>
      <c r="AK282" s="1" t="s">
        <v>2298</v>
      </c>
      <c r="AL282" s="1" t="s">
        <v>2393</v>
      </c>
      <c r="AM282" s="1"/>
      <c r="AN282" s="3">
        <v>46240</v>
      </c>
      <c r="AO282" s="1" t="s">
        <v>2451</v>
      </c>
      <c r="AP282" s="1" t="s">
        <v>2548</v>
      </c>
      <c r="AQ282" s="1" t="s">
        <v>2811</v>
      </c>
      <c r="AR282" s="1" t="s">
        <v>2811</v>
      </c>
      <c r="AS282" s="1" t="s">
        <v>2818</v>
      </c>
      <c r="AT282" s="1" t="s">
        <v>1870</v>
      </c>
      <c r="AU282" s="1" t="s">
        <v>1931</v>
      </c>
      <c r="AV282" s="1" t="s">
        <v>2825</v>
      </c>
      <c r="AW282" s="1"/>
      <c r="AX282" s="1"/>
      <c r="AY282" s="1" t="s">
        <v>2833</v>
      </c>
      <c r="AZ282" s="1" t="s">
        <v>2830</v>
      </c>
      <c r="BA282" s="1" t="s">
        <v>2837</v>
      </c>
      <c r="BB282" s="1" t="s">
        <v>3063</v>
      </c>
      <c r="BC282" s="1"/>
      <c r="BD282">
        <v>22417</v>
      </c>
      <c r="BE282" s="1" t="s">
        <v>2818</v>
      </c>
      <c r="BF282">
        <v>2053</v>
      </c>
      <c r="BG282">
        <v>28</v>
      </c>
      <c r="BH282" s="1" t="s">
        <v>2451</v>
      </c>
    </row>
    <row r="283" spans="1:60">
      <c r="A283" s="8">
        <v>136214</v>
      </c>
      <c r="B283" s="1" t="s">
        <v>2896</v>
      </c>
      <c r="C283" s="1" t="s">
        <v>3137</v>
      </c>
      <c r="D283" s="1" t="s">
        <v>409</v>
      </c>
      <c r="E283">
        <v>1</v>
      </c>
      <c r="F283" s="9" t="s">
        <v>3083</v>
      </c>
      <c r="G283" s="4">
        <v>80000</v>
      </c>
      <c r="I283" s="14">
        <f t="shared" si="4"/>
        <v>80000</v>
      </c>
      <c r="N283" s="1" t="s">
        <v>2441</v>
      </c>
      <c r="O283">
        <v>0</v>
      </c>
      <c r="P283" s="3">
        <v>46240</v>
      </c>
      <c r="Q283" s="1" t="s">
        <v>2449</v>
      </c>
      <c r="R283">
        <v>139079</v>
      </c>
      <c r="U283" s="1" t="s">
        <v>1261</v>
      </c>
      <c r="V283">
        <v>20</v>
      </c>
      <c r="W283">
        <v>29</v>
      </c>
      <c r="X283" s="1"/>
      <c r="Y283" s="1" t="s">
        <v>1768</v>
      </c>
      <c r="Z283" s="1" t="s">
        <v>1813</v>
      </c>
      <c r="AA283" s="1" t="s">
        <v>1817</v>
      </c>
      <c r="AB283" s="1" t="s">
        <v>1870</v>
      </c>
      <c r="AC283" s="1" t="s">
        <v>1931</v>
      </c>
      <c r="AD283" s="1" t="s">
        <v>1941</v>
      </c>
      <c r="AE283" s="1"/>
      <c r="AF283">
        <v>0</v>
      </c>
      <c r="AG283" s="1" t="s">
        <v>1350</v>
      </c>
      <c r="AH283" s="1" t="s">
        <v>2263</v>
      </c>
      <c r="AI283" s="1"/>
      <c r="AJ283" s="1" t="s">
        <v>2266</v>
      </c>
      <c r="AK283" s="1" t="s">
        <v>2298</v>
      </c>
      <c r="AL283" s="1" t="s">
        <v>2393</v>
      </c>
      <c r="AM283" s="1"/>
      <c r="AN283" s="3">
        <v>46240</v>
      </c>
      <c r="AO283" s="1" t="s">
        <v>2451</v>
      </c>
      <c r="AP283" s="1" t="s">
        <v>2548</v>
      </c>
      <c r="AQ283" s="1" t="s">
        <v>2811</v>
      </c>
      <c r="AR283" s="1" t="s">
        <v>2811</v>
      </c>
      <c r="AS283" s="1" t="s">
        <v>2818</v>
      </c>
      <c r="AT283" s="1" t="s">
        <v>1870</v>
      </c>
      <c r="AU283" s="1" t="s">
        <v>1931</v>
      </c>
      <c r="AV283" s="1" t="s">
        <v>2825</v>
      </c>
      <c r="AW283" s="1"/>
      <c r="AX283" s="1"/>
      <c r="AY283" s="1" t="s">
        <v>2833</v>
      </c>
      <c r="AZ283" s="1" t="s">
        <v>2830</v>
      </c>
      <c r="BA283" s="1" t="s">
        <v>2837</v>
      </c>
      <c r="BB283" s="1" t="s">
        <v>3063</v>
      </c>
      <c r="BC283" s="1"/>
      <c r="BD283">
        <v>22417</v>
      </c>
      <c r="BE283" s="1" t="s">
        <v>2818</v>
      </c>
      <c r="BF283">
        <v>2053</v>
      </c>
      <c r="BG283">
        <v>29</v>
      </c>
      <c r="BH283" s="1" t="s">
        <v>2451</v>
      </c>
    </row>
    <row r="284" spans="1:60">
      <c r="A284" s="8">
        <v>136214</v>
      </c>
      <c r="B284" s="1" t="s">
        <v>2896</v>
      </c>
      <c r="C284" s="1" t="s">
        <v>3137</v>
      </c>
      <c r="D284" s="1" t="s">
        <v>410</v>
      </c>
      <c r="E284">
        <v>1</v>
      </c>
      <c r="F284" s="9" t="s">
        <v>3083</v>
      </c>
      <c r="G284" s="4">
        <v>80000</v>
      </c>
      <c r="I284" s="14">
        <f t="shared" si="4"/>
        <v>80000</v>
      </c>
      <c r="N284" s="1" t="s">
        <v>2441</v>
      </c>
      <c r="O284">
        <v>0</v>
      </c>
      <c r="P284" s="3">
        <v>46240</v>
      </c>
      <c r="Q284" s="1" t="s">
        <v>2449</v>
      </c>
      <c r="R284">
        <v>139079</v>
      </c>
      <c r="U284" s="1" t="s">
        <v>1261</v>
      </c>
      <c r="V284">
        <v>20</v>
      </c>
      <c r="W284">
        <v>30</v>
      </c>
      <c r="X284" s="1"/>
      <c r="Y284" s="1" t="s">
        <v>1768</v>
      </c>
      <c r="Z284" s="1" t="s">
        <v>1813</v>
      </c>
      <c r="AA284" s="1" t="s">
        <v>1817</v>
      </c>
      <c r="AB284" s="1" t="s">
        <v>1870</v>
      </c>
      <c r="AC284" s="1" t="s">
        <v>1931</v>
      </c>
      <c r="AD284" s="1" t="s">
        <v>1941</v>
      </c>
      <c r="AE284" s="1"/>
      <c r="AF284">
        <v>0</v>
      </c>
      <c r="AG284" s="1" t="s">
        <v>1350</v>
      </c>
      <c r="AH284" s="1" t="s">
        <v>2263</v>
      </c>
      <c r="AI284" s="1"/>
      <c r="AJ284" s="1" t="s">
        <v>2266</v>
      </c>
      <c r="AK284" s="1" t="s">
        <v>2298</v>
      </c>
      <c r="AL284" s="1" t="s">
        <v>2393</v>
      </c>
      <c r="AM284" s="1"/>
      <c r="AN284" s="3">
        <v>46240</v>
      </c>
      <c r="AO284" s="1" t="s">
        <v>2451</v>
      </c>
      <c r="AP284" s="1" t="s">
        <v>2548</v>
      </c>
      <c r="AQ284" s="1" t="s">
        <v>2811</v>
      </c>
      <c r="AR284" s="1" t="s">
        <v>2811</v>
      </c>
      <c r="AS284" s="1" t="s">
        <v>2818</v>
      </c>
      <c r="AT284" s="1" t="s">
        <v>1870</v>
      </c>
      <c r="AU284" s="1" t="s">
        <v>1931</v>
      </c>
      <c r="AV284" s="1" t="s">
        <v>2825</v>
      </c>
      <c r="AW284" s="1"/>
      <c r="AX284" s="1"/>
      <c r="AY284" s="1" t="s">
        <v>2833</v>
      </c>
      <c r="AZ284" s="1" t="s">
        <v>2830</v>
      </c>
      <c r="BA284" s="1" t="s">
        <v>2837</v>
      </c>
      <c r="BB284" s="1" t="s">
        <v>3063</v>
      </c>
      <c r="BC284" s="1"/>
      <c r="BD284">
        <v>22417</v>
      </c>
      <c r="BE284" s="1" t="s">
        <v>2818</v>
      </c>
      <c r="BF284">
        <v>2053</v>
      </c>
      <c r="BG284">
        <v>30</v>
      </c>
      <c r="BH284" s="1" t="s">
        <v>2451</v>
      </c>
    </row>
    <row r="285" spans="1:60">
      <c r="A285" s="8">
        <v>136219</v>
      </c>
      <c r="B285" s="1" t="s">
        <v>2904</v>
      </c>
      <c r="C285" s="1" t="s">
        <v>3137</v>
      </c>
      <c r="D285" s="1" t="s">
        <v>421</v>
      </c>
      <c r="E285">
        <v>1</v>
      </c>
      <c r="F285" s="9" t="s">
        <v>3083</v>
      </c>
      <c r="G285" s="4">
        <v>80000</v>
      </c>
      <c r="I285" s="14">
        <f t="shared" si="4"/>
        <v>80000</v>
      </c>
      <c r="N285" s="1" t="s">
        <v>2441</v>
      </c>
      <c r="O285">
        <v>0</v>
      </c>
      <c r="P285" s="3">
        <v>46241</v>
      </c>
      <c r="Q285" s="1" t="s">
        <v>2453</v>
      </c>
      <c r="R285">
        <v>139100</v>
      </c>
      <c r="U285" s="1" t="s">
        <v>1261</v>
      </c>
      <c r="V285">
        <v>20</v>
      </c>
      <c r="W285">
        <v>1</v>
      </c>
      <c r="X285" s="1"/>
      <c r="Y285" s="1" t="s">
        <v>1768</v>
      </c>
      <c r="Z285" s="1" t="s">
        <v>1813</v>
      </c>
      <c r="AA285" s="1" t="s">
        <v>1817</v>
      </c>
      <c r="AB285" s="1" t="s">
        <v>1870</v>
      </c>
      <c r="AC285" s="1" t="s">
        <v>1931</v>
      </c>
      <c r="AD285" s="1" t="s">
        <v>1941</v>
      </c>
      <c r="AE285" s="1"/>
      <c r="AF285">
        <v>1</v>
      </c>
      <c r="AG285" s="1" t="s">
        <v>2074</v>
      </c>
      <c r="AH285" s="1" t="s">
        <v>2263</v>
      </c>
      <c r="AI285" s="1"/>
      <c r="AJ285" s="1" t="s">
        <v>2266</v>
      </c>
      <c r="AK285" s="1" t="s">
        <v>2300</v>
      </c>
      <c r="AL285" s="1" t="s">
        <v>2395</v>
      </c>
      <c r="AM285" s="1"/>
      <c r="AN285" s="3">
        <v>46241</v>
      </c>
      <c r="AO285" s="1" t="s">
        <v>2451</v>
      </c>
      <c r="AP285" s="1" t="s">
        <v>2554</v>
      </c>
      <c r="AQ285" s="1" t="s">
        <v>2811</v>
      </c>
      <c r="AR285" s="1" t="s">
        <v>2811</v>
      </c>
      <c r="AS285" s="1" t="s">
        <v>2818</v>
      </c>
      <c r="AT285" s="1" t="s">
        <v>1870</v>
      </c>
      <c r="AU285" s="1" t="s">
        <v>1931</v>
      </c>
      <c r="AV285" s="1" t="s">
        <v>2825</v>
      </c>
      <c r="AW285" s="1"/>
      <c r="AX285" s="1"/>
      <c r="AY285" s="1" t="s">
        <v>2833</v>
      </c>
      <c r="AZ285" s="1" t="s">
        <v>2829</v>
      </c>
      <c r="BA285" s="1" t="s">
        <v>2837</v>
      </c>
      <c r="BB285" s="1" t="s">
        <v>3063</v>
      </c>
      <c r="BC285" s="1"/>
      <c r="BD285">
        <v>22417</v>
      </c>
      <c r="BE285" s="1" t="s">
        <v>2818</v>
      </c>
      <c r="BF285">
        <v>2633</v>
      </c>
      <c r="BG285">
        <v>1</v>
      </c>
      <c r="BH285" s="1" t="s">
        <v>2451</v>
      </c>
    </row>
    <row r="286" spans="1:60">
      <c r="A286" s="8">
        <v>136219</v>
      </c>
      <c r="B286" s="1" t="s">
        <v>2904</v>
      </c>
      <c r="C286" s="1" t="s">
        <v>3137</v>
      </c>
      <c r="D286" s="1" t="s">
        <v>424</v>
      </c>
      <c r="E286">
        <v>1</v>
      </c>
      <c r="F286" s="9" t="s">
        <v>3083</v>
      </c>
      <c r="G286" s="4">
        <v>80000</v>
      </c>
      <c r="I286" s="14">
        <f t="shared" si="4"/>
        <v>80000</v>
      </c>
      <c r="N286" s="1" t="s">
        <v>2441</v>
      </c>
      <c r="O286">
        <v>0</v>
      </c>
      <c r="P286" s="3">
        <v>46241</v>
      </c>
      <c r="Q286" s="1" t="s">
        <v>2453</v>
      </c>
      <c r="R286">
        <v>139100</v>
      </c>
      <c r="U286" s="1" t="s">
        <v>1261</v>
      </c>
      <c r="V286">
        <v>20</v>
      </c>
      <c r="W286">
        <v>4</v>
      </c>
      <c r="X286" s="1"/>
      <c r="Y286" s="1" t="s">
        <v>1768</v>
      </c>
      <c r="Z286" s="1" t="s">
        <v>1813</v>
      </c>
      <c r="AA286" s="1" t="s">
        <v>1817</v>
      </c>
      <c r="AB286" s="1" t="s">
        <v>1870</v>
      </c>
      <c r="AC286" s="1" t="s">
        <v>1931</v>
      </c>
      <c r="AD286" s="1" t="s">
        <v>1941</v>
      </c>
      <c r="AE286" s="1"/>
      <c r="AF286">
        <v>0</v>
      </c>
      <c r="AG286" s="1" t="s">
        <v>1350</v>
      </c>
      <c r="AH286" s="1" t="s">
        <v>2263</v>
      </c>
      <c r="AI286" s="1"/>
      <c r="AJ286" s="1" t="s">
        <v>2266</v>
      </c>
      <c r="AK286" s="1" t="s">
        <v>2300</v>
      </c>
      <c r="AL286" s="1" t="s">
        <v>2395</v>
      </c>
      <c r="AM286" s="1"/>
      <c r="AN286" s="3">
        <v>46241</v>
      </c>
      <c r="AO286" s="1" t="s">
        <v>2451</v>
      </c>
      <c r="AP286" s="1" t="s">
        <v>2554</v>
      </c>
      <c r="AQ286" s="1" t="s">
        <v>2811</v>
      </c>
      <c r="AR286" s="1" t="s">
        <v>2811</v>
      </c>
      <c r="AS286" s="1" t="s">
        <v>2818</v>
      </c>
      <c r="AT286" s="1" t="s">
        <v>1870</v>
      </c>
      <c r="AU286" s="1" t="s">
        <v>1931</v>
      </c>
      <c r="AV286" s="1" t="s">
        <v>2825</v>
      </c>
      <c r="AW286" s="1"/>
      <c r="AX286" s="1"/>
      <c r="AY286" s="1" t="s">
        <v>2833</v>
      </c>
      <c r="AZ286" s="1" t="s">
        <v>2830</v>
      </c>
      <c r="BA286" s="1" t="s">
        <v>2837</v>
      </c>
      <c r="BB286" s="1" t="s">
        <v>3063</v>
      </c>
      <c r="BC286" s="1"/>
      <c r="BD286">
        <v>22417</v>
      </c>
      <c r="BE286" s="1" t="s">
        <v>2818</v>
      </c>
      <c r="BF286">
        <v>2633</v>
      </c>
      <c r="BG286">
        <v>4</v>
      </c>
      <c r="BH286" s="1" t="s">
        <v>2451</v>
      </c>
    </row>
    <row r="287" spans="1:60">
      <c r="A287" s="8">
        <v>136220</v>
      </c>
      <c r="B287" s="1" t="s">
        <v>2896</v>
      </c>
      <c r="C287" s="1" t="s">
        <v>3137</v>
      </c>
      <c r="D287" s="1" t="s">
        <v>459</v>
      </c>
      <c r="E287">
        <v>1</v>
      </c>
      <c r="F287" s="9" t="s">
        <v>3083</v>
      </c>
      <c r="G287" s="4">
        <v>80000</v>
      </c>
      <c r="I287" s="14">
        <f t="shared" si="4"/>
        <v>80000</v>
      </c>
      <c r="N287" s="1" t="s">
        <v>2441</v>
      </c>
      <c r="O287">
        <v>0</v>
      </c>
      <c r="P287" s="3">
        <v>46241</v>
      </c>
      <c r="Q287" s="1" t="s">
        <v>2453</v>
      </c>
      <c r="R287">
        <v>139082</v>
      </c>
      <c r="U287" s="1" t="s">
        <v>1261</v>
      </c>
      <c r="V287">
        <v>20</v>
      </c>
      <c r="W287">
        <v>24</v>
      </c>
      <c r="X287" s="1"/>
      <c r="Y287" s="1" t="s">
        <v>1768</v>
      </c>
      <c r="Z287" s="1" t="s">
        <v>1813</v>
      </c>
      <c r="AA287" s="1" t="s">
        <v>1817</v>
      </c>
      <c r="AB287" s="1" t="s">
        <v>1870</v>
      </c>
      <c r="AC287" s="1" t="s">
        <v>1931</v>
      </c>
      <c r="AD287" s="1" t="s">
        <v>1941</v>
      </c>
      <c r="AE287" s="1"/>
      <c r="AF287">
        <v>0</v>
      </c>
      <c r="AG287" s="1" t="s">
        <v>1350</v>
      </c>
      <c r="AH287" s="1" t="s">
        <v>2263</v>
      </c>
      <c r="AI287" s="1"/>
      <c r="AJ287" s="1" t="s">
        <v>2266</v>
      </c>
      <c r="AK287" s="1" t="s">
        <v>2301</v>
      </c>
      <c r="AL287" s="1" t="s">
        <v>2396</v>
      </c>
      <c r="AM287" s="1"/>
      <c r="AN287" s="3">
        <v>46241</v>
      </c>
      <c r="AO287" s="1" t="s">
        <v>2451</v>
      </c>
      <c r="AP287" s="1" t="s">
        <v>2555</v>
      </c>
      <c r="AQ287" s="1" t="s">
        <v>2811</v>
      </c>
      <c r="AR287" s="1" t="s">
        <v>2811</v>
      </c>
      <c r="AS287" s="1" t="s">
        <v>2818</v>
      </c>
      <c r="AT287" s="1" t="s">
        <v>1870</v>
      </c>
      <c r="AU287" s="1" t="s">
        <v>1931</v>
      </c>
      <c r="AV287" s="1" t="s">
        <v>2825</v>
      </c>
      <c r="AW287" s="1"/>
      <c r="AX287" s="1"/>
      <c r="AY287" s="1" t="s">
        <v>2833</v>
      </c>
      <c r="AZ287" s="1" t="s">
        <v>2830</v>
      </c>
      <c r="BA287" s="1" t="s">
        <v>2837</v>
      </c>
      <c r="BB287" s="1" t="s">
        <v>3063</v>
      </c>
      <c r="BC287" s="1"/>
      <c r="BD287">
        <v>22417</v>
      </c>
      <c r="BE287" s="1" t="s">
        <v>2818</v>
      </c>
      <c r="BF287">
        <v>2053</v>
      </c>
      <c r="BG287">
        <v>24</v>
      </c>
      <c r="BH287" s="1" t="s">
        <v>2451</v>
      </c>
    </row>
    <row r="288" spans="1:60">
      <c r="A288" s="8">
        <v>136220</v>
      </c>
      <c r="B288" s="1" t="s">
        <v>2896</v>
      </c>
      <c r="C288" s="1" t="s">
        <v>3137</v>
      </c>
      <c r="D288" s="1" t="s">
        <v>460</v>
      </c>
      <c r="E288">
        <v>1</v>
      </c>
      <c r="F288" s="9" t="s">
        <v>3083</v>
      </c>
      <c r="G288" s="4">
        <v>80000</v>
      </c>
      <c r="I288" s="14">
        <f t="shared" si="4"/>
        <v>80000</v>
      </c>
      <c r="N288" s="1" t="s">
        <v>2441</v>
      </c>
      <c r="O288">
        <v>0</v>
      </c>
      <c r="P288" s="3">
        <v>46241</v>
      </c>
      <c r="Q288" s="1" t="s">
        <v>2453</v>
      </c>
      <c r="R288">
        <v>139082</v>
      </c>
      <c r="U288" s="1" t="s">
        <v>1261</v>
      </c>
      <c r="V288">
        <v>20</v>
      </c>
      <c r="W288">
        <v>25</v>
      </c>
      <c r="X288" s="1"/>
      <c r="Y288" s="1" t="s">
        <v>1768</v>
      </c>
      <c r="Z288" s="1" t="s">
        <v>1813</v>
      </c>
      <c r="AA288" s="1" t="s">
        <v>1817</v>
      </c>
      <c r="AB288" s="1" t="s">
        <v>1870</v>
      </c>
      <c r="AC288" s="1" t="s">
        <v>1931</v>
      </c>
      <c r="AD288" s="1" t="s">
        <v>1941</v>
      </c>
      <c r="AE288" s="1"/>
      <c r="AF288">
        <v>0</v>
      </c>
      <c r="AG288" s="1" t="s">
        <v>1350</v>
      </c>
      <c r="AH288" s="1" t="s">
        <v>2263</v>
      </c>
      <c r="AI288" s="1"/>
      <c r="AJ288" s="1" t="s">
        <v>2266</v>
      </c>
      <c r="AK288" s="1" t="s">
        <v>2301</v>
      </c>
      <c r="AL288" s="1" t="s">
        <v>2396</v>
      </c>
      <c r="AM288" s="1"/>
      <c r="AN288" s="3">
        <v>46241</v>
      </c>
      <c r="AO288" s="1" t="s">
        <v>2451</v>
      </c>
      <c r="AP288" s="1" t="s">
        <v>2555</v>
      </c>
      <c r="AQ288" s="1" t="s">
        <v>2811</v>
      </c>
      <c r="AR288" s="1" t="s">
        <v>2811</v>
      </c>
      <c r="AS288" s="1" t="s">
        <v>2818</v>
      </c>
      <c r="AT288" s="1" t="s">
        <v>1870</v>
      </c>
      <c r="AU288" s="1" t="s">
        <v>1931</v>
      </c>
      <c r="AV288" s="1" t="s">
        <v>2825</v>
      </c>
      <c r="AW288" s="1"/>
      <c r="AX288" s="1"/>
      <c r="AY288" s="1" t="s">
        <v>2833</v>
      </c>
      <c r="AZ288" s="1" t="s">
        <v>2830</v>
      </c>
      <c r="BA288" s="1" t="s">
        <v>2837</v>
      </c>
      <c r="BB288" s="1" t="s">
        <v>3063</v>
      </c>
      <c r="BC288" s="1"/>
      <c r="BD288">
        <v>22417</v>
      </c>
      <c r="BE288" s="1" t="s">
        <v>2818</v>
      </c>
      <c r="BF288">
        <v>2053</v>
      </c>
      <c r="BG288">
        <v>25</v>
      </c>
      <c r="BH288" s="1" t="s">
        <v>2451</v>
      </c>
    </row>
    <row r="289" spans="1:60">
      <c r="A289" s="8">
        <v>136220</v>
      </c>
      <c r="B289" s="1" t="s">
        <v>2896</v>
      </c>
      <c r="C289" s="1" t="s">
        <v>3137</v>
      </c>
      <c r="D289" s="1" t="s">
        <v>461</v>
      </c>
      <c r="E289">
        <v>1</v>
      </c>
      <c r="F289" s="9" t="s">
        <v>3083</v>
      </c>
      <c r="G289" s="4">
        <v>80000</v>
      </c>
      <c r="I289" s="14">
        <f t="shared" si="4"/>
        <v>80000</v>
      </c>
      <c r="N289" s="1" t="s">
        <v>2441</v>
      </c>
      <c r="O289">
        <v>0</v>
      </c>
      <c r="P289" s="3">
        <v>46241</v>
      </c>
      <c r="Q289" s="1" t="s">
        <v>2453</v>
      </c>
      <c r="R289">
        <v>139082</v>
      </c>
      <c r="U289" s="1" t="s">
        <v>1261</v>
      </c>
      <c r="V289">
        <v>20</v>
      </c>
      <c r="W289">
        <v>26</v>
      </c>
      <c r="X289" s="1"/>
      <c r="Y289" s="1" t="s">
        <v>1768</v>
      </c>
      <c r="Z289" s="1" t="s">
        <v>1813</v>
      </c>
      <c r="AA289" s="1" t="s">
        <v>1817</v>
      </c>
      <c r="AB289" s="1" t="s">
        <v>1870</v>
      </c>
      <c r="AC289" s="1" t="s">
        <v>1931</v>
      </c>
      <c r="AD289" s="1" t="s">
        <v>1941</v>
      </c>
      <c r="AE289" s="1"/>
      <c r="AF289">
        <v>0</v>
      </c>
      <c r="AG289" s="1" t="s">
        <v>1350</v>
      </c>
      <c r="AH289" s="1" t="s">
        <v>2263</v>
      </c>
      <c r="AI289" s="1"/>
      <c r="AJ289" s="1" t="s">
        <v>2266</v>
      </c>
      <c r="AK289" s="1" t="s">
        <v>2301</v>
      </c>
      <c r="AL289" s="1" t="s">
        <v>2396</v>
      </c>
      <c r="AM289" s="1"/>
      <c r="AN289" s="3">
        <v>46241</v>
      </c>
      <c r="AO289" s="1" t="s">
        <v>2451</v>
      </c>
      <c r="AP289" s="1" t="s">
        <v>2555</v>
      </c>
      <c r="AQ289" s="1" t="s">
        <v>2811</v>
      </c>
      <c r="AR289" s="1" t="s">
        <v>2811</v>
      </c>
      <c r="AS289" s="1" t="s">
        <v>2818</v>
      </c>
      <c r="AT289" s="1" t="s">
        <v>1870</v>
      </c>
      <c r="AU289" s="1" t="s">
        <v>1931</v>
      </c>
      <c r="AV289" s="1" t="s">
        <v>2825</v>
      </c>
      <c r="AW289" s="1"/>
      <c r="AX289" s="1"/>
      <c r="AY289" s="1" t="s">
        <v>2833</v>
      </c>
      <c r="AZ289" s="1" t="s">
        <v>2830</v>
      </c>
      <c r="BA289" s="1" t="s">
        <v>2837</v>
      </c>
      <c r="BB289" s="1" t="s">
        <v>3063</v>
      </c>
      <c r="BC289" s="1"/>
      <c r="BD289">
        <v>22417</v>
      </c>
      <c r="BE289" s="1" t="s">
        <v>2818</v>
      </c>
      <c r="BF289">
        <v>2053</v>
      </c>
      <c r="BG289">
        <v>26</v>
      </c>
      <c r="BH289" s="1" t="s">
        <v>2451</v>
      </c>
    </row>
    <row r="290" spans="1:60">
      <c r="A290" s="8">
        <v>136220</v>
      </c>
      <c r="B290" s="1" t="s">
        <v>2896</v>
      </c>
      <c r="C290" s="1" t="s">
        <v>3137</v>
      </c>
      <c r="D290" s="1" t="s">
        <v>462</v>
      </c>
      <c r="E290">
        <v>1</v>
      </c>
      <c r="F290" s="9" t="s">
        <v>3083</v>
      </c>
      <c r="G290" s="4">
        <v>80000</v>
      </c>
      <c r="I290" s="14">
        <f t="shared" si="4"/>
        <v>80000</v>
      </c>
      <c r="N290" s="1" t="s">
        <v>2441</v>
      </c>
      <c r="O290">
        <v>0</v>
      </c>
      <c r="P290" s="3">
        <v>46241</v>
      </c>
      <c r="Q290" s="1" t="s">
        <v>2453</v>
      </c>
      <c r="R290">
        <v>139082</v>
      </c>
      <c r="U290" s="1" t="s">
        <v>1261</v>
      </c>
      <c r="V290">
        <v>20</v>
      </c>
      <c r="W290">
        <v>27</v>
      </c>
      <c r="X290" s="1"/>
      <c r="Y290" s="1" t="s">
        <v>1768</v>
      </c>
      <c r="Z290" s="1" t="s">
        <v>1813</v>
      </c>
      <c r="AA290" s="1" t="s">
        <v>1817</v>
      </c>
      <c r="AB290" s="1" t="s">
        <v>1870</v>
      </c>
      <c r="AC290" s="1" t="s">
        <v>1931</v>
      </c>
      <c r="AD290" s="1" t="s">
        <v>1941</v>
      </c>
      <c r="AE290" s="1"/>
      <c r="AF290">
        <v>0</v>
      </c>
      <c r="AG290" s="1" t="s">
        <v>1350</v>
      </c>
      <c r="AH290" s="1" t="s">
        <v>2263</v>
      </c>
      <c r="AI290" s="1"/>
      <c r="AJ290" s="1" t="s">
        <v>2266</v>
      </c>
      <c r="AK290" s="1" t="s">
        <v>2301</v>
      </c>
      <c r="AL290" s="1" t="s">
        <v>2396</v>
      </c>
      <c r="AM290" s="1"/>
      <c r="AN290" s="3">
        <v>46241</v>
      </c>
      <c r="AO290" s="1" t="s">
        <v>2451</v>
      </c>
      <c r="AP290" s="1" t="s">
        <v>2555</v>
      </c>
      <c r="AQ290" s="1" t="s">
        <v>2811</v>
      </c>
      <c r="AR290" s="1" t="s">
        <v>2811</v>
      </c>
      <c r="AS290" s="1" t="s">
        <v>2818</v>
      </c>
      <c r="AT290" s="1" t="s">
        <v>1870</v>
      </c>
      <c r="AU290" s="1" t="s">
        <v>1931</v>
      </c>
      <c r="AV290" s="1" t="s">
        <v>2825</v>
      </c>
      <c r="AW290" s="1"/>
      <c r="AX290" s="1"/>
      <c r="AY290" s="1" t="s">
        <v>2833</v>
      </c>
      <c r="AZ290" s="1" t="s">
        <v>2830</v>
      </c>
      <c r="BA290" s="1" t="s">
        <v>2837</v>
      </c>
      <c r="BB290" s="1" t="s">
        <v>3063</v>
      </c>
      <c r="BC290" s="1"/>
      <c r="BD290">
        <v>22417</v>
      </c>
      <c r="BE290" s="1" t="s">
        <v>2818</v>
      </c>
      <c r="BF290">
        <v>2053</v>
      </c>
      <c r="BG290">
        <v>27</v>
      </c>
      <c r="BH290" s="1" t="s">
        <v>2451</v>
      </c>
    </row>
    <row r="291" spans="1:60">
      <c r="A291" s="8">
        <v>136220</v>
      </c>
      <c r="B291" s="1" t="s">
        <v>2896</v>
      </c>
      <c r="C291" s="1" t="s">
        <v>3137</v>
      </c>
      <c r="D291" s="1" t="s">
        <v>482</v>
      </c>
      <c r="E291">
        <v>1</v>
      </c>
      <c r="F291" s="9" t="s">
        <v>3083</v>
      </c>
      <c r="G291" s="4">
        <v>80000</v>
      </c>
      <c r="I291" s="14">
        <f t="shared" si="4"/>
        <v>80000</v>
      </c>
      <c r="N291" s="1" t="s">
        <v>2441</v>
      </c>
      <c r="O291">
        <v>0</v>
      </c>
      <c r="P291" s="3">
        <v>46241</v>
      </c>
      <c r="Q291" s="1" t="s">
        <v>2453</v>
      </c>
      <c r="R291">
        <v>139082</v>
      </c>
      <c r="U291" s="1" t="s">
        <v>1261</v>
      </c>
      <c r="V291">
        <v>20</v>
      </c>
      <c r="W291">
        <v>47</v>
      </c>
      <c r="X291" s="1"/>
      <c r="Y291" s="1" t="s">
        <v>1768</v>
      </c>
      <c r="Z291" s="1" t="s">
        <v>1813</v>
      </c>
      <c r="AA291" s="1" t="s">
        <v>1817</v>
      </c>
      <c r="AB291" s="1" t="s">
        <v>1870</v>
      </c>
      <c r="AC291" s="1" t="s">
        <v>1931</v>
      </c>
      <c r="AD291" s="1" t="s">
        <v>1941</v>
      </c>
      <c r="AE291" s="1"/>
      <c r="AF291">
        <v>0</v>
      </c>
      <c r="AG291" s="1" t="s">
        <v>1350</v>
      </c>
      <c r="AH291" s="1" t="s">
        <v>2263</v>
      </c>
      <c r="AI291" s="1"/>
      <c r="AJ291" s="1" t="s">
        <v>2266</v>
      </c>
      <c r="AK291" s="1" t="s">
        <v>2301</v>
      </c>
      <c r="AL291" s="1" t="s">
        <v>2396</v>
      </c>
      <c r="AM291" s="1"/>
      <c r="AN291" s="3">
        <v>46241</v>
      </c>
      <c r="AO291" s="1" t="s">
        <v>2451</v>
      </c>
      <c r="AP291" s="1" t="s">
        <v>2555</v>
      </c>
      <c r="AQ291" s="1" t="s">
        <v>2811</v>
      </c>
      <c r="AR291" s="1" t="s">
        <v>2811</v>
      </c>
      <c r="AS291" s="1" t="s">
        <v>2818</v>
      </c>
      <c r="AT291" s="1" t="s">
        <v>1870</v>
      </c>
      <c r="AU291" s="1" t="s">
        <v>1931</v>
      </c>
      <c r="AV291" s="1" t="s">
        <v>2825</v>
      </c>
      <c r="AW291" s="1"/>
      <c r="AX291" s="1"/>
      <c r="AY291" s="1" t="s">
        <v>2833</v>
      </c>
      <c r="AZ291" s="1" t="s">
        <v>2830</v>
      </c>
      <c r="BA291" s="1" t="s">
        <v>2837</v>
      </c>
      <c r="BB291" s="1" t="s">
        <v>3063</v>
      </c>
      <c r="BC291" s="1"/>
      <c r="BD291">
        <v>22417</v>
      </c>
      <c r="BE291" s="1" t="s">
        <v>2818</v>
      </c>
      <c r="BF291">
        <v>2053</v>
      </c>
      <c r="BG291">
        <v>47</v>
      </c>
      <c r="BH291" s="1" t="s">
        <v>2451</v>
      </c>
    </row>
    <row r="292" spans="1:60">
      <c r="A292" s="8">
        <v>136220</v>
      </c>
      <c r="B292" s="1" t="s">
        <v>2896</v>
      </c>
      <c r="C292" s="1" t="s">
        <v>3137</v>
      </c>
      <c r="D292" s="1" t="s">
        <v>483</v>
      </c>
      <c r="E292">
        <v>1</v>
      </c>
      <c r="F292" s="9" t="s">
        <v>3083</v>
      </c>
      <c r="G292" s="4">
        <v>80000</v>
      </c>
      <c r="I292" s="14">
        <f t="shared" si="4"/>
        <v>80000</v>
      </c>
      <c r="N292" s="1" t="s">
        <v>2441</v>
      </c>
      <c r="O292">
        <v>0</v>
      </c>
      <c r="P292" s="3">
        <v>46241</v>
      </c>
      <c r="Q292" s="1" t="s">
        <v>2453</v>
      </c>
      <c r="R292">
        <v>139082</v>
      </c>
      <c r="U292" s="1" t="s">
        <v>1261</v>
      </c>
      <c r="V292">
        <v>20</v>
      </c>
      <c r="W292">
        <v>48</v>
      </c>
      <c r="X292" s="1"/>
      <c r="Y292" s="1" t="s">
        <v>1768</v>
      </c>
      <c r="Z292" s="1" t="s">
        <v>1813</v>
      </c>
      <c r="AA292" s="1" t="s">
        <v>1817</v>
      </c>
      <c r="AB292" s="1" t="s">
        <v>1870</v>
      </c>
      <c r="AC292" s="1" t="s">
        <v>1931</v>
      </c>
      <c r="AD292" s="1" t="s">
        <v>1941</v>
      </c>
      <c r="AE292" s="1"/>
      <c r="AF292">
        <v>0</v>
      </c>
      <c r="AG292" s="1" t="s">
        <v>1350</v>
      </c>
      <c r="AH292" s="1" t="s">
        <v>2263</v>
      </c>
      <c r="AI292" s="1"/>
      <c r="AJ292" s="1" t="s">
        <v>2266</v>
      </c>
      <c r="AK292" s="1" t="s">
        <v>2301</v>
      </c>
      <c r="AL292" s="1" t="s">
        <v>2396</v>
      </c>
      <c r="AM292" s="1"/>
      <c r="AN292" s="3">
        <v>46241</v>
      </c>
      <c r="AO292" s="1" t="s">
        <v>2451</v>
      </c>
      <c r="AP292" s="1" t="s">
        <v>2555</v>
      </c>
      <c r="AQ292" s="1" t="s">
        <v>2811</v>
      </c>
      <c r="AR292" s="1" t="s">
        <v>2811</v>
      </c>
      <c r="AS292" s="1" t="s">
        <v>2818</v>
      </c>
      <c r="AT292" s="1" t="s">
        <v>1870</v>
      </c>
      <c r="AU292" s="1" t="s">
        <v>1931</v>
      </c>
      <c r="AV292" s="1" t="s">
        <v>2825</v>
      </c>
      <c r="AW292" s="1"/>
      <c r="AX292" s="1"/>
      <c r="AY292" s="1" t="s">
        <v>2833</v>
      </c>
      <c r="AZ292" s="1" t="s">
        <v>2830</v>
      </c>
      <c r="BA292" s="1" t="s">
        <v>2837</v>
      </c>
      <c r="BB292" s="1" t="s">
        <v>3063</v>
      </c>
      <c r="BC292" s="1"/>
      <c r="BD292">
        <v>22417</v>
      </c>
      <c r="BE292" s="1" t="s">
        <v>2818</v>
      </c>
      <c r="BF292">
        <v>2053</v>
      </c>
      <c r="BG292">
        <v>48</v>
      </c>
      <c r="BH292" s="1" t="s">
        <v>2451</v>
      </c>
    </row>
    <row r="293" spans="1:60">
      <c r="A293" s="8">
        <v>136221</v>
      </c>
      <c r="B293" s="1" t="s">
        <v>2904</v>
      </c>
      <c r="C293" s="1" t="s">
        <v>3137</v>
      </c>
      <c r="D293" s="1" t="s">
        <v>495</v>
      </c>
      <c r="E293">
        <v>1</v>
      </c>
      <c r="F293" s="9" t="s">
        <v>3083</v>
      </c>
      <c r="G293" s="4">
        <v>80000</v>
      </c>
      <c r="I293" s="14">
        <f t="shared" si="4"/>
        <v>80000</v>
      </c>
      <c r="N293" s="1" t="s">
        <v>2441</v>
      </c>
      <c r="O293">
        <v>0</v>
      </c>
      <c r="P293" s="3">
        <v>46241</v>
      </c>
      <c r="Q293" s="1" t="s">
        <v>2453</v>
      </c>
      <c r="R293">
        <v>139102</v>
      </c>
      <c r="U293" s="1" t="s">
        <v>1261</v>
      </c>
      <c r="V293">
        <v>20</v>
      </c>
      <c r="W293">
        <v>12</v>
      </c>
      <c r="X293" s="1"/>
      <c r="Y293" s="1" t="s">
        <v>1768</v>
      </c>
      <c r="Z293" s="1" t="s">
        <v>1813</v>
      </c>
      <c r="AA293" s="1" t="s">
        <v>1817</v>
      </c>
      <c r="AB293" s="1" t="s">
        <v>1870</v>
      </c>
      <c r="AC293" s="1" t="s">
        <v>1931</v>
      </c>
      <c r="AD293" s="1" t="s">
        <v>1941</v>
      </c>
      <c r="AE293" s="1"/>
      <c r="AF293">
        <v>0</v>
      </c>
      <c r="AG293" s="1" t="s">
        <v>1350</v>
      </c>
      <c r="AH293" s="1" t="s">
        <v>2263</v>
      </c>
      <c r="AI293" s="1"/>
      <c r="AJ293" s="1" t="s">
        <v>2266</v>
      </c>
      <c r="AK293" s="1" t="s">
        <v>2302</v>
      </c>
      <c r="AL293" s="1" t="s">
        <v>2397</v>
      </c>
      <c r="AM293" s="1"/>
      <c r="AN293" s="3">
        <v>46241</v>
      </c>
      <c r="AO293" s="1" t="s">
        <v>2451</v>
      </c>
      <c r="AP293" s="1" t="s">
        <v>2556</v>
      </c>
      <c r="AQ293" s="1" t="s">
        <v>2811</v>
      </c>
      <c r="AR293" s="1" t="s">
        <v>2811</v>
      </c>
      <c r="AS293" s="1" t="s">
        <v>2818</v>
      </c>
      <c r="AT293" s="1" t="s">
        <v>1870</v>
      </c>
      <c r="AU293" s="1" t="s">
        <v>1931</v>
      </c>
      <c r="AV293" s="1" t="s">
        <v>2825</v>
      </c>
      <c r="AW293" s="1"/>
      <c r="AX293" s="1"/>
      <c r="AY293" s="1" t="s">
        <v>2833</v>
      </c>
      <c r="AZ293" s="1" t="s">
        <v>2830</v>
      </c>
      <c r="BA293" s="1" t="s">
        <v>2837</v>
      </c>
      <c r="BB293" s="1" t="s">
        <v>3063</v>
      </c>
      <c r="BC293" s="1"/>
      <c r="BD293">
        <v>22417</v>
      </c>
      <c r="BE293" s="1" t="s">
        <v>2818</v>
      </c>
      <c r="BF293">
        <v>2633</v>
      </c>
      <c r="BG293">
        <v>12</v>
      </c>
      <c r="BH293" s="1" t="s">
        <v>2451</v>
      </c>
    </row>
    <row r="294" spans="1:60">
      <c r="A294" s="8">
        <v>136415</v>
      </c>
      <c r="B294" s="1" t="s">
        <v>2993</v>
      </c>
      <c r="C294" s="1" t="s">
        <v>3096</v>
      </c>
      <c r="D294" s="1" t="s">
        <v>856</v>
      </c>
      <c r="E294">
        <v>4</v>
      </c>
      <c r="F294" s="9" t="s">
        <v>3083</v>
      </c>
      <c r="G294" s="4">
        <v>80000</v>
      </c>
      <c r="I294" s="14">
        <f t="shared" si="4"/>
        <v>320000</v>
      </c>
      <c r="N294" s="1" t="s">
        <v>2441</v>
      </c>
      <c r="O294">
        <v>0</v>
      </c>
      <c r="P294" s="3">
        <v>46254</v>
      </c>
      <c r="Q294" s="1" t="s">
        <v>2462</v>
      </c>
      <c r="R294">
        <v>139683</v>
      </c>
      <c r="U294" s="1" t="s">
        <v>1641</v>
      </c>
      <c r="V294">
        <v>0</v>
      </c>
      <c r="W294">
        <v>1</v>
      </c>
      <c r="X294" s="1"/>
      <c r="Y294" s="1" t="s">
        <v>1768</v>
      </c>
      <c r="Z294" s="1" t="s">
        <v>1813</v>
      </c>
      <c r="AA294" s="1" t="s">
        <v>1815</v>
      </c>
      <c r="AB294" s="1" t="s">
        <v>1838</v>
      </c>
      <c r="AC294" s="1" t="s">
        <v>1918</v>
      </c>
      <c r="AD294" s="1" t="s">
        <v>1941</v>
      </c>
      <c r="AE294" s="1"/>
      <c r="AF294">
        <v>4</v>
      </c>
      <c r="AG294" s="1" t="s">
        <v>1641</v>
      </c>
      <c r="AH294" s="1" t="s">
        <v>2263</v>
      </c>
      <c r="AI294" s="1"/>
      <c r="AJ294" s="1" t="s">
        <v>2264</v>
      </c>
      <c r="AK294" s="1" t="s">
        <v>1641</v>
      </c>
      <c r="AL294" s="1" t="s">
        <v>1641</v>
      </c>
      <c r="AM294" s="1"/>
      <c r="AN294" s="3">
        <v>46254</v>
      </c>
      <c r="AO294" s="1" t="s">
        <v>2451</v>
      </c>
      <c r="AP294" s="1" t="s">
        <v>2710</v>
      </c>
      <c r="AQ294" s="1" t="s">
        <v>2811</v>
      </c>
      <c r="AR294" s="1" t="s">
        <v>2811</v>
      </c>
      <c r="AS294" s="1" t="s">
        <v>2815</v>
      </c>
      <c r="AT294" s="1" t="s">
        <v>1838</v>
      </c>
      <c r="AU294" s="1" t="s">
        <v>1918</v>
      </c>
      <c r="AV294" s="1" t="s">
        <v>2825</v>
      </c>
      <c r="AW294" s="1"/>
      <c r="AX294" s="1"/>
      <c r="AY294" s="1" t="s">
        <v>2829</v>
      </c>
      <c r="AZ294" s="1" t="s">
        <v>2829</v>
      </c>
      <c r="BA294" s="1" t="s">
        <v>2835</v>
      </c>
      <c r="BB294" s="1" t="s">
        <v>3059</v>
      </c>
      <c r="BC294" s="1"/>
      <c r="BD294">
        <v>14862</v>
      </c>
      <c r="BE294" s="1" t="s">
        <v>2815</v>
      </c>
      <c r="BF294">
        <v>4606</v>
      </c>
      <c r="BG294">
        <v>1</v>
      </c>
      <c r="BH294" s="1" t="s">
        <v>2461</v>
      </c>
    </row>
    <row r="295" spans="1:60">
      <c r="A295" s="8">
        <v>136445</v>
      </c>
      <c r="B295" s="1" t="s">
        <v>2867</v>
      </c>
      <c r="C295" s="1" t="s">
        <v>3232</v>
      </c>
      <c r="D295" s="1" t="s">
        <v>892</v>
      </c>
      <c r="E295">
        <v>300</v>
      </c>
      <c r="F295" s="9" t="s">
        <v>3083</v>
      </c>
      <c r="G295" s="4">
        <v>80000</v>
      </c>
      <c r="I295" s="14">
        <f t="shared" si="4"/>
        <v>24000000</v>
      </c>
      <c r="N295" s="1" t="s">
        <v>2441</v>
      </c>
      <c r="O295">
        <v>0</v>
      </c>
      <c r="P295" s="3">
        <v>46254</v>
      </c>
      <c r="Q295" s="1" t="s">
        <v>2462</v>
      </c>
      <c r="R295">
        <v>139622</v>
      </c>
      <c r="U295" s="1" t="s">
        <v>1658</v>
      </c>
      <c r="V295">
        <v>0</v>
      </c>
      <c r="W295">
        <v>1</v>
      </c>
      <c r="X295" s="1"/>
      <c r="Y295" s="1" t="s">
        <v>1779</v>
      </c>
      <c r="Z295" s="1" t="s">
        <v>1813</v>
      </c>
      <c r="AA295" s="1" t="s">
        <v>1815</v>
      </c>
      <c r="AB295" s="1" t="s">
        <v>1848</v>
      </c>
      <c r="AC295" s="1" t="s">
        <v>1920</v>
      </c>
      <c r="AD295" s="1" t="s">
        <v>1941</v>
      </c>
      <c r="AE295" s="1"/>
      <c r="AF295">
        <v>300</v>
      </c>
      <c r="AG295" s="1" t="s">
        <v>1658</v>
      </c>
      <c r="AH295" s="1" t="s">
        <v>2263</v>
      </c>
      <c r="AI295" s="1"/>
      <c r="AJ295" s="1" t="s">
        <v>2264</v>
      </c>
      <c r="AK295" s="1" t="s">
        <v>2268</v>
      </c>
      <c r="AL295" s="1" t="s">
        <v>2268</v>
      </c>
      <c r="AM295" s="1"/>
      <c r="AN295" s="3">
        <v>46254</v>
      </c>
      <c r="AO295" s="1" t="s">
        <v>2451</v>
      </c>
      <c r="AP295" s="1" t="s">
        <v>2733</v>
      </c>
      <c r="AQ295" s="1" t="s">
        <v>2811</v>
      </c>
      <c r="AR295" s="1" t="s">
        <v>2812</v>
      </c>
      <c r="AS295" s="1" t="s">
        <v>2814</v>
      </c>
      <c r="AT295" s="1" t="s">
        <v>1848</v>
      </c>
      <c r="AU295" s="1" t="s">
        <v>1920</v>
      </c>
      <c r="AV295" s="1" t="s">
        <v>2825</v>
      </c>
      <c r="AW295" s="1"/>
      <c r="AX295" s="1"/>
      <c r="AY295" s="1" t="s">
        <v>2829</v>
      </c>
      <c r="AZ295" s="1" t="s">
        <v>2829</v>
      </c>
      <c r="BA295" s="1" t="s">
        <v>2835</v>
      </c>
      <c r="BB295" s="1" t="s">
        <v>3059</v>
      </c>
      <c r="BC295" s="1"/>
      <c r="BD295">
        <v>31362</v>
      </c>
      <c r="BE295" s="1" t="s">
        <v>2814</v>
      </c>
      <c r="BF295">
        <v>820</v>
      </c>
      <c r="BG295">
        <v>1</v>
      </c>
      <c r="BH295" s="1" t="s">
        <v>2454</v>
      </c>
    </row>
    <row r="296" spans="1:60">
      <c r="A296" s="8">
        <v>136102</v>
      </c>
      <c r="B296" s="1" t="s">
        <v>2861</v>
      </c>
      <c r="C296" s="1" t="s">
        <v>3093</v>
      </c>
      <c r="D296" s="1" t="s">
        <v>131</v>
      </c>
      <c r="E296">
        <v>1</v>
      </c>
      <c r="F296" s="9" t="s">
        <v>3084</v>
      </c>
      <c r="G296" s="4">
        <v>80583.62</v>
      </c>
      <c r="I296" s="14">
        <f t="shared" si="4"/>
        <v>80583.62</v>
      </c>
      <c r="N296" s="1" t="s">
        <v>2442</v>
      </c>
      <c r="O296">
        <v>0</v>
      </c>
      <c r="P296" s="3">
        <v>46237</v>
      </c>
      <c r="Q296" s="1" t="s">
        <v>2448</v>
      </c>
      <c r="R296">
        <v>139343</v>
      </c>
      <c r="U296" s="1" t="s">
        <v>1117</v>
      </c>
      <c r="V296">
        <v>-10</v>
      </c>
      <c r="W296">
        <v>2</v>
      </c>
      <c r="X296" s="1"/>
      <c r="Y296" s="1" t="s">
        <v>1768</v>
      </c>
      <c r="Z296" s="1" t="s">
        <v>1814</v>
      </c>
      <c r="AA296" s="1" t="s">
        <v>1815</v>
      </c>
      <c r="AB296" s="1" t="s">
        <v>1829</v>
      </c>
      <c r="AC296" s="1" t="s">
        <v>1920</v>
      </c>
      <c r="AD296" s="1" t="s">
        <v>1941</v>
      </c>
      <c r="AE296" s="1"/>
      <c r="AF296">
        <v>0</v>
      </c>
      <c r="AG296" s="1" t="s">
        <v>1350</v>
      </c>
      <c r="AH296" s="1" t="s">
        <v>2263</v>
      </c>
      <c r="AI296" s="1"/>
      <c r="AJ296" s="1" t="s">
        <v>2264</v>
      </c>
      <c r="AK296" s="1" t="s">
        <v>2278</v>
      </c>
      <c r="AL296" s="1" t="s">
        <v>2378</v>
      </c>
      <c r="AM296" s="1" t="s">
        <v>2444</v>
      </c>
      <c r="AN296" s="3">
        <v>46237</v>
      </c>
      <c r="AO296" s="1" t="s">
        <v>2451</v>
      </c>
      <c r="AP296" s="1" t="s">
        <v>2493</v>
      </c>
      <c r="AQ296" s="1" t="s">
        <v>2811</v>
      </c>
      <c r="AR296" s="1" t="s">
        <v>2811</v>
      </c>
      <c r="AS296" s="1" t="s">
        <v>2814</v>
      </c>
      <c r="AT296" s="1" t="s">
        <v>1829</v>
      </c>
      <c r="AU296" s="1" t="s">
        <v>1920</v>
      </c>
      <c r="AV296" s="1" t="s">
        <v>2826</v>
      </c>
      <c r="AW296" s="1"/>
      <c r="AX296" s="1"/>
      <c r="AY296" s="1" t="s">
        <v>2830</v>
      </c>
      <c r="AZ296" s="1" t="s">
        <v>2830</v>
      </c>
      <c r="BA296" s="1" t="s">
        <v>2835</v>
      </c>
      <c r="BB296" s="1" t="s">
        <v>3059</v>
      </c>
      <c r="BC296" s="1"/>
      <c r="BD296">
        <v>11533</v>
      </c>
      <c r="BE296" s="1" t="s">
        <v>2814</v>
      </c>
      <c r="BF296">
        <v>7154</v>
      </c>
      <c r="BG296">
        <v>2</v>
      </c>
      <c r="BH296" s="1" t="s">
        <v>3260</v>
      </c>
    </row>
    <row r="297" spans="1:60">
      <c r="A297" s="8">
        <v>136058</v>
      </c>
      <c r="B297" s="1" t="s">
        <v>2838</v>
      </c>
      <c r="C297" s="1" t="s">
        <v>3089</v>
      </c>
      <c r="D297" s="1" t="s">
        <v>55</v>
      </c>
      <c r="E297">
        <v>1</v>
      </c>
      <c r="F297" s="9" t="s">
        <v>3083</v>
      </c>
      <c r="G297" s="4">
        <v>82944</v>
      </c>
      <c r="I297" s="14">
        <f t="shared" si="4"/>
        <v>82944</v>
      </c>
      <c r="N297" s="1" t="s">
        <v>2441</v>
      </c>
      <c r="O297">
        <v>0</v>
      </c>
      <c r="P297" s="3">
        <v>46237</v>
      </c>
      <c r="Q297" s="1" t="s">
        <v>2445</v>
      </c>
      <c r="R297">
        <v>139303</v>
      </c>
      <c r="U297" s="1" t="s">
        <v>1046</v>
      </c>
      <c r="V297">
        <v>20</v>
      </c>
      <c r="W297">
        <v>3</v>
      </c>
      <c r="X297" s="1"/>
      <c r="Y297" s="1" t="s">
        <v>1764</v>
      </c>
      <c r="Z297" s="1" t="s">
        <v>1813</v>
      </c>
      <c r="AA297" s="1" t="s">
        <v>1815</v>
      </c>
      <c r="AB297" s="1" t="s">
        <v>1821</v>
      </c>
      <c r="AC297" s="1" t="s">
        <v>1916</v>
      </c>
      <c r="AD297" s="1" t="s">
        <v>1941</v>
      </c>
      <c r="AE297" s="1"/>
      <c r="AF297">
        <v>1</v>
      </c>
      <c r="AG297" s="1" t="s">
        <v>1944</v>
      </c>
      <c r="AH297" s="1" t="s">
        <v>2263</v>
      </c>
      <c r="AI297" s="1"/>
      <c r="AJ297" s="1" t="s">
        <v>2264</v>
      </c>
      <c r="AK297" s="1" t="s">
        <v>2267</v>
      </c>
      <c r="AL297" s="1" t="s">
        <v>2370</v>
      </c>
      <c r="AM297" s="1" t="s">
        <v>2444</v>
      </c>
      <c r="AN297" s="3">
        <v>46237</v>
      </c>
      <c r="AO297" s="1" t="s">
        <v>2451</v>
      </c>
      <c r="AP297" s="1" t="s">
        <v>2469</v>
      </c>
      <c r="AQ297" s="1" t="s">
        <v>2811</v>
      </c>
      <c r="AR297" s="1" t="s">
        <v>2811</v>
      </c>
      <c r="AS297" s="1" t="s">
        <v>2814</v>
      </c>
      <c r="AT297" s="1" t="s">
        <v>1821</v>
      </c>
      <c r="AU297" s="1" t="s">
        <v>1916</v>
      </c>
      <c r="AV297" s="1" t="s">
        <v>2825</v>
      </c>
      <c r="AW297" s="1"/>
      <c r="AX297" s="1"/>
      <c r="AY297" s="1" t="s">
        <v>2829</v>
      </c>
      <c r="AZ297" s="1" t="s">
        <v>2829</v>
      </c>
      <c r="BA297" s="1" t="s">
        <v>2835</v>
      </c>
      <c r="BB297" s="1" t="s">
        <v>3059</v>
      </c>
      <c r="BC297" s="1"/>
      <c r="BD297">
        <v>1265</v>
      </c>
      <c r="BE297" s="1" t="s">
        <v>2814</v>
      </c>
      <c r="BF297">
        <v>973</v>
      </c>
      <c r="BG297">
        <v>3</v>
      </c>
      <c r="BH297" s="1" t="s">
        <v>3258</v>
      </c>
    </row>
    <row r="298" spans="1:60" ht="42.75">
      <c r="A298" s="8">
        <v>136249</v>
      </c>
      <c r="B298" s="1" t="s">
        <v>2918</v>
      </c>
      <c r="C298" s="1" t="s">
        <v>3163</v>
      </c>
      <c r="D298" s="2" t="s">
        <v>574</v>
      </c>
      <c r="E298">
        <v>2</v>
      </c>
      <c r="F298" s="9" t="s">
        <v>3083</v>
      </c>
      <c r="G298" s="4">
        <v>84000</v>
      </c>
      <c r="I298" s="14">
        <f t="shared" si="4"/>
        <v>168000</v>
      </c>
      <c r="N298" s="1" t="s">
        <v>2441</v>
      </c>
      <c r="O298">
        <v>0</v>
      </c>
      <c r="P298" s="3">
        <v>46244</v>
      </c>
      <c r="Q298" s="1" t="s">
        <v>2452</v>
      </c>
      <c r="R298">
        <v>139479</v>
      </c>
      <c r="U298" s="1" t="s">
        <v>1276</v>
      </c>
      <c r="V298">
        <v>20</v>
      </c>
      <c r="W298">
        <v>1</v>
      </c>
      <c r="X298" s="1"/>
      <c r="Y298" s="1" t="s">
        <v>1779</v>
      </c>
      <c r="Z298" s="1" t="s">
        <v>1813</v>
      </c>
      <c r="AA298" s="1" t="s">
        <v>674</v>
      </c>
      <c r="AB298" s="1" t="s">
        <v>1856</v>
      </c>
      <c r="AC298" s="1" t="s">
        <v>674</v>
      </c>
      <c r="AD298" s="1" t="s">
        <v>1941</v>
      </c>
      <c r="AE298" s="1"/>
      <c r="AF298">
        <v>2</v>
      </c>
      <c r="AG298" s="1" t="s">
        <v>1267</v>
      </c>
      <c r="AH298" s="1" t="s">
        <v>2263</v>
      </c>
      <c r="AI298" s="1"/>
      <c r="AJ298" s="1" t="s">
        <v>2265</v>
      </c>
      <c r="AK298" s="1" t="s">
        <v>1267</v>
      </c>
      <c r="AL298" s="1" t="s">
        <v>1276</v>
      </c>
      <c r="AM298" s="1"/>
      <c r="AN298" s="3">
        <v>46244</v>
      </c>
      <c r="AO298" s="1" t="s">
        <v>2451</v>
      </c>
      <c r="AP298" s="1" t="s">
        <v>2578</v>
      </c>
      <c r="AQ298" s="1" t="s">
        <v>2811</v>
      </c>
      <c r="AR298" s="1" t="s">
        <v>2811</v>
      </c>
      <c r="AS298" s="1" t="s">
        <v>2823</v>
      </c>
      <c r="AT298" s="1" t="s">
        <v>1856</v>
      </c>
      <c r="AU298" s="1" t="s">
        <v>674</v>
      </c>
      <c r="AV298" s="1" t="s">
        <v>2825</v>
      </c>
      <c r="AW298" s="1"/>
      <c r="AX298" s="1"/>
      <c r="AY298" s="1" t="s">
        <v>2829</v>
      </c>
      <c r="AZ298" s="1" t="s">
        <v>2829</v>
      </c>
      <c r="BA298" s="1" t="s">
        <v>2836</v>
      </c>
      <c r="BB298" s="1" t="s">
        <v>3068</v>
      </c>
      <c r="BC298" s="1"/>
      <c r="BD298">
        <v>3521</v>
      </c>
      <c r="BE298" s="1" t="s">
        <v>2823</v>
      </c>
      <c r="BF298">
        <v>6033</v>
      </c>
      <c r="BG298">
        <v>1</v>
      </c>
      <c r="BH298" s="1" t="s">
        <v>2453</v>
      </c>
    </row>
    <row r="299" spans="1:60">
      <c r="A299" s="8">
        <v>136265</v>
      </c>
      <c r="B299" s="1" t="s">
        <v>2916</v>
      </c>
      <c r="C299" s="1" t="s">
        <v>3099</v>
      </c>
      <c r="D299" s="1" t="s">
        <v>605</v>
      </c>
      <c r="E299">
        <v>1</v>
      </c>
      <c r="F299" s="9" t="s">
        <v>3083</v>
      </c>
      <c r="G299" s="4">
        <v>86800</v>
      </c>
      <c r="I299" s="14">
        <f t="shared" si="4"/>
        <v>86800</v>
      </c>
      <c r="N299" s="1" t="s">
        <v>2441</v>
      </c>
      <c r="O299">
        <v>0</v>
      </c>
      <c r="P299" s="3">
        <v>46245</v>
      </c>
      <c r="Q299" s="1" t="s">
        <v>2455</v>
      </c>
      <c r="R299">
        <v>139494</v>
      </c>
      <c r="U299" s="1" t="s">
        <v>1434</v>
      </c>
      <c r="V299">
        <v>0</v>
      </c>
      <c r="W299">
        <v>1</v>
      </c>
      <c r="X299" s="1"/>
      <c r="Y299" s="1" t="s">
        <v>1768</v>
      </c>
      <c r="Z299" s="1" t="s">
        <v>1813</v>
      </c>
      <c r="AA299" s="1" t="s">
        <v>1816</v>
      </c>
      <c r="AB299" s="1" t="s">
        <v>1851</v>
      </c>
      <c r="AC299" s="1" t="s">
        <v>1816</v>
      </c>
      <c r="AD299" s="1" t="s">
        <v>1941</v>
      </c>
      <c r="AE299" s="1"/>
      <c r="AF299">
        <v>1</v>
      </c>
      <c r="AG299" s="1" t="s">
        <v>1434</v>
      </c>
      <c r="AH299" s="1" t="s">
        <v>2263</v>
      </c>
      <c r="AI299" s="1"/>
      <c r="AJ299" s="1" t="s">
        <v>2265</v>
      </c>
      <c r="AK299" s="1" t="s">
        <v>2313</v>
      </c>
      <c r="AL299" s="1" t="s">
        <v>2313</v>
      </c>
      <c r="AM299" s="1" t="s">
        <v>2444</v>
      </c>
      <c r="AN299" s="3">
        <v>46245</v>
      </c>
      <c r="AO299" s="1" t="s">
        <v>2451</v>
      </c>
      <c r="AP299" s="1" t="s">
        <v>2592</v>
      </c>
      <c r="AQ299" s="1" t="s">
        <v>2811</v>
      </c>
      <c r="AR299" s="1" t="s">
        <v>2811</v>
      </c>
      <c r="AS299" s="1" t="s">
        <v>2817</v>
      </c>
      <c r="AT299" s="1" t="s">
        <v>1851</v>
      </c>
      <c r="AU299" s="1" t="s">
        <v>1816</v>
      </c>
      <c r="AV299" s="1" t="s">
        <v>2825</v>
      </c>
      <c r="AW299" s="1"/>
      <c r="AX299" s="1"/>
      <c r="AY299" s="1" t="s">
        <v>2829</v>
      </c>
      <c r="AZ299" s="1" t="s">
        <v>2829</v>
      </c>
      <c r="BA299" s="1" t="s">
        <v>2836</v>
      </c>
      <c r="BB299" s="1" t="s">
        <v>3060</v>
      </c>
      <c r="BC299" s="1"/>
      <c r="BD299">
        <v>6965</v>
      </c>
      <c r="BE299" s="1" t="s">
        <v>2817</v>
      </c>
      <c r="BF299">
        <v>3953</v>
      </c>
      <c r="BG299">
        <v>1</v>
      </c>
      <c r="BH299" s="1" t="s">
        <v>2453</v>
      </c>
    </row>
    <row r="300" spans="1:60">
      <c r="A300" s="8">
        <v>136067</v>
      </c>
      <c r="B300" s="1" t="s">
        <v>2844</v>
      </c>
      <c r="C300" s="1" t="s">
        <v>3095</v>
      </c>
      <c r="D300" s="1" t="s">
        <v>81</v>
      </c>
      <c r="E300">
        <v>1</v>
      </c>
      <c r="F300" s="9" t="s">
        <v>3083</v>
      </c>
      <c r="G300" s="4">
        <v>90500</v>
      </c>
      <c r="I300" s="14">
        <f t="shared" si="4"/>
        <v>90500</v>
      </c>
      <c r="N300" s="1" t="s">
        <v>2441</v>
      </c>
      <c r="O300">
        <v>0</v>
      </c>
      <c r="P300" s="3">
        <v>46237</v>
      </c>
      <c r="Q300" s="1" t="s">
        <v>2445</v>
      </c>
      <c r="R300">
        <v>139309</v>
      </c>
      <c r="U300" s="1" t="s">
        <v>1068</v>
      </c>
      <c r="V300">
        <v>20</v>
      </c>
      <c r="W300">
        <v>1</v>
      </c>
      <c r="X300" s="1"/>
      <c r="Y300" s="1" t="s">
        <v>1769</v>
      </c>
      <c r="Z300" s="1" t="s">
        <v>1813</v>
      </c>
      <c r="AA300" s="1" t="s">
        <v>1815</v>
      </c>
      <c r="AB300" s="1" t="s">
        <v>1826</v>
      </c>
      <c r="AC300" s="1" t="s">
        <v>1917</v>
      </c>
      <c r="AD300" s="1" t="s">
        <v>1941</v>
      </c>
      <c r="AE300" s="1"/>
      <c r="AF300">
        <v>1</v>
      </c>
      <c r="AG300" s="1" t="s">
        <v>1955</v>
      </c>
      <c r="AH300" s="1" t="s">
        <v>2263</v>
      </c>
      <c r="AI300" s="1"/>
      <c r="AJ300" s="1" t="s">
        <v>2264</v>
      </c>
      <c r="AK300" s="1" t="s">
        <v>1955</v>
      </c>
      <c r="AL300" s="1" t="s">
        <v>1068</v>
      </c>
      <c r="AM300" s="1"/>
      <c r="AN300" s="3">
        <v>46237</v>
      </c>
      <c r="AO300" s="1" t="s">
        <v>2451</v>
      </c>
      <c r="AP300" s="1" t="s">
        <v>2478</v>
      </c>
      <c r="AQ300" s="1" t="s">
        <v>2811</v>
      </c>
      <c r="AR300" s="1" t="s">
        <v>2811</v>
      </c>
      <c r="AS300" s="1" t="s">
        <v>2814</v>
      </c>
      <c r="AT300" s="1" t="s">
        <v>1826</v>
      </c>
      <c r="AU300" s="1" t="s">
        <v>1917</v>
      </c>
      <c r="AV300" s="1" t="s">
        <v>2825</v>
      </c>
      <c r="AW300" s="1"/>
      <c r="AX300" s="1"/>
      <c r="AY300" s="1" t="s">
        <v>2829</v>
      </c>
      <c r="AZ300" s="1" t="s">
        <v>2829</v>
      </c>
      <c r="BA300" s="1" t="s">
        <v>2835</v>
      </c>
      <c r="BB300" s="1" t="s">
        <v>3059</v>
      </c>
      <c r="BC300" s="1"/>
      <c r="BD300">
        <v>1185</v>
      </c>
      <c r="BE300" s="1" t="s">
        <v>2814</v>
      </c>
      <c r="BF300">
        <v>1184</v>
      </c>
      <c r="BG300">
        <v>1</v>
      </c>
      <c r="BH300" s="1" t="s">
        <v>3258</v>
      </c>
    </row>
    <row r="301" spans="1:60">
      <c r="A301" s="8">
        <v>136330</v>
      </c>
      <c r="B301" s="1" t="s">
        <v>2967</v>
      </c>
      <c r="C301" s="1" t="s">
        <v>3096</v>
      </c>
      <c r="D301" s="1" t="s">
        <v>715</v>
      </c>
      <c r="E301">
        <v>1</v>
      </c>
      <c r="F301" s="9" t="s">
        <v>3083</v>
      </c>
      <c r="G301" s="4">
        <v>94500</v>
      </c>
      <c r="I301" s="14">
        <f t="shared" si="4"/>
        <v>94500</v>
      </c>
      <c r="N301" s="1" t="s">
        <v>2441</v>
      </c>
      <c r="O301">
        <v>0</v>
      </c>
      <c r="P301" s="3">
        <v>46251</v>
      </c>
      <c r="Q301" s="1" t="s">
        <v>2458</v>
      </c>
      <c r="R301">
        <v>139503</v>
      </c>
      <c r="U301" s="1" t="s">
        <v>1517</v>
      </c>
      <c r="V301">
        <v>20</v>
      </c>
      <c r="W301">
        <v>2</v>
      </c>
      <c r="X301" s="1"/>
      <c r="Y301" s="1" t="s">
        <v>1768</v>
      </c>
      <c r="Z301" s="1" t="s">
        <v>1813</v>
      </c>
      <c r="AA301" s="1" t="s">
        <v>1815</v>
      </c>
      <c r="AB301" s="1" t="s">
        <v>1899</v>
      </c>
      <c r="AC301" s="1" t="s">
        <v>1919</v>
      </c>
      <c r="AD301" s="1" t="s">
        <v>1941</v>
      </c>
      <c r="AE301" s="1"/>
      <c r="AF301">
        <v>1</v>
      </c>
      <c r="AG301" s="1" t="s">
        <v>2133</v>
      </c>
      <c r="AH301" s="1" t="s">
        <v>2263</v>
      </c>
      <c r="AI301" s="1"/>
      <c r="AJ301" s="1" t="s">
        <v>2264</v>
      </c>
      <c r="AK301" s="1" t="s">
        <v>2328</v>
      </c>
      <c r="AL301" s="1" t="s">
        <v>2412</v>
      </c>
      <c r="AM301" s="1"/>
      <c r="AN301" s="3">
        <v>46251</v>
      </c>
      <c r="AO301" s="1" t="s">
        <v>2451</v>
      </c>
      <c r="AP301" s="1" t="s">
        <v>2646</v>
      </c>
      <c r="AQ301" s="1" t="s">
        <v>2811</v>
      </c>
      <c r="AR301" s="1" t="s">
        <v>2811</v>
      </c>
      <c r="AS301" s="1" t="s">
        <v>2816</v>
      </c>
      <c r="AT301" s="1" t="s">
        <v>1899</v>
      </c>
      <c r="AU301" s="1" t="s">
        <v>1919</v>
      </c>
      <c r="AV301" s="1" t="s">
        <v>2825</v>
      </c>
      <c r="AW301" s="1"/>
      <c r="AX301" s="1"/>
      <c r="AY301" s="1" t="s">
        <v>2829</v>
      </c>
      <c r="AZ301" s="1" t="s">
        <v>2829</v>
      </c>
      <c r="BA301" s="1" t="s">
        <v>2835</v>
      </c>
      <c r="BB301" s="1" t="s">
        <v>3059</v>
      </c>
      <c r="BC301" s="1"/>
      <c r="BD301">
        <v>14862</v>
      </c>
      <c r="BE301" s="1" t="s">
        <v>2816</v>
      </c>
      <c r="BF301">
        <v>816</v>
      </c>
      <c r="BG301">
        <v>2</v>
      </c>
      <c r="BH301" s="1" t="s">
        <v>2452</v>
      </c>
    </row>
    <row r="302" spans="1:60">
      <c r="A302" s="8">
        <v>136203</v>
      </c>
      <c r="B302" s="1" t="s">
        <v>2856</v>
      </c>
      <c r="C302" s="1" t="s">
        <v>600</v>
      </c>
      <c r="D302" s="1" t="s">
        <v>279</v>
      </c>
      <c r="E302">
        <v>1</v>
      </c>
      <c r="F302" s="9" t="s">
        <v>3084</v>
      </c>
      <c r="G302" s="4">
        <v>100000</v>
      </c>
      <c r="I302" s="14">
        <f t="shared" si="4"/>
        <v>100000</v>
      </c>
      <c r="N302" s="1" t="s">
        <v>2441</v>
      </c>
      <c r="O302">
        <v>0</v>
      </c>
      <c r="P302" s="3">
        <v>46240</v>
      </c>
      <c r="Q302" s="1" t="s">
        <v>2449</v>
      </c>
      <c r="R302">
        <v>139409</v>
      </c>
      <c r="U302" s="1" t="s">
        <v>1245</v>
      </c>
      <c r="V302">
        <v>20</v>
      </c>
      <c r="W302">
        <v>3</v>
      </c>
      <c r="X302" s="1"/>
      <c r="Y302" s="1" t="s">
        <v>1772</v>
      </c>
      <c r="Z302" s="1" t="s">
        <v>1813</v>
      </c>
      <c r="AA302" s="1" t="s">
        <v>1817</v>
      </c>
      <c r="AB302" s="1" t="s">
        <v>1871</v>
      </c>
      <c r="AC302" s="1" t="s">
        <v>1817</v>
      </c>
      <c r="AD302" s="1" t="s">
        <v>1941</v>
      </c>
      <c r="AE302" s="1"/>
      <c r="AF302">
        <v>1</v>
      </c>
      <c r="AG302" s="1" t="s">
        <v>2060</v>
      </c>
      <c r="AH302" s="1" t="s">
        <v>2263</v>
      </c>
      <c r="AI302" s="1"/>
      <c r="AJ302" s="1" t="s">
        <v>2266</v>
      </c>
      <c r="AK302" s="1" t="s">
        <v>2293</v>
      </c>
      <c r="AL302" s="1" t="s">
        <v>2388</v>
      </c>
      <c r="AM302" s="1" t="s">
        <v>2444</v>
      </c>
      <c r="AN302" s="3">
        <v>46240</v>
      </c>
      <c r="AO302" s="1" t="s">
        <v>2451</v>
      </c>
      <c r="AP302" s="1" t="s">
        <v>2541</v>
      </c>
      <c r="AQ302" s="1" t="s">
        <v>2811</v>
      </c>
      <c r="AR302" s="1" t="s">
        <v>2811</v>
      </c>
      <c r="AS302" s="1" t="s">
        <v>2818</v>
      </c>
      <c r="AT302" s="1" t="s">
        <v>1871</v>
      </c>
      <c r="AU302" s="1" t="s">
        <v>1817</v>
      </c>
      <c r="AV302" s="1" t="s">
        <v>2825</v>
      </c>
      <c r="AW302" s="1"/>
      <c r="AX302" s="1"/>
      <c r="AY302" s="1" t="s">
        <v>2829</v>
      </c>
      <c r="AZ302" s="1" t="s">
        <v>2829</v>
      </c>
      <c r="BA302" s="1" t="s">
        <v>2837</v>
      </c>
      <c r="BB302" s="1" t="s">
        <v>3063</v>
      </c>
      <c r="BC302" s="1"/>
      <c r="BD302">
        <v>3507</v>
      </c>
      <c r="BE302" s="1" t="s">
        <v>2818</v>
      </c>
      <c r="BF302">
        <v>119</v>
      </c>
      <c r="BG302">
        <v>3</v>
      </c>
      <c r="BH302" s="1" t="s">
        <v>2453</v>
      </c>
    </row>
    <row r="303" spans="1:60">
      <c r="A303" s="8">
        <v>136214</v>
      </c>
      <c r="B303" s="1" t="s">
        <v>2896</v>
      </c>
      <c r="C303" s="1" t="s">
        <v>3137</v>
      </c>
      <c r="D303" s="1" t="s">
        <v>407</v>
      </c>
      <c r="E303">
        <v>1</v>
      </c>
      <c r="F303" s="9" t="s">
        <v>3083</v>
      </c>
      <c r="G303" s="4">
        <v>100000</v>
      </c>
      <c r="I303" s="14">
        <f t="shared" si="4"/>
        <v>100000</v>
      </c>
      <c r="N303" s="1" t="s">
        <v>2441</v>
      </c>
      <c r="O303">
        <v>0</v>
      </c>
      <c r="P303" s="3">
        <v>46240</v>
      </c>
      <c r="Q303" s="1" t="s">
        <v>2449</v>
      </c>
      <c r="R303">
        <v>139079</v>
      </c>
      <c r="U303" s="1" t="s">
        <v>1245</v>
      </c>
      <c r="V303">
        <v>20</v>
      </c>
      <c r="W303">
        <v>27</v>
      </c>
      <c r="X303" s="1"/>
      <c r="Y303" s="1" t="s">
        <v>1768</v>
      </c>
      <c r="Z303" s="1" t="s">
        <v>1813</v>
      </c>
      <c r="AA303" s="1" t="s">
        <v>1817</v>
      </c>
      <c r="AB303" s="1" t="s">
        <v>1870</v>
      </c>
      <c r="AC303" s="1" t="s">
        <v>1931</v>
      </c>
      <c r="AD303" s="1" t="s">
        <v>1941</v>
      </c>
      <c r="AE303" s="1"/>
      <c r="AF303">
        <v>0</v>
      </c>
      <c r="AG303" s="1" t="s">
        <v>1350</v>
      </c>
      <c r="AH303" s="1" t="s">
        <v>2263</v>
      </c>
      <c r="AI303" s="1"/>
      <c r="AJ303" s="1" t="s">
        <v>2266</v>
      </c>
      <c r="AK303" s="1" t="s">
        <v>2298</v>
      </c>
      <c r="AL303" s="1" t="s">
        <v>2393</v>
      </c>
      <c r="AM303" s="1"/>
      <c r="AN303" s="3">
        <v>46240</v>
      </c>
      <c r="AO303" s="1" t="s">
        <v>2451</v>
      </c>
      <c r="AP303" s="1" t="s">
        <v>2548</v>
      </c>
      <c r="AQ303" s="1" t="s">
        <v>2811</v>
      </c>
      <c r="AR303" s="1" t="s">
        <v>2811</v>
      </c>
      <c r="AS303" s="1" t="s">
        <v>2818</v>
      </c>
      <c r="AT303" s="1" t="s">
        <v>1870</v>
      </c>
      <c r="AU303" s="1" t="s">
        <v>1931</v>
      </c>
      <c r="AV303" s="1" t="s">
        <v>2825</v>
      </c>
      <c r="AW303" s="1"/>
      <c r="AX303" s="1"/>
      <c r="AY303" s="1" t="s">
        <v>2833</v>
      </c>
      <c r="AZ303" s="1" t="s">
        <v>2830</v>
      </c>
      <c r="BA303" s="1" t="s">
        <v>2837</v>
      </c>
      <c r="BB303" s="1" t="s">
        <v>3063</v>
      </c>
      <c r="BC303" s="1"/>
      <c r="BD303">
        <v>22417</v>
      </c>
      <c r="BE303" s="1" t="s">
        <v>2818</v>
      </c>
      <c r="BF303">
        <v>2053</v>
      </c>
      <c r="BG303">
        <v>27</v>
      </c>
      <c r="BH303" s="1" t="s">
        <v>2451</v>
      </c>
    </row>
    <row r="304" spans="1:60">
      <c r="A304" s="8">
        <v>136220</v>
      </c>
      <c r="B304" s="1" t="s">
        <v>2896</v>
      </c>
      <c r="C304" s="1" t="s">
        <v>3137</v>
      </c>
      <c r="D304" s="1" t="s">
        <v>436</v>
      </c>
      <c r="E304">
        <v>1</v>
      </c>
      <c r="F304" s="9" t="s">
        <v>3083</v>
      </c>
      <c r="G304" s="4">
        <v>100000</v>
      </c>
      <c r="I304" s="14">
        <f t="shared" si="4"/>
        <v>100000</v>
      </c>
      <c r="N304" s="1" t="s">
        <v>2441</v>
      </c>
      <c r="O304">
        <v>0</v>
      </c>
      <c r="P304" s="3">
        <v>46241</v>
      </c>
      <c r="Q304" s="1" t="s">
        <v>2453</v>
      </c>
      <c r="R304">
        <v>139082</v>
      </c>
      <c r="U304" s="1" t="s">
        <v>1245</v>
      </c>
      <c r="V304">
        <v>20</v>
      </c>
      <c r="W304">
        <v>1</v>
      </c>
      <c r="X304" s="1"/>
      <c r="Y304" s="1" t="s">
        <v>1768</v>
      </c>
      <c r="Z304" s="1" t="s">
        <v>1813</v>
      </c>
      <c r="AA304" s="1" t="s">
        <v>1817</v>
      </c>
      <c r="AB304" s="1" t="s">
        <v>1870</v>
      </c>
      <c r="AC304" s="1" t="s">
        <v>1931</v>
      </c>
      <c r="AD304" s="1" t="s">
        <v>1941</v>
      </c>
      <c r="AE304" s="1"/>
      <c r="AF304">
        <v>1</v>
      </c>
      <c r="AG304" s="1" t="s">
        <v>2060</v>
      </c>
      <c r="AH304" s="1" t="s">
        <v>2263</v>
      </c>
      <c r="AI304" s="1"/>
      <c r="AJ304" s="1" t="s">
        <v>2266</v>
      </c>
      <c r="AK304" s="1" t="s">
        <v>2301</v>
      </c>
      <c r="AL304" s="1" t="s">
        <v>2396</v>
      </c>
      <c r="AM304" s="1"/>
      <c r="AN304" s="3">
        <v>46241</v>
      </c>
      <c r="AO304" s="1" t="s">
        <v>2451</v>
      </c>
      <c r="AP304" s="1" t="s">
        <v>2555</v>
      </c>
      <c r="AQ304" s="1" t="s">
        <v>2811</v>
      </c>
      <c r="AR304" s="1" t="s">
        <v>2811</v>
      </c>
      <c r="AS304" s="1" t="s">
        <v>2818</v>
      </c>
      <c r="AT304" s="1" t="s">
        <v>1870</v>
      </c>
      <c r="AU304" s="1" t="s">
        <v>1931</v>
      </c>
      <c r="AV304" s="1" t="s">
        <v>2825</v>
      </c>
      <c r="AW304" s="1"/>
      <c r="AX304" s="1"/>
      <c r="AY304" s="1" t="s">
        <v>2833</v>
      </c>
      <c r="AZ304" s="1" t="s">
        <v>2829</v>
      </c>
      <c r="BA304" s="1" t="s">
        <v>2837</v>
      </c>
      <c r="BB304" s="1" t="s">
        <v>3063</v>
      </c>
      <c r="BC304" s="1"/>
      <c r="BD304">
        <v>22417</v>
      </c>
      <c r="BE304" s="1" t="s">
        <v>2818</v>
      </c>
      <c r="BF304">
        <v>2053</v>
      </c>
      <c r="BG304">
        <v>1</v>
      </c>
      <c r="BH304" s="1" t="s">
        <v>2451</v>
      </c>
    </row>
    <row r="305" spans="1:60">
      <c r="A305" s="8">
        <v>136370</v>
      </c>
      <c r="B305" s="1" t="s">
        <v>2867</v>
      </c>
      <c r="C305" s="1" t="s">
        <v>3207</v>
      </c>
      <c r="D305" s="1" t="s">
        <v>778</v>
      </c>
      <c r="E305">
        <v>196</v>
      </c>
      <c r="F305" s="9" t="s">
        <v>3083</v>
      </c>
      <c r="G305" s="4">
        <v>100000</v>
      </c>
      <c r="I305" s="14">
        <f t="shared" si="4"/>
        <v>19600000</v>
      </c>
      <c r="N305" s="1" t="s">
        <v>2441</v>
      </c>
      <c r="O305">
        <v>0</v>
      </c>
      <c r="P305" s="3">
        <v>46252</v>
      </c>
      <c r="Q305" s="1" t="s">
        <v>2459</v>
      </c>
      <c r="R305">
        <v>139526</v>
      </c>
      <c r="U305" s="1" t="s">
        <v>1565</v>
      </c>
      <c r="V305">
        <v>0</v>
      </c>
      <c r="W305">
        <v>1</v>
      </c>
      <c r="X305" s="1"/>
      <c r="Y305" s="1" t="s">
        <v>1771</v>
      </c>
      <c r="Z305" s="1" t="s">
        <v>1813</v>
      </c>
      <c r="AA305" s="1" t="s">
        <v>1818</v>
      </c>
      <c r="AB305" s="1" t="s">
        <v>1845</v>
      </c>
      <c r="AC305" s="1" t="s">
        <v>1922</v>
      </c>
      <c r="AD305" s="1" t="s">
        <v>1941</v>
      </c>
      <c r="AE305" s="1"/>
      <c r="AF305">
        <v>196</v>
      </c>
      <c r="AG305" s="1" t="s">
        <v>1565</v>
      </c>
      <c r="AH305" s="1" t="s">
        <v>2263</v>
      </c>
      <c r="AI305" s="1"/>
      <c r="AJ305" s="1" t="s">
        <v>2265</v>
      </c>
      <c r="AK305" s="1" t="s">
        <v>1565</v>
      </c>
      <c r="AL305" s="1" t="s">
        <v>1565</v>
      </c>
      <c r="AM305" s="1"/>
      <c r="AN305" s="3">
        <v>46252</v>
      </c>
      <c r="AO305" s="1" t="s">
        <v>2451</v>
      </c>
      <c r="AP305" s="1" t="s">
        <v>2671</v>
      </c>
      <c r="AQ305" s="1" t="s">
        <v>2811</v>
      </c>
      <c r="AR305" s="1" t="s">
        <v>2812</v>
      </c>
      <c r="AS305" s="1" t="s">
        <v>2820</v>
      </c>
      <c r="AT305" s="1" t="s">
        <v>1845</v>
      </c>
      <c r="AU305" s="1" t="s">
        <v>1922</v>
      </c>
      <c r="AV305" s="1" t="s">
        <v>2825</v>
      </c>
      <c r="AW305" s="1"/>
      <c r="AX305" s="1"/>
      <c r="AY305" s="1" t="s">
        <v>2829</v>
      </c>
      <c r="AZ305" s="1" t="s">
        <v>2829</v>
      </c>
      <c r="BA305" s="1" t="s">
        <v>2836</v>
      </c>
      <c r="BB305" s="1" t="s">
        <v>3061</v>
      </c>
      <c r="BC305" s="1"/>
      <c r="BD305">
        <v>26511</v>
      </c>
      <c r="BE305" s="1" t="s">
        <v>2820</v>
      </c>
      <c r="BF305">
        <v>820</v>
      </c>
      <c r="BG305">
        <v>1</v>
      </c>
      <c r="BH305" s="1" t="s">
        <v>2455</v>
      </c>
    </row>
    <row r="306" spans="1:60">
      <c r="A306" s="8">
        <v>136371</v>
      </c>
      <c r="B306" s="1" t="s">
        <v>2981</v>
      </c>
      <c r="C306" s="1" t="s">
        <v>3208</v>
      </c>
      <c r="D306" s="1" t="s">
        <v>779</v>
      </c>
      <c r="E306">
        <v>4</v>
      </c>
      <c r="F306" s="9" t="s">
        <v>3083</v>
      </c>
      <c r="G306" s="4">
        <v>104166.67</v>
      </c>
      <c r="I306" s="14">
        <f t="shared" si="4"/>
        <v>416666.68</v>
      </c>
      <c r="N306" s="1" t="s">
        <v>2441</v>
      </c>
      <c r="O306">
        <v>0</v>
      </c>
      <c r="P306" s="3">
        <v>46252</v>
      </c>
      <c r="Q306" s="1" t="s">
        <v>2459</v>
      </c>
      <c r="R306">
        <v>139535</v>
      </c>
      <c r="U306" s="1" t="s">
        <v>1566</v>
      </c>
      <c r="V306">
        <v>20</v>
      </c>
      <c r="W306">
        <v>1</v>
      </c>
      <c r="X306" s="1"/>
      <c r="Y306" s="1" t="s">
        <v>1804</v>
      </c>
      <c r="Z306" s="1" t="s">
        <v>1813</v>
      </c>
      <c r="AA306" s="1" t="s">
        <v>1818</v>
      </c>
      <c r="AB306" s="1" t="s">
        <v>1845</v>
      </c>
      <c r="AC306" s="1" t="s">
        <v>1926</v>
      </c>
      <c r="AD306" s="1" t="s">
        <v>1941</v>
      </c>
      <c r="AE306" s="1"/>
      <c r="AF306">
        <v>4</v>
      </c>
      <c r="AG306" s="1" t="s">
        <v>2156</v>
      </c>
      <c r="AH306" s="1" t="s">
        <v>2263</v>
      </c>
      <c r="AI306" s="1"/>
      <c r="AJ306" s="1" t="s">
        <v>2265</v>
      </c>
      <c r="AK306" s="1" t="s">
        <v>2156</v>
      </c>
      <c r="AL306" s="1" t="s">
        <v>1566</v>
      </c>
      <c r="AM306" s="1" t="s">
        <v>2444</v>
      </c>
      <c r="AN306" s="3">
        <v>46252</v>
      </c>
      <c r="AO306" s="1" t="s">
        <v>2451</v>
      </c>
      <c r="AP306" s="1"/>
      <c r="AQ306" s="1" t="s">
        <v>2811</v>
      </c>
      <c r="AR306" s="1" t="s">
        <v>2811</v>
      </c>
      <c r="AS306" s="1" t="s">
        <v>2820</v>
      </c>
      <c r="AT306" s="1" t="s">
        <v>1845</v>
      </c>
      <c r="AU306" s="1" t="s">
        <v>1926</v>
      </c>
      <c r="AV306" s="1" t="s">
        <v>2825</v>
      </c>
      <c r="AW306" s="1"/>
      <c r="AX306" s="1"/>
      <c r="AY306" s="1" t="s">
        <v>2829</v>
      </c>
      <c r="AZ306" s="1" t="s">
        <v>2829</v>
      </c>
      <c r="BA306" s="1" t="s">
        <v>2836</v>
      </c>
      <c r="BB306" s="1" t="s">
        <v>3062</v>
      </c>
      <c r="BC306" s="1"/>
      <c r="BD306">
        <v>4292</v>
      </c>
      <c r="BE306" s="1" t="s">
        <v>2820</v>
      </c>
      <c r="BF306">
        <v>2142</v>
      </c>
      <c r="BG306">
        <v>1</v>
      </c>
      <c r="BH306" s="1" t="s">
        <v>2455</v>
      </c>
    </row>
    <row r="307" spans="1:60">
      <c r="A307" s="8">
        <v>136211</v>
      </c>
      <c r="B307" s="1" t="s">
        <v>2896</v>
      </c>
      <c r="C307" s="1" t="s">
        <v>3137</v>
      </c>
      <c r="D307" s="1" t="s">
        <v>321</v>
      </c>
      <c r="E307">
        <v>1</v>
      </c>
      <c r="F307" s="9" t="s">
        <v>3083</v>
      </c>
      <c r="G307" s="4">
        <v>105000</v>
      </c>
      <c r="I307" s="14">
        <f t="shared" si="4"/>
        <v>105000</v>
      </c>
      <c r="N307" s="1" t="s">
        <v>2441</v>
      </c>
      <c r="O307">
        <v>0</v>
      </c>
      <c r="P307" s="3">
        <v>46240</v>
      </c>
      <c r="Q307" s="1" t="s">
        <v>2449</v>
      </c>
      <c r="R307">
        <v>139076</v>
      </c>
      <c r="U307" s="1" t="s">
        <v>1273</v>
      </c>
      <c r="V307">
        <v>20</v>
      </c>
      <c r="W307">
        <v>33</v>
      </c>
      <c r="X307" s="1"/>
      <c r="Y307" s="1" t="s">
        <v>1768</v>
      </c>
      <c r="Z307" s="1" t="s">
        <v>1813</v>
      </c>
      <c r="AA307" s="1" t="s">
        <v>1817</v>
      </c>
      <c r="AB307" s="1" t="s">
        <v>1870</v>
      </c>
      <c r="AC307" s="1" t="s">
        <v>1931</v>
      </c>
      <c r="AD307" s="1" t="s">
        <v>1941</v>
      </c>
      <c r="AE307" s="1"/>
      <c r="AF307">
        <v>0</v>
      </c>
      <c r="AG307" s="1" t="s">
        <v>1350</v>
      </c>
      <c r="AH307" s="1" t="s">
        <v>2263</v>
      </c>
      <c r="AI307" s="1"/>
      <c r="AJ307" s="1" t="s">
        <v>2266</v>
      </c>
      <c r="AK307" s="1" t="s">
        <v>1992</v>
      </c>
      <c r="AL307" s="1" t="s">
        <v>1129</v>
      </c>
      <c r="AM307" s="1"/>
      <c r="AN307" s="3">
        <v>46240</v>
      </c>
      <c r="AO307" s="1" t="s">
        <v>2451</v>
      </c>
      <c r="AP307" s="1" t="s">
        <v>2548</v>
      </c>
      <c r="AQ307" s="1" t="s">
        <v>2811</v>
      </c>
      <c r="AR307" s="1" t="s">
        <v>2811</v>
      </c>
      <c r="AS307" s="1" t="s">
        <v>2818</v>
      </c>
      <c r="AT307" s="1" t="s">
        <v>1870</v>
      </c>
      <c r="AU307" s="1" t="s">
        <v>1931</v>
      </c>
      <c r="AV307" s="1" t="s">
        <v>2825</v>
      </c>
      <c r="AW307" s="1"/>
      <c r="AX307" s="1"/>
      <c r="AY307" s="1" t="s">
        <v>2833</v>
      </c>
      <c r="AZ307" s="1" t="s">
        <v>2830</v>
      </c>
      <c r="BA307" s="1" t="s">
        <v>2837</v>
      </c>
      <c r="BB307" s="1" t="s">
        <v>3063</v>
      </c>
      <c r="BC307" s="1"/>
      <c r="BD307">
        <v>22417</v>
      </c>
      <c r="BE307" s="1" t="s">
        <v>2818</v>
      </c>
      <c r="BF307">
        <v>2053</v>
      </c>
      <c r="BG307">
        <v>33</v>
      </c>
      <c r="BH307" s="1" t="s">
        <v>2451</v>
      </c>
    </row>
    <row r="308" spans="1:60">
      <c r="A308" s="8">
        <v>136163</v>
      </c>
      <c r="B308" s="1" t="s">
        <v>2873</v>
      </c>
      <c r="C308" s="1" t="s">
        <v>3113</v>
      </c>
      <c r="D308" s="1" t="s">
        <v>200</v>
      </c>
      <c r="E308">
        <v>1</v>
      </c>
      <c r="F308" s="9" t="s">
        <v>3083</v>
      </c>
      <c r="G308" s="4">
        <v>107440</v>
      </c>
      <c r="I308" s="14">
        <f t="shared" si="4"/>
        <v>107440</v>
      </c>
      <c r="N308" s="1" t="s">
        <v>2441</v>
      </c>
      <c r="O308">
        <v>0</v>
      </c>
      <c r="P308" s="3">
        <v>46237</v>
      </c>
      <c r="Q308" s="1" t="s">
        <v>2445</v>
      </c>
      <c r="R308">
        <v>139209</v>
      </c>
      <c r="U308" s="1" t="s">
        <v>1175</v>
      </c>
      <c r="V308">
        <v>20</v>
      </c>
      <c r="W308">
        <v>1</v>
      </c>
      <c r="X308" s="1"/>
      <c r="Y308" s="1" t="s">
        <v>1779</v>
      </c>
      <c r="Z308" s="1" t="s">
        <v>1813</v>
      </c>
      <c r="AA308" s="1" t="s">
        <v>1818</v>
      </c>
      <c r="AB308" s="1" t="s">
        <v>1845</v>
      </c>
      <c r="AC308" s="1" t="s">
        <v>1926</v>
      </c>
      <c r="AD308" s="1" t="s">
        <v>1941</v>
      </c>
      <c r="AE308" s="1"/>
      <c r="AF308">
        <v>1</v>
      </c>
      <c r="AG308" s="1" t="s">
        <v>2015</v>
      </c>
      <c r="AH308" s="1" t="s">
        <v>2263</v>
      </c>
      <c r="AI308" s="1"/>
      <c r="AJ308" s="1" t="s">
        <v>2265</v>
      </c>
      <c r="AK308" s="1" t="s">
        <v>2015</v>
      </c>
      <c r="AL308" s="1" t="s">
        <v>1175</v>
      </c>
      <c r="AM308" s="1"/>
      <c r="AN308" s="3">
        <v>46237</v>
      </c>
      <c r="AO308" s="1" t="s">
        <v>2451</v>
      </c>
      <c r="AP308" s="1" t="s">
        <v>2506</v>
      </c>
      <c r="AQ308" s="1" t="s">
        <v>2811</v>
      </c>
      <c r="AR308" s="1" t="s">
        <v>2811</v>
      </c>
      <c r="AS308" s="1" t="s">
        <v>2820</v>
      </c>
      <c r="AT308" s="1" t="s">
        <v>1845</v>
      </c>
      <c r="AU308" s="1" t="s">
        <v>1926</v>
      </c>
      <c r="AV308" s="1" t="s">
        <v>2825</v>
      </c>
      <c r="AW308" s="1"/>
      <c r="AX308" s="1"/>
      <c r="AY308" s="1" t="s">
        <v>2829</v>
      </c>
      <c r="AZ308" s="1" t="s">
        <v>2829</v>
      </c>
      <c r="BA308" s="1" t="s">
        <v>2836</v>
      </c>
      <c r="BB308" s="1" t="s">
        <v>3066</v>
      </c>
      <c r="BC308" s="1"/>
      <c r="BD308">
        <v>27561</v>
      </c>
      <c r="BE308" s="1" t="s">
        <v>2820</v>
      </c>
      <c r="BF308">
        <v>1133</v>
      </c>
      <c r="BG308">
        <v>1</v>
      </c>
      <c r="BH308" s="1" t="s">
        <v>3264</v>
      </c>
    </row>
    <row r="309" spans="1:60">
      <c r="A309" s="8">
        <v>136486</v>
      </c>
      <c r="B309" s="1" t="s">
        <v>2862</v>
      </c>
      <c r="C309" s="1" t="s">
        <v>3243</v>
      </c>
      <c r="D309" s="1" t="s">
        <v>967</v>
      </c>
      <c r="E309">
        <v>1</v>
      </c>
      <c r="F309" s="9" t="s">
        <v>3083</v>
      </c>
      <c r="G309" s="4">
        <v>107500</v>
      </c>
      <c r="I309" s="14">
        <f t="shared" si="4"/>
        <v>107500</v>
      </c>
      <c r="N309" s="1" t="s">
        <v>2441</v>
      </c>
      <c r="O309">
        <v>0</v>
      </c>
      <c r="P309" s="3">
        <v>46260</v>
      </c>
      <c r="Q309" s="1" t="s">
        <v>2460</v>
      </c>
      <c r="R309">
        <v>139669</v>
      </c>
      <c r="U309" s="1" t="s">
        <v>1707</v>
      </c>
      <c r="V309">
        <v>20</v>
      </c>
      <c r="W309">
        <v>2</v>
      </c>
      <c r="X309" s="1"/>
      <c r="Y309" s="1" t="s">
        <v>1784</v>
      </c>
      <c r="Z309" s="1" t="s">
        <v>1813</v>
      </c>
      <c r="AA309" s="1" t="s">
        <v>1819</v>
      </c>
      <c r="AB309" s="1" t="s">
        <v>1839</v>
      </c>
      <c r="AC309" s="1" t="s">
        <v>1935</v>
      </c>
      <c r="AD309" s="1" t="s">
        <v>1941</v>
      </c>
      <c r="AE309" s="1"/>
      <c r="AF309">
        <v>1</v>
      </c>
      <c r="AG309" s="1" t="s">
        <v>2232</v>
      </c>
      <c r="AH309" s="1" t="s">
        <v>2263</v>
      </c>
      <c r="AI309" s="1"/>
      <c r="AJ309" s="1" t="s">
        <v>2265</v>
      </c>
      <c r="AK309" s="1" t="s">
        <v>2361</v>
      </c>
      <c r="AL309" s="1" t="s">
        <v>2436</v>
      </c>
      <c r="AM309" s="1" t="s">
        <v>2444</v>
      </c>
      <c r="AN309" s="3">
        <v>46260</v>
      </c>
      <c r="AO309" s="1" t="s">
        <v>2451</v>
      </c>
      <c r="AP309" s="1"/>
      <c r="AQ309" s="1" t="s">
        <v>2811</v>
      </c>
      <c r="AR309" s="1" t="s">
        <v>2812</v>
      </c>
      <c r="AS309" s="1" t="s">
        <v>2821</v>
      </c>
      <c r="AT309" s="1" t="s">
        <v>1839</v>
      </c>
      <c r="AU309" s="1" t="s">
        <v>1935</v>
      </c>
      <c r="AV309" s="1" t="s">
        <v>2825</v>
      </c>
      <c r="AW309" s="1"/>
      <c r="AX309" s="1"/>
      <c r="AY309" s="1" t="s">
        <v>2829</v>
      </c>
      <c r="AZ309" s="1" t="s">
        <v>2829</v>
      </c>
      <c r="BA309" s="1" t="s">
        <v>2836</v>
      </c>
      <c r="BB309" s="1" t="s">
        <v>3074</v>
      </c>
      <c r="BC309" s="1"/>
      <c r="BD309">
        <v>3271</v>
      </c>
      <c r="BE309" s="1" t="s">
        <v>2821</v>
      </c>
      <c r="BF309">
        <v>717</v>
      </c>
      <c r="BG309">
        <v>2</v>
      </c>
      <c r="BH309" s="1" t="s">
        <v>2462</v>
      </c>
    </row>
    <row r="310" spans="1:60">
      <c r="A310" s="8">
        <v>136327</v>
      </c>
      <c r="B310" s="1" t="s">
        <v>2965</v>
      </c>
      <c r="C310" s="1" t="s">
        <v>3095</v>
      </c>
      <c r="D310" s="1" t="s">
        <v>711</v>
      </c>
      <c r="E310">
        <v>2</v>
      </c>
      <c r="F310" s="9" t="s">
        <v>3083</v>
      </c>
      <c r="G310" s="4">
        <v>108000</v>
      </c>
      <c r="I310" s="14">
        <f t="shared" si="4"/>
        <v>216000</v>
      </c>
      <c r="N310" s="1" t="s">
        <v>2441</v>
      </c>
      <c r="O310">
        <v>0</v>
      </c>
      <c r="P310" s="3">
        <v>46251</v>
      </c>
      <c r="Q310" s="1" t="s">
        <v>2458</v>
      </c>
      <c r="R310">
        <v>139551</v>
      </c>
      <c r="U310" s="1" t="s">
        <v>1244</v>
      </c>
      <c r="V310">
        <v>20</v>
      </c>
      <c r="W310">
        <v>1</v>
      </c>
      <c r="X310" s="1"/>
      <c r="Y310" s="1" t="s">
        <v>1769</v>
      </c>
      <c r="Z310" s="1" t="s">
        <v>1813</v>
      </c>
      <c r="AA310" s="1" t="s">
        <v>1815</v>
      </c>
      <c r="AB310" s="1" t="s">
        <v>1826</v>
      </c>
      <c r="AC310" s="1" t="s">
        <v>1919</v>
      </c>
      <c r="AD310" s="1" t="s">
        <v>1941</v>
      </c>
      <c r="AE310" s="1"/>
      <c r="AF310">
        <v>2</v>
      </c>
      <c r="AG310" s="1" t="s">
        <v>1433</v>
      </c>
      <c r="AH310" s="1" t="s">
        <v>2263</v>
      </c>
      <c r="AI310" s="1"/>
      <c r="AJ310" s="1" t="s">
        <v>2264</v>
      </c>
      <c r="AK310" s="1" t="s">
        <v>1433</v>
      </c>
      <c r="AL310" s="1" t="s">
        <v>1244</v>
      </c>
      <c r="AM310" s="1"/>
      <c r="AN310" s="3">
        <v>46251</v>
      </c>
      <c r="AO310" s="1" t="s">
        <v>2451</v>
      </c>
      <c r="AP310" s="1" t="s">
        <v>2643</v>
      </c>
      <c r="AQ310" s="1" t="s">
        <v>2811</v>
      </c>
      <c r="AR310" s="1" t="s">
        <v>2811</v>
      </c>
      <c r="AS310" s="1" t="s">
        <v>2816</v>
      </c>
      <c r="AT310" s="1" t="s">
        <v>1826</v>
      </c>
      <c r="AU310" s="1" t="s">
        <v>1919</v>
      </c>
      <c r="AV310" s="1" t="s">
        <v>2825</v>
      </c>
      <c r="AW310" s="1"/>
      <c r="AX310" s="1"/>
      <c r="AY310" s="1" t="s">
        <v>2829</v>
      </c>
      <c r="AZ310" s="1" t="s">
        <v>2829</v>
      </c>
      <c r="BA310" s="1" t="s">
        <v>2835</v>
      </c>
      <c r="BB310" s="1" t="s">
        <v>3059</v>
      </c>
      <c r="BC310" s="1"/>
      <c r="BD310">
        <v>1185</v>
      </c>
      <c r="BE310" s="1" t="s">
        <v>2816</v>
      </c>
      <c r="BF310">
        <v>4304</v>
      </c>
      <c r="BG310">
        <v>1</v>
      </c>
      <c r="BH310" s="1" t="s">
        <v>2446</v>
      </c>
    </row>
    <row r="311" spans="1:60">
      <c r="A311" s="8">
        <v>136316</v>
      </c>
      <c r="B311" s="1" t="s">
        <v>2960</v>
      </c>
      <c r="C311" s="1" t="s">
        <v>3187</v>
      </c>
      <c r="D311" s="1" t="s">
        <v>690</v>
      </c>
      <c r="E311">
        <v>10</v>
      </c>
      <c r="F311" s="9" t="s">
        <v>3083</v>
      </c>
      <c r="G311" s="4">
        <v>109583.33</v>
      </c>
      <c r="I311" s="14">
        <f t="shared" si="4"/>
        <v>1095833.3</v>
      </c>
      <c r="N311" s="1" t="s">
        <v>2441</v>
      </c>
      <c r="O311">
        <v>0</v>
      </c>
      <c r="P311" s="3">
        <v>46247</v>
      </c>
      <c r="Q311" s="1" t="s">
        <v>2457</v>
      </c>
      <c r="R311">
        <v>139478</v>
      </c>
      <c r="U311" s="1" t="s">
        <v>1499</v>
      </c>
      <c r="V311">
        <v>20</v>
      </c>
      <c r="W311">
        <v>1</v>
      </c>
      <c r="X311" s="1"/>
      <c r="Y311" s="1" t="s">
        <v>1771</v>
      </c>
      <c r="Z311" s="1" t="s">
        <v>1813</v>
      </c>
      <c r="AA311" s="1" t="s">
        <v>1817</v>
      </c>
      <c r="AB311" s="1" t="s">
        <v>1861</v>
      </c>
      <c r="AC311" s="1" t="s">
        <v>1817</v>
      </c>
      <c r="AD311" s="1" t="s">
        <v>1941</v>
      </c>
      <c r="AE311" s="1"/>
      <c r="AF311">
        <v>10</v>
      </c>
      <c r="AG311" s="1" t="s">
        <v>2124</v>
      </c>
      <c r="AH311" s="1" t="s">
        <v>2263</v>
      </c>
      <c r="AI311" s="1"/>
      <c r="AJ311" s="1" t="s">
        <v>2266</v>
      </c>
      <c r="AK311" s="1" t="s">
        <v>2326</v>
      </c>
      <c r="AL311" s="1" t="s">
        <v>2410</v>
      </c>
      <c r="AM311" s="1" t="s">
        <v>2444</v>
      </c>
      <c r="AN311" s="3">
        <v>46247</v>
      </c>
      <c r="AO311" s="1" t="s">
        <v>2451</v>
      </c>
      <c r="AP311" s="1" t="s">
        <v>2633</v>
      </c>
      <c r="AQ311" s="1" t="s">
        <v>2811</v>
      </c>
      <c r="AR311" s="1" t="s">
        <v>2812</v>
      </c>
      <c r="AS311" s="1" t="s">
        <v>2818</v>
      </c>
      <c r="AT311" s="1" t="s">
        <v>1861</v>
      </c>
      <c r="AU311" s="1" t="s">
        <v>1817</v>
      </c>
      <c r="AV311" s="1" t="s">
        <v>2825</v>
      </c>
      <c r="AW311" s="1"/>
      <c r="AX311" s="1"/>
      <c r="AY311" s="1" t="s">
        <v>2829</v>
      </c>
      <c r="AZ311" s="1" t="s">
        <v>2829</v>
      </c>
      <c r="BA311" s="1" t="s">
        <v>2837</v>
      </c>
      <c r="BB311" s="1" t="s">
        <v>3063</v>
      </c>
      <c r="BC311" s="1"/>
      <c r="BD311">
        <v>13541</v>
      </c>
      <c r="BE311" s="1" t="s">
        <v>2818</v>
      </c>
      <c r="BF311">
        <v>16</v>
      </c>
      <c r="BG311">
        <v>1</v>
      </c>
      <c r="BH311" s="1" t="s">
        <v>2467</v>
      </c>
    </row>
    <row r="312" spans="1:60">
      <c r="A312" s="8">
        <v>136316</v>
      </c>
      <c r="B312" s="1" t="s">
        <v>2960</v>
      </c>
      <c r="C312" s="1" t="s">
        <v>3187</v>
      </c>
      <c r="D312" s="1" t="s">
        <v>690</v>
      </c>
      <c r="E312">
        <v>1</v>
      </c>
      <c r="F312" s="9" t="s">
        <v>3083</v>
      </c>
      <c r="G312" s="4">
        <v>109583.33</v>
      </c>
      <c r="I312" s="14">
        <f t="shared" si="4"/>
        <v>109583.33</v>
      </c>
      <c r="N312" s="1" t="s">
        <v>2441</v>
      </c>
      <c r="O312">
        <v>0</v>
      </c>
      <c r="P312" s="3">
        <v>46247</v>
      </c>
      <c r="Q312" s="1" t="s">
        <v>2457</v>
      </c>
      <c r="R312">
        <v>139478</v>
      </c>
      <c r="U312" s="1" t="s">
        <v>1500</v>
      </c>
      <c r="V312">
        <v>20</v>
      </c>
      <c r="W312">
        <v>2</v>
      </c>
      <c r="X312" s="1"/>
      <c r="Y312" s="1" t="s">
        <v>1771</v>
      </c>
      <c r="Z312" s="1" t="s">
        <v>1813</v>
      </c>
      <c r="AA312" s="1" t="s">
        <v>1817</v>
      </c>
      <c r="AB312" s="1" t="s">
        <v>1861</v>
      </c>
      <c r="AC312" s="1" t="s">
        <v>1817</v>
      </c>
      <c r="AD312" s="1" t="s">
        <v>1941</v>
      </c>
      <c r="AE312" s="1"/>
      <c r="AF312">
        <v>1</v>
      </c>
      <c r="AG312" s="1" t="s">
        <v>2125</v>
      </c>
      <c r="AH312" s="1" t="s">
        <v>2263</v>
      </c>
      <c r="AI312" s="1"/>
      <c r="AJ312" s="1" t="s">
        <v>2266</v>
      </c>
      <c r="AK312" s="1" t="s">
        <v>2326</v>
      </c>
      <c r="AL312" s="1" t="s">
        <v>2410</v>
      </c>
      <c r="AM312" s="1" t="s">
        <v>2444</v>
      </c>
      <c r="AN312" s="3">
        <v>46247</v>
      </c>
      <c r="AO312" s="1" t="s">
        <v>2451</v>
      </c>
      <c r="AP312" s="1" t="s">
        <v>2633</v>
      </c>
      <c r="AQ312" s="1" t="s">
        <v>2811</v>
      </c>
      <c r="AR312" s="1" t="s">
        <v>2812</v>
      </c>
      <c r="AS312" s="1" t="s">
        <v>2818</v>
      </c>
      <c r="AT312" s="1" t="s">
        <v>1861</v>
      </c>
      <c r="AU312" s="1" t="s">
        <v>1817</v>
      </c>
      <c r="AV312" s="1" t="s">
        <v>2825</v>
      </c>
      <c r="AW312" s="1"/>
      <c r="AX312" s="1"/>
      <c r="AY312" s="1" t="s">
        <v>2829</v>
      </c>
      <c r="AZ312" s="1" t="s">
        <v>2829</v>
      </c>
      <c r="BA312" s="1" t="s">
        <v>2837</v>
      </c>
      <c r="BB312" s="1" t="s">
        <v>3063</v>
      </c>
      <c r="BC312" s="1"/>
      <c r="BD312">
        <v>13541</v>
      </c>
      <c r="BE312" s="1" t="s">
        <v>2818</v>
      </c>
      <c r="BF312">
        <v>16</v>
      </c>
      <c r="BG312">
        <v>2</v>
      </c>
      <c r="BH312" s="1" t="s">
        <v>2467</v>
      </c>
    </row>
    <row r="313" spans="1:60">
      <c r="A313" s="8">
        <v>136316</v>
      </c>
      <c r="B313" s="1" t="s">
        <v>2960</v>
      </c>
      <c r="C313" s="1" t="s">
        <v>3188</v>
      </c>
      <c r="D313" s="1" t="s">
        <v>691</v>
      </c>
      <c r="E313">
        <v>6</v>
      </c>
      <c r="F313" s="9" t="s">
        <v>3083</v>
      </c>
      <c r="G313" s="4">
        <v>109583.33</v>
      </c>
      <c r="I313" s="14">
        <f t="shared" si="4"/>
        <v>657499.98</v>
      </c>
      <c r="N313" s="1" t="s">
        <v>2441</v>
      </c>
      <c r="O313">
        <v>0</v>
      </c>
      <c r="P313" s="3">
        <v>46247</v>
      </c>
      <c r="Q313" s="1" t="s">
        <v>2457</v>
      </c>
      <c r="R313">
        <v>139478</v>
      </c>
      <c r="U313" s="1" t="s">
        <v>1501</v>
      </c>
      <c r="V313">
        <v>20</v>
      </c>
      <c r="W313">
        <v>3</v>
      </c>
      <c r="X313" s="1"/>
      <c r="Y313" s="1" t="s">
        <v>1771</v>
      </c>
      <c r="Z313" s="1" t="s">
        <v>1813</v>
      </c>
      <c r="AA313" s="1" t="s">
        <v>1817</v>
      </c>
      <c r="AB313" s="1" t="s">
        <v>1861</v>
      </c>
      <c r="AC313" s="1" t="s">
        <v>1817</v>
      </c>
      <c r="AD313" s="1" t="s">
        <v>1941</v>
      </c>
      <c r="AE313" s="1"/>
      <c r="AF313">
        <v>6</v>
      </c>
      <c r="AG313" s="1" t="s">
        <v>1502</v>
      </c>
      <c r="AH313" s="1" t="s">
        <v>2263</v>
      </c>
      <c r="AI313" s="1"/>
      <c r="AJ313" s="1" t="s">
        <v>2266</v>
      </c>
      <c r="AK313" s="1" t="s">
        <v>2326</v>
      </c>
      <c r="AL313" s="1" t="s">
        <v>2410</v>
      </c>
      <c r="AM313" s="1" t="s">
        <v>2444</v>
      </c>
      <c r="AN313" s="3">
        <v>46247</v>
      </c>
      <c r="AO313" s="1" t="s">
        <v>2451</v>
      </c>
      <c r="AP313" s="1" t="s">
        <v>2633</v>
      </c>
      <c r="AQ313" s="1" t="s">
        <v>2811</v>
      </c>
      <c r="AR313" s="1" t="s">
        <v>2812</v>
      </c>
      <c r="AS313" s="1" t="s">
        <v>2818</v>
      </c>
      <c r="AT313" s="1" t="s">
        <v>1861</v>
      </c>
      <c r="AU313" s="1" t="s">
        <v>1817</v>
      </c>
      <c r="AV313" s="1" t="s">
        <v>2825</v>
      </c>
      <c r="AW313" s="1"/>
      <c r="AX313" s="1"/>
      <c r="AY313" s="1" t="s">
        <v>2829</v>
      </c>
      <c r="AZ313" s="1" t="s">
        <v>2829</v>
      </c>
      <c r="BA313" s="1" t="s">
        <v>2837</v>
      </c>
      <c r="BB313" s="1" t="s">
        <v>3063</v>
      </c>
      <c r="BC313" s="1"/>
      <c r="BD313">
        <v>31197</v>
      </c>
      <c r="BE313" s="1" t="s">
        <v>2818</v>
      </c>
      <c r="BF313">
        <v>16</v>
      </c>
      <c r="BG313">
        <v>3</v>
      </c>
      <c r="BH313" s="1" t="s">
        <v>2467</v>
      </c>
    </row>
    <row r="314" spans="1:60">
      <c r="A314" s="8">
        <v>136316</v>
      </c>
      <c r="B314" s="1" t="s">
        <v>2960</v>
      </c>
      <c r="C314" s="1" t="s">
        <v>3189</v>
      </c>
      <c r="D314" s="1" t="s">
        <v>692</v>
      </c>
      <c r="E314">
        <v>5</v>
      </c>
      <c r="F314" s="9" t="s">
        <v>3083</v>
      </c>
      <c r="G314" s="4">
        <v>109583.33</v>
      </c>
      <c r="I314" s="14">
        <f t="shared" si="4"/>
        <v>547916.65</v>
      </c>
      <c r="N314" s="1" t="s">
        <v>2441</v>
      </c>
      <c r="O314">
        <v>0</v>
      </c>
      <c r="P314" s="3">
        <v>46247</v>
      </c>
      <c r="Q314" s="1" t="s">
        <v>2457</v>
      </c>
      <c r="R314">
        <v>139478</v>
      </c>
      <c r="U314" s="1" t="s">
        <v>1502</v>
      </c>
      <c r="V314">
        <v>20</v>
      </c>
      <c r="W314">
        <v>4</v>
      </c>
      <c r="X314" s="1"/>
      <c r="Y314" s="1" t="s">
        <v>1779</v>
      </c>
      <c r="Z314" s="1" t="s">
        <v>1813</v>
      </c>
      <c r="AA314" s="1" t="s">
        <v>1817</v>
      </c>
      <c r="AB314" s="1" t="s">
        <v>1861</v>
      </c>
      <c r="AC314" s="1" t="s">
        <v>1817</v>
      </c>
      <c r="AD314" s="1" t="s">
        <v>1941</v>
      </c>
      <c r="AE314" s="1"/>
      <c r="AF314">
        <v>5</v>
      </c>
      <c r="AG314" s="1" t="s">
        <v>2126</v>
      </c>
      <c r="AH314" s="1" t="s">
        <v>2263</v>
      </c>
      <c r="AI314" s="1"/>
      <c r="AJ314" s="1" t="s">
        <v>2266</v>
      </c>
      <c r="AK314" s="1" t="s">
        <v>2326</v>
      </c>
      <c r="AL314" s="1" t="s">
        <v>2410</v>
      </c>
      <c r="AM314" s="1" t="s">
        <v>2444</v>
      </c>
      <c r="AN314" s="3">
        <v>46247</v>
      </c>
      <c r="AO314" s="1" t="s">
        <v>2451</v>
      </c>
      <c r="AP314" s="1" t="s">
        <v>2633</v>
      </c>
      <c r="AQ314" s="1" t="s">
        <v>2811</v>
      </c>
      <c r="AR314" s="1" t="s">
        <v>2812</v>
      </c>
      <c r="AS314" s="1" t="s">
        <v>2818</v>
      </c>
      <c r="AT314" s="1" t="s">
        <v>1861</v>
      </c>
      <c r="AU314" s="1" t="s">
        <v>1817</v>
      </c>
      <c r="AV314" s="1" t="s">
        <v>2825</v>
      </c>
      <c r="AW314" s="1"/>
      <c r="AX314" s="1"/>
      <c r="AY314" s="1" t="s">
        <v>2829</v>
      </c>
      <c r="AZ314" s="1" t="s">
        <v>2829</v>
      </c>
      <c r="BA314" s="1" t="s">
        <v>2837</v>
      </c>
      <c r="BB314" s="1" t="s">
        <v>3063</v>
      </c>
      <c r="BC314" s="1"/>
      <c r="BD314">
        <v>25911</v>
      </c>
      <c r="BE314" s="1" t="s">
        <v>2818</v>
      </c>
      <c r="BF314">
        <v>16</v>
      </c>
      <c r="BG314">
        <v>4</v>
      </c>
      <c r="BH314" s="1" t="s">
        <v>2467</v>
      </c>
    </row>
    <row r="315" spans="1:60">
      <c r="A315" s="8">
        <v>136202</v>
      </c>
      <c r="B315" s="1" t="s">
        <v>2896</v>
      </c>
      <c r="C315" s="1" t="s">
        <v>3137</v>
      </c>
      <c r="D315" s="1" t="s">
        <v>275</v>
      </c>
      <c r="E315">
        <v>1</v>
      </c>
      <c r="F315" s="9" t="s">
        <v>3083</v>
      </c>
      <c r="G315" s="4">
        <v>110000</v>
      </c>
      <c r="I315" s="14">
        <f t="shared" si="4"/>
        <v>110000</v>
      </c>
      <c r="N315" s="1" t="s">
        <v>2441</v>
      </c>
      <c r="O315">
        <v>0</v>
      </c>
      <c r="P315" s="3">
        <v>46240</v>
      </c>
      <c r="Q315" s="1" t="s">
        <v>2449</v>
      </c>
      <c r="R315">
        <v>139078</v>
      </c>
      <c r="U315" s="1" t="s">
        <v>1242</v>
      </c>
      <c r="V315">
        <v>20</v>
      </c>
      <c r="W315">
        <v>10</v>
      </c>
      <c r="X315" s="1"/>
      <c r="Y315" s="1" t="s">
        <v>1768</v>
      </c>
      <c r="Z315" s="1" t="s">
        <v>1813</v>
      </c>
      <c r="AA315" s="1" t="s">
        <v>1817</v>
      </c>
      <c r="AB315" s="1" t="s">
        <v>1870</v>
      </c>
      <c r="AC315" s="1" t="s">
        <v>1931</v>
      </c>
      <c r="AD315" s="1" t="s">
        <v>1941</v>
      </c>
      <c r="AE315" s="1"/>
      <c r="AF315">
        <v>0</v>
      </c>
      <c r="AG315" s="1" t="s">
        <v>1350</v>
      </c>
      <c r="AH315" s="1" t="s">
        <v>2263</v>
      </c>
      <c r="AI315" s="1"/>
      <c r="AJ315" s="1" t="s">
        <v>2266</v>
      </c>
      <c r="AK315" s="1" t="s">
        <v>2292</v>
      </c>
      <c r="AL315" s="1" t="s">
        <v>2387</v>
      </c>
      <c r="AM315" s="1"/>
      <c r="AN315" s="3">
        <v>46240</v>
      </c>
      <c r="AO315" s="1" t="s">
        <v>2451</v>
      </c>
      <c r="AP315" s="1" t="s">
        <v>2540</v>
      </c>
      <c r="AQ315" s="1" t="s">
        <v>2811</v>
      </c>
      <c r="AR315" s="1" t="s">
        <v>2811</v>
      </c>
      <c r="AS315" s="1" t="s">
        <v>2818</v>
      </c>
      <c r="AT315" s="1" t="s">
        <v>1870</v>
      </c>
      <c r="AU315" s="1" t="s">
        <v>1931</v>
      </c>
      <c r="AV315" s="1" t="s">
        <v>2825</v>
      </c>
      <c r="AW315" s="1"/>
      <c r="AX315" s="1"/>
      <c r="AY315" s="1" t="s">
        <v>2833</v>
      </c>
      <c r="AZ315" s="1" t="s">
        <v>2830</v>
      </c>
      <c r="BA315" s="1" t="s">
        <v>2837</v>
      </c>
      <c r="BB315" s="1" t="s">
        <v>3063</v>
      </c>
      <c r="BC315" s="1"/>
      <c r="BD315">
        <v>22417</v>
      </c>
      <c r="BE315" s="1" t="s">
        <v>2818</v>
      </c>
      <c r="BF315">
        <v>2053</v>
      </c>
      <c r="BG315">
        <v>10</v>
      </c>
      <c r="BH315" s="1" t="s">
        <v>2451</v>
      </c>
    </row>
    <row r="316" spans="1:60">
      <c r="A316" s="8">
        <v>136220</v>
      </c>
      <c r="B316" s="1" t="s">
        <v>2896</v>
      </c>
      <c r="C316" s="1" t="s">
        <v>3137</v>
      </c>
      <c r="D316" s="1" t="s">
        <v>458</v>
      </c>
      <c r="E316">
        <v>1</v>
      </c>
      <c r="F316" s="9" t="s">
        <v>3083</v>
      </c>
      <c r="G316" s="4">
        <v>110000</v>
      </c>
      <c r="I316" s="14">
        <f t="shared" si="4"/>
        <v>110000</v>
      </c>
      <c r="N316" s="1" t="s">
        <v>2441</v>
      </c>
      <c r="O316">
        <v>0</v>
      </c>
      <c r="P316" s="3">
        <v>46241</v>
      </c>
      <c r="Q316" s="1" t="s">
        <v>2453</v>
      </c>
      <c r="R316">
        <v>139082</v>
      </c>
      <c r="U316" s="1" t="s">
        <v>1242</v>
      </c>
      <c r="V316">
        <v>20</v>
      </c>
      <c r="W316">
        <v>23</v>
      </c>
      <c r="X316" s="1"/>
      <c r="Y316" s="1" t="s">
        <v>1768</v>
      </c>
      <c r="Z316" s="1" t="s">
        <v>1813</v>
      </c>
      <c r="AA316" s="1" t="s">
        <v>1817</v>
      </c>
      <c r="AB316" s="1" t="s">
        <v>1870</v>
      </c>
      <c r="AC316" s="1" t="s">
        <v>1931</v>
      </c>
      <c r="AD316" s="1" t="s">
        <v>1941</v>
      </c>
      <c r="AE316" s="1"/>
      <c r="AF316">
        <v>0</v>
      </c>
      <c r="AG316" s="1" t="s">
        <v>1350</v>
      </c>
      <c r="AH316" s="1" t="s">
        <v>2263</v>
      </c>
      <c r="AI316" s="1"/>
      <c r="AJ316" s="1" t="s">
        <v>2266</v>
      </c>
      <c r="AK316" s="1" t="s">
        <v>2301</v>
      </c>
      <c r="AL316" s="1" t="s">
        <v>2396</v>
      </c>
      <c r="AM316" s="1"/>
      <c r="AN316" s="3">
        <v>46241</v>
      </c>
      <c r="AO316" s="1" t="s">
        <v>2451</v>
      </c>
      <c r="AP316" s="1" t="s">
        <v>2555</v>
      </c>
      <c r="AQ316" s="1" t="s">
        <v>2811</v>
      </c>
      <c r="AR316" s="1" t="s">
        <v>2811</v>
      </c>
      <c r="AS316" s="1" t="s">
        <v>2818</v>
      </c>
      <c r="AT316" s="1" t="s">
        <v>1870</v>
      </c>
      <c r="AU316" s="1" t="s">
        <v>1931</v>
      </c>
      <c r="AV316" s="1" t="s">
        <v>2825</v>
      </c>
      <c r="AW316" s="1"/>
      <c r="AX316" s="1"/>
      <c r="AY316" s="1" t="s">
        <v>2833</v>
      </c>
      <c r="AZ316" s="1" t="s">
        <v>2830</v>
      </c>
      <c r="BA316" s="1" t="s">
        <v>2837</v>
      </c>
      <c r="BB316" s="1" t="s">
        <v>3063</v>
      </c>
      <c r="BC316" s="1"/>
      <c r="BD316">
        <v>22417</v>
      </c>
      <c r="BE316" s="1" t="s">
        <v>2818</v>
      </c>
      <c r="BF316">
        <v>2053</v>
      </c>
      <c r="BG316">
        <v>23</v>
      </c>
      <c r="BH316" s="1" t="s">
        <v>2451</v>
      </c>
    </row>
    <row r="317" spans="1:60">
      <c r="A317" s="8">
        <v>136525</v>
      </c>
      <c r="B317" s="1" t="s">
        <v>2886</v>
      </c>
      <c r="C317" s="1" t="s">
        <v>3095</v>
      </c>
      <c r="D317" s="1" t="s">
        <v>1011</v>
      </c>
      <c r="E317">
        <v>1</v>
      </c>
      <c r="F317" s="9" t="s">
        <v>3083</v>
      </c>
      <c r="G317" s="4">
        <v>110500</v>
      </c>
      <c r="I317" s="14">
        <f t="shared" si="4"/>
        <v>110500</v>
      </c>
      <c r="N317" s="1" t="s">
        <v>2441</v>
      </c>
      <c r="O317">
        <v>0</v>
      </c>
      <c r="P317" s="3">
        <v>46261</v>
      </c>
      <c r="Q317" s="1" t="s">
        <v>2463</v>
      </c>
      <c r="R317">
        <v>139733</v>
      </c>
      <c r="U317" s="1" t="s">
        <v>1743</v>
      </c>
      <c r="V317">
        <v>20</v>
      </c>
      <c r="W317">
        <v>1</v>
      </c>
      <c r="X317" s="1"/>
      <c r="Y317" s="1" t="s">
        <v>1769</v>
      </c>
      <c r="Z317" s="1" t="s">
        <v>1813</v>
      </c>
      <c r="AA317" s="1" t="s">
        <v>1817</v>
      </c>
      <c r="AB317" s="1" t="s">
        <v>1861</v>
      </c>
      <c r="AC317" s="1" t="s">
        <v>1817</v>
      </c>
      <c r="AD317" s="1" t="s">
        <v>1941</v>
      </c>
      <c r="AE317" s="1"/>
      <c r="AF317">
        <v>1</v>
      </c>
      <c r="AG317" s="1" t="s">
        <v>2254</v>
      </c>
      <c r="AH317" s="1" t="s">
        <v>2263</v>
      </c>
      <c r="AI317" s="1"/>
      <c r="AJ317" s="1" t="s">
        <v>2266</v>
      </c>
      <c r="AK317" s="1" t="s">
        <v>2254</v>
      </c>
      <c r="AL317" s="1" t="s">
        <v>1743</v>
      </c>
      <c r="AM317" s="1"/>
      <c r="AN317" s="3">
        <v>46261</v>
      </c>
      <c r="AO317" s="1" t="s">
        <v>2451</v>
      </c>
      <c r="AP317" s="1" t="s">
        <v>2790</v>
      </c>
      <c r="AQ317" s="1" t="s">
        <v>2811</v>
      </c>
      <c r="AR317" s="1" t="s">
        <v>2811</v>
      </c>
      <c r="AS317" s="1" t="s">
        <v>2818</v>
      </c>
      <c r="AT317" s="1" t="s">
        <v>1861</v>
      </c>
      <c r="AU317" s="1" t="s">
        <v>1817</v>
      </c>
      <c r="AV317" s="1" t="s">
        <v>2825</v>
      </c>
      <c r="AW317" s="1"/>
      <c r="AX317" s="1"/>
      <c r="AY317" s="1" t="s">
        <v>2829</v>
      </c>
      <c r="AZ317" s="1" t="s">
        <v>2829</v>
      </c>
      <c r="BA317" s="1" t="s">
        <v>2837</v>
      </c>
      <c r="BB317" s="1" t="s">
        <v>3063</v>
      </c>
      <c r="BC317" s="1"/>
      <c r="BD317">
        <v>1185</v>
      </c>
      <c r="BE317" s="1" t="s">
        <v>2818</v>
      </c>
      <c r="BF317">
        <v>4216</v>
      </c>
      <c r="BG317">
        <v>1</v>
      </c>
      <c r="BH317" s="1" t="s">
        <v>2460</v>
      </c>
    </row>
    <row r="318" spans="1:60">
      <c r="A318" s="8">
        <v>136178</v>
      </c>
      <c r="B318" s="1" t="s">
        <v>2882</v>
      </c>
      <c r="C318" s="1" t="s">
        <v>3111</v>
      </c>
      <c r="D318" s="1" t="s">
        <v>215</v>
      </c>
      <c r="E318">
        <v>1</v>
      </c>
      <c r="F318" s="9" t="s">
        <v>3083</v>
      </c>
      <c r="G318" s="4">
        <v>112600</v>
      </c>
      <c r="I318" s="14">
        <f t="shared" si="4"/>
        <v>112600</v>
      </c>
      <c r="N318" s="1" t="s">
        <v>2442</v>
      </c>
      <c r="O318">
        <v>0</v>
      </c>
      <c r="P318" s="3">
        <v>46238</v>
      </c>
      <c r="Q318" s="1" t="s">
        <v>2449</v>
      </c>
      <c r="R318">
        <v>139350</v>
      </c>
      <c r="U318" s="1" t="s">
        <v>1190</v>
      </c>
      <c r="V318">
        <v>20</v>
      </c>
      <c r="W318">
        <v>1</v>
      </c>
      <c r="X318" s="1"/>
      <c r="Y318" s="1" t="s">
        <v>1767</v>
      </c>
      <c r="Z318" s="1" t="s">
        <v>1813</v>
      </c>
      <c r="AA318" s="1" t="s">
        <v>1817</v>
      </c>
      <c r="AB318" s="1" t="s">
        <v>1858</v>
      </c>
      <c r="AC318" s="1" t="s">
        <v>1927</v>
      </c>
      <c r="AD318" s="1" t="s">
        <v>1941</v>
      </c>
      <c r="AE318" s="1"/>
      <c r="AF318">
        <v>1</v>
      </c>
      <c r="AG318" s="1" t="s">
        <v>2026</v>
      </c>
      <c r="AH318" s="1" t="s">
        <v>2263</v>
      </c>
      <c r="AI318" s="1"/>
      <c r="AJ318" s="1" t="s">
        <v>2266</v>
      </c>
      <c r="AK318" s="1" t="s">
        <v>2026</v>
      </c>
      <c r="AL318" s="1" t="s">
        <v>1190</v>
      </c>
      <c r="AM318" s="1"/>
      <c r="AN318" s="3">
        <v>46238</v>
      </c>
      <c r="AO318" s="1" t="s">
        <v>2451</v>
      </c>
      <c r="AP318" s="1" t="s">
        <v>2520</v>
      </c>
      <c r="AQ318" s="1" t="s">
        <v>2811</v>
      </c>
      <c r="AR318" s="1" t="s">
        <v>2811</v>
      </c>
      <c r="AS318" s="1" t="s">
        <v>2818</v>
      </c>
      <c r="AT318" s="1" t="s">
        <v>1858</v>
      </c>
      <c r="AU318" s="1" t="s">
        <v>1927</v>
      </c>
      <c r="AV318" s="1" t="s">
        <v>2825</v>
      </c>
      <c r="AW318" s="1"/>
      <c r="AX318" s="1"/>
      <c r="AY318" s="1" t="s">
        <v>2829</v>
      </c>
      <c r="AZ318" s="1" t="s">
        <v>2829</v>
      </c>
      <c r="BA318" s="1" t="s">
        <v>2837</v>
      </c>
      <c r="BB318" s="1" t="s">
        <v>3065</v>
      </c>
      <c r="BC318" s="1"/>
      <c r="BD318">
        <v>1522</v>
      </c>
      <c r="BE318" s="1" t="s">
        <v>2818</v>
      </c>
      <c r="BF318">
        <v>703</v>
      </c>
      <c r="BG318">
        <v>1</v>
      </c>
      <c r="BH318" s="1" t="s">
        <v>2449</v>
      </c>
    </row>
    <row r="319" spans="1:60">
      <c r="A319" s="8">
        <v>136206</v>
      </c>
      <c r="B319" s="1" t="s">
        <v>2898</v>
      </c>
      <c r="C319" s="1" t="s">
        <v>3140</v>
      </c>
      <c r="D319" s="1" t="s">
        <v>283</v>
      </c>
      <c r="E319">
        <v>6</v>
      </c>
      <c r="F319" s="9" t="s">
        <v>3083</v>
      </c>
      <c r="G319" s="4">
        <v>116875</v>
      </c>
      <c r="I319" s="14">
        <f t="shared" si="4"/>
        <v>701250</v>
      </c>
      <c r="N319" s="1" t="s">
        <v>2441</v>
      </c>
      <c r="O319">
        <v>0</v>
      </c>
      <c r="P319" s="3">
        <v>46240</v>
      </c>
      <c r="Q319" s="1" t="s">
        <v>2449</v>
      </c>
      <c r="R319">
        <v>139413</v>
      </c>
      <c r="U319" s="1" t="s">
        <v>1249</v>
      </c>
      <c r="V319">
        <v>20</v>
      </c>
      <c r="W319">
        <v>1</v>
      </c>
      <c r="X319" s="1"/>
      <c r="Y319" s="1" t="s">
        <v>1792</v>
      </c>
      <c r="Z319" s="1" t="s">
        <v>1813</v>
      </c>
      <c r="AA319" s="1" t="s">
        <v>1815</v>
      </c>
      <c r="AB319" s="1" t="s">
        <v>1839</v>
      </c>
      <c r="AC319" s="1" t="s">
        <v>1918</v>
      </c>
      <c r="AD319" s="1" t="s">
        <v>1941</v>
      </c>
      <c r="AE319" s="1"/>
      <c r="AF319">
        <v>6</v>
      </c>
      <c r="AG319" s="1" t="s">
        <v>2063</v>
      </c>
      <c r="AH319" s="1" t="s">
        <v>2263</v>
      </c>
      <c r="AI319" s="1"/>
      <c r="AJ319" s="1" t="s">
        <v>2264</v>
      </c>
      <c r="AK319" s="1" t="s">
        <v>2063</v>
      </c>
      <c r="AL319" s="1" t="s">
        <v>1249</v>
      </c>
      <c r="AM319" s="1" t="s">
        <v>2444</v>
      </c>
      <c r="AN319" s="3">
        <v>46240</v>
      </c>
      <c r="AO319" s="1" t="s">
        <v>2451</v>
      </c>
      <c r="AP319" s="1" t="s">
        <v>2543</v>
      </c>
      <c r="AQ319" s="1" t="s">
        <v>2811</v>
      </c>
      <c r="AR319" s="1" t="s">
        <v>2812</v>
      </c>
      <c r="AS319" s="1" t="s">
        <v>2815</v>
      </c>
      <c r="AT319" s="1" t="s">
        <v>1839</v>
      </c>
      <c r="AU319" s="1" t="s">
        <v>1918</v>
      </c>
      <c r="AV319" s="1" t="s">
        <v>2825</v>
      </c>
      <c r="AW319" s="1"/>
      <c r="AX319" s="1"/>
      <c r="AY319" s="1" t="s">
        <v>2829</v>
      </c>
      <c r="AZ319" s="1" t="s">
        <v>2829</v>
      </c>
      <c r="BA319" s="1" t="s">
        <v>2835</v>
      </c>
      <c r="BB319" s="1" t="s">
        <v>3059</v>
      </c>
      <c r="BC319" s="1"/>
      <c r="BD319">
        <v>17171</v>
      </c>
      <c r="BE319" s="1" t="s">
        <v>2815</v>
      </c>
      <c r="BF319">
        <v>75</v>
      </c>
      <c r="BG319">
        <v>1</v>
      </c>
      <c r="BH319" s="1" t="s">
        <v>2448</v>
      </c>
    </row>
    <row r="320" spans="1:60">
      <c r="A320" s="8">
        <v>136098</v>
      </c>
      <c r="B320" s="1" t="s">
        <v>2859</v>
      </c>
      <c r="C320" s="1" t="s">
        <v>3089</v>
      </c>
      <c r="D320" s="1" t="s">
        <v>126</v>
      </c>
      <c r="E320">
        <v>1</v>
      </c>
      <c r="F320" s="9" t="s">
        <v>3083</v>
      </c>
      <c r="G320" s="4">
        <v>117000</v>
      </c>
      <c r="I320" s="14">
        <f t="shared" si="4"/>
        <v>117000</v>
      </c>
      <c r="N320" s="1" t="s">
        <v>2441</v>
      </c>
      <c r="O320">
        <v>0</v>
      </c>
      <c r="P320" s="3">
        <v>46237</v>
      </c>
      <c r="Q320" s="1" t="s">
        <v>2445</v>
      </c>
      <c r="R320">
        <v>139346</v>
      </c>
      <c r="U320" s="1" t="s">
        <v>1112</v>
      </c>
      <c r="V320">
        <v>20</v>
      </c>
      <c r="W320">
        <v>1</v>
      </c>
      <c r="X320" s="1"/>
      <c r="Y320" s="1" t="s">
        <v>1764</v>
      </c>
      <c r="Z320" s="1" t="s">
        <v>1813</v>
      </c>
      <c r="AA320" s="1" t="s">
        <v>1815</v>
      </c>
      <c r="AB320" s="1" t="s">
        <v>1821</v>
      </c>
      <c r="AC320" s="1" t="s">
        <v>1916</v>
      </c>
      <c r="AD320" s="1" t="s">
        <v>1941</v>
      </c>
      <c r="AE320" s="1"/>
      <c r="AF320">
        <v>1</v>
      </c>
      <c r="AG320" s="1" t="s">
        <v>1980</v>
      </c>
      <c r="AH320" s="1" t="s">
        <v>2263</v>
      </c>
      <c r="AI320" s="1"/>
      <c r="AJ320" s="1" t="s">
        <v>2264</v>
      </c>
      <c r="AK320" s="1" t="s">
        <v>1980</v>
      </c>
      <c r="AL320" s="1" t="s">
        <v>1112</v>
      </c>
      <c r="AM320" s="1" t="s">
        <v>2444</v>
      </c>
      <c r="AN320" s="3">
        <v>46237</v>
      </c>
      <c r="AO320" s="1" t="s">
        <v>2451</v>
      </c>
      <c r="AP320" s="1" t="s">
        <v>2492</v>
      </c>
      <c r="AQ320" s="1" t="s">
        <v>2811</v>
      </c>
      <c r="AR320" s="1" t="s">
        <v>2811</v>
      </c>
      <c r="AS320" s="1" t="s">
        <v>2814</v>
      </c>
      <c r="AT320" s="1" t="s">
        <v>1821</v>
      </c>
      <c r="AU320" s="1" t="s">
        <v>1916</v>
      </c>
      <c r="AV320" s="1" t="s">
        <v>2825</v>
      </c>
      <c r="AW320" s="1"/>
      <c r="AX320" s="1"/>
      <c r="AY320" s="1" t="s">
        <v>2829</v>
      </c>
      <c r="AZ320" s="1" t="s">
        <v>2829</v>
      </c>
      <c r="BA320" s="1" t="s">
        <v>2835</v>
      </c>
      <c r="BB320" s="1" t="s">
        <v>3059</v>
      </c>
      <c r="BC320" s="1"/>
      <c r="BD320">
        <v>1265</v>
      </c>
      <c r="BE320" s="1" t="s">
        <v>2814</v>
      </c>
      <c r="BF320">
        <v>2487</v>
      </c>
      <c r="BG320">
        <v>1</v>
      </c>
      <c r="BH320" s="1" t="s">
        <v>3260</v>
      </c>
    </row>
    <row r="321" spans="1:60">
      <c r="A321" s="8">
        <v>136211</v>
      </c>
      <c r="B321" s="1" t="s">
        <v>2896</v>
      </c>
      <c r="C321" s="1" t="s">
        <v>3137</v>
      </c>
      <c r="D321" s="1" t="s">
        <v>332</v>
      </c>
      <c r="E321">
        <v>1</v>
      </c>
      <c r="F321" s="9" t="s">
        <v>3083</v>
      </c>
      <c r="G321" s="4">
        <v>120000</v>
      </c>
      <c r="I321" s="14">
        <f t="shared" si="4"/>
        <v>120000</v>
      </c>
      <c r="N321" s="1" t="s">
        <v>2441</v>
      </c>
      <c r="O321">
        <v>0</v>
      </c>
      <c r="P321" s="3">
        <v>46240</v>
      </c>
      <c r="Q321" s="1" t="s">
        <v>2449</v>
      </c>
      <c r="R321">
        <v>139076</v>
      </c>
      <c r="U321" s="1" t="s">
        <v>1100</v>
      </c>
      <c r="V321">
        <v>20</v>
      </c>
      <c r="W321">
        <v>44</v>
      </c>
      <c r="X321" s="1"/>
      <c r="Y321" s="1" t="s">
        <v>1768</v>
      </c>
      <c r="Z321" s="1" t="s">
        <v>1813</v>
      </c>
      <c r="AA321" s="1" t="s">
        <v>1817</v>
      </c>
      <c r="AB321" s="1" t="s">
        <v>1870</v>
      </c>
      <c r="AC321" s="1" t="s">
        <v>1931</v>
      </c>
      <c r="AD321" s="1" t="s">
        <v>1941</v>
      </c>
      <c r="AE321" s="1"/>
      <c r="AF321">
        <v>0</v>
      </c>
      <c r="AG321" s="1" t="s">
        <v>1350</v>
      </c>
      <c r="AH321" s="1" t="s">
        <v>2263</v>
      </c>
      <c r="AI321" s="1"/>
      <c r="AJ321" s="1" t="s">
        <v>2266</v>
      </c>
      <c r="AK321" s="1" t="s">
        <v>1992</v>
      </c>
      <c r="AL321" s="1" t="s">
        <v>1129</v>
      </c>
      <c r="AM321" s="1"/>
      <c r="AN321" s="3">
        <v>46240</v>
      </c>
      <c r="AO321" s="1" t="s">
        <v>2451</v>
      </c>
      <c r="AP321" s="1" t="s">
        <v>2548</v>
      </c>
      <c r="AQ321" s="1" t="s">
        <v>2811</v>
      </c>
      <c r="AR321" s="1" t="s">
        <v>2811</v>
      </c>
      <c r="AS321" s="1" t="s">
        <v>2818</v>
      </c>
      <c r="AT321" s="1" t="s">
        <v>1870</v>
      </c>
      <c r="AU321" s="1" t="s">
        <v>1931</v>
      </c>
      <c r="AV321" s="1" t="s">
        <v>2825</v>
      </c>
      <c r="AW321" s="1"/>
      <c r="AX321" s="1"/>
      <c r="AY321" s="1" t="s">
        <v>2833</v>
      </c>
      <c r="AZ321" s="1" t="s">
        <v>2830</v>
      </c>
      <c r="BA321" s="1" t="s">
        <v>2837</v>
      </c>
      <c r="BB321" s="1" t="s">
        <v>3063</v>
      </c>
      <c r="BC321" s="1"/>
      <c r="BD321">
        <v>22417</v>
      </c>
      <c r="BE321" s="1" t="s">
        <v>2818</v>
      </c>
      <c r="BF321">
        <v>2053</v>
      </c>
      <c r="BG321">
        <v>44</v>
      </c>
      <c r="BH321" s="1" t="s">
        <v>2451</v>
      </c>
    </row>
    <row r="322" spans="1:60">
      <c r="A322" s="8">
        <v>136212</v>
      </c>
      <c r="B322" s="1" t="s">
        <v>2896</v>
      </c>
      <c r="C322" s="1" t="s">
        <v>3137</v>
      </c>
      <c r="D322" s="1" t="s">
        <v>353</v>
      </c>
      <c r="E322">
        <v>1</v>
      </c>
      <c r="F322" s="9" t="s">
        <v>3083</v>
      </c>
      <c r="G322" s="4">
        <v>120000</v>
      </c>
      <c r="I322" s="14">
        <f t="shared" ref="I322:I385" si="5">E322*G322</f>
        <v>120000</v>
      </c>
      <c r="N322" s="1" t="s">
        <v>2441</v>
      </c>
      <c r="O322">
        <v>0</v>
      </c>
      <c r="P322" s="3">
        <v>46240</v>
      </c>
      <c r="Q322" s="1" t="s">
        <v>2449</v>
      </c>
      <c r="R322">
        <v>139077</v>
      </c>
      <c r="U322" s="1" t="s">
        <v>1100</v>
      </c>
      <c r="V322">
        <v>20</v>
      </c>
      <c r="W322">
        <v>11</v>
      </c>
      <c r="X322" s="1"/>
      <c r="Y322" s="1" t="s">
        <v>1768</v>
      </c>
      <c r="Z322" s="1" t="s">
        <v>1813</v>
      </c>
      <c r="AA322" s="1" t="s">
        <v>1817</v>
      </c>
      <c r="AB322" s="1" t="s">
        <v>1870</v>
      </c>
      <c r="AC322" s="1" t="s">
        <v>1931</v>
      </c>
      <c r="AD322" s="1" t="s">
        <v>1941</v>
      </c>
      <c r="AE322" s="1"/>
      <c r="AF322">
        <v>0</v>
      </c>
      <c r="AG322" s="1" t="s">
        <v>1350</v>
      </c>
      <c r="AH322" s="1" t="s">
        <v>2263</v>
      </c>
      <c r="AI322" s="1"/>
      <c r="AJ322" s="1" t="s">
        <v>2266</v>
      </c>
      <c r="AK322" s="1" t="s">
        <v>2296</v>
      </c>
      <c r="AL322" s="1" t="s">
        <v>2391</v>
      </c>
      <c r="AM322" s="1"/>
      <c r="AN322" s="3">
        <v>46240</v>
      </c>
      <c r="AO322" s="1" t="s">
        <v>2451</v>
      </c>
      <c r="AP322" s="1" t="s">
        <v>2549</v>
      </c>
      <c r="AQ322" s="1" t="s">
        <v>2811</v>
      </c>
      <c r="AR322" s="1" t="s">
        <v>2811</v>
      </c>
      <c r="AS322" s="1" t="s">
        <v>2818</v>
      </c>
      <c r="AT322" s="1" t="s">
        <v>1870</v>
      </c>
      <c r="AU322" s="1" t="s">
        <v>1931</v>
      </c>
      <c r="AV322" s="1" t="s">
        <v>2825</v>
      </c>
      <c r="AW322" s="1"/>
      <c r="AX322" s="1"/>
      <c r="AY322" s="1" t="s">
        <v>2833</v>
      </c>
      <c r="AZ322" s="1" t="s">
        <v>2830</v>
      </c>
      <c r="BA322" s="1" t="s">
        <v>2837</v>
      </c>
      <c r="BB322" s="1" t="s">
        <v>3063</v>
      </c>
      <c r="BC322" s="1"/>
      <c r="BD322">
        <v>22417</v>
      </c>
      <c r="BE322" s="1" t="s">
        <v>2818</v>
      </c>
      <c r="BF322">
        <v>2053</v>
      </c>
      <c r="BG322">
        <v>11</v>
      </c>
      <c r="BH322" s="1" t="s">
        <v>2451</v>
      </c>
    </row>
    <row r="323" spans="1:60">
      <c r="A323" s="8">
        <v>136212</v>
      </c>
      <c r="B323" s="1" t="s">
        <v>2896</v>
      </c>
      <c r="C323" s="1" t="s">
        <v>3137</v>
      </c>
      <c r="D323" s="1" t="s">
        <v>354</v>
      </c>
      <c r="E323">
        <v>1</v>
      </c>
      <c r="F323" s="9" t="s">
        <v>3083</v>
      </c>
      <c r="G323" s="4">
        <v>120000</v>
      </c>
      <c r="I323" s="14">
        <f t="shared" si="5"/>
        <v>120000</v>
      </c>
      <c r="N323" s="1" t="s">
        <v>2441</v>
      </c>
      <c r="O323">
        <v>0</v>
      </c>
      <c r="P323" s="3">
        <v>46240</v>
      </c>
      <c r="Q323" s="1" t="s">
        <v>2449</v>
      </c>
      <c r="R323">
        <v>139077</v>
      </c>
      <c r="U323" s="1" t="s">
        <v>1100</v>
      </c>
      <c r="V323">
        <v>20</v>
      </c>
      <c r="W323">
        <v>12</v>
      </c>
      <c r="X323" s="1"/>
      <c r="Y323" s="1" t="s">
        <v>1768</v>
      </c>
      <c r="Z323" s="1" t="s">
        <v>1813</v>
      </c>
      <c r="AA323" s="1" t="s">
        <v>1817</v>
      </c>
      <c r="AB323" s="1" t="s">
        <v>1870</v>
      </c>
      <c r="AC323" s="1" t="s">
        <v>1931</v>
      </c>
      <c r="AD323" s="1" t="s">
        <v>1941</v>
      </c>
      <c r="AE323" s="1"/>
      <c r="AF323">
        <v>0</v>
      </c>
      <c r="AG323" s="1" t="s">
        <v>1350</v>
      </c>
      <c r="AH323" s="1" t="s">
        <v>2263</v>
      </c>
      <c r="AI323" s="1"/>
      <c r="AJ323" s="1" t="s">
        <v>2266</v>
      </c>
      <c r="AK323" s="1" t="s">
        <v>2296</v>
      </c>
      <c r="AL323" s="1" t="s">
        <v>2391</v>
      </c>
      <c r="AM323" s="1"/>
      <c r="AN323" s="3">
        <v>46240</v>
      </c>
      <c r="AO323" s="1" t="s">
        <v>2451</v>
      </c>
      <c r="AP323" s="1" t="s">
        <v>2549</v>
      </c>
      <c r="AQ323" s="1" t="s">
        <v>2811</v>
      </c>
      <c r="AR323" s="1" t="s">
        <v>2811</v>
      </c>
      <c r="AS323" s="1" t="s">
        <v>2818</v>
      </c>
      <c r="AT323" s="1" t="s">
        <v>1870</v>
      </c>
      <c r="AU323" s="1" t="s">
        <v>1931</v>
      </c>
      <c r="AV323" s="1" t="s">
        <v>2825</v>
      </c>
      <c r="AW323" s="1"/>
      <c r="AX323" s="1"/>
      <c r="AY323" s="1" t="s">
        <v>2833</v>
      </c>
      <c r="AZ323" s="1" t="s">
        <v>2830</v>
      </c>
      <c r="BA323" s="1" t="s">
        <v>2837</v>
      </c>
      <c r="BB323" s="1" t="s">
        <v>3063</v>
      </c>
      <c r="BC323" s="1"/>
      <c r="BD323">
        <v>22417</v>
      </c>
      <c r="BE323" s="1" t="s">
        <v>2818</v>
      </c>
      <c r="BF323">
        <v>2053</v>
      </c>
      <c r="BG323">
        <v>12</v>
      </c>
      <c r="BH323" s="1" t="s">
        <v>2451</v>
      </c>
    </row>
    <row r="324" spans="1:60">
      <c r="A324" s="8">
        <v>136220</v>
      </c>
      <c r="B324" s="1" t="s">
        <v>2896</v>
      </c>
      <c r="C324" s="1" t="s">
        <v>3137</v>
      </c>
      <c r="D324" s="1" t="s">
        <v>456</v>
      </c>
      <c r="E324">
        <v>1</v>
      </c>
      <c r="F324" s="9" t="s">
        <v>3083</v>
      </c>
      <c r="G324" s="4">
        <v>120000</v>
      </c>
      <c r="I324" s="14">
        <f t="shared" si="5"/>
        <v>120000</v>
      </c>
      <c r="N324" s="1" t="s">
        <v>2441</v>
      </c>
      <c r="O324">
        <v>0</v>
      </c>
      <c r="P324" s="3">
        <v>46241</v>
      </c>
      <c r="Q324" s="1" t="s">
        <v>2453</v>
      </c>
      <c r="R324">
        <v>139082</v>
      </c>
      <c r="U324" s="1" t="s">
        <v>1100</v>
      </c>
      <c r="V324">
        <v>20</v>
      </c>
      <c r="W324">
        <v>21</v>
      </c>
      <c r="X324" s="1"/>
      <c r="Y324" s="1" t="s">
        <v>1768</v>
      </c>
      <c r="Z324" s="1" t="s">
        <v>1813</v>
      </c>
      <c r="AA324" s="1" t="s">
        <v>1817</v>
      </c>
      <c r="AB324" s="1" t="s">
        <v>1870</v>
      </c>
      <c r="AC324" s="1" t="s">
        <v>1931</v>
      </c>
      <c r="AD324" s="1" t="s">
        <v>1941</v>
      </c>
      <c r="AE324" s="1"/>
      <c r="AF324">
        <v>0</v>
      </c>
      <c r="AG324" s="1" t="s">
        <v>1350</v>
      </c>
      <c r="AH324" s="1" t="s">
        <v>2263</v>
      </c>
      <c r="AI324" s="1"/>
      <c r="AJ324" s="1" t="s">
        <v>2266</v>
      </c>
      <c r="AK324" s="1" t="s">
        <v>2301</v>
      </c>
      <c r="AL324" s="1" t="s">
        <v>2396</v>
      </c>
      <c r="AM324" s="1"/>
      <c r="AN324" s="3">
        <v>46241</v>
      </c>
      <c r="AO324" s="1" t="s">
        <v>2451</v>
      </c>
      <c r="AP324" s="1" t="s">
        <v>2555</v>
      </c>
      <c r="AQ324" s="1" t="s">
        <v>2811</v>
      </c>
      <c r="AR324" s="1" t="s">
        <v>2811</v>
      </c>
      <c r="AS324" s="1" t="s">
        <v>2818</v>
      </c>
      <c r="AT324" s="1" t="s">
        <v>1870</v>
      </c>
      <c r="AU324" s="1" t="s">
        <v>1931</v>
      </c>
      <c r="AV324" s="1" t="s">
        <v>2825</v>
      </c>
      <c r="AW324" s="1"/>
      <c r="AX324" s="1"/>
      <c r="AY324" s="1" t="s">
        <v>2833</v>
      </c>
      <c r="AZ324" s="1" t="s">
        <v>2830</v>
      </c>
      <c r="BA324" s="1" t="s">
        <v>2837</v>
      </c>
      <c r="BB324" s="1" t="s">
        <v>3063</v>
      </c>
      <c r="BC324" s="1"/>
      <c r="BD324">
        <v>22417</v>
      </c>
      <c r="BE324" s="1" t="s">
        <v>2818</v>
      </c>
      <c r="BF324">
        <v>2053</v>
      </c>
      <c r="BG324">
        <v>21</v>
      </c>
      <c r="BH324" s="1" t="s">
        <v>2451</v>
      </c>
    </row>
    <row r="325" spans="1:60">
      <c r="A325" s="8">
        <v>136220</v>
      </c>
      <c r="B325" s="1" t="s">
        <v>2896</v>
      </c>
      <c r="C325" s="1" t="s">
        <v>3137</v>
      </c>
      <c r="D325" s="1" t="s">
        <v>457</v>
      </c>
      <c r="E325">
        <v>1</v>
      </c>
      <c r="F325" s="9" t="s">
        <v>3083</v>
      </c>
      <c r="G325" s="4">
        <v>120000</v>
      </c>
      <c r="I325" s="14">
        <f t="shared" si="5"/>
        <v>120000</v>
      </c>
      <c r="N325" s="1" t="s">
        <v>2441</v>
      </c>
      <c r="O325">
        <v>0</v>
      </c>
      <c r="P325" s="3">
        <v>46241</v>
      </c>
      <c r="Q325" s="1" t="s">
        <v>2453</v>
      </c>
      <c r="R325">
        <v>139082</v>
      </c>
      <c r="U325" s="1" t="s">
        <v>1100</v>
      </c>
      <c r="V325">
        <v>20</v>
      </c>
      <c r="W325">
        <v>22</v>
      </c>
      <c r="X325" s="1"/>
      <c r="Y325" s="1" t="s">
        <v>1768</v>
      </c>
      <c r="Z325" s="1" t="s">
        <v>1813</v>
      </c>
      <c r="AA325" s="1" t="s">
        <v>1817</v>
      </c>
      <c r="AB325" s="1" t="s">
        <v>1870</v>
      </c>
      <c r="AC325" s="1" t="s">
        <v>1931</v>
      </c>
      <c r="AD325" s="1" t="s">
        <v>1941</v>
      </c>
      <c r="AE325" s="1"/>
      <c r="AF325">
        <v>0</v>
      </c>
      <c r="AG325" s="1" t="s">
        <v>1350</v>
      </c>
      <c r="AH325" s="1" t="s">
        <v>2263</v>
      </c>
      <c r="AI325" s="1"/>
      <c r="AJ325" s="1" t="s">
        <v>2266</v>
      </c>
      <c r="AK325" s="1" t="s">
        <v>2301</v>
      </c>
      <c r="AL325" s="1" t="s">
        <v>2396</v>
      </c>
      <c r="AM325" s="1"/>
      <c r="AN325" s="3">
        <v>46241</v>
      </c>
      <c r="AO325" s="1" t="s">
        <v>2451</v>
      </c>
      <c r="AP325" s="1" t="s">
        <v>2555</v>
      </c>
      <c r="AQ325" s="1" t="s">
        <v>2811</v>
      </c>
      <c r="AR325" s="1" t="s">
        <v>2811</v>
      </c>
      <c r="AS325" s="1" t="s">
        <v>2818</v>
      </c>
      <c r="AT325" s="1" t="s">
        <v>1870</v>
      </c>
      <c r="AU325" s="1" t="s">
        <v>1931</v>
      </c>
      <c r="AV325" s="1" t="s">
        <v>2825</v>
      </c>
      <c r="AW325" s="1"/>
      <c r="AX325" s="1"/>
      <c r="AY325" s="1" t="s">
        <v>2833</v>
      </c>
      <c r="AZ325" s="1" t="s">
        <v>2830</v>
      </c>
      <c r="BA325" s="1" t="s">
        <v>2837</v>
      </c>
      <c r="BB325" s="1" t="s">
        <v>3063</v>
      </c>
      <c r="BC325" s="1"/>
      <c r="BD325">
        <v>22417</v>
      </c>
      <c r="BE325" s="1" t="s">
        <v>2818</v>
      </c>
      <c r="BF325">
        <v>2053</v>
      </c>
      <c r="BG325">
        <v>22</v>
      </c>
      <c r="BH325" s="1" t="s">
        <v>2451</v>
      </c>
    </row>
    <row r="326" spans="1:60">
      <c r="A326" s="8">
        <v>136221</v>
      </c>
      <c r="B326" s="1" t="s">
        <v>2904</v>
      </c>
      <c r="C326" s="1" t="s">
        <v>3137</v>
      </c>
      <c r="D326" s="1" t="s">
        <v>490</v>
      </c>
      <c r="E326">
        <v>1</v>
      </c>
      <c r="F326" s="9" t="s">
        <v>3083</v>
      </c>
      <c r="G326" s="4">
        <v>120000</v>
      </c>
      <c r="I326" s="14">
        <f t="shared" si="5"/>
        <v>120000</v>
      </c>
      <c r="N326" s="1" t="s">
        <v>2441</v>
      </c>
      <c r="O326">
        <v>0</v>
      </c>
      <c r="P326" s="3">
        <v>46241</v>
      </c>
      <c r="Q326" s="1" t="s">
        <v>2453</v>
      </c>
      <c r="R326">
        <v>139102</v>
      </c>
      <c r="U326" s="1" t="s">
        <v>1100</v>
      </c>
      <c r="V326">
        <v>20</v>
      </c>
      <c r="W326">
        <v>7</v>
      </c>
      <c r="X326" s="1"/>
      <c r="Y326" s="1" t="s">
        <v>1768</v>
      </c>
      <c r="Z326" s="1" t="s">
        <v>1813</v>
      </c>
      <c r="AA326" s="1" t="s">
        <v>1817</v>
      </c>
      <c r="AB326" s="1" t="s">
        <v>1870</v>
      </c>
      <c r="AC326" s="1" t="s">
        <v>1931</v>
      </c>
      <c r="AD326" s="1" t="s">
        <v>1941</v>
      </c>
      <c r="AE326" s="1"/>
      <c r="AF326">
        <v>0</v>
      </c>
      <c r="AG326" s="1" t="s">
        <v>1350</v>
      </c>
      <c r="AH326" s="1" t="s">
        <v>2263</v>
      </c>
      <c r="AI326" s="1"/>
      <c r="AJ326" s="1" t="s">
        <v>2266</v>
      </c>
      <c r="AK326" s="1" t="s">
        <v>2302</v>
      </c>
      <c r="AL326" s="1" t="s">
        <v>2397</v>
      </c>
      <c r="AM326" s="1"/>
      <c r="AN326" s="3">
        <v>46241</v>
      </c>
      <c r="AO326" s="1" t="s">
        <v>2451</v>
      </c>
      <c r="AP326" s="1" t="s">
        <v>2556</v>
      </c>
      <c r="AQ326" s="1" t="s">
        <v>2811</v>
      </c>
      <c r="AR326" s="1" t="s">
        <v>2811</v>
      </c>
      <c r="AS326" s="1" t="s">
        <v>2818</v>
      </c>
      <c r="AT326" s="1" t="s">
        <v>1870</v>
      </c>
      <c r="AU326" s="1" t="s">
        <v>1931</v>
      </c>
      <c r="AV326" s="1" t="s">
        <v>2825</v>
      </c>
      <c r="AW326" s="1"/>
      <c r="AX326" s="1"/>
      <c r="AY326" s="1" t="s">
        <v>2833</v>
      </c>
      <c r="AZ326" s="1" t="s">
        <v>2830</v>
      </c>
      <c r="BA326" s="1" t="s">
        <v>2837</v>
      </c>
      <c r="BB326" s="1" t="s">
        <v>3063</v>
      </c>
      <c r="BC326" s="1"/>
      <c r="BD326">
        <v>22417</v>
      </c>
      <c r="BE326" s="1" t="s">
        <v>2818</v>
      </c>
      <c r="BF326">
        <v>2633</v>
      </c>
      <c r="BG326">
        <v>7</v>
      </c>
      <c r="BH326" s="1" t="s">
        <v>2451</v>
      </c>
    </row>
    <row r="327" spans="1:60">
      <c r="A327" s="8">
        <v>136123</v>
      </c>
      <c r="B327" s="1" t="s">
        <v>2855</v>
      </c>
      <c r="C327" s="1" t="s">
        <v>3096</v>
      </c>
      <c r="D327" s="1" t="s">
        <v>155</v>
      </c>
      <c r="E327">
        <v>1</v>
      </c>
      <c r="F327" s="9" t="s">
        <v>3083</v>
      </c>
      <c r="G327" s="4">
        <v>122400.12</v>
      </c>
      <c r="I327" s="14">
        <f t="shared" si="5"/>
        <v>122400.12</v>
      </c>
      <c r="N327" s="1" t="s">
        <v>2441</v>
      </c>
      <c r="O327">
        <v>0</v>
      </c>
      <c r="P327" s="3">
        <v>46237</v>
      </c>
      <c r="Q327" s="1" t="s">
        <v>2445</v>
      </c>
      <c r="R327">
        <v>139254</v>
      </c>
      <c r="U327" s="1" t="s">
        <v>1134</v>
      </c>
      <c r="V327">
        <v>20</v>
      </c>
      <c r="W327">
        <v>1</v>
      </c>
      <c r="X327" s="1"/>
      <c r="Y327" s="1" t="s">
        <v>1768</v>
      </c>
      <c r="Z327" s="1" t="s">
        <v>1813</v>
      </c>
      <c r="AA327" s="1" t="s">
        <v>1816</v>
      </c>
      <c r="AB327" s="1" t="s">
        <v>1844</v>
      </c>
      <c r="AC327" s="1" t="s">
        <v>1922</v>
      </c>
      <c r="AD327" s="1" t="s">
        <v>1941</v>
      </c>
      <c r="AE327" s="1"/>
      <c r="AF327">
        <v>1</v>
      </c>
      <c r="AG327" s="1" t="s">
        <v>1994</v>
      </c>
      <c r="AH327" s="1" t="s">
        <v>2263</v>
      </c>
      <c r="AI327" s="1"/>
      <c r="AJ327" s="1" t="s">
        <v>2265</v>
      </c>
      <c r="AK327" s="1" t="s">
        <v>1994</v>
      </c>
      <c r="AL327" s="1" t="s">
        <v>1134</v>
      </c>
      <c r="AM327" s="1"/>
      <c r="AN327" s="3">
        <v>46237</v>
      </c>
      <c r="AO327" s="1" t="s">
        <v>2451</v>
      </c>
      <c r="AP327" s="1"/>
      <c r="AQ327" s="1" t="s">
        <v>2811</v>
      </c>
      <c r="AR327" s="1" t="s">
        <v>2811</v>
      </c>
      <c r="AS327" s="1" t="s">
        <v>2817</v>
      </c>
      <c r="AT327" s="1" t="s">
        <v>1844</v>
      </c>
      <c r="AU327" s="1" t="s">
        <v>1922</v>
      </c>
      <c r="AV327" s="1" t="s">
        <v>2825</v>
      </c>
      <c r="AW327" s="1"/>
      <c r="AX327" s="1"/>
      <c r="AY327" s="1" t="s">
        <v>2829</v>
      </c>
      <c r="AZ327" s="1" t="s">
        <v>2829</v>
      </c>
      <c r="BA327" s="1" t="s">
        <v>2836</v>
      </c>
      <c r="BB327" s="1" t="s">
        <v>3061</v>
      </c>
      <c r="BC327" s="1"/>
      <c r="BD327">
        <v>14862</v>
      </c>
      <c r="BE327" s="1" t="s">
        <v>2817</v>
      </c>
      <c r="BF327">
        <v>723</v>
      </c>
      <c r="BG327">
        <v>1</v>
      </c>
      <c r="BH327" s="1" t="s">
        <v>3259</v>
      </c>
    </row>
    <row r="328" spans="1:60">
      <c r="A328" s="8">
        <v>136220</v>
      </c>
      <c r="B328" s="1" t="s">
        <v>2896</v>
      </c>
      <c r="C328" s="1" t="s">
        <v>3137</v>
      </c>
      <c r="D328" s="1" t="s">
        <v>478</v>
      </c>
      <c r="E328">
        <v>1</v>
      </c>
      <c r="F328" s="9" t="s">
        <v>3083</v>
      </c>
      <c r="G328" s="4">
        <v>125000</v>
      </c>
      <c r="I328" s="14">
        <f t="shared" si="5"/>
        <v>125000</v>
      </c>
      <c r="N328" s="1" t="s">
        <v>2441</v>
      </c>
      <c r="O328">
        <v>0</v>
      </c>
      <c r="P328" s="3">
        <v>46241</v>
      </c>
      <c r="Q328" s="1" t="s">
        <v>2453</v>
      </c>
      <c r="R328">
        <v>139082</v>
      </c>
      <c r="U328" s="1" t="s">
        <v>1338</v>
      </c>
      <c r="V328">
        <v>20</v>
      </c>
      <c r="W328">
        <v>43</v>
      </c>
      <c r="X328" s="1"/>
      <c r="Y328" s="1" t="s">
        <v>1768</v>
      </c>
      <c r="Z328" s="1" t="s">
        <v>1813</v>
      </c>
      <c r="AA328" s="1" t="s">
        <v>1817</v>
      </c>
      <c r="AB328" s="1" t="s">
        <v>1870</v>
      </c>
      <c r="AC328" s="1" t="s">
        <v>1931</v>
      </c>
      <c r="AD328" s="1" t="s">
        <v>1941</v>
      </c>
      <c r="AE328" s="1"/>
      <c r="AF328">
        <v>0</v>
      </c>
      <c r="AG328" s="1" t="s">
        <v>1350</v>
      </c>
      <c r="AH328" s="1" t="s">
        <v>2263</v>
      </c>
      <c r="AI328" s="1"/>
      <c r="AJ328" s="1" t="s">
        <v>2266</v>
      </c>
      <c r="AK328" s="1" t="s">
        <v>2301</v>
      </c>
      <c r="AL328" s="1" t="s">
        <v>2396</v>
      </c>
      <c r="AM328" s="1"/>
      <c r="AN328" s="3">
        <v>46241</v>
      </c>
      <c r="AO328" s="1" t="s">
        <v>2451</v>
      </c>
      <c r="AP328" s="1" t="s">
        <v>2555</v>
      </c>
      <c r="AQ328" s="1" t="s">
        <v>2811</v>
      </c>
      <c r="AR328" s="1" t="s">
        <v>2811</v>
      </c>
      <c r="AS328" s="1" t="s">
        <v>2818</v>
      </c>
      <c r="AT328" s="1" t="s">
        <v>1870</v>
      </c>
      <c r="AU328" s="1" t="s">
        <v>1931</v>
      </c>
      <c r="AV328" s="1" t="s">
        <v>2825</v>
      </c>
      <c r="AW328" s="1"/>
      <c r="AX328" s="1"/>
      <c r="AY328" s="1" t="s">
        <v>2833</v>
      </c>
      <c r="AZ328" s="1" t="s">
        <v>2830</v>
      </c>
      <c r="BA328" s="1" t="s">
        <v>2837</v>
      </c>
      <c r="BB328" s="1" t="s">
        <v>3063</v>
      </c>
      <c r="BC328" s="1"/>
      <c r="BD328">
        <v>22417</v>
      </c>
      <c r="BE328" s="1" t="s">
        <v>2818</v>
      </c>
      <c r="BF328">
        <v>2053</v>
      </c>
      <c r="BG328">
        <v>43</v>
      </c>
      <c r="BH328" s="1" t="s">
        <v>2451</v>
      </c>
    </row>
    <row r="329" spans="1:60">
      <c r="A329" s="8">
        <v>136403</v>
      </c>
      <c r="B329" s="1" t="s">
        <v>2989</v>
      </c>
      <c r="C329" s="1" t="s">
        <v>3223</v>
      </c>
      <c r="D329" s="1" t="s">
        <v>836</v>
      </c>
      <c r="E329">
        <v>1</v>
      </c>
      <c r="F329" s="9" t="s">
        <v>3087</v>
      </c>
      <c r="G329" s="4">
        <v>130000</v>
      </c>
      <c r="I329" s="14">
        <f t="shared" si="5"/>
        <v>130000</v>
      </c>
      <c r="N329" s="1" t="s">
        <v>2441</v>
      </c>
      <c r="O329">
        <v>0</v>
      </c>
      <c r="P329" s="3">
        <v>46253</v>
      </c>
      <c r="Q329" s="1" t="s">
        <v>2461</v>
      </c>
      <c r="R329">
        <v>139656</v>
      </c>
      <c r="U329" s="1" t="s">
        <v>1622</v>
      </c>
      <c r="V329">
        <v>20</v>
      </c>
      <c r="W329">
        <v>1</v>
      </c>
      <c r="X329" s="1"/>
      <c r="Y329" s="1" t="s">
        <v>1805</v>
      </c>
      <c r="Z329" s="1" t="s">
        <v>1813</v>
      </c>
      <c r="AA329" s="1" t="s">
        <v>1816</v>
      </c>
      <c r="AB329" s="1" t="s">
        <v>1832</v>
      </c>
      <c r="AC329" s="1" t="s">
        <v>1816</v>
      </c>
      <c r="AD329" s="1" t="s">
        <v>1941</v>
      </c>
      <c r="AE329" s="1"/>
      <c r="AF329">
        <v>1</v>
      </c>
      <c r="AG329" s="1" t="s">
        <v>2178</v>
      </c>
      <c r="AH329" s="1" t="s">
        <v>2263</v>
      </c>
      <c r="AI329" s="1"/>
      <c r="AJ329" s="1" t="s">
        <v>2265</v>
      </c>
      <c r="AK329" s="1" t="s">
        <v>2178</v>
      </c>
      <c r="AL329" s="1" t="s">
        <v>1622</v>
      </c>
      <c r="AM329" s="1" t="s">
        <v>2444</v>
      </c>
      <c r="AN329" s="3">
        <v>46253</v>
      </c>
      <c r="AO329" s="1" t="s">
        <v>2451</v>
      </c>
      <c r="AP329" s="1" t="s">
        <v>2698</v>
      </c>
      <c r="AQ329" s="1" t="s">
        <v>2811</v>
      </c>
      <c r="AR329" s="1" t="s">
        <v>2811</v>
      </c>
      <c r="AS329" s="1" t="s">
        <v>2817</v>
      </c>
      <c r="AT329" s="1" t="s">
        <v>1832</v>
      </c>
      <c r="AU329" s="1" t="s">
        <v>1816</v>
      </c>
      <c r="AV329" s="1" t="s">
        <v>2825</v>
      </c>
      <c r="AW329" s="1"/>
      <c r="AX329" s="1"/>
      <c r="AY329" s="1" t="s">
        <v>2829</v>
      </c>
      <c r="AZ329" s="1" t="s">
        <v>2829</v>
      </c>
      <c r="BA329" s="1" t="s">
        <v>2836</v>
      </c>
      <c r="BB329" s="1" t="s">
        <v>3060</v>
      </c>
      <c r="BC329" s="1"/>
      <c r="BD329">
        <v>7074</v>
      </c>
      <c r="BE329" s="1" t="s">
        <v>2817</v>
      </c>
      <c r="BF329">
        <v>1101</v>
      </c>
      <c r="BG329">
        <v>1</v>
      </c>
      <c r="BH329" s="1" t="s">
        <v>2458</v>
      </c>
    </row>
    <row r="330" spans="1:60">
      <c r="A330" s="8">
        <v>136188</v>
      </c>
      <c r="B330" s="1" t="s">
        <v>2886</v>
      </c>
      <c r="C330" s="1" t="s">
        <v>3095</v>
      </c>
      <c r="D330" s="1" t="s">
        <v>225</v>
      </c>
      <c r="E330">
        <v>1</v>
      </c>
      <c r="F330" s="9" t="s">
        <v>3083</v>
      </c>
      <c r="G330" s="4">
        <v>130625</v>
      </c>
      <c r="I330" s="14">
        <f t="shared" si="5"/>
        <v>130625</v>
      </c>
      <c r="N330" s="1" t="s">
        <v>2441</v>
      </c>
      <c r="O330">
        <v>0</v>
      </c>
      <c r="P330" s="3">
        <v>46239</v>
      </c>
      <c r="Q330" s="1" t="s">
        <v>2447</v>
      </c>
      <c r="R330">
        <v>139392</v>
      </c>
      <c r="U330" s="1" t="s">
        <v>1201</v>
      </c>
      <c r="V330">
        <v>20</v>
      </c>
      <c r="W330">
        <v>1</v>
      </c>
      <c r="X330" s="1"/>
      <c r="Y330" s="1" t="s">
        <v>1769</v>
      </c>
      <c r="Z330" s="1" t="s">
        <v>1813</v>
      </c>
      <c r="AA330" s="1" t="s">
        <v>1817</v>
      </c>
      <c r="AB330" s="1" t="s">
        <v>1861</v>
      </c>
      <c r="AC330" s="1" t="s">
        <v>1817</v>
      </c>
      <c r="AD330" s="1" t="s">
        <v>1941</v>
      </c>
      <c r="AE330" s="1"/>
      <c r="AF330">
        <v>1</v>
      </c>
      <c r="AG330" s="1" t="s">
        <v>2037</v>
      </c>
      <c r="AH330" s="1" t="s">
        <v>2263</v>
      </c>
      <c r="AI330" s="1"/>
      <c r="AJ330" s="1" t="s">
        <v>2266</v>
      </c>
      <c r="AK330" s="1" t="s">
        <v>2037</v>
      </c>
      <c r="AL330" s="1" t="s">
        <v>1201</v>
      </c>
      <c r="AM330" s="1"/>
      <c r="AN330" s="3">
        <v>46239</v>
      </c>
      <c r="AO330" s="1" t="s">
        <v>2451</v>
      </c>
      <c r="AP330" s="1" t="s">
        <v>2529</v>
      </c>
      <c r="AQ330" s="1" t="s">
        <v>2811</v>
      </c>
      <c r="AR330" s="1" t="s">
        <v>2811</v>
      </c>
      <c r="AS330" s="1" t="s">
        <v>2818</v>
      </c>
      <c r="AT330" s="1" t="s">
        <v>1861</v>
      </c>
      <c r="AU330" s="1" t="s">
        <v>1817</v>
      </c>
      <c r="AV330" s="1" t="s">
        <v>2825</v>
      </c>
      <c r="AW330" s="1"/>
      <c r="AX330" s="1"/>
      <c r="AY330" s="1" t="s">
        <v>2829</v>
      </c>
      <c r="AZ330" s="1" t="s">
        <v>2829</v>
      </c>
      <c r="BA330" s="1" t="s">
        <v>2837</v>
      </c>
      <c r="BB330" s="1" t="s">
        <v>3063</v>
      </c>
      <c r="BC330" s="1"/>
      <c r="BD330">
        <v>1185</v>
      </c>
      <c r="BE330" s="1" t="s">
        <v>2818</v>
      </c>
      <c r="BF330">
        <v>4216</v>
      </c>
      <c r="BG330">
        <v>1</v>
      </c>
      <c r="BH330" s="1" t="s">
        <v>2461</v>
      </c>
    </row>
    <row r="331" spans="1:60">
      <c r="A331" s="8">
        <v>136189</v>
      </c>
      <c r="B331" s="1" t="s">
        <v>2886</v>
      </c>
      <c r="C331" s="1" t="s">
        <v>3095</v>
      </c>
      <c r="D331" s="1" t="s">
        <v>226</v>
      </c>
      <c r="E331">
        <v>1</v>
      </c>
      <c r="F331" s="9" t="s">
        <v>3083</v>
      </c>
      <c r="G331" s="4">
        <v>132250</v>
      </c>
      <c r="I331" s="14">
        <f t="shared" si="5"/>
        <v>132250</v>
      </c>
      <c r="N331" s="1" t="s">
        <v>2441</v>
      </c>
      <c r="O331">
        <v>0</v>
      </c>
      <c r="P331" s="3">
        <v>46239</v>
      </c>
      <c r="Q331" s="1" t="s">
        <v>2447</v>
      </c>
      <c r="R331">
        <v>139388</v>
      </c>
      <c r="U331" s="1" t="s">
        <v>1202</v>
      </c>
      <c r="V331">
        <v>20</v>
      </c>
      <c r="W331">
        <v>1</v>
      </c>
      <c r="X331" s="1"/>
      <c r="Y331" s="1" t="s">
        <v>1769</v>
      </c>
      <c r="Z331" s="1" t="s">
        <v>1813</v>
      </c>
      <c r="AA331" s="1" t="s">
        <v>1817</v>
      </c>
      <c r="AB331" s="1" t="s">
        <v>1861</v>
      </c>
      <c r="AC331" s="1" t="s">
        <v>1817</v>
      </c>
      <c r="AD331" s="1" t="s">
        <v>1941</v>
      </c>
      <c r="AE331" s="1"/>
      <c r="AF331">
        <v>1</v>
      </c>
      <c r="AG331" s="1" t="s">
        <v>2038</v>
      </c>
      <c r="AH331" s="1" t="s">
        <v>2263</v>
      </c>
      <c r="AI331" s="1"/>
      <c r="AJ331" s="1" t="s">
        <v>2266</v>
      </c>
      <c r="AK331" s="1" t="s">
        <v>2038</v>
      </c>
      <c r="AL331" s="1" t="s">
        <v>1202</v>
      </c>
      <c r="AM331" s="1"/>
      <c r="AN331" s="3">
        <v>46239</v>
      </c>
      <c r="AO331" s="1" t="s">
        <v>2451</v>
      </c>
      <c r="AP331" s="1" t="s">
        <v>2530</v>
      </c>
      <c r="AQ331" s="1" t="s">
        <v>2811</v>
      </c>
      <c r="AR331" s="1" t="s">
        <v>2811</v>
      </c>
      <c r="AS331" s="1" t="s">
        <v>2818</v>
      </c>
      <c r="AT331" s="1" t="s">
        <v>1861</v>
      </c>
      <c r="AU331" s="1" t="s">
        <v>1817</v>
      </c>
      <c r="AV331" s="1" t="s">
        <v>2825</v>
      </c>
      <c r="AW331" s="1"/>
      <c r="AX331" s="1"/>
      <c r="AY331" s="1" t="s">
        <v>2829</v>
      </c>
      <c r="AZ331" s="1" t="s">
        <v>2829</v>
      </c>
      <c r="BA331" s="1" t="s">
        <v>2837</v>
      </c>
      <c r="BB331" s="1" t="s">
        <v>3063</v>
      </c>
      <c r="BC331" s="1"/>
      <c r="BD331">
        <v>1185</v>
      </c>
      <c r="BE331" s="1" t="s">
        <v>2818</v>
      </c>
      <c r="BF331">
        <v>4216</v>
      </c>
      <c r="BG331">
        <v>1</v>
      </c>
      <c r="BH331" s="1" t="s">
        <v>2458</v>
      </c>
    </row>
    <row r="332" spans="1:60">
      <c r="A332" s="8">
        <v>136213</v>
      </c>
      <c r="B332" s="1" t="s">
        <v>2896</v>
      </c>
      <c r="C332" s="1" t="s">
        <v>3137</v>
      </c>
      <c r="D332" s="1" t="s">
        <v>378</v>
      </c>
      <c r="E332">
        <v>1</v>
      </c>
      <c r="F332" s="9" t="s">
        <v>3083</v>
      </c>
      <c r="G332" s="4">
        <v>132500</v>
      </c>
      <c r="I332" s="14">
        <f t="shared" si="5"/>
        <v>132500</v>
      </c>
      <c r="N332" s="1" t="s">
        <v>2441</v>
      </c>
      <c r="O332">
        <v>0</v>
      </c>
      <c r="P332" s="3">
        <v>46240</v>
      </c>
      <c r="Q332" s="1" t="s">
        <v>2449</v>
      </c>
      <c r="R332">
        <v>139081</v>
      </c>
      <c r="U332" s="1" t="s">
        <v>1295</v>
      </c>
      <c r="V332">
        <v>20</v>
      </c>
      <c r="W332">
        <v>23</v>
      </c>
      <c r="X332" s="1"/>
      <c r="Y332" s="1" t="s">
        <v>1768</v>
      </c>
      <c r="Z332" s="1" t="s">
        <v>1813</v>
      </c>
      <c r="AA332" s="1" t="s">
        <v>1817</v>
      </c>
      <c r="AB332" s="1" t="s">
        <v>1870</v>
      </c>
      <c r="AC332" s="1" t="s">
        <v>1931</v>
      </c>
      <c r="AD332" s="1" t="s">
        <v>1941</v>
      </c>
      <c r="AE332" s="1"/>
      <c r="AF332">
        <v>0</v>
      </c>
      <c r="AG332" s="1" t="s">
        <v>1350</v>
      </c>
      <c r="AH332" s="1" t="s">
        <v>2263</v>
      </c>
      <c r="AI332" s="1"/>
      <c r="AJ332" s="1" t="s">
        <v>2266</v>
      </c>
      <c r="AK332" s="1" t="s">
        <v>2297</v>
      </c>
      <c r="AL332" s="1" t="s">
        <v>2392</v>
      </c>
      <c r="AM332" s="1"/>
      <c r="AN332" s="3">
        <v>46240</v>
      </c>
      <c r="AO332" s="1" t="s">
        <v>2451</v>
      </c>
      <c r="AP332" s="1" t="s">
        <v>2550</v>
      </c>
      <c r="AQ332" s="1" t="s">
        <v>2811</v>
      </c>
      <c r="AR332" s="1" t="s">
        <v>2811</v>
      </c>
      <c r="AS332" s="1" t="s">
        <v>2818</v>
      </c>
      <c r="AT332" s="1" t="s">
        <v>1870</v>
      </c>
      <c r="AU332" s="1" t="s">
        <v>1931</v>
      </c>
      <c r="AV332" s="1" t="s">
        <v>2825</v>
      </c>
      <c r="AW332" s="1"/>
      <c r="AX332" s="1"/>
      <c r="AY332" s="1" t="s">
        <v>2833</v>
      </c>
      <c r="AZ332" s="1" t="s">
        <v>2830</v>
      </c>
      <c r="BA332" s="1" t="s">
        <v>2837</v>
      </c>
      <c r="BB332" s="1" t="s">
        <v>3063</v>
      </c>
      <c r="BC332" s="1"/>
      <c r="BD332">
        <v>22417</v>
      </c>
      <c r="BE332" s="1" t="s">
        <v>2818</v>
      </c>
      <c r="BF332">
        <v>2053</v>
      </c>
      <c r="BG332">
        <v>23</v>
      </c>
      <c r="BH332" s="1" t="s">
        <v>2451</v>
      </c>
    </row>
    <row r="333" spans="1:60">
      <c r="A333" s="8">
        <v>136221</v>
      </c>
      <c r="B333" s="1" t="s">
        <v>2904</v>
      </c>
      <c r="C333" s="1" t="s">
        <v>3137</v>
      </c>
      <c r="D333" s="1" t="s">
        <v>488</v>
      </c>
      <c r="E333">
        <v>1</v>
      </c>
      <c r="F333" s="9" t="s">
        <v>3083</v>
      </c>
      <c r="G333" s="4">
        <v>136800</v>
      </c>
      <c r="I333" s="14">
        <f t="shared" si="5"/>
        <v>136800</v>
      </c>
      <c r="N333" s="1" t="s">
        <v>2441</v>
      </c>
      <c r="O333">
        <v>0</v>
      </c>
      <c r="P333" s="3">
        <v>46241</v>
      </c>
      <c r="Q333" s="1" t="s">
        <v>2453</v>
      </c>
      <c r="R333">
        <v>139102</v>
      </c>
      <c r="U333" s="1" t="s">
        <v>1341</v>
      </c>
      <c r="V333">
        <v>20</v>
      </c>
      <c r="W333">
        <v>5</v>
      </c>
      <c r="X333" s="1"/>
      <c r="Y333" s="1" t="s">
        <v>1768</v>
      </c>
      <c r="Z333" s="1" t="s">
        <v>1813</v>
      </c>
      <c r="AA333" s="1" t="s">
        <v>1817</v>
      </c>
      <c r="AB333" s="1" t="s">
        <v>1870</v>
      </c>
      <c r="AC333" s="1" t="s">
        <v>1931</v>
      </c>
      <c r="AD333" s="1" t="s">
        <v>1941</v>
      </c>
      <c r="AE333" s="1"/>
      <c r="AF333">
        <v>0</v>
      </c>
      <c r="AG333" s="1" t="s">
        <v>1350</v>
      </c>
      <c r="AH333" s="1" t="s">
        <v>2263</v>
      </c>
      <c r="AI333" s="1"/>
      <c r="AJ333" s="1" t="s">
        <v>2266</v>
      </c>
      <c r="AK333" s="1" t="s">
        <v>2302</v>
      </c>
      <c r="AL333" s="1" t="s">
        <v>2397</v>
      </c>
      <c r="AM333" s="1"/>
      <c r="AN333" s="3">
        <v>46241</v>
      </c>
      <c r="AO333" s="1" t="s">
        <v>2451</v>
      </c>
      <c r="AP333" s="1" t="s">
        <v>2556</v>
      </c>
      <c r="AQ333" s="1" t="s">
        <v>2811</v>
      </c>
      <c r="AR333" s="1" t="s">
        <v>2811</v>
      </c>
      <c r="AS333" s="1" t="s">
        <v>2818</v>
      </c>
      <c r="AT333" s="1" t="s">
        <v>1870</v>
      </c>
      <c r="AU333" s="1" t="s">
        <v>1931</v>
      </c>
      <c r="AV333" s="1" t="s">
        <v>2825</v>
      </c>
      <c r="AW333" s="1"/>
      <c r="AX333" s="1"/>
      <c r="AY333" s="1" t="s">
        <v>2833</v>
      </c>
      <c r="AZ333" s="1" t="s">
        <v>2830</v>
      </c>
      <c r="BA333" s="1" t="s">
        <v>2837</v>
      </c>
      <c r="BB333" s="1" t="s">
        <v>3063</v>
      </c>
      <c r="BC333" s="1"/>
      <c r="BD333">
        <v>22417</v>
      </c>
      <c r="BE333" s="1" t="s">
        <v>2818</v>
      </c>
      <c r="BF333">
        <v>2633</v>
      </c>
      <c r="BG333">
        <v>5</v>
      </c>
      <c r="BH333" s="1" t="s">
        <v>2451</v>
      </c>
    </row>
    <row r="334" spans="1:60">
      <c r="A334" s="8">
        <v>136221</v>
      </c>
      <c r="B334" s="1" t="s">
        <v>2904</v>
      </c>
      <c r="C334" s="1" t="s">
        <v>3137</v>
      </c>
      <c r="D334" s="1" t="s">
        <v>489</v>
      </c>
      <c r="E334">
        <v>1</v>
      </c>
      <c r="F334" s="9" t="s">
        <v>3083</v>
      </c>
      <c r="G334" s="4">
        <v>136800</v>
      </c>
      <c r="I334" s="14">
        <f t="shared" si="5"/>
        <v>136800</v>
      </c>
      <c r="N334" s="1" t="s">
        <v>2441</v>
      </c>
      <c r="O334">
        <v>0</v>
      </c>
      <c r="P334" s="3">
        <v>46241</v>
      </c>
      <c r="Q334" s="1" t="s">
        <v>2453</v>
      </c>
      <c r="R334">
        <v>139102</v>
      </c>
      <c r="U334" s="1" t="s">
        <v>1341</v>
      </c>
      <c r="V334">
        <v>20</v>
      </c>
      <c r="W334">
        <v>6</v>
      </c>
      <c r="X334" s="1"/>
      <c r="Y334" s="1" t="s">
        <v>1768</v>
      </c>
      <c r="Z334" s="1" t="s">
        <v>1813</v>
      </c>
      <c r="AA334" s="1" t="s">
        <v>1817</v>
      </c>
      <c r="AB334" s="1" t="s">
        <v>1870</v>
      </c>
      <c r="AC334" s="1" t="s">
        <v>1931</v>
      </c>
      <c r="AD334" s="1" t="s">
        <v>1941</v>
      </c>
      <c r="AE334" s="1"/>
      <c r="AF334">
        <v>0</v>
      </c>
      <c r="AG334" s="1" t="s">
        <v>1350</v>
      </c>
      <c r="AH334" s="1" t="s">
        <v>2263</v>
      </c>
      <c r="AI334" s="1"/>
      <c r="AJ334" s="1" t="s">
        <v>2266</v>
      </c>
      <c r="AK334" s="1" t="s">
        <v>2302</v>
      </c>
      <c r="AL334" s="1" t="s">
        <v>2397</v>
      </c>
      <c r="AM334" s="1"/>
      <c r="AN334" s="3">
        <v>46241</v>
      </c>
      <c r="AO334" s="1" t="s">
        <v>2451</v>
      </c>
      <c r="AP334" s="1" t="s">
        <v>2556</v>
      </c>
      <c r="AQ334" s="1" t="s">
        <v>2811</v>
      </c>
      <c r="AR334" s="1" t="s">
        <v>2811</v>
      </c>
      <c r="AS334" s="1" t="s">
        <v>2818</v>
      </c>
      <c r="AT334" s="1" t="s">
        <v>1870</v>
      </c>
      <c r="AU334" s="1" t="s">
        <v>1931</v>
      </c>
      <c r="AV334" s="1" t="s">
        <v>2825</v>
      </c>
      <c r="AW334" s="1"/>
      <c r="AX334" s="1"/>
      <c r="AY334" s="1" t="s">
        <v>2833</v>
      </c>
      <c r="AZ334" s="1" t="s">
        <v>2830</v>
      </c>
      <c r="BA334" s="1" t="s">
        <v>2837</v>
      </c>
      <c r="BB334" s="1" t="s">
        <v>3063</v>
      </c>
      <c r="BC334" s="1"/>
      <c r="BD334">
        <v>22417</v>
      </c>
      <c r="BE334" s="1" t="s">
        <v>2818</v>
      </c>
      <c r="BF334">
        <v>2633</v>
      </c>
      <c r="BG334">
        <v>6</v>
      </c>
      <c r="BH334" s="1" t="s">
        <v>2451</v>
      </c>
    </row>
    <row r="335" spans="1:60">
      <c r="A335" s="8">
        <v>136211</v>
      </c>
      <c r="B335" s="1" t="s">
        <v>2896</v>
      </c>
      <c r="C335" s="1" t="s">
        <v>3137</v>
      </c>
      <c r="D335" s="1" t="s">
        <v>309</v>
      </c>
      <c r="E335">
        <v>1</v>
      </c>
      <c r="F335" s="9" t="s">
        <v>3083</v>
      </c>
      <c r="G335" s="4">
        <v>140000</v>
      </c>
      <c r="I335" s="14">
        <f t="shared" si="5"/>
        <v>140000</v>
      </c>
      <c r="N335" s="1" t="s">
        <v>2441</v>
      </c>
      <c r="O335">
        <v>0</v>
      </c>
      <c r="P335" s="3">
        <v>46240</v>
      </c>
      <c r="Q335" s="1" t="s">
        <v>2449</v>
      </c>
      <c r="R335">
        <v>139076</v>
      </c>
      <c r="U335" s="1" t="s">
        <v>1267</v>
      </c>
      <c r="V335">
        <v>20</v>
      </c>
      <c r="W335">
        <v>21</v>
      </c>
      <c r="X335" s="1"/>
      <c r="Y335" s="1" t="s">
        <v>1768</v>
      </c>
      <c r="Z335" s="1" t="s">
        <v>1813</v>
      </c>
      <c r="AA335" s="1" t="s">
        <v>1817</v>
      </c>
      <c r="AB335" s="1" t="s">
        <v>1870</v>
      </c>
      <c r="AC335" s="1" t="s">
        <v>1931</v>
      </c>
      <c r="AD335" s="1" t="s">
        <v>1941</v>
      </c>
      <c r="AE335" s="1"/>
      <c r="AF335">
        <v>0</v>
      </c>
      <c r="AG335" s="1" t="s">
        <v>1350</v>
      </c>
      <c r="AH335" s="1" t="s">
        <v>2263</v>
      </c>
      <c r="AI335" s="1"/>
      <c r="AJ335" s="1" t="s">
        <v>2266</v>
      </c>
      <c r="AK335" s="1" t="s">
        <v>1992</v>
      </c>
      <c r="AL335" s="1" t="s">
        <v>1129</v>
      </c>
      <c r="AM335" s="1"/>
      <c r="AN335" s="3">
        <v>46240</v>
      </c>
      <c r="AO335" s="1" t="s">
        <v>2451</v>
      </c>
      <c r="AP335" s="1" t="s">
        <v>2548</v>
      </c>
      <c r="AQ335" s="1" t="s">
        <v>2811</v>
      </c>
      <c r="AR335" s="1" t="s">
        <v>2811</v>
      </c>
      <c r="AS335" s="1" t="s">
        <v>2818</v>
      </c>
      <c r="AT335" s="1" t="s">
        <v>1870</v>
      </c>
      <c r="AU335" s="1" t="s">
        <v>1931</v>
      </c>
      <c r="AV335" s="1" t="s">
        <v>2825</v>
      </c>
      <c r="AW335" s="1"/>
      <c r="AX335" s="1"/>
      <c r="AY335" s="1" t="s">
        <v>2833</v>
      </c>
      <c r="AZ335" s="1" t="s">
        <v>2830</v>
      </c>
      <c r="BA335" s="1" t="s">
        <v>2837</v>
      </c>
      <c r="BB335" s="1" t="s">
        <v>3063</v>
      </c>
      <c r="BC335" s="1"/>
      <c r="BD335">
        <v>22417</v>
      </c>
      <c r="BE335" s="1" t="s">
        <v>2818</v>
      </c>
      <c r="BF335">
        <v>2053</v>
      </c>
      <c r="BG335">
        <v>21</v>
      </c>
      <c r="BH335" s="1" t="s">
        <v>2451</v>
      </c>
    </row>
    <row r="336" spans="1:60">
      <c r="A336" s="8">
        <v>136212</v>
      </c>
      <c r="B336" s="1" t="s">
        <v>2896</v>
      </c>
      <c r="C336" s="1" t="s">
        <v>3137</v>
      </c>
      <c r="D336" s="1" t="s">
        <v>351</v>
      </c>
      <c r="E336">
        <v>1</v>
      </c>
      <c r="F336" s="9" t="s">
        <v>3083</v>
      </c>
      <c r="G336" s="4">
        <v>140000</v>
      </c>
      <c r="I336" s="14">
        <f t="shared" si="5"/>
        <v>140000</v>
      </c>
      <c r="N336" s="1" t="s">
        <v>2441</v>
      </c>
      <c r="O336">
        <v>0</v>
      </c>
      <c r="P336" s="3">
        <v>46240</v>
      </c>
      <c r="Q336" s="1" t="s">
        <v>2449</v>
      </c>
      <c r="R336">
        <v>139077</v>
      </c>
      <c r="U336" s="1" t="s">
        <v>1267</v>
      </c>
      <c r="V336">
        <v>20</v>
      </c>
      <c r="W336">
        <v>9</v>
      </c>
      <c r="X336" s="1"/>
      <c r="Y336" s="1" t="s">
        <v>1768</v>
      </c>
      <c r="Z336" s="1" t="s">
        <v>1813</v>
      </c>
      <c r="AA336" s="1" t="s">
        <v>1817</v>
      </c>
      <c r="AB336" s="1" t="s">
        <v>1870</v>
      </c>
      <c r="AC336" s="1" t="s">
        <v>1931</v>
      </c>
      <c r="AD336" s="1" t="s">
        <v>1941</v>
      </c>
      <c r="AE336" s="1"/>
      <c r="AF336">
        <v>0</v>
      </c>
      <c r="AG336" s="1" t="s">
        <v>1350</v>
      </c>
      <c r="AH336" s="1" t="s">
        <v>2263</v>
      </c>
      <c r="AI336" s="1"/>
      <c r="AJ336" s="1" t="s">
        <v>2266</v>
      </c>
      <c r="AK336" s="1" t="s">
        <v>2296</v>
      </c>
      <c r="AL336" s="1" t="s">
        <v>2391</v>
      </c>
      <c r="AM336" s="1"/>
      <c r="AN336" s="3">
        <v>46240</v>
      </c>
      <c r="AO336" s="1" t="s">
        <v>2451</v>
      </c>
      <c r="AP336" s="1" t="s">
        <v>2549</v>
      </c>
      <c r="AQ336" s="1" t="s">
        <v>2811</v>
      </c>
      <c r="AR336" s="1" t="s">
        <v>2811</v>
      </c>
      <c r="AS336" s="1" t="s">
        <v>2818</v>
      </c>
      <c r="AT336" s="1" t="s">
        <v>1870</v>
      </c>
      <c r="AU336" s="1" t="s">
        <v>1931</v>
      </c>
      <c r="AV336" s="1" t="s">
        <v>2825</v>
      </c>
      <c r="AW336" s="1"/>
      <c r="AX336" s="1"/>
      <c r="AY336" s="1" t="s">
        <v>2833</v>
      </c>
      <c r="AZ336" s="1" t="s">
        <v>2830</v>
      </c>
      <c r="BA336" s="1" t="s">
        <v>2837</v>
      </c>
      <c r="BB336" s="1" t="s">
        <v>3063</v>
      </c>
      <c r="BC336" s="1"/>
      <c r="BD336">
        <v>22417</v>
      </c>
      <c r="BE336" s="1" t="s">
        <v>2818</v>
      </c>
      <c r="BF336">
        <v>2053</v>
      </c>
      <c r="BG336">
        <v>9</v>
      </c>
      <c r="BH336" s="1" t="s">
        <v>2451</v>
      </c>
    </row>
    <row r="337" spans="1:60">
      <c r="A337" s="8">
        <v>136212</v>
      </c>
      <c r="B337" s="1" t="s">
        <v>2896</v>
      </c>
      <c r="C337" s="1" t="s">
        <v>3137</v>
      </c>
      <c r="D337" s="1" t="s">
        <v>352</v>
      </c>
      <c r="E337">
        <v>1</v>
      </c>
      <c r="F337" s="9" t="s">
        <v>3083</v>
      </c>
      <c r="G337" s="4">
        <v>140000</v>
      </c>
      <c r="I337" s="14">
        <f t="shared" si="5"/>
        <v>140000</v>
      </c>
      <c r="N337" s="1" t="s">
        <v>2441</v>
      </c>
      <c r="O337">
        <v>0</v>
      </c>
      <c r="P337" s="3">
        <v>46240</v>
      </c>
      <c r="Q337" s="1" t="s">
        <v>2449</v>
      </c>
      <c r="R337">
        <v>139077</v>
      </c>
      <c r="U337" s="1" t="s">
        <v>1267</v>
      </c>
      <c r="V337">
        <v>20</v>
      </c>
      <c r="W337">
        <v>10</v>
      </c>
      <c r="X337" s="1"/>
      <c r="Y337" s="1" t="s">
        <v>1768</v>
      </c>
      <c r="Z337" s="1" t="s">
        <v>1813</v>
      </c>
      <c r="AA337" s="1" t="s">
        <v>1817</v>
      </c>
      <c r="AB337" s="1" t="s">
        <v>1870</v>
      </c>
      <c r="AC337" s="1" t="s">
        <v>1931</v>
      </c>
      <c r="AD337" s="1" t="s">
        <v>1941</v>
      </c>
      <c r="AE337" s="1"/>
      <c r="AF337">
        <v>0</v>
      </c>
      <c r="AG337" s="1" t="s">
        <v>1350</v>
      </c>
      <c r="AH337" s="1" t="s">
        <v>2263</v>
      </c>
      <c r="AI337" s="1"/>
      <c r="AJ337" s="1" t="s">
        <v>2266</v>
      </c>
      <c r="AK337" s="1" t="s">
        <v>2296</v>
      </c>
      <c r="AL337" s="1" t="s">
        <v>2391</v>
      </c>
      <c r="AM337" s="1"/>
      <c r="AN337" s="3">
        <v>46240</v>
      </c>
      <c r="AO337" s="1" t="s">
        <v>2451</v>
      </c>
      <c r="AP337" s="1" t="s">
        <v>2549</v>
      </c>
      <c r="AQ337" s="1" t="s">
        <v>2811</v>
      </c>
      <c r="AR337" s="1" t="s">
        <v>2811</v>
      </c>
      <c r="AS337" s="1" t="s">
        <v>2818</v>
      </c>
      <c r="AT337" s="1" t="s">
        <v>1870</v>
      </c>
      <c r="AU337" s="1" t="s">
        <v>1931</v>
      </c>
      <c r="AV337" s="1" t="s">
        <v>2825</v>
      </c>
      <c r="AW337" s="1"/>
      <c r="AX337" s="1"/>
      <c r="AY337" s="1" t="s">
        <v>2833</v>
      </c>
      <c r="AZ337" s="1" t="s">
        <v>2830</v>
      </c>
      <c r="BA337" s="1" t="s">
        <v>2837</v>
      </c>
      <c r="BB337" s="1" t="s">
        <v>3063</v>
      </c>
      <c r="BC337" s="1"/>
      <c r="BD337">
        <v>22417</v>
      </c>
      <c r="BE337" s="1" t="s">
        <v>2818</v>
      </c>
      <c r="BF337">
        <v>2053</v>
      </c>
      <c r="BG337">
        <v>10</v>
      </c>
      <c r="BH337" s="1" t="s">
        <v>2451</v>
      </c>
    </row>
    <row r="338" spans="1:60">
      <c r="A338" s="8">
        <v>136213</v>
      </c>
      <c r="B338" s="1" t="s">
        <v>2896</v>
      </c>
      <c r="C338" s="1" t="s">
        <v>3137</v>
      </c>
      <c r="D338" s="1" t="s">
        <v>362</v>
      </c>
      <c r="E338">
        <v>1</v>
      </c>
      <c r="F338" s="9" t="s">
        <v>3083</v>
      </c>
      <c r="G338" s="4">
        <v>140000</v>
      </c>
      <c r="I338" s="14">
        <f t="shared" si="5"/>
        <v>140000</v>
      </c>
      <c r="N338" s="1" t="s">
        <v>2441</v>
      </c>
      <c r="O338">
        <v>0</v>
      </c>
      <c r="P338" s="3">
        <v>46240</v>
      </c>
      <c r="Q338" s="1" t="s">
        <v>2449</v>
      </c>
      <c r="R338">
        <v>139081</v>
      </c>
      <c r="U338" s="1" t="s">
        <v>1267</v>
      </c>
      <c r="V338">
        <v>20</v>
      </c>
      <c r="W338">
        <v>7</v>
      </c>
      <c r="X338" s="1"/>
      <c r="Y338" s="1" t="s">
        <v>1768</v>
      </c>
      <c r="Z338" s="1" t="s">
        <v>1813</v>
      </c>
      <c r="AA338" s="1" t="s">
        <v>1817</v>
      </c>
      <c r="AB338" s="1" t="s">
        <v>1870</v>
      </c>
      <c r="AC338" s="1" t="s">
        <v>1931</v>
      </c>
      <c r="AD338" s="1" t="s">
        <v>1941</v>
      </c>
      <c r="AE338" s="1"/>
      <c r="AF338">
        <v>0</v>
      </c>
      <c r="AG338" s="1" t="s">
        <v>1350</v>
      </c>
      <c r="AH338" s="1" t="s">
        <v>2263</v>
      </c>
      <c r="AI338" s="1"/>
      <c r="AJ338" s="1" t="s">
        <v>2266</v>
      </c>
      <c r="AK338" s="1" t="s">
        <v>2297</v>
      </c>
      <c r="AL338" s="1" t="s">
        <v>2392</v>
      </c>
      <c r="AM338" s="1"/>
      <c r="AN338" s="3">
        <v>46240</v>
      </c>
      <c r="AO338" s="1" t="s">
        <v>2451</v>
      </c>
      <c r="AP338" s="1" t="s">
        <v>2550</v>
      </c>
      <c r="AQ338" s="1" t="s">
        <v>2811</v>
      </c>
      <c r="AR338" s="1" t="s">
        <v>2811</v>
      </c>
      <c r="AS338" s="1" t="s">
        <v>2818</v>
      </c>
      <c r="AT338" s="1" t="s">
        <v>1870</v>
      </c>
      <c r="AU338" s="1" t="s">
        <v>1931</v>
      </c>
      <c r="AV338" s="1" t="s">
        <v>2825</v>
      </c>
      <c r="AW338" s="1"/>
      <c r="AX338" s="1"/>
      <c r="AY338" s="1" t="s">
        <v>2833</v>
      </c>
      <c r="AZ338" s="1" t="s">
        <v>2830</v>
      </c>
      <c r="BA338" s="1" t="s">
        <v>2837</v>
      </c>
      <c r="BB338" s="1" t="s">
        <v>3063</v>
      </c>
      <c r="BC338" s="1"/>
      <c r="BD338">
        <v>22417</v>
      </c>
      <c r="BE338" s="1" t="s">
        <v>2818</v>
      </c>
      <c r="BF338">
        <v>2053</v>
      </c>
      <c r="BG338">
        <v>7</v>
      </c>
      <c r="BH338" s="1" t="s">
        <v>2451</v>
      </c>
    </row>
    <row r="339" spans="1:60">
      <c r="A339" s="8">
        <v>136213</v>
      </c>
      <c r="B339" s="1" t="s">
        <v>2896</v>
      </c>
      <c r="C339" s="1" t="s">
        <v>3137</v>
      </c>
      <c r="D339" s="1" t="s">
        <v>363</v>
      </c>
      <c r="E339">
        <v>1</v>
      </c>
      <c r="F339" s="9" t="s">
        <v>3083</v>
      </c>
      <c r="G339" s="4">
        <v>140000</v>
      </c>
      <c r="I339" s="14">
        <f t="shared" si="5"/>
        <v>140000</v>
      </c>
      <c r="N339" s="1" t="s">
        <v>2441</v>
      </c>
      <c r="O339">
        <v>0</v>
      </c>
      <c r="P339" s="3">
        <v>46240</v>
      </c>
      <c r="Q339" s="1" t="s">
        <v>2449</v>
      </c>
      <c r="R339">
        <v>139081</v>
      </c>
      <c r="U339" s="1" t="s">
        <v>1267</v>
      </c>
      <c r="V339">
        <v>20</v>
      </c>
      <c r="W339">
        <v>8</v>
      </c>
      <c r="X339" s="1"/>
      <c r="Y339" s="1" t="s">
        <v>1768</v>
      </c>
      <c r="Z339" s="1" t="s">
        <v>1813</v>
      </c>
      <c r="AA339" s="1" t="s">
        <v>1817</v>
      </c>
      <c r="AB339" s="1" t="s">
        <v>1870</v>
      </c>
      <c r="AC339" s="1" t="s">
        <v>1931</v>
      </c>
      <c r="AD339" s="1" t="s">
        <v>1941</v>
      </c>
      <c r="AE339" s="1"/>
      <c r="AF339">
        <v>0</v>
      </c>
      <c r="AG339" s="1" t="s">
        <v>1350</v>
      </c>
      <c r="AH339" s="1" t="s">
        <v>2263</v>
      </c>
      <c r="AI339" s="1"/>
      <c r="AJ339" s="1" t="s">
        <v>2266</v>
      </c>
      <c r="AK339" s="1" t="s">
        <v>2297</v>
      </c>
      <c r="AL339" s="1" t="s">
        <v>2392</v>
      </c>
      <c r="AM339" s="1"/>
      <c r="AN339" s="3">
        <v>46240</v>
      </c>
      <c r="AO339" s="1" t="s">
        <v>2451</v>
      </c>
      <c r="AP339" s="1" t="s">
        <v>2550</v>
      </c>
      <c r="AQ339" s="1" t="s">
        <v>2811</v>
      </c>
      <c r="AR339" s="1" t="s">
        <v>2811</v>
      </c>
      <c r="AS339" s="1" t="s">
        <v>2818</v>
      </c>
      <c r="AT339" s="1" t="s">
        <v>1870</v>
      </c>
      <c r="AU339" s="1" t="s">
        <v>1931</v>
      </c>
      <c r="AV339" s="1" t="s">
        <v>2825</v>
      </c>
      <c r="AW339" s="1"/>
      <c r="AX339" s="1"/>
      <c r="AY339" s="1" t="s">
        <v>2833</v>
      </c>
      <c r="AZ339" s="1" t="s">
        <v>2830</v>
      </c>
      <c r="BA339" s="1" t="s">
        <v>2837</v>
      </c>
      <c r="BB339" s="1" t="s">
        <v>3063</v>
      </c>
      <c r="BC339" s="1"/>
      <c r="BD339">
        <v>22417</v>
      </c>
      <c r="BE339" s="1" t="s">
        <v>2818</v>
      </c>
      <c r="BF339">
        <v>2053</v>
      </c>
      <c r="BG339">
        <v>8</v>
      </c>
      <c r="BH339" s="1" t="s">
        <v>2451</v>
      </c>
    </row>
    <row r="340" spans="1:60">
      <c r="A340" s="8">
        <v>136213</v>
      </c>
      <c r="B340" s="1" t="s">
        <v>2896</v>
      </c>
      <c r="C340" s="1" t="s">
        <v>3137</v>
      </c>
      <c r="D340" s="1" t="s">
        <v>364</v>
      </c>
      <c r="E340">
        <v>1</v>
      </c>
      <c r="F340" s="9" t="s">
        <v>3083</v>
      </c>
      <c r="G340" s="4">
        <v>140000</v>
      </c>
      <c r="I340" s="14">
        <f t="shared" si="5"/>
        <v>140000</v>
      </c>
      <c r="N340" s="1" t="s">
        <v>2441</v>
      </c>
      <c r="O340">
        <v>0</v>
      </c>
      <c r="P340" s="3">
        <v>46240</v>
      </c>
      <c r="Q340" s="1" t="s">
        <v>2449</v>
      </c>
      <c r="R340">
        <v>139081</v>
      </c>
      <c r="U340" s="1" t="s">
        <v>1267</v>
      </c>
      <c r="V340">
        <v>20</v>
      </c>
      <c r="W340">
        <v>9</v>
      </c>
      <c r="X340" s="1"/>
      <c r="Y340" s="1" t="s">
        <v>1768</v>
      </c>
      <c r="Z340" s="1" t="s">
        <v>1813</v>
      </c>
      <c r="AA340" s="1" t="s">
        <v>1817</v>
      </c>
      <c r="AB340" s="1" t="s">
        <v>1870</v>
      </c>
      <c r="AC340" s="1" t="s">
        <v>1931</v>
      </c>
      <c r="AD340" s="1" t="s">
        <v>1941</v>
      </c>
      <c r="AE340" s="1"/>
      <c r="AF340">
        <v>0</v>
      </c>
      <c r="AG340" s="1" t="s">
        <v>1350</v>
      </c>
      <c r="AH340" s="1" t="s">
        <v>2263</v>
      </c>
      <c r="AI340" s="1"/>
      <c r="AJ340" s="1" t="s">
        <v>2266</v>
      </c>
      <c r="AK340" s="1" t="s">
        <v>2297</v>
      </c>
      <c r="AL340" s="1" t="s">
        <v>2392</v>
      </c>
      <c r="AM340" s="1"/>
      <c r="AN340" s="3">
        <v>46240</v>
      </c>
      <c r="AO340" s="1" t="s">
        <v>2451</v>
      </c>
      <c r="AP340" s="1" t="s">
        <v>2550</v>
      </c>
      <c r="AQ340" s="1" t="s">
        <v>2811</v>
      </c>
      <c r="AR340" s="1" t="s">
        <v>2811</v>
      </c>
      <c r="AS340" s="1" t="s">
        <v>2818</v>
      </c>
      <c r="AT340" s="1" t="s">
        <v>1870</v>
      </c>
      <c r="AU340" s="1" t="s">
        <v>1931</v>
      </c>
      <c r="AV340" s="1" t="s">
        <v>2825</v>
      </c>
      <c r="AW340" s="1"/>
      <c r="AX340" s="1"/>
      <c r="AY340" s="1" t="s">
        <v>2833</v>
      </c>
      <c r="AZ340" s="1" t="s">
        <v>2830</v>
      </c>
      <c r="BA340" s="1" t="s">
        <v>2837</v>
      </c>
      <c r="BB340" s="1" t="s">
        <v>3063</v>
      </c>
      <c r="BC340" s="1"/>
      <c r="BD340">
        <v>22417</v>
      </c>
      <c r="BE340" s="1" t="s">
        <v>2818</v>
      </c>
      <c r="BF340">
        <v>2053</v>
      </c>
      <c r="BG340">
        <v>9</v>
      </c>
      <c r="BH340" s="1" t="s">
        <v>2451</v>
      </c>
    </row>
    <row r="341" spans="1:60">
      <c r="A341" s="8">
        <v>136214</v>
      </c>
      <c r="B341" s="1" t="s">
        <v>2896</v>
      </c>
      <c r="C341" s="1" t="s">
        <v>3137</v>
      </c>
      <c r="D341" s="1" t="s">
        <v>383</v>
      </c>
      <c r="E341">
        <v>1</v>
      </c>
      <c r="F341" s="9" t="s">
        <v>3083</v>
      </c>
      <c r="G341" s="4">
        <v>140000</v>
      </c>
      <c r="I341" s="14">
        <f t="shared" si="5"/>
        <v>140000</v>
      </c>
      <c r="N341" s="1" t="s">
        <v>2441</v>
      </c>
      <c r="O341">
        <v>0</v>
      </c>
      <c r="P341" s="3">
        <v>46240</v>
      </c>
      <c r="Q341" s="1" t="s">
        <v>2449</v>
      </c>
      <c r="R341">
        <v>139079</v>
      </c>
      <c r="U341" s="1" t="s">
        <v>1267</v>
      </c>
      <c r="V341">
        <v>20</v>
      </c>
      <c r="W341">
        <v>3</v>
      </c>
      <c r="X341" s="1"/>
      <c r="Y341" s="1" t="s">
        <v>1768</v>
      </c>
      <c r="Z341" s="1" t="s">
        <v>1813</v>
      </c>
      <c r="AA341" s="1" t="s">
        <v>1817</v>
      </c>
      <c r="AB341" s="1" t="s">
        <v>1870</v>
      </c>
      <c r="AC341" s="1" t="s">
        <v>1931</v>
      </c>
      <c r="AD341" s="1" t="s">
        <v>1941</v>
      </c>
      <c r="AE341" s="1"/>
      <c r="AF341">
        <v>0</v>
      </c>
      <c r="AG341" s="1" t="s">
        <v>1350</v>
      </c>
      <c r="AH341" s="1" t="s">
        <v>2263</v>
      </c>
      <c r="AI341" s="1"/>
      <c r="AJ341" s="1" t="s">
        <v>2266</v>
      </c>
      <c r="AK341" s="1" t="s">
        <v>2298</v>
      </c>
      <c r="AL341" s="1" t="s">
        <v>2393</v>
      </c>
      <c r="AM341" s="1"/>
      <c r="AN341" s="3">
        <v>46240</v>
      </c>
      <c r="AO341" s="1" t="s">
        <v>2451</v>
      </c>
      <c r="AP341" s="1" t="s">
        <v>2548</v>
      </c>
      <c r="AQ341" s="1" t="s">
        <v>2811</v>
      </c>
      <c r="AR341" s="1" t="s">
        <v>2811</v>
      </c>
      <c r="AS341" s="1" t="s">
        <v>2818</v>
      </c>
      <c r="AT341" s="1" t="s">
        <v>1870</v>
      </c>
      <c r="AU341" s="1" t="s">
        <v>1931</v>
      </c>
      <c r="AV341" s="1" t="s">
        <v>2825</v>
      </c>
      <c r="AW341" s="1"/>
      <c r="AX341" s="1"/>
      <c r="AY341" s="1" t="s">
        <v>2833</v>
      </c>
      <c r="AZ341" s="1" t="s">
        <v>2830</v>
      </c>
      <c r="BA341" s="1" t="s">
        <v>2837</v>
      </c>
      <c r="BB341" s="1" t="s">
        <v>3063</v>
      </c>
      <c r="BC341" s="1"/>
      <c r="BD341">
        <v>22417</v>
      </c>
      <c r="BE341" s="1" t="s">
        <v>2818</v>
      </c>
      <c r="BF341">
        <v>2053</v>
      </c>
      <c r="BG341">
        <v>3</v>
      </c>
      <c r="BH341" s="1" t="s">
        <v>2451</v>
      </c>
    </row>
    <row r="342" spans="1:60">
      <c r="A342" s="8">
        <v>136220</v>
      </c>
      <c r="B342" s="1" t="s">
        <v>2896</v>
      </c>
      <c r="C342" s="1" t="s">
        <v>3137</v>
      </c>
      <c r="D342" s="1" t="s">
        <v>454</v>
      </c>
      <c r="E342">
        <v>1</v>
      </c>
      <c r="F342" s="9" t="s">
        <v>3083</v>
      </c>
      <c r="G342" s="4">
        <v>140000</v>
      </c>
      <c r="I342" s="14">
        <f t="shared" si="5"/>
        <v>140000</v>
      </c>
      <c r="N342" s="1" t="s">
        <v>2441</v>
      </c>
      <c r="O342">
        <v>0</v>
      </c>
      <c r="P342" s="3">
        <v>46241</v>
      </c>
      <c r="Q342" s="1" t="s">
        <v>2453</v>
      </c>
      <c r="R342">
        <v>139082</v>
      </c>
      <c r="U342" s="1" t="s">
        <v>1267</v>
      </c>
      <c r="V342">
        <v>20</v>
      </c>
      <c r="W342">
        <v>19</v>
      </c>
      <c r="X342" s="1"/>
      <c r="Y342" s="1" t="s">
        <v>1768</v>
      </c>
      <c r="Z342" s="1" t="s">
        <v>1813</v>
      </c>
      <c r="AA342" s="1" t="s">
        <v>1817</v>
      </c>
      <c r="AB342" s="1" t="s">
        <v>1870</v>
      </c>
      <c r="AC342" s="1" t="s">
        <v>1931</v>
      </c>
      <c r="AD342" s="1" t="s">
        <v>1941</v>
      </c>
      <c r="AE342" s="1"/>
      <c r="AF342">
        <v>0</v>
      </c>
      <c r="AG342" s="1" t="s">
        <v>1350</v>
      </c>
      <c r="AH342" s="1" t="s">
        <v>2263</v>
      </c>
      <c r="AI342" s="1"/>
      <c r="AJ342" s="1" t="s">
        <v>2266</v>
      </c>
      <c r="AK342" s="1" t="s">
        <v>2301</v>
      </c>
      <c r="AL342" s="1" t="s">
        <v>2396</v>
      </c>
      <c r="AM342" s="1"/>
      <c r="AN342" s="3">
        <v>46241</v>
      </c>
      <c r="AO342" s="1" t="s">
        <v>2451</v>
      </c>
      <c r="AP342" s="1" t="s">
        <v>2555</v>
      </c>
      <c r="AQ342" s="1" t="s">
        <v>2811</v>
      </c>
      <c r="AR342" s="1" t="s">
        <v>2811</v>
      </c>
      <c r="AS342" s="1" t="s">
        <v>2818</v>
      </c>
      <c r="AT342" s="1" t="s">
        <v>1870</v>
      </c>
      <c r="AU342" s="1" t="s">
        <v>1931</v>
      </c>
      <c r="AV342" s="1" t="s">
        <v>2825</v>
      </c>
      <c r="AW342" s="1"/>
      <c r="AX342" s="1"/>
      <c r="AY342" s="1" t="s">
        <v>2833</v>
      </c>
      <c r="AZ342" s="1" t="s">
        <v>2830</v>
      </c>
      <c r="BA342" s="1" t="s">
        <v>2837</v>
      </c>
      <c r="BB342" s="1" t="s">
        <v>3063</v>
      </c>
      <c r="BC342" s="1"/>
      <c r="BD342">
        <v>22417</v>
      </c>
      <c r="BE342" s="1" t="s">
        <v>2818</v>
      </c>
      <c r="BF342">
        <v>2053</v>
      </c>
      <c r="BG342">
        <v>19</v>
      </c>
      <c r="BH342" s="1" t="s">
        <v>2451</v>
      </c>
    </row>
    <row r="343" spans="1:60">
      <c r="A343" s="8">
        <v>136220</v>
      </c>
      <c r="B343" s="1" t="s">
        <v>2896</v>
      </c>
      <c r="C343" s="1" t="s">
        <v>3137</v>
      </c>
      <c r="D343" s="1" t="s">
        <v>455</v>
      </c>
      <c r="E343">
        <v>1</v>
      </c>
      <c r="F343" s="9" t="s">
        <v>3083</v>
      </c>
      <c r="G343" s="4">
        <v>140000</v>
      </c>
      <c r="I343" s="14">
        <f t="shared" si="5"/>
        <v>140000</v>
      </c>
      <c r="N343" s="1" t="s">
        <v>2441</v>
      </c>
      <c r="O343">
        <v>0</v>
      </c>
      <c r="P343" s="3">
        <v>46241</v>
      </c>
      <c r="Q343" s="1" t="s">
        <v>2453</v>
      </c>
      <c r="R343">
        <v>139082</v>
      </c>
      <c r="U343" s="1" t="s">
        <v>1267</v>
      </c>
      <c r="V343">
        <v>20</v>
      </c>
      <c r="W343">
        <v>20</v>
      </c>
      <c r="X343" s="1"/>
      <c r="Y343" s="1" t="s">
        <v>1768</v>
      </c>
      <c r="Z343" s="1" t="s">
        <v>1813</v>
      </c>
      <c r="AA343" s="1" t="s">
        <v>1817</v>
      </c>
      <c r="AB343" s="1" t="s">
        <v>1870</v>
      </c>
      <c r="AC343" s="1" t="s">
        <v>1931</v>
      </c>
      <c r="AD343" s="1" t="s">
        <v>1941</v>
      </c>
      <c r="AE343" s="1"/>
      <c r="AF343">
        <v>0</v>
      </c>
      <c r="AG343" s="1" t="s">
        <v>1350</v>
      </c>
      <c r="AH343" s="1" t="s">
        <v>2263</v>
      </c>
      <c r="AI343" s="1"/>
      <c r="AJ343" s="1" t="s">
        <v>2266</v>
      </c>
      <c r="AK343" s="1" t="s">
        <v>2301</v>
      </c>
      <c r="AL343" s="1" t="s">
        <v>2396</v>
      </c>
      <c r="AM343" s="1"/>
      <c r="AN343" s="3">
        <v>46241</v>
      </c>
      <c r="AO343" s="1" t="s">
        <v>2451</v>
      </c>
      <c r="AP343" s="1" t="s">
        <v>2555</v>
      </c>
      <c r="AQ343" s="1" t="s">
        <v>2811</v>
      </c>
      <c r="AR343" s="1" t="s">
        <v>2811</v>
      </c>
      <c r="AS343" s="1" t="s">
        <v>2818</v>
      </c>
      <c r="AT343" s="1" t="s">
        <v>1870</v>
      </c>
      <c r="AU343" s="1" t="s">
        <v>1931</v>
      </c>
      <c r="AV343" s="1" t="s">
        <v>2825</v>
      </c>
      <c r="AW343" s="1"/>
      <c r="AX343" s="1"/>
      <c r="AY343" s="1" t="s">
        <v>2833</v>
      </c>
      <c r="AZ343" s="1" t="s">
        <v>2830</v>
      </c>
      <c r="BA343" s="1" t="s">
        <v>2837</v>
      </c>
      <c r="BB343" s="1" t="s">
        <v>3063</v>
      </c>
      <c r="BC343" s="1"/>
      <c r="BD343">
        <v>22417</v>
      </c>
      <c r="BE343" s="1" t="s">
        <v>2818</v>
      </c>
      <c r="BF343">
        <v>2053</v>
      </c>
      <c r="BG343">
        <v>20</v>
      </c>
      <c r="BH343" s="1" t="s">
        <v>2451</v>
      </c>
    </row>
    <row r="344" spans="1:60">
      <c r="A344" s="8">
        <v>136220</v>
      </c>
      <c r="B344" s="1" t="s">
        <v>2896</v>
      </c>
      <c r="C344" s="1" t="s">
        <v>3137</v>
      </c>
      <c r="D344" s="1" t="s">
        <v>481</v>
      </c>
      <c r="E344">
        <v>1</v>
      </c>
      <c r="F344" s="9" t="s">
        <v>3083</v>
      </c>
      <c r="G344" s="4">
        <v>140000</v>
      </c>
      <c r="I344" s="14">
        <f t="shared" si="5"/>
        <v>140000</v>
      </c>
      <c r="N344" s="1" t="s">
        <v>2441</v>
      </c>
      <c r="O344">
        <v>0</v>
      </c>
      <c r="P344" s="3">
        <v>46241</v>
      </c>
      <c r="Q344" s="1" t="s">
        <v>2453</v>
      </c>
      <c r="R344">
        <v>139082</v>
      </c>
      <c r="U344" s="1" t="s">
        <v>1267</v>
      </c>
      <c r="V344">
        <v>20</v>
      </c>
      <c r="W344">
        <v>46</v>
      </c>
      <c r="X344" s="1"/>
      <c r="Y344" s="1" t="s">
        <v>1768</v>
      </c>
      <c r="Z344" s="1" t="s">
        <v>1813</v>
      </c>
      <c r="AA344" s="1" t="s">
        <v>1817</v>
      </c>
      <c r="AB344" s="1" t="s">
        <v>1870</v>
      </c>
      <c r="AC344" s="1" t="s">
        <v>1931</v>
      </c>
      <c r="AD344" s="1" t="s">
        <v>1941</v>
      </c>
      <c r="AE344" s="1"/>
      <c r="AF344">
        <v>0</v>
      </c>
      <c r="AG344" s="1" t="s">
        <v>1350</v>
      </c>
      <c r="AH344" s="1" t="s">
        <v>2263</v>
      </c>
      <c r="AI344" s="1"/>
      <c r="AJ344" s="1" t="s">
        <v>2266</v>
      </c>
      <c r="AK344" s="1" t="s">
        <v>2301</v>
      </c>
      <c r="AL344" s="1" t="s">
        <v>2396</v>
      </c>
      <c r="AM344" s="1"/>
      <c r="AN344" s="3">
        <v>46241</v>
      </c>
      <c r="AO344" s="1" t="s">
        <v>2451</v>
      </c>
      <c r="AP344" s="1" t="s">
        <v>2555</v>
      </c>
      <c r="AQ344" s="1" t="s">
        <v>2811</v>
      </c>
      <c r="AR344" s="1" t="s">
        <v>2811</v>
      </c>
      <c r="AS344" s="1" t="s">
        <v>2818</v>
      </c>
      <c r="AT344" s="1" t="s">
        <v>1870</v>
      </c>
      <c r="AU344" s="1" t="s">
        <v>1931</v>
      </c>
      <c r="AV344" s="1" t="s">
        <v>2825</v>
      </c>
      <c r="AW344" s="1"/>
      <c r="AX344" s="1"/>
      <c r="AY344" s="1" t="s">
        <v>2833</v>
      </c>
      <c r="AZ344" s="1" t="s">
        <v>2830</v>
      </c>
      <c r="BA344" s="1" t="s">
        <v>2837</v>
      </c>
      <c r="BB344" s="1" t="s">
        <v>3063</v>
      </c>
      <c r="BC344" s="1"/>
      <c r="BD344">
        <v>22417</v>
      </c>
      <c r="BE344" s="1" t="s">
        <v>2818</v>
      </c>
      <c r="BF344">
        <v>2053</v>
      </c>
      <c r="BG344">
        <v>46</v>
      </c>
      <c r="BH344" s="1" t="s">
        <v>2451</v>
      </c>
    </row>
    <row r="345" spans="1:60">
      <c r="A345" s="8">
        <v>136220</v>
      </c>
      <c r="B345" s="1" t="s">
        <v>2896</v>
      </c>
      <c r="C345" s="1" t="s">
        <v>3137</v>
      </c>
      <c r="D345" s="1" t="s">
        <v>453</v>
      </c>
      <c r="E345">
        <v>1</v>
      </c>
      <c r="F345" s="9" t="s">
        <v>3083</v>
      </c>
      <c r="G345" s="4">
        <v>146000</v>
      </c>
      <c r="I345" s="14">
        <f t="shared" si="5"/>
        <v>146000</v>
      </c>
      <c r="N345" s="1" t="s">
        <v>2441</v>
      </c>
      <c r="O345">
        <v>0</v>
      </c>
      <c r="P345" s="3">
        <v>46241</v>
      </c>
      <c r="Q345" s="1" t="s">
        <v>2453</v>
      </c>
      <c r="R345">
        <v>139082</v>
      </c>
      <c r="U345" s="1" t="s">
        <v>1332</v>
      </c>
      <c r="V345">
        <v>20</v>
      </c>
      <c r="W345">
        <v>18</v>
      </c>
      <c r="X345" s="1"/>
      <c r="Y345" s="1" t="s">
        <v>1768</v>
      </c>
      <c r="Z345" s="1" t="s">
        <v>1813</v>
      </c>
      <c r="AA345" s="1" t="s">
        <v>1817</v>
      </c>
      <c r="AB345" s="1" t="s">
        <v>1870</v>
      </c>
      <c r="AC345" s="1" t="s">
        <v>1931</v>
      </c>
      <c r="AD345" s="1" t="s">
        <v>1941</v>
      </c>
      <c r="AE345" s="1"/>
      <c r="AF345">
        <v>0</v>
      </c>
      <c r="AG345" s="1" t="s">
        <v>1350</v>
      </c>
      <c r="AH345" s="1" t="s">
        <v>2263</v>
      </c>
      <c r="AI345" s="1"/>
      <c r="AJ345" s="1" t="s">
        <v>2266</v>
      </c>
      <c r="AK345" s="1" t="s">
        <v>2301</v>
      </c>
      <c r="AL345" s="1" t="s">
        <v>2396</v>
      </c>
      <c r="AM345" s="1"/>
      <c r="AN345" s="3">
        <v>46241</v>
      </c>
      <c r="AO345" s="1" t="s">
        <v>2451</v>
      </c>
      <c r="AP345" s="1" t="s">
        <v>2555</v>
      </c>
      <c r="AQ345" s="1" t="s">
        <v>2811</v>
      </c>
      <c r="AR345" s="1" t="s">
        <v>2811</v>
      </c>
      <c r="AS345" s="1" t="s">
        <v>2818</v>
      </c>
      <c r="AT345" s="1" t="s">
        <v>1870</v>
      </c>
      <c r="AU345" s="1" t="s">
        <v>1931</v>
      </c>
      <c r="AV345" s="1" t="s">
        <v>2825</v>
      </c>
      <c r="AW345" s="1"/>
      <c r="AX345" s="1"/>
      <c r="AY345" s="1" t="s">
        <v>2833</v>
      </c>
      <c r="AZ345" s="1" t="s">
        <v>2830</v>
      </c>
      <c r="BA345" s="1" t="s">
        <v>2837</v>
      </c>
      <c r="BB345" s="1" t="s">
        <v>3063</v>
      </c>
      <c r="BC345" s="1"/>
      <c r="BD345">
        <v>22417</v>
      </c>
      <c r="BE345" s="1" t="s">
        <v>2818</v>
      </c>
      <c r="BF345">
        <v>2053</v>
      </c>
      <c r="BG345">
        <v>18</v>
      </c>
      <c r="BH345" s="1" t="s">
        <v>2451</v>
      </c>
    </row>
    <row r="346" spans="1:60">
      <c r="A346" s="8">
        <v>136211</v>
      </c>
      <c r="B346" s="1" t="s">
        <v>2896</v>
      </c>
      <c r="C346" s="1" t="s">
        <v>3137</v>
      </c>
      <c r="D346" s="1" t="s">
        <v>299</v>
      </c>
      <c r="E346">
        <v>1</v>
      </c>
      <c r="F346" s="9" t="s">
        <v>3083</v>
      </c>
      <c r="G346" s="4">
        <v>150000</v>
      </c>
      <c r="I346" s="14">
        <f t="shared" si="5"/>
        <v>150000</v>
      </c>
      <c r="N346" s="1" t="s">
        <v>2441</v>
      </c>
      <c r="O346">
        <v>0</v>
      </c>
      <c r="P346" s="3">
        <v>46240</v>
      </c>
      <c r="Q346" s="1" t="s">
        <v>2449</v>
      </c>
      <c r="R346">
        <v>139076</v>
      </c>
      <c r="U346" s="1" t="s">
        <v>1260</v>
      </c>
      <c r="V346">
        <v>20</v>
      </c>
      <c r="W346">
        <v>11</v>
      </c>
      <c r="X346" s="1"/>
      <c r="Y346" s="1" t="s">
        <v>1768</v>
      </c>
      <c r="Z346" s="1" t="s">
        <v>1813</v>
      </c>
      <c r="AA346" s="1" t="s">
        <v>1817</v>
      </c>
      <c r="AB346" s="1" t="s">
        <v>1870</v>
      </c>
      <c r="AC346" s="1" t="s">
        <v>1931</v>
      </c>
      <c r="AD346" s="1" t="s">
        <v>1941</v>
      </c>
      <c r="AE346" s="1"/>
      <c r="AF346">
        <v>0</v>
      </c>
      <c r="AG346" s="1" t="s">
        <v>1350</v>
      </c>
      <c r="AH346" s="1" t="s">
        <v>2263</v>
      </c>
      <c r="AI346" s="1"/>
      <c r="AJ346" s="1" t="s">
        <v>2266</v>
      </c>
      <c r="AK346" s="1" t="s">
        <v>1992</v>
      </c>
      <c r="AL346" s="1" t="s">
        <v>1129</v>
      </c>
      <c r="AM346" s="1"/>
      <c r="AN346" s="3">
        <v>46240</v>
      </c>
      <c r="AO346" s="1" t="s">
        <v>2451</v>
      </c>
      <c r="AP346" s="1" t="s">
        <v>2548</v>
      </c>
      <c r="AQ346" s="1" t="s">
        <v>2811</v>
      </c>
      <c r="AR346" s="1" t="s">
        <v>2811</v>
      </c>
      <c r="AS346" s="1" t="s">
        <v>2818</v>
      </c>
      <c r="AT346" s="1" t="s">
        <v>1870</v>
      </c>
      <c r="AU346" s="1" t="s">
        <v>1931</v>
      </c>
      <c r="AV346" s="1" t="s">
        <v>2825</v>
      </c>
      <c r="AW346" s="1"/>
      <c r="AX346" s="1"/>
      <c r="AY346" s="1" t="s">
        <v>2833</v>
      </c>
      <c r="AZ346" s="1" t="s">
        <v>2830</v>
      </c>
      <c r="BA346" s="1" t="s">
        <v>2837</v>
      </c>
      <c r="BB346" s="1" t="s">
        <v>3063</v>
      </c>
      <c r="BC346" s="1"/>
      <c r="BD346">
        <v>22417</v>
      </c>
      <c r="BE346" s="1" t="s">
        <v>2818</v>
      </c>
      <c r="BF346">
        <v>2053</v>
      </c>
      <c r="BG346">
        <v>11</v>
      </c>
      <c r="BH346" s="1" t="s">
        <v>2451</v>
      </c>
    </row>
    <row r="347" spans="1:60">
      <c r="A347" s="8">
        <v>136211</v>
      </c>
      <c r="B347" s="1" t="s">
        <v>2896</v>
      </c>
      <c r="C347" s="1" t="s">
        <v>3137</v>
      </c>
      <c r="D347" s="1" t="s">
        <v>308</v>
      </c>
      <c r="E347">
        <v>1</v>
      </c>
      <c r="F347" s="9" t="s">
        <v>3083</v>
      </c>
      <c r="G347" s="4">
        <v>150000</v>
      </c>
      <c r="I347" s="14">
        <f t="shared" si="5"/>
        <v>150000</v>
      </c>
      <c r="N347" s="1" t="s">
        <v>2441</v>
      </c>
      <c r="O347">
        <v>0</v>
      </c>
      <c r="P347" s="3">
        <v>46240</v>
      </c>
      <c r="Q347" s="1" t="s">
        <v>2449</v>
      </c>
      <c r="R347">
        <v>139076</v>
      </c>
      <c r="U347" s="1" t="s">
        <v>1260</v>
      </c>
      <c r="V347">
        <v>20</v>
      </c>
      <c r="W347">
        <v>20</v>
      </c>
      <c r="X347" s="1"/>
      <c r="Y347" s="1" t="s">
        <v>1768</v>
      </c>
      <c r="Z347" s="1" t="s">
        <v>1813</v>
      </c>
      <c r="AA347" s="1" t="s">
        <v>1817</v>
      </c>
      <c r="AB347" s="1" t="s">
        <v>1870</v>
      </c>
      <c r="AC347" s="1" t="s">
        <v>1931</v>
      </c>
      <c r="AD347" s="1" t="s">
        <v>1941</v>
      </c>
      <c r="AE347" s="1"/>
      <c r="AF347">
        <v>0</v>
      </c>
      <c r="AG347" s="1" t="s">
        <v>1350</v>
      </c>
      <c r="AH347" s="1" t="s">
        <v>2263</v>
      </c>
      <c r="AI347" s="1"/>
      <c r="AJ347" s="1" t="s">
        <v>2266</v>
      </c>
      <c r="AK347" s="1" t="s">
        <v>1992</v>
      </c>
      <c r="AL347" s="1" t="s">
        <v>1129</v>
      </c>
      <c r="AM347" s="1"/>
      <c r="AN347" s="3">
        <v>46240</v>
      </c>
      <c r="AO347" s="1" t="s">
        <v>2451</v>
      </c>
      <c r="AP347" s="1" t="s">
        <v>2548</v>
      </c>
      <c r="AQ347" s="1" t="s">
        <v>2811</v>
      </c>
      <c r="AR347" s="1" t="s">
        <v>2811</v>
      </c>
      <c r="AS347" s="1" t="s">
        <v>2818</v>
      </c>
      <c r="AT347" s="1" t="s">
        <v>1870</v>
      </c>
      <c r="AU347" s="1" t="s">
        <v>1931</v>
      </c>
      <c r="AV347" s="1" t="s">
        <v>2825</v>
      </c>
      <c r="AW347" s="1"/>
      <c r="AX347" s="1"/>
      <c r="AY347" s="1" t="s">
        <v>2833</v>
      </c>
      <c r="AZ347" s="1" t="s">
        <v>2830</v>
      </c>
      <c r="BA347" s="1" t="s">
        <v>2837</v>
      </c>
      <c r="BB347" s="1" t="s">
        <v>3063</v>
      </c>
      <c r="BC347" s="1"/>
      <c r="BD347">
        <v>22417</v>
      </c>
      <c r="BE347" s="1" t="s">
        <v>2818</v>
      </c>
      <c r="BF347">
        <v>2053</v>
      </c>
      <c r="BG347">
        <v>20</v>
      </c>
      <c r="BH347" s="1" t="s">
        <v>2451</v>
      </c>
    </row>
    <row r="348" spans="1:60">
      <c r="A348" s="8">
        <v>136211</v>
      </c>
      <c r="B348" s="1" t="s">
        <v>2896</v>
      </c>
      <c r="C348" s="1" t="s">
        <v>3137</v>
      </c>
      <c r="D348" s="1" t="s">
        <v>315</v>
      </c>
      <c r="E348">
        <v>1</v>
      </c>
      <c r="F348" s="9" t="s">
        <v>3083</v>
      </c>
      <c r="G348" s="4">
        <v>150000</v>
      </c>
      <c r="I348" s="14">
        <f t="shared" si="5"/>
        <v>150000</v>
      </c>
      <c r="N348" s="1" t="s">
        <v>2441</v>
      </c>
      <c r="O348">
        <v>0</v>
      </c>
      <c r="P348" s="3">
        <v>46240</v>
      </c>
      <c r="Q348" s="1" t="s">
        <v>2449</v>
      </c>
      <c r="R348">
        <v>139076</v>
      </c>
      <c r="U348" s="1" t="s">
        <v>1260</v>
      </c>
      <c r="V348">
        <v>20</v>
      </c>
      <c r="W348">
        <v>27</v>
      </c>
      <c r="X348" s="1"/>
      <c r="Y348" s="1" t="s">
        <v>1768</v>
      </c>
      <c r="Z348" s="1" t="s">
        <v>1813</v>
      </c>
      <c r="AA348" s="1" t="s">
        <v>1817</v>
      </c>
      <c r="AB348" s="1" t="s">
        <v>1870</v>
      </c>
      <c r="AC348" s="1" t="s">
        <v>1931</v>
      </c>
      <c r="AD348" s="1" t="s">
        <v>1941</v>
      </c>
      <c r="AE348" s="1"/>
      <c r="AF348">
        <v>0</v>
      </c>
      <c r="AG348" s="1" t="s">
        <v>1350</v>
      </c>
      <c r="AH348" s="1" t="s">
        <v>2263</v>
      </c>
      <c r="AI348" s="1"/>
      <c r="AJ348" s="1" t="s">
        <v>2266</v>
      </c>
      <c r="AK348" s="1" t="s">
        <v>1992</v>
      </c>
      <c r="AL348" s="1" t="s">
        <v>1129</v>
      </c>
      <c r="AM348" s="1"/>
      <c r="AN348" s="3">
        <v>46240</v>
      </c>
      <c r="AO348" s="1" t="s">
        <v>2451</v>
      </c>
      <c r="AP348" s="1" t="s">
        <v>2548</v>
      </c>
      <c r="AQ348" s="1" t="s">
        <v>2811</v>
      </c>
      <c r="AR348" s="1" t="s">
        <v>2811</v>
      </c>
      <c r="AS348" s="1" t="s">
        <v>2818</v>
      </c>
      <c r="AT348" s="1" t="s">
        <v>1870</v>
      </c>
      <c r="AU348" s="1" t="s">
        <v>1931</v>
      </c>
      <c r="AV348" s="1" t="s">
        <v>2825</v>
      </c>
      <c r="AW348" s="1"/>
      <c r="AX348" s="1"/>
      <c r="AY348" s="1" t="s">
        <v>2833</v>
      </c>
      <c r="AZ348" s="1" t="s">
        <v>2830</v>
      </c>
      <c r="BA348" s="1" t="s">
        <v>2837</v>
      </c>
      <c r="BB348" s="1" t="s">
        <v>3063</v>
      </c>
      <c r="BC348" s="1"/>
      <c r="BD348">
        <v>22417</v>
      </c>
      <c r="BE348" s="1" t="s">
        <v>2818</v>
      </c>
      <c r="BF348">
        <v>2053</v>
      </c>
      <c r="BG348">
        <v>27</v>
      </c>
      <c r="BH348" s="1" t="s">
        <v>2451</v>
      </c>
    </row>
    <row r="349" spans="1:60">
      <c r="A349" s="8">
        <v>136211</v>
      </c>
      <c r="B349" s="1" t="s">
        <v>2896</v>
      </c>
      <c r="C349" s="1" t="s">
        <v>3137</v>
      </c>
      <c r="D349" s="1" t="s">
        <v>320</v>
      </c>
      <c r="E349">
        <v>1</v>
      </c>
      <c r="F349" s="9" t="s">
        <v>3083</v>
      </c>
      <c r="G349" s="4">
        <v>150000</v>
      </c>
      <c r="I349" s="14">
        <f t="shared" si="5"/>
        <v>150000</v>
      </c>
      <c r="N349" s="1" t="s">
        <v>2441</v>
      </c>
      <c r="O349">
        <v>0</v>
      </c>
      <c r="P349" s="3">
        <v>46240</v>
      </c>
      <c r="Q349" s="1" t="s">
        <v>2449</v>
      </c>
      <c r="R349">
        <v>139076</v>
      </c>
      <c r="U349" s="1" t="s">
        <v>1260</v>
      </c>
      <c r="V349">
        <v>20</v>
      </c>
      <c r="W349">
        <v>32</v>
      </c>
      <c r="X349" s="1"/>
      <c r="Y349" s="1" t="s">
        <v>1768</v>
      </c>
      <c r="Z349" s="1" t="s">
        <v>1813</v>
      </c>
      <c r="AA349" s="1" t="s">
        <v>1817</v>
      </c>
      <c r="AB349" s="1" t="s">
        <v>1870</v>
      </c>
      <c r="AC349" s="1" t="s">
        <v>1931</v>
      </c>
      <c r="AD349" s="1" t="s">
        <v>1941</v>
      </c>
      <c r="AE349" s="1"/>
      <c r="AF349">
        <v>0</v>
      </c>
      <c r="AG349" s="1" t="s">
        <v>1350</v>
      </c>
      <c r="AH349" s="1" t="s">
        <v>2263</v>
      </c>
      <c r="AI349" s="1"/>
      <c r="AJ349" s="1" t="s">
        <v>2266</v>
      </c>
      <c r="AK349" s="1" t="s">
        <v>1992</v>
      </c>
      <c r="AL349" s="1" t="s">
        <v>1129</v>
      </c>
      <c r="AM349" s="1"/>
      <c r="AN349" s="3">
        <v>46240</v>
      </c>
      <c r="AO349" s="1" t="s">
        <v>2451</v>
      </c>
      <c r="AP349" s="1" t="s">
        <v>2548</v>
      </c>
      <c r="AQ349" s="1" t="s">
        <v>2811</v>
      </c>
      <c r="AR349" s="1" t="s">
        <v>2811</v>
      </c>
      <c r="AS349" s="1" t="s">
        <v>2818</v>
      </c>
      <c r="AT349" s="1" t="s">
        <v>1870</v>
      </c>
      <c r="AU349" s="1" t="s">
        <v>1931</v>
      </c>
      <c r="AV349" s="1" t="s">
        <v>2825</v>
      </c>
      <c r="AW349" s="1"/>
      <c r="AX349" s="1"/>
      <c r="AY349" s="1" t="s">
        <v>2833</v>
      </c>
      <c r="AZ349" s="1" t="s">
        <v>2830</v>
      </c>
      <c r="BA349" s="1" t="s">
        <v>2837</v>
      </c>
      <c r="BB349" s="1" t="s">
        <v>3063</v>
      </c>
      <c r="BC349" s="1"/>
      <c r="BD349">
        <v>22417</v>
      </c>
      <c r="BE349" s="1" t="s">
        <v>2818</v>
      </c>
      <c r="BF349">
        <v>2053</v>
      </c>
      <c r="BG349">
        <v>32</v>
      </c>
      <c r="BH349" s="1" t="s">
        <v>2451</v>
      </c>
    </row>
    <row r="350" spans="1:60">
      <c r="A350" s="8">
        <v>136213</v>
      </c>
      <c r="B350" s="1" t="s">
        <v>2896</v>
      </c>
      <c r="C350" s="1" t="s">
        <v>3137</v>
      </c>
      <c r="D350" s="1" t="s">
        <v>373</v>
      </c>
      <c r="E350">
        <v>1</v>
      </c>
      <c r="F350" s="9" t="s">
        <v>3083</v>
      </c>
      <c r="G350" s="4">
        <v>150000</v>
      </c>
      <c r="I350" s="14">
        <f t="shared" si="5"/>
        <v>150000</v>
      </c>
      <c r="N350" s="1" t="s">
        <v>2441</v>
      </c>
      <c r="O350">
        <v>0</v>
      </c>
      <c r="P350" s="3">
        <v>46240</v>
      </c>
      <c r="Q350" s="1" t="s">
        <v>2449</v>
      </c>
      <c r="R350">
        <v>139081</v>
      </c>
      <c r="U350" s="1" t="s">
        <v>1260</v>
      </c>
      <c r="V350">
        <v>20</v>
      </c>
      <c r="W350">
        <v>18</v>
      </c>
      <c r="X350" s="1"/>
      <c r="Y350" s="1" t="s">
        <v>1768</v>
      </c>
      <c r="Z350" s="1" t="s">
        <v>1813</v>
      </c>
      <c r="AA350" s="1" t="s">
        <v>1817</v>
      </c>
      <c r="AB350" s="1" t="s">
        <v>1870</v>
      </c>
      <c r="AC350" s="1" t="s">
        <v>1931</v>
      </c>
      <c r="AD350" s="1" t="s">
        <v>1941</v>
      </c>
      <c r="AE350" s="1"/>
      <c r="AF350">
        <v>0</v>
      </c>
      <c r="AG350" s="1" t="s">
        <v>1350</v>
      </c>
      <c r="AH350" s="1" t="s">
        <v>2263</v>
      </c>
      <c r="AI350" s="1"/>
      <c r="AJ350" s="1" t="s">
        <v>2266</v>
      </c>
      <c r="AK350" s="1" t="s">
        <v>2297</v>
      </c>
      <c r="AL350" s="1" t="s">
        <v>2392</v>
      </c>
      <c r="AM350" s="1"/>
      <c r="AN350" s="3">
        <v>46240</v>
      </c>
      <c r="AO350" s="1" t="s">
        <v>2451</v>
      </c>
      <c r="AP350" s="1" t="s">
        <v>2550</v>
      </c>
      <c r="AQ350" s="1" t="s">
        <v>2811</v>
      </c>
      <c r="AR350" s="1" t="s">
        <v>2811</v>
      </c>
      <c r="AS350" s="1" t="s">
        <v>2818</v>
      </c>
      <c r="AT350" s="1" t="s">
        <v>1870</v>
      </c>
      <c r="AU350" s="1" t="s">
        <v>1931</v>
      </c>
      <c r="AV350" s="1" t="s">
        <v>2825</v>
      </c>
      <c r="AW350" s="1"/>
      <c r="AX350" s="1"/>
      <c r="AY350" s="1" t="s">
        <v>2833</v>
      </c>
      <c r="AZ350" s="1" t="s">
        <v>2830</v>
      </c>
      <c r="BA350" s="1" t="s">
        <v>2837</v>
      </c>
      <c r="BB350" s="1" t="s">
        <v>3063</v>
      </c>
      <c r="BC350" s="1"/>
      <c r="BD350">
        <v>22417</v>
      </c>
      <c r="BE350" s="1" t="s">
        <v>2818</v>
      </c>
      <c r="BF350">
        <v>2053</v>
      </c>
      <c r="BG350">
        <v>18</v>
      </c>
      <c r="BH350" s="1" t="s">
        <v>2451</v>
      </c>
    </row>
    <row r="351" spans="1:60">
      <c r="A351" s="8">
        <v>136214</v>
      </c>
      <c r="B351" s="1" t="s">
        <v>2896</v>
      </c>
      <c r="C351" s="1" t="s">
        <v>3137</v>
      </c>
      <c r="D351" s="1" t="s">
        <v>406</v>
      </c>
      <c r="E351">
        <v>1</v>
      </c>
      <c r="F351" s="9" t="s">
        <v>3083</v>
      </c>
      <c r="G351" s="4">
        <v>150000</v>
      </c>
      <c r="I351" s="14">
        <f t="shared" si="5"/>
        <v>150000</v>
      </c>
      <c r="N351" s="1" t="s">
        <v>2441</v>
      </c>
      <c r="O351">
        <v>0</v>
      </c>
      <c r="P351" s="3">
        <v>46240</v>
      </c>
      <c r="Q351" s="1" t="s">
        <v>2449</v>
      </c>
      <c r="R351">
        <v>139079</v>
      </c>
      <c r="U351" s="1" t="s">
        <v>1260</v>
      </c>
      <c r="V351">
        <v>20</v>
      </c>
      <c r="W351">
        <v>26</v>
      </c>
      <c r="X351" s="1"/>
      <c r="Y351" s="1" t="s">
        <v>1768</v>
      </c>
      <c r="Z351" s="1" t="s">
        <v>1813</v>
      </c>
      <c r="AA351" s="1" t="s">
        <v>1817</v>
      </c>
      <c r="AB351" s="1" t="s">
        <v>1870</v>
      </c>
      <c r="AC351" s="1" t="s">
        <v>1931</v>
      </c>
      <c r="AD351" s="1" t="s">
        <v>1941</v>
      </c>
      <c r="AE351" s="1"/>
      <c r="AF351">
        <v>0</v>
      </c>
      <c r="AG351" s="1" t="s">
        <v>1350</v>
      </c>
      <c r="AH351" s="1" t="s">
        <v>2263</v>
      </c>
      <c r="AI351" s="1"/>
      <c r="AJ351" s="1" t="s">
        <v>2266</v>
      </c>
      <c r="AK351" s="1" t="s">
        <v>2298</v>
      </c>
      <c r="AL351" s="1" t="s">
        <v>2393</v>
      </c>
      <c r="AM351" s="1"/>
      <c r="AN351" s="3">
        <v>46240</v>
      </c>
      <c r="AO351" s="1" t="s">
        <v>2451</v>
      </c>
      <c r="AP351" s="1" t="s">
        <v>2548</v>
      </c>
      <c r="AQ351" s="1" t="s">
        <v>2811</v>
      </c>
      <c r="AR351" s="1" t="s">
        <v>2811</v>
      </c>
      <c r="AS351" s="1" t="s">
        <v>2818</v>
      </c>
      <c r="AT351" s="1" t="s">
        <v>1870</v>
      </c>
      <c r="AU351" s="1" t="s">
        <v>1931</v>
      </c>
      <c r="AV351" s="1" t="s">
        <v>2825</v>
      </c>
      <c r="AW351" s="1"/>
      <c r="AX351" s="1"/>
      <c r="AY351" s="1" t="s">
        <v>2833</v>
      </c>
      <c r="AZ351" s="1" t="s">
        <v>2830</v>
      </c>
      <c r="BA351" s="1" t="s">
        <v>2837</v>
      </c>
      <c r="BB351" s="1" t="s">
        <v>3063</v>
      </c>
      <c r="BC351" s="1"/>
      <c r="BD351">
        <v>22417</v>
      </c>
      <c r="BE351" s="1" t="s">
        <v>2818</v>
      </c>
      <c r="BF351">
        <v>2053</v>
      </c>
      <c r="BG351">
        <v>26</v>
      </c>
      <c r="BH351" s="1" t="s">
        <v>2451</v>
      </c>
    </row>
    <row r="352" spans="1:60">
      <c r="A352" s="8">
        <v>136219</v>
      </c>
      <c r="B352" s="1" t="s">
        <v>2904</v>
      </c>
      <c r="C352" s="1" t="s">
        <v>3137</v>
      </c>
      <c r="D352" s="1" t="s">
        <v>430</v>
      </c>
      <c r="E352">
        <v>1</v>
      </c>
      <c r="F352" s="9" t="s">
        <v>3083</v>
      </c>
      <c r="G352" s="4">
        <v>150000</v>
      </c>
      <c r="I352" s="14">
        <f t="shared" si="5"/>
        <v>150000</v>
      </c>
      <c r="N352" s="1" t="s">
        <v>2441</v>
      </c>
      <c r="O352">
        <v>0</v>
      </c>
      <c r="P352" s="3">
        <v>46241</v>
      </c>
      <c r="Q352" s="1" t="s">
        <v>2453</v>
      </c>
      <c r="R352">
        <v>139100</v>
      </c>
      <c r="U352" s="1" t="s">
        <v>1260</v>
      </c>
      <c r="V352">
        <v>20</v>
      </c>
      <c r="W352">
        <v>10</v>
      </c>
      <c r="X352" s="1"/>
      <c r="Y352" s="1" t="s">
        <v>1768</v>
      </c>
      <c r="Z352" s="1" t="s">
        <v>1813</v>
      </c>
      <c r="AA352" s="1" t="s">
        <v>1817</v>
      </c>
      <c r="AB352" s="1" t="s">
        <v>1870</v>
      </c>
      <c r="AC352" s="1" t="s">
        <v>1931</v>
      </c>
      <c r="AD352" s="1" t="s">
        <v>1941</v>
      </c>
      <c r="AE352" s="1"/>
      <c r="AF352">
        <v>0</v>
      </c>
      <c r="AG352" s="1" t="s">
        <v>1350</v>
      </c>
      <c r="AH352" s="1" t="s">
        <v>2263</v>
      </c>
      <c r="AI352" s="1"/>
      <c r="AJ352" s="1" t="s">
        <v>2266</v>
      </c>
      <c r="AK352" s="1" t="s">
        <v>2300</v>
      </c>
      <c r="AL352" s="1" t="s">
        <v>2395</v>
      </c>
      <c r="AM352" s="1"/>
      <c r="AN352" s="3">
        <v>46241</v>
      </c>
      <c r="AO352" s="1" t="s">
        <v>2451</v>
      </c>
      <c r="AP352" s="1" t="s">
        <v>2554</v>
      </c>
      <c r="AQ352" s="1" t="s">
        <v>2811</v>
      </c>
      <c r="AR352" s="1" t="s">
        <v>2811</v>
      </c>
      <c r="AS352" s="1" t="s">
        <v>2818</v>
      </c>
      <c r="AT352" s="1" t="s">
        <v>1870</v>
      </c>
      <c r="AU352" s="1" t="s">
        <v>1931</v>
      </c>
      <c r="AV352" s="1" t="s">
        <v>2825</v>
      </c>
      <c r="AW352" s="1"/>
      <c r="AX352" s="1"/>
      <c r="AY352" s="1" t="s">
        <v>2833</v>
      </c>
      <c r="AZ352" s="1" t="s">
        <v>2830</v>
      </c>
      <c r="BA352" s="1" t="s">
        <v>2837</v>
      </c>
      <c r="BB352" s="1" t="s">
        <v>3063</v>
      </c>
      <c r="BC352" s="1"/>
      <c r="BD352">
        <v>22417</v>
      </c>
      <c r="BE352" s="1" t="s">
        <v>2818</v>
      </c>
      <c r="BF352">
        <v>2633</v>
      </c>
      <c r="BG352">
        <v>10</v>
      </c>
      <c r="BH352" s="1" t="s">
        <v>2451</v>
      </c>
    </row>
    <row r="353" spans="1:60">
      <c r="A353" s="8">
        <v>136221</v>
      </c>
      <c r="B353" s="1" t="s">
        <v>2904</v>
      </c>
      <c r="C353" s="1" t="s">
        <v>3137</v>
      </c>
      <c r="D353" s="1" t="s">
        <v>487</v>
      </c>
      <c r="E353">
        <v>1</v>
      </c>
      <c r="F353" s="9" t="s">
        <v>3083</v>
      </c>
      <c r="G353" s="4">
        <v>150000</v>
      </c>
      <c r="I353" s="14">
        <f t="shared" si="5"/>
        <v>150000</v>
      </c>
      <c r="N353" s="1" t="s">
        <v>2441</v>
      </c>
      <c r="O353">
        <v>0</v>
      </c>
      <c r="P353" s="3">
        <v>46241</v>
      </c>
      <c r="Q353" s="1" t="s">
        <v>2453</v>
      </c>
      <c r="R353">
        <v>139102</v>
      </c>
      <c r="U353" s="1" t="s">
        <v>1260</v>
      </c>
      <c r="V353">
        <v>20</v>
      </c>
      <c r="W353">
        <v>4</v>
      </c>
      <c r="X353" s="1"/>
      <c r="Y353" s="1" t="s">
        <v>1768</v>
      </c>
      <c r="Z353" s="1" t="s">
        <v>1813</v>
      </c>
      <c r="AA353" s="1" t="s">
        <v>1817</v>
      </c>
      <c r="AB353" s="1" t="s">
        <v>1870</v>
      </c>
      <c r="AC353" s="1" t="s">
        <v>1931</v>
      </c>
      <c r="AD353" s="1" t="s">
        <v>1941</v>
      </c>
      <c r="AE353" s="1"/>
      <c r="AF353">
        <v>0</v>
      </c>
      <c r="AG353" s="1" t="s">
        <v>1350</v>
      </c>
      <c r="AH353" s="1" t="s">
        <v>2263</v>
      </c>
      <c r="AI353" s="1"/>
      <c r="AJ353" s="1" t="s">
        <v>2266</v>
      </c>
      <c r="AK353" s="1" t="s">
        <v>2302</v>
      </c>
      <c r="AL353" s="1" t="s">
        <v>2397</v>
      </c>
      <c r="AM353" s="1"/>
      <c r="AN353" s="3">
        <v>46241</v>
      </c>
      <c r="AO353" s="1" t="s">
        <v>2451</v>
      </c>
      <c r="AP353" s="1" t="s">
        <v>2556</v>
      </c>
      <c r="AQ353" s="1" t="s">
        <v>2811</v>
      </c>
      <c r="AR353" s="1" t="s">
        <v>2811</v>
      </c>
      <c r="AS353" s="1" t="s">
        <v>2818</v>
      </c>
      <c r="AT353" s="1" t="s">
        <v>1870</v>
      </c>
      <c r="AU353" s="1" t="s">
        <v>1931</v>
      </c>
      <c r="AV353" s="1" t="s">
        <v>2825</v>
      </c>
      <c r="AW353" s="1"/>
      <c r="AX353" s="1"/>
      <c r="AY353" s="1" t="s">
        <v>2833</v>
      </c>
      <c r="AZ353" s="1" t="s">
        <v>2830</v>
      </c>
      <c r="BA353" s="1" t="s">
        <v>2837</v>
      </c>
      <c r="BB353" s="1" t="s">
        <v>3063</v>
      </c>
      <c r="BC353" s="1"/>
      <c r="BD353">
        <v>22417</v>
      </c>
      <c r="BE353" s="1" t="s">
        <v>2818</v>
      </c>
      <c r="BF353">
        <v>2633</v>
      </c>
      <c r="BG353">
        <v>4</v>
      </c>
      <c r="BH353" s="1" t="s">
        <v>2451</v>
      </c>
    </row>
    <row r="354" spans="1:60">
      <c r="A354" s="8">
        <v>136254</v>
      </c>
      <c r="B354" s="1" t="s">
        <v>2922</v>
      </c>
      <c r="C354" s="1" t="s">
        <v>3167</v>
      </c>
      <c r="D354" s="1" t="s">
        <v>584</v>
      </c>
      <c r="E354">
        <v>1</v>
      </c>
      <c r="F354" s="9" t="s">
        <v>3084</v>
      </c>
      <c r="G354" s="4">
        <v>150000</v>
      </c>
      <c r="I354" s="14">
        <f t="shared" si="5"/>
        <v>150000</v>
      </c>
      <c r="N354" s="1" t="s">
        <v>2441</v>
      </c>
      <c r="O354">
        <v>0</v>
      </c>
      <c r="P354" s="3">
        <v>46244</v>
      </c>
      <c r="Q354" s="1" t="s">
        <v>2452</v>
      </c>
      <c r="R354">
        <v>139483</v>
      </c>
      <c r="U354" s="1" t="s">
        <v>1260</v>
      </c>
      <c r="V354">
        <v>20</v>
      </c>
      <c r="W354">
        <v>2</v>
      </c>
      <c r="X354" s="1"/>
      <c r="Y354" s="1" t="s">
        <v>1793</v>
      </c>
      <c r="Z354" s="1" t="s">
        <v>1813</v>
      </c>
      <c r="AA354" s="1" t="s">
        <v>1815</v>
      </c>
      <c r="AB354" s="1" t="s">
        <v>1882</v>
      </c>
      <c r="AC354" s="1" t="s">
        <v>1918</v>
      </c>
      <c r="AD354" s="1" t="s">
        <v>1941</v>
      </c>
      <c r="AE354" s="1"/>
      <c r="AF354">
        <v>1</v>
      </c>
      <c r="AG354" s="1" t="s">
        <v>1338</v>
      </c>
      <c r="AH354" s="1" t="s">
        <v>2263</v>
      </c>
      <c r="AI354" s="1"/>
      <c r="AJ354" s="1" t="s">
        <v>2264</v>
      </c>
      <c r="AK354" s="1" t="s">
        <v>1511</v>
      </c>
      <c r="AL354" s="1" t="s">
        <v>2401</v>
      </c>
      <c r="AM354" s="1"/>
      <c r="AN354" s="3">
        <v>46244</v>
      </c>
      <c r="AO354" s="1" t="s">
        <v>2451</v>
      </c>
      <c r="AP354" s="1" t="s">
        <v>2583</v>
      </c>
      <c r="AQ354" s="1" t="s">
        <v>2811</v>
      </c>
      <c r="AR354" s="1" t="s">
        <v>2811</v>
      </c>
      <c r="AS354" s="1" t="s">
        <v>2815</v>
      </c>
      <c r="AT354" s="1" t="s">
        <v>1882</v>
      </c>
      <c r="AU354" s="1" t="s">
        <v>1918</v>
      </c>
      <c r="AV354" s="1" t="s">
        <v>2825</v>
      </c>
      <c r="AW354" s="1"/>
      <c r="AX354" s="1"/>
      <c r="AY354" s="1" t="s">
        <v>2829</v>
      </c>
      <c r="AZ354" s="1" t="s">
        <v>2829</v>
      </c>
      <c r="BA354" s="1" t="s">
        <v>2835</v>
      </c>
      <c r="BB354" s="1" t="s">
        <v>3059</v>
      </c>
      <c r="BC354" s="1"/>
      <c r="BD354">
        <v>2949</v>
      </c>
      <c r="BE354" s="1" t="s">
        <v>2815</v>
      </c>
      <c r="BF354">
        <v>3042</v>
      </c>
      <c r="BG354">
        <v>2</v>
      </c>
      <c r="BH354" s="1" t="s">
        <v>2453</v>
      </c>
    </row>
    <row r="355" spans="1:60">
      <c r="A355" s="8">
        <v>136254</v>
      </c>
      <c r="B355" s="1" t="s">
        <v>2922</v>
      </c>
      <c r="C355" s="1" t="s">
        <v>3168</v>
      </c>
      <c r="D355" s="1" t="s">
        <v>585</v>
      </c>
      <c r="E355">
        <v>1</v>
      </c>
      <c r="F355" s="9" t="s">
        <v>3083</v>
      </c>
      <c r="G355" s="4">
        <v>150000</v>
      </c>
      <c r="I355" s="14">
        <f t="shared" si="5"/>
        <v>150000</v>
      </c>
      <c r="N355" s="1" t="s">
        <v>2441</v>
      </c>
      <c r="O355">
        <v>0</v>
      </c>
      <c r="P355" s="3">
        <v>46244</v>
      </c>
      <c r="Q355" s="1" t="s">
        <v>2452</v>
      </c>
      <c r="R355">
        <v>139483</v>
      </c>
      <c r="U355" s="1" t="s">
        <v>1260</v>
      </c>
      <c r="V355">
        <v>20</v>
      </c>
      <c r="W355">
        <v>3</v>
      </c>
      <c r="X355" s="1"/>
      <c r="Y355" s="1" t="s">
        <v>1794</v>
      </c>
      <c r="Z355" s="1" t="s">
        <v>1813</v>
      </c>
      <c r="AA355" s="1" t="s">
        <v>1815</v>
      </c>
      <c r="AB355" s="1" t="s">
        <v>1882</v>
      </c>
      <c r="AC355" s="1" t="s">
        <v>1918</v>
      </c>
      <c r="AD355" s="1" t="s">
        <v>1941</v>
      </c>
      <c r="AE355" s="1"/>
      <c r="AF355">
        <v>1</v>
      </c>
      <c r="AG355" s="1" t="s">
        <v>1338</v>
      </c>
      <c r="AH355" s="1" t="s">
        <v>2263</v>
      </c>
      <c r="AI355" s="1"/>
      <c r="AJ355" s="1" t="s">
        <v>2264</v>
      </c>
      <c r="AK355" s="1" t="s">
        <v>1511</v>
      </c>
      <c r="AL355" s="1" t="s">
        <v>2401</v>
      </c>
      <c r="AM355" s="1"/>
      <c r="AN355" s="3">
        <v>46244</v>
      </c>
      <c r="AO355" s="1" t="s">
        <v>2451</v>
      </c>
      <c r="AP355" s="1" t="s">
        <v>2583</v>
      </c>
      <c r="AQ355" s="1" t="s">
        <v>2811</v>
      </c>
      <c r="AR355" s="1" t="s">
        <v>2811</v>
      </c>
      <c r="AS355" s="1" t="s">
        <v>2815</v>
      </c>
      <c r="AT355" s="1" t="s">
        <v>1882</v>
      </c>
      <c r="AU355" s="1" t="s">
        <v>1918</v>
      </c>
      <c r="AV355" s="1" t="s">
        <v>2825</v>
      </c>
      <c r="AW355" s="1"/>
      <c r="AX355" s="1"/>
      <c r="AY355" s="1" t="s">
        <v>2829</v>
      </c>
      <c r="AZ355" s="1" t="s">
        <v>2829</v>
      </c>
      <c r="BA355" s="1" t="s">
        <v>2835</v>
      </c>
      <c r="BB355" s="1" t="s">
        <v>3059</v>
      </c>
      <c r="BC355" s="1"/>
      <c r="BD355">
        <v>1163</v>
      </c>
      <c r="BE355" s="1" t="s">
        <v>2815</v>
      </c>
      <c r="BF355">
        <v>3042</v>
      </c>
      <c r="BG355">
        <v>3</v>
      </c>
      <c r="BH355" s="1" t="s">
        <v>2453</v>
      </c>
    </row>
    <row r="356" spans="1:60">
      <c r="A356" s="8">
        <v>136262</v>
      </c>
      <c r="B356" s="1" t="s">
        <v>2864</v>
      </c>
      <c r="C356" s="1" t="s">
        <v>600</v>
      </c>
      <c r="D356" s="1" t="s">
        <v>600</v>
      </c>
      <c r="E356">
        <v>1</v>
      </c>
      <c r="F356" s="9" t="s">
        <v>3084</v>
      </c>
      <c r="G356" s="4">
        <v>150000</v>
      </c>
      <c r="I356" s="14">
        <f t="shared" si="5"/>
        <v>150000</v>
      </c>
      <c r="N356" s="1" t="s">
        <v>2441</v>
      </c>
      <c r="O356">
        <v>0</v>
      </c>
      <c r="P356" s="3">
        <v>46244</v>
      </c>
      <c r="Q356" s="1" t="s">
        <v>2454</v>
      </c>
      <c r="R356">
        <v>0</v>
      </c>
      <c r="U356" s="1" t="s">
        <v>1338</v>
      </c>
      <c r="V356">
        <v>0</v>
      </c>
      <c r="W356">
        <v>0</v>
      </c>
      <c r="X356" s="1"/>
      <c r="Y356" s="1" t="s">
        <v>1772</v>
      </c>
      <c r="Z356" s="1" t="s">
        <v>1813</v>
      </c>
      <c r="AA356" s="1" t="s">
        <v>1815</v>
      </c>
      <c r="AB356" s="1" t="s">
        <v>1839</v>
      </c>
      <c r="AC356" s="1" t="s">
        <v>1918</v>
      </c>
      <c r="AD356" s="1" t="s">
        <v>1941</v>
      </c>
      <c r="AE356" s="1"/>
      <c r="AF356">
        <v>1</v>
      </c>
      <c r="AG356" s="1" t="s">
        <v>1338</v>
      </c>
      <c r="AH356" s="1" t="s">
        <v>2263</v>
      </c>
      <c r="AI356" s="1"/>
      <c r="AJ356" s="1" t="s">
        <v>2264</v>
      </c>
      <c r="AK356" s="1" t="s">
        <v>2312</v>
      </c>
      <c r="AL356" s="1" t="s">
        <v>2312</v>
      </c>
      <c r="AM356" s="1"/>
      <c r="AN356" s="3">
        <v>46244</v>
      </c>
      <c r="AO356" s="1" t="s">
        <v>2451</v>
      </c>
      <c r="AP356" s="1" t="s">
        <v>2590</v>
      </c>
      <c r="AQ356" s="1" t="s">
        <v>2811</v>
      </c>
      <c r="AR356" s="1" t="s">
        <v>2812</v>
      </c>
      <c r="AS356" s="1" t="s">
        <v>2815</v>
      </c>
      <c r="AT356" s="1" t="s">
        <v>1839</v>
      </c>
      <c r="AU356" s="1" t="s">
        <v>1918</v>
      </c>
      <c r="AV356" s="1" t="s">
        <v>2825</v>
      </c>
      <c r="AW356" s="1"/>
      <c r="AX356" s="1"/>
      <c r="AY356" s="1" t="s">
        <v>2829</v>
      </c>
      <c r="AZ356" s="1" t="s">
        <v>2829</v>
      </c>
      <c r="BA356" s="1" t="s">
        <v>2835</v>
      </c>
      <c r="BB356" s="1"/>
      <c r="BC356" s="1"/>
      <c r="BD356">
        <v>3507</v>
      </c>
      <c r="BE356" s="1" t="s">
        <v>2815</v>
      </c>
      <c r="BF356">
        <v>2536</v>
      </c>
      <c r="BG356">
        <v>4</v>
      </c>
      <c r="BH356" s="1" t="s">
        <v>2454</v>
      </c>
    </row>
    <row r="357" spans="1:60">
      <c r="A357" s="8">
        <v>136263</v>
      </c>
      <c r="B357" s="1" t="s">
        <v>2864</v>
      </c>
      <c r="C357" s="1" t="s">
        <v>600</v>
      </c>
      <c r="D357" s="1" t="s">
        <v>600</v>
      </c>
      <c r="E357">
        <v>1</v>
      </c>
      <c r="F357" s="9" t="s">
        <v>3084</v>
      </c>
      <c r="G357" s="4">
        <v>150000</v>
      </c>
      <c r="I357" s="14">
        <f t="shared" si="5"/>
        <v>150000</v>
      </c>
      <c r="N357" s="1" t="s">
        <v>2441</v>
      </c>
      <c r="O357">
        <v>0</v>
      </c>
      <c r="P357" s="3">
        <v>46244</v>
      </c>
      <c r="Q357" s="1" t="s">
        <v>2454</v>
      </c>
      <c r="R357">
        <v>0</v>
      </c>
      <c r="U357" s="1" t="s">
        <v>1338</v>
      </c>
      <c r="V357">
        <v>0</v>
      </c>
      <c r="W357">
        <v>0</v>
      </c>
      <c r="X357" s="1"/>
      <c r="Y357" s="1" t="s">
        <v>1772</v>
      </c>
      <c r="Z357" s="1" t="s">
        <v>1813</v>
      </c>
      <c r="AA357" s="1" t="s">
        <v>1815</v>
      </c>
      <c r="AB357" s="1" t="s">
        <v>1839</v>
      </c>
      <c r="AC357" s="1" t="s">
        <v>1918</v>
      </c>
      <c r="AD357" s="1" t="s">
        <v>1941</v>
      </c>
      <c r="AE357" s="1"/>
      <c r="AF357">
        <v>1</v>
      </c>
      <c r="AG357" s="1" t="s">
        <v>1338</v>
      </c>
      <c r="AH357" s="1" t="s">
        <v>2263</v>
      </c>
      <c r="AI357" s="1"/>
      <c r="AJ357" s="1" t="s">
        <v>2264</v>
      </c>
      <c r="AK357" s="1" t="s">
        <v>2312</v>
      </c>
      <c r="AL357" s="1" t="s">
        <v>2312</v>
      </c>
      <c r="AM357" s="1"/>
      <c r="AN357" s="3">
        <v>46244</v>
      </c>
      <c r="AO357" s="1" t="s">
        <v>2451</v>
      </c>
      <c r="AP357" s="1" t="s">
        <v>2590</v>
      </c>
      <c r="AQ357" s="1" t="s">
        <v>2811</v>
      </c>
      <c r="AR357" s="1" t="s">
        <v>2812</v>
      </c>
      <c r="AS357" s="1" t="s">
        <v>2815</v>
      </c>
      <c r="AT357" s="1" t="s">
        <v>1839</v>
      </c>
      <c r="AU357" s="1" t="s">
        <v>1918</v>
      </c>
      <c r="AV357" s="1" t="s">
        <v>2825</v>
      </c>
      <c r="AW357" s="1"/>
      <c r="AX357" s="1"/>
      <c r="AY357" s="1" t="s">
        <v>2829</v>
      </c>
      <c r="AZ357" s="1" t="s">
        <v>2829</v>
      </c>
      <c r="BA357" s="1" t="s">
        <v>2835</v>
      </c>
      <c r="BB357" s="1"/>
      <c r="BC357" s="1"/>
      <c r="BD357">
        <v>3507</v>
      </c>
      <c r="BE357" s="1" t="s">
        <v>2815</v>
      </c>
      <c r="BF357">
        <v>2536</v>
      </c>
      <c r="BG357">
        <v>4</v>
      </c>
      <c r="BH357" s="1" t="s">
        <v>2454</v>
      </c>
    </row>
    <row r="358" spans="1:60">
      <c r="A358" s="8">
        <v>136282</v>
      </c>
      <c r="B358" s="1" t="s">
        <v>2937</v>
      </c>
      <c r="C358" s="1" t="s">
        <v>3176</v>
      </c>
      <c r="D358" s="1" t="s">
        <v>637</v>
      </c>
      <c r="E358">
        <v>15</v>
      </c>
      <c r="F358" s="9" t="s">
        <v>3083</v>
      </c>
      <c r="G358" s="4">
        <v>150000</v>
      </c>
      <c r="I358" s="14">
        <f t="shared" si="5"/>
        <v>2250000</v>
      </c>
      <c r="N358" s="1" t="s">
        <v>2441</v>
      </c>
      <c r="O358">
        <v>0</v>
      </c>
      <c r="P358" s="3">
        <v>46246</v>
      </c>
      <c r="Q358" s="1" t="s">
        <v>2446</v>
      </c>
      <c r="R358">
        <v>139569</v>
      </c>
      <c r="U358" s="1" t="s">
        <v>1457</v>
      </c>
      <c r="V358">
        <v>20</v>
      </c>
      <c r="W358">
        <v>1</v>
      </c>
      <c r="X358" s="1"/>
      <c r="Y358" s="1" t="s">
        <v>1768</v>
      </c>
      <c r="Z358" s="1" t="s">
        <v>1813</v>
      </c>
      <c r="AA358" s="1" t="s">
        <v>1819</v>
      </c>
      <c r="AB358" s="1" t="s">
        <v>1887</v>
      </c>
      <c r="AC358" s="1" t="s">
        <v>1936</v>
      </c>
      <c r="AD358" s="1" t="s">
        <v>1941</v>
      </c>
      <c r="AE358" s="1"/>
      <c r="AF358">
        <v>15</v>
      </c>
      <c r="AG358" s="1" t="s">
        <v>2110</v>
      </c>
      <c r="AH358" s="1" t="s">
        <v>2263</v>
      </c>
      <c r="AI358" s="1"/>
      <c r="AJ358" s="1" t="s">
        <v>2265</v>
      </c>
      <c r="AK358" s="1" t="s">
        <v>2110</v>
      </c>
      <c r="AL358" s="1" t="s">
        <v>1457</v>
      </c>
      <c r="AM358" s="1"/>
      <c r="AN358" s="3">
        <v>46246</v>
      </c>
      <c r="AO358" s="1" t="s">
        <v>2451</v>
      </c>
      <c r="AP358" s="1" t="s">
        <v>2607</v>
      </c>
      <c r="AQ358" s="1" t="s">
        <v>2811</v>
      </c>
      <c r="AR358" s="1" t="s">
        <v>2811</v>
      </c>
      <c r="AS358" s="1" t="s">
        <v>2821</v>
      </c>
      <c r="AT358" s="1" t="s">
        <v>1887</v>
      </c>
      <c r="AU358" s="1" t="s">
        <v>1936</v>
      </c>
      <c r="AV358" s="1" t="s">
        <v>2825</v>
      </c>
      <c r="AW358" s="1"/>
      <c r="AX358" s="1"/>
      <c r="AY358" s="1" t="s">
        <v>2829</v>
      </c>
      <c r="AZ358" s="1" t="s">
        <v>2829</v>
      </c>
      <c r="BA358" s="1" t="s">
        <v>2836</v>
      </c>
      <c r="BB358" s="1" t="s">
        <v>3075</v>
      </c>
      <c r="BC358" s="1"/>
      <c r="BD358">
        <v>22414</v>
      </c>
      <c r="BE358" s="1" t="s">
        <v>2821</v>
      </c>
      <c r="BF358">
        <v>1739</v>
      </c>
      <c r="BG358">
        <v>1</v>
      </c>
      <c r="BH358" s="1" t="s">
        <v>2454</v>
      </c>
    </row>
    <row r="359" spans="1:60" ht="42.75">
      <c r="A359" s="8">
        <v>136173</v>
      </c>
      <c r="B359" s="1" t="s">
        <v>2880</v>
      </c>
      <c r="C359" s="1" t="s">
        <v>3117</v>
      </c>
      <c r="D359" s="2" t="s">
        <v>210</v>
      </c>
      <c r="E359">
        <v>20</v>
      </c>
      <c r="F359" s="9" t="s">
        <v>3085</v>
      </c>
      <c r="G359" s="4">
        <v>154000</v>
      </c>
      <c r="I359" s="14">
        <f t="shared" si="5"/>
        <v>3080000</v>
      </c>
      <c r="N359" s="1" t="s">
        <v>2441</v>
      </c>
      <c r="O359">
        <v>0</v>
      </c>
      <c r="P359" s="3">
        <v>46238</v>
      </c>
      <c r="Q359" s="1" t="s">
        <v>2448</v>
      </c>
      <c r="R359">
        <v>139382</v>
      </c>
      <c r="U359" s="1" t="s">
        <v>1185</v>
      </c>
      <c r="V359">
        <v>20</v>
      </c>
      <c r="W359">
        <v>1</v>
      </c>
      <c r="X359" s="1"/>
      <c r="Y359" s="1" t="s">
        <v>1782</v>
      </c>
      <c r="Z359" s="1" t="s">
        <v>1813</v>
      </c>
      <c r="AA359" s="1" t="s">
        <v>674</v>
      </c>
      <c r="AB359" s="1" t="s">
        <v>1855</v>
      </c>
      <c r="AC359" s="1" t="s">
        <v>674</v>
      </c>
      <c r="AD359" s="1" t="s">
        <v>1941</v>
      </c>
      <c r="AE359" s="1"/>
      <c r="AF359">
        <v>20</v>
      </c>
      <c r="AG359" s="1" t="s">
        <v>2021</v>
      </c>
      <c r="AH359" s="1" t="s">
        <v>2263</v>
      </c>
      <c r="AI359" s="1"/>
      <c r="AJ359" s="1" t="s">
        <v>2265</v>
      </c>
      <c r="AK359" s="1" t="s">
        <v>2021</v>
      </c>
      <c r="AL359" s="1" t="s">
        <v>1185</v>
      </c>
      <c r="AM359" s="1"/>
      <c r="AN359" s="3">
        <v>46238</v>
      </c>
      <c r="AO359" s="1" t="s">
        <v>2451</v>
      </c>
      <c r="AP359" s="1" t="s">
        <v>2515</v>
      </c>
      <c r="AQ359" s="1" t="s">
        <v>2811</v>
      </c>
      <c r="AR359" s="1" t="s">
        <v>2811</v>
      </c>
      <c r="AS359" s="1" t="s">
        <v>2823</v>
      </c>
      <c r="AT359" s="1" t="s">
        <v>1855</v>
      </c>
      <c r="AU359" s="1" t="s">
        <v>674</v>
      </c>
      <c r="AV359" s="1" t="s">
        <v>2825</v>
      </c>
      <c r="AW359" s="1"/>
      <c r="AX359" s="1"/>
      <c r="AY359" s="1" t="s">
        <v>2829</v>
      </c>
      <c r="AZ359" s="1" t="s">
        <v>2829</v>
      </c>
      <c r="BA359" s="1" t="s">
        <v>2836</v>
      </c>
      <c r="BB359" s="1" t="s">
        <v>3068</v>
      </c>
      <c r="BC359" s="1"/>
      <c r="BD359">
        <v>2967</v>
      </c>
      <c r="BE359" s="1" t="s">
        <v>2823</v>
      </c>
      <c r="BF359">
        <v>1301</v>
      </c>
      <c r="BG359">
        <v>1</v>
      </c>
      <c r="BH359" s="1" t="s">
        <v>2445</v>
      </c>
    </row>
    <row r="360" spans="1:60" ht="42.75">
      <c r="A360" s="8">
        <v>136175</v>
      </c>
      <c r="B360" s="1" t="s">
        <v>2880</v>
      </c>
      <c r="C360" s="1" t="s">
        <v>3117</v>
      </c>
      <c r="D360" s="2" t="s">
        <v>212</v>
      </c>
      <c r="E360">
        <v>56</v>
      </c>
      <c r="F360" s="9" t="s">
        <v>3085</v>
      </c>
      <c r="G360" s="4">
        <v>154000</v>
      </c>
      <c r="I360" s="14">
        <f t="shared" si="5"/>
        <v>8624000</v>
      </c>
      <c r="N360" s="1" t="s">
        <v>2441</v>
      </c>
      <c r="O360">
        <v>0</v>
      </c>
      <c r="P360" s="3">
        <v>46238</v>
      </c>
      <c r="Q360" s="1" t="s">
        <v>2447</v>
      </c>
      <c r="R360">
        <v>139386</v>
      </c>
      <c r="U360" s="1" t="s">
        <v>1187</v>
      </c>
      <c r="V360">
        <v>20</v>
      </c>
      <c r="W360">
        <v>1</v>
      </c>
      <c r="X360" s="1"/>
      <c r="Y360" s="1" t="s">
        <v>1782</v>
      </c>
      <c r="Z360" s="1" t="s">
        <v>1813</v>
      </c>
      <c r="AA360" s="1" t="s">
        <v>674</v>
      </c>
      <c r="AB360" s="1" t="s">
        <v>1855</v>
      </c>
      <c r="AC360" s="1" t="s">
        <v>674</v>
      </c>
      <c r="AD360" s="1" t="s">
        <v>1941</v>
      </c>
      <c r="AE360" s="1"/>
      <c r="AF360">
        <v>56</v>
      </c>
      <c r="AG360" s="1" t="s">
        <v>2023</v>
      </c>
      <c r="AH360" s="1" t="s">
        <v>2263</v>
      </c>
      <c r="AI360" s="1"/>
      <c r="AJ360" s="1" t="s">
        <v>2265</v>
      </c>
      <c r="AK360" s="1" t="s">
        <v>2023</v>
      </c>
      <c r="AL360" s="1" t="s">
        <v>1187</v>
      </c>
      <c r="AM360" s="1"/>
      <c r="AN360" s="3">
        <v>46238</v>
      </c>
      <c r="AO360" s="1" t="s">
        <v>2451</v>
      </c>
      <c r="AP360" s="1" t="s">
        <v>2517</v>
      </c>
      <c r="AQ360" s="1" t="s">
        <v>2811</v>
      </c>
      <c r="AR360" s="1" t="s">
        <v>2811</v>
      </c>
      <c r="AS360" s="1" t="s">
        <v>2823</v>
      </c>
      <c r="AT360" s="1" t="s">
        <v>1855</v>
      </c>
      <c r="AU360" s="1" t="s">
        <v>674</v>
      </c>
      <c r="AV360" s="1" t="s">
        <v>2825</v>
      </c>
      <c r="AW360" s="1"/>
      <c r="AX360" s="1"/>
      <c r="AY360" s="1" t="s">
        <v>2829</v>
      </c>
      <c r="AZ360" s="1" t="s">
        <v>2829</v>
      </c>
      <c r="BA360" s="1" t="s">
        <v>2836</v>
      </c>
      <c r="BB360" s="1" t="s">
        <v>3068</v>
      </c>
      <c r="BC360" s="1"/>
      <c r="BD360">
        <v>2967</v>
      </c>
      <c r="BE360" s="1" t="s">
        <v>2823</v>
      </c>
      <c r="BF360">
        <v>1301</v>
      </c>
      <c r="BG360">
        <v>1</v>
      </c>
      <c r="BH360" s="1" t="s">
        <v>2445</v>
      </c>
    </row>
    <row r="361" spans="1:60" ht="42.75">
      <c r="A361" s="8">
        <v>136176</v>
      </c>
      <c r="B361" s="1" t="s">
        <v>2880</v>
      </c>
      <c r="C361" s="1" t="s">
        <v>3117</v>
      </c>
      <c r="D361" s="2" t="s">
        <v>213</v>
      </c>
      <c r="E361">
        <v>66</v>
      </c>
      <c r="F361" s="9" t="s">
        <v>3085</v>
      </c>
      <c r="G361" s="4">
        <v>154000</v>
      </c>
      <c r="I361" s="14">
        <f t="shared" si="5"/>
        <v>10164000</v>
      </c>
      <c r="N361" s="1" t="s">
        <v>2441</v>
      </c>
      <c r="O361">
        <v>0</v>
      </c>
      <c r="P361" s="3">
        <v>46238</v>
      </c>
      <c r="Q361" s="1" t="s">
        <v>2448</v>
      </c>
      <c r="R361">
        <v>139391</v>
      </c>
      <c r="U361" s="1" t="s">
        <v>1188</v>
      </c>
      <c r="V361">
        <v>20</v>
      </c>
      <c r="W361">
        <v>1</v>
      </c>
      <c r="X361" s="1"/>
      <c r="Y361" s="1" t="s">
        <v>1782</v>
      </c>
      <c r="Z361" s="1" t="s">
        <v>1813</v>
      </c>
      <c r="AA361" s="1" t="s">
        <v>674</v>
      </c>
      <c r="AB361" s="1" t="s">
        <v>1855</v>
      </c>
      <c r="AC361" s="1" t="s">
        <v>674</v>
      </c>
      <c r="AD361" s="1" t="s">
        <v>1941</v>
      </c>
      <c r="AE361" s="1"/>
      <c r="AF361">
        <v>66</v>
      </c>
      <c r="AG361" s="1" t="s">
        <v>2024</v>
      </c>
      <c r="AH361" s="1" t="s">
        <v>2263</v>
      </c>
      <c r="AI361" s="1"/>
      <c r="AJ361" s="1" t="s">
        <v>2265</v>
      </c>
      <c r="AK361" s="1" t="s">
        <v>2024</v>
      </c>
      <c r="AL361" s="1" t="s">
        <v>1188</v>
      </c>
      <c r="AM361" s="1"/>
      <c r="AN361" s="3">
        <v>46238</v>
      </c>
      <c r="AO361" s="1" t="s">
        <v>2451</v>
      </c>
      <c r="AP361" s="1" t="s">
        <v>2518</v>
      </c>
      <c r="AQ361" s="1" t="s">
        <v>2811</v>
      </c>
      <c r="AR361" s="1" t="s">
        <v>2811</v>
      </c>
      <c r="AS361" s="1" t="s">
        <v>2823</v>
      </c>
      <c r="AT361" s="1" t="s">
        <v>1855</v>
      </c>
      <c r="AU361" s="1" t="s">
        <v>674</v>
      </c>
      <c r="AV361" s="1" t="s">
        <v>2825</v>
      </c>
      <c r="AW361" s="1"/>
      <c r="AX361" s="1"/>
      <c r="AY361" s="1" t="s">
        <v>2829</v>
      </c>
      <c r="AZ361" s="1" t="s">
        <v>2829</v>
      </c>
      <c r="BA361" s="1" t="s">
        <v>2836</v>
      </c>
      <c r="BB361" s="1" t="s">
        <v>3068</v>
      </c>
      <c r="BC361" s="1"/>
      <c r="BD361">
        <v>2967</v>
      </c>
      <c r="BE361" s="1" t="s">
        <v>2823</v>
      </c>
      <c r="BF361">
        <v>1301</v>
      </c>
      <c r="BG361">
        <v>1</v>
      </c>
      <c r="BH361" s="1" t="s">
        <v>2445</v>
      </c>
    </row>
    <row r="362" spans="1:60">
      <c r="A362" s="8">
        <v>136220</v>
      </c>
      <c r="B362" s="1" t="s">
        <v>2896</v>
      </c>
      <c r="C362" s="1" t="s">
        <v>3137</v>
      </c>
      <c r="D362" s="1" t="s">
        <v>452</v>
      </c>
      <c r="E362">
        <v>1</v>
      </c>
      <c r="F362" s="9" t="s">
        <v>3083</v>
      </c>
      <c r="G362" s="4">
        <v>155000</v>
      </c>
      <c r="I362" s="14">
        <f t="shared" si="5"/>
        <v>155000</v>
      </c>
      <c r="N362" s="1" t="s">
        <v>2441</v>
      </c>
      <c r="O362">
        <v>0</v>
      </c>
      <c r="P362" s="3">
        <v>46241</v>
      </c>
      <c r="Q362" s="1" t="s">
        <v>2453</v>
      </c>
      <c r="R362">
        <v>139082</v>
      </c>
      <c r="U362" s="1" t="s">
        <v>1331</v>
      </c>
      <c r="V362">
        <v>20</v>
      </c>
      <c r="W362">
        <v>17</v>
      </c>
      <c r="X362" s="1"/>
      <c r="Y362" s="1" t="s">
        <v>1768</v>
      </c>
      <c r="Z362" s="1" t="s">
        <v>1813</v>
      </c>
      <c r="AA362" s="1" t="s">
        <v>1817</v>
      </c>
      <c r="AB362" s="1" t="s">
        <v>1870</v>
      </c>
      <c r="AC362" s="1" t="s">
        <v>1931</v>
      </c>
      <c r="AD362" s="1" t="s">
        <v>1941</v>
      </c>
      <c r="AE362" s="1"/>
      <c r="AF362">
        <v>0</v>
      </c>
      <c r="AG362" s="1" t="s">
        <v>1350</v>
      </c>
      <c r="AH362" s="1" t="s">
        <v>2263</v>
      </c>
      <c r="AI362" s="1"/>
      <c r="AJ362" s="1" t="s">
        <v>2266</v>
      </c>
      <c r="AK362" s="1" t="s">
        <v>2301</v>
      </c>
      <c r="AL362" s="1" t="s">
        <v>2396</v>
      </c>
      <c r="AM362" s="1"/>
      <c r="AN362" s="3">
        <v>46241</v>
      </c>
      <c r="AO362" s="1" t="s">
        <v>2451</v>
      </c>
      <c r="AP362" s="1" t="s">
        <v>2555</v>
      </c>
      <c r="AQ362" s="1" t="s">
        <v>2811</v>
      </c>
      <c r="AR362" s="1" t="s">
        <v>2811</v>
      </c>
      <c r="AS362" s="1" t="s">
        <v>2818</v>
      </c>
      <c r="AT362" s="1" t="s">
        <v>1870</v>
      </c>
      <c r="AU362" s="1" t="s">
        <v>1931</v>
      </c>
      <c r="AV362" s="1" t="s">
        <v>2825</v>
      </c>
      <c r="AW362" s="1"/>
      <c r="AX362" s="1"/>
      <c r="AY362" s="1" t="s">
        <v>2833</v>
      </c>
      <c r="AZ362" s="1" t="s">
        <v>2830</v>
      </c>
      <c r="BA362" s="1" t="s">
        <v>2837</v>
      </c>
      <c r="BB362" s="1" t="s">
        <v>3063</v>
      </c>
      <c r="BC362" s="1"/>
      <c r="BD362">
        <v>22417</v>
      </c>
      <c r="BE362" s="1" t="s">
        <v>2818</v>
      </c>
      <c r="BF362">
        <v>2053</v>
      </c>
      <c r="BG362">
        <v>17</v>
      </c>
      <c r="BH362" s="1" t="s">
        <v>2451</v>
      </c>
    </row>
    <row r="363" spans="1:60">
      <c r="A363" s="8">
        <v>136220</v>
      </c>
      <c r="B363" s="1" t="s">
        <v>2896</v>
      </c>
      <c r="C363" s="1" t="s">
        <v>3137</v>
      </c>
      <c r="D363" s="1" t="s">
        <v>477</v>
      </c>
      <c r="E363">
        <v>1</v>
      </c>
      <c r="F363" s="9" t="s">
        <v>3083</v>
      </c>
      <c r="G363" s="4">
        <v>155000</v>
      </c>
      <c r="I363" s="14">
        <f t="shared" si="5"/>
        <v>155000</v>
      </c>
      <c r="N363" s="1" t="s">
        <v>2441</v>
      </c>
      <c r="O363">
        <v>0</v>
      </c>
      <c r="P363" s="3">
        <v>46241</v>
      </c>
      <c r="Q363" s="1" t="s">
        <v>2453</v>
      </c>
      <c r="R363">
        <v>139082</v>
      </c>
      <c r="U363" s="1" t="s">
        <v>1331</v>
      </c>
      <c r="V363">
        <v>20</v>
      </c>
      <c r="W363">
        <v>42</v>
      </c>
      <c r="X363" s="1"/>
      <c r="Y363" s="1" t="s">
        <v>1768</v>
      </c>
      <c r="Z363" s="1" t="s">
        <v>1813</v>
      </c>
      <c r="AA363" s="1" t="s">
        <v>1817</v>
      </c>
      <c r="AB363" s="1" t="s">
        <v>1870</v>
      </c>
      <c r="AC363" s="1" t="s">
        <v>1931</v>
      </c>
      <c r="AD363" s="1" t="s">
        <v>1941</v>
      </c>
      <c r="AE363" s="1"/>
      <c r="AF363">
        <v>0</v>
      </c>
      <c r="AG363" s="1" t="s">
        <v>1350</v>
      </c>
      <c r="AH363" s="1" t="s">
        <v>2263</v>
      </c>
      <c r="AI363" s="1"/>
      <c r="AJ363" s="1" t="s">
        <v>2266</v>
      </c>
      <c r="AK363" s="1" t="s">
        <v>2301</v>
      </c>
      <c r="AL363" s="1" t="s">
        <v>2396</v>
      </c>
      <c r="AM363" s="1"/>
      <c r="AN363" s="3">
        <v>46241</v>
      </c>
      <c r="AO363" s="1" t="s">
        <v>2451</v>
      </c>
      <c r="AP363" s="1" t="s">
        <v>2555</v>
      </c>
      <c r="AQ363" s="1" t="s">
        <v>2811</v>
      </c>
      <c r="AR363" s="1" t="s">
        <v>2811</v>
      </c>
      <c r="AS363" s="1" t="s">
        <v>2818</v>
      </c>
      <c r="AT363" s="1" t="s">
        <v>1870</v>
      </c>
      <c r="AU363" s="1" t="s">
        <v>1931</v>
      </c>
      <c r="AV363" s="1" t="s">
        <v>2825</v>
      </c>
      <c r="AW363" s="1"/>
      <c r="AX363" s="1"/>
      <c r="AY363" s="1" t="s">
        <v>2833</v>
      </c>
      <c r="AZ363" s="1" t="s">
        <v>2830</v>
      </c>
      <c r="BA363" s="1" t="s">
        <v>2837</v>
      </c>
      <c r="BB363" s="1" t="s">
        <v>3063</v>
      </c>
      <c r="BC363" s="1"/>
      <c r="BD363">
        <v>22417</v>
      </c>
      <c r="BE363" s="1" t="s">
        <v>2818</v>
      </c>
      <c r="BF363">
        <v>2053</v>
      </c>
      <c r="BG363">
        <v>42</v>
      </c>
      <c r="BH363" s="1" t="s">
        <v>2451</v>
      </c>
    </row>
    <row r="364" spans="1:60">
      <c r="A364" s="8">
        <v>136125</v>
      </c>
      <c r="B364" s="1" t="s">
        <v>2841</v>
      </c>
      <c r="C364" s="1" t="s">
        <v>3096</v>
      </c>
      <c r="D364" s="1" t="s">
        <v>157</v>
      </c>
      <c r="E364">
        <v>1</v>
      </c>
      <c r="F364" s="9" t="s">
        <v>3083</v>
      </c>
      <c r="G364" s="4">
        <v>155300</v>
      </c>
      <c r="I364" s="14">
        <f t="shared" si="5"/>
        <v>155300</v>
      </c>
      <c r="N364" s="1" t="s">
        <v>2441</v>
      </c>
      <c r="O364">
        <v>0</v>
      </c>
      <c r="P364" s="3">
        <v>46237</v>
      </c>
      <c r="Q364" s="1" t="s">
        <v>2445</v>
      </c>
      <c r="R364">
        <v>139250</v>
      </c>
      <c r="U364" s="1" t="s">
        <v>1136</v>
      </c>
      <c r="V364">
        <v>0</v>
      </c>
      <c r="W364">
        <v>1</v>
      </c>
      <c r="X364" s="1"/>
      <c r="Y364" s="1" t="s">
        <v>1768</v>
      </c>
      <c r="Z364" s="1" t="s">
        <v>1813</v>
      </c>
      <c r="AA364" s="1" t="s">
        <v>1817</v>
      </c>
      <c r="AB364" s="1" t="s">
        <v>1833</v>
      </c>
      <c r="AC364" s="1" t="s">
        <v>1922</v>
      </c>
      <c r="AD364" s="1" t="s">
        <v>1941</v>
      </c>
      <c r="AE364" s="1"/>
      <c r="AF364">
        <v>1</v>
      </c>
      <c r="AG364" s="1" t="s">
        <v>1136</v>
      </c>
      <c r="AH364" s="1" t="s">
        <v>2263</v>
      </c>
      <c r="AI364" s="1"/>
      <c r="AJ364" s="1" t="s">
        <v>2265</v>
      </c>
      <c r="AK364" s="1" t="s">
        <v>1136</v>
      </c>
      <c r="AL364" s="1" t="s">
        <v>1136</v>
      </c>
      <c r="AM364" s="1" t="s">
        <v>2444</v>
      </c>
      <c r="AN364" s="3">
        <v>46237</v>
      </c>
      <c r="AO364" s="1" t="s">
        <v>2451</v>
      </c>
      <c r="AP364" s="1"/>
      <c r="AQ364" s="1" t="s">
        <v>2811</v>
      </c>
      <c r="AR364" s="1" t="s">
        <v>2811</v>
      </c>
      <c r="AS364" s="1" t="s">
        <v>2818</v>
      </c>
      <c r="AT364" s="1" t="s">
        <v>1833</v>
      </c>
      <c r="AU364" s="1" t="s">
        <v>1922</v>
      </c>
      <c r="AV364" s="1" t="s">
        <v>2825</v>
      </c>
      <c r="AW364" s="1"/>
      <c r="AX364" s="1"/>
      <c r="AY364" s="1" t="s">
        <v>2829</v>
      </c>
      <c r="AZ364" s="1" t="s">
        <v>2829</v>
      </c>
      <c r="BA364" s="1" t="s">
        <v>2836</v>
      </c>
      <c r="BB364" s="1" t="s">
        <v>3061</v>
      </c>
      <c r="BC364" s="1"/>
      <c r="BD364">
        <v>14862</v>
      </c>
      <c r="BE364" s="1" t="s">
        <v>2818</v>
      </c>
      <c r="BF364">
        <v>2490</v>
      </c>
      <c r="BG364">
        <v>1</v>
      </c>
      <c r="BH364" s="1" t="s">
        <v>3259</v>
      </c>
    </row>
    <row r="365" spans="1:60">
      <c r="A365" s="8">
        <v>136461</v>
      </c>
      <c r="B365" s="1" t="s">
        <v>2839</v>
      </c>
      <c r="C365" s="1" t="s">
        <v>3146</v>
      </c>
      <c r="D365" s="1" t="s">
        <v>918</v>
      </c>
      <c r="E365">
        <v>8</v>
      </c>
      <c r="F365" s="9" t="s">
        <v>3083</v>
      </c>
      <c r="G365" s="4">
        <v>157500</v>
      </c>
      <c r="I365" s="14">
        <f t="shared" si="5"/>
        <v>1260000</v>
      </c>
      <c r="K365">
        <v>20</v>
      </c>
      <c r="N365" s="1" t="s">
        <v>2441</v>
      </c>
      <c r="O365">
        <v>20</v>
      </c>
      <c r="P365" s="3">
        <v>46258</v>
      </c>
      <c r="Q365" s="1" t="s">
        <v>2465</v>
      </c>
      <c r="R365">
        <v>139660</v>
      </c>
      <c r="U365" s="1" t="s">
        <v>1673</v>
      </c>
      <c r="V365">
        <v>20</v>
      </c>
      <c r="W365">
        <v>2</v>
      </c>
      <c r="X365" s="1"/>
      <c r="Y365" s="1" t="s">
        <v>1771</v>
      </c>
      <c r="Z365" s="1" t="s">
        <v>1813</v>
      </c>
      <c r="AA365" s="1" t="s">
        <v>1815</v>
      </c>
      <c r="AB365" s="1" t="s">
        <v>1895</v>
      </c>
      <c r="AC365" s="1" t="s">
        <v>1920</v>
      </c>
      <c r="AD365" s="1" t="s">
        <v>1941</v>
      </c>
      <c r="AE365" s="1"/>
      <c r="AF365">
        <v>8</v>
      </c>
      <c r="AG365" s="1" t="s">
        <v>2205</v>
      </c>
      <c r="AH365" s="1" t="s">
        <v>2263</v>
      </c>
      <c r="AI365" s="1"/>
      <c r="AJ365" s="1" t="s">
        <v>2264</v>
      </c>
      <c r="AK365" s="1" t="s">
        <v>2351</v>
      </c>
      <c r="AL365" s="1" t="s">
        <v>2428</v>
      </c>
      <c r="AM365" s="1"/>
      <c r="AN365" s="3">
        <v>46258</v>
      </c>
      <c r="AO365" s="1" t="s">
        <v>2451</v>
      </c>
      <c r="AP365" s="1" t="s">
        <v>2749</v>
      </c>
      <c r="AQ365" s="1" t="s">
        <v>2811</v>
      </c>
      <c r="AR365" s="1" t="s">
        <v>2811</v>
      </c>
      <c r="AS365" s="1" t="s">
        <v>2814</v>
      </c>
      <c r="AT365" s="1" t="s">
        <v>1895</v>
      </c>
      <c r="AU365" s="1" t="s">
        <v>1920</v>
      </c>
      <c r="AV365" s="1" t="s">
        <v>2825</v>
      </c>
      <c r="AW365" s="1"/>
      <c r="AX365" s="1"/>
      <c r="AY365" s="1" t="s">
        <v>2829</v>
      </c>
      <c r="AZ365" s="1" t="s">
        <v>2829</v>
      </c>
      <c r="BA365" s="1" t="s">
        <v>2835</v>
      </c>
      <c r="BB365" s="1" t="s">
        <v>3059</v>
      </c>
      <c r="BC365" s="1"/>
      <c r="BD365">
        <v>3443</v>
      </c>
      <c r="BE365" s="1" t="s">
        <v>2814</v>
      </c>
      <c r="BF365">
        <v>1089</v>
      </c>
      <c r="BG365">
        <v>2</v>
      </c>
      <c r="BH365" s="1" t="s">
        <v>2458</v>
      </c>
    </row>
    <row r="366" spans="1:60">
      <c r="A366" s="8">
        <v>136211</v>
      </c>
      <c r="B366" s="1" t="s">
        <v>2896</v>
      </c>
      <c r="C366" s="1" t="s">
        <v>3137</v>
      </c>
      <c r="D366" s="1" t="s">
        <v>298</v>
      </c>
      <c r="E366">
        <v>1</v>
      </c>
      <c r="F366" s="9" t="s">
        <v>3083</v>
      </c>
      <c r="G366" s="4">
        <v>160000</v>
      </c>
      <c r="I366" s="14">
        <f t="shared" si="5"/>
        <v>160000</v>
      </c>
      <c r="N366" s="1" t="s">
        <v>2441</v>
      </c>
      <c r="O366">
        <v>0</v>
      </c>
      <c r="P366" s="3">
        <v>46240</v>
      </c>
      <c r="Q366" s="1" t="s">
        <v>2449</v>
      </c>
      <c r="R366">
        <v>139076</v>
      </c>
      <c r="U366" s="1" t="s">
        <v>1259</v>
      </c>
      <c r="V366">
        <v>20</v>
      </c>
      <c r="W366">
        <v>10</v>
      </c>
      <c r="X366" s="1"/>
      <c r="Y366" s="1" t="s">
        <v>1768</v>
      </c>
      <c r="Z366" s="1" t="s">
        <v>1813</v>
      </c>
      <c r="AA366" s="1" t="s">
        <v>1817</v>
      </c>
      <c r="AB366" s="1" t="s">
        <v>1870</v>
      </c>
      <c r="AC366" s="1" t="s">
        <v>1931</v>
      </c>
      <c r="AD366" s="1" t="s">
        <v>1941</v>
      </c>
      <c r="AE366" s="1"/>
      <c r="AF366">
        <v>0</v>
      </c>
      <c r="AG366" s="1" t="s">
        <v>1350</v>
      </c>
      <c r="AH366" s="1" t="s">
        <v>2263</v>
      </c>
      <c r="AI366" s="1"/>
      <c r="AJ366" s="1" t="s">
        <v>2266</v>
      </c>
      <c r="AK366" s="1" t="s">
        <v>1992</v>
      </c>
      <c r="AL366" s="1" t="s">
        <v>1129</v>
      </c>
      <c r="AM366" s="1"/>
      <c r="AN366" s="3">
        <v>46240</v>
      </c>
      <c r="AO366" s="1" t="s">
        <v>2451</v>
      </c>
      <c r="AP366" s="1" t="s">
        <v>2548</v>
      </c>
      <c r="AQ366" s="1" t="s">
        <v>2811</v>
      </c>
      <c r="AR366" s="1" t="s">
        <v>2811</v>
      </c>
      <c r="AS366" s="1" t="s">
        <v>2818</v>
      </c>
      <c r="AT366" s="1" t="s">
        <v>1870</v>
      </c>
      <c r="AU366" s="1" t="s">
        <v>1931</v>
      </c>
      <c r="AV366" s="1" t="s">
        <v>2825</v>
      </c>
      <c r="AW366" s="1"/>
      <c r="AX366" s="1"/>
      <c r="AY366" s="1" t="s">
        <v>2833</v>
      </c>
      <c r="AZ366" s="1" t="s">
        <v>2830</v>
      </c>
      <c r="BA366" s="1" t="s">
        <v>2837</v>
      </c>
      <c r="BB366" s="1" t="s">
        <v>3063</v>
      </c>
      <c r="BC366" s="1"/>
      <c r="BD366">
        <v>22417</v>
      </c>
      <c r="BE366" s="1" t="s">
        <v>2818</v>
      </c>
      <c r="BF366">
        <v>2053</v>
      </c>
      <c r="BG366">
        <v>10</v>
      </c>
      <c r="BH366" s="1" t="s">
        <v>2451</v>
      </c>
    </row>
    <row r="367" spans="1:60">
      <c r="A367" s="8">
        <v>136211</v>
      </c>
      <c r="B367" s="1" t="s">
        <v>2896</v>
      </c>
      <c r="C367" s="1" t="s">
        <v>3137</v>
      </c>
      <c r="D367" s="1" t="s">
        <v>319</v>
      </c>
      <c r="E367">
        <v>1</v>
      </c>
      <c r="F367" s="9" t="s">
        <v>3083</v>
      </c>
      <c r="G367" s="4">
        <v>160000</v>
      </c>
      <c r="I367" s="14">
        <f t="shared" si="5"/>
        <v>160000</v>
      </c>
      <c r="N367" s="1" t="s">
        <v>2441</v>
      </c>
      <c r="O367">
        <v>0</v>
      </c>
      <c r="P367" s="3">
        <v>46240</v>
      </c>
      <c r="Q367" s="1" t="s">
        <v>2449</v>
      </c>
      <c r="R367">
        <v>139076</v>
      </c>
      <c r="U367" s="1" t="s">
        <v>1259</v>
      </c>
      <c r="V367">
        <v>20</v>
      </c>
      <c r="W367">
        <v>31</v>
      </c>
      <c r="X367" s="1"/>
      <c r="Y367" s="1" t="s">
        <v>1768</v>
      </c>
      <c r="Z367" s="1" t="s">
        <v>1813</v>
      </c>
      <c r="AA367" s="1" t="s">
        <v>1817</v>
      </c>
      <c r="AB367" s="1" t="s">
        <v>1870</v>
      </c>
      <c r="AC367" s="1" t="s">
        <v>1931</v>
      </c>
      <c r="AD367" s="1" t="s">
        <v>1941</v>
      </c>
      <c r="AE367" s="1"/>
      <c r="AF367">
        <v>0</v>
      </c>
      <c r="AG367" s="1" t="s">
        <v>1350</v>
      </c>
      <c r="AH367" s="1" t="s">
        <v>2263</v>
      </c>
      <c r="AI367" s="1"/>
      <c r="AJ367" s="1" t="s">
        <v>2266</v>
      </c>
      <c r="AK367" s="1" t="s">
        <v>1992</v>
      </c>
      <c r="AL367" s="1" t="s">
        <v>1129</v>
      </c>
      <c r="AM367" s="1"/>
      <c r="AN367" s="3">
        <v>46240</v>
      </c>
      <c r="AO367" s="1" t="s">
        <v>2451</v>
      </c>
      <c r="AP367" s="1" t="s">
        <v>2548</v>
      </c>
      <c r="AQ367" s="1" t="s">
        <v>2811</v>
      </c>
      <c r="AR367" s="1" t="s">
        <v>2811</v>
      </c>
      <c r="AS367" s="1" t="s">
        <v>2818</v>
      </c>
      <c r="AT367" s="1" t="s">
        <v>1870</v>
      </c>
      <c r="AU367" s="1" t="s">
        <v>1931</v>
      </c>
      <c r="AV367" s="1" t="s">
        <v>2825</v>
      </c>
      <c r="AW367" s="1"/>
      <c r="AX367" s="1"/>
      <c r="AY367" s="1" t="s">
        <v>2833</v>
      </c>
      <c r="AZ367" s="1" t="s">
        <v>2830</v>
      </c>
      <c r="BA367" s="1" t="s">
        <v>2837</v>
      </c>
      <c r="BB367" s="1" t="s">
        <v>3063</v>
      </c>
      <c r="BC367" s="1"/>
      <c r="BD367">
        <v>22417</v>
      </c>
      <c r="BE367" s="1" t="s">
        <v>2818</v>
      </c>
      <c r="BF367">
        <v>2053</v>
      </c>
      <c r="BG367">
        <v>31</v>
      </c>
      <c r="BH367" s="1" t="s">
        <v>2451</v>
      </c>
    </row>
    <row r="368" spans="1:60">
      <c r="A368" s="8">
        <v>136213</v>
      </c>
      <c r="B368" s="1" t="s">
        <v>2896</v>
      </c>
      <c r="C368" s="1" t="s">
        <v>3137</v>
      </c>
      <c r="D368" s="1" t="s">
        <v>377</v>
      </c>
      <c r="E368">
        <v>1</v>
      </c>
      <c r="F368" s="9" t="s">
        <v>3083</v>
      </c>
      <c r="G368" s="4">
        <v>160000</v>
      </c>
      <c r="I368" s="14">
        <f t="shared" si="5"/>
        <v>160000</v>
      </c>
      <c r="N368" s="1" t="s">
        <v>2441</v>
      </c>
      <c r="O368">
        <v>0</v>
      </c>
      <c r="P368" s="3">
        <v>46240</v>
      </c>
      <c r="Q368" s="1" t="s">
        <v>2449</v>
      </c>
      <c r="R368">
        <v>139081</v>
      </c>
      <c r="U368" s="1" t="s">
        <v>1259</v>
      </c>
      <c r="V368">
        <v>20</v>
      </c>
      <c r="W368">
        <v>22</v>
      </c>
      <c r="X368" s="1"/>
      <c r="Y368" s="1" t="s">
        <v>1768</v>
      </c>
      <c r="Z368" s="1" t="s">
        <v>1813</v>
      </c>
      <c r="AA368" s="1" t="s">
        <v>1817</v>
      </c>
      <c r="AB368" s="1" t="s">
        <v>1870</v>
      </c>
      <c r="AC368" s="1" t="s">
        <v>1931</v>
      </c>
      <c r="AD368" s="1" t="s">
        <v>1941</v>
      </c>
      <c r="AE368" s="1"/>
      <c r="AF368">
        <v>0</v>
      </c>
      <c r="AG368" s="1" t="s">
        <v>1350</v>
      </c>
      <c r="AH368" s="1" t="s">
        <v>2263</v>
      </c>
      <c r="AI368" s="1"/>
      <c r="AJ368" s="1" t="s">
        <v>2266</v>
      </c>
      <c r="AK368" s="1" t="s">
        <v>2297</v>
      </c>
      <c r="AL368" s="1" t="s">
        <v>2392</v>
      </c>
      <c r="AM368" s="1"/>
      <c r="AN368" s="3">
        <v>46240</v>
      </c>
      <c r="AO368" s="1" t="s">
        <v>2451</v>
      </c>
      <c r="AP368" s="1" t="s">
        <v>2550</v>
      </c>
      <c r="AQ368" s="1" t="s">
        <v>2811</v>
      </c>
      <c r="AR368" s="1" t="s">
        <v>2811</v>
      </c>
      <c r="AS368" s="1" t="s">
        <v>2818</v>
      </c>
      <c r="AT368" s="1" t="s">
        <v>1870</v>
      </c>
      <c r="AU368" s="1" t="s">
        <v>1931</v>
      </c>
      <c r="AV368" s="1" t="s">
        <v>2825</v>
      </c>
      <c r="AW368" s="1"/>
      <c r="AX368" s="1"/>
      <c r="AY368" s="1" t="s">
        <v>2833</v>
      </c>
      <c r="AZ368" s="1" t="s">
        <v>2830</v>
      </c>
      <c r="BA368" s="1" t="s">
        <v>2837</v>
      </c>
      <c r="BB368" s="1" t="s">
        <v>3063</v>
      </c>
      <c r="BC368" s="1"/>
      <c r="BD368">
        <v>22417</v>
      </c>
      <c r="BE368" s="1" t="s">
        <v>2818</v>
      </c>
      <c r="BF368">
        <v>2053</v>
      </c>
      <c r="BG368">
        <v>22</v>
      </c>
      <c r="BH368" s="1" t="s">
        <v>2451</v>
      </c>
    </row>
    <row r="369" spans="1:60">
      <c r="A369" s="8">
        <v>136214</v>
      </c>
      <c r="B369" s="1" t="s">
        <v>2896</v>
      </c>
      <c r="C369" s="1" t="s">
        <v>3137</v>
      </c>
      <c r="D369" s="1" t="s">
        <v>387</v>
      </c>
      <c r="E369">
        <v>1</v>
      </c>
      <c r="F369" s="9" t="s">
        <v>3083</v>
      </c>
      <c r="G369" s="4">
        <v>160000</v>
      </c>
      <c r="I369" s="14">
        <f t="shared" si="5"/>
        <v>160000</v>
      </c>
      <c r="N369" s="1" t="s">
        <v>2441</v>
      </c>
      <c r="O369">
        <v>0</v>
      </c>
      <c r="P369" s="3">
        <v>46240</v>
      </c>
      <c r="Q369" s="1" t="s">
        <v>2449</v>
      </c>
      <c r="R369">
        <v>139079</v>
      </c>
      <c r="U369" s="1" t="s">
        <v>1259</v>
      </c>
      <c r="V369">
        <v>20</v>
      </c>
      <c r="W369">
        <v>7</v>
      </c>
      <c r="X369" s="1"/>
      <c r="Y369" s="1" t="s">
        <v>1768</v>
      </c>
      <c r="Z369" s="1" t="s">
        <v>1813</v>
      </c>
      <c r="AA369" s="1" t="s">
        <v>1817</v>
      </c>
      <c r="AB369" s="1" t="s">
        <v>1870</v>
      </c>
      <c r="AC369" s="1" t="s">
        <v>1931</v>
      </c>
      <c r="AD369" s="1" t="s">
        <v>1941</v>
      </c>
      <c r="AE369" s="1"/>
      <c r="AF369">
        <v>0</v>
      </c>
      <c r="AG369" s="1" t="s">
        <v>1350</v>
      </c>
      <c r="AH369" s="1" t="s">
        <v>2263</v>
      </c>
      <c r="AI369" s="1"/>
      <c r="AJ369" s="1" t="s">
        <v>2266</v>
      </c>
      <c r="AK369" s="1" t="s">
        <v>2298</v>
      </c>
      <c r="AL369" s="1" t="s">
        <v>2393</v>
      </c>
      <c r="AM369" s="1"/>
      <c r="AN369" s="3">
        <v>46240</v>
      </c>
      <c r="AO369" s="1" t="s">
        <v>2451</v>
      </c>
      <c r="AP369" s="1" t="s">
        <v>2548</v>
      </c>
      <c r="AQ369" s="1" t="s">
        <v>2811</v>
      </c>
      <c r="AR369" s="1" t="s">
        <v>2811</v>
      </c>
      <c r="AS369" s="1" t="s">
        <v>2818</v>
      </c>
      <c r="AT369" s="1" t="s">
        <v>1870</v>
      </c>
      <c r="AU369" s="1" t="s">
        <v>1931</v>
      </c>
      <c r="AV369" s="1" t="s">
        <v>2825</v>
      </c>
      <c r="AW369" s="1"/>
      <c r="AX369" s="1"/>
      <c r="AY369" s="1" t="s">
        <v>2833</v>
      </c>
      <c r="AZ369" s="1" t="s">
        <v>2830</v>
      </c>
      <c r="BA369" s="1" t="s">
        <v>2837</v>
      </c>
      <c r="BB369" s="1" t="s">
        <v>3063</v>
      </c>
      <c r="BC369" s="1"/>
      <c r="BD369">
        <v>22417</v>
      </c>
      <c r="BE369" s="1" t="s">
        <v>2818</v>
      </c>
      <c r="BF369">
        <v>2053</v>
      </c>
      <c r="BG369">
        <v>7</v>
      </c>
      <c r="BH369" s="1" t="s">
        <v>2451</v>
      </c>
    </row>
    <row r="370" spans="1:60">
      <c r="A370" s="8">
        <v>136214</v>
      </c>
      <c r="B370" s="1" t="s">
        <v>2896</v>
      </c>
      <c r="C370" s="1" t="s">
        <v>3137</v>
      </c>
      <c r="D370" s="1" t="s">
        <v>405</v>
      </c>
      <c r="E370">
        <v>1</v>
      </c>
      <c r="F370" s="9" t="s">
        <v>3083</v>
      </c>
      <c r="G370" s="4">
        <v>160000</v>
      </c>
      <c r="I370" s="14">
        <f t="shared" si="5"/>
        <v>160000</v>
      </c>
      <c r="N370" s="1" t="s">
        <v>2441</v>
      </c>
      <c r="O370">
        <v>0</v>
      </c>
      <c r="P370" s="3">
        <v>46240</v>
      </c>
      <c r="Q370" s="1" t="s">
        <v>2449</v>
      </c>
      <c r="R370">
        <v>139079</v>
      </c>
      <c r="U370" s="1" t="s">
        <v>1259</v>
      </c>
      <c r="V370">
        <v>20</v>
      </c>
      <c r="W370">
        <v>25</v>
      </c>
      <c r="X370" s="1"/>
      <c r="Y370" s="1" t="s">
        <v>1768</v>
      </c>
      <c r="Z370" s="1" t="s">
        <v>1813</v>
      </c>
      <c r="AA370" s="1" t="s">
        <v>1817</v>
      </c>
      <c r="AB370" s="1" t="s">
        <v>1870</v>
      </c>
      <c r="AC370" s="1" t="s">
        <v>1931</v>
      </c>
      <c r="AD370" s="1" t="s">
        <v>1941</v>
      </c>
      <c r="AE370" s="1"/>
      <c r="AF370">
        <v>0</v>
      </c>
      <c r="AG370" s="1" t="s">
        <v>1350</v>
      </c>
      <c r="AH370" s="1" t="s">
        <v>2263</v>
      </c>
      <c r="AI370" s="1"/>
      <c r="AJ370" s="1" t="s">
        <v>2266</v>
      </c>
      <c r="AK370" s="1" t="s">
        <v>2298</v>
      </c>
      <c r="AL370" s="1" t="s">
        <v>2393</v>
      </c>
      <c r="AM370" s="1"/>
      <c r="AN370" s="3">
        <v>46240</v>
      </c>
      <c r="AO370" s="1" t="s">
        <v>2451</v>
      </c>
      <c r="AP370" s="1" t="s">
        <v>2548</v>
      </c>
      <c r="AQ370" s="1" t="s">
        <v>2811</v>
      </c>
      <c r="AR370" s="1" t="s">
        <v>2811</v>
      </c>
      <c r="AS370" s="1" t="s">
        <v>2818</v>
      </c>
      <c r="AT370" s="1" t="s">
        <v>1870</v>
      </c>
      <c r="AU370" s="1" t="s">
        <v>1931</v>
      </c>
      <c r="AV370" s="1" t="s">
        <v>2825</v>
      </c>
      <c r="AW370" s="1"/>
      <c r="AX370" s="1"/>
      <c r="AY370" s="1" t="s">
        <v>2833</v>
      </c>
      <c r="AZ370" s="1" t="s">
        <v>2830</v>
      </c>
      <c r="BA370" s="1" t="s">
        <v>2837</v>
      </c>
      <c r="BB370" s="1" t="s">
        <v>3063</v>
      </c>
      <c r="BC370" s="1"/>
      <c r="BD370">
        <v>22417</v>
      </c>
      <c r="BE370" s="1" t="s">
        <v>2818</v>
      </c>
      <c r="BF370">
        <v>2053</v>
      </c>
      <c r="BG370">
        <v>25</v>
      </c>
      <c r="BH370" s="1" t="s">
        <v>2451</v>
      </c>
    </row>
    <row r="371" spans="1:60">
      <c r="A371" s="8">
        <v>136220</v>
      </c>
      <c r="B371" s="1" t="s">
        <v>2896</v>
      </c>
      <c r="C371" s="1" t="s">
        <v>3137</v>
      </c>
      <c r="D371" s="1" t="s">
        <v>450</v>
      </c>
      <c r="E371">
        <v>1</v>
      </c>
      <c r="F371" s="9" t="s">
        <v>3083</v>
      </c>
      <c r="G371" s="4">
        <v>160000</v>
      </c>
      <c r="I371" s="14">
        <f t="shared" si="5"/>
        <v>160000</v>
      </c>
      <c r="N371" s="1" t="s">
        <v>2441</v>
      </c>
      <c r="O371">
        <v>0</v>
      </c>
      <c r="P371" s="3">
        <v>46241</v>
      </c>
      <c r="Q371" s="1" t="s">
        <v>2453</v>
      </c>
      <c r="R371">
        <v>139082</v>
      </c>
      <c r="U371" s="1" t="s">
        <v>1259</v>
      </c>
      <c r="V371">
        <v>20</v>
      </c>
      <c r="W371">
        <v>15</v>
      </c>
      <c r="X371" s="1"/>
      <c r="Y371" s="1" t="s">
        <v>1768</v>
      </c>
      <c r="Z371" s="1" t="s">
        <v>1813</v>
      </c>
      <c r="AA371" s="1" t="s">
        <v>1817</v>
      </c>
      <c r="AB371" s="1" t="s">
        <v>1870</v>
      </c>
      <c r="AC371" s="1" t="s">
        <v>1931</v>
      </c>
      <c r="AD371" s="1" t="s">
        <v>1941</v>
      </c>
      <c r="AE371" s="1"/>
      <c r="AF371">
        <v>0</v>
      </c>
      <c r="AG371" s="1" t="s">
        <v>1350</v>
      </c>
      <c r="AH371" s="1" t="s">
        <v>2263</v>
      </c>
      <c r="AI371" s="1"/>
      <c r="AJ371" s="1" t="s">
        <v>2266</v>
      </c>
      <c r="AK371" s="1" t="s">
        <v>2301</v>
      </c>
      <c r="AL371" s="1" t="s">
        <v>2396</v>
      </c>
      <c r="AM371" s="1"/>
      <c r="AN371" s="3">
        <v>46241</v>
      </c>
      <c r="AO371" s="1" t="s">
        <v>2451</v>
      </c>
      <c r="AP371" s="1" t="s">
        <v>2555</v>
      </c>
      <c r="AQ371" s="1" t="s">
        <v>2811</v>
      </c>
      <c r="AR371" s="1" t="s">
        <v>2811</v>
      </c>
      <c r="AS371" s="1" t="s">
        <v>2818</v>
      </c>
      <c r="AT371" s="1" t="s">
        <v>1870</v>
      </c>
      <c r="AU371" s="1" t="s">
        <v>1931</v>
      </c>
      <c r="AV371" s="1" t="s">
        <v>2825</v>
      </c>
      <c r="AW371" s="1"/>
      <c r="AX371" s="1"/>
      <c r="AY371" s="1" t="s">
        <v>2833</v>
      </c>
      <c r="AZ371" s="1" t="s">
        <v>2830</v>
      </c>
      <c r="BA371" s="1" t="s">
        <v>2837</v>
      </c>
      <c r="BB371" s="1" t="s">
        <v>3063</v>
      </c>
      <c r="BC371" s="1"/>
      <c r="BD371">
        <v>22417</v>
      </c>
      <c r="BE371" s="1" t="s">
        <v>2818</v>
      </c>
      <c r="BF371">
        <v>2053</v>
      </c>
      <c r="BG371">
        <v>15</v>
      </c>
      <c r="BH371" s="1" t="s">
        <v>2451</v>
      </c>
    </row>
    <row r="372" spans="1:60">
      <c r="A372" s="8">
        <v>136220</v>
      </c>
      <c r="B372" s="1" t="s">
        <v>2896</v>
      </c>
      <c r="C372" s="1" t="s">
        <v>3137</v>
      </c>
      <c r="D372" s="1" t="s">
        <v>451</v>
      </c>
      <c r="E372">
        <v>1</v>
      </c>
      <c r="F372" s="9" t="s">
        <v>3083</v>
      </c>
      <c r="G372" s="4">
        <v>160000</v>
      </c>
      <c r="I372" s="14">
        <f t="shared" si="5"/>
        <v>160000</v>
      </c>
      <c r="N372" s="1" t="s">
        <v>2441</v>
      </c>
      <c r="O372">
        <v>0</v>
      </c>
      <c r="P372" s="3">
        <v>46241</v>
      </c>
      <c r="Q372" s="1" t="s">
        <v>2453</v>
      </c>
      <c r="R372">
        <v>139082</v>
      </c>
      <c r="U372" s="1" t="s">
        <v>1259</v>
      </c>
      <c r="V372">
        <v>20</v>
      </c>
      <c r="W372">
        <v>16</v>
      </c>
      <c r="X372" s="1"/>
      <c r="Y372" s="1" t="s">
        <v>1768</v>
      </c>
      <c r="Z372" s="1" t="s">
        <v>1813</v>
      </c>
      <c r="AA372" s="1" t="s">
        <v>1817</v>
      </c>
      <c r="AB372" s="1" t="s">
        <v>1870</v>
      </c>
      <c r="AC372" s="1" t="s">
        <v>1931</v>
      </c>
      <c r="AD372" s="1" t="s">
        <v>1941</v>
      </c>
      <c r="AE372" s="1"/>
      <c r="AF372">
        <v>0</v>
      </c>
      <c r="AG372" s="1" t="s">
        <v>1350</v>
      </c>
      <c r="AH372" s="1" t="s">
        <v>2263</v>
      </c>
      <c r="AI372" s="1"/>
      <c r="AJ372" s="1" t="s">
        <v>2266</v>
      </c>
      <c r="AK372" s="1" t="s">
        <v>2301</v>
      </c>
      <c r="AL372" s="1" t="s">
        <v>2396</v>
      </c>
      <c r="AM372" s="1"/>
      <c r="AN372" s="3">
        <v>46241</v>
      </c>
      <c r="AO372" s="1" t="s">
        <v>2451</v>
      </c>
      <c r="AP372" s="1" t="s">
        <v>2555</v>
      </c>
      <c r="AQ372" s="1" t="s">
        <v>2811</v>
      </c>
      <c r="AR372" s="1" t="s">
        <v>2811</v>
      </c>
      <c r="AS372" s="1" t="s">
        <v>2818</v>
      </c>
      <c r="AT372" s="1" t="s">
        <v>1870</v>
      </c>
      <c r="AU372" s="1" t="s">
        <v>1931</v>
      </c>
      <c r="AV372" s="1" t="s">
        <v>2825</v>
      </c>
      <c r="AW372" s="1"/>
      <c r="AX372" s="1"/>
      <c r="AY372" s="1" t="s">
        <v>2833</v>
      </c>
      <c r="AZ372" s="1" t="s">
        <v>2830</v>
      </c>
      <c r="BA372" s="1" t="s">
        <v>2837</v>
      </c>
      <c r="BB372" s="1" t="s">
        <v>3063</v>
      </c>
      <c r="BC372" s="1"/>
      <c r="BD372">
        <v>22417</v>
      </c>
      <c r="BE372" s="1" t="s">
        <v>2818</v>
      </c>
      <c r="BF372">
        <v>2053</v>
      </c>
      <c r="BG372">
        <v>16</v>
      </c>
      <c r="BH372" s="1" t="s">
        <v>2451</v>
      </c>
    </row>
    <row r="373" spans="1:60">
      <c r="A373" s="8">
        <v>136423</v>
      </c>
      <c r="B373" s="1" t="s">
        <v>2846</v>
      </c>
      <c r="C373" s="1" t="s">
        <v>3089</v>
      </c>
      <c r="D373" s="1" t="s">
        <v>866</v>
      </c>
      <c r="E373">
        <v>1</v>
      </c>
      <c r="F373" s="9" t="s">
        <v>3083</v>
      </c>
      <c r="G373" s="4">
        <v>160000</v>
      </c>
      <c r="I373" s="14">
        <f t="shared" si="5"/>
        <v>160000</v>
      </c>
      <c r="N373" s="1" t="s">
        <v>2441</v>
      </c>
      <c r="O373">
        <v>0</v>
      </c>
      <c r="P373" s="3">
        <v>46254</v>
      </c>
      <c r="Q373" s="1" t="s">
        <v>2462</v>
      </c>
      <c r="R373">
        <v>139539</v>
      </c>
      <c r="U373" s="1" t="s">
        <v>1259</v>
      </c>
      <c r="V373">
        <v>20</v>
      </c>
      <c r="W373">
        <v>1</v>
      </c>
      <c r="X373" s="1"/>
      <c r="Y373" s="1" t="s">
        <v>1764</v>
      </c>
      <c r="Z373" s="1" t="s">
        <v>1813</v>
      </c>
      <c r="AA373" s="1" t="s">
        <v>1815</v>
      </c>
      <c r="AB373" s="1" t="s">
        <v>1829</v>
      </c>
      <c r="AC373" s="1" t="s">
        <v>1920</v>
      </c>
      <c r="AD373" s="1" t="s">
        <v>1941</v>
      </c>
      <c r="AE373" s="1"/>
      <c r="AF373">
        <v>1</v>
      </c>
      <c r="AG373" s="1" t="s">
        <v>2191</v>
      </c>
      <c r="AH373" s="1" t="s">
        <v>2263</v>
      </c>
      <c r="AI373" s="1"/>
      <c r="AJ373" s="1" t="s">
        <v>2264</v>
      </c>
      <c r="AK373" s="1" t="s">
        <v>2191</v>
      </c>
      <c r="AL373" s="1" t="s">
        <v>1259</v>
      </c>
      <c r="AM373" s="1" t="s">
        <v>2444</v>
      </c>
      <c r="AN373" s="3">
        <v>46254</v>
      </c>
      <c r="AO373" s="1" t="s">
        <v>2451</v>
      </c>
      <c r="AP373" s="1" t="s">
        <v>2711</v>
      </c>
      <c r="AQ373" s="1" t="s">
        <v>2811</v>
      </c>
      <c r="AR373" s="1" t="s">
        <v>2811</v>
      </c>
      <c r="AS373" s="1" t="s">
        <v>2814</v>
      </c>
      <c r="AT373" s="1" t="s">
        <v>1829</v>
      </c>
      <c r="AU373" s="1" t="s">
        <v>1920</v>
      </c>
      <c r="AV373" s="1" t="s">
        <v>2825</v>
      </c>
      <c r="AW373" s="1"/>
      <c r="AX373" s="1"/>
      <c r="AY373" s="1" t="s">
        <v>2829</v>
      </c>
      <c r="AZ373" s="1" t="s">
        <v>2829</v>
      </c>
      <c r="BA373" s="1" t="s">
        <v>2835</v>
      </c>
      <c r="BB373" s="1" t="s">
        <v>3059</v>
      </c>
      <c r="BC373" s="1"/>
      <c r="BD373">
        <v>1265</v>
      </c>
      <c r="BE373" s="1" t="s">
        <v>2814</v>
      </c>
      <c r="BF373">
        <v>2566</v>
      </c>
      <c r="BG373">
        <v>1</v>
      </c>
      <c r="BH373" s="1" t="s">
        <v>2455</v>
      </c>
    </row>
    <row r="374" spans="1:60">
      <c r="A374" s="8">
        <v>136219</v>
      </c>
      <c r="B374" s="1" t="s">
        <v>2904</v>
      </c>
      <c r="C374" s="1" t="s">
        <v>3137</v>
      </c>
      <c r="D374" s="1" t="s">
        <v>435</v>
      </c>
      <c r="E374">
        <v>1</v>
      </c>
      <c r="F374" s="9" t="s">
        <v>3083</v>
      </c>
      <c r="G374" s="4">
        <v>162000</v>
      </c>
      <c r="I374" s="14">
        <f t="shared" si="5"/>
        <v>162000</v>
      </c>
      <c r="N374" s="1" t="s">
        <v>2441</v>
      </c>
      <c r="O374">
        <v>0</v>
      </c>
      <c r="P374" s="3">
        <v>46241</v>
      </c>
      <c r="Q374" s="1" t="s">
        <v>2453</v>
      </c>
      <c r="R374">
        <v>139100</v>
      </c>
      <c r="U374" s="1" t="s">
        <v>1324</v>
      </c>
      <c r="V374">
        <v>20</v>
      </c>
      <c r="W374">
        <v>15</v>
      </c>
      <c r="X374" s="1"/>
      <c r="Y374" s="1" t="s">
        <v>1768</v>
      </c>
      <c r="Z374" s="1" t="s">
        <v>1813</v>
      </c>
      <c r="AA374" s="1" t="s">
        <v>1817</v>
      </c>
      <c r="AB374" s="1" t="s">
        <v>1870</v>
      </c>
      <c r="AC374" s="1" t="s">
        <v>1931</v>
      </c>
      <c r="AD374" s="1" t="s">
        <v>1941</v>
      </c>
      <c r="AE374" s="1"/>
      <c r="AF374">
        <v>0</v>
      </c>
      <c r="AG374" s="1" t="s">
        <v>1350</v>
      </c>
      <c r="AH374" s="1" t="s">
        <v>2263</v>
      </c>
      <c r="AI374" s="1"/>
      <c r="AJ374" s="1" t="s">
        <v>2266</v>
      </c>
      <c r="AK374" s="1" t="s">
        <v>2300</v>
      </c>
      <c r="AL374" s="1" t="s">
        <v>2395</v>
      </c>
      <c r="AM374" s="1"/>
      <c r="AN374" s="3">
        <v>46241</v>
      </c>
      <c r="AO374" s="1" t="s">
        <v>2451</v>
      </c>
      <c r="AP374" s="1" t="s">
        <v>2554</v>
      </c>
      <c r="AQ374" s="1" t="s">
        <v>2811</v>
      </c>
      <c r="AR374" s="1" t="s">
        <v>2811</v>
      </c>
      <c r="AS374" s="1" t="s">
        <v>2818</v>
      </c>
      <c r="AT374" s="1" t="s">
        <v>1870</v>
      </c>
      <c r="AU374" s="1" t="s">
        <v>1931</v>
      </c>
      <c r="AV374" s="1" t="s">
        <v>2825</v>
      </c>
      <c r="AW374" s="1"/>
      <c r="AX374" s="1"/>
      <c r="AY374" s="1" t="s">
        <v>2833</v>
      </c>
      <c r="AZ374" s="1" t="s">
        <v>2830</v>
      </c>
      <c r="BA374" s="1" t="s">
        <v>2837</v>
      </c>
      <c r="BB374" s="1" t="s">
        <v>3063</v>
      </c>
      <c r="BC374" s="1"/>
      <c r="BD374">
        <v>22417</v>
      </c>
      <c r="BE374" s="1" t="s">
        <v>2818</v>
      </c>
      <c r="BF374">
        <v>2633</v>
      </c>
      <c r="BG374">
        <v>15</v>
      </c>
      <c r="BH374" s="1" t="s">
        <v>2451</v>
      </c>
    </row>
    <row r="375" spans="1:60">
      <c r="A375" s="8">
        <v>136086</v>
      </c>
      <c r="B375" s="1" t="s">
        <v>2841</v>
      </c>
      <c r="C375" s="1" t="s">
        <v>3096</v>
      </c>
      <c r="D375" s="1" t="s">
        <v>113</v>
      </c>
      <c r="E375">
        <v>1</v>
      </c>
      <c r="F375" s="9" t="s">
        <v>3083</v>
      </c>
      <c r="G375" s="4">
        <v>162300</v>
      </c>
      <c r="I375" s="14">
        <f t="shared" si="5"/>
        <v>162300</v>
      </c>
      <c r="N375" s="1" t="s">
        <v>2441</v>
      </c>
      <c r="O375">
        <v>0</v>
      </c>
      <c r="P375" s="3">
        <v>46237</v>
      </c>
      <c r="Q375" s="1" t="s">
        <v>2445</v>
      </c>
      <c r="R375">
        <v>139294</v>
      </c>
      <c r="U375" s="1" t="s">
        <v>1101</v>
      </c>
      <c r="V375">
        <v>0</v>
      </c>
      <c r="W375">
        <v>1</v>
      </c>
      <c r="X375" s="1"/>
      <c r="Y375" s="1" t="s">
        <v>1768</v>
      </c>
      <c r="Z375" s="1" t="s">
        <v>1813</v>
      </c>
      <c r="AA375" s="1" t="s">
        <v>1818</v>
      </c>
      <c r="AB375" s="1" t="s">
        <v>1837</v>
      </c>
      <c r="AC375" s="1" t="s">
        <v>1922</v>
      </c>
      <c r="AD375" s="1" t="s">
        <v>1941</v>
      </c>
      <c r="AE375" s="1"/>
      <c r="AF375">
        <v>1</v>
      </c>
      <c r="AG375" s="1" t="s">
        <v>1101</v>
      </c>
      <c r="AH375" s="1" t="s">
        <v>2263</v>
      </c>
      <c r="AI375" s="1"/>
      <c r="AJ375" s="1" t="s">
        <v>2265</v>
      </c>
      <c r="AK375" s="1" t="s">
        <v>1101</v>
      </c>
      <c r="AL375" s="1" t="s">
        <v>1101</v>
      </c>
      <c r="AM375" s="1" t="s">
        <v>2444</v>
      </c>
      <c r="AN375" s="3">
        <v>46237</v>
      </c>
      <c r="AO375" s="1" t="s">
        <v>2451</v>
      </c>
      <c r="AP375" s="1"/>
      <c r="AQ375" s="1" t="s">
        <v>2811</v>
      </c>
      <c r="AR375" s="1" t="s">
        <v>2811</v>
      </c>
      <c r="AS375" s="1" t="s">
        <v>2820</v>
      </c>
      <c r="AT375" s="1" t="s">
        <v>1837</v>
      </c>
      <c r="AU375" s="1" t="s">
        <v>1922</v>
      </c>
      <c r="AV375" s="1" t="s">
        <v>2825</v>
      </c>
      <c r="AW375" s="1"/>
      <c r="AX375" s="1"/>
      <c r="AY375" s="1" t="s">
        <v>2829</v>
      </c>
      <c r="AZ375" s="1" t="s">
        <v>2829</v>
      </c>
      <c r="BA375" s="1" t="s">
        <v>2836</v>
      </c>
      <c r="BB375" s="1" t="s">
        <v>3061</v>
      </c>
      <c r="BC375" s="1"/>
      <c r="BD375">
        <v>14862</v>
      </c>
      <c r="BE375" s="1" t="s">
        <v>2820</v>
      </c>
      <c r="BF375">
        <v>2490</v>
      </c>
      <c r="BG375">
        <v>1</v>
      </c>
      <c r="BH375" s="1" t="s">
        <v>3259</v>
      </c>
    </row>
    <row r="376" spans="1:60">
      <c r="A376" s="8">
        <v>136211</v>
      </c>
      <c r="B376" s="1" t="s">
        <v>2896</v>
      </c>
      <c r="C376" s="1" t="s">
        <v>3137</v>
      </c>
      <c r="D376" s="1" t="s">
        <v>307</v>
      </c>
      <c r="E376">
        <v>1</v>
      </c>
      <c r="F376" s="9" t="s">
        <v>3083</v>
      </c>
      <c r="G376" s="4">
        <v>165000</v>
      </c>
      <c r="I376" s="14">
        <f t="shared" si="5"/>
        <v>165000</v>
      </c>
      <c r="N376" s="1" t="s">
        <v>2441</v>
      </c>
      <c r="O376">
        <v>0</v>
      </c>
      <c r="P376" s="3">
        <v>46240</v>
      </c>
      <c r="Q376" s="1" t="s">
        <v>2449</v>
      </c>
      <c r="R376">
        <v>139076</v>
      </c>
      <c r="U376" s="1" t="s">
        <v>1266</v>
      </c>
      <c r="V376">
        <v>20</v>
      </c>
      <c r="W376">
        <v>19</v>
      </c>
      <c r="X376" s="1"/>
      <c r="Y376" s="1" t="s">
        <v>1768</v>
      </c>
      <c r="Z376" s="1" t="s">
        <v>1813</v>
      </c>
      <c r="AA376" s="1" t="s">
        <v>1817</v>
      </c>
      <c r="AB376" s="1" t="s">
        <v>1870</v>
      </c>
      <c r="AC376" s="1" t="s">
        <v>1931</v>
      </c>
      <c r="AD376" s="1" t="s">
        <v>1941</v>
      </c>
      <c r="AE376" s="1"/>
      <c r="AF376">
        <v>0</v>
      </c>
      <c r="AG376" s="1" t="s">
        <v>1350</v>
      </c>
      <c r="AH376" s="1" t="s">
        <v>2263</v>
      </c>
      <c r="AI376" s="1"/>
      <c r="AJ376" s="1" t="s">
        <v>2266</v>
      </c>
      <c r="AK376" s="1" t="s">
        <v>1992</v>
      </c>
      <c r="AL376" s="1" t="s">
        <v>1129</v>
      </c>
      <c r="AM376" s="1"/>
      <c r="AN376" s="3">
        <v>46240</v>
      </c>
      <c r="AO376" s="1" t="s">
        <v>2451</v>
      </c>
      <c r="AP376" s="1" t="s">
        <v>2548</v>
      </c>
      <c r="AQ376" s="1" t="s">
        <v>2811</v>
      </c>
      <c r="AR376" s="1" t="s">
        <v>2811</v>
      </c>
      <c r="AS376" s="1" t="s">
        <v>2818</v>
      </c>
      <c r="AT376" s="1" t="s">
        <v>1870</v>
      </c>
      <c r="AU376" s="1" t="s">
        <v>1931</v>
      </c>
      <c r="AV376" s="1" t="s">
        <v>2825</v>
      </c>
      <c r="AW376" s="1"/>
      <c r="AX376" s="1"/>
      <c r="AY376" s="1" t="s">
        <v>2833</v>
      </c>
      <c r="AZ376" s="1" t="s">
        <v>2830</v>
      </c>
      <c r="BA376" s="1" t="s">
        <v>2837</v>
      </c>
      <c r="BB376" s="1" t="s">
        <v>3063</v>
      </c>
      <c r="BC376" s="1"/>
      <c r="BD376">
        <v>22417</v>
      </c>
      <c r="BE376" s="1" t="s">
        <v>2818</v>
      </c>
      <c r="BF376">
        <v>2053</v>
      </c>
      <c r="BG376">
        <v>19</v>
      </c>
      <c r="BH376" s="1" t="s">
        <v>2451</v>
      </c>
    </row>
    <row r="377" spans="1:60">
      <c r="A377" s="8">
        <v>136245</v>
      </c>
      <c r="B377" s="1" t="s">
        <v>2840</v>
      </c>
      <c r="C377" s="1" t="s">
        <v>3096</v>
      </c>
      <c r="D377" s="1" t="s">
        <v>570</v>
      </c>
      <c r="E377">
        <v>1</v>
      </c>
      <c r="F377" s="9" t="s">
        <v>3083</v>
      </c>
      <c r="G377" s="4">
        <v>165000</v>
      </c>
      <c r="I377" s="14">
        <f t="shared" si="5"/>
        <v>165000</v>
      </c>
      <c r="N377" s="1" t="s">
        <v>2441</v>
      </c>
      <c r="O377">
        <v>0</v>
      </c>
      <c r="P377" s="3">
        <v>46244</v>
      </c>
      <c r="Q377" s="1" t="s">
        <v>2452</v>
      </c>
      <c r="R377">
        <v>139466</v>
      </c>
      <c r="U377" s="1" t="s">
        <v>1410</v>
      </c>
      <c r="V377">
        <v>0</v>
      </c>
      <c r="W377">
        <v>1</v>
      </c>
      <c r="X377" s="1"/>
      <c r="Y377" s="1" t="s">
        <v>1768</v>
      </c>
      <c r="Z377" s="1" t="s">
        <v>1813</v>
      </c>
      <c r="AA377" s="1" t="s">
        <v>1819</v>
      </c>
      <c r="AB377" s="1" t="s">
        <v>1878</v>
      </c>
      <c r="AC377" s="1" t="s">
        <v>1935</v>
      </c>
      <c r="AD377" s="1" t="s">
        <v>1941</v>
      </c>
      <c r="AE377" s="1"/>
      <c r="AF377">
        <v>1</v>
      </c>
      <c r="AG377" s="1" t="s">
        <v>1410</v>
      </c>
      <c r="AH377" s="1" t="s">
        <v>2263</v>
      </c>
      <c r="AI377" s="1"/>
      <c r="AJ377" s="1" t="s">
        <v>2265</v>
      </c>
      <c r="AK377" s="1" t="s">
        <v>1410</v>
      </c>
      <c r="AL377" s="1" t="s">
        <v>1410</v>
      </c>
      <c r="AM377" s="1"/>
      <c r="AN377" s="3">
        <v>46244</v>
      </c>
      <c r="AO377" s="1" t="s">
        <v>2451</v>
      </c>
      <c r="AP377" s="1"/>
      <c r="AQ377" s="1" t="s">
        <v>2811</v>
      </c>
      <c r="AR377" s="1" t="s">
        <v>2811</v>
      </c>
      <c r="AS377" s="1" t="s">
        <v>2821</v>
      </c>
      <c r="AT377" s="1" t="s">
        <v>1878</v>
      </c>
      <c r="AU377" s="1" t="s">
        <v>1935</v>
      </c>
      <c r="AV377" s="1" t="s">
        <v>2825</v>
      </c>
      <c r="AW377" s="1"/>
      <c r="AX377" s="1"/>
      <c r="AY377" s="1" t="s">
        <v>2829</v>
      </c>
      <c r="AZ377" s="1" t="s">
        <v>2829</v>
      </c>
      <c r="BA377" s="1" t="s">
        <v>2836</v>
      </c>
      <c r="BB377" s="1" t="s">
        <v>3074</v>
      </c>
      <c r="BC377" s="1"/>
      <c r="BD377">
        <v>14862</v>
      </c>
      <c r="BE377" s="1" t="s">
        <v>2821</v>
      </c>
      <c r="BF377">
        <v>4038</v>
      </c>
      <c r="BG377">
        <v>1</v>
      </c>
      <c r="BH377" s="1" t="s">
        <v>2452</v>
      </c>
    </row>
    <row r="378" spans="1:60">
      <c r="A378" s="8">
        <v>136211</v>
      </c>
      <c r="B378" s="1" t="s">
        <v>2896</v>
      </c>
      <c r="C378" s="1" t="s">
        <v>3137</v>
      </c>
      <c r="D378" s="1" t="s">
        <v>306</v>
      </c>
      <c r="E378">
        <v>1</v>
      </c>
      <c r="F378" s="9" t="s">
        <v>3083</v>
      </c>
      <c r="G378" s="4">
        <v>167500</v>
      </c>
      <c r="I378" s="14">
        <f t="shared" si="5"/>
        <v>167500</v>
      </c>
      <c r="N378" s="1" t="s">
        <v>2441</v>
      </c>
      <c r="O378">
        <v>0</v>
      </c>
      <c r="P378" s="3">
        <v>46240</v>
      </c>
      <c r="Q378" s="1" t="s">
        <v>2449</v>
      </c>
      <c r="R378">
        <v>139076</v>
      </c>
      <c r="U378" s="1" t="s">
        <v>1265</v>
      </c>
      <c r="V378">
        <v>20</v>
      </c>
      <c r="W378">
        <v>18</v>
      </c>
      <c r="X378" s="1"/>
      <c r="Y378" s="1" t="s">
        <v>1768</v>
      </c>
      <c r="Z378" s="1" t="s">
        <v>1813</v>
      </c>
      <c r="AA378" s="1" t="s">
        <v>1817</v>
      </c>
      <c r="AB378" s="1" t="s">
        <v>1870</v>
      </c>
      <c r="AC378" s="1" t="s">
        <v>1931</v>
      </c>
      <c r="AD378" s="1" t="s">
        <v>1941</v>
      </c>
      <c r="AE378" s="1"/>
      <c r="AF378">
        <v>0</v>
      </c>
      <c r="AG378" s="1" t="s">
        <v>1350</v>
      </c>
      <c r="AH378" s="1" t="s">
        <v>2263</v>
      </c>
      <c r="AI378" s="1"/>
      <c r="AJ378" s="1" t="s">
        <v>2266</v>
      </c>
      <c r="AK378" s="1" t="s">
        <v>1992</v>
      </c>
      <c r="AL378" s="1" t="s">
        <v>1129</v>
      </c>
      <c r="AM378" s="1"/>
      <c r="AN378" s="3">
        <v>46240</v>
      </c>
      <c r="AO378" s="1" t="s">
        <v>2451</v>
      </c>
      <c r="AP378" s="1" t="s">
        <v>2548</v>
      </c>
      <c r="AQ378" s="1" t="s">
        <v>2811</v>
      </c>
      <c r="AR378" s="1" t="s">
        <v>2811</v>
      </c>
      <c r="AS378" s="1" t="s">
        <v>2818</v>
      </c>
      <c r="AT378" s="1" t="s">
        <v>1870</v>
      </c>
      <c r="AU378" s="1" t="s">
        <v>1931</v>
      </c>
      <c r="AV378" s="1" t="s">
        <v>2825</v>
      </c>
      <c r="AW378" s="1"/>
      <c r="AX378" s="1"/>
      <c r="AY378" s="1" t="s">
        <v>2833</v>
      </c>
      <c r="AZ378" s="1" t="s">
        <v>2830</v>
      </c>
      <c r="BA378" s="1" t="s">
        <v>2837</v>
      </c>
      <c r="BB378" s="1" t="s">
        <v>3063</v>
      </c>
      <c r="BC378" s="1"/>
      <c r="BD378">
        <v>22417</v>
      </c>
      <c r="BE378" s="1" t="s">
        <v>2818</v>
      </c>
      <c r="BF378">
        <v>2053</v>
      </c>
      <c r="BG378">
        <v>18</v>
      </c>
      <c r="BH378" s="1" t="s">
        <v>2451</v>
      </c>
    </row>
    <row r="379" spans="1:60">
      <c r="A379" s="8">
        <v>136211</v>
      </c>
      <c r="B379" s="1" t="s">
        <v>2896</v>
      </c>
      <c r="C379" s="1" t="s">
        <v>3137</v>
      </c>
      <c r="D379" s="1" t="s">
        <v>314</v>
      </c>
      <c r="E379">
        <v>1</v>
      </c>
      <c r="F379" s="9" t="s">
        <v>3083</v>
      </c>
      <c r="G379" s="4">
        <v>167500</v>
      </c>
      <c r="I379" s="14">
        <f t="shared" si="5"/>
        <v>167500</v>
      </c>
      <c r="N379" s="1" t="s">
        <v>2441</v>
      </c>
      <c r="O379">
        <v>0</v>
      </c>
      <c r="P379" s="3">
        <v>46240</v>
      </c>
      <c r="Q379" s="1" t="s">
        <v>2449</v>
      </c>
      <c r="R379">
        <v>139076</v>
      </c>
      <c r="U379" s="1" t="s">
        <v>1265</v>
      </c>
      <c r="V379">
        <v>20</v>
      </c>
      <c r="W379">
        <v>26</v>
      </c>
      <c r="X379" s="1"/>
      <c r="Y379" s="1" t="s">
        <v>1768</v>
      </c>
      <c r="Z379" s="1" t="s">
        <v>1813</v>
      </c>
      <c r="AA379" s="1" t="s">
        <v>1817</v>
      </c>
      <c r="AB379" s="1" t="s">
        <v>1870</v>
      </c>
      <c r="AC379" s="1" t="s">
        <v>1931</v>
      </c>
      <c r="AD379" s="1" t="s">
        <v>1941</v>
      </c>
      <c r="AE379" s="1"/>
      <c r="AF379">
        <v>0</v>
      </c>
      <c r="AG379" s="1" t="s">
        <v>1350</v>
      </c>
      <c r="AH379" s="1" t="s">
        <v>2263</v>
      </c>
      <c r="AI379" s="1"/>
      <c r="AJ379" s="1" t="s">
        <v>2266</v>
      </c>
      <c r="AK379" s="1" t="s">
        <v>1992</v>
      </c>
      <c r="AL379" s="1" t="s">
        <v>1129</v>
      </c>
      <c r="AM379" s="1"/>
      <c r="AN379" s="3">
        <v>46240</v>
      </c>
      <c r="AO379" s="1" t="s">
        <v>2451</v>
      </c>
      <c r="AP379" s="1" t="s">
        <v>2548</v>
      </c>
      <c r="AQ379" s="1" t="s">
        <v>2811</v>
      </c>
      <c r="AR379" s="1" t="s">
        <v>2811</v>
      </c>
      <c r="AS379" s="1" t="s">
        <v>2818</v>
      </c>
      <c r="AT379" s="1" t="s">
        <v>1870</v>
      </c>
      <c r="AU379" s="1" t="s">
        <v>1931</v>
      </c>
      <c r="AV379" s="1" t="s">
        <v>2825</v>
      </c>
      <c r="AW379" s="1"/>
      <c r="AX379" s="1"/>
      <c r="AY379" s="1" t="s">
        <v>2833</v>
      </c>
      <c r="AZ379" s="1" t="s">
        <v>2830</v>
      </c>
      <c r="BA379" s="1" t="s">
        <v>2837</v>
      </c>
      <c r="BB379" s="1" t="s">
        <v>3063</v>
      </c>
      <c r="BC379" s="1"/>
      <c r="BD379">
        <v>22417</v>
      </c>
      <c r="BE379" s="1" t="s">
        <v>2818</v>
      </c>
      <c r="BF379">
        <v>2053</v>
      </c>
      <c r="BG379">
        <v>26</v>
      </c>
      <c r="BH379" s="1" t="s">
        <v>2451</v>
      </c>
    </row>
    <row r="380" spans="1:60">
      <c r="A380" s="8">
        <v>136214</v>
      </c>
      <c r="B380" s="1" t="s">
        <v>2896</v>
      </c>
      <c r="C380" s="1" t="s">
        <v>3137</v>
      </c>
      <c r="D380" s="1" t="s">
        <v>404</v>
      </c>
      <c r="E380">
        <v>1</v>
      </c>
      <c r="F380" s="9" t="s">
        <v>3083</v>
      </c>
      <c r="G380" s="4">
        <v>167500</v>
      </c>
      <c r="I380" s="14">
        <f t="shared" si="5"/>
        <v>167500</v>
      </c>
      <c r="N380" s="1" t="s">
        <v>2441</v>
      </c>
      <c r="O380">
        <v>0</v>
      </c>
      <c r="P380" s="3">
        <v>46240</v>
      </c>
      <c r="Q380" s="1" t="s">
        <v>2449</v>
      </c>
      <c r="R380">
        <v>139079</v>
      </c>
      <c r="U380" s="1" t="s">
        <v>1265</v>
      </c>
      <c r="V380">
        <v>20</v>
      </c>
      <c r="W380">
        <v>24</v>
      </c>
      <c r="X380" s="1"/>
      <c r="Y380" s="1" t="s">
        <v>1768</v>
      </c>
      <c r="Z380" s="1" t="s">
        <v>1813</v>
      </c>
      <c r="AA380" s="1" t="s">
        <v>1817</v>
      </c>
      <c r="AB380" s="1" t="s">
        <v>1870</v>
      </c>
      <c r="AC380" s="1" t="s">
        <v>1931</v>
      </c>
      <c r="AD380" s="1" t="s">
        <v>1941</v>
      </c>
      <c r="AE380" s="1"/>
      <c r="AF380">
        <v>0</v>
      </c>
      <c r="AG380" s="1" t="s">
        <v>1350</v>
      </c>
      <c r="AH380" s="1" t="s">
        <v>2263</v>
      </c>
      <c r="AI380" s="1"/>
      <c r="AJ380" s="1" t="s">
        <v>2266</v>
      </c>
      <c r="AK380" s="1" t="s">
        <v>2298</v>
      </c>
      <c r="AL380" s="1" t="s">
        <v>2393</v>
      </c>
      <c r="AM380" s="1"/>
      <c r="AN380" s="3">
        <v>46240</v>
      </c>
      <c r="AO380" s="1" t="s">
        <v>2451</v>
      </c>
      <c r="AP380" s="1" t="s">
        <v>2548</v>
      </c>
      <c r="AQ380" s="1" t="s">
        <v>2811</v>
      </c>
      <c r="AR380" s="1" t="s">
        <v>2811</v>
      </c>
      <c r="AS380" s="1" t="s">
        <v>2818</v>
      </c>
      <c r="AT380" s="1" t="s">
        <v>1870</v>
      </c>
      <c r="AU380" s="1" t="s">
        <v>1931</v>
      </c>
      <c r="AV380" s="1" t="s">
        <v>2825</v>
      </c>
      <c r="AW380" s="1"/>
      <c r="AX380" s="1"/>
      <c r="AY380" s="1" t="s">
        <v>2833</v>
      </c>
      <c r="AZ380" s="1" t="s">
        <v>2830</v>
      </c>
      <c r="BA380" s="1" t="s">
        <v>2837</v>
      </c>
      <c r="BB380" s="1" t="s">
        <v>3063</v>
      </c>
      <c r="BC380" s="1"/>
      <c r="BD380">
        <v>22417</v>
      </c>
      <c r="BE380" s="1" t="s">
        <v>2818</v>
      </c>
      <c r="BF380">
        <v>2053</v>
      </c>
      <c r="BG380">
        <v>24</v>
      </c>
      <c r="BH380" s="1" t="s">
        <v>2451</v>
      </c>
    </row>
    <row r="381" spans="1:60">
      <c r="A381" s="8">
        <v>136220</v>
      </c>
      <c r="B381" s="1" t="s">
        <v>2896</v>
      </c>
      <c r="C381" s="1" t="s">
        <v>3137</v>
      </c>
      <c r="D381" s="1" t="s">
        <v>480</v>
      </c>
      <c r="E381">
        <v>1</v>
      </c>
      <c r="F381" s="9" t="s">
        <v>3083</v>
      </c>
      <c r="G381" s="4">
        <v>167500</v>
      </c>
      <c r="I381" s="14">
        <f t="shared" si="5"/>
        <v>167500</v>
      </c>
      <c r="N381" s="1" t="s">
        <v>2441</v>
      </c>
      <c r="O381">
        <v>0</v>
      </c>
      <c r="P381" s="3">
        <v>46241</v>
      </c>
      <c r="Q381" s="1" t="s">
        <v>2453</v>
      </c>
      <c r="R381">
        <v>139082</v>
      </c>
      <c r="U381" s="1" t="s">
        <v>1265</v>
      </c>
      <c r="V381">
        <v>20</v>
      </c>
      <c r="W381">
        <v>45</v>
      </c>
      <c r="X381" s="1"/>
      <c r="Y381" s="1" t="s">
        <v>1768</v>
      </c>
      <c r="Z381" s="1" t="s">
        <v>1813</v>
      </c>
      <c r="AA381" s="1" t="s">
        <v>1817</v>
      </c>
      <c r="AB381" s="1" t="s">
        <v>1870</v>
      </c>
      <c r="AC381" s="1" t="s">
        <v>1931</v>
      </c>
      <c r="AD381" s="1" t="s">
        <v>1941</v>
      </c>
      <c r="AE381" s="1"/>
      <c r="AF381">
        <v>0</v>
      </c>
      <c r="AG381" s="1" t="s">
        <v>1350</v>
      </c>
      <c r="AH381" s="1" t="s">
        <v>2263</v>
      </c>
      <c r="AI381" s="1"/>
      <c r="AJ381" s="1" t="s">
        <v>2266</v>
      </c>
      <c r="AK381" s="1" t="s">
        <v>2301</v>
      </c>
      <c r="AL381" s="1" t="s">
        <v>2396</v>
      </c>
      <c r="AM381" s="1"/>
      <c r="AN381" s="3">
        <v>46241</v>
      </c>
      <c r="AO381" s="1" t="s">
        <v>2451</v>
      </c>
      <c r="AP381" s="1" t="s">
        <v>2555</v>
      </c>
      <c r="AQ381" s="1" t="s">
        <v>2811</v>
      </c>
      <c r="AR381" s="1" t="s">
        <v>2811</v>
      </c>
      <c r="AS381" s="1" t="s">
        <v>2818</v>
      </c>
      <c r="AT381" s="1" t="s">
        <v>1870</v>
      </c>
      <c r="AU381" s="1" t="s">
        <v>1931</v>
      </c>
      <c r="AV381" s="1" t="s">
        <v>2825</v>
      </c>
      <c r="AW381" s="1"/>
      <c r="AX381" s="1"/>
      <c r="AY381" s="1" t="s">
        <v>2833</v>
      </c>
      <c r="AZ381" s="1" t="s">
        <v>2830</v>
      </c>
      <c r="BA381" s="1" t="s">
        <v>2837</v>
      </c>
      <c r="BB381" s="1" t="s">
        <v>3063</v>
      </c>
      <c r="BC381" s="1"/>
      <c r="BD381">
        <v>22417</v>
      </c>
      <c r="BE381" s="1" t="s">
        <v>2818</v>
      </c>
      <c r="BF381">
        <v>2053</v>
      </c>
      <c r="BG381">
        <v>45</v>
      </c>
      <c r="BH381" s="1" t="s">
        <v>2451</v>
      </c>
    </row>
    <row r="382" spans="1:60">
      <c r="A382" s="8">
        <v>136211</v>
      </c>
      <c r="B382" s="1" t="s">
        <v>2896</v>
      </c>
      <c r="C382" s="1" t="s">
        <v>3137</v>
      </c>
      <c r="D382" s="1" t="s">
        <v>331</v>
      </c>
      <c r="E382">
        <v>1</v>
      </c>
      <c r="F382" s="9" t="s">
        <v>3083</v>
      </c>
      <c r="G382" s="4">
        <v>168000</v>
      </c>
      <c r="I382" s="14">
        <f t="shared" si="5"/>
        <v>168000</v>
      </c>
      <c r="N382" s="1" t="s">
        <v>2441</v>
      </c>
      <c r="O382">
        <v>0</v>
      </c>
      <c r="P382" s="3">
        <v>46240</v>
      </c>
      <c r="Q382" s="1" t="s">
        <v>2449</v>
      </c>
      <c r="R382">
        <v>139076</v>
      </c>
      <c r="U382" s="1" t="s">
        <v>1276</v>
      </c>
      <c r="V382">
        <v>20</v>
      </c>
      <c r="W382">
        <v>43</v>
      </c>
      <c r="X382" s="1"/>
      <c r="Y382" s="1" t="s">
        <v>1768</v>
      </c>
      <c r="Z382" s="1" t="s">
        <v>1813</v>
      </c>
      <c r="AA382" s="1" t="s">
        <v>1817</v>
      </c>
      <c r="AB382" s="1" t="s">
        <v>1870</v>
      </c>
      <c r="AC382" s="1" t="s">
        <v>1931</v>
      </c>
      <c r="AD382" s="1" t="s">
        <v>1941</v>
      </c>
      <c r="AE382" s="1"/>
      <c r="AF382">
        <v>0</v>
      </c>
      <c r="AG382" s="1" t="s">
        <v>1350</v>
      </c>
      <c r="AH382" s="1" t="s">
        <v>2263</v>
      </c>
      <c r="AI382" s="1"/>
      <c r="AJ382" s="1" t="s">
        <v>2266</v>
      </c>
      <c r="AK382" s="1" t="s">
        <v>1992</v>
      </c>
      <c r="AL382" s="1" t="s">
        <v>1129</v>
      </c>
      <c r="AM382" s="1"/>
      <c r="AN382" s="3">
        <v>46240</v>
      </c>
      <c r="AO382" s="1" t="s">
        <v>2451</v>
      </c>
      <c r="AP382" s="1" t="s">
        <v>2548</v>
      </c>
      <c r="AQ382" s="1" t="s">
        <v>2811</v>
      </c>
      <c r="AR382" s="1" t="s">
        <v>2811</v>
      </c>
      <c r="AS382" s="1" t="s">
        <v>2818</v>
      </c>
      <c r="AT382" s="1" t="s">
        <v>1870</v>
      </c>
      <c r="AU382" s="1" t="s">
        <v>1931</v>
      </c>
      <c r="AV382" s="1" t="s">
        <v>2825</v>
      </c>
      <c r="AW382" s="1"/>
      <c r="AX382" s="1"/>
      <c r="AY382" s="1" t="s">
        <v>2833</v>
      </c>
      <c r="AZ382" s="1" t="s">
        <v>2830</v>
      </c>
      <c r="BA382" s="1" t="s">
        <v>2837</v>
      </c>
      <c r="BB382" s="1" t="s">
        <v>3063</v>
      </c>
      <c r="BC382" s="1"/>
      <c r="BD382">
        <v>22417</v>
      </c>
      <c r="BE382" s="1" t="s">
        <v>2818</v>
      </c>
      <c r="BF382">
        <v>2053</v>
      </c>
      <c r="BG382">
        <v>43</v>
      </c>
      <c r="BH382" s="1" t="s">
        <v>2451</v>
      </c>
    </row>
    <row r="383" spans="1:60">
      <c r="A383" s="8">
        <v>136212</v>
      </c>
      <c r="B383" s="1" t="s">
        <v>2896</v>
      </c>
      <c r="C383" s="1" t="s">
        <v>3137</v>
      </c>
      <c r="D383" s="1" t="s">
        <v>350</v>
      </c>
      <c r="E383">
        <v>1</v>
      </c>
      <c r="F383" s="9" t="s">
        <v>3083</v>
      </c>
      <c r="G383" s="4">
        <v>168000</v>
      </c>
      <c r="I383" s="14">
        <f t="shared" si="5"/>
        <v>168000</v>
      </c>
      <c r="N383" s="1" t="s">
        <v>2441</v>
      </c>
      <c r="O383">
        <v>0</v>
      </c>
      <c r="P383" s="3">
        <v>46240</v>
      </c>
      <c r="Q383" s="1" t="s">
        <v>2449</v>
      </c>
      <c r="R383">
        <v>139077</v>
      </c>
      <c r="U383" s="1" t="s">
        <v>1276</v>
      </c>
      <c r="V383">
        <v>20</v>
      </c>
      <c r="W383">
        <v>8</v>
      </c>
      <c r="X383" s="1"/>
      <c r="Y383" s="1" t="s">
        <v>1768</v>
      </c>
      <c r="Z383" s="1" t="s">
        <v>1813</v>
      </c>
      <c r="AA383" s="1" t="s">
        <v>1817</v>
      </c>
      <c r="AB383" s="1" t="s">
        <v>1870</v>
      </c>
      <c r="AC383" s="1" t="s">
        <v>1931</v>
      </c>
      <c r="AD383" s="1" t="s">
        <v>1941</v>
      </c>
      <c r="AE383" s="1"/>
      <c r="AF383">
        <v>0</v>
      </c>
      <c r="AG383" s="1" t="s">
        <v>1350</v>
      </c>
      <c r="AH383" s="1" t="s">
        <v>2263</v>
      </c>
      <c r="AI383" s="1"/>
      <c r="AJ383" s="1" t="s">
        <v>2266</v>
      </c>
      <c r="AK383" s="1" t="s">
        <v>2296</v>
      </c>
      <c r="AL383" s="1" t="s">
        <v>2391</v>
      </c>
      <c r="AM383" s="1"/>
      <c r="AN383" s="3">
        <v>46240</v>
      </c>
      <c r="AO383" s="1" t="s">
        <v>2451</v>
      </c>
      <c r="AP383" s="1" t="s">
        <v>2549</v>
      </c>
      <c r="AQ383" s="1" t="s">
        <v>2811</v>
      </c>
      <c r="AR383" s="1" t="s">
        <v>2811</v>
      </c>
      <c r="AS383" s="1" t="s">
        <v>2818</v>
      </c>
      <c r="AT383" s="1" t="s">
        <v>1870</v>
      </c>
      <c r="AU383" s="1" t="s">
        <v>1931</v>
      </c>
      <c r="AV383" s="1" t="s">
        <v>2825</v>
      </c>
      <c r="AW383" s="1"/>
      <c r="AX383" s="1"/>
      <c r="AY383" s="1" t="s">
        <v>2833</v>
      </c>
      <c r="AZ383" s="1" t="s">
        <v>2830</v>
      </c>
      <c r="BA383" s="1" t="s">
        <v>2837</v>
      </c>
      <c r="BB383" s="1" t="s">
        <v>3063</v>
      </c>
      <c r="BC383" s="1"/>
      <c r="BD383">
        <v>22417</v>
      </c>
      <c r="BE383" s="1" t="s">
        <v>2818</v>
      </c>
      <c r="BF383">
        <v>2053</v>
      </c>
      <c r="BG383">
        <v>8</v>
      </c>
      <c r="BH383" s="1" t="s">
        <v>2451</v>
      </c>
    </row>
    <row r="384" spans="1:60">
      <c r="A384" s="8">
        <v>136219</v>
      </c>
      <c r="B384" s="1" t="s">
        <v>2904</v>
      </c>
      <c r="C384" s="1" t="s">
        <v>3137</v>
      </c>
      <c r="D384" s="1" t="s">
        <v>429</v>
      </c>
      <c r="E384">
        <v>1</v>
      </c>
      <c r="F384" s="9" t="s">
        <v>3083</v>
      </c>
      <c r="G384" s="4">
        <v>168000</v>
      </c>
      <c r="I384" s="14">
        <f t="shared" si="5"/>
        <v>168000</v>
      </c>
      <c r="N384" s="1" t="s">
        <v>2441</v>
      </c>
      <c r="O384">
        <v>0</v>
      </c>
      <c r="P384" s="3">
        <v>46241</v>
      </c>
      <c r="Q384" s="1" t="s">
        <v>2453</v>
      </c>
      <c r="R384">
        <v>139100</v>
      </c>
      <c r="U384" s="1" t="s">
        <v>1276</v>
      </c>
      <c r="V384">
        <v>20</v>
      </c>
      <c r="W384">
        <v>9</v>
      </c>
      <c r="X384" s="1"/>
      <c r="Y384" s="1" t="s">
        <v>1768</v>
      </c>
      <c r="Z384" s="1" t="s">
        <v>1813</v>
      </c>
      <c r="AA384" s="1" t="s">
        <v>1817</v>
      </c>
      <c r="AB384" s="1" t="s">
        <v>1870</v>
      </c>
      <c r="AC384" s="1" t="s">
        <v>1931</v>
      </c>
      <c r="AD384" s="1" t="s">
        <v>1941</v>
      </c>
      <c r="AE384" s="1"/>
      <c r="AF384">
        <v>0</v>
      </c>
      <c r="AG384" s="1" t="s">
        <v>1350</v>
      </c>
      <c r="AH384" s="1" t="s">
        <v>2263</v>
      </c>
      <c r="AI384" s="1"/>
      <c r="AJ384" s="1" t="s">
        <v>2266</v>
      </c>
      <c r="AK384" s="1" t="s">
        <v>2300</v>
      </c>
      <c r="AL384" s="1" t="s">
        <v>2395</v>
      </c>
      <c r="AM384" s="1"/>
      <c r="AN384" s="3">
        <v>46241</v>
      </c>
      <c r="AO384" s="1" t="s">
        <v>2451</v>
      </c>
      <c r="AP384" s="1" t="s">
        <v>2554</v>
      </c>
      <c r="AQ384" s="1" t="s">
        <v>2811</v>
      </c>
      <c r="AR384" s="1" t="s">
        <v>2811</v>
      </c>
      <c r="AS384" s="1" t="s">
        <v>2818</v>
      </c>
      <c r="AT384" s="1" t="s">
        <v>1870</v>
      </c>
      <c r="AU384" s="1" t="s">
        <v>1931</v>
      </c>
      <c r="AV384" s="1" t="s">
        <v>2825</v>
      </c>
      <c r="AW384" s="1"/>
      <c r="AX384" s="1"/>
      <c r="AY384" s="1" t="s">
        <v>2833</v>
      </c>
      <c r="AZ384" s="1" t="s">
        <v>2830</v>
      </c>
      <c r="BA384" s="1" t="s">
        <v>2837</v>
      </c>
      <c r="BB384" s="1" t="s">
        <v>3063</v>
      </c>
      <c r="BC384" s="1"/>
      <c r="BD384">
        <v>22417</v>
      </c>
      <c r="BE384" s="1" t="s">
        <v>2818</v>
      </c>
      <c r="BF384">
        <v>2633</v>
      </c>
      <c r="BG384">
        <v>9</v>
      </c>
      <c r="BH384" s="1" t="s">
        <v>2451</v>
      </c>
    </row>
    <row r="385" spans="1:60">
      <c r="A385" s="8">
        <v>136213</v>
      </c>
      <c r="B385" s="1" t="s">
        <v>2896</v>
      </c>
      <c r="C385" s="1" t="s">
        <v>3137</v>
      </c>
      <c r="D385" s="1" t="s">
        <v>361</v>
      </c>
      <c r="E385">
        <v>1</v>
      </c>
      <c r="F385" s="9" t="s">
        <v>3083</v>
      </c>
      <c r="G385" s="4">
        <v>170000</v>
      </c>
      <c r="I385" s="14">
        <f t="shared" si="5"/>
        <v>170000</v>
      </c>
      <c r="N385" s="1" t="s">
        <v>2441</v>
      </c>
      <c r="O385">
        <v>0</v>
      </c>
      <c r="P385" s="3">
        <v>46240</v>
      </c>
      <c r="Q385" s="1" t="s">
        <v>2449</v>
      </c>
      <c r="R385">
        <v>139081</v>
      </c>
      <c r="U385" s="1" t="s">
        <v>1289</v>
      </c>
      <c r="V385">
        <v>20</v>
      </c>
      <c r="W385">
        <v>6</v>
      </c>
      <c r="X385" s="1"/>
      <c r="Y385" s="1" t="s">
        <v>1768</v>
      </c>
      <c r="Z385" s="1" t="s">
        <v>1813</v>
      </c>
      <c r="AA385" s="1" t="s">
        <v>1817</v>
      </c>
      <c r="AB385" s="1" t="s">
        <v>1870</v>
      </c>
      <c r="AC385" s="1" t="s">
        <v>1931</v>
      </c>
      <c r="AD385" s="1" t="s">
        <v>1941</v>
      </c>
      <c r="AE385" s="1"/>
      <c r="AF385">
        <v>0</v>
      </c>
      <c r="AG385" s="1" t="s">
        <v>1350</v>
      </c>
      <c r="AH385" s="1" t="s">
        <v>2263</v>
      </c>
      <c r="AI385" s="1"/>
      <c r="AJ385" s="1" t="s">
        <v>2266</v>
      </c>
      <c r="AK385" s="1" t="s">
        <v>2297</v>
      </c>
      <c r="AL385" s="1" t="s">
        <v>2392</v>
      </c>
      <c r="AM385" s="1"/>
      <c r="AN385" s="3">
        <v>46240</v>
      </c>
      <c r="AO385" s="1" t="s">
        <v>2451</v>
      </c>
      <c r="AP385" s="1" t="s">
        <v>2550</v>
      </c>
      <c r="AQ385" s="1" t="s">
        <v>2811</v>
      </c>
      <c r="AR385" s="1" t="s">
        <v>2811</v>
      </c>
      <c r="AS385" s="1" t="s">
        <v>2818</v>
      </c>
      <c r="AT385" s="1" t="s">
        <v>1870</v>
      </c>
      <c r="AU385" s="1" t="s">
        <v>1931</v>
      </c>
      <c r="AV385" s="1" t="s">
        <v>2825</v>
      </c>
      <c r="AW385" s="1"/>
      <c r="AX385" s="1"/>
      <c r="AY385" s="1" t="s">
        <v>2833</v>
      </c>
      <c r="AZ385" s="1" t="s">
        <v>2830</v>
      </c>
      <c r="BA385" s="1" t="s">
        <v>2837</v>
      </c>
      <c r="BB385" s="1" t="s">
        <v>3063</v>
      </c>
      <c r="BC385" s="1"/>
      <c r="BD385">
        <v>22417</v>
      </c>
      <c r="BE385" s="1" t="s">
        <v>2818</v>
      </c>
      <c r="BF385">
        <v>2053</v>
      </c>
      <c r="BG385">
        <v>6</v>
      </c>
      <c r="BH385" s="1" t="s">
        <v>2451</v>
      </c>
    </row>
    <row r="386" spans="1:60">
      <c r="A386" s="8">
        <v>136213</v>
      </c>
      <c r="B386" s="1" t="s">
        <v>2896</v>
      </c>
      <c r="C386" s="1" t="s">
        <v>3137</v>
      </c>
      <c r="D386" s="1" t="s">
        <v>376</v>
      </c>
      <c r="E386">
        <v>1</v>
      </c>
      <c r="F386" s="9" t="s">
        <v>3083</v>
      </c>
      <c r="G386" s="4">
        <v>170000</v>
      </c>
      <c r="I386" s="14">
        <f t="shared" ref="I386:I449" si="6">E386*G386</f>
        <v>170000</v>
      </c>
      <c r="N386" s="1" t="s">
        <v>2441</v>
      </c>
      <c r="O386">
        <v>0</v>
      </c>
      <c r="P386" s="3">
        <v>46240</v>
      </c>
      <c r="Q386" s="1" t="s">
        <v>2449</v>
      </c>
      <c r="R386">
        <v>139081</v>
      </c>
      <c r="U386" s="1" t="s">
        <v>1289</v>
      </c>
      <c r="V386">
        <v>20</v>
      </c>
      <c r="W386">
        <v>21</v>
      </c>
      <c r="X386" s="1"/>
      <c r="Y386" s="1" t="s">
        <v>1768</v>
      </c>
      <c r="Z386" s="1" t="s">
        <v>1813</v>
      </c>
      <c r="AA386" s="1" t="s">
        <v>1817</v>
      </c>
      <c r="AB386" s="1" t="s">
        <v>1870</v>
      </c>
      <c r="AC386" s="1" t="s">
        <v>1931</v>
      </c>
      <c r="AD386" s="1" t="s">
        <v>1941</v>
      </c>
      <c r="AE386" s="1"/>
      <c r="AF386">
        <v>0</v>
      </c>
      <c r="AG386" s="1" t="s">
        <v>1350</v>
      </c>
      <c r="AH386" s="1" t="s">
        <v>2263</v>
      </c>
      <c r="AI386" s="1"/>
      <c r="AJ386" s="1" t="s">
        <v>2266</v>
      </c>
      <c r="AK386" s="1" t="s">
        <v>2297</v>
      </c>
      <c r="AL386" s="1" t="s">
        <v>2392</v>
      </c>
      <c r="AM386" s="1"/>
      <c r="AN386" s="3">
        <v>46240</v>
      </c>
      <c r="AO386" s="1" t="s">
        <v>2451</v>
      </c>
      <c r="AP386" s="1" t="s">
        <v>2550</v>
      </c>
      <c r="AQ386" s="1" t="s">
        <v>2811</v>
      </c>
      <c r="AR386" s="1" t="s">
        <v>2811</v>
      </c>
      <c r="AS386" s="1" t="s">
        <v>2818</v>
      </c>
      <c r="AT386" s="1" t="s">
        <v>1870</v>
      </c>
      <c r="AU386" s="1" t="s">
        <v>1931</v>
      </c>
      <c r="AV386" s="1" t="s">
        <v>2825</v>
      </c>
      <c r="AW386" s="1"/>
      <c r="AX386" s="1"/>
      <c r="AY386" s="1" t="s">
        <v>2833</v>
      </c>
      <c r="AZ386" s="1" t="s">
        <v>2830</v>
      </c>
      <c r="BA386" s="1" t="s">
        <v>2837</v>
      </c>
      <c r="BB386" s="1" t="s">
        <v>3063</v>
      </c>
      <c r="BC386" s="1"/>
      <c r="BD386">
        <v>22417</v>
      </c>
      <c r="BE386" s="1" t="s">
        <v>2818</v>
      </c>
      <c r="BF386">
        <v>2053</v>
      </c>
      <c r="BG386">
        <v>21</v>
      </c>
      <c r="BH386" s="1" t="s">
        <v>2451</v>
      </c>
    </row>
    <row r="387" spans="1:60">
      <c r="A387" s="8">
        <v>136344</v>
      </c>
      <c r="B387" s="1" t="s">
        <v>2867</v>
      </c>
      <c r="C387" s="1" t="s">
        <v>3201</v>
      </c>
      <c r="D387" s="1" t="s">
        <v>741</v>
      </c>
      <c r="E387">
        <v>4</v>
      </c>
      <c r="F387" s="9" t="s">
        <v>3087</v>
      </c>
      <c r="G387" s="4">
        <v>170000</v>
      </c>
      <c r="I387" s="14">
        <f t="shared" si="6"/>
        <v>680000</v>
      </c>
      <c r="N387" s="1" t="s">
        <v>2441</v>
      </c>
      <c r="O387">
        <v>0</v>
      </c>
      <c r="P387" s="3">
        <v>46251</v>
      </c>
      <c r="Q387" s="1" t="s">
        <v>2458</v>
      </c>
      <c r="R387">
        <v>139521</v>
      </c>
      <c r="U387" s="1" t="s">
        <v>1537</v>
      </c>
      <c r="V387">
        <v>0</v>
      </c>
      <c r="W387">
        <v>3</v>
      </c>
      <c r="X387" s="1"/>
      <c r="Y387" s="1" t="s">
        <v>1784</v>
      </c>
      <c r="Z387" s="1" t="s">
        <v>1813</v>
      </c>
      <c r="AA387" s="1" t="s">
        <v>1815</v>
      </c>
      <c r="AB387" s="1" t="s">
        <v>1839</v>
      </c>
      <c r="AC387" s="1" t="s">
        <v>1918</v>
      </c>
      <c r="AD387" s="1" t="s">
        <v>1941</v>
      </c>
      <c r="AE387" s="1"/>
      <c r="AF387">
        <v>0</v>
      </c>
      <c r="AG387" s="1" t="s">
        <v>1350</v>
      </c>
      <c r="AH387" s="1" t="s">
        <v>2263</v>
      </c>
      <c r="AI387" s="1"/>
      <c r="AJ387" s="1" t="s">
        <v>2264</v>
      </c>
      <c r="AK387" s="1" t="s">
        <v>2333</v>
      </c>
      <c r="AL387" s="1" t="s">
        <v>2333</v>
      </c>
      <c r="AM387" s="1" t="s">
        <v>2444</v>
      </c>
      <c r="AN387" s="3">
        <v>46251</v>
      </c>
      <c r="AO387" s="1" t="s">
        <v>2451</v>
      </c>
      <c r="AP387" s="1" t="s">
        <v>2583</v>
      </c>
      <c r="AQ387" s="1" t="s">
        <v>2811</v>
      </c>
      <c r="AR387" s="1" t="s">
        <v>2811</v>
      </c>
      <c r="AS387" s="1" t="s">
        <v>2815</v>
      </c>
      <c r="AT387" s="1" t="s">
        <v>1839</v>
      </c>
      <c r="AU387" s="1" t="s">
        <v>1918</v>
      </c>
      <c r="AV387" s="1" t="s">
        <v>2825</v>
      </c>
      <c r="AW387" s="1"/>
      <c r="AX387" s="1"/>
      <c r="AY387" s="1" t="s">
        <v>2830</v>
      </c>
      <c r="AZ387" s="1" t="s">
        <v>2830</v>
      </c>
      <c r="BA387" s="1" t="s">
        <v>2835</v>
      </c>
      <c r="BB387" s="1" t="s">
        <v>3059</v>
      </c>
      <c r="BC387" s="1"/>
      <c r="BD387">
        <v>6897</v>
      </c>
      <c r="BE387" s="1" t="s">
        <v>2815</v>
      </c>
      <c r="BF387">
        <v>820</v>
      </c>
      <c r="BG387">
        <v>3</v>
      </c>
      <c r="BH387" s="1" t="s">
        <v>2455</v>
      </c>
    </row>
    <row r="388" spans="1:60">
      <c r="A388" s="8">
        <v>136345</v>
      </c>
      <c r="B388" s="1" t="s">
        <v>2867</v>
      </c>
      <c r="C388" s="1" t="s">
        <v>3201</v>
      </c>
      <c r="D388" s="1" t="s">
        <v>742</v>
      </c>
      <c r="E388">
        <v>1</v>
      </c>
      <c r="F388" s="9" t="s">
        <v>3087</v>
      </c>
      <c r="G388" s="4">
        <v>170000</v>
      </c>
      <c r="I388" s="14">
        <f t="shared" si="6"/>
        <v>170000</v>
      </c>
      <c r="N388" s="1" t="s">
        <v>2441</v>
      </c>
      <c r="O388">
        <v>0</v>
      </c>
      <c r="P388" s="3">
        <v>46251</v>
      </c>
      <c r="Q388" s="1" t="s">
        <v>2458</v>
      </c>
      <c r="R388">
        <v>139525</v>
      </c>
      <c r="U388" s="1" t="s">
        <v>1538</v>
      </c>
      <c r="V388">
        <v>0</v>
      </c>
      <c r="W388">
        <v>1</v>
      </c>
      <c r="X388" s="1"/>
      <c r="Y388" s="1" t="s">
        <v>1784</v>
      </c>
      <c r="Z388" s="1" t="s">
        <v>1813</v>
      </c>
      <c r="AA388" s="1" t="s">
        <v>1815</v>
      </c>
      <c r="AB388" s="1" t="s">
        <v>1839</v>
      </c>
      <c r="AC388" s="1" t="s">
        <v>1918</v>
      </c>
      <c r="AD388" s="1" t="s">
        <v>1941</v>
      </c>
      <c r="AE388" s="1"/>
      <c r="AF388">
        <v>1</v>
      </c>
      <c r="AG388" s="1" t="s">
        <v>1538</v>
      </c>
      <c r="AH388" s="1" t="s">
        <v>2263</v>
      </c>
      <c r="AI388" s="1"/>
      <c r="AJ388" s="1" t="s">
        <v>2264</v>
      </c>
      <c r="AK388" s="1" t="s">
        <v>1538</v>
      </c>
      <c r="AL388" s="1" t="s">
        <v>1538</v>
      </c>
      <c r="AM388" s="1" t="s">
        <v>2444</v>
      </c>
      <c r="AN388" s="3">
        <v>46251</v>
      </c>
      <c r="AO388" s="1" t="s">
        <v>2451</v>
      </c>
      <c r="AP388" s="1" t="s">
        <v>2659</v>
      </c>
      <c r="AQ388" s="1" t="s">
        <v>2811</v>
      </c>
      <c r="AR388" s="1" t="s">
        <v>2811</v>
      </c>
      <c r="AS388" s="1" t="s">
        <v>2815</v>
      </c>
      <c r="AT388" s="1" t="s">
        <v>1839</v>
      </c>
      <c r="AU388" s="1" t="s">
        <v>1918</v>
      </c>
      <c r="AV388" s="1" t="s">
        <v>2825</v>
      </c>
      <c r="AW388" s="1"/>
      <c r="AX388" s="1"/>
      <c r="AY388" s="1" t="s">
        <v>2829</v>
      </c>
      <c r="AZ388" s="1" t="s">
        <v>2829</v>
      </c>
      <c r="BA388" s="1" t="s">
        <v>2835</v>
      </c>
      <c r="BB388" s="1" t="s">
        <v>3059</v>
      </c>
      <c r="BC388" s="1"/>
      <c r="BD388">
        <v>6897</v>
      </c>
      <c r="BE388" s="1" t="s">
        <v>2815</v>
      </c>
      <c r="BF388">
        <v>820</v>
      </c>
      <c r="BG388">
        <v>1</v>
      </c>
      <c r="BH388" s="1" t="s">
        <v>2455</v>
      </c>
    </row>
    <row r="389" spans="1:60">
      <c r="A389" s="8">
        <v>136352</v>
      </c>
      <c r="B389" s="1" t="s">
        <v>2867</v>
      </c>
      <c r="C389" s="1" t="s">
        <v>3201</v>
      </c>
      <c r="D389" s="1" t="s">
        <v>751</v>
      </c>
      <c r="E389">
        <v>4</v>
      </c>
      <c r="F389" s="9" t="s">
        <v>3087</v>
      </c>
      <c r="G389" s="4">
        <v>170000</v>
      </c>
      <c r="I389" s="14">
        <f t="shared" si="6"/>
        <v>680000</v>
      </c>
      <c r="N389" s="1" t="s">
        <v>2441</v>
      </c>
      <c r="O389">
        <v>0</v>
      </c>
      <c r="P389" s="3">
        <v>46251</v>
      </c>
      <c r="Q389" s="1" t="s">
        <v>2458</v>
      </c>
      <c r="R389">
        <v>139518</v>
      </c>
      <c r="U389" s="1" t="s">
        <v>1537</v>
      </c>
      <c r="V389">
        <v>0</v>
      </c>
      <c r="W389">
        <v>3</v>
      </c>
      <c r="X389" s="1"/>
      <c r="Y389" s="1" t="s">
        <v>1784</v>
      </c>
      <c r="Z389" s="1" t="s">
        <v>1813</v>
      </c>
      <c r="AA389" s="1" t="s">
        <v>1815</v>
      </c>
      <c r="AB389" s="1" t="s">
        <v>1839</v>
      </c>
      <c r="AC389" s="1" t="s">
        <v>1918</v>
      </c>
      <c r="AD389" s="1" t="s">
        <v>1941</v>
      </c>
      <c r="AE389" s="1"/>
      <c r="AF389">
        <v>0</v>
      </c>
      <c r="AG389" s="1" t="s">
        <v>1350</v>
      </c>
      <c r="AH389" s="1" t="s">
        <v>2263</v>
      </c>
      <c r="AI389" s="1"/>
      <c r="AJ389" s="1" t="s">
        <v>2264</v>
      </c>
      <c r="AK389" s="1" t="s">
        <v>2333</v>
      </c>
      <c r="AL389" s="1" t="s">
        <v>2333</v>
      </c>
      <c r="AM389" s="1" t="s">
        <v>2444</v>
      </c>
      <c r="AN389" s="3">
        <v>46251</v>
      </c>
      <c r="AO389" s="1" t="s">
        <v>2451</v>
      </c>
      <c r="AP389" s="1" t="s">
        <v>2658</v>
      </c>
      <c r="AQ389" s="1" t="s">
        <v>2811</v>
      </c>
      <c r="AR389" s="1" t="s">
        <v>2812</v>
      </c>
      <c r="AS389" s="1" t="s">
        <v>2815</v>
      </c>
      <c r="AT389" s="1" t="s">
        <v>1839</v>
      </c>
      <c r="AU389" s="1" t="s">
        <v>1918</v>
      </c>
      <c r="AV389" s="1" t="s">
        <v>2825</v>
      </c>
      <c r="AW389" s="1"/>
      <c r="AX389" s="1"/>
      <c r="AY389" s="1" t="s">
        <v>2830</v>
      </c>
      <c r="AZ389" s="1" t="s">
        <v>2830</v>
      </c>
      <c r="BA389" s="1" t="s">
        <v>2835</v>
      </c>
      <c r="BB389" s="1" t="s">
        <v>3059</v>
      </c>
      <c r="BC389" s="1"/>
      <c r="BD389">
        <v>6897</v>
      </c>
      <c r="BE389" s="1" t="s">
        <v>2815</v>
      </c>
      <c r="BF389">
        <v>820</v>
      </c>
      <c r="BG389">
        <v>3</v>
      </c>
      <c r="BH389" s="1" t="s">
        <v>2455</v>
      </c>
    </row>
    <row r="390" spans="1:60">
      <c r="A390" s="8">
        <v>136214</v>
      </c>
      <c r="B390" s="1" t="s">
        <v>2896</v>
      </c>
      <c r="C390" s="1" t="s">
        <v>3137</v>
      </c>
      <c r="D390" s="1" t="s">
        <v>403</v>
      </c>
      <c r="E390">
        <v>1</v>
      </c>
      <c r="F390" s="9" t="s">
        <v>3083</v>
      </c>
      <c r="G390" s="4">
        <v>174000</v>
      </c>
      <c r="I390" s="14">
        <f t="shared" si="6"/>
        <v>174000</v>
      </c>
      <c r="N390" s="1" t="s">
        <v>2441</v>
      </c>
      <c r="O390">
        <v>0</v>
      </c>
      <c r="P390" s="3">
        <v>46240</v>
      </c>
      <c r="Q390" s="1" t="s">
        <v>2449</v>
      </c>
      <c r="R390">
        <v>139079</v>
      </c>
      <c r="U390" s="1" t="s">
        <v>1309</v>
      </c>
      <c r="V390">
        <v>20</v>
      </c>
      <c r="W390">
        <v>23</v>
      </c>
      <c r="X390" s="1"/>
      <c r="Y390" s="1" t="s">
        <v>1768</v>
      </c>
      <c r="Z390" s="1" t="s">
        <v>1813</v>
      </c>
      <c r="AA390" s="1" t="s">
        <v>1817</v>
      </c>
      <c r="AB390" s="1" t="s">
        <v>1870</v>
      </c>
      <c r="AC390" s="1" t="s">
        <v>1931</v>
      </c>
      <c r="AD390" s="1" t="s">
        <v>1941</v>
      </c>
      <c r="AE390" s="1"/>
      <c r="AF390">
        <v>0</v>
      </c>
      <c r="AG390" s="1" t="s">
        <v>1350</v>
      </c>
      <c r="AH390" s="1" t="s">
        <v>2263</v>
      </c>
      <c r="AI390" s="1"/>
      <c r="AJ390" s="1" t="s">
        <v>2266</v>
      </c>
      <c r="AK390" s="1" t="s">
        <v>2298</v>
      </c>
      <c r="AL390" s="1" t="s">
        <v>2393</v>
      </c>
      <c r="AM390" s="1"/>
      <c r="AN390" s="3">
        <v>46240</v>
      </c>
      <c r="AO390" s="1" t="s">
        <v>2451</v>
      </c>
      <c r="AP390" s="1" t="s">
        <v>2548</v>
      </c>
      <c r="AQ390" s="1" t="s">
        <v>2811</v>
      </c>
      <c r="AR390" s="1" t="s">
        <v>2811</v>
      </c>
      <c r="AS390" s="1" t="s">
        <v>2818</v>
      </c>
      <c r="AT390" s="1" t="s">
        <v>1870</v>
      </c>
      <c r="AU390" s="1" t="s">
        <v>1931</v>
      </c>
      <c r="AV390" s="1" t="s">
        <v>2825</v>
      </c>
      <c r="AW390" s="1"/>
      <c r="AX390" s="1"/>
      <c r="AY390" s="1" t="s">
        <v>2833</v>
      </c>
      <c r="AZ390" s="1" t="s">
        <v>2830</v>
      </c>
      <c r="BA390" s="1" t="s">
        <v>2837</v>
      </c>
      <c r="BB390" s="1" t="s">
        <v>3063</v>
      </c>
      <c r="BC390" s="1"/>
      <c r="BD390">
        <v>22417</v>
      </c>
      <c r="BE390" s="1" t="s">
        <v>2818</v>
      </c>
      <c r="BF390">
        <v>2053</v>
      </c>
      <c r="BG390">
        <v>23</v>
      </c>
      <c r="BH390" s="1" t="s">
        <v>2451</v>
      </c>
    </row>
    <row r="391" spans="1:60">
      <c r="A391" s="8">
        <v>136214</v>
      </c>
      <c r="B391" s="1" t="s">
        <v>2896</v>
      </c>
      <c r="C391" s="1" t="s">
        <v>3137</v>
      </c>
      <c r="D391" s="1" t="s">
        <v>402</v>
      </c>
      <c r="E391">
        <v>1</v>
      </c>
      <c r="F391" s="9" t="s">
        <v>3083</v>
      </c>
      <c r="G391" s="4">
        <v>175000</v>
      </c>
      <c r="I391" s="14">
        <f t="shared" si="6"/>
        <v>175000</v>
      </c>
      <c r="N391" s="1" t="s">
        <v>2441</v>
      </c>
      <c r="O391">
        <v>0</v>
      </c>
      <c r="P391" s="3">
        <v>46240</v>
      </c>
      <c r="Q391" s="1" t="s">
        <v>2449</v>
      </c>
      <c r="R391">
        <v>139079</v>
      </c>
      <c r="U391" s="1" t="s">
        <v>1308</v>
      </c>
      <c r="V391">
        <v>20</v>
      </c>
      <c r="W391">
        <v>22</v>
      </c>
      <c r="X391" s="1"/>
      <c r="Y391" s="1" t="s">
        <v>1768</v>
      </c>
      <c r="Z391" s="1" t="s">
        <v>1813</v>
      </c>
      <c r="AA391" s="1" t="s">
        <v>1817</v>
      </c>
      <c r="AB391" s="1" t="s">
        <v>1870</v>
      </c>
      <c r="AC391" s="1" t="s">
        <v>1931</v>
      </c>
      <c r="AD391" s="1" t="s">
        <v>1941</v>
      </c>
      <c r="AE391" s="1"/>
      <c r="AF391">
        <v>0</v>
      </c>
      <c r="AG391" s="1" t="s">
        <v>1350</v>
      </c>
      <c r="AH391" s="1" t="s">
        <v>2263</v>
      </c>
      <c r="AI391" s="1"/>
      <c r="AJ391" s="1" t="s">
        <v>2266</v>
      </c>
      <c r="AK391" s="1" t="s">
        <v>2298</v>
      </c>
      <c r="AL391" s="1" t="s">
        <v>2393</v>
      </c>
      <c r="AM391" s="1"/>
      <c r="AN391" s="3">
        <v>46240</v>
      </c>
      <c r="AO391" s="1" t="s">
        <v>2451</v>
      </c>
      <c r="AP391" s="1" t="s">
        <v>2548</v>
      </c>
      <c r="AQ391" s="1" t="s">
        <v>2811</v>
      </c>
      <c r="AR391" s="1" t="s">
        <v>2811</v>
      </c>
      <c r="AS391" s="1" t="s">
        <v>2818</v>
      </c>
      <c r="AT391" s="1" t="s">
        <v>1870</v>
      </c>
      <c r="AU391" s="1" t="s">
        <v>1931</v>
      </c>
      <c r="AV391" s="1" t="s">
        <v>2825</v>
      </c>
      <c r="AW391" s="1"/>
      <c r="AX391" s="1"/>
      <c r="AY391" s="1" t="s">
        <v>2833</v>
      </c>
      <c r="AZ391" s="1" t="s">
        <v>2830</v>
      </c>
      <c r="BA391" s="1" t="s">
        <v>2837</v>
      </c>
      <c r="BB391" s="1" t="s">
        <v>3063</v>
      </c>
      <c r="BC391" s="1"/>
      <c r="BD391">
        <v>22417</v>
      </c>
      <c r="BE391" s="1" t="s">
        <v>2818</v>
      </c>
      <c r="BF391">
        <v>2053</v>
      </c>
      <c r="BG391">
        <v>22</v>
      </c>
      <c r="BH391" s="1" t="s">
        <v>2451</v>
      </c>
    </row>
    <row r="392" spans="1:60">
      <c r="A392" s="8">
        <v>136220</v>
      </c>
      <c r="B392" s="1" t="s">
        <v>2896</v>
      </c>
      <c r="C392" s="1" t="s">
        <v>3137</v>
      </c>
      <c r="D392" s="1" t="s">
        <v>449</v>
      </c>
      <c r="E392">
        <v>1</v>
      </c>
      <c r="F392" s="9" t="s">
        <v>3083</v>
      </c>
      <c r="G392" s="4">
        <v>175000</v>
      </c>
      <c r="I392" s="14">
        <f t="shared" si="6"/>
        <v>175000</v>
      </c>
      <c r="N392" s="1" t="s">
        <v>2441</v>
      </c>
      <c r="O392">
        <v>0</v>
      </c>
      <c r="P392" s="3">
        <v>46241</v>
      </c>
      <c r="Q392" s="1" t="s">
        <v>2453</v>
      </c>
      <c r="R392">
        <v>139082</v>
      </c>
      <c r="U392" s="1" t="s">
        <v>1308</v>
      </c>
      <c r="V392">
        <v>20</v>
      </c>
      <c r="W392">
        <v>14</v>
      </c>
      <c r="X392" s="1"/>
      <c r="Y392" s="1" t="s">
        <v>1768</v>
      </c>
      <c r="Z392" s="1" t="s">
        <v>1813</v>
      </c>
      <c r="AA392" s="1" t="s">
        <v>1817</v>
      </c>
      <c r="AB392" s="1" t="s">
        <v>1870</v>
      </c>
      <c r="AC392" s="1" t="s">
        <v>1931</v>
      </c>
      <c r="AD392" s="1" t="s">
        <v>1941</v>
      </c>
      <c r="AE392" s="1"/>
      <c r="AF392">
        <v>0</v>
      </c>
      <c r="AG392" s="1" t="s">
        <v>1350</v>
      </c>
      <c r="AH392" s="1" t="s">
        <v>2263</v>
      </c>
      <c r="AI392" s="1"/>
      <c r="AJ392" s="1" t="s">
        <v>2266</v>
      </c>
      <c r="AK392" s="1" t="s">
        <v>2301</v>
      </c>
      <c r="AL392" s="1" t="s">
        <v>2396</v>
      </c>
      <c r="AM392" s="1"/>
      <c r="AN392" s="3">
        <v>46241</v>
      </c>
      <c r="AO392" s="1" t="s">
        <v>2451</v>
      </c>
      <c r="AP392" s="1" t="s">
        <v>2555</v>
      </c>
      <c r="AQ392" s="1" t="s">
        <v>2811</v>
      </c>
      <c r="AR392" s="1" t="s">
        <v>2811</v>
      </c>
      <c r="AS392" s="1" t="s">
        <v>2818</v>
      </c>
      <c r="AT392" s="1" t="s">
        <v>1870</v>
      </c>
      <c r="AU392" s="1" t="s">
        <v>1931</v>
      </c>
      <c r="AV392" s="1" t="s">
        <v>2825</v>
      </c>
      <c r="AW392" s="1"/>
      <c r="AX392" s="1"/>
      <c r="AY392" s="1" t="s">
        <v>2833</v>
      </c>
      <c r="AZ392" s="1" t="s">
        <v>2830</v>
      </c>
      <c r="BA392" s="1" t="s">
        <v>2837</v>
      </c>
      <c r="BB392" s="1" t="s">
        <v>3063</v>
      </c>
      <c r="BC392" s="1"/>
      <c r="BD392">
        <v>22417</v>
      </c>
      <c r="BE392" s="1" t="s">
        <v>2818</v>
      </c>
      <c r="BF392">
        <v>2053</v>
      </c>
      <c r="BG392">
        <v>14</v>
      </c>
      <c r="BH392" s="1" t="s">
        <v>2451</v>
      </c>
    </row>
    <row r="393" spans="1:60">
      <c r="A393" s="8">
        <v>136330</v>
      </c>
      <c r="B393" s="1" t="s">
        <v>2967</v>
      </c>
      <c r="C393" s="1" t="s">
        <v>3194</v>
      </c>
      <c r="D393" s="1" t="s">
        <v>716</v>
      </c>
      <c r="E393">
        <v>1</v>
      </c>
      <c r="F393" s="9" t="s">
        <v>3083</v>
      </c>
      <c r="G393" s="4">
        <v>177798.6</v>
      </c>
      <c r="I393" s="14">
        <f t="shared" si="6"/>
        <v>177798.6</v>
      </c>
      <c r="N393" s="1" t="s">
        <v>2441</v>
      </c>
      <c r="O393">
        <v>0</v>
      </c>
      <c r="P393" s="3">
        <v>46251</v>
      </c>
      <c r="Q393" s="1" t="s">
        <v>2458</v>
      </c>
      <c r="R393">
        <v>139503</v>
      </c>
      <c r="U393" s="1" t="s">
        <v>1518</v>
      </c>
      <c r="V393">
        <v>20</v>
      </c>
      <c r="W393">
        <v>3</v>
      </c>
      <c r="X393" s="1"/>
      <c r="Y393" s="1" t="s">
        <v>1799</v>
      </c>
      <c r="Z393" s="1" t="s">
        <v>1813</v>
      </c>
      <c r="AA393" s="1" t="s">
        <v>1815</v>
      </c>
      <c r="AB393" s="1" t="s">
        <v>1899</v>
      </c>
      <c r="AC393" s="1" t="s">
        <v>1919</v>
      </c>
      <c r="AD393" s="1" t="s">
        <v>1941</v>
      </c>
      <c r="AE393" s="1"/>
      <c r="AF393">
        <v>1</v>
      </c>
      <c r="AG393" s="1" t="s">
        <v>2134</v>
      </c>
      <c r="AH393" s="1" t="s">
        <v>2263</v>
      </c>
      <c r="AI393" s="1"/>
      <c r="AJ393" s="1" t="s">
        <v>2264</v>
      </c>
      <c r="AK393" s="1" t="s">
        <v>2328</v>
      </c>
      <c r="AL393" s="1" t="s">
        <v>2412</v>
      </c>
      <c r="AM393" s="1"/>
      <c r="AN393" s="3">
        <v>46251</v>
      </c>
      <c r="AO393" s="1" t="s">
        <v>2451</v>
      </c>
      <c r="AP393" s="1" t="s">
        <v>2646</v>
      </c>
      <c r="AQ393" s="1" t="s">
        <v>2811</v>
      </c>
      <c r="AR393" s="1" t="s">
        <v>2811</v>
      </c>
      <c r="AS393" s="1" t="s">
        <v>2816</v>
      </c>
      <c r="AT393" s="1" t="s">
        <v>1899</v>
      </c>
      <c r="AU393" s="1" t="s">
        <v>1919</v>
      </c>
      <c r="AV393" s="1" t="s">
        <v>2825</v>
      </c>
      <c r="AW393" s="1"/>
      <c r="AX393" s="1"/>
      <c r="AY393" s="1" t="s">
        <v>2829</v>
      </c>
      <c r="AZ393" s="1" t="s">
        <v>2829</v>
      </c>
      <c r="BA393" s="1" t="s">
        <v>2835</v>
      </c>
      <c r="BB393" s="1" t="s">
        <v>3059</v>
      </c>
      <c r="BC393" s="1"/>
      <c r="BD393">
        <v>6980</v>
      </c>
      <c r="BE393" s="1" t="s">
        <v>2816</v>
      </c>
      <c r="BF393">
        <v>816</v>
      </c>
      <c r="BG393">
        <v>3</v>
      </c>
      <c r="BH393" s="1" t="s">
        <v>2452</v>
      </c>
    </row>
    <row r="394" spans="1:60">
      <c r="A394" s="8">
        <v>136211</v>
      </c>
      <c r="B394" s="1" t="s">
        <v>2896</v>
      </c>
      <c r="C394" s="1" t="s">
        <v>3137</v>
      </c>
      <c r="D394" s="1" t="s">
        <v>305</v>
      </c>
      <c r="E394">
        <v>1</v>
      </c>
      <c r="F394" s="9" t="s">
        <v>3083</v>
      </c>
      <c r="G394" s="4">
        <v>179000</v>
      </c>
      <c r="I394" s="14">
        <f t="shared" si="6"/>
        <v>179000</v>
      </c>
      <c r="N394" s="1" t="s">
        <v>2441</v>
      </c>
      <c r="O394">
        <v>0</v>
      </c>
      <c r="P394" s="3">
        <v>46240</v>
      </c>
      <c r="Q394" s="1" t="s">
        <v>2449</v>
      </c>
      <c r="R394">
        <v>139076</v>
      </c>
      <c r="U394" s="1" t="s">
        <v>1264</v>
      </c>
      <c r="V394">
        <v>20</v>
      </c>
      <c r="W394">
        <v>17</v>
      </c>
      <c r="X394" s="1"/>
      <c r="Y394" s="1" t="s">
        <v>1768</v>
      </c>
      <c r="Z394" s="1" t="s">
        <v>1813</v>
      </c>
      <c r="AA394" s="1" t="s">
        <v>1817</v>
      </c>
      <c r="AB394" s="1" t="s">
        <v>1870</v>
      </c>
      <c r="AC394" s="1" t="s">
        <v>1931</v>
      </c>
      <c r="AD394" s="1" t="s">
        <v>1941</v>
      </c>
      <c r="AE394" s="1"/>
      <c r="AF394">
        <v>0</v>
      </c>
      <c r="AG394" s="1" t="s">
        <v>1350</v>
      </c>
      <c r="AH394" s="1" t="s">
        <v>2263</v>
      </c>
      <c r="AI394" s="1"/>
      <c r="AJ394" s="1" t="s">
        <v>2266</v>
      </c>
      <c r="AK394" s="1" t="s">
        <v>1992</v>
      </c>
      <c r="AL394" s="1" t="s">
        <v>1129</v>
      </c>
      <c r="AM394" s="1"/>
      <c r="AN394" s="3">
        <v>46240</v>
      </c>
      <c r="AO394" s="1" t="s">
        <v>2451</v>
      </c>
      <c r="AP394" s="1" t="s">
        <v>2548</v>
      </c>
      <c r="AQ394" s="1" t="s">
        <v>2811</v>
      </c>
      <c r="AR394" s="1" t="s">
        <v>2811</v>
      </c>
      <c r="AS394" s="1" t="s">
        <v>2818</v>
      </c>
      <c r="AT394" s="1" t="s">
        <v>1870</v>
      </c>
      <c r="AU394" s="1" t="s">
        <v>1931</v>
      </c>
      <c r="AV394" s="1" t="s">
        <v>2825</v>
      </c>
      <c r="AW394" s="1"/>
      <c r="AX394" s="1"/>
      <c r="AY394" s="1" t="s">
        <v>2833</v>
      </c>
      <c r="AZ394" s="1" t="s">
        <v>2830</v>
      </c>
      <c r="BA394" s="1" t="s">
        <v>2837</v>
      </c>
      <c r="BB394" s="1" t="s">
        <v>3063</v>
      </c>
      <c r="BC394" s="1"/>
      <c r="BD394">
        <v>22417</v>
      </c>
      <c r="BE394" s="1" t="s">
        <v>2818</v>
      </c>
      <c r="BF394">
        <v>2053</v>
      </c>
      <c r="BG394">
        <v>17</v>
      </c>
      <c r="BH394" s="1" t="s">
        <v>2451</v>
      </c>
    </row>
    <row r="395" spans="1:60">
      <c r="A395" s="8">
        <v>136214</v>
      </c>
      <c r="B395" s="1" t="s">
        <v>2896</v>
      </c>
      <c r="C395" s="1" t="s">
        <v>3137</v>
      </c>
      <c r="D395" s="1" t="s">
        <v>401</v>
      </c>
      <c r="E395">
        <v>1</v>
      </c>
      <c r="F395" s="9" t="s">
        <v>3083</v>
      </c>
      <c r="G395" s="4">
        <v>185000</v>
      </c>
      <c r="I395" s="14">
        <f t="shared" si="6"/>
        <v>185000</v>
      </c>
      <c r="N395" s="1" t="s">
        <v>2441</v>
      </c>
      <c r="O395">
        <v>0</v>
      </c>
      <c r="P395" s="3">
        <v>46240</v>
      </c>
      <c r="Q395" s="1" t="s">
        <v>2449</v>
      </c>
      <c r="R395">
        <v>139079</v>
      </c>
      <c r="U395" s="1" t="s">
        <v>1307</v>
      </c>
      <c r="V395">
        <v>20</v>
      </c>
      <c r="W395">
        <v>21</v>
      </c>
      <c r="X395" s="1"/>
      <c r="Y395" s="1" t="s">
        <v>1768</v>
      </c>
      <c r="Z395" s="1" t="s">
        <v>1813</v>
      </c>
      <c r="AA395" s="1" t="s">
        <v>1817</v>
      </c>
      <c r="AB395" s="1" t="s">
        <v>1870</v>
      </c>
      <c r="AC395" s="1" t="s">
        <v>1931</v>
      </c>
      <c r="AD395" s="1" t="s">
        <v>1941</v>
      </c>
      <c r="AE395" s="1"/>
      <c r="AF395">
        <v>0</v>
      </c>
      <c r="AG395" s="1" t="s">
        <v>1350</v>
      </c>
      <c r="AH395" s="1" t="s">
        <v>2263</v>
      </c>
      <c r="AI395" s="1"/>
      <c r="AJ395" s="1" t="s">
        <v>2266</v>
      </c>
      <c r="AK395" s="1" t="s">
        <v>2298</v>
      </c>
      <c r="AL395" s="1" t="s">
        <v>2393</v>
      </c>
      <c r="AM395" s="1"/>
      <c r="AN395" s="3">
        <v>46240</v>
      </c>
      <c r="AO395" s="1" t="s">
        <v>2451</v>
      </c>
      <c r="AP395" s="1" t="s">
        <v>2548</v>
      </c>
      <c r="AQ395" s="1" t="s">
        <v>2811</v>
      </c>
      <c r="AR395" s="1" t="s">
        <v>2811</v>
      </c>
      <c r="AS395" s="1" t="s">
        <v>2818</v>
      </c>
      <c r="AT395" s="1" t="s">
        <v>1870</v>
      </c>
      <c r="AU395" s="1" t="s">
        <v>1931</v>
      </c>
      <c r="AV395" s="1" t="s">
        <v>2825</v>
      </c>
      <c r="AW395" s="1"/>
      <c r="AX395" s="1"/>
      <c r="AY395" s="1" t="s">
        <v>2833</v>
      </c>
      <c r="AZ395" s="1" t="s">
        <v>2830</v>
      </c>
      <c r="BA395" s="1" t="s">
        <v>2837</v>
      </c>
      <c r="BB395" s="1" t="s">
        <v>3063</v>
      </c>
      <c r="BC395" s="1"/>
      <c r="BD395">
        <v>22417</v>
      </c>
      <c r="BE395" s="1" t="s">
        <v>2818</v>
      </c>
      <c r="BF395">
        <v>2053</v>
      </c>
      <c r="BG395">
        <v>21</v>
      </c>
      <c r="BH395" s="1" t="s">
        <v>2451</v>
      </c>
    </row>
    <row r="396" spans="1:60">
      <c r="A396" s="8">
        <v>136220</v>
      </c>
      <c r="B396" s="1" t="s">
        <v>2896</v>
      </c>
      <c r="C396" s="1" t="s">
        <v>3137</v>
      </c>
      <c r="D396" s="1" t="s">
        <v>448</v>
      </c>
      <c r="E396">
        <v>1</v>
      </c>
      <c r="F396" s="9" t="s">
        <v>3083</v>
      </c>
      <c r="G396" s="4">
        <v>185000</v>
      </c>
      <c r="I396" s="14">
        <f t="shared" si="6"/>
        <v>185000</v>
      </c>
      <c r="N396" s="1" t="s">
        <v>2441</v>
      </c>
      <c r="O396">
        <v>0</v>
      </c>
      <c r="P396" s="3">
        <v>46241</v>
      </c>
      <c r="Q396" s="1" t="s">
        <v>2453</v>
      </c>
      <c r="R396">
        <v>139082</v>
      </c>
      <c r="U396" s="1" t="s">
        <v>1307</v>
      </c>
      <c r="V396">
        <v>20</v>
      </c>
      <c r="W396">
        <v>13</v>
      </c>
      <c r="X396" s="1"/>
      <c r="Y396" s="1" t="s">
        <v>1768</v>
      </c>
      <c r="Z396" s="1" t="s">
        <v>1813</v>
      </c>
      <c r="AA396" s="1" t="s">
        <v>1817</v>
      </c>
      <c r="AB396" s="1" t="s">
        <v>1870</v>
      </c>
      <c r="AC396" s="1" t="s">
        <v>1931</v>
      </c>
      <c r="AD396" s="1" t="s">
        <v>1941</v>
      </c>
      <c r="AE396" s="1"/>
      <c r="AF396">
        <v>0</v>
      </c>
      <c r="AG396" s="1" t="s">
        <v>1350</v>
      </c>
      <c r="AH396" s="1" t="s">
        <v>2263</v>
      </c>
      <c r="AI396" s="1"/>
      <c r="AJ396" s="1" t="s">
        <v>2266</v>
      </c>
      <c r="AK396" s="1" t="s">
        <v>2301</v>
      </c>
      <c r="AL396" s="1" t="s">
        <v>2396</v>
      </c>
      <c r="AM396" s="1"/>
      <c r="AN396" s="3">
        <v>46241</v>
      </c>
      <c r="AO396" s="1" t="s">
        <v>2451</v>
      </c>
      <c r="AP396" s="1" t="s">
        <v>2555</v>
      </c>
      <c r="AQ396" s="1" t="s">
        <v>2811</v>
      </c>
      <c r="AR396" s="1" t="s">
        <v>2811</v>
      </c>
      <c r="AS396" s="1" t="s">
        <v>2818</v>
      </c>
      <c r="AT396" s="1" t="s">
        <v>1870</v>
      </c>
      <c r="AU396" s="1" t="s">
        <v>1931</v>
      </c>
      <c r="AV396" s="1" t="s">
        <v>2825</v>
      </c>
      <c r="AW396" s="1"/>
      <c r="AX396" s="1"/>
      <c r="AY396" s="1" t="s">
        <v>2833</v>
      </c>
      <c r="AZ396" s="1" t="s">
        <v>2830</v>
      </c>
      <c r="BA396" s="1" t="s">
        <v>2837</v>
      </c>
      <c r="BB396" s="1" t="s">
        <v>3063</v>
      </c>
      <c r="BC396" s="1"/>
      <c r="BD396">
        <v>22417</v>
      </c>
      <c r="BE396" s="1" t="s">
        <v>2818</v>
      </c>
      <c r="BF396">
        <v>2053</v>
      </c>
      <c r="BG396">
        <v>13</v>
      </c>
      <c r="BH396" s="1" t="s">
        <v>2451</v>
      </c>
    </row>
    <row r="397" spans="1:60" ht="28.5">
      <c r="A397" s="8">
        <v>136368</v>
      </c>
      <c r="B397" s="1" t="s">
        <v>2979</v>
      </c>
      <c r="C397" s="1" t="s">
        <v>3204</v>
      </c>
      <c r="D397" s="2" t="s">
        <v>775</v>
      </c>
      <c r="E397">
        <v>1</v>
      </c>
      <c r="F397" s="9" t="s">
        <v>3083</v>
      </c>
      <c r="G397" s="4">
        <v>190000</v>
      </c>
      <c r="I397" s="14">
        <f t="shared" si="6"/>
        <v>190000</v>
      </c>
      <c r="N397" s="1" t="s">
        <v>2441</v>
      </c>
      <c r="O397">
        <v>0</v>
      </c>
      <c r="P397" s="3">
        <v>46252</v>
      </c>
      <c r="Q397" s="1" t="s">
        <v>2459</v>
      </c>
      <c r="R397">
        <v>139484</v>
      </c>
      <c r="U397" s="1" t="s">
        <v>1562</v>
      </c>
      <c r="V397">
        <v>0</v>
      </c>
      <c r="W397">
        <v>2</v>
      </c>
      <c r="X397" s="1"/>
      <c r="Y397" s="1" t="s">
        <v>1790</v>
      </c>
      <c r="Z397" s="1" t="s">
        <v>1813</v>
      </c>
      <c r="AA397" s="1" t="s">
        <v>1818</v>
      </c>
      <c r="AB397" s="1" t="s">
        <v>1845</v>
      </c>
      <c r="AC397" s="1" t="s">
        <v>1926</v>
      </c>
      <c r="AD397" s="1" t="s">
        <v>1941</v>
      </c>
      <c r="AE397" s="1"/>
      <c r="AF397">
        <v>1</v>
      </c>
      <c r="AG397" s="1" t="s">
        <v>1562</v>
      </c>
      <c r="AH397" s="1" t="s">
        <v>2263</v>
      </c>
      <c r="AI397" s="1"/>
      <c r="AJ397" s="1" t="s">
        <v>2265</v>
      </c>
      <c r="AK397" s="1" t="s">
        <v>2338</v>
      </c>
      <c r="AL397" s="1" t="s">
        <v>2338</v>
      </c>
      <c r="AM397" s="1"/>
      <c r="AN397" s="3">
        <v>46252</v>
      </c>
      <c r="AO397" s="1" t="s">
        <v>2451</v>
      </c>
      <c r="AP397" s="1" t="s">
        <v>2670</v>
      </c>
      <c r="AQ397" s="1" t="s">
        <v>2811</v>
      </c>
      <c r="AR397" s="1" t="s">
        <v>2811</v>
      </c>
      <c r="AS397" s="1" t="s">
        <v>2820</v>
      </c>
      <c r="AT397" s="1" t="s">
        <v>1845</v>
      </c>
      <c r="AU397" s="1" t="s">
        <v>1926</v>
      </c>
      <c r="AV397" s="1" t="s">
        <v>2825</v>
      </c>
      <c r="AW397" s="1"/>
      <c r="AX397" s="1"/>
      <c r="AY397" s="1" t="s">
        <v>2829</v>
      </c>
      <c r="AZ397" s="1" t="s">
        <v>2829</v>
      </c>
      <c r="BA397" s="1" t="s">
        <v>2836</v>
      </c>
      <c r="BB397" s="1" t="s">
        <v>3066</v>
      </c>
      <c r="BC397" s="1"/>
      <c r="BD397">
        <v>3550</v>
      </c>
      <c r="BE397" s="1" t="s">
        <v>2820</v>
      </c>
      <c r="BF397">
        <v>3501</v>
      </c>
      <c r="BG397">
        <v>2</v>
      </c>
      <c r="BH397" s="1" t="s">
        <v>2452</v>
      </c>
    </row>
    <row r="398" spans="1:60">
      <c r="A398" s="8">
        <v>136486</v>
      </c>
      <c r="B398" s="1" t="s">
        <v>2862</v>
      </c>
      <c r="C398" s="1" t="s">
        <v>3243</v>
      </c>
      <c r="D398" s="1" t="s">
        <v>966</v>
      </c>
      <c r="E398">
        <v>1</v>
      </c>
      <c r="F398" s="9" t="s">
        <v>3083</v>
      </c>
      <c r="G398" s="4">
        <v>199166.66</v>
      </c>
      <c r="I398" s="14">
        <f t="shared" si="6"/>
        <v>199166.66</v>
      </c>
      <c r="N398" s="1" t="s">
        <v>2441</v>
      </c>
      <c r="O398">
        <v>0</v>
      </c>
      <c r="P398" s="3">
        <v>46260</v>
      </c>
      <c r="Q398" s="1" t="s">
        <v>2460</v>
      </c>
      <c r="R398">
        <v>139669</v>
      </c>
      <c r="U398" s="1" t="s">
        <v>1706</v>
      </c>
      <c r="V398">
        <v>20</v>
      </c>
      <c r="W398">
        <v>1</v>
      </c>
      <c r="X398" s="1"/>
      <c r="Y398" s="1" t="s">
        <v>1784</v>
      </c>
      <c r="Z398" s="1" t="s">
        <v>1813</v>
      </c>
      <c r="AA398" s="1" t="s">
        <v>1819</v>
      </c>
      <c r="AB398" s="1" t="s">
        <v>1839</v>
      </c>
      <c r="AC398" s="1" t="s">
        <v>1935</v>
      </c>
      <c r="AD398" s="1" t="s">
        <v>1941</v>
      </c>
      <c r="AE398" s="1"/>
      <c r="AF398">
        <v>1</v>
      </c>
      <c r="AG398" s="1" t="s">
        <v>2231</v>
      </c>
      <c r="AH398" s="1" t="s">
        <v>2263</v>
      </c>
      <c r="AI398" s="1"/>
      <c r="AJ398" s="1" t="s">
        <v>2265</v>
      </c>
      <c r="AK398" s="1" t="s">
        <v>2361</v>
      </c>
      <c r="AL398" s="1" t="s">
        <v>2436</v>
      </c>
      <c r="AM398" s="1" t="s">
        <v>2444</v>
      </c>
      <c r="AN398" s="3">
        <v>46260</v>
      </c>
      <c r="AO398" s="1" t="s">
        <v>2451</v>
      </c>
      <c r="AP398" s="1"/>
      <c r="AQ398" s="1" t="s">
        <v>2811</v>
      </c>
      <c r="AR398" s="1" t="s">
        <v>2812</v>
      </c>
      <c r="AS398" s="1" t="s">
        <v>2821</v>
      </c>
      <c r="AT398" s="1" t="s">
        <v>1839</v>
      </c>
      <c r="AU398" s="1" t="s">
        <v>1935</v>
      </c>
      <c r="AV398" s="1" t="s">
        <v>2825</v>
      </c>
      <c r="AW398" s="1"/>
      <c r="AX398" s="1"/>
      <c r="AY398" s="1" t="s">
        <v>2829</v>
      </c>
      <c r="AZ398" s="1" t="s">
        <v>2829</v>
      </c>
      <c r="BA398" s="1" t="s">
        <v>2836</v>
      </c>
      <c r="BB398" s="1" t="s">
        <v>3074</v>
      </c>
      <c r="BC398" s="1"/>
      <c r="BD398">
        <v>3271</v>
      </c>
      <c r="BE398" s="1" t="s">
        <v>2821</v>
      </c>
      <c r="BF398">
        <v>717</v>
      </c>
      <c r="BG398">
        <v>1</v>
      </c>
      <c r="BH398" s="1" t="s">
        <v>2462</v>
      </c>
    </row>
    <row r="399" spans="1:60">
      <c r="A399" s="8">
        <v>136279</v>
      </c>
      <c r="B399" s="1" t="s">
        <v>2936</v>
      </c>
      <c r="C399" s="1" t="s">
        <v>3136</v>
      </c>
      <c r="D399" s="1" t="s">
        <v>634</v>
      </c>
      <c r="E399">
        <v>42</v>
      </c>
      <c r="F399" s="9" t="s">
        <v>3083</v>
      </c>
      <c r="G399" s="4">
        <v>200000</v>
      </c>
      <c r="I399" s="14">
        <f t="shared" si="6"/>
        <v>8400000</v>
      </c>
      <c r="N399" s="1" t="s">
        <v>2441</v>
      </c>
      <c r="O399">
        <v>0</v>
      </c>
      <c r="P399" s="3">
        <v>46246</v>
      </c>
      <c r="Q399" s="1" t="s">
        <v>2446</v>
      </c>
      <c r="R399">
        <v>139468</v>
      </c>
      <c r="U399" s="1" t="s">
        <v>1454</v>
      </c>
      <c r="V399">
        <v>0</v>
      </c>
      <c r="W399">
        <v>1</v>
      </c>
      <c r="X399" s="1"/>
      <c r="Y399" s="1" t="s">
        <v>1791</v>
      </c>
      <c r="Z399" s="1" t="s">
        <v>1813</v>
      </c>
      <c r="AA399" s="1" t="s">
        <v>1815</v>
      </c>
      <c r="AB399" s="1" t="s">
        <v>1890</v>
      </c>
      <c r="AC399" s="1" t="s">
        <v>1920</v>
      </c>
      <c r="AD399" s="1" t="s">
        <v>1941</v>
      </c>
      <c r="AE399" s="1"/>
      <c r="AF399">
        <v>42</v>
      </c>
      <c r="AG399" s="1" t="s">
        <v>1454</v>
      </c>
      <c r="AH399" s="1" t="s">
        <v>2263</v>
      </c>
      <c r="AI399" s="1"/>
      <c r="AJ399" s="1" t="s">
        <v>2264</v>
      </c>
      <c r="AK399" s="1" t="s">
        <v>1454</v>
      </c>
      <c r="AL399" s="1" t="s">
        <v>1454</v>
      </c>
      <c r="AM399" s="1" t="s">
        <v>2444</v>
      </c>
      <c r="AN399" s="3">
        <v>46246</v>
      </c>
      <c r="AO399" s="1" t="s">
        <v>2451</v>
      </c>
      <c r="AP399" s="1" t="s">
        <v>2605</v>
      </c>
      <c r="AQ399" s="1" t="s">
        <v>2811</v>
      </c>
      <c r="AR399" s="1" t="s">
        <v>2811</v>
      </c>
      <c r="AS399" s="1" t="s">
        <v>2814</v>
      </c>
      <c r="AT399" s="1" t="s">
        <v>1890</v>
      </c>
      <c r="AU399" s="1" t="s">
        <v>1920</v>
      </c>
      <c r="AV399" s="1" t="s">
        <v>2825</v>
      </c>
      <c r="AW399" s="1"/>
      <c r="AX399" s="1"/>
      <c r="AY399" s="1" t="s">
        <v>2829</v>
      </c>
      <c r="AZ399" s="1" t="s">
        <v>2829</v>
      </c>
      <c r="BA399" s="1" t="s">
        <v>2835</v>
      </c>
      <c r="BB399" s="1" t="s">
        <v>3059</v>
      </c>
      <c r="BC399" s="1"/>
      <c r="BD399">
        <v>1251</v>
      </c>
      <c r="BE399" s="1" t="s">
        <v>2814</v>
      </c>
      <c r="BF399">
        <v>668</v>
      </c>
      <c r="BG399">
        <v>1</v>
      </c>
      <c r="BH399" s="1" t="s">
        <v>2453</v>
      </c>
    </row>
    <row r="400" spans="1:60">
      <c r="A400" s="8">
        <v>136369</v>
      </c>
      <c r="B400" s="1" t="s">
        <v>2980</v>
      </c>
      <c r="C400" s="1" t="s">
        <v>3206</v>
      </c>
      <c r="D400" s="1" t="s">
        <v>777</v>
      </c>
      <c r="E400">
        <v>1</v>
      </c>
      <c r="F400" s="9" t="s">
        <v>3083</v>
      </c>
      <c r="G400" s="4">
        <v>200000</v>
      </c>
      <c r="I400" s="14">
        <f t="shared" si="6"/>
        <v>200000</v>
      </c>
      <c r="N400" s="1" t="s">
        <v>2441</v>
      </c>
      <c r="O400">
        <v>0</v>
      </c>
      <c r="P400" s="3">
        <v>46252</v>
      </c>
      <c r="Q400" s="1" t="s">
        <v>2459</v>
      </c>
      <c r="R400">
        <v>139509</v>
      </c>
      <c r="U400" s="1" t="s">
        <v>1564</v>
      </c>
      <c r="V400">
        <v>0</v>
      </c>
      <c r="W400">
        <v>1</v>
      </c>
      <c r="X400" s="1"/>
      <c r="Y400" s="1" t="s">
        <v>1803</v>
      </c>
      <c r="Z400" s="1" t="s">
        <v>1813</v>
      </c>
      <c r="AA400" s="1" t="s">
        <v>1818</v>
      </c>
      <c r="AB400" s="1" t="s">
        <v>1846</v>
      </c>
      <c r="AC400" s="1" t="s">
        <v>1922</v>
      </c>
      <c r="AD400" s="1" t="s">
        <v>1941</v>
      </c>
      <c r="AE400" s="1"/>
      <c r="AF400">
        <v>1</v>
      </c>
      <c r="AG400" s="1" t="s">
        <v>1564</v>
      </c>
      <c r="AH400" s="1" t="s">
        <v>2263</v>
      </c>
      <c r="AI400" s="1"/>
      <c r="AJ400" s="1" t="s">
        <v>2265</v>
      </c>
      <c r="AK400" s="1" t="s">
        <v>1564</v>
      </c>
      <c r="AL400" s="1" t="s">
        <v>1564</v>
      </c>
      <c r="AM400" s="1" t="s">
        <v>2444</v>
      </c>
      <c r="AN400" s="3">
        <v>46252</v>
      </c>
      <c r="AO400" s="1" t="s">
        <v>2451</v>
      </c>
      <c r="AP400" s="1"/>
      <c r="AQ400" s="1" t="s">
        <v>2811</v>
      </c>
      <c r="AR400" s="1" t="s">
        <v>2811</v>
      </c>
      <c r="AS400" s="1" t="s">
        <v>2820</v>
      </c>
      <c r="AT400" s="1" t="s">
        <v>1846</v>
      </c>
      <c r="AU400" s="1" t="s">
        <v>1922</v>
      </c>
      <c r="AV400" s="1" t="s">
        <v>2825</v>
      </c>
      <c r="AW400" s="1"/>
      <c r="AX400" s="1"/>
      <c r="AY400" s="1" t="s">
        <v>2829</v>
      </c>
      <c r="AZ400" s="1" t="s">
        <v>2829</v>
      </c>
      <c r="BA400" s="1" t="s">
        <v>2836</v>
      </c>
      <c r="BB400" s="1" t="s">
        <v>3061</v>
      </c>
      <c r="BC400" s="1"/>
      <c r="BD400">
        <v>1243</v>
      </c>
      <c r="BE400" s="1" t="s">
        <v>2820</v>
      </c>
      <c r="BF400">
        <v>4542</v>
      </c>
      <c r="BG400">
        <v>1</v>
      </c>
      <c r="BH400" s="1" t="s">
        <v>2452</v>
      </c>
    </row>
    <row r="401" spans="1:60">
      <c r="A401" s="8">
        <v>136506</v>
      </c>
      <c r="B401" s="1" t="s">
        <v>3038</v>
      </c>
      <c r="C401" s="1" t="s">
        <v>3246</v>
      </c>
      <c r="D401" s="1" t="s">
        <v>990</v>
      </c>
      <c r="E401">
        <v>1</v>
      </c>
      <c r="F401" s="9" t="s">
        <v>3083</v>
      </c>
      <c r="G401" s="4">
        <v>200000</v>
      </c>
      <c r="I401" s="14">
        <f t="shared" si="6"/>
        <v>200000</v>
      </c>
      <c r="N401" s="1" t="s">
        <v>2441</v>
      </c>
      <c r="O401">
        <v>0</v>
      </c>
      <c r="P401" s="3">
        <v>46261</v>
      </c>
      <c r="Q401" s="1" t="s">
        <v>2463</v>
      </c>
      <c r="R401">
        <v>139143</v>
      </c>
      <c r="U401" s="1" t="s">
        <v>1564</v>
      </c>
      <c r="V401">
        <v>0</v>
      </c>
      <c r="W401">
        <v>2</v>
      </c>
      <c r="X401" s="1"/>
      <c r="Y401" s="1" t="s">
        <v>1785</v>
      </c>
      <c r="Z401" s="1" t="s">
        <v>1813</v>
      </c>
      <c r="AA401" s="1" t="s">
        <v>674</v>
      </c>
      <c r="AB401" s="1" t="s">
        <v>1856</v>
      </c>
      <c r="AC401" s="1" t="s">
        <v>674</v>
      </c>
      <c r="AD401" s="1" t="s">
        <v>1941</v>
      </c>
      <c r="AE401" s="1"/>
      <c r="AF401">
        <v>1</v>
      </c>
      <c r="AG401" s="1" t="s">
        <v>1564</v>
      </c>
      <c r="AH401" s="1" t="s">
        <v>2263</v>
      </c>
      <c r="AI401" s="1"/>
      <c r="AJ401" s="1" t="s">
        <v>2265</v>
      </c>
      <c r="AK401" s="1" t="s">
        <v>2362</v>
      </c>
      <c r="AL401" s="1" t="s">
        <v>2362</v>
      </c>
      <c r="AM401" s="1"/>
      <c r="AN401" s="3">
        <v>46261</v>
      </c>
      <c r="AO401" s="1" t="s">
        <v>2451</v>
      </c>
      <c r="AP401" s="1" t="s">
        <v>2773</v>
      </c>
      <c r="AQ401" s="1" t="s">
        <v>2811</v>
      </c>
      <c r="AR401" s="1" t="s">
        <v>2811</v>
      </c>
      <c r="AS401" s="1" t="s">
        <v>2823</v>
      </c>
      <c r="AT401" s="1" t="s">
        <v>1856</v>
      </c>
      <c r="AU401" s="1" t="s">
        <v>674</v>
      </c>
      <c r="AV401" s="1" t="s">
        <v>2825</v>
      </c>
      <c r="AW401" s="1"/>
      <c r="AX401" s="1"/>
      <c r="AY401" s="1" t="s">
        <v>2829</v>
      </c>
      <c r="AZ401" s="1" t="s">
        <v>2829</v>
      </c>
      <c r="BA401" s="1" t="s">
        <v>2836</v>
      </c>
      <c r="BB401" s="1" t="s">
        <v>3068</v>
      </c>
      <c r="BC401" s="1"/>
      <c r="BD401">
        <v>26058</v>
      </c>
      <c r="BE401" s="1" t="s">
        <v>2823</v>
      </c>
      <c r="BF401">
        <v>7299</v>
      </c>
      <c r="BG401">
        <v>2</v>
      </c>
      <c r="BH401" s="1" t="s">
        <v>3265</v>
      </c>
    </row>
    <row r="402" spans="1:60">
      <c r="A402" s="8">
        <v>136291</v>
      </c>
      <c r="B402" s="1" t="s">
        <v>2944</v>
      </c>
      <c r="C402" s="1" t="s">
        <v>3096</v>
      </c>
      <c r="D402" s="1" t="s">
        <v>646</v>
      </c>
      <c r="E402">
        <v>39</v>
      </c>
      <c r="F402" s="9" t="s">
        <v>3083</v>
      </c>
      <c r="G402" s="4">
        <v>202000</v>
      </c>
      <c r="I402" s="14">
        <f t="shared" si="6"/>
        <v>7878000</v>
      </c>
      <c r="K402">
        <v>7.17</v>
      </c>
      <c r="N402" s="1" t="s">
        <v>2441</v>
      </c>
      <c r="O402">
        <v>7.17</v>
      </c>
      <c r="P402" s="3">
        <v>46247</v>
      </c>
      <c r="Q402" s="1" t="s">
        <v>2457</v>
      </c>
      <c r="R402">
        <v>139393</v>
      </c>
      <c r="U402" s="1" t="s">
        <v>1465</v>
      </c>
      <c r="V402">
        <v>20</v>
      </c>
      <c r="W402">
        <v>1</v>
      </c>
      <c r="X402" s="1"/>
      <c r="Y402" s="1" t="s">
        <v>1768</v>
      </c>
      <c r="Z402" s="1" t="s">
        <v>1813</v>
      </c>
      <c r="AA402" s="1" t="s">
        <v>1815</v>
      </c>
      <c r="AB402" s="1" t="s">
        <v>1894</v>
      </c>
      <c r="AC402" s="1" t="s">
        <v>1920</v>
      </c>
      <c r="AD402" s="1" t="s">
        <v>1941</v>
      </c>
      <c r="AE402" s="1"/>
      <c r="AF402">
        <v>39</v>
      </c>
      <c r="AG402" s="1" t="s">
        <v>2113</v>
      </c>
      <c r="AH402" s="1" t="s">
        <v>2263</v>
      </c>
      <c r="AI402" s="1"/>
      <c r="AJ402" s="1" t="s">
        <v>2264</v>
      </c>
      <c r="AK402" s="1" t="s">
        <v>2113</v>
      </c>
      <c r="AL402" s="1" t="s">
        <v>1465</v>
      </c>
      <c r="AM402" s="1"/>
      <c r="AN402" s="3">
        <v>46247</v>
      </c>
      <c r="AO402" s="1" t="s">
        <v>2451</v>
      </c>
      <c r="AP402" s="1" t="s">
        <v>2614</v>
      </c>
      <c r="AQ402" s="1" t="s">
        <v>2811</v>
      </c>
      <c r="AR402" s="1" t="s">
        <v>2811</v>
      </c>
      <c r="AS402" s="1" t="s">
        <v>2814</v>
      </c>
      <c r="AT402" s="1" t="s">
        <v>1894</v>
      </c>
      <c r="AU402" s="1" t="s">
        <v>1920</v>
      </c>
      <c r="AV402" s="1" t="s">
        <v>2825</v>
      </c>
      <c r="AW402" s="1"/>
      <c r="AX402" s="1"/>
      <c r="AY402" s="1" t="s">
        <v>2829</v>
      </c>
      <c r="AZ402" s="1" t="s">
        <v>2829</v>
      </c>
      <c r="BA402" s="1" t="s">
        <v>2835</v>
      </c>
      <c r="BB402" s="1" t="s">
        <v>3059</v>
      </c>
      <c r="BC402" s="1"/>
      <c r="BD402">
        <v>14862</v>
      </c>
      <c r="BE402" s="1" t="s">
        <v>2814</v>
      </c>
      <c r="BF402">
        <v>6362</v>
      </c>
      <c r="BG402">
        <v>1</v>
      </c>
      <c r="BH402" s="1" t="s">
        <v>2445</v>
      </c>
    </row>
    <row r="403" spans="1:60">
      <c r="A403" s="8">
        <v>136213</v>
      </c>
      <c r="B403" s="1" t="s">
        <v>2896</v>
      </c>
      <c r="C403" s="1" t="s">
        <v>3137</v>
      </c>
      <c r="D403" s="1" t="s">
        <v>375</v>
      </c>
      <c r="E403">
        <v>1</v>
      </c>
      <c r="F403" s="9" t="s">
        <v>3083</v>
      </c>
      <c r="G403" s="4">
        <v>202500</v>
      </c>
      <c r="I403" s="14">
        <f t="shared" si="6"/>
        <v>202500</v>
      </c>
      <c r="N403" s="1" t="s">
        <v>2441</v>
      </c>
      <c r="O403">
        <v>0</v>
      </c>
      <c r="P403" s="3">
        <v>46240</v>
      </c>
      <c r="Q403" s="1" t="s">
        <v>2449</v>
      </c>
      <c r="R403">
        <v>139081</v>
      </c>
      <c r="U403" s="1" t="s">
        <v>1294</v>
      </c>
      <c r="V403">
        <v>20</v>
      </c>
      <c r="W403">
        <v>20</v>
      </c>
      <c r="X403" s="1"/>
      <c r="Y403" s="1" t="s">
        <v>1768</v>
      </c>
      <c r="Z403" s="1" t="s">
        <v>1813</v>
      </c>
      <c r="AA403" s="1" t="s">
        <v>1817</v>
      </c>
      <c r="AB403" s="1" t="s">
        <v>1870</v>
      </c>
      <c r="AC403" s="1" t="s">
        <v>1931</v>
      </c>
      <c r="AD403" s="1" t="s">
        <v>1941</v>
      </c>
      <c r="AE403" s="1"/>
      <c r="AF403">
        <v>0</v>
      </c>
      <c r="AG403" s="1" t="s">
        <v>1350</v>
      </c>
      <c r="AH403" s="1" t="s">
        <v>2263</v>
      </c>
      <c r="AI403" s="1"/>
      <c r="AJ403" s="1" t="s">
        <v>2266</v>
      </c>
      <c r="AK403" s="1" t="s">
        <v>2297</v>
      </c>
      <c r="AL403" s="1" t="s">
        <v>2392</v>
      </c>
      <c r="AM403" s="1"/>
      <c r="AN403" s="3">
        <v>46240</v>
      </c>
      <c r="AO403" s="1" t="s">
        <v>2451</v>
      </c>
      <c r="AP403" s="1" t="s">
        <v>2550</v>
      </c>
      <c r="AQ403" s="1" t="s">
        <v>2811</v>
      </c>
      <c r="AR403" s="1" t="s">
        <v>2811</v>
      </c>
      <c r="AS403" s="1" t="s">
        <v>2818</v>
      </c>
      <c r="AT403" s="1" t="s">
        <v>1870</v>
      </c>
      <c r="AU403" s="1" t="s">
        <v>1931</v>
      </c>
      <c r="AV403" s="1" t="s">
        <v>2825</v>
      </c>
      <c r="AW403" s="1"/>
      <c r="AX403" s="1"/>
      <c r="AY403" s="1" t="s">
        <v>2833</v>
      </c>
      <c r="AZ403" s="1" t="s">
        <v>2830</v>
      </c>
      <c r="BA403" s="1" t="s">
        <v>2837</v>
      </c>
      <c r="BB403" s="1" t="s">
        <v>3063</v>
      </c>
      <c r="BC403" s="1"/>
      <c r="BD403">
        <v>22417</v>
      </c>
      <c r="BE403" s="1" t="s">
        <v>2818</v>
      </c>
      <c r="BF403">
        <v>2053</v>
      </c>
      <c r="BG403">
        <v>20</v>
      </c>
      <c r="BH403" s="1" t="s">
        <v>2451</v>
      </c>
    </row>
    <row r="404" spans="1:60">
      <c r="A404" s="8">
        <v>136213</v>
      </c>
      <c r="B404" s="1" t="s">
        <v>2896</v>
      </c>
      <c r="C404" s="1" t="s">
        <v>3137</v>
      </c>
      <c r="D404" s="1" t="s">
        <v>360</v>
      </c>
      <c r="E404">
        <v>1</v>
      </c>
      <c r="F404" s="9" t="s">
        <v>3083</v>
      </c>
      <c r="G404" s="4">
        <v>205000</v>
      </c>
      <c r="I404" s="14">
        <f t="shared" si="6"/>
        <v>205000</v>
      </c>
      <c r="N404" s="1" t="s">
        <v>2441</v>
      </c>
      <c r="O404">
        <v>0</v>
      </c>
      <c r="P404" s="3">
        <v>46240</v>
      </c>
      <c r="Q404" s="1" t="s">
        <v>2449</v>
      </c>
      <c r="R404">
        <v>139081</v>
      </c>
      <c r="U404" s="1" t="s">
        <v>1288</v>
      </c>
      <c r="V404">
        <v>20</v>
      </c>
      <c r="W404">
        <v>5</v>
      </c>
      <c r="X404" s="1"/>
      <c r="Y404" s="1" t="s">
        <v>1768</v>
      </c>
      <c r="Z404" s="1" t="s">
        <v>1813</v>
      </c>
      <c r="AA404" s="1" t="s">
        <v>1817</v>
      </c>
      <c r="AB404" s="1" t="s">
        <v>1870</v>
      </c>
      <c r="AC404" s="1" t="s">
        <v>1931</v>
      </c>
      <c r="AD404" s="1" t="s">
        <v>1941</v>
      </c>
      <c r="AE404" s="1"/>
      <c r="AF404">
        <v>0</v>
      </c>
      <c r="AG404" s="1" t="s">
        <v>1350</v>
      </c>
      <c r="AH404" s="1" t="s">
        <v>2263</v>
      </c>
      <c r="AI404" s="1"/>
      <c r="AJ404" s="1" t="s">
        <v>2266</v>
      </c>
      <c r="AK404" s="1" t="s">
        <v>2297</v>
      </c>
      <c r="AL404" s="1" t="s">
        <v>2392</v>
      </c>
      <c r="AM404" s="1"/>
      <c r="AN404" s="3">
        <v>46240</v>
      </c>
      <c r="AO404" s="1" t="s">
        <v>2451</v>
      </c>
      <c r="AP404" s="1" t="s">
        <v>2550</v>
      </c>
      <c r="AQ404" s="1" t="s">
        <v>2811</v>
      </c>
      <c r="AR404" s="1" t="s">
        <v>2811</v>
      </c>
      <c r="AS404" s="1" t="s">
        <v>2818</v>
      </c>
      <c r="AT404" s="1" t="s">
        <v>1870</v>
      </c>
      <c r="AU404" s="1" t="s">
        <v>1931</v>
      </c>
      <c r="AV404" s="1" t="s">
        <v>2825</v>
      </c>
      <c r="AW404" s="1"/>
      <c r="AX404" s="1"/>
      <c r="AY404" s="1" t="s">
        <v>2833</v>
      </c>
      <c r="AZ404" s="1" t="s">
        <v>2830</v>
      </c>
      <c r="BA404" s="1" t="s">
        <v>2837</v>
      </c>
      <c r="BB404" s="1" t="s">
        <v>3063</v>
      </c>
      <c r="BC404" s="1"/>
      <c r="BD404">
        <v>22417</v>
      </c>
      <c r="BE404" s="1" t="s">
        <v>2818</v>
      </c>
      <c r="BF404">
        <v>2053</v>
      </c>
      <c r="BG404">
        <v>5</v>
      </c>
      <c r="BH404" s="1" t="s">
        <v>2451</v>
      </c>
    </row>
    <row r="405" spans="1:60">
      <c r="A405" s="8">
        <v>136214</v>
      </c>
      <c r="B405" s="1" t="s">
        <v>2896</v>
      </c>
      <c r="C405" s="1" t="s">
        <v>3137</v>
      </c>
      <c r="D405" s="1" t="s">
        <v>400</v>
      </c>
      <c r="E405">
        <v>1</v>
      </c>
      <c r="F405" s="9" t="s">
        <v>3083</v>
      </c>
      <c r="G405" s="4">
        <v>205000</v>
      </c>
      <c r="I405" s="14">
        <f t="shared" si="6"/>
        <v>205000</v>
      </c>
      <c r="N405" s="1" t="s">
        <v>2441</v>
      </c>
      <c r="O405">
        <v>0</v>
      </c>
      <c r="P405" s="3">
        <v>46240</v>
      </c>
      <c r="Q405" s="1" t="s">
        <v>2449</v>
      </c>
      <c r="R405">
        <v>139079</v>
      </c>
      <c r="U405" s="1" t="s">
        <v>1288</v>
      </c>
      <c r="V405">
        <v>20</v>
      </c>
      <c r="W405">
        <v>20</v>
      </c>
      <c r="X405" s="1"/>
      <c r="Y405" s="1" t="s">
        <v>1768</v>
      </c>
      <c r="Z405" s="1" t="s">
        <v>1813</v>
      </c>
      <c r="AA405" s="1" t="s">
        <v>1817</v>
      </c>
      <c r="AB405" s="1" t="s">
        <v>1870</v>
      </c>
      <c r="AC405" s="1" t="s">
        <v>1931</v>
      </c>
      <c r="AD405" s="1" t="s">
        <v>1941</v>
      </c>
      <c r="AE405" s="1"/>
      <c r="AF405">
        <v>0</v>
      </c>
      <c r="AG405" s="1" t="s">
        <v>1350</v>
      </c>
      <c r="AH405" s="1" t="s">
        <v>2263</v>
      </c>
      <c r="AI405" s="1"/>
      <c r="AJ405" s="1" t="s">
        <v>2266</v>
      </c>
      <c r="AK405" s="1" t="s">
        <v>2298</v>
      </c>
      <c r="AL405" s="1" t="s">
        <v>2393</v>
      </c>
      <c r="AM405" s="1"/>
      <c r="AN405" s="3">
        <v>46240</v>
      </c>
      <c r="AO405" s="1" t="s">
        <v>2451</v>
      </c>
      <c r="AP405" s="1" t="s">
        <v>2548</v>
      </c>
      <c r="AQ405" s="1" t="s">
        <v>2811</v>
      </c>
      <c r="AR405" s="1" t="s">
        <v>2811</v>
      </c>
      <c r="AS405" s="1" t="s">
        <v>2818</v>
      </c>
      <c r="AT405" s="1" t="s">
        <v>1870</v>
      </c>
      <c r="AU405" s="1" t="s">
        <v>1931</v>
      </c>
      <c r="AV405" s="1" t="s">
        <v>2825</v>
      </c>
      <c r="AW405" s="1"/>
      <c r="AX405" s="1"/>
      <c r="AY405" s="1" t="s">
        <v>2833</v>
      </c>
      <c r="AZ405" s="1" t="s">
        <v>2830</v>
      </c>
      <c r="BA405" s="1" t="s">
        <v>2837</v>
      </c>
      <c r="BB405" s="1" t="s">
        <v>3063</v>
      </c>
      <c r="BC405" s="1"/>
      <c r="BD405">
        <v>22417</v>
      </c>
      <c r="BE405" s="1" t="s">
        <v>2818</v>
      </c>
      <c r="BF405">
        <v>2053</v>
      </c>
      <c r="BG405">
        <v>20</v>
      </c>
      <c r="BH405" s="1" t="s">
        <v>2451</v>
      </c>
    </row>
    <row r="406" spans="1:60">
      <c r="A406" s="8">
        <v>136212</v>
      </c>
      <c r="B406" s="1" t="s">
        <v>2896</v>
      </c>
      <c r="C406" s="1" t="s">
        <v>3137</v>
      </c>
      <c r="D406" s="1" t="s">
        <v>349</v>
      </c>
      <c r="E406">
        <v>1</v>
      </c>
      <c r="F406" s="9" t="s">
        <v>3083</v>
      </c>
      <c r="G406" s="4">
        <v>210000</v>
      </c>
      <c r="I406" s="14">
        <f t="shared" si="6"/>
        <v>210000</v>
      </c>
      <c r="N406" s="1" t="s">
        <v>2441</v>
      </c>
      <c r="O406">
        <v>0</v>
      </c>
      <c r="P406" s="3">
        <v>46240</v>
      </c>
      <c r="Q406" s="1" t="s">
        <v>2449</v>
      </c>
      <c r="R406">
        <v>139077</v>
      </c>
      <c r="U406" s="1" t="s">
        <v>1283</v>
      </c>
      <c r="V406">
        <v>20</v>
      </c>
      <c r="W406">
        <v>7</v>
      </c>
      <c r="X406" s="1"/>
      <c r="Y406" s="1" t="s">
        <v>1768</v>
      </c>
      <c r="Z406" s="1" t="s">
        <v>1813</v>
      </c>
      <c r="AA406" s="1" t="s">
        <v>1817</v>
      </c>
      <c r="AB406" s="1" t="s">
        <v>1870</v>
      </c>
      <c r="AC406" s="1" t="s">
        <v>1931</v>
      </c>
      <c r="AD406" s="1" t="s">
        <v>1941</v>
      </c>
      <c r="AE406" s="1"/>
      <c r="AF406">
        <v>0</v>
      </c>
      <c r="AG406" s="1" t="s">
        <v>1350</v>
      </c>
      <c r="AH406" s="1" t="s">
        <v>2263</v>
      </c>
      <c r="AI406" s="1"/>
      <c r="AJ406" s="1" t="s">
        <v>2266</v>
      </c>
      <c r="AK406" s="1" t="s">
        <v>2296</v>
      </c>
      <c r="AL406" s="1" t="s">
        <v>2391</v>
      </c>
      <c r="AM406" s="1"/>
      <c r="AN406" s="3">
        <v>46240</v>
      </c>
      <c r="AO406" s="1" t="s">
        <v>2451</v>
      </c>
      <c r="AP406" s="1" t="s">
        <v>2549</v>
      </c>
      <c r="AQ406" s="1" t="s">
        <v>2811</v>
      </c>
      <c r="AR406" s="1" t="s">
        <v>2811</v>
      </c>
      <c r="AS406" s="1" t="s">
        <v>2818</v>
      </c>
      <c r="AT406" s="1" t="s">
        <v>1870</v>
      </c>
      <c r="AU406" s="1" t="s">
        <v>1931</v>
      </c>
      <c r="AV406" s="1" t="s">
        <v>2825</v>
      </c>
      <c r="AW406" s="1"/>
      <c r="AX406" s="1"/>
      <c r="AY406" s="1" t="s">
        <v>2833</v>
      </c>
      <c r="AZ406" s="1" t="s">
        <v>2830</v>
      </c>
      <c r="BA406" s="1" t="s">
        <v>2837</v>
      </c>
      <c r="BB406" s="1" t="s">
        <v>3063</v>
      </c>
      <c r="BC406" s="1"/>
      <c r="BD406">
        <v>22417</v>
      </c>
      <c r="BE406" s="1" t="s">
        <v>2818</v>
      </c>
      <c r="BF406">
        <v>2053</v>
      </c>
      <c r="BG406">
        <v>7</v>
      </c>
      <c r="BH406" s="1" t="s">
        <v>2451</v>
      </c>
    </row>
    <row r="407" spans="1:60">
      <c r="A407" s="8">
        <v>136214</v>
      </c>
      <c r="B407" s="1" t="s">
        <v>2896</v>
      </c>
      <c r="C407" s="1" t="s">
        <v>3137</v>
      </c>
      <c r="D407" s="1" t="s">
        <v>398</v>
      </c>
      <c r="E407">
        <v>1</v>
      </c>
      <c r="F407" s="9" t="s">
        <v>3083</v>
      </c>
      <c r="G407" s="4">
        <v>210000</v>
      </c>
      <c r="I407" s="14">
        <f t="shared" si="6"/>
        <v>210000</v>
      </c>
      <c r="N407" s="1" t="s">
        <v>2441</v>
      </c>
      <c r="O407">
        <v>0</v>
      </c>
      <c r="P407" s="3">
        <v>46240</v>
      </c>
      <c r="Q407" s="1" t="s">
        <v>2449</v>
      </c>
      <c r="R407">
        <v>139079</v>
      </c>
      <c r="U407" s="1" t="s">
        <v>1283</v>
      </c>
      <c r="V407">
        <v>20</v>
      </c>
      <c r="W407">
        <v>18</v>
      </c>
      <c r="X407" s="1"/>
      <c r="Y407" s="1" t="s">
        <v>1768</v>
      </c>
      <c r="Z407" s="1" t="s">
        <v>1813</v>
      </c>
      <c r="AA407" s="1" t="s">
        <v>1817</v>
      </c>
      <c r="AB407" s="1" t="s">
        <v>1870</v>
      </c>
      <c r="AC407" s="1" t="s">
        <v>1931</v>
      </c>
      <c r="AD407" s="1" t="s">
        <v>1941</v>
      </c>
      <c r="AE407" s="1"/>
      <c r="AF407">
        <v>0</v>
      </c>
      <c r="AG407" s="1" t="s">
        <v>1350</v>
      </c>
      <c r="AH407" s="1" t="s">
        <v>2263</v>
      </c>
      <c r="AI407" s="1"/>
      <c r="AJ407" s="1" t="s">
        <v>2266</v>
      </c>
      <c r="AK407" s="1" t="s">
        <v>2298</v>
      </c>
      <c r="AL407" s="1" t="s">
        <v>2393</v>
      </c>
      <c r="AM407" s="1"/>
      <c r="AN407" s="3">
        <v>46240</v>
      </c>
      <c r="AO407" s="1" t="s">
        <v>2451</v>
      </c>
      <c r="AP407" s="1" t="s">
        <v>2548</v>
      </c>
      <c r="AQ407" s="1" t="s">
        <v>2811</v>
      </c>
      <c r="AR407" s="1" t="s">
        <v>2811</v>
      </c>
      <c r="AS407" s="1" t="s">
        <v>2818</v>
      </c>
      <c r="AT407" s="1" t="s">
        <v>1870</v>
      </c>
      <c r="AU407" s="1" t="s">
        <v>1931</v>
      </c>
      <c r="AV407" s="1" t="s">
        <v>2825</v>
      </c>
      <c r="AW407" s="1"/>
      <c r="AX407" s="1"/>
      <c r="AY407" s="1" t="s">
        <v>2833</v>
      </c>
      <c r="AZ407" s="1" t="s">
        <v>2830</v>
      </c>
      <c r="BA407" s="1" t="s">
        <v>2837</v>
      </c>
      <c r="BB407" s="1" t="s">
        <v>3063</v>
      </c>
      <c r="BC407" s="1"/>
      <c r="BD407">
        <v>22417</v>
      </c>
      <c r="BE407" s="1" t="s">
        <v>2818</v>
      </c>
      <c r="BF407">
        <v>2053</v>
      </c>
      <c r="BG407">
        <v>18</v>
      </c>
      <c r="BH407" s="1" t="s">
        <v>2451</v>
      </c>
    </row>
    <row r="408" spans="1:60">
      <c r="A408" s="8">
        <v>136214</v>
      </c>
      <c r="B408" s="1" t="s">
        <v>2896</v>
      </c>
      <c r="C408" s="1" t="s">
        <v>3137</v>
      </c>
      <c r="D408" s="1" t="s">
        <v>399</v>
      </c>
      <c r="E408">
        <v>1</v>
      </c>
      <c r="F408" s="9" t="s">
        <v>3083</v>
      </c>
      <c r="G408" s="4">
        <v>210000</v>
      </c>
      <c r="I408" s="14">
        <f t="shared" si="6"/>
        <v>210000</v>
      </c>
      <c r="N408" s="1" t="s">
        <v>2441</v>
      </c>
      <c r="O408">
        <v>0</v>
      </c>
      <c r="P408" s="3">
        <v>46240</v>
      </c>
      <c r="Q408" s="1" t="s">
        <v>2449</v>
      </c>
      <c r="R408">
        <v>139079</v>
      </c>
      <c r="U408" s="1" t="s">
        <v>1283</v>
      </c>
      <c r="V408">
        <v>20</v>
      </c>
      <c r="W408">
        <v>19</v>
      </c>
      <c r="X408" s="1"/>
      <c r="Y408" s="1" t="s">
        <v>1768</v>
      </c>
      <c r="Z408" s="1" t="s">
        <v>1813</v>
      </c>
      <c r="AA408" s="1" t="s">
        <v>1817</v>
      </c>
      <c r="AB408" s="1" t="s">
        <v>1870</v>
      </c>
      <c r="AC408" s="1" t="s">
        <v>1931</v>
      </c>
      <c r="AD408" s="1" t="s">
        <v>1941</v>
      </c>
      <c r="AE408" s="1"/>
      <c r="AF408">
        <v>0</v>
      </c>
      <c r="AG408" s="1" t="s">
        <v>1350</v>
      </c>
      <c r="AH408" s="1" t="s">
        <v>2263</v>
      </c>
      <c r="AI408" s="1"/>
      <c r="AJ408" s="1" t="s">
        <v>2266</v>
      </c>
      <c r="AK408" s="1" t="s">
        <v>2298</v>
      </c>
      <c r="AL408" s="1" t="s">
        <v>2393</v>
      </c>
      <c r="AM408" s="1"/>
      <c r="AN408" s="3">
        <v>46240</v>
      </c>
      <c r="AO408" s="1" t="s">
        <v>2451</v>
      </c>
      <c r="AP408" s="1" t="s">
        <v>2548</v>
      </c>
      <c r="AQ408" s="1" t="s">
        <v>2811</v>
      </c>
      <c r="AR408" s="1" t="s">
        <v>2811</v>
      </c>
      <c r="AS408" s="1" t="s">
        <v>2818</v>
      </c>
      <c r="AT408" s="1" t="s">
        <v>1870</v>
      </c>
      <c r="AU408" s="1" t="s">
        <v>1931</v>
      </c>
      <c r="AV408" s="1" t="s">
        <v>2825</v>
      </c>
      <c r="AW408" s="1"/>
      <c r="AX408" s="1"/>
      <c r="AY408" s="1" t="s">
        <v>2833</v>
      </c>
      <c r="AZ408" s="1" t="s">
        <v>2830</v>
      </c>
      <c r="BA408" s="1" t="s">
        <v>2837</v>
      </c>
      <c r="BB408" s="1" t="s">
        <v>3063</v>
      </c>
      <c r="BC408" s="1"/>
      <c r="BD408">
        <v>22417</v>
      </c>
      <c r="BE408" s="1" t="s">
        <v>2818</v>
      </c>
      <c r="BF408">
        <v>2053</v>
      </c>
      <c r="BG408">
        <v>19</v>
      </c>
      <c r="BH408" s="1" t="s">
        <v>2451</v>
      </c>
    </row>
    <row r="409" spans="1:60">
      <c r="A409" s="8">
        <v>136220</v>
      </c>
      <c r="B409" s="1" t="s">
        <v>2896</v>
      </c>
      <c r="C409" s="1" t="s">
        <v>3137</v>
      </c>
      <c r="D409" s="1" t="s">
        <v>476</v>
      </c>
      <c r="E409">
        <v>1</v>
      </c>
      <c r="F409" s="9" t="s">
        <v>3083</v>
      </c>
      <c r="G409" s="4">
        <v>210000</v>
      </c>
      <c r="I409" s="14">
        <f t="shared" si="6"/>
        <v>210000</v>
      </c>
      <c r="N409" s="1" t="s">
        <v>2441</v>
      </c>
      <c r="O409">
        <v>0</v>
      </c>
      <c r="P409" s="3">
        <v>46241</v>
      </c>
      <c r="Q409" s="1" t="s">
        <v>2453</v>
      </c>
      <c r="R409">
        <v>139082</v>
      </c>
      <c r="U409" s="1" t="s">
        <v>1283</v>
      </c>
      <c r="V409">
        <v>20</v>
      </c>
      <c r="W409">
        <v>41</v>
      </c>
      <c r="X409" s="1"/>
      <c r="Y409" s="1" t="s">
        <v>1768</v>
      </c>
      <c r="Z409" s="1" t="s">
        <v>1813</v>
      </c>
      <c r="AA409" s="1" t="s">
        <v>1817</v>
      </c>
      <c r="AB409" s="1" t="s">
        <v>1870</v>
      </c>
      <c r="AC409" s="1" t="s">
        <v>1931</v>
      </c>
      <c r="AD409" s="1" t="s">
        <v>1941</v>
      </c>
      <c r="AE409" s="1"/>
      <c r="AF409">
        <v>0</v>
      </c>
      <c r="AG409" s="1" t="s">
        <v>1350</v>
      </c>
      <c r="AH409" s="1" t="s">
        <v>2263</v>
      </c>
      <c r="AI409" s="1"/>
      <c r="AJ409" s="1" t="s">
        <v>2266</v>
      </c>
      <c r="AK409" s="1" t="s">
        <v>2301</v>
      </c>
      <c r="AL409" s="1" t="s">
        <v>2396</v>
      </c>
      <c r="AM409" s="1"/>
      <c r="AN409" s="3">
        <v>46241</v>
      </c>
      <c r="AO409" s="1" t="s">
        <v>2451</v>
      </c>
      <c r="AP409" s="1" t="s">
        <v>2555</v>
      </c>
      <c r="AQ409" s="1" t="s">
        <v>2811</v>
      </c>
      <c r="AR409" s="1" t="s">
        <v>2811</v>
      </c>
      <c r="AS409" s="1" t="s">
        <v>2818</v>
      </c>
      <c r="AT409" s="1" t="s">
        <v>1870</v>
      </c>
      <c r="AU409" s="1" t="s">
        <v>1931</v>
      </c>
      <c r="AV409" s="1" t="s">
        <v>2825</v>
      </c>
      <c r="AW409" s="1"/>
      <c r="AX409" s="1"/>
      <c r="AY409" s="1" t="s">
        <v>2833</v>
      </c>
      <c r="AZ409" s="1" t="s">
        <v>2830</v>
      </c>
      <c r="BA409" s="1" t="s">
        <v>2837</v>
      </c>
      <c r="BB409" s="1" t="s">
        <v>3063</v>
      </c>
      <c r="BC409" s="1"/>
      <c r="BD409">
        <v>22417</v>
      </c>
      <c r="BE409" s="1" t="s">
        <v>2818</v>
      </c>
      <c r="BF409">
        <v>2053</v>
      </c>
      <c r="BG409">
        <v>41</v>
      </c>
      <c r="BH409" s="1" t="s">
        <v>2451</v>
      </c>
    </row>
    <row r="410" spans="1:60">
      <c r="A410" s="8">
        <v>136191</v>
      </c>
      <c r="B410" s="1" t="s">
        <v>2887</v>
      </c>
      <c r="C410" s="1" t="s">
        <v>3125</v>
      </c>
      <c r="D410" s="1" t="s">
        <v>229</v>
      </c>
      <c r="E410">
        <v>33</v>
      </c>
      <c r="F410" s="9" t="s">
        <v>3084</v>
      </c>
      <c r="G410" s="4">
        <v>212500</v>
      </c>
      <c r="I410" s="14">
        <f t="shared" si="6"/>
        <v>7012500</v>
      </c>
      <c r="N410" s="1" t="s">
        <v>2441</v>
      </c>
      <c r="O410">
        <v>0</v>
      </c>
      <c r="P410" s="3">
        <v>46239</v>
      </c>
      <c r="Q410" s="1" t="s">
        <v>2451</v>
      </c>
      <c r="R410">
        <v>139098</v>
      </c>
      <c r="U410" s="1" t="s">
        <v>1205</v>
      </c>
      <c r="V410">
        <v>20</v>
      </c>
      <c r="W410">
        <v>2</v>
      </c>
      <c r="X410" s="1"/>
      <c r="Y410" s="1" t="s">
        <v>1777</v>
      </c>
      <c r="Z410" s="1" t="s">
        <v>1813</v>
      </c>
      <c r="AA410" s="1" t="s">
        <v>674</v>
      </c>
      <c r="AB410" s="1" t="s">
        <v>1863</v>
      </c>
      <c r="AC410" s="1" t="s">
        <v>674</v>
      </c>
      <c r="AD410" s="1" t="s">
        <v>1941</v>
      </c>
      <c r="AE410" s="1"/>
      <c r="AF410">
        <v>33</v>
      </c>
      <c r="AG410" s="1" t="s">
        <v>2040</v>
      </c>
      <c r="AH410" s="1" t="s">
        <v>2263</v>
      </c>
      <c r="AI410" s="1"/>
      <c r="AJ410" s="1" t="s">
        <v>2265</v>
      </c>
      <c r="AK410" s="1" t="s">
        <v>2286</v>
      </c>
      <c r="AL410" s="1" t="s">
        <v>2381</v>
      </c>
      <c r="AM410" s="1"/>
      <c r="AN410" s="3">
        <v>46239</v>
      </c>
      <c r="AO410" s="1" t="s">
        <v>2451</v>
      </c>
      <c r="AP410" s="1" t="s">
        <v>2532</v>
      </c>
      <c r="AQ410" s="1" t="s">
        <v>2811</v>
      </c>
      <c r="AR410" s="1" t="s">
        <v>2812</v>
      </c>
      <c r="AS410" s="1" t="s">
        <v>2823</v>
      </c>
      <c r="AT410" s="1" t="s">
        <v>1863</v>
      </c>
      <c r="AU410" s="1" t="s">
        <v>674</v>
      </c>
      <c r="AV410" s="1" t="s">
        <v>2825</v>
      </c>
      <c r="AW410" s="1"/>
      <c r="AX410" s="1"/>
      <c r="AY410" s="1" t="s">
        <v>2832</v>
      </c>
      <c r="AZ410" s="1" t="s">
        <v>2832</v>
      </c>
      <c r="BA410" s="1" t="s">
        <v>2836</v>
      </c>
      <c r="BB410" s="1" t="s">
        <v>3068</v>
      </c>
      <c r="BC410" s="1"/>
      <c r="BD410">
        <v>9838</v>
      </c>
      <c r="BE410" s="1" t="s">
        <v>2823</v>
      </c>
      <c r="BF410">
        <v>132</v>
      </c>
      <c r="BG410">
        <v>2</v>
      </c>
      <c r="BH410" s="1" t="s">
        <v>2451</v>
      </c>
    </row>
    <row r="411" spans="1:60">
      <c r="A411" s="8">
        <v>136219</v>
      </c>
      <c r="B411" s="1" t="s">
        <v>2904</v>
      </c>
      <c r="C411" s="1" t="s">
        <v>3137</v>
      </c>
      <c r="D411" s="1" t="s">
        <v>434</v>
      </c>
      <c r="E411">
        <v>1</v>
      </c>
      <c r="F411" s="9" t="s">
        <v>3083</v>
      </c>
      <c r="G411" s="4">
        <v>213000</v>
      </c>
      <c r="I411" s="14">
        <f t="shared" si="6"/>
        <v>213000</v>
      </c>
      <c r="N411" s="1" t="s">
        <v>2441</v>
      </c>
      <c r="O411">
        <v>0</v>
      </c>
      <c r="P411" s="3">
        <v>46241</v>
      </c>
      <c r="Q411" s="1" t="s">
        <v>2453</v>
      </c>
      <c r="R411">
        <v>139100</v>
      </c>
      <c r="U411" s="1" t="s">
        <v>1323</v>
      </c>
      <c r="V411">
        <v>20</v>
      </c>
      <c r="W411">
        <v>14</v>
      </c>
      <c r="X411" s="1"/>
      <c r="Y411" s="1" t="s">
        <v>1768</v>
      </c>
      <c r="Z411" s="1" t="s">
        <v>1813</v>
      </c>
      <c r="AA411" s="1" t="s">
        <v>1817</v>
      </c>
      <c r="AB411" s="1" t="s">
        <v>1870</v>
      </c>
      <c r="AC411" s="1" t="s">
        <v>1931</v>
      </c>
      <c r="AD411" s="1" t="s">
        <v>1941</v>
      </c>
      <c r="AE411" s="1"/>
      <c r="AF411">
        <v>0</v>
      </c>
      <c r="AG411" s="1" t="s">
        <v>1350</v>
      </c>
      <c r="AH411" s="1" t="s">
        <v>2263</v>
      </c>
      <c r="AI411" s="1"/>
      <c r="AJ411" s="1" t="s">
        <v>2266</v>
      </c>
      <c r="AK411" s="1" t="s">
        <v>2300</v>
      </c>
      <c r="AL411" s="1" t="s">
        <v>2395</v>
      </c>
      <c r="AM411" s="1"/>
      <c r="AN411" s="3">
        <v>46241</v>
      </c>
      <c r="AO411" s="1" t="s">
        <v>2451</v>
      </c>
      <c r="AP411" s="1" t="s">
        <v>2554</v>
      </c>
      <c r="AQ411" s="1" t="s">
        <v>2811</v>
      </c>
      <c r="AR411" s="1" t="s">
        <v>2811</v>
      </c>
      <c r="AS411" s="1" t="s">
        <v>2818</v>
      </c>
      <c r="AT411" s="1" t="s">
        <v>1870</v>
      </c>
      <c r="AU411" s="1" t="s">
        <v>1931</v>
      </c>
      <c r="AV411" s="1" t="s">
        <v>2825</v>
      </c>
      <c r="AW411" s="1"/>
      <c r="AX411" s="1"/>
      <c r="AY411" s="1" t="s">
        <v>2833</v>
      </c>
      <c r="AZ411" s="1" t="s">
        <v>2830</v>
      </c>
      <c r="BA411" s="1" t="s">
        <v>2837</v>
      </c>
      <c r="BB411" s="1" t="s">
        <v>3063</v>
      </c>
      <c r="BC411" s="1"/>
      <c r="BD411">
        <v>22417</v>
      </c>
      <c r="BE411" s="1" t="s">
        <v>2818</v>
      </c>
      <c r="BF411">
        <v>2633</v>
      </c>
      <c r="BG411">
        <v>14</v>
      </c>
      <c r="BH411" s="1" t="s">
        <v>2451</v>
      </c>
    </row>
    <row r="412" spans="1:60">
      <c r="A412" s="8">
        <v>136213</v>
      </c>
      <c r="B412" s="1" t="s">
        <v>2896</v>
      </c>
      <c r="C412" s="1" t="s">
        <v>3137</v>
      </c>
      <c r="D412" s="1" t="s">
        <v>359</v>
      </c>
      <c r="E412">
        <v>1</v>
      </c>
      <c r="F412" s="9" t="s">
        <v>3083</v>
      </c>
      <c r="G412" s="4">
        <v>220000</v>
      </c>
      <c r="I412" s="14">
        <f t="shared" si="6"/>
        <v>220000</v>
      </c>
      <c r="N412" s="1" t="s">
        <v>2441</v>
      </c>
      <c r="O412">
        <v>0</v>
      </c>
      <c r="P412" s="3">
        <v>46240</v>
      </c>
      <c r="Q412" s="1" t="s">
        <v>2449</v>
      </c>
      <c r="R412">
        <v>139081</v>
      </c>
      <c r="U412" s="1" t="s">
        <v>1287</v>
      </c>
      <c r="V412">
        <v>20</v>
      </c>
      <c r="W412">
        <v>4</v>
      </c>
      <c r="X412" s="1"/>
      <c r="Y412" s="1" t="s">
        <v>1768</v>
      </c>
      <c r="Z412" s="1" t="s">
        <v>1813</v>
      </c>
      <c r="AA412" s="1" t="s">
        <v>1817</v>
      </c>
      <c r="AB412" s="1" t="s">
        <v>1870</v>
      </c>
      <c r="AC412" s="1" t="s">
        <v>1931</v>
      </c>
      <c r="AD412" s="1" t="s">
        <v>1941</v>
      </c>
      <c r="AE412" s="1"/>
      <c r="AF412">
        <v>0</v>
      </c>
      <c r="AG412" s="1" t="s">
        <v>1350</v>
      </c>
      <c r="AH412" s="1" t="s">
        <v>2263</v>
      </c>
      <c r="AI412" s="1"/>
      <c r="AJ412" s="1" t="s">
        <v>2266</v>
      </c>
      <c r="AK412" s="1" t="s">
        <v>2297</v>
      </c>
      <c r="AL412" s="1" t="s">
        <v>2392</v>
      </c>
      <c r="AM412" s="1"/>
      <c r="AN412" s="3">
        <v>46240</v>
      </c>
      <c r="AO412" s="1" t="s">
        <v>2451</v>
      </c>
      <c r="AP412" s="1" t="s">
        <v>2550</v>
      </c>
      <c r="AQ412" s="1" t="s">
        <v>2811</v>
      </c>
      <c r="AR412" s="1" t="s">
        <v>2811</v>
      </c>
      <c r="AS412" s="1" t="s">
        <v>2818</v>
      </c>
      <c r="AT412" s="1" t="s">
        <v>1870</v>
      </c>
      <c r="AU412" s="1" t="s">
        <v>1931</v>
      </c>
      <c r="AV412" s="1" t="s">
        <v>2825</v>
      </c>
      <c r="AW412" s="1"/>
      <c r="AX412" s="1"/>
      <c r="AY412" s="1" t="s">
        <v>2833</v>
      </c>
      <c r="AZ412" s="1" t="s">
        <v>2830</v>
      </c>
      <c r="BA412" s="1" t="s">
        <v>2837</v>
      </c>
      <c r="BB412" s="1" t="s">
        <v>3063</v>
      </c>
      <c r="BC412" s="1"/>
      <c r="BD412">
        <v>22417</v>
      </c>
      <c r="BE412" s="1" t="s">
        <v>2818</v>
      </c>
      <c r="BF412">
        <v>2053</v>
      </c>
      <c r="BG412">
        <v>4</v>
      </c>
      <c r="BH412" s="1" t="s">
        <v>2451</v>
      </c>
    </row>
    <row r="413" spans="1:60">
      <c r="A413" s="8">
        <v>136270</v>
      </c>
      <c r="B413" s="1" t="s">
        <v>2917</v>
      </c>
      <c r="C413" s="1" t="s">
        <v>3142</v>
      </c>
      <c r="D413" s="1" t="s">
        <v>618</v>
      </c>
      <c r="E413">
        <v>1</v>
      </c>
      <c r="F413" s="9" t="s">
        <v>3083</v>
      </c>
      <c r="G413" s="4">
        <v>225900</v>
      </c>
      <c r="I413" s="14">
        <f t="shared" si="6"/>
        <v>225900</v>
      </c>
      <c r="N413" s="1" t="s">
        <v>2441</v>
      </c>
      <c r="O413">
        <v>0</v>
      </c>
      <c r="P413" s="3">
        <v>46245</v>
      </c>
      <c r="Q413" s="1" t="s">
        <v>2455</v>
      </c>
      <c r="R413">
        <v>139504</v>
      </c>
      <c r="U413" s="1" t="s">
        <v>1445</v>
      </c>
      <c r="V413">
        <v>0</v>
      </c>
      <c r="W413">
        <v>1</v>
      </c>
      <c r="X413" s="1"/>
      <c r="Y413" s="1" t="s">
        <v>1776</v>
      </c>
      <c r="Z413" s="1" t="s">
        <v>1813</v>
      </c>
      <c r="AA413" s="1" t="s">
        <v>1817</v>
      </c>
      <c r="AB413" s="1" t="s">
        <v>1869</v>
      </c>
      <c r="AC413" s="1" t="s">
        <v>1817</v>
      </c>
      <c r="AD413" s="1" t="s">
        <v>1941</v>
      </c>
      <c r="AE413" s="1"/>
      <c r="AF413">
        <v>1</v>
      </c>
      <c r="AG413" s="1" t="s">
        <v>1445</v>
      </c>
      <c r="AH413" s="1" t="s">
        <v>2263</v>
      </c>
      <c r="AI413" s="1"/>
      <c r="AJ413" s="1" t="s">
        <v>2266</v>
      </c>
      <c r="AK413" s="1" t="s">
        <v>1445</v>
      </c>
      <c r="AL413" s="1" t="s">
        <v>1445</v>
      </c>
      <c r="AM413" s="1" t="s">
        <v>2444</v>
      </c>
      <c r="AN413" s="3">
        <v>46245</v>
      </c>
      <c r="AO413" s="1" t="s">
        <v>2451</v>
      </c>
      <c r="AP413" s="1" t="s">
        <v>2597</v>
      </c>
      <c r="AQ413" s="1" t="s">
        <v>2811</v>
      </c>
      <c r="AR413" s="1" t="s">
        <v>2811</v>
      </c>
      <c r="AS413" s="1" t="s">
        <v>2818</v>
      </c>
      <c r="AT413" s="1" t="s">
        <v>1869</v>
      </c>
      <c r="AU413" s="1" t="s">
        <v>1817</v>
      </c>
      <c r="AV413" s="1" t="s">
        <v>2828</v>
      </c>
      <c r="AW413" s="1"/>
      <c r="AX413" s="1"/>
      <c r="AY413" s="1" t="s">
        <v>2829</v>
      </c>
      <c r="AZ413" s="1" t="s">
        <v>2829</v>
      </c>
      <c r="BA413" s="1" t="s">
        <v>2837</v>
      </c>
      <c r="BB413" s="1" t="s">
        <v>3063</v>
      </c>
      <c r="BC413" s="1"/>
      <c r="BD413">
        <v>1599</v>
      </c>
      <c r="BE413" s="1" t="s">
        <v>2818</v>
      </c>
      <c r="BF413">
        <v>2886</v>
      </c>
      <c r="BG413">
        <v>1</v>
      </c>
      <c r="BH413" s="1" t="s">
        <v>2454</v>
      </c>
    </row>
    <row r="414" spans="1:60">
      <c r="A414" s="8">
        <v>136211</v>
      </c>
      <c r="B414" s="1" t="s">
        <v>2896</v>
      </c>
      <c r="C414" s="1" t="s">
        <v>3137</v>
      </c>
      <c r="D414" s="1" t="s">
        <v>304</v>
      </c>
      <c r="E414">
        <v>1</v>
      </c>
      <c r="F414" s="9" t="s">
        <v>3083</v>
      </c>
      <c r="G414" s="4">
        <v>230000</v>
      </c>
      <c r="I414" s="14">
        <f t="shared" si="6"/>
        <v>230000</v>
      </c>
      <c r="N414" s="1" t="s">
        <v>2441</v>
      </c>
      <c r="O414">
        <v>0</v>
      </c>
      <c r="P414" s="3">
        <v>46240</v>
      </c>
      <c r="Q414" s="1" t="s">
        <v>2449</v>
      </c>
      <c r="R414">
        <v>139076</v>
      </c>
      <c r="U414" s="1" t="s">
        <v>1263</v>
      </c>
      <c r="V414">
        <v>20</v>
      </c>
      <c r="W414">
        <v>16</v>
      </c>
      <c r="X414" s="1"/>
      <c r="Y414" s="1" t="s">
        <v>1768</v>
      </c>
      <c r="Z414" s="1" t="s">
        <v>1813</v>
      </c>
      <c r="AA414" s="1" t="s">
        <v>1817</v>
      </c>
      <c r="AB414" s="1" t="s">
        <v>1870</v>
      </c>
      <c r="AC414" s="1" t="s">
        <v>1931</v>
      </c>
      <c r="AD414" s="1" t="s">
        <v>1941</v>
      </c>
      <c r="AE414" s="1"/>
      <c r="AF414">
        <v>0</v>
      </c>
      <c r="AG414" s="1" t="s">
        <v>1350</v>
      </c>
      <c r="AH414" s="1" t="s">
        <v>2263</v>
      </c>
      <c r="AI414" s="1"/>
      <c r="AJ414" s="1" t="s">
        <v>2266</v>
      </c>
      <c r="AK414" s="1" t="s">
        <v>1992</v>
      </c>
      <c r="AL414" s="1" t="s">
        <v>1129</v>
      </c>
      <c r="AM414" s="1"/>
      <c r="AN414" s="3">
        <v>46240</v>
      </c>
      <c r="AO414" s="1" t="s">
        <v>2451</v>
      </c>
      <c r="AP414" s="1" t="s">
        <v>2548</v>
      </c>
      <c r="AQ414" s="1" t="s">
        <v>2811</v>
      </c>
      <c r="AR414" s="1" t="s">
        <v>2811</v>
      </c>
      <c r="AS414" s="1" t="s">
        <v>2818</v>
      </c>
      <c r="AT414" s="1" t="s">
        <v>1870</v>
      </c>
      <c r="AU414" s="1" t="s">
        <v>1931</v>
      </c>
      <c r="AV414" s="1" t="s">
        <v>2825</v>
      </c>
      <c r="AW414" s="1"/>
      <c r="AX414" s="1"/>
      <c r="AY414" s="1" t="s">
        <v>2833</v>
      </c>
      <c r="AZ414" s="1" t="s">
        <v>2830</v>
      </c>
      <c r="BA414" s="1" t="s">
        <v>2837</v>
      </c>
      <c r="BB414" s="1" t="s">
        <v>3063</v>
      </c>
      <c r="BC414" s="1"/>
      <c r="BD414">
        <v>22417</v>
      </c>
      <c r="BE414" s="1" t="s">
        <v>2818</v>
      </c>
      <c r="BF414">
        <v>2053</v>
      </c>
      <c r="BG414">
        <v>16</v>
      </c>
      <c r="BH414" s="1" t="s">
        <v>2451</v>
      </c>
    </row>
    <row r="415" spans="1:60">
      <c r="A415" s="8">
        <v>136518</v>
      </c>
      <c r="B415" s="1" t="s">
        <v>3046</v>
      </c>
      <c r="C415" s="1" t="s">
        <v>3096</v>
      </c>
      <c r="D415" s="1" t="s">
        <v>1002</v>
      </c>
      <c r="E415">
        <v>1</v>
      </c>
      <c r="F415" s="9" t="s">
        <v>3083</v>
      </c>
      <c r="G415" s="4">
        <v>230000</v>
      </c>
      <c r="I415" s="14">
        <f t="shared" si="6"/>
        <v>230000</v>
      </c>
      <c r="N415" s="1" t="s">
        <v>2441</v>
      </c>
      <c r="O415">
        <v>0</v>
      </c>
      <c r="P415" s="3">
        <v>46261</v>
      </c>
      <c r="Q415" s="1" t="s">
        <v>2463</v>
      </c>
      <c r="R415">
        <v>139599</v>
      </c>
      <c r="U415" s="1" t="s">
        <v>1736</v>
      </c>
      <c r="V415">
        <v>0</v>
      </c>
      <c r="W415">
        <v>1</v>
      </c>
      <c r="X415" s="1"/>
      <c r="Y415" s="1" t="s">
        <v>1768</v>
      </c>
      <c r="Z415" s="1" t="s">
        <v>1813</v>
      </c>
      <c r="AA415" s="1" t="s">
        <v>1815</v>
      </c>
      <c r="AB415" s="1" t="s">
        <v>1854</v>
      </c>
      <c r="AC415" s="1" t="s">
        <v>1925</v>
      </c>
      <c r="AD415" s="1" t="s">
        <v>1941</v>
      </c>
      <c r="AE415" s="1"/>
      <c r="AF415">
        <v>1</v>
      </c>
      <c r="AG415" s="1" t="s">
        <v>1736</v>
      </c>
      <c r="AH415" s="1" t="s">
        <v>2263</v>
      </c>
      <c r="AI415" s="1"/>
      <c r="AJ415" s="1" t="s">
        <v>2264</v>
      </c>
      <c r="AK415" s="1" t="s">
        <v>1174</v>
      </c>
      <c r="AL415" s="1" t="s">
        <v>1174</v>
      </c>
      <c r="AM415" s="1"/>
      <c r="AN415" s="3">
        <v>46261</v>
      </c>
      <c r="AO415" s="1" t="s">
        <v>2451</v>
      </c>
      <c r="AP415" s="1" t="s">
        <v>2784</v>
      </c>
      <c r="AQ415" s="1" t="s">
        <v>2811</v>
      </c>
      <c r="AR415" s="1" t="s">
        <v>2811</v>
      </c>
      <c r="AS415" s="1" t="s">
        <v>2819</v>
      </c>
      <c r="AT415" s="1" t="s">
        <v>1854</v>
      </c>
      <c r="AU415" s="1" t="s">
        <v>1925</v>
      </c>
      <c r="AV415" s="1" t="s">
        <v>2825</v>
      </c>
      <c r="AW415" s="1"/>
      <c r="AX415" s="1"/>
      <c r="AY415" s="1" t="s">
        <v>2829</v>
      </c>
      <c r="AZ415" s="1" t="s">
        <v>2829</v>
      </c>
      <c r="BA415" s="1" t="s">
        <v>2835</v>
      </c>
      <c r="BB415" s="1" t="s">
        <v>3064</v>
      </c>
      <c r="BC415" s="1"/>
      <c r="BD415">
        <v>14862</v>
      </c>
      <c r="BE415" s="1" t="s">
        <v>2819</v>
      </c>
      <c r="BF415">
        <v>6128</v>
      </c>
      <c r="BG415">
        <v>1</v>
      </c>
      <c r="BH415" s="1" t="s">
        <v>2457</v>
      </c>
    </row>
    <row r="416" spans="1:60">
      <c r="A416" s="8">
        <v>136518</v>
      </c>
      <c r="B416" s="1" t="s">
        <v>3046</v>
      </c>
      <c r="C416" s="1" t="s">
        <v>3096</v>
      </c>
      <c r="D416" s="1" t="s">
        <v>1003</v>
      </c>
      <c r="E416">
        <v>1</v>
      </c>
      <c r="F416" s="9" t="s">
        <v>3083</v>
      </c>
      <c r="G416" s="4">
        <v>230000</v>
      </c>
      <c r="I416" s="14">
        <f t="shared" si="6"/>
        <v>230000</v>
      </c>
      <c r="N416" s="1" t="s">
        <v>2441</v>
      </c>
      <c r="O416">
        <v>0</v>
      </c>
      <c r="P416" s="3">
        <v>46261</v>
      </c>
      <c r="Q416" s="1" t="s">
        <v>2463</v>
      </c>
      <c r="R416">
        <v>139599</v>
      </c>
      <c r="U416" s="1" t="s">
        <v>1736</v>
      </c>
      <c r="V416">
        <v>0</v>
      </c>
      <c r="W416">
        <v>2</v>
      </c>
      <c r="X416" s="1"/>
      <c r="Y416" s="1" t="s">
        <v>1768</v>
      </c>
      <c r="Z416" s="1" t="s">
        <v>1813</v>
      </c>
      <c r="AA416" s="1" t="s">
        <v>1815</v>
      </c>
      <c r="AB416" s="1" t="s">
        <v>1854</v>
      </c>
      <c r="AC416" s="1" t="s">
        <v>1925</v>
      </c>
      <c r="AD416" s="1" t="s">
        <v>1941</v>
      </c>
      <c r="AE416" s="1"/>
      <c r="AF416">
        <v>1</v>
      </c>
      <c r="AG416" s="1" t="s">
        <v>1736</v>
      </c>
      <c r="AH416" s="1" t="s">
        <v>2263</v>
      </c>
      <c r="AI416" s="1"/>
      <c r="AJ416" s="1" t="s">
        <v>2264</v>
      </c>
      <c r="AK416" s="1" t="s">
        <v>1174</v>
      </c>
      <c r="AL416" s="1" t="s">
        <v>1174</v>
      </c>
      <c r="AM416" s="1"/>
      <c r="AN416" s="3">
        <v>46261</v>
      </c>
      <c r="AO416" s="1" t="s">
        <v>2451</v>
      </c>
      <c r="AP416" s="1" t="s">
        <v>2784</v>
      </c>
      <c r="AQ416" s="1" t="s">
        <v>2811</v>
      </c>
      <c r="AR416" s="1" t="s">
        <v>2811</v>
      </c>
      <c r="AS416" s="1" t="s">
        <v>2819</v>
      </c>
      <c r="AT416" s="1" t="s">
        <v>1854</v>
      </c>
      <c r="AU416" s="1" t="s">
        <v>1925</v>
      </c>
      <c r="AV416" s="1" t="s">
        <v>2825</v>
      </c>
      <c r="AW416" s="1"/>
      <c r="AX416" s="1"/>
      <c r="AY416" s="1" t="s">
        <v>2829</v>
      </c>
      <c r="AZ416" s="1" t="s">
        <v>2829</v>
      </c>
      <c r="BA416" s="1" t="s">
        <v>2835</v>
      </c>
      <c r="BB416" s="1" t="s">
        <v>3064</v>
      </c>
      <c r="BC416" s="1"/>
      <c r="BD416">
        <v>14862</v>
      </c>
      <c r="BE416" s="1" t="s">
        <v>2819</v>
      </c>
      <c r="BF416">
        <v>6128</v>
      </c>
      <c r="BG416">
        <v>2</v>
      </c>
      <c r="BH416" s="1" t="s">
        <v>2457</v>
      </c>
    </row>
    <row r="417" spans="1:60">
      <c r="A417" s="8">
        <v>136518</v>
      </c>
      <c r="B417" s="1" t="s">
        <v>3046</v>
      </c>
      <c r="C417" s="1" t="s">
        <v>3096</v>
      </c>
      <c r="D417" s="1" t="s">
        <v>1004</v>
      </c>
      <c r="E417">
        <v>1</v>
      </c>
      <c r="F417" s="9" t="s">
        <v>3083</v>
      </c>
      <c r="G417" s="4">
        <v>230000</v>
      </c>
      <c r="I417" s="14">
        <f t="shared" si="6"/>
        <v>230000</v>
      </c>
      <c r="N417" s="1" t="s">
        <v>2441</v>
      </c>
      <c r="O417">
        <v>0</v>
      </c>
      <c r="P417" s="3">
        <v>46261</v>
      </c>
      <c r="Q417" s="1" t="s">
        <v>2463</v>
      </c>
      <c r="R417">
        <v>139599</v>
      </c>
      <c r="U417" s="1" t="s">
        <v>1736</v>
      </c>
      <c r="V417">
        <v>0</v>
      </c>
      <c r="W417">
        <v>3</v>
      </c>
      <c r="X417" s="1"/>
      <c r="Y417" s="1" t="s">
        <v>1768</v>
      </c>
      <c r="Z417" s="1" t="s">
        <v>1813</v>
      </c>
      <c r="AA417" s="1" t="s">
        <v>1815</v>
      </c>
      <c r="AB417" s="1" t="s">
        <v>1854</v>
      </c>
      <c r="AC417" s="1" t="s">
        <v>1925</v>
      </c>
      <c r="AD417" s="1" t="s">
        <v>1941</v>
      </c>
      <c r="AE417" s="1"/>
      <c r="AF417">
        <v>1</v>
      </c>
      <c r="AG417" s="1" t="s">
        <v>1736</v>
      </c>
      <c r="AH417" s="1" t="s">
        <v>2263</v>
      </c>
      <c r="AI417" s="1"/>
      <c r="AJ417" s="1" t="s">
        <v>2264</v>
      </c>
      <c r="AK417" s="1" t="s">
        <v>1174</v>
      </c>
      <c r="AL417" s="1" t="s">
        <v>1174</v>
      </c>
      <c r="AM417" s="1"/>
      <c r="AN417" s="3">
        <v>46261</v>
      </c>
      <c r="AO417" s="1" t="s">
        <v>2451</v>
      </c>
      <c r="AP417" s="1" t="s">
        <v>2784</v>
      </c>
      <c r="AQ417" s="1" t="s">
        <v>2811</v>
      </c>
      <c r="AR417" s="1" t="s">
        <v>2811</v>
      </c>
      <c r="AS417" s="1" t="s">
        <v>2819</v>
      </c>
      <c r="AT417" s="1" t="s">
        <v>1854</v>
      </c>
      <c r="AU417" s="1" t="s">
        <v>1925</v>
      </c>
      <c r="AV417" s="1" t="s">
        <v>2825</v>
      </c>
      <c r="AW417" s="1"/>
      <c r="AX417" s="1"/>
      <c r="AY417" s="1" t="s">
        <v>2829</v>
      </c>
      <c r="AZ417" s="1" t="s">
        <v>2829</v>
      </c>
      <c r="BA417" s="1" t="s">
        <v>2835</v>
      </c>
      <c r="BB417" s="1" t="s">
        <v>3064</v>
      </c>
      <c r="BC417" s="1"/>
      <c r="BD417">
        <v>14862</v>
      </c>
      <c r="BE417" s="1" t="s">
        <v>2819</v>
      </c>
      <c r="BF417">
        <v>6128</v>
      </c>
      <c r="BG417">
        <v>3</v>
      </c>
      <c r="BH417" s="1" t="s">
        <v>2457</v>
      </c>
    </row>
    <row r="418" spans="1:60">
      <c r="A418" s="8">
        <v>136211</v>
      </c>
      <c r="B418" s="1" t="s">
        <v>2896</v>
      </c>
      <c r="C418" s="1" t="s">
        <v>3137</v>
      </c>
      <c r="D418" s="1" t="s">
        <v>297</v>
      </c>
      <c r="E418">
        <v>1</v>
      </c>
      <c r="F418" s="9" t="s">
        <v>3083</v>
      </c>
      <c r="G418" s="4">
        <v>240000</v>
      </c>
      <c r="I418" s="14">
        <f t="shared" si="6"/>
        <v>240000</v>
      </c>
      <c r="N418" s="1" t="s">
        <v>2441</v>
      </c>
      <c r="O418">
        <v>0</v>
      </c>
      <c r="P418" s="3">
        <v>46240</v>
      </c>
      <c r="Q418" s="1" t="s">
        <v>2449</v>
      </c>
      <c r="R418">
        <v>139076</v>
      </c>
      <c r="U418" s="1" t="s">
        <v>1248</v>
      </c>
      <c r="V418">
        <v>20</v>
      </c>
      <c r="W418">
        <v>9</v>
      </c>
      <c r="X418" s="1"/>
      <c r="Y418" s="1" t="s">
        <v>1768</v>
      </c>
      <c r="Z418" s="1" t="s">
        <v>1813</v>
      </c>
      <c r="AA418" s="1" t="s">
        <v>1817</v>
      </c>
      <c r="AB418" s="1" t="s">
        <v>1870</v>
      </c>
      <c r="AC418" s="1" t="s">
        <v>1931</v>
      </c>
      <c r="AD418" s="1" t="s">
        <v>1941</v>
      </c>
      <c r="AE418" s="1"/>
      <c r="AF418">
        <v>0</v>
      </c>
      <c r="AG418" s="1" t="s">
        <v>1350</v>
      </c>
      <c r="AH418" s="1" t="s">
        <v>2263</v>
      </c>
      <c r="AI418" s="1"/>
      <c r="AJ418" s="1" t="s">
        <v>2266</v>
      </c>
      <c r="AK418" s="1" t="s">
        <v>1992</v>
      </c>
      <c r="AL418" s="1" t="s">
        <v>1129</v>
      </c>
      <c r="AM418" s="1"/>
      <c r="AN418" s="3">
        <v>46240</v>
      </c>
      <c r="AO418" s="1" t="s">
        <v>2451</v>
      </c>
      <c r="AP418" s="1" t="s">
        <v>2548</v>
      </c>
      <c r="AQ418" s="1" t="s">
        <v>2811</v>
      </c>
      <c r="AR418" s="1" t="s">
        <v>2811</v>
      </c>
      <c r="AS418" s="1" t="s">
        <v>2818</v>
      </c>
      <c r="AT418" s="1" t="s">
        <v>1870</v>
      </c>
      <c r="AU418" s="1" t="s">
        <v>1931</v>
      </c>
      <c r="AV418" s="1" t="s">
        <v>2825</v>
      </c>
      <c r="AW418" s="1"/>
      <c r="AX418" s="1"/>
      <c r="AY418" s="1" t="s">
        <v>2833</v>
      </c>
      <c r="AZ418" s="1" t="s">
        <v>2830</v>
      </c>
      <c r="BA418" s="1" t="s">
        <v>2837</v>
      </c>
      <c r="BB418" s="1" t="s">
        <v>3063</v>
      </c>
      <c r="BC418" s="1"/>
      <c r="BD418">
        <v>22417</v>
      </c>
      <c r="BE418" s="1" t="s">
        <v>2818</v>
      </c>
      <c r="BF418">
        <v>2053</v>
      </c>
      <c r="BG418">
        <v>9</v>
      </c>
      <c r="BH418" s="1" t="s">
        <v>2451</v>
      </c>
    </row>
    <row r="419" spans="1:60">
      <c r="A419" s="8">
        <v>136211</v>
      </c>
      <c r="B419" s="1" t="s">
        <v>2896</v>
      </c>
      <c r="C419" s="1" t="s">
        <v>3137</v>
      </c>
      <c r="D419" s="1" t="s">
        <v>327</v>
      </c>
      <c r="E419">
        <v>1</v>
      </c>
      <c r="F419" s="9" t="s">
        <v>3083</v>
      </c>
      <c r="G419" s="4">
        <v>240000</v>
      </c>
      <c r="I419" s="14">
        <f t="shared" si="6"/>
        <v>240000</v>
      </c>
      <c r="N419" s="1" t="s">
        <v>2441</v>
      </c>
      <c r="O419">
        <v>0</v>
      </c>
      <c r="P419" s="3">
        <v>46240</v>
      </c>
      <c r="Q419" s="1" t="s">
        <v>2449</v>
      </c>
      <c r="R419">
        <v>139076</v>
      </c>
      <c r="U419" s="1" t="s">
        <v>1248</v>
      </c>
      <c r="V419">
        <v>20</v>
      </c>
      <c r="W419">
        <v>39</v>
      </c>
      <c r="X419" s="1"/>
      <c r="Y419" s="1" t="s">
        <v>1768</v>
      </c>
      <c r="Z419" s="1" t="s">
        <v>1813</v>
      </c>
      <c r="AA419" s="1" t="s">
        <v>1817</v>
      </c>
      <c r="AB419" s="1" t="s">
        <v>1870</v>
      </c>
      <c r="AC419" s="1" t="s">
        <v>1931</v>
      </c>
      <c r="AD419" s="1" t="s">
        <v>1941</v>
      </c>
      <c r="AE419" s="1"/>
      <c r="AF419">
        <v>0</v>
      </c>
      <c r="AG419" s="1" t="s">
        <v>1350</v>
      </c>
      <c r="AH419" s="1" t="s">
        <v>2263</v>
      </c>
      <c r="AI419" s="1"/>
      <c r="AJ419" s="1" t="s">
        <v>2266</v>
      </c>
      <c r="AK419" s="1" t="s">
        <v>1992</v>
      </c>
      <c r="AL419" s="1" t="s">
        <v>1129</v>
      </c>
      <c r="AM419" s="1"/>
      <c r="AN419" s="3">
        <v>46240</v>
      </c>
      <c r="AO419" s="1" t="s">
        <v>2451</v>
      </c>
      <c r="AP419" s="1" t="s">
        <v>2548</v>
      </c>
      <c r="AQ419" s="1" t="s">
        <v>2811</v>
      </c>
      <c r="AR419" s="1" t="s">
        <v>2811</v>
      </c>
      <c r="AS419" s="1" t="s">
        <v>2818</v>
      </c>
      <c r="AT419" s="1" t="s">
        <v>1870</v>
      </c>
      <c r="AU419" s="1" t="s">
        <v>1931</v>
      </c>
      <c r="AV419" s="1" t="s">
        <v>2825</v>
      </c>
      <c r="AW419" s="1"/>
      <c r="AX419" s="1"/>
      <c r="AY419" s="1" t="s">
        <v>2833</v>
      </c>
      <c r="AZ419" s="1" t="s">
        <v>2830</v>
      </c>
      <c r="BA419" s="1" t="s">
        <v>2837</v>
      </c>
      <c r="BB419" s="1" t="s">
        <v>3063</v>
      </c>
      <c r="BC419" s="1"/>
      <c r="BD419">
        <v>22417</v>
      </c>
      <c r="BE419" s="1" t="s">
        <v>2818</v>
      </c>
      <c r="BF419">
        <v>2053</v>
      </c>
      <c r="BG419">
        <v>39</v>
      </c>
      <c r="BH419" s="1" t="s">
        <v>2451</v>
      </c>
    </row>
    <row r="420" spans="1:60">
      <c r="A420" s="8">
        <v>136211</v>
      </c>
      <c r="B420" s="1" t="s">
        <v>2896</v>
      </c>
      <c r="C420" s="1" t="s">
        <v>3137</v>
      </c>
      <c r="D420" s="1" t="s">
        <v>330</v>
      </c>
      <c r="E420">
        <v>1</v>
      </c>
      <c r="F420" s="9" t="s">
        <v>3083</v>
      </c>
      <c r="G420" s="4">
        <v>240000</v>
      </c>
      <c r="I420" s="14">
        <f t="shared" si="6"/>
        <v>240000</v>
      </c>
      <c r="N420" s="1" t="s">
        <v>2441</v>
      </c>
      <c r="O420">
        <v>0</v>
      </c>
      <c r="P420" s="3">
        <v>46240</v>
      </c>
      <c r="Q420" s="1" t="s">
        <v>2449</v>
      </c>
      <c r="R420">
        <v>139076</v>
      </c>
      <c r="U420" s="1" t="s">
        <v>1248</v>
      </c>
      <c r="V420">
        <v>20</v>
      </c>
      <c r="W420">
        <v>42</v>
      </c>
      <c r="X420" s="1"/>
      <c r="Y420" s="1" t="s">
        <v>1768</v>
      </c>
      <c r="Z420" s="1" t="s">
        <v>1813</v>
      </c>
      <c r="AA420" s="1" t="s">
        <v>1817</v>
      </c>
      <c r="AB420" s="1" t="s">
        <v>1870</v>
      </c>
      <c r="AC420" s="1" t="s">
        <v>1931</v>
      </c>
      <c r="AD420" s="1" t="s">
        <v>1941</v>
      </c>
      <c r="AE420" s="1"/>
      <c r="AF420">
        <v>0</v>
      </c>
      <c r="AG420" s="1" t="s">
        <v>1350</v>
      </c>
      <c r="AH420" s="1" t="s">
        <v>2263</v>
      </c>
      <c r="AI420" s="1"/>
      <c r="AJ420" s="1" t="s">
        <v>2266</v>
      </c>
      <c r="AK420" s="1" t="s">
        <v>1992</v>
      </c>
      <c r="AL420" s="1" t="s">
        <v>1129</v>
      </c>
      <c r="AM420" s="1"/>
      <c r="AN420" s="3">
        <v>46240</v>
      </c>
      <c r="AO420" s="1" t="s">
        <v>2451</v>
      </c>
      <c r="AP420" s="1" t="s">
        <v>2548</v>
      </c>
      <c r="AQ420" s="1" t="s">
        <v>2811</v>
      </c>
      <c r="AR420" s="1" t="s">
        <v>2811</v>
      </c>
      <c r="AS420" s="1" t="s">
        <v>2818</v>
      </c>
      <c r="AT420" s="1" t="s">
        <v>1870</v>
      </c>
      <c r="AU420" s="1" t="s">
        <v>1931</v>
      </c>
      <c r="AV420" s="1" t="s">
        <v>2825</v>
      </c>
      <c r="AW420" s="1"/>
      <c r="AX420" s="1"/>
      <c r="AY420" s="1" t="s">
        <v>2833</v>
      </c>
      <c r="AZ420" s="1" t="s">
        <v>2830</v>
      </c>
      <c r="BA420" s="1" t="s">
        <v>2837</v>
      </c>
      <c r="BB420" s="1" t="s">
        <v>3063</v>
      </c>
      <c r="BC420" s="1"/>
      <c r="BD420">
        <v>22417</v>
      </c>
      <c r="BE420" s="1" t="s">
        <v>2818</v>
      </c>
      <c r="BF420">
        <v>2053</v>
      </c>
      <c r="BG420">
        <v>42</v>
      </c>
      <c r="BH420" s="1" t="s">
        <v>2451</v>
      </c>
    </row>
    <row r="421" spans="1:60">
      <c r="A421" s="8">
        <v>136220</v>
      </c>
      <c r="B421" s="1" t="s">
        <v>2896</v>
      </c>
      <c r="C421" s="1" t="s">
        <v>3137</v>
      </c>
      <c r="D421" s="1" t="s">
        <v>447</v>
      </c>
      <c r="E421">
        <v>1</v>
      </c>
      <c r="F421" s="9" t="s">
        <v>3083</v>
      </c>
      <c r="G421" s="4">
        <v>240000</v>
      </c>
      <c r="I421" s="14">
        <f t="shared" si="6"/>
        <v>240000</v>
      </c>
      <c r="N421" s="1" t="s">
        <v>2441</v>
      </c>
      <c r="O421">
        <v>0</v>
      </c>
      <c r="P421" s="3">
        <v>46241</v>
      </c>
      <c r="Q421" s="1" t="s">
        <v>2453</v>
      </c>
      <c r="R421">
        <v>139082</v>
      </c>
      <c r="U421" s="1" t="s">
        <v>1248</v>
      </c>
      <c r="V421">
        <v>20</v>
      </c>
      <c r="W421">
        <v>12</v>
      </c>
      <c r="X421" s="1"/>
      <c r="Y421" s="1" t="s">
        <v>1768</v>
      </c>
      <c r="Z421" s="1" t="s">
        <v>1813</v>
      </c>
      <c r="AA421" s="1" t="s">
        <v>1817</v>
      </c>
      <c r="AB421" s="1" t="s">
        <v>1870</v>
      </c>
      <c r="AC421" s="1" t="s">
        <v>1931</v>
      </c>
      <c r="AD421" s="1" t="s">
        <v>1941</v>
      </c>
      <c r="AE421" s="1"/>
      <c r="AF421">
        <v>0</v>
      </c>
      <c r="AG421" s="1" t="s">
        <v>1350</v>
      </c>
      <c r="AH421" s="1" t="s">
        <v>2263</v>
      </c>
      <c r="AI421" s="1"/>
      <c r="AJ421" s="1" t="s">
        <v>2266</v>
      </c>
      <c r="AK421" s="1" t="s">
        <v>2301</v>
      </c>
      <c r="AL421" s="1" t="s">
        <v>2396</v>
      </c>
      <c r="AM421" s="1"/>
      <c r="AN421" s="3">
        <v>46241</v>
      </c>
      <c r="AO421" s="1" t="s">
        <v>2451</v>
      </c>
      <c r="AP421" s="1" t="s">
        <v>2555</v>
      </c>
      <c r="AQ421" s="1" t="s">
        <v>2811</v>
      </c>
      <c r="AR421" s="1" t="s">
        <v>2811</v>
      </c>
      <c r="AS421" s="1" t="s">
        <v>2818</v>
      </c>
      <c r="AT421" s="1" t="s">
        <v>1870</v>
      </c>
      <c r="AU421" s="1" t="s">
        <v>1931</v>
      </c>
      <c r="AV421" s="1" t="s">
        <v>2825</v>
      </c>
      <c r="AW421" s="1"/>
      <c r="AX421" s="1"/>
      <c r="AY421" s="1" t="s">
        <v>2833</v>
      </c>
      <c r="AZ421" s="1" t="s">
        <v>2830</v>
      </c>
      <c r="BA421" s="1" t="s">
        <v>2837</v>
      </c>
      <c r="BB421" s="1" t="s">
        <v>3063</v>
      </c>
      <c r="BC421" s="1"/>
      <c r="BD421">
        <v>22417</v>
      </c>
      <c r="BE421" s="1" t="s">
        <v>2818</v>
      </c>
      <c r="BF421">
        <v>2053</v>
      </c>
      <c r="BG421">
        <v>12</v>
      </c>
      <c r="BH421" s="1" t="s">
        <v>2451</v>
      </c>
    </row>
    <row r="422" spans="1:60">
      <c r="A422" s="8">
        <v>136078</v>
      </c>
      <c r="B422" s="1" t="s">
        <v>2853</v>
      </c>
      <c r="C422" s="1" t="s">
        <v>3098</v>
      </c>
      <c r="D422" s="1" t="s">
        <v>102</v>
      </c>
      <c r="E422">
        <v>8</v>
      </c>
      <c r="F422" s="9" t="s">
        <v>3084</v>
      </c>
      <c r="G422" s="4">
        <v>250000</v>
      </c>
      <c r="I422" s="14">
        <f t="shared" si="6"/>
        <v>2000000</v>
      </c>
      <c r="N422" s="1" t="s">
        <v>2441</v>
      </c>
      <c r="O422">
        <v>0</v>
      </c>
      <c r="P422" s="3">
        <v>46237</v>
      </c>
      <c r="Q422" s="1" t="s">
        <v>2445</v>
      </c>
      <c r="R422">
        <v>139362</v>
      </c>
      <c r="U422" s="1" t="s">
        <v>1088</v>
      </c>
      <c r="V422">
        <v>20</v>
      </c>
      <c r="W422">
        <v>1</v>
      </c>
      <c r="X422" s="1"/>
      <c r="Y422" s="1" t="s">
        <v>1773</v>
      </c>
      <c r="Z422" s="1" t="s">
        <v>1813</v>
      </c>
      <c r="AA422" s="1" t="s">
        <v>1816</v>
      </c>
      <c r="AB422" s="1" t="s">
        <v>1831</v>
      </c>
      <c r="AC422" s="1" t="s">
        <v>1816</v>
      </c>
      <c r="AD422" s="1" t="s">
        <v>1941</v>
      </c>
      <c r="AE422" s="1"/>
      <c r="AF422">
        <v>8</v>
      </c>
      <c r="AG422" s="1" t="s">
        <v>1482</v>
      </c>
      <c r="AH422" s="1" t="s">
        <v>2263</v>
      </c>
      <c r="AI422" s="1"/>
      <c r="AJ422" s="1" t="s">
        <v>2265</v>
      </c>
      <c r="AK422" s="1" t="s">
        <v>2275</v>
      </c>
      <c r="AL422" s="1" t="s">
        <v>2376</v>
      </c>
      <c r="AM422" s="1"/>
      <c r="AN422" s="3">
        <v>46237</v>
      </c>
      <c r="AO422" s="1" t="s">
        <v>2451</v>
      </c>
      <c r="AP422" s="1" t="s">
        <v>2485</v>
      </c>
      <c r="AQ422" s="1" t="s">
        <v>2811</v>
      </c>
      <c r="AR422" s="1" t="s">
        <v>2811</v>
      </c>
      <c r="AS422" s="1" t="s">
        <v>2817</v>
      </c>
      <c r="AT422" s="1" t="s">
        <v>1831</v>
      </c>
      <c r="AU422" s="1" t="s">
        <v>1816</v>
      </c>
      <c r="AV422" s="1" t="s">
        <v>2825</v>
      </c>
      <c r="AW422" s="1"/>
      <c r="AX422" s="1"/>
      <c r="AY422" s="1" t="s">
        <v>2829</v>
      </c>
      <c r="AZ422" s="1" t="s">
        <v>2829</v>
      </c>
      <c r="BA422" s="1" t="s">
        <v>2836</v>
      </c>
      <c r="BB422" s="1" t="s">
        <v>3060</v>
      </c>
      <c r="BC422" s="1"/>
      <c r="BD422">
        <v>10626</v>
      </c>
      <c r="BE422" s="1" t="s">
        <v>2817</v>
      </c>
      <c r="BF422">
        <v>629</v>
      </c>
      <c r="BG422">
        <v>1</v>
      </c>
      <c r="BH422" s="1" t="s">
        <v>3262</v>
      </c>
    </row>
    <row r="423" spans="1:60">
      <c r="A423" s="8">
        <v>136214</v>
      </c>
      <c r="B423" s="1" t="s">
        <v>2896</v>
      </c>
      <c r="C423" s="1" t="s">
        <v>3137</v>
      </c>
      <c r="D423" s="1" t="s">
        <v>397</v>
      </c>
      <c r="E423">
        <v>1</v>
      </c>
      <c r="F423" s="9" t="s">
        <v>3083</v>
      </c>
      <c r="G423" s="4">
        <v>250000</v>
      </c>
      <c r="I423" s="14">
        <f t="shared" si="6"/>
        <v>250000</v>
      </c>
      <c r="N423" s="1" t="s">
        <v>2441</v>
      </c>
      <c r="O423">
        <v>0</v>
      </c>
      <c r="P423" s="3">
        <v>46240</v>
      </c>
      <c r="Q423" s="1" t="s">
        <v>2449</v>
      </c>
      <c r="R423">
        <v>139079</v>
      </c>
      <c r="U423" s="1" t="s">
        <v>1306</v>
      </c>
      <c r="V423">
        <v>20</v>
      </c>
      <c r="W423">
        <v>17</v>
      </c>
      <c r="X423" s="1"/>
      <c r="Y423" s="1" t="s">
        <v>1768</v>
      </c>
      <c r="Z423" s="1" t="s">
        <v>1813</v>
      </c>
      <c r="AA423" s="1" t="s">
        <v>1817</v>
      </c>
      <c r="AB423" s="1" t="s">
        <v>1870</v>
      </c>
      <c r="AC423" s="1" t="s">
        <v>1931</v>
      </c>
      <c r="AD423" s="1" t="s">
        <v>1941</v>
      </c>
      <c r="AE423" s="1"/>
      <c r="AF423">
        <v>0</v>
      </c>
      <c r="AG423" s="1" t="s">
        <v>1350</v>
      </c>
      <c r="AH423" s="1" t="s">
        <v>2263</v>
      </c>
      <c r="AI423" s="1"/>
      <c r="AJ423" s="1" t="s">
        <v>2266</v>
      </c>
      <c r="AK423" s="1" t="s">
        <v>2298</v>
      </c>
      <c r="AL423" s="1" t="s">
        <v>2393</v>
      </c>
      <c r="AM423" s="1"/>
      <c r="AN423" s="3">
        <v>46240</v>
      </c>
      <c r="AO423" s="1" t="s">
        <v>2451</v>
      </c>
      <c r="AP423" s="1" t="s">
        <v>2548</v>
      </c>
      <c r="AQ423" s="1" t="s">
        <v>2811</v>
      </c>
      <c r="AR423" s="1" t="s">
        <v>2811</v>
      </c>
      <c r="AS423" s="1" t="s">
        <v>2818</v>
      </c>
      <c r="AT423" s="1" t="s">
        <v>1870</v>
      </c>
      <c r="AU423" s="1" t="s">
        <v>1931</v>
      </c>
      <c r="AV423" s="1" t="s">
        <v>2825</v>
      </c>
      <c r="AW423" s="1"/>
      <c r="AX423" s="1"/>
      <c r="AY423" s="1" t="s">
        <v>2833</v>
      </c>
      <c r="AZ423" s="1" t="s">
        <v>2830</v>
      </c>
      <c r="BA423" s="1" t="s">
        <v>2837</v>
      </c>
      <c r="BB423" s="1" t="s">
        <v>3063</v>
      </c>
      <c r="BC423" s="1"/>
      <c r="BD423">
        <v>22417</v>
      </c>
      <c r="BE423" s="1" t="s">
        <v>2818</v>
      </c>
      <c r="BF423">
        <v>2053</v>
      </c>
      <c r="BG423">
        <v>17</v>
      </c>
      <c r="BH423" s="1" t="s">
        <v>2451</v>
      </c>
    </row>
    <row r="424" spans="1:60">
      <c r="A424" s="8">
        <v>136401</v>
      </c>
      <c r="B424" s="1" t="s">
        <v>2853</v>
      </c>
      <c r="C424" s="1" t="s">
        <v>3098</v>
      </c>
      <c r="D424" s="1" t="s">
        <v>834</v>
      </c>
      <c r="E424">
        <v>25</v>
      </c>
      <c r="F424" s="9" t="s">
        <v>3084</v>
      </c>
      <c r="G424" s="4">
        <v>250000</v>
      </c>
      <c r="I424" s="14">
        <f t="shared" si="6"/>
        <v>6250000</v>
      </c>
      <c r="N424" s="1" t="s">
        <v>2441</v>
      </c>
      <c r="O424">
        <v>0</v>
      </c>
      <c r="P424" s="3">
        <v>46253</v>
      </c>
      <c r="Q424" s="1" t="s">
        <v>2461</v>
      </c>
      <c r="R424">
        <v>139659</v>
      </c>
      <c r="U424" s="1" t="s">
        <v>1618</v>
      </c>
      <c r="V424">
        <v>20</v>
      </c>
      <c r="W424">
        <v>1</v>
      </c>
      <c r="X424" s="1"/>
      <c r="Y424" s="1" t="s">
        <v>1773</v>
      </c>
      <c r="Z424" s="1" t="s">
        <v>1813</v>
      </c>
      <c r="AA424" s="1" t="s">
        <v>1816</v>
      </c>
      <c r="AB424" s="1" t="s">
        <v>1831</v>
      </c>
      <c r="AC424" s="1" t="s">
        <v>1816</v>
      </c>
      <c r="AD424" s="1" t="s">
        <v>1941</v>
      </c>
      <c r="AE424" s="1"/>
      <c r="AF424">
        <v>25</v>
      </c>
      <c r="AG424" s="1" t="s">
        <v>2174</v>
      </c>
      <c r="AH424" s="1" t="s">
        <v>2263</v>
      </c>
      <c r="AI424" s="1"/>
      <c r="AJ424" s="1" t="s">
        <v>2265</v>
      </c>
      <c r="AK424" s="1" t="s">
        <v>2343</v>
      </c>
      <c r="AL424" s="1" t="s">
        <v>2421</v>
      </c>
      <c r="AM424" s="1"/>
      <c r="AN424" s="3">
        <v>46253</v>
      </c>
      <c r="AO424" s="1" t="s">
        <v>2451</v>
      </c>
      <c r="AP424" s="1" t="s">
        <v>2696</v>
      </c>
      <c r="AQ424" s="1" t="s">
        <v>2811</v>
      </c>
      <c r="AR424" s="1" t="s">
        <v>2811</v>
      </c>
      <c r="AS424" s="1" t="s">
        <v>2817</v>
      </c>
      <c r="AT424" s="1" t="s">
        <v>1831</v>
      </c>
      <c r="AU424" s="1" t="s">
        <v>1816</v>
      </c>
      <c r="AV424" s="1" t="s">
        <v>2825</v>
      </c>
      <c r="AW424" s="1"/>
      <c r="AX424" s="1"/>
      <c r="AY424" s="1" t="s">
        <v>2829</v>
      </c>
      <c r="AZ424" s="1" t="s">
        <v>2829</v>
      </c>
      <c r="BA424" s="1" t="s">
        <v>2836</v>
      </c>
      <c r="BB424" s="1" t="s">
        <v>3060</v>
      </c>
      <c r="BC424" s="1"/>
      <c r="BD424">
        <v>10626</v>
      </c>
      <c r="BE424" s="1" t="s">
        <v>2817</v>
      </c>
      <c r="BF424">
        <v>629</v>
      </c>
      <c r="BG424">
        <v>1</v>
      </c>
      <c r="BH424" s="1" t="s">
        <v>2458</v>
      </c>
    </row>
    <row r="425" spans="1:60">
      <c r="A425" s="8">
        <v>136455</v>
      </c>
      <c r="B425" s="1" t="s">
        <v>2852</v>
      </c>
      <c r="C425" s="1" t="s">
        <v>2650</v>
      </c>
      <c r="D425" s="1" t="s">
        <v>908</v>
      </c>
      <c r="E425">
        <v>2</v>
      </c>
      <c r="F425" s="9" t="s">
        <v>3083</v>
      </c>
      <c r="G425" s="4">
        <v>250000</v>
      </c>
      <c r="I425" s="14">
        <f t="shared" si="6"/>
        <v>500000</v>
      </c>
      <c r="N425" s="1" t="s">
        <v>2441</v>
      </c>
      <c r="O425">
        <v>0</v>
      </c>
      <c r="P425" s="3">
        <v>46258</v>
      </c>
      <c r="Q425" s="1" t="s">
        <v>2465</v>
      </c>
      <c r="R425">
        <v>139681</v>
      </c>
      <c r="U425" s="1" t="s">
        <v>1666</v>
      </c>
      <c r="V425">
        <v>0</v>
      </c>
      <c r="W425">
        <v>1</v>
      </c>
      <c r="X425" s="1"/>
      <c r="Y425" s="1" t="s">
        <v>1772</v>
      </c>
      <c r="Z425" s="1" t="s">
        <v>1813</v>
      </c>
      <c r="AA425" s="1" t="s">
        <v>1815</v>
      </c>
      <c r="AB425" s="1" t="s">
        <v>1895</v>
      </c>
      <c r="AC425" s="1" t="s">
        <v>1921</v>
      </c>
      <c r="AD425" s="1" t="s">
        <v>1941</v>
      </c>
      <c r="AE425" s="1"/>
      <c r="AF425">
        <v>0</v>
      </c>
      <c r="AG425" s="1" t="s">
        <v>1350</v>
      </c>
      <c r="AH425" s="1" t="s">
        <v>2263</v>
      </c>
      <c r="AI425" s="1"/>
      <c r="AJ425" s="1" t="s">
        <v>2264</v>
      </c>
      <c r="AK425" s="1" t="s">
        <v>1666</v>
      </c>
      <c r="AL425" s="1" t="s">
        <v>1666</v>
      </c>
      <c r="AM425" s="1"/>
      <c r="AN425" s="3">
        <v>46258</v>
      </c>
      <c r="AO425" s="1" t="s">
        <v>2451</v>
      </c>
      <c r="AP425" s="1" t="s">
        <v>2743</v>
      </c>
      <c r="AQ425" s="1" t="s">
        <v>2811</v>
      </c>
      <c r="AR425" s="1" t="s">
        <v>2811</v>
      </c>
      <c r="AS425" s="1" t="s">
        <v>2814</v>
      </c>
      <c r="AT425" s="1" t="s">
        <v>1895</v>
      </c>
      <c r="AU425" s="1" t="s">
        <v>1921</v>
      </c>
      <c r="AV425" s="1" t="s">
        <v>2825</v>
      </c>
      <c r="AW425" s="1"/>
      <c r="AX425" s="1"/>
      <c r="AY425" s="1" t="s">
        <v>2830</v>
      </c>
      <c r="AZ425" s="1" t="s">
        <v>2830</v>
      </c>
      <c r="BA425" s="1" t="s">
        <v>2835</v>
      </c>
      <c r="BB425" s="1" t="s">
        <v>3059</v>
      </c>
      <c r="BC425" s="1"/>
      <c r="BD425">
        <v>4276</v>
      </c>
      <c r="BE425" s="1" t="s">
        <v>2814</v>
      </c>
      <c r="BF425">
        <v>3726</v>
      </c>
      <c r="BG425">
        <v>1</v>
      </c>
      <c r="BH425" s="1" t="s">
        <v>2451</v>
      </c>
    </row>
    <row r="426" spans="1:60">
      <c r="A426" s="8">
        <v>136506</v>
      </c>
      <c r="B426" s="1" t="s">
        <v>3038</v>
      </c>
      <c r="C426" s="1" t="s">
        <v>3246</v>
      </c>
      <c r="D426" s="1" t="s">
        <v>989</v>
      </c>
      <c r="E426">
        <v>50</v>
      </c>
      <c r="F426" s="9" t="s">
        <v>3083</v>
      </c>
      <c r="G426" s="4">
        <v>250000</v>
      </c>
      <c r="I426" s="14">
        <f t="shared" si="6"/>
        <v>12500000</v>
      </c>
      <c r="N426" s="1" t="s">
        <v>2441</v>
      </c>
      <c r="O426">
        <v>0</v>
      </c>
      <c r="P426" s="3">
        <v>46261</v>
      </c>
      <c r="Q426" s="1" t="s">
        <v>2463</v>
      </c>
      <c r="R426">
        <v>139143</v>
      </c>
      <c r="U426" s="1" t="s">
        <v>1727</v>
      </c>
      <c r="V426">
        <v>0</v>
      </c>
      <c r="W426">
        <v>1</v>
      </c>
      <c r="X426" s="1"/>
      <c r="Y426" s="1" t="s">
        <v>1785</v>
      </c>
      <c r="Z426" s="1" t="s">
        <v>1813</v>
      </c>
      <c r="AA426" s="1" t="s">
        <v>674</v>
      </c>
      <c r="AB426" s="1" t="s">
        <v>1856</v>
      </c>
      <c r="AC426" s="1" t="s">
        <v>674</v>
      </c>
      <c r="AD426" s="1" t="s">
        <v>1941</v>
      </c>
      <c r="AE426" s="1"/>
      <c r="AF426">
        <v>50</v>
      </c>
      <c r="AG426" s="1" t="s">
        <v>1727</v>
      </c>
      <c r="AH426" s="1" t="s">
        <v>2263</v>
      </c>
      <c r="AI426" s="1"/>
      <c r="AJ426" s="1" t="s">
        <v>2265</v>
      </c>
      <c r="AK426" s="1" t="s">
        <v>2362</v>
      </c>
      <c r="AL426" s="1" t="s">
        <v>2362</v>
      </c>
      <c r="AM426" s="1"/>
      <c r="AN426" s="3">
        <v>46261</v>
      </c>
      <c r="AO426" s="1" t="s">
        <v>2451</v>
      </c>
      <c r="AP426" s="1" t="s">
        <v>2773</v>
      </c>
      <c r="AQ426" s="1" t="s">
        <v>2811</v>
      </c>
      <c r="AR426" s="1" t="s">
        <v>2811</v>
      </c>
      <c r="AS426" s="1" t="s">
        <v>2823</v>
      </c>
      <c r="AT426" s="1" t="s">
        <v>1856</v>
      </c>
      <c r="AU426" s="1" t="s">
        <v>674</v>
      </c>
      <c r="AV426" s="1" t="s">
        <v>2825</v>
      </c>
      <c r="AW426" s="1"/>
      <c r="AX426" s="1"/>
      <c r="AY426" s="1" t="s">
        <v>2829</v>
      </c>
      <c r="AZ426" s="1" t="s">
        <v>2829</v>
      </c>
      <c r="BA426" s="1" t="s">
        <v>2836</v>
      </c>
      <c r="BB426" s="1" t="s">
        <v>3068</v>
      </c>
      <c r="BC426" s="1"/>
      <c r="BD426">
        <v>26058</v>
      </c>
      <c r="BE426" s="1" t="s">
        <v>2823</v>
      </c>
      <c r="BF426">
        <v>7299</v>
      </c>
      <c r="BG426">
        <v>1</v>
      </c>
      <c r="BH426" s="1" t="s">
        <v>3271</v>
      </c>
    </row>
    <row r="427" spans="1:60">
      <c r="A427" s="8">
        <v>136214</v>
      </c>
      <c r="B427" s="1" t="s">
        <v>2896</v>
      </c>
      <c r="C427" s="1" t="s">
        <v>3137</v>
      </c>
      <c r="D427" s="1" t="s">
        <v>395</v>
      </c>
      <c r="E427">
        <v>1</v>
      </c>
      <c r="F427" s="9" t="s">
        <v>3083</v>
      </c>
      <c r="G427" s="4">
        <v>255000</v>
      </c>
      <c r="I427" s="14">
        <f t="shared" si="6"/>
        <v>255000</v>
      </c>
      <c r="N427" s="1" t="s">
        <v>2441</v>
      </c>
      <c r="O427">
        <v>0</v>
      </c>
      <c r="P427" s="3">
        <v>46240</v>
      </c>
      <c r="Q427" s="1" t="s">
        <v>2449</v>
      </c>
      <c r="R427">
        <v>139079</v>
      </c>
      <c r="U427" s="1" t="s">
        <v>1305</v>
      </c>
      <c r="V427">
        <v>20</v>
      </c>
      <c r="W427">
        <v>15</v>
      </c>
      <c r="X427" s="1"/>
      <c r="Y427" s="1" t="s">
        <v>1768</v>
      </c>
      <c r="Z427" s="1" t="s">
        <v>1813</v>
      </c>
      <c r="AA427" s="1" t="s">
        <v>1817</v>
      </c>
      <c r="AB427" s="1" t="s">
        <v>1870</v>
      </c>
      <c r="AC427" s="1" t="s">
        <v>1931</v>
      </c>
      <c r="AD427" s="1" t="s">
        <v>1941</v>
      </c>
      <c r="AE427" s="1"/>
      <c r="AF427">
        <v>0</v>
      </c>
      <c r="AG427" s="1" t="s">
        <v>1350</v>
      </c>
      <c r="AH427" s="1" t="s">
        <v>2263</v>
      </c>
      <c r="AI427" s="1"/>
      <c r="AJ427" s="1" t="s">
        <v>2266</v>
      </c>
      <c r="AK427" s="1" t="s">
        <v>2298</v>
      </c>
      <c r="AL427" s="1" t="s">
        <v>2393</v>
      </c>
      <c r="AM427" s="1"/>
      <c r="AN427" s="3">
        <v>46240</v>
      </c>
      <c r="AO427" s="1" t="s">
        <v>2451</v>
      </c>
      <c r="AP427" s="1" t="s">
        <v>2548</v>
      </c>
      <c r="AQ427" s="1" t="s">
        <v>2811</v>
      </c>
      <c r="AR427" s="1" t="s">
        <v>2811</v>
      </c>
      <c r="AS427" s="1" t="s">
        <v>2818</v>
      </c>
      <c r="AT427" s="1" t="s">
        <v>1870</v>
      </c>
      <c r="AU427" s="1" t="s">
        <v>1931</v>
      </c>
      <c r="AV427" s="1" t="s">
        <v>2825</v>
      </c>
      <c r="AW427" s="1"/>
      <c r="AX427" s="1"/>
      <c r="AY427" s="1" t="s">
        <v>2833</v>
      </c>
      <c r="AZ427" s="1" t="s">
        <v>2830</v>
      </c>
      <c r="BA427" s="1" t="s">
        <v>2837</v>
      </c>
      <c r="BB427" s="1" t="s">
        <v>3063</v>
      </c>
      <c r="BC427" s="1"/>
      <c r="BD427">
        <v>22417</v>
      </c>
      <c r="BE427" s="1" t="s">
        <v>2818</v>
      </c>
      <c r="BF427">
        <v>2053</v>
      </c>
      <c r="BG427">
        <v>15</v>
      </c>
      <c r="BH427" s="1" t="s">
        <v>2451</v>
      </c>
    </row>
    <row r="428" spans="1:60">
      <c r="A428" s="8">
        <v>136214</v>
      </c>
      <c r="B428" s="1" t="s">
        <v>2896</v>
      </c>
      <c r="C428" s="1" t="s">
        <v>3137</v>
      </c>
      <c r="D428" s="1" t="s">
        <v>396</v>
      </c>
      <c r="E428">
        <v>1</v>
      </c>
      <c r="F428" s="9" t="s">
        <v>3083</v>
      </c>
      <c r="G428" s="4">
        <v>255000</v>
      </c>
      <c r="I428" s="14">
        <f t="shared" si="6"/>
        <v>255000</v>
      </c>
      <c r="N428" s="1" t="s">
        <v>2441</v>
      </c>
      <c r="O428">
        <v>0</v>
      </c>
      <c r="P428" s="3">
        <v>46240</v>
      </c>
      <c r="Q428" s="1" t="s">
        <v>2449</v>
      </c>
      <c r="R428">
        <v>139079</v>
      </c>
      <c r="U428" s="1" t="s">
        <v>1305</v>
      </c>
      <c r="V428">
        <v>20</v>
      </c>
      <c r="W428">
        <v>16</v>
      </c>
      <c r="X428" s="1"/>
      <c r="Y428" s="1" t="s">
        <v>1768</v>
      </c>
      <c r="Z428" s="1" t="s">
        <v>1813</v>
      </c>
      <c r="AA428" s="1" t="s">
        <v>1817</v>
      </c>
      <c r="AB428" s="1" t="s">
        <v>1870</v>
      </c>
      <c r="AC428" s="1" t="s">
        <v>1931</v>
      </c>
      <c r="AD428" s="1" t="s">
        <v>1941</v>
      </c>
      <c r="AE428" s="1"/>
      <c r="AF428">
        <v>0</v>
      </c>
      <c r="AG428" s="1" t="s">
        <v>1350</v>
      </c>
      <c r="AH428" s="1" t="s">
        <v>2263</v>
      </c>
      <c r="AI428" s="1"/>
      <c r="AJ428" s="1" t="s">
        <v>2266</v>
      </c>
      <c r="AK428" s="1" t="s">
        <v>2298</v>
      </c>
      <c r="AL428" s="1" t="s">
        <v>2393</v>
      </c>
      <c r="AM428" s="1"/>
      <c r="AN428" s="3">
        <v>46240</v>
      </c>
      <c r="AO428" s="1" t="s">
        <v>2451</v>
      </c>
      <c r="AP428" s="1" t="s">
        <v>2548</v>
      </c>
      <c r="AQ428" s="1" t="s">
        <v>2811</v>
      </c>
      <c r="AR428" s="1" t="s">
        <v>2811</v>
      </c>
      <c r="AS428" s="1" t="s">
        <v>2818</v>
      </c>
      <c r="AT428" s="1" t="s">
        <v>1870</v>
      </c>
      <c r="AU428" s="1" t="s">
        <v>1931</v>
      </c>
      <c r="AV428" s="1" t="s">
        <v>2825</v>
      </c>
      <c r="AW428" s="1"/>
      <c r="AX428" s="1"/>
      <c r="AY428" s="1" t="s">
        <v>2833</v>
      </c>
      <c r="AZ428" s="1" t="s">
        <v>2830</v>
      </c>
      <c r="BA428" s="1" t="s">
        <v>2837</v>
      </c>
      <c r="BB428" s="1" t="s">
        <v>3063</v>
      </c>
      <c r="BC428" s="1"/>
      <c r="BD428">
        <v>22417</v>
      </c>
      <c r="BE428" s="1" t="s">
        <v>2818</v>
      </c>
      <c r="BF428">
        <v>2053</v>
      </c>
      <c r="BG428">
        <v>16</v>
      </c>
      <c r="BH428" s="1" t="s">
        <v>2451</v>
      </c>
    </row>
    <row r="429" spans="1:60">
      <c r="A429" s="8">
        <v>136220</v>
      </c>
      <c r="B429" s="1" t="s">
        <v>2896</v>
      </c>
      <c r="C429" s="1" t="s">
        <v>3137</v>
      </c>
      <c r="D429" s="1" t="s">
        <v>446</v>
      </c>
      <c r="E429">
        <v>1</v>
      </c>
      <c r="F429" s="9" t="s">
        <v>3083</v>
      </c>
      <c r="G429" s="4">
        <v>255000</v>
      </c>
      <c r="I429" s="14">
        <f t="shared" si="6"/>
        <v>255000</v>
      </c>
      <c r="N429" s="1" t="s">
        <v>2441</v>
      </c>
      <c r="O429">
        <v>0</v>
      </c>
      <c r="P429" s="3">
        <v>46241</v>
      </c>
      <c r="Q429" s="1" t="s">
        <v>2453</v>
      </c>
      <c r="R429">
        <v>139082</v>
      </c>
      <c r="U429" s="1" t="s">
        <v>1305</v>
      </c>
      <c r="V429">
        <v>20</v>
      </c>
      <c r="W429">
        <v>11</v>
      </c>
      <c r="X429" s="1"/>
      <c r="Y429" s="1" t="s">
        <v>1768</v>
      </c>
      <c r="Z429" s="1" t="s">
        <v>1813</v>
      </c>
      <c r="AA429" s="1" t="s">
        <v>1817</v>
      </c>
      <c r="AB429" s="1" t="s">
        <v>1870</v>
      </c>
      <c r="AC429" s="1" t="s">
        <v>1931</v>
      </c>
      <c r="AD429" s="1" t="s">
        <v>1941</v>
      </c>
      <c r="AE429" s="1"/>
      <c r="AF429">
        <v>0</v>
      </c>
      <c r="AG429" s="1" t="s">
        <v>1350</v>
      </c>
      <c r="AH429" s="1" t="s">
        <v>2263</v>
      </c>
      <c r="AI429" s="1"/>
      <c r="AJ429" s="1" t="s">
        <v>2266</v>
      </c>
      <c r="AK429" s="1" t="s">
        <v>2301</v>
      </c>
      <c r="AL429" s="1" t="s">
        <v>2396</v>
      </c>
      <c r="AM429" s="1"/>
      <c r="AN429" s="3">
        <v>46241</v>
      </c>
      <c r="AO429" s="1" t="s">
        <v>2451</v>
      </c>
      <c r="AP429" s="1" t="s">
        <v>2555</v>
      </c>
      <c r="AQ429" s="1" t="s">
        <v>2811</v>
      </c>
      <c r="AR429" s="1" t="s">
        <v>2811</v>
      </c>
      <c r="AS429" s="1" t="s">
        <v>2818</v>
      </c>
      <c r="AT429" s="1" t="s">
        <v>1870</v>
      </c>
      <c r="AU429" s="1" t="s">
        <v>1931</v>
      </c>
      <c r="AV429" s="1" t="s">
        <v>2825</v>
      </c>
      <c r="AW429" s="1"/>
      <c r="AX429" s="1"/>
      <c r="AY429" s="1" t="s">
        <v>2833</v>
      </c>
      <c r="AZ429" s="1" t="s">
        <v>2830</v>
      </c>
      <c r="BA429" s="1" t="s">
        <v>2837</v>
      </c>
      <c r="BB429" s="1" t="s">
        <v>3063</v>
      </c>
      <c r="BC429" s="1"/>
      <c r="BD429">
        <v>22417</v>
      </c>
      <c r="BE429" s="1" t="s">
        <v>2818</v>
      </c>
      <c r="BF429">
        <v>2053</v>
      </c>
      <c r="BG429">
        <v>11</v>
      </c>
      <c r="BH429" s="1" t="s">
        <v>2451</v>
      </c>
    </row>
    <row r="430" spans="1:60">
      <c r="A430" s="8">
        <v>136220</v>
      </c>
      <c r="B430" s="1" t="s">
        <v>2896</v>
      </c>
      <c r="C430" s="1" t="s">
        <v>3137</v>
      </c>
      <c r="D430" s="1" t="s">
        <v>475</v>
      </c>
      <c r="E430">
        <v>1</v>
      </c>
      <c r="F430" s="9" t="s">
        <v>3083</v>
      </c>
      <c r="G430" s="4">
        <v>255000</v>
      </c>
      <c r="I430" s="14">
        <f t="shared" si="6"/>
        <v>255000</v>
      </c>
      <c r="N430" s="1" t="s">
        <v>2441</v>
      </c>
      <c r="O430">
        <v>0</v>
      </c>
      <c r="P430" s="3">
        <v>46241</v>
      </c>
      <c r="Q430" s="1" t="s">
        <v>2453</v>
      </c>
      <c r="R430">
        <v>139082</v>
      </c>
      <c r="U430" s="1" t="s">
        <v>1305</v>
      </c>
      <c r="V430">
        <v>20</v>
      </c>
      <c r="W430">
        <v>40</v>
      </c>
      <c r="X430" s="1"/>
      <c r="Y430" s="1" t="s">
        <v>1768</v>
      </c>
      <c r="Z430" s="1" t="s">
        <v>1813</v>
      </c>
      <c r="AA430" s="1" t="s">
        <v>1817</v>
      </c>
      <c r="AB430" s="1" t="s">
        <v>1870</v>
      </c>
      <c r="AC430" s="1" t="s">
        <v>1931</v>
      </c>
      <c r="AD430" s="1" t="s">
        <v>1941</v>
      </c>
      <c r="AE430" s="1"/>
      <c r="AF430">
        <v>0</v>
      </c>
      <c r="AG430" s="1" t="s">
        <v>1350</v>
      </c>
      <c r="AH430" s="1" t="s">
        <v>2263</v>
      </c>
      <c r="AI430" s="1"/>
      <c r="AJ430" s="1" t="s">
        <v>2266</v>
      </c>
      <c r="AK430" s="1" t="s">
        <v>2301</v>
      </c>
      <c r="AL430" s="1" t="s">
        <v>2396</v>
      </c>
      <c r="AM430" s="1"/>
      <c r="AN430" s="3">
        <v>46241</v>
      </c>
      <c r="AO430" s="1" t="s">
        <v>2451</v>
      </c>
      <c r="AP430" s="1" t="s">
        <v>2555</v>
      </c>
      <c r="AQ430" s="1" t="s">
        <v>2811</v>
      </c>
      <c r="AR430" s="1" t="s">
        <v>2811</v>
      </c>
      <c r="AS430" s="1" t="s">
        <v>2818</v>
      </c>
      <c r="AT430" s="1" t="s">
        <v>1870</v>
      </c>
      <c r="AU430" s="1" t="s">
        <v>1931</v>
      </c>
      <c r="AV430" s="1" t="s">
        <v>2825</v>
      </c>
      <c r="AW430" s="1"/>
      <c r="AX430" s="1"/>
      <c r="AY430" s="1" t="s">
        <v>2833</v>
      </c>
      <c r="AZ430" s="1" t="s">
        <v>2830</v>
      </c>
      <c r="BA430" s="1" t="s">
        <v>2837</v>
      </c>
      <c r="BB430" s="1" t="s">
        <v>3063</v>
      </c>
      <c r="BC430" s="1"/>
      <c r="BD430">
        <v>22417</v>
      </c>
      <c r="BE430" s="1" t="s">
        <v>2818</v>
      </c>
      <c r="BF430">
        <v>2053</v>
      </c>
      <c r="BG430">
        <v>40</v>
      </c>
      <c r="BH430" s="1" t="s">
        <v>2451</v>
      </c>
    </row>
    <row r="431" spans="1:60">
      <c r="A431" s="8">
        <v>136214</v>
      </c>
      <c r="B431" s="1" t="s">
        <v>2896</v>
      </c>
      <c r="C431" s="1" t="s">
        <v>3137</v>
      </c>
      <c r="D431" s="1" t="s">
        <v>394</v>
      </c>
      <c r="E431">
        <v>1</v>
      </c>
      <c r="F431" s="9" t="s">
        <v>3083</v>
      </c>
      <c r="G431" s="4">
        <v>265000</v>
      </c>
      <c r="I431" s="14">
        <f t="shared" si="6"/>
        <v>265000</v>
      </c>
      <c r="N431" s="1" t="s">
        <v>2441</v>
      </c>
      <c r="O431">
        <v>0</v>
      </c>
      <c r="P431" s="3">
        <v>46240</v>
      </c>
      <c r="Q431" s="1" t="s">
        <v>2449</v>
      </c>
      <c r="R431">
        <v>139079</v>
      </c>
      <c r="U431" s="1" t="s">
        <v>1304</v>
      </c>
      <c r="V431">
        <v>20</v>
      </c>
      <c r="W431">
        <v>14</v>
      </c>
      <c r="X431" s="1"/>
      <c r="Y431" s="1" t="s">
        <v>1768</v>
      </c>
      <c r="Z431" s="1" t="s">
        <v>1813</v>
      </c>
      <c r="AA431" s="1" t="s">
        <v>1817</v>
      </c>
      <c r="AB431" s="1" t="s">
        <v>1870</v>
      </c>
      <c r="AC431" s="1" t="s">
        <v>1931</v>
      </c>
      <c r="AD431" s="1" t="s">
        <v>1941</v>
      </c>
      <c r="AE431" s="1"/>
      <c r="AF431">
        <v>0</v>
      </c>
      <c r="AG431" s="1" t="s">
        <v>1350</v>
      </c>
      <c r="AH431" s="1" t="s">
        <v>2263</v>
      </c>
      <c r="AI431" s="1"/>
      <c r="AJ431" s="1" t="s">
        <v>2266</v>
      </c>
      <c r="AK431" s="1" t="s">
        <v>2298</v>
      </c>
      <c r="AL431" s="1" t="s">
        <v>2393</v>
      </c>
      <c r="AM431" s="1"/>
      <c r="AN431" s="3">
        <v>46240</v>
      </c>
      <c r="AO431" s="1" t="s">
        <v>2451</v>
      </c>
      <c r="AP431" s="1" t="s">
        <v>2548</v>
      </c>
      <c r="AQ431" s="1" t="s">
        <v>2811</v>
      </c>
      <c r="AR431" s="1" t="s">
        <v>2811</v>
      </c>
      <c r="AS431" s="1" t="s">
        <v>2818</v>
      </c>
      <c r="AT431" s="1" t="s">
        <v>1870</v>
      </c>
      <c r="AU431" s="1" t="s">
        <v>1931</v>
      </c>
      <c r="AV431" s="1" t="s">
        <v>2825</v>
      </c>
      <c r="AW431" s="1"/>
      <c r="AX431" s="1"/>
      <c r="AY431" s="1" t="s">
        <v>2833</v>
      </c>
      <c r="AZ431" s="1" t="s">
        <v>2830</v>
      </c>
      <c r="BA431" s="1" t="s">
        <v>2837</v>
      </c>
      <c r="BB431" s="1" t="s">
        <v>3063</v>
      </c>
      <c r="BC431" s="1"/>
      <c r="BD431">
        <v>22417</v>
      </c>
      <c r="BE431" s="1" t="s">
        <v>2818</v>
      </c>
      <c r="BF431">
        <v>2053</v>
      </c>
      <c r="BG431">
        <v>14</v>
      </c>
      <c r="BH431" s="1" t="s">
        <v>2451</v>
      </c>
    </row>
    <row r="432" spans="1:60">
      <c r="A432" s="8">
        <v>136214</v>
      </c>
      <c r="B432" s="1" t="s">
        <v>2896</v>
      </c>
      <c r="C432" s="1" t="s">
        <v>3137</v>
      </c>
      <c r="D432" s="1" t="s">
        <v>393</v>
      </c>
      <c r="E432">
        <v>1</v>
      </c>
      <c r="F432" s="9" t="s">
        <v>3083</v>
      </c>
      <c r="G432" s="4">
        <v>270000</v>
      </c>
      <c r="I432" s="14">
        <f t="shared" si="6"/>
        <v>270000</v>
      </c>
      <c r="N432" s="1" t="s">
        <v>2441</v>
      </c>
      <c r="O432">
        <v>0</v>
      </c>
      <c r="P432" s="3">
        <v>46240</v>
      </c>
      <c r="Q432" s="1" t="s">
        <v>2449</v>
      </c>
      <c r="R432">
        <v>139079</v>
      </c>
      <c r="U432" s="1" t="s">
        <v>1303</v>
      </c>
      <c r="V432">
        <v>20</v>
      </c>
      <c r="W432">
        <v>13</v>
      </c>
      <c r="X432" s="1"/>
      <c r="Y432" s="1" t="s">
        <v>1768</v>
      </c>
      <c r="Z432" s="1" t="s">
        <v>1813</v>
      </c>
      <c r="AA432" s="1" t="s">
        <v>1817</v>
      </c>
      <c r="AB432" s="1" t="s">
        <v>1870</v>
      </c>
      <c r="AC432" s="1" t="s">
        <v>1931</v>
      </c>
      <c r="AD432" s="1" t="s">
        <v>1941</v>
      </c>
      <c r="AE432" s="1"/>
      <c r="AF432">
        <v>0</v>
      </c>
      <c r="AG432" s="1" t="s">
        <v>1350</v>
      </c>
      <c r="AH432" s="1" t="s">
        <v>2263</v>
      </c>
      <c r="AI432" s="1"/>
      <c r="AJ432" s="1" t="s">
        <v>2266</v>
      </c>
      <c r="AK432" s="1" t="s">
        <v>2298</v>
      </c>
      <c r="AL432" s="1" t="s">
        <v>2393</v>
      </c>
      <c r="AM432" s="1"/>
      <c r="AN432" s="3">
        <v>46240</v>
      </c>
      <c r="AO432" s="1" t="s">
        <v>2451</v>
      </c>
      <c r="AP432" s="1" t="s">
        <v>2548</v>
      </c>
      <c r="AQ432" s="1" t="s">
        <v>2811</v>
      </c>
      <c r="AR432" s="1" t="s">
        <v>2811</v>
      </c>
      <c r="AS432" s="1" t="s">
        <v>2818</v>
      </c>
      <c r="AT432" s="1" t="s">
        <v>1870</v>
      </c>
      <c r="AU432" s="1" t="s">
        <v>1931</v>
      </c>
      <c r="AV432" s="1" t="s">
        <v>2825</v>
      </c>
      <c r="AW432" s="1"/>
      <c r="AX432" s="1"/>
      <c r="AY432" s="1" t="s">
        <v>2833</v>
      </c>
      <c r="AZ432" s="1" t="s">
        <v>2830</v>
      </c>
      <c r="BA432" s="1" t="s">
        <v>2837</v>
      </c>
      <c r="BB432" s="1" t="s">
        <v>3063</v>
      </c>
      <c r="BC432" s="1"/>
      <c r="BD432">
        <v>22417</v>
      </c>
      <c r="BE432" s="1" t="s">
        <v>2818</v>
      </c>
      <c r="BF432">
        <v>2053</v>
      </c>
      <c r="BG432">
        <v>13</v>
      </c>
      <c r="BH432" s="1" t="s">
        <v>2451</v>
      </c>
    </row>
    <row r="433" spans="1:60">
      <c r="A433" s="8">
        <v>136194</v>
      </c>
      <c r="B433" s="1" t="s">
        <v>2889</v>
      </c>
      <c r="C433" s="1" t="s">
        <v>3135</v>
      </c>
      <c r="D433" s="1" t="s">
        <v>241</v>
      </c>
      <c r="E433">
        <v>233</v>
      </c>
      <c r="F433" s="9" t="s">
        <v>3083</v>
      </c>
      <c r="G433" s="4">
        <v>271890</v>
      </c>
      <c r="I433" s="14">
        <f t="shared" si="6"/>
        <v>63350370</v>
      </c>
      <c r="N433" s="1" t="s">
        <v>2441</v>
      </c>
      <c r="O433">
        <v>0</v>
      </c>
      <c r="P433" s="3">
        <v>46240</v>
      </c>
      <c r="Q433" s="1" t="s">
        <v>2449</v>
      </c>
      <c r="R433">
        <v>139394</v>
      </c>
      <c r="U433" s="1" t="s">
        <v>1217</v>
      </c>
      <c r="V433">
        <v>20</v>
      </c>
      <c r="W433">
        <v>2</v>
      </c>
      <c r="X433" s="1"/>
      <c r="Y433" s="1" t="s">
        <v>1768</v>
      </c>
      <c r="Z433" s="1" t="s">
        <v>1813</v>
      </c>
      <c r="AA433" s="1" t="s">
        <v>1817</v>
      </c>
      <c r="AB433" s="1" t="s">
        <v>1866</v>
      </c>
      <c r="AC433" s="1" t="s">
        <v>1930</v>
      </c>
      <c r="AD433" s="1" t="s">
        <v>1941</v>
      </c>
      <c r="AE433" s="1"/>
      <c r="AF433">
        <v>233</v>
      </c>
      <c r="AG433" s="1" t="s">
        <v>2051</v>
      </c>
      <c r="AH433" s="1" t="s">
        <v>2263</v>
      </c>
      <c r="AI433" s="1"/>
      <c r="AJ433" s="1" t="s">
        <v>2266</v>
      </c>
      <c r="AK433" s="1" t="s">
        <v>2288</v>
      </c>
      <c r="AL433" s="1" t="s">
        <v>2383</v>
      </c>
      <c r="AM433" s="1"/>
      <c r="AN433" s="3">
        <v>46240</v>
      </c>
      <c r="AO433" s="1" t="s">
        <v>2451</v>
      </c>
      <c r="AP433" s="1" t="s">
        <v>2535</v>
      </c>
      <c r="AQ433" s="1" t="s">
        <v>2811</v>
      </c>
      <c r="AR433" s="1" t="s">
        <v>2811</v>
      </c>
      <c r="AS433" s="1" t="s">
        <v>2818</v>
      </c>
      <c r="AT433" s="1" t="s">
        <v>1866</v>
      </c>
      <c r="AU433" s="1" t="s">
        <v>1930</v>
      </c>
      <c r="AV433" s="1" t="s">
        <v>2825</v>
      </c>
      <c r="AW433" s="1"/>
      <c r="AX433" s="1"/>
      <c r="AY433" s="1" t="s">
        <v>2829</v>
      </c>
      <c r="AZ433" s="1" t="s">
        <v>2829</v>
      </c>
      <c r="BA433" s="1" t="s">
        <v>2837</v>
      </c>
      <c r="BB433" s="1" t="s">
        <v>3063</v>
      </c>
      <c r="BC433" s="1"/>
      <c r="BD433">
        <v>22427</v>
      </c>
      <c r="BE433" s="1" t="s">
        <v>2818</v>
      </c>
      <c r="BF433">
        <v>681</v>
      </c>
      <c r="BG433">
        <v>2</v>
      </c>
      <c r="BH433" s="1" t="s">
        <v>2460</v>
      </c>
    </row>
    <row r="434" spans="1:60" ht="42.75">
      <c r="A434" s="8">
        <v>136368</v>
      </c>
      <c r="B434" s="1" t="s">
        <v>2979</v>
      </c>
      <c r="C434" s="1" t="s">
        <v>3186</v>
      </c>
      <c r="D434" s="2" t="s">
        <v>774</v>
      </c>
      <c r="E434">
        <v>1</v>
      </c>
      <c r="F434" s="9" t="s">
        <v>3083</v>
      </c>
      <c r="G434" s="4">
        <v>284960</v>
      </c>
      <c r="I434" s="14">
        <f t="shared" si="6"/>
        <v>284960</v>
      </c>
      <c r="N434" s="1" t="s">
        <v>2441</v>
      </c>
      <c r="O434">
        <v>0</v>
      </c>
      <c r="P434" s="3">
        <v>46252</v>
      </c>
      <c r="Q434" s="1" t="s">
        <v>2459</v>
      </c>
      <c r="R434">
        <v>139484</v>
      </c>
      <c r="U434" s="1" t="s">
        <v>1561</v>
      </c>
      <c r="V434">
        <v>0</v>
      </c>
      <c r="W434">
        <v>1</v>
      </c>
      <c r="X434" s="1"/>
      <c r="Y434" s="1" t="s">
        <v>1768</v>
      </c>
      <c r="Z434" s="1" t="s">
        <v>1813</v>
      </c>
      <c r="AA434" s="1" t="s">
        <v>1818</v>
      </c>
      <c r="AB434" s="1" t="s">
        <v>1845</v>
      </c>
      <c r="AC434" s="1" t="s">
        <v>1926</v>
      </c>
      <c r="AD434" s="1" t="s">
        <v>1941</v>
      </c>
      <c r="AE434" s="1"/>
      <c r="AF434">
        <v>1</v>
      </c>
      <c r="AG434" s="1" t="s">
        <v>1561</v>
      </c>
      <c r="AH434" s="1" t="s">
        <v>2263</v>
      </c>
      <c r="AI434" s="1"/>
      <c r="AJ434" s="1" t="s">
        <v>2265</v>
      </c>
      <c r="AK434" s="1" t="s">
        <v>2338</v>
      </c>
      <c r="AL434" s="1" t="s">
        <v>2338</v>
      </c>
      <c r="AM434" s="1"/>
      <c r="AN434" s="3">
        <v>46252</v>
      </c>
      <c r="AO434" s="1" t="s">
        <v>2451</v>
      </c>
      <c r="AP434" s="1" t="s">
        <v>2670</v>
      </c>
      <c r="AQ434" s="1" t="s">
        <v>2811</v>
      </c>
      <c r="AR434" s="1" t="s">
        <v>2811</v>
      </c>
      <c r="AS434" s="1" t="s">
        <v>2820</v>
      </c>
      <c r="AT434" s="1" t="s">
        <v>1845</v>
      </c>
      <c r="AU434" s="1" t="s">
        <v>1926</v>
      </c>
      <c r="AV434" s="1" t="s">
        <v>2825</v>
      </c>
      <c r="AW434" s="1"/>
      <c r="AX434" s="1"/>
      <c r="AY434" s="1" t="s">
        <v>2829</v>
      </c>
      <c r="AZ434" s="1" t="s">
        <v>2829</v>
      </c>
      <c r="BA434" s="1" t="s">
        <v>2836</v>
      </c>
      <c r="BB434" s="1" t="s">
        <v>3066</v>
      </c>
      <c r="BC434" s="1"/>
      <c r="BD434">
        <v>22422</v>
      </c>
      <c r="BE434" s="1" t="s">
        <v>2820</v>
      </c>
      <c r="BF434">
        <v>3501</v>
      </c>
      <c r="BG434">
        <v>1</v>
      </c>
      <c r="BH434" s="1" t="s">
        <v>2452</v>
      </c>
    </row>
    <row r="435" spans="1:60">
      <c r="A435" s="8">
        <v>136511</v>
      </c>
      <c r="B435" s="1" t="s">
        <v>2886</v>
      </c>
      <c r="C435" s="1" t="s">
        <v>3095</v>
      </c>
      <c r="D435" s="1" t="s">
        <v>995</v>
      </c>
      <c r="E435">
        <v>1</v>
      </c>
      <c r="F435" s="9" t="s">
        <v>3083</v>
      </c>
      <c r="G435" s="4">
        <v>285500</v>
      </c>
      <c r="I435" s="14">
        <f t="shared" si="6"/>
        <v>285500</v>
      </c>
      <c r="N435" s="1" t="s">
        <v>2441</v>
      </c>
      <c r="O435">
        <v>0</v>
      </c>
      <c r="P435" s="3">
        <v>46261</v>
      </c>
      <c r="Q435" s="1" t="s">
        <v>2463</v>
      </c>
      <c r="R435">
        <v>139736</v>
      </c>
      <c r="U435" s="1" t="s">
        <v>1731</v>
      </c>
      <c r="V435">
        <v>20</v>
      </c>
      <c r="W435">
        <v>1</v>
      </c>
      <c r="X435" s="1"/>
      <c r="Y435" s="1" t="s">
        <v>1769</v>
      </c>
      <c r="Z435" s="1" t="s">
        <v>1813</v>
      </c>
      <c r="AA435" s="1" t="s">
        <v>1817</v>
      </c>
      <c r="AB435" s="1" t="s">
        <v>1861</v>
      </c>
      <c r="AC435" s="1" t="s">
        <v>1817</v>
      </c>
      <c r="AD435" s="1" t="s">
        <v>1941</v>
      </c>
      <c r="AE435" s="1"/>
      <c r="AF435">
        <v>1</v>
      </c>
      <c r="AG435" s="1" t="s">
        <v>2246</v>
      </c>
      <c r="AH435" s="1" t="s">
        <v>2263</v>
      </c>
      <c r="AI435" s="1"/>
      <c r="AJ435" s="1" t="s">
        <v>2266</v>
      </c>
      <c r="AK435" s="1" t="s">
        <v>2246</v>
      </c>
      <c r="AL435" s="1" t="s">
        <v>1731</v>
      </c>
      <c r="AM435" s="1"/>
      <c r="AN435" s="3">
        <v>46261</v>
      </c>
      <c r="AO435" s="1" t="s">
        <v>2451</v>
      </c>
      <c r="AP435" s="1" t="s">
        <v>2777</v>
      </c>
      <c r="AQ435" s="1" t="s">
        <v>2811</v>
      </c>
      <c r="AR435" s="1" t="s">
        <v>2811</v>
      </c>
      <c r="AS435" s="1" t="s">
        <v>2818</v>
      </c>
      <c r="AT435" s="1" t="s">
        <v>1861</v>
      </c>
      <c r="AU435" s="1" t="s">
        <v>1817</v>
      </c>
      <c r="AV435" s="1" t="s">
        <v>2825</v>
      </c>
      <c r="AW435" s="1"/>
      <c r="AX435" s="1"/>
      <c r="AY435" s="1" t="s">
        <v>2829</v>
      </c>
      <c r="AZ435" s="1" t="s">
        <v>2829</v>
      </c>
      <c r="BA435" s="1" t="s">
        <v>2837</v>
      </c>
      <c r="BB435" s="1" t="s">
        <v>3063</v>
      </c>
      <c r="BC435" s="1"/>
      <c r="BD435">
        <v>1185</v>
      </c>
      <c r="BE435" s="1" t="s">
        <v>2818</v>
      </c>
      <c r="BF435">
        <v>4216</v>
      </c>
      <c r="BG435">
        <v>1</v>
      </c>
      <c r="BH435" s="1" t="s">
        <v>2460</v>
      </c>
    </row>
    <row r="436" spans="1:60">
      <c r="A436" s="8">
        <v>136220</v>
      </c>
      <c r="B436" s="1" t="s">
        <v>2896</v>
      </c>
      <c r="C436" s="1" t="s">
        <v>3137</v>
      </c>
      <c r="D436" s="1" t="s">
        <v>445</v>
      </c>
      <c r="E436">
        <v>1</v>
      </c>
      <c r="F436" s="9" t="s">
        <v>3083</v>
      </c>
      <c r="G436" s="4">
        <v>286000</v>
      </c>
      <c r="I436" s="14">
        <f t="shared" si="6"/>
        <v>286000</v>
      </c>
      <c r="N436" s="1" t="s">
        <v>2441</v>
      </c>
      <c r="O436">
        <v>0</v>
      </c>
      <c r="P436" s="3">
        <v>46241</v>
      </c>
      <c r="Q436" s="1" t="s">
        <v>2453</v>
      </c>
      <c r="R436">
        <v>139082</v>
      </c>
      <c r="U436" s="1" t="s">
        <v>1330</v>
      </c>
      <c r="V436">
        <v>20</v>
      </c>
      <c r="W436">
        <v>10</v>
      </c>
      <c r="X436" s="1"/>
      <c r="Y436" s="1" t="s">
        <v>1768</v>
      </c>
      <c r="Z436" s="1" t="s">
        <v>1813</v>
      </c>
      <c r="AA436" s="1" t="s">
        <v>1817</v>
      </c>
      <c r="AB436" s="1" t="s">
        <v>1870</v>
      </c>
      <c r="AC436" s="1" t="s">
        <v>1931</v>
      </c>
      <c r="AD436" s="1" t="s">
        <v>1941</v>
      </c>
      <c r="AE436" s="1"/>
      <c r="AF436">
        <v>0</v>
      </c>
      <c r="AG436" s="1" t="s">
        <v>1350</v>
      </c>
      <c r="AH436" s="1" t="s">
        <v>2263</v>
      </c>
      <c r="AI436" s="1"/>
      <c r="AJ436" s="1" t="s">
        <v>2266</v>
      </c>
      <c r="AK436" s="1" t="s">
        <v>2301</v>
      </c>
      <c r="AL436" s="1" t="s">
        <v>2396</v>
      </c>
      <c r="AM436" s="1"/>
      <c r="AN436" s="3">
        <v>46241</v>
      </c>
      <c r="AO436" s="1" t="s">
        <v>2451</v>
      </c>
      <c r="AP436" s="1" t="s">
        <v>2555</v>
      </c>
      <c r="AQ436" s="1" t="s">
        <v>2811</v>
      </c>
      <c r="AR436" s="1" t="s">
        <v>2811</v>
      </c>
      <c r="AS436" s="1" t="s">
        <v>2818</v>
      </c>
      <c r="AT436" s="1" t="s">
        <v>1870</v>
      </c>
      <c r="AU436" s="1" t="s">
        <v>1931</v>
      </c>
      <c r="AV436" s="1" t="s">
        <v>2825</v>
      </c>
      <c r="AW436" s="1"/>
      <c r="AX436" s="1"/>
      <c r="AY436" s="1" t="s">
        <v>2833</v>
      </c>
      <c r="AZ436" s="1" t="s">
        <v>2830</v>
      </c>
      <c r="BA436" s="1" t="s">
        <v>2837</v>
      </c>
      <c r="BB436" s="1" t="s">
        <v>3063</v>
      </c>
      <c r="BC436" s="1"/>
      <c r="BD436">
        <v>22417</v>
      </c>
      <c r="BE436" s="1" t="s">
        <v>2818</v>
      </c>
      <c r="BF436">
        <v>2053</v>
      </c>
      <c r="BG436">
        <v>10</v>
      </c>
      <c r="BH436" s="1" t="s">
        <v>2451</v>
      </c>
    </row>
    <row r="437" spans="1:60">
      <c r="A437" s="8">
        <v>136077</v>
      </c>
      <c r="B437" s="1" t="s">
        <v>2852</v>
      </c>
      <c r="C437" s="1" t="s">
        <v>2650</v>
      </c>
      <c r="D437" s="1" t="s">
        <v>101</v>
      </c>
      <c r="E437">
        <v>2</v>
      </c>
      <c r="F437" s="9" t="s">
        <v>3083</v>
      </c>
      <c r="G437" s="4">
        <v>300000</v>
      </c>
      <c r="I437" s="14">
        <f t="shared" si="6"/>
        <v>600000</v>
      </c>
      <c r="N437" s="1" t="s">
        <v>2441</v>
      </c>
      <c r="O437">
        <v>0</v>
      </c>
      <c r="P437" s="3">
        <v>46237</v>
      </c>
      <c r="Q437" s="1" t="s">
        <v>2445</v>
      </c>
      <c r="R437">
        <v>139225</v>
      </c>
      <c r="U437" s="1" t="s">
        <v>1083</v>
      </c>
      <c r="V437">
        <v>0</v>
      </c>
      <c r="W437">
        <v>1</v>
      </c>
      <c r="X437" s="1"/>
      <c r="Y437" s="1" t="s">
        <v>1772</v>
      </c>
      <c r="Z437" s="1" t="s">
        <v>1813</v>
      </c>
      <c r="AA437" s="1" t="s">
        <v>1815</v>
      </c>
      <c r="AB437" s="1" t="s">
        <v>1830</v>
      </c>
      <c r="AC437" s="1" t="s">
        <v>1921</v>
      </c>
      <c r="AD437" s="1" t="s">
        <v>1941</v>
      </c>
      <c r="AE437" s="1"/>
      <c r="AF437">
        <v>0</v>
      </c>
      <c r="AG437" s="1" t="s">
        <v>1350</v>
      </c>
      <c r="AH437" s="1" t="s">
        <v>2263</v>
      </c>
      <c r="AI437" s="1"/>
      <c r="AJ437" s="1" t="s">
        <v>2264</v>
      </c>
      <c r="AK437" s="1" t="s">
        <v>1083</v>
      </c>
      <c r="AL437" s="1" t="s">
        <v>1083</v>
      </c>
      <c r="AM437" s="1" t="s">
        <v>2444</v>
      </c>
      <c r="AN437" s="3">
        <v>46237</v>
      </c>
      <c r="AO437" s="1" t="s">
        <v>2451</v>
      </c>
      <c r="AP437" s="1" t="s">
        <v>2484</v>
      </c>
      <c r="AQ437" s="1" t="s">
        <v>2811</v>
      </c>
      <c r="AR437" s="1" t="s">
        <v>2811</v>
      </c>
      <c r="AS437" s="1" t="s">
        <v>2814</v>
      </c>
      <c r="AT437" s="1" t="s">
        <v>1830</v>
      </c>
      <c r="AU437" s="1" t="s">
        <v>1921</v>
      </c>
      <c r="AV437" s="1" t="s">
        <v>2825</v>
      </c>
      <c r="AW437" s="1"/>
      <c r="AX437" s="1"/>
      <c r="AY437" s="1" t="s">
        <v>2830</v>
      </c>
      <c r="AZ437" s="1" t="s">
        <v>2830</v>
      </c>
      <c r="BA437" s="1" t="s">
        <v>2835</v>
      </c>
      <c r="BB437" s="1" t="s">
        <v>3059</v>
      </c>
      <c r="BC437" s="1"/>
      <c r="BD437">
        <v>4276</v>
      </c>
      <c r="BE437" s="1" t="s">
        <v>2814</v>
      </c>
      <c r="BF437">
        <v>3726</v>
      </c>
      <c r="BG437">
        <v>1</v>
      </c>
      <c r="BH437" s="1" t="s">
        <v>2451</v>
      </c>
    </row>
    <row r="438" spans="1:60">
      <c r="A438" s="8">
        <v>136213</v>
      </c>
      <c r="B438" s="1" t="s">
        <v>2896</v>
      </c>
      <c r="C438" s="1" t="s">
        <v>3137</v>
      </c>
      <c r="D438" s="1" t="s">
        <v>372</v>
      </c>
      <c r="E438">
        <v>1</v>
      </c>
      <c r="F438" s="9" t="s">
        <v>3083</v>
      </c>
      <c r="G438" s="4">
        <v>300000</v>
      </c>
      <c r="I438" s="14">
        <f t="shared" si="6"/>
        <v>300000</v>
      </c>
      <c r="N438" s="1" t="s">
        <v>2441</v>
      </c>
      <c r="O438">
        <v>0</v>
      </c>
      <c r="P438" s="3">
        <v>46240</v>
      </c>
      <c r="Q438" s="1" t="s">
        <v>2449</v>
      </c>
      <c r="R438">
        <v>139081</v>
      </c>
      <c r="U438" s="1" t="s">
        <v>1182</v>
      </c>
      <c r="V438">
        <v>20</v>
      </c>
      <c r="W438">
        <v>17</v>
      </c>
      <c r="X438" s="1"/>
      <c r="Y438" s="1" t="s">
        <v>1768</v>
      </c>
      <c r="Z438" s="1" t="s">
        <v>1813</v>
      </c>
      <c r="AA438" s="1" t="s">
        <v>1817</v>
      </c>
      <c r="AB438" s="1" t="s">
        <v>1870</v>
      </c>
      <c r="AC438" s="1" t="s">
        <v>1931</v>
      </c>
      <c r="AD438" s="1" t="s">
        <v>1941</v>
      </c>
      <c r="AE438" s="1"/>
      <c r="AF438">
        <v>0</v>
      </c>
      <c r="AG438" s="1" t="s">
        <v>1350</v>
      </c>
      <c r="AH438" s="1" t="s">
        <v>2263</v>
      </c>
      <c r="AI438" s="1"/>
      <c r="AJ438" s="1" t="s">
        <v>2266</v>
      </c>
      <c r="AK438" s="1" t="s">
        <v>2297</v>
      </c>
      <c r="AL438" s="1" t="s">
        <v>2392</v>
      </c>
      <c r="AM438" s="1"/>
      <c r="AN438" s="3">
        <v>46240</v>
      </c>
      <c r="AO438" s="1" t="s">
        <v>2451</v>
      </c>
      <c r="AP438" s="1" t="s">
        <v>2550</v>
      </c>
      <c r="AQ438" s="1" t="s">
        <v>2811</v>
      </c>
      <c r="AR438" s="1" t="s">
        <v>2811</v>
      </c>
      <c r="AS438" s="1" t="s">
        <v>2818</v>
      </c>
      <c r="AT438" s="1" t="s">
        <v>1870</v>
      </c>
      <c r="AU438" s="1" t="s">
        <v>1931</v>
      </c>
      <c r="AV438" s="1" t="s">
        <v>2825</v>
      </c>
      <c r="AW438" s="1"/>
      <c r="AX438" s="1"/>
      <c r="AY438" s="1" t="s">
        <v>2833</v>
      </c>
      <c r="AZ438" s="1" t="s">
        <v>2830</v>
      </c>
      <c r="BA438" s="1" t="s">
        <v>2837</v>
      </c>
      <c r="BB438" s="1" t="s">
        <v>3063</v>
      </c>
      <c r="BC438" s="1"/>
      <c r="BD438">
        <v>22417</v>
      </c>
      <c r="BE438" s="1" t="s">
        <v>2818</v>
      </c>
      <c r="BF438">
        <v>2053</v>
      </c>
      <c r="BG438">
        <v>17</v>
      </c>
      <c r="BH438" s="1" t="s">
        <v>2451</v>
      </c>
    </row>
    <row r="439" spans="1:60">
      <c r="A439" s="8">
        <v>136477</v>
      </c>
      <c r="B439" s="1" t="s">
        <v>2839</v>
      </c>
      <c r="C439" s="1" t="s">
        <v>3093</v>
      </c>
      <c r="D439" s="1" t="s">
        <v>939</v>
      </c>
      <c r="E439">
        <v>1</v>
      </c>
      <c r="F439" s="9" t="s">
        <v>3084</v>
      </c>
      <c r="G439" s="4">
        <v>300000</v>
      </c>
      <c r="I439" s="14">
        <f t="shared" si="6"/>
        <v>300000</v>
      </c>
      <c r="K439">
        <v>20</v>
      </c>
      <c r="N439" s="1" t="s">
        <v>2441</v>
      </c>
      <c r="O439">
        <v>20</v>
      </c>
      <c r="P439" s="3">
        <v>46259</v>
      </c>
      <c r="Q439" s="1" t="s">
        <v>2466</v>
      </c>
      <c r="R439">
        <v>139712</v>
      </c>
      <c r="U439" s="1" t="s">
        <v>1248</v>
      </c>
      <c r="V439">
        <v>20</v>
      </c>
      <c r="W439">
        <v>1</v>
      </c>
      <c r="X439" s="1"/>
      <c r="Y439" s="1" t="s">
        <v>1768</v>
      </c>
      <c r="Z439" s="1" t="s">
        <v>1814</v>
      </c>
      <c r="AA439" s="1" t="s">
        <v>1815</v>
      </c>
      <c r="AB439" s="1" t="s">
        <v>1822</v>
      </c>
      <c r="AC439" s="1" t="s">
        <v>1917</v>
      </c>
      <c r="AD439" s="1" t="s">
        <v>1941</v>
      </c>
      <c r="AE439" s="1"/>
      <c r="AF439">
        <v>1</v>
      </c>
      <c r="AG439" s="1" t="s">
        <v>2062</v>
      </c>
      <c r="AH439" s="1" t="s">
        <v>2263</v>
      </c>
      <c r="AI439" s="1"/>
      <c r="AJ439" s="1" t="s">
        <v>2264</v>
      </c>
      <c r="AK439" s="1" t="s">
        <v>2062</v>
      </c>
      <c r="AL439" s="1" t="s">
        <v>1248</v>
      </c>
      <c r="AM439" s="1"/>
      <c r="AN439" s="3">
        <v>46259</v>
      </c>
      <c r="AO439" s="1" t="s">
        <v>2451</v>
      </c>
      <c r="AP439" s="1" t="s">
        <v>2763</v>
      </c>
      <c r="AQ439" s="1" t="s">
        <v>2811</v>
      </c>
      <c r="AR439" s="1" t="s">
        <v>2811</v>
      </c>
      <c r="AS439" s="1" t="s">
        <v>2814</v>
      </c>
      <c r="AT439" s="1" t="s">
        <v>1822</v>
      </c>
      <c r="AU439" s="1" t="s">
        <v>1917</v>
      </c>
      <c r="AV439" s="1" t="s">
        <v>2825</v>
      </c>
      <c r="AW439" s="1"/>
      <c r="AX439" s="1"/>
      <c r="AY439" s="1" t="s">
        <v>2829</v>
      </c>
      <c r="AZ439" s="1" t="s">
        <v>2829</v>
      </c>
      <c r="BA439" s="1" t="s">
        <v>2835</v>
      </c>
      <c r="BB439" s="1" t="s">
        <v>3064</v>
      </c>
      <c r="BC439" s="1"/>
      <c r="BD439">
        <v>11533</v>
      </c>
      <c r="BE439" s="1" t="s">
        <v>2814</v>
      </c>
      <c r="BF439">
        <v>1089</v>
      </c>
      <c r="BG439">
        <v>1</v>
      </c>
      <c r="BH439" s="1" t="s">
        <v>2462</v>
      </c>
    </row>
    <row r="440" spans="1:60">
      <c r="A440" s="8">
        <v>136238</v>
      </c>
      <c r="B440" s="1" t="s">
        <v>2912</v>
      </c>
      <c r="C440" s="1" t="s">
        <v>3135</v>
      </c>
      <c r="D440" s="1" t="s">
        <v>563</v>
      </c>
      <c r="E440">
        <v>118</v>
      </c>
      <c r="F440" s="9" t="s">
        <v>3083</v>
      </c>
      <c r="G440" s="4">
        <v>312702</v>
      </c>
      <c r="I440" s="14">
        <f t="shared" si="6"/>
        <v>36898836</v>
      </c>
      <c r="N440" s="1" t="s">
        <v>2441</v>
      </c>
      <c r="O440">
        <v>0</v>
      </c>
      <c r="P440" s="3">
        <v>46244</v>
      </c>
      <c r="Q440" s="1" t="s">
        <v>2452</v>
      </c>
      <c r="R440">
        <v>139408</v>
      </c>
      <c r="U440" s="1" t="s">
        <v>1403</v>
      </c>
      <c r="V440">
        <v>20</v>
      </c>
      <c r="W440">
        <v>0</v>
      </c>
      <c r="X440" s="1"/>
      <c r="Y440" s="1" t="s">
        <v>1768</v>
      </c>
      <c r="Z440" s="1" t="s">
        <v>1813</v>
      </c>
      <c r="AA440" s="1" t="s">
        <v>1817</v>
      </c>
      <c r="AB440" s="1" t="s">
        <v>1866</v>
      </c>
      <c r="AC440" s="1" t="s">
        <v>1930</v>
      </c>
      <c r="AD440" s="1" t="s">
        <v>1941</v>
      </c>
      <c r="AE440" s="1"/>
      <c r="AF440">
        <v>118</v>
      </c>
      <c r="AG440" s="1" t="s">
        <v>2084</v>
      </c>
      <c r="AH440" s="1" t="s">
        <v>2263</v>
      </c>
      <c r="AI440" s="1"/>
      <c r="AJ440" s="1" t="s">
        <v>2266</v>
      </c>
      <c r="AK440" s="1" t="s">
        <v>2307</v>
      </c>
      <c r="AL440" s="1" t="s">
        <v>2399</v>
      </c>
      <c r="AM440" s="1"/>
      <c r="AN440" s="3">
        <v>46244</v>
      </c>
      <c r="AO440" s="1" t="s">
        <v>2451</v>
      </c>
      <c r="AP440" s="1" t="s">
        <v>2570</v>
      </c>
      <c r="AQ440" s="1" t="s">
        <v>2811</v>
      </c>
      <c r="AR440" s="1" t="s">
        <v>2811</v>
      </c>
      <c r="AS440" s="1" t="s">
        <v>2818</v>
      </c>
      <c r="AT440" s="1" t="s">
        <v>1866</v>
      </c>
      <c r="AU440" s="1" t="s">
        <v>1930</v>
      </c>
      <c r="AV440" s="1" t="s">
        <v>2825</v>
      </c>
      <c r="AW440" s="1"/>
      <c r="AX440" s="1"/>
      <c r="AY440" s="1" t="s">
        <v>2829</v>
      </c>
      <c r="AZ440" s="1" t="s">
        <v>2829</v>
      </c>
      <c r="BA440" s="1" t="s">
        <v>2837</v>
      </c>
      <c r="BB440" s="1" t="s">
        <v>3063</v>
      </c>
      <c r="BC440" s="1"/>
      <c r="BD440">
        <v>22427</v>
      </c>
      <c r="BE440" s="1" t="s">
        <v>2818</v>
      </c>
      <c r="BF440">
        <v>6925</v>
      </c>
      <c r="BG440">
        <v>2</v>
      </c>
      <c r="BH440" s="1" t="s">
        <v>2460</v>
      </c>
    </row>
    <row r="441" spans="1:60">
      <c r="A441" s="8">
        <v>136326</v>
      </c>
      <c r="B441" s="1" t="s">
        <v>2964</v>
      </c>
      <c r="C441" s="1" t="s">
        <v>3138</v>
      </c>
      <c r="D441" s="1" t="s">
        <v>710</v>
      </c>
      <c r="E441">
        <v>1</v>
      </c>
      <c r="F441" s="9" t="s">
        <v>3083</v>
      </c>
      <c r="G441" s="4">
        <v>317000</v>
      </c>
      <c r="I441" s="14">
        <f t="shared" si="6"/>
        <v>317000</v>
      </c>
      <c r="N441" s="1" t="s">
        <v>2441</v>
      </c>
      <c r="O441">
        <v>0</v>
      </c>
      <c r="P441" s="3">
        <v>46251</v>
      </c>
      <c r="Q441" s="1" t="s">
        <v>2458</v>
      </c>
      <c r="R441">
        <v>139647</v>
      </c>
      <c r="U441" s="1" t="s">
        <v>1514</v>
      </c>
      <c r="V441">
        <v>20</v>
      </c>
      <c r="W441">
        <v>1</v>
      </c>
      <c r="X441" s="1"/>
      <c r="Y441" s="1" t="s">
        <v>1771</v>
      </c>
      <c r="Z441" s="1" t="s">
        <v>1813</v>
      </c>
      <c r="AA441" s="1" t="s">
        <v>1819</v>
      </c>
      <c r="AB441" s="1" t="s">
        <v>1852</v>
      </c>
      <c r="AC441" s="1" t="s">
        <v>1928</v>
      </c>
      <c r="AD441" s="1" t="s">
        <v>1941</v>
      </c>
      <c r="AE441" s="1"/>
      <c r="AF441">
        <v>1</v>
      </c>
      <c r="AG441" s="1" t="s">
        <v>2131</v>
      </c>
      <c r="AH441" s="1" t="s">
        <v>2263</v>
      </c>
      <c r="AI441" s="1"/>
      <c r="AJ441" s="1" t="s">
        <v>2265</v>
      </c>
      <c r="AK441" s="1" t="s">
        <v>2131</v>
      </c>
      <c r="AL441" s="1" t="s">
        <v>1514</v>
      </c>
      <c r="AM441" s="1" t="s">
        <v>2444</v>
      </c>
      <c r="AN441" s="3">
        <v>46251</v>
      </c>
      <c r="AO441" s="1" t="s">
        <v>2451</v>
      </c>
      <c r="AP441" s="1" t="s">
        <v>2642</v>
      </c>
      <c r="AQ441" s="1" t="s">
        <v>2811</v>
      </c>
      <c r="AR441" s="1" t="s">
        <v>2811</v>
      </c>
      <c r="AS441" s="1" t="s">
        <v>2821</v>
      </c>
      <c r="AT441" s="1" t="s">
        <v>1852</v>
      </c>
      <c r="AU441" s="1" t="s">
        <v>1928</v>
      </c>
      <c r="AV441" s="1" t="s">
        <v>2825</v>
      </c>
      <c r="AW441" s="1"/>
      <c r="AX441" s="1"/>
      <c r="AY441" s="1" t="s">
        <v>2829</v>
      </c>
      <c r="AZ441" s="1" t="s">
        <v>2829</v>
      </c>
      <c r="BA441" s="1" t="s">
        <v>2836</v>
      </c>
      <c r="BB441" s="1" t="s">
        <v>3067</v>
      </c>
      <c r="BC441" s="1"/>
      <c r="BD441">
        <v>1266</v>
      </c>
      <c r="BE441" s="1" t="s">
        <v>2821</v>
      </c>
      <c r="BF441">
        <v>4967</v>
      </c>
      <c r="BG441">
        <v>1</v>
      </c>
      <c r="BH441" s="1" t="s">
        <v>2462</v>
      </c>
    </row>
    <row r="442" spans="1:60">
      <c r="A442" s="8">
        <v>136211</v>
      </c>
      <c r="B442" s="1" t="s">
        <v>2896</v>
      </c>
      <c r="C442" s="1" t="s">
        <v>3137</v>
      </c>
      <c r="D442" s="1" t="s">
        <v>329</v>
      </c>
      <c r="E442">
        <v>1</v>
      </c>
      <c r="F442" s="9" t="s">
        <v>3083</v>
      </c>
      <c r="G442" s="4">
        <v>320000</v>
      </c>
      <c r="I442" s="14">
        <f t="shared" si="6"/>
        <v>320000</v>
      </c>
      <c r="N442" s="1" t="s">
        <v>2441</v>
      </c>
      <c r="O442">
        <v>0</v>
      </c>
      <c r="P442" s="3">
        <v>46240</v>
      </c>
      <c r="Q442" s="1" t="s">
        <v>2449</v>
      </c>
      <c r="R442">
        <v>139076</v>
      </c>
      <c r="U442" s="1" t="s">
        <v>1275</v>
      </c>
      <c r="V442">
        <v>20</v>
      </c>
      <c r="W442">
        <v>41</v>
      </c>
      <c r="X442" s="1"/>
      <c r="Y442" s="1" t="s">
        <v>1768</v>
      </c>
      <c r="Z442" s="1" t="s">
        <v>1813</v>
      </c>
      <c r="AA442" s="1" t="s">
        <v>1817</v>
      </c>
      <c r="AB442" s="1" t="s">
        <v>1870</v>
      </c>
      <c r="AC442" s="1" t="s">
        <v>1931</v>
      </c>
      <c r="AD442" s="1" t="s">
        <v>1941</v>
      </c>
      <c r="AE442" s="1"/>
      <c r="AF442">
        <v>0</v>
      </c>
      <c r="AG442" s="1" t="s">
        <v>1350</v>
      </c>
      <c r="AH442" s="1" t="s">
        <v>2263</v>
      </c>
      <c r="AI442" s="1"/>
      <c r="AJ442" s="1" t="s">
        <v>2266</v>
      </c>
      <c r="AK442" s="1" t="s">
        <v>1992</v>
      </c>
      <c r="AL442" s="1" t="s">
        <v>1129</v>
      </c>
      <c r="AM442" s="1"/>
      <c r="AN442" s="3">
        <v>46240</v>
      </c>
      <c r="AO442" s="1" t="s">
        <v>2451</v>
      </c>
      <c r="AP442" s="1" t="s">
        <v>2548</v>
      </c>
      <c r="AQ442" s="1" t="s">
        <v>2811</v>
      </c>
      <c r="AR442" s="1" t="s">
        <v>2811</v>
      </c>
      <c r="AS442" s="1" t="s">
        <v>2818</v>
      </c>
      <c r="AT442" s="1" t="s">
        <v>1870</v>
      </c>
      <c r="AU442" s="1" t="s">
        <v>1931</v>
      </c>
      <c r="AV442" s="1" t="s">
        <v>2825</v>
      </c>
      <c r="AW442" s="1"/>
      <c r="AX442" s="1"/>
      <c r="AY442" s="1" t="s">
        <v>2833</v>
      </c>
      <c r="AZ442" s="1" t="s">
        <v>2830</v>
      </c>
      <c r="BA442" s="1" t="s">
        <v>2837</v>
      </c>
      <c r="BB442" s="1" t="s">
        <v>3063</v>
      </c>
      <c r="BC442" s="1"/>
      <c r="BD442">
        <v>22417</v>
      </c>
      <c r="BE442" s="1" t="s">
        <v>2818</v>
      </c>
      <c r="BF442">
        <v>2053</v>
      </c>
      <c r="BG442">
        <v>41</v>
      </c>
      <c r="BH442" s="1" t="s">
        <v>2451</v>
      </c>
    </row>
    <row r="443" spans="1:60">
      <c r="A443" s="8">
        <v>136211</v>
      </c>
      <c r="B443" s="1" t="s">
        <v>2896</v>
      </c>
      <c r="C443" s="1" t="s">
        <v>3137</v>
      </c>
      <c r="D443" s="1" t="s">
        <v>337</v>
      </c>
      <c r="E443">
        <v>1</v>
      </c>
      <c r="F443" s="9" t="s">
        <v>3083</v>
      </c>
      <c r="G443" s="4">
        <v>320000</v>
      </c>
      <c r="I443" s="14">
        <f t="shared" si="6"/>
        <v>320000</v>
      </c>
      <c r="N443" s="1" t="s">
        <v>2441</v>
      </c>
      <c r="O443">
        <v>0</v>
      </c>
      <c r="P443" s="3">
        <v>46240</v>
      </c>
      <c r="Q443" s="1" t="s">
        <v>2449</v>
      </c>
      <c r="R443">
        <v>139076</v>
      </c>
      <c r="U443" s="1" t="s">
        <v>1275</v>
      </c>
      <c r="V443">
        <v>20</v>
      </c>
      <c r="W443">
        <v>49</v>
      </c>
      <c r="X443" s="1"/>
      <c r="Y443" s="1" t="s">
        <v>1768</v>
      </c>
      <c r="Z443" s="1" t="s">
        <v>1813</v>
      </c>
      <c r="AA443" s="1" t="s">
        <v>1817</v>
      </c>
      <c r="AB443" s="1" t="s">
        <v>1870</v>
      </c>
      <c r="AC443" s="1" t="s">
        <v>1931</v>
      </c>
      <c r="AD443" s="1" t="s">
        <v>1941</v>
      </c>
      <c r="AE443" s="1"/>
      <c r="AF443">
        <v>0</v>
      </c>
      <c r="AG443" s="1" t="s">
        <v>1350</v>
      </c>
      <c r="AH443" s="1" t="s">
        <v>2263</v>
      </c>
      <c r="AI443" s="1"/>
      <c r="AJ443" s="1" t="s">
        <v>2266</v>
      </c>
      <c r="AK443" s="1" t="s">
        <v>1992</v>
      </c>
      <c r="AL443" s="1" t="s">
        <v>1129</v>
      </c>
      <c r="AM443" s="1"/>
      <c r="AN443" s="3">
        <v>46240</v>
      </c>
      <c r="AO443" s="1" t="s">
        <v>2451</v>
      </c>
      <c r="AP443" s="1" t="s">
        <v>2548</v>
      </c>
      <c r="AQ443" s="1" t="s">
        <v>2811</v>
      </c>
      <c r="AR443" s="1" t="s">
        <v>2811</v>
      </c>
      <c r="AS443" s="1" t="s">
        <v>2818</v>
      </c>
      <c r="AT443" s="1" t="s">
        <v>1870</v>
      </c>
      <c r="AU443" s="1" t="s">
        <v>1931</v>
      </c>
      <c r="AV443" s="1" t="s">
        <v>2825</v>
      </c>
      <c r="AW443" s="1"/>
      <c r="AX443" s="1"/>
      <c r="AY443" s="1" t="s">
        <v>2833</v>
      </c>
      <c r="AZ443" s="1" t="s">
        <v>2830</v>
      </c>
      <c r="BA443" s="1" t="s">
        <v>2837</v>
      </c>
      <c r="BB443" s="1" t="s">
        <v>3063</v>
      </c>
      <c r="BC443" s="1"/>
      <c r="BD443">
        <v>22417</v>
      </c>
      <c r="BE443" s="1" t="s">
        <v>2818</v>
      </c>
      <c r="BF443">
        <v>2053</v>
      </c>
      <c r="BG443">
        <v>49</v>
      </c>
      <c r="BH443" s="1" t="s">
        <v>2451</v>
      </c>
    </row>
    <row r="444" spans="1:60">
      <c r="A444" s="8">
        <v>136211</v>
      </c>
      <c r="B444" s="1" t="s">
        <v>2896</v>
      </c>
      <c r="C444" s="1" t="s">
        <v>3137</v>
      </c>
      <c r="D444" s="1" t="s">
        <v>338</v>
      </c>
      <c r="E444">
        <v>1</v>
      </c>
      <c r="F444" s="9" t="s">
        <v>3083</v>
      </c>
      <c r="G444" s="4">
        <v>320000</v>
      </c>
      <c r="I444" s="14">
        <f t="shared" si="6"/>
        <v>320000</v>
      </c>
      <c r="N444" s="1" t="s">
        <v>2441</v>
      </c>
      <c r="O444">
        <v>0</v>
      </c>
      <c r="P444" s="3">
        <v>46240</v>
      </c>
      <c r="Q444" s="1" t="s">
        <v>2449</v>
      </c>
      <c r="R444">
        <v>139076</v>
      </c>
      <c r="U444" s="1" t="s">
        <v>1275</v>
      </c>
      <c r="V444">
        <v>20</v>
      </c>
      <c r="W444">
        <v>50</v>
      </c>
      <c r="X444" s="1"/>
      <c r="Y444" s="1" t="s">
        <v>1768</v>
      </c>
      <c r="Z444" s="1" t="s">
        <v>1813</v>
      </c>
      <c r="AA444" s="1" t="s">
        <v>1817</v>
      </c>
      <c r="AB444" s="1" t="s">
        <v>1870</v>
      </c>
      <c r="AC444" s="1" t="s">
        <v>1931</v>
      </c>
      <c r="AD444" s="1" t="s">
        <v>1941</v>
      </c>
      <c r="AE444" s="1"/>
      <c r="AF444">
        <v>0</v>
      </c>
      <c r="AG444" s="1" t="s">
        <v>1350</v>
      </c>
      <c r="AH444" s="1" t="s">
        <v>2263</v>
      </c>
      <c r="AI444" s="1"/>
      <c r="AJ444" s="1" t="s">
        <v>2266</v>
      </c>
      <c r="AK444" s="1" t="s">
        <v>1992</v>
      </c>
      <c r="AL444" s="1" t="s">
        <v>1129</v>
      </c>
      <c r="AM444" s="1"/>
      <c r="AN444" s="3">
        <v>46240</v>
      </c>
      <c r="AO444" s="1" t="s">
        <v>2451</v>
      </c>
      <c r="AP444" s="1" t="s">
        <v>2548</v>
      </c>
      <c r="AQ444" s="1" t="s">
        <v>2811</v>
      </c>
      <c r="AR444" s="1" t="s">
        <v>2811</v>
      </c>
      <c r="AS444" s="1" t="s">
        <v>2818</v>
      </c>
      <c r="AT444" s="1" t="s">
        <v>1870</v>
      </c>
      <c r="AU444" s="1" t="s">
        <v>1931</v>
      </c>
      <c r="AV444" s="1" t="s">
        <v>2825</v>
      </c>
      <c r="AW444" s="1"/>
      <c r="AX444" s="1"/>
      <c r="AY444" s="1" t="s">
        <v>2833</v>
      </c>
      <c r="AZ444" s="1" t="s">
        <v>2830</v>
      </c>
      <c r="BA444" s="1" t="s">
        <v>2837</v>
      </c>
      <c r="BB444" s="1" t="s">
        <v>3063</v>
      </c>
      <c r="BC444" s="1"/>
      <c r="BD444">
        <v>22417</v>
      </c>
      <c r="BE444" s="1" t="s">
        <v>2818</v>
      </c>
      <c r="BF444">
        <v>2053</v>
      </c>
      <c r="BG444">
        <v>50</v>
      </c>
      <c r="BH444" s="1" t="s">
        <v>2451</v>
      </c>
    </row>
    <row r="445" spans="1:60">
      <c r="A445" s="8">
        <v>136211</v>
      </c>
      <c r="B445" s="1" t="s">
        <v>2896</v>
      </c>
      <c r="C445" s="1" t="s">
        <v>3137</v>
      </c>
      <c r="D445" s="1" t="s">
        <v>339</v>
      </c>
      <c r="E445">
        <v>1</v>
      </c>
      <c r="F445" s="9" t="s">
        <v>3083</v>
      </c>
      <c r="G445" s="4">
        <v>320000</v>
      </c>
      <c r="I445" s="14">
        <f t="shared" si="6"/>
        <v>320000</v>
      </c>
      <c r="N445" s="1" t="s">
        <v>2441</v>
      </c>
      <c r="O445">
        <v>0</v>
      </c>
      <c r="P445" s="3">
        <v>46240</v>
      </c>
      <c r="Q445" s="1" t="s">
        <v>2449</v>
      </c>
      <c r="R445">
        <v>139076</v>
      </c>
      <c r="U445" s="1" t="s">
        <v>1275</v>
      </c>
      <c r="V445">
        <v>20</v>
      </c>
      <c r="W445">
        <v>51</v>
      </c>
      <c r="X445" s="1"/>
      <c r="Y445" s="1" t="s">
        <v>1768</v>
      </c>
      <c r="Z445" s="1" t="s">
        <v>1813</v>
      </c>
      <c r="AA445" s="1" t="s">
        <v>1817</v>
      </c>
      <c r="AB445" s="1" t="s">
        <v>1870</v>
      </c>
      <c r="AC445" s="1" t="s">
        <v>1931</v>
      </c>
      <c r="AD445" s="1" t="s">
        <v>1941</v>
      </c>
      <c r="AE445" s="1"/>
      <c r="AF445">
        <v>0</v>
      </c>
      <c r="AG445" s="1" t="s">
        <v>1350</v>
      </c>
      <c r="AH445" s="1" t="s">
        <v>2263</v>
      </c>
      <c r="AI445" s="1"/>
      <c r="AJ445" s="1" t="s">
        <v>2266</v>
      </c>
      <c r="AK445" s="1" t="s">
        <v>1992</v>
      </c>
      <c r="AL445" s="1" t="s">
        <v>1129</v>
      </c>
      <c r="AM445" s="1"/>
      <c r="AN445" s="3">
        <v>46240</v>
      </c>
      <c r="AO445" s="1" t="s">
        <v>2451</v>
      </c>
      <c r="AP445" s="1" t="s">
        <v>2548</v>
      </c>
      <c r="AQ445" s="1" t="s">
        <v>2811</v>
      </c>
      <c r="AR445" s="1" t="s">
        <v>2811</v>
      </c>
      <c r="AS445" s="1" t="s">
        <v>2818</v>
      </c>
      <c r="AT445" s="1" t="s">
        <v>1870</v>
      </c>
      <c r="AU445" s="1" t="s">
        <v>1931</v>
      </c>
      <c r="AV445" s="1" t="s">
        <v>2825</v>
      </c>
      <c r="AW445" s="1"/>
      <c r="AX445" s="1"/>
      <c r="AY445" s="1" t="s">
        <v>2833</v>
      </c>
      <c r="AZ445" s="1" t="s">
        <v>2830</v>
      </c>
      <c r="BA445" s="1" t="s">
        <v>2837</v>
      </c>
      <c r="BB445" s="1" t="s">
        <v>3063</v>
      </c>
      <c r="BC445" s="1"/>
      <c r="BD445">
        <v>22417</v>
      </c>
      <c r="BE445" s="1" t="s">
        <v>2818</v>
      </c>
      <c r="BF445">
        <v>2053</v>
      </c>
      <c r="BG445">
        <v>51</v>
      </c>
      <c r="BH445" s="1" t="s">
        <v>2451</v>
      </c>
    </row>
    <row r="446" spans="1:60">
      <c r="A446" s="8">
        <v>136214</v>
      </c>
      <c r="B446" s="1" t="s">
        <v>2896</v>
      </c>
      <c r="C446" s="1" t="s">
        <v>3137</v>
      </c>
      <c r="D446" s="1" t="s">
        <v>392</v>
      </c>
      <c r="E446">
        <v>1</v>
      </c>
      <c r="F446" s="9" t="s">
        <v>3083</v>
      </c>
      <c r="G446" s="4">
        <v>320000</v>
      </c>
      <c r="I446" s="14">
        <f t="shared" si="6"/>
        <v>320000</v>
      </c>
      <c r="N446" s="1" t="s">
        <v>2441</v>
      </c>
      <c r="O446">
        <v>0</v>
      </c>
      <c r="P446" s="3">
        <v>46240</v>
      </c>
      <c r="Q446" s="1" t="s">
        <v>2449</v>
      </c>
      <c r="R446">
        <v>139079</v>
      </c>
      <c r="U446" s="1" t="s">
        <v>1275</v>
      </c>
      <c r="V446">
        <v>20</v>
      </c>
      <c r="W446">
        <v>12</v>
      </c>
      <c r="X446" s="1"/>
      <c r="Y446" s="1" t="s">
        <v>1768</v>
      </c>
      <c r="Z446" s="1" t="s">
        <v>1813</v>
      </c>
      <c r="AA446" s="1" t="s">
        <v>1817</v>
      </c>
      <c r="AB446" s="1" t="s">
        <v>1870</v>
      </c>
      <c r="AC446" s="1" t="s">
        <v>1931</v>
      </c>
      <c r="AD446" s="1" t="s">
        <v>1941</v>
      </c>
      <c r="AE446" s="1"/>
      <c r="AF446">
        <v>0</v>
      </c>
      <c r="AG446" s="1" t="s">
        <v>1350</v>
      </c>
      <c r="AH446" s="1" t="s">
        <v>2263</v>
      </c>
      <c r="AI446" s="1"/>
      <c r="AJ446" s="1" t="s">
        <v>2266</v>
      </c>
      <c r="AK446" s="1" t="s">
        <v>2298</v>
      </c>
      <c r="AL446" s="1" t="s">
        <v>2393</v>
      </c>
      <c r="AM446" s="1"/>
      <c r="AN446" s="3">
        <v>46240</v>
      </c>
      <c r="AO446" s="1" t="s">
        <v>2451</v>
      </c>
      <c r="AP446" s="1" t="s">
        <v>2548</v>
      </c>
      <c r="AQ446" s="1" t="s">
        <v>2811</v>
      </c>
      <c r="AR446" s="1" t="s">
        <v>2811</v>
      </c>
      <c r="AS446" s="1" t="s">
        <v>2818</v>
      </c>
      <c r="AT446" s="1" t="s">
        <v>1870</v>
      </c>
      <c r="AU446" s="1" t="s">
        <v>1931</v>
      </c>
      <c r="AV446" s="1" t="s">
        <v>2825</v>
      </c>
      <c r="AW446" s="1"/>
      <c r="AX446" s="1"/>
      <c r="AY446" s="1" t="s">
        <v>2833</v>
      </c>
      <c r="AZ446" s="1" t="s">
        <v>2830</v>
      </c>
      <c r="BA446" s="1" t="s">
        <v>2837</v>
      </c>
      <c r="BB446" s="1" t="s">
        <v>3063</v>
      </c>
      <c r="BC446" s="1"/>
      <c r="BD446">
        <v>22417</v>
      </c>
      <c r="BE446" s="1" t="s">
        <v>2818</v>
      </c>
      <c r="BF446">
        <v>2053</v>
      </c>
      <c r="BG446">
        <v>12</v>
      </c>
      <c r="BH446" s="1" t="s">
        <v>2451</v>
      </c>
    </row>
    <row r="447" spans="1:60">
      <c r="A447" s="8">
        <v>136220</v>
      </c>
      <c r="B447" s="1" t="s">
        <v>2896</v>
      </c>
      <c r="C447" s="1" t="s">
        <v>3137</v>
      </c>
      <c r="D447" s="1" t="s">
        <v>444</v>
      </c>
      <c r="E447">
        <v>1</v>
      </c>
      <c r="F447" s="9" t="s">
        <v>3083</v>
      </c>
      <c r="G447" s="4">
        <v>320000</v>
      </c>
      <c r="I447" s="14">
        <f t="shared" si="6"/>
        <v>320000</v>
      </c>
      <c r="N447" s="1" t="s">
        <v>2441</v>
      </c>
      <c r="O447">
        <v>0</v>
      </c>
      <c r="P447" s="3">
        <v>46241</v>
      </c>
      <c r="Q447" s="1" t="s">
        <v>2453</v>
      </c>
      <c r="R447">
        <v>139082</v>
      </c>
      <c r="U447" s="1" t="s">
        <v>1275</v>
      </c>
      <c r="V447">
        <v>20</v>
      </c>
      <c r="W447">
        <v>9</v>
      </c>
      <c r="X447" s="1"/>
      <c r="Y447" s="1" t="s">
        <v>1768</v>
      </c>
      <c r="Z447" s="1" t="s">
        <v>1813</v>
      </c>
      <c r="AA447" s="1" t="s">
        <v>1817</v>
      </c>
      <c r="AB447" s="1" t="s">
        <v>1870</v>
      </c>
      <c r="AC447" s="1" t="s">
        <v>1931</v>
      </c>
      <c r="AD447" s="1" t="s">
        <v>1941</v>
      </c>
      <c r="AE447" s="1"/>
      <c r="AF447">
        <v>0</v>
      </c>
      <c r="AG447" s="1" t="s">
        <v>1350</v>
      </c>
      <c r="AH447" s="1" t="s">
        <v>2263</v>
      </c>
      <c r="AI447" s="1"/>
      <c r="AJ447" s="1" t="s">
        <v>2266</v>
      </c>
      <c r="AK447" s="1" t="s">
        <v>2301</v>
      </c>
      <c r="AL447" s="1" t="s">
        <v>2396</v>
      </c>
      <c r="AM447" s="1"/>
      <c r="AN447" s="3">
        <v>46241</v>
      </c>
      <c r="AO447" s="1" t="s">
        <v>2451</v>
      </c>
      <c r="AP447" s="1" t="s">
        <v>2555</v>
      </c>
      <c r="AQ447" s="1" t="s">
        <v>2811</v>
      </c>
      <c r="AR447" s="1" t="s">
        <v>2811</v>
      </c>
      <c r="AS447" s="1" t="s">
        <v>2818</v>
      </c>
      <c r="AT447" s="1" t="s">
        <v>1870</v>
      </c>
      <c r="AU447" s="1" t="s">
        <v>1931</v>
      </c>
      <c r="AV447" s="1" t="s">
        <v>2825</v>
      </c>
      <c r="AW447" s="1"/>
      <c r="AX447" s="1"/>
      <c r="AY447" s="1" t="s">
        <v>2833</v>
      </c>
      <c r="AZ447" s="1" t="s">
        <v>2830</v>
      </c>
      <c r="BA447" s="1" t="s">
        <v>2837</v>
      </c>
      <c r="BB447" s="1" t="s">
        <v>3063</v>
      </c>
      <c r="BC447" s="1"/>
      <c r="BD447">
        <v>22417</v>
      </c>
      <c r="BE447" s="1" t="s">
        <v>2818</v>
      </c>
      <c r="BF447">
        <v>2053</v>
      </c>
      <c r="BG447">
        <v>9</v>
      </c>
      <c r="BH447" s="1" t="s">
        <v>2451</v>
      </c>
    </row>
    <row r="448" spans="1:60">
      <c r="A448" s="8">
        <v>136337</v>
      </c>
      <c r="B448" s="1" t="s">
        <v>2971</v>
      </c>
      <c r="C448" s="1" t="s">
        <v>3099</v>
      </c>
      <c r="D448" s="1" t="s">
        <v>725</v>
      </c>
      <c r="E448">
        <v>1</v>
      </c>
      <c r="F448" s="9" t="s">
        <v>3083</v>
      </c>
      <c r="G448" s="4">
        <v>325000</v>
      </c>
      <c r="I448" s="14">
        <f t="shared" si="6"/>
        <v>325000</v>
      </c>
      <c r="N448" s="1" t="s">
        <v>2441</v>
      </c>
      <c r="O448">
        <v>0</v>
      </c>
      <c r="P448" s="3">
        <v>46251</v>
      </c>
      <c r="Q448" s="1" t="s">
        <v>2458</v>
      </c>
      <c r="R448">
        <v>139563</v>
      </c>
      <c r="U448" s="1" t="s">
        <v>1526</v>
      </c>
      <c r="V448">
        <v>0</v>
      </c>
      <c r="W448">
        <v>1</v>
      </c>
      <c r="X448" s="1"/>
      <c r="Y448" s="1" t="s">
        <v>1768</v>
      </c>
      <c r="Z448" s="1" t="s">
        <v>1813</v>
      </c>
      <c r="AA448" s="1" t="s">
        <v>1815</v>
      </c>
      <c r="AB448" s="1" t="s">
        <v>1854</v>
      </c>
      <c r="AC448" s="1" t="s">
        <v>1917</v>
      </c>
      <c r="AD448" s="1" t="s">
        <v>1941</v>
      </c>
      <c r="AE448" s="1"/>
      <c r="AF448">
        <v>1</v>
      </c>
      <c r="AG448" s="1" t="s">
        <v>1526</v>
      </c>
      <c r="AH448" s="1" t="s">
        <v>2263</v>
      </c>
      <c r="AI448" s="1"/>
      <c r="AJ448" s="1" t="s">
        <v>2264</v>
      </c>
      <c r="AK448" s="1" t="s">
        <v>1619</v>
      </c>
      <c r="AL448" s="1" t="s">
        <v>1619</v>
      </c>
      <c r="AM448" s="1"/>
      <c r="AN448" s="3">
        <v>46251</v>
      </c>
      <c r="AO448" s="1" t="s">
        <v>2451</v>
      </c>
      <c r="AP448" s="1" t="s">
        <v>2652</v>
      </c>
      <c r="AQ448" s="1" t="s">
        <v>2811</v>
      </c>
      <c r="AR448" s="1" t="s">
        <v>2811</v>
      </c>
      <c r="AS448" s="1" t="s">
        <v>2814</v>
      </c>
      <c r="AT448" s="1" t="s">
        <v>1854</v>
      </c>
      <c r="AU448" s="1" t="s">
        <v>1917</v>
      </c>
      <c r="AV448" s="1" t="s">
        <v>2825</v>
      </c>
      <c r="AW448" s="1"/>
      <c r="AX448" s="1"/>
      <c r="AY448" s="1" t="s">
        <v>2829</v>
      </c>
      <c r="AZ448" s="1" t="s">
        <v>2829</v>
      </c>
      <c r="BA448" s="1" t="s">
        <v>2835</v>
      </c>
      <c r="BB448" s="1" t="s">
        <v>3064</v>
      </c>
      <c r="BC448" s="1"/>
      <c r="BD448">
        <v>6965</v>
      </c>
      <c r="BE448" s="1" t="s">
        <v>2814</v>
      </c>
      <c r="BF448">
        <v>2630</v>
      </c>
      <c r="BG448">
        <v>1</v>
      </c>
      <c r="BH448" s="1" t="s">
        <v>2446</v>
      </c>
    </row>
    <row r="449" spans="1:60">
      <c r="A449" s="8">
        <v>136220</v>
      </c>
      <c r="B449" s="1" t="s">
        <v>2896</v>
      </c>
      <c r="C449" s="1" t="s">
        <v>3137</v>
      </c>
      <c r="D449" s="1" t="s">
        <v>443</v>
      </c>
      <c r="E449">
        <v>1</v>
      </c>
      <c r="F449" s="9" t="s">
        <v>3083</v>
      </c>
      <c r="G449" s="4">
        <v>330000</v>
      </c>
      <c r="I449" s="14">
        <f t="shared" si="6"/>
        <v>330000</v>
      </c>
      <c r="N449" s="1" t="s">
        <v>2441</v>
      </c>
      <c r="O449">
        <v>0</v>
      </c>
      <c r="P449" s="3">
        <v>46241</v>
      </c>
      <c r="Q449" s="1" t="s">
        <v>2453</v>
      </c>
      <c r="R449">
        <v>139082</v>
      </c>
      <c r="U449" s="1" t="s">
        <v>1329</v>
      </c>
      <c r="V449">
        <v>20</v>
      </c>
      <c r="W449">
        <v>8</v>
      </c>
      <c r="X449" s="1"/>
      <c r="Y449" s="1" t="s">
        <v>1768</v>
      </c>
      <c r="Z449" s="1" t="s">
        <v>1813</v>
      </c>
      <c r="AA449" s="1" t="s">
        <v>1817</v>
      </c>
      <c r="AB449" s="1" t="s">
        <v>1870</v>
      </c>
      <c r="AC449" s="1" t="s">
        <v>1931</v>
      </c>
      <c r="AD449" s="1" t="s">
        <v>1941</v>
      </c>
      <c r="AE449" s="1"/>
      <c r="AF449">
        <v>0</v>
      </c>
      <c r="AG449" s="1" t="s">
        <v>1350</v>
      </c>
      <c r="AH449" s="1" t="s">
        <v>2263</v>
      </c>
      <c r="AI449" s="1"/>
      <c r="AJ449" s="1" t="s">
        <v>2266</v>
      </c>
      <c r="AK449" s="1" t="s">
        <v>2301</v>
      </c>
      <c r="AL449" s="1" t="s">
        <v>2396</v>
      </c>
      <c r="AM449" s="1"/>
      <c r="AN449" s="3">
        <v>46241</v>
      </c>
      <c r="AO449" s="1" t="s">
        <v>2451</v>
      </c>
      <c r="AP449" s="1" t="s">
        <v>2555</v>
      </c>
      <c r="AQ449" s="1" t="s">
        <v>2811</v>
      </c>
      <c r="AR449" s="1" t="s">
        <v>2811</v>
      </c>
      <c r="AS449" s="1" t="s">
        <v>2818</v>
      </c>
      <c r="AT449" s="1" t="s">
        <v>1870</v>
      </c>
      <c r="AU449" s="1" t="s">
        <v>1931</v>
      </c>
      <c r="AV449" s="1" t="s">
        <v>2825</v>
      </c>
      <c r="AW449" s="1"/>
      <c r="AX449" s="1"/>
      <c r="AY449" s="1" t="s">
        <v>2833</v>
      </c>
      <c r="AZ449" s="1" t="s">
        <v>2830</v>
      </c>
      <c r="BA449" s="1" t="s">
        <v>2837</v>
      </c>
      <c r="BB449" s="1" t="s">
        <v>3063</v>
      </c>
      <c r="BC449" s="1"/>
      <c r="BD449">
        <v>22417</v>
      </c>
      <c r="BE449" s="1" t="s">
        <v>2818</v>
      </c>
      <c r="BF449">
        <v>2053</v>
      </c>
      <c r="BG449">
        <v>8</v>
      </c>
      <c r="BH449" s="1" t="s">
        <v>2451</v>
      </c>
    </row>
    <row r="450" spans="1:60">
      <c r="A450" s="8">
        <v>136207</v>
      </c>
      <c r="B450" s="1" t="s">
        <v>2899</v>
      </c>
      <c r="C450" s="1" t="s">
        <v>3141</v>
      </c>
      <c r="D450" s="1" t="s">
        <v>284</v>
      </c>
      <c r="E450">
        <v>4</v>
      </c>
      <c r="F450" s="9" t="s">
        <v>3083</v>
      </c>
      <c r="G450" s="4">
        <v>341666.67</v>
      </c>
      <c r="I450" s="14">
        <f t="shared" ref="I450:I513" si="7">E450*G450</f>
        <v>1366666.68</v>
      </c>
      <c r="N450" s="1" t="s">
        <v>2441</v>
      </c>
      <c r="O450">
        <v>0</v>
      </c>
      <c r="P450" s="3">
        <v>46240</v>
      </c>
      <c r="Q450" s="1" t="s">
        <v>2449</v>
      </c>
      <c r="R450">
        <v>139412</v>
      </c>
      <c r="U450" s="1" t="s">
        <v>1250</v>
      </c>
      <c r="V450">
        <v>20</v>
      </c>
      <c r="W450">
        <v>1</v>
      </c>
      <c r="X450" s="1"/>
      <c r="Y450" s="1" t="s">
        <v>1792</v>
      </c>
      <c r="Z450" s="1" t="s">
        <v>1813</v>
      </c>
      <c r="AA450" s="1" t="s">
        <v>1815</v>
      </c>
      <c r="AB450" s="1" t="s">
        <v>1839</v>
      </c>
      <c r="AC450" s="1" t="s">
        <v>1919</v>
      </c>
      <c r="AD450" s="1" t="s">
        <v>1941</v>
      </c>
      <c r="AE450" s="1"/>
      <c r="AF450">
        <v>4</v>
      </c>
      <c r="AG450" s="1" t="s">
        <v>2064</v>
      </c>
      <c r="AH450" s="1" t="s">
        <v>2263</v>
      </c>
      <c r="AI450" s="1"/>
      <c r="AJ450" s="1" t="s">
        <v>2264</v>
      </c>
      <c r="AK450" s="1" t="s">
        <v>2064</v>
      </c>
      <c r="AL450" s="1" t="s">
        <v>1250</v>
      </c>
      <c r="AM450" s="1"/>
      <c r="AN450" s="3">
        <v>46240</v>
      </c>
      <c r="AO450" s="1" t="s">
        <v>2451</v>
      </c>
      <c r="AP450" s="1" t="s">
        <v>2544</v>
      </c>
      <c r="AQ450" s="1" t="s">
        <v>2811</v>
      </c>
      <c r="AR450" s="1" t="s">
        <v>2812</v>
      </c>
      <c r="AS450" s="1" t="s">
        <v>2816</v>
      </c>
      <c r="AT450" s="1" t="s">
        <v>1839</v>
      </c>
      <c r="AU450" s="1" t="s">
        <v>1919</v>
      </c>
      <c r="AV450" s="1" t="s">
        <v>2825</v>
      </c>
      <c r="AW450" s="1"/>
      <c r="AX450" s="1"/>
      <c r="AY450" s="1" t="s">
        <v>2829</v>
      </c>
      <c r="AZ450" s="1" t="s">
        <v>2829</v>
      </c>
      <c r="BA450" s="1" t="s">
        <v>2835</v>
      </c>
      <c r="BB450" s="1" t="s">
        <v>3059</v>
      </c>
      <c r="BC450" s="1"/>
      <c r="BD450">
        <v>1553</v>
      </c>
      <c r="BE450" s="1" t="s">
        <v>2816</v>
      </c>
      <c r="BF450">
        <v>2520</v>
      </c>
      <c r="BG450">
        <v>1</v>
      </c>
      <c r="BH450" s="1" t="s">
        <v>2448</v>
      </c>
    </row>
    <row r="451" spans="1:60">
      <c r="A451" s="8">
        <v>136217</v>
      </c>
      <c r="B451" s="1" t="s">
        <v>2876</v>
      </c>
      <c r="C451" s="1" t="s">
        <v>3095</v>
      </c>
      <c r="D451" s="1" t="s">
        <v>417</v>
      </c>
      <c r="E451">
        <v>1</v>
      </c>
      <c r="F451" s="9" t="s">
        <v>3083</v>
      </c>
      <c r="G451" s="4">
        <v>345000</v>
      </c>
      <c r="I451" s="14">
        <f t="shared" si="7"/>
        <v>345000</v>
      </c>
      <c r="N451" s="1" t="s">
        <v>2441</v>
      </c>
      <c r="O451">
        <v>0</v>
      </c>
      <c r="P451" s="3">
        <v>46241</v>
      </c>
      <c r="Q451" s="1" t="s">
        <v>2453</v>
      </c>
      <c r="R451">
        <v>139463</v>
      </c>
      <c r="U451" s="1" t="s">
        <v>1315</v>
      </c>
      <c r="V451">
        <v>20</v>
      </c>
      <c r="W451">
        <v>1</v>
      </c>
      <c r="X451" s="1"/>
      <c r="Y451" s="1" t="s">
        <v>1769</v>
      </c>
      <c r="Z451" s="1" t="s">
        <v>1813</v>
      </c>
      <c r="AA451" s="1" t="s">
        <v>1815</v>
      </c>
      <c r="AB451" s="1" t="s">
        <v>1826</v>
      </c>
      <c r="AC451" s="1" t="s">
        <v>1917</v>
      </c>
      <c r="AD451" s="1" t="s">
        <v>1941</v>
      </c>
      <c r="AE451" s="1"/>
      <c r="AF451">
        <v>1</v>
      </c>
      <c r="AG451" s="1" t="s">
        <v>2071</v>
      </c>
      <c r="AH451" s="1" t="s">
        <v>2263</v>
      </c>
      <c r="AI451" s="1"/>
      <c r="AJ451" s="1" t="s">
        <v>2264</v>
      </c>
      <c r="AK451" s="1" t="s">
        <v>2071</v>
      </c>
      <c r="AL451" s="1" t="s">
        <v>1315</v>
      </c>
      <c r="AM451" s="1" t="s">
        <v>2444</v>
      </c>
      <c r="AN451" s="3">
        <v>46241</v>
      </c>
      <c r="AO451" s="1" t="s">
        <v>2451</v>
      </c>
      <c r="AP451" s="1" t="s">
        <v>2552</v>
      </c>
      <c r="AQ451" s="1" t="s">
        <v>2811</v>
      </c>
      <c r="AR451" s="1" t="s">
        <v>2811</v>
      </c>
      <c r="AS451" s="1" t="s">
        <v>2814</v>
      </c>
      <c r="AT451" s="1" t="s">
        <v>1826</v>
      </c>
      <c r="AU451" s="1" t="s">
        <v>1917</v>
      </c>
      <c r="AV451" s="1" t="s">
        <v>2825</v>
      </c>
      <c r="AW451" s="1"/>
      <c r="AX451" s="1"/>
      <c r="AY451" s="1" t="s">
        <v>2829</v>
      </c>
      <c r="AZ451" s="1" t="s">
        <v>2829</v>
      </c>
      <c r="BA451" s="1" t="s">
        <v>2835</v>
      </c>
      <c r="BB451" s="1" t="s">
        <v>3059</v>
      </c>
      <c r="BC451" s="1"/>
      <c r="BD451">
        <v>1185</v>
      </c>
      <c r="BE451" s="1" t="s">
        <v>2814</v>
      </c>
      <c r="BF451">
        <v>123</v>
      </c>
      <c r="BG451">
        <v>1</v>
      </c>
      <c r="BH451" s="1" t="s">
        <v>2449</v>
      </c>
    </row>
    <row r="452" spans="1:60">
      <c r="A452" s="8">
        <v>136404</v>
      </c>
      <c r="B452" s="1" t="s">
        <v>2840</v>
      </c>
      <c r="C452" s="1" t="s">
        <v>3169</v>
      </c>
      <c r="D452" s="1" t="s">
        <v>839</v>
      </c>
      <c r="E452">
        <v>1</v>
      </c>
      <c r="F452" s="9" t="s">
        <v>3083</v>
      </c>
      <c r="G452" s="4">
        <v>347280</v>
      </c>
      <c r="I452" s="14">
        <f t="shared" si="7"/>
        <v>347280</v>
      </c>
      <c r="N452" s="1" t="s">
        <v>2441</v>
      </c>
      <c r="O452">
        <v>0</v>
      </c>
      <c r="P452" s="3">
        <v>46253</v>
      </c>
      <c r="Q452" s="1" t="s">
        <v>2461</v>
      </c>
      <c r="R452">
        <v>139596</v>
      </c>
      <c r="U452" s="1" t="s">
        <v>1625</v>
      </c>
      <c r="V452">
        <v>0</v>
      </c>
      <c r="W452">
        <v>3</v>
      </c>
      <c r="X452" s="1"/>
      <c r="Y452" s="1" t="s">
        <v>1768</v>
      </c>
      <c r="Z452" s="1" t="s">
        <v>1813</v>
      </c>
      <c r="AA452" s="1" t="s">
        <v>1817</v>
      </c>
      <c r="AB452" s="1" t="s">
        <v>1904</v>
      </c>
      <c r="AC452" s="1" t="s">
        <v>1929</v>
      </c>
      <c r="AD452" s="1" t="s">
        <v>1941</v>
      </c>
      <c r="AE452" s="1"/>
      <c r="AF452">
        <v>1</v>
      </c>
      <c r="AG452" s="1" t="s">
        <v>1625</v>
      </c>
      <c r="AH452" s="1" t="s">
        <v>2263</v>
      </c>
      <c r="AI452" s="1"/>
      <c r="AJ452" s="1" t="s">
        <v>2266</v>
      </c>
      <c r="AK452" s="1" t="s">
        <v>1408</v>
      </c>
      <c r="AL452" s="1" t="s">
        <v>1408</v>
      </c>
      <c r="AM452" s="1"/>
      <c r="AN452" s="3">
        <v>46253</v>
      </c>
      <c r="AO452" s="1" t="s">
        <v>2451</v>
      </c>
      <c r="AP452" s="1" t="s">
        <v>2699</v>
      </c>
      <c r="AQ452" s="1" t="s">
        <v>2811</v>
      </c>
      <c r="AR452" s="1" t="s">
        <v>2811</v>
      </c>
      <c r="AS452" s="1" t="s">
        <v>2818</v>
      </c>
      <c r="AT452" s="1" t="s">
        <v>1904</v>
      </c>
      <c r="AU452" s="1" t="s">
        <v>1929</v>
      </c>
      <c r="AV452" s="1" t="s">
        <v>2825</v>
      </c>
      <c r="AW452" s="1"/>
      <c r="AX452" s="1"/>
      <c r="AY452" s="1" t="s">
        <v>2829</v>
      </c>
      <c r="AZ452" s="1" t="s">
        <v>2829</v>
      </c>
      <c r="BA452" s="1" t="s">
        <v>2837</v>
      </c>
      <c r="BB452" s="1" t="s">
        <v>3063</v>
      </c>
      <c r="BC452" s="1"/>
      <c r="BD452">
        <v>22423</v>
      </c>
      <c r="BE452" s="1" t="s">
        <v>2818</v>
      </c>
      <c r="BF452">
        <v>4038</v>
      </c>
      <c r="BG452">
        <v>3</v>
      </c>
      <c r="BH452" s="1" t="s">
        <v>2460</v>
      </c>
    </row>
    <row r="453" spans="1:60">
      <c r="A453" s="8">
        <v>136164</v>
      </c>
      <c r="B453" s="1" t="s">
        <v>2874</v>
      </c>
      <c r="C453" s="1" t="s">
        <v>3114</v>
      </c>
      <c r="D453" s="1" t="s">
        <v>201</v>
      </c>
      <c r="E453">
        <v>3</v>
      </c>
      <c r="F453" s="9" t="s">
        <v>3083</v>
      </c>
      <c r="G453" s="4">
        <v>350000</v>
      </c>
      <c r="I453" s="14">
        <f t="shared" si="7"/>
        <v>1050000</v>
      </c>
      <c r="N453" s="1" t="s">
        <v>2441</v>
      </c>
      <c r="O453">
        <v>0</v>
      </c>
      <c r="P453" s="3">
        <v>46238</v>
      </c>
      <c r="Q453" s="1" t="s">
        <v>2448</v>
      </c>
      <c r="R453">
        <v>139387</v>
      </c>
      <c r="U453" s="1" t="s">
        <v>1176</v>
      </c>
      <c r="V453">
        <v>0</v>
      </c>
      <c r="W453">
        <v>1</v>
      </c>
      <c r="X453" s="1"/>
      <c r="Y453" s="1" t="s">
        <v>1768</v>
      </c>
      <c r="Z453" s="1" t="s">
        <v>1813</v>
      </c>
      <c r="AA453" s="1" t="s">
        <v>1815</v>
      </c>
      <c r="AB453" s="1" t="s">
        <v>1823</v>
      </c>
      <c r="AC453" s="1" t="s">
        <v>1918</v>
      </c>
      <c r="AD453" s="1" t="s">
        <v>1941</v>
      </c>
      <c r="AE453" s="1"/>
      <c r="AF453">
        <v>0</v>
      </c>
      <c r="AG453" s="1" t="s">
        <v>1350</v>
      </c>
      <c r="AH453" s="1" t="s">
        <v>2263</v>
      </c>
      <c r="AI453" s="1"/>
      <c r="AJ453" s="1" t="s">
        <v>2264</v>
      </c>
      <c r="AK453" s="1" t="s">
        <v>1176</v>
      </c>
      <c r="AL453" s="1" t="s">
        <v>1176</v>
      </c>
      <c r="AM453" s="1" t="s">
        <v>2444</v>
      </c>
      <c r="AN453" s="3">
        <v>46238</v>
      </c>
      <c r="AO453" s="1" t="s">
        <v>2451</v>
      </c>
      <c r="AP453" s="1" t="s">
        <v>2507</v>
      </c>
      <c r="AQ453" s="1" t="s">
        <v>2811</v>
      </c>
      <c r="AR453" s="1" t="s">
        <v>2811</v>
      </c>
      <c r="AS453" s="1" t="s">
        <v>2815</v>
      </c>
      <c r="AT453" s="1" t="s">
        <v>1823</v>
      </c>
      <c r="AU453" s="1" t="s">
        <v>1918</v>
      </c>
      <c r="AV453" s="1" t="s">
        <v>2825</v>
      </c>
      <c r="AW453" s="1"/>
      <c r="AX453" s="1"/>
      <c r="AY453" s="1" t="s">
        <v>2830</v>
      </c>
      <c r="AZ453" s="1" t="s">
        <v>2830</v>
      </c>
      <c r="BA453" s="1" t="s">
        <v>2835</v>
      </c>
      <c r="BB453" s="1" t="s">
        <v>3059</v>
      </c>
      <c r="BC453" s="1"/>
      <c r="BD453">
        <v>22426</v>
      </c>
      <c r="BE453" s="1" t="s">
        <v>2815</v>
      </c>
      <c r="BF453">
        <v>2322</v>
      </c>
      <c r="BG453">
        <v>1</v>
      </c>
      <c r="BH453" s="1" t="s">
        <v>2451</v>
      </c>
    </row>
    <row r="454" spans="1:60">
      <c r="A454" s="8">
        <v>136537</v>
      </c>
      <c r="B454" s="1" t="s">
        <v>3054</v>
      </c>
      <c r="C454" s="1" t="s">
        <v>3096</v>
      </c>
      <c r="D454" s="1" t="s">
        <v>1033</v>
      </c>
      <c r="E454">
        <v>1</v>
      </c>
      <c r="F454" s="9" t="s">
        <v>3083</v>
      </c>
      <c r="G454" s="4">
        <v>350000</v>
      </c>
      <c r="I454" s="14">
        <f t="shared" si="7"/>
        <v>350000</v>
      </c>
      <c r="N454" s="1" t="s">
        <v>2441</v>
      </c>
      <c r="O454">
        <v>0</v>
      </c>
      <c r="P454" s="3">
        <v>46262</v>
      </c>
      <c r="Q454" s="1" t="s">
        <v>2468</v>
      </c>
      <c r="R454">
        <v>139699</v>
      </c>
      <c r="U454" s="1" t="s">
        <v>1754</v>
      </c>
      <c r="V454">
        <v>0</v>
      </c>
      <c r="W454">
        <v>1</v>
      </c>
      <c r="X454" s="1"/>
      <c r="Y454" s="1" t="s">
        <v>1768</v>
      </c>
      <c r="Z454" s="1" t="s">
        <v>1813</v>
      </c>
      <c r="AA454" s="1" t="s">
        <v>1815</v>
      </c>
      <c r="AB454" s="1" t="s">
        <v>1890</v>
      </c>
      <c r="AC454" s="1" t="s">
        <v>1920</v>
      </c>
      <c r="AD454" s="1" t="s">
        <v>1941</v>
      </c>
      <c r="AE454" s="1"/>
      <c r="AF454">
        <v>1</v>
      </c>
      <c r="AG454" s="1" t="s">
        <v>1754</v>
      </c>
      <c r="AH454" s="1" t="s">
        <v>2263</v>
      </c>
      <c r="AI454" s="1"/>
      <c r="AJ454" s="1" t="s">
        <v>2264</v>
      </c>
      <c r="AK454" s="1" t="s">
        <v>2368</v>
      </c>
      <c r="AL454" s="1" t="s">
        <v>2368</v>
      </c>
      <c r="AM454" s="1"/>
      <c r="AN454" s="3">
        <v>46262</v>
      </c>
      <c r="AO454" s="1" t="s">
        <v>2451</v>
      </c>
      <c r="AP454" s="1" t="s">
        <v>2802</v>
      </c>
      <c r="AQ454" s="1" t="s">
        <v>2811</v>
      </c>
      <c r="AR454" s="1" t="s">
        <v>2811</v>
      </c>
      <c r="AS454" s="1" t="s">
        <v>2814</v>
      </c>
      <c r="AT454" s="1" t="s">
        <v>1890</v>
      </c>
      <c r="AU454" s="1" t="s">
        <v>1920</v>
      </c>
      <c r="AV454" s="1" t="s">
        <v>2825</v>
      </c>
      <c r="AW454" s="1"/>
      <c r="AX454" s="1"/>
      <c r="AY454" s="1" t="s">
        <v>2829</v>
      </c>
      <c r="AZ454" s="1" t="s">
        <v>2829</v>
      </c>
      <c r="BA454" s="1" t="s">
        <v>2835</v>
      </c>
      <c r="BB454" s="1" t="s">
        <v>3064</v>
      </c>
      <c r="BC454" s="1"/>
      <c r="BD454">
        <v>14862</v>
      </c>
      <c r="BE454" s="1" t="s">
        <v>2814</v>
      </c>
      <c r="BF454">
        <v>5633</v>
      </c>
      <c r="BG454">
        <v>1</v>
      </c>
      <c r="BH454" s="1" t="s">
        <v>2461</v>
      </c>
    </row>
    <row r="455" spans="1:60">
      <c r="A455" s="8">
        <v>136213</v>
      </c>
      <c r="B455" s="1" t="s">
        <v>2896</v>
      </c>
      <c r="C455" s="1" t="s">
        <v>3137</v>
      </c>
      <c r="D455" s="1" t="s">
        <v>358</v>
      </c>
      <c r="E455">
        <v>1</v>
      </c>
      <c r="F455" s="9" t="s">
        <v>3083</v>
      </c>
      <c r="G455" s="4">
        <v>370000</v>
      </c>
      <c r="I455" s="14">
        <f t="shared" si="7"/>
        <v>370000</v>
      </c>
      <c r="N455" s="1" t="s">
        <v>2441</v>
      </c>
      <c r="O455">
        <v>0</v>
      </c>
      <c r="P455" s="3">
        <v>46240</v>
      </c>
      <c r="Q455" s="1" t="s">
        <v>2449</v>
      </c>
      <c r="R455">
        <v>139081</v>
      </c>
      <c r="U455" s="1" t="s">
        <v>1286</v>
      </c>
      <c r="V455">
        <v>20</v>
      </c>
      <c r="W455">
        <v>3</v>
      </c>
      <c r="X455" s="1"/>
      <c r="Y455" s="1" t="s">
        <v>1768</v>
      </c>
      <c r="Z455" s="1" t="s">
        <v>1813</v>
      </c>
      <c r="AA455" s="1" t="s">
        <v>1817</v>
      </c>
      <c r="AB455" s="1" t="s">
        <v>1870</v>
      </c>
      <c r="AC455" s="1" t="s">
        <v>1931</v>
      </c>
      <c r="AD455" s="1" t="s">
        <v>1941</v>
      </c>
      <c r="AE455" s="1"/>
      <c r="AF455">
        <v>0</v>
      </c>
      <c r="AG455" s="1" t="s">
        <v>1350</v>
      </c>
      <c r="AH455" s="1" t="s">
        <v>2263</v>
      </c>
      <c r="AI455" s="1"/>
      <c r="AJ455" s="1" t="s">
        <v>2266</v>
      </c>
      <c r="AK455" s="1" t="s">
        <v>2297</v>
      </c>
      <c r="AL455" s="1" t="s">
        <v>2392</v>
      </c>
      <c r="AM455" s="1"/>
      <c r="AN455" s="3">
        <v>46240</v>
      </c>
      <c r="AO455" s="1" t="s">
        <v>2451</v>
      </c>
      <c r="AP455" s="1" t="s">
        <v>2550</v>
      </c>
      <c r="AQ455" s="1" t="s">
        <v>2811</v>
      </c>
      <c r="AR455" s="1" t="s">
        <v>2811</v>
      </c>
      <c r="AS455" s="1" t="s">
        <v>2818</v>
      </c>
      <c r="AT455" s="1" t="s">
        <v>1870</v>
      </c>
      <c r="AU455" s="1" t="s">
        <v>1931</v>
      </c>
      <c r="AV455" s="1" t="s">
        <v>2825</v>
      </c>
      <c r="AW455" s="1"/>
      <c r="AX455" s="1"/>
      <c r="AY455" s="1" t="s">
        <v>2833</v>
      </c>
      <c r="AZ455" s="1" t="s">
        <v>2830</v>
      </c>
      <c r="BA455" s="1" t="s">
        <v>2837</v>
      </c>
      <c r="BB455" s="1" t="s">
        <v>3063</v>
      </c>
      <c r="BC455" s="1"/>
      <c r="BD455">
        <v>22417</v>
      </c>
      <c r="BE455" s="1" t="s">
        <v>2818</v>
      </c>
      <c r="BF455">
        <v>2053</v>
      </c>
      <c r="BG455">
        <v>3</v>
      </c>
      <c r="BH455" s="1" t="s">
        <v>2451</v>
      </c>
    </row>
    <row r="456" spans="1:60">
      <c r="A456" s="8">
        <v>136108</v>
      </c>
      <c r="B456" s="1" t="s">
        <v>2862</v>
      </c>
      <c r="C456" s="1" t="s">
        <v>3107</v>
      </c>
      <c r="D456" s="1" t="s">
        <v>138</v>
      </c>
      <c r="E456">
        <v>76</v>
      </c>
      <c r="F456" s="9" t="s">
        <v>3083</v>
      </c>
      <c r="G456" s="4">
        <v>374999.9939</v>
      </c>
      <c r="I456" s="14">
        <f t="shared" si="7"/>
        <v>28499999.536400001</v>
      </c>
      <c r="N456" s="1" t="s">
        <v>2441</v>
      </c>
      <c r="O456">
        <v>0</v>
      </c>
      <c r="P456" s="3">
        <v>46237</v>
      </c>
      <c r="Q456" s="1" t="s">
        <v>2445</v>
      </c>
      <c r="R456">
        <v>139314</v>
      </c>
      <c r="U456" s="1" t="s">
        <v>1124</v>
      </c>
      <c r="V456">
        <v>20</v>
      </c>
      <c r="W456">
        <v>2</v>
      </c>
      <c r="X456" s="1"/>
      <c r="Y456" s="1" t="s">
        <v>1777</v>
      </c>
      <c r="Z456" s="1" t="s">
        <v>1813</v>
      </c>
      <c r="AA456" s="1" t="s">
        <v>1815</v>
      </c>
      <c r="AB456" s="1" t="s">
        <v>1839</v>
      </c>
      <c r="AC456" s="1" t="s">
        <v>1917</v>
      </c>
      <c r="AD456" s="1" t="s">
        <v>1941</v>
      </c>
      <c r="AE456" s="1"/>
      <c r="AF456">
        <v>76</v>
      </c>
      <c r="AG456" s="1" t="s">
        <v>1988</v>
      </c>
      <c r="AH456" s="1" t="s">
        <v>2263</v>
      </c>
      <c r="AI456" s="1"/>
      <c r="AJ456" s="1" t="s">
        <v>2264</v>
      </c>
      <c r="AK456" s="1" t="s">
        <v>2279</v>
      </c>
      <c r="AL456" s="1" t="s">
        <v>2379</v>
      </c>
      <c r="AM456" s="1"/>
      <c r="AN456" s="3">
        <v>46237</v>
      </c>
      <c r="AO456" s="1" t="s">
        <v>2451</v>
      </c>
      <c r="AP456" s="1" t="s">
        <v>2495</v>
      </c>
      <c r="AQ456" s="1" t="s">
        <v>2811</v>
      </c>
      <c r="AR456" s="1" t="s">
        <v>2812</v>
      </c>
      <c r="AS456" s="1" t="s">
        <v>2814</v>
      </c>
      <c r="AT456" s="1" t="s">
        <v>1839</v>
      </c>
      <c r="AU456" s="1" t="s">
        <v>1917</v>
      </c>
      <c r="AV456" s="1" t="s">
        <v>2825</v>
      </c>
      <c r="AW456" s="1"/>
      <c r="AX456" s="1"/>
      <c r="AY456" s="1" t="s">
        <v>2829</v>
      </c>
      <c r="AZ456" s="1" t="s">
        <v>2829</v>
      </c>
      <c r="BA456" s="1" t="s">
        <v>2835</v>
      </c>
      <c r="BB456" s="1" t="s">
        <v>3059</v>
      </c>
      <c r="BC456" s="1"/>
      <c r="BD456">
        <v>17182</v>
      </c>
      <c r="BE456" s="1" t="s">
        <v>2814</v>
      </c>
      <c r="BF456">
        <v>717</v>
      </c>
      <c r="BG456">
        <v>2</v>
      </c>
      <c r="BH456" s="1" t="s">
        <v>3258</v>
      </c>
    </row>
    <row r="457" spans="1:60">
      <c r="A457" s="8">
        <v>136317</v>
      </c>
      <c r="B457" s="1" t="s">
        <v>2886</v>
      </c>
      <c r="C457" s="1" t="s">
        <v>3095</v>
      </c>
      <c r="D457" s="1" t="s">
        <v>693</v>
      </c>
      <c r="E457">
        <v>1</v>
      </c>
      <c r="F457" s="9" t="s">
        <v>3083</v>
      </c>
      <c r="G457" s="4">
        <v>378988</v>
      </c>
      <c r="I457" s="14">
        <f t="shared" si="7"/>
        <v>378988</v>
      </c>
      <c r="N457" s="1" t="s">
        <v>2441</v>
      </c>
      <c r="O457">
        <v>0</v>
      </c>
      <c r="P457" s="3">
        <v>46247</v>
      </c>
      <c r="Q457" s="1" t="s">
        <v>2457</v>
      </c>
      <c r="R457">
        <v>139500</v>
      </c>
      <c r="U457" s="1" t="s">
        <v>1504</v>
      </c>
      <c r="V457">
        <v>20</v>
      </c>
      <c r="W457">
        <v>1</v>
      </c>
      <c r="X457" s="1"/>
      <c r="Y457" s="1" t="s">
        <v>1769</v>
      </c>
      <c r="Z457" s="1" t="s">
        <v>1813</v>
      </c>
      <c r="AA457" s="1" t="s">
        <v>1817</v>
      </c>
      <c r="AB457" s="1" t="s">
        <v>1861</v>
      </c>
      <c r="AC457" s="1" t="s">
        <v>1817</v>
      </c>
      <c r="AD457" s="1" t="s">
        <v>1941</v>
      </c>
      <c r="AE457" s="1"/>
      <c r="AF457">
        <v>1</v>
      </c>
      <c r="AG457" s="1" t="s">
        <v>2128</v>
      </c>
      <c r="AH457" s="1" t="s">
        <v>2263</v>
      </c>
      <c r="AI457" s="1"/>
      <c r="AJ457" s="1" t="s">
        <v>2266</v>
      </c>
      <c r="AK457" s="1" t="s">
        <v>2128</v>
      </c>
      <c r="AL457" s="1" t="s">
        <v>1504</v>
      </c>
      <c r="AM457" s="1"/>
      <c r="AN457" s="3">
        <v>46247</v>
      </c>
      <c r="AO457" s="1" t="s">
        <v>2451</v>
      </c>
      <c r="AP457" s="1" t="s">
        <v>2634</v>
      </c>
      <c r="AQ457" s="1" t="s">
        <v>2811</v>
      </c>
      <c r="AR457" s="1" t="s">
        <v>2811</v>
      </c>
      <c r="AS457" s="1" t="s">
        <v>2818</v>
      </c>
      <c r="AT457" s="1" t="s">
        <v>1861</v>
      </c>
      <c r="AU457" s="1" t="s">
        <v>1817</v>
      </c>
      <c r="AV457" s="1" t="s">
        <v>2825</v>
      </c>
      <c r="AW457" s="1"/>
      <c r="AX457" s="1"/>
      <c r="AY457" s="1" t="s">
        <v>2829</v>
      </c>
      <c r="AZ457" s="1" t="s">
        <v>2829</v>
      </c>
      <c r="BA457" s="1" t="s">
        <v>2837</v>
      </c>
      <c r="BB457" s="1" t="s">
        <v>3063</v>
      </c>
      <c r="BC457" s="1"/>
      <c r="BD457">
        <v>1185</v>
      </c>
      <c r="BE457" s="1" t="s">
        <v>2818</v>
      </c>
      <c r="BF457">
        <v>4216</v>
      </c>
      <c r="BG457">
        <v>1</v>
      </c>
      <c r="BH457" s="1" t="s">
        <v>2458</v>
      </c>
    </row>
    <row r="458" spans="1:60">
      <c r="A458" s="8">
        <v>136211</v>
      </c>
      <c r="B458" s="1" t="s">
        <v>2896</v>
      </c>
      <c r="C458" s="1" t="s">
        <v>3137</v>
      </c>
      <c r="D458" s="1" t="s">
        <v>303</v>
      </c>
      <c r="E458">
        <v>1</v>
      </c>
      <c r="F458" s="9" t="s">
        <v>3083</v>
      </c>
      <c r="G458" s="4">
        <v>380000</v>
      </c>
      <c r="I458" s="14">
        <f t="shared" si="7"/>
        <v>380000</v>
      </c>
      <c r="N458" s="1" t="s">
        <v>2441</v>
      </c>
      <c r="O458">
        <v>0</v>
      </c>
      <c r="P458" s="3">
        <v>46240</v>
      </c>
      <c r="Q458" s="1" t="s">
        <v>2449</v>
      </c>
      <c r="R458">
        <v>139076</v>
      </c>
      <c r="U458" s="1" t="s">
        <v>1262</v>
      </c>
      <c r="V458">
        <v>20</v>
      </c>
      <c r="W458">
        <v>15</v>
      </c>
      <c r="X458" s="1"/>
      <c r="Y458" s="1" t="s">
        <v>1768</v>
      </c>
      <c r="Z458" s="1" t="s">
        <v>1813</v>
      </c>
      <c r="AA458" s="1" t="s">
        <v>1817</v>
      </c>
      <c r="AB458" s="1" t="s">
        <v>1870</v>
      </c>
      <c r="AC458" s="1" t="s">
        <v>1931</v>
      </c>
      <c r="AD458" s="1" t="s">
        <v>1941</v>
      </c>
      <c r="AE458" s="1"/>
      <c r="AF458">
        <v>0</v>
      </c>
      <c r="AG458" s="1" t="s">
        <v>1350</v>
      </c>
      <c r="AH458" s="1" t="s">
        <v>2263</v>
      </c>
      <c r="AI458" s="1"/>
      <c r="AJ458" s="1" t="s">
        <v>2266</v>
      </c>
      <c r="AK458" s="1" t="s">
        <v>1992</v>
      </c>
      <c r="AL458" s="1" t="s">
        <v>1129</v>
      </c>
      <c r="AM458" s="1"/>
      <c r="AN458" s="3">
        <v>46240</v>
      </c>
      <c r="AO458" s="1" t="s">
        <v>2451</v>
      </c>
      <c r="AP458" s="1" t="s">
        <v>2548</v>
      </c>
      <c r="AQ458" s="1" t="s">
        <v>2811</v>
      </c>
      <c r="AR458" s="1" t="s">
        <v>2811</v>
      </c>
      <c r="AS458" s="1" t="s">
        <v>2818</v>
      </c>
      <c r="AT458" s="1" t="s">
        <v>1870</v>
      </c>
      <c r="AU458" s="1" t="s">
        <v>1931</v>
      </c>
      <c r="AV458" s="1" t="s">
        <v>2825</v>
      </c>
      <c r="AW458" s="1"/>
      <c r="AX458" s="1"/>
      <c r="AY458" s="1" t="s">
        <v>2833</v>
      </c>
      <c r="AZ458" s="1" t="s">
        <v>2830</v>
      </c>
      <c r="BA458" s="1" t="s">
        <v>2837</v>
      </c>
      <c r="BB458" s="1" t="s">
        <v>3063</v>
      </c>
      <c r="BC458" s="1"/>
      <c r="BD458">
        <v>22417</v>
      </c>
      <c r="BE458" s="1" t="s">
        <v>2818</v>
      </c>
      <c r="BF458">
        <v>2053</v>
      </c>
      <c r="BG458">
        <v>15</v>
      </c>
      <c r="BH458" s="1" t="s">
        <v>2451</v>
      </c>
    </row>
    <row r="459" spans="1:60">
      <c r="A459" s="8">
        <v>136214</v>
      </c>
      <c r="B459" s="1" t="s">
        <v>2896</v>
      </c>
      <c r="C459" s="1" t="s">
        <v>3137</v>
      </c>
      <c r="D459" s="1" t="s">
        <v>382</v>
      </c>
      <c r="E459">
        <v>1</v>
      </c>
      <c r="F459" s="9" t="s">
        <v>3083</v>
      </c>
      <c r="G459" s="4">
        <v>385000</v>
      </c>
      <c r="I459" s="14">
        <f t="shared" si="7"/>
        <v>385000</v>
      </c>
      <c r="N459" s="1" t="s">
        <v>2441</v>
      </c>
      <c r="O459">
        <v>0</v>
      </c>
      <c r="P459" s="3">
        <v>46240</v>
      </c>
      <c r="Q459" s="1" t="s">
        <v>2449</v>
      </c>
      <c r="R459">
        <v>139079</v>
      </c>
      <c r="U459" s="1" t="s">
        <v>1298</v>
      </c>
      <c r="V459">
        <v>20</v>
      </c>
      <c r="W459">
        <v>2</v>
      </c>
      <c r="X459" s="1"/>
      <c r="Y459" s="1" t="s">
        <v>1768</v>
      </c>
      <c r="Z459" s="1" t="s">
        <v>1813</v>
      </c>
      <c r="AA459" s="1" t="s">
        <v>1817</v>
      </c>
      <c r="AB459" s="1" t="s">
        <v>1870</v>
      </c>
      <c r="AC459" s="1" t="s">
        <v>1931</v>
      </c>
      <c r="AD459" s="1" t="s">
        <v>1941</v>
      </c>
      <c r="AE459" s="1"/>
      <c r="AF459">
        <v>0</v>
      </c>
      <c r="AG459" s="1" t="s">
        <v>1350</v>
      </c>
      <c r="AH459" s="1" t="s">
        <v>2263</v>
      </c>
      <c r="AI459" s="1"/>
      <c r="AJ459" s="1" t="s">
        <v>2266</v>
      </c>
      <c r="AK459" s="1" t="s">
        <v>2298</v>
      </c>
      <c r="AL459" s="1" t="s">
        <v>2393</v>
      </c>
      <c r="AM459" s="1"/>
      <c r="AN459" s="3">
        <v>46240</v>
      </c>
      <c r="AO459" s="1" t="s">
        <v>2451</v>
      </c>
      <c r="AP459" s="1" t="s">
        <v>2548</v>
      </c>
      <c r="AQ459" s="1" t="s">
        <v>2811</v>
      </c>
      <c r="AR459" s="1" t="s">
        <v>2811</v>
      </c>
      <c r="AS459" s="1" t="s">
        <v>2818</v>
      </c>
      <c r="AT459" s="1" t="s">
        <v>1870</v>
      </c>
      <c r="AU459" s="1" t="s">
        <v>1931</v>
      </c>
      <c r="AV459" s="1" t="s">
        <v>2825</v>
      </c>
      <c r="AW459" s="1"/>
      <c r="AX459" s="1"/>
      <c r="AY459" s="1" t="s">
        <v>2833</v>
      </c>
      <c r="AZ459" s="1" t="s">
        <v>2830</v>
      </c>
      <c r="BA459" s="1" t="s">
        <v>2837</v>
      </c>
      <c r="BB459" s="1" t="s">
        <v>3063</v>
      </c>
      <c r="BC459" s="1"/>
      <c r="BD459">
        <v>22417</v>
      </c>
      <c r="BE459" s="1" t="s">
        <v>2818</v>
      </c>
      <c r="BF459">
        <v>2053</v>
      </c>
      <c r="BG459">
        <v>2</v>
      </c>
      <c r="BH459" s="1" t="s">
        <v>2451</v>
      </c>
    </row>
    <row r="460" spans="1:60">
      <c r="A460" s="8">
        <v>136490</v>
      </c>
      <c r="B460" s="1" t="s">
        <v>2841</v>
      </c>
      <c r="C460" s="1" t="s">
        <v>3096</v>
      </c>
      <c r="D460" s="1" t="s">
        <v>972</v>
      </c>
      <c r="E460">
        <v>1</v>
      </c>
      <c r="F460" s="9" t="s">
        <v>3083</v>
      </c>
      <c r="G460" s="4">
        <v>391268.33332999999</v>
      </c>
      <c r="I460" s="14">
        <f t="shared" si="7"/>
        <v>391268.33332999999</v>
      </c>
      <c r="N460" s="1" t="s">
        <v>2441</v>
      </c>
      <c r="O460">
        <v>0</v>
      </c>
      <c r="P460" s="3">
        <v>46260</v>
      </c>
      <c r="Q460" s="1" t="s">
        <v>2460</v>
      </c>
      <c r="R460">
        <v>139516</v>
      </c>
      <c r="U460" s="1" t="s">
        <v>1712</v>
      </c>
      <c r="V460">
        <v>20</v>
      </c>
      <c r="W460">
        <v>1</v>
      </c>
      <c r="X460" s="1"/>
      <c r="Y460" s="1" t="s">
        <v>1768</v>
      </c>
      <c r="Z460" s="1" t="s">
        <v>1813</v>
      </c>
      <c r="AA460" s="1" t="s">
        <v>1818</v>
      </c>
      <c r="AB460" s="1" t="s">
        <v>1837</v>
      </c>
      <c r="AC460" s="1" t="s">
        <v>1922</v>
      </c>
      <c r="AD460" s="1" t="s">
        <v>1941</v>
      </c>
      <c r="AE460" s="1"/>
      <c r="AF460">
        <v>1</v>
      </c>
      <c r="AG460" s="1" t="s">
        <v>2236</v>
      </c>
      <c r="AH460" s="1" t="s">
        <v>2263</v>
      </c>
      <c r="AI460" s="1"/>
      <c r="AJ460" s="1" t="s">
        <v>2265</v>
      </c>
      <c r="AK460" s="1" t="s">
        <v>2236</v>
      </c>
      <c r="AL460" s="1" t="s">
        <v>1712</v>
      </c>
      <c r="AM460" s="1" t="s">
        <v>2444</v>
      </c>
      <c r="AN460" s="3">
        <v>46260</v>
      </c>
      <c r="AO460" s="1" t="s">
        <v>2451</v>
      </c>
      <c r="AP460" s="1"/>
      <c r="AQ460" s="1" t="s">
        <v>2811</v>
      </c>
      <c r="AR460" s="1" t="s">
        <v>2811</v>
      </c>
      <c r="AS460" s="1" t="s">
        <v>2820</v>
      </c>
      <c r="AT460" s="1" t="s">
        <v>1837</v>
      </c>
      <c r="AU460" s="1" t="s">
        <v>1922</v>
      </c>
      <c r="AV460" s="1" t="s">
        <v>2825</v>
      </c>
      <c r="AW460" s="1"/>
      <c r="AX460" s="1"/>
      <c r="AY460" s="1" t="s">
        <v>2829</v>
      </c>
      <c r="AZ460" s="1" t="s">
        <v>2829</v>
      </c>
      <c r="BA460" s="1" t="s">
        <v>2836</v>
      </c>
      <c r="BB460" s="1" t="s">
        <v>3061</v>
      </c>
      <c r="BC460" s="1"/>
      <c r="BD460">
        <v>14862</v>
      </c>
      <c r="BE460" s="1" t="s">
        <v>2820</v>
      </c>
      <c r="BF460">
        <v>2490</v>
      </c>
      <c r="BG460">
        <v>1</v>
      </c>
      <c r="BH460" s="1" t="s">
        <v>2455</v>
      </c>
    </row>
    <row r="461" spans="1:60">
      <c r="A461" s="8">
        <v>136348</v>
      </c>
      <c r="B461" s="1" t="s">
        <v>2841</v>
      </c>
      <c r="C461" s="1" t="s">
        <v>3105</v>
      </c>
      <c r="D461" s="1" t="s">
        <v>745</v>
      </c>
      <c r="E461">
        <v>2</v>
      </c>
      <c r="F461" s="9" t="s">
        <v>3083</v>
      </c>
      <c r="G461" s="4">
        <v>393000</v>
      </c>
      <c r="I461" s="14">
        <f t="shared" si="7"/>
        <v>786000</v>
      </c>
      <c r="N461" s="1" t="s">
        <v>2441</v>
      </c>
      <c r="O461">
        <v>0</v>
      </c>
      <c r="P461" s="3">
        <v>46251</v>
      </c>
      <c r="Q461" s="1" t="s">
        <v>2458</v>
      </c>
      <c r="R461">
        <v>139495</v>
      </c>
      <c r="U461" s="1" t="s">
        <v>1541</v>
      </c>
      <c r="V461">
        <v>0</v>
      </c>
      <c r="W461">
        <v>1</v>
      </c>
      <c r="X461" s="1"/>
      <c r="Y461" s="1" t="s">
        <v>1768</v>
      </c>
      <c r="Z461" s="1" t="s">
        <v>1813</v>
      </c>
      <c r="AA461" s="1" t="s">
        <v>1815</v>
      </c>
      <c r="AB461" s="1" t="s">
        <v>1840</v>
      </c>
      <c r="AC461" s="1" t="s">
        <v>1918</v>
      </c>
      <c r="AD461" s="1" t="s">
        <v>1941</v>
      </c>
      <c r="AE461" s="1"/>
      <c r="AF461">
        <v>2</v>
      </c>
      <c r="AG461" s="1" t="s">
        <v>1541</v>
      </c>
      <c r="AH461" s="1" t="s">
        <v>2263</v>
      </c>
      <c r="AI461" s="1"/>
      <c r="AJ461" s="1" t="s">
        <v>2264</v>
      </c>
      <c r="AK461" s="1" t="s">
        <v>1541</v>
      </c>
      <c r="AL461" s="1" t="s">
        <v>1541</v>
      </c>
      <c r="AM461" s="1" t="s">
        <v>2444</v>
      </c>
      <c r="AN461" s="3">
        <v>46251</v>
      </c>
      <c r="AO461" s="1" t="s">
        <v>2451</v>
      </c>
      <c r="AP461" s="1" t="s">
        <v>2660</v>
      </c>
      <c r="AQ461" s="1" t="s">
        <v>2811</v>
      </c>
      <c r="AR461" s="1" t="s">
        <v>2811</v>
      </c>
      <c r="AS461" s="1" t="s">
        <v>2815</v>
      </c>
      <c r="AT461" s="1" t="s">
        <v>1840</v>
      </c>
      <c r="AU461" s="1" t="s">
        <v>1918</v>
      </c>
      <c r="AV461" s="1" t="s">
        <v>2825</v>
      </c>
      <c r="AW461" s="1"/>
      <c r="AX461" s="1"/>
      <c r="AY461" s="1" t="s">
        <v>2829</v>
      </c>
      <c r="AZ461" s="1" t="s">
        <v>2829</v>
      </c>
      <c r="BA461" s="1" t="s">
        <v>2835</v>
      </c>
      <c r="BB461" s="1" t="s">
        <v>3076</v>
      </c>
      <c r="BC461" s="1"/>
      <c r="BD461">
        <v>21266</v>
      </c>
      <c r="BE461" s="1" t="s">
        <v>2815</v>
      </c>
      <c r="BF461">
        <v>2490</v>
      </c>
      <c r="BG461">
        <v>1</v>
      </c>
      <c r="BH461" s="1" t="s">
        <v>2452</v>
      </c>
    </row>
    <row r="462" spans="1:60">
      <c r="A462" s="8">
        <v>136220</v>
      </c>
      <c r="B462" s="1" t="s">
        <v>2896</v>
      </c>
      <c r="C462" s="1" t="s">
        <v>3137</v>
      </c>
      <c r="D462" s="1" t="s">
        <v>442</v>
      </c>
      <c r="E462">
        <v>1</v>
      </c>
      <c r="F462" s="9" t="s">
        <v>3083</v>
      </c>
      <c r="G462" s="4">
        <v>395000</v>
      </c>
      <c r="I462" s="14">
        <f t="shared" si="7"/>
        <v>395000</v>
      </c>
      <c r="N462" s="1" t="s">
        <v>2441</v>
      </c>
      <c r="O462">
        <v>0</v>
      </c>
      <c r="P462" s="3">
        <v>46241</v>
      </c>
      <c r="Q462" s="1" t="s">
        <v>2453</v>
      </c>
      <c r="R462">
        <v>139082</v>
      </c>
      <c r="U462" s="1" t="s">
        <v>1328</v>
      </c>
      <c r="V462">
        <v>20</v>
      </c>
      <c r="W462">
        <v>7</v>
      </c>
      <c r="X462" s="1"/>
      <c r="Y462" s="1" t="s">
        <v>1768</v>
      </c>
      <c r="Z462" s="1" t="s">
        <v>1813</v>
      </c>
      <c r="AA462" s="1" t="s">
        <v>1817</v>
      </c>
      <c r="AB462" s="1" t="s">
        <v>1870</v>
      </c>
      <c r="AC462" s="1" t="s">
        <v>1931</v>
      </c>
      <c r="AD462" s="1" t="s">
        <v>1941</v>
      </c>
      <c r="AE462" s="1"/>
      <c r="AF462">
        <v>0</v>
      </c>
      <c r="AG462" s="1" t="s">
        <v>1350</v>
      </c>
      <c r="AH462" s="1" t="s">
        <v>2263</v>
      </c>
      <c r="AI462" s="1"/>
      <c r="AJ462" s="1" t="s">
        <v>2266</v>
      </c>
      <c r="AK462" s="1" t="s">
        <v>2301</v>
      </c>
      <c r="AL462" s="1" t="s">
        <v>2396</v>
      </c>
      <c r="AM462" s="1"/>
      <c r="AN462" s="3">
        <v>46241</v>
      </c>
      <c r="AO462" s="1" t="s">
        <v>2451</v>
      </c>
      <c r="AP462" s="1" t="s">
        <v>2555</v>
      </c>
      <c r="AQ462" s="1" t="s">
        <v>2811</v>
      </c>
      <c r="AR462" s="1" t="s">
        <v>2811</v>
      </c>
      <c r="AS462" s="1" t="s">
        <v>2818</v>
      </c>
      <c r="AT462" s="1" t="s">
        <v>1870</v>
      </c>
      <c r="AU462" s="1" t="s">
        <v>1931</v>
      </c>
      <c r="AV462" s="1" t="s">
        <v>2825</v>
      </c>
      <c r="AW462" s="1"/>
      <c r="AX462" s="1"/>
      <c r="AY462" s="1" t="s">
        <v>2833</v>
      </c>
      <c r="AZ462" s="1" t="s">
        <v>2830</v>
      </c>
      <c r="BA462" s="1" t="s">
        <v>2837</v>
      </c>
      <c r="BB462" s="1" t="s">
        <v>3063</v>
      </c>
      <c r="BC462" s="1"/>
      <c r="BD462">
        <v>22417</v>
      </c>
      <c r="BE462" s="1" t="s">
        <v>2818</v>
      </c>
      <c r="BF462">
        <v>2053</v>
      </c>
      <c r="BG462">
        <v>7</v>
      </c>
      <c r="BH462" s="1" t="s">
        <v>2451</v>
      </c>
    </row>
    <row r="463" spans="1:60">
      <c r="A463" s="8">
        <v>136191</v>
      </c>
      <c r="B463" s="1" t="s">
        <v>2887</v>
      </c>
      <c r="C463" s="1" t="s">
        <v>3124</v>
      </c>
      <c r="D463" s="1" t="s">
        <v>228</v>
      </c>
      <c r="E463">
        <v>66</v>
      </c>
      <c r="F463" s="9" t="s">
        <v>3083</v>
      </c>
      <c r="G463" s="4">
        <v>399900</v>
      </c>
      <c r="I463" s="14">
        <f t="shared" si="7"/>
        <v>26393400</v>
      </c>
      <c r="N463" s="1" t="s">
        <v>2441</v>
      </c>
      <c r="O463">
        <v>0</v>
      </c>
      <c r="P463" s="3">
        <v>46239</v>
      </c>
      <c r="Q463" s="1" t="s">
        <v>2451</v>
      </c>
      <c r="R463">
        <v>139098</v>
      </c>
      <c r="U463" s="1" t="s">
        <v>1204</v>
      </c>
      <c r="V463">
        <v>20</v>
      </c>
      <c r="W463">
        <v>1</v>
      </c>
      <c r="X463" s="1"/>
      <c r="Y463" s="1" t="s">
        <v>1787</v>
      </c>
      <c r="Z463" s="1" t="s">
        <v>1813</v>
      </c>
      <c r="AA463" s="1" t="s">
        <v>674</v>
      </c>
      <c r="AB463" s="1" t="s">
        <v>1863</v>
      </c>
      <c r="AC463" s="1" t="s">
        <v>674</v>
      </c>
      <c r="AD463" s="1" t="s">
        <v>1941</v>
      </c>
      <c r="AE463" s="1"/>
      <c r="AF463">
        <v>66</v>
      </c>
      <c r="AG463" s="1" t="s">
        <v>2039</v>
      </c>
      <c r="AH463" s="1" t="s">
        <v>2263</v>
      </c>
      <c r="AI463" s="1"/>
      <c r="AJ463" s="1" t="s">
        <v>2265</v>
      </c>
      <c r="AK463" s="1" t="s">
        <v>2286</v>
      </c>
      <c r="AL463" s="1" t="s">
        <v>2381</v>
      </c>
      <c r="AM463" s="1"/>
      <c r="AN463" s="3">
        <v>46239</v>
      </c>
      <c r="AO463" s="1" t="s">
        <v>2451</v>
      </c>
      <c r="AP463" s="1" t="s">
        <v>2532</v>
      </c>
      <c r="AQ463" s="1" t="s">
        <v>2811</v>
      </c>
      <c r="AR463" s="1" t="s">
        <v>2812</v>
      </c>
      <c r="AS463" s="1" t="s">
        <v>2823</v>
      </c>
      <c r="AT463" s="1" t="s">
        <v>1863</v>
      </c>
      <c r="AU463" s="1" t="s">
        <v>674</v>
      </c>
      <c r="AV463" s="1" t="s">
        <v>2825</v>
      </c>
      <c r="AW463" s="1"/>
      <c r="AX463" s="1"/>
      <c r="AY463" s="1" t="s">
        <v>2832</v>
      </c>
      <c r="AZ463" s="1" t="s">
        <v>2832</v>
      </c>
      <c r="BA463" s="1" t="s">
        <v>2836</v>
      </c>
      <c r="BB463" s="1" t="s">
        <v>3068</v>
      </c>
      <c r="BC463" s="1"/>
      <c r="BD463">
        <v>135</v>
      </c>
      <c r="BE463" s="1" t="s">
        <v>2823</v>
      </c>
      <c r="BF463">
        <v>132</v>
      </c>
      <c r="BG463">
        <v>1</v>
      </c>
      <c r="BH463" s="1" t="s">
        <v>2451</v>
      </c>
    </row>
    <row r="464" spans="1:60">
      <c r="A464" s="8">
        <v>136211</v>
      </c>
      <c r="B464" s="1" t="s">
        <v>2896</v>
      </c>
      <c r="C464" s="1" t="s">
        <v>3137</v>
      </c>
      <c r="D464" s="1" t="s">
        <v>296</v>
      </c>
      <c r="E464">
        <v>1</v>
      </c>
      <c r="F464" s="9" t="s">
        <v>3083</v>
      </c>
      <c r="G464" s="4">
        <v>400000</v>
      </c>
      <c r="I464" s="14">
        <f t="shared" si="7"/>
        <v>400000</v>
      </c>
      <c r="N464" s="1" t="s">
        <v>2441</v>
      </c>
      <c r="O464">
        <v>0</v>
      </c>
      <c r="P464" s="3">
        <v>46240</v>
      </c>
      <c r="Q464" s="1" t="s">
        <v>2449</v>
      </c>
      <c r="R464">
        <v>139076</v>
      </c>
      <c r="U464" s="1" t="s">
        <v>1258</v>
      </c>
      <c r="V464">
        <v>20</v>
      </c>
      <c r="W464">
        <v>8</v>
      </c>
      <c r="X464" s="1"/>
      <c r="Y464" s="1" t="s">
        <v>1768</v>
      </c>
      <c r="Z464" s="1" t="s">
        <v>1813</v>
      </c>
      <c r="AA464" s="1" t="s">
        <v>1817</v>
      </c>
      <c r="AB464" s="1" t="s">
        <v>1870</v>
      </c>
      <c r="AC464" s="1" t="s">
        <v>1931</v>
      </c>
      <c r="AD464" s="1" t="s">
        <v>1941</v>
      </c>
      <c r="AE464" s="1"/>
      <c r="AF464">
        <v>0</v>
      </c>
      <c r="AG464" s="1" t="s">
        <v>1350</v>
      </c>
      <c r="AH464" s="1" t="s">
        <v>2263</v>
      </c>
      <c r="AI464" s="1"/>
      <c r="AJ464" s="1" t="s">
        <v>2266</v>
      </c>
      <c r="AK464" s="1" t="s">
        <v>1992</v>
      </c>
      <c r="AL464" s="1" t="s">
        <v>1129</v>
      </c>
      <c r="AM464" s="1"/>
      <c r="AN464" s="3">
        <v>46240</v>
      </c>
      <c r="AO464" s="1" t="s">
        <v>2451</v>
      </c>
      <c r="AP464" s="1" t="s">
        <v>2548</v>
      </c>
      <c r="AQ464" s="1" t="s">
        <v>2811</v>
      </c>
      <c r="AR464" s="1" t="s">
        <v>2811</v>
      </c>
      <c r="AS464" s="1" t="s">
        <v>2818</v>
      </c>
      <c r="AT464" s="1" t="s">
        <v>1870</v>
      </c>
      <c r="AU464" s="1" t="s">
        <v>1931</v>
      </c>
      <c r="AV464" s="1" t="s">
        <v>2825</v>
      </c>
      <c r="AW464" s="1"/>
      <c r="AX464" s="1"/>
      <c r="AY464" s="1" t="s">
        <v>2833</v>
      </c>
      <c r="AZ464" s="1" t="s">
        <v>2830</v>
      </c>
      <c r="BA464" s="1" t="s">
        <v>2837</v>
      </c>
      <c r="BB464" s="1" t="s">
        <v>3063</v>
      </c>
      <c r="BC464" s="1"/>
      <c r="BD464">
        <v>22417</v>
      </c>
      <c r="BE464" s="1" t="s">
        <v>2818</v>
      </c>
      <c r="BF464">
        <v>2053</v>
      </c>
      <c r="BG464">
        <v>8</v>
      </c>
      <c r="BH464" s="1" t="s">
        <v>2451</v>
      </c>
    </row>
    <row r="465" spans="1:60">
      <c r="A465" s="8">
        <v>136211</v>
      </c>
      <c r="B465" s="1" t="s">
        <v>2896</v>
      </c>
      <c r="C465" s="1" t="s">
        <v>3137</v>
      </c>
      <c r="D465" s="1" t="s">
        <v>328</v>
      </c>
      <c r="E465">
        <v>1</v>
      </c>
      <c r="F465" s="9" t="s">
        <v>3083</v>
      </c>
      <c r="G465" s="4">
        <v>400000</v>
      </c>
      <c r="I465" s="14">
        <f t="shared" si="7"/>
        <v>400000</v>
      </c>
      <c r="N465" s="1" t="s">
        <v>2441</v>
      </c>
      <c r="O465">
        <v>0</v>
      </c>
      <c r="P465" s="3">
        <v>46240</v>
      </c>
      <c r="Q465" s="1" t="s">
        <v>2449</v>
      </c>
      <c r="R465">
        <v>139076</v>
      </c>
      <c r="U465" s="1" t="s">
        <v>1258</v>
      </c>
      <c r="V465">
        <v>20</v>
      </c>
      <c r="W465">
        <v>40</v>
      </c>
      <c r="X465" s="1"/>
      <c r="Y465" s="1" t="s">
        <v>1768</v>
      </c>
      <c r="Z465" s="1" t="s">
        <v>1813</v>
      </c>
      <c r="AA465" s="1" t="s">
        <v>1817</v>
      </c>
      <c r="AB465" s="1" t="s">
        <v>1870</v>
      </c>
      <c r="AC465" s="1" t="s">
        <v>1931</v>
      </c>
      <c r="AD465" s="1" t="s">
        <v>1941</v>
      </c>
      <c r="AE465" s="1"/>
      <c r="AF465">
        <v>0</v>
      </c>
      <c r="AG465" s="1" t="s">
        <v>1350</v>
      </c>
      <c r="AH465" s="1" t="s">
        <v>2263</v>
      </c>
      <c r="AI465" s="1"/>
      <c r="AJ465" s="1" t="s">
        <v>2266</v>
      </c>
      <c r="AK465" s="1" t="s">
        <v>1992</v>
      </c>
      <c r="AL465" s="1" t="s">
        <v>1129</v>
      </c>
      <c r="AM465" s="1"/>
      <c r="AN465" s="3">
        <v>46240</v>
      </c>
      <c r="AO465" s="1" t="s">
        <v>2451</v>
      </c>
      <c r="AP465" s="1" t="s">
        <v>2548</v>
      </c>
      <c r="AQ465" s="1" t="s">
        <v>2811</v>
      </c>
      <c r="AR465" s="1" t="s">
        <v>2811</v>
      </c>
      <c r="AS465" s="1" t="s">
        <v>2818</v>
      </c>
      <c r="AT465" s="1" t="s">
        <v>1870</v>
      </c>
      <c r="AU465" s="1" t="s">
        <v>1931</v>
      </c>
      <c r="AV465" s="1" t="s">
        <v>2825</v>
      </c>
      <c r="AW465" s="1"/>
      <c r="AX465" s="1"/>
      <c r="AY465" s="1" t="s">
        <v>2833</v>
      </c>
      <c r="AZ465" s="1" t="s">
        <v>2830</v>
      </c>
      <c r="BA465" s="1" t="s">
        <v>2837</v>
      </c>
      <c r="BB465" s="1" t="s">
        <v>3063</v>
      </c>
      <c r="BC465" s="1"/>
      <c r="BD465">
        <v>22417</v>
      </c>
      <c r="BE465" s="1" t="s">
        <v>2818</v>
      </c>
      <c r="BF465">
        <v>2053</v>
      </c>
      <c r="BG465">
        <v>40</v>
      </c>
      <c r="BH465" s="1" t="s">
        <v>2451</v>
      </c>
    </row>
    <row r="466" spans="1:60">
      <c r="A466" s="8">
        <v>136219</v>
      </c>
      <c r="B466" s="1" t="s">
        <v>2904</v>
      </c>
      <c r="C466" s="1" t="s">
        <v>3137</v>
      </c>
      <c r="D466" s="1" t="s">
        <v>426</v>
      </c>
      <c r="E466">
        <v>1</v>
      </c>
      <c r="F466" s="9" t="s">
        <v>3083</v>
      </c>
      <c r="G466" s="4">
        <v>400000</v>
      </c>
      <c r="I466" s="14">
        <f t="shared" si="7"/>
        <v>400000</v>
      </c>
      <c r="N466" s="1" t="s">
        <v>2441</v>
      </c>
      <c r="O466">
        <v>0</v>
      </c>
      <c r="P466" s="3">
        <v>46241</v>
      </c>
      <c r="Q466" s="1" t="s">
        <v>2453</v>
      </c>
      <c r="R466">
        <v>139100</v>
      </c>
      <c r="U466" s="1" t="s">
        <v>1258</v>
      </c>
      <c r="V466">
        <v>20</v>
      </c>
      <c r="W466">
        <v>6</v>
      </c>
      <c r="X466" s="1"/>
      <c r="Y466" s="1" t="s">
        <v>1768</v>
      </c>
      <c r="Z466" s="1" t="s">
        <v>1813</v>
      </c>
      <c r="AA466" s="1" t="s">
        <v>1817</v>
      </c>
      <c r="AB466" s="1" t="s">
        <v>1870</v>
      </c>
      <c r="AC466" s="1" t="s">
        <v>1931</v>
      </c>
      <c r="AD466" s="1" t="s">
        <v>1941</v>
      </c>
      <c r="AE466" s="1"/>
      <c r="AF466">
        <v>0</v>
      </c>
      <c r="AG466" s="1" t="s">
        <v>1350</v>
      </c>
      <c r="AH466" s="1" t="s">
        <v>2263</v>
      </c>
      <c r="AI466" s="1"/>
      <c r="AJ466" s="1" t="s">
        <v>2266</v>
      </c>
      <c r="AK466" s="1" t="s">
        <v>2300</v>
      </c>
      <c r="AL466" s="1" t="s">
        <v>2395</v>
      </c>
      <c r="AM466" s="1"/>
      <c r="AN466" s="3">
        <v>46241</v>
      </c>
      <c r="AO466" s="1" t="s">
        <v>2451</v>
      </c>
      <c r="AP466" s="1" t="s">
        <v>2554</v>
      </c>
      <c r="AQ466" s="1" t="s">
        <v>2811</v>
      </c>
      <c r="AR466" s="1" t="s">
        <v>2811</v>
      </c>
      <c r="AS466" s="1" t="s">
        <v>2818</v>
      </c>
      <c r="AT466" s="1" t="s">
        <v>1870</v>
      </c>
      <c r="AU466" s="1" t="s">
        <v>1931</v>
      </c>
      <c r="AV466" s="1" t="s">
        <v>2825</v>
      </c>
      <c r="AW466" s="1"/>
      <c r="AX466" s="1"/>
      <c r="AY466" s="1" t="s">
        <v>2833</v>
      </c>
      <c r="AZ466" s="1" t="s">
        <v>2830</v>
      </c>
      <c r="BA466" s="1" t="s">
        <v>2837</v>
      </c>
      <c r="BB466" s="1" t="s">
        <v>3063</v>
      </c>
      <c r="BC466" s="1"/>
      <c r="BD466">
        <v>22417</v>
      </c>
      <c r="BE466" s="1" t="s">
        <v>2818</v>
      </c>
      <c r="BF466">
        <v>2633</v>
      </c>
      <c r="BG466">
        <v>6</v>
      </c>
      <c r="BH466" s="1" t="s">
        <v>2451</v>
      </c>
    </row>
    <row r="467" spans="1:60">
      <c r="A467" s="8">
        <v>136294</v>
      </c>
      <c r="B467" s="1" t="s">
        <v>2867</v>
      </c>
      <c r="C467" s="1" t="s">
        <v>655</v>
      </c>
      <c r="D467" s="1" t="s">
        <v>655</v>
      </c>
      <c r="E467">
        <v>37</v>
      </c>
      <c r="F467" s="9" t="s">
        <v>3083</v>
      </c>
      <c r="G467" s="4">
        <v>400000</v>
      </c>
      <c r="I467" s="14">
        <f t="shared" si="7"/>
        <v>14800000</v>
      </c>
      <c r="N467" s="1" t="s">
        <v>2441</v>
      </c>
      <c r="O467">
        <v>0</v>
      </c>
      <c r="P467" s="3">
        <v>46247</v>
      </c>
      <c r="Q467" s="1" t="s">
        <v>2457</v>
      </c>
      <c r="R467">
        <v>139398</v>
      </c>
      <c r="U467" s="1" t="s">
        <v>1474</v>
      </c>
      <c r="V467">
        <v>0</v>
      </c>
      <c r="W467">
        <v>4</v>
      </c>
      <c r="X467" s="1"/>
      <c r="Y467" s="1" t="s">
        <v>1775</v>
      </c>
      <c r="Z467" s="1" t="s">
        <v>1813</v>
      </c>
      <c r="AA467" s="1" t="s">
        <v>1815</v>
      </c>
      <c r="AB467" s="1" t="s">
        <v>1848</v>
      </c>
      <c r="AC467" s="1" t="s">
        <v>1920</v>
      </c>
      <c r="AD467" s="1" t="s">
        <v>1941</v>
      </c>
      <c r="AE467" s="1"/>
      <c r="AF467">
        <v>37</v>
      </c>
      <c r="AG467" s="1" t="s">
        <v>1474</v>
      </c>
      <c r="AH467" s="1" t="s">
        <v>2263</v>
      </c>
      <c r="AI467" s="1"/>
      <c r="AJ467" s="1" t="s">
        <v>2264</v>
      </c>
      <c r="AK467" s="1" t="s">
        <v>2320</v>
      </c>
      <c r="AL467" s="1" t="s">
        <v>2320</v>
      </c>
      <c r="AM467" s="1"/>
      <c r="AN467" s="3">
        <v>46247</v>
      </c>
      <c r="AO467" s="1" t="s">
        <v>2451</v>
      </c>
      <c r="AP467" s="1" t="s">
        <v>2615</v>
      </c>
      <c r="AQ467" s="1" t="s">
        <v>2811</v>
      </c>
      <c r="AR467" s="1" t="s">
        <v>2812</v>
      </c>
      <c r="AS467" s="1" t="s">
        <v>2814</v>
      </c>
      <c r="AT467" s="1" t="s">
        <v>1848</v>
      </c>
      <c r="AU467" s="1" t="s">
        <v>1920</v>
      </c>
      <c r="AV467" s="1" t="s">
        <v>2825</v>
      </c>
      <c r="AW467" s="1"/>
      <c r="AX467" s="1"/>
      <c r="AY467" s="1" t="s">
        <v>2829</v>
      </c>
      <c r="AZ467" s="1" t="s">
        <v>2829</v>
      </c>
      <c r="BA467" s="1" t="s">
        <v>2835</v>
      </c>
      <c r="BB467" s="1" t="s">
        <v>3059</v>
      </c>
      <c r="BC467" s="1"/>
      <c r="BD467">
        <v>31282</v>
      </c>
      <c r="BE467" s="1" t="s">
        <v>2814</v>
      </c>
      <c r="BF467">
        <v>820</v>
      </c>
      <c r="BG467">
        <v>4</v>
      </c>
      <c r="BH467" s="1" t="s">
        <v>2453</v>
      </c>
    </row>
    <row r="468" spans="1:60">
      <c r="A468" s="8">
        <v>136414</v>
      </c>
      <c r="B468" s="1" t="s">
        <v>2992</v>
      </c>
      <c r="C468" s="1" t="s">
        <v>3096</v>
      </c>
      <c r="D468" s="1" t="s">
        <v>855</v>
      </c>
      <c r="E468">
        <v>1</v>
      </c>
      <c r="F468" s="9" t="s">
        <v>3083</v>
      </c>
      <c r="G468" s="4">
        <v>400000</v>
      </c>
      <c r="I468" s="14">
        <f t="shared" si="7"/>
        <v>400000</v>
      </c>
      <c r="N468" s="1" t="s">
        <v>2441</v>
      </c>
      <c r="O468">
        <v>0</v>
      </c>
      <c r="P468" s="3">
        <v>46254</v>
      </c>
      <c r="Q468" s="1" t="s">
        <v>2462</v>
      </c>
      <c r="R468">
        <v>139512</v>
      </c>
      <c r="U468" s="1" t="s">
        <v>1640</v>
      </c>
      <c r="V468">
        <v>0</v>
      </c>
      <c r="W468">
        <v>1</v>
      </c>
      <c r="X468" s="1"/>
      <c r="Y468" s="1" t="s">
        <v>1768</v>
      </c>
      <c r="Z468" s="1" t="s">
        <v>1813</v>
      </c>
      <c r="AA468" s="1" t="s">
        <v>1815</v>
      </c>
      <c r="AB468" s="1" t="s">
        <v>1890</v>
      </c>
      <c r="AC468" s="1" t="s">
        <v>1920</v>
      </c>
      <c r="AD468" s="1" t="s">
        <v>1941</v>
      </c>
      <c r="AE468" s="1"/>
      <c r="AF468">
        <v>1</v>
      </c>
      <c r="AG468" s="1" t="s">
        <v>1640</v>
      </c>
      <c r="AH468" s="1" t="s">
        <v>2263</v>
      </c>
      <c r="AI468" s="1"/>
      <c r="AJ468" s="1" t="s">
        <v>2264</v>
      </c>
      <c r="AK468" s="1" t="s">
        <v>1640</v>
      </c>
      <c r="AL468" s="1" t="s">
        <v>1640</v>
      </c>
      <c r="AM468" s="1"/>
      <c r="AN468" s="3">
        <v>46254</v>
      </c>
      <c r="AO468" s="1" t="s">
        <v>2451</v>
      </c>
      <c r="AP468" s="1" t="s">
        <v>2709</v>
      </c>
      <c r="AQ468" s="1" t="s">
        <v>2811</v>
      </c>
      <c r="AR468" s="1" t="s">
        <v>2811</v>
      </c>
      <c r="AS468" s="1" t="s">
        <v>2814</v>
      </c>
      <c r="AT468" s="1" t="s">
        <v>1890</v>
      </c>
      <c r="AU468" s="1" t="s">
        <v>1920</v>
      </c>
      <c r="AV468" s="1" t="s">
        <v>2825</v>
      </c>
      <c r="AW468" s="1"/>
      <c r="AX468" s="1"/>
      <c r="AY468" s="1" t="s">
        <v>2829</v>
      </c>
      <c r="AZ468" s="1" t="s">
        <v>2829</v>
      </c>
      <c r="BA468" s="1" t="s">
        <v>2835</v>
      </c>
      <c r="BB468" s="1" t="s">
        <v>3076</v>
      </c>
      <c r="BC468" s="1"/>
      <c r="BD468">
        <v>14862</v>
      </c>
      <c r="BE468" s="1" t="s">
        <v>2814</v>
      </c>
      <c r="BF468">
        <v>2738</v>
      </c>
      <c r="BG468">
        <v>1</v>
      </c>
      <c r="BH468" s="1" t="s">
        <v>2452</v>
      </c>
    </row>
    <row r="469" spans="1:60">
      <c r="A469" s="8">
        <v>136483</v>
      </c>
      <c r="B469" s="1" t="s">
        <v>2904</v>
      </c>
      <c r="C469" s="1" t="s">
        <v>3166</v>
      </c>
      <c r="D469" s="1" t="s">
        <v>674</v>
      </c>
      <c r="E469">
        <v>1</v>
      </c>
      <c r="F469" s="9" t="s">
        <v>3083</v>
      </c>
      <c r="G469" s="4">
        <v>400000</v>
      </c>
      <c r="I469" s="14">
        <f t="shared" si="7"/>
        <v>400000</v>
      </c>
      <c r="N469" s="1" t="s">
        <v>2441</v>
      </c>
      <c r="O469">
        <v>0</v>
      </c>
      <c r="P469" s="3">
        <v>46259</v>
      </c>
      <c r="Q469" s="1" t="s">
        <v>2466</v>
      </c>
      <c r="R469">
        <v>139618</v>
      </c>
      <c r="U469" s="1" t="s">
        <v>1258</v>
      </c>
      <c r="V469">
        <v>20</v>
      </c>
      <c r="W469">
        <v>2</v>
      </c>
      <c r="X469" s="1"/>
      <c r="Y469" s="1" t="s">
        <v>1768</v>
      </c>
      <c r="Z469" s="1" t="s">
        <v>1813</v>
      </c>
      <c r="AA469" s="1" t="s">
        <v>1817</v>
      </c>
      <c r="AB469" s="1" t="s">
        <v>1896</v>
      </c>
      <c r="AC469" s="1" t="s">
        <v>1929</v>
      </c>
      <c r="AD469" s="1" t="s">
        <v>1941</v>
      </c>
      <c r="AE469" s="1"/>
      <c r="AF469">
        <v>0</v>
      </c>
      <c r="AG469" s="1" t="s">
        <v>1350</v>
      </c>
      <c r="AH469" s="1" t="s">
        <v>2263</v>
      </c>
      <c r="AI469" s="1"/>
      <c r="AJ469" s="1" t="s">
        <v>2266</v>
      </c>
      <c r="AK469" s="1" t="s">
        <v>2359</v>
      </c>
      <c r="AL469" s="1" t="s">
        <v>2434</v>
      </c>
      <c r="AM469" s="1"/>
      <c r="AN469" s="3">
        <v>46259</v>
      </c>
      <c r="AO469" s="1" t="s">
        <v>2451</v>
      </c>
      <c r="AP469" s="1" t="s">
        <v>2769</v>
      </c>
      <c r="AQ469" s="1" t="s">
        <v>2811</v>
      </c>
      <c r="AR469" s="1" t="s">
        <v>2811</v>
      </c>
      <c r="AS469" s="1" t="s">
        <v>2818</v>
      </c>
      <c r="AT469" s="1" t="s">
        <v>1896</v>
      </c>
      <c r="AU469" s="1" t="s">
        <v>1929</v>
      </c>
      <c r="AV469" s="1" t="s">
        <v>2825</v>
      </c>
      <c r="AW469" s="1"/>
      <c r="AX469" s="1"/>
      <c r="AY469" s="1" t="s">
        <v>2833</v>
      </c>
      <c r="AZ469" s="1" t="s">
        <v>2830</v>
      </c>
      <c r="BA469" s="1" t="s">
        <v>2837</v>
      </c>
      <c r="BB469" s="1" t="s">
        <v>3063</v>
      </c>
      <c r="BC469" s="1"/>
      <c r="BD469">
        <v>22421</v>
      </c>
      <c r="BE469" s="1" t="s">
        <v>2818</v>
      </c>
      <c r="BF469">
        <v>2633</v>
      </c>
      <c r="BG469">
        <v>2</v>
      </c>
      <c r="BH469" s="1" t="s">
        <v>2451</v>
      </c>
    </row>
    <row r="470" spans="1:60">
      <c r="A470" s="8">
        <v>136505</v>
      </c>
      <c r="B470" s="1" t="s">
        <v>3037</v>
      </c>
      <c r="C470" s="1" t="s">
        <v>3096</v>
      </c>
      <c r="D470" s="1" t="s">
        <v>988</v>
      </c>
      <c r="E470">
        <v>1</v>
      </c>
      <c r="F470" s="9" t="s">
        <v>3083</v>
      </c>
      <c r="G470" s="4">
        <v>400000</v>
      </c>
      <c r="I470" s="14">
        <f t="shared" si="7"/>
        <v>400000</v>
      </c>
      <c r="N470" s="1" t="s">
        <v>2441</v>
      </c>
      <c r="O470">
        <v>0</v>
      </c>
      <c r="P470" s="3">
        <v>46260</v>
      </c>
      <c r="Q470" s="1" t="s">
        <v>2460</v>
      </c>
      <c r="R470">
        <v>139759</v>
      </c>
      <c r="U470" s="1" t="s">
        <v>1258</v>
      </c>
      <c r="V470">
        <v>20</v>
      </c>
      <c r="W470">
        <v>2</v>
      </c>
      <c r="X470" s="1"/>
      <c r="Y470" s="1" t="s">
        <v>1768</v>
      </c>
      <c r="Z470" s="1" t="s">
        <v>1813</v>
      </c>
      <c r="AA470" s="1" t="s">
        <v>1819</v>
      </c>
      <c r="AB470" s="1" t="s">
        <v>1887</v>
      </c>
      <c r="AC470" s="1" t="s">
        <v>1935</v>
      </c>
      <c r="AD470" s="1" t="s">
        <v>1941</v>
      </c>
      <c r="AE470" s="1"/>
      <c r="AF470">
        <v>0</v>
      </c>
      <c r="AG470" s="1" t="s">
        <v>1350</v>
      </c>
      <c r="AH470" s="1" t="s">
        <v>2263</v>
      </c>
      <c r="AI470" s="1"/>
      <c r="AJ470" s="1" t="s">
        <v>2265</v>
      </c>
      <c r="AK470" s="1" t="s">
        <v>1176</v>
      </c>
      <c r="AL470" s="1" t="s">
        <v>2213</v>
      </c>
      <c r="AM470" s="1"/>
      <c r="AN470" s="3">
        <v>46260</v>
      </c>
      <c r="AO470" s="1" t="s">
        <v>2451</v>
      </c>
      <c r="AP470" s="1"/>
      <c r="AQ470" s="1" t="s">
        <v>2811</v>
      </c>
      <c r="AR470" s="1" t="s">
        <v>2811</v>
      </c>
      <c r="AS470" s="1" t="s">
        <v>2821</v>
      </c>
      <c r="AT470" s="1" t="s">
        <v>1887</v>
      </c>
      <c r="AU470" s="1" t="s">
        <v>1935</v>
      </c>
      <c r="AV470" s="1" t="s">
        <v>2825</v>
      </c>
      <c r="AW470" s="1"/>
      <c r="AX470" s="1"/>
      <c r="AY470" s="1" t="s">
        <v>2830</v>
      </c>
      <c r="AZ470" s="1" t="s">
        <v>2830</v>
      </c>
      <c r="BA470" s="1" t="s">
        <v>2836</v>
      </c>
      <c r="BB470" s="1" t="s">
        <v>3074</v>
      </c>
      <c r="BC470" s="1"/>
      <c r="BD470">
        <v>14862</v>
      </c>
      <c r="BE470" s="1" t="s">
        <v>2821</v>
      </c>
      <c r="BF470">
        <v>3033</v>
      </c>
      <c r="BG470">
        <v>2</v>
      </c>
      <c r="BH470" s="1" t="s">
        <v>2451</v>
      </c>
    </row>
    <row r="471" spans="1:60">
      <c r="A471" s="8">
        <v>136541</v>
      </c>
      <c r="B471" s="1" t="s">
        <v>2867</v>
      </c>
      <c r="C471" s="1" t="s">
        <v>3254</v>
      </c>
      <c r="D471" s="1" t="s">
        <v>1038</v>
      </c>
      <c r="E471">
        <v>1</v>
      </c>
      <c r="F471" s="9" t="s">
        <v>3083</v>
      </c>
      <c r="G471" s="4">
        <v>400000</v>
      </c>
      <c r="I471" s="14">
        <f t="shared" si="7"/>
        <v>400000</v>
      </c>
      <c r="N471" s="1" t="s">
        <v>2441</v>
      </c>
      <c r="O471">
        <v>0</v>
      </c>
      <c r="P471" s="3">
        <v>46262</v>
      </c>
      <c r="Q471" s="1" t="s">
        <v>2468</v>
      </c>
      <c r="R471">
        <v>139799</v>
      </c>
      <c r="U471" s="1" t="s">
        <v>1640</v>
      </c>
      <c r="V471">
        <v>0</v>
      </c>
      <c r="W471">
        <v>1</v>
      </c>
      <c r="X471" s="1"/>
      <c r="Y471" s="1" t="s">
        <v>1775</v>
      </c>
      <c r="Z471" s="1" t="s">
        <v>1813</v>
      </c>
      <c r="AA471" s="1" t="s">
        <v>1815</v>
      </c>
      <c r="AB471" s="1" t="s">
        <v>1838</v>
      </c>
      <c r="AC471" s="1" t="s">
        <v>1918</v>
      </c>
      <c r="AD471" s="1" t="s">
        <v>1941</v>
      </c>
      <c r="AE471" s="1"/>
      <c r="AF471">
        <v>1</v>
      </c>
      <c r="AG471" s="1" t="s">
        <v>1640</v>
      </c>
      <c r="AH471" s="1" t="s">
        <v>2263</v>
      </c>
      <c r="AI471" s="1"/>
      <c r="AJ471" s="1" t="s">
        <v>2264</v>
      </c>
      <c r="AK471" s="1" t="s">
        <v>1640</v>
      </c>
      <c r="AL471" s="1" t="s">
        <v>1640</v>
      </c>
      <c r="AM471" s="1"/>
      <c r="AN471" s="3">
        <v>46262</v>
      </c>
      <c r="AO471" s="1" t="s">
        <v>2451</v>
      </c>
      <c r="AP471" s="1" t="s">
        <v>2806</v>
      </c>
      <c r="AQ471" s="1" t="s">
        <v>2811</v>
      </c>
      <c r="AR471" s="1" t="s">
        <v>2811</v>
      </c>
      <c r="AS471" s="1" t="s">
        <v>2815</v>
      </c>
      <c r="AT471" s="1" t="s">
        <v>1838</v>
      </c>
      <c r="AU471" s="1" t="s">
        <v>1918</v>
      </c>
      <c r="AV471" s="1" t="s">
        <v>2825</v>
      </c>
      <c r="AW471" s="1"/>
      <c r="AX471" s="1"/>
      <c r="AY471" s="1" t="s">
        <v>2829</v>
      </c>
      <c r="AZ471" s="1" t="s">
        <v>2829</v>
      </c>
      <c r="BA471" s="1" t="s">
        <v>2835</v>
      </c>
      <c r="BB471" s="1" t="s">
        <v>3064</v>
      </c>
      <c r="BC471" s="1"/>
      <c r="BD471">
        <v>22667</v>
      </c>
      <c r="BE471" s="1" t="s">
        <v>2815</v>
      </c>
      <c r="BF471">
        <v>820</v>
      </c>
      <c r="BG471">
        <v>1</v>
      </c>
      <c r="BH471" s="1" t="s">
        <v>2468</v>
      </c>
    </row>
    <row r="472" spans="1:60">
      <c r="A472" s="8">
        <v>136058</v>
      </c>
      <c r="B472" s="1" t="s">
        <v>2838</v>
      </c>
      <c r="C472" s="1" t="s">
        <v>3089</v>
      </c>
      <c r="D472" s="1" t="s">
        <v>54</v>
      </c>
      <c r="E472">
        <v>1</v>
      </c>
      <c r="F472" s="9" t="s">
        <v>3083</v>
      </c>
      <c r="G472" s="4">
        <v>403200</v>
      </c>
      <c r="I472" s="14">
        <f t="shared" si="7"/>
        <v>403200</v>
      </c>
      <c r="N472" s="1" t="s">
        <v>2441</v>
      </c>
      <c r="O472">
        <v>0</v>
      </c>
      <c r="P472" s="3">
        <v>46237</v>
      </c>
      <c r="Q472" s="1" t="s">
        <v>2445</v>
      </c>
      <c r="R472">
        <v>139303</v>
      </c>
      <c r="U472" s="1" t="s">
        <v>1045</v>
      </c>
      <c r="V472">
        <v>20</v>
      </c>
      <c r="W472">
        <v>2</v>
      </c>
      <c r="X472" s="1"/>
      <c r="Y472" s="1" t="s">
        <v>1764</v>
      </c>
      <c r="Z472" s="1" t="s">
        <v>1813</v>
      </c>
      <c r="AA472" s="1" t="s">
        <v>1815</v>
      </c>
      <c r="AB472" s="1" t="s">
        <v>1821</v>
      </c>
      <c r="AC472" s="1" t="s">
        <v>1916</v>
      </c>
      <c r="AD472" s="1" t="s">
        <v>1941</v>
      </c>
      <c r="AE472" s="1"/>
      <c r="AF472">
        <v>1</v>
      </c>
      <c r="AG472" s="1" t="s">
        <v>1943</v>
      </c>
      <c r="AH472" s="1" t="s">
        <v>2263</v>
      </c>
      <c r="AI472" s="1"/>
      <c r="AJ472" s="1" t="s">
        <v>2264</v>
      </c>
      <c r="AK472" s="1" t="s">
        <v>2267</v>
      </c>
      <c r="AL472" s="1" t="s">
        <v>2370</v>
      </c>
      <c r="AM472" s="1" t="s">
        <v>2444</v>
      </c>
      <c r="AN472" s="3">
        <v>46237</v>
      </c>
      <c r="AO472" s="1" t="s">
        <v>2451</v>
      </c>
      <c r="AP472" s="1" t="s">
        <v>2469</v>
      </c>
      <c r="AQ472" s="1" t="s">
        <v>2811</v>
      </c>
      <c r="AR472" s="1" t="s">
        <v>2811</v>
      </c>
      <c r="AS472" s="1" t="s">
        <v>2814</v>
      </c>
      <c r="AT472" s="1" t="s">
        <v>1821</v>
      </c>
      <c r="AU472" s="1" t="s">
        <v>1916</v>
      </c>
      <c r="AV472" s="1" t="s">
        <v>2825</v>
      </c>
      <c r="AW472" s="1"/>
      <c r="AX472" s="1"/>
      <c r="AY472" s="1" t="s">
        <v>2829</v>
      </c>
      <c r="AZ472" s="1" t="s">
        <v>2829</v>
      </c>
      <c r="BA472" s="1" t="s">
        <v>2835</v>
      </c>
      <c r="BB472" s="1" t="s">
        <v>3059</v>
      </c>
      <c r="BC472" s="1"/>
      <c r="BD472">
        <v>1265</v>
      </c>
      <c r="BE472" s="1" t="s">
        <v>2814</v>
      </c>
      <c r="BF472">
        <v>973</v>
      </c>
      <c r="BG472">
        <v>2</v>
      </c>
      <c r="BH472" s="1" t="s">
        <v>3258</v>
      </c>
    </row>
    <row r="473" spans="1:60">
      <c r="A473" s="8">
        <v>136058</v>
      </c>
      <c r="B473" s="1" t="s">
        <v>2838</v>
      </c>
      <c r="C473" s="1" t="s">
        <v>3089</v>
      </c>
      <c r="D473" s="1" t="s">
        <v>56</v>
      </c>
      <c r="E473">
        <v>1</v>
      </c>
      <c r="F473" s="9" t="s">
        <v>3083</v>
      </c>
      <c r="G473" s="4">
        <v>403200</v>
      </c>
      <c r="I473" s="14">
        <f t="shared" si="7"/>
        <v>403200</v>
      </c>
      <c r="N473" s="1" t="s">
        <v>2441</v>
      </c>
      <c r="O473">
        <v>0</v>
      </c>
      <c r="P473" s="3">
        <v>46237</v>
      </c>
      <c r="Q473" s="1" t="s">
        <v>2445</v>
      </c>
      <c r="R473">
        <v>139303</v>
      </c>
      <c r="U473" s="1" t="s">
        <v>1045</v>
      </c>
      <c r="V473">
        <v>20</v>
      </c>
      <c r="W473">
        <v>4</v>
      </c>
      <c r="X473" s="1"/>
      <c r="Y473" s="1" t="s">
        <v>1764</v>
      </c>
      <c r="Z473" s="1" t="s">
        <v>1813</v>
      </c>
      <c r="AA473" s="1" t="s">
        <v>1815</v>
      </c>
      <c r="AB473" s="1" t="s">
        <v>1821</v>
      </c>
      <c r="AC473" s="1" t="s">
        <v>1916</v>
      </c>
      <c r="AD473" s="1" t="s">
        <v>1941</v>
      </c>
      <c r="AE473" s="1"/>
      <c r="AF473">
        <v>1</v>
      </c>
      <c r="AG473" s="1" t="s">
        <v>1943</v>
      </c>
      <c r="AH473" s="1" t="s">
        <v>2263</v>
      </c>
      <c r="AI473" s="1"/>
      <c r="AJ473" s="1" t="s">
        <v>2264</v>
      </c>
      <c r="AK473" s="1" t="s">
        <v>2267</v>
      </c>
      <c r="AL473" s="1" t="s">
        <v>2370</v>
      </c>
      <c r="AM473" s="1" t="s">
        <v>2444</v>
      </c>
      <c r="AN473" s="3">
        <v>46237</v>
      </c>
      <c r="AO473" s="1" t="s">
        <v>2451</v>
      </c>
      <c r="AP473" s="1" t="s">
        <v>2469</v>
      </c>
      <c r="AQ473" s="1" t="s">
        <v>2811</v>
      </c>
      <c r="AR473" s="1" t="s">
        <v>2811</v>
      </c>
      <c r="AS473" s="1" t="s">
        <v>2814</v>
      </c>
      <c r="AT473" s="1" t="s">
        <v>1821</v>
      </c>
      <c r="AU473" s="1" t="s">
        <v>1916</v>
      </c>
      <c r="AV473" s="1" t="s">
        <v>2825</v>
      </c>
      <c r="AW473" s="1"/>
      <c r="AX473" s="1"/>
      <c r="AY473" s="1" t="s">
        <v>2829</v>
      </c>
      <c r="AZ473" s="1" t="s">
        <v>2829</v>
      </c>
      <c r="BA473" s="1" t="s">
        <v>2835</v>
      </c>
      <c r="BB473" s="1" t="s">
        <v>3059</v>
      </c>
      <c r="BC473" s="1"/>
      <c r="BD473">
        <v>1265</v>
      </c>
      <c r="BE473" s="1" t="s">
        <v>2814</v>
      </c>
      <c r="BF473">
        <v>973</v>
      </c>
      <c r="BG473">
        <v>4</v>
      </c>
      <c r="BH473" s="1" t="s">
        <v>3258</v>
      </c>
    </row>
    <row r="474" spans="1:60">
      <c r="A474" s="8">
        <v>136416</v>
      </c>
      <c r="B474" s="1" t="s">
        <v>2994</v>
      </c>
      <c r="C474" s="1" t="s">
        <v>3089</v>
      </c>
      <c r="D474" s="1" t="s">
        <v>857</v>
      </c>
      <c r="E474">
        <v>1</v>
      </c>
      <c r="F474" s="9" t="s">
        <v>3083</v>
      </c>
      <c r="G474" s="4">
        <v>405000</v>
      </c>
      <c r="I474" s="14">
        <f t="shared" si="7"/>
        <v>405000</v>
      </c>
      <c r="N474" s="1" t="s">
        <v>2441</v>
      </c>
      <c r="O474">
        <v>0</v>
      </c>
      <c r="P474" s="3">
        <v>46254</v>
      </c>
      <c r="Q474" s="1" t="s">
        <v>2462</v>
      </c>
      <c r="R474">
        <v>139555</v>
      </c>
      <c r="U474" s="1" t="s">
        <v>1642</v>
      </c>
      <c r="V474">
        <v>20</v>
      </c>
      <c r="W474">
        <v>1</v>
      </c>
      <c r="X474" s="1"/>
      <c r="Y474" s="1" t="s">
        <v>1764</v>
      </c>
      <c r="Z474" s="1" t="s">
        <v>1813</v>
      </c>
      <c r="AA474" s="1" t="s">
        <v>1815</v>
      </c>
      <c r="AB474" s="1" t="s">
        <v>1829</v>
      </c>
      <c r="AC474" s="1" t="s">
        <v>1920</v>
      </c>
      <c r="AD474" s="1" t="s">
        <v>1941</v>
      </c>
      <c r="AE474" s="1"/>
      <c r="AF474">
        <v>1</v>
      </c>
      <c r="AG474" s="1" t="s">
        <v>2189</v>
      </c>
      <c r="AH474" s="1" t="s">
        <v>2263</v>
      </c>
      <c r="AI474" s="1"/>
      <c r="AJ474" s="1" t="s">
        <v>2264</v>
      </c>
      <c r="AK474" s="1" t="s">
        <v>2189</v>
      </c>
      <c r="AL474" s="1" t="s">
        <v>1642</v>
      </c>
      <c r="AM474" s="1"/>
      <c r="AN474" s="3">
        <v>46254</v>
      </c>
      <c r="AO474" s="1" t="s">
        <v>2451</v>
      </c>
      <c r="AP474" s="1" t="s">
        <v>2711</v>
      </c>
      <c r="AQ474" s="1" t="s">
        <v>2811</v>
      </c>
      <c r="AR474" s="1" t="s">
        <v>2811</v>
      </c>
      <c r="AS474" s="1" t="s">
        <v>2814</v>
      </c>
      <c r="AT474" s="1" t="s">
        <v>1829</v>
      </c>
      <c r="AU474" s="1" t="s">
        <v>1920</v>
      </c>
      <c r="AV474" s="1" t="s">
        <v>2825</v>
      </c>
      <c r="AW474" s="1"/>
      <c r="AX474" s="1"/>
      <c r="AY474" s="1" t="s">
        <v>2829</v>
      </c>
      <c r="AZ474" s="1" t="s">
        <v>2829</v>
      </c>
      <c r="BA474" s="1" t="s">
        <v>2835</v>
      </c>
      <c r="BB474" s="1" t="s">
        <v>3059</v>
      </c>
      <c r="BC474" s="1"/>
      <c r="BD474">
        <v>1265</v>
      </c>
      <c r="BE474" s="1" t="s">
        <v>2814</v>
      </c>
      <c r="BF474">
        <v>2872</v>
      </c>
      <c r="BG474">
        <v>1</v>
      </c>
      <c r="BH474" s="1" t="s">
        <v>2446</v>
      </c>
    </row>
    <row r="475" spans="1:60">
      <c r="A475" s="8">
        <v>136432</v>
      </c>
      <c r="B475" s="1" t="s">
        <v>3005</v>
      </c>
      <c r="C475" s="1" t="s">
        <v>3180</v>
      </c>
      <c r="D475" s="1" t="s">
        <v>877</v>
      </c>
      <c r="E475">
        <v>1</v>
      </c>
      <c r="F475" s="9" t="s">
        <v>3084</v>
      </c>
      <c r="G475" s="4">
        <v>406000</v>
      </c>
      <c r="I475" s="14">
        <f t="shared" si="7"/>
        <v>406000</v>
      </c>
      <c r="N475" s="1" t="s">
        <v>2441</v>
      </c>
      <c r="O475">
        <v>0</v>
      </c>
      <c r="P475" s="3">
        <v>46254</v>
      </c>
      <c r="Q475" s="1" t="s">
        <v>2462</v>
      </c>
      <c r="R475">
        <v>139574</v>
      </c>
      <c r="U475" s="1" t="s">
        <v>1654</v>
      </c>
      <c r="V475">
        <v>20</v>
      </c>
      <c r="W475">
        <v>1</v>
      </c>
      <c r="X475" s="1"/>
      <c r="Y475" s="1" t="s">
        <v>1764</v>
      </c>
      <c r="Z475" s="1" t="s">
        <v>1813</v>
      </c>
      <c r="AA475" s="1" t="s">
        <v>1815</v>
      </c>
      <c r="AB475" s="1" t="s">
        <v>1893</v>
      </c>
      <c r="AC475" s="1" t="s">
        <v>1938</v>
      </c>
      <c r="AD475" s="1" t="s">
        <v>1941</v>
      </c>
      <c r="AE475" s="1"/>
      <c r="AF475">
        <v>1</v>
      </c>
      <c r="AG475" s="1" t="s">
        <v>2195</v>
      </c>
      <c r="AH475" s="1" t="s">
        <v>2263</v>
      </c>
      <c r="AI475" s="1"/>
      <c r="AJ475" s="1" t="s">
        <v>2264</v>
      </c>
      <c r="AK475" s="1" t="s">
        <v>2195</v>
      </c>
      <c r="AL475" s="1" t="s">
        <v>1654</v>
      </c>
      <c r="AM475" s="1"/>
      <c r="AN475" s="3">
        <v>46254</v>
      </c>
      <c r="AO475" s="1" t="s">
        <v>2451</v>
      </c>
      <c r="AP475" s="1" t="s">
        <v>2725</v>
      </c>
      <c r="AQ475" s="1" t="s">
        <v>2811</v>
      </c>
      <c r="AR475" s="1" t="s">
        <v>2811</v>
      </c>
      <c r="AS475" s="1" t="s">
        <v>2814</v>
      </c>
      <c r="AT475" s="1" t="s">
        <v>1893</v>
      </c>
      <c r="AU475" s="1" t="s">
        <v>1938</v>
      </c>
      <c r="AV475" s="1" t="s">
        <v>2825</v>
      </c>
      <c r="AW475" s="1"/>
      <c r="AX475" s="1"/>
      <c r="AY475" s="1" t="s">
        <v>2829</v>
      </c>
      <c r="AZ475" s="1" t="s">
        <v>2829</v>
      </c>
      <c r="BA475" s="1" t="s">
        <v>2835</v>
      </c>
      <c r="BB475" s="1" t="s">
        <v>3064</v>
      </c>
      <c r="BC475" s="1"/>
      <c r="BD475">
        <v>9235</v>
      </c>
      <c r="BE475" s="1" t="s">
        <v>2814</v>
      </c>
      <c r="BF475">
        <v>5175</v>
      </c>
      <c r="BG475">
        <v>1</v>
      </c>
      <c r="BH475" s="1" t="s">
        <v>2446</v>
      </c>
    </row>
    <row r="476" spans="1:60">
      <c r="A476" s="8">
        <v>136404</v>
      </c>
      <c r="B476" s="1" t="s">
        <v>2840</v>
      </c>
      <c r="C476" s="1" t="s">
        <v>3169</v>
      </c>
      <c r="D476" s="1" t="s">
        <v>837</v>
      </c>
      <c r="E476">
        <v>1</v>
      </c>
      <c r="F476" s="9" t="s">
        <v>3083</v>
      </c>
      <c r="G476" s="4">
        <v>423750</v>
      </c>
      <c r="I476" s="14">
        <f t="shared" si="7"/>
        <v>423750</v>
      </c>
      <c r="N476" s="1" t="s">
        <v>2441</v>
      </c>
      <c r="O476">
        <v>0</v>
      </c>
      <c r="P476" s="3">
        <v>46253</v>
      </c>
      <c r="Q476" s="1" t="s">
        <v>2461</v>
      </c>
      <c r="R476">
        <v>139596</v>
      </c>
      <c r="U476" s="1" t="s">
        <v>1623</v>
      </c>
      <c r="V476">
        <v>0</v>
      </c>
      <c r="W476">
        <v>1</v>
      </c>
      <c r="X476" s="1"/>
      <c r="Y476" s="1" t="s">
        <v>1768</v>
      </c>
      <c r="Z476" s="1" t="s">
        <v>1813</v>
      </c>
      <c r="AA476" s="1" t="s">
        <v>1817</v>
      </c>
      <c r="AB476" s="1" t="s">
        <v>1904</v>
      </c>
      <c r="AC476" s="1" t="s">
        <v>1929</v>
      </c>
      <c r="AD476" s="1" t="s">
        <v>1941</v>
      </c>
      <c r="AE476" s="1"/>
      <c r="AF476">
        <v>1</v>
      </c>
      <c r="AG476" s="1" t="s">
        <v>1623</v>
      </c>
      <c r="AH476" s="1" t="s">
        <v>2263</v>
      </c>
      <c r="AI476" s="1"/>
      <c r="AJ476" s="1" t="s">
        <v>2266</v>
      </c>
      <c r="AK476" s="1" t="s">
        <v>1408</v>
      </c>
      <c r="AL476" s="1" t="s">
        <v>1408</v>
      </c>
      <c r="AM476" s="1"/>
      <c r="AN476" s="3">
        <v>46253</v>
      </c>
      <c r="AO476" s="1" t="s">
        <v>2451</v>
      </c>
      <c r="AP476" s="1" t="s">
        <v>2699</v>
      </c>
      <c r="AQ476" s="1" t="s">
        <v>2811</v>
      </c>
      <c r="AR476" s="1" t="s">
        <v>2811</v>
      </c>
      <c r="AS476" s="1" t="s">
        <v>2818</v>
      </c>
      <c r="AT476" s="1" t="s">
        <v>1904</v>
      </c>
      <c r="AU476" s="1" t="s">
        <v>1929</v>
      </c>
      <c r="AV476" s="1" t="s">
        <v>2825</v>
      </c>
      <c r="AW476" s="1"/>
      <c r="AX476" s="1"/>
      <c r="AY476" s="1" t="s">
        <v>2829</v>
      </c>
      <c r="AZ476" s="1" t="s">
        <v>2829</v>
      </c>
      <c r="BA476" s="1" t="s">
        <v>2837</v>
      </c>
      <c r="BB476" s="1" t="s">
        <v>3063</v>
      </c>
      <c r="BC476" s="1"/>
      <c r="BD476">
        <v>22423</v>
      </c>
      <c r="BE476" s="1" t="s">
        <v>2818</v>
      </c>
      <c r="BF476">
        <v>4038</v>
      </c>
      <c r="BG476">
        <v>1</v>
      </c>
      <c r="BH476" s="1" t="s">
        <v>2460</v>
      </c>
    </row>
    <row r="477" spans="1:60">
      <c r="A477" s="8">
        <v>136337</v>
      </c>
      <c r="B477" s="1" t="s">
        <v>2971</v>
      </c>
      <c r="C477" s="1" t="s">
        <v>3099</v>
      </c>
      <c r="D477" s="1" t="s">
        <v>726</v>
      </c>
      <c r="E477">
        <v>1</v>
      </c>
      <c r="F477" s="9" t="s">
        <v>3083</v>
      </c>
      <c r="G477" s="4">
        <v>425000</v>
      </c>
      <c r="I477" s="14">
        <f t="shared" si="7"/>
        <v>425000</v>
      </c>
      <c r="N477" s="1" t="s">
        <v>2441</v>
      </c>
      <c r="O477">
        <v>0</v>
      </c>
      <c r="P477" s="3">
        <v>46251</v>
      </c>
      <c r="Q477" s="1" t="s">
        <v>2458</v>
      </c>
      <c r="R477">
        <v>139563</v>
      </c>
      <c r="U477" s="1" t="s">
        <v>1527</v>
      </c>
      <c r="V477">
        <v>0</v>
      </c>
      <c r="W477">
        <v>2</v>
      </c>
      <c r="X477" s="1"/>
      <c r="Y477" s="1" t="s">
        <v>1768</v>
      </c>
      <c r="Z477" s="1" t="s">
        <v>1813</v>
      </c>
      <c r="AA477" s="1" t="s">
        <v>1815</v>
      </c>
      <c r="AB477" s="1" t="s">
        <v>1854</v>
      </c>
      <c r="AC477" s="1" t="s">
        <v>1917</v>
      </c>
      <c r="AD477" s="1" t="s">
        <v>1941</v>
      </c>
      <c r="AE477" s="1"/>
      <c r="AF477">
        <v>1</v>
      </c>
      <c r="AG477" s="1" t="s">
        <v>1527</v>
      </c>
      <c r="AH477" s="1" t="s">
        <v>2263</v>
      </c>
      <c r="AI477" s="1"/>
      <c r="AJ477" s="1" t="s">
        <v>2264</v>
      </c>
      <c r="AK477" s="1" t="s">
        <v>1619</v>
      </c>
      <c r="AL477" s="1" t="s">
        <v>1619</v>
      </c>
      <c r="AM477" s="1"/>
      <c r="AN477" s="3">
        <v>46251</v>
      </c>
      <c r="AO477" s="1" t="s">
        <v>2451</v>
      </c>
      <c r="AP477" s="1" t="s">
        <v>2652</v>
      </c>
      <c r="AQ477" s="1" t="s">
        <v>2811</v>
      </c>
      <c r="AR477" s="1" t="s">
        <v>2811</v>
      </c>
      <c r="AS477" s="1" t="s">
        <v>2814</v>
      </c>
      <c r="AT477" s="1" t="s">
        <v>1854</v>
      </c>
      <c r="AU477" s="1" t="s">
        <v>1917</v>
      </c>
      <c r="AV477" s="1" t="s">
        <v>2825</v>
      </c>
      <c r="AW477" s="1"/>
      <c r="AX477" s="1"/>
      <c r="AY477" s="1" t="s">
        <v>2829</v>
      </c>
      <c r="AZ477" s="1" t="s">
        <v>2829</v>
      </c>
      <c r="BA477" s="1" t="s">
        <v>2835</v>
      </c>
      <c r="BB477" s="1" t="s">
        <v>3064</v>
      </c>
      <c r="BC477" s="1"/>
      <c r="BD477">
        <v>6965</v>
      </c>
      <c r="BE477" s="1" t="s">
        <v>2814</v>
      </c>
      <c r="BF477">
        <v>2630</v>
      </c>
      <c r="BG477">
        <v>2</v>
      </c>
      <c r="BH477" s="1" t="s">
        <v>2446</v>
      </c>
    </row>
    <row r="478" spans="1:60">
      <c r="A478" s="8">
        <v>136337</v>
      </c>
      <c r="B478" s="1" t="s">
        <v>2971</v>
      </c>
      <c r="C478" s="1" t="s">
        <v>3099</v>
      </c>
      <c r="D478" s="1" t="s">
        <v>727</v>
      </c>
      <c r="E478">
        <v>1</v>
      </c>
      <c r="F478" s="9" t="s">
        <v>3083</v>
      </c>
      <c r="G478" s="4">
        <v>425000</v>
      </c>
      <c r="I478" s="14">
        <f t="shared" si="7"/>
        <v>425000</v>
      </c>
      <c r="N478" s="1" t="s">
        <v>2441</v>
      </c>
      <c r="O478">
        <v>0</v>
      </c>
      <c r="P478" s="3">
        <v>46251</v>
      </c>
      <c r="Q478" s="1" t="s">
        <v>2458</v>
      </c>
      <c r="R478">
        <v>139563</v>
      </c>
      <c r="U478" s="1" t="s">
        <v>1527</v>
      </c>
      <c r="V478">
        <v>0</v>
      </c>
      <c r="W478">
        <v>3</v>
      </c>
      <c r="X478" s="1"/>
      <c r="Y478" s="1" t="s">
        <v>1768</v>
      </c>
      <c r="Z478" s="1" t="s">
        <v>1813</v>
      </c>
      <c r="AA478" s="1" t="s">
        <v>1815</v>
      </c>
      <c r="AB478" s="1" t="s">
        <v>1854</v>
      </c>
      <c r="AC478" s="1" t="s">
        <v>1917</v>
      </c>
      <c r="AD478" s="1" t="s">
        <v>1941</v>
      </c>
      <c r="AE478" s="1"/>
      <c r="AF478">
        <v>1</v>
      </c>
      <c r="AG478" s="1" t="s">
        <v>1527</v>
      </c>
      <c r="AH478" s="1" t="s">
        <v>2263</v>
      </c>
      <c r="AI478" s="1"/>
      <c r="AJ478" s="1" t="s">
        <v>2264</v>
      </c>
      <c r="AK478" s="1" t="s">
        <v>1619</v>
      </c>
      <c r="AL478" s="1" t="s">
        <v>1619</v>
      </c>
      <c r="AM478" s="1"/>
      <c r="AN478" s="3">
        <v>46251</v>
      </c>
      <c r="AO478" s="1" t="s">
        <v>2451</v>
      </c>
      <c r="AP478" s="1" t="s">
        <v>2652</v>
      </c>
      <c r="AQ478" s="1" t="s">
        <v>2811</v>
      </c>
      <c r="AR478" s="1" t="s">
        <v>2811</v>
      </c>
      <c r="AS478" s="1" t="s">
        <v>2814</v>
      </c>
      <c r="AT478" s="1" t="s">
        <v>1854</v>
      </c>
      <c r="AU478" s="1" t="s">
        <v>1917</v>
      </c>
      <c r="AV478" s="1" t="s">
        <v>2825</v>
      </c>
      <c r="AW478" s="1"/>
      <c r="AX478" s="1"/>
      <c r="AY478" s="1" t="s">
        <v>2829</v>
      </c>
      <c r="AZ478" s="1" t="s">
        <v>2829</v>
      </c>
      <c r="BA478" s="1" t="s">
        <v>2835</v>
      </c>
      <c r="BB478" s="1" t="s">
        <v>3064</v>
      </c>
      <c r="BC478" s="1"/>
      <c r="BD478">
        <v>6965</v>
      </c>
      <c r="BE478" s="1" t="s">
        <v>2814</v>
      </c>
      <c r="BF478">
        <v>2630</v>
      </c>
      <c r="BG478">
        <v>3</v>
      </c>
      <c r="BH478" s="1" t="s">
        <v>2446</v>
      </c>
    </row>
    <row r="479" spans="1:60">
      <c r="A479" s="8">
        <v>136337</v>
      </c>
      <c r="B479" s="1" t="s">
        <v>2971</v>
      </c>
      <c r="C479" s="1" t="s">
        <v>3099</v>
      </c>
      <c r="D479" s="1" t="s">
        <v>728</v>
      </c>
      <c r="E479">
        <v>1</v>
      </c>
      <c r="F479" s="9" t="s">
        <v>3083</v>
      </c>
      <c r="G479" s="4">
        <v>425000</v>
      </c>
      <c r="I479" s="14">
        <f t="shared" si="7"/>
        <v>425000</v>
      </c>
      <c r="N479" s="1" t="s">
        <v>2441</v>
      </c>
      <c r="O479">
        <v>0</v>
      </c>
      <c r="P479" s="3">
        <v>46251</v>
      </c>
      <c r="Q479" s="1" t="s">
        <v>2458</v>
      </c>
      <c r="R479">
        <v>139563</v>
      </c>
      <c r="U479" s="1" t="s">
        <v>1527</v>
      </c>
      <c r="V479">
        <v>0</v>
      </c>
      <c r="W479">
        <v>4</v>
      </c>
      <c r="X479" s="1"/>
      <c r="Y479" s="1" t="s">
        <v>1768</v>
      </c>
      <c r="Z479" s="1" t="s">
        <v>1813</v>
      </c>
      <c r="AA479" s="1" t="s">
        <v>1815</v>
      </c>
      <c r="AB479" s="1" t="s">
        <v>1854</v>
      </c>
      <c r="AC479" s="1" t="s">
        <v>1917</v>
      </c>
      <c r="AD479" s="1" t="s">
        <v>1941</v>
      </c>
      <c r="AE479" s="1"/>
      <c r="AF479">
        <v>1</v>
      </c>
      <c r="AG479" s="1" t="s">
        <v>1527</v>
      </c>
      <c r="AH479" s="1" t="s">
        <v>2263</v>
      </c>
      <c r="AI479" s="1"/>
      <c r="AJ479" s="1" t="s">
        <v>2264</v>
      </c>
      <c r="AK479" s="1" t="s">
        <v>1619</v>
      </c>
      <c r="AL479" s="1" t="s">
        <v>1619</v>
      </c>
      <c r="AM479" s="1"/>
      <c r="AN479" s="3">
        <v>46251</v>
      </c>
      <c r="AO479" s="1" t="s">
        <v>2451</v>
      </c>
      <c r="AP479" s="1" t="s">
        <v>2652</v>
      </c>
      <c r="AQ479" s="1" t="s">
        <v>2811</v>
      </c>
      <c r="AR479" s="1" t="s">
        <v>2811</v>
      </c>
      <c r="AS479" s="1" t="s">
        <v>2814</v>
      </c>
      <c r="AT479" s="1" t="s">
        <v>1854</v>
      </c>
      <c r="AU479" s="1" t="s">
        <v>1917</v>
      </c>
      <c r="AV479" s="1" t="s">
        <v>2825</v>
      </c>
      <c r="AW479" s="1"/>
      <c r="AX479" s="1"/>
      <c r="AY479" s="1" t="s">
        <v>2829</v>
      </c>
      <c r="AZ479" s="1" t="s">
        <v>2829</v>
      </c>
      <c r="BA479" s="1" t="s">
        <v>2835</v>
      </c>
      <c r="BB479" s="1" t="s">
        <v>3064</v>
      </c>
      <c r="BC479" s="1"/>
      <c r="BD479">
        <v>6965</v>
      </c>
      <c r="BE479" s="1" t="s">
        <v>2814</v>
      </c>
      <c r="BF479">
        <v>2630</v>
      </c>
      <c r="BG479">
        <v>4</v>
      </c>
      <c r="BH479" s="1" t="s">
        <v>2446</v>
      </c>
    </row>
    <row r="480" spans="1:60">
      <c r="A480" s="8">
        <v>136337</v>
      </c>
      <c r="B480" s="1" t="s">
        <v>2971</v>
      </c>
      <c r="C480" s="1" t="s">
        <v>3099</v>
      </c>
      <c r="D480" s="1" t="s">
        <v>729</v>
      </c>
      <c r="E480">
        <v>1</v>
      </c>
      <c r="F480" s="9" t="s">
        <v>3083</v>
      </c>
      <c r="G480" s="4">
        <v>425000</v>
      </c>
      <c r="I480" s="14">
        <f t="shared" si="7"/>
        <v>425000</v>
      </c>
      <c r="N480" s="1" t="s">
        <v>2441</v>
      </c>
      <c r="O480">
        <v>0</v>
      </c>
      <c r="P480" s="3">
        <v>46251</v>
      </c>
      <c r="Q480" s="1" t="s">
        <v>2458</v>
      </c>
      <c r="R480">
        <v>139563</v>
      </c>
      <c r="U480" s="1" t="s">
        <v>1527</v>
      </c>
      <c r="V480">
        <v>0</v>
      </c>
      <c r="W480">
        <v>5</v>
      </c>
      <c r="X480" s="1"/>
      <c r="Y480" s="1" t="s">
        <v>1768</v>
      </c>
      <c r="Z480" s="1" t="s">
        <v>1813</v>
      </c>
      <c r="AA480" s="1" t="s">
        <v>1815</v>
      </c>
      <c r="AB480" s="1" t="s">
        <v>1854</v>
      </c>
      <c r="AC480" s="1" t="s">
        <v>1917</v>
      </c>
      <c r="AD480" s="1" t="s">
        <v>1941</v>
      </c>
      <c r="AE480" s="1"/>
      <c r="AF480">
        <v>1</v>
      </c>
      <c r="AG480" s="1" t="s">
        <v>1527</v>
      </c>
      <c r="AH480" s="1" t="s">
        <v>2263</v>
      </c>
      <c r="AI480" s="1"/>
      <c r="AJ480" s="1" t="s">
        <v>2264</v>
      </c>
      <c r="AK480" s="1" t="s">
        <v>1619</v>
      </c>
      <c r="AL480" s="1" t="s">
        <v>1619</v>
      </c>
      <c r="AM480" s="1"/>
      <c r="AN480" s="3">
        <v>46251</v>
      </c>
      <c r="AO480" s="1" t="s">
        <v>2451</v>
      </c>
      <c r="AP480" s="1" t="s">
        <v>2652</v>
      </c>
      <c r="AQ480" s="1" t="s">
        <v>2811</v>
      </c>
      <c r="AR480" s="1" t="s">
        <v>2811</v>
      </c>
      <c r="AS480" s="1" t="s">
        <v>2814</v>
      </c>
      <c r="AT480" s="1" t="s">
        <v>1854</v>
      </c>
      <c r="AU480" s="1" t="s">
        <v>1917</v>
      </c>
      <c r="AV480" s="1" t="s">
        <v>2825</v>
      </c>
      <c r="AW480" s="1"/>
      <c r="AX480" s="1"/>
      <c r="AY480" s="1" t="s">
        <v>2829</v>
      </c>
      <c r="AZ480" s="1" t="s">
        <v>2829</v>
      </c>
      <c r="BA480" s="1" t="s">
        <v>2835</v>
      </c>
      <c r="BB480" s="1" t="s">
        <v>3064</v>
      </c>
      <c r="BC480" s="1"/>
      <c r="BD480">
        <v>6965</v>
      </c>
      <c r="BE480" s="1" t="s">
        <v>2814</v>
      </c>
      <c r="BF480">
        <v>2630</v>
      </c>
      <c r="BG480">
        <v>5</v>
      </c>
      <c r="BH480" s="1" t="s">
        <v>2446</v>
      </c>
    </row>
    <row r="481" spans="1:60">
      <c r="A481" s="8">
        <v>136213</v>
      </c>
      <c r="B481" s="1" t="s">
        <v>2896</v>
      </c>
      <c r="C481" s="1" t="s">
        <v>3137</v>
      </c>
      <c r="D481" s="1" t="s">
        <v>357</v>
      </c>
      <c r="E481">
        <v>1</v>
      </c>
      <c r="F481" s="9" t="s">
        <v>3083</v>
      </c>
      <c r="G481" s="4">
        <v>430000</v>
      </c>
      <c r="I481" s="14">
        <f t="shared" si="7"/>
        <v>430000</v>
      </c>
      <c r="N481" s="1" t="s">
        <v>2441</v>
      </c>
      <c r="O481">
        <v>0</v>
      </c>
      <c r="P481" s="3">
        <v>46240</v>
      </c>
      <c r="Q481" s="1" t="s">
        <v>2449</v>
      </c>
      <c r="R481">
        <v>139081</v>
      </c>
      <c r="U481" s="1" t="s">
        <v>1285</v>
      </c>
      <c r="V481">
        <v>20</v>
      </c>
      <c r="W481">
        <v>2</v>
      </c>
      <c r="X481" s="1"/>
      <c r="Y481" s="1" t="s">
        <v>1768</v>
      </c>
      <c r="Z481" s="1" t="s">
        <v>1813</v>
      </c>
      <c r="AA481" s="1" t="s">
        <v>1817</v>
      </c>
      <c r="AB481" s="1" t="s">
        <v>1870</v>
      </c>
      <c r="AC481" s="1" t="s">
        <v>1931</v>
      </c>
      <c r="AD481" s="1" t="s">
        <v>1941</v>
      </c>
      <c r="AE481" s="1"/>
      <c r="AF481">
        <v>0</v>
      </c>
      <c r="AG481" s="1" t="s">
        <v>1350</v>
      </c>
      <c r="AH481" s="1" t="s">
        <v>2263</v>
      </c>
      <c r="AI481" s="1"/>
      <c r="AJ481" s="1" t="s">
        <v>2266</v>
      </c>
      <c r="AK481" s="1" t="s">
        <v>2297</v>
      </c>
      <c r="AL481" s="1" t="s">
        <v>2392</v>
      </c>
      <c r="AM481" s="1"/>
      <c r="AN481" s="3">
        <v>46240</v>
      </c>
      <c r="AO481" s="1" t="s">
        <v>2451</v>
      </c>
      <c r="AP481" s="1" t="s">
        <v>2550</v>
      </c>
      <c r="AQ481" s="1" t="s">
        <v>2811</v>
      </c>
      <c r="AR481" s="1" t="s">
        <v>2811</v>
      </c>
      <c r="AS481" s="1" t="s">
        <v>2818</v>
      </c>
      <c r="AT481" s="1" t="s">
        <v>1870</v>
      </c>
      <c r="AU481" s="1" t="s">
        <v>1931</v>
      </c>
      <c r="AV481" s="1" t="s">
        <v>2825</v>
      </c>
      <c r="AW481" s="1"/>
      <c r="AX481" s="1"/>
      <c r="AY481" s="1" t="s">
        <v>2833</v>
      </c>
      <c r="AZ481" s="1" t="s">
        <v>2830</v>
      </c>
      <c r="BA481" s="1" t="s">
        <v>2837</v>
      </c>
      <c r="BB481" s="1" t="s">
        <v>3063</v>
      </c>
      <c r="BC481" s="1"/>
      <c r="BD481">
        <v>22417</v>
      </c>
      <c r="BE481" s="1" t="s">
        <v>2818</v>
      </c>
      <c r="BF481">
        <v>2053</v>
      </c>
      <c r="BG481">
        <v>2</v>
      </c>
      <c r="BH481" s="1" t="s">
        <v>2451</v>
      </c>
    </row>
    <row r="482" spans="1:60">
      <c r="A482" s="8">
        <v>136219</v>
      </c>
      <c r="B482" s="1" t="s">
        <v>2904</v>
      </c>
      <c r="C482" s="1" t="s">
        <v>3137</v>
      </c>
      <c r="D482" s="1" t="s">
        <v>425</v>
      </c>
      <c r="E482">
        <v>1</v>
      </c>
      <c r="F482" s="9" t="s">
        <v>3083</v>
      </c>
      <c r="G482" s="4">
        <v>430000</v>
      </c>
      <c r="I482" s="14">
        <f t="shared" si="7"/>
        <v>430000</v>
      </c>
      <c r="N482" s="1" t="s">
        <v>2441</v>
      </c>
      <c r="O482">
        <v>0</v>
      </c>
      <c r="P482" s="3">
        <v>46241</v>
      </c>
      <c r="Q482" s="1" t="s">
        <v>2453</v>
      </c>
      <c r="R482">
        <v>139100</v>
      </c>
      <c r="U482" s="1" t="s">
        <v>1285</v>
      </c>
      <c r="V482">
        <v>20</v>
      </c>
      <c r="W482">
        <v>5</v>
      </c>
      <c r="X482" s="1"/>
      <c r="Y482" s="1" t="s">
        <v>1768</v>
      </c>
      <c r="Z482" s="1" t="s">
        <v>1813</v>
      </c>
      <c r="AA482" s="1" t="s">
        <v>1817</v>
      </c>
      <c r="AB482" s="1" t="s">
        <v>1870</v>
      </c>
      <c r="AC482" s="1" t="s">
        <v>1931</v>
      </c>
      <c r="AD482" s="1" t="s">
        <v>1941</v>
      </c>
      <c r="AE482" s="1"/>
      <c r="AF482">
        <v>0</v>
      </c>
      <c r="AG482" s="1" t="s">
        <v>1350</v>
      </c>
      <c r="AH482" s="1" t="s">
        <v>2263</v>
      </c>
      <c r="AI482" s="1"/>
      <c r="AJ482" s="1" t="s">
        <v>2266</v>
      </c>
      <c r="AK482" s="1" t="s">
        <v>2300</v>
      </c>
      <c r="AL482" s="1" t="s">
        <v>2395</v>
      </c>
      <c r="AM482" s="1"/>
      <c r="AN482" s="3">
        <v>46241</v>
      </c>
      <c r="AO482" s="1" t="s">
        <v>2451</v>
      </c>
      <c r="AP482" s="1" t="s">
        <v>2554</v>
      </c>
      <c r="AQ482" s="1" t="s">
        <v>2811</v>
      </c>
      <c r="AR482" s="1" t="s">
        <v>2811</v>
      </c>
      <c r="AS482" s="1" t="s">
        <v>2818</v>
      </c>
      <c r="AT482" s="1" t="s">
        <v>1870</v>
      </c>
      <c r="AU482" s="1" t="s">
        <v>1931</v>
      </c>
      <c r="AV482" s="1" t="s">
        <v>2825</v>
      </c>
      <c r="AW482" s="1"/>
      <c r="AX482" s="1"/>
      <c r="AY482" s="1" t="s">
        <v>2833</v>
      </c>
      <c r="AZ482" s="1" t="s">
        <v>2830</v>
      </c>
      <c r="BA482" s="1" t="s">
        <v>2837</v>
      </c>
      <c r="BB482" s="1" t="s">
        <v>3063</v>
      </c>
      <c r="BC482" s="1"/>
      <c r="BD482">
        <v>22417</v>
      </c>
      <c r="BE482" s="1" t="s">
        <v>2818</v>
      </c>
      <c r="BF482">
        <v>2633</v>
      </c>
      <c r="BG482">
        <v>5</v>
      </c>
      <c r="BH482" s="1" t="s">
        <v>2451</v>
      </c>
    </row>
    <row r="483" spans="1:60">
      <c r="A483" s="8">
        <v>136214</v>
      </c>
      <c r="B483" s="1" t="s">
        <v>2896</v>
      </c>
      <c r="C483" s="1" t="s">
        <v>3137</v>
      </c>
      <c r="D483" s="1" t="s">
        <v>381</v>
      </c>
      <c r="E483">
        <v>1</v>
      </c>
      <c r="F483" s="9" t="s">
        <v>3083</v>
      </c>
      <c r="G483" s="4">
        <v>440000</v>
      </c>
      <c r="I483" s="14">
        <f t="shared" si="7"/>
        <v>440000</v>
      </c>
      <c r="N483" s="1" t="s">
        <v>2441</v>
      </c>
      <c r="O483">
        <v>0</v>
      </c>
      <c r="P483" s="3">
        <v>46240</v>
      </c>
      <c r="Q483" s="1" t="s">
        <v>2449</v>
      </c>
      <c r="R483">
        <v>139079</v>
      </c>
      <c r="U483" s="1" t="s">
        <v>1297</v>
      </c>
      <c r="V483">
        <v>20</v>
      </c>
      <c r="W483">
        <v>1</v>
      </c>
      <c r="X483" s="1"/>
      <c r="Y483" s="1" t="s">
        <v>1768</v>
      </c>
      <c r="Z483" s="1" t="s">
        <v>1813</v>
      </c>
      <c r="AA483" s="1" t="s">
        <v>1817</v>
      </c>
      <c r="AB483" s="1" t="s">
        <v>1870</v>
      </c>
      <c r="AC483" s="1" t="s">
        <v>1931</v>
      </c>
      <c r="AD483" s="1" t="s">
        <v>1941</v>
      </c>
      <c r="AE483" s="1"/>
      <c r="AF483">
        <v>1</v>
      </c>
      <c r="AG483" s="1" t="s">
        <v>2070</v>
      </c>
      <c r="AH483" s="1" t="s">
        <v>2263</v>
      </c>
      <c r="AI483" s="1"/>
      <c r="AJ483" s="1" t="s">
        <v>2266</v>
      </c>
      <c r="AK483" s="1" t="s">
        <v>2298</v>
      </c>
      <c r="AL483" s="1" t="s">
        <v>2393</v>
      </c>
      <c r="AM483" s="1"/>
      <c r="AN483" s="3">
        <v>46240</v>
      </c>
      <c r="AO483" s="1" t="s">
        <v>2451</v>
      </c>
      <c r="AP483" s="1" t="s">
        <v>2548</v>
      </c>
      <c r="AQ483" s="1" t="s">
        <v>2811</v>
      </c>
      <c r="AR483" s="1" t="s">
        <v>2811</v>
      </c>
      <c r="AS483" s="1" t="s">
        <v>2818</v>
      </c>
      <c r="AT483" s="1" t="s">
        <v>1870</v>
      </c>
      <c r="AU483" s="1" t="s">
        <v>1931</v>
      </c>
      <c r="AV483" s="1" t="s">
        <v>2825</v>
      </c>
      <c r="AW483" s="1"/>
      <c r="AX483" s="1"/>
      <c r="AY483" s="1" t="s">
        <v>2833</v>
      </c>
      <c r="AZ483" s="1" t="s">
        <v>2829</v>
      </c>
      <c r="BA483" s="1" t="s">
        <v>2837</v>
      </c>
      <c r="BB483" s="1" t="s">
        <v>3063</v>
      </c>
      <c r="BC483" s="1"/>
      <c r="BD483">
        <v>22417</v>
      </c>
      <c r="BE483" s="1" t="s">
        <v>2818</v>
      </c>
      <c r="BF483">
        <v>2053</v>
      </c>
      <c r="BG483">
        <v>1</v>
      </c>
      <c r="BH483" s="1" t="s">
        <v>2451</v>
      </c>
    </row>
    <row r="484" spans="1:60">
      <c r="A484" s="8">
        <v>136538</v>
      </c>
      <c r="B484" s="1" t="s">
        <v>3055</v>
      </c>
      <c r="C484" s="1" t="s">
        <v>3250</v>
      </c>
      <c r="D484" s="1" t="s">
        <v>1035</v>
      </c>
      <c r="E484">
        <v>1</v>
      </c>
      <c r="F484" s="9" t="s">
        <v>3084</v>
      </c>
      <c r="G484" s="4">
        <v>460000</v>
      </c>
      <c r="I484" s="14">
        <f t="shared" si="7"/>
        <v>460000</v>
      </c>
      <c r="N484" s="1" t="s">
        <v>2441</v>
      </c>
      <c r="O484">
        <v>0</v>
      </c>
      <c r="P484" s="3">
        <v>46262</v>
      </c>
      <c r="Q484" s="1" t="s">
        <v>2468</v>
      </c>
      <c r="R484">
        <v>139584</v>
      </c>
      <c r="U484" s="1" t="s">
        <v>1756</v>
      </c>
      <c r="V484">
        <v>0</v>
      </c>
      <c r="W484">
        <v>1</v>
      </c>
      <c r="X484" s="1"/>
      <c r="Y484" s="1" t="s">
        <v>1773</v>
      </c>
      <c r="Z484" s="1" t="s">
        <v>1813</v>
      </c>
      <c r="AA484" s="1" t="s">
        <v>1815</v>
      </c>
      <c r="AB484" s="1" t="s">
        <v>1868</v>
      </c>
      <c r="AC484" s="1" t="s">
        <v>1925</v>
      </c>
      <c r="AD484" s="1" t="s">
        <v>1941</v>
      </c>
      <c r="AE484" s="1"/>
      <c r="AF484">
        <v>1</v>
      </c>
      <c r="AG484" s="1" t="s">
        <v>1756</v>
      </c>
      <c r="AH484" s="1" t="s">
        <v>2263</v>
      </c>
      <c r="AI484" s="1"/>
      <c r="AJ484" s="1" t="s">
        <v>2264</v>
      </c>
      <c r="AK484" s="1" t="s">
        <v>1756</v>
      </c>
      <c r="AL484" s="1" t="s">
        <v>1756</v>
      </c>
      <c r="AM484" s="1"/>
      <c r="AN484" s="3">
        <v>46262</v>
      </c>
      <c r="AO484" s="1" t="s">
        <v>2451</v>
      </c>
      <c r="AP484" s="1" t="s">
        <v>2803</v>
      </c>
      <c r="AQ484" s="1" t="s">
        <v>2811</v>
      </c>
      <c r="AR484" s="1" t="s">
        <v>2811</v>
      </c>
      <c r="AS484" s="1" t="s">
        <v>2819</v>
      </c>
      <c r="AT484" s="1" t="s">
        <v>1868</v>
      </c>
      <c r="AU484" s="1" t="s">
        <v>1925</v>
      </c>
      <c r="AV484" s="1" t="s">
        <v>2825</v>
      </c>
      <c r="AW484" s="1"/>
      <c r="AX484" s="1"/>
      <c r="AY484" s="1" t="s">
        <v>2829</v>
      </c>
      <c r="AZ484" s="1" t="s">
        <v>2829</v>
      </c>
      <c r="BA484" s="1" t="s">
        <v>2835</v>
      </c>
      <c r="BB484" s="1" t="s">
        <v>3064</v>
      </c>
      <c r="BC484" s="1"/>
      <c r="BD484">
        <v>7652</v>
      </c>
      <c r="BE484" s="1" t="s">
        <v>2819</v>
      </c>
      <c r="BF484">
        <v>3822</v>
      </c>
      <c r="BG484">
        <v>1</v>
      </c>
      <c r="BH484" s="1" t="s">
        <v>2446</v>
      </c>
    </row>
    <row r="485" spans="1:60">
      <c r="A485" s="8">
        <v>136219</v>
      </c>
      <c r="B485" s="1" t="s">
        <v>2904</v>
      </c>
      <c r="C485" s="1" t="s">
        <v>3137</v>
      </c>
      <c r="D485" s="1" t="s">
        <v>433</v>
      </c>
      <c r="E485">
        <v>1</v>
      </c>
      <c r="F485" s="9" t="s">
        <v>3083</v>
      </c>
      <c r="G485" s="4">
        <v>465000</v>
      </c>
      <c r="I485" s="14">
        <f t="shared" si="7"/>
        <v>465000</v>
      </c>
      <c r="N485" s="1" t="s">
        <v>2441</v>
      </c>
      <c r="O485">
        <v>0</v>
      </c>
      <c r="P485" s="3">
        <v>46241</v>
      </c>
      <c r="Q485" s="1" t="s">
        <v>2453</v>
      </c>
      <c r="R485">
        <v>139100</v>
      </c>
      <c r="U485" s="1" t="s">
        <v>1322</v>
      </c>
      <c r="V485">
        <v>20</v>
      </c>
      <c r="W485">
        <v>13</v>
      </c>
      <c r="X485" s="1"/>
      <c r="Y485" s="1" t="s">
        <v>1768</v>
      </c>
      <c r="Z485" s="1" t="s">
        <v>1813</v>
      </c>
      <c r="AA485" s="1" t="s">
        <v>1817</v>
      </c>
      <c r="AB485" s="1" t="s">
        <v>1870</v>
      </c>
      <c r="AC485" s="1" t="s">
        <v>1931</v>
      </c>
      <c r="AD485" s="1" t="s">
        <v>1941</v>
      </c>
      <c r="AE485" s="1"/>
      <c r="AF485">
        <v>0</v>
      </c>
      <c r="AG485" s="1" t="s">
        <v>1350</v>
      </c>
      <c r="AH485" s="1" t="s">
        <v>2263</v>
      </c>
      <c r="AI485" s="1"/>
      <c r="AJ485" s="1" t="s">
        <v>2266</v>
      </c>
      <c r="AK485" s="1" t="s">
        <v>2300</v>
      </c>
      <c r="AL485" s="1" t="s">
        <v>2395</v>
      </c>
      <c r="AM485" s="1"/>
      <c r="AN485" s="3">
        <v>46241</v>
      </c>
      <c r="AO485" s="1" t="s">
        <v>2451</v>
      </c>
      <c r="AP485" s="1" t="s">
        <v>2554</v>
      </c>
      <c r="AQ485" s="1" t="s">
        <v>2811</v>
      </c>
      <c r="AR485" s="1" t="s">
        <v>2811</v>
      </c>
      <c r="AS485" s="1" t="s">
        <v>2818</v>
      </c>
      <c r="AT485" s="1" t="s">
        <v>1870</v>
      </c>
      <c r="AU485" s="1" t="s">
        <v>1931</v>
      </c>
      <c r="AV485" s="1" t="s">
        <v>2825</v>
      </c>
      <c r="AW485" s="1"/>
      <c r="AX485" s="1"/>
      <c r="AY485" s="1" t="s">
        <v>2833</v>
      </c>
      <c r="AZ485" s="1" t="s">
        <v>2830</v>
      </c>
      <c r="BA485" s="1" t="s">
        <v>2837</v>
      </c>
      <c r="BB485" s="1" t="s">
        <v>3063</v>
      </c>
      <c r="BC485" s="1"/>
      <c r="BD485">
        <v>22417</v>
      </c>
      <c r="BE485" s="1" t="s">
        <v>2818</v>
      </c>
      <c r="BF485">
        <v>2633</v>
      </c>
      <c r="BG485">
        <v>13</v>
      </c>
      <c r="BH485" s="1" t="s">
        <v>2451</v>
      </c>
    </row>
    <row r="486" spans="1:60">
      <c r="A486" s="8">
        <v>136214</v>
      </c>
      <c r="B486" s="1" t="s">
        <v>2896</v>
      </c>
      <c r="C486" s="1" t="s">
        <v>3137</v>
      </c>
      <c r="D486" s="1" t="s">
        <v>386</v>
      </c>
      <c r="E486">
        <v>1</v>
      </c>
      <c r="F486" s="9" t="s">
        <v>3083</v>
      </c>
      <c r="G486" s="4">
        <v>470000</v>
      </c>
      <c r="I486" s="14">
        <f t="shared" si="7"/>
        <v>470000</v>
      </c>
      <c r="N486" s="1" t="s">
        <v>2441</v>
      </c>
      <c r="O486">
        <v>0</v>
      </c>
      <c r="P486" s="3">
        <v>46240</v>
      </c>
      <c r="Q486" s="1" t="s">
        <v>2449</v>
      </c>
      <c r="R486">
        <v>139079</v>
      </c>
      <c r="U486" s="1" t="s">
        <v>1300</v>
      </c>
      <c r="V486">
        <v>20</v>
      </c>
      <c r="W486">
        <v>6</v>
      </c>
      <c r="X486" s="1"/>
      <c r="Y486" s="1" t="s">
        <v>1768</v>
      </c>
      <c r="Z486" s="1" t="s">
        <v>1813</v>
      </c>
      <c r="AA486" s="1" t="s">
        <v>1817</v>
      </c>
      <c r="AB486" s="1" t="s">
        <v>1870</v>
      </c>
      <c r="AC486" s="1" t="s">
        <v>1931</v>
      </c>
      <c r="AD486" s="1" t="s">
        <v>1941</v>
      </c>
      <c r="AE486" s="1"/>
      <c r="AF486">
        <v>0</v>
      </c>
      <c r="AG486" s="1" t="s">
        <v>1350</v>
      </c>
      <c r="AH486" s="1" t="s">
        <v>2263</v>
      </c>
      <c r="AI486" s="1"/>
      <c r="AJ486" s="1" t="s">
        <v>2266</v>
      </c>
      <c r="AK486" s="1" t="s">
        <v>2298</v>
      </c>
      <c r="AL486" s="1" t="s">
        <v>2393</v>
      </c>
      <c r="AM486" s="1"/>
      <c r="AN486" s="3">
        <v>46240</v>
      </c>
      <c r="AO486" s="1" t="s">
        <v>2451</v>
      </c>
      <c r="AP486" s="1" t="s">
        <v>2548</v>
      </c>
      <c r="AQ486" s="1" t="s">
        <v>2811</v>
      </c>
      <c r="AR486" s="1" t="s">
        <v>2811</v>
      </c>
      <c r="AS486" s="1" t="s">
        <v>2818</v>
      </c>
      <c r="AT486" s="1" t="s">
        <v>1870</v>
      </c>
      <c r="AU486" s="1" t="s">
        <v>1931</v>
      </c>
      <c r="AV486" s="1" t="s">
        <v>2825</v>
      </c>
      <c r="AW486" s="1"/>
      <c r="AX486" s="1"/>
      <c r="AY486" s="1" t="s">
        <v>2833</v>
      </c>
      <c r="AZ486" s="1" t="s">
        <v>2830</v>
      </c>
      <c r="BA486" s="1" t="s">
        <v>2837</v>
      </c>
      <c r="BB486" s="1" t="s">
        <v>3063</v>
      </c>
      <c r="BC486" s="1"/>
      <c r="BD486">
        <v>22417</v>
      </c>
      <c r="BE486" s="1" t="s">
        <v>2818</v>
      </c>
      <c r="BF486">
        <v>2053</v>
      </c>
      <c r="BG486">
        <v>6</v>
      </c>
      <c r="BH486" s="1" t="s">
        <v>2451</v>
      </c>
    </row>
    <row r="487" spans="1:60">
      <c r="A487" s="8">
        <v>136211</v>
      </c>
      <c r="B487" s="1" t="s">
        <v>2896</v>
      </c>
      <c r="C487" s="1" t="s">
        <v>3137</v>
      </c>
      <c r="D487" s="1" t="s">
        <v>293</v>
      </c>
      <c r="E487">
        <v>1</v>
      </c>
      <c r="F487" s="9" t="s">
        <v>3083</v>
      </c>
      <c r="G487" s="4">
        <v>480000</v>
      </c>
      <c r="I487" s="14">
        <f t="shared" si="7"/>
        <v>480000</v>
      </c>
      <c r="N487" s="1" t="s">
        <v>2441</v>
      </c>
      <c r="O487">
        <v>0</v>
      </c>
      <c r="P487" s="3">
        <v>46240</v>
      </c>
      <c r="Q487" s="1" t="s">
        <v>2449</v>
      </c>
      <c r="R487">
        <v>139076</v>
      </c>
      <c r="U487" s="1" t="s">
        <v>1257</v>
      </c>
      <c r="V487">
        <v>20</v>
      </c>
      <c r="W487">
        <v>5</v>
      </c>
      <c r="X487" s="1"/>
      <c r="Y487" s="1" t="s">
        <v>1768</v>
      </c>
      <c r="Z487" s="1" t="s">
        <v>1813</v>
      </c>
      <c r="AA487" s="1" t="s">
        <v>1817</v>
      </c>
      <c r="AB487" s="1" t="s">
        <v>1870</v>
      </c>
      <c r="AC487" s="1" t="s">
        <v>1931</v>
      </c>
      <c r="AD487" s="1" t="s">
        <v>1941</v>
      </c>
      <c r="AE487" s="1"/>
      <c r="AF487">
        <v>0</v>
      </c>
      <c r="AG487" s="1" t="s">
        <v>1350</v>
      </c>
      <c r="AH487" s="1" t="s">
        <v>2263</v>
      </c>
      <c r="AI487" s="1"/>
      <c r="AJ487" s="1" t="s">
        <v>2266</v>
      </c>
      <c r="AK487" s="1" t="s">
        <v>1992</v>
      </c>
      <c r="AL487" s="1" t="s">
        <v>1129</v>
      </c>
      <c r="AM487" s="1"/>
      <c r="AN487" s="3">
        <v>46240</v>
      </c>
      <c r="AO487" s="1" t="s">
        <v>2451</v>
      </c>
      <c r="AP487" s="1" t="s">
        <v>2548</v>
      </c>
      <c r="AQ487" s="1" t="s">
        <v>2811</v>
      </c>
      <c r="AR487" s="1" t="s">
        <v>2811</v>
      </c>
      <c r="AS487" s="1" t="s">
        <v>2818</v>
      </c>
      <c r="AT487" s="1" t="s">
        <v>1870</v>
      </c>
      <c r="AU487" s="1" t="s">
        <v>1931</v>
      </c>
      <c r="AV487" s="1" t="s">
        <v>2825</v>
      </c>
      <c r="AW487" s="1"/>
      <c r="AX487" s="1"/>
      <c r="AY487" s="1" t="s">
        <v>2833</v>
      </c>
      <c r="AZ487" s="1" t="s">
        <v>2830</v>
      </c>
      <c r="BA487" s="1" t="s">
        <v>2837</v>
      </c>
      <c r="BB487" s="1" t="s">
        <v>3063</v>
      </c>
      <c r="BC487" s="1"/>
      <c r="BD487">
        <v>22417</v>
      </c>
      <c r="BE487" s="1" t="s">
        <v>2818</v>
      </c>
      <c r="BF487">
        <v>2053</v>
      </c>
      <c r="BG487">
        <v>5</v>
      </c>
      <c r="BH487" s="1" t="s">
        <v>2451</v>
      </c>
    </row>
    <row r="488" spans="1:60">
      <c r="A488" s="8">
        <v>136211</v>
      </c>
      <c r="B488" s="1" t="s">
        <v>2896</v>
      </c>
      <c r="C488" s="1" t="s">
        <v>3137</v>
      </c>
      <c r="D488" s="1" t="s">
        <v>294</v>
      </c>
      <c r="E488">
        <v>1</v>
      </c>
      <c r="F488" s="9" t="s">
        <v>3083</v>
      </c>
      <c r="G488" s="4">
        <v>480000</v>
      </c>
      <c r="I488" s="14">
        <f t="shared" si="7"/>
        <v>480000</v>
      </c>
      <c r="N488" s="1" t="s">
        <v>2441</v>
      </c>
      <c r="O488">
        <v>0</v>
      </c>
      <c r="P488" s="3">
        <v>46240</v>
      </c>
      <c r="Q488" s="1" t="s">
        <v>2449</v>
      </c>
      <c r="R488">
        <v>139076</v>
      </c>
      <c r="U488" s="1" t="s">
        <v>1257</v>
      </c>
      <c r="V488">
        <v>20</v>
      </c>
      <c r="W488">
        <v>6</v>
      </c>
      <c r="X488" s="1"/>
      <c r="Y488" s="1" t="s">
        <v>1768</v>
      </c>
      <c r="Z488" s="1" t="s">
        <v>1813</v>
      </c>
      <c r="AA488" s="1" t="s">
        <v>1817</v>
      </c>
      <c r="AB488" s="1" t="s">
        <v>1870</v>
      </c>
      <c r="AC488" s="1" t="s">
        <v>1931</v>
      </c>
      <c r="AD488" s="1" t="s">
        <v>1941</v>
      </c>
      <c r="AE488" s="1"/>
      <c r="AF488">
        <v>0</v>
      </c>
      <c r="AG488" s="1" t="s">
        <v>1350</v>
      </c>
      <c r="AH488" s="1" t="s">
        <v>2263</v>
      </c>
      <c r="AI488" s="1"/>
      <c r="AJ488" s="1" t="s">
        <v>2266</v>
      </c>
      <c r="AK488" s="1" t="s">
        <v>1992</v>
      </c>
      <c r="AL488" s="1" t="s">
        <v>1129</v>
      </c>
      <c r="AM488" s="1"/>
      <c r="AN488" s="3">
        <v>46240</v>
      </c>
      <c r="AO488" s="1" t="s">
        <v>2451</v>
      </c>
      <c r="AP488" s="1" t="s">
        <v>2548</v>
      </c>
      <c r="AQ488" s="1" t="s">
        <v>2811</v>
      </c>
      <c r="AR488" s="1" t="s">
        <v>2811</v>
      </c>
      <c r="AS488" s="1" t="s">
        <v>2818</v>
      </c>
      <c r="AT488" s="1" t="s">
        <v>1870</v>
      </c>
      <c r="AU488" s="1" t="s">
        <v>1931</v>
      </c>
      <c r="AV488" s="1" t="s">
        <v>2825</v>
      </c>
      <c r="AW488" s="1"/>
      <c r="AX488" s="1"/>
      <c r="AY488" s="1" t="s">
        <v>2833</v>
      </c>
      <c r="AZ488" s="1" t="s">
        <v>2830</v>
      </c>
      <c r="BA488" s="1" t="s">
        <v>2837</v>
      </c>
      <c r="BB488" s="1" t="s">
        <v>3063</v>
      </c>
      <c r="BC488" s="1"/>
      <c r="BD488">
        <v>22417</v>
      </c>
      <c r="BE488" s="1" t="s">
        <v>2818</v>
      </c>
      <c r="BF488">
        <v>2053</v>
      </c>
      <c r="BG488">
        <v>6</v>
      </c>
      <c r="BH488" s="1" t="s">
        <v>2451</v>
      </c>
    </row>
    <row r="489" spans="1:60">
      <c r="A489" s="8">
        <v>136211</v>
      </c>
      <c r="B489" s="1" t="s">
        <v>2896</v>
      </c>
      <c r="C489" s="1" t="s">
        <v>3137</v>
      </c>
      <c r="D489" s="1" t="s">
        <v>295</v>
      </c>
      <c r="E489">
        <v>1</v>
      </c>
      <c r="F489" s="9" t="s">
        <v>3083</v>
      </c>
      <c r="G489" s="4">
        <v>480000</v>
      </c>
      <c r="I489" s="14">
        <f t="shared" si="7"/>
        <v>480000</v>
      </c>
      <c r="N489" s="1" t="s">
        <v>2441</v>
      </c>
      <c r="O489">
        <v>0</v>
      </c>
      <c r="P489" s="3">
        <v>46240</v>
      </c>
      <c r="Q489" s="1" t="s">
        <v>2449</v>
      </c>
      <c r="R489">
        <v>139076</v>
      </c>
      <c r="U489" s="1" t="s">
        <v>1257</v>
      </c>
      <c r="V489">
        <v>20</v>
      </c>
      <c r="W489">
        <v>7</v>
      </c>
      <c r="X489" s="1"/>
      <c r="Y489" s="1" t="s">
        <v>1768</v>
      </c>
      <c r="Z489" s="1" t="s">
        <v>1813</v>
      </c>
      <c r="AA489" s="1" t="s">
        <v>1817</v>
      </c>
      <c r="AB489" s="1" t="s">
        <v>1870</v>
      </c>
      <c r="AC489" s="1" t="s">
        <v>1931</v>
      </c>
      <c r="AD489" s="1" t="s">
        <v>1941</v>
      </c>
      <c r="AE489" s="1"/>
      <c r="AF489">
        <v>0</v>
      </c>
      <c r="AG489" s="1" t="s">
        <v>1350</v>
      </c>
      <c r="AH489" s="1" t="s">
        <v>2263</v>
      </c>
      <c r="AI489" s="1"/>
      <c r="AJ489" s="1" t="s">
        <v>2266</v>
      </c>
      <c r="AK489" s="1" t="s">
        <v>1992</v>
      </c>
      <c r="AL489" s="1" t="s">
        <v>1129</v>
      </c>
      <c r="AM489" s="1"/>
      <c r="AN489" s="3">
        <v>46240</v>
      </c>
      <c r="AO489" s="1" t="s">
        <v>2451</v>
      </c>
      <c r="AP489" s="1" t="s">
        <v>2548</v>
      </c>
      <c r="AQ489" s="1" t="s">
        <v>2811</v>
      </c>
      <c r="AR489" s="1" t="s">
        <v>2811</v>
      </c>
      <c r="AS489" s="1" t="s">
        <v>2818</v>
      </c>
      <c r="AT489" s="1" t="s">
        <v>1870</v>
      </c>
      <c r="AU489" s="1" t="s">
        <v>1931</v>
      </c>
      <c r="AV489" s="1" t="s">
        <v>2825</v>
      </c>
      <c r="AW489" s="1"/>
      <c r="AX489" s="1"/>
      <c r="AY489" s="1" t="s">
        <v>2833</v>
      </c>
      <c r="AZ489" s="1" t="s">
        <v>2830</v>
      </c>
      <c r="BA489" s="1" t="s">
        <v>2837</v>
      </c>
      <c r="BB489" s="1" t="s">
        <v>3063</v>
      </c>
      <c r="BC489" s="1"/>
      <c r="BD489">
        <v>22417</v>
      </c>
      <c r="BE489" s="1" t="s">
        <v>2818</v>
      </c>
      <c r="BF489">
        <v>2053</v>
      </c>
      <c r="BG489">
        <v>7</v>
      </c>
      <c r="BH489" s="1" t="s">
        <v>2451</v>
      </c>
    </row>
    <row r="490" spans="1:60">
      <c r="A490" s="8">
        <v>136220</v>
      </c>
      <c r="B490" s="1" t="s">
        <v>2896</v>
      </c>
      <c r="C490" s="1" t="s">
        <v>3137</v>
      </c>
      <c r="D490" s="1" t="s">
        <v>474</v>
      </c>
      <c r="E490">
        <v>1</v>
      </c>
      <c r="F490" s="9" t="s">
        <v>3083</v>
      </c>
      <c r="G490" s="4">
        <v>482000</v>
      </c>
      <c r="I490" s="14">
        <f t="shared" si="7"/>
        <v>482000</v>
      </c>
      <c r="N490" s="1" t="s">
        <v>2441</v>
      </c>
      <c r="O490">
        <v>0</v>
      </c>
      <c r="P490" s="3">
        <v>46241</v>
      </c>
      <c r="Q490" s="1" t="s">
        <v>2453</v>
      </c>
      <c r="R490">
        <v>139082</v>
      </c>
      <c r="U490" s="1" t="s">
        <v>1337</v>
      </c>
      <c r="V490">
        <v>20</v>
      </c>
      <c r="W490">
        <v>39</v>
      </c>
      <c r="X490" s="1"/>
      <c r="Y490" s="1" t="s">
        <v>1768</v>
      </c>
      <c r="Z490" s="1" t="s">
        <v>1813</v>
      </c>
      <c r="AA490" s="1" t="s">
        <v>1817</v>
      </c>
      <c r="AB490" s="1" t="s">
        <v>1870</v>
      </c>
      <c r="AC490" s="1" t="s">
        <v>1931</v>
      </c>
      <c r="AD490" s="1" t="s">
        <v>1941</v>
      </c>
      <c r="AE490" s="1"/>
      <c r="AF490">
        <v>0</v>
      </c>
      <c r="AG490" s="1" t="s">
        <v>1350</v>
      </c>
      <c r="AH490" s="1" t="s">
        <v>2263</v>
      </c>
      <c r="AI490" s="1"/>
      <c r="AJ490" s="1" t="s">
        <v>2266</v>
      </c>
      <c r="AK490" s="1" t="s">
        <v>2301</v>
      </c>
      <c r="AL490" s="1" t="s">
        <v>2396</v>
      </c>
      <c r="AM490" s="1"/>
      <c r="AN490" s="3">
        <v>46241</v>
      </c>
      <c r="AO490" s="1" t="s">
        <v>2451</v>
      </c>
      <c r="AP490" s="1" t="s">
        <v>2555</v>
      </c>
      <c r="AQ490" s="1" t="s">
        <v>2811</v>
      </c>
      <c r="AR490" s="1" t="s">
        <v>2811</v>
      </c>
      <c r="AS490" s="1" t="s">
        <v>2818</v>
      </c>
      <c r="AT490" s="1" t="s">
        <v>1870</v>
      </c>
      <c r="AU490" s="1" t="s">
        <v>1931</v>
      </c>
      <c r="AV490" s="1" t="s">
        <v>2825</v>
      </c>
      <c r="AW490" s="1"/>
      <c r="AX490" s="1"/>
      <c r="AY490" s="1" t="s">
        <v>2833</v>
      </c>
      <c r="AZ490" s="1" t="s">
        <v>2830</v>
      </c>
      <c r="BA490" s="1" t="s">
        <v>2837</v>
      </c>
      <c r="BB490" s="1" t="s">
        <v>3063</v>
      </c>
      <c r="BC490" s="1"/>
      <c r="BD490">
        <v>22417</v>
      </c>
      <c r="BE490" s="1" t="s">
        <v>2818</v>
      </c>
      <c r="BF490">
        <v>2053</v>
      </c>
      <c r="BG490">
        <v>39</v>
      </c>
      <c r="BH490" s="1" t="s">
        <v>2451</v>
      </c>
    </row>
    <row r="491" spans="1:60">
      <c r="A491" s="8">
        <v>136211</v>
      </c>
      <c r="B491" s="1" t="s">
        <v>2896</v>
      </c>
      <c r="C491" s="1" t="s">
        <v>3137</v>
      </c>
      <c r="D491" s="1" t="s">
        <v>292</v>
      </c>
      <c r="E491">
        <v>1</v>
      </c>
      <c r="F491" s="9" t="s">
        <v>3083</v>
      </c>
      <c r="G491" s="4">
        <v>490000</v>
      </c>
      <c r="I491" s="14">
        <f t="shared" si="7"/>
        <v>490000</v>
      </c>
      <c r="N491" s="1" t="s">
        <v>2441</v>
      </c>
      <c r="O491">
        <v>0</v>
      </c>
      <c r="P491" s="3">
        <v>46240</v>
      </c>
      <c r="Q491" s="1" t="s">
        <v>2449</v>
      </c>
      <c r="R491">
        <v>139076</v>
      </c>
      <c r="U491" s="1" t="s">
        <v>1256</v>
      </c>
      <c r="V491">
        <v>20</v>
      </c>
      <c r="W491">
        <v>4</v>
      </c>
      <c r="X491" s="1"/>
      <c r="Y491" s="1" t="s">
        <v>1768</v>
      </c>
      <c r="Z491" s="1" t="s">
        <v>1813</v>
      </c>
      <c r="AA491" s="1" t="s">
        <v>1817</v>
      </c>
      <c r="AB491" s="1" t="s">
        <v>1870</v>
      </c>
      <c r="AC491" s="1" t="s">
        <v>1931</v>
      </c>
      <c r="AD491" s="1" t="s">
        <v>1941</v>
      </c>
      <c r="AE491" s="1"/>
      <c r="AF491">
        <v>0</v>
      </c>
      <c r="AG491" s="1" t="s">
        <v>1350</v>
      </c>
      <c r="AH491" s="1" t="s">
        <v>2263</v>
      </c>
      <c r="AI491" s="1"/>
      <c r="AJ491" s="1" t="s">
        <v>2266</v>
      </c>
      <c r="AK491" s="1" t="s">
        <v>1992</v>
      </c>
      <c r="AL491" s="1" t="s">
        <v>1129</v>
      </c>
      <c r="AM491" s="1"/>
      <c r="AN491" s="3">
        <v>46240</v>
      </c>
      <c r="AO491" s="1" t="s">
        <v>2451</v>
      </c>
      <c r="AP491" s="1" t="s">
        <v>2548</v>
      </c>
      <c r="AQ491" s="1" t="s">
        <v>2811</v>
      </c>
      <c r="AR491" s="1" t="s">
        <v>2811</v>
      </c>
      <c r="AS491" s="1" t="s">
        <v>2818</v>
      </c>
      <c r="AT491" s="1" t="s">
        <v>1870</v>
      </c>
      <c r="AU491" s="1" t="s">
        <v>1931</v>
      </c>
      <c r="AV491" s="1" t="s">
        <v>2825</v>
      </c>
      <c r="AW491" s="1"/>
      <c r="AX491" s="1"/>
      <c r="AY491" s="1" t="s">
        <v>2833</v>
      </c>
      <c r="AZ491" s="1" t="s">
        <v>2830</v>
      </c>
      <c r="BA491" s="1" t="s">
        <v>2837</v>
      </c>
      <c r="BB491" s="1" t="s">
        <v>3063</v>
      </c>
      <c r="BC491" s="1"/>
      <c r="BD491">
        <v>22417</v>
      </c>
      <c r="BE491" s="1" t="s">
        <v>2818</v>
      </c>
      <c r="BF491">
        <v>2053</v>
      </c>
      <c r="BG491">
        <v>4</v>
      </c>
      <c r="BH491" s="1" t="s">
        <v>2451</v>
      </c>
    </row>
    <row r="492" spans="1:60">
      <c r="A492" s="8">
        <v>136447</v>
      </c>
      <c r="B492" s="1" t="s">
        <v>3016</v>
      </c>
      <c r="C492" s="1" t="s">
        <v>3147</v>
      </c>
      <c r="D492" s="1" t="s">
        <v>897</v>
      </c>
      <c r="E492">
        <v>10</v>
      </c>
      <c r="F492" s="9" t="s">
        <v>3084</v>
      </c>
      <c r="G492" s="4">
        <v>500000</v>
      </c>
      <c r="I492" s="14">
        <f t="shared" si="7"/>
        <v>5000000</v>
      </c>
      <c r="N492" s="1" t="s">
        <v>2441</v>
      </c>
      <c r="O492">
        <v>0</v>
      </c>
      <c r="P492" s="3">
        <v>46254</v>
      </c>
      <c r="Q492" s="1" t="s">
        <v>2462</v>
      </c>
      <c r="R492">
        <v>139654</v>
      </c>
      <c r="U492" s="1" t="s">
        <v>1466</v>
      </c>
      <c r="V492">
        <v>20</v>
      </c>
      <c r="W492">
        <v>3</v>
      </c>
      <c r="X492" s="1"/>
      <c r="Y492" s="1" t="s">
        <v>1768</v>
      </c>
      <c r="Z492" s="1" t="s">
        <v>1813</v>
      </c>
      <c r="AA492" s="1" t="s">
        <v>1815</v>
      </c>
      <c r="AB492" s="1" t="s">
        <v>1893</v>
      </c>
      <c r="AC492" s="1" t="s">
        <v>1938</v>
      </c>
      <c r="AD492" s="1" t="s">
        <v>1941</v>
      </c>
      <c r="AE492" s="1"/>
      <c r="AF492">
        <v>10</v>
      </c>
      <c r="AG492" s="1" t="s">
        <v>1463</v>
      </c>
      <c r="AH492" s="1" t="s">
        <v>2263</v>
      </c>
      <c r="AI492" s="1"/>
      <c r="AJ492" s="1" t="s">
        <v>2264</v>
      </c>
      <c r="AK492" s="1" t="s">
        <v>1452</v>
      </c>
      <c r="AL492" s="1" t="s">
        <v>2425</v>
      </c>
      <c r="AM492" s="1"/>
      <c r="AN492" s="3">
        <v>46254</v>
      </c>
      <c r="AO492" s="1" t="s">
        <v>2451</v>
      </c>
      <c r="AP492" s="1" t="s">
        <v>2735</v>
      </c>
      <c r="AQ492" s="1" t="s">
        <v>2811</v>
      </c>
      <c r="AR492" s="1" t="s">
        <v>2811</v>
      </c>
      <c r="AS492" s="1" t="s">
        <v>2814</v>
      </c>
      <c r="AT492" s="1" t="s">
        <v>1893</v>
      </c>
      <c r="AU492" s="1" t="s">
        <v>1938</v>
      </c>
      <c r="AV492" s="1" t="s">
        <v>2825</v>
      </c>
      <c r="AW492" s="1"/>
      <c r="AX492" s="1"/>
      <c r="AY492" s="1" t="s">
        <v>2829</v>
      </c>
      <c r="AZ492" s="1" t="s">
        <v>2829</v>
      </c>
      <c r="BA492" s="1" t="s">
        <v>2835</v>
      </c>
      <c r="BB492" s="1" t="s">
        <v>3059</v>
      </c>
      <c r="BC492" s="1"/>
      <c r="BD492">
        <v>11530</v>
      </c>
      <c r="BE492" s="1" t="s">
        <v>2814</v>
      </c>
      <c r="BF492">
        <v>950</v>
      </c>
      <c r="BG492">
        <v>3</v>
      </c>
      <c r="BH492" s="1" t="s">
        <v>2458</v>
      </c>
    </row>
    <row r="493" spans="1:60">
      <c r="A493" s="8">
        <v>136519</v>
      </c>
      <c r="B493" s="1" t="s">
        <v>2852</v>
      </c>
      <c r="C493" s="1" t="s">
        <v>3250</v>
      </c>
      <c r="D493" s="1" t="s">
        <v>1005</v>
      </c>
      <c r="E493">
        <v>1</v>
      </c>
      <c r="F493" s="9" t="s">
        <v>3084</v>
      </c>
      <c r="G493" s="4">
        <v>500000</v>
      </c>
      <c r="I493" s="14">
        <f t="shared" si="7"/>
        <v>500000</v>
      </c>
      <c r="N493" s="1" t="s">
        <v>2441</v>
      </c>
      <c r="O493">
        <v>0</v>
      </c>
      <c r="P493" s="3">
        <v>46261</v>
      </c>
      <c r="Q493" s="1" t="s">
        <v>2463</v>
      </c>
      <c r="R493">
        <v>139586</v>
      </c>
      <c r="U493" s="1" t="s">
        <v>1666</v>
      </c>
      <c r="V493">
        <v>0</v>
      </c>
      <c r="W493">
        <v>1</v>
      </c>
      <c r="X493" s="1"/>
      <c r="Y493" s="1" t="s">
        <v>1773</v>
      </c>
      <c r="Z493" s="1" t="s">
        <v>1813</v>
      </c>
      <c r="AA493" s="1" t="s">
        <v>1815</v>
      </c>
      <c r="AB493" s="1" t="s">
        <v>1868</v>
      </c>
      <c r="AC493" s="1" t="s">
        <v>1925</v>
      </c>
      <c r="AD493" s="1" t="s">
        <v>1941</v>
      </c>
      <c r="AE493" s="1"/>
      <c r="AF493">
        <v>0</v>
      </c>
      <c r="AG493" s="1" t="s">
        <v>1350</v>
      </c>
      <c r="AH493" s="1" t="s">
        <v>2263</v>
      </c>
      <c r="AI493" s="1"/>
      <c r="AJ493" s="1" t="s">
        <v>2264</v>
      </c>
      <c r="AK493" s="1" t="s">
        <v>1666</v>
      </c>
      <c r="AL493" s="1" t="s">
        <v>1666</v>
      </c>
      <c r="AM493" s="1" t="s">
        <v>2444</v>
      </c>
      <c r="AN493" s="3">
        <v>46261</v>
      </c>
      <c r="AO493" s="1" t="s">
        <v>2451</v>
      </c>
      <c r="AP493" s="1" t="s">
        <v>2785</v>
      </c>
      <c r="AQ493" s="1" t="s">
        <v>2811</v>
      </c>
      <c r="AR493" s="1" t="s">
        <v>2811</v>
      </c>
      <c r="AS493" s="1" t="s">
        <v>2819</v>
      </c>
      <c r="AT493" s="1" t="s">
        <v>1868</v>
      </c>
      <c r="AU493" s="1" t="s">
        <v>1925</v>
      </c>
      <c r="AV493" s="1" t="s">
        <v>2825</v>
      </c>
      <c r="AW493" s="1"/>
      <c r="AX493" s="1"/>
      <c r="AY493" s="1" t="s">
        <v>2830</v>
      </c>
      <c r="AZ493" s="1" t="s">
        <v>2830</v>
      </c>
      <c r="BA493" s="1" t="s">
        <v>2835</v>
      </c>
      <c r="BB493" s="1" t="s">
        <v>3064</v>
      </c>
      <c r="BC493" s="1"/>
      <c r="BD493">
        <v>7652</v>
      </c>
      <c r="BE493" s="1" t="s">
        <v>2819</v>
      </c>
      <c r="BF493">
        <v>3726</v>
      </c>
      <c r="BG493">
        <v>1</v>
      </c>
      <c r="BH493" s="1" t="s">
        <v>2451</v>
      </c>
    </row>
    <row r="494" spans="1:60">
      <c r="A494" s="8">
        <v>136220</v>
      </c>
      <c r="B494" s="1" t="s">
        <v>2896</v>
      </c>
      <c r="C494" s="1" t="s">
        <v>3137</v>
      </c>
      <c r="D494" s="1" t="s">
        <v>473</v>
      </c>
      <c r="E494">
        <v>1</v>
      </c>
      <c r="F494" s="9" t="s">
        <v>3083</v>
      </c>
      <c r="G494" s="4">
        <v>504000</v>
      </c>
      <c r="I494" s="14">
        <f t="shared" si="7"/>
        <v>504000</v>
      </c>
      <c r="N494" s="1" t="s">
        <v>2441</v>
      </c>
      <c r="O494">
        <v>0</v>
      </c>
      <c r="P494" s="3">
        <v>46241</v>
      </c>
      <c r="Q494" s="1" t="s">
        <v>2453</v>
      </c>
      <c r="R494">
        <v>139082</v>
      </c>
      <c r="U494" s="1" t="s">
        <v>1336</v>
      </c>
      <c r="V494">
        <v>20</v>
      </c>
      <c r="W494">
        <v>38</v>
      </c>
      <c r="X494" s="1"/>
      <c r="Y494" s="1" t="s">
        <v>1768</v>
      </c>
      <c r="Z494" s="1" t="s">
        <v>1813</v>
      </c>
      <c r="AA494" s="1" t="s">
        <v>1817</v>
      </c>
      <c r="AB494" s="1" t="s">
        <v>1870</v>
      </c>
      <c r="AC494" s="1" t="s">
        <v>1931</v>
      </c>
      <c r="AD494" s="1" t="s">
        <v>1941</v>
      </c>
      <c r="AE494" s="1"/>
      <c r="AF494">
        <v>0</v>
      </c>
      <c r="AG494" s="1" t="s">
        <v>1350</v>
      </c>
      <c r="AH494" s="1" t="s">
        <v>2263</v>
      </c>
      <c r="AI494" s="1"/>
      <c r="AJ494" s="1" t="s">
        <v>2266</v>
      </c>
      <c r="AK494" s="1" t="s">
        <v>2301</v>
      </c>
      <c r="AL494" s="1" t="s">
        <v>2396</v>
      </c>
      <c r="AM494" s="1"/>
      <c r="AN494" s="3">
        <v>46241</v>
      </c>
      <c r="AO494" s="1" t="s">
        <v>2451</v>
      </c>
      <c r="AP494" s="1" t="s">
        <v>2555</v>
      </c>
      <c r="AQ494" s="1" t="s">
        <v>2811</v>
      </c>
      <c r="AR494" s="1" t="s">
        <v>2811</v>
      </c>
      <c r="AS494" s="1" t="s">
        <v>2818</v>
      </c>
      <c r="AT494" s="1" t="s">
        <v>1870</v>
      </c>
      <c r="AU494" s="1" t="s">
        <v>1931</v>
      </c>
      <c r="AV494" s="1" t="s">
        <v>2825</v>
      </c>
      <c r="AW494" s="1"/>
      <c r="AX494" s="1"/>
      <c r="AY494" s="1" t="s">
        <v>2833</v>
      </c>
      <c r="AZ494" s="1" t="s">
        <v>2830</v>
      </c>
      <c r="BA494" s="1" t="s">
        <v>2837</v>
      </c>
      <c r="BB494" s="1" t="s">
        <v>3063</v>
      </c>
      <c r="BC494" s="1"/>
      <c r="BD494">
        <v>22417</v>
      </c>
      <c r="BE494" s="1" t="s">
        <v>2818</v>
      </c>
      <c r="BF494">
        <v>2053</v>
      </c>
      <c r="BG494">
        <v>38</v>
      </c>
      <c r="BH494" s="1" t="s">
        <v>2451</v>
      </c>
    </row>
    <row r="495" spans="1:60">
      <c r="A495" s="8">
        <v>136195</v>
      </c>
      <c r="B495" s="1" t="s">
        <v>2890</v>
      </c>
      <c r="C495" s="1" t="s">
        <v>3135</v>
      </c>
      <c r="D495" s="1" t="s">
        <v>243</v>
      </c>
      <c r="E495">
        <v>278</v>
      </c>
      <c r="F495" s="9" t="s">
        <v>3083</v>
      </c>
      <c r="G495" s="4">
        <v>507587.26</v>
      </c>
      <c r="I495" s="14">
        <f t="shared" si="7"/>
        <v>141109258.28</v>
      </c>
      <c r="N495" s="1" t="s">
        <v>2441</v>
      </c>
      <c r="O495">
        <v>0</v>
      </c>
      <c r="P495" s="3">
        <v>46240</v>
      </c>
      <c r="Q495" s="1" t="s">
        <v>2449</v>
      </c>
      <c r="R495">
        <v>139399</v>
      </c>
      <c r="U495" s="1" t="s">
        <v>1219</v>
      </c>
      <c r="V495">
        <v>20</v>
      </c>
      <c r="W495">
        <v>2</v>
      </c>
      <c r="X495" s="1"/>
      <c r="Y495" s="1" t="s">
        <v>1768</v>
      </c>
      <c r="Z495" s="1" t="s">
        <v>1813</v>
      </c>
      <c r="AA495" s="1" t="s">
        <v>1817</v>
      </c>
      <c r="AB495" s="1" t="s">
        <v>1866</v>
      </c>
      <c r="AC495" s="1" t="s">
        <v>1930</v>
      </c>
      <c r="AD495" s="1" t="s">
        <v>1941</v>
      </c>
      <c r="AE495" s="1"/>
      <c r="AF495">
        <v>278</v>
      </c>
      <c r="AG495" s="1" t="s">
        <v>2053</v>
      </c>
      <c r="AH495" s="1" t="s">
        <v>2263</v>
      </c>
      <c r="AI495" s="1"/>
      <c r="AJ495" s="1" t="s">
        <v>2266</v>
      </c>
      <c r="AK495" s="1" t="s">
        <v>2289</v>
      </c>
      <c r="AL495" s="1" t="s">
        <v>2384</v>
      </c>
      <c r="AM495" s="1"/>
      <c r="AN495" s="3">
        <v>46240</v>
      </c>
      <c r="AO495" s="1" t="s">
        <v>2451</v>
      </c>
      <c r="AP495" s="1" t="s">
        <v>2536</v>
      </c>
      <c r="AQ495" s="1" t="s">
        <v>2811</v>
      </c>
      <c r="AR495" s="1" t="s">
        <v>2811</v>
      </c>
      <c r="AS495" s="1" t="s">
        <v>2818</v>
      </c>
      <c r="AT495" s="1" t="s">
        <v>1866</v>
      </c>
      <c r="AU495" s="1" t="s">
        <v>1930</v>
      </c>
      <c r="AV495" s="1" t="s">
        <v>2825</v>
      </c>
      <c r="AW495" s="1"/>
      <c r="AX495" s="1"/>
      <c r="AY495" s="1" t="s">
        <v>2829</v>
      </c>
      <c r="AZ495" s="1" t="s">
        <v>2829</v>
      </c>
      <c r="BA495" s="1" t="s">
        <v>2837</v>
      </c>
      <c r="BB495" s="1" t="s">
        <v>3063</v>
      </c>
      <c r="BC495" s="1"/>
      <c r="BD495">
        <v>22427</v>
      </c>
      <c r="BE495" s="1" t="s">
        <v>2818</v>
      </c>
      <c r="BF495">
        <v>3301</v>
      </c>
      <c r="BG495">
        <v>2</v>
      </c>
      <c r="BH495" s="1" t="s">
        <v>2463</v>
      </c>
    </row>
    <row r="496" spans="1:60">
      <c r="A496" s="8">
        <v>136421</v>
      </c>
      <c r="B496" s="1" t="s">
        <v>2841</v>
      </c>
      <c r="C496" s="1" t="s">
        <v>3099</v>
      </c>
      <c r="D496" s="1" t="s">
        <v>864</v>
      </c>
      <c r="E496">
        <v>1</v>
      </c>
      <c r="F496" s="9" t="s">
        <v>3083</v>
      </c>
      <c r="G496" s="4">
        <v>520000</v>
      </c>
      <c r="I496" s="14">
        <f t="shared" si="7"/>
        <v>520000</v>
      </c>
      <c r="N496" s="1" t="s">
        <v>2441</v>
      </c>
      <c r="O496">
        <v>0</v>
      </c>
      <c r="P496" s="3">
        <v>46254</v>
      </c>
      <c r="Q496" s="1" t="s">
        <v>2462</v>
      </c>
      <c r="R496">
        <v>139698</v>
      </c>
      <c r="U496" s="1" t="s">
        <v>1646</v>
      </c>
      <c r="V496">
        <v>0</v>
      </c>
      <c r="W496">
        <v>1</v>
      </c>
      <c r="X496" s="1"/>
      <c r="Y496" s="1" t="s">
        <v>1768</v>
      </c>
      <c r="Z496" s="1" t="s">
        <v>1813</v>
      </c>
      <c r="AA496" s="1" t="s">
        <v>1815</v>
      </c>
      <c r="AB496" s="1" t="s">
        <v>1840</v>
      </c>
      <c r="AC496" s="1" t="s">
        <v>1918</v>
      </c>
      <c r="AD496" s="1" t="s">
        <v>1941</v>
      </c>
      <c r="AE496" s="1"/>
      <c r="AF496">
        <v>1</v>
      </c>
      <c r="AG496" s="1" t="s">
        <v>1646</v>
      </c>
      <c r="AH496" s="1" t="s">
        <v>2263</v>
      </c>
      <c r="AI496" s="1"/>
      <c r="AJ496" s="1" t="s">
        <v>2264</v>
      </c>
      <c r="AK496" s="1" t="s">
        <v>1646</v>
      </c>
      <c r="AL496" s="1" t="s">
        <v>1646</v>
      </c>
      <c r="AM496" s="1" t="s">
        <v>2444</v>
      </c>
      <c r="AN496" s="3">
        <v>46254</v>
      </c>
      <c r="AO496" s="1" t="s">
        <v>2451</v>
      </c>
      <c r="AP496" s="1" t="s">
        <v>2716</v>
      </c>
      <c r="AQ496" s="1" t="s">
        <v>2811</v>
      </c>
      <c r="AR496" s="1" t="s">
        <v>2811</v>
      </c>
      <c r="AS496" s="1" t="s">
        <v>2815</v>
      </c>
      <c r="AT496" s="1" t="s">
        <v>1840</v>
      </c>
      <c r="AU496" s="1" t="s">
        <v>1918</v>
      </c>
      <c r="AV496" s="1" t="s">
        <v>2825</v>
      </c>
      <c r="AW496" s="1"/>
      <c r="AX496" s="1"/>
      <c r="AY496" s="1" t="s">
        <v>2829</v>
      </c>
      <c r="AZ496" s="1" t="s">
        <v>2829</v>
      </c>
      <c r="BA496" s="1" t="s">
        <v>2835</v>
      </c>
      <c r="BB496" s="1" t="s">
        <v>3064</v>
      </c>
      <c r="BC496" s="1"/>
      <c r="BD496">
        <v>6965</v>
      </c>
      <c r="BE496" s="1" t="s">
        <v>2815</v>
      </c>
      <c r="BF496">
        <v>2490</v>
      </c>
      <c r="BG496">
        <v>1</v>
      </c>
      <c r="BH496" s="1" t="s">
        <v>2461</v>
      </c>
    </row>
    <row r="497" spans="1:60">
      <c r="A497" s="8">
        <v>136410</v>
      </c>
      <c r="B497" s="1" t="s">
        <v>2892</v>
      </c>
      <c r="C497" s="1" t="s">
        <v>3225</v>
      </c>
      <c r="D497" s="1" t="s">
        <v>848</v>
      </c>
      <c r="E497">
        <v>1</v>
      </c>
      <c r="F497" s="9" t="s">
        <v>3083</v>
      </c>
      <c r="G497" s="4">
        <v>521191.2991</v>
      </c>
      <c r="I497" s="14">
        <f t="shared" si="7"/>
        <v>521191.2991</v>
      </c>
      <c r="N497" s="1" t="s">
        <v>2443</v>
      </c>
      <c r="O497">
        <v>0</v>
      </c>
      <c r="P497" s="3">
        <v>46253</v>
      </c>
      <c r="Q497" s="1" t="s">
        <v>2461</v>
      </c>
      <c r="R497">
        <v>139671</v>
      </c>
      <c r="U497" s="1" t="s">
        <v>1633</v>
      </c>
      <c r="V497">
        <v>20</v>
      </c>
      <c r="W497">
        <v>1</v>
      </c>
      <c r="X497" s="1"/>
      <c r="Y497" s="1" t="s">
        <v>1785</v>
      </c>
      <c r="Z497" s="1" t="s">
        <v>1813</v>
      </c>
      <c r="AA497" s="1" t="s">
        <v>1817</v>
      </c>
      <c r="AB497" s="1" t="s">
        <v>1874</v>
      </c>
      <c r="AC497" s="1" t="s">
        <v>1940</v>
      </c>
      <c r="AD497" s="1" t="s">
        <v>1941</v>
      </c>
      <c r="AE497" s="1"/>
      <c r="AF497">
        <v>1</v>
      </c>
      <c r="AG497" s="1" t="s">
        <v>2183</v>
      </c>
      <c r="AH497" s="1" t="s">
        <v>2263</v>
      </c>
      <c r="AI497" s="1"/>
      <c r="AJ497" s="1" t="s">
        <v>2266</v>
      </c>
      <c r="AK497" s="1" t="s">
        <v>2346</v>
      </c>
      <c r="AL497" s="1" t="s">
        <v>2423</v>
      </c>
      <c r="AM497" s="1"/>
      <c r="AN497" s="3">
        <v>46253</v>
      </c>
      <c r="AO497" s="1" t="s">
        <v>2451</v>
      </c>
      <c r="AP497" s="1" t="s">
        <v>2705</v>
      </c>
      <c r="AQ497" s="1" t="s">
        <v>2811</v>
      </c>
      <c r="AR497" s="1" t="s">
        <v>2811</v>
      </c>
      <c r="AS497" s="1" t="s">
        <v>2818</v>
      </c>
      <c r="AT497" s="1" t="s">
        <v>1874</v>
      </c>
      <c r="AU497" s="1" t="s">
        <v>1940</v>
      </c>
      <c r="AV497" s="1" t="s">
        <v>2825</v>
      </c>
      <c r="AW497" s="1"/>
      <c r="AX497" s="1"/>
      <c r="AY497" s="1" t="s">
        <v>2829</v>
      </c>
      <c r="AZ497" s="1" t="s">
        <v>2829</v>
      </c>
      <c r="BA497" s="1" t="s">
        <v>2837</v>
      </c>
      <c r="BB497" s="1" t="s">
        <v>3079</v>
      </c>
      <c r="BC497" s="1"/>
      <c r="BD497">
        <v>1555</v>
      </c>
      <c r="BE497" s="1" t="s">
        <v>2818</v>
      </c>
      <c r="BF497">
        <v>2071</v>
      </c>
      <c r="BG497">
        <v>1</v>
      </c>
      <c r="BH497" s="1" t="s">
        <v>2467</v>
      </c>
    </row>
    <row r="498" spans="1:60">
      <c r="A498" s="8">
        <v>136211</v>
      </c>
      <c r="B498" s="1" t="s">
        <v>2896</v>
      </c>
      <c r="C498" s="1" t="s">
        <v>3137</v>
      </c>
      <c r="D498" s="1" t="s">
        <v>291</v>
      </c>
      <c r="E498">
        <v>1</v>
      </c>
      <c r="F498" s="9" t="s">
        <v>3083</v>
      </c>
      <c r="G498" s="4">
        <v>530000</v>
      </c>
      <c r="I498" s="14">
        <f t="shared" si="7"/>
        <v>530000</v>
      </c>
      <c r="N498" s="1" t="s">
        <v>2441</v>
      </c>
      <c r="O498">
        <v>0</v>
      </c>
      <c r="P498" s="3">
        <v>46240</v>
      </c>
      <c r="Q498" s="1" t="s">
        <v>2449</v>
      </c>
      <c r="R498">
        <v>139076</v>
      </c>
      <c r="U498" s="1" t="s">
        <v>1255</v>
      </c>
      <c r="V498">
        <v>20</v>
      </c>
      <c r="W498">
        <v>3</v>
      </c>
      <c r="X498" s="1"/>
      <c r="Y498" s="1" t="s">
        <v>1768</v>
      </c>
      <c r="Z498" s="1" t="s">
        <v>1813</v>
      </c>
      <c r="AA498" s="1" t="s">
        <v>1817</v>
      </c>
      <c r="AB498" s="1" t="s">
        <v>1870</v>
      </c>
      <c r="AC498" s="1" t="s">
        <v>1931</v>
      </c>
      <c r="AD498" s="1" t="s">
        <v>1941</v>
      </c>
      <c r="AE498" s="1"/>
      <c r="AF498">
        <v>0</v>
      </c>
      <c r="AG498" s="1" t="s">
        <v>1350</v>
      </c>
      <c r="AH498" s="1" t="s">
        <v>2263</v>
      </c>
      <c r="AI498" s="1"/>
      <c r="AJ498" s="1" t="s">
        <v>2266</v>
      </c>
      <c r="AK498" s="1" t="s">
        <v>1992</v>
      </c>
      <c r="AL498" s="1" t="s">
        <v>1129</v>
      </c>
      <c r="AM498" s="1"/>
      <c r="AN498" s="3">
        <v>46240</v>
      </c>
      <c r="AO498" s="1" t="s">
        <v>2451</v>
      </c>
      <c r="AP498" s="1" t="s">
        <v>2548</v>
      </c>
      <c r="AQ498" s="1" t="s">
        <v>2811</v>
      </c>
      <c r="AR498" s="1" t="s">
        <v>2811</v>
      </c>
      <c r="AS498" s="1" t="s">
        <v>2818</v>
      </c>
      <c r="AT498" s="1" t="s">
        <v>1870</v>
      </c>
      <c r="AU498" s="1" t="s">
        <v>1931</v>
      </c>
      <c r="AV498" s="1" t="s">
        <v>2825</v>
      </c>
      <c r="AW498" s="1"/>
      <c r="AX498" s="1"/>
      <c r="AY498" s="1" t="s">
        <v>2833</v>
      </c>
      <c r="AZ498" s="1" t="s">
        <v>2830</v>
      </c>
      <c r="BA498" s="1" t="s">
        <v>2837</v>
      </c>
      <c r="BB498" s="1" t="s">
        <v>3063</v>
      </c>
      <c r="BC498" s="1"/>
      <c r="BD498">
        <v>22417</v>
      </c>
      <c r="BE498" s="1" t="s">
        <v>2818</v>
      </c>
      <c r="BF498">
        <v>2053</v>
      </c>
      <c r="BG498">
        <v>3</v>
      </c>
      <c r="BH498" s="1" t="s">
        <v>2451</v>
      </c>
    </row>
    <row r="499" spans="1:60">
      <c r="A499" s="8">
        <v>136214</v>
      </c>
      <c r="B499" s="1" t="s">
        <v>2896</v>
      </c>
      <c r="C499" s="1" t="s">
        <v>3137</v>
      </c>
      <c r="D499" s="1" t="s">
        <v>391</v>
      </c>
      <c r="E499">
        <v>1</v>
      </c>
      <c r="F499" s="9" t="s">
        <v>3083</v>
      </c>
      <c r="G499" s="4">
        <v>530400</v>
      </c>
      <c r="I499" s="14">
        <f t="shared" si="7"/>
        <v>530400</v>
      </c>
      <c r="N499" s="1" t="s">
        <v>2441</v>
      </c>
      <c r="O499">
        <v>0</v>
      </c>
      <c r="P499" s="3">
        <v>46240</v>
      </c>
      <c r="Q499" s="1" t="s">
        <v>2449</v>
      </c>
      <c r="R499">
        <v>139079</v>
      </c>
      <c r="U499" s="1" t="s">
        <v>1302</v>
      </c>
      <c r="V499">
        <v>20</v>
      </c>
      <c r="W499">
        <v>11</v>
      </c>
      <c r="X499" s="1"/>
      <c r="Y499" s="1" t="s">
        <v>1768</v>
      </c>
      <c r="Z499" s="1" t="s">
        <v>1813</v>
      </c>
      <c r="AA499" s="1" t="s">
        <v>1817</v>
      </c>
      <c r="AB499" s="1" t="s">
        <v>1870</v>
      </c>
      <c r="AC499" s="1" t="s">
        <v>1931</v>
      </c>
      <c r="AD499" s="1" t="s">
        <v>1941</v>
      </c>
      <c r="AE499" s="1"/>
      <c r="AF499">
        <v>0</v>
      </c>
      <c r="AG499" s="1" t="s">
        <v>1350</v>
      </c>
      <c r="AH499" s="1" t="s">
        <v>2263</v>
      </c>
      <c r="AI499" s="1"/>
      <c r="AJ499" s="1" t="s">
        <v>2266</v>
      </c>
      <c r="AK499" s="1" t="s">
        <v>2298</v>
      </c>
      <c r="AL499" s="1" t="s">
        <v>2393</v>
      </c>
      <c r="AM499" s="1"/>
      <c r="AN499" s="3">
        <v>46240</v>
      </c>
      <c r="AO499" s="1" t="s">
        <v>2451</v>
      </c>
      <c r="AP499" s="1" t="s">
        <v>2548</v>
      </c>
      <c r="AQ499" s="1" t="s">
        <v>2811</v>
      </c>
      <c r="AR499" s="1" t="s">
        <v>2811</v>
      </c>
      <c r="AS499" s="1" t="s">
        <v>2818</v>
      </c>
      <c r="AT499" s="1" t="s">
        <v>1870</v>
      </c>
      <c r="AU499" s="1" t="s">
        <v>1931</v>
      </c>
      <c r="AV499" s="1" t="s">
        <v>2825</v>
      </c>
      <c r="AW499" s="1"/>
      <c r="AX499" s="1"/>
      <c r="AY499" s="1" t="s">
        <v>2833</v>
      </c>
      <c r="AZ499" s="1" t="s">
        <v>2830</v>
      </c>
      <c r="BA499" s="1" t="s">
        <v>2837</v>
      </c>
      <c r="BB499" s="1" t="s">
        <v>3063</v>
      </c>
      <c r="BC499" s="1"/>
      <c r="BD499">
        <v>22417</v>
      </c>
      <c r="BE499" s="1" t="s">
        <v>2818</v>
      </c>
      <c r="BF499">
        <v>2053</v>
      </c>
      <c r="BG499">
        <v>11</v>
      </c>
      <c r="BH499" s="1" t="s">
        <v>2451</v>
      </c>
    </row>
    <row r="500" spans="1:60">
      <c r="A500" s="8">
        <v>136213</v>
      </c>
      <c r="B500" s="1" t="s">
        <v>2896</v>
      </c>
      <c r="C500" s="1" t="s">
        <v>3137</v>
      </c>
      <c r="D500" s="1" t="s">
        <v>371</v>
      </c>
      <c r="E500">
        <v>1</v>
      </c>
      <c r="F500" s="9" t="s">
        <v>3083</v>
      </c>
      <c r="G500" s="4">
        <v>540000</v>
      </c>
      <c r="I500" s="14">
        <f t="shared" si="7"/>
        <v>540000</v>
      </c>
      <c r="N500" s="1" t="s">
        <v>2441</v>
      </c>
      <c r="O500">
        <v>0</v>
      </c>
      <c r="P500" s="3">
        <v>46240</v>
      </c>
      <c r="Q500" s="1" t="s">
        <v>2449</v>
      </c>
      <c r="R500">
        <v>139081</v>
      </c>
      <c r="U500" s="1" t="s">
        <v>1089</v>
      </c>
      <c r="V500">
        <v>20</v>
      </c>
      <c r="W500">
        <v>16</v>
      </c>
      <c r="X500" s="1"/>
      <c r="Y500" s="1" t="s">
        <v>1768</v>
      </c>
      <c r="Z500" s="1" t="s">
        <v>1813</v>
      </c>
      <c r="AA500" s="1" t="s">
        <v>1817</v>
      </c>
      <c r="AB500" s="1" t="s">
        <v>1870</v>
      </c>
      <c r="AC500" s="1" t="s">
        <v>1931</v>
      </c>
      <c r="AD500" s="1" t="s">
        <v>1941</v>
      </c>
      <c r="AE500" s="1"/>
      <c r="AF500">
        <v>0</v>
      </c>
      <c r="AG500" s="1" t="s">
        <v>1350</v>
      </c>
      <c r="AH500" s="1" t="s">
        <v>2263</v>
      </c>
      <c r="AI500" s="1"/>
      <c r="AJ500" s="1" t="s">
        <v>2266</v>
      </c>
      <c r="AK500" s="1" t="s">
        <v>2297</v>
      </c>
      <c r="AL500" s="1" t="s">
        <v>2392</v>
      </c>
      <c r="AM500" s="1"/>
      <c r="AN500" s="3">
        <v>46240</v>
      </c>
      <c r="AO500" s="1" t="s">
        <v>2451</v>
      </c>
      <c r="AP500" s="1" t="s">
        <v>2550</v>
      </c>
      <c r="AQ500" s="1" t="s">
        <v>2811</v>
      </c>
      <c r="AR500" s="1" t="s">
        <v>2811</v>
      </c>
      <c r="AS500" s="1" t="s">
        <v>2818</v>
      </c>
      <c r="AT500" s="1" t="s">
        <v>1870</v>
      </c>
      <c r="AU500" s="1" t="s">
        <v>1931</v>
      </c>
      <c r="AV500" s="1" t="s">
        <v>2825</v>
      </c>
      <c r="AW500" s="1"/>
      <c r="AX500" s="1"/>
      <c r="AY500" s="1" t="s">
        <v>2833</v>
      </c>
      <c r="AZ500" s="1" t="s">
        <v>2830</v>
      </c>
      <c r="BA500" s="1" t="s">
        <v>2837</v>
      </c>
      <c r="BB500" s="1" t="s">
        <v>3063</v>
      </c>
      <c r="BC500" s="1"/>
      <c r="BD500">
        <v>22417</v>
      </c>
      <c r="BE500" s="1" t="s">
        <v>2818</v>
      </c>
      <c r="BF500">
        <v>2053</v>
      </c>
      <c r="BG500">
        <v>16</v>
      </c>
      <c r="BH500" s="1" t="s">
        <v>2451</v>
      </c>
    </row>
    <row r="501" spans="1:60">
      <c r="A501" s="8">
        <v>136350</v>
      </c>
      <c r="B501" s="1" t="s">
        <v>2974</v>
      </c>
      <c r="C501" s="1" t="s">
        <v>3096</v>
      </c>
      <c r="D501" s="1" t="s">
        <v>747</v>
      </c>
      <c r="E501">
        <v>1</v>
      </c>
      <c r="F501" s="9" t="s">
        <v>3083</v>
      </c>
      <c r="G501" s="4">
        <v>540000</v>
      </c>
      <c r="I501" s="14">
        <f t="shared" si="7"/>
        <v>540000</v>
      </c>
      <c r="N501" s="1" t="s">
        <v>2441</v>
      </c>
      <c r="O501">
        <v>0</v>
      </c>
      <c r="P501" s="3">
        <v>46251</v>
      </c>
      <c r="Q501" s="1" t="s">
        <v>2458</v>
      </c>
      <c r="R501">
        <v>139510</v>
      </c>
      <c r="U501" s="1" t="s">
        <v>1089</v>
      </c>
      <c r="V501">
        <v>20</v>
      </c>
      <c r="W501">
        <v>1</v>
      </c>
      <c r="X501" s="1"/>
      <c r="Y501" s="1" t="s">
        <v>1768</v>
      </c>
      <c r="Z501" s="1" t="s">
        <v>1813</v>
      </c>
      <c r="AA501" s="1" t="s">
        <v>1815</v>
      </c>
      <c r="AB501" s="1" t="s">
        <v>1890</v>
      </c>
      <c r="AC501" s="1" t="s">
        <v>1920</v>
      </c>
      <c r="AD501" s="1" t="s">
        <v>1941</v>
      </c>
      <c r="AE501" s="1"/>
      <c r="AF501">
        <v>1</v>
      </c>
      <c r="AG501" s="1" t="s">
        <v>1346</v>
      </c>
      <c r="AH501" s="1" t="s">
        <v>2263</v>
      </c>
      <c r="AI501" s="1"/>
      <c r="AJ501" s="1" t="s">
        <v>2264</v>
      </c>
      <c r="AK501" s="1" t="s">
        <v>1346</v>
      </c>
      <c r="AL501" s="1" t="s">
        <v>1089</v>
      </c>
      <c r="AM501" s="1"/>
      <c r="AN501" s="3">
        <v>46251</v>
      </c>
      <c r="AO501" s="1" t="s">
        <v>2451</v>
      </c>
      <c r="AP501" s="1" t="s">
        <v>2662</v>
      </c>
      <c r="AQ501" s="1" t="s">
        <v>2811</v>
      </c>
      <c r="AR501" s="1" t="s">
        <v>2811</v>
      </c>
      <c r="AS501" s="1" t="s">
        <v>2814</v>
      </c>
      <c r="AT501" s="1" t="s">
        <v>1890</v>
      </c>
      <c r="AU501" s="1" t="s">
        <v>1920</v>
      </c>
      <c r="AV501" s="1" t="s">
        <v>2825</v>
      </c>
      <c r="AW501" s="1"/>
      <c r="AX501" s="1"/>
      <c r="AY501" s="1" t="s">
        <v>2829</v>
      </c>
      <c r="AZ501" s="1" t="s">
        <v>2829</v>
      </c>
      <c r="BA501" s="1" t="s">
        <v>2835</v>
      </c>
      <c r="BB501" s="1" t="s">
        <v>3076</v>
      </c>
      <c r="BC501" s="1"/>
      <c r="BD501">
        <v>14862</v>
      </c>
      <c r="BE501" s="1" t="s">
        <v>2814</v>
      </c>
      <c r="BF501">
        <v>6</v>
      </c>
      <c r="BG501">
        <v>1</v>
      </c>
      <c r="BH501" s="1" t="s">
        <v>2452</v>
      </c>
    </row>
    <row r="502" spans="1:60">
      <c r="A502" s="8">
        <v>136089</v>
      </c>
      <c r="B502" s="1" t="s">
        <v>2858</v>
      </c>
      <c r="C502" s="1" t="s">
        <v>3103</v>
      </c>
      <c r="D502" s="1" t="s">
        <v>117</v>
      </c>
      <c r="E502">
        <v>15</v>
      </c>
      <c r="F502" s="9" t="s">
        <v>3083</v>
      </c>
      <c r="G502" s="4">
        <v>540500</v>
      </c>
      <c r="I502" s="14">
        <f t="shared" si="7"/>
        <v>8107500</v>
      </c>
      <c r="K502">
        <v>2</v>
      </c>
      <c r="N502" s="1" t="s">
        <v>2441</v>
      </c>
      <c r="O502">
        <v>2</v>
      </c>
      <c r="P502" s="3">
        <v>46237</v>
      </c>
      <c r="Q502" s="1" t="s">
        <v>2445</v>
      </c>
      <c r="R502">
        <v>139357</v>
      </c>
      <c r="U502" s="1" t="s">
        <v>1103</v>
      </c>
      <c r="V502">
        <v>20</v>
      </c>
      <c r="W502">
        <v>1</v>
      </c>
      <c r="X502" s="1"/>
      <c r="Y502" s="1" t="s">
        <v>1775</v>
      </c>
      <c r="Z502" s="1" t="s">
        <v>1813</v>
      </c>
      <c r="AA502" s="1" t="s">
        <v>1815</v>
      </c>
      <c r="AB502" s="1" t="s">
        <v>1838</v>
      </c>
      <c r="AC502" s="1" t="s">
        <v>1918</v>
      </c>
      <c r="AD502" s="1" t="s">
        <v>1941</v>
      </c>
      <c r="AE502" s="1"/>
      <c r="AF502">
        <v>15</v>
      </c>
      <c r="AG502" s="1" t="s">
        <v>1975</v>
      </c>
      <c r="AH502" s="1" t="s">
        <v>2263</v>
      </c>
      <c r="AI502" s="1"/>
      <c r="AJ502" s="1" t="s">
        <v>2264</v>
      </c>
      <c r="AK502" s="1" t="s">
        <v>1975</v>
      </c>
      <c r="AL502" s="1" t="s">
        <v>1103</v>
      </c>
      <c r="AM502" s="1" t="s">
        <v>2444</v>
      </c>
      <c r="AN502" s="3">
        <v>46237</v>
      </c>
      <c r="AO502" s="1" t="s">
        <v>2451</v>
      </c>
      <c r="AP502" s="1" t="s">
        <v>2490</v>
      </c>
      <c r="AQ502" s="1" t="s">
        <v>2811</v>
      </c>
      <c r="AR502" s="1" t="s">
        <v>2812</v>
      </c>
      <c r="AS502" s="1" t="s">
        <v>2815</v>
      </c>
      <c r="AT502" s="1" t="s">
        <v>1838</v>
      </c>
      <c r="AU502" s="1" t="s">
        <v>1918</v>
      </c>
      <c r="AV502" s="1" t="s">
        <v>2825</v>
      </c>
      <c r="AW502" s="1"/>
      <c r="AX502" s="1"/>
      <c r="AY502" s="1" t="s">
        <v>2829</v>
      </c>
      <c r="AZ502" s="1" t="s">
        <v>2829</v>
      </c>
      <c r="BA502" s="1" t="s">
        <v>2835</v>
      </c>
      <c r="BB502" s="1" t="s">
        <v>3059</v>
      </c>
      <c r="BC502" s="1"/>
      <c r="BD502">
        <v>31274</v>
      </c>
      <c r="BE502" s="1" t="s">
        <v>2815</v>
      </c>
      <c r="BF502">
        <v>4245</v>
      </c>
      <c r="BG502">
        <v>1</v>
      </c>
      <c r="BH502" s="1" t="s">
        <v>3262</v>
      </c>
    </row>
    <row r="503" spans="1:60">
      <c r="A503" s="8">
        <v>136058</v>
      </c>
      <c r="B503" s="1" t="s">
        <v>2838</v>
      </c>
      <c r="C503" s="1" t="s">
        <v>3089</v>
      </c>
      <c r="D503" s="1" t="s">
        <v>53</v>
      </c>
      <c r="E503">
        <v>1</v>
      </c>
      <c r="F503" s="9" t="s">
        <v>3083</v>
      </c>
      <c r="G503" s="4">
        <v>549120</v>
      </c>
      <c r="I503" s="14">
        <f t="shared" si="7"/>
        <v>549120</v>
      </c>
      <c r="N503" s="1" t="s">
        <v>2441</v>
      </c>
      <c r="O503">
        <v>0</v>
      </c>
      <c r="P503" s="3">
        <v>46237</v>
      </c>
      <c r="Q503" s="1" t="s">
        <v>2445</v>
      </c>
      <c r="R503">
        <v>139303</v>
      </c>
      <c r="U503" s="1" t="s">
        <v>1044</v>
      </c>
      <c r="V503">
        <v>20</v>
      </c>
      <c r="W503">
        <v>1</v>
      </c>
      <c r="X503" s="1"/>
      <c r="Y503" s="1" t="s">
        <v>1764</v>
      </c>
      <c r="Z503" s="1" t="s">
        <v>1813</v>
      </c>
      <c r="AA503" s="1" t="s">
        <v>1815</v>
      </c>
      <c r="AB503" s="1" t="s">
        <v>1821</v>
      </c>
      <c r="AC503" s="1" t="s">
        <v>1916</v>
      </c>
      <c r="AD503" s="1" t="s">
        <v>1941</v>
      </c>
      <c r="AE503" s="1"/>
      <c r="AF503">
        <v>1</v>
      </c>
      <c r="AG503" s="1" t="s">
        <v>1942</v>
      </c>
      <c r="AH503" s="1" t="s">
        <v>2263</v>
      </c>
      <c r="AI503" s="1"/>
      <c r="AJ503" s="1" t="s">
        <v>2264</v>
      </c>
      <c r="AK503" s="1" t="s">
        <v>2267</v>
      </c>
      <c r="AL503" s="1" t="s">
        <v>2370</v>
      </c>
      <c r="AM503" s="1" t="s">
        <v>2444</v>
      </c>
      <c r="AN503" s="3">
        <v>46237</v>
      </c>
      <c r="AO503" s="1" t="s">
        <v>2451</v>
      </c>
      <c r="AP503" s="1" t="s">
        <v>2469</v>
      </c>
      <c r="AQ503" s="1" t="s">
        <v>2811</v>
      </c>
      <c r="AR503" s="1" t="s">
        <v>2811</v>
      </c>
      <c r="AS503" s="1" t="s">
        <v>2814</v>
      </c>
      <c r="AT503" s="1" t="s">
        <v>1821</v>
      </c>
      <c r="AU503" s="1" t="s">
        <v>1916</v>
      </c>
      <c r="AV503" s="1" t="s">
        <v>2825</v>
      </c>
      <c r="AW503" s="1"/>
      <c r="AX503" s="1"/>
      <c r="AY503" s="1" t="s">
        <v>2829</v>
      </c>
      <c r="AZ503" s="1" t="s">
        <v>2829</v>
      </c>
      <c r="BA503" s="1" t="s">
        <v>2835</v>
      </c>
      <c r="BB503" s="1" t="s">
        <v>3059</v>
      </c>
      <c r="BC503" s="1"/>
      <c r="BD503">
        <v>1265</v>
      </c>
      <c r="BE503" s="1" t="s">
        <v>2814</v>
      </c>
      <c r="BF503">
        <v>973</v>
      </c>
      <c r="BG503">
        <v>1</v>
      </c>
      <c r="BH503" s="1" t="s">
        <v>3258</v>
      </c>
    </row>
    <row r="504" spans="1:60">
      <c r="A504" s="8">
        <v>136212</v>
      </c>
      <c r="B504" s="1" t="s">
        <v>2896</v>
      </c>
      <c r="C504" s="1" t="s">
        <v>3137</v>
      </c>
      <c r="D504" s="1" t="s">
        <v>348</v>
      </c>
      <c r="E504">
        <v>1</v>
      </c>
      <c r="F504" s="9" t="s">
        <v>3083</v>
      </c>
      <c r="G504" s="4">
        <v>550000</v>
      </c>
      <c r="I504" s="14">
        <f t="shared" si="7"/>
        <v>550000</v>
      </c>
      <c r="N504" s="1" t="s">
        <v>2441</v>
      </c>
      <c r="O504">
        <v>0</v>
      </c>
      <c r="P504" s="3">
        <v>46240</v>
      </c>
      <c r="Q504" s="1" t="s">
        <v>2449</v>
      </c>
      <c r="R504">
        <v>139077</v>
      </c>
      <c r="U504" s="1" t="s">
        <v>1282</v>
      </c>
      <c r="V504">
        <v>20</v>
      </c>
      <c r="W504">
        <v>6</v>
      </c>
      <c r="X504" s="1"/>
      <c r="Y504" s="1" t="s">
        <v>1768</v>
      </c>
      <c r="Z504" s="1" t="s">
        <v>1813</v>
      </c>
      <c r="AA504" s="1" t="s">
        <v>1817</v>
      </c>
      <c r="AB504" s="1" t="s">
        <v>1870</v>
      </c>
      <c r="AC504" s="1" t="s">
        <v>1931</v>
      </c>
      <c r="AD504" s="1" t="s">
        <v>1941</v>
      </c>
      <c r="AE504" s="1"/>
      <c r="AF504">
        <v>0</v>
      </c>
      <c r="AG504" s="1" t="s">
        <v>1350</v>
      </c>
      <c r="AH504" s="1" t="s">
        <v>2263</v>
      </c>
      <c r="AI504" s="1"/>
      <c r="AJ504" s="1" t="s">
        <v>2266</v>
      </c>
      <c r="AK504" s="1" t="s">
        <v>2296</v>
      </c>
      <c r="AL504" s="1" t="s">
        <v>2391</v>
      </c>
      <c r="AM504" s="1"/>
      <c r="AN504" s="3">
        <v>46240</v>
      </c>
      <c r="AO504" s="1" t="s">
        <v>2451</v>
      </c>
      <c r="AP504" s="1" t="s">
        <v>2549</v>
      </c>
      <c r="AQ504" s="1" t="s">
        <v>2811</v>
      </c>
      <c r="AR504" s="1" t="s">
        <v>2811</v>
      </c>
      <c r="AS504" s="1" t="s">
        <v>2818</v>
      </c>
      <c r="AT504" s="1" t="s">
        <v>1870</v>
      </c>
      <c r="AU504" s="1" t="s">
        <v>1931</v>
      </c>
      <c r="AV504" s="1" t="s">
        <v>2825</v>
      </c>
      <c r="AW504" s="1"/>
      <c r="AX504" s="1"/>
      <c r="AY504" s="1" t="s">
        <v>2833</v>
      </c>
      <c r="AZ504" s="1" t="s">
        <v>2830</v>
      </c>
      <c r="BA504" s="1" t="s">
        <v>2837</v>
      </c>
      <c r="BB504" s="1" t="s">
        <v>3063</v>
      </c>
      <c r="BC504" s="1"/>
      <c r="BD504">
        <v>22417</v>
      </c>
      <c r="BE504" s="1" t="s">
        <v>2818</v>
      </c>
      <c r="BF504">
        <v>2053</v>
      </c>
      <c r="BG504">
        <v>6</v>
      </c>
      <c r="BH504" s="1" t="s">
        <v>2451</v>
      </c>
    </row>
    <row r="505" spans="1:60">
      <c r="A505" s="8">
        <v>136456</v>
      </c>
      <c r="B505" s="1" t="s">
        <v>3021</v>
      </c>
      <c r="C505" s="1" t="s">
        <v>3096</v>
      </c>
      <c r="D505" s="1" t="s">
        <v>909</v>
      </c>
      <c r="E505">
        <v>16</v>
      </c>
      <c r="F505" s="9" t="s">
        <v>3083</v>
      </c>
      <c r="G505" s="4">
        <v>550000</v>
      </c>
      <c r="I505" s="14">
        <f t="shared" si="7"/>
        <v>8800000</v>
      </c>
      <c r="N505" s="1" t="s">
        <v>2441</v>
      </c>
      <c r="O505">
        <v>0</v>
      </c>
      <c r="P505" s="3">
        <v>46258</v>
      </c>
      <c r="Q505" s="1" t="s">
        <v>2465</v>
      </c>
      <c r="R505">
        <v>139679</v>
      </c>
      <c r="U505" s="1" t="s">
        <v>1667</v>
      </c>
      <c r="V505">
        <v>0</v>
      </c>
      <c r="W505">
        <v>1</v>
      </c>
      <c r="X505" s="1"/>
      <c r="Y505" s="1" t="s">
        <v>1768</v>
      </c>
      <c r="Z505" s="1" t="s">
        <v>1813</v>
      </c>
      <c r="AA505" s="1" t="s">
        <v>1815</v>
      </c>
      <c r="AB505" s="1" t="s">
        <v>1854</v>
      </c>
      <c r="AC505" s="1" t="s">
        <v>1937</v>
      </c>
      <c r="AD505" s="1" t="s">
        <v>1941</v>
      </c>
      <c r="AE505" s="1"/>
      <c r="AF505">
        <v>16</v>
      </c>
      <c r="AG505" s="1" t="s">
        <v>1667</v>
      </c>
      <c r="AH505" s="1" t="s">
        <v>2263</v>
      </c>
      <c r="AI505" s="1"/>
      <c r="AJ505" s="1" t="s">
        <v>2264</v>
      </c>
      <c r="AK505" s="1" t="s">
        <v>1480</v>
      </c>
      <c r="AL505" s="1" t="s">
        <v>1480</v>
      </c>
      <c r="AM505" s="1"/>
      <c r="AN505" s="3">
        <v>46258</v>
      </c>
      <c r="AO505" s="1" t="s">
        <v>2451</v>
      </c>
      <c r="AP505" s="1" t="s">
        <v>2744</v>
      </c>
      <c r="AQ505" s="1" t="s">
        <v>2811</v>
      </c>
      <c r="AR505" s="1" t="s">
        <v>2811</v>
      </c>
      <c r="AS505" s="1" t="s">
        <v>2814</v>
      </c>
      <c r="AT505" s="1" t="s">
        <v>1854</v>
      </c>
      <c r="AU505" s="1" t="s">
        <v>1937</v>
      </c>
      <c r="AV505" s="1" t="s">
        <v>2825</v>
      </c>
      <c r="AW505" s="1"/>
      <c r="AX505" s="1"/>
      <c r="AY505" s="1" t="s">
        <v>2829</v>
      </c>
      <c r="AZ505" s="1" t="s">
        <v>2829</v>
      </c>
      <c r="BA505" s="1" t="s">
        <v>2835</v>
      </c>
      <c r="BB505" s="1" t="s">
        <v>3059</v>
      </c>
      <c r="BC505" s="1"/>
      <c r="BD505">
        <v>14862</v>
      </c>
      <c r="BE505" s="1" t="s">
        <v>2814</v>
      </c>
      <c r="BF505">
        <v>4520</v>
      </c>
      <c r="BG505">
        <v>1</v>
      </c>
      <c r="BH505" s="1" t="s">
        <v>2461</v>
      </c>
    </row>
    <row r="506" spans="1:60">
      <c r="A506" s="8">
        <v>136456</v>
      </c>
      <c r="B506" s="1" t="s">
        <v>3021</v>
      </c>
      <c r="C506" s="1" t="s">
        <v>3096</v>
      </c>
      <c r="D506" s="1" t="s">
        <v>910</v>
      </c>
      <c r="E506">
        <v>12</v>
      </c>
      <c r="F506" s="9" t="s">
        <v>3083</v>
      </c>
      <c r="G506" s="4">
        <v>550000</v>
      </c>
      <c r="I506" s="14">
        <f t="shared" si="7"/>
        <v>6600000</v>
      </c>
      <c r="N506" s="1" t="s">
        <v>2441</v>
      </c>
      <c r="O506">
        <v>0</v>
      </c>
      <c r="P506" s="3">
        <v>46258</v>
      </c>
      <c r="Q506" s="1" t="s">
        <v>2465</v>
      </c>
      <c r="R506">
        <v>139679</v>
      </c>
      <c r="U506" s="1" t="s">
        <v>1668</v>
      </c>
      <c r="V506">
        <v>0</v>
      </c>
      <c r="W506">
        <v>2</v>
      </c>
      <c r="X506" s="1"/>
      <c r="Y506" s="1" t="s">
        <v>1768</v>
      </c>
      <c r="Z506" s="1" t="s">
        <v>1813</v>
      </c>
      <c r="AA506" s="1" t="s">
        <v>1815</v>
      </c>
      <c r="AB506" s="1" t="s">
        <v>1854</v>
      </c>
      <c r="AC506" s="1" t="s">
        <v>1937</v>
      </c>
      <c r="AD506" s="1" t="s">
        <v>1941</v>
      </c>
      <c r="AE506" s="1"/>
      <c r="AF506">
        <v>12</v>
      </c>
      <c r="AG506" s="1" t="s">
        <v>1668</v>
      </c>
      <c r="AH506" s="1" t="s">
        <v>2263</v>
      </c>
      <c r="AI506" s="1"/>
      <c r="AJ506" s="1" t="s">
        <v>2264</v>
      </c>
      <c r="AK506" s="1" t="s">
        <v>1480</v>
      </c>
      <c r="AL506" s="1" t="s">
        <v>1480</v>
      </c>
      <c r="AM506" s="1"/>
      <c r="AN506" s="3">
        <v>46258</v>
      </c>
      <c r="AO506" s="1" t="s">
        <v>2451</v>
      </c>
      <c r="AP506" s="1" t="s">
        <v>2744</v>
      </c>
      <c r="AQ506" s="1" t="s">
        <v>2811</v>
      </c>
      <c r="AR506" s="1" t="s">
        <v>2811</v>
      </c>
      <c r="AS506" s="1" t="s">
        <v>2814</v>
      </c>
      <c r="AT506" s="1" t="s">
        <v>1854</v>
      </c>
      <c r="AU506" s="1" t="s">
        <v>1937</v>
      </c>
      <c r="AV506" s="1" t="s">
        <v>2825</v>
      </c>
      <c r="AW506" s="1"/>
      <c r="AX506" s="1"/>
      <c r="AY506" s="1" t="s">
        <v>2829</v>
      </c>
      <c r="AZ506" s="1" t="s">
        <v>2829</v>
      </c>
      <c r="BA506" s="1" t="s">
        <v>2835</v>
      </c>
      <c r="BB506" s="1" t="s">
        <v>3059</v>
      </c>
      <c r="BC506" s="1"/>
      <c r="BD506">
        <v>14862</v>
      </c>
      <c r="BE506" s="1" t="s">
        <v>2814</v>
      </c>
      <c r="BF506">
        <v>4520</v>
      </c>
      <c r="BG506">
        <v>2</v>
      </c>
      <c r="BH506" s="1" t="s">
        <v>2461</v>
      </c>
    </row>
    <row r="507" spans="1:60">
      <c r="A507" s="8">
        <v>136456</v>
      </c>
      <c r="B507" s="1" t="s">
        <v>3021</v>
      </c>
      <c r="C507" s="1" t="s">
        <v>3096</v>
      </c>
      <c r="D507" s="1" t="s">
        <v>912</v>
      </c>
      <c r="E507">
        <v>16</v>
      </c>
      <c r="F507" s="9" t="s">
        <v>3083</v>
      </c>
      <c r="G507" s="4">
        <v>550000</v>
      </c>
      <c r="I507" s="14">
        <f t="shared" si="7"/>
        <v>8800000</v>
      </c>
      <c r="N507" s="1" t="s">
        <v>2441</v>
      </c>
      <c r="O507">
        <v>0</v>
      </c>
      <c r="P507" s="3">
        <v>46258</v>
      </c>
      <c r="Q507" s="1" t="s">
        <v>2465</v>
      </c>
      <c r="R507">
        <v>139679</v>
      </c>
      <c r="U507" s="1" t="s">
        <v>1667</v>
      </c>
      <c r="V507">
        <v>0</v>
      </c>
      <c r="W507">
        <v>4</v>
      </c>
      <c r="X507" s="1"/>
      <c r="Y507" s="1" t="s">
        <v>1768</v>
      </c>
      <c r="Z507" s="1" t="s">
        <v>1813</v>
      </c>
      <c r="AA507" s="1" t="s">
        <v>1815</v>
      </c>
      <c r="AB507" s="1" t="s">
        <v>1854</v>
      </c>
      <c r="AC507" s="1" t="s">
        <v>1937</v>
      </c>
      <c r="AD507" s="1" t="s">
        <v>1941</v>
      </c>
      <c r="AE507" s="1"/>
      <c r="AF507">
        <v>16</v>
      </c>
      <c r="AG507" s="1" t="s">
        <v>1667</v>
      </c>
      <c r="AH507" s="1" t="s">
        <v>2263</v>
      </c>
      <c r="AI507" s="1"/>
      <c r="AJ507" s="1" t="s">
        <v>2264</v>
      </c>
      <c r="AK507" s="1" t="s">
        <v>1480</v>
      </c>
      <c r="AL507" s="1" t="s">
        <v>1480</v>
      </c>
      <c r="AM507" s="1"/>
      <c r="AN507" s="3">
        <v>46258</v>
      </c>
      <c r="AO507" s="1" t="s">
        <v>2451</v>
      </c>
      <c r="AP507" s="1" t="s">
        <v>2744</v>
      </c>
      <c r="AQ507" s="1" t="s">
        <v>2811</v>
      </c>
      <c r="AR507" s="1" t="s">
        <v>2811</v>
      </c>
      <c r="AS507" s="1" t="s">
        <v>2814</v>
      </c>
      <c r="AT507" s="1" t="s">
        <v>1854</v>
      </c>
      <c r="AU507" s="1" t="s">
        <v>1937</v>
      </c>
      <c r="AV507" s="1" t="s">
        <v>2825</v>
      </c>
      <c r="AW507" s="1"/>
      <c r="AX507" s="1"/>
      <c r="AY507" s="1" t="s">
        <v>2829</v>
      </c>
      <c r="AZ507" s="1" t="s">
        <v>2829</v>
      </c>
      <c r="BA507" s="1" t="s">
        <v>2835</v>
      </c>
      <c r="BB507" s="1" t="s">
        <v>3059</v>
      </c>
      <c r="BC507" s="1"/>
      <c r="BD507">
        <v>14862</v>
      </c>
      <c r="BE507" s="1" t="s">
        <v>2814</v>
      </c>
      <c r="BF507">
        <v>4520</v>
      </c>
      <c r="BG507">
        <v>4</v>
      </c>
      <c r="BH507" s="1" t="s">
        <v>2461</v>
      </c>
    </row>
    <row r="508" spans="1:60">
      <c r="A508" s="8">
        <v>136211</v>
      </c>
      <c r="B508" s="1" t="s">
        <v>2896</v>
      </c>
      <c r="C508" s="1" t="s">
        <v>3137</v>
      </c>
      <c r="D508" s="1" t="s">
        <v>290</v>
      </c>
      <c r="E508">
        <v>1</v>
      </c>
      <c r="F508" s="9" t="s">
        <v>3083</v>
      </c>
      <c r="G508" s="4">
        <v>560000</v>
      </c>
      <c r="I508" s="14">
        <f t="shared" si="7"/>
        <v>560000</v>
      </c>
      <c r="N508" s="1" t="s">
        <v>2441</v>
      </c>
      <c r="O508">
        <v>0</v>
      </c>
      <c r="P508" s="3">
        <v>46240</v>
      </c>
      <c r="Q508" s="1" t="s">
        <v>2449</v>
      </c>
      <c r="R508">
        <v>139076</v>
      </c>
      <c r="U508" s="1" t="s">
        <v>1254</v>
      </c>
      <c r="V508">
        <v>20</v>
      </c>
      <c r="W508">
        <v>2</v>
      </c>
      <c r="X508" s="1"/>
      <c r="Y508" s="1" t="s">
        <v>1768</v>
      </c>
      <c r="Z508" s="1" t="s">
        <v>1813</v>
      </c>
      <c r="AA508" s="1" t="s">
        <v>1817</v>
      </c>
      <c r="AB508" s="1" t="s">
        <v>1870</v>
      </c>
      <c r="AC508" s="1" t="s">
        <v>1931</v>
      </c>
      <c r="AD508" s="1" t="s">
        <v>1941</v>
      </c>
      <c r="AE508" s="1"/>
      <c r="AF508">
        <v>0</v>
      </c>
      <c r="AG508" s="1" t="s">
        <v>1350</v>
      </c>
      <c r="AH508" s="1" t="s">
        <v>2263</v>
      </c>
      <c r="AI508" s="1"/>
      <c r="AJ508" s="1" t="s">
        <v>2266</v>
      </c>
      <c r="AK508" s="1" t="s">
        <v>1992</v>
      </c>
      <c r="AL508" s="1" t="s">
        <v>1129</v>
      </c>
      <c r="AM508" s="1"/>
      <c r="AN508" s="3">
        <v>46240</v>
      </c>
      <c r="AO508" s="1" t="s">
        <v>2451</v>
      </c>
      <c r="AP508" s="1" t="s">
        <v>2548</v>
      </c>
      <c r="AQ508" s="1" t="s">
        <v>2811</v>
      </c>
      <c r="AR508" s="1" t="s">
        <v>2811</v>
      </c>
      <c r="AS508" s="1" t="s">
        <v>2818</v>
      </c>
      <c r="AT508" s="1" t="s">
        <v>1870</v>
      </c>
      <c r="AU508" s="1" t="s">
        <v>1931</v>
      </c>
      <c r="AV508" s="1" t="s">
        <v>2825</v>
      </c>
      <c r="AW508" s="1"/>
      <c r="AX508" s="1"/>
      <c r="AY508" s="1" t="s">
        <v>2833</v>
      </c>
      <c r="AZ508" s="1" t="s">
        <v>2830</v>
      </c>
      <c r="BA508" s="1" t="s">
        <v>2837</v>
      </c>
      <c r="BB508" s="1" t="s">
        <v>3063</v>
      </c>
      <c r="BC508" s="1"/>
      <c r="BD508">
        <v>22417</v>
      </c>
      <c r="BE508" s="1" t="s">
        <v>2818</v>
      </c>
      <c r="BF508">
        <v>2053</v>
      </c>
      <c r="BG508">
        <v>2</v>
      </c>
      <c r="BH508" s="1" t="s">
        <v>2451</v>
      </c>
    </row>
    <row r="509" spans="1:60">
      <c r="A509" s="8">
        <v>136211</v>
      </c>
      <c r="B509" s="1" t="s">
        <v>2896</v>
      </c>
      <c r="C509" s="1" t="s">
        <v>3137</v>
      </c>
      <c r="D509" s="1" t="s">
        <v>336</v>
      </c>
      <c r="E509">
        <v>1</v>
      </c>
      <c r="F509" s="9" t="s">
        <v>3083</v>
      </c>
      <c r="G509" s="4">
        <v>560000</v>
      </c>
      <c r="I509" s="14">
        <f t="shared" si="7"/>
        <v>560000</v>
      </c>
      <c r="N509" s="1" t="s">
        <v>2441</v>
      </c>
      <c r="O509">
        <v>0</v>
      </c>
      <c r="P509" s="3">
        <v>46240</v>
      </c>
      <c r="Q509" s="1" t="s">
        <v>2449</v>
      </c>
      <c r="R509">
        <v>139076</v>
      </c>
      <c r="U509" s="1" t="s">
        <v>1254</v>
      </c>
      <c r="V509">
        <v>20</v>
      </c>
      <c r="W509">
        <v>48</v>
      </c>
      <c r="X509" s="1"/>
      <c r="Y509" s="1" t="s">
        <v>1768</v>
      </c>
      <c r="Z509" s="1" t="s">
        <v>1813</v>
      </c>
      <c r="AA509" s="1" t="s">
        <v>1817</v>
      </c>
      <c r="AB509" s="1" t="s">
        <v>1870</v>
      </c>
      <c r="AC509" s="1" t="s">
        <v>1931</v>
      </c>
      <c r="AD509" s="1" t="s">
        <v>1941</v>
      </c>
      <c r="AE509" s="1"/>
      <c r="AF509">
        <v>0</v>
      </c>
      <c r="AG509" s="1" t="s">
        <v>1350</v>
      </c>
      <c r="AH509" s="1" t="s">
        <v>2263</v>
      </c>
      <c r="AI509" s="1"/>
      <c r="AJ509" s="1" t="s">
        <v>2266</v>
      </c>
      <c r="AK509" s="1" t="s">
        <v>1992</v>
      </c>
      <c r="AL509" s="1" t="s">
        <v>1129</v>
      </c>
      <c r="AM509" s="1"/>
      <c r="AN509" s="3">
        <v>46240</v>
      </c>
      <c r="AO509" s="1" t="s">
        <v>2451</v>
      </c>
      <c r="AP509" s="1" t="s">
        <v>2548</v>
      </c>
      <c r="AQ509" s="1" t="s">
        <v>2811</v>
      </c>
      <c r="AR509" s="1" t="s">
        <v>2811</v>
      </c>
      <c r="AS509" s="1" t="s">
        <v>2818</v>
      </c>
      <c r="AT509" s="1" t="s">
        <v>1870</v>
      </c>
      <c r="AU509" s="1" t="s">
        <v>1931</v>
      </c>
      <c r="AV509" s="1" t="s">
        <v>2825</v>
      </c>
      <c r="AW509" s="1"/>
      <c r="AX509" s="1"/>
      <c r="AY509" s="1" t="s">
        <v>2833</v>
      </c>
      <c r="AZ509" s="1" t="s">
        <v>2830</v>
      </c>
      <c r="BA509" s="1" t="s">
        <v>2837</v>
      </c>
      <c r="BB509" s="1" t="s">
        <v>3063</v>
      </c>
      <c r="BC509" s="1"/>
      <c r="BD509">
        <v>22417</v>
      </c>
      <c r="BE509" s="1" t="s">
        <v>2818</v>
      </c>
      <c r="BF509">
        <v>2053</v>
      </c>
      <c r="BG509">
        <v>48</v>
      </c>
      <c r="BH509" s="1" t="s">
        <v>2451</v>
      </c>
    </row>
    <row r="510" spans="1:60">
      <c r="A510" s="8">
        <v>136255</v>
      </c>
      <c r="B510" s="1" t="s">
        <v>2878</v>
      </c>
      <c r="C510" s="1" t="s">
        <v>3095</v>
      </c>
      <c r="D510" s="1" t="s">
        <v>588</v>
      </c>
      <c r="E510">
        <v>1</v>
      </c>
      <c r="F510" s="9" t="s">
        <v>3083</v>
      </c>
      <c r="G510" s="4">
        <v>567000</v>
      </c>
      <c r="I510" s="14">
        <f t="shared" si="7"/>
        <v>567000</v>
      </c>
      <c r="N510" s="1" t="s">
        <v>2441</v>
      </c>
      <c r="O510">
        <v>0</v>
      </c>
      <c r="P510" s="3">
        <v>46244</v>
      </c>
      <c r="Q510" s="1" t="s">
        <v>2452</v>
      </c>
      <c r="R510">
        <v>139482</v>
      </c>
      <c r="U510" s="1" t="s">
        <v>1423</v>
      </c>
      <c r="V510">
        <v>0</v>
      </c>
      <c r="W510">
        <v>3</v>
      </c>
      <c r="X510" s="1"/>
      <c r="Y510" s="1" t="s">
        <v>1769</v>
      </c>
      <c r="Z510" s="1" t="s">
        <v>1813</v>
      </c>
      <c r="AA510" s="1" t="s">
        <v>1815</v>
      </c>
      <c r="AB510" s="1" t="s">
        <v>1826</v>
      </c>
      <c r="AC510" s="1" t="s">
        <v>1919</v>
      </c>
      <c r="AD510" s="1" t="s">
        <v>1941</v>
      </c>
      <c r="AE510" s="1"/>
      <c r="AF510">
        <v>1</v>
      </c>
      <c r="AG510" s="1" t="s">
        <v>1423</v>
      </c>
      <c r="AH510" s="1" t="s">
        <v>2263</v>
      </c>
      <c r="AI510" s="1"/>
      <c r="AJ510" s="1" t="s">
        <v>2264</v>
      </c>
      <c r="AK510" s="1" t="s">
        <v>2310</v>
      </c>
      <c r="AL510" s="1" t="s">
        <v>2310</v>
      </c>
      <c r="AM510" s="1" t="s">
        <v>2444</v>
      </c>
      <c r="AN510" s="3">
        <v>46244</v>
      </c>
      <c r="AO510" s="1" t="s">
        <v>2451</v>
      </c>
      <c r="AP510" s="1" t="s">
        <v>2513</v>
      </c>
      <c r="AQ510" s="1" t="s">
        <v>2811</v>
      </c>
      <c r="AR510" s="1" t="s">
        <v>2811</v>
      </c>
      <c r="AS510" s="1" t="s">
        <v>2816</v>
      </c>
      <c r="AT510" s="1" t="s">
        <v>1826</v>
      </c>
      <c r="AU510" s="1" t="s">
        <v>1919</v>
      </c>
      <c r="AV510" s="1" t="s">
        <v>2825</v>
      </c>
      <c r="AW510" s="1"/>
      <c r="AX510" s="1"/>
      <c r="AY510" s="1" t="s">
        <v>2829</v>
      </c>
      <c r="AZ510" s="1" t="s">
        <v>2829</v>
      </c>
      <c r="BA510" s="1" t="s">
        <v>2835</v>
      </c>
      <c r="BB510" s="1" t="s">
        <v>3059</v>
      </c>
      <c r="BC510" s="1"/>
      <c r="BD510">
        <v>1185</v>
      </c>
      <c r="BE510" s="1" t="s">
        <v>2816</v>
      </c>
      <c r="BF510">
        <v>7094</v>
      </c>
      <c r="BG510">
        <v>3</v>
      </c>
      <c r="BH510" s="1" t="s">
        <v>2453</v>
      </c>
    </row>
    <row r="511" spans="1:60">
      <c r="A511" s="8">
        <v>136454</v>
      </c>
      <c r="B511" s="1" t="s">
        <v>2988</v>
      </c>
      <c r="C511" s="1" t="s">
        <v>3234</v>
      </c>
      <c r="D511" s="1" t="s">
        <v>905</v>
      </c>
      <c r="E511">
        <v>1</v>
      </c>
      <c r="F511" s="9" t="s">
        <v>3085</v>
      </c>
      <c r="G511" s="4">
        <v>580000</v>
      </c>
      <c r="I511" s="14">
        <f t="shared" si="7"/>
        <v>580000</v>
      </c>
      <c r="N511" s="1" t="s">
        <v>2441</v>
      </c>
      <c r="O511">
        <v>0</v>
      </c>
      <c r="P511" s="3">
        <v>46255</v>
      </c>
      <c r="Q511" s="1" t="s">
        <v>2464</v>
      </c>
      <c r="R511">
        <v>139673</v>
      </c>
      <c r="U511" s="1" t="s">
        <v>1664</v>
      </c>
      <c r="V511">
        <v>20</v>
      </c>
      <c r="W511">
        <v>1</v>
      </c>
      <c r="X511" s="1"/>
      <c r="Y511" s="1" t="s">
        <v>1807</v>
      </c>
      <c r="Z511" s="1" t="s">
        <v>1813</v>
      </c>
      <c r="AA511" s="1" t="s">
        <v>1817</v>
      </c>
      <c r="AB511" s="1" t="s">
        <v>1906</v>
      </c>
      <c r="AC511" s="1" t="s">
        <v>1930</v>
      </c>
      <c r="AD511" s="1" t="s">
        <v>1941</v>
      </c>
      <c r="AE511" s="1"/>
      <c r="AF511">
        <v>1</v>
      </c>
      <c r="AG511" s="1" t="s">
        <v>2199</v>
      </c>
      <c r="AH511" s="1" t="s">
        <v>2263</v>
      </c>
      <c r="AI511" s="1"/>
      <c r="AJ511" s="1" t="s">
        <v>2266</v>
      </c>
      <c r="AK511" s="1" t="s">
        <v>2350</v>
      </c>
      <c r="AL511" s="1" t="s">
        <v>2427</v>
      </c>
      <c r="AM511" s="1"/>
      <c r="AN511" s="3">
        <v>46255</v>
      </c>
      <c r="AO511" s="1" t="s">
        <v>2451</v>
      </c>
      <c r="AP511" s="1" t="s">
        <v>2742</v>
      </c>
      <c r="AQ511" s="1" t="s">
        <v>2811</v>
      </c>
      <c r="AR511" s="1" t="s">
        <v>2811</v>
      </c>
      <c r="AS511" s="1" t="s">
        <v>2818</v>
      </c>
      <c r="AT511" s="1" t="s">
        <v>1906</v>
      </c>
      <c r="AU511" s="1" t="s">
        <v>1930</v>
      </c>
      <c r="AV511" s="1" t="s">
        <v>2825</v>
      </c>
      <c r="AW511" s="1"/>
      <c r="AX511" s="1"/>
      <c r="AY511" s="1" t="s">
        <v>2829</v>
      </c>
      <c r="AZ511" s="1" t="s">
        <v>2829</v>
      </c>
      <c r="BA511" s="1" t="s">
        <v>2837</v>
      </c>
      <c r="BB511" s="1" t="s">
        <v>3079</v>
      </c>
      <c r="BC511" s="1"/>
      <c r="BD511">
        <v>1969</v>
      </c>
      <c r="BE511" s="1" t="s">
        <v>2818</v>
      </c>
      <c r="BF511">
        <v>6661</v>
      </c>
      <c r="BG511">
        <v>1</v>
      </c>
      <c r="BH511" s="1" t="s">
        <v>2467</v>
      </c>
    </row>
    <row r="512" spans="1:60">
      <c r="A512" s="8">
        <v>136251</v>
      </c>
      <c r="B512" s="1" t="s">
        <v>2919</v>
      </c>
      <c r="C512" s="1" t="s">
        <v>3135</v>
      </c>
      <c r="D512" s="1" t="s">
        <v>577</v>
      </c>
      <c r="E512">
        <v>197</v>
      </c>
      <c r="F512" s="9" t="s">
        <v>3083</v>
      </c>
      <c r="G512" s="4">
        <v>582683</v>
      </c>
      <c r="I512" s="14">
        <f t="shared" si="7"/>
        <v>114788551</v>
      </c>
      <c r="N512" s="1" t="s">
        <v>2441</v>
      </c>
      <c r="O512">
        <v>0</v>
      </c>
      <c r="P512" s="3">
        <v>46244</v>
      </c>
      <c r="Q512" s="1" t="s">
        <v>2452</v>
      </c>
      <c r="R512">
        <v>139427</v>
      </c>
      <c r="U512" s="1" t="s">
        <v>1416</v>
      </c>
      <c r="V512">
        <v>20</v>
      </c>
      <c r="W512">
        <v>2</v>
      </c>
      <c r="X512" s="1"/>
      <c r="Y512" s="1" t="s">
        <v>1768</v>
      </c>
      <c r="Z512" s="1" t="s">
        <v>1813</v>
      </c>
      <c r="AA512" s="1" t="s">
        <v>1817</v>
      </c>
      <c r="AB512" s="1" t="s">
        <v>1866</v>
      </c>
      <c r="AC512" s="1" t="s">
        <v>1930</v>
      </c>
      <c r="AD512" s="1" t="s">
        <v>1941</v>
      </c>
      <c r="AE512" s="1"/>
      <c r="AF512">
        <v>197</v>
      </c>
      <c r="AG512" s="1" t="s">
        <v>2087</v>
      </c>
      <c r="AH512" s="1" t="s">
        <v>2263</v>
      </c>
      <c r="AI512" s="1"/>
      <c r="AJ512" s="1" t="s">
        <v>2266</v>
      </c>
      <c r="AK512" s="1" t="s">
        <v>2308</v>
      </c>
      <c r="AL512" s="1" t="s">
        <v>2400</v>
      </c>
      <c r="AM512" s="1"/>
      <c r="AN512" s="3">
        <v>46244</v>
      </c>
      <c r="AO512" s="1" t="s">
        <v>2451</v>
      </c>
      <c r="AP512" s="1" t="s">
        <v>2580</v>
      </c>
      <c r="AQ512" s="1" t="s">
        <v>2811</v>
      </c>
      <c r="AR512" s="1" t="s">
        <v>2811</v>
      </c>
      <c r="AS512" s="1" t="s">
        <v>2818</v>
      </c>
      <c r="AT512" s="1" t="s">
        <v>1866</v>
      </c>
      <c r="AU512" s="1" t="s">
        <v>1930</v>
      </c>
      <c r="AV512" s="1" t="s">
        <v>2825</v>
      </c>
      <c r="AW512" s="1"/>
      <c r="AX512" s="1"/>
      <c r="AY512" s="1" t="s">
        <v>2829</v>
      </c>
      <c r="AZ512" s="1" t="s">
        <v>2829</v>
      </c>
      <c r="BA512" s="1" t="s">
        <v>2837</v>
      </c>
      <c r="BB512" s="1" t="s">
        <v>3063</v>
      </c>
      <c r="BC512" s="1"/>
      <c r="BD512">
        <v>22427</v>
      </c>
      <c r="BE512" s="1" t="s">
        <v>2818</v>
      </c>
      <c r="BF512">
        <v>1033</v>
      </c>
      <c r="BG512">
        <v>2</v>
      </c>
      <c r="BH512" s="1" t="s">
        <v>2468</v>
      </c>
    </row>
    <row r="513" spans="1:60">
      <c r="A513" s="8">
        <v>136272</v>
      </c>
      <c r="B513" s="1" t="s">
        <v>2891</v>
      </c>
      <c r="C513" s="1" t="s">
        <v>3135</v>
      </c>
      <c r="D513" s="1" t="s">
        <v>620</v>
      </c>
      <c r="E513">
        <v>255</v>
      </c>
      <c r="F513" s="9" t="s">
        <v>3083</v>
      </c>
      <c r="G513" s="4">
        <v>583050</v>
      </c>
      <c r="I513" s="14">
        <f t="shared" si="7"/>
        <v>148677750</v>
      </c>
      <c r="N513" s="1" t="s">
        <v>2441</v>
      </c>
      <c r="O513">
        <v>0</v>
      </c>
      <c r="P513" s="3">
        <v>46245</v>
      </c>
      <c r="Q513" s="1" t="s">
        <v>2456</v>
      </c>
      <c r="R513">
        <v>139461</v>
      </c>
      <c r="U513" s="1" t="s">
        <v>1446</v>
      </c>
      <c r="V513">
        <v>20</v>
      </c>
      <c r="W513">
        <v>1</v>
      </c>
      <c r="X513" s="1"/>
      <c r="Y513" s="1" t="s">
        <v>1768</v>
      </c>
      <c r="Z513" s="1" t="s">
        <v>1813</v>
      </c>
      <c r="AA513" s="1" t="s">
        <v>1817</v>
      </c>
      <c r="AB513" s="1" t="s">
        <v>1866</v>
      </c>
      <c r="AC513" s="1" t="s">
        <v>1930</v>
      </c>
      <c r="AD513" s="1" t="s">
        <v>1941</v>
      </c>
      <c r="AE513" s="1"/>
      <c r="AF513">
        <v>255</v>
      </c>
      <c r="AG513" s="1" t="s">
        <v>2103</v>
      </c>
      <c r="AH513" s="1" t="s">
        <v>2263</v>
      </c>
      <c r="AI513" s="1"/>
      <c r="AJ513" s="1" t="s">
        <v>2266</v>
      </c>
      <c r="AK513" s="1" t="s">
        <v>2316</v>
      </c>
      <c r="AL513" s="1" t="s">
        <v>2405</v>
      </c>
      <c r="AM513" s="1"/>
      <c r="AN513" s="3">
        <v>46245</v>
      </c>
      <c r="AO513" s="1" t="s">
        <v>2451</v>
      </c>
      <c r="AP513" s="1" t="s">
        <v>2599</v>
      </c>
      <c r="AQ513" s="1" t="s">
        <v>2811</v>
      </c>
      <c r="AR513" s="1" t="s">
        <v>2811</v>
      </c>
      <c r="AS513" s="1" t="s">
        <v>2818</v>
      </c>
      <c r="AT513" s="1" t="s">
        <v>1866</v>
      </c>
      <c r="AU513" s="1" t="s">
        <v>1930</v>
      </c>
      <c r="AV513" s="1" t="s">
        <v>2825</v>
      </c>
      <c r="AW513" s="1"/>
      <c r="AX513" s="1"/>
      <c r="AY513" s="1" t="s">
        <v>2829</v>
      </c>
      <c r="AZ513" s="1" t="s">
        <v>2829</v>
      </c>
      <c r="BA513" s="1" t="s">
        <v>2837</v>
      </c>
      <c r="BB513" s="1" t="s">
        <v>3063</v>
      </c>
      <c r="BC513" s="1"/>
      <c r="BD513">
        <v>22427</v>
      </c>
      <c r="BE513" s="1" t="s">
        <v>2818</v>
      </c>
      <c r="BF513">
        <v>2599</v>
      </c>
      <c r="BG513">
        <v>1</v>
      </c>
      <c r="BH513" s="1" t="s">
        <v>2451</v>
      </c>
    </row>
    <row r="514" spans="1:60">
      <c r="A514" s="8">
        <v>136272</v>
      </c>
      <c r="B514" s="1" t="s">
        <v>2891</v>
      </c>
      <c r="C514" s="1" t="s">
        <v>3135</v>
      </c>
      <c r="D514" s="1" t="s">
        <v>621</v>
      </c>
      <c r="E514">
        <v>251</v>
      </c>
      <c r="F514" s="9" t="s">
        <v>3083</v>
      </c>
      <c r="G514" s="4">
        <v>583050</v>
      </c>
      <c r="I514" s="14">
        <f t="shared" ref="I514:I577" si="8">E514*G514</f>
        <v>146345550</v>
      </c>
      <c r="N514" s="1" t="s">
        <v>2441</v>
      </c>
      <c r="O514">
        <v>0</v>
      </c>
      <c r="P514" s="3">
        <v>46245</v>
      </c>
      <c r="Q514" s="1" t="s">
        <v>2456</v>
      </c>
      <c r="R514">
        <v>139461</v>
      </c>
      <c r="U514" s="1" t="s">
        <v>1447</v>
      </c>
      <c r="V514">
        <v>20</v>
      </c>
      <c r="W514">
        <v>2</v>
      </c>
      <c r="X514" s="1"/>
      <c r="Y514" s="1" t="s">
        <v>1768</v>
      </c>
      <c r="Z514" s="1" t="s">
        <v>1813</v>
      </c>
      <c r="AA514" s="1" t="s">
        <v>1817</v>
      </c>
      <c r="AB514" s="1" t="s">
        <v>1866</v>
      </c>
      <c r="AC514" s="1" t="s">
        <v>1930</v>
      </c>
      <c r="AD514" s="1" t="s">
        <v>1941</v>
      </c>
      <c r="AE514" s="1"/>
      <c r="AF514">
        <v>251</v>
      </c>
      <c r="AG514" s="1" t="s">
        <v>2104</v>
      </c>
      <c r="AH514" s="1" t="s">
        <v>2263</v>
      </c>
      <c r="AI514" s="1"/>
      <c r="AJ514" s="1" t="s">
        <v>2266</v>
      </c>
      <c r="AK514" s="1" t="s">
        <v>2316</v>
      </c>
      <c r="AL514" s="1" t="s">
        <v>2405</v>
      </c>
      <c r="AM514" s="1"/>
      <c r="AN514" s="3">
        <v>46245</v>
      </c>
      <c r="AO514" s="1" t="s">
        <v>2451</v>
      </c>
      <c r="AP514" s="1" t="s">
        <v>2599</v>
      </c>
      <c r="AQ514" s="1" t="s">
        <v>2811</v>
      </c>
      <c r="AR514" s="1" t="s">
        <v>2811</v>
      </c>
      <c r="AS514" s="1" t="s">
        <v>2818</v>
      </c>
      <c r="AT514" s="1" t="s">
        <v>1866</v>
      </c>
      <c r="AU514" s="1" t="s">
        <v>1930</v>
      </c>
      <c r="AV514" s="1" t="s">
        <v>2825</v>
      </c>
      <c r="AW514" s="1"/>
      <c r="AX514" s="1"/>
      <c r="AY514" s="1" t="s">
        <v>2829</v>
      </c>
      <c r="AZ514" s="1" t="s">
        <v>2829</v>
      </c>
      <c r="BA514" s="1" t="s">
        <v>2837</v>
      </c>
      <c r="BB514" s="1" t="s">
        <v>3063</v>
      </c>
      <c r="BC514" s="1"/>
      <c r="BD514">
        <v>22427</v>
      </c>
      <c r="BE514" s="1" t="s">
        <v>2818</v>
      </c>
      <c r="BF514">
        <v>2599</v>
      </c>
      <c r="BG514">
        <v>2</v>
      </c>
      <c r="BH514" s="1" t="s">
        <v>2451</v>
      </c>
    </row>
    <row r="515" spans="1:60">
      <c r="A515" s="8">
        <v>136073</v>
      </c>
      <c r="B515" s="1" t="s">
        <v>2848</v>
      </c>
      <c r="C515" s="1" t="s">
        <v>3096</v>
      </c>
      <c r="D515" s="1" t="s">
        <v>96</v>
      </c>
      <c r="E515">
        <v>1</v>
      </c>
      <c r="F515" s="9" t="s">
        <v>3083</v>
      </c>
      <c r="G515" s="4">
        <v>600000</v>
      </c>
      <c r="I515" s="14">
        <f t="shared" si="8"/>
        <v>600000</v>
      </c>
      <c r="N515" s="1" t="s">
        <v>2441</v>
      </c>
      <c r="O515">
        <v>0</v>
      </c>
      <c r="P515" s="3">
        <v>46237</v>
      </c>
      <c r="Q515" s="1" t="s">
        <v>2445</v>
      </c>
      <c r="R515">
        <v>139246</v>
      </c>
      <c r="U515" s="1" t="s">
        <v>1083</v>
      </c>
      <c r="V515">
        <v>0</v>
      </c>
      <c r="W515">
        <v>1</v>
      </c>
      <c r="X515" s="1"/>
      <c r="Y515" s="1" t="s">
        <v>1768</v>
      </c>
      <c r="Z515" s="1" t="s">
        <v>1813</v>
      </c>
      <c r="AA515" s="1" t="s">
        <v>1815</v>
      </c>
      <c r="AB515" s="1" t="s">
        <v>1829</v>
      </c>
      <c r="AC515" s="1" t="s">
        <v>1920</v>
      </c>
      <c r="AD515" s="1" t="s">
        <v>1941</v>
      </c>
      <c r="AE515" s="1"/>
      <c r="AF515">
        <v>1</v>
      </c>
      <c r="AG515" s="1" t="s">
        <v>1083</v>
      </c>
      <c r="AH515" s="1" t="s">
        <v>2263</v>
      </c>
      <c r="AI515" s="1"/>
      <c r="AJ515" s="1" t="s">
        <v>2264</v>
      </c>
      <c r="AK515" s="1" t="s">
        <v>1083</v>
      </c>
      <c r="AL515" s="1" t="s">
        <v>1083</v>
      </c>
      <c r="AM515" s="1" t="s">
        <v>2444</v>
      </c>
      <c r="AN515" s="3">
        <v>46237</v>
      </c>
      <c r="AO515" s="1" t="s">
        <v>2451</v>
      </c>
      <c r="AP515" s="1" t="s">
        <v>2482</v>
      </c>
      <c r="AQ515" s="1" t="s">
        <v>2811</v>
      </c>
      <c r="AR515" s="1" t="s">
        <v>2811</v>
      </c>
      <c r="AS515" s="1" t="s">
        <v>2814</v>
      </c>
      <c r="AT515" s="1" t="s">
        <v>1829</v>
      </c>
      <c r="AU515" s="1" t="s">
        <v>1920</v>
      </c>
      <c r="AV515" s="1" t="s">
        <v>2825</v>
      </c>
      <c r="AW515" s="1"/>
      <c r="AX515" s="1"/>
      <c r="AY515" s="1" t="s">
        <v>2829</v>
      </c>
      <c r="AZ515" s="1" t="s">
        <v>2829</v>
      </c>
      <c r="BA515" s="1" t="s">
        <v>2835</v>
      </c>
      <c r="BB515" s="1" t="s">
        <v>3059</v>
      </c>
      <c r="BC515" s="1"/>
      <c r="BD515">
        <v>14862</v>
      </c>
      <c r="BE515" s="1" t="s">
        <v>2814</v>
      </c>
      <c r="BF515">
        <v>6526</v>
      </c>
      <c r="BG515">
        <v>1</v>
      </c>
      <c r="BH515" s="1" t="s">
        <v>3259</v>
      </c>
    </row>
    <row r="516" spans="1:60">
      <c r="A516" s="8">
        <v>136219</v>
      </c>
      <c r="B516" s="1" t="s">
        <v>2904</v>
      </c>
      <c r="C516" s="1" t="s">
        <v>3137</v>
      </c>
      <c r="D516" s="1" t="s">
        <v>432</v>
      </c>
      <c r="E516">
        <v>1</v>
      </c>
      <c r="F516" s="9" t="s">
        <v>3083</v>
      </c>
      <c r="G516" s="4">
        <v>600000</v>
      </c>
      <c r="I516" s="14">
        <f t="shared" si="8"/>
        <v>600000</v>
      </c>
      <c r="N516" s="1" t="s">
        <v>2441</v>
      </c>
      <c r="O516">
        <v>0</v>
      </c>
      <c r="P516" s="3">
        <v>46241</v>
      </c>
      <c r="Q516" s="1" t="s">
        <v>2453</v>
      </c>
      <c r="R516">
        <v>139100</v>
      </c>
      <c r="U516" s="1" t="s">
        <v>1321</v>
      </c>
      <c r="V516">
        <v>20</v>
      </c>
      <c r="W516">
        <v>12</v>
      </c>
      <c r="X516" s="1"/>
      <c r="Y516" s="1" t="s">
        <v>1768</v>
      </c>
      <c r="Z516" s="1" t="s">
        <v>1813</v>
      </c>
      <c r="AA516" s="1" t="s">
        <v>1817</v>
      </c>
      <c r="AB516" s="1" t="s">
        <v>1870</v>
      </c>
      <c r="AC516" s="1" t="s">
        <v>1931</v>
      </c>
      <c r="AD516" s="1" t="s">
        <v>1941</v>
      </c>
      <c r="AE516" s="1"/>
      <c r="AF516">
        <v>0</v>
      </c>
      <c r="AG516" s="1" t="s">
        <v>1350</v>
      </c>
      <c r="AH516" s="1" t="s">
        <v>2263</v>
      </c>
      <c r="AI516" s="1"/>
      <c r="AJ516" s="1" t="s">
        <v>2266</v>
      </c>
      <c r="AK516" s="1" t="s">
        <v>2300</v>
      </c>
      <c r="AL516" s="1" t="s">
        <v>2395</v>
      </c>
      <c r="AM516" s="1"/>
      <c r="AN516" s="3">
        <v>46241</v>
      </c>
      <c r="AO516" s="1" t="s">
        <v>2451</v>
      </c>
      <c r="AP516" s="1" t="s">
        <v>2554</v>
      </c>
      <c r="AQ516" s="1" t="s">
        <v>2811</v>
      </c>
      <c r="AR516" s="1" t="s">
        <v>2811</v>
      </c>
      <c r="AS516" s="1" t="s">
        <v>2818</v>
      </c>
      <c r="AT516" s="1" t="s">
        <v>1870</v>
      </c>
      <c r="AU516" s="1" t="s">
        <v>1931</v>
      </c>
      <c r="AV516" s="1" t="s">
        <v>2825</v>
      </c>
      <c r="AW516" s="1"/>
      <c r="AX516" s="1"/>
      <c r="AY516" s="1" t="s">
        <v>2833</v>
      </c>
      <c r="AZ516" s="1" t="s">
        <v>2830</v>
      </c>
      <c r="BA516" s="1" t="s">
        <v>2837</v>
      </c>
      <c r="BB516" s="1" t="s">
        <v>3063</v>
      </c>
      <c r="BC516" s="1"/>
      <c r="BD516">
        <v>22417</v>
      </c>
      <c r="BE516" s="1" t="s">
        <v>2818</v>
      </c>
      <c r="BF516">
        <v>2633</v>
      </c>
      <c r="BG516">
        <v>12</v>
      </c>
      <c r="BH516" s="1" t="s">
        <v>2451</v>
      </c>
    </row>
    <row r="517" spans="1:60">
      <c r="A517" s="8">
        <v>136220</v>
      </c>
      <c r="B517" s="1" t="s">
        <v>2896</v>
      </c>
      <c r="C517" s="1" t="s">
        <v>3137</v>
      </c>
      <c r="D517" s="1" t="s">
        <v>441</v>
      </c>
      <c r="E517">
        <v>1</v>
      </c>
      <c r="F517" s="9" t="s">
        <v>3083</v>
      </c>
      <c r="G517" s="4">
        <v>600000</v>
      </c>
      <c r="I517" s="14">
        <f t="shared" si="8"/>
        <v>600000</v>
      </c>
      <c r="N517" s="1" t="s">
        <v>2441</v>
      </c>
      <c r="O517">
        <v>0</v>
      </c>
      <c r="P517" s="3">
        <v>46241</v>
      </c>
      <c r="Q517" s="1" t="s">
        <v>2453</v>
      </c>
      <c r="R517">
        <v>139082</v>
      </c>
      <c r="U517" s="1" t="s">
        <v>1321</v>
      </c>
      <c r="V517">
        <v>20</v>
      </c>
      <c r="W517">
        <v>6</v>
      </c>
      <c r="X517" s="1"/>
      <c r="Y517" s="1" t="s">
        <v>1768</v>
      </c>
      <c r="Z517" s="1" t="s">
        <v>1813</v>
      </c>
      <c r="AA517" s="1" t="s">
        <v>1817</v>
      </c>
      <c r="AB517" s="1" t="s">
        <v>1870</v>
      </c>
      <c r="AC517" s="1" t="s">
        <v>1931</v>
      </c>
      <c r="AD517" s="1" t="s">
        <v>1941</v>
      </c>
      <c r="AE517" s="1"/>
      <c r="AF517">
        <v>0</v>
      </c>
      <c r="AG517" s="1" t="s">
        <v>1350</v>
      </c>
      <c r="AH517" s="1" t="s">
        <v>2263</v>
      </c>
      <c r="AI517" s="1"/>
      <c r="AJ517" s="1" t="s">
        <v>2266</v>
      </c>
      <c r="AK517" s="1" t="s">
        <v>2301</v>
      </c>
      <c r="AL517" s="1" t="s">
        <v>2396</v>
      </c>
      <c r="AM517" s="1"/>
      <c r="AN517" s="3">
        <v>46241</v>
      </c>
      <c r="AO517" s="1" t="s">
        <v>2451</v>
      </c>
      <c r="AP517" s="1" t="s">
        <v>2555</v>
      </c>
      <c r="AQ517" s="1" t="s">
        <v>2811</v>
      </c>
      <c r="AR517" s="1" t="s">
        <v>2811</v>
      </c>
      <c r="AS517" s="1" t="s">
        <v>2818</v>
      </c>
      <c r="AT517" s="1" t="s">
        <v>1870</v>
      </c>
      <c r="AU517" s="1" t="s">
        <v>1931</v>
      </c>
      <c r="AV517" s="1" t="s">
        <v>2825</v>
      </c>
      <c r="AW517" s="1"/>
      <c r="AX517" s="1"/>
      <c r="AY517" s="1" t="s">
        <v>2833</v>
      </c>
      <c r="AZ517" s="1" t="s">
        <v>2830</v>
      </c>
      <c r="BA517" s="1" t="s">
        <v>2837</v>
      </c>
      <c r="BB517" s="1" t="s">
        <v>3063</v>
      </c>
      <c r="BC517" s="1"/>
      <c r="BD517">
        <v>22417</v>
      </c>
      <c r="BE517" s="1" t="s">
        <v>2818</v>
      </c>
      <c r="BF517">
        <v>2053</v>
      </c>
      <c r="BG517">
        <v>6</v>
      </c>
      <c r="BH517" s="1" t="s">
        <v>2451</v>
      </c>
    </row>
    <row r="518" spans="1:60">
      <c r="A518" s="8">
        <v>136262</v>
      </c>
      <c r="B518" s="1" t="s">
        <v>2864</v>
      </c>
      <c r="C518" s="1" t="s">
        <v>3172</v>
      </c>
      <c r="D518" s="1" t="s">
        <v>599</v>
      </c>
      <c r="E518">
        <v>1</v>
      </c>
      <c r="F518" s="9" t="s">
        <v>3084</v>
      </c>
      <c r="G518" s="4">
        <v>600000</v>
      </c>
      <c r="I518" s="14">
        <f t="shared" si="8"/>
        <v>600000</v>
      </c>
      <c r="N518" s="1" t="s">
        <v>2441</v>
      </c>
      <c r="O518">
        <v>0</v>
      </c>
      <c r="P518" s="3">
        <v>46244</v>
      </c>
      <c r="Q518" s="1" t="s">
        <v>2454</v>
      </c>
      <c r="R518">
        <v>139460</v>
      </c>
      <c r="U518" s="1" t="s">
        <v>1083</v>
      </c>
      <c r="V518">
        <v>0</v>
      </c>
      <c r="W518">
        <v>0</v>
      </c>
      <c r="X518" s="1"/>
      <c r="Y518" s="1" t="s">
        <v>1777</v>
      </c>
      <c r="Z518" s="1" t="s">
        <v>1813</v>
      </c>
      <c r="AA518" s="1" t="s">
        <v>1815</v>
      </c>
      <c r="AB518" s="1" t="s">
        <v>1839</v>
      </c>
      <c r="AC518" s="1" t="s">
        <v>1918</v>
      </c>
      <c r="AD518" s="1" t="s">
        <v>1941</v>
      </c>
      <c r="AE518" s="1"/>
      <c r="AF518">
        <v>1</v>
      </c>
      <c r="AG518" s="1" t="s">
        <v>1083</v>
      </c>
      <c r="AH518" s="1" t="s">
        <v>2263</v>
      </c>
      <c r="AI518" s="1"/>
      <c r="AJ518" s="1" t="s">
        <v>2264</v>
      </c>
      <c r="AK518" s="1" t="s">
        <v>2312</v>
      </c>
      <c r="AL518" s="1" t="s">
        <v>2312</v>
      </c>
      <c r="AM518" s="1"/>
      <c r="AN518" s="3">
        <v>46244</v>
      </c>
      <c r="AO518" s="1" t="s">
        <v>2451</v>
      </c>
      <c r="AP518" s="1" t="s">
        <v>2590</v>
      </c>
      <c r="AQ518" s="1" t="s">
        <v>2811</v>
      </c>
      <c r="AR518" s="1" t="s">
        <v>2812</v>
      </c>
      <c r="AS518" s="1" t="s">
        <v>2815</v>
      </c>
      <c r="AT518" s="1" t="s">
        <v>1839</v>
      </c>
      <c r="AU518" s="1" t="s">
        <v>1918</v>
      </c>
      <c r="AV518" s="1" t="s">
        <v>2825</v>
      </c>
      <c r="AW518" s="1"/>
      <c r="AX518" s="1"/>
      <c r="AY518" s="1" t="s">
        <v>2829</v>
      </c>
      <c r="AZ518" s="1" t="s">
        <v>2829</v>
      </c>
      <c r="BA518" s="1" t="s">
        <v>2835</v>
      </c>
      <c r="BB518" s="1" t="s">
        <v>3059</v>
      </c>
      <c r="BC518" s="1"/>
      <c r="BD518">
        <v>9223</v>
      </c>
      <c r="BE518" s="1" t="s">
        <v>2815</v>
      </c>
      <c r="BF518">
        <v>2536</v>
      </c>
      <c r="BG518">
        <v>3</v>
      </c>
      <c r="BH518" s="1" t="s">
        <v>2454</v>
      </c>
    </row>
    <row r="519" spans="1:60">
      <c r="A519" s="8">
        <v>136263</v>
      </c>
      <c r="B519" s="1" t="s">
        <v>2864</v>
      </c>
      <c r="C519" s="1" t="s">
        <v>3172</v>
      </c>
      <c r="D519" s="1" t="s">
        <v>603</v>
      </c>
      <c r="E519">
        <v>1</v>
      </c>
      <c r="F519" s="9" t="s">
        <v>3084</v>
      </c>
      <c r="G519" s="4">
        <v>600000</v>
      </c>
      <c r="I519" s="14">
        <f t="shared" si="8"/>
        <v>600000</v>
      </c>
      <c r="N519" s="1" t="s">
        <v>2441</v>
      </c>
      <c r="O519">
        <v>0</v>
      </c>
      <c r="P519" s="3">
        <v>46244</v>
      </c>
      <c r="Q519" s="1" t="s">
        <v>2454</v>
      </c>
      <c r="R519">
        <v>139459</v>
      </c>
      <c r="U519" s="1" t="s">
        <v>1083</v>
      </c>
      <c r="V519">
        <v>0</v>
      </c>
      <c r="W519">
        <v>0</v>
      </c>
      <c r="X519" s="1"/>
      <c r="Y519" s="1" t="s">
        <v>1777</v>
      </c>
      <c r="Z519" s="1" t="s">
        <v>1813</v>
      </c>
      <c r="AA519" s="1" t="s">
        <v>1815</v>
      </c>
      <c r="AB519" s="1" t="s">
        <v>1839</v>
      </c>
      <c r="AC519" s="1" t="s">
        <v>1918</v>
      </c>
      <c r="AD519" s="1" t="s">
        <v>1941</v>
      </c>
      <c r="AE519" s="1"/>
      <c r="AF519">
        <v>1</v>
      </c>
      <c r="AG519" s="1" t="s">
        <v>1083</v>
      </c>
      <c r="AH519" s="1" t="s">
        <v>2263</v>
      </c>
      <c r="AI519" s="1"/>
      <c r="AJ519" s="1" t="s">
        <v>2264</v>
      </c>
      <c r="AK519" s="1" t="s">
        <v>2312</v>
      </c>
      <c r="AL519" s="1" t="s">
        <v>2312</v>
      </c>
      <c r="AM519" s="1"/>
      <c r="AN519" s="3">
        <v>46244</v>
      </c>
      <c r="AO519" s="1" t="s">
        <v>2451</v>
      </c>
      <c r="AP519" s="1" t="s">
        <v>2590</v>
      </c>
      <c r="AQ519" s="1" t="s">
        <v>2811</v>
      </c>
      <c r="AR519" s="1" t="s">
        <v>2812</v>
      </c>
      <c r="AS519" s="1" t="s">
        <v>2815</v>
      </c>
      <c r="AT519" s="1" t="s">
        <v>1839</v>
      </c>
      <c r="AU519" s="1" t="s">
        <v>1918</v>
      </c>
      <c r="AV519" s="1" t="s">
        <v>2825</v>
      </c>
      <c r="AW519" s="1"/>
      <c r="AX519" s="1"/>
      <c r="AY519" s="1" t="s">
        <v>2829</v>
      </c>
      <c r="AZ519" s="1" t="s">
        <v>2829</v>
      </c>
      <c r="BA519" s="1" t="s">
        <v>2835</v>
      </c>
      <c r="BB519" s="1" t="s">
        <v>3059</v>
      </c>
      <c r="BC519" s="1"/>
      <c r="BD519">
        <v>9223</v>
      </c>
      <c r="BE519" s="1" t="s">
        <v>2815</v>
      </c>
      <c r="BF519">
        <v>2536</v>
      </c>
      <c r="BG519">
        <v>3</v>
      </c>
      <c r="BH519" s="1" t="s">
        <v>2454</v>
      </c>
    </row>
    <row r="520" spans="1:60">
      <c r="A520" s="8">
        <v>136274</v>
      </c>
      <c r="B520" s="1" t="s">
        <v>2931</v>
      </c>
      <c r="C520" s="1" t="s">
        <v>3176</v>
      </c>
      <c r="D520" s="1" t="s">
        <v>624</v>
      </c>
      <c r="E520">
        <v>1</v>
      </c>
      <c r="F520" s="9" t="s">
        <v>3083</v>
      </c>
      <c r="G520" s="4">
        <v>600000</v>
      </c>
      <c r="I520" s="14">
        <f t="shared" si="8"/>
        <v>600000</v>
      </c>
      <c r="N520" s="1" t="s">
        <v>2441</v>
      </c>
      <c r="O520">
        <v>0</v>
      </c>
      <c r="P520" s="3">
        <v>46246</v>
      </c>
      <c r="Q520" s="1" t="s">
        <v>2446</v>
      </c>
      <c r="R520">
        <v>139523</v>
      </c>
      <c r="U520" s="1" t="s">
        <v>1321</v>
      </c>
      <c r="V520">
        <v>20</v>
      </c>
      <c r="W520">
        <v>1</v>
      </c>
      <c r="X520" s="1"/>
      <c r="Y520" s="1" t="s">
        <v>1768</v>
      </c>
      <c r="Z520" s="1" t="s">
        <v>1813</v>
      </c>
      <c r="AA520" s="1" t="s">
        <v>1819</v>
      </c>
      <c r="AB520" s="1" t="s">
        <v>1886</v>
      </c>
      <c r="AC520" s="1" t="s">
        <v>1936</v>
      </c>
      <c r="AD520" s="1" t="s">
        <v>1941</v>
      </c>
      <c r="AE520" s="1"/>
      <c r="AF520">
        <v>1</v>
      </c>
      <c r="AG520" s="1" t="s">
        <v>1083</v>
      </c>
      <c r="AH520" s="1" t="s">
        <v>2263</v>
      </c>
      <c r="AI520" s="1"/>
      <c r="AJ520" s="1" t="s">
        <v>2265</v>
      </c>
      <c r="AK520" s="1" t="s">
        <v>1083</v>
      </c>
      <c r="AL520" s="1" t="s">
        <v>1321</v>
      </c>
      <c r="AM520" s="1"/>
      <c r="AN520" s="3">
        <v>46246</v>
      </c>
      <c r="AO520" s="1" t="s">
        <v>2451</v>
      </c>
      <c r="AP520" s="1" t="s">
        <v>2600</v>
      </c>
      <c r="AQ520" s="1" t="s">
        <v>2811</v>
      </c>
      <c r="AR520" s="1" t="s">
        <v>2811</v>
      </c>
      <c r="AS520" s="1" t="s">
        <v>2821</v>
      </c>
      <c r="AT520" s="1" t="s">
        <v>1886</v>
      </c>
      <c r="AU520" s="1" t="s">
        <v>1936</v>
      </c>
      <c r="AV520" s="1" t="s">
        <v>2825</v>
      </c>
      <c r="AW520" s="1"/>
      <c r="AX520" s="1"/>
      <c r="AY520" s="1" t="s">
        <v>2829</v>
      </c>
      <c r="AZ520" s="1" t="s">
        <v>2829</v>
      </c>
      <c r="BA520" s="1" t="s">
        <v>2836</v>
      </c>
      <c r="BB520" s="1" t="s">
        <v>3075</v>
      </c>
      <c r="BC520" s="1"/>
      <c r="BD520">
        <v>22414</v>
      </c>
      <c r="BE520" s="1" t="s">
        <v>2821</v>
      </c>
      <c r="BF520">
        <v>14</v>
      </c>
      <c r="BG520">
        <v>1</v>
      </c>
      <c r="BH520" s="1" t="s">
        <v>2455</v>
      </c>
    </row>
    <row r="521" spans="1:60">
      <c r="A521" s="8">
        <v>136308</v>
      </c>
      <c r="B521" s="1" t="s">
        <v>2957</v>
      </c>
      <c r="C521" s="1" t="s">
        <v>3089</v>
      </c>
      <c r="D521" s="1" t="s">
        <v>669</v>
      </c>
      <c r="E521">
        <v>1</v>
      </c>
      <c r="F521" s="9" t="s">
        <v>3083</v>
      </c>
      <c r="G521" s="4">
        <v>600000</v>
      </c>
      <c r="I521" s="14">
        <f t="shared" si="8"/>
        <v>600000</v>
      </c>
      <c r="N521" s="1" t="s">
        <v>2441</v>
      </c>
      <c r="O521">
        <v>0</v>
      </c>
      <c r="P521" s="3">
        <v>46247</v>
      </c>
      <c r="Q521" s="1" t="s">
        <v>2457</v>
      </c>
      <c r="R521">
        <v>139453</v>
      </c>
      <c r="U521" s="1" t="s">
        <v>1321</v>
      </c>
      <c r="V521">
        <v>20</v>
      </c>
      <c r="W521">
        <v>1</v>
      </c>
      <c r="X521" s="1"/>
      <c r="Y521" s="1" t="s">
        <v>1764</v>
      </c>
      <c r="Z521" s="1" t="s">
        <v>1813</v>
      </c>
      <c r="AA521" s="1" t="s">
        <v>1815</v>
      </c>
      <c r="AB521" s="1" t="s">
        <v>1821</v>
      </c>
      <c r="AC521" s="1" t="s">
        <v>1916</v>
      </c>
      <c r="AD521" s="1" t="s">
        <v>1941</v>
      </c>
      <c r="AE521" s="1"/>
      <c r="AF521">
        <v>1</v>
      </c>
      <c r="AG521" s="1" t="s">
        <v>1083</v>
      </c>
      <c r="AH521" s="1" t="s">
        <v>2263</v>
      </c>
      <c r="AI521" s="1"/>
      <c r="AJ521" s="1" t="s">
        <v>2264</v>
      </c>
      <c r="AK521" s="1" t="s">
        <v>1083</v>
      </c>
      <c r="AL521" s="1" t="s">
        <v>1321</v>
      </c>
      <c r="AM521" s="1" t="s">
        <v>2444</v>
      </c>
      <c r="AN521" s="3">
        <v>46247</v>
      </c>
      <c r="AO521" s="1" t="s">
        <v>2451</v>
      </c>
      <c r="AP521" s="1" t="s">
        <v>2625</v>
      </c>
      <c r="AQ521" s="1" t="s">
        <v>2811</v>
      </c>
      <c r="AR521" s="1" t="s">
        <v>2811</v>
      </c>
      <c r="AS521" s="1" t="s">
        <v>2814</v>
      </c>
      <c r="AT521" s="1" t="s">
        <v>1821</v>
      </c>
      <c r="AU521" s="1" t="s">
        <v>1916</v>
      </c>
      <c r="AV521" s="1" t="s">
        <v>2825</v>
      </c>
      <c r="AW521" s="1"/>
      <c r="AX521" s="1"/>
      <c r="AY521" s="1" t="s">
        <v>2829</v>
      </c>
      <c r="AZ521" s="1" t="s">
        <v>2829</v>
      </c>
      <c r="BA521" s="1" t="s">
        <v>2835</v>
      </c>
      <c r="BB521" s="1" t="s">
        <v>3059</v>
      </c>
      <c r="BC521" s="1"/>
      <c r="BD521">
        <v>1265</v>
      </c>
      <c r="BE521" s="1" t="s">
        <v>2814</v>
      </c>
      <c r="BF521">
        <v>2703</v>
      </c>
      <c r="BG521">
        <v>1</v>
      </c>
      <c r="BH521" s="1" t="s">
        <v>2449</v>
      </c>
    </row>
    <row r="522" spans="1:60">
      <c r="A522" s="8">
        <v>136310</v>
      </c>
      <c r="B522" s="1" t="s">
        <v>2904</v>
      </c>
      <c r="C522" s="1" t="s">
        <v>3166</v>
      </c>
      <c r="D522" s="1" t="s">
        <v>674</v>
      </c>
      <c r="E522">
        <v>1</v>
      </c>
      <c r="F522" s="9" t="s">
        <v>3083</v>
      </c>
      <c r="G522" s="4">
        <v>600000</v>
      </c>
      <c r="I522" s="14">
        <f t="shared" si="8"/>
        <v>600000</v>
      </c>
      <c r="N522" s="1" t="s">
        <v>2441</v>
      </c>
      <c r="O522">
        <v>0</v>
      </c>
      <c r="P522" s="3">
        <v>46247</v>
      </c>
      <c r="Q522" s="1" t="s">
        <v>2457</v>
      </c>
      <c r="R522">
        <v>139424</v>
      </c>
      <c r="U522" s="1" t="s">
        <v>1321</v>
      </c>
      <c r="V522">
        <v>20</v>
      </c>
      <c r="W522">
        <v>2</v>
      </c>
      <c r="X522" s="1"/>
      <c r="Y522" s="1" t="s">
        <v>1768</v>
      </c>
      <c r="Z522" s="1" t="s">
        <v>1813</v>
      </c>
      <c r="AA522" s="1" t="s">
        <v>1817</v>
      </c>
      <c r="AB522" s="1" t="s">
        <v>1896</v>
      </c>
      <c r="AC522" s="1" t="s">
        <v>1929</v>
      </c>
      <c r="AD522" s="1" t="s">
        <v>1941</v>
      </c>
      <c r="AE522" s="1"/>
      <c r="AF522">
        <v>1</v>
      </c>
      <c r="AG522" s="1" t="s">
        <v>1083</v>
      </c>
      <c r="AH522" s="1" t="s">
        <v>2263</v>
      </c>
      <c r="AI522" s="1"/>
      <c r="AJ522" s="1" t="s">
        <v>2266</v>
      </c>
      <c r="AK522" s="1" t="s">
        <v>2322</v>
      </c>
      <c r="AL522" s="1" t="s">
        <v>2407</v>
      </c>
      <c r="AM522" s="1"/>
      <c r="AN522" s="3">
        <v>46247</v>
      </c>
      <c r="AO522" s="1" t="s">
        <v>2451</v>
      </c>
      <c r="AP522" s="1" t="s">
        <v>2627</v>
      </c>
      <c r="AQ522" s="1" t="s">
        <v>2811</v>
      </c>
      <c r="AR522" s="1" t="s">
        <v>2811</v>
      </c>
      <c r="AS522" s="1" t="s">
        <v>2818</v>
      </c>
      <c r="AT522" s="1" t="s">
        <v>1896</v>
      </c>
      <c r="AU522" s="1" t="s">
        <v>1929</v>
      </c>
      <c r="AV522" s="1" t="s">
        <v>2825</v>
      </c>
      <c r="AW522" s="1"/>
      <c r="AX522" s="1"/>
      <c r="AY522" s="1" t="s">
        <v>2829</v>
      </c>
      <c r="AZ522" s="1" t="s">
        <v>2829</v>
      </c>
      <c r="BA522" s="1" t="s">
        <v>2837</v>
      </c>
      <c r="BB522" s="1" t="s">
        <v>3063</v>
      </c>
      <c r="BC522" s="1"/>
      <c r="BD522">
        <v>22421</v>
      </c>
      <c r="BE522" s="1" t="s">
        <v>2818</v>
      </c>
      <c r="BF522">
        <v>2633</v>
      </c>
      <c r="BG522">
        <v>2</v>
      </c>
      <c r="BH522" s="1" t="s">
        <v>2451</v>
      </c>
    </row>
    <row r="523" spans="1:60">
      <c r="A523" s="8">
        <v>136329</v>
      </c>
      <c r="B523" s="1" t="s">
        <v>2966</v>
      </c>
      <c r="C523" s="1" t="s">
        <v>3089</v>
      </c>
      <c r="D523" s="1" t="s">
        <v>713</v>
      </c>
      <c r="E523">
        <v>12</v>
      </c>
      <c r="F523" s="9" t="s">
        <v>3083</v>
      </c>
      <c r="G523" s="4">
        <v>600000</v>
      </c>
      <c r="I523" s="14">
        <f t="shared" si="8"/>
        <v>7200000</v>
      </c>
      <c r="N523" s="1" t="s">
        <v>2441</v>
      </c>
      <c r="O523">
        <v>0</v>
      </c>
      <c r="P523" s="3">
        <v>46251</v>
      </c>
      <c r="Q523" s="1" t="s">
        <v>2458</v>
      </c>
      <c r="R523">
        <v>139590</v>
      </c>
      <c r="U523" s="1" t="s">
        <v>1478</v>
      </c>
      <c r="V523">
        <v>0</v>
      </c>
      <c r="W523">
        <v>1</v>
      </c>
      <c r="X523" s="1"/>
      <c r="Y523" s="1" t="s">
        <v>1764</v>
      </c>
      <c r="Z523" s="1" t="s">
        <v>1813</v>
      </c>
      <c r="AA523" s="1" t="s">
        <v>1815</v>
      </c>
      <c r="AB523" s="1" t="s">
        <v>1821</v>
      </c>
      <c r="AC523" s="1" t="s">
        <v>1916</v>
      </c>
      <c r="AD523" s="1" t="s">
        <v>1941</v>
      </c>
      <c r="AE523" s="1"/>
      <c r="AF523">
        <v>12</v>
      </c>
      <c r="AG523" s="1" t="s">
        <v>1478</v>
      </c>
      <c r="AH523" s="1" t="s">
        <v>2263</v>
      </c>
      <c r="AI523" s="1"/>
      <c r="AJ523" s="1" t="s">
        <v>2264</v>
      </c>
      <c r="AK523" s="1" t="s">
        <v>1478</v>
      </c>
      <c r="AL523" s="1" t="s">
        <v>1478</v>
      </c>
      <c r="AM523" s="1"/>
      <c r="AN523" s="3">
        <v>46251</v>
      </c>
      <c r="AO523" s="1" t="s">
        <v>2451</v>
      </c>
      <c r="AP523" s="1" t="s">
        <v>2645</v>
      </c>
      <c r="AQ523" s="1" t="s">
        <v>2811</v>
      </c>
      <c r="AR523" s="1" t="s">
        <v>2811</v>
      </c>
      <c r="AS523" s="1" t="s">
        <v>2814</v>
      </c>
      <c r="AT523" s="1" t="s">
        <v>1821</v>
      </c>
      <c r="AU523" s="1" t="s">
        <v>1916</v>
      </c>
      <c r="AV523" s="1" t="s">
        <v>2825</v>
      </c>
      <c r="AW523" s="1"/>
      <c r="AX523" s="1"/>
      <c r="AY523" s="1" t="s">
        <v>2829</v>
      </c>
      <c r="AZ523" s="1" t="s">
        <v>2829</v>
      </c>
      <c r="BA523" s="1" t="s">
        <v>2835</v>
      </c>
      <c r="BB523" s="1" t="s">
        <v>3059</v>
      </c>
      <c r="BC523" s="1"/>
      <c r="BD523">
        <v>1265</v>
      </c>
      <c r="BE523" s="1" t="s">
        <v>2814</v>
      </c>
      <c r="BF523">
        <v>6284</v>
      </c>
      <c r="BG523">
        <v>1</v>
      </c>
      <c r="BH523" s="1" t="s">
        <v>2457</v>
      </c>
    </row>
    <row r="524" spans="1:60">
      <c r="A524" s="8">
        <v>136449</v>
      </c>
      <c r="B524" s="1" t="s">
        <v>3018</v>
      </c>
      <c r="C524" s="1" t="s">
        <v>3096</v>
      </c>
      <c r="D524" s="1" t="s">
        <v>899</v>
      </c>
      <c r="E524">
        <v>1</v>
      </c>
      <c r="F524" s="9" t="s">
        <v>3083</v>
      </c>
      <c r="G524" s="4">
        <v>600000</v>
      </c>
      <c r="I524" s="14">
        <f t="shared" si="8"/>
        <v>600000</v>
      </c>
      <c r="N524" s="1" t="s">
        <v>2441</v>
      </c>
      <c r="O524">
        <v>0</v>
      </c>
      <c r="P524" s="3">
        <v>46255</v>
      </c>
      <c r="Q524" s="1" t="s">
        <v>2464</v>
      </c>
      <c r="R524">
        <v>139719</v>
      </c>
      <c r="U524" s="1" t="s">
        <v>1083</v>
      </c>
      <c r="V524">
        <v>0</v>
      </c>
      <c r="W524">
        <v>1</v>
      </c>
      <c r="X524" s="1"/>
      <c r="Y524" s="1" t="s">
        <v>1768</v>
      </c>
      <c r="Z524" s="1" t="s">
        <v>1813</v>
      </c>
      <c r="AA524" s="1" t="s">
        <v>1815</v>
      </c>
      <c r="AB524" s="1" t="s">
        <v>1838</v>
      </c>
      <c r="AC524" s="1" t="s">
        <v>1918</v>
      </c>
      <c r="AD524" s="1" t="s">
        <v>1941</v>
      </c>
      <c r="AE524" s="1"/>
      <c r="AF524">
        <v>1</v>
      </c>
      <c r="AG524" s="1" t="s">
        <v>1083</v>
      </c>
      <c r="AH524" s="1" t="s">
        <v>2263</v>
      </c>
      <c r="AI524" s="1"/>
      <c r="AJ524" s="1" t="s">
        <v>2264</v>
      </c>
      <c r="AK524" s="1" t="s">
        <v>1083</v>
      </c>
      <c r="AL524" s="1" t="s">
        <v>1083</v>
      </c>
      <c r="AM524" s="1" t="s">
        <v>2444</v>
      </c>
      <c r="AN524" s="3">
        <v>46255</v>
      </c>
      <c r="AO524" s="1" t="s">
        <v>2451</v>
      </c>
      <c r="AP524" s="1" t="s">
        <v>2737</v>
      </c>
      <c r="AQ524" s="1" t="s">
        <v>2811</v>
      </c>
      <c r="AR524" s="1" t="s">
        <v>2811</v>
      </c>
      <c r="AS524" s="1" t="s">
        <v>2815</v>
      </c>
      <c r="AT524" s="1" t="s">
        <v>1838</v>
      </c>
      <c r="AU524" s="1" t="s">
        <v>1918</v>
      </c>
      <c r="AV524" s="1" t="s">
        <v>2825</v>
      </c>
      <c r="AW524" s="1"/>
      <c r="AX524" s="1"/>
      <c r="AY524" s="1" t="s">
        <v>2829</v>
      </c>
      <c r="AZ524" s="1" t="s">
        <v>2829</v>
      </c>
      <c r="BA524" s="1" t="s">
        <v>2835</v>
      </c>
      <c r="BB524" s="1" t="s">
        <v>3064</v>
      </c>
      <c r="BC524" s="1"/>
      <c r="BD524">
        <v>14862</v>
      </c>
      <c r="BE524" s="1" t="s">
        <v>2815</v>
      </c>
      <c r="BF524">
        <v>4611</v>
      </c>
      <c r="BG524">
        <v>1</v>
      </c>
      <c r="BH524" s="1" t="s">
        <v>2462</v>
      </c>
    </row>
    <row r="525" spans="1:60">
      <c r="A525" s="8">
        <v>136454</v>
      </c>
      <c r="B525" s="1" t="s">
        <v>2988</v>
      </c>
      <c r="C525" s="1" t="s">
        <v>3235</v>
      </c>
      <c r="D525" s="1" t="s">
        <v>906</v>
      </c>
      <c r="E525">
        <v>1</v>
      </c>
      <c r="F525" s="9" t="s">
        <v>3083</v>
      </c>
      <c r="G525" s="4">
        <v>600000</v>
      </c>
      <c r="I525" s="14">
        <f t="shared" si="8"/>
        <v>600000</v>
      </c>
      <c r="N525" s="1" t="s">
        <v>2441</v>
      </c>
      <c r="O525">
        <v>0</v>
      </c>
      <c r="P525" s="3">
        <v>46255</v>
      </c>
      <c r="Q525" s="1" t="s">
        <v>2464</v>
      </c>
      <c r="R525">
        <v>139673</v>
      </c>
      <c r="U525" s="1" t="s">
        <v>1321</v>
      </c>
      <c r="V525">
        <v>20</v>
      </c>
      <c r="W525">
        <v>2</v>
      </c>
      <c r="X525" s="1"/>
      <c r="Y525" s="1" t="s">
        <v>1808</v>
      </c>
      <c r="Z525" s="1" t="s">
        <v>1813</v>
      </c>
      <c r="AA525" s="1" t="s">
        <v>1817</v>
      </c>
      <c r="AB525" s="1" t="s">
        <v>1906</v>
      </c>
      <c r="AC525" s="1" t="s">
        <v>1930</v>
      </c>
      <c r="AD525" s="1" t="s">
        <v>1941</v>
      </c>
      <c r="AE525" s="1"/>
      <c r="AF525">
        <v>1</v>
      </c>
      <c r="AG525" s="1" t="s">
        <v>1083</v>
      </c>
      <c r="AH525" s="1" t="s">
        <v>2263</v>
      </c>
      <c r="AI525" s="1"/>
      <c r="AJ525" s="1" t="s">
        <v>2266</v>
      </c>
      <c r="AK525" s="1" t="s">
        <v>2350</v>
      </c>
      <c r="AL525" s="1" t="s">
        <v>2427</v>
      </c>
      <c r="AM525" s="1"/>
      <c r="AN525" s="3">
        <v>46255</v>
      </c>
      <c r="AO525" s="1" t="s">
        <v>2451</v>
      </c>
      <c r="AP525" s="1" t="s">
        <v>2742</v>
      </c>
      <c r="AQ525" s="1" t="s">
        <v>2811</v>
      </c>
      <c r="AR525" s="1" t="s">
        <v>2811</v>
      </c>
      <c r="AS525" s="1" t="s">
        <v>2818</v>
      </c>
      <c r="AT525" s="1" t="s">
        <v>1906</v>
      </c>
      <c r="AU525" s="1" t="s">
        <v>1930</v>
      </c>
      <c r="AV525" s="1" t="s">
        <v>2825</v>
      </c>
      <c r="AW525" s="1"/>
      <c r="AX525" s="1"/>
      <c r="AY525" s="1" t="s">
        <v>2829</v>
      </c>
      <c r="AZ525" s="1" t="s">
        <v>2829</v>
      </c>
      <c r="BA525" s="1" t="s">
        <v>2837</v>
      </c>
      <c r="BB525" s="1" t="s">
        <v>3079</v>
      </c>
      <c r="BC525" s="1"/>
      <c r="BD525">
        <v>14716</v>
      </c>
      <c r="BE525" s="1" t="s">
        <v>2818</v>
      </c>
      <c r="BF525">
        <v>6661</v>
      </c>
      <c r="BG525">
        <v>2</v>
      </c>
      <c r="BH525" s="1" t="s">
        <v>2467</v>
      </c>
    </row>
    <row r="526" spans="1:60">
      <c r="A526" s="8">
        <v>136221</v>
      </c>
      <c r="B526" s="1" t="s">
        <v>2904</v>
      </c>
      <c r="C526" s="1" t="s">
        <v>3137</v>
      </c>
      <c r="D526" s="1" t="s">
        <v>485</v>
      </c>
      <c r="E526">
        <v>1</v>
      </c>
      <c r="F526" s="9" t="s">
        <v>3083</v>
      </c>
      <c r="G526" s="4">
        <v>615000</v>
      </c>
      <c r="I526" s="14">
        <f t="shared" si="8"/>
        <v>615000</v>
      </c>
      <c r="N526" s="1" t="s">
        <v>2441</v>
      </c>
      <c r="O526">
        <v>0</v>
      </c>
      <c r="P526" s="3">
        <v>46241</v>
      </c>
      <c r="Q526" s="1" t="s">
        <v>2453</v>
      </c>
      <c r="R526">
        <v>139102</v>
      </c>
      <c r="U526" s="1" t="s">
        <v>1340</v>
      </c>
      <c r="V526">
        <v>20</v>
      </c>
      <c r="W526">
        <v>2</v>
      </c>
      <c r="X526" s="1"/>
      <c r="Y526" s="1" t="s">
        <v>1768</v>
      </c>
      <c r="Z526" s="1" t="s">
        <v>1813</v>
      </c>
      <c r="AA526" s="1" t="s">
        <v>1817</v>
      </c>
      <c r="AB526" s="1" t="s">
        <v>1870</v>
      </c>
      <c r="AC526" s="1" t="s">
        <v>1931</v>
      </c>
      <c r="AD526" s="1" t="s">
        <v>1941</v>
      </c>
      <c r="AE526" s="1"/>
      <c r="AF526">
        <v>0</v>
      </c>
      <c r="AG526" s="1" t="s">
        <v>1350</v>
      </c>
      <c r="AH526" s="1" t="s">
        <v>2263</v>
      </c>
      <c r="AI526" s="1"/>
      <c r="AJ526" s="1" t="s">
        <v>2266</v>
      </c>
      <c r="AK526" s="1" t="s">
        <v>2302</v>
      </c>
      <c r="AL526" s="1" t="s">
        <v>2397</v>
      </c>
      <c r="AM526" s="1"/>
      <c r="AN526" s="3">
        <v>46241</v>
      </c>
      <c r="AO526" s="1" t="s">
        <v>2451</v>
      </c>
      <c r="AP526" s="1" t="s">
        <v>2556</v>
      </c>
      <c r="AQ526" s="1" t="s">
        <v>2811</v>
      </c>
      <c r="AR526" s="1" t="s">
        <v>2811</v>
      </c>
      <c r="AS526" s="1" t="s">
        <v>2818</v>
      </c>
      <c r="AT526" s="1" t="s">
        <v>1870</v>
      </c>
      <c r="AU526" s="1" t="s">
        <v>1931</v>
      </c>
      <c r="AV526" s="1" t="s">
        <v>2825</v>
      </c>
      <c r="AW526" s="1"/>
      <c r="AX526" s="1"/>
      <c r="AY526" s="1" t="s">
        <v>2833</v>
      </c>
      <c r="AZ526" s="1" t="s">
        <v>2830</v>
      </c>
      <c r="BA526" s="1" t="s">
        <v>2837</v>
      </c>
      <c r="BB526" s="1" t="s">
        <v>3063</v>
      </c>
      <c r="BC526" s="1"/>
      <c r="BD526">
        <v>22417</v>
      </c>
      <c r="BE526" s="1" t="s">
        <v>2818</v>
      </c>
      <c r="BF526">
        <v>2633</v>
      </c>
      <c r="BG526">
        <v>2</v>
      </c>
      <c r="BH526" s="1" t="s">
        <v>2451</v>
      </c>
    </row>
    <row r="527" spans="1:60">
      <c r="A527" s="8">
        <v>136221</v>
      </c>
      <c r="B527" s="1" t="s">
        <v>2904</v>
      </c>
      <c r="C527" s="1" t="s">
        <v>3137</v>
      </c>
      <c r="D527" s="1" t="s">
        <v>486</v>
      </c>
      <c r="E527">
        <v>1</v>
      </c>
      <c r="F527" s="9" t="s">
        <v>3083</v>
      </c>
      <c r="G527" s="4">
        <v>615000</v>
      </c>
      <c r="I527" s="14">
        <f t="shared" si="8"/>
        <v>615000</v>
      </c>
      <c r="N527" s="1" t="s">
        <v>2441</v>
      </c>
      <c r="O527">
        <v>0</v>
      </c>
      <c r="P527" s="3">
        <v>46241</v>
      </c>
      <c r="Q527" s="1" t="s">
        <v>2453</v>
      </c>
      <c r="R527">
        <v>139102</v>
      </c>
      <c r="U527" s="1" t="s">
        <v>1340</v>
      </c>
      <c r="V527">
        <v>20</v>
      </c>
      <c r="W527">
        <v>3</v>
      </c>
      <c r="X527" s="1"/>
      <c r="Y527" s="1" t="s">
        <v>1768</v>
      </c>
      <c r="Z527" s="1" t="s">
        <v>1813</v>
      </c>
      <c r="AA527" s="1" t="s">
        <v>1817</v>
      </c>
      <c r="AB527" s="1" t="s">
        <v>1870</v>
      </c>
      <c r="AC527" s="1" t="s">
        <v>1931</v>
      </c>
      <c r="AD527" s="1" t="s">
        <v>1941</v>
      </c>
      <c r="AE527" s="1"/>
      <c r="AF527">
        <v>0</v>
      </c>
      <c r="AG527" s="1" t="s">
        <v>1350</v>
      </c>
      <c r="AH527" s="1" t="s">
        <v>2263</v>
      </c>
      <c r="AI527" s="1"/>
      <c r="AJ527" s="1" t="s">
        <v>2266</v>
      </c>
      <c r="AK527" s="1" t="s">
        <v>2302</v>
      </c>
      <c r="AL527" s="1" t="s">
        <v>2397</v>
      </c>
      <c r="AM527" s="1"/>
      <c r="AN527" s="3">
        <v>46241</v>
      </c>
      <c r="AO527" s="1" t="s">
        <v>2451</v>
      </c>
      <c r="AP527" s="1" t="s">
        <v>2556</v>
      </c>
      <c r="AQ527" s="1" t="s">
        <v>2811</v>
      </c>
      <c r="AR527" s="1" t="s">
        <v>2811</v>
      </c>
      <c r="AS527" s="1" t="s">
        <v>2818</v>
      </c>
      <c r="AT527" s="1" t="s">
        <v>1870</v>
      </c>
      <c r="AU527" s="1" t="s">
        <v>1931</v>
      </c>
      <c r="AV527" s="1" t="s">
        <v>2825</v>
      </c>
      <c r="AW527" s="1"/>
      <c r="AX527" s="1"/>
      <c r="AY527" s="1" t="s">
        <v>2833</v>
      </c>
      <c r="AZ527" s="1" t="s">
        <v>2830</v>
      </c>
      <c r="BA527" s="1" t="s">
        <v>2837</v>
      </c>
      <c r="BB527" s="1" t="s">
        <v>3063</v>
      </c>
      <c r="BC527" s="1"/>
      <c r="BD527">
        <v>22417</v>
      </c>
      <c r="BE527" s="1" t="s">
        <v>2818</v>
      </c>
      <c r="BF527">
        <v>2633</v>
      </c>
      <c r="BG527">
        <v>3</v>
      </c>
      <c r="BH527" s="1" t="s">
        <v>2451</v>
      </c>
    </row>
    <row r="528" spans="1:60">
      <c r="A528" s="8">
        <v>136266</v>
      </c>
      <c r="B528" s="1" t="s">
        <v>2928</v>
      </c>
      <c r="C528" s="1" t="s">
        <v>3099</v>
      </c>
      <c r="D528" s="1" t="s">
        <v>608</v>
      </c>
      <c r="E528">
        <v>88</v>
      </c>
      <c r="F528" s="9" t="s">
        <v>3083</v>
      </c>
      <c r="G528" s="4">
        <v>621444.95453999995</v>
      </c>
      <c r="I528" s="14">
        <f t="shared" si="8"/>
        <v>54687155.999519996</v>
      </c>
      <c r="N528" s="1" t="s">
        <v>2441</v>
      </c>
      <c r="O528">
        <v>0</v>
      </c>
      <c r="P528" s="3">
        <v>46245</v>
      </c>
      <c r="Q528" s="1" t="s">
        <v>2455</v>
      </c>
      <c r="R528">
        <v>139477</v>
      </c>
      <c r="U528" s="1" t="s">
        <v>1437</v>
      </c>
      <c r="V528">
        <v>20</v>
      </c>
      <c r="W528">
        <v>3</v>
      </c>
      <c r="X528" s="1"/>
      <c r="Y528" s="1" t="s">
        <v>1768</v>
      </c>
      <c r="Z528" s="1" t="s">
        <v>1813</v>
      </c>
      <c r="AA528" s="1" t="s">
        <v>1816</v>
      </c>
      <c r="AB528" s="1" t="s">
        <v>1884</v>
      </c>
      <c r="AC528" s="1" t="s">
        <v>1816</v>
      </c>
      <c r="AD528" s="1" t="s">
        <v>1941</v>
      </c>
      <c r="AE528" s="1"/>
      <c r="AF528">
        <v>88</v>
      </c>
      <c r="AG528" s="1" t="s">
        <v>2095</v>
      </c>
      <c r="AH528" s="1" t="s">
        <v>2263</v>
      </c>
      <c r="AI528" s="1"/>
      <c r="AJ528" s="1" t="s">
        <v>2265</v>
      </c>
      <c r="AK528" s="1" t="s">
        <v>2314</v>
      </c>
      <c r="AL528" s="1" t="s">
        <v>2403</v>
      </c>
      <c r="AM528" s="1"/>
      <c r="AN528" s="3">
        <v>46245</v>
      </c>
      <c r="AO528" s="1" t="s">
        <v>2451</v>
      </c>
      <c r="AP528" s="1" t="s">
        <v>2593</v>
      </c>
      <c r="AQ528" s="1" t="s">
        <v>2811</v>
      </c>
      <c r="AR528" s="1" t="s">
        <v>2811</v>
      </c>
      <c r="AS528" s="1" t="s">
        <v>2817</v>
      </c>
      <c r="AT528" s="1" t="s">
        <v>1884</v>
      </c>
      <c r="AU528" s="1" t="s">
        <v>1816</v>
      </c>
      <c r="AV528" s="1" t="s">
        <v>2825</v>
      </c>
      <c r="AW528" s="1"/>
      <c r="AX528" s="1"/>
      <c r="AY528" s="1" t="s">
        <v>2829</v>
      </c>
      <c r="AZ528" s="1" t="s">
        <v>2829</v>
      </c>
      <c r="BA528" s="1" t="s">
        <v>2836</v>
      </c>
      <c r="BB528" s="1" t="s">
        <v>3060</v>
      </c>
      <c r="BC528" s="1"/>
      <c r="BD528">
        <v>6965</v>
      </c>
      <c r="BE528" s="1" t="s">
        <v>2817</v>
      </c>
      <c r="BF528">
        <v>4</v>
      </c>
      <c r="BG528">
        <v>3</v>
      </c>
      <c r="BH528" s="1" t="s">
        <v>2453</v>
      </c>
    </row>
    <row r="529" spans="1:60">
      <c r="A529" s="8">
        <v>136266</v>
      </c>
      <c r="B529" s="1" t="s">
        <v>2928</v>
      </c>
      <c r="C529" s="1" t="s">
        <v>3099</v>
      </c>
      <c r="D529" s="1" t="s">
        <v>610</v>
      </c>
      <c r="E529">
        <v>88</v>
      </c>
      <c r="F529" s="9" t="s">
        <v>3083</v>
      </c>
      <c r="G529" s="4">
        <v>621444.95453999995</v>
      </c>
      <c r="I529" s="14">
        <f t="shared" si="8"/>
        <v>54687155.999519996</v>
      </c>
      <c r="N529" s="1" t="s">
        <v>2441</v>
      </c>
      <c r="O529">
        <v>0</v>
      </c>
      <c r="P529" s="3">
        <v>46245</v>
      </c>
      <c r="Q529" s="1" t="s">
        <v>2455</v>
      </c>
      <c r="R529">
        <v>139477</v>
      </c>
      <c r="U529" s="1" t="s">
        <v>1437</v>
      </c>
      <c r="V529">
        <v>20</v>
      </c>
      <c r="W529">
        <v>6</v>
      </c>
      <c r="X529" s="1"/>
      <c r="Y529" s="1" t="s">
        <v>1768</v>
      </c>
      <c r="Z529" s="1" t="s">
        <v>1813</v>
      </c>
      <c r="AA529" s="1" t="s">
        <v>1816</v>
      </c>
      <c r="AB529" s="1" t="s">
        <v>1884</v>
      </c>
      <c r="AC529" s="1" t="s">
        <v>1816</v>
      </c>
      <c r="AD529" s="1" t="s">
        <v>1941</v>
      </c>
      <c r="AE529" s="1"/>
      <c r="AF529">
        <v>88</v>
      </c>
      <c r="AG529" s="1" t="s">
        <v>2095</v>
      </c>
      <c r="AH529" s="1" t="s">
        <v>2263</v>
      </c>
      <c r="AI529" s="1"/>
      <c r="AJ529" s="1" t="s">
        <v>2265</v>
      </c>
      <c r="AK529" s="1" t="s">
        <v>2314</v>
      </c>
      <c r="AL529" s="1" t="s">
        <v>2403</v>
      </c>
      <c r="AM529" s="1"/>
      <c r="AN529" s="3">
        <v>46245</v>
      </c>
      <c r="AO529" s="1" t="s">
        <v>2451</v>
      </c>
      <c r="AP529" s="1" t="s">
        <v>2593</v>
      </c>
      <c r="AQ529" s="1" t="s">
        <v>2811</v>
      </c>
      <c r="AR529" s="1" t="s">
        <v>2811</v>
      </c>
      <c r="AS529" s="1" t="s">
        <v>2817</v>
      </c>
      <c r="AT529" s="1" t="s">
        <v>1884</v>
      </c>
      <c r="AU529" s="1" t="s">
        <v>1816</v>
      </c>
      <c r="AV529" s="1" t="s">
        <v>2825</v>
      </c>
      <c r="AW529" s="1"/>
      <c r="AX529" s="1"/>
      <c r="AY529" s="1" t="s">
        <v>2829</v>
      </c>
      <c r="AZ529" s="1" t="s">
        <v>2829</v>
      </c>
      <c r="BA529" s="1" t="s">
        <v>2836</v>
      </c>
      <c r="BB529" s="1" t="s">
        <v>3060</v>
      </c>
      <c r="BC529" s="1"/>
      <c r="BD529">
        <v>6965</v>
      </c>
      <c r="BE529" s="1" t="s">
        <v>2817</v>
      </c>
      <c r="BF529">
        <v>4</v>
      </c>
      <c r="BG529">
        <v>6</v>
      </c>
      <c r="BH529" s="1" t="s">
        <v>2453</v>
      </c>
    </row>
    <row r="530" spans="1:60">
      <c r="A530" s="8">
        <v>136266</v>
      </c>
      <c r="B530" s="1" t="s">
        <v>2928</v>
      </c>
      <c r="C530" s="1" t="s">
        <v>3099</v>
      </c>
      <c r="D530" s="1" t="s">
        <v>611</v>
      </c>
      <c r="E530">
        <v>66</v>
      </c>
      <c r="F530" s="9" t="s">
        <v>3083</v>
      </c>
      <c r="G530" s="4">
        <v>621444.95453999995</v>
      </c>
      <c r="I530" s="14">
        <f t="shared" si="8"/>
        <v>41015366.999639995</v>
      </c>
      <c r="N530" s="1" t="s">
        <v>2441</v>
      </c>
      <c r="O530">
        <v>0</v>
      </c>
      <c r="P530" s="3">
        <v>46245</v>
      </c>
      <c r="Q530" s="1" t="s">
        <v>2455</v>
      </c>
      <c r="R530">
        <v>139477</v>
      </c>
      <c r="U530" s="1" t="s">
        <v>1440</v>
      </c>
      <c r="V530">
        <v>20</v>
      </c>
      <c r="W530">
        <v>8</v>
      </c>
      <c r="X530" s="1"/>
      <c r="Y530" s="1" t="s">
        <v>1768</v>
      </c>
      <c r="Z530" s="1" t="s">
        <v>1813</v>
      </c>
      <c r="AA530" s="1" t="s">
        <v>1816</v>
      </c>
      <c r="AB530" s="1" t="s">
        <v>1884</v>
      </c>
      <c r="AC530" s="1" t="s">
        <v>1816</v>
      </c>
      <c r="AD530" s="1" t="s">
        <v>1941</v>
      </c>
      <c r="AE530" s="1"/>
      <c r="AF530">
        <v>66</v>
      </c>
      <c r="AG530" s="1" t="s">
        <v>2098</v>
      </c>
      <c r="AH530" s="1" t="s">
        <v>2263</v>
      </c>
      <c r="AI530" s="1"/>
      <c r="AJ530" s="1" t="s">
        <v>2265</v>
      </c>
      <c r="AK530" s="1" t="s">
        <v>2314</v>
      </c>
      <c r="AL530" s="1" t="s">
        <v>2403</v>
      </c>
      <c r="AM530" s="1"/>
      <c r="AN530" s="3">
        <v>46245</v>
      </c>
      <c r="AO530" s="1" t="s">
        <v>2451</v>
      </c>
      <c r="AP530" s="1" t="s">
        <v>2593</v>
      </c>
      <c r="AQ530" s="1" t="s">
        <v>2811</v>
      </c>
      <c r="AR530" s="1" t="s">
        <v>2811</v>
      </c>
      <c r="AS530" s="1" t="s">
        <v>2817</v>
      </c>
      <c r="AT530" s="1" t="s">
        <v>1884</v>
      </c>
      <c r="AU530" s="1" t="s">
        <v>1816</v>
      </c>
      <c r="AV530" s="1" t="s">
        <v>2825</v>
      </c>
      <c r="AW530" s="1"/>
      <c r="AX530" s="1"/>
      <c r="AY530" s="1" t="s">
        <v>2829</v>
      </c>
      <c r="AZ530" s="1" t="s">
        <v>2829</v>
      </c>
      <c r="BA530" s="1" t="s">
        <v>2836</v>
      </c>
      <c r="BB530" s="1" t="s">
        <v>3060</v>
      </c>
      <c r="BC530" s="1"/>
      <c r="BD530">
        <v>6965</v>
      </c>
      <c r="BE530" s="1" t="s">
        <v>2817</v>
      </c>
      <c r="BF530">
        <v>4</v>
      </c>
      <c r="BG530">
        <v>8</v>
      </c>
      <c r="BH530" s="1" t="s">
        <v>2453</v>
      </c>
    </row>
    <row r="531" spans="1:60">
      <c r="A531" s="8">
        <v>136266</v>
      </c>
      <c r="B531" s="1" t="s">
        <v>2928</v>
      </c>
      <c r="C531" s="1" t="s">
        <v>3099</v>
      </c>
      <c r="D531" s="1" t="s">
        <v>612</v>
      </c>
      <c r="E531">
        <v>88</v>
      </c>
      <c r="F531" s="9" t="s">
        <v>3083</v>
      </c>
      <c r="G531" s="4">
        <v>621444.95453999995</v>
      </c>
      <c r="I531" s="14">
        <f t="shared" si="8"/>
        <v>54687155.999519996</v>
      </c>
      <c r="N531" s="1" t="s">
        <v>2441</v>
      </c>
      <c r="O531">
        <v>0</v>
      </c>
      <c r="P531" s="3">
        <v>46245</v>
      </c>
      <c r="Q531" s="1" t="s">
        <v>2455</v>
      </c>
      <c r="R531">
        <v>139477</v>
      </c>
      <c r="U531" s="1" t="s">
        <v>1437</v>
      </c>
      <c r="V531">
        <v>20</v>
      </c>
      <c r="W531">
        <v>9</v>
      </c>
      <c r="X531" s="1"/>
      <c r="Y531" s="1" t="s">
        <v>1768</v>
      </c>
      <c r="Z531" s="1" t="s">
        <v>1813</v>
      </c>
      <c r="AA531" s="1" t="s">
        <v>1816</v>
      </c>
      <c r="AB531" s="1" t="s">
        <v>1884</v>
      </c>
      <c r="AC531" s="1" t="s">
        <v>1816</v>
      </c>
      <c r="AD531" s="1" t="s">
        <v>1941</v>
      </c>
      <c r="AE531" s="1"/>
      <c r="AF531">
        <v>88</v>
      </c>
      <c r="AG531" s="1" t="s">
        <v>2095</v>
      </c>
      <c r="AH531" s="1" t="s">
        <v>2263</v>
      </c>
      <c r="AI531" s="1"/>
      <c r="AJ531" s="1" t="s">
        <v>2265</v>
      </c>
      <c r="AK531" s="1" t="s">
        <v>2314</v>
      </c>
      <c r="AL531" s="1" t="s">
        <v>2403</v>
      </c>
      <c r="AM531" s="1"/>
      <c r="AN531" s="3">
        <v>46245</v>
      </c>
      <c r="AO531" s="1" t="s">
        <v>2451</v>
      </c>
      <c r="AP531" s="1" t="s">
        <v>2593</v>
      </c>
      <c r="AQ531" s="1" t="s">
        <v>2811</v>
      </c>
      <c r="AR531" s="1" t="s">
        <v>2811</v>
      </c>
      <c r="AS531" s="1" t="s">
        <v>2817</v>
      </c>
      <c r="AT531" s="1" t="s">
        <v>1884</v>
      </c>
      <c r="AU531" s="1" t="s">
        <v>1816</v>
      </c>
      <c r="AV531" s="1" t="s">
        <v>2825</v>
      </c>
      <c r="AW531" s="1"/>
      <c r="AX531" s="1"/>
      <c r="AY531" s="1" t="s">
        <v>2829</v>
      </c>
      <c r="AZ531" s="1" t="s">
        <v>2829</v>
      </c>
      <c r="BA531" s="1" t="s">
        <v>2836</v>
      </c>
      <c r="BB531" s="1" t="s">
        <v>3060</v>
      </c>
      <c r="BC531" s="1"/>
      <c r="BD531">
        <v>6965</v>
      </c>
      <c r="BE531" s="1" t="s">
        <v>2817</v>
      </c>
      <c r="BF531">
        <v>4</v>
      </c>
      <c r="BG531">
        <v>9</v>
      </c>
      <c r="BH531" s="1" t="s">
        <v>2453</v>
      </c>
    </row>
    <row r="532" spans="1:60">
      <c r="A532" s="8">
        <v>136211</v>
      </c>
      <c r="B532" s="1" t="s">
        <v>2896</v>
      </c>
      <c r="C532" s="1" t="s">
        <v>3137</v>
      </c>
      <c r="D532" s="1" t="s">
        <v>289</v>
      </c>
      <c r="E532">
        <v>1</v>
      </c>
      <c r="F532" s="9" t="s">
        <v>3083</v>
      </c>
      <c r="G532" s="4">
        <v>640000</v>
      </c>
      <c r="I532" s="14">
        <f t="shared" si="8"/>
        <v>640000</v>
      </c>
      <c r="N532" s="1" t="s">
        <v>2441</v>
      </c>
      <c r="O532">
        <v>0</v>
      </c>
      <c r="P532" s="3">
        <v>46240</v>
      </c>
      <c r="Q532" s="1" t="s">
        <v>2449</v>
      </c>
      <c r="R532">
        <v>139076</v>
      </c>
      <c r="U532" s="1" t="s">
        <v>1253</v>
      </c>
      <c r="V532">
        <v>20</v>
      </c>
      <c r="W532">
        <v>1</v>
      </c>
      <c r="X532" s="1"/>
      <c r="Y532" s="1" t="s">
        <v>1768</v>
      </c>
      <c r="Z532" s="1" t="s">
        <v>1813</v>
      </c>
      <c r="AA532" s="1" t="s">
        <v>1817</v>
      </c>
      <c r="AB532" s="1" t="s">
        <v>1870</v>
      </c>
      <c r="AC532" s="1" t="s">
        <v>1931</v>
      </c>
      <c r="AD532" s="1" t="s">
        <v>1941</v>
      </c>
      <c r="AE532" s="1"/>
      <c r="AF532">
        <v>1</v>
      </c>
      <c r="AG532" s="1" t="s">
        <v>2067</v>
      </c>
      <c r="AH532" s="1" t="s">
        <v>2263</v>
      </c>
      <c r="AI532" s="1"/>
      <c r="AJ532" s="1" t="s">
        <v>2266</v>
      </c>
      <c r="AK532" s="1" t="s">
        <v>1992</v>
      </c>
      <c r="AL532" s="1" t="s">
        <v>1129</v>
      </c>
      <c r="AM532" s="1"/>
      <c r="AN532" s="3">
        <v>46240</v>
      </c>
      <c r="AO532" s="1" t="s">
        <v>2451</v>
      </c>
      <c r="AP532" s="1" t="s">
        <v>2548</v>
      </c>
      <c r="AQ532" s="1" t="s">
        <v>2811</v>
      </c>
      <c r="AR532" s="1" t="s">
        <v>2811</v>
      </c>
      <c r="AS532" s="1" t="s">
        <v>2818</v>
      </c>
      <c r="AT532" s="1" t="s">
        <v>1870</v>
      </c>
      <c r="AU532" s="1" t="s">
        <v>1931</v>
      </c>
      <c r="AV532" s="1" t="s">
        <v>2825</v>
      </c>
      <c r="AW532" s="1"/>
      <c r="AX532" s="1"/>
      <c r="AY532" s="1" t="s">
        <v>2833</v>
      </c>
      <c r="AZ532" s="1" t="s">
        <v>2829</v>
      </c>
      <c r="BA532" s="1" t="s">
        <v>2837</v>
      </c>
      <c r="BB532" s="1" t="s">
        <v>3063</v>
      </c>
      <c r="BC532" s="1"/>
      <c r="BD532">
        <v>22417</v>
      </c>
      <c r="BE532" s="1" t="s">
        <v>2818</v>
      </c>
      <c r="BF532">
        <v>2053</v>
      </c>
      <c r="BG532">
        <v>1</v>
      </c>
      <c r="BH532" s="1" t="s">
        <v>2451</v>
      </c>
    </row>
    <row r="533" spans="1:60">
      <c r="A533" s="8">
        <v>136211</v>
      </c>
      <c r="B533" s="1" t="s">
        <v>2896</v>
      </c>
      <c r="C533" s="1" t="s">
        <v>3137</v>
      </c>
      <c r="D533" s="1" t="s">
        <v>334</v>
      </c>
      <c r="E533">
        <v>1</v>
      </c>
      <c r="F533" s="9" t="s">
        <v>3083</v>
      </c>
      <c r="G533" s="4">
        <v>640000</v>
      </c>
      <c r="I533" s="14">
        <f t="shared" si="8"/>
        <v>640000</v>
      </c>
      <c r="N533" s="1" t="s">
        <v>2441</v>
      </c>
      <c r="O533">
        <v>0</v>
      </c>
      <c r="P533" s="3">
        <v>46240</v>
      </c>
      <c r="Q533" s="1" t="s">
        <v>2449</v>
      </c>
      <c r="R533">
        <v>139076</v>
      </c>
      <c r="U533" s="1" t="s">
        <v>1253</v>
      </c>
      <c r="V533">
        <v>20</v>
      </c>
      <c r="W533">
        <v>46</v>
      </c>
      <c r="X533" s="1"/>
      <c r="Y533" s="1" t="s">
        <v>1768</v>
      </c>
      <c r="Z533" s="1" t="s">
        <v>1813</v>
      </c>
      <c r="AA533" s="1" t="s">
        <v>1817</v>
      </c>
      <c r="AB533" s="1" t="s">
        <v>1870</v>
      </c>
      <c r="AC533" s="1" t="s">
        <v>1931</v>
      </c>
      <c r="AD533" s="1" t="s">
        <v>1941</v>
      </c>
      <c r="AE533" s="1"/>
      <c r="AF533">
        <v>0</v>
      </c>
      <c r="AG533" s="1" t="s">
        <v>1350</v>
      </c>
      <c r="AH533" s="1" t="s">
        <v>2263</v>
      </c>
      <c r="AI533" s="1"/>
      <c r="AJ533" s="1" t="s">
        <v>2266</v>
      </c>
      <c r="AK533" s="1" t="s">
        <v>1992</v>
      </c>
      <c r="AL533" s="1" t="s">
        <v>1129</v>
      </c>
      <c r="AM533" s="1"/>
      <c r="AN533" s="3">
        <v>46240</v>
      </c>
      <c r="AO533" s="1" t="s">
        <v>2451</v>
      </c>
      <c r="AP533" s="1" t="s">
        <v>2548</v>
      </c>
      <c r="AQ533" s="1" t="s">
        <v>2811</v>
      </c>
      <c r="AR533" s="1" t="s">
        <v>2811</v>
      </c>
      <c r="AS533" s="1" t="s">
        <v>2818</v>
      </c>
      <c r="AT533" s="1" t="s">
        <v>1870</v>
      </c>
      <c r="AU533" s="1" t="s">
        <v>1931</v>
      </c>
      <c r="AV533" s="1" t="s">
        <v>2825</v>
      </c>
      <c r="AW533" s="1"/>
      <c r="AX533" s="1"/>
      <c r="AY533" s="1" t="s">
        <v>2833</v>
      </c>
      <c r="AZ533" s="1" t="s">
        <v>2830</v>
      </c>
      <c r="BA533" s="1" t="s">
        <v>2837</v>
      </c>
      <c r="BB533" s="1" t="s">
        <v>3063</v>
      </c>
      <c r="BC533" s="1"/>
      <c r="BD533">
        <v>22417</v>
      </c>
      <c r="BE533" s="1" t="s">
        <v>2818</v>
      </c>
      <c r="BF533">
        <v>2053</v>
      </c>
      <c r="BG533">
        <v>46</v>
      </c>
      <c r="BH533" s="1" t="s">
        <v>2451</v>
      </c>
    </row>
    <row r="534" spans="1:60">
      <c r="A534" s="8">
        <v>136211</v>
      </c>
      <c r="B534" s="1" t="s">
        <v>2896</v>
      </c>
      <c r="C534" s="1" t="s">
        <v>3137</v>
      </c>
      <c r="D534" s="1" t="s">
        <v>335</v>
      </c>
      <c r="E534">
        <v>1</v>
      </c>
      <c r="F534" s="9" t="s">
        <v>3083</v>
      </c>
      <c r="G534" s="4">
        <v>640000</v>
      </c>
      <c r="I534" s="14">
        <f t="shared" si="8"/>
        <v>640000</v>
      </c>
      <c r="N534" s="1" t="s">
        <v>2441</v>
      </c>
      <c r="O534">
        <v>0</v>
      </c>
      <c r="P534" s="3">
        <v>46240</v>
      </c>
      <c r="Q534" s="1" t="s">
        <v>2449</v>
      </c>
      <c r="R534">
        <v>139076</v>
      </c>
      <c r="U534" s="1" t="s">
        <v>1253</v>
      </c>
      <c r="V534">
        <v>20</v>
      </c>
      <c r="W534">
        <v>47</v>
      </c>
      <c r="X534" s="1"/>
      <c r="Y534" s="1" t="s">
        <v>1768</v>
      </c>
      <c r="Z534" s="1" t="s">
        <v>1813</v>
      </c>
      <c r="AA534" s="1" t="s">
        <v>1817</v>
      </c>
      <c r="AB534" s="1" t="s">
        <v>1870</v>
      </c>
      <c r="AC534" s="1" t="s">
        <v>1931</v>
      </c>
      <c r="AD534" s="1" t="s">
        <v>1941</v>
      </c>
      <c r="AE534" s="1"/>
      <c r="AF534">
        <v>0</v>
      </c>
      <c r="AG534" s="1" t="s">
        <v>1350</v>
      </c>
      <c r="AH534" s="1" t="s">
        <v>2263</v>
      </c>
      <c r="AI534" s="1"/>
      <c r="AJ534" s="1" t="s">
        <v>2266</v>
      </c>
      <c r="AK534" s="1" t="s">
        <v>1992</v>
      </c>
      <c r="AL534" s="1" t="s">
        <v>1129</v>
      </c>
      <c r="AM534" s="1"/>
      <c r="AN534" s="3">
        <v>46240</v>
      </c>
      <c r="AO534" s="1" t="s">
        <v>2451</v>
      </c>
      <c r="AP534" s="1" t="s">
        <v>2548</v>
      </c>
      <c r="AQ534" s="1" t="s">
        <v>2811</v>
      </c>
      <c r="AR534" s="1" t="s">
        <v>2811</v>
      </c>
      <c r="AS534" s="1" t="s">
        <v>2818</v>
      </c>
      <c r="AT534" s="1" t="s">
        <v>1870</v>
      </c>
      <c r="AU534" s="1" t="s">
        <v>1931</v>
      </c>
      <c r="AV534" s="1" t="s">
        <v>2825</v>
      </c>
      <c r="AW534" s="1"/>
      <c r="AX534" s="1"/>
      <c r="AY534" s="1" t="s">
        <v>2833</v>
      </c>
      <c r="AZ534" s="1" t="s">
        <v>2830</v>
      </c>
      <c r="BA534" s="1" t="s">
        <v>2837</v>
      </c>
      <c r="BB534" s="1" t="s">
        <v>3063</v>
      </c>
      <c r="BC534" s="1"/>
      <c r="BD534">
        <v>22417</v>
      </c>
      <c r="BE534" s="1" t="s">
        <v>2818</v>
      </c>
      <c r="BF534">
        <v>2053</v>
      </c>
      <c r="BG534">
        <v>47</v>
      </c>
      <c r="BH534" s="1" t="s">
        <v>2451</v>
      </c>
    </row>
    <row r="535" spans="1:60">
      <c r="A535" s="8">
        <v>136473</v>
      </c>
      <c r="B535" s="1" t="s">
        <v>3027</v>
      </c>
      <c r="C535" s="1" t="s">
        <v>3239</v>
      </c>
      <c r="D535" s="1" t="s">
        <v>934</v>
      </c>
      <c r="E535">
        <v>1</v>
      </c>
      <c r="F535" s="9" t="s">
        <v>3084</v>
      </c>
      <c r="G535" s="4">
        <v>643500</v>
      </c>
      <c r="I535" s="14">
        <f t="shared" si="8"/>
        <v>643500</v>
      </c>
      <c r="N535" s="1" t="s">
        <v>2441</v>
      </c>
      <c r="O535">
        <v>0</v>
      </c>
      <c r="P535" s="3">
        <v>46258</v>
      </c>
      <c r="Q535" s="1" t="s">
        <v>2465</v>
      </c>
      <c r="R535">
        <v>139677</v>
      </c>
      <c r="U535" s="1" t="s">
        <v>1683</v>
      </c>
      <c r="V535">
        <v>20</v>
      </c>
      <c r="W535">
        <v>1</v>
      </c>
      <c r="X535" s="1"/>
      <c r="Y535" s="1" t="s">
        <v>1764</v>
      </c>
      <c r="Z535" s="1" t="s">
        <v>1813</v>
      </c>
      <c r="AA535" s="1" t="s">
        <v>1815</v>
      </c>
      <c r="AB535" s="1" t="s">
        <v>1893</v>
      </c>
      <c r="AC535" s="1" t="s">
        <v>1938</v>
      </c>
      <c r="AD535" s="1" t="s">
        <v>1941</v>
      </c>
      <c r="AE535" s="1"/>
      <c r="AF535">
        <v>1</v>
      </c>
      <c r="AG535" s="1" t="s">
        <v>2214</v>
      </c>
      <c r="AH535" s="1" t="s">
        <v>2263</v>
      </c>
      <c r="AI535" s="1"/>
      <c r="AJ535" s="1" t="s">
        <v>2264</v>
      </c>
      <c r="AK535" s="1" t="s">
        <v>2214</v>
      </c>
      <c r="AL535" s="1" t="s">
        <v>1683</v>
      </c>
      <c r="AM535" s="1"/>
      <c r="AN535" s="3">
        <v>46258</v>
      </c>
      <c r="AO535" s="1" t="s">
        <v>2451</v>
      </c>
      <c r="AP535" s="1" t="s">
        <v>2759</v>
      </c>
      <c r="AQ535" s="1" t="s">
        <v>2811</v>
      </c>
      <c r="AR535" s="1" t="s">
        <v>2811</v>
      </c>
      <c r="AS535" s="1" t="s">
        <v>2814</v>
      </c>
      <c r="AT535" s="1" t="s">
        <v>1893</v>
      </c>
      <c r="AU535" s="1" t="s">
        <v>1938</v>
      </c>
      <c r="AV535" s="1" t="s">
        <v>2825</v>
      </c>
      <c r="AW535" s="1"/>
      <c r="AX535" s="1"/>
      <c r="AY535" s="1" t="s">
        <v>2829</v>
      </c>
      <c r="AZ535" s="1" t="s">
        <v>2829</v>
      </c>
      <c r="BA535" s="1" t="s">
        <v>2835</v>
      </c>
      <c r="BB535" s="1" t="s">
        <v>3064</v>
      </c>
      <c r="BC535" s="1"/>
      <c r="BD535">
        <v>9239</v>
      </c>
      <c r="BE535" s="1" t="s">
        <v>2814</v>
      </c>
      <c r="BF535">
        <v>2299</v>
      </c>
      <c r="BG535">
        <v>1</v>
      </c>
      <c r="BH535" s="1" t="s">
        <v>2461</v>
      </c>
    </row>
    <row r="536" spans="1:60">
      <c r="A536" s="8">
        <v>136474</v>
      </c>
      <c r="B536" s="1" t="s">
        <v>2873</v>
      </c>
      <c r="C536" s="1" t="s">
        <v>3239</v>
      </c>
      <c r="D536" s="1" t="s">
        <v>935</v>
      </c>
      <c r="E536">
        <v>1</v>
      </c>
      <c r="F536" s="9" t="s">
        <v>3084</v>
      </c>
      <c r="G536" s="4">
        <v>643500</v>
      </c>
      <c r="I536" s="14">
        <f t="shared" si="8"/>
        <v>643500</v>
      </c>
      <c r="N536" s="1" t="s">
        <v>2441</v>
      </c>
      <c r="O536">
        <v>0</v>
      </c>
      <c r="P536" s="3">
        <v>46258</v>
      </c>
      <c r="Q536" s="1" t="s">
        <v>2465</v>
      </c>
      <c r="R536">
        <v>139658</v>
      </c>
      <c r="U536" s="1" t="s">
        <v>1683</v>
      </c>
      <c r="V536">
        <v>20</v>
      </c>
      <c r="W536">
        <v>1</v>
      </c>
      <c r="X536" s="1"/>
      <c r="Y536" s="1" t="s">
        <v>1764</v>
      </c>
      <c r="Z536" s="1" t="s">
        <v>1813</v>
      </c>
      <c r="AA536" s="1" t="s">
        <v>1815</v>
      </c>
      <c r="AB536" s="1" t="s">
        <v>1893</v>
      </c>
      <c r="AC536" s="1" t="s">
        <v>1938</v>
      </c>
      <c r="AD536" s="1" t="s">
        <v>1941</v>
      </c>
      <c r="AE536" s="1"/>
      <c r="AF536">
        <v>1</v>
      </c>
      <c r="AG536" s="1" t="s">
        <v>2214</v>
      </c>
      <c r="AH536" s="1" t="s">
        <v>2263</v>
      </c>
      <c r="AI536" s="1"/>
      <c r="AJ536" s="1" t="s">
        <v>2264</v>
      </c>
      <c r="AK536" s="1" t="s">
        <v>2214</v>
      </c>
      <c r="AL536" s="1" t="s">
        <v>1683</v>
      </c>
      <c r="AM536" s="1"/>
      <c r="AN536" s="3">
        <v>46258</v>
      </c>
      <c r="AO536" s="1" t="s">
        <v>2451</v>
      </c>
      <c r="AP536" s="1" t="s">
        <v>2760</v>
      </c>
      <c r="AQ536" s="1" t="s">
        <v>2811</v>
      </c>
      <c r="AR536" s="1" t="s">
        <v>2811</v>
      </c>
      <c r="AS536" s="1" t="s">
        <v>2814</v>
      </c>
      <c r="AT536" s="1" t="s">
        <v>1893</v>
      </c>
      <c r="AU536" s="1" t="s">
        <v>1938</v>
      </c>
      <c r="AV536" s="1" t="s">
        <v>2825</v>
      </c>
      <c r="AW536" s="1"/>
      <c r="AX536" s="1"/>
      <c r="AY536" s="1" t="s">
        <v>2829</v>
      </c>
      <c r="AZ536" s="1" t="s">
        <v>2829</v>
      </c>
      <c r="BA536" s="1" t="s">
        <v>2835</v>
      </c>
      <c r="BB536" s="1" t="s">
        <v>3064</v>
      </c>
      <c r="BC536" s="1"/>
      <c r="BD536">
        <v>9239</v>
      </c>
      <c r="BE536" s="1" t="s">
        <v>2814</v>
      </c>
      <c r="BF536">
        <v>1133</v>
      </c>
      <c r="BG536">
        <v>1</v>
      </c>
      <c r="BH536" s="1" t="s">
        <v>2458</v>
      </c>
    </row>
    <row r="537" spans="1:60" ht="42.75">
      <c r="A537" s="8">
        <v>136364</v>
      </c>
      <c r="B537" s="1" t="s">
        <v>2976</v>
      </c>
      <c r="C537" s="1" t="s">
        <v>3203</v>
      </c>
      <c r="D537" s="2" t="s">
        <v>770</v>
      </c>
      <c r="E537">
        <v>1</v>
      </c>
      <c r="F537" s="9" t="s">
        <v>3083</v>
      </c>
      <c r="G537" s="4">
        <v>644139.18000000005</v>
      </c>
      <c r="I537" s="14">
        <f t="shared" si="8"/>
        <v>644139.18000000005</v>
      </c>
      <c r="N537" s="1" t="s">
        <v>2441</v>
      </c>
      <c r="O537">
        <v>0</v>
      </c>
      <c r="P537" s="3">
        <v>46252</v>
      </c>
      <c r="Q537" s="1" t="s">
        <v>2459</v>
      </c>
      <c r="R537">
        <v>139641</v>
      </c>
      <c r="U537" s="1" t="s">
        <v>1558</v>
      </c>
      <c r="V537">
        <v>20</v>
      </c>
      <c r="W537">
        <v>1</v>
      </c>
      <c r="X537" s="1"/>
      <c r="Y537" s="1" t="s">
        <v>1768</v>
      </c>
      <c r="Z537" s="1" t="s">
        <v>1813</v>
      </c>
      <c r="AA537" s="1" t="s">
        <v>674</v>
      </c>
      <c r="AB537" s="1" t="s">
        <v>1856</v>
      </c>
      <c r="AC537" s="1" t="s">
        <v>674</v>
      </c>
      <c r="AD537" s="1" t="s">
        <v>1941</v>
      </c>
      <c r="AE537" s="1"/>
      <c r="AF537">
        <v>1</v>
      </c>
      <c r="AG537" s="1" t="s">
        <v>2154</v>
      </c>
      <c r="AH537" s="1" t="s">
        <v>2263</v>
      </c>
      <c r="AI537" s="1"/>
      <c r="AJ537" s="1" t="s">
        <v>2265</v>
      </c>
      <c r="AK537" s="1" t="s">
        <v>2154</v>
      </c>
      <c r="AL537" s="1" t="s">
        <v>1558</v>
      </c>
      <c r="AM537" s="1"/>
      <c r="AN537" s="3">
        <v>46252</v>
      </c>
      <c r="AO537" s="1" t="s">
        <v>2451</v>
      </c>
      <c r="AP537" s="1" t="s">
        <v>2669</v>
      </c>
      <c r="AQ537" s="1" t="s">
        <v>2811</v>
      </c>
      <c r="AR537" s="1" t="s">
        <v>2811</v>
      </c>
      <c r="AS537" s="1" t="s">
        <v>2823</v>
      </c>
      <c r="AT537" s="1" t="s">
        <v>1856</v>
      </c>
      <c r="AU537" s="1" t="s">
        <v>674</v>
      </c>
      <c r="AV537" s="1" t="s">
        <v>2825</v>
      </c>
      <c r="AW537" s="1"/>
      <c r="AX537" s="1"/>
      <c r="AY537" s="1" t="s">
        <v>2829</v>
      </c>
      <c r="AZ537" s="1" t="s">
        <v>2829</v>
      </c>
      <c r="BA537" s="1" t="s">
        <v>2836</v>
      </c>
      <c r="BB537" s="1" t="s">
        <v>3068</v>
      </c>
      <c r="BC537" s="1"/>
      <c r="BD537">
        <v>22995</v>
      </c>
      <c r="BE537" s="1" t="s">
        <v>2823</v>
      </c>
      <c r="BF537">
        <v>692</v>
      </c>
      <c r="BG537">
        <v>1</v>
      </c>
      <c r="BH537" s="1" t="s">
        <v>2454</v>
      </c>
    </row>
    <row r="538" spans="1:60">
      <c r="A538" s="8">
        <v>136532</v>
      </c>
      <c r="B538" s="1" t="s">
        <v>2998</v>
      </c>
      <c r="C538" s="1" t="s">
        <v>3089</v>
      </c>
      <c r="D538" s="1" t="s">
        <v>1021</v>
      </c>
      <c r="E538">
        <v>5</v>
      </c>
      <c r="F538" s="9" t="s">
        <v>3083</v>
      </c>
      <c r="G538" s="4">
        <v>647250</v>
      </c>
      <c r="I538" s="14">
        <f t="shared" si="8"/>
        <v>3236250</v>
      </c>
      <c r="N538" s="1" t="s">
        <v>2441</v>
      </c>
      <c r="O538">
        <v>0</v>
      </c>
      <c r="P538" s="3">
        <v>46261</v>
      </c>
      <c r="Q538" s="1" t="s">
        <v>2463</v>
      </c>
      <c r="R538">
        <v>139696</v>
      </c>
      <c r="U538" s="1" t="s">
        <v>1749</v>
      </c>
      <c r="V538">
        <v>20</v>
      </c>
      <c r="W538">
        <v>2</v>
      </c>
      <c r="X538" s="1"/>
      <c r="Y538" s="1" t="s">
        <v>1764</v>
      </c>
      <c r="Z538" s="1" t="s">
        <v>1813</v>
      </c>
      <c r="AA538" s="1" t="s">
        <v>1815</v>
      </c>
      <c r="AB538" s="1" t="s">
        <v>1821</v>
      </c>
      <c r="AC538" s="1" t="s">
        <v>1916</v>
      </c>
      <c r="AD538" s="1" t="s">
        <v>1941</v>
      </c>
      <c r="AE538" s="1"/>
      <c r="AF538">
        <v>5</v>
      </c>
      <c r="AG538" s="1" t="s">
        <v>2259</v>
      </c>
      <c r="AH538" s="1" t="s">
        <v>2263</v>
      </c>
      <c r="AI538" s="1"/>
      <c r="AJ538" s="1" t="s">
        <v>2264</v>
      </c>
      <c r="AK538" s="1" t="s">
        <v>2365</v>
      </c>
      <c r="AL538" s="1" t="s">
        <v>2439</v>
      </c>
      <c r="AM538" s="1"/>
      <c r="AN538" s="3">
        <v>46261</v>
      </c>
      <c r="AO538" s="1" t="s">
        <v>2451</v>
      </c>
      <c r="AP538" s="1" t="s">
        <v>2797</v>
      </c>
      <c r="AQ538" s="1" t="s">
        <v>2811</v>
      </c>
      <c r="AR538" s="1" t="s">
        <v>2811</v>
      </c>
      <c r="AS538" s="1" t="s">
        <v>2814</v>
      </c>
      <c r="AT538" s="1" t="s">
        <v>1821</v>
      </c>
      <c r="AU538" s="1" t="s">
        <v>1916</v>
      </c>
      <c r="AV538" s="1" t="s">
        <v>2825</v>
      </c>
      <c r="AW538" s="1"/>
      <c r="AX538" s="1"/>
      <c r="AY538" s="1" t="s">
        <v>2829</v>
      </c>
      <c r="AZ538" s="1" t="s">
        <v>2829</v>
      </c>
      <c r="BA538" s="1" t="s">
        <v>2835</v>
      </c>
      <c r="BB538" s="1" t="s">
        <v>3064</v>
      </c>
      <c r="BC538" s="1"/>
      <c r="BD538">
        <v>1265</v>
      </c>
      <c r="BE538" s="1" t="s">
        <v>2814</v>
      </c>
      <c r="BF538">
        <v>39</v>
      </c>
      <c r="BG538">
        <v>2</v>
      </c>
      <c r="BH538" s="1" t="s">
        <v>2461</v>
      </c>
    </row>
    <row r="539" spans="1:60">
      <c r="A539" s="8">
        <v>136220</v>
      </c>
      <c r="B539" s="1" t="s">
        <v>2896</v>
      </c>
      <c r="C539" s="1" t="s">
        <v>3137</v>
      </c>
      <c r="D539" s="1" t="s">
        <v>440</v>
      </c>
      <c r="E539">
        <v>1</v>
      </c>
      <c r="F539" s="9" t="s">
        <v>3083</v>
      </c>
      <c r="G539" s="4">
        <v>647400</v>
      </c>
      <c r="I539" s="14">
        <f t="shared" si="8"/>
        <v>647400</v>
      </c>
      <c r="N539" s="1" t="s">
        <v>2441</v>
      </c>
      <c r="O539">
        <v>0</v>
      </c>
      <c r="P539" s="3">
        <v>46241</v>
      </c>
      <c r="Q539" s="1" t="s">
        <v>2453</v>
      </c>
      <c r="R539">
        <v>139082</v>
      </c>
      <c r="U539" s="1" t="s">
        <v>1327</v>
      </c>
      <c r="V539">
        <v>20</v>
      </c>
      <c r="W539">
        <v>5</v>
      </c>
      <c r="X539" s="1"/>
      <c r="Y539" s="1" t="s">
        <v>1768</v>
      </c>
      <c r="Z539" s="1" t="s">
        <v>1813</v>
      </c>
      <c r="AA539" s="1" t="s">
        <v>1817</v>
      </c>
      <c r="AB539" s="1" t="s">
        <v>1870</v>
      </c>
      <c r="AC539" s="1" t="s">
        <v>1931</v>
      </c>
      <c r="AD539" s="1" t="s">
        <v>1941</v>
      </c>
      <c r="AE539" s="1"/>
      <c r="AF539">
        <v>0</v>
      </c>
      <c r="AG539" s="1" t="s">
        <v>1350</v>
      </c>
      <c r="AH539" s="1" t="s">
        <v>2263</v>
      </c>
      <c r="AI539" s="1"/>
      <c r="AJ539" s="1" t="s">
        <v>2266</v>
      </c>
      <c r="AK539" s="1" t="s">
        <v>2301</v>
      </c>
      <c r="AL539" s="1" t="s">
        <v>2396</v>
      </c>
      <c r="AM539" s="1"/>
      <c r="AN539" s="3">
        <v>46241</v>
      </c>
      <c r="AO539" s="1" t="s">
        <v>2451</v>
      </c>
      <c r="AP539" s="1" t="s">
        <v>2555</v>
      </c>
      <c r="AQ539" s="1" t="s">
        <v>2811</v>
      </c>
      <c r="AR539" s="1" t="s">
        <v>2811</v>
      </c>
      <c r="AS539" s="1" t="s">
        <v>2818</v>
      </c>
      <c r="AT539" s="1" t="s">
        <v>1870</v>
      </c>
      <c r="AU539" s="1" t="s">
        <v>1931</v>
      </c>
      <c r="AV539" s="1" t="s">
        <v>2825</v>
      </c>
      <c r="AW539" s="1"/>
      <c r="AX539" s="1"/>
      <c r="AY539" s="1" t="s">
        <v>2833</v>
      </c>
      <c r="AZ539" s="1" t="s">
        <v>2830</v>
      </c>
      <c r="BA539" s="1" t="s">
        <v>2837</v>
      </c>
      <c r="BB539" s="1" t="s">
        <v>3063</v>
      </c>
      <c r="BC539" s="1"/>
      <c r="BD539">
        <v>22417</v>
      </c>
      <c r="BE539" s="1" t="s">
        <v>2818</v>
      </c>
      <c r="BF539">
        <v>2053</v>
      </c>
      <c r="BG539">
        <v>5</v>
      </c>
      <c r="BH539" s="1" t="s">
        <v>2451</v>
      </c>
    </row>
    <row r="540" spans="1:60">
      <c r="A540" s="8">
        <v>136531</v>
      </c>
      <c r="B540" s="1" t="s">
        <v>3051</v>
      </c>
      <c r="C540" s="1" t="s">
        <v>3252</v>
      </c>
      <c r="D540" s="1" t="s">
        <v>1019</v>
      </c>
      <c r="E540">
        <v>3</v>
      </c>
      <c r="F540" s="9" t="s">
        <v>3083</v>
      </c>
      <c r="G540" s="4">
        <v>648000</v>
      </c>
      <c r="I540" s="14">
        <f t="shared" si="8"/>
        <v>1944000</v>
      </c>
      <c r="N540" s="1" t="s">
        <v>2441</v>
      </c>
      <c r="O540">
        <v>0</v>
      </c>
      <c r="P540" s="3">
        <v>46261</v>
      </c>
      <c r="Q540" s="1" t="s">
        <v>2463</v>
      </c>
      <c r="R540">
        <v>139695</v>
      </c>
      <c r="U540" s="1" t="s">
        <v>1748</v>
      </c>
      <c r="V540">
        <v>20</v>
      </c>
      <c r="W540">
        <v>1</v>
      </c>
      <c r="X540" s="1"/>
      <c r="Y540" s="1" t="s">
        <v>1764</v>
      </c>
      <c r="Z540" s="1" t="s">
        <v>1813</v>
      </c>
      <c r="AA540" s="1" t="s">
        <v>1815</v>
      </c>
      <c r="AB540" s="1" t="s">
        <v>1821</v>
      </c>
      <c r="AC540" s="1" t="s">
        <v>1916</v>
      </c>
      <c r="AD540" s="1" t="s">
        <v>1941</v>
      </c>
      <c r="AE540" s="1"/>
      <c r="AF540">
        <v>3</v>
      </c>
      <c r="AG540" s="1" t="s">
        <v>2258</v>
      </c>
      <c r="AH540" s="1" t="s">
        <v>2263</v>
      </c>
      <c r="AI540" s="1"/>
      <c r="AJ540" s="1" t="s">
        <v>2264</v>
      </c>
      <c r="AK540" s="1" t="s">
        <v>2258</v>
      </c>
      <c r="AL540" s="1" t="s">
        <v>1748</v>
      </c>
      <c r="AM540" s="1"/>
      <c r="AN540" s="3">
        <v>46261</v>
      </c>
      <c r="AO540" s="1" t="s">
        <v>2451</v>
      </c>
      <c r="AP540" s="1" t="s">
        <v>2796</v>
      </c>
      <c r="AQ540" s="1" t="s">
        <v>2811</v>
      </c>
      <c r="AR540" s="1" t="s">
        <v>2811</v>
      </c>
      <c r="AS540" s="1" t="s">
        <v>2814</v>
      </c>
      <c r="AT540" s="1" t="s">
        <v>1821</v>
      </c>
      <c r="AU540" s="1" t="s">
        <v>1916</v>
      </c>
      <c r="AV540" s="1" t="s">
        <v>2825</v>
      </c>
      <c r="AW540" s="1"/>
      <c r="AX540" s="1"/>
      <c r="AY540" s="1" t="s">
        <v>2829</v>
      </c>
      <c r="AZ540" s="1" t="s">
        <v>2829</v>
      </c>
      <c r="BA540" s="1" t="s">
        <v>2835</v>
      </c>
      <c r="BB540" s="1" t="s">
        <v>3064</v>
      </c>
      <c r="BC540" s="1"/>
      <c r="BD540">
        <v>3010</v>
      </c>
      <c r="BE540" s="1" t="s">
        <v>2814</v>
      </c>
      <c r="BF540">
        <v>964</v>
      </c>
      <c r="BG540">
        <v>1</v>
      </c>
      <c r="BH540" s="1" t="s">
        <v>2461</v>
      </c>
    </row>
    <row r="541" spans="1:60">
      <c r="A541" s="8">
        <v>136505</v>
      </c>
      <c r="B541" s="1" t="s">
        <v>3037</v>
      </c>
      <c r="C541" s="1" t="s">
        <v>3096</v>
      </c>
      <c r="D541" s="1" t="s">
        <v>987</v>
      </c>
      <c r="E541">
        <v>1</v>
      </c>
      <c r="F541" s="9" t="s">
        <v>3083</v>
      </c>
      <c r="G541" s="4">
        <v>650000</v>
      </c>
      <c r="I541" s="14">
        <f t="shared" si="8"/>
        <v>650000</v>
      </c>
      <c r="N541" s="1" t="s">
        <v>2441</v>
      </c>
      <c r="O541">
        <v>0</v>
      </c>
      <c r="P541" s="3">
        <v>46260</v>
      </c>
      <c r="Q541" s="1" t="s">
        <v>2460</v>
      </c>
      <c r="R541">
        <v>139759</v>
      </c>
      <c r="U541" s="1" t="s">
        <v>1726</v>
      </c>
      <c r="V541">
        <v>20</v>
      </c>
      <c r="W541">
        <v>1</v>
      </c>
      <c r="X541" s="1"/>
      <c r="Y541" s="1" t="s">
        <v>1768</v>
      </c>
      <c r="Z541" s="1" t="s">
        <v>1813</v>
      </c>
      <c r="AA541" s="1" t="s">
        <v>1819</v>
      </c>
      <c r="AB541" s="1" t="s">
        <v>1887</v>
      </c>
      <c r="AC541" s="1" t="s">
        <v>1935</v>
      </c>
      <c r="AD541" s="1" t="s">
        <v>1941</v>
      </c>
      <c r="AE541" s="1"/>
      <c r="AF541">
        <v>0</v>
      </c>
      <c r="AG541" s="1" t="s">
        <v>1350</v>
      </c>
      <c r="AH541" s="1" t="s">
        <v>2263</v>
      </c>
      <c r="AI541" s="1"/>
      <c r="AJ541" s="1" t="s">
        <v>2265</v>
      </c>
      <c r="AK541" s="1" t="s">
        <v>1176</v>
      </c>
      <c r="AL541" s="1" t="s">
        <v>2213</v>
      </c>
      <c r="AM541" s="1"/>
      <c r="AN541" s="3">
        <v>46260</v>
      </c>
      <c r="AO541" s="1" t="s">
        <v>2451</v>
      </c>
      <c r="AP541" s="1"/>
      <c r="AQ541" s="1" t="s">
        <v>2811</v>
      </c>
      <c r="AR541" s="1" t="s">
        <v>2811</v>
      </c>
      <c r="AS541" s="1" t="s">
        <v>2821</v>
      </c>
      <c r="AT541" s="1" t="s">
        <v>1887</v>
      </c>
      <c r="AU541" s="1" t="s">
        <v>1935</v>
      </c>
      <c r="AV541" s="1" t="s">
        <v>2825</v>
      </c>
      <c r="AW541" s="1"/>
      <c r="AX541" s="1"/>
      <c r="AY541" s="1" t="s">
        <v>2830</v>
      </c>
      <c r="AZ541" s="1" t="s">
        <v>2830</v>
      </c>
      <c r="BA541" s="1" t="s">
        <v>2836</v>
      </c>
      <c r="BB541" s="1" t="s">
        <v>3074</v>
      </c>
      <c r="BC541" s="1"/>
      <c r="BD541">
        <v>14862</v>
      </c>
      <c r="BE541" s="1" t="s">
        <v>2821</v>
      </c>
      <c r="BF541">
        <v>3033</v>
      </c>
      <c r="BG541">
        <v>1</v>
      </c>
      <c r="BH541" s="1" t="s">
        <v>2451</v>
      </c>
    </row>
    <row r="542" spans="1:60">
      <c r="A542" s="8">
        <v>136202</v>
      </c>
      <c r="B542" s="1" t="s">
        <v>2896</v>
      </c>
      <c r="C542" s="1" t="s">
        <v>3137</v>
      </c>
      <c r="D542" s="1" t="s">
        <v>274</v>
      </c>
      <c r="E542">
        <v>1</v>
      </c>
      <c r="F542" s="9" t="s">
        <v>3083</v>
      </c>
      <c r="G542" s="4">
        <v>660000</v>
      </c>
      <c r="I542" s="14">
        <f t="shared" si="8"/>
        <v>660000</v>
      </c>
      <c r="N542" s="1" t="s">
        <v>2441</v>
      </c>
      <c r="O542">
        <v>0</v>
      </c>
      <c r="P542" s="3">
        <v>46240</v>
      </c>
      <c r="Q542" s="1" t="s">
        <v>2449</v>
      </c>
      <c r="R542">
        <v>139078</v>
      </c>
      <c r="U542" s="1" t="s">
        <v>1241</v>
      </c>
      <c r="V542">
        <v>20</v>
      </c>
      <c r="W542">
        <v>8</v>
      </c>
      <c r="X542" s="1"/>
      <c r="Y542" s="1" t="s">
        <v>1768</v>
      </c>
      <c r="Z542" s="1" t="s">
        <v>1813</v>
      </c>
      <c r="AA542" s="1" t="s">
        <v>1817</v>
      </c>
      <c r="AB542" s="1" t="s">
        <v>1870</v>
      </c>
      <c r="AC542" s="1" t="s">
        <v>1931</v>
      </c>
      <c r="AD542" s="1" t="s">
        <v>1941</v>
      </c>
      <c r="AE542" s="1"/>
      <c r="AF542">
        <v>0</v>
      </c>
      <c r="AG542" s="1" t="s">
        <v>1350</v>
      </c>
      <c r="AH542" s="1" t="s">
        <v>2263</v>
      </c>
      <c r="AI542" s="1"/>
      <c r="AJ542" s="1" t="s">
        <v>2266</v>
      </c>
      <c r="AK542" s="1" t="s">
        <v>2292</v>
      </c>
      <c r="AL542" s="1" t="s">
        <v>2387</v>
      </c>
      <c r="AM542" s="1"/>
      <c r="AN542" s="3">
        <v>46240</v>
      </c>
      <c r="AO542" s="1" t="s">
        <v>2451</v>
      </c>
      <c r="AP542" s="1" t="s">
        <v>2540</v>
      </c>
      <c r="AQ542" s="1" t="s">
        <v>2811</v>
      </c>
      <c r="AR542" s="1" t="s">
        <v>2811</v>
      </c>
      <c r="AS542" s="1" t="s">
        <v>2818</v>
      </c>
      <c r="AT542" s="1" t="s">
        <v>1870</v>
      </c>
      <c r="AU542" s="1" t="s">
        <v>1931</v>
      </c>
      <c r="AV542" s="1" t="s">
        <v>2825</v>
      </c>
      <c r="AW542" s="1"/>
      <c r="AX542" s="1"/>
      <c r="AY542" s="1" t="s">
        <v>2833</v>
      </c>
      <c r="AZ542" s="1" t="s">
        <v>2830</v>
      </c>
      <c r="BA542" s="1" t="s">
        <v>2837</v>
      </c>
      <c r="BB542" s="1" t="s">
        <v>3063</v>
      </c>
      <c r="BC542" s="1"/>
      <c r="BD542">
        <v>22417</v>
      </c>
      <c r="BE542" s="1" t="s">
        <v>2818</v>
      </c>
      <c r="BF542">
        <v>2053</v>
      </c>
      <c r="BG542">
        <v>8</v>
      </c>
      <c r="BH542" s="1" t="s">
        <v>2451</v>
      </c>
    </row>
    <row r="543" spans="1:60">
      <c r="A543" s="8">
        <v>136202</v>
      </c>
      <c r="B543" s="1" t="s">
        <v>2896</v>
      </c>
      <c r="C543" s="1" t="s">
        <v>3137</v>
      </c>
      <c r="D543" s="1" t="s">
        <v>274</v>
      </c>
      <c r="E543">
        <v>1</v>
      </c>
      <c r="F543" s="9" t="s">
        <v>3083</v>
      </c>
      <c r="G543" s="4">
        <v>660000</v>
      </c>
      <c r="I543" s="14">
        <f t="shared" si="8"/>
        <v>660000</v>
      </c>
      <c r="N543" s="1" t="s">
        <v>2441</v>
      </c>
      <c r="O543">
        <v>0</v>
      </c>
      <c r="P543" s="3">
        <v>46240</v>
      </c>
      <c r="Q543" s="1" t="s">
        <v>2449</v>
      </c>
      <c r="R543">
        <v>139078</v>
      </c>
      <c r="U543" s="1" t="s">
        <v>1241</v>
      </c>
      <c r="V543">
        <v>20</v>
      </c>
      <c r="W543">
        <v>9</v>
      </c>
      <c r="X543" s="1"/>
      <c r="Y543" s="1" t="s">
        <v>1768</v>
      </c>
      <c r="Z543" s="1" t="s">
        <v>1813</v>
      </c>
      <c r="AA543" s="1" t="s">
        <v>1817</v>
      </c>
      <c r="AB543" s="1" t="s">
        <v>1870</v>
      </c>
      <c r="AC543" s="1" t="s">
        <v>1931</v>
      </c>
      <c r="AD543" s="1" t="s">
        <v>1941</v>
      </c>
      <c r="AE543" s="1"/>
      <c r="AF543">
        <v>0</v>
      </c>
      <c r="AG543" s="1" t="s">
        <v>1350</v>
      </c>
      <c r="AH543" s="1" t="s">
        <v>2263</v>
      </c>
      <c r="AI543" s="1"/>
      <c r="AJ543" s="1" t="s">
        <v>2266</v>
      </c>
      <c r="AK543" s="1" t="s">
        <v>2292</v>
      </c>
      <c r="AL543" s="1" t="s">
        <v>2387</v>
      </c>
      <c r="AM543" s="1"/>
      <c r="AN543" s="3">
        <v>46240</v>
      </c>
      <c r="AO543" s="1" t="s">
        <v>2451</v>
      </c>
      <c r="AP543" s="1" t="s">
        <v>2540</v>
      </c>
      <c r="AQ543" s="1" t="s">
        <v>2811</v>
      </c>
      <c r="AR543" s="1" t="s">
        <v>2811</v>
      </c>
      <c r="AS543" s="1" t="s">
        <v>2818</v>
      </c>
      <c r="AT543" s="1" t="s">
        <v>1870</v>
      </c>
      <c r="AU543" s="1" t="s">
        <v>1931</v>
      </c>
      <c r="AV543" s="1" t="s">
        <v>2825</v>
      </c>
      <c r="AW543" s="1"/>
      <c r="AX543" s="1"/>
      <c r="AY543" s="1" t="s">
        <v>2833</v>
      </c>
      <c r="AZ543" s="1" t="s">
        <v>2830</v>
      </c>
      <c r="BA543" s="1" t="s">
        <v>2837</v>
      </c>
      <c r="BB543" s="1" t="s">
        <v>3063</v>
      </c>
      <c r="BC543" s="1"/>
      <c r="BD543">
        <v>22417</v>
      </c>
      <c r="BE543" s="1" t="s">
        <v>2818</v>
      </c>
      <c r="BF543">
        <v>2053</v>
      </c>
      <c r="BG543">
        <v>9</v>
      </c>
      <c r="BH543" s="1" t="s">
        <v>2451</v>
      </c>
    </row>
    <row r="544" spans="1:60">
      <c r="A544" s="8">
        <v>136219</v>
      </c>
      <c r="B544" s="1" t="s">
        <v>2904</v>
      </c>
      <c r="C544" s="1" t="s">
        <v>3137</v>
      </c>
      <c r="D544" s="1" t="s">
        <v>428</v>
      </c>
      <c r="E544">
        <v>1</v>
      </c>
      <c r="F544" s="9" t="s">
        <v>3083</v>
      </c>
      <c r="G544" s="4">
        <v>665000</v>
      </c>
      <c r="I544" s="14">
        <f t="shared" si="8"/>
        <v>665000</v>
      </c>
      <c r="N544" s="1" t="s">
        <v>2441</v>
      </c>
      <c r="O544">
        <v>0</v>
      </c>
      <c r="P544" s="3">
        <v>46241</v>
      </c>
      <c r="Q544" s="1" t="s">
        <v>2453</v>
      </c>
      <c r="R544">
        <v>139100</v>
      </c>
      <c r="U544" s="1" t="s">
        <v>1319</v>
      </c>
      <c r="V544">
        <v>20</v>
      </c>
      <c r="W544">
        <v>8</v>
      </c>
      <c r="X544" s="1"/>
      <c r="Y544" s="1" t="s">
        <v>1768</v>
      </c>
      <c r="Z544" s="1" t="s">
        <v>1813</v>
      </c>
      <c r="AA544" s="1" t="s">
        <v>1817</v>
      </c>
      <c r="AB544" s="1" t="s">
        <v>1870</v>
      </c>
      <c r="AC544" s="1" t="s">
        <v>1931</v>
      </c>
      <c r="AD544" s="1" t="s">
        <v>1941</v>
      </c>
      <c r="AE544" s="1"/>
      <c r="AF544">
        <v>0</v>
      </c>
      <c r="AG544" s="1" t="s">
        <v>1350</v>
      </c>
      <c r="AH544" s="1" t="s">
        <v>2263</v>
      </c>
      <c r="AI544" s="1"/>
      <c r="AJ544" s="1" t="s">
        <v>2266</v>
      </c>
      <c r="AK544" s="1" t="s">
        <v>2300</v>
      </c>
      <c r="AL544" s="1" t="s">
        <v>2395</v>
      </c>
      <c r="AM544" s="1"/>
      <c r="AN544" s="3">
        <v>46241</v>
      </c>
      <c r="AO544" s="1" t="s">
        <v>2451</v>
      </c>
      <c r="AP544" s="1" t="s">
        <v>2554</v>
      </c>
      <c r="AQ544" s="1" t="s">
        <v>2811</v>
      </c>
      <c r="AR544" s="1" t="s">
        <v>2811</v>
      </c>
      <c r="AS544" s="1" t="s">
        <v>2818</v>
      </c>
      <c r="AT544" s="1" t="s">
        <v>1870</v>
      </c>
      <c r="AU544" s="1" t="s">
        <v>1931</v>
      </c>
      <c r="AV544" s="1" t="s">
        <v>2825</v>
      </c>
      <c r="AW544" s="1"/>
      <c r="AX544" s="1"/>
      <c r="AY544" s="1" t="s">
        <v>2833</v>
      </c>
      <c r="AZ544" s="1" t="s">
        <v>2830</v>
      </c>
      <c r="BA544" s="1" t="s">
        <v>2837</v>
      </c>
      <c r="BB544" s="1" t="s">
        <v>3063</v>
      </c>
      <c r="BC544" s="1"/>
      <c r="BD544">
        <v>22417</v>
      </c>
      <c r="BE544" s="1" t="s">
        <v>2818</v>
      </c>
      <c r="BF544">
        <v>2633</v>
      </c>
      <c r="BG544">
        <v>8</v>
      </c>
      <c r="BH544" s="1" t="s">
        <v>2451</v>
      </c>
    </row>
    <row r="545" spans="1:60">
      <c r="A545" s="8">
        <v>136220</v>
      </c>
      <c r="B545" s="1" t="s">
        <v>2896</v>
      </c>
      <c r="C545" s="1" t="s">
        <v>3137</v>
      </c>
      <c r="D545" s="1" t="s">
        <v>472</v>
      </c>
      <c r="E545">
        <v>1</v>
      </c>
      <c r="F545" s="9" t="s">
        <v>3083</v>
      </c>
      <c r="G545" s="4">
        <v>665000</v>
      </c>
      <c r="I545" s="14">
        <f t="shared" si="8"/>
        <v>665000</v>
      </c>
      <c r="N545" s="1" t="s">
        <v>2441</v>
      </c>
      <c r="O545">
        <v>0</v>
      </c>
      <c r="P545" s="3">
        <v>46241</v>
      </c>
      <c r="Q545" s="1" t="s">
        <v>2453</v>
      </c>
      <c r="R545">
        <v>139082</v>
      </c>
      <c r="U545" s="1" t="s">
        <v>1319</v>
      </c>
      <c r="V545">
        <v>20</v>
      </c>
      <c r="W545">
        <v>37</v>
      </c>
      <c r="X545" s="1"/>
      <c r="Y545" s="1" t="s">
        <v>1768</v>
      </c>
      <c r="Z545" s="1" t="s">
        <v>1813</v>
      </c>
      <c r="AA545" s="1" t="s">
        <v>1817</v>
      </c>
      <c r="AB545" s="1" t="s">
        <v>1870</v>
      </c>
      <c r="AC545" s="1" t="s">
        <v>1931</v>
      </c>
      <c r="AD545" s="1" t="s">
        <v>1941</v>
      </c>
      <c r="AE545" s="1"/>
      <c r="AF545">
        <v>0</v>
      </c>
      <c r="AG545" s="1" t="s">
        <v>1350</v>
      </c>
      <c r="AH545" s="1" t="s">
        <v>2263</v>
      </c>
      <c r="AI545" s="1"/>
      <c r="AJ545" s="1" t="s">
        <v>2266</v>
      </c>
      <c r="AK545" s="1" t="s">
        <v>2301</v>
      </c>
      <c r="AL545" s="1" t="s">
        <v>2396</v>
      </c>
      <c r="AM545" s="1"/>
      <c r="AN545" s="3">
        <v>46241</v>
      </c>
      <c r="AO545" s="1" t="s">
        <v>2451</v>
      </c>
      <c r="AP545" s="1" t="s">
        <v>2555</v>
      </c>
      <c r="AQ545" s="1" t="s">
        <v>2811</v>
      </c>
      <c r="AR545" s="1" t="s">
        <v>2811</v>
      </c>
      <c r="AS545" s="1" t="s">
        <v>2818</v>
      </c>
      <c r="AT545" s="1" t="s">
        <v>1870</v>
      </c>
      <c r="AU545" s="1" t="s">
        <v>1931</v>
      </c>
      <c r="AV545" s="1" t="s">
        <v>2825</v>
      </c>
      <c r="AW545" s="1"/>
      <c r="AX545" s="1"/>
      <c r="AY545" s="1" t="s">
        <v>2833</v>
      </c>
      <c r="AZ545" s="1" t="s">
        <v>2830</v>
      </c>
      <c r="BA545" s="1" t="s">
        <v>2837</v>
      </c>
      <c r="BB545" s="1" t="s">
        <v>3063</v>
      </c>
      <c r="BC545" s="1"/>
      <c r="BD545">
        <v>22417</v>
      </c>
      <c r="BE545" s="1" t="s">
        <v>2818</v>
      </c>
      <c r="BF545">
        <v>2053</v>
      </c>
      <c r="BG545">
        <v>37</v>
      </c>
      <c r="BH545" s="1" t="s">
        <v>2451</v>
      </c>
    </row>
    <row r="546" spans="1:60">
      <c r="A546" s="8">
        <v>136488</v>
      </c>
      <c r="B546" s="1" t="s">
        <v>2841</v>
      </c>
      <c r="C546" s="1" t="s">
        <v>3096</v>
      </c>
      <c r="D546" s="1" t="s">
        <v>970</v>
      </c>
      <c r="E546">
        <v>1</v>
      </c>
      <c r="F546" s="9" t="s">
        <v>3083</v>
      </c>
      <c r="G546" s="4">
        <v>680000</v>
      </c>
      <c r="I546" s="14">
        <f t="shared" si="8"/>
        <v>680000</v>
      </c>
      <c r="N546" s="1" t="s">
        <v>2441</v>
      </c>
      <c r="O546">
        <v>0</v>
      </c>
      <c r="P546" s="3">
        <v>46260</v>
      </c>
      <c r="Q546" s="1" t="s">
        <v>2460</v>
      </c>
      <c r="R546">
        <v>139439</v>
      </c>
      <c r="U546" s="1" t="s">
        <v>1537</v>
      </c>
      <c r="V546">
        <v>0</v>
      </c>
      <c r="W546">
        <v>1</v>
      </c>
      <c r="X546" s="1"/>
      <c r="Y546" s="1" t="s">
        <v>1768</v>
      </c>
      <c r="Z546" s="1" t="s">
        <v>1813</v>
      </c>
      <c r="AA546" s="1" t="s">
        <v>1817</v>
      </c>
      <c r="AB546" s="1" t="s">
        <v>1833</v>
      </c>
      <c r="AC546" s="1" t="s">
        <v>1922</v>
      </c>
      <c r="AD546" s="1" t="s">
        <v>1941</v>
      </c>
      <c r="AE546" s="1"/>
      <c r="AF546">
        <v>1</v>
      </c>
      <c r="AG546" s="1" t="s">
        <v>1537</v>
      </c>
      <c r="AH546" s="1" t="s">
        <v>2263</v>
      </c>
      <c r="AI546" s="1"/>
      <c r="AJ546" s="1" t="s">
        <v>2265</v>
      </c>
      <c r="AK546" s="1" t="s">
        <v>1537</v>
      </c>
      <c r="AL546" s="1" t="s">
        <v>1537</v>
      </c>
      <c r="AM546" s="1" t="s">
        <v>2444</v>
      </c>
      <c r="AN546" s="3">
        <v>46260</v>
      </c>
      <c r="AO546" s="1" t="s">
        <v>2451</v>
      </c>
      <c r="AP546" s="1"/>
      <c r="AQ546" s="1" t="s">
        <v>2811</v>
      </c>
      <c r="AR546" s="1" t="s">
        <v>2811</v>
      </c>
      <c r="AS546" s="1" t="s">
        <v>2818</v>
      </c>
      <c r="AT546" s="1" t="s">
        <v>1833</v>
      </c>
      <c r="AU546" s="1" t="s">
        <v>1922</v>
      </c>
      <c r="AV546" s="1" t="s">
        <v>2825</v>
      </c>
      <c r="AW546" s="1"/>
      <c r="AX546" s="1"/>
      <c r="AY546" s="1" t="s">
        <v>2829</v>
      </c>
      <c r="AZ546" s="1" t="s">
        <v>2829</v>
      </c>
      <c r="BA546" s="1" t="s">
        <v>2836</v>
      </c>
      <c r="BB546" s="1" t="s">
        <v>3061</v>
      </c>
      <c r="BC546" s="1"/>
      <c r="BD546">
        <v>14862</v>
      </c>
      <c r="BE546" s="1" t="s">
        <v>2818</v>
      </c>
      <c r="BF546">
        <v>2490</v>
      </c>
      <c r="BG546">
        <v>1</v>
      </c>
      <c r="BH546" s="1" t="s">
        <v>2447</v>
      </c>
    </row>
    <row r="547" spans="1:60" ht="42.75">
      <c r="A547" s="8">
        <v>136162</v>
      </c>
      <c r="B547" s="1" t="s">
        <v>2872</v>
      </c>
      <c r="C547" s="1" t="s">
        <v>3112</v>
      </c>
      <c r="D547" s="2" t="s">
        <v>199</v>
      </c>
      <c r="E547">
        <v>1</v>
      </c>
      <c r="F547" s="9" t="s">
        <v>3083</v>
      </c>
      <c r="G547" s="4">
        <v>690000</v>
      </c>
      <c r="I547" s="14">
        <f t="shared" si="8"/>
        <v>690000</v>
      </c>
      <c r="N547" s="1" t="s">
        <v>2441</v>
      </c>
      <c r="O547">
        <v>0</v>
      </c>
      <c r="P547" s="3">
        <v>46237</v>
      </c>
      <c r="Q547" s="1" t="s">
        <v>2445</v>
      </c>
      <c r="R547">
        <v>139378</v>
      </c>
      <c r="U547" s="1" t="s">
        <v>1174</v>
      </c>
      <c r="V547">
        <v>0</v>
      </c>
      <c r="W547">
        <v>1</v>
      </c>
      <c r="X547" s="1"/>
      <c r="Y547" s="1" t="s">
        <v>1773</v>
      </c>
      <c r="Z547" s="1" t="s">
        <v>1813</v>
      </c>
      <c r="AA547" s="1" t="s">
        <v>1819</v>
      </c>
      <c r="AB547" s="1" t="s">
        <v>1852</v>
      </c>
      <c r="AC547" s="1" t="s">
        <v>1928</v>
      </c>
      <c r="AD547" s="1" t="s">
        <v>1941</v>
      </c>
      <c r="AE547" s="1"/>
      <c r="AF547">
        <v>1</v>
      </c>
      <c r="AG547" s="1" t="s">
        <v>1174</v>
      </c>
      <c r="AH547" s="1" t="s">
        <v>2263</v>
      </c>
      <c r="AI547" s="1"/>
      <c r="AJ547" s="1" t="s">
        <v>2265</v>
      </c>
      <c r="AK547" s="1" t="s">
        <v>1174</v>
      </c>
      <c r="AL547" s="1" t="s">
        <v>1174</v>
      </c>
      <c r="AM547" s="1" t="s">
        <v>2444</v>
      </c>
      <c r="AN547" s="3">
        <v>46237</v>
      </c>
      <c r="AO547" s="1" t="s">
        <v>2451</v>
      </c>
      <c r="AP547" s="1" t="s">
        <v>2505</v>
      </c>
      <c r="AQ547" s="1" t="s">
        <v>2811</v>
      </c>
      <c r="AR547" s="1" t="s">
        <v>2811</v>
      </c>
      <c r="AS547" s="1" t="s">
        <v>2821</v>
      </c>
      <c r="AT547" s="1" t="s">
        <v>1852</v>
      </c>
      <c r="AU547" s="1" t="s">
        <v>1928</v>
      </c>
      <c r="AV547" s="1" t="s">
        <v>2825</v>
      </c>
      <c r="AW547" s="1"/>
      <c r="AX547" s="1"/>
      <c r="AY547" s="1" t="s">
        <v>2829</v>
      </c>
      <c r="AZ547" s="1" t="s">
        <v>2829</v>
      </c>
      <c r="BA547" s="1" t="s">
        <v>2836</v>
      </c>
      <c r="BB547" s="1" t="s">
        <v>3067</v>
      </c>
      <c r="BC547" s="1"/>
      <c r="BD547">
        <v>2144</v>
      </c>
      <c r="BE547" s="1" t="s">
        <v>2821</v>
      </c>
      <c r="BF547">
        <v>1104</v>
      </c>
      <c r="BG547">
        <v>1</v>
      </c>
      <c r="BH547" s="1" t="s">
        <v>2448</v>
      </c>
    </row>
    <row r="548" spans="1:60">
      <c r="A548" s="8">
        <v>136197</v>
      </c>
      <c r="B548" s="1" t="s">
        <v>2892</v>
      </c>
      <c r="C548" s="1" t="s">
        <v>3096</v>
      </c>
      <c r="D548" s="1" t="s">
        <v>246</v>
      </c>
      <c r="E548">
        <v>1</v>
      </c>
      <c r="F548" s="9" t="s">
        <v>3083</v>
      </c>
      <c r="G548" s="4">
        <v>692106.61789999995</v>
      </c>
      <c r="I548" s="14">
        <f t="shared" si="8"/>
        <v>692106.61789999995</v>
      </c>
      <c r="N548" s="1" t="s">
        <v>2443</v>
      </c>
      <c r="O548">
        <v>0</v>
      </c>
      <c r="P548" s="3">
        <v>46240</v>
      </c>
      <c r="Q548" s="1" t="s">
        <v>2452</v>
      </c>
      <c r="R548">
        <v>139430</v>
      </c>
      <c r="U548" s="1" t="s">
        <v>1222</v>
      </c>
      <c r="V548">
        <v>20</v>
      </c>
      <c r="W548">
        <v>1</v>
      </c>
      <c r="X548" s="1"/>
      <c r="Y548" s="1" t="s">
        <v>1768</v>
      </c>
      <c r="Z548" s="1" t="s">
        <v>1813</v>
      </c>
      <c r="AA548" s="1" t="s">
        <v>1817</v>
      </c>
      <c r="AB548" s="1" t="s">
        <v>1867</v>
      </c>
      <c r="AC548" s="1" t="s">
        <v>1817</v>
      </c>
      <c r="AD548" s="1" t="s">
        <v>1941</v>
      </c>
      <c r="AE548" s="1"/>
      <c r="AF548">
        <v>1</v>
      </c>
      <c r="AG548" s="1" t="s">
        <v>2055</v>
      </c>
      <c r="AH548" s="1" t="s">
        <v>2263</v>
      </c>
      <c r="AI548" s="1"/>
      <c r="AJ548" s="1" t="s">
        <v>2266</v>
      </c>
      <c r="AK548" s="1" t="s">
        <v>2290</v>
      </c>
      <c r="AL548" s="1" t="s">
        <v>2385</v>
      </c>
      <c r="AM548" s="1"/>
      <c r="AN548" s="3">
        <v>46240</v>
      </c>
      <c r="AO548" s="1" t="s">
        <v>2451</v>
      </c>
      <c r="AP548" s="1" t="s">
        <v>2538</v>
      </c>
      <c r="AQ548" s="1" t="s">
        <v>2811</v>
      </c>
      <c r="AR548" s="1" t="s">
        <v>2811</v>
      </c>
      <c r="AS548" s="1" t="s">
        <v>2818</v>
      </c>
      <c r="AT548" s="1" t="s">
        <v>1867</v>
      </c>
      <c r="AU548" s="1" t="s">
        <v>1817</v>
      </c>
      <c r="AV548" s="1" t="s">
        <v>2825</v>
      </c>
      <c r="AW548" s="1"/>
      <c r="AX548" s="1"/>
      <c r="AY548" s="1" t="s">
        <v>2829</v>
      </c>
      <c r="AZ548" s="1" t="s">
        <v>2829</v>
      </c>
      <c r="BA548" s="1" t="s">
        <v>2837</v>
      </c>
      <c r="BB548" s="1" t="s">
        <v>3063</v>
      </c>
      <c r="BC548" s="1"/>
      <c r="BD548">
        <v>14862</v>
      </c>
      <c r="BE548" s="1" t="s">
        <v>2818</v>
      </c>
      <c r="BF548">
        <v>2071</v>
      </c>
      <c r="BG548">
        <v>1</v>
      </c>
      <c r="BH548" s="1" t="s">
        <v>2458</v>
      </c>
    </row>
    <row r="549" spans="1:60">
      <c r="A549" s="8">
        <v>136530</v>
      </c>
      <c r="B549" s="1" t="s">
        <v>2846</v>
      </c>
      <c r="C549" s="1" t="s">
        <v>3252</v>
      </c>
      <c r="D549" s="1" t="s">
        <v>1018</v>
      </c>
      <c r="E549">
        <v>4</v>
      </c>
      <c r="F549" s="9" t="s">
        <v>3083</v>
      </c>
      <c r="G549" s="4">
        <v>699600.6</v>
      </c>
      <c r="I549" s="14">
        <f t="shared" si="8"/>
        <v>2798402.4</v>
      </c>
      <c r="N549" s="1" t="s">
        <v>2441</v>
      </c>
      <c r="O549">
        <v>0</v>
      </c>
      <c r="P549" s="3">
        <v>46261</v>
      </c>
      <c r="Q549" s="1" t="s">
        <v>2463</v>
      </c>
      <c r="R549">
        <v>139694</v>
      </c>
      <c r="U549" s="1" t="s">
        <v>1747</v>
      </c>
      <c r="V549">
        <v>20</v>
      </c>
      <c r="W549">
        <v>2</v>
      </c>
      <c r="X549" s="1"/>
      <c r="Y549" s="1" t="s">
        <v>1764</v>
      </c>
      <c r="Z549" s="1" t="s">
        <v>1813</v>
      </c>
      <c r="AA549" s="1" t="s">
        <v>1815</v>
      </c>
      <c r="AB549" s="1" t="s">
        <v>1821</v>
      </c>
      <c r="AC549" s="1" t="s">
        <v>1920</v>
      </c>
      <c r="AD549" s="1" t="s">
        <v>1941</v>
      </c>
      <c r="AE549" s="1"/>
      <c r="AF549">
        <v>4</v>
      </c>
      <c r="AG549" s="1" t="s">
        <v>2257</v>
      </c>
      <c r="AH549" s="1" t="s">
        <v>2263</v>
      </c>
      <c r="AI549" s="1"/>
      <c r="AJ549" s="1" t="s">
        <v>2264</v>
      </c>
      <c r="AK549" s="1" t="s">
        <v>2364</v>
      </c>
      <c r="AL549" s="1" t="s">
        <v>2438</v>
      </c>
      <c r="AM549" s="1"/>
      <c r="AN549" s="3">
        <v>46261</v>
      </c>
      <c r="AO549" s="1" t="s">
        <v>2451</v>
      </c>
      <c r="AP549" s="1" t="s">
        <v>2795</v>
      </c>
      <c r="AQ549" s="1" t="s">
        <v>2811</v>
      </c>
      <c r="AR549" s="1" t="s">
        <v>2811</v>
      </c>
      <c r="AS549" s="1" t="s">
        <v>2814</v>
      </c>
      <c r="AT549" s="1" t="s">
        <v>1821</v>
      </c>
      <c r="AU549" s="1" t="s">
        <v>1920</v>
      </c>
      <c r="AV549" s="1" t="s">
        <v>2825</v>
      </c>
      <c r="AW549" s="1"/>
      <c r="AX549" s="1"/>
      <c r="AY549" s="1" t="s">
        <v>2829</v>
      </c>
      <c r="AZ549" s="1" t="s">
        <v>2829</v>
      </c>
      <c r="BA549" s="1" t="s">
        <v>2835</v>
      </c>
      <c r="BB549" s="1" t="s">
        <v>3064</v>
      </c>
      <c r="BC549" s="1"/>
      <c r="BD549">
        <v>3010</v>
      </c>
      <c r="BE549" s="1" t="s">
        <v>2814</v>
      </c>
      <c r="BF549">
        <v>2566</v>
      </c>
      <c r="BG549">
        <v>2</v>
      </c>
      <c r="BH549" s="1" t="s">
        <v>2461</v>
      </c>
    </row>
    <row r="550" spans="1:60">
      <c r="A550" s="8">
        <v>136257</v>
      </c>
      <c r="B550" s="1" t="s">
        <v>2924</v>
      </c>
      <c r="C550" s="1" t="s">
        <v>3146</v>
      </c>
      <c r="D550" s="1" t="s">
        <v>591</v>
      </c>
      <c r="E550">
        <v>1</v>
      </c>
      <c r="F550" s="9" t="s">
        <v>3083</v>
      </c>
      <c r="G550" s="4">
        <v>700000</v>
      </c>
      <c r="I550" s="14">
        <f t="shared" si="8"/>
        <v>700000</v>
      </c>
      <c r="N550" s="1" t="s">
        <v>2441</v>
      </c>
      <c r="O550">
        <v>0</v>
      </c>
      <c r="P550" s="3">
        <v>46244</v>
      </c>
      <c r="Q550" s="1" t="s">
        <v>2452</v>
      </c>
      <c r="R550">
        <v>139476</v>
      </c>
      <c r="U550" s="1" t="s">
        <v>1426</v>
      </c>
      <c r="V550">
        <v>0</v>
      </c>
      <c r="W550">
        <v>1</v>
      </c>
      <c r="X550" s="1"/>
      <c r="Y550" s="1" t="s">
        <v>1771</v>
      </c>
      <c r="Z550" s="1" t="s">
        <v>1813</v>
      </c>
      <c r="AA550" s="1" t="s">
        <v>1815</v>
      </c>
      <c r="AB550" s="1" t="s">
        <v>1822</v>
      </c>
      <c r="AC550" s="1" t="s">
        <v>1917</v>
      </c>
      <c r="AD550" s="1" t="s">
        <v>1941</v>
      </c>
      <c r="AE550" s="1"/>
      <c r="AF550">
        <v>1</v>
      </c>
      <c r="AG550" s="1" t="s">
        <v>1426</v>
      </c>
      <c r="AH550" s="1" t="s">
        <v>2263</v>
      </c>
      <c r="AI550" s="1"/>
      <c r="AJ550" s="1" t="s">
        <v>2264</v>
      </c>
      <c r="AK550" s="1" t="s">
        <v>1426</v>
      </c>
      <c r="AL550" s="1" t="s">
        <v>1426</v>
      </c>
      <c r="AM550" s="1"/>
      <c r="AN550" s="3">
        <v>46244</v>
      </c>
      <c r="AO550" s="1" t="s">
        <v>2451</v>
      </c>
      <c r="AP550" s="1" t="s">
        <v>2585</v>
      </c>
      <c r="AQ550" s="1" t="s">
        <v>2811</v>
      </c>
      <c r="AR550" s="1" t="s">
        <v>2811</v>
      </c>
      <c r="AS550" s="1" t="s">
        <v>2814</v>
      </c>
      <c r="AT550" s="1" t="s">
        <v>1822</v>
      </c>
      <c r="AU550" s="1" t="s">
        <v>1917</v>
      </c>
      <c r="AV550" s="1" t="s">
        <v>2825</v>
      </c>
      <c r="AW550" s="1"/>
      <c r="AX550" s="1"/>
      <c r="AY550" s="1" t="s">
        <v>2834</v>
      </c>
      <c r="AZ550" s="1" t="s">
        <v>2832</v>
      </c>
      <c r="BA550" s="1" t="s">
        <v>2835</v>
      </c>
      <c r="BB550" s="1" t="s">
        <v>3059</v>
      </c>
      <c r="BC550" s="1"/>
      <c r="BD550">
        <v>3443</v>
      </c>
      <c r="BE550" s="1" t="s">
        <v>2814</v>
      </c>
      <c r="BF550">
        <v>4550</v>
      </c>
      <c r="BG550">
        <v>1</v>
      </c>
      <c r="BH550" s="1" t="s">
        <v>2453</v>
      </c>
    </row>
    <row r="551" spans="1:60">
      <c r="A551" s="8">
        <v>136310</v>
      </c>
      <c r="B551" s="1" t="s">
        <v>2904</v>
      </c>
      <c r="C551" s="1" t="s">
        <v>3166</v>
      </c>
      <c r="D551" s="1" t="s">
        <v>676</v>
      </c>
      <c r="E551">
        <v>1</v>
      </c>
      <c r="F551" s="9" t="s">
        <v>3083</v>
      </c>
      <c r="G551" s="4">
        <v>700000</v>
      </c>
      <c r="I551" s="14">
        <f t="shared" si="8"/>
        <v>700000</v>
      </c>
      <c r="N551" s="1" t="s">
        <v>2441</v>
      </c>
      <c r="O551">
        <v>0</v>
      </c>
      <c r="P551" s="3">
        <v>46247</v>
      </c>
      <c r="Q551" s="1" t="s">
        <v>2457</v>
      </c>
      <c r="R551">
        <v>139424</v>
      </c>
      <c r="U551" s="1" t="s">
        <v>1407</v>
      </c>
      <c r="V551">
        <v>20</v>
      </c>
      <c r="W551">
        <v>4</v>
      </c>
      <c r="X551" s="1"/>
      <c r="Y551" s="1" t="s">
        <v>1768</v>
      </c>
      <c r="Z551" s="1" t="s">
        <v>1813</v>
      </c>
      <c r="AA551" s="1" t="s">
        <v>1817</v>
      </c>
      <c r="AB551" s="1" t="s">
        <v>1896</v>
      </c>
      <c r="AC551" s="1" t="s">
        <v>1929</v>
      </c>
      <c r="AD551" s="1" t="s">
        <v>1941</v>
      </c>
      <c r="AE551" s="1"/>
      <c r="AF551">
        <v>1</v>
      </c>
      <c r="AG551" s="1" t="s">
        <v>1426</v>
      </c>
      <c r="AH551" s="1" t="s">
        <v>2263</v>
      </c>
      <c r="AI551" s="1"/>
      <c r="AJ551" s="1" t="s">
        <v>2266</v>
      </c>
      <c r="AK551" s="1" t="s">
        <v>2322</v>
      </c>
      <c r="AL551" s="1" t="s">
        <v>2407</v>
      </c>
      <c r="AM551" s="1"/>
      <c r="AN551" s="3">
        <v>46247</v>
      </c>
      <c r="AO551" s="1" t="s">
        <v>2451</v>
      </c>
      <c r="AP551" s="1" t="s">
        <v>2627</v>
      </c>
      <c r="AQ551" s="1" t="s">
        <v>2811</v>
      </c>
      <c r="AR551" s="1" t="s">
        <v>2811</v>
      </c>
      <c r="AS551" s="1" t="s">
        <v>2818</v>
      </c>
      <c r="AT551" s="1" t="s">
        <v>1896</v>
      </c>
      <c r="AU551" s="1" t="s">
        <v>1929</v>
      </c>
      <c r="AV551" s="1" t="s">
        <v>2825</v>
      </c>
      <c r="AW551" s="1"/>
      <c r="AX551" s="1"/>
      <c r="AY551" s="1" t="s">
        <v>2829</v>
      </c>
      <c r="AZ551" s="1" t="s">
        <v>2829</v>
      </c>
      <c r="BA551" s="1" t="s">
        <v>2837</v>
      </c>
      <c r="BB551" s="1" t="s">
        <v>3063</v>
      </c>
      <c r="BC551" s="1"/>
      <c r="BD551">
        <v>22421</v>
      </c>
      <c r="BE551" s="1" t="s">
        <v>2818</v>
      </c>
      <c r="BF551">
        <v>2633</v>
      </c>
      <c r="BG551">
        <v>4</v>
      </c>
      <c r="BH551" s="1" t="s">
        <v>2451</v>
      </c>
    </row>
    <row r="552" spans="1:60">
      <c r="A552" s="8">
        <v>136322</v>
      </c>
      <c r="B552" s="1" t="s">
        <v>2963</v>
      </c>
      <c r="C552" s="1" t="s">
        <v>3144</v>
      </c>
      <c r="D552" s="1"/>
      <c r="E552">
        <v>48</v>
      </c>
      <c r="F552" s="9" t="s">
        <v>3084</v>
      </c>
      <c r="G552" s="4">
        <v>700000</v>
      </c>
      <c r="I552" s="14">
        <f t="shared" si="8"/>
        <v>33600000</v>
      </c>
      <c r="N552" s="1" t="s">
        <v>2441</v>
      </c>
      <c r="O552">
        <v>0</v>
      </c>
      <c r="P552" s="3">
        <v>46248</v>
      </c>
      <c r="Q552" s="1" t="s">
        <v>2454</v>
      </c>
      <c r="R552">
        <v>0</v>
      </c>
      <c r="U552" s="1" t="s">
        <v>1510</v>
      </c>
      <c r="V552">
        <v>20</v>
      </c>
      <c r="W552">
        <v>0</v>
      </c>
      <c r="X552" s="1"/>
      <c r="Y552" s="1" t="s">
        <v>1768</v>
      </c>
      <c r="Z552" s="1" t="s">
        <v>1813</v>
      </c>
      <c r="AA552" s="1" t="s">
        <v>1820</v>
      </c>
      <c r="AB552" s="1" t="s">
        <v>1898</v>
      </c>
      <c r="AC552" s="1" t="s">
        <v>1932</v>
      </c>
      <c r="AD552" s="1" t="s">
        <v>1941</v>
      </c>
      <c r="AE552" s="1"/>
      <c r="AF552">
        <v>48</v>
      </c>
      <c r="AG552" s="1" t="s">
        <v>2130</v>
      </c>
      <c r="AH552" s="1" t="s">
        <v>2263</v>
      </c>
      <c r="AI552" s="1"/>
      <c r="AJ552" s="1" t="s">
        <v>2265</v>
      </c>
      <c r="AK552" s="1" t="s">
        <v>2327</v>
      </c>
      <c r="AL552" s="1" t="s">
        <v>2411</v>
      </c>
      <c r="AM552" s="1" t="s">
        <v>2444</v>
      </c>
      <c r="AN552" s="3">
        <v>46248</v>
      </c>
      <c r="AO552" s="1" t="s">
        <v>2451</v>
      </c>
      <c r="AP552" s="1"/>
      <c r="AQ552" s="1" t="s">
        <v>2811</v>
      </c>
      <c r="AR552" s="1" t="s">
        <v>2811</v>
      </c>
      <c r="AS552" s="1" t="s">
        <v>2822</v>
      </c>
      <c r="AT552" s="1" t="s">
        <v>1898</v>
      </c>
      <c r="AU552" s="1" t="s">
        <v>1932</v>
      </c>
      <c r="AV552" s="1" t="s">
        <v>2825</v>
      </c>
      <c r="AW552" s="1"/>
      <c r="AX552" s="1"/>
      <c r="AY552" s="1" t="s">
        <v>2829</v>
      </c>
      <c r="AZ552" s="1" t="s">
        <v>2829</v>
      </c>
      <c r="BA552" s="1" t="s">
        <v>2836</v>
      </c>
      <c r="BB552" s="1"/>
      <c r="BC552" s="1"/>
      <c r="BD552">
        <v>11532</v>
      </c>
      <c r="BE552" s="1" t="s">
        <v>2822</v>
      </c>
      <c r="BF552">
        <v>32</v>
      </c>
      <c r="BG552">
        <v>2</v>
      </c>
      <c r="BH552" s="1" t="s">
        <v>2454</v>
      </c>
    </row>
    <row r="553" spans="1:60">
      <c r="A553" s="8">
        <v>136526</v>
      </c>
      <c r="B553" s="1" t="s">
        <v>2963</v>
      </c>
      <c r="C553" s="1" t="s">
        <v>3144</v>
      </c>
      <c r="D553" s="1" t="s">
        <v>1013</v>
      </c>
      <c r="E553">
        <v>48</v>
      </c>
      <c r="F553" s="9" t="s">
        <v>3084</v>
      </c>
      <c r="G553" s="4">
        <v>700000</v>
      </c>
      <c r="I553" s="14">
        <f t="shared" si="8"/>
        <v>33600000</v>
      </c>
      <c r="N553" s="1" t="s">
        <v>2441</v>
      </c>
      <c r="O553">
        <v>0</v>
      </c>
      <c r="P553" s="3">
        <v>46261</v>
      </c>
      <c r="Q553" s="1" t="s">
        <v>2463</v>
      </c>
      <c r="R553">
        <v>139737</v>
      </c>
      <c r="U553" s="1" t="s">
        <v>1510</v>
      </c>
      <c r="V553">
        <v>20</v>
      </c>
      <c r="W553">
        <v>2</v>
      </c>
      <c r="X553" s="1"/>
      <c r="Y553" s="1" t="s">
        <v>1768</v>
      </c>
      <c r="Z553" s="1" t="s">
        <v>1813</v>
      </c>
      <c r="AA553" s="1" t="s">
        <v>1819</v>
      </c>
      <c r="AB553" s="1" t="s">
        <v>1913</v>
      </c>
      <c r="AC553" s="1" t="s">
        <v>1936</v>
      </c>
      <c r="AD553" s="1" t="s">
        <v>1941</v>
      </c>
      <c r="AE553" s="1"/>
      <c r="AF553">
        <v>48</v>
      </c>
      <c r="AG553" s="1" t="s">
        <v>2130</v>
      </c>
      <c r="AH553" s="1" t="s">
        <v>2263</v>
      </c>
      <c r="AI553" s="1"/>
      <c r="AJ553" s="1" t="s">
        <v>2265</v>
      </c>
      <c r="AK553" s="1" t="s">
        <v>2327</v>
      </c>
      <c r="AL553" s="1" t="s">
        <v>2411</v>
      </c>
      <c r="AM553" s="1" t="s">
        <v>2444</v>
      </c>
      <c r="AN553" s="3">
        <v>46261</v>
      </c>
      <c r="AO553" s="1" t="s">
        <v>2451</v>
      </c>
      <c r="AP553" s="1" t="s">
        <v>2791</v>
      </c>
      <c r="AQ553" s="1" t="s">
        <v>2811</v>
      </c>
      <c r="AR553" s="1" t="s">
        <v>2811</v>
      </c>
      <c r="AS553" s="1" t="s">
        <v>2821</v>
      </c>
      <c r="AT553" s="1" t="s">
        <v>1913</v>
      </c>
      <c r="AU553" s="1" t="s">
        <v>1936</v>
      </c>
      <c r="AV553" s="1" t="s">
        <v>2825</v>
      </c>
      <c r="AW553" s="1"/>
      <c r="AX553" s="1"/>
      <c r="AY553" s="1" t="s">
        <v>2829</v>
      </c>
      <c r="AZ553" s="1" t="s">
        <v>2829</v>
      </c>
      <c r="BA553" s="1" t="s">
        <v>2836</v>
      </c>
      <c r="BB553" s="1" t="s">
        <v>3082</v>
      </c>
      <c r="BC553" s="1"/>
      <c r="BD553">
        <v>11532</v>
      </c>
      <c r="BE553" s="1" t="s">
        <v>2821</v>
      </c>
      <c r="BF553">
        <v>32</v>
      </c>
      <c r="BG553">
        <v>2</v>
      </c>
      <c r="BH553" s="1" t="s">
        <v>2466</v>
      </c>
    </row>
    <row r="554" spans="1:60">
      <c r="A554" s="8">
        <v>136255</v>
      </c>
      <c r="B554" s="1" t="s">
        <v>2878</v>
      </c>
      <c r="C554" s="1" t="s">
        <v>3095</v>
      </c>
      <c r="D554" s="1" t="s">
        <v>586</v>
      </c>
      <c r="E554">
        <v>1</v>
      </c>
      <c r="F554" s="9" t="s">
        <v>3083</v>
      </c>
      <c r="G554" s="4">
        <v>712000</v>
      </c>
      <c r="I554" s="14">
        <f t="shared" si="8"/>
        <v>712000</v>
      </c>
      <c r="N554" s="1" t="s">
        <v>2441</v>
      </c>
      <c r="O554">
        <v>0</v>
      </c>
      <c r="P554" s="3">
        <v>46244</v>
      </c>
      <c r="Q554" s="1" t="s">
        <v>2452</v>
      </c>
      <c r="R554">
        <v>139482</v>
      </c>
      <c r="U554" s="1" t="s">
        <v>1421</v>
      </c>
      <c r="V554">
        <v>0</v>
      </c>
      <c r="W554">
        <v>1</v>
      </c>
      <c r="X554" s="1"/>
      <c r="Y554" s="1" t="s">
        <v>1769</v>
      </c>
      <c r="Z554" s="1" t="s">
        <v>1813</v>
      </c>
      <c r="AA554" s="1" t="s">
        <v>1815</v>
      </c>
      <c r="AB554" s="1" t="s">
        <v>1826</v>
      </c>
      <c r="AC554" s="1" t="s">
        <v>1919</v>
      </c>
      <c r="AD554" s="1" t="s">
        <v>1941</v>
      </c>
      <c r="AE554" s="1"/>
      <c r="AF554">
        <v>1</v>
      </c>
      <c r="AG554" s="1" t="s">
        <v>1421</v>
      </c>
      <c r="AH554" s="1" t="s">
        <v>2263</v>
      </c>
      <c r="AI554" s="1"/>
      <c r="AJ554" s="1" t="s">
        <v>2264</v>
      </c>
      <c r="AK554" s="1" t="s">
        <v>2310</v>
      </c>
      <c r="AL554" s="1" t="s">
        <v>2310</v>
      </c>
      <c r="AM554" s="1" t="s">
        <v>2444</v>
      </c>
      <c r="AN554" s="3">
        <v>46244</v>
      </c>
      <c r="AO554" s="1" t="s">
        <v>2451</v>
      </c>
      <c r="AP554" s="1" t="s">
        <v>2513</v>
      </c>
      <c r="AQ554" s="1" t="s">
        <v>2811</v>
      </c>
      <c r="AR554" s="1" t="s">
        <v>2811</v>
      </c>
      <c r="AS554" s="1" t="s">
        <v>2816</v>
      </c>
      <c r="AT554" s="1" t="s">
        <v>1826</v>
      </c>
      <c r="AU554" s="1" t="s">
        <v>1919</v>
      </c>
      <c r="AV554" s="1" t="s">
        <v>2825</v>
      </c>
      <c r="AW554" s="1"/>
      <c r="AX554" s="1"/>
      <c r="AY554" s="1" t="s">
        <v>2829</v>
      </c>
      <c r="AZ554" s="1" t="s">
        <v>2829</v>
      </c>
      <c r="BA554" s="1" t="s">
        <v>2835</v>
      </c>
      <c r="BB554" s="1" t="s">
        <v>3059</v>
      </c>
      <c r="BC554" s="1"/>
      <c r="BD554">
        <v>1185</v>
      </c>
      <c r="BE554" s="1" t="s">
        <v>2816</v>
      </c>
      <c r="BF554">
        <v>7094</v>
      </c>
      <c r="BG554">
        <v>1</v>
      </c>
      <c r="BH554" s="1" t="s">
        <v>2453</v>
      </c>
    </row>
    <row r="555" spans="1:60">
      <c r="A555" s="8">
        <v>136214</v>
      </c>
      <c r="B555" s="1" t="s">
        <v>2896</v>
      </c>
      <c r="C555" s="1" t="s">
        <v>3137</v>
      </c>
      <c r="D555" s="1" t="s">
        <v>390</v>
      </c>
      <c r="E555">
        <v>1</v>
      </c>
      <c r="F555" s="9" t="s">
        <v>3083</v>
      </c>
      <c r="G555" s="4">
        <v>720000</v>
      </c>
      <c r="I555" s="14">
        <f t="shared" si="8"/>
        <v>720000</v>
      </c>
      <c r="N555" s="1" t="s">
        <v>2441</v>
      </c>
      <c r="O555">
        <v>0</v>
      </c>
      <c r="P555" s="3">
        <v>46240</v>
      </c>
      <c r="Q555" s="1" t="s">
        <v>2449</v>
      </c>
      <c r="R555">
        <v>139079</v>
      </c>
      <c r="U555" s="1" t="s">
        <v>1301</v>
      </c>
      <c r="V555">
        <v>20</v>
      </c>
      <c r="W555">
        <v>10</v>
      </c>
      <c r="X555" s="1"/>
      <c r="Y555" s="1" t="s">
        <v>1768</v>
      </c>
      <c r="Z555" s="1" t="s">
        <v>1813</v>
      </c>
      <c r="AA555" s="1" t="s">
        <v>1817</v>
      </c>
      <c r="AB555" s="1" t="s">
        <v>1870</v>
      </c>
      <c r="AC555" s="1" t="s">
        <v>1931</v>
      </c>
      <c r="AD555" s="1" t="s">
        <v>1941</v>
      </c>
      <c r="AE555" s="1"/>
      <c r="AF555">
        <v>0</v>
      </c>
      <c r="AG555" s="1" t="s">
        <v>1350</v>
      </c>
      <c r="AH555" s="1" t="s">
        <v>2263</v>
      </c>
      <c r="AI555" s="1"/>
      <c r="AJ555" s="1" t="s">
        <v>2266</v>
      </c>
      <c r="AK555" s="1" t="s">
        <v>2298</v>
      </c>
      <c r="AL555" s="1" t="s">
        <v>2393</v>
      </c>
      <c r="AM555" s="1"/>
      <c r="AN555" s="3">
        <v>46240</v>
      </c>
      <c r="AO555" s="1" t="s">
        <v>2451</v>
      </c>
      <c r="AP555" s="1" t="s">
        <v>2548</v>
      </c>
      <c r="AQ555" s="1" t="s">
        <v>2811</v>
      </c>
      <c r="AR555" s="1" t="s">
        <v>2811</v>
      </c>
      <c r="AS555" s="1" t="s">
        <v>2818</v>
      </c>
      <c r="AT555" s="1" t="s">
        <v>1870</v>
      </c>
      <c r="AU555" s="1" t="s">
        <v>1931</v>
      </c>
      <c r="AV555" s="1" t="s">
        <v>2825</v>
      </c>
      <c r="AW555" s="1"/>
      <c r="AX555" s="1"/>
      <c r="AY555" s="1" t="s">
        <v>2833</v>
      </c>
      <c r="AZ555" s="1" t="s">
        <v>2830</v>
      </c>
      <c r="BA555" s="1" t="s">
        <v>2837</v>
      </c>
      <c r="BB555" s="1" t="s">
        <v>3063</v>
      </c>
      <c r="BC555" s="1"/>
      <c r="BD555">
        <v>22417</v>
      </c>
      <c r="BE555" s="1" t="s">
        <v>2818</v>
      </c>
      <c r="BF555">
        <v>2053</v>
      </c>
      <c r="BG555">
        <v>10</v>
      </c>
      <c r="BH555" s="1" t="s">
        <v>2451</v>
      </c>
    </row>
    <row r="556" spans="1:60">
      <c r="A556" s="8">
        <v>136424</v>
      </c>
      <c r="B556" s="1" t="s">
        <v>2999</v>
      </c>
      <c r="C556" s="1" t="s">
        <v>3180</v>
      </c>
      <c r="D556" s="1" t="s">
        <v>868</v>
      </c>
      <c r="E556">
        <v>1</v>
      </c>
      <c r="F556" s="9" t="s">
        <v>3084</v>
      </c>
      <c r="G556" s="4">
        <v>720000</v>
      </c>
      <c r="I556" s="14">
        <f t="shared" si="8"/>
        <v>720000</v>
      </c>
      <c r="N556" s="1" t="s">
        <v>2441</v>
      </c>
      <c r="O556">
        <v>0</v>
      </c>
      <c r="P556" s="3">
        <v>46254</v>
      </c>
      <c r="Q556" s="1" t="s">
        <v>2463</v>
      </c>
      <c r="R556">
        <v>139557</v>
      </c>
      <c r="U556" s="1" t="s">
        <v>1321</v>
      </c>
      <c r="V556">
        <v>0</v>
      </c>
      <c r="W556">
        <v>2</v>
      </c>
      <c r="X556" s="1"/>
      <c r="Y556" s="1" t="s">
        <v>1764</v>
      </c>
      <c r="Z556" s="1" t="s">
        <v>1813</v>
      </c>
      <c r="AA556" s="1" t="s">
        <v>1815</v>
      </c>
      <c r="AB556" s="1" t="s">
        <v>1893</v>
      </c>
      <c r="AC556" s="1" t="s">
        <v>1938</v>
      </c>
      <c r="AD556" s="1" t="s">
        <v>1941</v>
      </c>
      <c r="AE556" s="1"/>
      <c r="AF556">
        <v>1</v>
      </c>
      <c r="AG556" s="1" t="s">
        <v>1321</v>
      </c>
      <c r="AH556" s="1" t="s">
        <v>2263</v>
      </c>
      <c r="AI556" s="1"/>
      <c r="AJ556" s="1" t="s">
        <v>2264</v>
      </c>
      <c r="AK556" s="1" t="s">
        <v>2347</v>
      </c>
      <c r="AL556" s="1" t="s">
        <v>2424</v>
      </c>
      <c r="AM556" s="1"/>
      <c r="AN556" s="3">
        <v>46254</v>
      </c>
      <c r="AO556" s="1" t="s">
        <v>2451</v>
      </c>
      <c r="AP556" s="1" t="s">
        <v>2718</v>
      </c>
      <c r="AQ556" s="1" t="s">
        <v>2811</v>
      </c>
      <c r="AR556" s="1" t="s">
        <v>2811</v>
      </c>
      <c r="AS556" s="1" t="s">
        <v>2814</v>
      </c>
      <c r="AT556" s="1" t="s">
        <v>1893</v>
      </c>
      <c r="AU556" s="1" t="s">
        <v>1938</v>
      </c>
      <c r="AV556" s="1" t="s">
        <v>2825</v>
      </c>
      <c r="AW556" s="1"/>
      <c r="AX556" s="1"/>
      <c r="AY556" s="1" t="s">
        <v>2829</v>
      </c>
      <c r="AZ556" s="1" t="s">
        <v>2829</v>
      </c>
      <c r="BA556" s="1" t="s">
        <v>2835</v>
      </c>
      <c r="BB556" s="1" t="s">
        <v>3064</v>
      </c>
      <c r="BC556" s="1"/>
      <c r="BD556">
        <v>9235</v>
      </c>
      <c r="BE556" s="1" t="s">
        <v>2814</v>
      </c>
      <c r="BF556">
        <v>4115</v>
      </c>
      <c r="BG556">
        <v>2</v>
      </c>
      <c r="BH556" s="1" t="s">
        <v>2446</v>
      </c>
    </row>
    <row r="557" spans="1:60">
      <c r="A557" s="8">
        <v>136256</v>
      </c>
      <c r="B557" s="1" t="s">
        <v>2923</v>
      </c>
      <c r="C557" s="1" t="s">
        <v>3146</v>
      </c>
      <c r="D557" s="1" t="s">
        <v>590</v>
      </c>
      <c r="E557">
        <v>1</v>
      </c>
      <c r="F557" s="9" t="s">
        <v>3083</v>
      </c>
      <c r="G557" s="4">
        <v>750000</v>
      </c>
      <c r="I557" s="14">
        <f t="shared" si="8"/>
        <v>750000</v>
      </c>
      <c r="N557" s="1" t="s">
        <v>2441</v>
      </c>
      <c r="O557">
        <v>0</v>
      </c>
      <c r="P557" s="3">
        <v>46244</v>
      </c>
      <c r="Q557" s="1" t="s">
        <v>2452</v>
      </c>
      <c r="R557">
        <v>139481</v>
      </c>
      <c r="U557" s="1" t="s">
        <v>1425</v>
      </c>
      <c r="V557">
        <v>20</v>
      </c>
      <c r="W557">
        <v>1</v>
      </c>
      <c r="X557" s="1"/>
      <c r="Y557" s="1" t="s">
        <v>1771</v>
      </c>
      <c r="Z557" s="1" t="s">
        <v>1813</v>
      </c>
      <c r="AA557" s="1" t="s">
        <v>1815</v>
      </c>
      <c r="AB557" s="1" t="s">
        <v>1822</v>
      </c>
      <c r="AC557" s="1" t="s">
        <v>1917</v>
      </c>
      <c r="AD557" s="1" t="s">
        <v>1941</v>
      </c>
      <c r="AE557" s="1"/>
      <c r="AF557">
        <v>1</v>
      </c>
      <c r="AG557" s="1" t="s">
        <v>2089</v>
      </c>
      <c r="AH557" s="1" t="s">
        <v>2263</v>
      </c>
      <c r="AI557" s="1"/>
      <c r="AJ557" s="1" t="s">
        <v>2264</v>
      </c>
      <c r="AK557" s="1" t="s">
        <v>2089</v>
      </c>
      <c r="AL557" s="1" t="s">
        <v>1425</v>
      </c>
      <c r="AM557" s="1" t="s">
        <v>2444</v>
      </c>
      <c r="AN557" s="3">
        <v>46244</v>
      </c>
      <c r="AO557" s="1" t="s">
        <v>2451</v>
      </c>
      <c r="AP557" s="1" t="s">
        <v>2584</v>
      </c>
      <c r="AQ557" s="1" t="s">
        <v>2811</v>
      </c>
      <c r="AR557" s="1" t="s">
        <v>2811</v>
      </c>
      <c r="AS557" s="1" t="s">
        <v>2814</v>
      </c>
      <c r="AT557" s="1" t="s">
        <v>1822</v>
      </c>
      <c r="AU557" s="1" t="s">
        <v>1917</v>
      </c>
      <c r="AV557" s="1" t="s">
        <v>2825</v>
      </c>
      <c r="AW557" s="1"/>
      <c r="AX557" s="1"/>
      <c r="AY557" s="1" t="s">
        <v>2829</v>
      </c>
      <c r="AZ557" s="1" t="s">
        <v>2829</v>
      </c>
      <c r="BA557" s="1" t="s">
        <v>2835</v>
      </c>
      <c r="BB557" s="1" t="s">
        <v>3059</v>
      </c>
      <c r="BC557" s="1"/>
      <c r="BD557">
        <v>3443</v>
      </c>
      <c r="BE557" s="1" t="s">
        <v>2814</v>
      </c>
      <c r="BF557">
        <v>1645</v>
      </c>
      <c r="BG557">
        <v>1</v>
      </c>
      <c r="BH557" s="1" t="s">
        <v>2453</v>
      </c>
    </row>
    <row r="558" spans="1:60">
      <c r="A558" s="8">
        <v>136294</v>
      </c>
      <c r="B558" s="1" t="s">
        <v>2867</v>
      </c>
      <c r="C558" s="1" t="s">
        <v>3182</v>
      </c>
      <c r="D558" s="1" t="s">
        <v>653</v>
      </c>
      <c r="E558">
        <v>74</v>
      </c>
      <c r="F558" s="9" t="s">
        <v>3083</v>
      </c>
      <c r="G558" s="4">
        <v>750000</v>
      </c>
      <c r="I558" s="14">
        <f t="shared" si="8"/>
        <v>55500000</v>
      </c>
      <c r="N558" s="1" t="s">
        <v>2441</v>
      </c>
      <c r="O558">
        <v>0</v>
      </c>
      <c r="P558" s="3">
        <v>46247</v>
      </c>
      <c r="Q558" s="1" t="s">
        <v>2457</v>
      </c>
      <c r="R558">
        <v>139398</v>
      </c>
      <c r="U558" s="1" t="s">
        <v>1472</v>
      </c>
      <c r="V558">
        <v>0</v>
      </c>
      <c r="W558">
        <v>2</v>
      </c>
      <c r="X558" s="1"/>
      <c r="Y558" s="1" t="s">
        <v>1775</v>
      </c>
      <c r="Z558" s="1" t="s">
        <v>1813</v>
      </c>
      <c r="AA558" s="1" t="s">
        <v>1815</v>
      </c>
      <c r="AB558" s="1" t="s">
        <v>1848</v>
      </c>
      <c r="AC558" s="1" t="s">
        <v>1920</v>
      </c>
      <c r="AD558" s="1" t="s">
        <v>1941</v>
      </c>
      <c r="AE558" s="1"/>
      <c r="AF558">
        <v>74</v>
      </c>
      <c r="AG558" s="1" t="s">
        <v>1472</v>
      </c>
      <c r="AH558" s="1" t="s">
        <v>2263</v>
      </c>
      <c r="AI558" s="1"/>
      <c r="AJ558" s="1" t="s">
        <v>2264</v>
      </c>
      <c r="AK558" s="1" t="s">
        <v>2320</v>
      </c>
      <c r="AL558" s="1" t="s">
        <v>2320</v>
      </c>
      <c r="AM558" s="1"/>
      <c r="AN558" s="3">
        <v>46247</v>
      </c>
      <c r="AO558" s="1" t="s">
        <v>2451</v>
      </c>
      <c r="AP558" s="1" t="s">
        <v>2615</v>
      </c>
      <c r="AQ558" s="1" t="s">
        <v>2811</v>
      </c>
      <c r="AR558" s="1" t="s">
        <v>2812</v>
      </c>
      <c r="AS558" s="1" t="s">
        <v>2814</v>
      </c>
      <c r="AT558" s="1" t="s">
        <v>1848</v>
      </c>
      <c r="AU558" s="1" t="s">
        <v>1920</v>
      </c>
      <c r="AV558" s="1" t="s">
        <v>2825</v>
      </c>
      <c r="AW558" s="1"/>
      <c r="AX558" s="1"/>
      <c r="AY558" s="1" t="s">
        <v>2829</v>
      </c>
      <c r="AZ558" s="1" t="s">
        <v>2829</v>
      </c>
      <c r="BA558" s="1" t="s">
        <v>2835</v>
      </c>
      <c r="BB558" s="1" t="s">
        <v>3059</v>
      </c>
      <c r="BC558" s="1"/>
      <c r="BD558">
        <v>31280</v>
      </c>
      <c r="BE558" s="1" t="s">
        <v>2814</v>
      </c>
      <c r="BF558">
        <v>820</v>
      </c>
      <c r="BG558">
        <v>2</v>
      </c>
      <c r="BH558" s="1" t="s">
        <v>2453</v>
      </c>
    </row>
    <row r="559" spans="1:60">
      <c r="A559" s="8">
        <v>136294</v>
      </c>
      <c r="B559" s="1" t="s">
        <v>2867</v>
      </c>
      <c r="C559" s="1" t="s">
        <v>3183</v>
      </c>
      <c r="D559" s="1" t="s">
        <v>654</v>
      </c>
      <c r="E559">
        <v>37</v>
      </c>
      <c r="F559" s="9" t="s">
        <v>3083</v>
      </c>
      <c r="G559" s="4">
        <v>750000</v>
      </c>
      <c r="I559" s="14">
        <f t="shared" si="8"/>
        <v>27750000</v>
      </c>
      <c r="N559" s="1" t="s">
        <v>2441</v>
      </c>
      <c r="O559">
        <v>0</v>
      </c>
      <c r="P559" s="3">
        <v>46247</v>
      </c>
      <c r="Q559" s="1" t="s">
        <v>2457</v>
      </c>
      <c r="R559">
        <v>139398</v>
      </c>
      <c r="U559" s="1" t="s">
        <v>1473</v>
      </c>
      <c r="V559">
        <v>0</v>
      </c>
      <c r="W559">
        <v>3</v>
      </c>
      <c r="X559" s="1"/>
      <c r="Y559" s="1" t="s">
        <v>1775</v>
      </c>
      <c r="Z559" s="1" t="s">
        <v>1813</v>
      </c>
      <c r="AA559" s="1" t="s">
        <v>1815</v>
      </c>
      <c r="AB559" s="1" t="s">
        <v>1848</v>
      </c>
      <c r="AC559" s="1" t="s">
        <v>1920</v>
      </c>
      <c r="AD559" s="1" t="s">
        <v>1941</v>
      </c>
      <c r="AE559" s="1"/>
      <c r="AF559">
        <v>37</v>
      </c>
      <c r="AG559" s="1" t="s">
        <v>1473</v>
      </c>
      <c r="AH559" s="1" t="s">
        <v>2263</v>
      </c>
      <c r="AI559" s="1"/>
      <c r="AJ559" s="1" t="s">
        <v>2264</v>
      </c>
      <c r="AK559" s="1" t="s">
        <v>2320</v>
      </c>
      <c r="AL559" s="1" t="s">
        <v>2320</v>
      </c>
      <c r="AM559" s="1"/>
      <c r="AN559" s="3">
        <v>46247</v>
      </c>
      <c r="AO559" s="1" t="s">
        <v>2451</v>
      </c>
      <c r="AP559" s="1" t="s">
        <v>2615</v>
      </c>
      <c r="AQ559" s="1" t="s">
        <v>2811</v>
      </c>
      <c r="AR559" s="1" t="s">
        <v>2812</v>
      </c>
      <c r="AS559" s="1" t="s">
        <v>2814</v>
      </c>
      <c r="AT559" s="1" t="s">
        <v>1848</v>
      </c>
      <c r="AU559" s="1" t="s">
        <v>1920</v>
      </c>
      <c r="AV559" s="1" t="s">
        <v>2825</v>
      </c>
      <c r="AW559" s="1"/>
      <c r="AX559" s="1"/>
      <c r="AY559" s="1" t="s">
        <v>2829</v>
      </c>
      <c r="AZ559" s="1" t="s">
        <v>2829</v>
      </c>
      <c r="BA559" s="1" t="s">
        <v>2835</v>
      </c>
      <c r="BB559" s="1" t="s">
        <v>3059</v>
      </c>
      <c r="BC559" s="1"/>
      <c r="BD559">
        <v>31281</v>
      </c>
      <c r="BE559" s="1" t="s">
        <v>2814</v>
      </c>
      <c r="BF559">
        <v>820</v>
      </c>
      <c r="BG559">
        <v>3</v>
      </c>
      <c r="BH559" s="1" t="s">
        <v>2453</v>
      </c>
    </row>
    <row r="560" spans="1:60">
      <c r="A560" s="8">
        <v>136461</v>
      </c>
      <c r="B560" s="1" t="s">
        <v>2839</v>
      </c>
      <c r="C560" s="1" t="s">
        <v>3238</v>
      </c>
      <c r="D560" s="1" t="s">
        <v>919</v>
      </c>
      <c r="E560">
        <v>2</v>
      </c>
      <c r="F560" s="9" t="s">
        <v>3083</v>
      </c>
      <c r="G560" s="4">
        <v>750000</v>
      </c>
      <c r="I560" s="14">
        <f t="shared" si="8"/>
        <v>1500000</v>
      </c>
      <c r="K560">
        <v>20</v>
      </c>
      <c r="N560" s="1" t="s">
        <v>2441</v>
      </c>
      <c r="O560">
        <v>20</v>
      </c>
      <c r="P560" s="3">
        <v>46258</v>
      </c>
      <c r="Q560" s="1" t="s">
        <v>2465</v>
      </c>
      <c r="R560">
        <v>139660</v>
      </c>
      <c r="U560" s="1" t="s">
        <v>1243</v>
      </c>
      <c r="V560">
        <v>20</v>
      </c>
      <c r="W560">
        <v>3</v>
      </c>
      <c r="X560" s="1"/>
      <c r="Y560" s="1" t="s">
        <v>1768</v>
      </c>
      <c r="Z560" s="1" t="s">
        <v>1813</v>
      </c>
      <c r="AA560" s="1" t="s">
        <v>1815</v>
      </c>
      <c r="AB560" s="1" t="s">
        <v>1895</v>
      </c>
      <c r="AC560" s="1" t="s">
        <v>1920</v>
      </c>
      <c r="AD560" s="1" t="s">
        <v>1941</v>
      </c>
      <c r="AE560" s="1"/>
      <c r="AF560">
        <v>2</v>
      </c>
      <c r="AG560" s="1" t="s">
        <v>1757</v>
      </c>
      <c r="AH560" s="1" t="s">
        <v>2263</v>
      </c>
      <c r="AI560" s="1"/>
      <c r="AJ560" s="1" t="s">
        <v>2264</v>
      </c>
      <c r="AK560" s="1" t="s">
        <v>2351</v>
      </c>
      <c r="AL560" s="1" t="s">
        <v>2428</v>
      </c>
      <c r="AM560" s="1"/>
      <c r="AN560" s="3">
        <v>46258</v>
      </c>
      <c r="AO560" s="1" t="s">
        <v>2451</v>
      </c>
      <c r="AP560" s="1" t="s">
        <v>2749</v>
      </c>
      <c r="AQ560" s="1" t="s">
        <v>2811</v>
      </c>
      <c r="AR560" s="1" t="s">
        <v>2811</v>
      </c>
      <c r="AS560" s="1" t="s">
        <v>2814</v>
      </c>
      <c r="AT560" s="1" t="s">
        <v>1895</v>
      </c>
      <c r="AU560" s="1" t="s">
        <v>1920</v>
      </c>
      <c r="AV560" s="1" t="s">
        <v>2825</v>
      </c>
      <c r="AW560" s="1"/>
      <c r="AX560" s="1"/>
      <c r="AY560" s="1" t="s">
        <v>2829</v>
      </c>
      <c r="AZ560" s="1" t="s">
        <v>2829</v>
      </c>
      <c r="BA560" s="1" t="s">
        <v>2835</v>
      </c>
      <c r="BB560" s="1" t="s">
        <v>3059</v>
      </c>
      <c r="BC560" s="1"/>
      <c r="BD560">
        <v>2971</v>
      </c>
      <c r="BE560" s="1" t="s">
        <v>2814</v>
      </c>
      <c r="BF560">
        <v>1089</v>
      </c>
      <c r="BG560">
        <v>3</v>
      </c>
      <c r="BH560" s="1" t="s">
        <v>2458</v>
      </c>
    </row>
    <row r="561" spans="1:60">
      <c r="A561" s="8">
        <v>136483</v>
      </c>
      <c r="B561" s="1" t="s">
        <v>2904</v>
      </c>
      <c r="C561" s="1" t="s">
        <v>3166</v>
      </c>
      <c r="D561" s="1" t="s">
        <v>960</v>
      </c>
      <c r="E561">
        <v>1</v>
      </c>
      <c r="F561" s="9" t="s">
        <v>3083</v>
      </c>
      <c r="G561" s="4">
        <v>757200</v>
      </c>
      <c r="I561" s="14">
        <f t="shared" si="8"/>
        <v>757200</v>
      </c>
      <c r="N561" s="1" t="s">
        <v>2441</v>
      </c>
      <c r="O561">
        <v>0</v>
      </c>
      <c r="P561" s="3">
        <v>46259</v>
      </c>
      <c r="Q561" s="1" t="s">
        <v>2466</v>
      </c>
      <c r="R561">
        <v>139618</v>
      </c>
      <c r="U561" s="1" t="s">
        <v>1701</v>
      </c>
      <c r="V561">
        <v>20</v>
      </c>
      <c r="W561">
        <v>5</v>
      </c>
      <c r="X561" s="1"/>
      <c r="Y561" s="1" t="s">
        <v>1768</v>
      </c>
      <c r="Z561" s="1" t="s">
        <v>1813</v>
      </c>
      <c r="AA561" s="1" t="s">
        <v>1817</v>
      </c>
      <c r="AB561" s="1" t="s">
        <v>1896</v>
      </c>
      <c r="AC561" s="1" t="s">
        <v>1929</v>
      </c>
      <c r="AD561" s="1" t="s">
        <v>1941</v>
      </c>
      <c r="AE561" s="1"/>
      <c r="AF561">
        <v>0</v>
      </c>
      <c r="AG561" s="1" t="s">
        <v>1350</v>
      </c>
      <c r="AH561" s="1" t="s">
        <v>2263</v>
      </c>
      <c r="AI561" s="1"/>
      <c r="AJ561" s="1" t="s">
        <v>2266</v>
      </c>
      <c r="AK561" s="1" t="s">
        <v>2359</v>
      </c>
      <c r="AL561" s="1" t="s">
        <v>2434</v>
      </c>
      <c r="AM561" s="1"/>
      <c r="AN561" s="3">
        <v>46259</v>
      </c>
      <c r="AO561" s="1" t="s">
        <v>2451</v>
      </c>
      <c r="AP561" s="1" t="s">
        <v>2769</v>
      </c>
      <c r="AQ561" s="1" t="s">
        <v>2811</v>
      </c>
      <c r="AR561" s="1" t="s">
        <v>2811</v>
      </c>
      <c r="AS561" s="1" t="s">
        <v>2818</v>
      </c>
      <c r="AT561" s="1" t="s">
        <v>1896</v>
      </c>
      <c r="AU561" s="1" t="s">
        <v>1929</v>
      </c>
      <c r="AV561" s="1" t="s">
        <v>2825</v>
      </c>
      <c r="AW561" s="1"/>
      <c r="AX561" s="1"/>
      <c r="AY561" s="1" t="s">
        <v>2833</v>
      </c>
      <c r="AZ561" s="1" t="s">
        <v>2830</v>
      </c>
      <c r="BA561" s="1" t="s">
        <v>2837</v>
      </c>
      <c r="BB561" s="1" t="s">
        <v>3063</v>
      </c>
      <c r="BC561" s="1"/>
      <c r="BD561">
        <v>22421</v>
      </c>
      <c r="BE561" s="1" t="s">
        <v>2818</v>
      </c>
      <c r="BF561">
        <v>2633</v>
      </c>
      <c r="BG561">
        <v>5</v>
      </c>
      <c r="BH561" s="1" t="s">
        <v>2451</v>
      </c>
    </row>
    <row r="562" spans="1:60">
      <c r="A562" s="8">
        <v>136213</v>
      </c>
      <c r="B562" s="1" t="s">
        <v>2896</v>
      </c>
      <c r="C562" s="1" t="s">
        <v>3137</v>
      </c>
      <c r="D562" s="1" t="s">
        <v>370</v>
      </c>
      <c r="E562">
        <v>1</v>
      </c>
      <c r="F562" s="9" t="s">
        <v>3083</v>
      </c>
      <c r="G562" s="4">
        <v>758000</v>
      </c>
      <c r="I562" s="14">
        <f t="shared" si="8"/>
        <v>758000</v>
      </c>
      <c r="N562" s="1" t="s">
        <v>2441</v>
      </c>
      <c r="O562">
        <v>0</v>
      </c>
      <c r="P562" s="3">
        <v>46240</v>
      </c>
      <c r="Q562" s="1" t="s">
        <v>2449</v>
      </c>
      <c r="R562">
        <v>139081</v>
      </c>
      <c r="U562" s="1" t="s">
        <v>1293</v>
      </c>
      <c r="V562">
        <v>20</v>
      </c>
      <c r="W562">
        <v>15</v>
      </c>
      <c r="X562" s="1"/>
      <c r="Y562" s="1" t="s">
        <v>1768</v>
      </c>
      <c r="Z562" s="1" t="s">
        <v>1813</v>
      </c>
      <c r="AA562" s="1" t="s">
        <v>1817</v>
      </c>
      <c r="AB562" s="1" t="s">
        <v>1870</v>
      </c>
      <c r="AC562" s="1" t="s">
        <v>1931</v>
      </c>
      <c r="AD562" s="1" t="s">
        <v>1941</v>
      </c>
      <c r="AE562" s="1"/>
      <c r="AF562">
        <v>0</v>
      </c>
      <c r="AG562" s="1" t="s">
        <v>1350</v>
      </c>
      <c r="AH562" s="1" t="s">
        <v>2263</v>
      </c>
      <c r="AI562" s="1"/>
      <c r="AJ562" s="1" t="s">
        <v>2266</v>
      </c>
      <c r="AK562" s="1" t="s">
        <v>2297</v>
      </c>
      <c r="AL562" s="1" t="s">
        <v>2392</v>
      </c>
      <c r="AM562" s="1"/>
      <c r="AN562" s="3">
        <v>46240</v>
      </c>
      <c r="AO562" s="1" t="s">
        <v>2451</v>
      </c>
      <c r="AP562" s="1" t="s">
        <v>2550</v>
      </c>
      <c r="AQ562" s="1" t="s">
        <v>2811</v>
      </c>
      <c r="AR562" s="1" t="s">
        <v>2811</v>
      </c>
      <c r="AS562" s="1" t="s">
        <v>2818</v>
      </c>
      <c r="AT562" s="1" t="s">
        <v>1870</v>
      </c>
      <c r="AU562" s="1" t="s">
        <v>1931</v>
      </c>
      <c r="AV562" s="1" t="s">
        <v>2825</v>
      </c>
      <c r="AW562" s="1"/>
      <c r="AX562" s="1"/>
      <c r="AY562" s="1" t="s">
        <v>2833</v>
      </c>
      <c r="AZ562" s="1" t="s">
        <v>2830</v>
      </c>
      <c r="BA562" s="1" t="s">
        <v>2837</v>
      </c>
      <c r="BB562" s="1" t="s">
        <v>3063</v>
      </c>
      <c r="BC562" s="1"/>
      <c r="BD562">
        <v>22417</v>
      </c>
      <c r="BE562" s="1" t="s">
        <v>2818</v>
      </c>
      <c r="BF562">
        <v>2053</v>
      </c>
      <c r="BG562">
        <v>15</v>
      </c>
      <c r="BH562" s="1" t="s">
        <v>2451</v>
      </c>
    </row>
    <row r="563" spans="1:60">
      <c r="A563" s="8">
        <v>136213</v>
      </c>
      <c r="B563" s="1" t="s">
        <v>2896</v>
      </c>
      <c r="C563" s="1" t="s">
        <v>3137</v>
      </c>
      <c r="D563" s="1" t="s">
        <v>369</v>
      </c>
      <c r="E563">
        <v>1</v>
      </c>
      <c r="F563" s="9" t="s">
        <v>3083</v>
      </c>
      <c r="G563" s="4">
        <v>780000</v>
      </c>
      <c r="I563" s="14">
        <f t="shared" si="8"/>
        <v>780000</v>
      </c>
      <c r="N563" s="1" t="s">
        <v>2441</v>
      </c>
      <c r="O563">
        <v>0</v>
      </c>
      <c r="P563" s="3">
        <v>46240</v>
      </c>
      <c r="Q563" s="1" t="s">
        <v>2449</v>
      </c>
      <c r="R563">
        <v>139081</v>
      </c>
      <c r="U563" s="1" t="s">
        <v>1292</v>
      </c>
      <c r="V563">
        <v>20</v>
      </c>
      <c r="W563">
        <v>14</v>
      </c>
      <c r="X563" s="1"/>
      <c r="Y563" s="1" t="s">
        <v>1768</v>
      </c>
      <c r="Z563" s="1" t="s">
        <v>1813</v>
      </c>
      <c r="AA563" s="1" t="s">
        <v>1817</v>
      </c>
      <c r="AB563" s="1" t="s">
        <v>1870</v>
      </c>
      <c r="AC563" s="1" t="s">
        <v>1931</v>
      </c>
      <c r="AD563" s="1" t="s">
        <v>1941</v>
      </c>
      <c r="AE563" s="1"/>
      <c r="AF563">
        <v>0</v>
      </c>
      <c r="AG563" s="1" t="s">
        <v>1350</v>
      </c>
      <c r="AH563" s="1" t="s">
        <v>2263</v>
      </c>
      <c r="AI563" s="1"/>
      <c r="AJ563" s="1" t="s">
        <v>2266</v>
      </c>
      <c r="AK563" s="1" t="s">
        <v>2297</v>
      </c>
      <c r="AL563" s="1" t="s">
        <v>2392</v>
      </c>
      <c r="AM563" s="1"/>
      <c r="AN563" s="3">
        <v>46240</v>
      </c>
      <c r="AO563" s="1" t="s">
        <v>2451</v>
      </c>
      <c r="AP563" s="1" t="s">
        <v>2550</v>
      </c>
      <c r="AQ563" s="1" t="s">
        <v>2811</v>
      </c>
      <c r="AR563" s="1" t="s">
        <v>2811</v>
      </c>
      <c r="AS563" s="1" t="s">
        <v>2818</v>
      </c>
      <c r="AT563" s="1" t="s">
        <v>1870</v>
      </c>
      <c r="AU563" s="1" t="s">
        <v>1931</v>
      </c>
      <c r="AV563" s="1" t="s">
        <v>2825</v>
      </c>
      <c r="AW563" s="1"/>
      <c r="AX563" s="1"/>
      <c r="AY563" s="1" t="s">
        <v>2833</v>
      </c>
      <c r="AZ563" s="1" t="s">
        <v>2830</v>
      </c>
      <c r="BA563" s="1" t="s">
        <v>2837</v>
      </c>
      <c r="BB563" s="1" t="s">
        <v>3063</v>
      </c>
      <c r="BC563" s="1"/>
      <c r="BD563">
        <v>22417</v>
      </c>
      <c r="BE563" s="1" t="s">
        <v>2818</v>
      </c>
      <c r="BF563">
        <v>2053</v>
      </c>
      <c r="BG563">
        <v>14</v>
      </c>
      <c r="BH563" s="1" t="s">
        <v>2451</v>
      </c>
    </row>
    <row r="564" spans="1:60">
      <c r="A564" s="8">
        <v>136060</v>
      </c>
      <c r="B564" s="1" t="s">
        <v>2840</v>
      </c>
      <c r="C564" s="1" t="s">
        <v>3092</v>
      </c>
      <c r="D564" s="1" t="s">
        <v>67</v>
      </c>
      <c r="E564">
        <v>1</v>
      </c>
      <c r="F564" s="9" t="s">
        <v>3083</v>
      </c>
      <c r="G564" s="4">
        <v>782000</v>
      </c>
      <c r="I564" s="14">
        <f t="shared" si="8"/>
        <v>782000</v>
      </c>
      <c r="N564" s="1" t="s">
        <v>2441</v>
      </c>
      <c r="O564">
        <v>0</v>
      </c>
      <c r="P564" s="3">
        <v>46237</v>
      </c>
      <c r="Q564" s="1" t="s">
        <v>2445</v>
      </c>
      <c r="R564">
        <v>139284</v>
      </c>
      <c r="U564" s="1" t="s">
        <v>1055</v>
      </c>
      <c r="V564">
        <v>0</v>
      </c>
      <c r="W564">
        <v>1</v>
      </c>
      <c r="X564" s="1"/>
      <c r="Y564" s="1" t="s">
        <v>1767</v>
      </c>
      <c r="Z564" s="1" t="s">
        <v>1813</v>
      </c>
      <c r="AA564" s="1" t="s">
        <v>1815</v>
      </c>
      <c r="AB564" s="1" t="s">
        <v>1823</v>
      </c>
      <c r="AC564" s="1" t="s">
        <v>1918</v>
      </c>
      <c r="AD564" s="1" t="s">
        <v>1941</v>
      </c>
      <c r="AE564" s="1"/>
      <c r="AF564">
        <v>1</v>
      </c>
      <c r="AG564" s="1" t="s">
        <v>1055</v>
      </c>
      <c r="AH564" s="1" t="s">
        <v>2263</v>
      </c>
      <c r="AI564" s="1"/>
      <c r="AJ564" s="1" t="s">
        <v>2264</v>
      </c>
      <c r="AK564" s="1" t="s">
        <v>1055</v>
      </c>
      <c r="AL564" s="1" t="s">
        <v>1055</v>
      </c>
      <c r="AM564" s="1" t="s">
        <v>2444</v>
      </c>
      <c r="AN564" s="3">
        <v>46237</v>
      </c>
      <c r="AO564" s="1" t="s">
        <v>2451</v>
      </c>
      <c r="AP564" s="1" t="s">
        <v>2471</v>
      </c>
      <c r="AQ564" s="1" t="s">
        <v>2811</v>
      </c>
      <c r="AR564" s="1" t="s">
        <v>2811</v>
      </c>
      <c r="AS564" s="1" t="s">
        <v>2815</v>
      </c>
      <c r="AT564" s="1" t="s">
        <v>1823</v>
      </c>
      <c r="AU564" s="1" t="s">
        <v>1918</v>
      </c>
      <c r="AV564" s="1" t="s">
        <v>2825</v>
      </c>
      <c r="AW564" s="1"/>
      <c r="AX564" s="1"/>
      <c r="AY564" s="1" t="s">
        <v>2829</v>
      </c>
      <c r="AZ564" s="1" t="s">
        <v>2829</v>
      </c>
      <c r="BA564" s="1" t="s">
        <v>2835</v>
      </c>
      <c r="BB564" s="1" t="s">
        <v>3059</v>
      </c>
      <c r="BC564" s="1"/>
      <c r="BD564">
        <v>1526</v>
      </c>
      <c r="BE564" s="1" t="s">
        <v>2815</v>
      </c>
      <c r="BF564">
        <v>4038</v>
      </c>
      <c r="BG564">
        <v>1</v>
      </c>
      <c r="BH564" s="1" t="s">
        <v>3259</v>
      </c>
    </row>
    <row r="565" spans="1:60">
      <c r="A565" s="8">
        <v>136212</v>
      </c>
      <c r="B565" s="1" t="s">
        <v>2896</v>
      </c>
      <c r="C565" s="1" t="s">
        <v>3137</v>
      </c>
      <c r="D565" s="1" t="s">
        <v>347</v>
      </c>
      <c r="E565">
        <v>1</v>
      </c>
      <c r="F565" s="9" t="s">
        <v>3083</v>
      </c>
      <c r="G565" s="4">
        <v>790000</v>
      </c>
      <c r="I565" s="14">
        <f t="shared" si="8"/>
        <v>790000</v>
      </c>
      <c r="N565" s="1" t="s">
        <v>2441</v>
      </c>
      <c r="O565">
        <v>0</v>
      </c>
      <c r="P565" s="3">
        <v>46240</v>
      </c>
      <c r="Q565" s="1" t="s">
        <v>2449</v>
      </c>
      <c r="R565">
        <v>139077</v>
      </c>
      <c r="U565" s="1" t="s">
        <v>1281</v>
      </c>
      <c r="V565">
        <v>20</v>
      </c>
      <c r="W565">
        <v>5</v>
      </c>
      <c r="X565" s="1"/>
      <c r="Y565" s="1" t="s">
        <v>1768</v>
      </c>
      <c r="Z565" s="1" t="s">
        <v>1813</v>
      </c>
      <c r="AA565" s="1" t="s">
        <v>1817</v>
      </c>
      <c r="AB565" s="1" t="s">
        <v>1870</v>
      </c>
      <c r="AC565" s="1" t="s">
        <v>1931</v>
      </c>
      <c r="AD565" s="1" t="s">
        <v>1941</v>
      </c>
      <c r="AE565" s="1"/>
      <c r="AF565">
        <v>0</v>
      </c>
      <c r="AG565" s="1" t="s">
        <v>1350</v>
      </c>
      <c r="AH565" s="1" t="s">
        <v>2263</v>
      </c>
      <c r="AI565" s="1"/>
      <c r="AJ565" s="1" t="s">
        <v>2266</v>
      </c>
      <c r="AK565" s="1" t="s">
        <v>2296</v>
      </c>
      <c r="AL565" s="1" t="s">
        <v>2391</v>
      </c>
      <c r="AM565" s="1"/>
      <c r="AN565" s="3">
        <v>46240</v>
      </c>
      <c r="AO565" s="1" t="s">
        <v>2451</v>
      </c>
      <c r="AP565" s="1" t="s">
        <v>2549</v>
      </c>
      <c r="AQ565" s="1" t="s">
        <v>2811</v>
      </c>
      <c r="AR565" s="1" t="s">
        <v>2811</v>
      </c>
      <c r="AS565" s="1" t="s">
        <v>2818</v>
      </c>
      <c r="AT565" s="1" t="s">
        <v>1870</v>
      </c>
      <c r="AU565" s="1" t="s">
        <v>1931</v>
      </c>
      <c r="AV565" s="1" t="s">
        <v>2825</v>
      </c>
      <c r="AW565" s="1"/>
      <c r="AX565" s="1"/>
      <c r="AY565" s="1" t="s">
        <v>2833</v>
      </c>
      <c r="AZ565" s="1" t="s">
        <v>2830</v>
      </c>
      <c r="BA565" s="1" t="s">
        <v>2837</v>
      </c>
      <c r="BB565" s="1" t="s">
        <v>3063</v>
      </c>
      <c r="BC565" s="1"/>
      <c r="BD565">
        <v>22417</v>
      </c>
      <c r="BE565" s="1" t="s">
        <v>2818</v>
      </c>
      <c r="BF565">
        <v>2053</v>
      </c>
      <c r="BG565">
        <v>5</v>
      </c>
      <c r="BH565" s="1" t="s">
        <v>2451</v>
      </c>
    </row>
    <row r="566" spans="1:60">
      <c r="A566" s="8">
        <v>136486</v>
      </c>
      <c r="B566" s="1" t="s">
        <v>2862</v>
      </c>
      <c r="C566" s="1" t="s">
        <v>3171</v>
      </c>
      <c r="D566" s="1" t="s">
        <v>968</v>
      </c>
      <c r="E566">
        <v>1</v>
      </c>
      <c r="F566" s="9" t="s">
        <v>3083</v>
      </c>
      <c r="G566" s="4">
        <v>790833.33</v>
      </c>
      <c r="I566" s="14">
        <f t="shared" si="8"/>
        <v>790833.33</v>
      </c>
      <c r="N566" s="1" t="s">
        <v>2441</v>
      </c>
      <c r="O566">
        <v>0</v>
      </c>
      <c r="P566" s="3">
        <v>46260</v>
      </c>
      <c r="Q566" s="1" t="s">
        <v>2460</v>
      </c>
      <c r="R566">
        <v>139669</v>
      </c>
      <c r="U566" s="1" t="s">
        <v>1708</v>
      </c>
      <c r="V566">
        <v>20</v>
      </c>
      <c r="W566">
        <v>3</v>
      </c>
      <c r="X566" s="1"/>
      <c r="Y566" s="1" t="s">
        <v>1784</v>
      </c>
      <c r="Z566" s="1" t="s">
        <v>1813</v>
      </c>
      <c r="AA566" s="1" t="s">
        <v>1819</v>
      </c>
      <c r="AB566" s="1" t="s">
        <v>1839</v>
      </c>
      <c r="AC566" s="1" t="s">
        <v>1935</v>
      </c>
      <c r="AD566" s="1" t="s">
        <v>1941</v>
      </c>
      <c r="AE566" s="1"/>
      <c r="AF566">
        <v>1</v>
      </c>
      <c r="AG566" s="1" t="s">
        <v>2233</v>
      </c>
      <c r="AH566" s="1" t="s">
        <v>2263</v>
      </c>
      <c r="AI566" s="1"/>
      <c r="AJ566" s="1" t="s">
        <v>2265</v>
      </c>
      <c r="AK566" s="1" t="s">
        <v>2361</v>
      </c>
      <c r="AL566" s="1" t="s">
        <v>2436</v>
      </c>
      <c r="AM566" s="1" t="s">
        <v>2444</v>
      </c>
      <c r="AN566" s="3">
        <v>46260</v>
      </c>
      <c r="AO566" s="1" t="s">
        <v>2451</v>
      </c>
      <c r="AP566" s="1"/>
      <c r="AQ566" s="1" t="s">
        <v>2811</v>
      </c>
      <c r="AR566" s="1" t="s">
        <v>2812</v>
      </c>
      <c r="AS566" s="1" t="s">
        <v>2821</v>
      </c>
      <c r="AT566" s="1" t="s">
        <v>1839</v>
      </c>
      <c r="AU566" s="1" t="s">
        <v>1935</v>
      </c>
      <c r="AV566" s="1" t="s">
        <v>2825</v>
      </c>
      <c r="AW566" s="1"/>
      <c r="AX566" s="1"/>
      <c r="AY566" s="1" t="s">
        <v>2829</v>
      </c>
      <c r="AZ566" s="1" t="s">
        <v>2829</v>
      </c>
      <c r="BA566" s="1" t="s">
        <v>2836</v>
      </c>
      <c r="BB566" s="1" t="s">
        <v>3074</v>
      </c>
      <c r="BC566" s="1"/>
      <c r="BD566">
        <v>3270</v>
      </c>
      <c r="BE566" s="1" t="s">
        <v>2821</v>
      </c>
      <c r="BF566">
        <v>717</v>
      </c>
      <c r="BG566">
        <v>3</v>
      </c>
      <c r="BH566" s="1" t="s">
        <v>2462</v>
      </c>
    </row>
    <row r="567" spans="1:60">
      <c r="A567" s="8">
        <v>136202</v>
      </c>
      <c r="B567" s="1" t="s">
        <v>2896</v>
      </c>
      <c r="C567" s="1" t="s">
        <v>3137</v>
      </c>
      <c r="D567" s="1" t="s">
        <v>273</v>
      </c>
      <c r="E567">
        <v>1</v>
      </c>
      <c r="F567" s="9" t="s">
        <v>3083</v>
      </c>
      <c r="G567" s="4">
        <v>800000</v>
      </c>
      <c r="I567" s="14">
        <f t="shared" si="8"/>
        <v>800000</v>
      </c>
      <c r="N567" s="1" t="s">
        <v>2441</v>
      </c>
      <c r="O567">
        <v>0</v>
      </c>
      <c r="P567" s="3">
        <v>46240</v>
      </c>
      <c r="Q567" s="1" t="s">
        <v>2449</v>
      </c>
      <c r="R567">
        <v>139078</v>
      </c>
      <c r="U567" s="1" t="s">
        <v>1240</v>
      </c>
      <c r="V567">
        <v>20</v>
      </c>
      <c r="W567">
        <v>7</v>
      </c>
      <c r="X567" s="1"/>
      <c r="Y567" s="1" t="s">
        <v>1768</v>
      </c>
      <c r="Z567" s="1" t="s">
        <v>1813</v>
      </c>
      <c r="AA567" s="1" t="s">
        <v>1817</v>
      </c>
      <c r="AB567" s="1" t="s">
        <v>1870</v>
      </c>
      <c r="AC567" s="1" t="s">
        <v>1931</v>
      </c>
      <c r="AD567" s="1" t="s">
        <v>1941</v>
      </c>
      <c r="AE567" s="1"/>
      <c r="AF567">
        <v>0</v>
      </c>
      <c r="AG567" s="1" t="s">
        <v>1350</v>
      </c>
      <c r="AH567" s="1" t="s">
        <v>2263</v>
      </c>
      <c r="AI567" s="1"/>
      <c r="AJ567" s="1" t="s">
        <v>2266</v>
      </c>
      <c r="AK567" s="1" t="s">
        <v>2292</v>
      </c>
      <c r="AL567" s="1" t="s">
        <v>2387</v>
      </c>
      <c r="AM567" s="1"/>
      <c r="AN567" s="3">
        <v>46240</v>
      </c>
      <c r="AO567" s="1" t="s">
        <v>2451</v>
      </c>
      <c r="AP567" s="1" t="s">
        <v>2540</v>
      </c>
      <c r="AQ567" s="1" t="s">
        <v>2811</v>
      </c>
      <c r="AR567" s="1" t="s">
        <v>2811</v>
      </c>
      <c r="AS567" s="1" t="s">
        <v>2818</v>
      </c>
      <c r="AT567" s="1" t="s">
        <v>1870</v>
      </c>
      <c r="AU567" s="1" t="s">
        <v>1931</v>
      </c>
      <c r="AV567" s="1" t="s">
        <v>2825</v>
      </c>
      <c r="AW567" s="1"/>
      <c r="AX567" s="1"/>
      <c r="AY567" s="1" t="s">
        <v>2833</v>
      </c>
      <c r="AZ567" s="1" t="s">
        <v>2830</v>
      </c>
      <c r="BA567" s="1" t="s">
        <v>2837</v>
      </c>
      <c r="BB567" s="1" t="s">
        <v>3063</v>
      </c>
      <c r="BC567" s="1"/>
      <c r="BD567">
        <v>22417</v>
      </c>
      <c r="BE567" s="1" t="s">
        <v>2818</v>
      </c>
      <c r="BF567">
        <v>2053</v>
      </c>
      <c r="BG567">
        <v>7</v>
      </c>
      <c r="BH567" s="1" t="s">
        <v>2451</v>
      </c>
    </row>
    <row r="568" spans="1:60">
      <c r="A568" s="8">
        <v>136288</v>
      </c>
      <c r="B568" s="1" t="s">
        <v>2852</v>
      </c>
      <c r="C568" s="1" t="s">
        <v>2650</v>
      </c>
      <c r="D568" s="1" t="s">
        <v>643</v>
      </c>
      <c r="E568">
        <v>1</v>
      </c>
      <c r="F568" s="9" t="s">
        <v>3083</v>
      </c>
      <c r="G568" s="4">
        <v>800000</v>
      </c>
      <c r="I568" s="14">
        <f t="shared" si="8"/>
        <v>800000</v>
      </c>
      <c r="N568" s="1" t="s">
        <v>2441</v>
      </c>
      <c r="O568">
        <v>0</v>
      </c>
      <c r="P568" s="3">
        <v>46247</v>
      </c>
      <c r="Q568" s="1" t="s">
        <v>2457</v>
      </c>
      <c r="R568">
        <v>139371</v>
      </c>
      <c r="U568" s="1" t="s">
        <v>1462</v>
      </c>
      <c r="V568">
        <v>0</v>
      </c>
      <c r="W568">
        <v>1</v>
      </c>
      <c r="X568" s="1"/>
      <c r="Y568" s="1" t="s">
        <v>1772</v>
      </c>
      <c r="Z568" s="1" t="s">
        <v>1813</v>
      </c>
      <c r="AA568" s="1" t="s">
        <v>1815</v>
      </c>
      <c r="AB568" s="1" t="s">
        <v>1882</v>
      </c>
      <c r="AC568" s="1" t="s">
        <v>1921</v>
      </c>
      <c r="AD568" s="1" t="s">
        <v>1941</v>
      </c>
      <c r="AE568" s="1"/>
      <c r="AF568">
        <v>0</v>
      </c>
      <c r="AG568" s="1" t="s">
        <v>1350</v>
      </c>
      <c r="AH568" s="1" t="s">
        <v>2263</v>
      </c>
      <c r="AI568" s="1"/>
      <c r="AJ568" s="1" t="s">
        <v>2264</v>
      </c>
      <c r="AK568" s="1" t="s">
        <v>1462</v>
      </c>
      <c r="AL568" s="1" t="s">
        <v>1462</v>
      </c>
      <c r="AM568" s="1"/>
      <c r="AN568" s="3">
        <v>46247</v>
      </c>
      <c r="AO568" s="1" t="s">
        <v>2451</v>
      </c>
      <c r="AP568" s="1" t="s">
        <v>2612</v>
      </c>
      <c r="AQ568" s="1" t="s">
        <v>2811</v>
      </c>
      <c r="AR568" s="1" t="s">
        <v>2811</v>
      </c>
      <c r="AS568" s="1" t="s">
        <v>2814</v>
      </c>
      <c r="AT568" s="1" t="s">
        <v>1882</v>
      </c>
      <c r="AU568" s="1" t="s">
        <v>1921</v>
      </c>
      <c r="AV568" s="1" t="s">
        <v>2825</v>
      </c>
      <c r="AW568" s="1"/>
      <c r="AX568" s="1"/>
      <c r="AY568" s="1" t="s">
        <v>2830</v>
      </c>
      <c r="AZ568" s="1" t="s">
        <v>2830</v>
      </c>
      <c r="BA568" s="1" t="s">
        <v>2835</v>
      </c>
      <c r="BB568" s="1" t="s">
        <v>3059</v>
      </c>
      <c r="BC568" s="1"/>
      <c r="BD568">
        <v>4276</v>
      </c>
      <c r="BE568" s="1" t="s">
        <v>2814</v>
      </c>
      <c r="BF568">
        <v>3726</v>
      </c>
      <c r="BG568">
        <v>1</v>
      </c>
      <c r="BH568" s="1" t="s">
        <v>2451</v>
      </c>
    </row>
    <row r="569" spans="1:60">
      <c r="A569" s="8">
        <v>136456</v>
      </c>
      <c r="B569" s="1" t="s">
        <v>3021</v>
      </c>
      <c r="C569" s="1" t="s">
        <v>3096</v>
      </c>
      <c r="D569" s="1" t="s">
        <v>911</v>
      </c>
      <c r="E569">
        <v>1</v>
      </c>
      <c r="F569" s="9" t="s">
        <v>3083</v>
      </c>
      <c r="G569" s="4">
        <v>800000</v>
      </c>
      <c r="I569" s="14">
        <f t="shared" si="8"/>
        <v>800000</v>
      </c>
      <c r="N569" s="1" t="s">
        <v>2441</v>
      </c>
      <c r="O569">
        <v>0</v>
      </c>
      <c r="P569" s="3">
        <v>46258</v>
      </c>
      <c r="Q569" s="1" t="s">
        <v>2465</v>
      </c>
      <c r="R569">
        <v>139679</v>
      </c>
      <c r="U569" s="1" t="s">
        <v>1462</v>
      </c>
      <c r="V569">
        <v>0</v>
      </c>
      <c r="W569">
        <v>3</v>
      </c>
      <c r="X569" s="1"/>
      <c r="Y569" s="1" t="s">
        <v>1768</v>
      </c>
      <c r="Z569" s="1" t="s">
        <v>1813</v>
      </c>
      <c r="AA569" s="1" t="s">
        <v>1815</v>
      </c>
      <c r="AB569" s="1" t="s">
        <v>1854</v>
      </c>
      <c r="AC569" s="1" t="s">
        <v>1937</v>
      </c>
      <c r="AD569" s="1" t="s">
        <v>1941</v>
      </c>
      <c r="AE569" s="1"/>
      <c r="AF569">
        <v>1</v>
      </c>
      <c r="AG569" s="1" t="s">
        <v>1462</v>
      </c>
      <c r="AH569" s="1" t="s">
        <v>2263</v>
      </c>
      <c r="AI569" s="1"/>
      <c r="AJ569" s="1" t="s">
        <v>2264</v>
      </c>
      <c r="AK569" s="1" t="s">
        <v>1480</v>
      </c>
      <c r="AL569" s="1" t="s">
        <v>1480</v>
      </c>
      <c r="AM569" s="1"/>
      <c r="AN569" s="3">
        <v>46258</v>
      </c>
      <c r="AO569" s="1" t="s">
        <v>2451</v>
      </c>
      <c r="AP569" s="1" t="s">
        <v>2744</v>
      </c>
      <c r="AQ569" s="1" t="s">
        <v>2811</v>
      </c>
      <c r="AR569" s="1" t="s">
        <v>2811</v>
      </c>
      <c r="AS569" s="1" t="s">
        <v>2814</v>
      </c>
      <c r="AT569" s="1" t="s">
        <v>1854</v>
      </c>
      <c r="AU569" s="1" t="s">
        <v>1937</v>
      </c>
      <c r="AV569" s="1" t="s">
        <v>2825</v>
      </c>
      <c r="AW569" s="1"/>
      <c r="AX569" s="1"/>
      <c r="AY569" s="1" t="s">
        <v>2829</v>
      </c>
      <c r="AZ569" s="1" t="s">
        <v>2829</v>
      </c>
      <c r="BA569" s="1" t="s">
        <v>2835</v>
      </c>
      <c r="BB569" s="1" t="s">
        <v>3059</v>
      </c>
      <c r="BC569" s="1"/>
      <c r="BD569">
        <v>14862</v>
      </c>
      <c r="BE569" s="1" t="s">
        <v>2814</v>
      </c>
      <c r="BF569">
        <v>4520</v>
      </c>
      <c r="BG569">
        <v>3</v>
      </c>
      <c r="BH569" s="1" t="s">
        <v>2461</v>
      </c>
    </row>
    <row r="570" spans="1:60">
      <c r="A570" s="8">
        <v>136081</v>
      </c>
      <c r="B570" s="1" t="s">
        <v>2841</v>
      </c>
      <c r="C570" s="1" t="s">
        <v>3096</v>
      </c>
      <c r="D570" s="1" t="s">
        <v>106</v>
      </c>
      <c r="E570">
        <v>582</v>
      </c>
      <c r="F570" s="9" t="s">
        <v>3083</v>
      </c>
      <c r="G570" s="4">
        <v>807400</v>
      </c>
      <c r="I570" s="14">
        <f t="shared" si="8"/>
        <v>469906800</v>
      </c>
      <c r="N570" s="1" t="s">
        <v>2441</v>
      </c>
      <c r="O570">
        <v>0</v>
      </c>
      <c r="P570" s="3">
        <v>46237</v>
      </c>
      <c r="Q570" s="1" t="s">
        <v>2445</v>
      </c>
      <c r="R570">
        <v>139174</v>
      </c>
      <c r="U570" s="1" t="s">
        <v>1094</v>
      </c>
      <c r="V570">
        <v>20</v>
      </c>
      <c r="W570">
        <v>1</v>
      </c>
      <c r="X570" s="1"/>
      <c r="Y570" s="1" t="s">
        <v>1768</v>
      </c>
      <c r="Z570" s="1" t="s">
        <v>1813</v>
      </c>
      <c r="AA570" s="1" t="s">
        <v>1815</v>
      </c>
      <c r="AB570" s="1" t="s">
        <v>1834</v>
      </c>
      <c r="AC570" s="1" t="s">
        <v>1922</v>
      </c>
      <c r="AD570" s="1" t="s">
        <v>1941</v>
      </c>
      <c r="AE570" s="1"/>
      <c r="AF570">
        <v>582</v>
      </c>
      <c r="AG570" s="1" t="s">
        <v>1972</v>
      </c>
      <c r="AH570" s="1" t="s">
        <v>2263</v>
      </c>
      <c r="AI570" s="1"/>
      <c r="AJ570" s="1" t="s">
        <v>2265</v>
      </c>
      <c r="AK570" s="1" t="s">
        <v>1972</v>
      </c>
      <c r="AL570" s="1" t="s">
        <v>1094</v>
      </c>
      <c r="AM570" s="1"/>
      <c r="AN570" s="3">
        <v>46237</v>
      </c>
      <c r="AO570" s="1" t="s">
        <v>2451</v>
      </c>
      <c r="AP570" s="1"/>
      <c r="AQ570" s="1" t="s">
        <v>2811</v>
      </c>
      <c r="AR570" s="1" t="s">
        <v>2811</v>
      </c>
      <c r="AS570" s="1" t="s">
        <v>2816</v>
      </c>
      <c r="AT570" s="1" t="s">
        <v>1834</v>
      </c>
      <c r="AU570" s="1" t="s">
        <v>1922</v>
      </c>
      <c r="AV570" s="1" t="s">
        <v>2825</v>
      </c>
      <c r="AW570" s="1"/>
      <c r="AX570" s="1"/>
      <c r="AY570" s="1" t="s">
        <v>2829</v>
      </c>
      <c r="AZ570" s="1" t="s">
        <v>2829</v>
      </c>
      <c r="BA570" s="1" t="s">
        <v>2836</v>
      </c>
      <c r="BB570" s="1" t="s">
        <v>3061</v>
      </c>
      <c r="BC570" s="1"/>
      <c r="BD570">
        <v>14862</v>
      </c>
      <c r="BE570" s="1" t="s">
        <v>2816</v>
      </c>
      <c r="BF570">
        <v>2490</v>
      </c>
      <c r="BG570">
        <v>1</v>
      </c>
      <c r="BH570" s="1" t="s">
        <v>3263</v>
      </c>
    </row>
    <row r="571" spans="1:60">
      <c r="A571" s="8">
        <v>136084</v>
      </c>
      <c r="B571" s="1" t="s">
        <v>2841</v>
      </c>
      <c r="C571" s="1" t="s">
        <v>3096</v>
      </c>
      <c r="D571" s="1" t="s">
        <v>111</v>
      </c>
      <c r="E571">
        <v>75</v>
      </c>
      <c r="F571" s="9" t="s">
        <v>3083</v>
      </c>
      <c r="G571" s="4">
        <v>807400</v>
      </c>
      <c r="I571" s="14">
        <f t="shared" si="8"/>
        <v>60555000</v>
      </c>
      <c r="N571" s="1" t="s">
        <v>2441</v>
      </c>
      <c r="O571">
        <v>0</v>
      </c>
      <c r="P571" s="3">
        <v>46237</v>
      </c>
      <c r="Q571" s="1" t="s">
        <v>2445</v>
      </c>
      <c r="R571">
        <v>139173</v>
      </c>
      <c r="U571" s="1" t="s">
        <v>1099</v>
      </c>
      <c r="V571">
        <v>20</v>
      </c>
      <c r="W571">
        <v>1</v>
      </c>
      <c r="X571" s="1"/>
      <c r="Y571" s="1" t="s">
        <v>1768</v>
      </c>
      <c r="Z571" s="1" t="s">
        <v>1813</v>
      </c>
      <c r="AA571" s="1" t="s">
        <v>1815</v>
      </c>
      <c r="AB571" s="1" t="s">
        <v>1834</v>
      </c>
      <c r="AC571" s="1" t="s">
        <v>1922</v>
      </c>
      <c r="AD571" s="1" t="s">
        <v>1941</v>
      </c>
      <c r="AE571" s="1"/>
      <c r="AF571">
        <v>75</v>
      </c>
      <c r="AG571" s="1" t="s">
        <v>1974</v>
      </c>
      <c r="AH571" s="1" t="s">
        <v>2263</v>
      </c>
      <c r="AI571" s="1"/>
      <c r="AJ571" s="1" t="s">
        <v>2265</v>
      </c>
      <c r="AK571" s="1" t="s">
        <v>1974</v>
      </c>
      <c r="AL571" s="1" t="s">
        <v>1099</v>
      </c>
      <c r="AM571" s="1"/>
      <c r="AN571" s="3">
        <v>46237</v>
      </c>
      <c r="AO571" s="1" t="s">
        <v>2451</v>
      </c>
      <c r="AP571" s="1"/>
      <c r="AQ571" s="1" t="s">
        <v>2811</v>
      </c>
      <c r="AR571" s="1" t="s">
        <v>2811</v>
      </c>
      <c r="AS571" s="1" t="s">
        <v>2816</v>
      </c>
      <c r="AT571" s="1" t="s">
        <v>1834</v>
      </c>
      <c r="AU571" s="1" t="s">
        <v>1922</v>
      </c>
      <c r="AV571" s="1" t="s">
        <v>2825</v>
      </c>
      <c r="AW571" s="1"/>
      <c r="AX571" s="1"/>
      <c r="AY571" s="1" t="s">
        <v>2829</v>
      </c>
      <c r="AZ571" s="1" t="s">
        <v>2829</v>
      </c>
      <c r="BA571" s="1" t="s">
        <v>2836</v>
      </c>
      <c r="BB571" s="1" t="s">
        <v>3061</v>
      </c>
      <c r="BC571" s="1"/>
      <c r="BD571">
        <v>14862</v>
      </c>
      <c r="BE571" s="1" t="s">
        <v>2816</v>
      </c>
      <c r="BF571">
        <v>2490</v>
      </c>
      <c r="BG571">
        <v>1</v>
      </c>
      <c r="BH571" s="1" t="s">
        <v>3263</v>
      </c>
    </row>
    <row r="572" spans="1:60">
      <c r="A572" s="8">
        <v>136066</v>
      </c>
      <c r="B572" s="1" t="s">
        <v>2843</v>
      </c>
      <c r="C572" s="1" t="s">
        <v>3095</v>
      </c>
      <c r="D572" s="1" t="s">
        <v>80</v>
      </c>
      <c r="E572">
        <v>1</v>
      </c>
      <c r="F572" s="9" t="s">
        <v>3083</v>
      </c>
      <c r="G572" s="4">
        <v>817000</v>
      </c>
      <c r="I572" s="14">
        <f t="shared" si="8"/>
        <v>817000</v>
      </c>
      <c r="N572" s="1" t="s">
        <v>2441</v>
      </c>
      <c r="O572">
        <v>0</v>
      </c>
      <c r="P572" s="3">
        <v>46237</v>
      </c>
      <c r="Q572" s="1" t="s">
        <v>2445</v>
      </c>
      <c r="R572">
        <v>139310</v>
      </c>
      <c r="U572" s="1" t="s">
        <v>1067</v>
      </c>
      <c r="V572">
        <v>0</v>
      </c>
      <c r="W572">
        <v>1</v>
      </c>
      <c r="X572" s="1"/>
      <c r="Y572" s="1" t="s">
        <v>1769</v>
      </c>
      <c r="Z572" s="1" t="s">
        <v>1813</v>
      </c>
      <c r="AA572" s="1" t="s">
        <v>1815</v>
      </c>
      <c r="AB572" s="1" t="s">
        <v>1826</v>
      </c>
      <c r="AC572" s="1" t="s">
        <v>1917</v>
      </c>
      <c r="AD572" s="1" t="s">
        <v>1941</v>
      </c>
      <c r="AE572" s="1"/>
      <c r="AF572">
        <v>1</v>
      </c>
      <c r="AG572" s="1" t="s">
        <v>1067</v>
      </c>
      <c r="AH572" s="1" t="s">
        <v>2263</v>
      </c>
      <c r="AI572" s="1"/>
      <c r="AJ572" s="1" t="s">
        <v>2264</v>
      </c>
      <c r="AK572" s="1" t="s">
        <v>1067</v>
      </c>
      <c r="AL572" s="1" t="s">
        <v>1067</v>
      </c>
      <c r="AM572" s="1"/>
      <c r="AN572" s="3">
        <v>46237</v>
      </c>
      <c r="AO572" s="1" t="s">
        <v>2451</v>
      </c>
      <c r="AP572" s="1" t="s">
        <v>2477</v>
      </c>
      <c r="AQ572" s="1" t="s">
        <v>2811</v>
      </c>
      <c r="AR572" s="1" t="s">
        <v>2811</v>
      </c>
      <c r="AS572" s="1" t="s">
        <v>2814</v>
      </c>
      <c r="AT572" s="1" t="s">
        <v>1826</v>
      </c>
      <c r="AU572" s="1" t="s">
        <v>1917</v>
      </c>
      <c r="AV572" s="1" t="s">
        <v>2825</v>
      </c>
      <c r="AW572" s="1"/>
      <c r="AX572" s="1"/>
      <c r="AY572" s="1" t="s">
        <v>2829</v>
      </c>
      <c r="AZ572" s="1" t="s">
        <v>2829</v>
      </c>
      <c r="BA572" s="1" t="s">
        <v>2835</v>
      </c>
      <c r="BB572" s="1" t="s">
        <v>3059</v>
      </c>
      <c r="BC572" s="1"/>
      <c r="BD572">
        <v>1185</v>
      </c>
      <c r="BE572" s="1" t="s">
        <v>2814</v>
      </c>
      <c r="BF572">
        <v>6740</v>
      </c>
      <c r="BG572">
        <v>1</v>
      </c>
      <c r="BH572" s="1" t="s">
        <v>3258</v>
      </c>
    </row>
    <row r="573" spans="1:60">
      <c r="A573" s="8">
        <v>136061</v>
      </c>
      <c r="B573" s="1" t="s">
        <v>2840</v>
      </c>
      <c r="C573" s="1" t="s">
        <v>3092</v>
      </c>
      <c r="D573" s="1" t="s">
        <v>68</v>
      </c>
      <c r="E573">
        <v>1</v>
      </c>
      <c r="F573" s="9" t="s">
        <v>3083</v>
      </c>
      <c r="G573" s="4">
        <v>824000</v>
      </c>
      <c r="I573" s="14">
        <f t="shared" si="8"/>
        <v>824000</v>
      </c>
      <c r="N573" s="1" t="s">
        <v>2441</v>
      </c>
      <c r="O573">
        <v>0</v>
      </c>
      <c r="P573" s="3">
        <v>46237</v>
      </c>
      <c r="Q573" s="1" t="s">
        <v>2445</v>
      </c>
      <c r="R573">
        <v>139283</v>
      </c>
      <c r="U573" s="1" t="s">
        <v>1056</v>
      </c>
      <c r="V573">
        <v>0</v>
      </c>
      <c r="W573">
        <v>1</v>
      </c>
      <c r="X573" s="1"/>
      <c r="Y573" s="1" t="s">
        <v>1767</v>
      </c>
      <c r="Z573" s="1" t="s">
        <v>1813</v>
      </c>
      <c r="AA573" s="1" t="s">
        <v>1815</v>
      </c>
      <c r="AB573" s="1" t="s">
        <v>1823</v>
      </c>
      <c r="AC573" s="1" t="s">
        <v>1918</v>
      </c>
      <c r="AD573" s="1" t="s">
        <v>1941</v>
      </c>
      <c r="AE573" s="1"/>
      <c r="AF573">
        <v>1</v>
      </c>
      <c r="AG573" s="1" t="s">
        <v>1056</v>
      </c>
      <c r="AH573" s="1" t="s">
        <v>2263</v>
      </c>
      <c r="AI573" s="1"/>
      <c r="AJ573" s="1" t="s">
        <v>2264</v>
      </c>
      <c r="AK573" s="1" t="s">
        <v>1056</v>
      </c>
      <c r="AL573" s="1" t="s">
        <v>1056</v>
      </c>
      <c r="AM573" s="1"/>
      <c r="AN573" s="3">
        <v>46237</v>
      </c>
      <c r="AO573" s="1" t="s">
        <v>2451</v>
      </c>
      <c r="AP573" s="1" t="s">
        <v>2472</v>
      </c>
      <c r="AQ573" s="1" t="s">
        <v>2811</v>
      </c>
      <c r="AR573" s="1" t="s">
        <v>2811</v>
      </c>
      <c r="AS573" s="1" t="s">
        <v>2815</v>
      </c>
      <c r="AT573" s="1" t="s">
        <v>1823</v>
      </c>
      <c r="AU573" s="1" t="s">
        <v>1918</v>
      </c>
      <c r="AV573" s="1" t="s">
        <v>2825</v>
      </c>
      <c r="AW573" s="1"/>
      <c r="AX573" s="1"/>
      <c r="AY573" s="1" t="s">
        <v>2829</v>
      </c>
      <c r="AZ573" s="1" t="s">
        <v>2829</v>
      </c>
      <c r="BA573" s="1" t="s">
        <v>2835</v>
      </c>
      <c r="BB573" s="1" t="s">
        <v>3059</v>
      </c>
      <c r="BC573" s="1"/>
      <c r="BD573">
        <v>1526</v>
      </c>
      <c r="BE573" s="1" t="s">
        <v>2815</v>
      </c>
      <c r="BF573">
        <v>4038</v>
      </c>
      <c r="BG573">
        <v>1</v>
      </c>
      <c r="BH573" s="1" t="s">
        <v>3259</v>
      </c>
    </row>
    <row r="574" spans="1:60">
      <c r="A574" s="8">
        <v>136058</v>
      </c>
      <c r="B574" s="1" t="s">
        <v>2838</v>
      </c>
      <c r="C574" s="1" t="s">
        <v>3089</v>
      </c>
      <c r="D574" s="1" t="s">
        <v>57</v>
      </c>
      <c r="E574">
        <v>1</v>
      </c>
      <c r="F574" s="9" t="s">
        <v>3083</v>
      </c>
      <c r="G574" s="4">
        <v>829440</v>
      </c>
      <c r="I574" s="14">
        <f t="shared" si="8"/>
        <v>829440</v>
      </c>
      <c r="N574" s="1" t="s">
        <v>2441</v>
      </c>
      <c r="O574">
        <v>0</v>
      </c>
      <c r="P574" s="3">
        <v>46237</v>
      </c>
      <c r="Q574" s="1" t="s">
        <v>2445</v>
      </c>
      <c r="R574">
        <v>139303</v>
      </c>
      <c r="U574" s="1" t="s">
        <v>1047</v>
      </c>
      <c r="V574">
        <v>20</v>
      </c>
      <c r="W574">
        <v>5</v>
      </c>
      <c r="X574" s="1"/>
      <c r="Y574" s="1" t="s">
        <v>1764</v>
      </c>
      <c r="Z574" s="1" t="s">
        <v>1813</v>
      </c>
      <c r="AA574" s="1" t="s">
        <v>1815</v>
      </c>
      <c r="AB574" s="1" t="s">
        <v>1821</v>
      </c>
      <c r="AC574" s="1" t="s">
        <v>1916</v>
      </c>
      <c r="AD574" s="1" t="s">
        <v>1941</v>
      </c>
      <c r="AE574" s="1"/>
      <c r="AF574">
        <v>1</v>
      </c>
      <c r="AG574" s="1" t="s">
        <v>1945</v>
      </c>
      <c r="AH574" s="1" t="s">
        <v>2263</v>
      </c>
      <c r="AI574" s="1"/>
      <c r="AJ574" s="1" t="s">
        <v>2264</v>
      </c>
      <c r="AK574" s="1" t="s">
        <v>2267</v>
      </c>
      <c r="AL574" s="1" t="s">
        <v>2370</v>
      </c>
      <c r="AM574" s="1" t="s">
        <v>2444</v>
      </c>
      <c r="AN574" s="3">
        <v>46237</v>
      </c>
      <c r="AO574" s="1" t="s">
        <v>2451</v>
      </c>
      <c r="AP574" s="1" t="s">
        <v>2469</v>
      </c>
      <c r="AQ574" s="1" t="s">
        <v>2811</v>
      </c>
      <c r="AR574" s="1" t="s">
        <v>2811</v>
      </c>
      <c r="AS574" s="1" t="s">
        <v>2814</v>
      </c>
      <c r="AT574" s="1" t="s">
        <v>1821</v>
      </c>
      <c r="AU574" s="1" t="s">
        <v>1916</v>
      </c>
      <c r="AV574" s="1" t="s">
        <v>2825</v>
      </c>
      <c r="AW574" s="1"/>
      <c r="AX574" s="1"/>
      <c r="AY574" s="1" t="s">
        <v>2829</v>
      </c>
      <c r="AZ574" s="1" t="s">
        <v>2829</v>
      </c>
      <c r="BA574" s="1" t="s">
        <v>2835</v>
      </c>
      <c r="BB574" s="1" t="s">
        <v>3059</v>
      </c>
      <c r="BC574" s="1"/>
      <c r="BD574">
        <v>1265</v>
      </c>
      <c r="BE574" s="1" t="s">
        <v>2814</v>
      </c>
      <c r="BF574">
        <v>973</v>
      </c>
      <c r="BG574">
        <v>5</v>
      </c>
      <c r="BH574" s="1" t="s">
        <v>3258</v>
      </c>
    </row>
    <row r="575" spans="1:60">
      <c r="A575" s="8">
        <v>136058</v>
      </c>
      <c r="B575" s="1" t="s">
        <v>2838</v>
      </c>
      <c r="C575" s="1" t="s">
        <v>3089</v>
      </c>
      <c r="D575" s="1" t="s">
        <v>58</v>
      </c>
      <c r="E575">
        <v>1</v>
      </c>
      <c r="F575" s="9" t="s">
        <v>3083</v>
      </c>
      <c r="G575" s="4">
        <v>829440</v>
      </c>
      <c r="I575" s="14">
        <f t="shared" si="8"/>
        <v>829440</v>
      </c>
      <c r="N575" s="1" t="s">
        <v>2441</v>
      </c>
      <c r="O575">
        <v>0</v>
      </c>
      <c r="P575" s="3">
        <v>46237</v>
      </c>
      <c r="Q575" s="1" t="s">
        <v>2445</v>
      </c>
      <c r="R575">
        <v>139303</v>
      </c>
      <c r="U575" s="1" t="s">
        <v>1047</v>
      </c>
      <c r="V575">
        <v>20</v>
      </c>
      <c r="W575">
        <v>6</v>
      </c>
      <c r="X575" s="1"/>
      <c r="Y575" s="1" t="s">
        <v>1764</v>
      </c>
      <c r="Z575" s="1" t="s">
        <v>1813</v>
      </c>
      <c r="AA575" s="1" t="s">
        <v>1815</v>
      </c>
      <c r="AB575" s="1" t="s">
        <v>1821</v>
      </c>
      <c r="AC575" s="1" t="s">
        <v>1916</v>
      </c>
      <c r="AD575" s="1" t="s">
        <v>1941</v>
      </c>
      <c r="AE575" s="1"/>
      <c r="AF575">
        <v>1</v>
      </c>
      <c r="AG575" s="1" t="s">
        <v>1945</v>
      </c>
      <c r="AH575" s="1" t="s">
        <v>2263</v>
      </c>
      <c r="AI575" s="1"/>
      <c r="AJ575" s="1" t="s">
        <v>2264</v>
      </c>
      <c r="AK575" s="1" t="s">
        <v>2267</v>
      </c>
      <c r="AL575" s="1" t="s">
        <v>2370</v>
      </c>
      <c r="AM575" s="1" t="s">
        <v>2444</v>
      </c>
      <c r="AN575" s="3">
        <v>46237</v>
      </c>
      <c r="AO575" s="1" t="s">
        <v>2451</v>
      </c>
      <c r="AP575" s="1" t="s">
        <v>2469</v>
      </c>
      <c r="AQ575" s="1" t="s">
        <v>2811</v>
      </c>
      <c r="AR575" s="1" t="s">
        <v>2811</v>
      </c>
      <c r="AS575" s="1" t="s">
        <v>2814</v>
      </c>
      <c r="AT575" s="1" t="s">
        <v>1821</v>
      </c>
      <c r="AU575" s="1" t="s">
        <v>1916</v>
      </c>
      <c r="AV575" s="1" t="s">
        <v>2825</v>
      </c>
      <c r="AW575" s="1"/>
      <c r="AX575" s="1"/>
      <c r="AY575" s="1" t="s">
        <v>2829</v>
      </c>
      <c r="AZ575" s="1" t="s">
        <v>2829</v>
      </c>
      <c r="BA575" s="1" t="s">
        <v>2835</v>
      </c>
      <c r="BB575" s="1" t="s">
        <v>3059</v>
      </c>
      <c r="BC575" s="1"/>
      <c r="BD575">
        <v>1265</v>
      </c>
      <c r="BE575" s="1" t="s">
        <v>2814</v>
      </c>
      <c r="BF575">
        <v>973</v>
      </c>
      <c r="BG575">
        <v>6</v>
      </c>
      <c r="BH575" s="1" t="s">
        <v>3258</v>
      </c>
    </row>
    <row r="576" spans="1:60">
      <c r="A576" s="8">
        <v>136058</v>
      </c>
      <c r="B576" s="1" t="s">
        <v>2838</v>
      </c>
      <c r="C576" s="1" t="s">
        <v>3089</v>
      </c>
      <c r="D576" s="1" t="s">
        <v>59</v>
      </c>
      <c r="E576">
        <v>1</v>
      </c>
      <c r="F576" s="9" t="s">
        <v>3083</v>
      </c>
      <c r="G576" s="4">
        <v>829440</v>
      </c>
      <c r="I576" s="14">
        <f t="shared" si="8"/>
        <v>829440</v>
      </c>
      <c r="N576" s="1" t="s">
        <v>2441</v>
      </c>
      <c r="O576">
        <v>0</v>
      </c>
      <c r="P576" s="3">
        <v>46237</v>
      </c>
      <c r="Q576" s="1" t="s">
        <v>2445</v>
      </c>
      <c r="R576">
        <v>139303</v>
      </c>
      <c r="U576" s="1" t="s">
        <v>1047</v>
      </c>
      <c r="V576">
        <v>20</v>
      </c>
      <c r="W576">
        <v>7</v>
      </c>
      <c r="X576" s="1"/>
      <c r="Y576" s="1" t="s">
        <v>1764</v>
      </c>
      <c r="Z576" s="1" t="s">
        <v>1813</v>
      </c>
      <c r="AA576" s="1" t="s">
        <v>1815</v>
      </c>
      <c r="AB576" s="1" t="s">
        <v>1821</v>
      </c>
      <c r="AC576" s="1" t="s">
        <v>1916</v>
      </c>
      <c r="AD576" s="1" t="s">
        <v>1941</v>
      </c>
      <c r="AE576" s="1"/>
      <c r="AF576">
        <v>1</v>
      </c>
      <c r="AG576" s="1" t="s">
        <v>1945</v>
      </c>
      <c r="AH576" s="1" t="s">
        <v>2263</v>
      </c>
      <c r="AI576" s="1"/>
      <c r="AJ576" s="1" t="s">
        <v>2264</v>
      </c>
      <c r="AK576" s="1" t="s">
        <v>2267</v>
      </c>
      <c r="AL576" s="1" t="s">
        <v>2370</v>
      </c>
      <c r="AM576" s="1" t="s">
        <v>2444</v>
      </c>
      <c r="AN576" s="3">
        <v>46237</v>
      </c>
      <c r="AO576" s="1" t="s">
        <v>2451</v>
      </c>
      <c r="AP576" s="1" t="s">
        <v>2469</v>
      </c>
      <c r="AQ576" s="1" t="s">
        <v>2811</v>
      </c>
      <c r="AR576" s="1" t="s">
        <v>2811</v>
      </c>
      <c r="AS576" s="1" t="s">
        <v>2814</v>
      </c>
      <c r="AT576" s="1" t="s">
        <v>1821</v>
      </c>
      <c r="AU576" s="1" t="s">
        <v>1916</v>
      </c>
      <c r="AV576" s="1" t="s">
        <v>2825</v>
      </c>
      <c r="AW576" s="1"/>
      <c r="AX576" s="1"/>
      <c r="AY576" s="1" t="s">
        <v>2829</v>
      </c>
      <c r="AZ576" s="1" t="s">
        <v>2829</v>
      </c>
      <c r="BA576" s="1" t="s">
        <v>2835</v>
      </c>
      <c r="BB576" s="1" t="s">
        <v>3059</v>
      </c>
      <c r="BC576" s="1"/>
      <c r="BD576">
        <v>1265</v>
      </c>
      <c r="BE576" s="1" t="s">
        <v>2814</v>
      </c>
      <c r="BF576">
        <v>973</v>
      </c>
      <c r="BG576">
        <v>7</v>
      </c>
      <c r="BH576" s="1" t="s">
        <v>3258</v>
      </c>
    </row>
    <row r="577" spans="1:60">
      <c r="A577" s="8">
        <v>136242</v>
      </c>
      <c r="B577" s="1" t="s">
        <v>2914</v>
      </c>
      <c r="C577" s="1" t="s">
        <v>3137</v>
      </c>
      <c r="D577" s="1" t="s">
        <v>567</v>
      </c>
      <c r="E577">
        <v>1</v>
      </c>
      <c r="F577" s="9" t="s">
        <v>3083</v>
      </c>
      <c r="G577" s="4">
        <v>840000</v>
      </c>
      <c r="I577" s="14">
        <f t="shared" si="8"/>
        <v>840000</v>
      </c>
      <c r="N577" s="1" t="s">
        <v>2441</v>
      </c>
      <c r="O577">
        <v>0</v>
      </c>
      <c r="P577" s="3">
        <v>46244</v>
      </c>
      <c r="Q577" s="1" t="s">
        <v>2452</v>
      </c>
      <c r="R577">
        <v>139322</v>
      </c>
      <c r="U577" s="1" t="s">
        <v>1407</v>
      </c>
      <c r="V577">
        <v>0</v>
      </c>
      <c r="W577">
        <v>1</v>
      </c>
      <c r="X577" s="1"/>
      <c r="Y577" s="1" t="s">
        <v>1768</v>
      </c>
      <c r="Z577" s="1" t="s">
        <v>1813</v>
      </c>
      <c r="AA577" s="1" t="s">
        <v>1817</v>
      </c>
      <c r="AB577" s="1" t="s">
        <v>1870</v>
      </c>
      <c r="AC577" s="1" t="s">
        <v>1930</v>
      </c>
      <c r="AD577" s="1" t="s">
        <v>1941</v>
      </c>
      <c r="AE577" s="1"/>
      <c r="AF577">
        <v>1</v>
      </c>
      <c r="AG577" s="1" t="s">
        <v>1407</v>
      </c>
      <c r="AH577" s="1" t="s">
        <v>2263</v>
      </c>
      <c r="AI577" s="1"/>
      <c r="AJ577" s="1" t="s">
        <v>2266</v>
      </c>
      <c r="AK577" s="1" t="s">
        <v>1407</v>
      </c>
      <c r="AL577" s="1" t="s">
        <v>1407</v>
      </c>
      <c r="AM577" s="1"/>
      <c r="AN577" s="3">
        <v>46244</v>
      </c>
      <c r="AO577" s="1" t="s">
        <v>2451</v>
      </c>
      <c r="AP577" s="1" t="s">
        <v>2574</v>
      </c>
      <c r="AQ577" s="1" t="s">
        <v>2811</v>
      </c>
      <c r="AR577" s="1" t="s">
        <v>2811</v>
      </c>
      <c r="AS577" s="1" t="s">
        <v>2818</v>
      </c>
      <c r="AT577" s="1" t="s">
        <v>1870</v>
      </c>
      <c r="AU577" s="1" t="s">
        <v>1930</v>
      </c>
      <c r="AV577" s="1" t="s">
        <v>2825</v>
      </c>
      <c r="AW577" s="1"/>
      <c r="AX577" s="1"/>
      <c r="AY577" s="1" t="s">
        <v>2829</v>
      </c>
      <c r="AZ577" s="1" t="s">
        <v>2829</v>
      </c>
      <c r="BA577" s="1" t="s">
        <v>2837</v>
      </c>
      <c r="BB577" s="1" t="s">
        <v>3072</v>
      </c>
      <c r="BC577" s="1"/>
      <c r="BD577">
        <v>22417</v>
      </c>
      <c r="BE577" s="1" t="s">
        <v>2818</v>
      </c>
      <c r="BF577">
        <v>3129</v>
      </c>
      <c r="BG577">
        <v>1</v>
      </c>
      <c r="BH577" s="1" t="s">
        <v>2449</v>
      </c>
    </row>
    <row r="578" spans="1:60">
      <c r="A578" s="8">
        <v>136366</v>
      </c>
      <c r="B578" s="1" t="s">
        <v>2978</v>
      </c>
      <c r="C578" s="1" t="s">
        <v>3096</v>
      </c>
      <c r="D578" s="1" t="s">
        <v>772</v>
      </c>
      <c r="E578">
        <v>1</v>
      </c>
      <c r="F578" s="9" t="s">
        <v>3083</v>
      </c>
      <c r="G578" s="4">
        <v>847210</v>
      </c>
      <c r="I578" s="14">
        <f t="shared" ref="I578:I641" si="9">E578*G578</f>
        <v>847210</v>
      </c>
      <c r="N578" s="1" t="s">
        <v>2441</v>
      </c>
      <c r="O578">
        <v>0</v>
      </c>
      <c r="P578" s="3">
        <v>46252</v>
      </c>
      <c r="Q578" s="1" t="s">
        <v>2459</v>
      </c>
      <c r="R578">
        <v>139405</v>
      </c>
      <c r="U578" s="1" t="s">
        <v>1560</v>
      </c>
      <c r="V578">
        <v>20</v>
      </c>
      <c r="W578">
        <v>1</v>
      </c>
      <c r="X578" s="1"/>
      <c r="Y578" s="1" t="s">
        <v>1768</v>
      </c>
      <c r="Z578" s="1" t="s">
        <v>1813</v>
      </c>
      <c r="AA578" s="1" t="s">
        <v>1818</v>
      </c>
      <c r="AB578" s="1" t="s">
        <v>1850</v>
      </c>
      <c r="AC578" s="1" t="s">
        <v>1922</v>
      </c>
      <c r="AD578" s="1" t="s">
        <v>1941</v>
      </c>
      <c r="AE578" s="1"/>
      <c r="AF578">
        <v>1</v>
      </c>
      <c r="AG578" s="1" t="s">
        <v>2155</v>
      </c>
      <c r="AH578" s="1" t="s">
        <v>2263</v>
      </c>
      <c r="AI578" s="1"/>
      <c r="AJ578" s="1" t="s">
        <v>2265</v>
      </c>
      <c r="AK578" s="1" t="s">
        <v>2155</v>
      </c>
      <c r="AL578" s="1" t="s">
        <v>1560</v>
      </c>
      <c r="AM578" s="1"/>
      <c r="AN578" s="3">
        <v>46252</v>
      </c>
      <c r="AO578" s="1" t="s">
        <v>2451</v>
      </c>
      <c r="AP578" s="1"/>
      <c r="AQ578" s="1" t="s">
        <v>2811</v>
      </c>
      <c r="AR578" s="1" t="s">
        <v>2811</v>
      </c>
      <c r="AS578" s="1" t="s">
        <v>2820</v>
      </c>
      <c r="AT578" s="1" t="s">
        <v>1850</v>
      </c>
      <c r="AU578" s="1" t="s">
        <v>1922</v>
      </c>
      <c r="AV578" s="1" t="s">
        <v>2825</v>
      </c>
      <c r="AW578" s="1"/>
      <c r="AX578" s="1"/>
      <c r="AY578" s="1" t="s">
        <v>2829</v>
      </c>
      <c r="AZ578" s="1" t="s">
        <v>2829</v>
      </c>
      <c r="BA578" s="1" t="s">
        <v>2836</v>
      </c>
      <c r="BB578" s="1" t="s">
        <v>3061</v>
      </c>
      <c r="BC578" s="1"/>
      <c r="BD578">
        <v>14862</v>
      </c>
      <c r="BE578" s="1" t="s">
        <v>2820</v>
      </c>
      <c r="BF578">
        <v>30</v>
      </c>
      <c r="BG578">
        <v>1</v>
      </c>
      <c r="BH578" s="1" t="s">
        <v>2448</v>
      </c>
    </row>
    <row r="579" spans="1:60">
      <c r="A579" s="8">
        <v>136214</v>
      </c>
      <c r="B579" s="1" t="s">
        <v>2896</v>
      </c>
      <c r="C579" s="1" t="s">
        <v>3137</v>
      </c>
      <c r="D579" s="1" t="s">
        <v>389</v>
      </c>
      <c r="E579">
        <v>1</v>
      </c>
      <c r="F579" s="9" t="s">
        <v>3083</v>
      </c>
      <c r="G579" s="4">
        <v>850000</v>
      </c>
      <c r="I579" s="14">
        <f t="shared" si="9"/>
        <v>850000</v>
      </c>
      <c r="N579" s="1" t="s">
        <v>2441</v>
      </c>
      <c r="O579">
        <v>0</v>
      </c>
      <c r="P579" s="3">
        <v>46240</v>
      </c>
      <c r="Q579" s="1" t="s">
        <v>2449</v>
      </c>
      <c r="R579">
        <v>139079</v>
      </c>
      <c r="U579" s="1" t="s">
        <v>1252</v>
      </c>
      <c r="V579">
        <v>20</v>
      </c>
      <c r="W579">
        <v>9</v>
      </c>
      <c r="X579" s="1"/>
      <c r="Y579" s="1" t="s">
        <v>1768</v>
      </c>
      <c r="Z579" s="1" t="s">
        <v>1813</v>
      </c>
      <c r="AA579" s="1" t="s">
        <v>1817</v>
      </c>
      <c r="AB579" s="1" t="s">
        <v>1870</v>
      </c>
      <c r="AC579" s="1" t="s">
        <v>1931</v>
      </c>
      <c r="AD579" s="1" t="s">
        <v>1941</v>
      </c>
      <c r="AE579" s="1"/>
      <c r="AF579">
        <v>0</v>
      </c>
      <c r="AG579" s="1" t="s">
        <v>1350</v>
      </c>
      <c r="AH579" s="1" t="s">
        <v>2263</v>
      </c>
      <c r="AI579" s="1"/>
      <c r="AJ579" s="1" t="s">
        <v>2266</v>
      </c>
      <c r="AK579" s="1" t="s">
        <v>2298</v>
      </c>
      <c r="AL579" s="1" t="s">
        <v>2393</v>
      </c>
      <c r="AM579" s="1"/>
      <c r="AN579" s="3">
        <v>46240</v>
      </c>
      <c r="AO579" s="1" t="s">
        <v>2451</v>
      </c>
      <c r="AP579" s="1" t="s">
        <v>2548</v>
      </c>
      <c r="AQ579" s="1" t="s">
        <v>2811</v>
      </c>
      <c r="AR579" s="1" t="s">
        <v>2811</v>
      </c>
      <c r="AS579" s="1" t="s">
        <v>2818</v>
      </c>
      <c r="AT579" s="1" t="s">
        <v>1870</v>
      </c>
      <c r="AU579" s="1" t="s">
        <v>1931</v>
      </c>
      <c r="AV579" s="1" t="s">
        <v>2825</v>
      </c>
      <c r="AW579" s="1"/>
      <c r="AX579" s="1"/>
      <c r="AY579" s="1" t="s">
        <v>2833</v>
      </c>
      <c r="AZ579" s="1" t="s">
        <v>2830</v>
      </c>
      <c r="BA579" s="1" t="s">
        <v>2837</v>
      </c>
      <c r="BB579" s="1" t="s">
        <v>3063</v>
      </c>
      <c r="BC579" s="1"/>
      <c r="BD579">
        <v>22417</v>
      </c>
      <c r="BE579" s="1" t="s">
        <v>2818</v>
      </c>
      <c r="BF579">
        <v>2053</v>
      </c>
      <c r="BG579">
        <v>9</v>
      </c>
      <c r="BH579" s="1" t="s">
        <v>2451</v>
      </c>
    </row>
    <row r="580" spans="1:60">
      <c r="A580" s="8">
        <v>136220</v>
      </c>
      <c r="B580" s="1" t="s">
        <v>2896</v>
      </c>
      <c r="C580" s="1" t="s">
        <v>3137</v>
      </c>
      <c r="D580" s="1" t="s">
        <v>439</v>
      </c>
      <c r="E580">
        <v>1</v>
      </c>
      <c r="F580" s="9" t="s">
        <v>3083</v>
      </c>
      <c r="G580" s="4">
        <v>850000</v>
      </c>
      <c r="I580" s="14">
        <f t="shared" si="9"/>
        <v>850000</v>
      </c>
      <c r="N580" s="1" t="s">
        <v>2441</v>
      </c>
      <c r="O580">
        <v>0</v>
      </c>
      <c r="P580" s="3">
        <v>46241</v>
      </c>
      <c r="Q580" s="1" t="s">
        <v>2453</v>
      </c>
      <c r="R580">
        <v>139082</v>
      </c>
      <c r="U580" s="1" t="s">
        <v>1252</v>
      </c>
      <c r="V580">
        <v>20</v>
      </c>
      <c r="W580">
        <v>4</v>
      </c>
      <c r="X580" s="1"/>
      <c r="Y580" s="1" t="s">
        <v>1768</v>
      </c>
      <c r="Z580" s="1" t="s">
        <v>1813</v>
      </c>
      <c r="AA580" s="1" t="s">
        <v>1817</v>
      </c>
      <c r="AB580" s="1" t="s">
        <v>1870</v>
      </c>
      <c r="AC580" s="1" t="s">
        <v>1931</v>
      </c>
      <c r="AD580" s="1" t="s">
        <v>1941</v>
      </c>
      <c r="AE580" s="1"/>
      <c r="AF580">
        <v>0</v>
      </c>
      <c r="AG580" s="1" t="s">
        <v>1350</v>
      </c>
      <c r="AH580" s="1" t="s">
        <v>2263</v>
      </c>
      <c r="AI580" s="1"/>
      <c r="AJ580" s="1" t="s">
        <v>2266</v>
      </c>
      <c r="AK580" s="1" t="s">
        <v>2301</v>
      </c>
      <c r="AL580" s="1" t="s">
        <v>2396</v>
      </c>
      <c r="AM580" s="1"/>
      <c r="AN580" s="3">
        <v>46241</v>
      </c>
      <c r="AO580" s="1" t="s">
        <v>2451</v>
      </c>
      <c r="AP580" s="1" t="s">
        <v>2555</v>
      </c>
      <c r="AQ580" s="1" t="s">
        <v>2811</v>
      </c>
      <c r="AR580" s="1" t="s">
        <v>2811</v>
      </c>
      <c r="AS580" s="1" t="s">
        <v>2818</v>
      </c>
      <c r="AT580" s="1" t="s">
        <v>1870</v>
      </c>
      <c r="AU580" s="1" t="s">
        <v>1931</v>
      </c>
      <c r="AV580" s="1" t="s">
        <v>2825</v>
      </c>
      <c r="AW580" s="1"/>
      <c r="AX580" s="1"/>
      <c r="AY580" s="1" t="s">
        <v>2833</v>
      </c>
      <c r="AZ580" s="1" t="s">
        <v>2830</v>
      </c>
      <c r="BA580" s="1" t="s">
        <v>2837</v>
      </c>
      <c r="BB580" s="1" t="s">
        <v>3063</v>
      </c>
      <c r="BC580" s="1"/>
      <c r="BD580">
        <v>22417</v>
      </c>
      <c r="BE580" s="1" t="s">
        <v>2818</v>
      </c>
      <c r="BF580">
        <v>2053</v>
      </c>
      <c r="BG580">
        <v>4</v>
      </c>
      <c r="BH580" s="1" t="s">
        <v>2451</v>
      </c>
    </row>
    <row r="581" spans="1:60">
      <c r="A581" s="8">
        <v>136425</v>
      </c>
      <c r="B581" s="1" t="s">
        <v>3000</v>
      </c>
      <c r="C581" s="1" t="s">
        <v>3089</v>
      </c>
      <c r="D581" s="1" t="s">
        <v>870</v>
      </c>
      <c r="E581">
        <v>12</v>
      </c>
      <c r="F581" s="9" t="s">
        <v>3083</v>
      </c>
      <c r="G581" s="4">
        <v>850000</v>
      </c>
      <c r="I581" s="14">
        <f t="shared" si="9"/>
        <v>10200000</v>
      </c>
      <c r="N581" s="1" t="s">
        <v>2441</v>
      </c>
      <c r="O581">
        <v>0</v>
      </c>
      <c r="P581" s="3">
        <v>46254</v>
      </c>
      <c r="Q581" s="1" t="s">
        <v>2462</v>
      </c>
      <c r="R581">
        <v>139680</v>
      </c>
      <c r="U581" s="1" t="s">
        <v>1650</v>
      </c>
      <c r="V581">
        <v>0</v>
      </c>
      <c r="W581">
        <v>1</v>
      </c>
      <c r="X581" s="1"/>
      <c r="Y581" s="1" t="s">
        <v>1764</v>
      </c>
      <c r="Z581" s="1" t="s">
        <v>1813</v>
      </c>
      <c r="AA581" s="1" t="s">
        <v>1815</v>
      </c>
      <c r="AB581" s="1" t="s">
        <v>1821</v>
      </c>
      <c r="AC581" s="1" t="s">
        <v>1916</v>
      </c>
      <c r="AD581" s="1" t="s">
        <v>1941</v>
      </c>
      <c r="AE581" s="1"/>
      <c r="AF581">
        <v>12</v>
      </c>
      <c r="AG581" s="1" t="s">
        <v>1650</v>
      </c>
      <c r="AH581" s="1" t="s">
        <v>2263</v>
      </c>
      <c r="AI581" s="1"/>
      <c r="AJ581" s="1" t="s">
        <v>2264</v>
      </c>
      <c r="AK581" s="1" t="s">
        <v>1650</v>
      </c>
      <c r="AL581" s="1" t="s">
        <v>1650</v>
      </c>
      <c r="AM581" s="1"/>
      <c r="AN581" s="3">
        <v>46254</v>
      </c>
      <c r="AO581" s="1" t="s">
        <v>2451</v>
      </c>
      <c r="AP581" s="1" t="s">
        <v>2719</v>
      </c>
      <c r="AQ581" s="1" t="s">
        <v>2811</v>
      </c>
      <c r="AR581" s="1" t="s">
        <v>2811</v>
      </c>
      <c r="AS581" s="1" t="s">
        <v>2814</v>
      </c>
      <c r="AT581" s="1" t="s">
        <v>1821</v>
      </c>
      <c r="AU581" s="1" t="s">
        <v>1916</v>
      </c>
      <c r="AV581" s="1" t="s">
        <v>2825</v>
      </c>
      <c r="AW581" s="1"/>
      <c r="AX581" s="1"/>
      <c r="AY581" s="1" t="s">
        <v>2829</v>
      </c>
      <c r="AZ581" s="1" t="s">
        <v>2829</v>
      </c>
      <c r="BA581" s="1" t="s">
        <v>2835</v>
      </c>
      <c r="BB581" s="1" t="s">
        <v>3064</v>
      </c>
      <c r="BC581" s="1"/>
      <c r="BD581">
        <v>1265</v>
      </c>
      <c r="BE581" s="1" t="s">
        <v>2814</v>
      </c>
      <c r="BF581">
        <v>5637</v>
      </c>
      <c r="BG581">
        <v>1</v>
      </c>
      <c r="BH581" s="1" t="s">
        <v>2461</v>
      </c>
    </row>
    <row r="582" spans="1:60">
      <c r="A582" s="8">
        <v>136213</v>
      </c>
      <c r="B582" s="1" t="s">
        <v>2896</v>
      </c>
      <c r="C582" s="1" t="s">
        <v>3137</v>
      </c>
      <c r="D582" s="1" t="s">
        <v>368</v>
      </c>
      <c r="E582">
        <v>1</v>
      </c>
      <c r="F582" s="9" t="s">
        <v>3083</v>
      </c>
      <c r="G582" s="4">
        <v>855000</v>
      </c>
      <c r="I582" s="14">
        <f t="shared" si="9"/>
        <v>855000</v>
      </c>
      <c r="N582" s="1" t="s">
        <v>2441</v>
      </c>
      <c r="O582">
        <v>0</v>
      </c>
      <c r="P582" s="3">
        <v>46240</v>
      </c>
      <c r="Q582" s="1" t="s">
        <v>2449</v>
      </c>
      <c r="R582">
        <v>139081</v>
      </c>
      <c r="U582" s="1" t="s">
        <v>1291</v>
      </c>
      <c r="V582">
        <v>20</v>
      </c>
      <c r="W582">
        <v>13</v>
      </c>
      <c r="X582" s="1"/>
      <c r="Y582" s="1" t="s">
        <v>1768</v>
      </c>
      <c r="Z582" s="1" t="s">
        <v>1813</v>
      </c>
      <c r="AA582" s="1" t="s">
        <v>1817</v>
      </c>
      <c r="AB582" s="1" t="s">
        <v>1870</v>
      </c>
      <c r="AC582" s="1" t="s">
        <v>1931</v>
      </c>
      <c r="AD582" s="1" t="s">
        <v>1941</v>
      </c>
      <c r="AE582" s="1"/>
      <c r="AF582">
        <v>0</v>
      </c>
      <c r="AG582" s="1" t="s">
        <v>1350</v>
      </c>
      <c r="AH582" s="1" t="s">
        <v>2263</v>
      </c>
      <c r="AI582" s="1"/>
      <c r="AJ582" s="1" t="s">
        <v>2266</v>
      </c>
      <c r="AK582" s="1" t="s">
        <v>2297</v>
      </c>
      <c r="AL582" s="1" t="s">
        <v>2392</v>
      </c>
      <c r="AM582" s="1"/>
      <c r="AN582" s="3">
        <v>46240</v>
      </c>
      <c r="AO582" s="1" t="s">
        <v>2451</v>
      </c>
      <c r="AP582" s="1" t="s">
        <v>2550</v>
      </c>
      <c r="AQ582" s="1" t="s">
        <v>2811</v>
      </c>
      <c r="AR582" s="1" t="s">
        <v>2811</v>
      </c>
      <c r="AS582" s="1" t="s">
        <v>2818</v>
      </c>
      <c r="AT582" s="1" t="s">
        <v>1870</v>
      </c>
      <c r="AU582" s="1" t="s">
        <v>1931</v>
      </c>
      <c r="AV582" s="1" t="s">
        <v>2825</v>
      </c>
      <c r="AW582" s="1"/>
      <c r="AX582" s="1"/>
      <c r="AY582" s="1" t="s">
        <v>2833</v>
      </c>
      <c r="AZ582" s="1" t="s">
        <v>2830</v>
      </c>
      <c r="BA582" s="1" t="s">
        <v>2837</v>
      </c>
      <c r="BB582" s="1" t="s">
        <v>3063</v>
      </c>
      <c r="BC582" s="1"/>
      <c r="BD582">
        <v>22417</v>
      </c>
      <c r="BE582" s="1" t="s">
        <v>2818</v>
      </c>
      <c r="BF582">
        <v>2053</v>
      </c>
      <c r="BG582">
        <v>13</v>
      </c>
      <c r="BH582" s="1" t="s">
        <v>2451</v>
      </c>
    </row>
    <row r="583" spans="1:60">
      <c r="A583" s="8">
        <v>136346</v>
      </c>
      <c r="B583" s="1" t="s">
        <v>2841</v>
      </c>
      <c r="C583" s="1" t="s">
        <v>3105</v>
      </c>
      <c r="D583" s="1" t="s">
        <v>743</v>
      </c>
      <c r="E583">
        <v>1</v>
      </c>
      <c r="F583" s="9" t="s">
        <v>3083</v>
      </c>
      <c r="G583" s="4">
        <v>870000</v>
      </c>
      <c r="I583" s="14">
        <f t="shared" si="9"/>
        <v>870000</v>
      </c>
      <c r="N583" s="1" t="s">
        <v>2441</v>
      </c>
      <c r="O583">
        <v>0</v>
      </c>
      <c r="P583" s="3">
        <v>46251</v>
      </c>
      <c r="Q583" s="1" t="s">
        <v>2458</v>
      </c>
      <c r="R583">
        <v>139496</v>
      </c>
      <c r="U583" s="1" t="s">
        <v>1539</v>
      </c>
      <c r="V583">
        <v>0</v>
      </c>
      <c r="W583">
        <v>1</v>
      </c>
      <c r="X583" s="1"/>
      <c r="Y583" s="1" t="s">
        <v>1768</v>
      </c>
      <c r="Z583" s="1" t="s">
        <v>1813</v>
      </c>
      <c r="AA583" s="1" t="s">
        <v>1815</v>
      </c>
      <c r="AB583" s="1" t="s">
        <v>1840</v>
      </c>
      <c r="AC583" s="1" t="s">
        <v>1918</v>
      </c>
      <c r="AD583" s="1" t="s">
        <v>1941</v>
      </c>
      <c r="AE583" s="1"/>
      <c r="AF583">
        <v>1</v>
      </c>
      <c r="AG583" s="1" t="s">
        <v>1539</v>
      </c>
      <c r="AH583" s="1" t="s">
        <v>2263</v>
      </c>
      <c r="AI583" s="1"/>
      <c r="AJ583" s="1" t="s">
        <v>2264</v>
      </c>
      <c r="AK583" s="1" t="s">
        <v>1539</v>
      </c>
      <c r="AL583" s="1" t="s">
        <v>1539</v>
      </c>
      <c r="AM583" s="1" t="s">
        <v>2444</v>
      </c>
      <c r="AN583" s="3">
        <v>46251</v>
      </c>
      <c r="AO583" s="1" t="s">
        <v>2451</v>
      </c>
      <c r="AP583" s="1" t="s">
        <v>2660</v>
      </c>
      <c r="AQ583" s="1" t="s">
        <v>2811</v>
      </c>
      <c r="AR583" s="1" t="s">
        <v>2811</v>
      </c>
      <c r="AS583" s="1" t="s">
        <v>2815</v>
      </c>
      <c r="AT583" s="1" t="s">
        <v>1840</v>
      </c>
      <c r="AU583" s="1" t="s">
        <v>1918</v>
      </c>
      <c r="AV583" s="1" t="s">
        <v>2825</v>
      </c>
      <c r="AW583" s="1"/>
      <c r="AX583" s="1"/>
      <c r="AY583" s="1" t="s">
        <v>2829</v>
      </c>
      <c r="AZ583" s="1" t="s">
        <v>2829</v>
      </c>
      <c r="BA583" s="1" t="s">
        <v>2835</v>
      </c>
      <c r="BB583" s="1" t="s">
        <v>3076</v>
      </c>
      <c r="BC583" s="1"/>
      <c r="BD583">
        <v>21266</v>
      </c>
      <c r="BE583" s="1" t="s">
        <v>2815</v>
      </c>
      <c r="BF583">
        <v>2490</v>
      </c>
      <c r="BG583">
        <v>1</v>
      </c>
      <c r="BH583" s="1" t="s">
        <v>2452</v>
      </c>
    </row>
    <row r="584" spans="1:60">
      <c r="A584" s="8">
        <v>136262</v>
      </c>
      <c r="B584" s="1" t="s">
        <v>2864</v>
      </c>
      <c r="C584" s="1" t="s">
        <v>3170</v>
      </c>
      <c r="D584" s="1" t="s">
        <v>597</v>
      </c>
      <c r="E584">
        <v>3</v>
      </c>
      <c r="F584" s="9" t="s">
        <v>3083</v>
      </c>
      <c r="G584" s="4">
        <v>875000</v>
      </c>
      <c r="I584" s="14">
        <f t="shared" si="9"/>
        <v>2625000</v>
      </c>
      <c r="N584" s="1" t="s">
        <v>2441</v>
      </c>
      <c r="O584">
        <v>0</v>
      </c>
      <c r="P584" s="3">
        <v>46244</v>
      </c>
      <c r="Q584" s="1" t="s">
        <v>2454</v>
      </c>
      <c r="R584">
        <v>139460</v>
      </c>
      <c r="U584" s="1" t="s">
        <v>1431</v>
      </c>
      <c r="V584">
        <v>0</v>
      </c>
      <c r="W584">
        <v>1</v>
      </c>
      <c r="X584" s="1"/>
      <c r="Y584" s="1" t="s">
        <v>1792</v>
      </c>
      <c r="Z584" s="1" t="s">
        <v>1813</v>
      </c>
      <c r="AA584" s="1" t="s">
        <v>1815</v>
      </c>
      <c r="AB584" s="1" t="s">
        <v>1839</v>
      </c>
      <c r="AC584" s="1" t="s">
        <v>1918</v>
      </c>
      <c r="AD584" s="1" t="s">
        <v>1941</v>
      </c>
      <c r="AE584" s="1"/>
      <c r="AF584">
        <v>3</v>
      </c>
      <c r="AG584" s="1" t="s">
        <v>1431</v>
      </c>
      <c r="AH584" s="1" t="s">
        <v>2263</v>
      </c>
      <c r="AI584" s="1"/>
      <c r="AJ584" s="1" t="s">
        <v>2264</v>
      </c>
      <c r="AK584" s="1" t="s">
        <v>2312</v>
      </c>
      <c r="AL584" s="1" t="s">
        <v>2312</v>
      </c>
      <c r="AM584" s="1"/>
      <c r="AN584" s="3">
        <v>46244</v>
      </c>
      <c r="AO584" s="1" t="s">
        <v>2451</v>
      </c>
      <c r="AP584" s="1" t="s">
        <v>2590</v>
      </c>
      <c r="AQ584" s="1" t="s">
        <v>2811</v>
      </c>
      <c r="AR584" s="1" t="s">
        <v>2812</v>
      </c>
      <c r="AS584" s="1" t="s">
        <v>2815</v>
      </c>
      <c r="AT584" s="1" t="s">
        <v>1839</v>
      </c>
      <c r="AU584" s="1" t="s">
        <v>1918</v>
      </c>
      <c r="AV584" s="1" t="s">
        <v>2825</v>
      </c>
      <c r="AW584" s="1"/>
      <c r="AX584" s="1"/>
      <c r="AY584" s="1" t="s">
        <v>2829</v>
      </c>
      <c r="AZ584" s="1" t="s">
        <v>2829</v>
      </c>
      <c r="BA584" s="1" t="s">
        <v>2835</v>
      </c>
      <c r="BB584" s="1" t="s">
        <v>3059</v>
      </c>
      <c r="BC584" s="1"/>
      <c r="BD584">
        <v>9252</v>
      </c>
      <c r="BE584" s="1" t="s">
        <v>2815</v>
      </c>
      <c r="BF584">
        <v>2536</v>
      </c>
      <c r="BG584">
        <v>1</v>
      </c>
      <c r="BH584" s="1" t="s">
        <v>2449</v>
      </c>
    </row>
    <row r="585" spans="1:60">
      <c r="A585" s="8">
        <v>136263</v>
      </c>
      <c r="B585" s="1" t="s">
        <v>2864</v>
      </c>
      <c r="C585" s="1" t="s">
        <v>3170</v>
      </c>
      <c r="D585" s="1" t="s">
        <v>601</v>
      </c>
      <c r="E585">
        <v>3</v>
      </c>
      <c r="F585" s="9" t="s">
        <v>3083</v>
      </c>
      <c r="G585" s="4">
        <v>875000</v>
      </c>
      <c r="I585" s="14">
        <f t="shared" si="9"/>
        <v>2625000</v>
      </c>
      <c r="N585" s="1" t="s">
        <v>2441</v>
      </c>
      <c r="O585">
        <v>0</v>
      </c>
      <c r="P585" s="3">
        <v>46244</v>
      </c>
      <c r="Q585" s="1" t="s">
        <v>2454</v>
      </c>
      <c r="R585">
        <v>139459</v>
      </c>
      <c r="U585" s="1" t="s">
        <v>1431</v>
      </c>
      <c r="V585">
        <v>0</v>
      </c>
      <c r="W585">
        <v>1</v>
      </c>
      <c r="X585" s="1"/>
      <c r="Y585" s="1" t="s">
        <v>1792</v>
      </c>
      <c r="Z585" s="1" t="s">
        <v>1813</v>
      </c>
      <c r="AA585" s="1" t="s">
        <v>1815</v>
      </c>
      <c r="AB585" s="1" t="s">
        <v>1839</v>
      </c>
      <c r="AC585" s="1" t="s">
        <v>1918</v>
      </c>
      <c r="AD585" s="1" t="s">
        <v>1941</v>
      </c>
      <c r="AE585" s="1"/>
      <c r="AF585">
        <v>3</v>
      </c>
      <c r="AG585" s="1" t="s">
        <v>1431</v>
      </c>
      <c r="AH585" s="1" t="s">
        <v>2263</v>
      </c>
      <c r="AI585" s="1"/>
      <c r="AJ585" s="1" t="s">
        <v>2264</v>
      </c>
      <c r="AK585" s="1" t="s">
        <v>2312</v>
      </c>
      <c r="AL585" s="1" t="s">
        <v>2312</v>
      </c>
      <c r="AM585" s="1"/>
      <c r="AN585" s="3">
        <v>46244</v>
      </c>
      <c r="AO585" s="1" t="s">
        <v>2451</v>
      </c>
      <c r="AP585" s="1" t="s">
        <v>2590</v>
      </c>
      <c r="AQ585" s="1" t="s">
        <v>2811</v>
      </c>
      <c r="AR585" s="1" t="s">
        <v>2812</v>
      </c>
      <c r="AS585" s="1" t="s">
        <v>2815</v>
      </c>
      <c r="AT585" s="1" t="s">
        <v>1839</v>
      </c>
      <c r="AU585" s="1" t="s">
        <v>1918</v>
      </c>
      <c r="AV585" s="1" t="s">
        <v>2825</v>
      </c>
      <c r="AW585" s="1"/>
      <c r="AX585" s="1"/>
      <c r="AY585" s="1" t="s">
        <v>2829</v>
      </c>
      <c r="AZ585" s="1" t="s">
        <v>2829</v>
      </c>
      <c r="BA585" s="1" t="s">
        <v>2835</v>
      </c>
      <c r="BB585" s="1" t="s">
        <v>3059</v>
      </c>
      <c r="BC585" s="1"/>
      <c r="BD585">
        <v>9252</v>
      </c>
      <c r="BE585" s="1" t="s">
        <v>2815</v>
      </c>
      <c r="BF585">
        <v>2536</v>
      </c>
      <c r="BG585">
        <v>1</v>
      </c>
      <c r="BH585" s="1" t="s">
        <v>2449</v>
      </c>
    </row>
    <row r="586" spans="1:60">
      <c r="A586" s="8">
        <v>136202</v>
      </c>
      <c r="B586" s="1" t="s">
        <v>2896</v>
      </c>
      <c r="C586" s="1" t="s">
        <v>3137</v>
      </c>
      <c r="D586" s="1" t="s">
        <v>272</v>
      </c>
      <c r="E586">
        <v>1</v>
      </c>
      <c r="F586" s="9" t="s">
        <v>3083</v>
      </c>
      <c r="G586" s="4">
        <v>880000</v>
      </c>
      <c r="I586" s="14">
        <f t="shared" si="9"/>
        <v>880000</v>
      </c>
      <c r="N586" s="1" t="s">
        <v>2441</v>
      </c>
      <c r="O586">
        <v>0</v>
      </c>
      <c r="P586" s="3">
        <v>46240</v>
      </c>
      <c r="Q586" s="1" t="s">
        <v>2449</v>
      </c>
      <c r="R586">
        <v>139078</v>
      </c>
      <c r="U586" s="1" t="s">
        <v>1239</v>
      </c>
      <c r="V586">
        <v>20</v>
      </c>
      <c r="W586">
        <v>6</v>
      </c>
      <c r="X586" s="1"/>
      <c r="Y586" s="1" t="s">
        <v>1768</v>
      </c>
      <c r="Z586" s="1" t="s">
        <v>1813</v>
      </c>
      <c r="AA586" s="1" t="s">
        <v>1817</v>
      </c>
      <c r="AB586" s="1" t="s">
        <v>1870</v>
      </c>
      <c r="AC586" s="1" t="s">
        <v>1931</v>
      </c>
      <c r="AD586" s="1" t="s">
        <v>1941</v>
      </c>
      <c r="AE586" s="1"/>
      <c r="AF586">
        <v>0</v>
      </c>
      <c r="AG586" s="1" t="s">
        <v>1350</v>
      </c>
      <c r="AH586" s="1" t="s">
        <v>2263</v>
      </c>
      <c r="AI586" s="1"/>
      <c r="AJ586" s="1" t="s">
        <v>2266</v>
      </c>
      <c r="AK586" s="1" t="s">
        <v>2292</v>
      </c>
      <c r="AL586" s="1" t="s">
        <v>2387</v>
      </c>
      <c r="AM586" s="1"/>
      <c r="AN586" s="3">
        <v>46240</v>
      </c>
      <c r="AO586" s="1" t="s">
        <v>2451</v>
      </c>
      <c r="AP586" s="1" t="s">
        <v>2540</v>
      </c>
      <c r="AQ586" s="1" t="s">
        <v>2811</v>
      </c>
      <c r="AR586" s="1" t="s">
        <v>2811</v>
      </c>
      <c r="AS586" s="1" t="s">
        <v>2818</v>
      </c>
      <c r="AT586" s="1" t="s">
        <v>1870</v>
      </c>
      <c r="AU586" s="1" t="s">
        <v>1931</v>
      </c>
      <c r="AV586" s="1" t="s">
        <v>2825</v>
      </c>
      <c r="AW586" s="1"/>
      <c r="AX586" s="1"/>
      <c r="AY586" s="1" t="s">
        <v>2833</v>
      </c>
      <c r="AZ586" s="1" t="s">
        <v>2830</v>
      </c>
      <c r="BA586" s="1" t="s">
        <v>2837</v>
      </c>
      <c r="BB586" s="1" t="s">
        <v>3063</v>
      </c>
      <c r="BC586" s="1"/>
      <c r="BD586">
        <v>22417</v>
      </c>
      <c r="BE586" s="1" t="s">
        <v>2818</v>
      </c>
      <c r="BF586">
        <v>2053</v>
      </c>
      <c r="BG586">
        <v>6</v>
      </c>
      <c r="BH586" s="1" t="s">
        <v>2451</v>
      </c>
    </row>
    <row r="587" spans="1:60">
      <c r="A587" s="8">
        <v>136213</v>
      </c>
      <c r="B587" s="1" t="s">
        <v>2896</v>
      </c>
      <c r="C587" s="1" t="s">
        <v>3137</v>
      </c>
      <c r="D587" s="1" t="s">
        <v>356</v>
      </c>
      <c r="E587">
        <v>1</v>
      </c>
      <c r="F587" s="9" t="s">
        <v>3083</v>
      </c>
      <c r="G587" s="4">
        <v>883000</v>
      </c>
      <c r="I587" s="14">
        <f t="shared" si="9"/>
        <v>883000</v>
      </c>
      <c r="N587" s="1" t="s">
        <v>2441</v>
      </c>
      <c r="O587">
        <v>0</v>
      </c>
      <c r="P587" s="3">
        <v>46240</v>
      </c>
      <c r="Q587" s="1" t="s">
        <v>2449</v>
      </c>
      <c r="R587">
        <v>139081</v>
      </c>
      <c r="U587" s="1" t="s">
        <v>1284</v>
      </c>
      <c r="V587">
        <v>20</v>
      </c>
      <c r="W587">
        <v>1</v>
      </c>
      <c r="X587" s="1"/>
      <c r="Y587" s="1" t="s">
        <v>1768</v>
      </c>
      <c r="Z587" s="1" t="s">
        <v>1813</v>
      </c>
      <c r="AA587" s="1" t="s">
        <v>1817</v>
      </c>
      <c r="AB587" s="1" t="s">
        <v>1870</v>
      </c>
      <c r="AC587" s="1" t="s">
        <v>1931</v>
      </c>
      <c r="AD587" s="1" t="s">
        <v>1941</v>
      </c>
      <c r="AE587" s="1"/>
      <c r="AF587">
        <v>1</v>
      </c>
      <c r="AG587" s="1" t="s">
        <v>2069</v>
      </c>
      <c r="AH587" s="1" t="s">
        <v>2263</v>
      </c>
      <c r="AI587" s="1"/>
      <c r="AJ587" s="1" t="s">
        <v>2266</v>
      </c>
      <c r="AK587" s="1" t="s">
        <v>2297</v>
      </c>
      <c r="AL587" s="1" t="s">
        <v>2392</v>
      </c>
      <c r="AM587" s="1"/>
      <c r="AN587" s="3">
        <v>46240</v>
      </c>
      <c r="AO587" s="1" t="s">
        <v>2451</v>
      </c>
      <c r="AP587" s="1" t="s">
        <v>2550</v>
      </c>
      <c r="AQ587" s="1" t="s">
        <v>2811</v>
      </c>
      <c r="AR587" s="1" t="s">
        <v>2811</v>
      </c>
      <c r="AS587" s="1" t="s">
        <v>2818</v>
      </c>
      <c r="AT587" s="1" t="s">
        <v>1870</v>
      </c>
      <c r="AU587" s="1" t="s">
        <v>1931</v>
      </c>
      <c r="AV587" s="1" t="s">
        <v>2825</v>
      </c>
      <c r="AW587" s="1"/>
      <c r="AX587" s="1"/>
      <c r="AY587" s="1" t="s">
        <v>2833</v>
      </c>
      <c r="AZ587" s="1" t="s">
        <v>2829</v>
      </c>
      <c r="BA587" s="1" t="s">
        <v>2837</v>
      </c>
      <c r="BB587" s="1" t="s">
        <v>3063</v>
      </c>
      <c r="BC587" s="1"/>
      <c r="BD587">
        <v>22417</v>
      </c>
      <c r="BE587" s="1" t="s">
        <v>2818</v>
      </c>
      <c r="BF587">
        <v>2053</v>
      </c>
      <c r="BG587">
        <v>1</v>
      </c>
      <c r="BH587" s="1" t="s">
        <v>2451</v>
      </c>
    </row>
    <row r="588" spans="1:60">
      <c r="A588" s="8">
        <v>136437</v>
      </c>
      <c r="B588" s="1" t="s">
        <v>2923</v>
      </c>
      <c r="C588" s="1" t="s">
        <v>3180</v>
      </c>
      <c r="D588" s="1" t="s">
        <v>884</v>
      </c>
      <c r="E588">
        <v>1</v>
      </c>
      <c r="F588" s="9" t="s">
        <v>3084</v>
      </c>
      <c r="G588" s="4">
        <v>884100</v>
      </c>
      <c r="I588" s="14">
        <f t="shared" si="9"/>
        <v>884100</v>
      </c>
      <c r="N588" s="1" t="s">
        <v>2441</v>
      </c>
      <c r="O588">
        <v>0</v>
      </c>
      <c r="P588" s="3">
        <v>46254</v>
      </c>
      <c r="Q588" s="1" t="s">
        <v>2462</v>
      </c>
      <c r="R588">
        <v>139560</v>
      </c>
      <c r="U588" s="1" t="s">
        <v>1656</v>
      </c>
      <c r="V588">
        <v>20</v>
      </c>
      <c r="W588">
        <v>1</v>
      </c>
      <c r="X588" s="1"/>
      <c r="Y588" s="1" t="s">
        <v>1764</v>
      </c>
      <c r="Z588" s="1" t="s">
        <v>1813</v>
      </c>
      <c r="AA588" s="1" t="s">
        <v>1815</v>
      </c>
      <c r="AB588" s="1" t="s">
        <v>1893</v>
      </c>
      <c r="AC588" s="1" t="s">
        <v>1938</v>
      </c>
      <c r="AD588" s="1" t="s">
        <v>1941</v>
      </c>
      <c r="AE588" s="1"/>
      <c r="AF588">
        <v>1</v>
      </c>
      <c r="AG588" s="1" t="s">
        <v>2197</v>
      </c>
      <c r="AH588" s="1" t="s">
        <v>2263</v>
      </c>
      <c r="AI588" s="1"/>
      <c r="AJ588" s="1" t="s">
        <v>2264</v>
      </c>
      <c r="AK588" s="1" t="s">
        <v>2197</v>
      </c>
      <c r="AL588" s="1" t="s">
        <v>1656</v>
      </c>
      <c r="AM588" s="1"/>
      <c r="AN588" s="3">
        <v>46254</v>
      </c>
      <c r="AO588" s="1" t="s">
        <v>2451</v>
      </c>
      <c r="AP588" s="1" t="s">
        <v>2729</v>
      </c>
      <c r="AQ588" s="1" t="s">
        <v>2811</v>
      </c>
      <c r="AR588" s="1" t="s">
        <v>2811</v>
      </c>
      <c r="AS588" s="1" t="s">
        <v>2814</v>
      </c>
      <c r="AT588" s="1" t="s">
        <v>1893</v>
      </c>
      <c r="AU588" s="1" t="s">
        <v>1938</v>
      </c>
      <c r="AV588" s="1" t="s">
        <v>2825</v>
      </c>
      <c r="AW588" s="1"/>
      <c r="AX588" s="1"/>
      <c r="AY588" s="1" t="s">
        <v>2829</v>
      </c>
      <c r="AZ588" s="1" t="s">
        <v>2829</v>
      </c>
      <c r="BA588" s="1" t="s">
        <v>2835</v>
      </c>
      <c r="BB588" s="1" t="s">
        <v>3064</v>
      </c>
      <c r="BC588" s="1"/>
      <c r="BD588">
        <v>9235</v>
      </c>
      <c r="BE588" s="1" t="s">
        <v>2814</v>
      </c>
      <c r="BF588">
        <v>1645</v>
      </c>
      <c r="BG588">
        <v>1</v>
      </c>
      <c r="BH588" s="1" t="s">
        <v>2446</v>
      </c>
    </row>
    <row r="589" spans="1:60">
      <c r="A589" s="8">
        <v>136448</v>
      </c>
      <c r="B589" s="1" t="s">
        <v>3017</v>
      </c>
      <c r="C589" s="1" t="s">
        <v>3198</v>
      </c>
      <c r="D589" s="1" t="s">
        <v>898</v>
      </c>
      <c r="E589">
        <v>5</v>
      </c>
      <c r="F589" s="9" t="s">
        <v>3084</v>
      </c>
      <c r="G589" s="4">
        <v>900000</v>
      </c>
      <c r="I589" s="14">
        <f t="shared" si="9"/>
        <v>4500000</v>
      </c>
      <c r="N589" s="1" t="s">
        <v>2441</v>
      </c>
      <c r="O589">
        <v>0</v>
      </c>
      <c r="P589" s="3">
        <v>46254</v>
      </c>
      <c r="Q589" s="1" t="s">
        <v>2463</v>
      </c>
      <c r="R589">
        <v>139652</v>
      </c>
      <c r="U589" s="1" t="s">
        <v>1659</v>
      </c>
      <c r="V589">
        <v>0</v>
      </c>
      <c r="W589">
        <v>1</v>
      </c>
      <c r="X589" s="1"/>
      <c r="Y589" s="1" t="s">
        <v>1788</v>
      </c>
      <c r="Z589" s="1" t="s">
        <v>1813</v>
      </c>
      <c r="AA589" s="1" t="s">
        <v>1815</v>
      </c>
      <c r="AB589" s="1" t="s">
        <v>1890</v>
      </c>
      <c r="AC589" s="1" t="s">
        <v>1920</v>
      </c>
      <c r="AD589" s="1" t="s">
        <v>1941</v>
      </c>
      <c r="AE589" s="1"/>
      <c r="AF589">
        <v>5</v>
      </c>
      <c r="AG589" s="1" t="s">
        <v>1659</v>
      </c>
      <c r="AH589" s="1" t="s">
        <v>2263</v>
      </c>
      <c r="AI589" s="1"/>
      <c r="AJ589" s="1" t="s">
        <v>2264</v>
      </c>
      <c r="AK589" s="1" t="s">
        <v>1659</v>
      </c>
      <c r="AL589" s="1" t="s">
        <v>1659</v>
      </c>
      <c r="AM589" s="1" t="s">
        <v>2444</v>
      </c>
      <c r="AN589" s="3">
        <v>46254</v>
      </c>
      <c r="AO589" s="1" t="s">
        <v>2451</v>
      </c>
      <c r="AP589" s="1" t="s">
        <v>2736</v>
      </c>
      <c r="AQ589" s="1" t="s">
        <v>2811</v>
      </c>
      <c r="AR589" s="1" t="s">
        <v>2812</v>
      </c>
      <c r="AS589" s="1" t="s">
        <v>2814</v>
      </c>
      <c r="AT589" s="1" t="s">
        <v>1890</v>
      </c>
      <c r="AU589" s="1" t="s">
        <v>1920</v>
      </c>
      <c r="AV589" s="1" t="s">
        <v>2825</v>
      </c>
      <c r="AW589" s="1"/>
      <c r="AX589" s="1"/>
      <c r="AY589" s="1" t="s">
        <v>2829</v>
      </c>
      <c r="AZ589" s="1" t="s">
        <v>2829</v>
      </c>
      <c r="BA589" s="1" t="s">
        <v>2835</v>
      </c>
      <c r="BB589" s="1" t="s">
        <v>3064</v>
      </c>
      <c r="BC589" s="1"/>
      <c r="BD589">
        <v>10613</v>
      </c>
      <c r="BE589" s="1" t="s">
        <v>2814</v>
      </c>
      <c r="BF589">
        <v>7280</v>
      </c>
      <c r="BG589">
        <v>1</v>
      </c>
      <c r="BH589" s="1" t="s">
        <v>2458</v>
      </c>
    </row>
    <row r="590" spans="1:60">
      <c r="A590" s="8">
        <v>136250</v>
      </c>
      <c r="B590" s="1" t="s">
        <v>2874</v>
      </c>
      <c r="C590" s="1" t="s">
        <v>3161</v>
      </c>
      <c r="D590" s="1" t="s">
        <v>575</v>
      </c>
      <c r="E590">
        <v>1</v>
      </c>
      <c r="F590" s="9" t="s">
        <v>3083</v>
      </c>
      <c r="G590" s="4">
        <v>902000</v>
      </c>
      <c r="I590" s="14">
        <f t="shared" si="9"/>
        <v>902000</v>
      </c>
      <c r="N590" s="1" t="s">
        <v>2441</v>
      </c>
      <c r="O590">
        <v>0</v>
      </c>
      <c r="P590" s="3">
        <v>46244</v>
      </c>
      <c r="Q590" s="1" t="s">
        <v>2452</v>
      </c>
      <c r="R590">
        <v>139425</v>
      </c>
      <c r="U590" s="1" t="s">
        <v>1414</v>
      </c>
      <c r="V590">
        <v>0</v>
      </c>
      <c r="W590">
        <v>1</v>
      </c>
      <c r="X590" s="1"/>
      <c r="Y590" s="1" t="s">
        <v>1768</v>
      </c>
      <c r="Z590" s="1" t="s">
        <v>1813</v>
      </c>
      <c r="AA590" s="1" t="s">
        <v>1817</v>
      </c>
      <c r="AB590" s="1" t="s">
        <v>1870</v>
      </c>
      <c r="AC590" s="1" t="s">
        <v>1930</v>
      </c>
      <c r="AD590" s="1" t="s">
        <v>1941</v>
      </c>
      <c r="AE590" s="1"/>
      <c r="AF590">
        <v>1</v>
      </c>
      <c r="AG590" s="1" t="s">
        <v>1414</v>
      </c>
      <c r="AH590" s="1" t="s">
        <v>2263</v>
      </c>
      <c r="AI590" s="1"/>
      <c r="AJ590" s="1" t="s">
        <v>2266</v>
      </c>
      <c r="AK590" s="1" t="s">
        <v>1414</v>
      </c>
      <c r="AL590" s="1" t="s">
        <v>1414</v>
      </c>
      <c r="AM590" s="1" t="s">
        <v>2444</v>
      </c>
      <c r="AN590" s="3">
        <v>46244</v>
      </c>
      <c r="AO590" s="1" t="s">
        <v>2451</v>
      </c>
      <c r="AP590" s="1" t="s">
        <v>2579</v>
      </c>
      <c r="AQ590" s="1" t="s">
        <v>2811</v>
      </c>
      <c r="AR590" s="1" t="s">
        <v>2811</v>
      </c>
      <c r="AS590" s="1" t="s">
        <v>2818</v>
      </c>
      <c r="AT590" s="1" t="s">
        <v>1870</v>
      </c>
      <c r="AU590" s="1" t="s">
        <v>1930</v>
      </c>
      <c r="AV590" s="1" t="s">
        <v>2825</v>
      </c>
      <c r="AW590" s="1"/>
      <c r="AX590" s="1"/>
      <c r="AY590" s="1" t="s">
        <v>2829</v>
      </c>
      <c r="AZ590" s="1" t="s">
        <v>2829</v>
      </c>
      <c r="BA590" s="1" t="s">
        <v>2837</v>
      </c>
      <c r="BB590" s="1" t="s">
        <v>3072</v>
      </c>
      <c r="BC590" s="1"/>
      <c r="BD590">
        <v>22418</v>
      </c>
      <c r="BE590" s="1" t="s">
        <v>2818</v>
      </c>
      <c r="BF590">
        <v>2322</v>
      </c>
      <c r="BG590">
        <v>1</v>
      </c>
      <c r="BH590" s="1" t="s">
        <v>2451</v>
      </c>
    </row>
    <row r="591" spans="1:60">
      <c r="A591" s="8">
        <v>136530</v>
      </c>
      <c r="B591" s="1" t="s">
        <v>2846</v>
      </c>
      <c r="C591" s="1" t="s">
        <v>3252</v>
      </c>
      <c r="D591" s="1" t="s">
        <v>1017</v>
      </c>
      <c r="E591">
        <v>2</v>
      </c>
      <c r="F591" s="9" t="s">
        <v>3083</v>
      </c>
      <c r="G591" s="4">
        <v>912265.6</v>
      </c>
      <c r="I591" s="14">
        <f t="shared" si="9"/>
        <v>1824531.2</v>
      </c>
      <c r="N591" s="1" t="s">
        <v>2441</v>
      </c>
      <c r="O591">
        <v>0</v>
      </c>
      <c r="P591" s="3">
        <v>46261</v>
      </c>
      <c r="Q591" s="1" t="s">
        <v>2463</v>
      </c>
      <c r="R591">
        <v>139694</v>
      </c>
      <c r="U591" s="1" t="s">
        <v>1746</v>
      </c>
      <c r="V591">
        <v>20</v>
      </c>
      <c r="W591">
        <v>1</v>
      </c>
      <c r="X591" s="1"/>
      <c r="Y591" s="1" t="s">
        <v>1764</v>
      </c>
      <c r="Z591" s="1" t="s">
        <v>1813</v>
      </c>
      <c r="AA591" s="1" t="s">
        <v>1815</v>
      </c>
      <c r="AB591" s="1" t="s">
        <v>1821</v>
      </c>
      <c r="AC591" s="1" t="s">
        <v>1920</v>
      </c>
      <c r="AD591" s="1" t="s">
        <v>1941</v>
      </c>
      <c r="AE591" s="1"/>
      <c r="AF591">
        <v>2</v>
      </c>
      <c r="AG591" s="1" t="s">
        <v>2256</v>
      </c>
      <c r="AH591" s="1" t="s">
        <v>2263</v>
      </c>
      <c r="AI591" s="1"/>
      <c r="AJ591" s="1" t="s">
        <v>2264</v>
      </c>
      <c r="AK591" s="1" t="s">
        <v>2364</v>
      </c>
      <c r="AL591" s="1" t="s">
        <v>2438</v>
      </c>
      <c r="AM591" s="1"/>
      <c r="AN591" s="3">
        <v>46261</v>
      </c>
      <c r="AO591" s="1" t="s">
        <v>2451</v>
      </c>
      <c r="AP591" s="1" t="s">
        <v>2795</v>
      </c>
      <c r="AQ591" s="1" t="s">
        <v>2811</v>
      </c>
      <c r="AR591" s="1" t="s">
        <v>2811</v>
      </c>
      <c r="AS591" s="1" t="s">
        <v>2814</v>
      </c>
      <c r="AT591" s="1" t="s">
        <v>1821</v>
      </c>
      <c r="AU591" s="1" t="s">
        <v>1920</v>
      </c>
      <c r="AV591" s="1" t="s">
        <v>2825</v>
      </c>
      <c r="AW591" s="1"/>
      <c r="AX591" s="1"/>
      <c r="AY591" s="1" t="s">
        <v>2829</v>
      </c>
      <c r="AZ591" s="1" t="s">
        <v>2829</v>
      </c>
      <c r="BA591" s="1" t="s">
        <v>2835</v>
      </c>
      <c r="BB591" s="1" t="s">
        <v>3064</v>
      </c>
      <c r="BC591" s="1"/>
      <c r="BD591">
        <v>3010</v>
      </c>
      <c r="BE591" s="1" t="s">
        <v>2814</v>
      </c>
      <c r="BF591">
        <v>2566</v>
      </c>
      <c r="BG591">
        <v>1</v>
      </c>
      <c r="BH591" s="1" t="s">
        <v>2461</v>
      </c>
    </row>
    <row r="592" spans="1:60">
      <c r="A592" s="8">
        <v>136372</v>
      </c>
      <c r="B592" s="1" t="s">
        <v>2841</v>
      </c>
      <c r="C592" s="1" t="s">
        <v>3096</v>
      </c>
      <c r="D592" s="1" t="s">
        <v>780</v>
      </c>
      <c r="E592">
        <v>1</v>
      </c>
      <c r="F592" s="9" t="s">
        <v>3083</v>
      </c>
      <c r="G592" s="4">
        <v>918000</v>
      </c>
      <c r="I592" s="14">
        <f t="shared" si="9"/>
        <v>918000</v>
      </c>
      <c r="N592" s="1" t="s">
        <v>2441</v>
      </c>
      <c r="O592">
        <v>0</v>
      </c>
      <c r="P592" s="3">
        <v>46252</v>
      </c>
      <c r="Q592" s="1" t="s">
        <v>2459</v>
      </c>
      <c r="R592">
        <v>139552</v>
      </c>
      <c r="U592" s="1" t="s">
        <v>1567</v>
      </c>
      <c r="V592">
        <v>0</v>
      </c>
      <c r="W592">
        <v>1</v>
      </c>
      <c r="X592" s="1"/>
      <c r="Y592" s="1" t="s">
        <v>1768</v>
      </c>
      <c r="Z592" s="1" t="s">
        <v>1813</v>
      </c>
      <c r="AA592" s="1" t="s">
        <v>1817</v>
      </c>
      <c r="AB592" s="1" t="s">
        <v>1833</v>
      </c>
      <c r="AC592" s="1" t="s">
        <v>1922</v>
      </c>
      <c r="AD592" s="1" t="s">
        <v>1941</v>
      </c>
      <c r="AE592" s="1"/>
      <c r="AF592">
        <v>1</v>
      </c>
      <c r="AG592" s="1" t="s">
        <v>1567</v>
      </c>
      <c r="AH592" s="1" t="s">
        <v>2263</v>
      </c>
      <c r="AI592" s="1"/>
      <c r="AJ592" s="1" t="s">
        <v>2265</v>
      </c>
      <c r="AK592" s="1" t="s">
        <v>1567</v>
      </c>
      <c r="AL592" s="1" t="s">
        <v>1567</v>
      </c>
      <c r="AM592" s="1" t="s">
        <v>2444</v>
      </c>
      <c r="AN592" s="3">
        <v>46252</v>
      </c>
      <c r="AO592" s="1" t="s">
        <v>2451</v>
      </c>
      <c r="AP592" s="1"/>
      <c r="AQ592" s="1" t="s">
        <v>2811</v>
      </c>
      <c r="AR592" s="1" t="s">
        <v>2811</v>
      </c>
      <c r="AS592" s="1" t="s">
        <v>2818</v>
      </c>
      <c r="AT592" s="1" t="s">
        <v>1833</v>
      </c>
      <c r="AU592" s="1" t="s">
        <v>1922</v>
      </c>
      <c r="AV592" s="1" t="s">
        <v>2825</v>
      </c>
      <c r="AW592" s="1"/>
      <c r="AX592" s="1"/>
      <c r="AY592" s="1" t="s">
        <v>2829</v>
      </c>
      <c r="AZ592" s="1" t="s">
        <v>2829</v>
      </c>
      <c r="BA592" s="1" t="s">
        <v>2836</v>
      </c>
      <c r="BB592" s="1" t="s">
        <v>3061</v>
      </c>
      <c r="BC592" s="1"/>
      <c r="BD592">
        <v>14862</v>
      </c>
      <c r="BE592" s="1" t="s">
        <v>2818</v>
      </c>
      <c r="BF592">
        <v>2490</v>
      </c>
      <c r="BG592">
        <v>1</v>
      </c>
      <c r="BH592" s="1" t="s">
        <v>2446</v>
      </c>
    </row>
    <row r="593" spans="1:60">
      <c r="A593" s="8">
        <v>136422</v>
      </c>
      <c r="B593" s="1" t="s">
        <v>2998</v>
      </c>
      <c r="C593" s="1" t="s">
        <v>3089</v>
      </c>
      <c r="D593" s="1" t="s">
        <v>865</v>
      </c>
      <c r="E593">
        <v>5</v>
      </c>
      <c r="F593" s="9" t="s">
        <v>3083</v>
      </c>
      <c r="G593" s="4">
        <v>924000</v>
      </c>
      <c r="I593" s="14">
        <f t="shared" si="9"/>
        <v>4620000</v>
      </c>
      <c r="N593" s="1" t="s">
        <v>2441</v>
      </c>
      <c r="O593">
        <v>0</v>
      </c>
      <c r="P593" s="3">
        <v>46254</v>
      </c>
      <c r="Q593" s="1" t="s">
        <v>2462</v>
      </c>
      <c r="R593">
        <v>139536</v>
      </c>
      <c r="U593" s="1" t="s">
        <v>1647</v>
      </c>
      <c r="V593">
        <v>20</v>
      </c>
      <c r="W593">
        <v>1</v>
      </c>
      <c r="X593" s="1"/>
      <c r="Y593" s="1" t="s">
        <v>1764</v>
      </c>
      <c r="Z593" s="1" t="s">
        <v>1813</v>
      </c>
      <c r="AA593" s="1" t="s">
        <v>1815</v>
      </c>
      <c r="AB593" s="1" t="s">
        <v>1821</v>
      </c>
      <c r="AC593" s="1" t="s">
        <v>1916</v>
      </c>
      <c r="AD593" s="1" t="s">
        <v>1941</v>
      </c>
      <c r="AE593" s="1"/>
      <c r="AF593">
        <v>5</v>
      </c>
      <c r="AG593" s="1" t="s">
        <v>2190</v>
      </c>
      <c r="AH593" s="1" t="s">
        <v>2263</v>
      </c>
      <c r="AI593" s="1"/>
      <c r="AJ593" s="1" t="s">
        <v>2264</v>
      </c>
      <c r="AK593" s="1" t="s">
        <v>2190</v>
      </c>
      <c r="AL593" s="1" t="s">
        <v>1647</v>
      </c>
      <c r="AM593" s="1" t="s">
        <v>2444</v>
      </c>
      <c r="AN593" s="3">
        <v>46254</v>
      </c>
      <c r="AO593" s="1" t="s">
        <v>2451</v>
      </c>
      <c r="AP593" s="1" t="s">
        <v>2717</v>
      </c>
      <c r="AQ593" s="1" t="s">
        <v>2811</v>
      </c>
      <c r="AR593" s="1" t="s">
        <v>2811</v>
      </c>
      <c r="AS593" s="1" t="s">
        <v>2814</v>
      </c>
      <c r="AT593" s="1" t="s">
        <v>1821</v>
      </c>
      <c r="AU593" s="1" t="s">
        <v>1916</v>
      </c>
      <c r="AV593" s="1" t="s">
        <v>2825</v>
      </c>
      <c r="AW593" s="1"/>
      <c r="AX593" s="1"/>
      <c r="AY593" s="1" t="s">
        <v>2829</v>
      </c>
      <c r="AZ593" s="1" t="s">
        <v>2829</v>
      </c>
      <c r="BA593" s="1" t="s">
        <v>2835</v>
      </c>
      <c r="BB593" s="1" t="s">
        <v>3059</v>
      </c>
      <c r="BC593" s="1"/>
      <c r="BD593">
        <v>1265</v>
      </c>
      <c r="BE593" s="1" t="s">
        <v>2814</v>
      </c>
      <c r="BF593">
        <v>39</v>
      </c>
      <c r="BG593">
        <v>1</v>
      </c>
      <c r="BH593" s="1" t="s">
        <v>2455</v>
      </c>
    </row>
    <row r="594" spans="1:60">
      <c r="A594" s="8">
        <v>136532</v>
      </c>
      <c r="B594" s="1" t="s">
        <v>2998</v>
      </c>
      <c r="C594" s="1" t="s">
        <v>3089</v>
      </c>
      <c r="D594" s="1" t="s">
        <v>1020</v>
      </c>
      <c r="E594">
        <v>5</v>
      </c>
      <c r="F594" s="9" t="s">
        <v>3083</v>
      </c>
      <c r="G594" s="4">
        <v>924000</v>
      </c>
      <c r="I594" s="14">
        <f t="shared" si="9"/>
        <v>4620000</v>
      </c>
      <c r="N594" s="1" t="s">
        <v>2441</v>
      </c>
      <c r="O594">
        <v>0</v>
      </c>
      <c r="P594" s="3">
        <v>46261</v>
      </c>
      <c r="Q594" s="1" t="s">
        <v>2463</v>
      </c>
      <c r="R594">
        <v>139696</v>
      </c>
      <c r="U594" s="1" t="s">
        <v>1647</v>
      </c>
      <c r="V594">
        <v>20</v>
      </c>
      <c r="W594">
        <v>1</v>
      </c>
      <c r="X594" s="1"/>
      <c r="Y594" s="1" t="s">
        <v>1764</v>
      </c>
      <c r="Z594" s="1" t="s">
        <v>1813</v>
      </c>
      <c r="AA594" s="1" t="s">
        <v>1815</v>
      </c>
      <c r="AB594" s="1" t="s">
        <v>1821</v>
      </c>
      <c r="AC594" s="1" t="s">
        <v>1916</v>
      </c>
      <c r="AD594" s="1" t="s">
        <v>1941</v>
      </c>
      <c r="AE594" s="1"/>
      <c r="AF594">
        <v>5</v>
      </c>
      <c r="AG594" s="1" t="s">
        <v>2190</v>
      </c>
      <c r="AH594" s="1" t="s">
        <v>2263</v>
      </c>
      <c r="AI594" s="1"/>
      <c r="AJ594" s="1" t="s">
        <v>2264</v>
      </c>
      <c r="AK594" s="1" t="s">
        <v>2365</v>
      </c>
      <c r="AL594" s="1" t="s">
        <v>2439</v>
      </c>
      <c r="AM594" s="1"/>
      <c r="AN594" s="3">
        <v>46261</v>
      </c>
      <c r="AO594" s="1" t="s">
        <v>2451</v>
      </c>
      <c r="AP594" s="1" t="s">
        <v>2797</v>
      </c>
      <c r="AQ594" s="1" t="s">
        <v>2811</v>
      </c>
      <c r="AR594" s="1" t="s">
        <v>2811</v>
      </c>
      <c r="AS594" s="1" t="s">
        <v>2814</v>
      </c>
      <c r="AT594" s="1" t="s">
        <v>1821</v>
      </c>
      <c r="AU594" s="1" t="s">
        <v>1916</v>
      </c>
      <c r="AV594" s="1" t="s">
        <v>2825</v>
      </c>
      <c r="AW594" s="1"/>
      <c r="AX594" s="1"/>
      <c r="AY594" s="1" t="s">
        <v>2829</v>
      </c>
      <c r="AZ594" s="1" t="s">
        <v>2829</v>
      </c>
      <c r="BA594" s="1" t="s">
        <v>2835</v>
      </c>
      <c r="BB594" s="1" t="s">
        <v>3064</v>
      </c>
      <c r="BC594" s="1"/>
      <c r="BD594">
        <v>1265</v>
      </c>
      <c r="BE594" s="1" t="s">
        <v>2814</v>
      </c>
      <c r="BF594">
        <v>39</v>
      </c>
      <c r="BG594">
        <v>1</v>
      </c>
      <c r="BH594" s="1" t="s">
        <v>2461</v>
      </c>
    </row>
    <row r="595" spans="1:60">
      <c r="A595" s="8">
        <v>136213</v>
      </c>
      <c r="B595" s="1" t="s">
        <v>2896</v>
      </c>
      <c r="C595" s="1" t="s">
        <v>3137</v>
      </c>
      <c r="D595" s="1" t="s">
        <v>367</v>
      </c>
      <c r="E595">
        <v>1</v>
      </c>
      <c r="F595" s="9" t="s">
        <v>3083</v>
      </c>
      <c r="G595" s="4">
        <v>928000</v>
      </c>
      <c r="I595" s="14">
        <f t="shared" si="9"/>
        <v>928000</v>
      </c>
      <c r="N595" s="1" t="s">
        <v>2441</v>
      </c>
      <c r="O595">
        <v>0</v>
      </c>
      <c r="P595" s="3">
        <v>46240</v>
      </c>
      <c r="Q595" s="1" t="s">
        <v>2449</v>
      </c>
      <c r="R595">
        <v>139081</v>
      </c>
      <c r="U595" s="1" t="s">
        <v>1290</v>
      </c>
      <c r="V595">
        <v>20</v>
      </c>
      <c r="W595">
        <v>12</v>
      </c>
      <c r="X595" s="1"/>
      <c r="Y595" s="1" t="s">
        <v>1768</v>
      </c>
      <c r="Z595" s="1" t="s">
        <v>1813</v>
      </c>
      <c r="AA595" s="1" t="s">
        <v>1817</v>
      </c>
      <c r="AB595" s="1" t="s">
        <v>1870</v>
      </c>
      <c r="AC595" s="1" t="s">
        <v>1931</v>
      </c>
      <c r="AD595" s="1" t="s">
        <v>1941</v>
      </c>
      <c r="AE595" s="1"/>
      <c r="AF595">
        <v>0</v>
      </c>
      <c r="AG595" s="1" t="s">
        <v>1350</v>
      </c>
      <c r="AH595" s="1" t="s">
        <v>2263</v>
      </c>
      <c r="AI595" s="1"/>
      <c r="AJ595" s="1" t="s">
        <v>2266</v>
      </c>
      <c r="AK595" s="1" t="s">
        <v>2297</v>
      </c>
      <c r="AL595" s="1" t="s">
        <v>2392</v>
      </c>
      <c r="AM595" s="1"/>
      <c r="AN595" s="3">
        <v>46240</v>
      </c>
      <c r="AO595" s="1" t="s">
        <v>2451</v>
      </c>
      <c r="AP595" s="1" t="s">
        <v>2550</v>
      </c>
      <c r="AQ595" s="1" t="s">
        <v>2811</v>
      </c>
      <c r="AR595" s="1" t="s">
        <v>2811</v>
      </c>
      <c r="AS595" s="1" t="s">
        <v>2818</v>
      </c>
      <c r="AT595" s="1" t="s">
        <v>1870</v>
      </c>
      <c r="AU595" s="1" t="s">
        <v>1931</v>
      </c>
      <c r="AV595" s="1" t="s">
        <v>2825</v>
      </c>
      <c r="AW595" s="1"/>
      <c r="AX595" s="1"/>
      <c r="AY595" s="1" t="s">
        <v>2833</v>
      </c>
      <c r="AZ595" s="1" t="s">
        <v>2830</v>
      </c>
      <c r="BA595" s="1" t="s">
        <v>2837</v>
      </c>
      <c r="BB595" s="1" t="s">
        <v>3063</v>
      </c>
      <c r="BC595" s="1"/>
      <c r="BD595">
        <v>22417</v>
      </c>
      <c r="BE595" s="1" t="s">
        <v>2818</v>
      </c>
      <c r="BF595">
        <v>2053</v>
      </c>
      <c r="BG595">
        <v>12</v>
      </c>
      <c r="BH595" s="1" t="s">
        <v>2451</v>
      </c>
    </row>
    <row r="596" spans="1:60">
      <c r="A596" s="8">
        <v>136281</v>
      </c>
      <c r="B596" s="1" t="s">
        <v>2917</v>
      </c>
      <c r="C596" s="1" t="s">
        <v>2798</v>
      </c>
      <c r="D596" s="1" t="s">
        <v>636</v>
      </c>
      <c r="E596">
        <v>1</v>
      </c>
      <c r="F596" s="9" t="s">
        <v>3084</v>
      </c>
      <c r="G596" s="4">
        <v>950200</v>
      </c>
      <c r="I596" s="14">
        <f t="shared" si="9"/>
        <v>950200</v>
      </c>
      <c r="N596" s="1" t="s">
        <v>2441</v>
      </c>
      <c r="O596">
        <v>0</v>
      </c>
      <c r="P596" s="3">
        <v>46246</v>
      </c>
      <c r="Q596" s="1" t="s">
        <v>2446</v>
      </c>
      <c r="R596">
        <v>139568</v>
      </c>
      <c r="U596" s="1" t="s">
        <v>1456</v>
      </c>
      <c r="V596">
        <v>0</v>
      </c>
      <c r="W596">
        <v>1</v>
      </c>
      <c r="X596" s="1"/>
      <c r="Y596" s="1" t="s">
        <v>1785</v>
      </c>
      <c r="Z596" s="1" t="s">
        <v>1814</v>
      </c>
      <c r="AA596" s="1" t="s">
        <v>1818</v>
      </c>
      <c r="AB596" s="1" t="s">
        <v>1892</v>
      </c>
      <c r="AC596" s="1" t="s">
        <v>1922</v>
      </c>
      <c r="AD596" s="1" t="s">
        <v>1941</v>
      </c>
      <c r="AE596" s="1"/>
      <c r="AF596">
        <v>0</v>
      </c>
      <c r="AG596" s="1" t="s">
        <v>1350</v>
      </c>
      <c r="AH596" s="1" t="s">
        <v>2263</v>
      </c>
      <c r="AI596" s="1"/>
      <c r="AJ596" s="1" t="s">
        <v>2265</v>
      </c>
      <c r="AK596" s="1" t="s">
        <v>1456</v>
      </c>
      <c r="AL596" s="1" t="s">
        <v>1456</v>
      </c>
      <c r="AM596" s="1" t="s">
        <v>2444</v>
      </c>
      <c r="AN596" s="3">
        <v>46246</v>
      </c>
      <c r="AO596" s="1" t="s">
        <v>2451</v>
      </c>
      <c r="AP596" s="1"/>
      <c r="AQ596" s="1" t="s">
        <v>2811</v>
      </c>
      <c r="AR596" s="1" t="s">
        <v>2811</v>
      </c>
      <c r="AS596" s="1" t="s">
        <v>2820</v>
      </c>
      <c r="AT596" s="1" t="s">
        <v>1892</v>
      </c>
      <c r="AU596" s="1" t="s">
        <v>1922</v>
      </c>
      <c r="AV596" s="1" t="s">
        <v>2827</v>
      </c>
      <c r="AW596" s="1"/>
      <c r="AX596" s="1"/>
      <c r="AY596" s="1" t="s">
        <v>2830</v>
      </c>
      <c r="AZ596" s="1" t="s">
        <v>2830</v>
      </c>
      <c r="BA596" s="1" t="s">
        <v>2836</v>
      </c>
      <c r="BB596" s="1" t="s">
        <v>3061</v>
      </c>
      <c r="BC596" s="1"/>
      <c r="BD596">
        <v>17513</v>
      </c>
      <c r="BE596" s="1" t="s">
        <v>2820</v>
      </c>
      <c r="BF596">
        <v>2886</v>
      </c>
      <c r="BG596">
        <v>1</v>
      </c>
      <c r="BH596" s="1" t="s">
        <v>2446</v>
      </c>
    </row>
    <row r="597" spans="1:60">
      <c r="A597" s="8">
        <v>136340</v>
      </c>
      <c r="B597" s="1" t="s">
        <v>2855</v>
      </c>
      <c r="C597" s="1" t="s">
        <v>3105</v>
      </c>
      <c r="D597" s="1" t="s">
        <v>733</v>
      </c>
      <c r="E597">
        <v>1</v>
      </c>
      <c r="F597" s="9" t="s">
        <v>3083</v>
      </c>
      <c r="G597" s="4">
        <v>952000</v>
      </c>
      <c r="I597" s="14">
        <f t="shared" si="9"/>
        <v>952000</v>
      </c>
      <c r="N597" s="1" t="s">
        <v>2441</v>
      </c>
      <c r="O597">
        <v>0</v>
      </c>
      <c r="P597" s="3">
        <v>46251</v>
      </c>
      <c r="Q597" s="1" t="s">
        <v>2458</v>
      </c>
      <c r="R597">
        <v>139497</v>
      </c>
      <c r="U597" s="1" t="s">
        <v>1531</v>
      </c>
      <c r="V597">
        <v>20</v>
      </c>
      <c r="W597">
        <v>1</v>
      </c>
      <c r="X597" s="1"/>
      <c r="Y597" s="1" t="s">
        <v>1768</v>
      </c>
      <c r="Z597" s="1" t="s">
        <v>1813</v>
      </c>
      <c r="AA597" s="1" t="s">
        <v>1815</v>
      </c>
      <c r="AB597" s="1" t="s">
        <v>1840</v>
      </c>
      <c r="AC597" s="1" t="s">
        <v>1918</v>
      </c>
      <c r="AD597" s="1" t="s">
        <v>1941</v>
      </c>
      <c r="AE597" s="1"/>
      <c r="AF597">
        <v>1</v>
      </c>
      <c r="AG597" s="1" t="s">
        <v>2139</v>
      </c>
      <c r="AH597" s="1" t="s">
        <v>2263</v>
      </c>
      <c r="AI597" s="1"/>
      <c r="AJ597" s="1" t="s">
        <v>2264</v>
      </c>
      <c r="AK597" s="1" t="s">
        <v>2139</v>
      </c>
      <c r="AL597" s="1" t="s">
        <v>1531</v>
      </c>
      <c r="AM597" s="1" t="s">
        <v>2444</v>
      </c>
      <c r="AN597" s="3">
        <v>46251</v>
      </c>
      <c r="AO597" s="1" t="s">
        <v>2451</v>
      </c>
      <c r="AP597" s="1" t="s">
        <v>2655</v>
      </c>
      <c r="AQ597" s="1" t="s">
        <v>2811</v>
      </c>
      <c r="AR597" s="1" t="s">
        <v>2811</v>
      </c>
      <c r="AS597" s="1" t="s">
        <v>2815</v>
      </c>
      <c r="AT597" s="1" t="s">
        <v>1840</v>
      </c>
      <c r="AU597" s="1" t="s">
        <v>1918</v>
      </c>
      <c r="AV597" s="1" t="s">
        <v>2825</v>
      </c>
      <c r="AW597" s="1"/>
      <c r="AX597" s="1"/>
      <c r="AY597" s="1" t="s">
        <v>2829</v>
      </c>
      <c r="AZ597" s="1" t="s">
        <v>2829</v>
      </c>
      <c r="BA597" s="1" t="s">
        <v>2835</v>
      </c>
      <c r="BB597" s="1" t="s">
        <v>3076</v>
      </c>
      <c r="BC597" s="1"/>
      <c r="BD597">
        <v>21266</v>
      </c>
      <c r="BE597" s="1" t="s">
        <v>2815</v>
      </c>
      <c r="BF597">
        <v>723</v>
      </c>
      <c r="BG597">
        <v>1</v>
      </c>
      <c r="BH597" s="1" t="s">
        <v>2452</v>
      </c>
    </row>
    <row r="598" spans="1:60">
      <c r="A598" s="8">
        <v>136314</v>
      </c>
      <c r="B598" s="1" t="s">
        <v>2896</v>
      </c>
      <c r="C598" s="1" t="s">
        <v>3166</v>
      </c>
      <c r="D598" s="1" t="s">
        <v>683</v>
      </c>
      <c r="E598">
        <v>1</v>
      </c>
      <c r="F598" s="9" t="s">
        <v>3083</v>
      </c>
      <c r="G598" s="4">
        <v>956088</v>
      </c>
      <c r="I598" s="14">
        <f t="shared" si="9"/>
        <v>956088</v>
      </c>
      <c r="N598" s="1" t="s">
        <v>2441</v>
      </c>
      <c r="O598">
        <v>0</v>
      </c>
      <c r="P598" s="3">
        <v>46247</v>
      </c>
      <c r="Q598" s="1" t="s">
        <v>2454</v>
      </c>
      <c r="R598">
        <v>139442</v>
      </c>
      <c r="U598" s="1" t="s">
        <v>1493</v>
      </c>
      <c r="V598">
        <v>20</v>
      </c>
      <c r="W598">
        <v>2</v>
      </c>
      <c r="X598" s="1"/>
      <c r="Y598" s="1" t="s">
        <v>1768</v>
      </c>
      <c r="Z598" s="1" t="s">
        <v>1813</v>
      </c>
      <c r="AA598" s="1" t="s">
        <v>1817</v>
      </c>
      <c r="AB598" s="1" t="s">
        <v>1896</v>
      </c>
      <c r="AC598" s="1" t="s">
        <v>1929</v>
      </c>
      <c r="AD598" s="1" t="s">
        <v>1941</v>
      </c>
      <c r="AE598" s="1"/>
      <c r="AF598">
        <v>0</v>
      </c>
      <c r="AG598" s="1" t="s">
        <v>1350</v>
      </c>
      <c r="AH598" s="1" t="s">
        <v>2263</v>
      </c>
      <c r="AI598" s="1"/>
      <c r="AJ598" s="1" t="s">
        <v>2266</v>
      </c>
      <c r="AK598" s="1" t="s">
        <v>2324</v>
      </c>
      <c r="AL598" s="1" t="s">
        <v>2409</v>
      </c>
      <c r="AM598" s="1"/>
      <c r="AN598" s="3">
        <v>46247</v>
      </c>
      <c r="AO598" s="1" t="s">
        <v>2451</v>
      </c>
      <c r="AP598" s="1" t="s">
        <v>2631</v>
      </c>
      <c r="AQ598" s="1" t="s">
        <v>2811</v>
      </c>
      <c r="AR598" s="1" t="s">
        <v>2811</v>
      </c>
      <c r="AS598" s="1" t="s">
        <v>2818</v>
      </c>
      <c r="AT598" s="1" t="s">
        <v>1896</v>
      </c>
      <c r="AU598" s="1" t="s">
        <v>1929</v>
      </c>
      <c r="AV598" s="1" t="s">
        <v>2825</v>
      </c>
      <c r="AW598" s="1"/>
      <c r="AX598" s="1"/>
      <c r="AY598" s="1" t="s">
        <v>2833</v>
      </c>
      <c r="AZ598" s="1" t="s">
        <v>2830</v>
      </c>
      <c r="BA598" s="1" t="s">
        <v>2837</v>
      </c>
      <c r="BB598" s="1" t="s">
        <v>3063</v>
      </c>
      <c r="BC598" s="1"/>
      <c r="BD598">
        <v>22421</v>
      </c>
      <c r="BE598" s="1" t="s">
        <v>2818</v>
      </c>
      <c r="BF598">
        <v>2053</v>
      </c>
      <c r="BG598">
        <v>2</v>
      </c>
      <c r="BH598" s="1" t="s">
        <v>2451</v>
      </c>
    </row>
    <row r="599" spans="1:60">
      <c r="A599" s="8">
        <v>136127</v>
      </c>
      <c r="B599" s="1" t="s">
        <v>2865</v>
      </c>
      <c r="C599" s="1" t="s">
        <v>3109</v>
      </c>
      <c r="D599" s="1" t="s">
        <v>159</v>
      </c>
      <c r="E599">
        <v>1</v>
      </c>
      <c r="F599" s="9" t="s">
        <v>3084</v>
      </c>
      <c r="G599" s="4">
        <v>1000000</v>
      </c>
      <c r="I599" s="14">
        <f t="shared" si="9"/>
        <v>1000000</v>
      </c>
      <c r="N599" s="1" t="s">
        <v>2441</v>
      </c>
      <c r="O599">
        <v>0</v>
      </c>
      <c r="P599" s="3">
        <v>46237</v>
      </c>
      <c r="Q599" s="1" t="s">
        <v>2445</v>
      </c>
      <c r="R599">
        <v>139215</v>
      </c>
      <c r="U599" s="1" t="s">
        <v>1138</v>
      </c>
      <c r="V599">
        <v>0</v>
      </c>
      <c r="W599">
        <v>1</v>
      </c>
      <c r="X599" s="1"/>
      <c r="Y599" s="1" t="s">
        <v>1773</v>
      </c>
      <c r="Z599" s="1" t="s">
        <v>1813</v>
      </c>
      <c r="AA599" s="1" t="s">
        <v>1818</v>
      </c>
      <c r="AB599" s="1" t="s">
        <v>1846</v>
      </c>
      <c r="AC599" s="1" t="s">
        <v>1922</v>
      </c>
      <c r="AD599" s="1" t="s">
        <v>1941</v>
      </c>
      <c r="AE599" s="1"/>
      <c r="AF599">
        <v>1</v>
      </c>
      <c r="AG599" s="1" t="s">
        <v>1138</v>
      </c>
      <c r="AH599" s="1" t="s">
        <v>2263</v>
      </c>
      <c r="AI599" s="1"/>
      <c r="AJ599" s="1" t="s">
        <v>2265</v>
      </c>
      <c r="AK599" s="1" t="s">
        <v>1138</v>
      </c>
      <c r="AL599" s="1" t="s">
        <v>1138</v>
      </c>
      <c r="AM599" s="1" t="s">
        <v>2444</v>
      </c>
      <c r="AN599" s="3">
        <v>46237</v>
      </c>
      <c r="AO599" s="1" t="s">
        <v>2451</v>
      </c>
      <c r="AP599" s="1"/>
      <c r="AQ599" s="1" t="s">
        <v>2811</v>
      </c>
      <c r="AR599" s="1" t="s">
        <v>2811</v>
      </c>
      <c r="AS599" s="1" t="s">
        <v>2820</v>
      </c>
      <c r="AT599" s="1" t="s">
        <v>1846</v>
      </c>
      <c r="AU599" s="1" t="s">
        <v>1922</v>
      </c>
      <c r="AV599" s="1" t="s">
        <v>2825</v>
      </c>
      <c r="AW599" s="1"/>
      <c r="AX599" s="1"/>
      <c r="AY599" s="1" t="s">
        <v>2829</v>
      </c>
      <c r="AZ599" s="1" t="s">
        <v>2829</v>
      </c>
      <c r="BA599" s="1" t="s">
        <v>2836</v>
      </c>
      <c r="BB599" s="1" t="s">
        <v>3061</v>
      </c>
      <c r="BC599" s="1"/>
      <c r="BD599">
        <v>13858</v>
      </c>
      <c r="BE599" s="1" t="s">
        <v>2820</v>
      </c>
      <c r="BF599">
        <v>7100</v>
      </c>
      <c r="BG599">
        <v>1</v>
      </c>
      <c r="BH599" s="1" t="s">
        <v>3264</v>
      </c>
    </row>
    <row r="600" spans="1:60">
      <c r="A600" s="8">
        <v>136433</v>
      </c>
      <c r="B600" s="1" t="s">
        <v>3006</v>
      </c>
      <c r="C600" s="1" t="s">
        <v>3089</v>
      </c>
      <c r="D600" s="1" t="s">
        <v>878</v>
      </c>
      <c r="E600">
        <v>12</v>
      </c>
      <c r="F600" s="9" t="s">
        <v>3083</v>
      </c>
      <c r="G600" s="4">
        <v>1000000</v>
      </c>
      <c r="I600" s="14">
        <f t="shared" si="9"/>
        <v>12000000</v>
      </c>
      <c r="N600" s="1" t="s">
        <v>2441</v>
      </c>
      <c r="O600">
        <v>0</v>
      </c>
      <c r="P600" s="3">
        <v>46254</v>
      </c>
      <c r="Q600" s="1" t="s">
        <v>2462</v>
      </c>
      <c r="R600">
        <v>139602</v>
      </c>
      <c r="U600" s="1" t="s">
        <v>1486</v>
      </c>
      <c r="V600">
        <v>0</v>
      </c>
      <c r="W600">
        <v>1</v>
      </c>
      <c r="X600" s="1"/>
      <c r="Y600" s="1" t="s">
        <v>1764</v>
      </c>
      <c r="Z600" s="1" t="s">
        <v>1813</v>
      </c>
      <c r="AA600" s="1" t="s">
        <v>1815</v>
      </c>
      <c r="AB600" s="1" t="s">
        <v>1821</v>
      </c>
      <c r="AC600" s="1" t="s">
        <v>1916</v>
      </c>
      <c r="AD600" s="1" t="s">
        <v>1941</v>
      </c>
      <c r="AE600" s="1"/>
      <c r="AF600">
        <v>12</v>
      </c>
      <c r="AG600" s="1" t="s">
        <v>1486</v>
      </c>
      <c r="AH600" s="1" t="s">
        <v>2263</v>
      </c>
      <c r="AI600" s="1"/>
      <c r="AJ600" s="1" t="s">
        <v>2264</v>
      </c>
      <c r="AK600" s="1" t="s">
        <v>1486</v>
      </c>
      <c r="AL600" s="1" t="s">
        <v>1486</v>
      </c>
      <c r="AM600" s="1"/>
      <c r="AN600" s="3">
        <v>46254</v>
      </c>
      <c r="AO600" s="1" t="s">
        <v>2451</v>
      </c>
      <c r="AP600" s="1" t="s">
        <v>2726</v>
      </c>
      <c r="AQ600" s="1" t="s">
        <v>2811</v>
      </c>
      <c r="AR600" s="1" t="s">
        <v>2811</v>
      </c>
      <c r="AS600" s="1" t="s">
        <v>2814</v>
      </c>
      <c r="AT600" s="1" t="s">
        <v>1821</v>
      </c>
      <c r="AU600" s="1" t="s">
        <v>1916</v>
      </c>
      <c r="AV600" s="1" t="s">
        <v>2825</v>
      </c>
      <c r="AW600" s="1"/>
      <c r="AX600" s="1"/>
      <c r="AY600" s="1" t="s">
        <v>2829</v>
      </c>
      <c r="AZ600" s="1" t="s">
        <v>2829</v>
      </c>
      <c r="BA600" s="1" t="s">
        <v>2835</v>
      </c>
      <c r="BB600" s="1" t="s">
        <v>3059</v>
      </c>
      <c r="BC600" s="1"/>
      <c r="BD600">
        <v>1265</v>
      </c>
      <c r="BE600" s="1" t="s">
        <v>2814</v>
      </c>
      <c r="BF600">
        <v>6285</v>
      </c>
      <c r="BG600">
        <v>1</v>
      </c>
      <c r="BH600" s="1" t="s">
        <v>2457</v>
      </c>
    </row>
    <row r="601" spans="1:60" ht="28.5">
      <c r="A601" s="8">
        <v>136539</v>
      </c>
      <c r="B601" s="1" t="s">
        <v>3056</v>
      </c>
      <c r="C601" s="1" t="s">
        <v>3096</v>
      </c>
      <c r="D601" s="2" t="s">
        <v>1036</v>
      </c>
      <c r="E601">
        <v>1</v>
      </c>
      <c r="F601" s="9" t="s">
        <v>3083</v>
      </c>
      <c r="G601" s="4">
        <v>1000000</v>
      </c>
      <c r="I601" s="14">
        <f t="shared" si="9"/>
        <v>1000000</v>
      </c>
      <c r="N601" s="1" t="s">
        <v>2441</v>
      </c>
      <c r="O601">
        <v>0</v>
      </c>
      <c r="P601" s="3">
        <v>46262</v>
      </c>
      <c r="Q601" s="1" t="s">
        <v>2468</v>
      </c>
      <c r="R601">
        <v>139582</v>
      </c>
      <c r="U601" s="1" t="s">
        <v>1757</v>
      </c>
      <c r="V601">
        <v>20</v>
      </c>
      <c r="W601">
        <v>1</v>
      </c>
      <c r="X601" s="1"/>
      <c r="Y601" s="1" t="s">
        <v>1768</v>
      </c>
      <c r="Z601" s="1" t="s">
        <v>1813</v>
      </c>
      <c r="AA601" s="1" t="s">
        <v>1815</v>
      </c>
      <c r="AB601" s="1" t="s">
        <v>1868</v>
      </c>
      <c r="AC601" s="1" t="s">
        <v>1925</v>
      </c>
      <c r="AD601" s="1" t="s">
        <v>1941</v>
      </c>
      <c r="AE601" s="1"/>
      <c r="AF601">
        <v>1</v>
      </c>
      <c r="AG601" s="1" t="s">
        <v>1138</v>
      </c>
      <c r="AH601" s="1" t="s">
        <v>2263</v>
      </c>
      <c r="AI601" s="1"/>
      <c r="AJ601" s="1" t="s">
        <v>2264</v>
      </c>
      <c r="AK601" s="1" t="s">
        <v>1138</v>
      </c>
      <c r="AL601" s="1" t="s">
        <v>1757</v>
      </c>
      <c r="AM601" s="1" t="s">
        <v>2444</v>
      </c>
      <c r="AN601" s="3">
        <v>46262</v>
      </c>
      <c r="AO601" s="1" t="s">
        <v>2451</v>
      </c>
      <c r="AP601" s="1" t="s">
        <v>2804</v>
      </c>
      <c r="AQ601" s="1" t="s">
        <v>2811</v>
      </c>
      <c r="AR601" s="1" t="s">
        <v>2811</v>
      </c>
      <c r="AS601" s="1" t="s">
        <v>2819</v>
      </c>
      <c r="AT601" s="1" t="s">
        <v>1868</v>
      </c>
      <c r="AU601" s="1" t="s">
        <v>1925</v>
      </c>
      <c r="AV601" s="1" t="s">
        <v>2825</v>
      </c>
      <c r="AW601" s="1"/>
      <c r="AX601" s="1"/>
      <c r="AY601" s="1" t="s">
        <v>2829</v>
      </c>
      <c r="AZ601" s="1" t="s">
        <v>2829</v>
      </c>
      <c r="BA601" s="1" t="s">
        <v>2835</v>
      </c>
      <c r="BB601" s="1" t="s">
        <v>3064</v>
      </c>
      <c r="BC601" s="1"/>
      <c r="BD601">
        <v>14862</v>
      </c>
      <c r="BE601" s="1" t="s">
        <v>2819</v>
      </c>
      <c r="BF601">
        <v>3730</v>
      </c>
      <c r="BG601">
        <v>1</v>
      </c>
      <c r="BH601" s="1" t="s">
        <v>2446</v>
      </c>
    </row>
    <row r="602" spans="1:60">
      <c r="A602" s="8">
        <v>136468</v>
      </c>
      <c r="B602" s="1" t="s">
        <v>2844</v>
      </c>
      <c r="C602" s="1" t="s">
        <v>3095</v>
      </c>
      <c r="D602" s="1" t="s">
        <v>929</v>
      </c>
      <c r="E602">
        <v>1</v>
      </c>
      <c r="F602" s="9" t="s">
        <v>3083</v>
      </c>
      <c r="G602" s="4">
        <v>1013200</v>
      </c>
      <c r="I602" s="14">
        <f t="shared" si="9"/>
        <v>1013200</v>
      </c>
      <c r="N602" s="1" t="s">
        <v>2441</v>
      </c>
      <c r="O602">
        <v>0</v>
      </c>
      <c r="P602" s="3">
        <v>46258</v>
      </c>
      <c r="Q602" s="1" t="s">
        <v>2465</v>
      </c>
      <c r="R602">
        <v>139713</v>
      </c>
      <c r="U602" s="1" t="s">
        <v>1680</v>
      </c>
      <c r="V602">
        <v>20</v>
      </c>
      <c r="W602">
        <v>1</v>
      </c>
      <c r="X602" s="1"/>
      <c r="Y602" s="1" t="s">
        <v>1769</v>
      </c>
      <c r="Z602" s="1" t="s">
        <v>1813</v>
      </c>
      <c r="AA602" s="1" t="s">
        <v>1815</v>
      </c>
      <c r="AB602" s="1" t="s">
        <v>1826</v>
      </c>
      <c r="AC602" s="1" t="s">
        <v>1919</v>
      </c>
      <c r="AD602" s="1" t="s">
        <v>1941</v>
      </c>
      <c r="AE602" s="1"/>
      <c r="AF602">
        <v>1</v>
      </c>
      <c r="AG602" s="1" t="s">
        <v>2211</v>
      </c>
      <c r="AH602" s="1" t="s">
        <v>2263</v>
      </c>
      <c r="AI602" s="1"/>
      <c r="AJ602" s="1" t="s">
        <v>2264</v>
      </c>
      <c r="AK602" s="1" t="s">
        <v>2211</v>
      </c>
      <c r="AL602" s="1" t="s">
        <v>1680</v>
      </c>
      <c r="AM602" s="1"/>
      <c r="AN602" s="3">
        <v>46258</v>
      </c>
      <c r="AO602" s="1" t="s">
        <v>2451</v>
      </c>
      <c r="AP602" s="1" t="s">
        <v>2755</v>
      </c>
      <c r="AQ602" s="1" t="s">
        <v>2811</v>
      </c>
      <c r="AR602" s="1" t="s">
        <v>2811</v>
      </c>
      <c r="AS602" s="1" t="s">
        <v>2816</v>
      </c>
      <c r="AT602" s="1" t="s">
        <v>1826</v>
      </c>
      <c r="AU602" s="1" t="s">
        <v>1919</v>
      </c>
      <c r="AV602" s="1" t="s">
        <v>2825</v>
      </c>
      <c r="AW602" s="1"/>
      <c r="AX602" s="1"/>
      <c r="AY602" s="1" t="s">
        <v>2829</v>
      </c>
      <c r="AZ602" s="1" t="s">
        <v>2829</v>
      </c>
      <c r="BA602" s="1" t="s">
        <v>2835</v>
      </c>
      <c r="BB602" s="1" t="s">
        <v>3059</v>
      </c>
      <c r="BC602" s="1"/>
      <c r="BD602">
        <v>1185</v>
      </c>
      <c r="BE602" s="1" t="s">
        <v>2816</v>
      </c>
      <c r="BF602">
        <v>1184</v>
      </c>
      <c r="BG602">
        <v>1</v>
      </c>
      <c r="BH602" s="1" t="s">
        <v>2462</v>
      </c>
    </row>
    <row r="603" spans="1:60">
      <c r="A603" s="8">
        <v>136088</v>
      </c>
      <c r="B603" s="1" t="s">
        <v>2841</v>
      </c>
      <c r="C603" s="1" t="s">
        <v>3096</v>
      </c>
      <c r="D603" s="1" t="s">
        <v>116</v>
      </c>
      <c r="E603">
        <v>1</v>
      </c>
      <c r="F603" s="9" t="s">
        <v>3083</v>
      </c>
      <c r="G603" s="4">
        <v>1027700</v>
      </c>
      <c r="I603" s="14">
        <f t="shared" si="9"/>
        <v>1027700</v>
      </c>
      <c r="N603" s="1" t="s">
        <v>2441</v>
      </c>
      <c r="O603">
        <v>0</v>
      </c>
      <c r="P603" s="3">
        <v>46237</v>
      </c>
      <c r="Q603" s="1" t="s">
        <v>2445</v>
      </c>
      <c r="R603">
        <v>139281</v>
      </c>
      <c r="U603" s="1" t="s">
        <v>1102</v>
      </c>
      <c r="V603">
        <v>0</v>
      </c>
      <c r="W603">
        <v>1</v>
      </c>
      <c r="X603" s="1"/>
      <c r="Y603" s="1" t="s">
        <v>1768</v>
      </c>
      <c r="Z603" s="1" t="s">
        <v>1813</v>
      </c>
      <c r="AA603" s="1" t="s">
        <v>1817</v>
      </c>
      <c r="AB603" s="1" t="s">
        <v>1833</v>
      </c>
      <c r="AC603" s="1" t="s">
        <v>1922</v>
      </c>
      <c r="AD603" s="1" t="s">
        <v>1941</v>
      </c>
      <c r="AE603" s="1"/>
      <c r="AF603">
        <v>1</v>
      </c>
      <c r="AG603" s="1" t="s">
        <v>1102</v>
      </c>
      <c r="AH603" s="1" t="s">
        <v>2263</v>
      </c>
      <c r="AI603" s="1"/>
      <c r="AJ603" s="1" t="s">
        <v>2265</v>
      </c>
      <c r="AK603" s="1" t="s">
        <v>1102</v>
      </c>
      <c r="AL603" s="1" t="s">
        <v>1102</v>
      </c>
      <c r="AM603" s="1" t="s">
        <v>2444</v>
      </c>
      <c r="AN603" s="3">
        <v>46237</v>
      </c>
      <c r="AO603" s="1" t="s">
        <v>2451</v>
      </c>
      <c r="AP603" s="1"/>
      <c r="AQ603" s="1" t="s">
        <v>2811</v>
      </c>
      <c r="AR603" s="1" t="s">
        <v>2811</v>
      </c>
      <c r="AS603" s="1" t="s">
        <v>2818</v>
      </c>
      <c r="AT603" s="1" t="s">
        <v>1833</v>
      </c>
      <c r="AU603" s="1" t="s">
        <v>1922</v>
      </c>
      <c r="AV603" s="1" t="s">
        <v>2825</v>
      </c>
      <c r="AW603" s="1"/>
      <c r="AX603" s="1"/>
      <c r="AY603" s="1" t="s">
        <v>2829</v>
      </c>
      <c r="AZ603" s="1" t="s">
        <v>2829</v>
      </c>
      <c r="BA603" s="1" t="s">
        <v>2836</v>
      </c>
      <c r="BB603" s="1" t="s">
        <v>3061</v>
      </c>
      <c r="BC603" s="1"/>
      <c r="BD603">
        <v>14862</v>
      </c>
      <c r="BE603" s="1" t="s">
        <v>2818</v>
      </c>
      <c r="BF603">
        <v>2490</v>
      </c>
      <c r="BG603">
        <v>1</v>
      </c>
      <c r="BH603" s="1" t="s">
        <v>3259</v>
      </c>
    </row>
    <row r="604" spans="1:60">
      <c r="A604" s="8">
        <v>136260</v>
      </c>
      <c r="B604" s="1" t="s">
        <v>2926</v>
      </c>
      <c r="C604" s="1" t="s">
        <v>3169</v>
      </c>
      <c r="D604" s="1" t="s">
        <v>594</v>
      </c>
      <c r="E604">
        <v>1</v>
      </c>
      <c r="F604" s="9" t="s">
        <v>3083</v>
      </c>
      <c r="G604" s="4">
        <v>1030000</v>
      </c>
      <c r="I604" s="14">
        <f t="shared" si="9"/>
        <v>1030000</v>
      </c>
      <c r="N604" s="1" t="s">
        <v>2441</v>
      </c>
      <c r="O604">
        <v>0</v>
      </c>
      <c r="P604" s="3">
        <v>46244</v>
      </c>
      <c r="Q604" s="1" t="s">
        <v>2452</v>
      </c>
      <c r="R604">
        <v>139471</v>
      </c>
      <c r="U604" s="1" t="s">
        <v>1428</v>
      </c>
      <c r="V604">
        <v>0</v>
      </c>
      <c r="W604">
        <v>1</v>
      </c>
      <c r="X604" s="1"/>
      <c r="Y604" s="1" t="s">
        <v>1768</v>
      </c>
      <c r="Z604" s="1" t="s">
        <v>1813</v>
      </c>
      <c r="AA604" s="1" t="s">
        <v>1815</v>
      </c>
      <c r="AB604" s="1" t="s">
        <v>1854</v>
      </c>
      <c r="AC604" s="1" t="s">
        <v>1919</v>
      </c>
      <c r="AD604" s="1" t="s">
        <v>1941</v>
      </c>
      <c r="AE604" s="1"/>
      <c r="AF604">
        <v>1</v>
      </c>
      <c r="AG604" s="1" t="s">
        <v>1428</v>
      </c>
      <c r="AH604" s="1" t="s">
        <v>2263</v>
      </c>
      <c r="AI604" s="1"/>
      <c r="AJ604" s="1" t="s">
        <v>2264</v>
      </c>
      <c r="AK604" s="1" t="s">
        <v>1428</v>
      </c>
      <c r="AL604" s="1" t="s">
        <v>1428</v>
      </c>
      <c r="AM604" s="1" t="s">
        <v>2444</v>
      </c>
      <c r="AN604" s="3">
        <v>46244</v>
      </c>
      <c r="AO604" s="1" t="s">
        <v>2451</v>
      </c>
      <c r="AP604" s="1" t="s">
        <v>2588</v>
      </c>
      <c r="AQ604" s="1" t="s">
        <v>2811</v>
      </c>
      <c r="AR604" s="1" t="s">
        <v>2811</v>
      </c>
      <c r="AS604" s="1" t="s">
        <v>2816</v>
      </c>
      <c r="AT604" s="1" t="s">
        <v>1854</v>
      </c>
      <c r="AU604" s="1" t="s">
        <v>1919</v>
      </c>
      <c r="AV604" s="1" t="s">
        <v>2825</v>
      </c>
      <c r="AW604" s="1"/>
      <c r="AX604" s="1"/>
      <c r="AY604" s="1" t="s">
        <v>2829</v>
      </c>
      <c r="AZ604" s="1" t="s">
        <v>2829</v>
      </c>
      <c r="BA604" s="1" t="s">
        <v>2835</v>
      </c>
      <c r="BB604" s="1" t="s">
        <v>3059</v>
      </c>
      <c r="BC604" s="1"/>
      <c r="BD604">
        <v>22423</v>
      </c>
      <c r="BE604" s="1" t="s">
        <v>2816</v>
      </c>
      <c r="BF604">
        <v>7252</v>
      </c>
      <c r="BG604">
        <v>1</v>
      </c>
      <c r="BH604" s="1" t="s">
        <v>2453</v>
      </c>
    </row>
    <row r="605" spans="1:60">
      <c r="A605" s="8">
        <v>136266</v>
      </c>
      <c r="B605" s="1" t="s">
        <v>2928</v>
      </c>
      <c r="C605" s="1" t="s">
        <v>3099</v>
      </c>
      <c r="D605" s="1" t="s">
        <v>613</v>
      </c>
      <c r="E605">
        <v>55</v>
      </c>
      <c r="F605" s="9" t="s">
        <v>3083</v>
      </c>
      <c r="G605" s="4">
        <v>1035741.6</v>
      </c>
      <c r="I605" s="14">
        <f t="shared" si="9"/>
        <v>56965788</v>
      </c>
      <c r="N605" s="1" t="s">
        <v>2441</v>
      </c>
      <c r="O605">
        <v>0</v>
      </c>
      <c r="P605" s="3">
        <v>46245</v>
      </c>
      <c r="Q605" s="1" t="s">
        <v>2455</v>
      </c>
      <c r="R605">
        <v>139477</v>
      </c>
      <c r="U605" s="1" t="s">
        <v>1441</v>
      </c>
      <c r="V605">
        <v>20</v>
      </c>
      <c r="W605">
        <v>10</v>
      </c>
      <c r="X605" s="1"/>
      <c r="Y605" s="1" t="s">
        <v>1768</v>
      </c>
      <c r="Z605" s="1" t="s">
        <v>1813</v>
      </c>
      <c r="AA605" s="1" t="s">
        <v>1816</v>
      </c>
      <c r="AB605" s="1" t="s">
        <v>1884</v>
      </c>
      <c r="AC605" s="1" t="s">
        <v>1816</v>
      </c>
      <c r="AD605" s="1" t="s">
        <v>1941</v>
      </c>
      <c r="AE605" s="1"/>
      <c r="AF605">
        <v>55</v>
      </c>
      <c r="AG605" s="1" t="s">
        <v>2099</v>
      </c>
      <c r="AH605" s="1" t="s">
        <v>2263</v>
      </c>
      <c r="AI605" s="1"/>
      <c r="AJ605" s="1" t="s">
        <v>2265</v>
      </c>
      <c r="AK605" s="1" t="s">
        <v>2314</v>
      </c>
      <c r="AL605" s="1" t="s">
        <v>2403</v>
      </c>
      <c r="AM605" s="1"/>
      <c r="AN605" s="3">
        <v>46245</v>
      </c>
      <c r="AO605" s="1" t="s">
        <v>2451</v>
      </c>
      <c r="AP605" s="1" t="s">
        <v>2593</v>
      </c>
      <c r="AQ605" s="1" t="s">
        <v>2811</v>
      </c>
      <c r="AR605" s="1" t="s">
        <v>2811</v>
      </c>
      <c r="AS605" s="1" t="s">
        <v>2817</v>
      </c>
      <c r="AT605" s="1" t="s">
        <v>1884</v>
      </c>
      <c r="AU605" s="1" t="s">
        <v>1816</v>
      </c>
      <c r="AV605" s="1" t="s">
        <v>2825</v>
      </c>
      <c r="AW605" s="1"/>
      <c r="AX605" s="1"/>
      <c r="AY605" s="1" t="s">
        <v>2829</v>
      </c>
      <c r="AZ605" s="1" t="s">
        <v>2829</v>
      </c>
      <c r="BA605" s="1" t="s">
        <v>2836</v>
      </c>
      <c r="BB605" s="1" t="s">
        <v>3060</v>
      </c>
      <c r="BC605" s="1"/>
      <c r="BD605">
        <v>6965</v>
      </c>
      <c r="BE605" s="1" t="s">
        <v>2817</v>
      </c>
      <c r="BF605">
        <v>4</v>
      </c>
      <c r="BG605">
        <v>10</v>
      </c>
      <c r="BH605" s="1" t="s">
        <v>2453</v>
      </c>
    </row>
    <row r="606" spans="1:60">
      <c r="A606" s="8">
        <v>136266</v>
      </c>
      <c r="B606" s="1" t="s">
        <v>2928</v>
      </c>
      <c r="C606" s="1" t="s">
        <v>3099</v>
      </c>
      <c r="D606" s="1" t="s">
        <v>607</v>
      </c>
      <c r="E606">
        <v>110</v>
      </c>
      <c r="F606" s="9" t="s">
        <v>3083</v>
      </c>
      <c r="G606" s="4">
        <v>1035741.60155</v>
      </c>
      <c r="I606" s="14">
        <f t="shared" si="9"/>
        <v>113931576.1705</v>
      </c>
      <c r="N606" s="1" t="s">
        <v>2441</v>
      </c>
      <c r="O606">
        <v>0</v>
      </c>
      <c r="P606" s="3">
        <v>46245</v>
      </c>
      <c r="Q606" s="1" t="s">
        <v>2455</v>
      </c>
      <c r="R606">
        <v>139477</v>
      </c>
      <c r="U606" s="1" t="s">
        <v>1435</v>
      </c>
      <c r="V606">
        <v>20</v>
      </c>
      <c r="W606">
        <v>1</v>
      </c>
      <c r="X606" s="1"/>
      <c r="Y606" s="1" t="s">
        <v>1768</v>
      </c>
      <c r="Z606" s="1" t="s">
        <v>1813</v>
      </c>
      <c r="AA606" s="1" t="s">
        <v>1816</v>
      </c>
      <c r="AB606" s="1" t="s">
        <v>1884</v>
      </c>
      <c r="AC606" s="1" t="s">
        <v>1816</v>
      </c>
      <c r="AD606" s="1" t="s">
        <v>1941</v>
      </c>
      <c r="AE606" s="1"/>
      <c r="AF606">
        <v>110</v>
      </c>
      <c r="AG606" s="1" t="s">
        <v>2093</v>
      </c>
      <c r="AH606" s="1" t="s">
        <v>2263</v>
      </c>
      <c r="AI606" s="1"/>
      <c r="AJ606" s="1" t="s">
        <v>2265</v>
      </c>
      <c r="AK606" s="1" t="s">
        <v>2314</v>
      </c>
      <c r="AL606" s="1" t="s">
        <v>2403</v>
      </c>
      <c r="AM606" s="1"/>
      <c r="AN606" s="3">
        <v>46245</v>
      </c>
      <c r="AO606" s="1" t="s">
        <v>2451</v>
      </c>
      <c r="AP606" s="1" t="s">
        <v>2593</v>
      </c>
      <c r="AQ606" s="1" t="s">
        <v>2811</v>
      </c>
      <c r="AR606" s="1" t="s">
        <v>2811</v>
      </c>
      <c r="AS606" s="1" t="s">
        <v>2817</v>
      </c>
      <c r="AT606" s="1" t="s">
        <v>1884</v>
      </c>
      <c r="AU606" s="1" t="s">
        <v>1816</v>
      </c>
      <c r="AV606" s="1" t="s">
        <v>2825</v>
      </c>
      <c r="AW606" s="1"/>
      <c r="AX606" s="1"/>
      <c r="AY606" s="1" t="s">
        <v>2829</v>
      </c>
      <c r="AZ606" s="1" t="s">
        <v>2829</v>
      </c>
      <c r="BA606" s="1" t="s">
        <v>2836</v>
      </c>
      <c r="BB606" s="1" t="s">
        <v>3060</v>
      </c>
      <c r="BC606" s="1"/>
      <c r="BD606">
        <v>6965</v>
      </c>
      <c r="BE606" s="1" t="s">
        <v>2817</v>
      </c>
      <c r="BF606">
        <v>4</v>
      </c>
      <c r="BG606">
        <v>1</v>
      </c>
      <c r="BH606" s="1" t="s">
        <v>2453</v>
      </c>
    </row>
    <row r="607" spans="1:60">
      <c r="A607" s="8">
        <v>136266</v>
      </c>
      <c r="B607" s="1" t="s">
        <v>2928</v>
      </c>
      <c r="C607" s="1" t="s">
        <v>3099</v>
      </c>
      <c r="D607" s="1" t="s">
        <v>608</v>
      </c>
      <c r="E607">
        <v>88</v>
      </c>
      <c r="F607" s="9" t="s">
        <v>3083</v>
      </c>
      <c r="G607" s="4">
        <v>1035741.60227</v>
      </c>
      <c r="I607" s="14">
        <f t="shared" si="9"/>
        <v>91145260.999760002</v>
      </c>
      <c r="N607" s="1" t="s">
        <v>2441</v>
      </c>
      <c r="O607">
        <v>0</v>
      </c>
      <c r="P607" s="3">
        <v>46245</v>
      </c>
      <c r="Q607" s="1" t="s">
        <v>2455</v>
      </c>
      <c r="R607">
        <v>139477</v>
      </c>
      <c r="U607" s="1" t="s">
        <v>1436</v>
      </c>
      <c r="V607">
        <v>20</v>
      </c>
      <c r="W607">
        <v>2</v>
      </c>
      <c r="X607" s="1"/>
      <c r="Y607" s="1" t="s">
        <v>1768</v>
      </c>
      <c r="Z607" s="1" t="s">
        <v>1813</v>
      </c>
      <c r="AA607" s="1" t="s">
        <v>1816</v>
      </c>
      <c r="AB607" s="1" t="s">
        <v>1884</v>
      </c>
      <c r="AC607" s="1" t="s">
        <v>1816</v>
      </c>
      <c r="AD607" s="1" t="s">
        <v>1941</v>
      </c>
      <c r="AE607" s="1"/>
      <c r="AF607">
        <v>88</v>
      </c>
      <c r="AG607" s="1" t="s">
        <v>2094</v>
      </c>
      <c r="AH607" s="1" t="s">
        <v>2263</v>
      </c>
      <c r="AI607" s="1"/>
      <c r="AJ607" s="1" t="s">
        <v>2265</v>
      </c>
      <c r="AK607" s="1" t="s">
        <v>2314</v>
      </c>
      <c r="AL607" s="1" t="s">
        <v>2403</v>
      </c>
      <c r="AM607" s="1"/>
      <c r="AN607" s="3">
        <v>46245</v>
      </c>
      <c r="AO607" s="1" t="s">
        <v>2451</v>
      </c>
      <c r="AP607" s="1" t="s">
        <v>2593</v>
      </c>
      <c r="AQ607" s="1" t="s">
        <v>2811</v>
      </c>
      <c r="AR607" s="1" t="s">
        <v>2811</v>
      </c>
      <c r="AS607" s="1" t="s">
        <v>2817</v>
      </c>
      <c r="AT607" s="1" t="s">
        <v>1884</v>
      </c>
      <c r="AU607" s="1" t="s">
        <v>1816</v>
      </c>
      <c r="AV607" s="1" t="s">
        <v>2825</v>
      </c>
      <c r="AW607" s="1"/>
      <c r="AX607" s="1"/>
      <c r="AY607" s="1" t="s">
        <v>2829</v>
      </c>
      <c r="AZ607" s="1" t="s">
        <v>2829</v>
      </c>
      <c r="BA607" s="1" t="s">
        <v>2836</v>
      </c>
      <c r="BB607" s="1" t="s">
        <v>3060</v>
      </c>
      <c r="BC607" s="1"/>
      <c r="BD607">
        <v>6965</v>
      </c>
      <c r="BE607" s="1" t="s">
        <v>2817</v>
      </c>
      <c r="BF607">
        <v>4</v>
      </c>
      <c r="BG607">
        <v>2</v>
      </c>
      <c r="BH607" s="1" t="s">
        <v>2453</v>
      </c>
    </row>
    <row r="608" spans="1:60">
      <c r="A608" s="8">
        <v>136266</v>
      </c>
      <c r="B608" s="1" t="s">
        <v>2928</v>
      </c>
      <c r="C608" s="1" t="s">
        <v>3099</v>
      </c>
      <c r="D608" s="1" t="s">
        <v>609</v>
      </c>
      <c r="E608">
        <v>88</v>
      </c>
      <c r="F608" s="9" t="s">
        <v>3083</v>
      </c>
      <c r="G608" s="4">
        <v>1035741.60227</v>
      </c>
      <c r="I608" s="14">
        <f t="shared" si="9"/>
        <v>91145260.999760002</v>
      </c>
      <c r="N608" s="1" t="s">
        <v>2441</v>
      </c>
      <c r="O608">
        <v>0</v>
      </c>
      <c r="P608" s="3">
        <v>46245</v>
      </c>
      <c r="Q608" s="1" t="s">
        <v>2455</v>
      </c>
      <c r="R608">
        <v>139477</v>
      </c>
      <c r="U608" s="1" t="s">
        <v>1436</v>
      </c>
      <c r="V608">
        <v>20</v>
      </c>
      <c r="W608">
        <v>4</v>
      </c>
      <c r="X608" s="1"/>
      <c r="Y608" s="1" t="s">
        <v>1768</v>
      </c>
      <c r="Z608" s="1" t="s">
        <v>1813</v>
      </c>
      <c r="AA608" s="1" t="s">
        <v>1816</v>
      </c>
      <c r="AB608" s="1" t="s">
        <v>1884</v>
      </c>
      <c r="AC608" s="1" t="s">
        <v>1816</v>
      </c>
      <c r="AD608" s="1" t="s">
        <v>1941</v>
      </c>
      <c r="AE608" s="1"/>
      <c r="AF608">
        <v>88</v>
      </c>
      <c r="AG608" s="1" t="s">
        <v>2094</v>
      </c>
      <c r="AH608" s="1" t="s">
        <v>2263</v>
      </c>
      <c r="AI608" s="1"/>
      <c r="AJ608" s="1" t="s">
        <v>2265</v>
      </c>
      <c r="AK608" s="1" t="s">
        <v>2314</v>
      </c>
      <c r="AL608" s="1" t="s">
        <v>2403</v>
      </c>
      <c r="AM608" s="1"/>
      <c r="AN608" s="3">
        <v>46245</v>
      </c>
      <c r="AO608" s="1" t="s">
        <v>2451</v>
      </c>
      <c r="AP608" s="1" t="s">
        <v>2593</v>
      </c>
      <c r="AQ608" s="1" t="s">
        <v>2811</v>
      </c>
      <c r="AR608" s="1" t="s">
        <v>2811</v>
      </c>
      <c r="AS608" s="1" t="s">
        <v>2817</v>
      </c>
      <c r="AT608" s="1" t="s">
        <v>1884</v>
      </c>
      <c r="AU608" s="1" t="s">
        <v>1816</v>
      </c>
      <c r="AV608" s="1" t="s">
        <v>2825</v>
      </c>
      <c r="AW608" s="1"/>
      <c r="AX608" s="1"/>
      <c r="AY608" s="1" t="s">
        <v>2829</v>
      </c>
      <c r="AZ608" s="1" t="s">
        <v>2829</v>
      </c>
      <c r="BA608" s="1" t="s">
        <v>2836</v>
      </c>
      <c r="BB608" s="1" t="s">
        <v>3060</v>
      </c>
      <c r="BC608" s="1"/>
      <c r="BD608">
        <v>6965</v>
      </c>
      <c r="BE608" s="1" t="s">
        <v>2817</v>
      </c>
      <c r="BF608">
        <v>4</v>
      </c>
      <c r="BG608">
        <v>4</v>
      </c>
      <c r="BH608" s="1" t="s">
        <v>2453</v>
      </c>
    </row>
    <row r="609" spans="1:60">
      <c r="A609" s="8">
        <v>136266</v>
      </c>
      <c r="B609" s="1" t="s">
        <v>2928</v>
      </c>
      <c r="C609" s="1" t="s">
        <v>3099</v>
      </c>
      <c r="D609" s="1" t="s">
        <v>610</v>
      </c>
      <c r="E609">
        <v>176</v>
      </c>
      <c r="F609" s="9" t="s">
        <v>3083</v>
      </c>
      <c r="G609" s="4">
        <v>1035741.60227</v>
      </c>
      <c r="I609" s="14">
        <f t="shared" si="9"/>
        <v>182290521.99952</v>
      </c>
      <c r="N609" s="1" t="s">
        <v>2441</v>
      </c>
      <c r="O609">
        <v>0</v>
      </c>
      <c r="P609" s="3">
        <v>46245</v>
      </c>
      <c r="Q609" s="1" t="s">
        <v>2455</v>
      </c>
      <c r="R609">
        <v>139477</v>
      </c>
      <c r="U609" s="1" t="s">
        <v>1438</v>
      </c>
      <c r="V609">
        <v>20</v>
      </c>
      <c r="W609">
        <v>5</v>
      </c>
      <c r="X609" s="1"/>
      <c r="Y609" s="1" t="s">
        <v>1768</v>
      </c>
      <c r="Z609" s="1" t="s">
        <v>1813</v>
      </c>
      <c r="AA609" s="1" t="s">
        <v>1816</v>
      </c>
      <c r="AB609" s="1" t="s">
        <v>1884</v>
      </c>
      <c r="AC609" s="1" t="s">
        <v>1816</v>
      </c>
      <c r="AD609" s="1" t="s">
        <v>1941</v>
      </c>
      <c r="AE609" s="1"/>
      <c r="AF609">
        <v>176</v>
      </c>
      <c r="AG609" s="1" t="s">
        <v>2096</v>
      </c>
      <c r="AH609" s="1" t="s">
        <v>2263</v>
      </c>
      <c r="AI609" s="1"/>
      <c r="AJ609" s="1" t="s">
        <v>2265</v>
      </c>
      <c r="AK609" s="1" t="s">
        <v>2314</v>
      </c>
      <c r="AL609" s="1" t="s">
        <v>2403</v>
      </c>
      <c r="AM609" s="1"/>
      <c r="AN609" s="3">
        <v>46245</v>
      </c>
      <c r="AO609" s="1" t="s">
        <v>2451</v>
      </c>
      <c r="AP609" s="1" t="s">
        <v>2593</v>
      </c>
      <c r="AQ609" s="1" t="s">
        <v>2811</v>
      </c>
      <c r="AR609" s="1" t="s">
        <v>2811</v>
      </c>
      <c r="AS609" s="1" t="s">
        <v>2817</v>
      </c>
      <c r="AT609" s="1" t="s">
        <v>1884</v>
      </c>
      <c r="AU609" s="1" t="s">
        <v>1816</v>
      </c>
      <c r="AV609" s="1" t="s">
        <v>2825</v>
      </c>
      <c r="AW609" s="1"/>
      <c r="AX609" s="1"/>
      <c r="AY609" s="1" t="s">
        <v>2829</v>
      </c>
      <c r="AZ609" s="1" t="s">
        <v>2829</v>
      </c>
      <c r="BA609" s="1" t="s">
        <v>2836</v>
      </c>
      <c r="BB609" s="1" t="s">
        <v>3060</v>
      </c>
      <c r="BC609" s="1"/>
      <c r="BD609">
        <v>6965</v>
      </c>
      <c r="BE609" s="1" t="s">
        <v>2817</v>
      </c>
      <c r="BF609">
        <v>4</v>
      </c>
      <c r="BG609">
        <v>5</v>
      </c>
      <c r="BH609" s="1" t="s">
        <v>2453</v>
      </c>
    </row>
    <row r="610" spans="1:60">
      <c r="A610" s="8">
        <v>136266</v>
      </c>
      <c r="B610" s="1" t="s">
        <v>2928</v>
      </c>
      <c r="C610" s="1" t="s">
        <v>3099</v>
      </c>
      <c r="D610" s="1" t="s">
        <v>611</v>
      </c>
      <c r="E610">
        <v>66</v>
      </c>
      <c r="F610" s="9" t="s">
        <v>3083</v>
      </c>
      <c r="G610" s="4">
        <v>1035741.60606</v>
      </c>
      <c r="I610" s="14">
        <f t="shared" si="9"/>
        <v>68358945.999960005</v>
      </c>
      <c r="N610" s="1" t="s">
        <v>2441</v>
      </c>
      <c r="O610">
        <v>0</v>
      </c>
      <c r="P610" s="3">
        <v>46245</v>
      </c>
      <c r="Q610" s="1" t="s">
        <v>2455</v>
      </c>
      <c r="R610">
        <v>139477</v>
      </c>
      <c r="U610" s="1" t="s">
        <v>1439</v>
      </c>
      <c r="V610">
        <v>20</v>
      </c>
      <c r="W610">
        <v>7</v>
      </c>
      <c r="X610" s="1"/>
      <c r="Y610" s="1" t="s">
        <v>1768</v>
      </c>
      <c r="Z610" s="1" t="s">
        <v>1813</v>
      </c>
      <c r="AA610" s="1" t="s">
        <v>1816</v>
      </c>
      <c r="AB610" s="1" t="s">
        <v>1884</v>
      </c>
      <c r="AC610" s="1" t="s">
        <v>1816</v>
      </c>
      <c r="AD610" s="1" t="s">
        <v>1941</v>
      </c>
      <c r="AE610" s="1"/>
      <c r="AF610">
        <v>66</v>
      </c>
      <c r="AG610" s="1" t="s">
        <v>2097</v>
      </c>
      <c r="AH610" s="1" t="s">
        <v>2263</v>
      </c>
      <c r="AI610" s="1"/>
      <c r="AJ610" s="1" t="s">
        <v>2265</v>
      </c>
      <c r="AK610" s="1" t="s">
        <v>2314</v>
      </c>
      <c r="AL610" s="1" t="s">
        <v>2403</v>
      </c>
      <c r="AM610" s="1"/>
      <c r="AN610" s="3">
        <v>46245</v>
      </c>
      <c r="AO610" s="1" t="s">
        <v>2451</v>
      </c>
      <c r="AP610" s="1" t="s">
        <v>2593</v>
      </c>
      <c r="AQ610" s="1" t="s">
        <v>2811</v>
      </c>
      <c r="AR610" s="1" t="s">
        <v>2811</v>
      </c>
      <c r="AS610" s="1" t="s">
        <v>2817</v>
      </c>
      <c r="AT610" s="1" t="s">
        <v>1884</v>
      </c>
      <c r="AU610" s="1" t="s">
        <v>1816</v>
      </c>
      <c r="AV610" s="1" t="s">
        <v>2825</v>
      </c>
      <c r="AW610" s="1"/>
      <c r="AX610" s="1"/>
      <c r="AY610" s="1" t="s">
        <v>2829</v>
      </c>
      <c r="AZ610" s="1" t="s">
        <v>2829</v>
      </c>
      <c r="BA610" s="1" t="s">
        <v>2836</v>
      </c>
      <c r="BB610" s="1" t="s">
        <v>3060</v>
      </c>
      <c r="BC610" s="1"/>
      <c r="BD610">
        <v>6965</v>
      </c>
      <c r="BE610" s="1" t="s">
        <v>2817</v>
      </c>
      <c r="BF610">
        <v>4</v>
      </c>
      <c r="BG610">
        <v>7</v>
      </c>
      <c r="BH610" s="1" t="s">
        <v>2453</v>
      </c>
    </row>
    <row r="611" spans="1:60">
      <c r="A611" s="8">
        <v>136332</v>
      </c>
      <c r="B611" s="1" t="s">
        <v>2969</v>
      </c>
      <c r="C611" s="1" t="s">
        <v>3195</v>
      </c>
      <c r="D611" s="1" t="s">
        <v>718</v>
      </c>
      <c r="E611">
        <v>1</v>
      </c>
      <c r="F611" s="9" t="s">
        <v>3083</v>
      </c>
      <c r="G611" s="4">
        <v>1049000</v>
      </c>
      <c r="I611" s="14">
        <f t="shared" si="9"/>
        <v>1049000</v>
      </c>
      <c r="N611" s="1" t="s">
        <v>2441</v>
      </c>
      <c r="O611">
        <v>0</v>
      </c>
      <c r="P611" s="3">
        <v>46251</v>
      </c>
      <c r="Q611" s="1" t="s">
        <v>2458</v>
      </c>
      <c r="R611">
        <v>139650</v>
      </c>
      <c r="U611" s="1" t="s">
        <v>1520</v>
      </c>
      <c r="V611">
        <v>0</v>
      </c>
      <c r="W611">
        <v>1</v>
      </c>
      <c r="X611" s="1"/>
      <c r="Y611" s="1" t="s">
        <v>1800</v>
      </c>
      <c r="Z611" s="1" t="s">
        <v>1813</v>
      </c>
      <c r="AA611" s="1" t="s">
        <v>1820</v>
      </c>
      <c r="AB611" s="1" t="s">
        <v>1873</v>
      </c>
      <c r="AC611" s="1" t="s">
        <v>1932</v>
      </c>
      <c r="AD611" s="1" t="s">
        <v>1941</v>
      </c>
      <c r="AE611" s="1"/>
      <c r="AF611">
        <v>1</v>
      </c>
      <c r="AG611" s="1" t="s">
        <v>1520</v>
      </c>
      <c r="AH611" s="1" t="s">
        <v>2263</v>
      </c>
      <c r="AI611" s="1"/>
      <c r="AJ611" s="1" t="s">
        <v>2265</v>
      </c>
      <c r="AK611" s="1" t="s">
        <v>1520</v>
      </c>
      <c r="AL611" s="1" t="s">
        <v>1520</v>
      </c>
      <c r="AM611" s="1"/>
      <c r="AN611" s="3">
        <v>46251</v>
      </c>
      <c r="AO611" s="1" t="s">
        <v>2451</v>
      </c>
      <c r="AP611" s="1"/>
      <c r="AQ611" s="1" t="s">
        <v>2811</v>
      </c>
      <c r="AR611" s="1" t="s">
        <v>2811</v>
      </c>
      <c r="AS611" s="1" t="s">
        <v>2822</v>
      </c>
      <c r="AT611" s="1" t="s">
        <v>1873</v>
      </c>
      <c r="AU611" s="1" t="s">
        <v>1932</v>
      </c>
      <c r="AV611" s="1" t="s">
        <v>2825</v>
      </c>
      <c r="AW611" s="1"/>
      <c r="AX611" s="1"/>
      <c r="AY611" s="1" t="s">
        <v>2829</v>
      </c>
      <c r="AZ611" s="1" t="s">
        <v>2829</v>
      </c>
      <c r="BA611" s="1" t="s">
        <v>2836</v>
      </c>
      <c r="BB611" s="1" t="s">
        <v>3071</v>
      </c>
      <c r="BC611" s="1"/>
      <c r="BD611">
        <v>22496</v>
      </c>
      <c r="BE611" s="1" t="s">
        <v>2822</v>
      </c>
      <c r="BF611">
        <v>2297</v>
      </c>
      <c r="BG611">
        <v>1</v>
      </c>
      <c r="BH611" s="1" t="s">
        <v>2454</v>
      </c>
    </row>
    <row r="612" spans="1:60" ht="28.5">
      <c r="A612" s="8">
        <v>136215</v>
      </c>
      <c r="B612" s="1" t="s">
        <v>2902</v>
      </c>
      <c r="C612" s="1" t="s">
        <v>3145</v>
      </c>
      <c r="D612" s="2" t="s">
        <v>415</v>
      </c>
      <c r="E612">
        <v>14</v>
      </c>
      <c r="F612" s="9" t="s">
        <v>3083</v>
      </c>
      <c r="G612" s="4">
        <v>1050000</v>
      </c>
      <c r="I612" s="14">
        <f t="shared" si="9"/>
        <v>14700000</v>
      </c>
      <c r="N612" s="1" t="s">
        <v>2441</v>
      </c>
      <c r="O612">
        <v>0</v>
      </c>
      <c r="P612" s="3">
        <v>46240</v>
      </c>
      <c r="Q612" s="1" t="s">
        <v>2449</v>
      </c>
      <c r="R612">
        <v>139457</v>
      </c>
      <c r="U612" s="1" t="s">
        <v>1313</v>
      </c>
      <c r="V612">
        <v>0</v>
      </c>
      <c r="W612">
        <v>1</v>
      </c>
      <c r="X612" s="1"/>
      <c r="Y612" s="1" t="s">
        <v>1776</v>
      </c>
      <c r="Z612" s="1" t="s">
        <v>1813</v>
      </c>
      <c r="AA612" s="1" t="s">
        <v>1820</v>
      </c>
      <c r="AB612" s="1" t="s">
        <v>1873</v>
      </c>
      <c r="AC612" s="1" t="s">
        <v>1932</v>
      </c>
      <c r="AD612" s="1" t="s">
        <v>1941</v>
      </c>
      <c r="AE612" s="1"/>
      <c r="AF612">
        <v>14</v>
      </c>
      <c r="AG612" s="1" t="s">
        <v>1313</v>
      </c>
      <c r="AH612" s="1" t="s">
        <v>2263</v>
      </c>
      <c r="AI612" s="1"/>
      <c r="AJ612" s="1" t="s">
        <v>2265</v>
      </c>
      <c r="AK612" s="1" t="s">
        <v>1313</v>
      </c>
      <c r="AL612" s="1" t="s">
        <v>1313</v>
      </c>
      <c r="AM612" s="1" t="s">
        <v>2444</v>
      </c>
      <c r="AN612" s="3">
        <v>46240</v>
      </c>
      <c r="AO612" s="1" t="s">
        <v>2451</v>
      </c>
      <c r="AP612" s="1"/>
      <c r="AQ612" s="1" t="s">
        <v>2811</v>
      </c>
      <c r="AR612" s="1" t="s">
        <v>2811</v>
      </c>
      <c r="AS612" s="1" t="s">
        <v>2822</v>
      </c>
      <c r="AT612" s="1" t="s">
        <v>1873</v>
      </c>
      <c r="AU612" s="1" t="s">
        <v>1932</v>
      </c>
      <c r="AV612" s="1" t="s">
        <v>2825</v>
      </c>
      <c r="AW612" s="1"/>
      <c r="AX612" s="1"/>
      <c r="AY612" s="1" t="s">
        <v>2829</v>
      </c>
      <c r="AZ612" s="1" t="s">
        <v>2829</v>
      </c>
      <c r="BA612" s="1" t="s">
        <v>2836</v>
      </c>
      <c r="BB612" s="1" t="s">
        <v>3071</v>
      </c>
      <c r="BC612" s="1"/>
      <c r="BD612">
        <v>2782</v>
      </c>
      <c r="BE612" s="1" t="s">
        <v>2822</v>
      </c>
      <c r="BF612">
        <v>3140</v>
      </c>
      <c r="BG612">
        <v>1</v>
      </c>
      <c r="BH612" s="1" t="s">
        <v>2449</v>
      </c>
    </row>
    <row r="613" spans="1:60">
      <c r="A613" s="8">
        <v>136280</v>
      </c>
      <c r="B613" s="1" t="s">
        <v>2862</v>
      </c>
      <c r="C613" s="1" t="s">
        <v>3179</v>
      </c>
      <c r="D613" s="1" t="s">
        <v>635</v>
      </c>
      <c r="E613">
        <v>3</v>
      </c>
      <c r="F613" s="9" t="s">
        <v>3083</v>
      </c>
      <c r="G613" s="4">
        <v>1093750</v>
      </c>
      <c r="I613" s="14">
        <f t="shared" si="9"/>
        <v>3281250</v>
      </c>
      <c r="N613" s="1" t="s">
        <v>2441</v>
      </c>
      <c r="O613">
        <v>0</v>
      </c>
      <c r="P613" s="3">
        <v>46246</v>
      </c>
      <c r="Q613" s="1" t="s">
        <v>2446</v>
      </c>
      <c r="R613">
        <v>139490</v>
      </c>
      <c r="U613" s="1" t="s">
        <v>1455</v>
      </c>
      <c r="V613">
        <v>20</v>
      </c>
      <c r="W613">
        <v>1</v>
      </c>
      <c r="X613" s="1"/>
      <c r="Y613" s="1" t="s">
        <v>1797</v>
      </c>
      <c r="Z613" s="1" t="s">
        <v>1813</v>
      </c>
      <c r="AA613" s="1" t="s">
        <v>1815</v>
      </c>
      <c r="AB613" s="1" t="s">
        <v>1891</v>
      </c>
      <c r="AC613" s="1" t="s">
        <v>1937</v>
      </c>
      <c r="AD613" s="1" t="s">
        <v>1941</v>
      </c>
      <c r="AE613" s="1"/>
      <c r="AF613">
        <v>3</v>
      </c>
      <c r="AG613" s="1" t="s">
        <v>2109</v>
      </c>
      <c r="AH613" s="1" t="s">
        <v>2263</v>
      </c>
      <c r="AI613" s="1"/>
      <c r="AJ613" s="1" t="s">
        <v>2264</v>
      </c>
      <c r="AK613" s="1" t="s">
        <v>2109</v>
      </c>
      <c r="AL613" s="1" t="s">
        <v>1455</v>
      </c>
      <c r="AM613" s="1"/>
      <c r="AN613" s="3">
        <v>46246</v>
      </c>
      <c r="AO613" s="1" t="s">
        <v>2451</v>
      </c>
      <c r="AP613" s="1" t="s">
        <v>2606</v>
      </c>
      <c r="AQ613" s="1" t="s">
        <v>2811</v>
      </c>
      <c r="AR613" s="1" t="s">
        <v>2813</v>
      </c>
      <c r="AS613" s="1" t="s">
        <v>2814</v>
      </c>
      <c r="AT613" s="1" t="s">
        <v>1891</v>
      </c>
      <c r="AU613" s="1" t="s">
        <v>1937</v>
      </c>
      <c r="AV613" s="1" t="s">
        <v>2825</v>
      </c>
      <c r="AW613" s="1"/>
      <c r="AX613" s="1"/>
      <c r="AY613" s="1" t="s">
        <v>2829</v>
      </c>
      <c r="AZ613" s="1" t="s">
        <v>2829</v>
      </c>
      <c r="BA613" s="1" t="s">
        <v>2835</v>
      </c>
      <c r="BB613" s="1" t="s">
        <v>3076</v>
      </c>
      <c r="BC613" s="1"/>
      <c r="BD613">
        <v>31343</v>
      </c>
      <c r="BE613" s="1" t="s">
        <v>2814</v>
      </c>
      <c r="BF613">
        <v>717</v>
      </c>
      <c r="BG613">
        <v>1</v>
      </c>
      <c r="BH613" s="1" t="s">
        <v>2453</v>
      </c>
    </row>
    <row r="614" spans="1:60">
      <c r="A614" s="8">
        <v>136351</v>
      </c>
      <c r="B614" s="1" t="s">
        <v>2853</v>
      </c>
      <c r="C614" s="1" t="s">
        <v>3202</v>
      </c>
      <c r="D614" s="1" t="s">
        <v>748</v>
      </c>
      <c r="E614">
        <v>5</v>
      </c>
      <c r="F614" s="9" t="s">
        <v>3083</v>
      </c>
      <c r="G614" s="4">
        <v>1095840</v>
      </c>
      <c r="I614" s="14">
        <f t="shared" si="9"/>
        <v>5479200</v>
      </c>
      <c r="N614" s="1" t="s">
        <v>2441</v>
      </c>
      <c r="O614">
        <v>0</v>
      </c>
      <c r="P614" s="3">
        <v>46251</v>
      </c>
      <c r="Q614" s="1" t="s">
        <v>2458</v>
      </c>
      <c r="R614">
        <v>139588</v>
      </c>
      <c r="U614" s="1" t="s">
        <v>1543</v>
      </c>
      <c r="V614">
        <v>20</v>
      </c>
      <c r="W614">
        <v>1</v>
      </c>
      <c r="X614" s="1"/>
      <c r="Y614" s="1" t="s">
        <v>1801</v>
      </c>
      <c r="Z614" s="1" t="s">
        <v>1813</v>
      </c>
      <c r="AA614" s="1" t="s">
        <v>1817</v>
      </c>
      <c r="AB614" s="1" t="s">
        <v>1861</v>
      </c>
      <c r="AC614" s="1" t="s">
        <v>1817</v>
      </c>
      <c r="AD614" s="1" t="s">
        <v>1941</v>
      </c>
      <c r="AE614" s="1"/>
      <c r="AF614">
        <v>5</v>
      </c>
      <c r="AG614" s="1" t="s">
        <v>2144</v>
      </c>
      <c r="AH614" s="1" t="s">
        <v>2263</v>
      </c>
      <c r="AI614" s="1"/>
      <c r="AJ614" s="1" t="s">
        <v>2266</v>
      </c>
      <c r="AK614" s="1" t="s">
        <v>2144</v>
      </c>
      <c r="AL614" s="1" t="s">
        <v>1543</v>
      </c>
      <c r="AM614" s="1"/>
      <c r="AN614" s="3">
        <v>46251</v>
      </c>
      <c r="AO614" s="1" t="s">
        <v>2451</v>
      </c>
      <c r="AP614" s="1" t="s">
        <v>2663</v>
      </c>
      <c r="AQ614" s="1" t="s">
        <v>2811</v>
      </c>
      <c r="AR614" s="1" t="s">
        <v>2811</v>
      </c>
      <c r="AS614" s="1" t="s">
        <v>2818</v>
      </c>
      <c r="AT614" s="1" t="s">
        <v>1861</v>
      </c>
      <c r="AU614" s="1" t="s">
        <v>1817</v>
      </c>
      <c r="AV614" s="1" t="s">
        <v>2825</v>
      </c>
      <c r="AW614" s="1"/>
      <c r="AX614" s="1"/>
      <c r="AY614" s="1" t="s">
        <v>2829</v>
      </c>
      <c r="AZ614" s="1" t="s">
        <v>2829</v>
      </c>
      <c r="BA614" s="1" t="s">
        <v>2837</v>
      </c>
      <c r="BB614" s="1" t="s">
        <v>3063</v>
      </c>
      <c r="BC614" s="1"/>
      <c r="BD614">
        <v>3871</v>
      </c>
      <c r="BE614" s="1" t="s">
        <v>2818</v>
      </c>
      <c r="BF614">
        <v>629</v>
      </c>
      <c r="BG614">
        <v>1</v>
      </c>
      <c r="BH614" s="1" t="s">
        <v>2466</v>
      </c>
    </row>
    <row r="615" spans="1:60">
      <c r="A615" s="8">
        <v>136210</v>
      </c>
      <c r="B615" s="1" t="s">
        <v>2901</v>
      </c>
      <c r="C615" s="1" t="s">
        <v>3144</v>
      </c>
      <c r="D615" s="1" t="s">
        <v>288</v>
      </c>
      <c r="E615">
        <v>2</v>
      </c>
      <c r="F615" s="9" t="s">
        <v>3084</v>
      </c>
      <c r="G615" s="4">
        <v>1100000</v>
      </c>
      <c r="I615" s="14">
        <f t="shared" si="9"/>
        <v>2200000</v>
      </c>
      <c r="N615" s="1" t="s">
        <v>2441</v>
      </c>
      <c r="O615">
        <v>0</v>
      </c>
      <c r="P615" s="3">
        <v>46240</v>
      </c>
      <c r="Q615" s="1" t="s">
        <v>2449</v>
      </c>
      <c r="R615">
        <v>139364</v>
      </c>
      <c r="U615" s="1" t="s">
        <v>1235</v>
      </c>
      <c r="V615">
        <v>20</v>
      </c>
      <c r="W615">
        <v>1</v>
      </c>
      <c r="X615" s="1"/>
      <c r="Y615" s="1" t="s">
        <v>1768</v>
      </c>
      <c r="Z615" s="1" t="s">
        <v>1813</v>
      </c>
      <c r="AA615" s="1" t="s">
        <v>1815</v>
      </c>
      <c r="AB615" s="1" t="s">
        <v>1826</v>
      </c>
      <c r="AC615" s="1" t="s">
        <v>1919</v>
      </c>
      <c r="AD615" s="1" t="s">
        <v>1941</v>
      </c>
      <c r="AE615" s="1"/>
      <c r="AF615">
        <v>2</v>
      </c>
      <c r="AG615" s="1" t="s">
        <v>1132</v>
      </c>
      <c r="AH615" s="1" t="s">
        <v>2263</v>
      </c>
      <c r="AI615" s="1"/>
      <c r="AJ615" s="1" t="s">
        <v>2264</v>
      </c>
      <c r="AK615" s="1" t="s">
        <v>1132</v>
      </c>
      <c r="AL615" s="1" t="s">
        <v>1235</v>
      </c>
      <c r="AM615" s="1"/>
      <c r="AN615" s="3">
        <v>46240</v>
      </c>
      <c r="AO615" s="1" t="s">
        <v>2451</v>
      </c>
      <c r="AP615" s="1" t="s">
        <v>2547</v>
      </c>
      <c r="AQ615" s="1" t="s">
        <v>2811</v>
      </c>
      <c r="AR615" s="1" t="s">
        <v>2811</v>
      </c>
      <c r="AS615" s="1" t="s">
        <v>2816</v>
      </c>
      <c r="AT615" s="1" t="s">
        <v>1826</v>
      </c>
      <c r="AU615" s="1" t="s">
        <v>1919</v>
      </c>
      <c r="AV615" s="1" t="s">
        <v>2825</v>
      </c>
      <c r="AW615" s="1"/>
      <c r="AX615" s="1"/>
      <c r="AY615" s="1" t="s">
        <v>2829</v>
      </c>
      <c r="AZ615" s="1" t="s">
        <v>2829</v>
      </c>
      <c r="BA615" s="1" t="s">
        <v>2835</v>
      </c>
      <c r="BB615" s="1" t="s">
        <v>3059</v>
      </c>
      <c r="BC615" s="1"/>
      <c r="BD615">
        <v>11532</v>
      </c>
      <c r="BE615" s="1" t="s">
        <v>2816</v>
      </c>
      <c r="BF615">
        <v>102</v>
      </c>
      <c r="BG615">
        <v>1</v>
      </c>
      <c r="BH615" s="1" t="s">
        <v>3262</v>
      </c>
    </row>
    <row r="616" spans="1:60">
      <c r="A616" s="8">
        <v>136212</v>
      </c>
      <c r="B616" s="1" t="s">
        <v>2896</v>
      </c>
      <c r="C616" s="1" t="s">
        <v>3137</v>
      </c>
      <c r="D616" s="1" t="s">
        <v>346</v>
      </c>
      <c r="E616">
        <v>1</v>
      </c>
      <c r="F616" s="9" t="s">
        <v>3083</v>
      </c>
      <c r="G616" s="4">
        <v>1117600</v>
      </c>
      <c r="I616" s="14">
        <f t="shared" si="9"/>
        <v>1117600</v>
      </c>
      <c r="N616" s="1" t="s">
        <v>2441</v>
      </c>
      <c r="O616">
        <v>0</v>
      </c>
      <c r="P616" s="3">
        <v>46240</v>
      </c>
      <c r="Q616" s="1" t="s">
        <v>2449</v>
      </c>
      <c r="R616">
        <v>139077</v>
      </c>
      <c r="U616" s="1" t="s">
        <v>1280</v>
      </c>
      <c r="V616">
        <v>20</v>
      </c>
      <c r="W616">
        <v>4</v>
      </c>
      <c r="X616" s="1"/>
      <c r="Y616" s="1" t="s">
        <v>1768</v>
      </c>
      <c r="Z616" s="1" t="s">
        <v>1813</v>
      </c>
      <c r="AA616" s="1" t="s">
        <v>1817</v>
      </c>
      <c r="AB616" s="1" t="s">
        <v>1870</v>
      </c>
      <c r="AC616" s="1" t="s">
        <v>1931</v>
      </c>
      <c r="AD616" s="1" t="s">
        <v>1941</v>
      </c>
      <c r="AE616" s="1"/>
      <c r="AF616">
        <v>0</v>
      </c>
      <c r="AG616" s="1" t="s">
        <v>1350</v>
      </c>
      <c r="AH616" s="1" t="s">
        <v>2263</v>
      </c>
      <c r="AI616" s="1"/>
      <c r="AJ616" s="1" t="s">
        <v>2266</v>
      </c>
      <c r="AK616" s="1" t="s">
        <v>2296</v>
      </c>
      <c r="AL616" s="1" t="s">
        <v>2391</v>
      </c>
      <c r="AM616" s="1"/>
      <c r="AN616" s="3">
        <v>46240</v>
      </c>
      <c r="AO616" s="1" t="s">
        <v>2451</v>
      </c>
      <c r="AP616" s="1" t="s">
        <v>2549</v>
      </c>
      <c r="AQ616" s="1" t="s">
        <v>2811</v>
      </c>
      <c r="AR616" s="1" t="s">
        <v>2811</v>
      </c>
      <c r="AS616" s="1" t="s">
        <v>2818</v>
      </c>
      <c r="AT616" s="1" t="s">
        <v>1870</v>
      </c>
      <c r="AU616" s="1" t="s">
        <v>1931</v>
      </c>
      <c r="AV616" s="1" t="s">
        <v>2825</v>
      </c>
      <c r="AW616" s="1"/>
      <c r="AX616" s="1"/>
      <c r="AY616" s="1" t="s">
        <v>2833</v>
      </c>
      <c r="AZ616" s="1" t="s">
        <v>2830</v>
      </c>
      <c r="BA616" s="1" t="s">
        <v>2837</v>
      </c>
      <c r="BB616" s="1" t="s">
        <v>3063</v>
      </c>
      <c r="BC616" s="1"/>
      <c r="BD616">
        <v>22417</v>
      </c>
      <c r="BE616" s="1" t="s">
        <v>2818</v>
      </c>
      <c r="BF616">
        <v>2053</v>
      </c>
      <c r="BG616">
        <v>4</v>
      </c>
      <c r="BH616" s="1" t="s">
        <v>2451</v>
      </c>
    </row>
    <row r="617" spans="1:60">
      <c r="A617" s="8">
        <v>136211</v>
      </c>
      <c r="B617" s="1" t="s">
        <v>2896</v>
      </c>
      <c r="C617" s="1" t="s">
        <v>3137</v>
      </c>
      <c r="D617" s="1" t="s">
        <v>326</v>
      </c>
      <c r="E617">
        <v>1</v>
      </c>
      <c r="F617" s="9" t="s">
        <v>3083</v>
      </c>
      <c r="G617" s="4">
        <v>1120000</v>
      </c>
      <c r="I617" s="14">
        <f t="shared" si="9"/>
        <v>1120000</v>
      </c>
      <c r="N617" s="1" t="s">
        <v>2441</v>
      </c>
      <c r="O617">
        <v>0</v>
      </c>
      <c r="P617" s="3">
        <v>46240</v>
      </c>
      <c r="Q617" s="1" t="s">
        <v>2449</v>
      </c>
      <c r="R617">
        <v>139076</v>
      </c>
      <c r="U617" s="1" t="s">
        <v>1274</v>
      </c>
      <c r="V617">
        <v>20</v>
      </c>
      <c r="W617">
        <v>38</v>
      </c>
      <c r="X617" s="1"/>
      <c r="Y617" s="1" t="s">
        <v>1768</v>
      </c>
      <c r="Z617" s="1" t="s">
        <v>1813</v>
      </c>
      <c r="AA617" s="1" t="s">
        <v>1817</v>
      </c>
      <c r="AB617" s="1" t="s">
        <v>1870</v>
      </c>
      <c r="AC617" s="1" t="s">
        <v>1931</v>
      </c>
      <c r="AD617" s="1" t="s">
        <v>1941</v>
      </c>
      <c r="AE617" s="1"/>
      <c r="AF617">
        <v>0</v>
      </c>
      <c r="AG617" s="1" t="s">
        <v>1350</v>
      </c>
      <c r="AH617" s="1" t="s">
        <v>2263</v>
      </c>
      <c r="AI617" s="1"/>
      <c r="AJ617" s="1" t="s">
        <v>2266</v>
      </c>
      <c r="AK617" s="1" t="s">
        <v>1992</v>
      </c>
      <c r="AL617" s="1" t="s">
        <v>1129</v>
      </c>
      <c r="AM617" s="1"/>
      <c r="AN617" s="3">
        <v>46240</v>
      </c>
      <c r="AO617" s="1" t="s">
        <v>2451</v>
      </c>
      <c r="AP617" s="1" t="s">
        <v>2548</v>
      </c>
      <c r="AQ617" s="1" t="s">
        <v>2811</v>
      </c>
      <c r="AR617" s="1" t="s">
        <v>2811</v>
      </c>
      <c r="AS617" s="1" t="s">
        <v>2818</v>
      </c>
      <c r="AT617" s="1" t="s">
        <v>1870</v>
      </c>
      <c r="AU617" s="1" t="s">
        <v>1931</v>
      </c>
      <c r="AV617" s="1" t="s">
        <v>2825</v>
      </c>
      <c r="AW617" s="1"/>
      <c r="AX617" s="1"/>
      <c r="AY617" s="1" t="s">
        <v>2833</v>
      </c>
      <c r="AZ617" s="1" t="s">
        <v>2830</v>
      </c>
      <c r="BA617" s="1" t="s">
        <v>2837</v>
      </c>
      <c r="BB617" s="1" t="s">
        <v>3063</v>
      </c>
      <c r="BC617" s="1"/>
      <c r="BD617">
        <v>22417</v>
      </c>
      <c r="BE617" s="1" t="s">
        <v>2818</v>
      </c>
      <c r="BF617">
        <v>2053</v>
      </c>
      <c r="BG617">
        <v>38</v>
      </c>
      <c r="BH617" s="1" t="s">
        <v>2451</v>
      </c>
    </row>
    <row r="618" spans="1:60">
      <c r="A618" s="8">
        <v>136283</v>
      </c>
      <c r="B618" s="1" t="s">
        <v>2917</v>
      </c>
      <c r="C618" s="1" t="s">
        <v>2798</v>
      </c>
      <c r="D618" s="1" t="s">
        <v>638</v>
      </c>
      <c r="E618">
        <v>1</v>
      </c>
      <c r="F618" s="9" t="s">
        <v>3084</v>
      </c>
      <c r="G618" s="4">
        <v>1122500</v>
      </c>
      <c r="I618" s="14">
        <f t="shared" si="9"/>
        <v>1122500</v>
      </c>
      <c r="N618" s="1" t="s">
        <v>2441</v>
      </c>
      <c r="O618">
        <v>0</v>
      </c>
      <c r="P618" s="3">
        <v>46247</v>
      </c>
      <c r="Q618" s="1" t="s">
        <v>2457</v>
      </c>
      <c r="R618">
        <v>139585</v>
      </c>
      <c r="U618" s="1" t="s">
        <v>1458</v>
      </c>
      <c r="V618">
        <v>0</v>
      </c>
      <c r="W618">
        <v>1</v>
      </c>
      <c r="X618" s="1"/>
      <c r="Y618" s="1" t="s">
        <v>1785</v>
      </c>
      <c r="Z618" s="1" t="s">
        <v>1814</v>
      </c>
      <c r="AA618" s="1" t="s">
        <v>1818</v>
      </c>
      <c r="AB618" s="1" t="s">
        <v>1892</v>
      </c>
      <c r="AC618" s="1" t="s">
        <v>1926</v>
      </c>
      <c r="AD618" s="1" t="s">
        <v>1941</v>
      </c>
      <c r="AE618" s="1"/>
      <c r="AF618">
        <v>0</v>
      </c>
      <c r="AG618" s="1" t="s">
        <v>1350</v>
      </c>
      <c r="AH618" s="1" t="s">
        <v>2263</v>
      </c>
      <c r="AI618" s="1"/>
      <c r="AJ618" s="1" t="s">
        <v>2265</v>
      </c>
      <c r="AK618" s="1" t="s">
        <v>1458</v>
      </c>
      <c r="AL618" s="1" t="s">
        <v>1458</v>
      </c>
      <c r="AM618" s="1" t="s">
        <v>2444</v>
      </c>
      <c r="AN618" s="3">
        <v>46247</v>
      </c>
      <c r="AO618" s="1" t="s">
        <v>2451</v>
      </c>
      <c r="AP618" s="1"/>
      <c r="AQ618" s="1" t="s">
        <v>2811</v>
      </c>
      <c r="AR618" s="1" t="s">
        <v>2811</v>
      </c>
      <c r="AS618" s="1" t="s">
        <v>2820</v>
      </c>
      <c r="AT618" s="1" t="s">
        <v>1892</v>
      </c>
      <c r="AU618" s="1" t="s">
        <v>1926</v>
      </c>
      <c r="AV618" s="1" t="s">
        <v>2827</v>
      </c>
      <c r="AW618" s="1"/>
      <c r="AX618" s="1"/>
      <c r="AY618" s="1" t="s">
        <v>2830</v>
      </c>
      <c r="AZ618" s="1" t="s">
        <v>2830</v>
      </c>
      <c r="BA618" s="1" t="s">
        <v>2836</v>
      </c>
      <c r="BB618" s="1" t="s">
        <v>3077</v>
      </c>
      <c r="BC618" s="1"/>
      <c r="BD618">
        <v>17513</v>
      </c>
      <c r="BE618" s="1" t="s">
        <v>2820</v>
      </c>
      <c r="BF618">
        <v>2886</v>
      </c>
      <c r="BG618">
        <v>1</v>
      </c>
      <c r="BH618" s="1" t="s">
        <v>2446</v>
      </c>
    </row>
    <row r="619" spans="1:60">
      <c r="A619" s="8">
        <v>136239</v>
      </c>
      <c r="B619" s="1" t="s">
        <v>2913</v>
      </c>
      <c r="C619" s="1" t="s">
        <v>3161</v>
      </c>
      <c r="D619" s="1" t="s">
        <v>564</v>
      </c>
      <c r="E619">
        <v>1</v>
      </c>
      <c r="F619" s="9" t="s">
        <v>3083</v>
      </c>
      <c r="G619" s="4">
        <v>1130000</v>
      </c>
      <c r="I619" s="14">
        <f t="shared" si="9"/>
        <v>1130000</v>
      </c>
      <c r="N619" s="1" t="s">
        <v>2441</v>
      </c>
      <c r="O619">
        <v>0</v>
      </c>
      <c r="P619" s="3">
        <v>46244</v>
      </c>
      <c r="Q619" s="1" t="s">
        <v>2452</v>
      </c>
      <c r="R619">
        <v>139326</v>
      </c>
      <c r="U619" s="1" t="s">
        <v>1404</v>
      </c>
      <c r="V619">
        <v>0</v>
      </c>
      <c r="W619">
        <v>1</v>
      </c>
      <c r="X619" s="1"/>
      <c r="Y619" s="1" t="s">
        <v>1768</v>
      </c>
      <c r="Z619" s="1" t="s">
        <v>1813</v>
      </c>
      <c r="AA619" s="1" t="s">
        <v>1817</v>
      </c>
      <c r="AB619" s="1" t="s">
        <v>1870</v>
      </c>
      <c r="AC619" s="1" t="s">
        <v>1930</v>
      </c>
      <c r="AD619" s="1" t="s">
        <v>1941</v>
      </c>
      <c r="AE619" s="1"/>
      <c r="AF619">
        <v>1</v>
      </c>
      <c r="AG619" s="1" t="s">
        <v>1404</v>
      </c>
      <c r="AH619" s="1" t="s">
        <v>2263</v>
      </c>
      <c r="AI619" s="1"/>
      <c r="AJ619" s="1" t="s">
        <v>2266</v>
      </c>
      <c r="AK619" s="1" t="s">
        <v>1404</v>
      </c>
      <c r="AL619" s="1" t="s">
        <v>1404</v>
      </c>
      <c r="AM619" s="1" t="s">
        <v>2444</v>
      </c>
      <c r="AN619" s="3">
        <v>46244</v>
      </c>
      <c r="AO619" s="1" t="s">
        <v>2451</v>
      </c>
      <c r="AP619" s="1" t="s">
        <v>2571</v>
      </c>
      <c r="AQ619" s="1" t="s">
        <v>2811</v>
      </c>
      <c r="AR619" s="1" t="s">
        <v>2811</v>
      </c>
      <c r="AS619" s="1" t="s">
        <v>2818</v>
      </c>
      <c r="AT619" s="1" t="s">
        <v>1870</v>
      </c>
      <c r="AU619" s="1" t="s">
        <v>1930</v>
      </c>
      <c r="AV619" s="1" t="s">
        <v>2825</v>
      </c>
      <c r="AW619" s="1"/>
      <c r="AX619" s="1"/>
      <c r="AY619" s="1" t="s">
        <v>2829</v>
      </c>
      <c r="AZ619" s="1" t="s">
        <v>2829</v>
      </c>
      <c r="BA619" s="1" t="s">
        <v>2837</v>
      </c>
      <c r="BB619" s="1" t="s">
        <v>3072</v>
      </c>
      <c r="BC619" s="1"/>
      <c r="BD619">
        <v>22418</v>
      </c>
      <c r="BE619" s="1" t="s">
        <v>2818</v>
      </c>
      <c r="BF619">
        <v>5337</v>
      </c>
      <c r="BG619">
        <v>1</v>
      </c>
      <c r="BH619" s="1" t="s">
        <v>2451</v>
      </c>
    </row>
    <row r="620" spans="1:60">
      <c r="A620" s="8">
        <v>136255</v>
      </c>
      <c r="B620" s="1" t="s">
        <v>2878</v>
      </c>
      <c r="C620" s="1" t="s">
        <v>3095</v>
      </c>
      <c r="D620" s="1" t="s">
        <v>587</v>
      </c>
      <c r="E620">
        <v>1</v>
      </c>
      <c r="F620" s="9" t="s">
        <v>3083</v>
      </c>
      <c r="G620" s="4">
        <v>1135000</v>
      </c>
      <c r="I620" s="14">
        <f t="shared" si="9"/>
        <v>1135000</v>
      </c>
      <c r="N620" s="1" t="s">
        <v>2441</v>
      </c>
      <c r="O620">
        <v>0</v>
      </c>
      <c r="P620" s="3">
        <v>46244</v>
      </c>
      <c r="Q620" s="1" t="s">
        <v>2452</v>
      </c>
      <c r="R620">
        <v>139482</v>
      </c>
      <c r="U620" s="1" t="s">
        <v>1422</v>
      </c>
      <c r="V620">
        <v>0</v>
      </c>
      <c r="W620">
        <v>2</v>
      </c>
      <c r="X620" s="1"/>
      <c r="Y620" s="1" t="s">
        <v>1769</v>
      </c>
      <c r="Z620" s="1" t="s">
        <v>1813</v>
      </c>
      <c r="AA620" s="1" t="s">
        <v>1815</v>
      </c>
      <c r="AB620" s="1" t="s">
        <v>1826</v>
      </c>
      <c r="AC620" s="1" t="s">
        <v>1919</v>
      </c>
      <c r="AD620" s="1" t="s">
        <v>1941</v>
      </c>
      <c r="AE620" s="1"/>
      <c r="AF620">
        <v>1</v>
      </c>
      <c r="AG620" s="1" t="s">
        <v>1422</v>
      </c>
      <c r="AH620" s="1" t="s">
        <v>2263</v>
      </c>
      <c r="AI620" s="1"/>
      <c r="AJ620" s="1" t="s">
        <v>2264</v>
      </c>
      <c r="AK620" s="1" t="s">
        <v>2310</v>
      </c>
      <c r="AL620" s="1" t="s">
        <v>2310</v>
      </c>
      <c r="AM620" s="1" t="s">
        <v>2444</v>
      </c>
      <c r="AN620" s="3">
        <v>46244</v>
      </c>
      <c r="AO620" s="1" t="s">
        <v>2451</v>
      </c>
      <c r="AP620" s="1" t="s">
        <v>2513</v>
      </c>
      <c r="AQ620" s="1" t="s">
        <v>2811</v>
      </c>
      <c r="AR620" s="1" t="s">
        <v>2811</v>
      </c>
      <c r="AS620" s="1" t="s">
        <v>2816</v>
      </c>
      <c r="AT620" s="1" t="s">
        <v>1826</v>
      </c>
      <c r="AU620" s="1" t="s">
        <v>1919</v>
      </c>
      <c r="AV620" s="1" t="s">
        <v>2825</v>
      </c>
      <c r="AW620" s="1"/>
      <c r="AX620" s="1"/>
      <c r="AY620" s="1" t="s">
        <v>2829</v>
      </c>
      <c r="AZ620" s="1" t="s">
        <v>2829</v>
      </c>
      <c r="BA620" s="1" t="s">
        <v>2835</v>
      </c>
      <c r="BB620" s="1" t="s">
        <v>3059</v>
      </c>
      <c r="BC620" s="1"/>
      <c r="BD620">
        <v>1185</v>
      </c>
      <c r="BE620" s="1" t="s">
        <v>2816</v>
      </c>
      <c r="BF620">
        <v>7094</v>
      </c>
      <c r="BG620">
        <v>2</v>
      </c>
      <c r="BH620" s="1" t="s">
        <v>2453</v>
      </c>
    </row>
    <row r="621" spans="1:60">
      <c r="A621" s="8">
        <v>136544</v>
      </c>
      <c r="B621" s="1" t="s">
        <v>2903</v>
      </c>
      <c r="C621" s="1" t="s">
        <v>3096</v>
      </c>
      <c r="D621" s="1" t="s">
        <v>1042</v>
      </c>
      <c r="E621">
        <v>1</v>
      </c>
      <c r="F621" s="9" t="s">
        <v>3083</v>
      </c>
      <c r="G621" s="4">
        <v>1137500</v>
      </c>
      <c r="I621" s="14">
        <f t="shared" si="9"/>
        <v>1137500</v>
      </c>
      <c r="N621" s="1" t="s">
        <v>2441</v>
      </c>
      <c r="O621">
        <v>0</v>
      </c>
      <c r="P621" s="3">
        <v>46262</v>
      </c>
      <c r="Q621" s="1" t="s">
        <v>2468</v>
      </c>
      <c r="R621">
        <v>139835</v>
      </c>
      <c r="U621" s="1" t="s">
        <v>1762</v>
      </c>
      <c r="V621">
        <v>0</v>
      </c>
      <c r="W621">
        <v>1</v>
      </c>
      <c r="X621" s="1"/>
      <c r="Y621" s="1" t="s">
        <v>1768</v>
      </c>
      <c r="Z621" s="1" t="s">
        <v>1813</v>
      </c>
      <c r="AA621" s="1" t="s">
        <v>1820</v>
      </c>
      <c r="AB621" s="1" t="s">
        <v>1887</v>
      </c>
      <c r="AC621" s="1" t="s">
        <v>1820</v>
      </c>
      <c r="AD621" s="1" t="s">
        <v>1941</v>
      </c>
      <c r="AE621" s="1"/>
      <c r="AF621">
        <v>1</v>
      </c>
      <c r="AG621" s="1" t="s">
        <v>1762</v>
      </c>
      <c r="AH621" s="1" t="s">
        <v>2263</v>
      </c>
      <c r="AI621" s="1"/>
      <c r="AJ621" s="1" t="s">
        <v>2265</v>
      </c>
      <c r="AK621" s="1" t="s">
        <v>1762</v>
      </c>
      <c r="AL621" s="1" t="s">
        <v>1762</v>
      </c>
      <c r="AM621" s="1"/>
      <c r="AN621" s="3">
        <v>46262</v>
      </c>
      <c r="AO621" s="1" t="s">
        <v>2451</v>
      </c>
      <c r="AP621" s="1" t="s">
        <v>2809</v>
      </c>
      <c r="AQ621" s="1" t="s">
        <v>2811</v>
      </c>
      <c r="AR621" s="1" t="s">
        <v>2811</v>
      </c>
      <c r="AS621" s="1" t="s">
        <v>2824</v>
      </c>
      <c r="AT621" s="1" t="s">
        <v>1887</v>
      </c>
      <c r="AU621" s="1" t="s">
        <v>1820</v>
      </c>
      <c r="AV621" s="1" t="s">
        <v>2825</v>
      </c>
      <c r="AW621" s="1"/>
      <c r="AX621" s="1"/>
      <c r="AY621" s="1" t="s">
        <v>2829</v>
      </c>
      <c r="AZ621" s="1" t="s">
        <v>2829</v>
      </c>
      <c r="BA621" s="1" t="s">
        <v>2836</v>
      </c>
      <c r="BB621" s="1" t="s">
        <v>3070</v>
      </c>
      <c r="BC621" s="1"/>
      <c r="BD621">
        <v>14862</v>
      </c>
      <c r="BE621" s="1" t="s">
        <v>2824</v>
      </c>
      <c r="BF621">
        <v>1136</v>
      </c>
      <c r="BG621">
        <v>1</v>
      </c>
      <c r="BH621" s="1" t="s">
        <v>2468</v>
      </c>
    </row>
    <row r="622" spans="1:60">
      <c r="A622" s="8">
        <v>136238</v>
      </c>
      <c r="B622" s="1" t="s">
        <v>2912</v>
      </c>
      <c r="C622" s="1" t="s">
        <v>3135</v>
      </c>
      <c r="D622" s="1" t="s">
        <v>562</v>
      </c>
      <c r="E622">
        <v>118</v>
      </c>
      <c r="F622" s="9" t="s">
        <v>3083</v>
      </c>
      <c r="G622" s="4">
        <v>1187298</v>
      </c>
      <c r="I622" s="14">
        <f t="shared" si="9"/>
        <v>140101164</v>
      </c>
      <c r="N622" s="1" t="s">
        <v>2441</v>
      </c>
      <c r="O622">
        <v>0</v>
      </c>
      <c r="P622" s="3">
        <v>46244</v>
      </c>
      <c r="Q622" s="1" t="s">
        <v>2452</v>
      </c>
      <c r="R622">
        <v>139408</v>
      </c>
      <c r="U622" s="1" t="s">
        <v>1402</v>
      </c>
      <c r="V622">
        <v>20</v>
      </c>
      <c r="W622">
        <v>1</v>
      </c>
      <c r="X622" s="1"/>
      <c r="Y622" s="1" t="s">
        <v>1768</v>
      </c>
      <c r="Z622" s="1" t="s">
        <v>1813</v>
      </c>
      <c r="AA622" s="1" t="s">
        <v>1817</v>
      </c>
      <c r="AB622" s="1" t="s">
        <v>1866</v>
      </c>
      <c r="AC622" s="1" t="s">
        <v>1930</v>
      </c>
      <c r="AD622" s="1" t="s">
        <v>1941</v>
      </c>
      <c r="AE622" s="1"/>
      <c r="AF622">
        <v>118</v>
      </c>
      <c r="AG622" s="1" t="s">
        <v>2083</v>
      </c>
      <c r="AH622" s="1" t="s">
        <v>2263</v>
      </c>
      <c r="AI622" s="1"/>
      <c r="AJ622" s="1" t="s">
        <v>2266</v>
      </c>
      <c r="AK622" s="1" t="s">
        <v>2307</v>
      </c>
      <c r="AL622" s="1" t="s">
        <v>2399</v>
      </c>
      <c r="AM622" s="1"/>
      <c r="AN622" s="3">
        <v>46244</v>
      </c>
      <c r="AO622" s="1" t="s">
        <v>2451</v>
      </c>
      <c r="AP622" s="1" t="s">
        <v>2570</v>
      </c>
      <c r="AQ622" s="1" t="s">
        <v>2811</v>
      </c>
      <c r="AR622" s="1" t="s">
        <v>2811</v>
      </c>
      <c r="AS622" s="1" t="s">
        <v>2818</v>
      </c>
      <c r="AT622" s="1" t="s">
        <v>1866</v>
      </c>
      <c r="AU622" s="1" t="s">
        <v>1930</v>
      </c>
      <c r="AV622" s="1" t="s">
        <v>2825</v>
      </c>
      <c r="AW622" s="1"/>
      <c r="AX622" s="1"/>
      <c r="AY622" s="1" t="s">
        <v>2829</v>
      </c>
      <c r="AZ622" s="1" t="s">
        <v>2829</v>
      </c>
      <c r="BA622" s="1" t="s">
        <v>2837</v>
      </c>
      <c r="BB622" s="1" t="s">
        <v>3063</v>
      </c>
      <c r="BC622" s="1"/>
      <c r="BD622">
        <v>22427</v>
      </c>
      <c r="BE622" s="1" t="s">
        <v>2818</v>
      </c>
      <c r="BF622">
        <v>6925</v>
      </c>
      <c r="BG622">
        <v>1</v>
      </c>
      <c r="BH622" s="1" t="s">
        <v>2460</v>
      </c>
    </row>
    <row r="623" spans="1:60">
      <c r="A623" s="8">
        <v>136386</v>
      </c>
      <c r="B623" s="1" t="s">
        <v>2921</v>
      </c>
      <c r="C623" s="1" t="s">
        <v>3161</v>
      </c>
      <c r="D623" s="1" t="s">
        <v>794</v>
      </c>
      <c r="E623">
        <v>1</v>
      </c>
      <c r="F623" s="9" t="s">
        <v>3083</v>
      </c>
      <c r="G623" s="4">
        <v>1193500</v>
      </c>
      <c r="I623" s="14">
        <f t="shared" si="9"/>
        <v>1193500</v>
      </c>
      <c r="N623" s="1" t="s">
        <v>2441</v>
      </c>
      <c r="O623">
        <v>0</v>
      </c>
      <c r="P623" s="3">
        <v>46252</v>
      </c>
      <c r="Q623" s="1" t="s">
        <v>2459</v>
      </c>
      <c r="R623">
        <v>139570</v>
      </c>
      <c r="U623" s="1" t="s">
        <v>1578</v>
      </c>
      <c r="V623">
        <v>0</v>
      </c>
      <c r="W623">
        <v>1</v>
      </c>
      <c r="X623" s="1"/>
      <c r="Y623" s="1" t="s">
        <v>1768</v>
      </c>
      <c r="Z623" s="1" t="s">
        <v>1813</v>
      </c>
      <c r="AA623" s="1" t="s">
        <v>1817</v>
      </c>
      <c r="AB623" s="1" t="s">
        <v>1870</v>
      </c>
      <c r="AC623" s="1" t="s">
        <v>1930</v>
      </c>
      <c r="AD623" s="1" t="s">
        <v>1941</v>
      </c>
      <c r="AE623" s="1"/>
      <c r="AF623">
        <v>1</v>
      </c>
      <c r="AG623" s="1" t="s">
        <v>1578</v>
      </c>
      <c r="AH623" s="1" t="s">
        <v>2263</v>
      </c>
      <c r="AI623" s="1"/>
      <c r="AJ623" s="1" t="s">
        <v>2266</v>
      </c>
      <c r="AK623" s="1" t="s">
        <v>1578</v>
      </c>
      <c r="AL623" s="1" t="s">
        <v>1578</v>
      </c>
      <c r="AM623" s="1"/>
      <c r="AN623" s="3">
        <v>46252</v>
      </c>
      <c r="AO623" s="1" t="s">
        <v>2451</v>
      </c>
      <c r="AP623" s="1" t="s">
        <v>2682</v>
      </c>
      <c r="AQ623" s="1" t="s">
        <v>2811</v>
      </c>
      <c r="AR623" s="1" t="s">
        <v>2811</v>
      </c>
      <c r="AS623" s="1" t="s">
        <v>2818</v>
      </c>
      <c r="AT623" s="1" t="s">
        <v>1870</v>
      </c>
      <c r="AU623" s="1" t="s">
        <v>1930</v>
      </c>
      <c r="AV623" s="1" t="s">
        <v>2825</v>
      </c>
      <c r="AW623" s="1"/>
      <c r="AX623" s="1"/>
      <c r="AY623" s="1" t="s">
        <v>2829</v>
      </c>
      <c r="AZ623" s="1" t="s">
        <v>2829</v>
      </c>
      <c r="BA623" s="1" t="s">
        <v>2837</v>
      </c>
      <c r="BB623" s="1" t="s">
        <v>3072</v>
      </c>
      <c r="BC623" s="1"/>
      <c r="BD623">
        <v>22418</v>
      </c>
      <c r="BE623" s="1" t="s">
        <v>2818</v>
      </c>
      <c r="BF623">
        <v>6402</v>
      </c>
      <c r="BG623">
        <v>1</v>
      </c>
      <c r="BH623" s="1" t="s">
        <v>2454</v>
      </c>
    </row>
    <row r="624" spans="1:60">
      <c r="A624" s="8">
        <v>136171</v>
      </c>
      <c r="B624" s="1" t="s">
        <v>2878</v>
      </c>
      <c r="C624" s="1" t="s">
        <v>3095</v>
      </c>
      <c r="D624" s="1" t="s">
        <v>208</v>
      </c>
      <c r="E624">
        <v>1</v>
      </c>
      <c r="F624" s="9" t="s">
        <v>3083</v>
      </c>
      <c r="G624" s="4">
        <v>1195000</v>
      </c>
      <c r="I624" s="14">
        <f t="shared" si="9"/>
        <v>1195000</v>
      </c>
      <c r="N624" s="1" t="s">
        <v>2441</v>
      </c>
      <c r="O624">
        <v>0</v>
      </c>
      <c r="P624" s="3">
        <v>46238</v>
      </c>
      <c r="Q624" s="1" t="s">
        <v>2448</v>
      </c>
      <c r="R624">
        <v>139366</v>
      </c>
      <c r="U624" s="1" t="s">
        <v>1183</v>
      </c>
      <c r="V624">
        <v>0</v>
      </c>
      <c r="W624">
        <v>1</v>
      </c>
      <c r="X624" s="1"/>
      <c r="Y624" s="1" t="s">
        <v>1769</v>
      </c>
      <c r="Z624" s="1" t="s">
        <v>1813</v>
      </c>
      <c r="AA624" s="1" t="s">
        <v>1815</v>
      </c>
      <c r="AB624" s="1" t="s">
        <v>1826</v>
      </c>
      <c r="AC624" s="1" t="s">
        <v>1919</v>
      </c>
      <c r="AD624" s="1" t="s">
        <v>1941</v>
      </c>
      <c r="AE624" s="1"/>
      <c r="AF624">
        <v>1</v>
      </c>
      <c r="AG624" s="1" t="s">
        <v>1183</v>
      </c>
      <c r="AH624" s="1" t="s">
        <v>2263</v>
      </c>
      <c r="AI624" s="1"/>
      <c r="AJ624" s="1" t="s">
        <v>2264</v>
      </c>
      <c r="AK624" s="1" t="s">
        <v>1183</v>
      </c>
      <c r="AL624" s="1" t="s">
        <v>1183</v>
      </c>
      <c r="AM624" s="1" t="s">
        <v>2444</v>
      </c>
      <c r="AN624" s="3">
        <v>46238</v>
      </c>
      <c r="AO624" s="1" t="s">
        <v>2451</v>
      </c>
      <c r="AP624" s="1" t="s">
        <v>2513</v>
      </c>
      <c r="AQ624" s="1" t="s">
        <v>2811</v>
      </c>
      <c r="AR624" s="1" t="s">
        <v>2811</v>
      </c>
      <c r="AS624" s="1" t="s">
        <v>2816</v>
      </c>
      <c r="AT624" s="1" t="s">
        <v>1826</v>
      </c>
      <c r="AU624" s="1" t="s">
        <v>1919</v>
      </c>
      <c r="AV624" s="1" t="s">
        <v>2825</v>
      </c>
      <c r="AW624" s="1"/>
      <c r="AX624" s="1"/>
      <c r="AY624" s="1" t="s">
        <v>2829</v>
      </c>
      <c r="AZ624" s="1" t="s">
        <v>2829</v>
      </c>
      <c r="BA624" s="1" t="s">
        <v>2835</v>
      </c>
      <c r="BB624" s="1" t="s">
        <v>3059</v>
      </c>
      <c r="BC624" s="1"/>
      <c r="BD624">
        <v>1185</v>
      </c>
      <c r="BE624" s="1" t="s">
        <v>2816</v>
      </c>
      <c r="BF624">
        <v>7094</v>
      </c>
      <c r="BG624">
        <v>1</v>
      </c>
      <c r="BH624" s="1" t="s">
        <v>3262</v>
      </c>
    </row>
    <row r="625" spans="1:60">
      <c r="A625" s="8">
        <v>136212</v>
      </c>
      <c r="B625" s="1" t="s">
        <v>2896</v>
      </c>
      <c r="C625" s="1" t="s">
        <v>3137</v>
      </c>
      <c r="D625" s="1" t="s">
        <v>344</v>
      </c>
      <c r="E625">
        <v>1</v>
      </c>
      <c r="F625" s="9" t="s">
        <v>3083</v>
      </c>
      <c r="G625" s="4">
        <v>1210000</v>
      </c>
      <c r="I625" s="14">
        <f t="shared" si="9"/>
        <v>1210000</v>
      </c>
      <c r="N625" s="1" t="s">
        <v>2441</v>
      </c>
      <c r="O625">
        <v>0</v>
      </c>
      <c r="P625" s="3">
        <v>46240</v>
      </c>
      <c r="Q625" s="1" t="s">
        <v>2449</v>
      </c>
      <c r="R625">
        <v>139077</v>
      </c>
      <c r="U625" s="1" t="s">
        <v>1279</v>
      </c>
      <c r="V625">
        <v>20</v>
      </c>
      <c r="W625">
        <v>2</v>
      </c>
      <c r="X625" s="1"/>
      <c r="Y625" s="1" t="s">
        <v>1768</v>
      </c>
      <c r="Z625" s="1" t="s">
        <v>1813</v>
      </c>
      <c r="AA625" s="1" t="s">
        <v>1817</v>
      </c>
      <c r="AB625" s="1" t="s">
        <v>1870</v>
      </c>
      <c r="AC625" s="1" t="s">
        <v>1931</v>
      </c>
      <c r="AD625" s="1" t="s">
        <v>1941</v>
      </c>
      <c r="AE625" s="1"/>
      <c r="AF625">
        <v>0</v>
      </c>
      <c r="AG625" s="1" t="s">
        <v>1350</v>
      </c>
      <c r="AH625" s="1" t="s">
        <v>2263</v>
      </c>
      <c r="AI625" s="1"/>
      <c r="AJ625" s="1" t="s">
        <v>2266</v>
      </c>
      <c r="AK625" s="1" t="s">
        <v>2296</v>
      </c>
      <c r="AL625" s="1" t="s">
        <v>2391</v>
      </c>
      <c r="AM625" s="1"/>
      <c r="AN625" s="3">
        <v>46240</v>
      </c>
      <c r="AO625" s="1" t="s">
        <v>2451</v>
      </c>
      <c r="AP625" s="1" t="s">
        <v>2549</v>
      </c>
      <c r="AQ625" s="1" t="s">
        <v>2811</v>
      </c>
      <c r="AR625" s="1" t="s">
        <v>2811</v>
      </c>
      <c r="AS625" s="1" t="s">
        <v>2818</v>
      </c>
      <c r="AT625" s="1" t="s">
        <v>1870</v>
      </c>
      <c r="AU625" s="1" t="s">
        <v>1931</v>
      </c>
      <c r="AV625" s="1" t="s">
        <v>2825</v>
      </c>
      <c r="AW625" s="1"/>
      <c r="AX625" s="1"/>
      <c r="AY625" s="1" t="s">
        <v>2833</v>
      </c>
      <c r="AZ625" s="1" t="s">
        <v>2830</v>
      </c>
      <c r="BA625" s="1" t="s">
        <v>2837</v>
      </c>
      <c r="BB625" s="1" t="s">
        <v>3063</v>
      </c>
      <c r="BC625" s="1"/>
      <c r="BD625">
        <v>22417</v>
      </c>
      <c r="BE625" s="1" t="s">
        <v>2818</v>
      </c>
      <c r="BF625">
        <v>2053</v>
      </c>
      <c r="BG625">
        <v>2</v>
      </c>
      <c r="BH625" s="1" t="s">
        <v>2451</v>
      </c>
    </row>
    <row r="626" spans="1:60">
      <c r="A626" s="8">
        <v>136212</v>
      </c>
      <c r="B626" s="1" t="s">
        <v>2896</v>
      </c>
      <c r="C626" s="1" t="s">
        <v>3137</v>
      </c>
      <c r="D626" s="1" t="s">
        <v>345</v>
      </c>
      <c r="E626">
        <v>1</v>
      </c>
      <c r="F626" s="9" t="s">
        <v>3083</v>
      </c>
      <c r="G626" s="4">
        <v>1210000</v>
      </c>
      <c r="I626" s="14">
        <f t="shared" si="9"/>
        <v>1210000</v>
      </c>
      <c r="N626" s="1" t="s">
        <v>2441</v>
      </c>
      <c r="O626">
        <v>0</v>
      </c>
      <c r="P626" s="3">
        <v>46240</v>
      </c>
      <c r="Q626" s="1" t="s">
        <v>2449</v>
      </c>
      <c r="R626">
        <v>139077</v>
      </c>
      <c r="U626" s="1" t="s">
        <v>1279</v>
      </c>
      <c r="V626">
        <v>20</v>
      </c>
      <c r="W626">
        <v>3</v>
      </c>
      <c r="X626" s="1"/>
      <c r="Y626" s="1" t="s">
        <v>1768</v>
      </c>
      <c r="Z626" s="1" t="s">
        <v>1813</v>
      </c>
      <c r="AA626" s="1" t="s">
        <v>1817</v>
      </c>
      <c r="AB626" s="1" t="s">
        <v>1870</v>
      </c>
      <c r="AC626" s="1" t="s">
        <v>1931</v>
      </c>
      <c r="AD626" s="1" t="s">
        <v>1941</v>
      </c>
      <c r="AE626" s="1"/>
      <c r="AF626">
        <v>0</v>
      </c>
      <c r="AG626" s="1" t="s">
        <v>1350</v>
      </c>
      <c r="AH626" s="1" t="s">
        <v>2263</v>
      </c>
      <c r="AI626" s="1"/>
      <c r="AJ626" s="1" t="s">
        <v>2266</v>
      </c>
      <c r="AK626" s="1" t="s">
        <v>2296</v>
      </c>
      <c r="AL626" s="1" t="s">
        <v>2391</v>
      </c>
      <c r="AM626" s="1"/>
      <c r="AN626" s="3">
        <v>46240</v>
      </c>
      <c r="AO626" s="1" t="s">
        <v>2451</v>
      </c>
      <c r="AP626" s="1" t="s">
        <v>2549</v>
      </c>
      <c r="AQ626" s="1" t="s">
        <v>2811</v>
      </c>
      <c r="AR626" s="1" t="s">
        <v>2811</v>
      </c>
      <c r="AS626" s="1" t="s">
        <v>2818</v>
      </c>
      <c r="AT626" s="1" t="s">
        <v>1870</v>
      </c>
      <c r="AU626" s="1" t="s">
        <v>1931</v>
      </c>
      <c r="AV626" s="1" t="s">
        <v>2825</v>
      </c>
      <c r="AW626" s="1"/>
      <c r="AX626" s="1"/>
      <c r="AY626" s="1" t="s">
        <v>2833</v>
      </c>
      <c r="AZ626" s="1" t="s">
        <v>2830</v>
      </c>
      <c r="BA626" s="1" t="s">
        <v>2837</v>
      </c>
      <c r="BB626" s="1" t="s">
        <v>3063</v>
      </c>
      <c r="BC626" s="1"/>
      <c r="BD626">
        <v>22417</v>
      </c>
      <c r="BE626" s="1" t="s">
        <v>2818</v>
      </c>
      <c r="BF626">
        <v>2053</v>
      </c>
      <c r="BG626">
        <v>3</v>
      </c>
      <c r="BH626" s="1" t="s">
        <v>2451</v>
      </c>
    </row>
    <row r="627" spans="1:60">
      <c r="A627" s="8">
        <v>136062</v>
      </c>
      <c r="B627" s="1" t="s">
        <v>2841</v>
      </c>
      <c r="C627" s="1" t="s">
        <v>3093</v>
      </c>
      <c r="D627" s="1" t="s">
        <v>73</v>
      </c>
      <c r="E627">
        <v>1</v>
      </c>
      <c r="F627" s="9" t="s">
        <v>3084</v>
      </c>
      <c r="G627" s="4">
        <v>1247000</v>
      </c>
      <c r="I627" s="14">
        <f t="shared" si="9"/>
        <v>1247000</v>
      </c>
      <c r="N627" s="1" t="s">
        <v>2441</v>
      </c>
      <c r="O627">
        <v>0</v>
      </c>
      <c r="P627" s="3">
        <v>46237</v>
      </c>
      <c r="Q627" s="1" t="s">
        <v>2445</v>
      </c>
      <c r="R627">
        <v>139333</v>
      </c>
      <c r="U627" s="1" t="s">
        <v>1061</v>
      </c>
      <c r="V627">
        <v>0</v>
      </c>
      <c r="W627">
        <v>5</v>
      </c>
      <c r="X627" s="1"/>
      <c r="Y627" s="1" t="s">
        <v>1768</v>
      </c>
      <c r="Z627" s="1" t="s">
        <v>1814</v>
      </c>
      <c r="AA627" s="1" t="s">
        <v>1815</v>
      </c>
      <c r="AB627" s="1" t="s">
        <v>1824</v>
      </c>
      <c r="AC627" s="1" t="s">
        <v>1919</v>
      </c>
      <c r="AD627" s="1" t="s">
        <v>1941</v>
      </c>
      <c r="AE627" s="1"/>
      <c r="AF627">
        <v>0</v>
      </c>
      <c r="AG627" s="1" t="s">
        <v>1350</v>
      </c>
      <c r="AH627" s="1" t="s">
        <v>2263</v>
      </c>
      <c r="AI627" s="1"/>
      <c r="AJ627" s="1" t="s">
        <v>2264</v>
      </c>
      <c r="AK627" s="1" t="s">
        <v>2269</v>
      </c>
      <c r="AL627" s="1" t="s">
        <v>2269</v>
      </c>
      <c r="AM627" s="1" t="s">
        <v>2444</v>
      </c>
      <c r="AN627" s="3">
        <v>46237</v>
      </c>
      <c r="AO627" s="1" t="s">
        <v>2451</v>
      </c>
      <c r="AP627" s="1" t="s">
        <v>2473</v>
      </c>
      <c r="AQ627" s="1" t="s">
        <v>2811</v>
      </c>
      <c r="AR627" s="1" t="s">
        <v>2811</v>
      </c>
      <c r="AS627" s="1" t="s">
        <v>2816</v>
      </c>
      <c r="AT627" s="1" t="s">
        <v>1824</v>
      </c>
      <c r="AU627" s="1" t="s">
        <v>1919</v>
      </c>
      <c r="AV627" s="1" t="s">
        <v>2825</v>
      </c>
      <c r="AW627" s="1"/>
      <c r="AX627" s="1"/>
      <c r="AY627" s="1" t="s">
        <v>2830</v>
      </c>
      <c r="AZ627" s="1" t="s">
        <v>2830</v>
      </c>
      <c r="BA627" s="1" t="s">
        <v>2835</v>
      </c>
      <c r="BB627" s="1" t="s">
        <v>3059</v>
      </c>
      <c r="BC627" s="1"/>
      <c r="BD627">
        <v>11533</v>
      </c>
      <c r="BE627" s="1" t="s">
        <v>2816</v>
      </c>
      <c r="BF627">
        <v>2490</v>
      </c>
      <c r="BG627">
        <v>5</v>
      </c>
      <c r="BH627" s="1" t="s">
        <v>3260</v>
      </c>
    </row>
    <row r="628" spans="1:60">
      <c r="A628" s="8">
        <v>136104</v>
      </c>
      <c r="B628" s="1" t="s">
        <v>2855</v>
      </c>
      <c r="C628" s="1" t="s">
        <v>3096</v>
      </c>
      <c r="D628" s="1" t="s">
        <v>133</v>
      </c>
      <c r="E628">
        <v>1</v>
      </c>
      <c r="F628" s="9" t="s">
        <v>3083</v>
      </c>
      <c r="G628" s="4">
        <v>1248400</v>
      </c>
      <c r="I628" s="14">
        <f t="shared" si="9"/>
        <v>1248400</v>
      </c>
      <c r="N628" s="1" t="s">
        <v>2441</v>
      </c>
      <c r="O628">
        <v>0</v>
      </c>
      <c r="P628" s="3">
        <v>46237</v>
      </c>
      <c r="Q628" s="1" t="s">
        <v>2445</v>
      </c>
      <c r="R628">
        <v>139267</v>
      </c>
      <c r="U628" s="1" t="s">
        <v>1119</v>
      </c>
      <c r="V628">
        <v>20</v>
      </c>
      <c r="W628">
        <v>1</v>
      </c>
      <c r="X628" s="1"/>
      <c r="Y628" s="1" t="s">
        <v>1768</v>
      </c>
      <c r="Z628" s="1" t="s">
        <v>1813</v>
      </c>
      <c r="AA628" s="1" t="s">
        <v>1817</v>
      </c>
      <c r="AB628" s="1" t="s">
        <v>1833</v>
      </c>
      <c r="AC628" s="1" t="s">
        <v>1922</v>
      </c>
      <c r="AD628" s="1" t="s">
        <v>1941</v>
      </c>
      <c r="AE628" s="1"/>
      <c r="AF628">
        <v>1</v>
      </c>
      <c r="AG628" s="1" t="s">
        <v>1984</v>
      </c>
      <c r="AH628" s="1" t="s">
        <v>2263</v>
      </c>
      <c r="AI628" s="1"/>
      <c r="AJ628" s="1" t="s">
        <v>2265</v>
      </c>
      <c r="AK628" s="1" t="s">
        <v>1984</v>
      </c>
      <c r="AL628" s="1" t="s">
        <v>1119</v>
      </c>
      <c r="AM628" s="1"/>
      <c r="AN628" s="3">
        <v>46237</v>
      </c>
      <c r="AO628" s="1" t="s">
        <v>2451</v>
      </c>
      <c r="AP628" s="1"/>
      <c r="AQ628" s="1" t="s">
        <v>2811</v>
      </c>
      <c r="AR628" s="1" t="s">
        <v>2811</v>
      </c>
      <c r="AS628" s="1" t="s">
        <v>2818</v>
      </c>
      <c r="AT628" s="1" t="s">
        <v>1833</v>
      </c>
      <c r="AU628" s="1" t="s">
        <v>1922</v>
      </c>
      <c r="AV628" s="1" t="s">
        <v>2825</v>
      </c>
      <c r="AW628" s="1"/>
      <c r="AX628" s="1"/>
      <c r="AY628" s="1" t="s">
        <v>2829</v>
      </c>
      <c r="AZ628" s="1" t="s">
        <v>2829</v>
      </c>
      <c r="BA628" s="1" t="s">
        <v>2836</v>
      </c>
      <c r="BB628" s="1" t="s">
        <v>3061</v>
      </c>
      <c r="BC628" s="1"/>
      <c r="BD628">
        <v>14862</v>
      </c>
      <c r="BE628" s="1" t="s">
        <v>2818</v>
      </c>
      <c r="BF628">
        <v>723</v>
      </c>
      <c r="BG628">
        <v>1</v>
      </c>
      <c r="BH628" s="1" t="s">
        <v>3259</v>
      </c>
    </row>
    <row r="629" spans="1:60">
      <c r="A629" s="8">
        <v>136237</v>
      </c>
      <c r="B629" s="1" t="s">
        <v>2852</v>
      </c>
      <c r="C629" s="1" t="s">
        <v>3160</v>
      </c>
      <c r="D629" s="1" t="s">
        <v>561</v>
      </c>
      <c r="E629">
        <v>1</v>
      </c>
      <c r="F629" s="9" t="s">
        <v>3085</v>
      </c>
      <c r="G629" s="4">
        <v>1250000</v>
      </c>
      <c r="I629" s="14">
        <f t="shared" si="9"/>
        <v>1250000</v>
      </c>
      <c r="N629" s="1" t="s">
        <v>2441</v>
      </c>
      <c r="O629">
        <v>0</v>
      </c>
      <c r="P629" s="3">
        <v>46244</v>
      </c>
      <c r="Q629" s="1" t="s">
        <v>2452</v>
      </c>
      <c r="R629">
        <v>139411</v>
      </c>
      <c r="U629" s="1" t="s">
        <v>1401</v>
      </c>
      <c r="V629">
        <v>0</v>
      </c>
      <c r="W629">
        <v>1</v>
      </c>
      <c r="X629" s="1"/>
      <c r="Y629" s="1" t="s">
        <v>1772</v>
      </c>
      <c r="Z629" s="1" t="s">
        <v>1813</v>
      </c>
      <c r="AA629" s="1" t="s">
        <v>1817</v>
      </c>
      <c r="AB629" s="1" t="s">
        <v>1876</v>
      </c>
      <c r="AC629" s="1" t="s">
        <v>1930</v>
      </c>
      <c r="AD629" s="1" t="s">
        <v>1941</v>
      </c>
      <c r="AE629" s="1"/>
      <c r="AF629">
        <v>1</v>
      </c>
      <c r="AG629" s="1" t="s">
        <v>1401</v>
      </c>
      <c r="AH629" s="1" t="s">
        <v>2263</v>
      </c>
      <c r="AI629" s="1"/>
      <c r="AJ629" s="1" t="s">
        <v>2266</v>
      </c>
      <c r="AK629" s="1" t="s">
        <v>1401</v>
      </c>
      <c r="AL629" s="1" t="s">
        <v>1401</v>
      </c>
      <c r="AM629" s="1" t="s">
        <v>2444</v>
      </c>
      <c r="AN629" s="3">
        <v>46244</v>
      </c>
      <c r="AO629" s="1" t="s">
        <v>2451</v>
      </c>
      <c r="AP629" s="1" t="s">
        <v>2569</v>
      </c>
      <c r="AQ629" s="1" t="s">
        <v>2811</v>
      </c>
      <c r="AR629" s="1" t="s">
        <v>2811</v>
      </c>
      <c r="AS629" s="1" t="s">
        <v>2818</v>
      </c>
      <c r="AT629" s="1" t="s">
        <v>1876</v>
      </c>
      <c r="AU629" s="1" t="s">
        <v>1930</v>
      </c>
      <c r="AV629" s="1" t="s">
        <v>2825</v>
      </c>
      <c r="AW629" s="1"/>
      <c r="AX629" s="1"/>
      <c r="AY629" s="1" t="s">
        <v>2829</v>
      </c>
      <c r="AZ629" s="1" t="s">
        <v>2829</v>
      </c>
      <c r="BA629" s="1" t="s">
        <v>2837</v>
      </c>
      <c r="BB629" s="1" t="s">
        <v>3063</v>
      </c>
      <c r="BC629" s="1"/>
      <c r="BD629">
        <v>1284</v>
      </c>
      <c r="BE629" s="1" t="s">
        <v>2818</v>
      </c>
      <c r="BF629">
        <v>3726</v>
      </c>
      <c r="BG629">
        <v>1</v>
      </c>
      <c r="BH629" s="1" t="s">
        <v>2451</v>
      </c>
    </row>
    <row r="630" spans="1:60">
      <c r="A630" s="8">
        <v>136265</v>
      </c>
      <c r="B630" s="1" t="s">
        <v>2916</v>
      </c>
      <c r="C630" s="1" t="s">
        <v>3099</v>
      </c>
      <c r="D630" s="1" t="s">
        <v>606</v>
      </c>
      <c r="E630">
        <v>1</v>
      </c>
      <c r="F630" s="9" t="s">
        <v>3083</v>
      </c>
      <c r="G630" s="4">
        <v>1250000</v>
      </c>
      <c r="I630" s="14">
        <f t="shared" si="9"/>
        <v>1250000</v>
      </c>
      <c r="N630" s="1" t="s">
        <v>2441</v>
      </c>
      <c r="O630">
        <v>0</v>
      </c>
      <c r="P630" s="3">
        <v>46245</v>
      </c>
      <c r="Q630" s="1" t="s">
        <v>2455</v>
      </c>
      <c r="R630">
        <v>139494</v>
      </c>
      <c r="U630" s="1" t="s">
        <v>1401</v>
      </c>
      <c r="V630">
        <v>0</v>
      </c>
      <c r="W630">
        <v>2</v>
      </c>
      <c r="X630" s="1"/>
      <c r="Y630" s="1" t="s">
        <v>1768</v>
      </c>
      <c r="Z630" s="1" t="s">
        <v>1813</v>
      </c>
      <c r="AA630" s="1" t="s">
        <v>1816</v>
      </c>
      <c r="AB630" s="1" t="s">
        <v>1851</v>
      </c>
      <c r="AC630" s="1" t="s">
        <v>1816</v>
      </c>
      <c r="AD630" s="1" t="s">
        <v>1941</v>
      </c>
      <c r="AE630" s="1"/>
      <c r="AF630">
        <v>1</v>
      </c>
      <c r="AG630" s="1" t="s">
        <v>1401</v>
      </c>
      <c r="AH630" s="1" t="s">
        <v>2263</v>
      </c>
      <c r="AI630" s="1"/>
      <c r="AJ630" s="1" t="s">
        <v>2265</v>
      </c>
      <c r="AK630" s="1" t="s">
        <v>2313</v>
      </c>
      <c r="AL630" s="1" t="s">
        <v>2313</v>
      </c>
      <c r="AM630" s="1" t="s">
        <v>2444</v>
      </c>
      <c r="AN630" s="3">
        <v>46245</v>
      </c>
      <c r="AO630" s="1" t="s">
        <v>2451</v>
      </c>
      <c r="AP630" s="1" t="s">
        <v>2592</v>
      </c>
      <c r="AQ630" s="1" t="s">
        <v>2811</v>
      </c>
      <c r="AR630" s="1" t="s">
        <v>2811</v>
      </c>
      <c r="AS630" s="1" t="s">
        <v>2817</v>
      </c>
      <c r="AT630" s="1" t="s">
        <v>1851</v>
      </c>
      <c r="AU630" s="1" t="s">
        <v>1816</v>
      </c>
      <c r="AV630" s="1" t="s">
        <v>2825</v>
      </c>
      <c r="AW630" s="1"/>
      <c r="AX630" s="1"/>
      <c r="AY630" s="1" t="s">
        <v>2829</v>
      </c>
      <c r="AZ630" s="1" t="s">
        <v>2829</v>
      </c>
      <c r="BA630" s="1" t="s">
        <v>2836</v>
      </c>
      <c r="BB630" s="1" t="s">
        <v>3060</v>
      </c>
      <c r="BC630" s="1"/>
      <c r="BD630">
        <v>6965</v>
      </c>
      <c r="BE630" s="1" t="s">
        <v>2817</v>
      </c>
      <c r="BF630">
        <v>3953</v>
      </c>
      <c r="BG630">
        <v>2</v>
      </c>
      <c r="BH630" s="1" t="s">
        <v>2453</v>
      </c>
    </row>
    <row r="631" spans="1:60">
      <c r="A631" s="8">
        <v>136429</v>
      </c>
      <c r="B631" s="1" t="s">
        <v>2972</v>
      </c>
      <c r="C631" s="1" t="s">
        <v>3089</v>
      </c>
      <c r="D631" s="1" t="s">
        <v>874</v>
      </c>
      <c r="E631">
        <v>12</v>
      </c>
      <c r="F631" s="9" t="s">
        <v>3083</v>
      </c>
      <c r="G631" s="4">
        <v>1250000</v>
      </c>
      <c r="I631" s="14">
        <f t="shared" si="9"/>
        <v>15000000</v>
      </c>
      <c r="N631" s="1" t="s">
        <v>2441</v>
      </c>
      <c r="O631">
        <v>0</v>
      </c>
      <c r="P631" s="3">
        <v>46254</v>
      </c>
      <c r="Q631" s="1" t="s">
        <v>2462</v>
      </c>
      <c r="R631">
        <v>139589</v>
      </c>
      <c r="U631" s="1" t="s">
        <v>1653</v>
      </c>
      <c r="V631">
        <v>20</v>
      </c>
      <c r="W631">
        <v>1</v>
      </c>
      <c r="X631" s="1"/>
      <c r="Y631" s="1" t="s">
        <v>1764</v>
      </c>
      <c r="Z631" s="1" t="s">
        <v>1813</v>
      </c>
      <c r="AA631" s="1" t="s">
        <v>1815</v>
      </c>
      <c r="AB631" s="1" t="s">
        <v>1821</v>
      </c>
      <c r="AC631" s="1" t="s">
        <v>1916</v>
      </c>
      <c r="AD631" s="1" t="s">
        <v>1941</v>
      </c>
      <c r="AE631" s="1"/>
      <c r="AF631">
        <v>12</v>
      </c>
      <c r="AG631" s="1" t="s">
        <v>1085</v>
      </c>
      <c r="AH631" s="1" t="s">
        <v>2263</v>
      </c>
      <c r="AI631" s="1"/>
      <c r="AJ631" s="1" t="s">
        <v>2264</v>
      </c>
      <c r="AK631" s="1" t="s">
        <v>1085</v>
      </c>
      <c r="AL631" s="1" t="s">
        <v>1653</v>
      </c>
      <c r="AM631" s="1"/>
      <c r="AN631" s="3">
        <v>46254</v>
      </c>
      <c r="AO631" s="1" t="s">
        <v>2451</v>
      </c>
      <c r="AP631" s="1" t="s">
        <v>2722</v>
      </c>
      <c r="AQ631" s="1" t="s">
        <v>2811</v>
      </c>
      <c r="AR631" s="1" t="s">
        <v>2811</v>
      </c>
      <c r="AS631" s="1" t="s">
        <v>2814</v>
      </c>
      <c r="AT631" s="1" t="s">
        <v>1821</v>
      </c>
      <c r="AU631" s="1" t="s">
        <v>1916</v>
      </c>
      <c r="AV631" s="1" t="s">
        <v>2825</v>
      </c>
      <c r="AW631" s="1"/>
      <c r="AX631" s="1"/>
      <c r="AY631" s="1" t="s">
        <v>2829</v>
      </c>
      <c r="AZ631" s="1" t="s">
        <v>2829</v>
      </c>
      <c r="BA631" s="1" t="s">
        <v>2835</v>
      </c>
      <c r="BB631" s="1" t="s">
        <v>3059</v>
      </c>
      <c r="BC631" s="1"/>
      <c r="BD631">
        <v>1265</v>
      </c>
      <c r="BE631" s="1" t="s">
        <v>2814</v>
      </c>
      <c r="BF631">
        <v>2720</v>
      </c>
      <c r="BG631">
        <v>1</v>
      </c>
      <c r="BH631" s="1" t="s">
        <v>2457</v>
      </c>
    </row>
    <row r="632" spans="1:60">
      <c r="A632" s="8">
        <v>136220</v>
      </c>
      <c r="B632" s="1" t="s">
        <v>2896</v>
      </c>
      <c r="C632" s="1" t="s">
        <v>3137</v>
      </c>
      <c r="D632" s="1" t="s">
        <v>438</v>
      </c>
      <c r="E632">
        <v>1</v>
      </c>
      <c r="F632" s="9" t="s">
        <v>3083</v>
      </c>
      <c r="G632" s="4">
        <v>1270000</v>
      </c>
      <c r="I632" s="14">
        <f t="shared" si="9"/>
        <v>1270000</v>
      </c>
      <c r="N632" s="1" t="s">
        <v>2441</v>
      </c>
      <c r="O632">
        <v>0</v>
      </c>
      <c r="P632" s="3">
        <v>46241</v>
      </c>
      <c r="Q632" s="1" t="s">
        <v>2453</v>
      </c>
      <c r="R632">
        <v>139082</v>
      </c>
      <c r="U632" s="1" t="s">
        <v>1326</v>
      </c>
      <c r="V632">
        <v>20</v>
      </c>
      <c r="W632">
        <v>3</v>
      </c>
      <c r="X632" s="1"/>
      <c r="Y632" s="1" t="s">
        <v>1768</v>
      </c>
      <c r="Z632" s="1" t="s">
        <v>1813</v>
      </c>
      <c r="AA632" s="1" t="s">
        <v>1817</v>
      </c>
      <c r="AB632" s="1" t="s">
        <v>1870</v>
      </c>
      <c r="AC632" s="1" t="s">
        <v>1931</v>
      </c>
      <c r="AD632" s="1" t="s">
        <v>1941</v>
      </c>
      <c r="AE632" s="1"/>
      <c r="AF632">
        <v>0</v>
      </c>
      <c r="AG632" s="1" t="s">
        <v>1350</v>
      </c>
      <c r="AH632" s="1" t="s">
        <v>2263</v>
      </c>
      <c r="AI632" s="1"/>
      <c r="AJ632" s="1" t="s">
        <v>2266</v>
      </c>
      <c r="AK632" s="1" t="s">
        <v>2301</v>
      </c>
      <c r="AL632" s="1" t="s">
        <v>2396</v>
      </c>
      <c r="AM632" s="1"/>
      <c r="AN632" s="3">
        <v>46241</v>
      </c>
      <c r="AO632" s="1" t="s">
        <v>2451</v>
      </c>
      <c r="AP632" s="1" t="s">
        <v>2555</v>
      </c>
      <c r="AQ632" s="1" t="s">
        <v>2811</v>
      </c>
      <c r="AR632" s="1" t="s">
        <v>2811</v>
      </c>
      <c r="AS632" s="1" t="s">
        <v>2818</v>
      </c>
      <c r="AT632" s="1" t="s">
        <v>1870</v>
      </c>
      <c r="AU632" s="1" t="s">
        <v>1931</v>
      </c>
      <c r="AV632" s="1" t="s">
        <v>2825</v>
      </c>
      <c r="AW632" s="1"/>
      <c r="AX632" s="1"/>
      <c r="AY632" s="1" t="s">
        <v>2833</v>
      </c>
      <c r="AZ632" s="1" t="s">
        <v>2830</v>
      </c>
      <c r="BA632" s="1" t="s">
        <v>2837</v>
      </c>
      <c r="BB632" s="1" t="s">
        <v>3063</v>
      </c>
      <c r="BC632" s="1"/>
      <c r="BD632">
        <v>22417</v>
      </c>
      <c r="BE632" s="1" t="s">
        <v>2818</v>
      </c>
      <c r="BF632">
        <v>2053</v>
      </c>
      <c r="BG632">
        <v>3</v>
      </c>
      <c r="BH632" s="1" t="s">
        <v>2451</v>
      </c>
    </row>
    <row r="633" spans="1:60">
      <c r="A633" s="8">
        <v>136294</v>
      </c>
      <c r="B633" s="1" t="s">
        <v>2867</v>
      </c>
      <c r="C633" s="1" t="s">
        <v>3181</v>
      </c>
      <c r="D633" s="1" t="s">
        <v>652</v>
      </c>
      <c r="E633">
        <v>15</v>
      </c>
      <c r="F633" s="9" t="s">
        <v>3083</v>
      </c>
      <c r="G633" s="4">
        <v>1300000</v>
      </c>
      <c r="I633" s="14">
        <f t="shared" si="9"/>
        <v>19500000</v>
      </c>
      <c r="N633" s="1" t="s">
        <v>2441</v>
      </c>
      <c r="O633">
        <v>0</v>
      </c>
      <c r="P633" s="3">
        <v>46247</v>
      </c>
      <c r="Q633" s="1" t="s">
        <v>2457</v>
      </c>
      <c r="R633">
        <v>139398</v>
      </c>
      <c r="U633" s="1" t="s">
        <v>1471</v>
      </c>
      <c r="V633">
        <v>0</v>
      </c>
      <c r="W633">
        <v>1</v>
      </c>
      <c r="X633" s="1"/>
      <c r="Y633" s="1" t="s">
        <v>1775</v>
      </c>
      <c r="Z633" s="1" t="s">
        <v>1813</v>
      </c>
      <c r="AA633" s="1" t="s">
        <v>1815</v>
      </c>
      <c r="AB633" s="1" t="s">
        <v>1848</v>
      </c>
      <c r="AC633" s="1" t="s">
        <v>1920</v>
      </c>
      <c r="AD633" s="1" t="s">
        <v>1941</v>
      </c>
      <c r="AE633" s="1"/>
      <c r="AF633">
        <v>15</v>
      </c>
      <c r="AG633" s="1" t="s">
        <v>1471</v>
      </c>
      <c r="AH633" s="1" t="s">
        <v>2263</v>
      </c>
      <c r="AI633" s="1"/>
      <c r="AJ633" s="1" t="s">
        <v>2264</v>
      </c>
      <c r="AK633" s="1" t="s">
        <v>2320</v>
      </c>
      <c r="AL633" s="1" t="s">
        <v>2320</v>
      </c>
      <c r="AM633" s="1"/>
      <c r="AN633" s="3">
        <v>46247</v>
      </c>
      <c r="AO633" s="1" t="s">
        <v>2451</v>
      </c>
      <c r="AP633" s="1" t="s">
        <v>2615</v>
      </c>
      <c r="AQ633" s="1" t="s">
        <v>2811</v>
      </c>
      <c r="AR633" s="1" t="s">
        <v>2812</v>
      </c>
      <c r="AS633" s="1" t="s">
        <v>2814</v>
      </c>
      <c r="AT633" s="1" t="s">
        <v>1848</v>
      </c>
      <c r="AU633" s="1" t="s">
        <v>1920</v>
      </c>
      <c r="AV633" s="1" t="s">
        <v>2825</v>
      </c>
      <c r="AW633" s="1"/>
      <c r="AX633" s="1"/>
      <c r="AY633" s="1" t="s">
        <v>2829</v>
      </c>
      <c r="AZ633" s="1" t="s">
        <v>2829</v>
      </c>
      <c r="BA633" s="1" t="s">
        <v>2835</v>
      </c>
      <c r="BB633" s="1" t="s">
        <v>3059</v>
      </c>
      <c r="BC633" s="1"/>
      <c r="BD633">
        <v>31279</v>
      </c>
      <c r="BE633" s="1" t="s">
        <v>2814</v>
      </c>
      <c r="BF633">
        <v>820</v>
      </c>
      <c r="BG633">
        <v>1</v>
      </c>
      <c r="BH633" s="1" t="s">
        <v>2453</v>
      </c>
    </row>
    <row r="634" spans="1:60">
      <c r="A634" s="8">
        <v>136459</v>
      </c>
      <c r="B634" s="1" t="s">
        <v>2883</v>
      </c>
      <c r="C634" s="1" t="s">
        <v>3096</v>
      </c>
      <c r="D634" s="1" t="s">
        <v>915</v>
      </c>
      <c r="E634">
        <v>1</v>
      </c>
      <c r="F634" s="9" t="s">
        <v>3083</v>
      </c>
      <c r="G634" s="4">
        <v>1300000</v>
      </c>
      <c r="I634" s="14">
        <f t="shared" si="9"/>
        <v>1300000</v>
      </c>
      <c r="N634" s="1" t="s">
        <v>2441</v>
      </c>
      <c r="O634">
        <v>0</v>
      </c>
      <c r="P634" s="3">
        <v>46258</v>
      </c>
      <c r="Q634" s="1" t="s">
        <v>2465</v>
      </c>
      <c r="R634">
        <v>139670</v>
      </c>
      <c r="U634" s="1" t="s">
        <v>1670</v>
      </c>
      <c r="V634">
        <v>20</v>
      </c>
      <c r="W634">
        <v>1</v>
      </c>
      <c r="X634" s="1"/>
      <c r="Y634" s="1" t="s">
        <v>1768</v>
      </c>
      <c r="Z634" s="1" t="s">
        <v>1813</v>
      </c>
      <c r="AA634" s="1" t="s">
        <v>1815</v>
      </c>
      <c r="AB634" s="1" t="s">
        <v>1907</v>
      </c>
      <c r="AC634" s="1" t="s">
        <v>1918</v>
      </c>
      <c r="AD634" s="1" t="s">
        <v>1941</v>
      </c>
      <c r="AE634" s="1"/>
      <c r="AF634">
        <v>1</v>
      </c>
      <c r="AG634" s="1" t="s">
        <v>2202</v>
      </c>
      <c r="AH634" s="1" t="s">
        <v>2263</v>
      </c>
      <c r="AI634" s="1"/>
      <c r="AJ634" s="1" t="s">
        <v>2264</v>
      </c>
      <c r="AK634" s="1" t="s">
        <v>2202</v>
      </c>
      <c r="AL634" s="1" t="s">
        <v>1670</v>
      </c>
      <c r="AM634" s="1"/>
      <c r="AN634" s="3">
        <v>46258</v>
      </c>
      <c r="AO634" s="1" t="s">
        <v>2451</v>
      </c>
      <c r="AP634" s="1" t="s">
        <v>2747</v>
      </c>
      <c r="AQ634" s="1" t="s">
        <v>2811</v>
      </c>
      <c r="AR634" s="1" t="s">
        <v>2811</v>
      </c>
      <c r="AS634" s="1" t="s">
        <v>2815</v>
      </c>
      <c r="AT634" s="1" t="s">
        <v>1907</v>
      </c>
      <c r="AU634" s="1" t="s">
        <v>1918</v>
      </c>
      <c r="AV634" s="1" t="s">
        <v>2825</v>
      </c>
      <c r="AW634" s="1"/>
      <c r="AX634" s="1"/>
      <c r="AY634" s="1" t="s">
        <v>2829</v>
      </c>
      <c r="AZ634" s="1" t="s">
        <v>2829</v>
      </c>
      <c r="BA634" s="1" t="s">
        <v>2835</v>
      </c>
      <c r="BB634" s="1" t="s">
        <v>3059</v>
      </c>
      <c r="BC634" s="1"/>
      <c r="BD634">
        <v>14862</v>
      </c>
      <c r="BE634" s="1" t="s">
        <v>2815</v>
      </c>
      <c r="BF634">
        <v>36</v>
      </c>
      <c r="BG634">
        <v>1</v>
      </c>
      <c r="BH634" s="1" t="s">
        <v>2459</v>
      </c>
    </row>
    <row r="635" spans="1:60">
      <c r="A635" s="8">
        <v>136131</v>
      </c>
      <c r="B635" s="1" t="s">
        <v>2841</v>
      </c>
      <c r="C635" s="1" t="s">
        <v>3094</v>
      </c>
      <c r="D635" s="1" t="s">
        <v>164</v>
      </c>
      <c r="E635">
        <v>8</v>
      </c>
      <c r="F635" s="9" t="s">
        <v>3083</v>
      </c>
      <c r="G635" s="4">
        <v>1315050</v>
      </c>
      <c r="I635" s="14">
        <f t="shared" si="9"/>
        <v>10520400</v>
      </c>
      <c r="N635" s="1" t="s">
        <v>2441</v>
      </c>
      <c r="O635">
        <v>0</v>
      </c>
      <c r="P635" s="3">
        <v>46237</v>
      </c>
      <c r="Q635" s="1" t="s">
        <v>2445</v>
      </c>
      <c r="R635">
        <v>139161</v>
      </c>
      <c r="U635" s="1" t="s">
        <v>1143</v>
      </c>
      <c r="V635">
        <v>20</v>
      </c>
      <c r="W635">
        <v>1</v>
      </c>
      <c r="X635" s="1"/>
      <c r="Y635" s="1" t="s">
        <v>1768</v>
      </c>
      <c r="Z635" s="1" t="s">
        <v>1813</v>
      </c>
      <c r="AA635" s="1" t="s">
        <v>1815</v>
      </c>
      <c r="AB635" s="1" t="s">
        <v>1824</v>
      </c>
      <c r="AC635" s="1" t="s">
        <v>1917</v>
      </c>
      <c r="AD635" s="1" t="s">
        <v>1941</v>
      </c>
      <c r="AE635" s="1"/>
      <c r="AF635">
        <v>8</v>
      </c>
      <c r="AG635" s="1" t="s">
        <v>1998</v>
      </c>
      <c r="AH635" s="1" t="s">
        <v>2263</v>
      </c>
      <c r="AI635" s="1"/>
      <c r="AJ635" s="1" t="s">
        <v>2264</v>
      </c>
      <c r="AK635" s="1" t="s">
        <v>1998</v>
      </c>
      <c r="AL635" s="1" t="s">
        <v>1143</v>
      </c>
      <c r="AM635" s="1"/>
      <c r="AN635" s="3">
        <v>46237</v>
      </c>
      <c r="AO635" s="1" t="s">
        <v>2451</v>
      </c>
      <c r="AP635" s="1" t="s">
        <v>2501</v>
      </c>
      <c r="AQ635" s="1" t="s">
        <v>2811</v>
      </c>
      <c r="AR635" s="1" t="s">
        <v>2811</v>
      </c>
      <c r="AS635" s="1" t="s">
        <v>2814</v>
      </c>
      <c r="AT635" s="1" t="s">
        <v>1824</v>
      </c>
      <c r="AU635" s="1" t="s">
        <v>1917</v>
      </c>
      <c r="AV635" s="1" t="s">
        <v>2825</v>
      </c>
      <c r="AW635" s="1"/>
      <c r="AX635" s="1"/>
      <c r="AY635" s="1" t="s">
        <v>2829</v>
      </c>
      <c r="AZ635" s="1" t="s">
        <v>2829</v>
      </c>
      <c r="BA635" s="1" t="s">
        <v>2835</v>
      </c>
      <c r="BB635" s="1" t="s">
        <v>3064</v>
      </c>
      <c r="BC635" s="1"/>
      <c r="BD635">
        <v>1264</v>
      </c>
      <c r="BE635" s="1" t="s">
        <v>2814</v>
      </c>
      <c r="BF635">
        <v>2490</v>
      </c>
      <c r="BG635">
        <v>1</v>
      </c>
      <c r="BH635" s="1" t="s">
        <v>3265</v>
      </c>
    </row>
    <row r="636" spans="1:60">
      <c r="A636" s="8">
        <v>136202</v>
      </c>
      <c r="B636" s="1" t="s">
        <v>2896</v>
      </c>
      <c r="C636" s="1" t="s">
        <v>3137</v>
      </c>
      <c r="D636" s="1" t="s">
        <v>271</v>
      </c>
      <c r="E636">
        <v>1</v>
      </c>
      <c r="F636" s="9" t="s">
        <v>3083</v>
      </c>
      <c r="G636" s="4">
        <v>1320000</v>
      </c>
      <c r="I636" s="14">
        <f t="shared" si="9"/>
        <v>1320000</v>
      </c>
      <c r="N636" s="1" t="s">
        <v>2441</v>
      </c>
      <c r="O636">
        <v>0</v>
      </c>
      <c r="P636" s="3">
        <v>46240</v>
      </c>
      <c r="Q636" s="1" t="s">
        <v>2449</v>
      </c>
      <c r="R636">
        <v>139078</v>
      </c>
      <c r="U636" s="1" t="s">
        <v>1238</v>
      </c>
      <c r="V636">
        <v>20</v>
      </c>
      <c r="W636">
        <v>5</v>
      </c>
      <c r="X636" s="1"/>
      <c r="Y636" s="1" t="s">
        <v>1768</v>
      </c>
      <c r="Z636" s="1" t="s">
        <v>1813</v>
      </c>
      <c r="AA636" s="1" t="s">
        <v>1817</v>
      </c>
      <c r="AB636" s="1" t="s">
        <v>1870</v>
      </c>
      <c r="AC636" s="1" t="s">
        <v>1931</v>
      </c>
      <c r="AD636" s="1" t="s">
        <v>1941</v>
      </c>
      <c r="AE636" s="1"/>
      <c r="AF636">
        <v>0</v>
      </c>
      <c r="AG636" s="1" t="s">
        <v>1350</v>
      </c>
      <c r="AH636" s="1" t="s">
        <v>2263</v>
      </c>
      <c r="AI636" s="1"/>
      <c r="AJ636" s="1" t="s">
        <v>2266</v>
      </c>
      <c r="AK636" s="1" t="s">
        <v>2292</v>
      </c>
      <c r="AL636" s="1" t="s">
        <v>2387</v>
      </c>
      <c r="AM636" s="1"/>
      <c r="AN636" s="3">
        <v>46240</v>
      </c>
      <c r="AO636" s="1" t="s">
        <v>2451</v>
      </c>
      <c r="AP636" s="1" t="s">
        <v>2540</v>
      </c>
      <c r="AQ636" s="1" t="s">
        <v>2811</v>
      </c>
      <c r="AR636" s="1" t="s">
        <v>2811</v>
      </c>
      <c r="AS636" s="1" t="s">
        <v>2818</v>
      </c>
      <c r="AT636" s="1" t="s">
        <v>1870</v>
      </c>
      <c r="AU636" s="1" t="s">
        <v>1931</v>
      </c>
      <c r="AV636" s="1" t="s">
        <v>2825</v>
      </c>
      <c r="AW636" s="1"/>
      <c r="AX636" s="1"/>
      <c r="AY636" s="1" t="s">
        <v>2833</v>
      </c>
      <c r="AZ636" s="1" t="s">
        <v>2830</v>
      </c>
      <c r="BA636" s="1" t="s">
        <v>2837</v>
      </c>
      <c r="BB636" s="1" t="s">
        <v>3063</v>
      </c>
      <c r="BC636" s="1"/>
      <c r="BD636">
        <v>22417</v>
      </c>
      <c r="BE636" s="1" t="s">
        <v>2818</v>
      </c>
      <c r="BF636">
        <v>2053</v>
      </c>
      <c r="BG636">
        <v>5</v>
      </c>
      <c r="BH636" s="1" t="s">
        <v>2451</v>
      </c>
    </row>
    <row r="637" spans="1:60">
      <c r="A637" s="8">
        <v>136469</v>
      </c>
      <c r="B637" s="1" t="s">
        <v>2844</v>
      </c>
      <c r="C637" s="1" t="s">
        <v>3095</v>
      </c>
      <c r="D637" s="1" t="s">
        <v>930</v>
      </c>
      <c r="E637">
        <v>1</v>
      </c>
      <c r="F637" s="9" t="s">
        <v>3083</v>
      </c>
      <c r="G637" s="4">
        <v>1338427</v>
      </c>
      <c r="I637" s="14">
        <f t="shared" si="9"/>
        <v>1338427</v>
      </c>
      <c r="N637" s="1" t="s">
        <v>2441</v>
      </c>
      <c r="O637">
        <v>0</v>
      </c>
      <c r="P637" s="3">
        <v>46258</v>
      </c>
      <c r="Q637" s="1" t="s">
        <v>2465</v>
      </c>
      <c r="R637">
        <v>139703</v>
      </c>
      <c r="U637" s="1" t="s">
        <v>1681</v>
      </c>
      <c r="V637">
        <v>20</v>
      </c>
      <c r="W637">
        <v>1</v>
      </c>
      <c r="X637" s="1"/>
      <c r="Y637" s="1" t="s">
        <v>1769</v>
      </c>
      <c r="Z637" s="1" t="s">
        <v>1813</v>
      </c>
      <c r="AA637" s="1" t="s">
        <v>1815</v>
      </c>
      <c r="AB637" s="1" t="s">
        <v>1826</v>
      </c>
      <c r="AC637" s="1" t="s">
        <v>1919</v>
      </c>
      <c r="AD637" s="1" t="s">
        <v>1941</v>
      </c>
      <c r="AE637" s="1"/>
      <c r="AF637">
        <v>1</v>
      </c>
      <c r="AG637" s="1" t="s">
        <v>2212</v>
      </c>
      <c r="AH637" s="1" t="s">
        <v>2263</v>
      </c>
      <c r="AI637" s="1"/>
      <c r="AJ637" s="1" t="s">
        <v>2264</v>
      </c>
      <c r="AK637" s="1" t="s">
        <v>2212</v>
      </c>
      <c r="AL637" s="1" t="s">
        <v>1681</v>
      </c>
      <c r="AM637" s="1"/>
      <c r="AN637" s="3">
        <v>46258</v>
      </c>
      <c r="AO637" s="1" t="s">
        <v>2451</v>
      </c>
      <c r="AP637" s="1" t="s">
        <v>2755</v>
      </c>
      <c r="AQ637" s="1" t="s">
        <v>2811</v>
      </c>
      <c r="AR637" s="1" t="s">
        <v>2811</v>
      </c>
      <c r="AS637" s="1" t="s">
        <v>2816</v>
      </c>
      <c r="AT637" s="1" t="s">
        <v>1826</v>
      </c>
      <c r="AU637" s="1" t="s">
        <v>1919</v>
      </c>
      <c r="AV637" s="1" t="s">
        <v>2825</v>
      </c>
      <c r="AW637" s="1"/>
      <c r="AX637" s="1"/>
      <c r="AY637" s="1" t="s">
        <v>2829</v>
      </c>
      <c r="AZ637" s="1" t="s">
        <v>2829</v>
      </c>
      <c r="BA637" s="1" t="s">
        <v>2835</v>
      </c>
      <c r="BB637" s="1" t="s">
        <v>3059</v>
      </c>
      <c r="BC637" s="1"/>
      <c r="BD637">
        <v>1185</v>
      </c>
      <c r="BE637" s="1" t="s">
        <v>2816</v>
      </c>
      <c r="BF637">
        <v>1184</v>
      </c>
      <c r="BG637">
        <v>1</v>
      </c>
      <c r="BH637" s="1" t="s">
        <v>2462</v>
      </c>
    </row>
    <row r="638" spans="1:60">
      <c r="A638" s="8">
        <v>136059</v>
      </c>
      <c r="B638" s="1" t="s">
        <v>2839</v>
      </c>
      <c r="C638" s="1" t="s">
        <v>3091</v>
      </c>
      <c r="D638" s="1" t="s">
        <v>66</v>
      </c>
      <c r="E638">
        <v>1</v>
      </c>
      <c r="F638" s="9" t="s">
        <v>3083</v>
      </c>
      <c r="G638" s="4">
        <v>1338600</v>
      </c>
      <c r="I638" s="14">
        <f t="shared" si="9"/>
        <v>1338600</v>
      </c>
      <c r="N638" s="1" t="s">
        <v>2441</v>
      </c>
      <c r="O638">
        <v>0</v>
      </c>
      <c r="P638" s="3">
        <v>46237</v>
      </c>
      <c r="Q638" s="1" t="s">
        <v>2445</v>
      </c>
      <c r="R638">
        <v>139299</v>
      </c>
      <c r="U638" s="1" t="s">
        <v>1054</v>
      </c>
      <c r="V638">
        <v>20</v>
      </c>
      <c r="W638">
        <v>7</v>
      </c>
      <c r="X638" s="1"/>
      <c r="Y638" s="1" t="s">
        <v>1766</v>
      </c>
      <c r="Z638" s="1" t="s">
        <v>1813</v>
      </c>
      <c r="AA638" s="1" t="s">
        <v>1815</v>
      </c>
      <c r="AB638" s="1" t="s">
        <v>1822</v>
      </c>
      <c r="AC638" s="1" t="s">
        <v>1917</v>
      </c>
      <c r="AD638" s="1" t="s">
        <v>1941</v>
      </c>
      <c r="AE638" s="1"/>
      <c r="AF638">
        <v>1</v>
      </c>
      <c r="AG638" s="1" t="s">
        <v>1952</v>
      </c>
      <c r="AH638" s="1" t="s">
        <v>2263</v>
      </c>
      <c r="AI638" s="1"/>
      <c r="AJ638" s="1" t="s">
        <v>2264</v>
      </c>
      <c r="AK638" s="1" t="s">
        <v>2268</v>
      </c>
      <c r="AL638" s="1" t="s">
        <v>2371</v>
      </c>
      <c r="AM638" s="1"/>
      <c r="AN638" s="3">
        <v>46237</v>
      </c>
      <c r="AO638" s="1" t="s">
        <v>2451</v>
      </c>
      <c r="AP638" s="1" t="s">
        <v>2470</v>
      </c>
      <c r="AQ638" s="1" t="s">
        <v>2811</v>
      </c>
      <c r="AR638" s="1" t="s">
        <v>2812</v>
      </c>
      <c r="AS638" s="1" t="s">
        <v>2814</v>
      </c>
      <c r="AT638" s="1" t="s">
        <v>1822</v>
      </c>
      <c r="AU638" s="1" t="s">
        <v>1917</v>
      </c>
      <c r="AV638" s="1" t="s">
        <v>2825</v>
      </c>
      <c r="AW638" s="1"/>
      <c r="AX638" s="1"/>
      <c r="AY638" s="1" t="s">
        <v>2829</v>
      </c>
      <c r="AZ638" s="1" t="s">
        <v>2829</v>
      </c>
      <c r="BA638" s="1" t="s">
        <v>2835</v>
      </c>
      <c r="BB638" s="1" t="s">
        <v>3059</v>
      </c>
      <c r="BC638" s="1"/>
      <c r="BD638">
        <v>2061</v>
      </c>
      <c r="BE638" s="1" t="s">
        <v>2814</v>
      </c>
      <c r="BF638">
        <v>1089</v>
      </c>
      <c r="BG638">
        <v>7</v>
      </c>
      <c r="BH638" s="1" t="s">
        <v>3258</v>
      </c>
    </row>
    <row r="639" spans="1:60">
      <c r="A639" s="8">
        <v>136489</v>
      </c>
      <c r="B639" s="1" t="s">
        <v>2841</v>
      </c>
      <c r="C639" s="1" t="s">
        <v>3096</v>
      </c>
      <c r="D639" s="1" t="s">
        <v>971</v>
      </c>
      <c r="E639">
        <v>1</v>
      </c>
      <c r="F639" s="9" t="s">
        <v>3083</v>
      </c>
      <c r="G639" s="4">
        <v>1352220</v>
      </c>
      <c r="I639" s="14">
        <f t="shared" si="9"/>
        <v>1352220</v>
      </c>
      <c r="N639" s="1" t="s">
        <v>2441</v>
      </c>
      <c r="O639">
        <v>0</v>
      </c>
      <c r="P639" s="3">
        <v>46260</v>
      </c>
      <c r="Q639" s="1" t="s">
        <v>2460</v>
      </c>
      <c r="R639">
        <v>139515</v>
      </c>
      <c r="U639" s="1" t="s">
        <v>1711</v>
      </c>
      <c r="V639">
        <v>20</v>
      </c>
      <c r="W639">
        <v>1</v>
      </c>
      <c r="X639" s="1"/>
      <c r="Y639" s="1" t="s">
        <v>1768</v>
      </c>
      <c r="Z639" s="1" t="s">
        <v>1813</v>
      </c>
      <c r="AA639" s="1" t="s">
        <v>1815</v>
      </c>
      <c r="AB639" s="1" t="s">
        <v>1840</v>
      </c>
      <c r="AC639" s="1" t="s">
        <v>1922</v>
      </c>
      <c r="AD639" s="1" t="s">
        <v>1941</v>
      </c>
      <c r="AE639" s="1"/>
      <c r="AF639">
        <v>1</v>
      </c>
      <c r="AG639" s="1" t="s">
        <v>2235</v>
      </c>
      <c r="AH639" s="1" t="s">
        <v>2263</v>
      </c>
      <c r="AI639" s="1"/>
      <c r="AJ639" s="1" t="s">
        <v>2265</v>
      </c>
      <c r="AK639" s="1" t="s">
        <v>2235</v>
      </c>
      <c r="AL639" s="1" t="s">
        <v>1711</v>
      </c>
      <c r="AM639" s="1"/>
      <c r="AN639" s="3">
        <v>46260</v>
      </c>
      <c r="AO639" s="1" t="s">
        <v>2451</v>
      </c>
      <c r="AP639" s="1"/>
      <c r="AQ639" s="1" t="s">
        <v>2811</v>
      </c>
      <c r="AR639" s="1" t="s">
        <v>2811</v>
      </c>
      <c r="AS639" s="1" t="s">
        <v>2815</v>
      </c>
      <c r="AT639" s="1" t="s">
        <v>1840</v>
      </c>
      <c r="AU639" s="1" t="s">
        <v>1922</v>
      </c>
      <c r="AV639" s="1" t="s">
        <v>2825</v>
      </c>
      <c r="AW639" s="1"/>
      <c r="AX639" s="1"/>
      <c r="AY639" s="1" t="s">
        <v>2829</v>
      </c>
      <c r="AZ639" s="1" t="s">
        <v>2829</v>
      </c>
      <c r="BA639" s="1" t="s">
        <v>2836</v>
      </c>
      <c r="BB639" s="1" t="s">
        <v>3061</v>
      </c>
      <c r="BC639" s="1"/>
      <c r="BD639">
        <v>14862</v>
      </c>
      <c r="BE639" s="1" t="s">
        <v>2815</v>
      </c>
      <c r="BF639">
        <v>2490</v>
      </c>
      <c r="BG639">
        <v>1</v>
      </c>
      <c r="BH639" s="1" t="s">
        <v>2455</v>
      </c>
    </row>
    <row r="640" spans="1:60">
      <c r="A640" s="8">
        <v>136214</v>
      </c>
      <c r="B640" s="1" t="s">
        <v>2896</v>
      </c>
      <c r="C640" s="1" t="s">
        <v>3137</v>
      </c>
      <c r="D640" s="1" t="s">
        <v>385</v>
      </c>
      <c r="E640">
        <v>1</v>
      </c>
      <c r="F640" s="9" t="s">
        <v>3083</v>
      </c>
      <c r="G640" s="4">
        <v>1370000</v>
      </c>
      <c r="I640" s="14">
        <f t="shared" si="9"/>
        <v>1370000</v>
      </c>
      <c r="N640" s="1" t="s">
        <v>2441</v>
      </c>
      <c r="O640">
        <v>0</v>
      </c>
      <c r="P640" s="3">
        <v>46240</v>
      </c>
      <c r="Q640" s="1" t="s">
        <v>2449</v>
      </c>
      <c r="R640">
        <v>139079</v>
      </c>
      <c r="U640" s="1" t="s">
        <v>1299</v>
      </c>
      <c r="V640">
        <v>20</v>
      </c>
      <c r="W640">
        <v>5</v>
      </c>
      <c r="X640" s="1"/>
      <c r="Y640" s="1" t="s">
        <v>1768</v>
      </c>
      <c r="Z640" s="1" t="s">
        <v>1813</v>
      </c>
      <c r="AA640" s="1" t="s">
        <v>1817</v>
      </c>
      <c r="AB640" s="1" t="s">
        <v>1870</v>
      </c>
      <c r="AC640" s="1" t="s">
        <v>1931</v>
      </c>
      <c r="AD640" s="1" t="s">
        <v>1941</v>
      </c>
      <c r="AE640" s="1"/>
      <c r="AF640">
        <v>0</v>
      </c>
      <c r="AG640" s="1" t="s">
        <v>1350</v>
      </c>
      <c r="AH640" s="1" t="s">
        <v>2263</v>
      </c>
      <c r="AI640" s="1"/>
      <c r="AJ640" s="1" t="s">
        <v>2266</v>
      </c>
      <c r="AK640" s="1" t="s">
        <v>2298</v>
      </c>
      <c r="AL640" s="1" t="s">
        <v>2393</v>
      </c>
      <c r="AM640" s="1"/>
      <c r="AN640" s="3">
        <v>46240</v>
      </c>
      <c r="AO640" s="1" t="s">
        <v>2451</v>
      </c>
      <c r="AP640" s="1" t="s">
        <v>2548</v>
      </c>
      <c r="AQ640" s="1" t="s">
        <v>2811</v>
      </c>
      <c r="AR640" s="1" t="s">
        <v>2811</v>
      </c>
      <c r="AS640" s="1" t="s">
        <v>2818</v>
      </c>
      <c r="AT640" s="1" t="s">
        <v>1870</v>
      </c>
      <c r="AU640" s="1" t="s">
        <v>1931</v>
      </c>
      <c r="AV640" s="1" t="s">
        <v>2825</v>
      </c>
      <c r="AW640" s="1"/>
      <c r="AX640" s="1"/>
      <c r="AY640" s="1" t="s">
        <v>2833</v>
      </c>
      <c r="AZ640" s="1" t="s">
        <v>2830</v>
      </c>
      <c r="BA640" s="1" t="s">
        <v>2837</v>
      </c>
      <c r="BB640" s="1" t="s">
        <v>3063</v>
      </c>
      <c r="BC640" s="1"/>
      <c r="BD640">
        <v>22417</v>
      </c>
      <c r="BE640" s="1" t="s">
        <v>2818</v>
      </c>
      <c r="BF640">
        <v>2053</v>
      </c>
      <c r="BG640">
        <v>5</v>
      </c>
      <c r="BH640" s="1" t="s">
        <v>2451</v>
      </c>
    </row>
    <row r="641" spans="1:60">
      <c r="A641" s="8">
        <v>136240</v>
      </c>
      <c r="B641" s="1" t="s">
        <v>2914</v>
      </c>
      <c r="C641" s="1" t="s">
        <v>3137</v>
      </c>
      <c r="D641" s="1" t="s">
        <v>565</v>
      </c>
      <c r="E641">
        <v>1</v>
      </c>
      <c r="F641" s="9" t="s">
        <v>3083</v>
      </c>
      <c r="G641" s="4">
        <v>1370000</v>
      </c>
      <c r="I641" s="14">
        <f t="shared" si="9"/>
        <v>1370000</v>
      </c>
      <c r="N641" s="1" t="s">
        <v>2441</v>
      </c>
      <c r="O641">
        <v>0</v>
      </c>
      <c r="P641" s="3">
        <v>46244</v>
      </c>
      <c r="Q641" s="1" t="s">
        <v>2452</v>
      </c>
      <c r="R641">
        <v>139323</v>
      </c>
      <c r="U641" s="1" t="s">
        <v>1405</v>
      </c>
      <c r="V641">
        <v>0</v>
      </c>
      <c r="W641">
        <v>1</v>
      </c>
      <c r="X641" s="1"/>
      <c r="Y641" s="1" t="s">
        <v>1768</v>
      </c>
      <c r="Z641" s="1" t="s">
        <v>1813</v>
      </c>
      <c r="AA641" s="1" t="s">
        <v>1817</v>
      </c>
      <c r="AB641" s="1" t="s">
        <v>1870</v>
      </c>
      <c r="AC641" s="1" t="s">
        <v>1930</v>
      </c>
      <c r="AD641" s="1" t="s">
        <v>1941</v>
      </c>
      <c r="AE641" s="1"/>
      <c r="AF641">
        <v>1</v>
      </c>
      <c r="AG641" s="1" t="s">
        <v>1405</v>
      </c>
      <c r="AH641" s="1" t="s">
        <v>2263</v>
      </c>
      <c r="AI641" s="1"/>
      <c r="AJ641" s="1" t="s">
        <v>2266</v>
      </c>
      <c r="AK641" s="1" t="s">
        <v>1405</v>
      </c>
      <c r="AL641" s="1" t="s">
        <v>1405</v>
      </c>
      <c r="AM641" s="1"/>
      <c r="AN641" s="3">
        <v>46244</v>
      </c>
      <c r="AO641" s="1" t="s">
        <v>2451</v>
      </c>
      <c r="AP641" s="1" t="s">
        <v>2572</v>
      </c>
      <c r="AQ641" s="1" t="s">
        <v>2811</v>
      </c>
      <c r="AR641" s="1" t="s">
        <v>2811</v>
      </c>
      <c r="AS641" s="1" t="s">
        <v>2818</v>
      </c>
      <c r="AT641" s="1" t="s">
        <v>1870</v>
      </c>
      <c r="AU641" s="1" t="s">
        <v>1930</v>
      </c>
      <c r="AV641" s="1" t="s">
        <v>2825</v>
      </c>
      <c r="AW641" s="1"/>
      <c r="AX641" s="1"/>
      <c r="AY641" s="1" t="s">
        <v>2829</v>
      </c>
      <c r="AZ641" s="1" t="s">
        <v>2829</v>
      </c>
      <c r="BA641" s="1" t="s">
        <v>2837</v>
      </c>
      <c r="BB641" s="1" t="s">
        <v>3072</v>
      </c>
      <c r="BC641" s="1"/>
      <c r="BD641">
        <v>22417</v>
      </c>
      <c r="BE641" s="1" t="s">
        <v>2818</v>
      </c>
      <c r="BF641">
        <v>3129</v>
      </c>
      <c r="BG641">
        <v>1</v>
      </c>
      <c r="BH641" s="1" t="s">
        <v>2449</v>
      </c>
    </row>
    <row r="642" spans="1:60">
      <c r="A642" s="8">
        <v>136220</v>
      </c>
      <c r="B642" s="1" t="s">
        <v>2896</v>
      </c>
      <c r="C642" s="1" t="s">
        <v>3137</v>
      </c>
      <c r="D642" s="1" t="s">
        <v>437</v>
      </c>
      <c r="E642">
        <v>1</v>
      </c>
      <c r="F642" s="9" t="s">
        <v>3083</v>
      </c>
      <c r="G642" s="4">
        <v>1373000</v>
      </c>
      <c r="I642" s="14">
        <f t="shared" ref="I642:I705" si="10">E642*G642</f>
        <v>1373000</v>
      </c>
      <c r="N642" s="1" t="s">
        <v>2441</v>
      </c>
      <c r="O642">
        <v>0</v>
      </c>
      <c r="P642" s="3">
        <v>46241</v>
      </c>
      <c r="Q642" s="1" t="s">
        <v>2453</v>
      </c>
      <c r="R642">
        <v>139082</v>
      </c>
      <c r="U642" s="1" t="s">
        <v>1325</v>
      </c>
      <c r="V642">
        <v>20</v>
      </c>
      <c r="W642">
        <v>2</v>
      </c>
      <c r="X642" s="1"/>
      <c r="Y642" s="1" t="s">
        <v>1768</v>
      </c>
      <c r="Z642" s="1" t="s">
        <v>1813</v>
      </c>
      <c r="AA642" s="1" t="s">
        <v>1817</v>
      </c>
      <c r="AB642" s="1" t="s">
        <v>1870</v>
      </c>
      <c r="AC642" s="1" t="s">
        <v>1931</v>
      </c>
      <c r="AD642" s="1" t="s">
        <v>1941</v>
      </c>
      <c r="AE642" s="1"/>
      <c r="AF642">
        <v>0</v>
      </c>
      <c r="AG642" s="1" t="s">
        <v>1350</v>
      </c>
      <c r="AH642" s="1" t="s">
        <v>2263</v>
      </c>
      <c r="AI642" s="1"/>
      <c r="AJ642" s="1" t="s">
        <v>2266</v>
      </c>
      <c r="AK642" s="1" t="s">
        <v>2301</v>
      </c>
      <c r="AL642" s="1" t="s">
        <v>2396</v>
      </c>
      <c r="AM642" s="1"/>
      <c r="AN642" s="3">
        <v>46241</v>
      </c>
      <c r="AO642" s="1" t="s">
        <v>2451</v>
      </c>
      <c r="AP642" s="1" t="s">
        <v>2555</v>
      </c>
      <c r="AQ642" s="1" t="s">
        <v>2811</v>
      </c>
      <c r="AR642" s="1" t="s">
        <v>2811</v>
      </c>
      <c r="AS642" s="1" t="s">
        <v>2818</v>
      </c>
      <c r="AT642" s="1" t="s">
        <v>1870</v>
      </c>
      <c r="AU642" s="1" t="s">
        <v>1931</v>
      </c>
      <c r="AV642" s="1" t="s">
        <v>2825</v>
      </c>
      <c r="AW642" s="1"/>
      <c r="AX642" s="1"/>
      <c r="AY642" s="1" t="s">
        <v>2833</v>
      </c>
      <c r="AZ642" s="1" t="s">
        <v>2830</v>
      </c>
      <c r="BA642" s="1" t="s">
        <v>2837</v>
      </c>
      <c r="BB642" s="1" t="s">
        <v>3063</v>
      </c>
      <c r="BC642" s="1"/>
      <c r="BD642">
        <v>22417</v>
      </c>
      <c r="BE642" s="1" t="s">
        <v>2818</v>
      </c>
      <c r="BF642">
        <v>2053</v>
      </c>
      <c r="BG642">
        <v>2</v>
      </c>
      <c r="BH642" s="1" t="s">
        <v>2451</v>
      </c>
    </row>
    <row r="643" spans="1:60">
      <c r="A643" s="8">
        <v>136172</v>
      </c>
      <c r="B643" s="1" t="s">
        <v>2879</v>
      </c>
      <c r="C643" s="1" t="s">
        <v>3092</v>
      </c>
      <c r="D643" s="1" t="s">
        <v>209</v>
      </c>
      <c r="E643">
        <v>1</v>
      </c>
      <c r="F643" s="9" t="s">
        <v>3083</v>
      </c>
      <c r="G643" s="4">
        <v>1380000</v>
      </c>
      <c r="I643" s="14">
        <f t="shared" si="10"/>
        <v>1380000</v>
      </c>
      <c r="N643" s="1" t="s">
        <v>2441</v>
      </c>
      <c r="O643">
        <v>0</v>
      </c>
      <c r="P643" s="3">
        <v>46238</v>
      </c>
      <c r="Q643" s="1" t="s">
        <v>2450</v>
      </c>
      <c r="R643">
        <v>139379</v>
      </c>
      <c r="U643" s="1" t="s">
        <v>1184</v>
      </c>
      <c r="V643">
        <v>20</v>
      </c>
      <c r="W643">
        <v>1</v>
      </c>
      <c r="X643" s="1"/>
      <c r="Y643" s="1" t="s">
        <v>1767</v>
      </c>
      <c r="Z643" s="1" t="s">
        <v>1813</v>
      </c>
      <c r="AA643" s="1" t="s">
        <v>1815</v>
      </c>
      <c r="AB643" s="1" t="s">
        <v>1823</v>
      </c>
      <c r="AC643" s="1" t="s">
        <v>1918</v>
      </c>
      <c r="AD643" s="1" t="s">
        <v>1941</v>
      </c>
      <c r="AE643" s="1"/>
      <c r="AF643">
        <v>1</v>
      </c>
      <c r="AG643" s="1" t="s">
        <v>2020</v>
      </c>
      <c r="AH643" s="1" t="s">
        <v>2263</v>
      </c>
      <c r="AI643" s="1"/>
      <c r="AJ643" s="1" t="s">
        <v>2264</v>
      </c>
      <c r="AK643" s="1" t="s">
        <v>2020</v>
      </c>
      <c r="AL643" s="1" t="s">
        <v>1184</v>
      </c>
      <c r="AM643" s="1" t="s">
        <v>2444</v>
      </c>
      <c r="AN643" s="3">
        <v>46238</v>
      </c>
      <c r="AO643" s="1" t="s">
        <v>2451</v>
      </c>
      <c r="AP643" s="1" t="s">
        <v>2514</v>
      </c>
      <c r="AQ643" s="1" t="s">
        <v>2811</v>
      </c>
      <c r="AR643" s="1" t="s">
        <v>2811</v>
      </c>
      <c r="AS643" s="1" t="s">
        <v>2815</v>
      </c>
      <c r="AT643" s="1" t="s">
        <v>1823</v>
      </c>
      <c r="AU643" s="1" t="s">
        <v>1918</v>
      </c>
      <c r="AV643" s="1" t="s">
        <v>2825</v>
      </c>
      <c r="AW643" s="1"/>
      <c r="AX643" s="1"/>
      <c r="AY643" s="1" t="s">
        <v>2829</v>
      </c>
      <c r="AZ643" s="1" t="s">
        <v>2829</v>
      </c>
      <c r="BA643" s="1" t="s">
        <v>2835</v>
      </c>
      <c r="BB643" s="1" t="s">
        <v>3059</v>
      </c>
      <c r="BC643" s="1"/>
      <c r="BD643">
        <v>1526</v>
      </c>
      <c r="BE643" s="1" t="s">
        <v>2815</v>
      </c>
      <c r="BF643">
        <v>1269</v>
      </c>
      <c r="BG643">
        <v>1</v>
      </c>
      <c r="BH643" s="1" t="s">
        <v>2445</v>
      </c>
    </row>
    <row r="644" spans="1:60">
      <c r="A644" s="8">
        <v>136262</v>
      </c>
      <c r="B644" s="1" t="s">
        <v>2864</v>
      </c>
      <c r="C644" s="1" t="s">
        <v>3171</v>
      </c>
      <c r="D644" s="1" t="s">
        <v>598</v>
      </c>
      <c r="E644">
        <v>1</v>
      </c>
      <c r="F644" s="9" t="s">
        <v>3083</v>
      </c>
      <c r="G644" s="4">
        <v>1400000</v>
      </c>
      <c r="I644" s="14">
        <f t="shared" si="10"/>
        <v>1400000</v>
      </c>
      <c r="N644" s="1" t="s">
        <v>2441</v>
      </c>
      <c r="O644">
        <v>0</v>
      </c>
      <c r="P644" s="3">
        <v>46244</v>
      </c>
      <c r="Q644" s="1" t="s">
        <v>2454</v>
      </c>
      <c r="R644">
        <v>139460</v>
      </c>
      <c r="U644" s="1" t="s">
        <v>1432</v>
      </c>
      <c r="V644">
        <v>0</v>
      </c>
      <c r="W644">
        <v>0</v>
      </c>
      <c r="X644" s="1"/>
      <c r="Y644" s="1" t="s">
        <v>1784</v>
      </c>
      <c r="Z644" s="1" t="s">
        <v>1813</v>
      </c>
      <c r="AA644" s="1" t="s">
        <v>1815</v>
      </c>
      <c r="AB644" s="1" t="s">
        <v>1839</v>
      </c>
      <c r="AC644" s="1" t="s">
        <v>1918</v>
      </c>
      <c r="AD644" s="1" t="s">
        <v>1941</v>
      </c>
      <c r="AE644" s="1"/>
      <c r="AF644">
        <v>1</v>
      </c>
      <c r="AG644" s="1" t="s">
        <v>1432</v>
      </c>
      <c r="AH644" s="1" t="s">
        <v>2263</v>
      </c>
      <c r="AI644" s="1"/>
      <c r="AJ644" s="1" t="s">
        <v>2264</v>
      </c>
      <c r="AK644" s="1" t="s">
        <v>2312</v>
      </c>
      <c r="AL644" s="1" t="s">
        <v>2312</v>
      </c>
      <c r="AM644" s="1"/>
      <c r="AN644" s="3">
        <v>46244</v>
      </c>
      <c r="AO644" s="1" t="s">
        <v>2451</v>
      </c>
      <c r="AP644" s="1" t="s">
        <v>2590</v>
      </c>
      <c r="AQ644" s="1" t="s">
        <v>2811</v>
      </c>
      <c r="AR644" s="1" t="s">
        <v>2812</v>
      </c>
      <c r="AS644" s="1" t="s">
        <v>2815</v>
      </c>
      <c r="AT644" s="1" t="s">
        <v>1839</v>
      </c>
      <c r="AU644" s="1" t="s">
        <v>1918</v>
      </c>
      <c r="AV644" s="1" t="s">
        <v>2825</v>
      </c>
      <c r="AW644" s="1"/>
      <c r="AX644" s="1"/>
      <c r="AY644" s="1" t="s">
        <v>2829</v>
      </c>
      <c r="AZ644" s="1" t="s">
        <v>2829</v>
      </c>
      <c r="BA644" s="1" t="s">
        <v>2835</v>
      </c>
      <c r="BB644" s="1" t="s">
        <v>3059</v>
      </c>
      <c r="BC644" s="1"/>
      <c r="BD644">
        <v>3270</v>
      </c>
      <c r="BE644" s="1" t="s">
        <v>2815</v>
      </c>
      <c r="BF644">
        <v>2536</v>
      </c>
      <c r="BG644">
        <v>2</v>
      </c>
      <c r="BH644" s="1" t="s">
        <v>2454</v>
      </c>
    </row>
    <row r="645" spans="1:60">
      <c r="A645" s="8">
        <v>136263</v>
      </c>
      <c r="B645" s="1" t="s">
        <v>2864</v>
      </c>
      <c r="C645" s="1" t="s">
        <v>3171</v>
      </c>
      <c r="D645" s="1" t="s">
        <v>602</v>
      </c>
      <c r="E645">
        <v>1</v>
      </c>
      <c r="F645" s="9" t="s">
        <v>3083</v>
      </c>
      <c r="G645" s="4">
        <v>1400000</v>
      </c>
      <c r="I645" s="14">
        <f t="shared" si="10"/>
        <v>1400000</v>
      </c>
      <c r="N645" s="1" t="s">
        <v>2441</v>
      </c>
      <c r="O645">
        <v>0</v>
      </c>
      <c r="P645" s="3">
        <v>46244</v>
      </c>
      <c r="Q645" s="1" t="s">
        <v>2454</v>
      </c>
      <c r="R645">
        <v>139459</v>
      </c>
      <c r="U645" s="1" t="s">
        <v>1432</v>
      </c>
      <c r="V645">
        <v>0</v>
      </c>
      <c r="W645">
        <v>0</v>
      </c>
      <c r="X645" s="1"/>
      <c r="Y645" s="1" t="s">
        <v>1784</v>
      </c>
      <c r="Z645" s="1" t="s">
        <v>1813</v>
      </c>
      <c r="AA645" s="1" t="s">
        <v>1815</v>
      </c>
      <c r="AB645" s="1" t="s">
        <v>1839</v>
      </c>
      <c r="AC645" s="1" t="s">
        <v>1918</v>
      </c>
      <c r="AD645" s="1" t="s">
        <v>1941</v>
      </c>
      <c r="AE645" s="1"/>
      <c r="AF645">
        <v>1</v>
      </c>
      <c r="AG645" s="1" t="s">
        <v>1432</v>
      </c>
      <c r="AH645" s="1" t="s">
        <v>2263</v>
      </c>
      <c r="AI645" s="1"/>
      <c r="AJ645" s="1" t="s">
        <v>2264</v>
      </c>
      <c r="AK645" s="1" t="s">
        <v>2312</v>
      </c>
      <c r="AL645" s="1" t="s">
        <v>2312</v>
      </c>
      <c r="AM645" s="1"/>
      <c r="AN645" s="3">
        <v>46244</v>
      </c>
      <c r="AO645" s="1" t="s">
        <v>2451</v>
      </c>
      <c r="AP645" s="1" t="s">
        <v>2590</v>
      </c>
      <c r="AQ645" s="1" t="s">
        <v>2811</v>
      </c>
      <c r="AR645" s="1" t="s">
        <v>2812</v>
      </c>
      <c r="AS645" s="1" t="s">
        <v>2815</v>
      </c>
      <c r="AT645" s="1" t="s">
        <v>1839</v>
      </c>
      <c r="AU645" s="1" t="s">
        <v>1918</v>
      </c>
      <c r="AV645" s="1" t="s">
        <v>2825</v>
      </c>
      <c r="AW645" s="1"/>
      <c r="AX645" s="1"/>
      <c r="AY645" s="1" t="s">
        <v>2829</v>
      </c>
      <c r="AZ645" s="1" t="s">
        <v>2829</v>
      </c>
      <c r="BA645" s="1" t="s">
        <v>2835</v>
      </c>
      <c r="BB645" s="1" t="s">
        <v>3059</v>
      </c>
      <c r="BC645" s="1"/>
      <c r="BD645">
        <v>3270</v>
      </c>
      <c r="BE645" s="1" t="s">
        <v>2815</v>
      </c>
      <c r="BF645">
        <v>2536</v>
      </c>
      <c r="BG645">
        <v>2</v>
      </c>
      <c r="BH645" s="1" t="s">
        <v>2454</v>
      </c>
    </row>
    <row r="646" spans="1:60">
      <c r="A646" s="8">
        <v>136349</v>
      </c>
      <c r="B646" s="1" t="s">
        <v>2862</v>
      </c>
      <c r="C646" s="1" t="s">
        <v>3200</v>
      </c>
      <c r="D646" s="1" t="s">
        <v>746</v>
      </c>
      <c r="E646">
        <v>1</v>
      </c>
      <c r="F646" s="9" t="s">
        <v>3083</v>
      </c>
      <c r="G646" s="4">
        <v>1415833.33</v>
      </c>
      <c r="I646" s="14">
        <f t="shared" si="10"/>
        <v>1415833.33</v>
      </c>
      <c r="N646" s="1" t="s">
        <v>2441</v>
      </c>
      <c r="O646">
        <v>0</v>
      </c>
      <c r="P646" s="3">
        <v>46251</v>
      </c>
      <c r="Q646" s="1" t="s">
        <v>2458</v>
      </c>
      <c r="R646">
        <v>139524</v>
      </c>
      <c r="U646" s="1" t="s">
        <v>1542</v>
      </c>
      <c r="V646">
        <v>20</v>
      </c>
      <c r="W646">
        <v>1</v>
      </c>
      <c r="X646" s="1"/>
      <c r="Y646" s="1" t="s">
        <v>1766</v>
      </c>
      <c r="Z646" s="1" t="s">
        <v>1813</v>
      </c>
      <c r="AA646" s="1" t="s">
        <v>1815</v>
      </c>
      <c r="AB646" s="1" t="s">
        <v>1839</v>
      </c>
      <c r="AC646" s="1" t="s">
        <v>1918</v>
      </c>
      <c r="AD646" s="1" t="s">
        <v>1941</v>
      </c>
      <c r="AE646" s="1"/>
      <c r="AF646">
        <v>1</v>
      </c>
      <c r="AG646" s="1" t="s">
        <v>2143</v>
      </c>
      <c r="AH646" s="1" t="s">
        <v>2263</v>
      </c>
      <c r="AI646" s="1"/>
      <c r="AJ646" s="1" t="s">
        <v>2264</v>
      </c>
      <c r="AK646" s="1" t="s">
        <v>2143</v>
      </c>
      <c r="AL646" s="1" t="s">
        <v>1542</v>
      </c>
      <c r="AM646" s="1" t="s">
        <v>2444</v>
      </c>
      <c r="AN646" s="3">
        <v>46251</v>
      </c>
      <c r="AO646" s="1" t="s">
        <v>2451</v>
      </c>
      <c r="AP646" s="1" t="s">
        <v>2659</v>
      </c>
      <c r="AQ646" s="1" t="s">
        <v>2811</v>
      </c>
      <c r="AR646" s="1" t="s">
        <v>2812</v>
      </c>
      <c r="AS646" s="1" t="s">
        <v>2815</v>
      </c>
      <c r="AT646" s="1" t="s">
        <v>1839</v>
      </c>
      <c r="AU646" s="1" t="s">
        <v>1918</v>
      </c>
      <c r="AV646" s="1" t="s">
        <v>2825</v>
      </c>
      <c r="AW646" s="1"/>
      <c r="AX646" s="1"/>
      <c r="AY646" s="1" t="s">
        <v>2829</v>
      </c>
      <c r="AZ646" s="1" t="s">
        <v>2829</v>
      </c>
      <c r="BA646" s="1" t="s">
        <v>2835</v>
      </c>
      <c r="BB646" s="1" t="s">
        <v>3059</v>
      </c>
      <c r="BC646" s="1"/>
      <c r="BD646">
        <v>31352</v>
      </c>
      <c r="BE646" s="1" t="s">
        <v>2815</v>
      </c>
      <c r="BF646">
        <v>717</v>
      </c>
      <c r="BG646">
        <v>1</v>
      </c>
      <c r="BH646" s="1" t="s">
        <v>2455</v>
      </c>
    </row>
    <row r="647" spans="1:60">
      <c r="A647" s="8">
        <v>136461</v>
      </c>
      <c r="B647" s="1" t="s">
        <v>2839</v>
      </c>
      <c r="C647" s="1" t="s">
        <v>3146</v>
      </c>
      <c r="D647" s="1" t="s">
        <v>917</v>
      </c>
      <c r="E647">
        <v>2</v>
      </c>
      <c r="F647" s="9" t="s">
        <v>3083</v>
      </c>
      <c r="G647" s="4">
        <v>1417500</v>
      </c>
      <c r="I647" s="14">
        <f t="shared" si="10"/>
        <v>2835000</v>
      </c>
      <c r="K647">
        <v>20</v>
      </c>
      <c r="N647" s="1" t="s">
        <v>2441</v>
      </c>
      <c r="O647">
        <v>20</v>
      </c>
      <c r="P647" s="3">
        <v>46258</v>
      </c>
      <c r="Q647" s="1" t="s">
        <v>2465</v>
      </c>
      <c r="R647">
        <v>139660</v>
      </c>
      <c r="U647" s="1" t="s">
        <v>1672</v>
      </c>
      <c r="V647">
        <v>20</v>
      </c>
      <c r="W647">
        <v>1</v>
      </c>
      <c r="X647" s="1"/>
      <c r="Y647" s="1" t="s">
        <v>1771</v>
      </c>
      <c r="Z647" s="1" t="s">
        <v>1813</v>
      </c>
      <c r="AA647" s="1" t="s">
        <v>1815</v>
      </c>
      <c r="AB647" s="1" t="s">
        <v>1895</v>
      </c>
      <c r="AC647" s="1" t="s">
        <v>1920</v>
      </c>
      <c r="AD647" s="1" t="s">
        <v>1941</v>
      </c>
      <c r="AE647" s="1"/>
      <c r="AF647">
        <v>2</v>
      </c>
      <c r="AG647" s="1" t="s">
        <v>2204</v>
      </c>
      <c r="AH647" s="1" t="s">
        <v>2263</v>
      </c>
      <c r="AI647" s="1"/>
      <c r="AJ647" s="1" t="s">
        <v>2264</v>
      </c>
      <c r="AK647" s="1" t="s">
        <v>2351</v>
      </c>
      <c r="AL647" s="1" t="s">
        <v>2428</v>
      </c>
      <c r="AM647" s="1"/>
      <c r="AN647" s="3">
        <v>46258</v>
      </c>
      <c r="AO647" s="1" t="s">
        <v>2451</v>
      </c>
      <c r="AP647" s="1" t="s">
        <v>2749</v>
      </c>
      <c r="AQ647" s="1" t="s">
        <v>2811</v>
      </c>
      <c r="AR647" s="1" t="s">
        <v>2811</v>
      </c>
      <c r="AS647" s="1" t="s">
        <v>2814</v>
      </c>
      <c r="AT647" s="1" t="s">
        <v>1895</v>
      </c>
      <c r="AU647" s="1" t="s">
        <v>1920</v>
      </c>
      <c r="AV647" s="1" t="s">
        <v>2825</v>
      </c>
      <c r="AW647" s="1"/>
      <c r="AX647" s="1"/>
      <c r="AY647" s="1" t="s">
        <v>2829</v>
      </c>
      <c r="AZ647" s="1" t="s">
        <v>2829</v>
      </c>
      <c r="BA647" s="1" t="s">
        <v>2835</v>
      </c>
      <c r="BB647" s="1" t="s">
        <v>3059</v>
      </c>
      <c r="BC647" s="1"/>
      <c r="BD647">
        <v>3443</v>
      </c>
      <c r="BE647" s="1" t="s">
        <v>2814</v>
      </c>
      <c r="BF647">
        <v>1089</v>
      </c>
      <c r="BG647">
        <v>1</v>
      </c>
      <c r="BH647" s="1" t="s">
        <v>2458</v>
      </c>
    </row>
    <row r="648" spans="1:60">
      <c r="A648" s="8">
        <v>136504</v>
      </c>
      <c r="B648" s="1" t="s">
        <v>2917</v>
      </c>
      <c r="C648" s="1" t="s">
        <v>3123</v>
      </c>
      <c r="D648" s="1" t="s">
        <v>986</v>
      </c>
      <c r="E648">
        <v>1</v>
      </c>
      <c r="F648" s="9" t="s">
        <v>3083</v>
      </c>
      <c r="G648" s="4">
        <v>1418300</v>
      </c>
      <c r="I648" s="14">
        <f t="shared" si="10"/>
        <v>1418300</v>
      </c>
      <c r="N648" s="1" t="s">
        <v>2441</v>
      </c>
      <c r="O648">
        <v>0</v>
      </c>
      <c r="P648" s="3">
        <v>46260</v>
      </c>
      <c r="Q648" s="1" t="s">
        <v>2460</v>
      </c>
      <c r="R648">
        <v>139768</v>
      </c>
      <c r="U648" s="1" t="s">
        <v>1725</v>
      </c>
      <c r="V648">
        <v>0</v>
      </c>
      <c r="W648">
        <v>1</v>
      </c>
      <c r="X648" s="1"/>
      <c r="Y648" s="1" t="s">
        <v>1786</v>
      </c>
      <c r="Z648" s="1" t="s">
        <v>1814</v>
      </c>
      <c r="AA648" s="1" t="s">
        <v>1819</v>
      </c>
      <c r="AB648" s="1" t="s">
        <v>1910</v>
      </c>
      <c r="AC648" s="1" t="s">
        <v>1935</v>
      </c>
      <c r="AD648" s="1" t="s">
        <v>1941</v>
      </c>
      <c r="AE648" s="1"/>
      <c r="AF648">
        <v>0</v>
      </c>
      <c r="AG648" s="1" t="s">
        <v>1350</v>
      </c>
      <c r="AH648" s="1" t="s">
        <v>2263</v>
      </c>
      <c r="AI648" s="1"/>
      <c r="AJ648" s="1" t="s">
        <v>2265</v>
      </c>
      <c r="AK648" s="1" t="s">
        <v>1725</v>
      </c>
      <c r="AL648" s="1" t="s">
        <v>1725</v>
      </c>
      <c r="AM648" s="1" t="s">
        <v>2444</v>
      </c>
      <c r="AN648" s="3">
        <v>46260</v>
      </c>
      <c r="AO648" s="1" t="s">
        <v>2451</v>
      </c>
      <c r="AP648" s="1"/>
      <c r="AQ648" s="1" t="s">
        <v>2811</v>
      </c>
      <c r="AR648" s="1" t="s">
        <v>2811</v>
      </c>
      <c r="AS648" s="1" t="s">
        <v>2821</v>
      </c>
      <c r="AT648" s="1" t="s">
        <v>1910</v>
      </c>
      <c r="AU648" s="1" t="s">
        <v>1935</v>
      </c>
      <c r="AV648" s="1" t="s">
        <v>2827</v>
      </c>
      <c r="AW648" s="1"/>
      <c r="AX648" s="1"/>
      <c r="AY648" s="1" t="s">
        <v>2830</v>
      </c>
      <c r="AZ648" s="1" t="s">
        <v>2830</v>
      </c>
      <c r="BA648" s="1" t="s">
        <v>2836</v>
      </c>
      <c r="BB648" s="1" t="s">
        <v>3074</v>
      </c>
      <c r="BC648" s="1"/>
      <c r="BD648">
        <v>1250</v>
      </c>
      <c r="BE648" s="1" t="s">
        <v>2821</v>
      </c>
      <c r="BF648">
        <v>2886</v>
      </c>
      <c r="BG648">
        <v>1</v>
      </c>
      <c r="BH648" s="1" t="s">
        <v>2468</v>
      </c>
    </row>
    <row r="649" spans="1:60">
      <c r="A649" s="8">
        <v>136248</v>
      </c>
      <c r="B649" s="1" t="s">
        <v>2917</v>
      </c>
      <c r="C649" s="1" t="s">
        <v>2798</v>
      </c>
      <c r="D649" s="1" t="s">
        <v>573</v>
      </c>
      <c r="E649">
        <v>1</v>
      </c>
      <c r="F649" s="9" t="s">
        <v>3084</v>
      </c>
      <c r="G649" s="4">
        <v>1424400</v>
      </c>
      <c r="I649" s="14">
        <f t="shared" si="10"/>
        <v>1424400</v>
      </c>
      <c r="N649" s="1" t="s">
        <v>2441</v>
      </c>
      <c r="O649">
        <v>0</v>
      </c>
      <c r="P649" s="3">
        <v>46244</v>
      </c>
      <c r="Q649" s="1" t="s">
        <v>2452</v>
      </c>
      <c r="R649">
        <v>139486</v>
      </c>
      <c r="U649" s="1" t="s">
        <v>1413</v>
      </c>
      <c r="V649">
        <v>0</v>
      </c>
      <c r="W649">
        <v>1</v>
      </c>
      <c r="X649" s="1"/>
      <c r="Y649" s="1" t="s">
        <v>1785</v>
      </c>
      <c r="Z649" s="1" t="s">
        <v>1814</v>
      </c>
      <c r="AA649" s="1" t="s">
        <v>1815</v>
      </c>
      <c r="AB649" s="1" t="s">
        <v>1880</v>
      </c>
      <c r="AC649" s="1" t="s">
        <v>1918</v>
      </c>
      <c r="AD649" s="1" t="s">
        <v>1941</v>
      </c>
      <c r="AE649" s="1"/>
      <c r="AF649">
        <v>0</v>
      </c>
      <c r="AG649" s="1" t="s">
        <v>1350</v>
      </c>
      <c r="AH649" s="1" t="s">
        <v>2263</v>
      </c>
      <c r="AI649" s="1"/>
      <c r="AJ649" s="1" t="s">
        <v>2264</v>
      </c>
      <c r="AK649" s="1" t="s">
        <v>1413</v>
      </c>
      <c r="AL649" s="1" t="s">
        <v>1413</v>
      </c>
      <c r="AM649" s="1" t="s">
        <v>2444</v>
      </c>
      <c r="AN649" s="3">
        <v>46244</v>
      </c>
      <c r="AO649" s="1" t="s">
        <v>2451</v>
      </c>
      <c r="AP649" s="1" t="s">
        <v>2577</v>
      </c>
      <c r="AQ649" s="1" t="s">
        <v>2811</v>
      </c>
      <c r="AR649" s="1" t="s">
        <v>2811</v>
      </c>
      <c r="AS649" s="1" t="s">
        <v>2815</v>
      </c>
      <c r="AT649" s="1" t="s">
        <v>1880</v>
      </c>
      <c r="AU649" s="1" t="s">
        <v>1918</v>
      </c>
      <c r="AV649" s="1" t="s">
        <v>2827</v>
      </c>
      <c r="AW649" s="1"/>
      <c r="AX649" s="1"/>
      <c r="AY649" s="1" t="s">
        <v>2830</v>
      </c>
      <c r="AZ649" s="1" t="s">
        <v>2830</v>
      </c>
      <c r="BA649" s="1" t="s">
        <v>2835</v>
      </c>
      <c r="BB649" s="1" t="s">
        <v>3059</v>
      </c>
      <c r="BC649" s="1"/>
      <c r="BD649">
        <v>17513</v>
      </c>
      <c r="BE649" s="1" t="s">
        <v>2815</v>
      </c>
      <c r="BF649">
        <v>2886</v>
      </c>
      <c r="BG649">
        <v>1</v>
      </c>
      <c r="BH649" s="1" t="s">
        <v>2453</v>
      </c>
    </row>
    <row r="650" spans="1:60">
      <c r="A650" s="8">
        <v>136202</v>
      </c>
      <c r="B650" s="1" t="s">
        <v>2896</v>
      </c>
      <c r="C650" s="1" t="s">
        <v>3137</v>
      </c>
      <c r="D650" s="1" t="s">
        <v>270</v>
      </c>
      <c r="E650">
        <v>1</v>
      </c>
      <c r="F650" s="9" t="s">
        <v>3083</v>
      </c>
      <c r="G650" s="4">
        <v>1430000</v>
      </c>
      <c r="I650" s="14">
        <f t="shared" si="10"/>
        <v>1430000</v>
      </c>
      <c r="N650" s="1" t="s">
        <v>2441</v>
      </c>
      <c r="O650">
        <v>0</v>
      </c>
      <c r="P650" s="3">
        <v>46240</v>
      </c>
      <c r="Q650" s="1" t="s">
        <v>2449</v>
      </c>
      <c r="R650">
        <v>139078</v>
      </c>
      <c r="U650" s="1" t="s">
        <v>1237</v>
      </c>
      <c r="V650">
        <v>20</v>
      </c>
      <c r="W650">
        <v>4</v>
      </c>
      <c r="X650" s="1"/>
      <c r="Y650" s="1" t="s">
        <v>1768</v>
      </c>
      <c r="Z650" s="1" t="s">
        <v>1813</v>
      </c>
      <c r="AA650" s="1" t="s">
        <v>1817</v>
      </c>
      <c r="AB650" s="1" t="s">
        <v>1870</v>
      </c>
      <c r="AC650" s="1" t="s">
        <v>1931</v>
      </c>
      <c r="AD650" s="1" t="s">
        <v>1941</v>
      </c>
      <c r="AE650" s="1"/>
      <c r="AF650">
        <v>0</v>
      </c>
      <c r="AG650" s="1" t="s">
        <v>1350</v>
      </c>
      <c r="AH650" s="1" t="s">
        <v>2263</v>
      </c>
      <c r="AI650" s="1"/>
      <c r="AJ650" s="1" t="s">
        <v>2266</v>
      </c>
      <c r="AK650" s="1" t="s">
        <v>2292</v>
      </c>
      <c r="AL650" s="1" t="s">
        <v>2387</v>
      </c>
      <c r="AM650" s="1"/>
      <c r="AN650" s="3">
        <v>46240</v>
      </c>
      <c r="AO650" s="1" t="s">
        <v>2451</v>
      </c>
      <c r="AP650" s="1" t="s">
        <v>2540</v>
      </c>
      <c r="AQ650" s="1" t="s">
        <v>2811</v>
      </c>
      <c r="AR650" s="1" t="s">
        <v>2811</v>
      </c>
      <c r="AS650" s="1" t="s">
        <v>2818</v>
      </c>
      <c r="AT650" s="1" t="s">
        <v>1870</v>
      </c>
      <c r="AU650" s="1" t="s">
        <v>1931</v>
      </c>
      <c r="AV650" s="1" t="s">
        <v>2825</v>
      </c>
      <c r="AW650" s="1"/>
      <c r="AX650" s="1"/>
      <c r="AY650" s="1" t="s">
        <v>2833</v>
      </c>
      <c r="AZ650" s="1" t="s">
        <v>2830</v>
      </c>
      <c r="BA650" s="1" t="s">
        <v>2837</v>
      </c>
      <c r="BB650" s="1" t="s">
        <v>3063</v>
      </c>
      <c r="BC650" s="1"/>
      <c r="BD650">
        <v>22417</v>
      </c>
      <c r="BE650" s="1" t="s">
        <v>2818</v>
      </c>
      <c r="BF650">
        <v>2053</v>
      </c>
      <c r="BG650">
        <v>4</v>
      </c>
      <c r="BH650" s="1" t="s">
        <v>2451</v>
      </c>
    </row>
    <row r="651" spans="1:60">
      <c r="A651" s="8">
        <v>136114</v>
      </c>
      <c r="B651" s="1" t="s">
        <v>2855</v>
      </c>
      <c r="C651" s="1" t="s">
        <v>3096</v>
      </c>
      <c r="D651" s="1" t="s">
        <v>144</v>
      </c>
      <c r="E651">
        <v>1</v>
      </c>
      <c r="F651" s="9" t="s">
        <v>3083</v>
      </c>
      <c r="G651" s="4">
        <v>1439972</v>
      </c>
      <c r="I651" s="14">
        <f t="shared" si="10"/>
        <v>1439972</v>
      </c>
      <c r="N651" s="1" t="s">
        <v>2441</v>
      </c>
      <c r="O651">
        <v>0</v>
      </c>
      <c r="P651" s="3">
        <v>46237</v>
      </c>
      <c r="Q651" s="1" t="s">
        <v>2445</v>
      </c>
      <c r="R651">
        <v>139261</v>
      </c>
      <c r="U651" s="1" t="s">
        <v>1128</v>
      </c>
      <c r="V651">
        <v>20</v>
      </c>
      <c r="W651">
        <v>1</v>
      </c>
      <c r="X651" s="1"/>
      <c r="Y651" s="1" t="s">
        <v>1768</v>
      </c>
      <c r="Z651" s="1" t="s">
        <v>1813</v>
      </c>
      <c r="AA651" s="1" t="s">
        <v>1819</v>
      </c>
      <c r="AB651" s="1" t="s">
        <v>1841</v>
      </c>
      <c r="AC651" s="1" t="s">
        <v>1922</v>
      </c>
      <c r="AD651" s="1" t="s">
        <v>1941</v>
      </c>
      <c r="AE651" s="1"/>
      <c r="AF651">
        <v>1</v>
      </c>
      <c r="AG651" s="1" t="s">
        <v>1991</v>
      </c>
      <c r="AH651" s="1" t="s">
        <v>2263</v>
      </c>
      <c r="AI651" s="1"/>
      <c r="AJ651" s="1" t="s">
        <v>2265</v>
      </c>
      <c r="AK651" s="1" t="s">
        <v>1991</v>
      </c>
      <c r="AL651" s="1" t="s">
        <v>1128</v>
      </c>
      <c r="AM651" s="1"/>
      <c r="AN651" s="3">
        <v>46237</v>
      </c>
      <c r="AO651" s="1" t="s">
        <v>2451</v>
      </c>
      <c r="AP651" s="1"/>
      <c r="AQ651" s="1" t="s">
        <v>2811</v>
      </c>
      <c r="AR651" s="1" t="s">
        <v>2811</v>
      </c>
      <c r="AS651" s="1" t="s">
        <v>2821</v>
      </c>
      <c r="AT651" s="1" t="s">
        <v>1841</v>
      </c>
      <c r="AU651" s="1" t="s">
        <v>1922</v>
      </c>
      <c r="AV651" s="1" t="s">
        <v>2825</v>
      </c>
      <c r="AW651" s="1"/>
      <c r="AX651" s="1"/>
      <c r="AY651" s="1" t="s">
        <v>2829</v>
      </c>
      <c r="AZ651" s="1" t="s">
        <v>2829</v>
      </c>
      <c r="BA651" s="1" t="s">
        <v>2836</v>
      </c>
      <c r="BB651" s="1" t="s">
        <v>3061</v>
      </c>
      <c r="BC651" s="1"/>
      <c r="BD651">
        <v>14862</v>
      </c>
      <c r="BE651" s="1" t="s">
        <v>2821</v>
      </c>
      <c r="BF651">
        <v>723</v>
      </c>
      <c r="BG651">
        <v>1</v>
      </c>
      <c r="BH651" s="1" t="s">
        <v>3259</v>
      </c>
    </row>
    <row r="652" spans="1:60">
      <c r="A652" s="8">
        <v>136118</v>
      </c>
      <c r="B652" s="1" t="s">
        <v>2855</v>
      </c>
      <c r="C652" s="1" t="s">
        <v>3096</v>
      </c>
      <c r="D652" s="1" t="s">
        <v>148</v>
      </c>
      <c r="E652">
        <v>1</v>
      </c>
      <c r="F652" s="9" t="s">
        <v>3083</v>
      </c>
      <c r="G652" s="4">
        <v>1439972</v>
      </c>
      <c r="I652" s="14">
        <f t="shared" si="10"/>
        <v>1439972</v>
      </c>
      <c r="N652" s="1" t="s">
        <v>2441</v>
      </c>
      <c r="O652">
        <v>0</v>
      </c>
      <c r="P652" s="3">
        <v>46237</v>
      </c>
      <c r="Q652" s="1" t="s">
        <v>2445</v>
      </c>
      <c r="R652">
        <v>139257</v>
      </c>
      <c r="U652" s="1" t="s">
        <v>1128</v>
      </c>
      <c r="V652">
        <v>20</v>
      </c>
      <c r="W652">
        <v>1</v>
      </c>
      <c r="X652" s="1"/>
      <c r="Y652" s="1" t="s">
        <v>1768</v>
      </c>
      <c r="Z652" s="1" t="s">
        <v>1813</v>
      </c>
      <c r="AA652" s="1" t="s">
        <v>1819</v>
      </c>
      <c r="AB652" s="1" t="s">
        <v>1841</v>
      </c>
      <c r="AC652" s="1" t="s">
        <v>1922</v>
      </c>
      <c r="AD652" s="1" t="s">
        <v>1941</v>
      </c>
      <c r="AE652" s="1"/>
      <c r="AF652">
        <v>1</v>
      </c>
      <c r="AG652" s="1" t="s">
        <v>1991</v>
      </c>
      <c r="AH652" s="1" t="s">
        <v>2263</v>
      </c>
      <c r="AI652" s="1"/>
      <c r="AJ652" s="1" t="s">
        <v>2265</v>
      </c>
      <c r="AK652" s="1" t="s">
        <v>1991</v>
      </c>
      <c r="AL652" s="1" t="s">
        <v>1128</v>
      </c>
      <c r="AM652" s="1"/>
      <c r="AN652" s="3">
        <v>46237</v>
      </c>
      <c r="AO652" s="1" t="s">
        <v>2451</v>
      </c>
      <c r="AP652" s="1"/>
      <c r="AQ652" s="1" t="s">
        <v>2811</v>
      </c>
      <c r="AR652" s="1" t="s">
        <v>2811</v>
      </c>
      <c r="AS652" s="1" t="s">
        <v>2821</v>
      </c>
      <c r="AT652" s="1" t="s">
        <v>1841</v>
      </c>
      <c r="AU652" s="1" t="s">
        <v>1922</v>
      </c>
      <c r="AV652" s="1" t="s">
        <v>2825</v>
      </c>
      <c r="AW652" s="1"/>
      <c r="AX652" s="1"/>
      <c r="AY652" s="1" t="s">
        <v>2829</v>
      </c>
      <c r="AZ652" s="1" t="s">
        <v>2829</v>
      </c>
      <c r="BA652" s="1" t="s">
        <v>2836</v>
      </c>
      <c r="BB652" s="1" t="s">
        <v>3061</v>
      </c>
      <c r="BC652" s="1"/>
      <c r="BD652">
        <v>14862</v>
      </c>
      <c r="BE652" s="1" t="s">
        <v>2821</v>
      </c>
      <c r="BF652">
        <v>723</v>
      </c>
      <c r="BG652">
        <v>1</v>
      </c>
      <c r="BH652" s="1" t="s">
        <v>3259</v>
      </c>
    </row>
    <row r="653" spans="1:60">
      <c r="A653" s="8">
        <v>136093</v>
      </c>
      <c r="B653" s="1" t="s">
        <v>2855</v>
      </c>
      <c r="C653" s="1" t="s">
        <v>3096</v>
      </c>
      <c r="D653" s="1" t="s">
        <v>121</v>
      </c>
      <c r="E653">
        <v>1</v>
      </c>
      <c r="F653" s="9" t="s">
        <v>3083</v>
      </c>
      <c r="G653" s="4">
        <v>1458000</v>
      </c>
      <c r="I653" s="14">
        <f t="shared" si="10"/>
        <v>1458000</v>
      </c>
      <c r="N653" s="1" t="s">
        <v>2441</v>
      </c>
      <c r="O653">
        <v>0</v>
      </c>
      <c r="P653" s="3">
        <v>46237</v>
      </c>
      <c r="Q653" s="1" t="s">
        <v>2445</v>
      </c>
      <c r="R653">
        <v>139279</v>
      </c>
      <c r="U653" s="1" t="s">
        <v>1107</v>
      </c>
      <c r="V653">
        <v>0</v>
      </c>
      <c r="W653">
        <v>1</v>
      </c>
      <c r="X653" s="1"/>
      <c r="Y653" s="1" t="s">
        <v>1768</v>
      </c>
      <c r="Z653" s="1" t="s">
        <v>1813</v>
      </c>
      <c r="AA653" s="1" t="s">
        <v>1815</v>
      </c>
      <c r="AB653" s="1" t="s">
        <v>1834</v>
      </c>
      <c r="AC653" s="1" t="s">
        <v>1922</v>
      </c>
      <c r="AD653" s="1" t="s">
        <v>1941</v>
      </c>
      <c r="AE653" s="1"/>
      <c r="AF653">
        <v>1</v>
      </c>
      <c r="AG653" s="1" t="s">
        <v>1107</v>
      </c>
      <c r="AH653" s="1" t="s">
        <v>2263</v>
      </c>
      <c r="AI653" s="1"/>
      <c r="AJ653" s="1" t="s">
        <v>2265</v>
      </c>
      <c r="AK653" s="1" t="s">
        <v>1107</v>
      </c>
      <c r="AL653" s="1" t="s">
        <v>1107</v>
      </c>
      <c r="AM653" s="1" t="s">
        <v>2444</v>
      </c>
      <c r="AN653" s="3">
        <v>46237</v>
      </c>
      <c r="AO653" s="1" t="s">
        <v>2451</v>
      </c>
      <c r="AP653" s="1"/>
      <c r="AQ653" s="1" t="s">
        <v>2811</v>
      </c>
      <c r="AR653" s="1" t="s">
        <v>2811</v>
      </c>
      <c r="AS653" s="1" t="s">
        <v>2816</v>
      </c>
      <c r="AT653" s="1" t="s">
        <v>1834</v>
      </c>
      <c r="AU653" s="1" t="s">
        <v>1922</v>
      </c>
      <c r="AV653" s="1" t="s">
        <v>2825</v>
      </c>
      <c r="AW653" s="1"/>
      <c r="AX653" s="1"/>
      <c r="AY653" s="1" t="s">
        <v>2829</v>
      </c>
      <c r="AZ653" s="1" t="s">
        <v>2829</v>
      </c>
      <c r="BA653" s="1" t="s">
        <v>2836</v>
      </c>
      <c r="BB653" s="1" t="s">
        <v>3061</v>
      </c>
      <c r="BC653" s="1"/>
      <c r="BD653">
        <v>14862</v>
      </c>
      <c r="BE653" s="1" t="s">
        <v>2816</v>
      </c>
      <c r="BF653">
        <v>723</v>
      </c>
      <c r="BG653">
        <v>1</v>
      </c>
      <c r="BH653" s="1" t="s">
        <v>3259</v>
      </c>
    </row>
    <row r="654" spans="1:60">
      <c r="A654" s="8">
        <v>136241</v>
      </c>
      <c r="B654" s="1" t="s">
        <v>2914</v>
      </c>
      <c r="C654" s="1" t="s">
        <v>3137</v>
      </c>
      <c r="D654" s="1" t="s">
        <v>566</v>
      </c>
      <c r="E654">
        <v>1</v>
      </c>
      <c r="F654" s="9" t="s">
        <v>3083</v>
      </c>
      <c r="G654" s="4">
        <v>1460000</v>
      </c>
      <c r="I654" s="14">
        <f t="shared" si="10"/>
        <v>1460000</v>
      </c>
      <c r="N654" s="1" t="s">
        <v>2441</v>
      </c>
      <c r="O654">
        <v>0</v>
      </c>
      <c r="P654" s="3">
        <v>46244</v>
      </c>
      <c r="Q654" s="1" t="s">
        <v>2452</v>
      </c>
      <c r="R654">
        <v>139324</v>
      </c>
      <c r="U654" s="1" t="s">
        <v>1406</v>
      </c>
      <c r="V654">
        <v>0</v>
      </c>
      <c r="W654">
        <v>1</v>
      </c>
      <c r="X654" s="1"/>
      <c r="Y654" s="1" t="s">
        <v>1768</v>
      </c>
      <c r="Z654" s="1" t="s">
        <v>1813</v>
      </c>
      <c r="AA654" s="1" t="s">
        <v>1817</v>
      </c>
      <c r="AB654" s="1" t="s">
        <v>1870</v>
      </c>
      <c r="AC654" s="1" t="s">
        <v>1930</v>
      </c>
      <c r="AD654" s="1" t="s">
        <v>1941</v>
      </c>
      <c r="AE654" s="1"/>
      <c r="AF654">
        <v>1</v>
      </c>
      <c r="AG654" s="1" t="s">
        <v>1406</v>
      </c>
      <c r="AH654" s="1" t="s">
        <v>2263</v>
      </c>
      <c r="AI654" s="1"/>
      <c r="AJ654" s="1" t="s">
        <v>2266</v>
      </c>
      <c r="AK654" s="1" t="s">
        <v>1406</v>
      </c>
      <c r="AL654" s="1" t="s">
        <v>1406</v>
      </c>
      <c r="AM654" s="1"/>
      <c r="AN654" s="3">
        <v>46244</v>
      </c>
      <c r="AO654" s="1" t="s">
        <v>2451</v>
      </c>
      <c r="AP654" s="1" t="s">
        <v>2573</v>
      </c>
      <c r="AQ654" s="1" t="s">
        <v>2811</v>
      </c>
      <c r="AR654" s="1" t="s">
        <v>2811</v>
      </c>
      <c r="AS654" s="1" t="s">
        <v>2818</v>
      </c>
      <c r="AT654" s="1" t="s">
        <v>1870</v>
      </c>
      <c r="AU654" s="1" t="s">
        <v>1930</v>
      </c>
      <c r="AV654" s="1" t="s">
        <v>2825</v>
      </c>
      <c r="AW654" s="1"/>
      <c r="AX654" s="1"/>
      <c r="AY654" s="1" t="s">
        <v>2829</v>
      </c>
      <c r="AZ654" s="1" t="s">
        <v>2829</v>
      </c>
      <c r="BA654" s="1" t="s">
        <v>2837</v>
      </c>
      <c r="BB654" s="1" t="s">
        <v>3072</v>
      </c>
      <c r="BC654" s="1"/>
      <c r="BD654">
        <v>22417</v>
      </c>
      <c r="BE654" s="1" t="s">
        <v>2818</v>
      </c>
      <c r="BF654">
        <v>3129</v>
      </c>
      <c r="BG654">
        <v>1</v>
      </c>
      <c r="BH654" s="1" t="s">
        <v>2449</v>
      </c>
    </row>
    <row r="655" spans="1:60">
      <c r="A655" s="8">
        <v>136062</v>
      </c>
      <c r="B655" s="1" t="s">
        <v>2841</v>
      </c>
      <c r="C655" s="1" t="s">
        <v>3093</v>
      </c>
      <c r="D655" s="1" t="s">
        <v>69</v>
      </c>
      <c r="E655">
        <v>1</v>
      </c>
      <c r="F655" s="9" t="s">
        <v>3084</v>
      </c>
      <c r="G655" s="4">
        <v>1480000</v>
      </c>
      <c r="I655" s="14">
        <f t="shared" si="10"/>
        <v>1480000</v>
      </c>
      <c r="N655" s="1" t="s">
        <v>2441</v>
      </c>
      <c r="O655">
        <v>0</v>
      </c>
      <c r="P655" s="3">
        <v>46237</v>
      </c>
      <c r="Q655" s="1" t="s">
        <v>2445</v>
      </c>
      <c r="R655">
        <v>139333</v>
      </c>
      <c r="U655" s="1" t="s">
        <v>1057</v>
      </c>
      <c r="V655">
        <v>0</v>
      </c>
      <c r="W655">
        <v>1</v>
      </c>
      <c r="X655" s="1"/>
      <c r="Y655" s="1" t="s">
        <v>1768</v>
      </c>
      <c r="Z655" s="1" t="s">
        <v>1814</v>
      </c>
      <c r="AA655" s="1" t="s">
        <v>1815</v>
      </c>
      <c r="AB655" s="1" t="s">
        <v>1824</v>
      </c>
      <c r="AC655" s="1" t="s">
        <v>1919</v>
      </c>
      <c r="AD655" s="1" t="s">
        <v>1941</v>
      </c>
      <c r="AE655" s="1"/>
      <c r="AF655">
        <v>0</v>
      </c>
      <c r="AG655" s="1" t="s">
        <v>1350</v>
      </c>
      <c r="AH655" s="1" t="s">
        <v>2263</v>
      </c>
      <c r="AI655" s="1"/>
      <c r="AJ655" s="1" t="s">
        <v>2264</v>
      </c>
      <c r="AK655" s="1" t="s">
        <v>2269</v>
      </c>
      <c r="AL655" s="1" t="s">
        <v>2269</v>
      </c>
      <c r="AM655" s="1" t="s">
        <v>2444</v>
      </c>
      <c r="AN655" s="3">
        <v>46237</v>
      </c>
      <c r="AO655" s="1" t="s">
        <v>2451</v>
      </c>
      <c r="AP655" s="1" t="s">
        <v>2473</v>
      </c>
      <c r="AQ655" s="1" t="s">
        <v>2811</v>
      </c>
      <c r="AR655" s="1" t="s">
        <v>2811</v>
      </c>
      <c r="AS655" s="1" t="s">
        <v>2816</v>
      </c>
      <c r="AT655" s="1" t="s">
        <v>1824</v>
      </c>
      <c r="AU655" s="1" t="s">
        <v>1919</v>
      </c>
      <c r="AV655" s="1" t="s">
        <v>2825</v>
      </c>
      <c r="AW655" s="1"/>
      <c r="AX655" s="1"/>
      <c r="AY655" s="1" t="s">
        <v>2830</v>
      </c>
      <c r="AZ655" s="1" t="s">
        <v>2830</v>
      </c>
      <c r="BA655" s="1" t="s">
        <v>2835</v>
      </c>
      <c r="BB655" s="1" t="s">
        <v>3059</v>
      </c>
      <c r="BC655" s="1"/>
      <c r="BD655">
        <v>11533</v>
      </c>
      <c r="BE655" s="1" t="s">
        <v>2816</v>
      </c>
      <c r="BF655">
        <v>2490</v>
      </c>
      <c r="BG655">
        <v>1</v>
      </c>
      <c r="BH655" s="1" t="s">
        <v>3260</v>
      </c>
    </row>
    <row r="656" spans="1:60">
      <c r="A656" s="8">
        <v>136062</v>
      </c>
      <c r="B656" s="1" t="s">
        <v>2841</v>
      </c>
      <c r="C656" s="1" t="s">
        <v>3093</v>
      </c>
      <c r="D656" s="1" t="s">
        <v>70</v>
      </c>
      <c r="E656">
        <v>1</v>
      </c>
      <c r="F656" s="9" t="s">
        <v>3084</v>
      </c>
      <c r="G656" s="4">
        <v>1483000</v>
      </c>
      <c r="I656" s="14">
        <f t="shared" si="10"/>
        <v>1483000</v>
      </c>
      <c r="N656" s="1" t="s">
        <v>2441</v>
      </c>
      <c r="O656">
        <v>0</v>
      </c>
      <c r="P656" s="3">
        <v>46237</v>
      </c>
      <c r="Q656" s="1" t="s">
        <v>2445</v>
      </c>
      <c r="R656">
        <v>139333</v>
      </c>
      <c r="U656" s="1" t="s">
        <v>1058</v>
      </c>
      <c r="V656">
        <v>0</v>
      </c>
      <c r="W656">
        <v>2</v>
      </c>
      <c r="X656" s="1"/>
      <c r="Y656" s="1" t="s">
        <v>1768</v>
      </c>
      <c r="Z656" s="1" t="s">
        <v>1814</v>
      </c>
      <c r="AA656" s="1" t="s">
        <v>1815</v>
      </c>
      <c r="AB656" s="1" t="s">
        <v>1824</v>
      </c>
      <c r="AC656" s="1" t="s">
        <v>1919</v>
      </c>
      <c r="AD656" s="1" t="s">
        <v>1941</v>
      </c>
      <c r="AE656" s="1"/>
      <c r="AF656">
        <v>0</v>
      </c>
      <c r="AG656" s="1" t="s">
        <v>1350</v>
      </c>
      <c r="AH656" s="1" t="s">
        <v>2263</v>
      </c>
      <c r="AI656" s="1"/>
      <c r="AJ656" s="1" t="s">
        <v>2264</v>
      </c>
      <c r="AK656" s="1" t="s">
        <v>2269</v>
      </c>
      <c r="AL656" s="1" t="s">
        <v>2269</v>
      </c>
      <c r="AM656" s="1" t="s">
        <v>2444</v>
      </c>
      <c r="AN656" s="3">
        <v>46237</v>
      </c>
      <c r="AO656" s="1" t="s">
        <v>2451</v>
      </c>
      <c r="AP656" s="1" t="s">
        <v>2473</v>
      </c>
      <c r="AQ656" s="1" t="s">
        <v>2811</v>
      </c>
      <c r="AR656" s="1" t="s">
        <v>2811</v>
      </c>
      <c r="AS656" s="1" t="s">
        <v>2816</v>
      </c>
      <c r="AT656" s="1" t="s">
        <v>1824</v>
      </c>
      <c r="AU656" s="1" t="s">
        <v>1919</v>
      </c>
      <c r="AV656" s="1" t="s">
        <v>2825</v>
      </c>
      <c r="AW656" s="1"/>
      <c r="AX656" s="1"/>
      <c r="AY656" s="1" t="s">
        <v>2830</v>
      </c>
      <c r="AZ656" s="1" t="s">
        <v>2830</v>
      </c>
      <c r="BA656" s="1" t="s">
        <v>2835</v>
      </c>
      <c r="BB656" s="1" t="s">
        <v>3059</v>
      </c>
      <c r="BC656" s="1"/>
      <c r="BD656">
        <v>11533</v>
      </c>
      <c r="BE656" s="1" t="s">
        <v>2816</v>
      </c>
      <c r="BF656">
        <v>2490</v>
      </c>
      <c r="BG656">
        <v>2</v>
      </c>
      <c r="BH656" s="1" t="s">
        <v>3260</v>
      </c>
    </row>
    <row r="657" spans="1:60">
      <c r="A657" s="8">
        <v>136092</v>
      </c>
      <c r="B657" s="1" t="s">
        <v>2855</v>
      </c>
      <c r="C657" s="1" t="s">
        <v>3096</v>
      </c>
      <c r="D657" s="1" t="s">
        <v>120</v>
      </c>
      <c r="E657">
        <v>1</v>
      </c>
      <c r="F657" s="9" t="s">
        <v>3083</v>
      </c>
      <c r="G657" s="4">
        <v>1494800</v>
      </c>
      <c r="I657" s="14">
        <f t="shared" si="10"/>
        <v>1494800</v>
      </c>
      <c r="N657" s="1" t="s">
        <v>2441</v>
      </c>
      <c r="O657">
        <v>0</v>
      </c>
      <c r="P657" s="3">
        <v>46237</v>
      </c>
      <c r="Q657" s="1" t="s">
        <v>2445</v>
      </c>
      <c r="R657">
        <v>139277</v>
      </c>
      <c r="U657" s="1" t="s">
        <v>1106</v>
      </c>
      <c r="V657">
        <v>20</v>
      </c>
      <c r="W657">
        <v>1</v>
      </c>
      <c r="X657" s="1"/>
      <c r="Y657" s="1" t="s">
        <v>1768</v>
      </c>
      <c r="Z657" s="1" t="s">
        <v>1813</v>
      </c>
      <c r="AA657" s="1" t="s">
        <v>1815</v>
      </c>
      <c r="AB657" s="1" t="s">
        <v>1834</v>
      </c>
      <c r="AC657" s="1" t="s">
        <v>1922</v>
      </c>
      <c r="AD657" s="1" t="s">
        <v>1941</v>
      </c>
      <c r="AE657" s="1"/>
      <c r="AF657">
        <v>1</v>
      </c>
      <c r="AG657" s="1" t="s">
        <v>1976</v>
      </c>
      <c r="AH657" s="1" t="s">
        <v>2263</v>
      </c>
      <c r="AI657" s="1"/>
      <c r="AJ657" s="1" t="s">
        <v>2265</v>
      </c>
      <c r="AK657" s="1" t="s">
        <v>1976</v>
      </c>
      <c r="AL657" s="1" t="s">
        <v>1106</v>
      </c>
      <c r="AM657" s="1" t="s">
        <v>2444</v>
      </c>
      <c r="AN657" s="3">
        <v>46237</v>
      </c>
      <c r="AO657" s="1" t="s">
        <v>2451</v>
      </c>
      <c r="AP657" s="1"/>
      <c r="AQ657" s="1" t="s">
        <v>2811</v>
      </c>
      <c r="AR657" s="1" t="s">
        <v>2811</v>
      </c>
      <c r="AS657" s="1" t="s">
        <v>2816</v>
      </c>
      <c r="AT657" s="1" t="s">
        <v>1834</v>
      </c>
      <c r="AU657" s="1" t="s">
        <v>1922</v>
      </c>
      <c r="AV657" s="1" t="s">
        <v>2825</v>
      </c>
      <c r="AW657" s="1"/>
      <c r="AX657" s="1"/>
      <c r="AY657" s="1" t="s">
        <v>2829</v>
      </c>
      <c r="AZ657" s="1" t="s">
        <v>2829</v>
      </c>
      <c r="BA657" s="1" t="s">
        <v>2836</v>
      </c>
      <c r="BB657" s="1" t="s">
        <v>3061</v>
      </c>
      <c r="BC657" s="1"/>
      <c r="BD657">
        <v>14862</v>
      </c>
      <c r="BE657" s="1" t="s">
        <v>2816</v>
      </c>
      <c r="BF657">
        <v>723</v>
      </c>
      <c r="BG657">
        <v>1</v>
      </c>
      <c r="BH657" s="1" t="s">
        <v>3259</v>
      </c>
    </row>
    <row r="658" spans="1:60">
      <c r="A658" s="8">
        <v>136218</v>
      </c>
      <c r="B658" s="1" t="s">
        <v>2841</v>
      </c>
      <c r="C658" s="1" t="s">
        <v>3147</v>
      </c>
      <c r="D658" s="1" t="s">
        <v>420</v>
      </c>
      <c r="E658">
        <v>1</v>
      </c>
      <c r="F658" s="9" t="s">
        <v>3084</v>
      </c>
      <c r="G658" s="4">
        <v>1494800</v>
      </c>
      <c r="I658" s="14">
        <f t="shared" si="10"/>
        <v>1494800</v>
      </c>
      <c r="N658" s="1" t="s">
        <v>2441</v>
      </c>
      <c r="O658">
        <v>0</v>
      </c>
      <c r="P658" s="3">
        <v>46241</v>
      </c>
      <c r="Q658" s="1" t="s">
        <v>2453</v>
      </c>
      <c r="R658">
        <v>139464</v>
      </c>
      <c r="U658" s="1" t="s">
        <v>1106</v>
      </c>
      <c r="V658">
        <v>20</v>
      </c>
      <c r="W658">
        <v>3</v>
      </c>
      <c r="X658" s="1"/>
      <c r="Y658" s="1" t="s">
        <v>1768</v>
      </c>
      <c r="Z658" s="1" t="s">
        <v>1813</v>
      </c>
      <c r="AA658" s="1" t="s">
        <v>1815</v>
      </c>
      <c r="AB658" s="1" t="s">
        <v>1824</v>
      </c>
      <c r="AC658" s="1" t="s">
        <v>1917</v>
      </c>
      <c r="AD658" s="1" t="s">
        <v>1941</v>
      </c>
      <c r="AE658" s="1"/>
      <c r="AF658">
        <v>1</v>
      </c>
      <c r="AG658" s="1" t="s">
        <v>1976</v>
      </c>
      <c r="AH658" s="1" t="s">
        <v>2263</v>
      </c>
      <c r="AI658" s="1"/>
      <c r="AJ658" s="1" t="s">
        <v>2264</v>
      </c>
      <c r="AK658" s="1" t="s">
        <v>2299</v>
      </c>
      <c r="AL658" s="1" t="s">
        <v>2394</v>
      </c>
      <c r="AM658" s="1" t="s">
        <v>2444</v>
      </c>
      <c r="AN658" s="3">
        <v>46241</v>
      </c>
      <c r="AO658" s="1" t="s">
        <v>2451</v>
      </c>
      <c r="AP658" s="1" t="s">
        <v>2553</v>
      </c>
      <c r="AQ658" s="1" t="s">
        <v>2811</v>
      </c>
      <c r="AR658" s="1" t="s">
        <v>2811</v>
      </c>
      <c r="AS658" s="1" t="s">
        <v>2814</v>
      </c>
      <c r="AT658" s="1" t="s">
        <v>1824</v>
      </c>
      <c r="AU658" s="1" t="s">
        <v>1917</v>
      </c>
      <c r="AV658" s="1" t="s">
        <v>2825</v>
      </c>
      <c r="AW658" s="1"/>
      <c r="AX658" s="1"/>
      <c r="AY658" s="1" t="s">
        <v>2829</v>
      </c>
      <c r="AZ658" s="1" t="s">
        <v>2829</v>
      </c>
      <c r="BA658" s="1" t="s">
        <v>2835</v>
      </c>
      <c r="BB658" s="1" t="s">
        <v>3059</v>
      </c>
      <c r="BC658" s="1"/>
      <c r="BD658">
        <v>11530</v>
      </c>
      <c r="BE658" s="1" t="s">
        <v>2814</v>
      </c>
      <c r="BF658">
        <v>2490</v>
      </c>
      <c r="BG658">
        <v>3</v>
      </c>
      <c r="BH658" s="1" t="s">
        <v>2449</v>
      </c>
    </row>
    <row r="659" spans="1:60">
      <c r="A659" s="8">
        <v>136155</v>
      </c>
      <c r="B659" s="1" t="s">
        <v>2870</v>
      </c>
      <c r="C659" s="1" t="s">
        <v>3096</v>
      </c>
      <c r="D659" s="1" t="s">
        <v>188</v>
      </c>
      <c r="E659">
        <v>1</v>
      </c>
      <c r="F659" s="9" t="s">
        <v>3083</v>
      </c>
      <c r="G659" s="4">
        <v>1500000</v>
      </c>
      <c r="I659" s="14">
        <f t="shared" si="10"/>
        <v>1500000</v>
      </c>
      <c r="N659" s="1" t="s">
        <v>2441</v>
      </c>
      <c r="O659">
        <v>0</v>
      </c>
      <c r="P659" s="3">
        <v>46237</v>
      </c>
      <c r="Q659" s="1" t="s">
        <v>2445</v>
      </c>
      <c r="R659">
        <v>139038</v>
      </c>
      <c r="U659" s="1" t="s">
        <v>1166</v>
      </c>
      <c r="V659">
        <v>0</v>
      </c>
      <c r="W659">
        <v>1</v>
      </c>
      <c r="X659" s="1"/>
      <c r="Y659" s="1" t="s">
        <v>1768</v>
      </c>
      <c r="Z659" s="1" t="s">
        <v>1813</v>
      </c>
      <c r="AA659" s="1" t="s">
        <v>1818</v>
      </c>
      <c r="AB659" s="1" t="s">
        <v>1850</v>
      </c>
      <c r="AC659" s="1" t="s">
        <v>1922</v>
      </c>
      <c r="AD659" s="1" t="s">
        <v>1941</v>
      </c>
      <c r="AE659" s="1"/>
      <c r="AF659">
        <v>1</v>
      </c>
      <c r="AG659" s="1" t="s">
        <v>1166</v>
      </c>
      <c r="AH659" s="1" t="s">
        <v>2263</v>
      </c>
      <c r="AI659" s="1"/>
      <c r="AJ659" s="1" t="s">
        <v>2265</v>
      </c>
      <c r="AK659" s="1" t="s">
        <v>1166</v>
      </c>
      <c r="AL659" s="1" t="s">
        <v>1166</v>
      </c>
      <c r="AM659" s="1" t="s">
        <v>2444</v>
      </c>
      <c r="AN659" s="3">
        <v>46237</v>
      </c>
      <c r="AO659" s="1" t="s">
        <v>2451</v>
      </c>
      <c r="AP659" s="1"/>
      <c r="AQ659" s="1" t="s">
        <v>2811</v>
      </c>
      <c r="AR659" s="1" t="s">
        <v>2811</v>
      </c>
      <c r="AS659" s="1" t="s">
        <v>2820</v>
      </c>
      <c r="AT659" s="1" t="s">
        <v>1850</v>
      </c>
      <c r="AU659" s="1" t="s">
        <v>1922</v>
      </c>
      <c r="AV659" s="1" t="s">
        <v>2825</v>
      </c>
      <c r="AW659" s="1"/>
      <c r="AX659" s="1"/>
      <c r="AY659" s="1" t="s">
        <v>2829</v>
      </c>
      <c r="AZ659" s="1" t="s">
        <v>2829</v>
      </c>
      <c r="BA659" s="1" t="s">
        <v>2836</v>
      </c>
      <c r="BB659" s="1" t="s">
        <v>3061</v>
      </c>
      <c r="BC659" s="1"/>
      <c r="BD659">
        <v>14862</v>
      </c>
      <c r="BE659" s="1" t="s">
        <v>2820</v>
      </c>
      <c r="BF659">
        <v>7191</v>
      </c>
      <c r="BG659">
        <v>1</v>
      </c>
      <c r="BH659" s="1" t="s">
        <v>3267</v>
      </c>
    </row>
    <row r="660" spans="1:60">
      <c r="A660" s="8">
        <v>136080</v>
      </c>
      <c r="B660" s="1" t="s">
        <v>2855</v>
      </c>
      <c r="C660" s="1" t="s">
        <v>3096</v>
      </c>
      <c r="D660" s="1" t="s">
        <v>105</v>
      </c>
      <c r="E660">
        <v>1</v>
      </c>
      <c r="F660" s="9" t="s">
        <v>3083</v>
      </c>
      <c r="G660" s="4">
        <v>1504400</v>
      </c>
      <c r="I660" s="14">
        <f t="shared" si="10"/>
        <v>1504400</v>
      </c>
      <c r="N660" s="1" t="s">
        <v>2441</v>
      </c>
      <c r="O660">
        <v>0</v>
      </c>
      <c r="P660" s="3">
        <v>46237</v>
      </c>
      <c r="Q660" s="1" t="s">
        <v>2445</v>
      </c>
      <c r="R660">
        <v>139266</v>
      </c>
      <c r="U660" s="1" t="s">
        <v>1093</v>
      </c>
      <c r="V660">
        <v>20</v>
      </c>
      <c r="W660">
        <v>1</v>
      </c>
      <c r="X660" s="1"/>
      <c r="Y660" s="1" t="s">
        <v>1768</v>
      </c>
      <c r="Z660" s="1" t="s">
        <v>1813</v>
      </c>
      <c r="AA660" s="1" t="s">
        <v>1817</v>
      </c>
      <c r="AB660" s="1" t="s">
        <v>1833</v>
      </c>
      <c r="AC660" s="1" t="s">
        <v>1922</v>
      </c>
      <c r="AD660" s="1" t="s">
        <v>1941</v>
      </c>
      <c r="AE660" s="1"/>
      <c r="AF660">
        <v>1</v>
      </c>
      <c r="AG660" s="1" t="s">
        <v>1971</v>
      </c>
      <c r="AH660" s="1" t="s">
        <v>2263</v>
      </c>
      <c r="AI660" s="1"/>
      <c r="AJ660" s="1" t="s">
        <v>2265</v>
      </c>
      <c r="AK660" s="1" t="s">
        <v>1971</v>
      </c>
      <c r="AL660" s="1" t="s">
        <v>1093</v>
      </c>
      <c r="AM660" s="1" t="s">
        <v>2444</v>
      </c>
      <c r="AN660" s="3">
        <v>46237</v>
      </c>
      <c r="AO660" s="1" t="s">
        <v>2451</v>
      </c>
      <c r="AP660" s="1"/>
      <c r="AQ660" s="1" t="s">
        <v>2811</v>
      </c>
      <c r="AR660" s="1" t="s">
        <v>2811</v>
      </c>
      <c r="AS660" s="1" t="s">
        <v>2818</v>
      </c>
      <c r="AT660" s="1" t="s">
        <v>1833</v>
      </c>
      <c r="AU660" s="1" t="s">
        <v>1922</v>
      </c>
      <c r="AV660" s="1" t="s">
        <v>2825</v>
      </c>
      <c r="AW660" s="1"/>
      <c r="AX660" s="1"/>
      <c r="AY660" s="1" t="s">
        <v>2829</v>
      </c>
      <c r="AZ660" s="1" t="s">
        <v>2829</v>
      </c>
      <c r="BA660" s="1" t="s">
        <v>2836</v>
      </c>
      <c r="BB660" s="1" t="s">
        <v>3061</v>
      </c>
      <c r="BC660" s="1"/>
      <c r="BD660">
        <v>14862</v>
      </c>
      <c r="BE660" s="1" t="s">
        <v>2818</v>
      </c>
      <c r="BF660">
        <v>723</v>
      </c>
      <c r="BG660">
        <v>1</v>
      </c>
      <c r="BH660" s="1" t="s">
        <v>3259</v>
      </c>
    </row>
    <row r="661" spans="1:60">
      <c r="A661" s="8">
        <v>136109</v>
      </c>
      <c r="B661" s="1" t="s">
        <v>2855</v>
      </c>
      <c r="C661" s="1" t="s">
        <v>3096</v>
      </c>
      <c r="D661" s="1" t="s">
        <v>139</v>
      </c>
      <c r="E661">
        <v>1</v>
      </c>
      <c r="F661" s="9" t="s">
        <v>3083</v>
      </c>
      <c r="G661" s="4">
        <v>1504400</v>
      </c>
      <c r="I661" s="14">
        <f t="shared" si="10"/>
        <v>1504400</v>
      </c>
      <c r="N661" s="1" t="s">
        <v>2441</v>
      </c>
      <c r="O661">
        <v>0</v>
      </c>
      <c r="P661" s="3">
        <v>46237</v>
      </c>
      <c r="Q661" s="1" t="s">
        <v>2445</v>
      </c>
      <c r="R661">
        <v>139268</v>
      </c>
      <c r="U661" s="1" t="s">
        <v>1093</v>
      </c>
      <c r="V661">
        <v>20</v>
      </c>
      <c r="W661">
        <v>1</v>
      </c>
      <c r="X661" s="1"/>
      <c r="Y661" s="1" t="s">
        <v>1768</v>
      </c>
      <c r="Z661" s="1" t="s">
        <v>1813</v>
      </c>
      <c r="AA661" s="1" t="s">
        <v>1817</v>
      </c>
      <c r="AB661" s="1" t="s">
        <v>1833</v>
      </c>
      <c r="AC661" s="1" t="s">
        <v>1922</v>
      </c>
      <c r="AD661" s="1" t="s">
        <v>1941</v>
      </c>
      <c r="AE661" s="1"/>
      <c r="AF661">
        <v>1</v>
      </c>
      <c r="AG661" s="1" t="s">
        <v>1971</v>
      </c>
      <c r="AH661" s="1" t="s">
        <v>2263</v>
      </c>
      <c r="AI661" s="1"/>
      <c r="AJ661" s="1" t="s">
        <v>2265</v>
      </c>
      <c r="AK661" s="1" t="s">
        <v>1971</v>
      </c>
      <c r="AL661" s="1" t="s">
        <v>1093</v>
      </c>
      <c r="AM661" s="1" t="s">
        <v>2444</v>
      </c>
      <c r="AN661" s="3">
        <v>46237</v>
      </c>
      <c r="AO661" s="1" t="s">
        <v>2451</v>
      </c>
      <c r="AP661" s="1"/>
      <c r="AQ661" s="1" t="s">
        <v>2811</v>
      </c>
      <c r="AR661" s="1" t="s">
        <v>2811</v>
      </c>
      <c r="AS661" s="1" t="s">
        <v>2818</v>
      </c>
      <c r="AT661" s="1" t="s">
        <v>1833</v>
      </c>
      <c r="AU661" s="1" t="s">
        <v>1922</v>
      </c>
      <c r="AV661" s="1" t="s">
        <v>2825</v>
      </c>
      <c r="AW661" s="1"/>
      <c r="AX661" s="1"/>
      <c r="AY661" s="1" t="s">
        <v>2829</v>
      </c>
      <c r="AZ661" s="1" t="s">
        <v>2829</v>
      </c>
      <c r="BA661" s="1" t="s">
        <v>2836</v>
      </c>
      <c r="BB661" s="1" t="s">
        <v>3061</v>
      </c>
      <c r="BC661" s="1"/>
      <c r="BD661">
        <v>14862</v>
      </c>
      <c r="BE661" s="1" t="s">
        <v>2818</v>
      </c>
      <c r="BF661">
        <v>723</v>
      </c>
      <c r="BG661">
        <v>1</v>
      </c>
      <c r="BH661" s="1" t="s">
        <v>3259</v>
      </c>
    </row>
    <row r="662" spans="1:60">
      <c r="A662" s="8">
        <v>136112</v>
      </c>
      <c r="B662" s="1" t="s">
        <v>2855</v>
      </c>
      <c r="C662" s="1" t="s">
        <v>3096</v>
      </c>
      <c r="D662" s="1" t="s">
        <v>142</v>
      </c>
      <c r="E662">
        <v>1</v>
      </c>
      <c r="F662" s="9" t="s">
        <v>3083</v>
      </c>
      <c r="G662" s="4">
        <v>1504400</v>
      </c>
      <c r="I662" s="14">
        <f t="shared" si="10"/>
        <v>1504400</v>
      </c>
      <c r="N662" s="1" t="s">
        <v>2441</v>
      </c>
      <c r="O662">
        <v>0</v>
      </c>
      <c r="P662" s="3">
        <v>46237</v>
      </c>
      <c r="Q662" s="1" t="s">
        <v>2445</v>
      </c>
      <c r="R662">
        <v>139262</v>
      </c>
      <c r="U662" s="1" t="s">
        <v>1093</v>
      </c>
      <c r="V662">
        <v>20</v>
      </c>
      <c r="W662">
        <v>1</v>
      </c>
      <c r="X662" s="1"/>
      <c r="Y662" s="1" t="s">
        <v>1768</v>
      </c>
      <c r="Z662" s="1" t="s">
        <v>1813</v>
      </c>
      <c r="AA662" s="1" t="s">
        <v>1819</v>
      </c>
      <c r="AB662" s="1" t="s">
        <v>1841</v>
      </c>
      <c r="AC662" s="1" t="s">
        <v>1922</v>
      </c>
      <c r="AD662" s="1" t="s">
        <v>1941</v>
      </c>
      <c r="AE662" s="1"/>
      <c r="AF662">
        <v>1</v>
      </c>
      <c r="AG662" s="1" t="s">
        <v>1971</v>
      </c>
      <c r="AH662" s="1" t="s">
        <v>2263</v>
      </c>
      <c r="AI662" s="1"/>
      <c r="AJ662" s="1" t="s">
        <v>2265</v>
      </c>
      <c r="AK662" s="1" t="s">
        <v>1971</v>
      </c>
      <c r="AL662" s="1" t="s">
        <v>1093</v>
      </c>
      <c r="AM662" s="1" t="s">
        <v>2444</v>
      </c>
      <c r="AN662" s="3">
        <v>46237</v>
      </c>
      <c r="AO662" s="1" t="s">
        <v>2451</v>
      </c>
      <c r="AP662" s="1"/>
      <c r="AQ662" s="1" t="s">
        <v>2811</v>
      </c>
      <c r="AR662" s="1" t="s">
        <v>2811</v>
      </c>
      <c r="AS662" s="1" t="s">
        <v>2821</v>
      </c>
      <c r="AT662" s="1" t="s">
        <v>1841</v>
      </c>
      <c r="AU662" s="1" t="s">
        <v>1922</v>
      </c>
      <c r="AV662" s="1" t="s">
        <v>2825</v>
      </c>
      <c r="AW662" s="1"/>
      <c r="AX662" s="1"/>
      <c r="AY662" s="1" t="s">
        <v>2829</v>
      </c>
      <c r="AZ662" s="1" t="s">
        <v>2829</v>
      </c>
      <c r="BA662" s="1" t="s">
        <v>2836</v>
      </c>
      <c r="BB662" s="1" t="s">
        <v>3061</v>
      </c>
      <c r="BC662" s="1"/>
      <c r="BD662">
        <v>14862</v>
      </c>
      <c r="BE662" s="1" t="s">
        <v>2821</v>
      </c>
      <c r="BF662">
        <v>723</v>
      </c>
      <c r="BG662">
        <v>1</v>
      </c>
      <c r="BH662" s="1" t="s">
        <v>3259</v>
      </c>
    </row>
    <row r="663" spans="1:60">
      <c r="A663" s="8">
        <v>136117</v>
      </c>
      <c r="B663" s="1" t="s">
        <v>2855</v>
      </c>
      <c r="C663" s="1" t="s">
        <v>3096</v>
      </c>
      <c r="D663" s="1" t="s">
        <v>147</v>
      </c>
      <c r="E663">
        <v>1</v>
      </c>
      <c r="F663" s="9" t="s">
        <v>3083</v>
      </c>
      <c r="G663" s="4">
        <v>1504400</v>
      </c>
      <c r="I663" s="14">
        <f t="shared" si="10"/>
        <v>1504400</v>
      </c>
      <c r="N663" s="1" t="s">
        <v>2441</v>
      </c>
      <c r="O663">
        <v>0</v>
      </c>
      <c r="P663" s="3">
        <v>46237</v>
      </c>
      <c r="Q663" s="1" t="s">
        <v>2445</v>
      </c>
      <c r="R663">
        <v>139259</v>
      </c>
      <c r="U663" s="1" t="s">
        <v>1093</v>
      </c>
      <c r="V663">
        <v>20</v>
      </c>
      <c r="W663">
        <v>1</v>
      </c>
      <c r="X663" s="1"/>
      <c r="Y663" s="1" t="s">
        <v>1768</v>
      </c>
      <c r="Z663" s="1" t="s">
        <v>1813</v>
      </c>
      <c r="AA663" s="1" t="s">
        <v>1819</v>
      </c>
      <c r="AB663" s="1" t="s">
        <v>1841</v>
      </c>
      <c r="AC663" s="1" t="s">
        <v>1922</v>
      </c>
      <c r="AD663" s="1" t="s">
        <v>1941</v>
      </c>
      <c r="AE663" s="1"/>
      <c r="AF663">
        <v>1</v>
      </c>
      <c r="AG663" s="1" t="s">
        <v>1971</v>
      </c>
      <c r="AH663" s="1" t="s">
        <v>2263</v>
      </c>
      <c r="AI663" s="1"/>
      <c r="AJ663" s="1" t="s">
        <v>2265</v>
      </c>
      <c r="AK663" s="1" t="s">
        <v>1971</v>
      </c>
      <c r="AL663" s="1" t="s">
        <v>1093</v>
      </c>
      <c r="AM663" s="1"/>
      <c r="AN663" s="3">
        <v>46237</v>
      </c>
      <c r="AO663" s="1" t="s">
        <v>2451</v>
      </c>
      <c r="AP663" s="1"/>
      <c r="AQ663" s="1" t="s">
        <v>2811</v>
      </c>
      <c r="AR663" s="1" t="s">
        <v>2811</v>
      </c>
      <c r="AS663" s="1" t="s">
        <v>2821</v>
      </c>
      <c r="AT663" s="1" t="s">
        <v>1841</v>
      </c>
      <c r="AU663" s="1" t="s">
        <v>1922</v>
      </c>
      <c r="AV663" s="1" t="s">
        <v>2825</v>
      </c>
      <c r="AW663" s="1"/>
      <c r="AX663" s="1"/>
      <c r="AY663" s="1" t="s">
        <v>2829</v>
      </c>
      <c r="AZ663" s="1" t="s">
        <v>2829</v>
      </c>
      <c r="BA663" s="1" t="s">
        <v>2836</v>
      </c>
      <c r="BB663" s="1" t="s">
        <v>3061</v>
      </c>
      <c r="BC663" s="1"/>
      <c r="BD663">
        <v>14862</v>
      </c>
      <c r="BE663" s="1" t="s">
        <v>2821</v>
      </c>
      <c r="BF663">
        <v>723</v>
      </c>
      <c r="BG663">
        <v>1</v>
      </c>
      <c r="BH663" s="1" t="s">
        <v>3259</v>
      </c>
    </row>
    <row r="664" spans="1:60">
      <c r="A664" s="8">
        <v>136144</v>
      </c>
      <c r="B664" s="1" t="s">
        <v>2841</v>
      </c>
      <c r="C664" s="1" t="s">
        <v>3096</v>
      </c>
      <c r="D664" s="1" t="s">
        <v>177</v>
      </c>
      <c r="E664">
        <v>1</v>
      </c>
      <c r="F664" s="9" t="s">
        <v>3083</v>
      </c>
      <c r="G664" s="4">
        <v>1505600</v>
      </c>
      <c r="I664" s="14">
        <f t="shared" si="10"/>
        <v>1505600</v>
      </c>
      <c r="N664" s="1" t="s">
        <v>2441</v>
      </c>
      <c r="O664">
        <v>0</v>
      </c>
      <c r="P664" s="3">
        <v>46237</v>
      </c>
      <c r="Q664" s="1" t="s">
        <v>2445</v>
      </c>
      <c r="R664">
        <v>139183</v>
      </c>
      <c r="U664" s="1" t="s">
        <v>1155</v>
      </c>
      <c r="V664">
        <v>20</v>
      </c>
      <c r="W664">
        <v>1</v>
      </c>
      <c r="X664" s="1"/>
      <c r="Y664" s="1" t="s">
        <v>1768</v>
      </c>
      <c r="Z664" s="1" t="s">
        <v>1813</v>
      </c>
      <c r="AA664" s="1" t="s">
        <v>1815</v>
      </c>
      <c r="AB664" s="1" t="s">
        <v>1840</v>
      </c>
      <c r="AC664" s="1" t="s">
        <v>1922</v>
      </c>
      <c r="AD664" s="1" t="s">
        <v>1941</v>
      </c>
      <c r="AE664" s="1"/>
      <c r="AF664">
        <v>1</v>
      </c>
      <c r="AG664" s="1" t="s">
        <v>2005</v>
      </c>
      <c r="AH664" s="1" t="s">
        <v>2263</v>
      </c>
      <c r="AI664" s="1"/>
      <c r="AJ664" s="1" t="s">
        <v>2265</v>
      </c>
      <c r="AK664" s="1" t="s">
        <v>2005</v>
      </c>
      <c r="AL664" s="1" t="s">
        <v>1155</v>
      </c>
      <c r="AM664" s="1" t="s">
        <v>2444</v>
      </c>
      <c r="AN664" s="3">
        <v>46237</v>
      </c>
      <c r="AO664" s="1" t="s">
        <v>2451</v>
      </c>
      <c r="AP664" s="1"/>
      <c r="AQ664" s="1" t="s">
        <v>2811</v>
      </c>
      <c r="AR664" s="1" t="s">
        <v>2811</v>
      </c>
      <c r="AS664" s="1" t="s">
        <v>2815</v>
      </c>
      <c r="AT664" s="1" t="s">
        <v>1840</v>
      </c>
      <c r="AU664" s="1" t="s">
        <v>1922</v>
      </c>
      <c r="AV664" s="1" t="s">
        <v>2825</v>
      </c>
      <c r="AW664" s="1"/>
      <c r="AX664" s="1"/>
      <c r="AY664" s="1" t="s">
        <v>2829</v>
      </c>
      <c r="AZ664" s="1" t="s">
        <v>2829</v>
      </c>
      <c r="BA664" s="1" t="s">
        <v>2836</v>
      </c>
      <c r="BB664" s="1" t="s">
        <v>3061</v>
      </c>
      <c r="BC664" s="1"/>
      <c r="BD664">
        <v>14862</v>
      </c>
      <c r="BE664" s="1" t="s">
        <v>2815</v>
      </c>
      <c r="BF664">
        <v>2490</v>
      </c>
      <c r="BG664">
        <v>1</v>
      </c>
      <c r="BH664" s="1" t="s">
        <v>3263</v>
      </c>
    </row>
    <row r="665" spans="1:60">
      <c r="A665" s="8">
        <v>136159</v>
      </c>
      <c r="B665" s="1" t="s">
        <v>2841</v>
      </c>
      <c r="C665" s="1" t="s">
        <v>3096</v>
      </c>
      <c r="D665" s="1" t="s">
        <v>192</v>
      </c>
      <c r="E665">
        <v>1</v>
      </c>
      <c r="F665" s="9" t="s">
        <v>3083</v>
      </c>
      <c r="G665" s="4">
        <v>1550000</v>
      </c>
      <c r="I665" s="14">
        <f t="shared" si="10"/>
        <v>1550000</v>
      </c>
      <c r="N665" s="1" t="s">
        <v>2441</v>
      </c>
      <c r="O665">
        <v>0</v>
      </c>
      <c r="P665" s="3">
        <v>46237</v>
      </c>
      <c r="Q665" s="1" t="s">
        <v>2445</v>
      </c>
      <c r="R665">
        <v>138931</v>
      </c>
      <c r="U665" s="1" t="s">
        <v>1170</v>
      </c>
      <c r="V665">
        <v>0</v>
      </c>
      <c r="W665">
        <v>1</v>
      </c>
      <c r="X665" s="1"/>
      <c r="Y665" s="1" t="s">
        <v>1768</v>
      </c>
      <c r="Z665" s="1" t="s">
        <v>1813</v>
      </c>
      <c r="AA665" s="1" t="s">
        <v>1815</v>
      </c>
      <c r="AB665" s="1" t="s">
        <v>1824</v>
      </c>
      <c r="AC665" s="1" t="s">
        <v>1922</v>
      </c>
      <c r="AD665" s="1" t="s">
        <v>1941</v>
      </c>
      <c r="AE665" s="1"/>
      <c r="AF665">
        <v>1</v>
      </c>
      <c r="AG665" s="1" t="s">
        <v>1170</v>
      </c>
      <c r="AH665" s="1" t="s">
        <v>2263</v>
      </c>
      <c r="AI665" s="1"/>
      <c r="AJ665" s="1" t="s">
        <v>2265</v>
      </c>
      <c r="AK665" s="1" t="s">
        <v>1170</v>
      </c>
      <c r="AL665" s="1" t="s">
        <v>1170</v>
      </c>
      <c r="AM665" s="1" t="s">
        <v>2444</v>
      </c>
      <c r="AN665" s="3">
        <v>46237</v>
      </c>
      <c r="AO665" s="1" t="s">
        <v>2451</v>
      </c>
      <c r="AP665" s="1"/>
      <c r="AQ665" s="1" t="s">
        <v>2811</v>
      </c>
      <c r="AR665" s="1" t="s">
        <v>2811</v>
      </c>
      <c r="AS665" s="1" t="s">
        <v>2814</v>
      </c>
      <c r="AT665" s="1" t="s">
        <v>1824</v>
      </c>
      <c r="AU665" s="1" t="s">
        <v>1922</v>
      </c>
      <c r="AV665" s="1" t="s">
        <v>2825</v>
      </c>
      <c r="AW665" s="1"/>
      <c r="AX665" s="1"/>
      <c r="AY665" s="1" t="s">
        <v>2829</v>
      </c>
      <c r="AZ665" s="1" t="s">
        <v>2829</v>
      </c>
      <c r="BA665" s="1" t="s">
        <v>2836</v>
      </c>
      <c r="BB665" s="1" t="s">
        <v>3061</v>
      </c>
      <c r="BC665" s="1"/>
      <c r="BD665">
        <v>14862</v>
      </c>
      <c r="BE665" s="1" t="s">
        <v>2814</v>
      </c>
      <c r="BF665">
        <v>2490</v>
      </c>
      <c r="BG665">
        <v>1</v>
      </c>
      <c r="BH665" s="1" t="s">
        <v>3269</v>
      </c>
    </row>
    <row r="666" spans="1:60">
      <c r="A666" s="8">
        <v>136110</v>
      </c>
      <c r="B666" s="1" t="s">
        <v>2855</v>
      </c>
      <c r="C666" s="1" t="s">
        <v>3096</v>
      </c>
      <c r="D666" s="1" t="s">
        <v>140</v>
      </c>
      <c r="E666">
        <v>1</v>
      </c>
      <c r="F666" s="9" t="s">
        <v>3083</v>
      </c>
      <c r="G666" s="4">
        <v>1566350</v>
      </c>
      <c r="I666" s="14">
        <f t="shared" si="10"/>
        <v>1566350</v>
      </c>
      <c r="N666" s="1" t="s">
        <v>2441</v>
      </c>
      <c r="O666">
        <v>0</v>
      </c>
      <c r="P666" s="3">
        <v>46237</v>
      </c>
      <c r="Q666" s="1" t="s">
        <v>2445</v>
      </c>
      <c r="R666">
        <v>139265</v>
      </c>
      <c r="U666" s="1" t="s">
        <v>1125</v>
      </c>
      <c r="V666">
        <v>20</v>
      </c>
      <c r="W666">
        <v>1</v>
      </c>
      <c r="X666" s="1"/>
      <c r="Y666" s="1" t="s">
        <v>1768</v>
      </c>
      <c r="Z666" s="1" t="s">
        <v>1813</v>
      </c>
      <c r="AA666" s="1" t="s">
        <v>1819</v>
      </c>
      <c r="AB666" s="1" t="s">
        <v>1841</v>
      </c>
      <c r="AC666" s="1" t="s">
        <v>1922</v>
      </c>
      <c r="AD666" s="1" t="s">
        <v>1941</v>
      </c>
      <c r="AE666" s="1"/>
      <c r="AF666">
        <v>1</v>
      </c>
      <c r="AG666" s="1" t="s">
        <v>1989</v>
      </c>
      <c r="AH666" s="1" t="s">
        <v>2263</v>
      </c>
      <c r="AI666" s="1"/>
      <c r="AJ666" s="1" t="s">
        <v>2265</v>
      </c>
      <c r="AK666" s="1" t="s">
        <v>1989</v>
      </c>
      <c r="AL666" s="1" t="s">
        <v>1125</v>
      </c>
      <c r="AM666" s="1"/>
      <c r="AN666" s="3">
        <v>46237</v>
      </c>
      <c r="AO666" s="1" t="s">
        <v>2451</v>
      </c>
      <c r="AP666" s="1"/>
      <c r="AQ666" s="1" t="s">
        <v>2811</v>
      </c>
      <c r="AR666" s="1" t="s">
        <v>2811</v>
      </c>
      <c r="AS666" s="1" t="s">
        <v>2821</v>
      </c>
      <c r="AT666" s="1" t="s">
        <v>1841</v>
      </c>
      <c r="AU666" s="1" t="s">
        <v>1922</v>
      </c>
      <c r="AV666" s="1" t="s">
        <v>2825</v>
      </c>
      <c r="AW666" s="1"/>
      <c r="AX666" s="1"/>
      <c r="AY666" s="1" t="s">
        <v>2829</v>
      </c>
      <c r="AZ666" s="1" t="s">
        <v>2829</v>
      </c>
      <c r="BA666" s="1" t="s">
        <v>2836</v>
      </c>
      <c r="BB666" s="1" t="s">
        <v>3061</v>
      </c>
      <c r="BC666" s="1"/>
      <c r="BD666">
        <v>14862</v>
      </c>
      <c r="BE666" s="1" t="s">
        <v>2821</v>
      </c>
      <c r="BF666">
        <v>723</v>
      </c>
      <c r="BG666">
        <v>1</v>
      </c>
      <c r="BH666" s="1" t="s">
        <v>3259</v>
      </c>
    </row>
    <row r="667" spans="1:60">
      <c r="A667" s="8">
        <v>136119</v>
      </c>
      <c r="B667" s="1" t="s">
        <v>2855</v>
      </c>
      <c r="C667" s="1" t="s">
        <v>3096</v>
      </c>
      <c r="D667" s="1" t="s">
        <v>149</v>
      </c>
      <c r="E667">
        <v>1</v>
      </c>
      <c r="F667" s="9" t="s">
        <v>3083</v>
      </c>
      <c r="G667" s="4">
        <v>1566350</v>
      </c>
      <c r="I667" s="14">
        <f t="shared" si="10"/>
        <v>1566350</v>
      </c>
      <c r="N667" s="1" t="s">
        <v>2441</v>
      </c>
      <c r="O667">
        <v>0</v>
      </c>
      <c r="P667" s="3">
        <v>46237</v>
      </c>
      <c r="Q667" s="1" t="s">
        <v>2445</v>
      </c>
      <c r="R667">
        <v>139256</v>
      </c>
      <c r="U667" s="1" t="s">
        <v>1125</v>
      </c>
      <c r="V667">
        <v>20</v>
      </c>
      <c r="W667">
        <v>1</v>
      </c>
      <c r="X667" s="1"/>
      <c r="Y667" s="1" t="s">
        <v>1768</v>
      </c>
      <c r="Z667" s="1" t="s">
        <v>1813</v>
      </c>
      <c r="AA667" s="1" t="s">
        <v>1819</v>
      </c>
      <c r="AB667" s="1" t="s">
        <v>1841</v>
      </c>
      <c r="AC667" s="1" t="s">
        <v>1922</v>
      </c>
      <c r="AD667" s="1" t="s">
        <v>1941</v>
      </c>
      <c r="AE667" s="1"/>
      <c r="AF667">
        <v>1</v>
      </c>
      <c r="AG667" s="1" t="s">
        <v>1989</v>
      </c>
      <c r="AH667" s="1" t="s">
        <v>2263</v>
      </c>
      <c r="AI667" s="1"/>
      <c r="AJ667" s="1" t="s">
        <v>2265</v>
      </c>
      <c r="AK667" s="1" t="s">
        <v>1989</v>
      </c>
      <c r="AL667" s="1" t="s">
        <v>1125</v>
      </c>
      <c r="AM667" s="1"/>
      <c r="AN667" s="3">
        <v>46237</v>
      </c>
      <c r="AO667" s="1" t="s">
        <v>2451</v>
      </c>
      <c r="AP667" s="1"/>
      <c r="AQ667" s="1" t="s">
        <v>2811</v>
      </c>
      <c r="AR667" s="1" t="s">
        <v>2811</v>
      </c>
      <c r="AS667" s="1" t="s">
        <v>2821</v>
      </c>
      <c r="AT667" s="1" t="s">
        <v>1841</v>
      </c>
      <c r="AU667" s="1" t="s">
        <v>1922</v>
      </c>
      <c r="AV667" s="1" t="s">
        <v>2825</v>
      </c>
      <c r="AW667" s="1"/>
      <c r="AX667" s="1"/>
      <c r="AY667" s="1" t="s">
        <v>2829</v>
      </c>
      <c r="AZ667" s="1" t="s">
        <v>2829</v>
      </c>
      <c r="BA667" s="1" t="s">
        <v>2836</v>
      </c>
      <c r="BB667" s="1" t="s">
        <v>3061</v>
      </c>
      <c r="BC667" s="1"/>
      <c r="BD667">
        <v>14862</v>
      </c>
      <c r="BE667" s="1" t="s">
        <v>2821</v>
      </c>
      <c r="BF667">
        <v>723</v>
      </c>
      <c r="BG667">
        <v>1</v>
      </c>
      <c r="BH667" s="1" t="s">
        <v>3259</v>
      </c>
    </row>
    <row r="668" spans="1:60">
      <c r="A668" s="8">
        <v>136158</v>
      </c>
      <c r="B668" s="1" t="s">
        <v>2841</v>
      </c>
      <c r="C668" s="1" t="s">
        <v>3096</v>
      </c>
      <c r="D668" s="1" t="s">
        <v>191</v>
      </c>
      <c r="E668">
        <v>1</v>
      </c>
      <c r="F668" s="9" t="s">
        <v>3083</v>
      </c>
      <c r="G668" s="4">
        <v>1573000</v>
      </c>
      <c r="I668" s="14">
        <f t="shared" si="10"/>
        <v>1573000</v>
      </c>
      <c r="N668" s="1" t="s">
        <v>2441</v>
      </c>
      <c r="O668">
        <v>0</v>
      </c>
      <c r="P668" s="3">
        <v>46237</v>
      </c>
      <c r="Q668" s="1" t="s">
        <v>2445</v>
      </c>
      <c r="R668">
        <v>138947</v>
      </c>
      <c r="U668" s="1" t="s">
        <v>1169</v>
      </c>
      <c r="V668">
        <v>0</v>
      </c>
      <c r="W668">
        <v>1</v>
      </c>
      <c r="X668" s="1"/>
      <c r="Y668" s="1" t="s">
        <v>1768</v>
      </c>
      <c r="Z668" s="1" t="s">
        <v>1813</v>
      </c>
      <c r="AA668" s="1" t="s">
        <v>1817</v>
      </c>
      <c r="AB668" s="1" t="s">
        <v>1833</v>
      </c>
      <c r="AC668" s="1" t="s">
        <v>1922</v>
      </c>
      <c r="AD668" s="1" t="s">
        <v>1941</v>
      </c>
      <c r="AE668" s="1"/>
      <c r="AF668">
        <v>1</v>
      </c>
      <c r="AG668" s="1" t="s">
        <v>1169</v>
      </c>
      <c r="AH668" s="1" t="s">
        <v>2263</v>
      </c>
      <c r="AI668" s="1"/>
      <c r="AJ668" s="1" t="s">
        <v>2265</v>
      </c>
      <c r="AK668" s="1" t="s">
        <v>1169</v>
      </c>
      <c r="AL668" s="1" t="s">
        <v>1169</v>
      </c>
      <c r="AM668" s="1" t="s">
        <v>2444</v>
      </c>
      <c r="AN668" s="3">
        <v>46237</v>
      </c>
      <c r="AO668" s="1" t="s">
        <v>2451</v>
      </c>
      <c r="AP668" s="1"/>
      <c r="AQ668" s="1" t="s">
        <v>2811</v>
      </c>
      <c r="AR668" s="1" t="s">
        <v>2811</v>
      </c>
      <c r="AS668" s="1" t="s">
        <v>2818</v>
      </c>
      <c r="AT668" s="1" t="s">
        <v>1833</v>
      </c>
      <c r="AU668" s="1" t="s">
        <v>1922</v>
      </c>
      <c r="AV668" s="1" t="s">
        <v>2825</v>
      </c>
      <c r="AW668" s="1"/>
      <c r="AX668" s="1"/>
      <c r="AY668" s="1" t="s">
        <v>2829</v>
      </c>
      <c r="AZ668" s="1" t="s">
        <v>2829</v>
      </c>
      <c r="BA668" s="1" t="s">
        <v>2836</v>
      </c>
      <c r="BB668" s="1" t="s">
        <v>3061</v>
      </c>
      <c r="BC668" s="1"/>
      <c r="BD668">
        <v>14862</v>
      </c>
      <c r="BE668" s="1" t="s">
        <v>2818</v>
      </c>
      <c r="BF668">
        <v>2490</v>
      </c>
      <c r="BG668">
        <v>1</v>
      </c>
      <c r="BH668" s="1" t="s">
        <v>3269</v>
      </c>
    </row>
    <row r="669" spans="1:60" ht="28.5">
      <c r="A669" s="8">
        <v>136174</v>
      </c>
      <c r="B669" s="1" t="s">
        <v>2856</v>
      </c>
      <c r="C669" s="1" t="s">
        <v>3118</v>
      </c>
      <c r="D669" s="2" t="s">
        <v>211</v>
      </c>
      <c r="E669">
        <v>1</v>
      </c>
      <c r="F669" s="9" t="s">
        <v>3083</v>
      </c>
      <c r="G669" s="4">
        <v>1591350</v>
      </c>
      <c r="I669" s="14">
        <f t="shared" si="10"/>
        <v>1591350</v>
      </c>
      <c r="N669" s="1" t="s">
        <v>2441</v>
      </c>
      <c r="O669">
        <v>0</v>
      </c>
      <c r="P669" s="3">
        <v>46238</v>
      </c>
      <c r="Q669" s="1" t="s">
        <v>2448</v>
      </c>
      <c r="R669">
        <v>139390</v>
      </c>
      <c r="U669" s="1" t="s">
        <v>1186</v>
      </c>
      <c r="V669">
        <v>20</v>
      </c>
      <c r="W669">
        <v>1</v>
      </c>
      <c r="X669" s="1"/>
      <c r="Y669" s="1" t="s">
        <v>1768</v>
      </c>
      <c r="Z669" s="1" t="s">
        <v>1813</v>
      </c>
      <c r="AA669" s="1" t="s">
        <v>674</v>
      </c>
      <c r="AB669" s="1" t="s">
        <v>1856</v>
      </c>
      <c r="AC669" s="1" t="s">
        <v>674</v>
      </c>
      <c r="AD669" s="1" t="s">
        <v>1941</v>
      </c>
      <c r="AE669" s="1"/>
      <c r="AF669">
        <v>1</v>
      </c>
      <c r="AG669" s="1" t="s">
        <v>2022</v>
      </c>
      <c r="AH669" s="1" t="s">
        <v>2263</v>
      </c>
      <c r="AI669" s="1"/>
      <c r="AJ669" s="1" t="s">
        <v>2265</v>
      </c>
      <c r="AK669" s="1" t="s">
        <v>2022</v>
      </c>
      <c r="AL669" s="1" t="s">
        <v>1186</v>
      </c>
      <c r="AM669" s="1" t="s">
        <v>2444</v>
      </c>
      <c r="AN669" s="3">
        <v>46238</v>
      </c>
      <c r="AO669" s="1" t="s">
        <v>2451</v>
      </c>
      <c r="AP669" s="1" t="s">
        <v>2516</v>
      </c>
      <c r="AQ669" s="1" t="s">
        <v>2811</v>
      </c>
      <c r="AR669" s="1" t="s">
        <v>2811</v>
      </c>
      <c r="AS669" s="1" t="s">
        <v>2823</v>
      </c>
      <c r="AT669" s="1" t="s">
        <v>1856</v>
      </c>
      <c r="AU669" s="1" t="s">
        <v>674</v>
      </c>
      <c r="AV669" s="1" t="s">
        <v>2825</v>
      </c>
      <c r="AW669" s="1"/>
      <c r="AX669" s="1"/>
      <c r="AY669" s="1" t="s">
        <v>2829</v>
      </c>
      <c r="AZ669" s="1" t="s">
        <v>2829</v>
      </c>
      <c r="BA669" s="1" t="s">
        <v>2836</v>
      </c>
      <c r="BB669" s="1" t="s">
        <v>3068</v>
      </c>
      <c r="BC669" s="1"/>
      <c r="BD669">
        <v>24205</v>
      </c>
      <c r="BE669" s="1" t="s">
        <v>2823</v>
      </c>
      <c r="BF669">
        <v>119</v>
      </c>
      <c r="BG669">
        <v>1</v>
      </c>
      <c r="BH669" s="1" t="s">
        <v>2445</v>
      </c>
    </row>
    <row r="670" spans="1:60">
      <c r="A670" s="8">
        <v>136062</v>
      </c>
      <c r="B670" s="1" t="s">
        <v>2841</v>
      </c>
      <c r="C670" s="1" t="s">
        <v>3093</v>
      </c>
      <c r="D670" s="1" t="s">
        <v>72</v>
      </c>
      <c r="E670">
        <v>1</v>
      </c>
      <c r="F670" s="9" t="s">
        <v>3084</v>
      </c>
      <c r="G670" s="4">
        <v>1593000</v>
      </c>
      <c r="I670" s="14">
        <f t="shared" si="10"/>
        <v>1593000</v>
      </c>
      <c r="N670" s="1" t="s">
        <v>2441</v>
      </c>
      <c r="O670">
        <v>0</v>
      </c>
      <c r="P670" s="3">
        <v>46237</v>
      </c>
      <c r="Q670" s="1" t="s">
        <v>2445</v>
      </c>
      <c r="R670">
        <v>139333</v>
      </c>
      <c r="U670" s="1" t="s">
        <v>1060</v>
      </c>
      <c r="V670">
        <v>0</v>
      </c>
      <c r="W670">
        <v>4</v>
      </c>
      <c r="X670" s="1"/>
      <c r="Y670" s="1" t="s">
        <v>1768</v>
      </c>
      <c r="Z670" s="1" t="s">
        <v>1814</v>
      </c>
      <c r="AA670" s="1" t="s">
        <v>1815</v>
      </c>
      <c r="AB670" s="1" t="s">
        <v>1824</v>
      </c>
      <c r="AC670" s="1" t="s">
        <v>1919</v>
      </c>
      <c r="AD670" s="1" t="s">
        <v>1941</v>
      </c>
      <c r="AE670" s="1"/>
      <c r="AF670">
        <v>0</v>
      </c>
      <c r="AG670" s="1" t="s">
        <v>1350</v>
      </c>
      <c r="AH670" s="1" t="s">
        <v>2263</v>
      </c>
      <c r="AI670" s="1"/>
      <c r="AJ670" s="1" t="s">
        <v>2264</v>
      </c>
      <c r="AK670" s="1" t="s">
        <v>2269</v>
      </c>
      <c r="AL670" s="1" t="s">
        <v>2269</v>
      </c>
      <c r="AM670" s="1" t="s">
        <v>2444</v>
      </c>
      <c r="AN670" s="3">
        <v>46237</v>
      </c>
      <c r="AO670" s="1" t="s">
        <v>2451</v>
      </c>
      <c r="AP670" s="1" t="s">
        <v>2473</v>
      </c>
      <c r="AQ670" s="1" t="s">
        <v>2811</v>
      </c>
      <c r="AR670" s="1" t="s">
        <v>2811</v>
      </c>
      <c r="AS670" s="1" t="s">
        <v>2816</v>
      </c>
      <c r="AT670" s="1" t="s">
        <v>1824</v>
      </c>
      <c r="AU670" s="1" t="s">
        <v>1919</v>
      </c>
      <c r="AV670" s="1" t="s">
        <v>2825</v>
      </c>
      <c r="AW670" s="1"/>
      <c r="AX670" s="1"/>
      <c r="AY670" s="1" t="s">
        <v>2830</v>
      </c>
      <c r="AZ670" s="1" t="s">
        <v>2830</v>
      </c>
      <c r="BA670" s="1" t="s">
        <v>2835</v>
      </c>
      <c r="BB670" s="1" t="s">
        <v>3059</v>
      </c>
      <c r="BC670" s="1"/>
      <c r="BD670">
        <v>11533</v>
      </c>
      <c r="BE670" s="1" t="s">
        <v>2816</v>
      </c>
      <c r="BF670">
        <v>2490</v>
      </c>
      <c r="BG670">
        <v>4</v>
      </c>
      <c r="BH670" s="1" t="s">
        <v>3260</v>
      </c>
    </row>
    <row r="671" spans="1:60">
      <c r="A671" s="8">
        <v>136540</v>
      </c>
      <c r="B671" s="1" t="s">
        <v>2992</v>
      </c>
      <c r="C671" s="1" t="s">
        <v>3096</v>
      </c>
      <c r="D671" s="1" t="s">
        <v>1037</v>
      </c>
      <c r="E671">
        <v>1</v>
      </c>
      <c r="F671" s="9" t="s">
        <v>3083</v>
      </c>
      <c r="G671" s="4">
        <v>1600000</v>
      </c>
      <c r="I671" s="14">
        <f t="shared" si="10"/>
        <v>1600000</v>
      </c>
      <c r="N671" s="1" t="s">
        <v>2441</v>
      </c>
      <c r="O671">
        <v>0</v>
      </c>
      <c r="P671" s="3">
        <v>46262</v>
      </c>
      <c r="Q671" s="1" t="s">
        <v>2468</v>
      </c>
      <c r="R671">
        <v>139727</v>
      </c>
      <c r="U671" s="1" t="s">
        <v>1758</v>
      </c>
      <c r="V671">
        <v>0</v>
      </c>
      <c r="W671">
        <v>1</v>
      </c>
      <c r="X671" s="1"/>
      <c r="Y671" s="1" t="s">
        <v>1768</v>
      </c>
      <c r="Z671" s="1" t="s">
        <v>1813</v>
      </c>
      <c r="AA671" s="1" t="s">
        <v>1815</v>
      </c>
      <c r="AB671" s="1" t="s">
        <v>1890</v>
      </c>
      <c r="AC671" s="1" t="s">
        <v>1920</v>
      </c>
      <c r="AD671" s="1" t="s">
        <v>1941</v>
      </c>
      <c r="AE671" s="1"/>
      <c r="AF671">
        <v>1</v>
      </c>
      <c r="AG671" s="1" t="s">
        <v>1758</v>
      </c>
      <c r="AH671" s="1" t="s">
        <v>2263</v>
      </c>
      <c r="AI671" s="1"/>
      <c r="AJ671" s="1" t="s">
        <v>2264</v>
      </c>
      <c r="AK671" s="1" t="s">
        <v>1758</v>
      </c>
      <c r="AL671" s="1" t="s">
        <v>1758</v>
      </c>
      <c r="AM671" s="1"/>
      <c r="AN671" s="3">
        <v>46262</v>
      </c>
      <c r="AO671" s="1" t="s">
        <v>2451</v>
      </c>
      <c r="AP671" s="1" t="s">
        <v>2805</v>
      </c>
      <c r="AQ671" s="1" t="s">
        <v>2811</v>
      </c>
      <c r="AR671" s="1" t="s">
        <v>2811</v>
      </c>
      <c r="AS671" s="1" t="s">
        <v>2814</v>
      </c>
      <c r="AT671" s="1" t="s">
        <v>1890</v>
      </c>
      <c r="AU671" s="1" t="s">
        <v>1920</v>
      </c>
      <c r="AV671" s="1" t="s">
        <v>2825</v>
      </c>
      <c r="AW671" s="1"/>
      <c r="AX671" s="1"/>
      <c r="AY671" s="1" t="s">
        <v>2829</v>
      </c>
      <c r="AZ671" s="1" t="s">
        <v>2829</v>
      </c>
      <c r="BA671" s="1" t="s">
        <v>2835</v>
      </c>
      <c r="BB671" s="1" t="s">
        <v>3064</v>
      </c>
      <c r="BC671" s="1"/>
      <c r="BD671">
        <v>14862</v>
      </c>
      <c r="BE671" s="1" t="s">
        <v>2814</v>
      </c>
      <c r="BF671">
        <v>2738</v>
      </c>
      <c r="BG671">
        <v>1</v>
      </c>
      <c r="BH671" s="1" t="s">
        <v>2465</v>
      </c>
    </row>
    <row r="672" spans="1:60">
      <c r="A672" s="8">
        <v>136090</v>
      </c>
      <c r="B672" s="1" t="s">
        <v>2841</v>
      </c>
      <c r="C672" s="1" t="s">
        <v>3096</v>
      </c>
      <c r="D672" s="1" t="s">
        <v>118</v>
      </c>
      <c r="E672">
        <v>1</v>
      </c>
      <c r="F672" s="9" t="s">
        <v>3083</v>
      </c>
      <c r="G672" s="4">
        <v>1603000</v>
      </c>
      <c r="I672" s="14">
        <f t="shared" si="10"/>
        <v>1603000</v>
      </c>
      <c r="N672" s="1" t="s">
        <v>2441</v>
      </c>
      <c r="O672">
        <v>0</v>
      </c>
      <c r="P672" s="3">
        <v>46237</v>
      </c>
      <c r="Q672" s="1" t="s">
        <v>2445</v>
      </c>
      <c r="R672">
        <v>139286</v>
      </c>
      <c r="U672" s="1" t="s">
        <v>1104</v>
      </c>
      <c r="V672">
        <v>0</v>
      </c>
      <c r="W672">
        <v>1</v>
      </c>
      <c r="X672" s="1"/>
      <c r="Y672" s="1" t="s">
        <v>1768</v>
      </c>
      <c r="Z672" s="1" t="s">
        <v>1813</v>
      </c>
      <c r="AA672" s="1" t="s">
        <v>1817</v>
      </c>
      <c r="AB672" s="1" t="s">
        <v>1833</v>
      </c>
      <c r="AC672" s="1" t="s">
        <v>1922</v>
      </c>
      <c r="AD672" s="1" t="s">
        <v>1941</v>
      </c>
      <c r="AE672" s="1"/>
      <c r="AF672">
        <v>1</v>
      </c>
      <c r="AG672" s="1" t="s">
        <v>1104</v>
      </c>
      <c r="AH672" s="1" t="s">
        <v>2263</v>
      </c>
      <c r="AI672" s="1"/>
      <c r="AJ672" s="1" t="s">
        <v>2265</v>
      </c>
      <c r="AK672" s="1" t="s">
        <v>1104</v>
      </c>
      <c r="AL672" s="1" t="s">
        <v>1104</v>
      </c>
      <c r="AM672" s="1" t="s">
        <v>2444</v>
      </c>
      <c r="AN672" s="3">
        <v>46237</v>
      </c>
      <c r="AO672" s="1" t="s">
        <v>2451</v>
      </c>
      <c r="AP672" s="1"/>
      <c r="AQ672" s="1" t="s">
        <v>2811</v>
      </c>
      <c r="AR672" s="1" t="s">
        <v>2811</v>
      </c>
      <c r="AS672" s="1" t="s">
        <v>2818</v>
      </c>
      <c r="AT672" s="1" t="s">
        <v>1833</v>
      </c>
      <c r="AU672" s="1" t="s">
        <v>1922</v>
      </c>
      <c r="AV672" s="1" t="s">
        <v>2825</v>
      </c>
      <c r="AW672" s="1"/>
      <c r="AX672" s="1"/>
      <c r="AY672" s="1" t="s">
        <v>2829</v>
      </c>
      <c r="AZ672" s="1" t="s">
        <v>2829</v>
      </c>
      <c r="BA672" s="1" t="s">
        <v>2836</v>
      </c>
      <c r="BB672" s="1" t="s">
        <v>3061</v>
      </c>
      <c r="BC672" s="1"/>
      <c r="BD672">
        <v>14862</v>
      </c>
      <c r="BE672" s="1" t="s">
        <v>2818</v>
      </c>
      <c r="BF672">
        <v>2490</v>
      </c>
      <c r="BG672">
        <v>1</v>
      </c>
      <c r="BH672" s="1" t="s">
        <v>3259</v>
      </c>
    </row>
    <row r="673" spans="1:60">
      <c r="A673" s="8">
        <v>136232</v>
      </c>
      <c r="B673" s="1" t="s">
        <v>2904</v>
      </c>
      <c r="C673" s="1" t="s">
        <v>3137</v>
      </c>
      <c r="D673" s="1" t="s">
        <v>555</v>
      </c>
      <c r="E673">
        <v>3</v>
      </c>
      <c r="F673" s="9" t="s">
        <v>3083</v>
      </c>
      <c r="G673" s="4">
        <v>1620000</v>
      </c>
      <c r="I673" s="14">
        <f t="shared" si="10"/>
        <v>4860000</v>
      </c>
      <c r="N673" s="1" t="s">
        <v>2441</v>
      </c>
      <c r="O673">
        <v>0</v>
      </c>
      <c r="P673" s="3">
        <v>46241</v>
      </c>
      <c r="Q673" s="1" t="s">
        <v>2453</v>
      </c>
      <c r="R673">
        <v>139203</v>
      </c>
      <c r="U673" s="1" t="s">
        <v>1395</v>
      </c>
      <c r="V673">
        <v>20</v>
      </c>
      <c r="W673">
        <v>1</v>
      </c>
      <c r="X673" s="1"/>
      <c r="Y673" s="1" t="s">
        <v>1768</v>
      </c>
      <c r="Z673" s="1" t="s">
        <v>1813</v>
      </c>
      <c r="AA673" s="1" t="s">
        <v>1817</v>
      </c>
      <c r="AB673" s="1" t="s">
        <v>1875</v>
      </c>
      <c r="AC673" s="1" t="s">
        <v>1933</v>
      </c>
      <c r="AD673" s="1" t="s">
        <v>1941</v>
      </c>
      <c r="AE673" s="1"/>
      <c r="AF673">
        <v>3</v>
      </c>
      <c r="AG673" s="1" t="s">
        <v>2081</v>
      </c>
      <c r="AH673" s="1" t="s">
        <v>2263</v>
      </c>
      <c r="AI673" s="1"/>
      <c r="AJ673" s="1" t="s">
        <v>2266</v>
      </c>
      <c r="AK673" s="1" t="s">
        <v>2081</v>
      </c>
      <c r="AL673" s="1" t="s">
        <v>1395</v>
      </c>
      <c r="AM673" s="1" t="s">
        <v>2444</v>
      </c>
      <c r="AN673" s="3">
        <v>46241</v>
      </c>
      <c r="AO673" s="1" t="s">
        <v>2451</v>
      </c>
      <c r="AP673" s="1" t="s">
        <v>2566</v>
      </c>
      <c r="AQ673" s="1" t="s">
        <v>2811</v>
      </c>
      <c r="AR673" s="1" t="s">
        <v>2811</v>
      </c>
      <c r="AS673" s="1" t="s">
        <v>2818</v>
      </c>
      <c r="AT673" s="1" t="s">
        <v>1875</v>
      </c>
      <c r="AU673" s="1" t="s">
        <v>1933</v>
      </c>
      <c r="AV673" s="1" t="s">
        <v>2825</v>
      </c>
      <c r="AW673" s="1"/>
      <c r="AX673" s="1"/>
      <c r="AY673" s="1" t="s">
        <v>2829</v>
      </c>
      <c r="AZ673" s="1" t="s">
        <v>2829</v>
      </c>
      <c r="BA673" s="1" t="s">
        <v>2837</v>
      </c>
      <c r="BB673" s="1" t="s">
        <v>3063</v>
      </c>
      <c r="BC673" s="1"/>
      <c r="BD673">
        <v>22417</v>
      </c>
      <c r="BE673" s="1" t="s">
        <v>2818</v>
      </c>
      <c r="BF673">
        <v>2633</v>
      </c>
      <c r="BG673">
        <v>1</v>
      </c>
      <c r="BH673" s="1" t="s">
        <v>2451</v>
      </c>
    </row>
    <row r="674" spans="1:60">
      <c r="A674" s="8">
        <v>136314</v>
      </c>
      <c r="B674" s="1" t="s">
        <v>2896</v>
      </c>
      <c r="C674" s="1" t="s">
        <v>3166</v>
      </c>
      <c r="D674" s="1" t="s">
        <v>685</v>
      </c>
      <c r="E674">
        <v>1</v>
      </c>
      <c r="F674" s="9" t="s">
        <v>3083</v>
      </c>
      <c r="G674" s="4">
        <v>1625000</v>
      </c>
      <c r="I674" s="14">
        <f t="shared" si="10"/>
        <v>1625000</v>
      </c>
      <c r="N674" s="1" t="s">
        <v>2441</v>
      </c>
      <c r="O674">
        <v>0</v>
      </c>
      <c r="P674" s="3">
        <v>46247</v>
      </c>
      <c r="Q674" s="1" t="s">
        <v>2454</v>
      </c>
      <c r="R674">
        <v>139442</v>
      </c>
      <c r="U674" s="1" t="s">
        <v>1131</v>
      </c>
      <c r="V674">
        <v>20</v>
      </c>
      <c r="W674">
        <v>4</v>
      </c>
      <c r="X674" s="1"/>
      <c r="Y674" s="1" t="s">
        <v>1768</v>
      </c>
      <c r="Z674" s="1" t="s">
        <v>1813</v>
      </c>
      <c r="AA674" s="1" t="s">
        <v>1817</v>
      </c>
      <c r="AB674" s="1" t="s">
        <v>1896</v>
      </c>
      <c r="AC674" s="1" t="s">
        <v>1929</v>
      </c>
      <c r="AD674" s="1" t="s">
        <v>1941</v>
      </c>
      <c r="AE674" s="1"/>
      <c r="AF674">
        <v>1</v>
      </c>
      <c r="AG674" s="1" t="s">
        <v>2122</v>
      </c>
      <c r="AH674" s="1" t="s">
        <v>2263</v>
      </c>
      <c r="AI674" s="1"/>
      <c r="AJ674" s="1" t="s">
        <v>2266</v>
      </c>
      <c r="AK674" s="1" t="s">
        <v>2324</v>
      </c>
      <c r="AL674" s="1" t="s">
        <v>2409</v>
      </c>
      <c r="AM674" s="1"/>
      <c r="AN674" s="3">
        <v>46247</v>
      </c>
      <c r="AO674" s="1" t="s">
        <v>2451</v>
      </c>
      <c r="AP674" s="1" t="s">
        <v>2631</v>
      </c>
      <c r="AQ674" s="1" t="s">
        <v>2811</v>
      </c>
      <c r="AR674" s="1" t="s">
        <v>2811</v>
      </c>
      <c r="AS674" s="1" t="s">
        <v>2818</v>
      </c>
      <c r="AT674" s="1" t="s">
        <v>1896</v>
      </c>
      <c r="AU674" s="1" t="s">
        <v>1929</v>
      </c>
      <c r="AV674" s="1" t="s">
        <v>2825</v>
      </c>
      <c r="AW674" s="1"/>
      <c r="AX674" s="1"/>
      <c r="AY674" s="1" t="s">
        <v>2833</v>
      </c>
      <c r="AZ674" s="1" t="s">
        <v>2829</v>
      </c>
      <c r="BA674" s="1" t="s">
        <v>2837</v>
      </c>
      <c r="BB674" s="1" t="s">
        <v>3063</v>
      </c>
      <c r="BC674" s="1"/>
      <c r="BD674">
        <v>22421</v>
      </c>
      <c r="BE674" s="1" t="s">
        <v>2818</v>
      </c>
      <c r="BF674">
        <v>2053</v>
      </c>
      <c r="BG674">
        <v>4</v>
      </c>
      <c r="BH674" s="1" t="s">
        <v>2451</v>
      </c>
    </row>
    <row r="675" spans="1:60">
      <c r="A675" s="8">
        <v>136111</v>
      </c>
      <c r="B675" s="1" t="s">
        <v>2855</v>
      </c>
      <c r="C675" s="1" t="s">
        <v>3096</v>
      </c>
      <c r="D675" s="1" t="s">
        <v>141</v>
      </c>
      <c r="E675">
        <v>1</v>
      </c>
      <c r="F675" s="9" t="s">
        <v>3083</v>
      </c>
      <c r="G675" s="4">
        <v>1628300</v>
      </c>
      <c r="I675" s="14">
        <f t="shared" si="10"/>
        <v>1628300</v>
      </c>
      <c r="N675" s="1" t="s">
        <v>2441</v>
      </c>
      <c r="O675">
        <v>0</v>
      </c>
      <c r="P675" s="3">
        <v>46237</v>
      </c>
      <c r="Q675" s="1" t="s">
        <v>2445</v>
      </c>
      <c r="R675">
        <v>139264</v>
      </c>
      <c r="U675" s="1" t="s">
        <v>1126</v>
      </c>
      <c r="V675">
        <v>20</v>
      </c>
      <c r="W675">
        <v>1</v>
      </c>
      <c r="X675" s="1"/>
      <c r="Y675" s="1" t="s">
        <v>1768</v>
      </c>
      <c r="Z675" s="1" t="s">
        <v>1813</v>
      </c>
      <c r="AA675" s="1" t="s">
        <v>1819</v>
      </c>
      <c r="AB675" s="1" t="s">
        <v>1841</v>
      </c>
      <c r="AC675" s="1" t="s">
        <v>1922</v>
      </c>
      <c r="AD675" s="1" t="s">
        <v>1941</v>
      </c>
      <c r="AE675" s="1"/>
      <c r="AF675">
        <v>1</v>
      </c>
      <c r="AG675" s="1" t="s">
        <v>1990</v>
      </c>
      <c r="AH675" s="1" t="s">
        <v>2263</v>
      </c>
      <c r="AI675" s="1"/>
      <c r="AJ675" s="1" t="s">
        <v>2265</v>
      </c>
      <c r="AK675" s="1" t="s">
        <v>1990</v>
      </c>
      <c r="AL675" s="1" t="s">
        <v>1126</v>
      </c>
      <c r="AM675" s="1" t="s">
        <v>2444</v>
      </c>
      <c r="AN675" s="3">
        <v>46237</v>
      </c>
      <c r="AO675" s="1" t="s">
        <v>2451</v>
      </c>
      <c r="AP675" s="1"/>
      <c r="AQ675" s="1" t="s">
        <v>2811</v>
      </c>
      <c r="AR675" s="1" t="s">
        <v>2811</v>
      </c>
      <c r="AS675" s="1" t="s">
        <v>2821</v>
      </c>
      <c r="AT675" s="1" t="s">
        <v>1841</v>
      </c>
      <c r="AU675" s="1" t="s">
        <v>1922</v>
      </c>
      <c r="AV675" s="1" t="s">
        <v>2825</v>
      </c>
      <c r="AW675" s="1"/>
      <c r="AX675" s="1"/>
      <c r="AY675" s="1" t="s">
        <v>2829</v>
      </c>
      <c r="AZ675" s="1" t="s">
        <v>2829</v>
      </c>
      <c r="BA675" s="1" t="s">
        <v>2836</v>
      </c>
      <c r="BB675" s="1" t="s">
        <v>3061</v>
      </c>
      <c r="BC675" s="1"/>
      <c r="BD675">
        <v>14862</v>
      </c>
      <c r="BE675" s="1" t="s">
        <v>2821</v>
      </c>
      <c r="BF675">
        <v>723</v>
      </c>
      <c r="BG675">
        <v>1</v>
      </c>
      <c r="BH675" s="1" t="s">
        <v>3259</v>
      </c>
    </row>
    <row r="676" spans="1:60">
      <c r="A676" s="8">
        <v>136115</v>
      </c>
      <c r="B676" s="1" t="s">
        <v>2855</v>
      </c>
      <c r="C676" s="1" t="s">
        <v>3096</v>
      </c>
      <c r="D676" s="1" t="s">
        <v>145</v>
      </c>
      <c r="E676">
        <v>1</v>
      </c>
      <c r="F676" s="9" t="s">
        <v>3083</v>
      </c>
      <c r="G676" s="4">
        <v>1628300</v>
      </c>
      <c r="I676" s="14">
        <f t="shared" si="10"/>
        <v>1628300</v>
      </c>
      <c r="N676" s="1" t="s">
        <v>2441</v>
      </c>
      <c r="O676">
        <v>0</v>
      </c>
      <c r="P676" s="3">
        <v>46237</v>
      </c>
      <c r="Q676" s="1" t="s">
        <v>2445</v>
      </c>
      <c r="R676">
        <v>139258</v>
      </c>
      <c r="U676" s="1" t="s">
        <v>1126</v>
      </c>
      <c r="V676">
        <v>20</v>
      </c>
      <c r="W676">
        <v>1</v>
      </c>
      <c r="X676" s="1"/>
      <c r="Y676" s="1" t="s">
        <v>1768</v>
      </c>
      <c r="Z676" s="1" t="s">
        <v>1813</v>
      </c>
      <c r="AA676" s="1" t="s">
        <v>1818</v>
      </c>
      <c r="AB676" s="1" t="s">
        <v>1837</v>
      </c>
      <c r="AC676" s="1" t="s">
        <v>1922</v>
      </c>
      <c r="AD676" s="1" t="s">
        <v>1941</v>
      </c>
      <c r="AE676" s="1"/>
      <c r="AF676">
        <v>1</v>
      </c>
      <c r="AG676" s="1" t="s">
        <v>1990</v>
      </c>
      <c r="AH676" s="1" t="s">
        <v>2263</v>
      </c>
      <c r="AI676" s="1"/>
      <c r="AJ676" s="1" t="s">
        <v>2265</v>
      </c>
      <c r="AK676" s="1" t="s">
        <v>1990</v>
      </c>
      <c r="AL676" s="1" t="s">
        <v>1126</v>
      </c>
      <c r="AM676" s="1"/>
      <c r="AN676" s="3">
        <v>46237</v>
      </c>
      <c r="AO676" s="1" t="s">
        <v>2451</v>
      </c>
      <c r="AP676" s="1"/>
      <c r="AQ676" s="1" t="s">
        <v>2811</v>
      </c>
      <c r="AR676" s="1" t="s">
        <v>2811</v>
      </c>
      <c r="AS676" s="1" t="s">
        <v>2820</v>
      </c>
      <c r="AT676" s="1" t="s">
        <v>1837</v>
      </c>
      <c r="AU676" s="1" t="s">
        <v>1922</v>
      </c>
      <c r="AV676" s="1" t="s">
        <v>2825</v>
      </c>
      <c r="AW676" s="1"/>
      <c r="AX676" s="1"/>
      <c r="AY676" s="1" t="s">
        <v>2829</v>
      </c>
      <c r="AZ676" s="1" t="s">
        <v>2829</v>
      </c>
      <c r="BA676" s="1" t="s">
        <v>2836</v>
      </c>
      <c r="BB676" s="1" t="s">
        <v>3061</v>
      </c>
      <c r="BC676" s="1"/>
      <c r="BD676">
        <v>14862</v>
      </c>
      <c r="BE676" s="1" t="s">
        <v>2820</v>
      </c>
      <c r="BF676">
        <v>723</v>
      </c>
      <c r="BG676">
        <v>1</v>
      </c>
      <c r="BH676" s="1" t="s">
        <v>3259</v>
      </c>
    </row>
    <row r="677" spans="1:60">
      <c r="A677" s="8">
        <v>136120</v>
      </c>
      <c r="B677" s="1" t="s">
        <v>2855</v>
      </c>
      <c r="C677" s="1" t="s">
        <v>3096</v>
      </c>
      <c r="D677" s="1" t="s">
        <v>150</v>
      </c>
      <c r="E677">
        <v>1</v>
      </c>
      <c r="F677" s="9" t="s">
        <v>3083</v>
      </c>
      <c r="G677" s="4">
        <v>1628300</v>
      </c>
      <c r="I677" s="14">
        <f t="shared" si="10"/>
        <v>1628300</v>
      </c>
      <c r="N677" s="1" t="s">
        <v>2441</v>
      </c>
      <c r="O677">
        <v>0</v>
      </c>
      <c r="P677" s="3">
        <v>46237</v>
      </c>
      <c r="Q677" s="1" t="s">
        <v>2445</v>
      </c>
      <c r="R677">
        <v>139255</v>
      </c>
      <c r="U677" s="1" t="s">
        <v>1126</v>
      </c>
      <c r="V677">
        <v>20</v>
      </c>
      <c r="W677">
        <v>1</v>
      </c>
      <c r="X677" s="1"/>
      <c r="Y677" s="1" t="s">
        <v>1768</v>
      </c>
      <c r="Z677" s="1" t="s">
        <v>1813</v>
      </c>
      <c r="AA677" s="1" t="s">
        <v>1818</v>
      </c>
      <c r="AB677" s="1" t="s">
        <v>1837</v>
      </c>
      <c r="AC677" s="1" t="s">
        <v>1922</v>
      </c>
      <c r="AD677" s="1" t="s">
        <v>1941</v>
      </c>
      <c r="AE677" s="1"/>
      <c r="AF677">
        <v>1</v>
      </c>
      <c r="AG677" s="1" t="s">
        <v>1990</v>
      </c>
      <c r="AH677" s="1" t="s">
        <v>2263</v>
      </c>
      <c r="AI677" s="1"/>
      <c r="AJ677" s="1" t="s">
        <v>2265</v>
      </c>
      <c r="AK677" s="1" t="s">
        <v>1990</v>
      </c>
      <c r="AL677" s="1" t="s">
        <v>1126</v>
      </c>
      <c r="AM677" s="1" t="s">
        <v>2444</v>
      </c>
      <c r="AN677" s="3">
        <v>46237</v>
      </c>
      <c r="AO677" s="1" t="s">
        <v>2451</v>
      </c>
      <c r="AP677" s="1"/>
      <c r="AQ677" s="1" t="s">
        <v>2811</v>
      </c>
      <c r="AR677" s="1" t="s">
        <v>2811</v>
      </c>
      <c r="AS677" s="1" t="s">
        <v>2820</v>
      </c>
      <c r="AT677" s="1" t="s">
        <v>1837</v>
      </c>
      <c r="AU677" s="1" t="s">
        <v>1922</v>
      </c>
      <c r="AV677" s="1" t="s">
        <v>2825</v>
      </c>
      <c r="AW677" s="1"/>
      <c r="AX677" s="1"/>
      <c r="AY677" s="1" t="s">
        <v>2829</v>
      </c>
      <c r="AZ677" s="1" t="s">
        <v>2829</v>
      </c>
      <c r="BA677" s="1" t="s">
        <v>2836</v>
      </c>
      <c r="BB677" s="1" t="s">
        <v>3061</v>
      </c>
      <c r="BC677" s="1"/>
      <c r="BD677">
        <v>14862</v>
      </c>
      <c r="BE677" s="1" t="s">
        <v>2820</v>
      </c>
      <c r="BF677">
        <v>723</v>
      </c>
      <c r="BG677">
        <v>1</v>
      </c>
      <c r="BH677" s="1" t="s">
        <v>3259</v>
      </c>
    </row>
    <row r="678" spans="1:60">
      <c r="A678" s="8">
        <v>136347</v>
      </c>
      <c r="B678" s="1" t="s">
        <v>2841</v>
      </c>
      <c r="C678" s="1" t="s">
        <v>3099</v>
      </c>
      <c r="D678" s="1" t="s">
        <v>744</v>
      </c>
      <c r="E678">
        <v>1</v>
      </c>
      <c r="F678" s="9" t="s">
        <v>3083</v>
      </c>
      <c r="G678" s="4">
        <v>1632000</v>
      </c>
      <c r="I678" s="14">
        <f t="shared" si="10"/>
        <v>1632000</v>
      </c>
      <c r="N678" s="1" t="s">
        <v>2441</v>
      </c>
      <c r="O678">
        <v>0</v>
      </c>
      <c r="P678" s="3">
        <v>46251</v>
      </c>
      <c r="Q678" s="1" t="s">
        <v>2458</v>
      </c>
      <c r="R678">
        <v>139547</v>
      </c>
      <c r="U678" s="1" t="s">
        <v>1540</v>
      </c>
      <c r="V678">
        <v>0</v>
      </c>
      <c r="W678">
        <v>1</v>
      </c>
      <c r="X678" s="1"/>
      <c r="Y678" s="1" t="s">
        <v>1768</v>
      </c>
      <c r="Z678" s="1" t="s">
        <v>1813</v>
      </c>
      <c r="AA678" s="1" t="s">
        <v>1815</v>
      </c>
      <c r="AB678" s="1" t="s">
        <v>1840</v>
      </c>
      <c r="AC678" s="1" t="s">
        <v>1918</v>
      </c>
      <c r="AD678" s="1" t="s">
        <v>1941</v>
      </c>
      <c r="AE678" s="1"/>
      <c r="AF678">
        <v>1</v>
      </c>
      <c r="AG678" s="1" t="s">
        <v>1540</v>
      </c>
      <c r="AH678" s="1" t="s">
        <v>2263</v>
      </c>
      <c r="AI678" s="1"/>
      <c r="AJ678" s="1" t="s">
        <v>2264</v>
      </c>
      <c r="AK678" s="1" t="s">
        <v>1540</v>
      </c>
      <c r="AL678" s="1" t="s">
        <v>1540</v>
      </c>
      <c r="AM678" s="1" t="s">
        <v>2444</v>
      </c>
      <c r="AN678" s="3">
        <v>46251</v>
      </c>
      <c r="AO678" s="1" t="s">
        <v>2451</v>
      </c>
      <c r="AP678" s="1" t="s">
        <v>2661</v>
      </c>
      <c r="AQ678" s="1" t="s">
        <v>2811</v>
      </c>
      <c r="AR678" s="1" t="s">
        <v>2811</v>
      </c>
      <c r="AS678" s="1" t="s">
        <v>2815</v>
      </c>
      <c r="AT678" s="1" t="s">
        <v>1840</v>
      </c>
      <c r="AU678" s="1" t="s">
        <v>1918</v>
      </c>
      <c r="AV678" s="1" t="s">
        <v>2825</v>
      </c>
      <c r="AW678" s="1"/>
      <c r="AX678" s="1"/>
      <c r="AY678" s="1" t="s">
        <v>2829</v>
      </c>
      <c r="AZ678" s="1" t="s">
        <v>2829</v>
      </c>
      <c r="BA678" s="1" t="s">
        <v>2835</v>
      </c>
      <c r="BB678" s="1" t="s">
        <v>3064</v>
      </c>
      <c r="BC678" s="1"/>
      <c r="BD678">
        <v>6965</v>
      </c>
      <c r="BE678" s="1" t="s">
        <v>2815</v>
      </c>
      <c r="BF678">
        <v>2490</v>
      </c>
      <c r="BG678">
        <v>1</v>
      </c>
      <c r="BH678" s="1" t="s">
        <v>2455</v>
      </c>
    </row>
    <row r="679" spans="1:60">
      <c r="A679" s="8">
        <v>136212</v>
      </c>
      <c r="B679" s="1" t="s">
        <v>2896</v>
      </c>
      <c r="C679" s="1" t="s">
        <v>3137</v>
      </c>
      <c r="D679" s="1" t="s">
        <v>343</v>
      </c>
      <c r="E679">
        <v>1</v>
      </c>
      <c r="F679" s="9" t="s">
        <v>3083</v>
      </c>
      <c r="G679" s="4">
        <v>1650000</v>
      </c>
      <c r="I679" s="14">
        <f t="shared" si="10"/>
        <v>1650000</v>
      </c>
      <c r="N679" s="1" t="s">
        <v>2441</v>
      </c>
      <c r="O679">
        <v>0</v>
      </c>
      <c r="P679" s="3">
        <v>46240</v>
      </c>
      <c r="Q679" s="1" t="s">
        <v>2449</v>
      </c>
      <c r="R679">
        <v>139077</v>
      </c>
      <c r="U679" s="1" t="s">
        <v>1278</v>
      </c>
      <c r="V679">
        <v>20</v>
      </c>
      <c r="W679">
        <v>1</v>
      </c>
      <c r="X679" s="1"/>
      <c r="Y679" s="1" t="s">
        <v>1768</v>
      </c>
      <c r="Z679" s="1" t="s">
        <v>1813</v>
      </c>
      <c r="AA679" s="1" t="s">
        <v>1817</v>
      </c>
      <c r="AB679" s="1" t="s">
        <v>1870</v>
      </c>
      <c r="AC679" s="1" t="s">
        <v>1931</v>
      </c>
      <c r="AD679" s="1" t="s">
        <v>1941</v>
      </c>
      <c r="AE679" s="1"/>
      <c r="AF679">
        <v>1</v>
      </c>
      <c r="AG679" s="1" t="s">
        <v>2068</v>
      </c>
      <c r="AH679" s="1" t="s">
        <v>2263</v>
      </c>
      <c r="AI679" s="1"/>
      <c r="AJ679" s="1" t="s">
        <v>2266</v>
      </c>
      <c r="AK679" s="1" t="s">
        <v>2296</v>
      </c>
      <c r="AL679" s="1" t="s">
        <v>2391</v>
      </c>
      <c r="AM679" s="1"/>
      <c r="AN679" s="3">
        <v>46240</v>
      </c>
      <c r="AO679" s="1" t="s">
        <v>2451</v>
      </c>
      <c r="AP679" s="1" t="s">
        <v>2549</v>
      </c>
      <c r="AQ679" s="1" t="s">
        <v>2811</v>
      </c>
      <c r="AR679" s="1" t="s">
        <v>2811</v>
      </c>
      <c r="AS679" s="1" t="s">
        <v>2818</v>
      </c>
      <c r="AT679" s="1" t="s">
        <v>1870</v>
      </c>
      <c r="AU679" s="1" t="s">
        <v>1931</v>
      </c>
      <c r="AV679" s="1" t="s">
        <v>2825</v>
      </c>
      <c r="AW679" s="1"/>
      <c r="AX679" s="1"/>
      <c r="AY679" s="1" t="s">
        <v>2833</v>
      </c>
      <c r="AZ679" s="1" t="s">
        <v>2829</v>
      </c>
      <c r="BA679" s="1" t="s">
        <v>2837</v>
      </c>
      <c r="BB679" s="1" t="s">
        <v>3063</v>
      </c>
      <c r="BC679" s="1"/>
      <c r="BD679">
        <v>22417</v>
      </c>
      <c r="BE679" s="1" t="s">
        <v>2818</v>
      </c>
      <c r="BF679">
        <v>2053</v>
      </c>
      <c r="BG679">
        <v>1</v>
      </c>
      <c r="BH679" s="1" t="s">
        <v>2451</v>
      </c>
    </row>
    <row r="680" spans="1:60">
      <c r="A680" s="8">
        <v>136452</v>
      </c>
      <c r="B680" s="1" t="s">
        <v>3020</v>
      </c>
      <c r="C680" s="1" t="s">
        <v>3161</v>
      </c>
      <c r="D680" s="1" t="s">
        <v>903</v>
      </c>
      <c r="E680">
        <v>1</v>
      </c>
      <c r="F680" s="9" t="s">
        <v>3083</v>
      </c>
      <c r="G680" s="4">
        <v>1690000</v>
      </c>
      <c r="I680" s="14">
        <f t="shared" si="10"/>
        <v>1690000</v>
      </c>
      <c r="N680" s="1" t="s">
        <v>2441</v>
      </c>
      <c r="O680">
        <v>0</v>
      </c>
      <c r="P680" s="3">
        <v>46255</v>
      </c>
      <c r="Q680" s="1" t="s">
        <v>2464</v>
      </c>
      <c r="R680">
        <v>139697</v>
      </c>
      <c r="U680" s="1" t="s">
        <v>1662</v>
      </c>
      <c r="V680">
        <v>0</v>
      </c>
      <c r="W680">
        <v>1</v>
      </c>
      <c r="X680" s="1"/>
      <c r="Y680" s="1" t="s">
        <v>1768</v>
      </c>
      <c r="Z680" s="1" t="s">
        <v>1813</v>
      </c>
      <c r="AA680" s="1" t="s">
        <v>1817</v>
      </c>
      <c r="AB680" s="1" t="s">
        <v>1870</v>
      </c>
      <c r="AC680" s="1" t="s">
        <v>1930</v>
      </c>
      <c r="AD680" s="1" t="s">
        <v>1941</v>
      </c>
      <c r="AE680" s="1"/>
      <c r="AF680">
        <v>1</v>
      </c>
      <c r="AG680" s="1" t="s">
        <v>1662</v>
      </c>
      <c r="AH680" s="1" t="s">
        <v>2263</v>
      </c>
      <c r="AI680" s="1"/>
      <c r="AJ680" s="1" t="s">
        <v>2266</v>
      </c>
      <c r="AK680" s="1" t="s">
        <v>1662</v>
      </c>
      <c r="AL680" s="1" t="s">
        <v>1662</v>
      </c>
      <c r="AM680" s="1" t="s">
        <v>2444</v>
      </c>
      <c r="AN680" s="3">
        <v>46255</v>
      </c>
      <c r="AO680" s="1" t="s">
        <v>2451</v>
      </c>
      <c r="AP680" s="1" t="s">
        <v>2740</v>
      </c>
      <c r="AQ680" s="1" t="s">
        <v>2811</v>
      </c>
      <c r="AR680" s="1" t="s">
        <v>2811</v>
      </c>
      <c r="AS680" s="1" t="s">
        <v>2818</v>
      </c>
      <c r="AT680" s="1" t="s">
        <v>1870</v>
      </c>
      <c r="AU680" s="1" t="s">
        <v>1930</v>
      </c>
      <c r="AV680" s="1" t="s">
        <v>2825</v>
      </c>
      <c r="AW680" s="1"/>
      <c r="AX680" s="1"/>
      <c r="AY680" s="1" t="s">
        <v>2829</v>
      </c>
      <c r="AZ680" s="1" t="s">
        <v>2829</v>
      </c>
      <c r="BA680" s="1" t="s">
        <v>2837</v>
      </c>
      <c r="BB680" s="1" t="s">
        <v>3080</v>
      </c>
      <c r="BC680" s="1"/>
      <c r="BD680">
        <v>22418</v>
      </c>
      <c r="BE680" s="1" t="s">
        <v>2818</v>
      </c>
      <c r="BF680">
        <v>5338</v>
      </c>
      <c r="BG680">
        <v>1</v>
      </c>
      <c r="BH680" s="1" t="s">
        <v>2451</v>
      </c>
    </row>
    <row r="681" spans="1:60">
      <c r="A681" s="8">
        <v>136233</v>
      </c>
      <c r="B681" s="1" t="s">
        <v>2891</v>
      </c>
      <c r="C681" s="1" t="s">
        <v>3135</v>
      </c>
      <c r="D681" s="1" t="s">
        <v>556</v>
      </c>
      <c r="E681">
        <v>251</v>
      </c>
      <c r="F681" s="9" t="s">
        <v>3083</v>
      </c>
      <c r="G681" s="4">
        <v>1710276</v>
      </c>
      <c r="I681" s="14">
        <f t="shared" si="10"/>
        <v>429279276</v>
      </c>
      <c r="N681" s="1" t="s">
        <v>2441</v>
      </c>
      <c r="O681">
        <v>0</v>
      </c>
      <c r="P681" s="3">
        <v>46241</v>
      </c>
      <c r="Q681" s="1" t="s">
        <v>2453</v>
      </c>
      <c r="R681">
        <v>139406</v>
      </c>
      <c r="U681" s="1" t="s">
        <v>1396</v>
      </c>
      <c r="V681">
        <v>20</v>
      </c>
      <c r="W681">
        <v>1</v>
      </c>
      <c r="X681" s="1"/>
      <c r="Y681" s="1" t="s">
        <v>1768</v>
      </c>
      <c r="Z681" s="1" t="s">
        <v>1813</v>
      </c>
      <c r="AA681" s="1" t="s">
        <v>1817</v>
      </c>
      <c r="AB681" s="1" t="s">
        <v>1866</v>
      </c>
      <c r="AC681" s="1" t="s">
        <v>1930</v>
      </c>
      <c r="AD681" s="1" t="s">
        <v>1941</v>
      </c>
      <c r="AE681" s="1"/>
      <c r="AF681">
        <v>251</v>
      </c>
      <c r="AG681" s="1" t="s">
        <v>2082</v>
      </c>
      <c r="AH681" s="1" t="s">
        <v>2263</v>
      </c>
      <c r="AI681" s="1"/>
      <c r="AJ681" s="1" t="s">
        <v>2266</v>
      </c>
      <c r="AK681" s="1" t="s">
        <v>2082</v>
      </c>
      <c r="AL681" s="1" t="s">
        <v>1396</v>
      </c>
      <c r="AM681" s="1"/>
      <c r="AN681" s="3">
        <v>46241</v>
      </c>
      <c r="AO681" s="1" t="s">
        <v>2451</v>
      </c>
      <c r="AP681" s="1" t="s">
        <v>2567</v>
      </c>
      <c r="AQ681" s="1" t="s">
        <v>2811</v>
      </c>
      <c r="AR681" s="1" t="s">
        <v>2811</v>
      </c>
      <c r="AS681" s="1" t="s">
        <v>2818</v>
      </c>
      <c r="AT681" s="1" t="s">
        <v>1866</v>
      </c>
      <c r="AU681" s="1" t="s">
        <v>1930</v>
      </c>
      <c r="AV681" s="1" t="s">
        <v>2825</v>
      </c>
      <c r="AW681" s="1"/>
      <c r="AX681" s="1"/>
      <c r="AY681" s="1" t="s">
        <v>2829</v>
      </c>
      <c r="AZ681" s="1" t="s">
        <v>2829</v>
      </c>
      <c r="BA681" s="1" t="s">
        <v>2837</v>
      </c>
      <c r="BB681" s="1" t="s">
        <v>3063</v>
      </c>
      <c r="BC681" s="1"/>
      <c r="BD681">
        <v>22427</v>
      </c>
      <c r="BE681" s="1" t="s">
        <v>2818</v>
      </c>
      <c r="BF681">
        <v>2599</v>
      </c>
      <c r="BG681">
        <v>1</v>
      </c>
      <c r="BH681" s="1" t="s">
        <v>2451</v>
      </c>
    </row>
    <row r="682" spans="1:60">
      <c r="A682" s="8">
        <v>136062</v>
      </c>
      <c r="B682" s="1" t="s">
        <v>2841</v>
      </c>
      <c r="C682" s="1" t="s">
        <v>3093</v>
      </c>
      <c r="D682" s="1" t="s">
        <v>71</v>
      </c>
      <c r="E682">
        <v>1</v>
      </c>
      <c r="F682" s="9" t="s">
        <v>3084</v>
      </c>
      <c r="G682" s="4">
        <v>1717000</v>
      </c>
      <c r="I682" s="14">
        <f t="shared" si="10"/>
        <v>1717000</v>
      </c>
      <c r="N682" s="1" t="s">
        <v>2441</v>
      </c>
      <c r="O682">
        <v>0</v>
      </c>
      <c r="P682" s="3">
        <v>46237</v>
      </c>
      <c r="Q682" s="1" t="s">
        <v>2445</v>
      </c>
      <c r="R682">
        <v>139333</v>
      </c>
      <c r="U682" s="1" t="s">
        <v>1059</v>
      </c>
      <c r="V682">
        <v>0</v>
      </c>
      <c r="W682">
        <v>3</v>
      </c>
      <c r="X682" s="1"/>
      <c r="Y682" s="1" t="s">
        <v>1768</v>
      </c>
      <c r="Z682" s="1" t="s">
        <v>1814</v>
      </c>
      <c r="AA682" s="1" t="s">
        <v>1815</v>
      </c>
      <c r="AB682" s="1" t="s">
        <v>1824</v>
      </c>
      <c r="AC682" s="1" t="s">
        <v>1919</v>
      </c>
      <c r="AD682" s="1" t="s">
        <v>1941</v>
      </c>
      <c r="AE682" s="1"/>
      <c r="AF682">
        <v>0</v>
      </c>
      <c r="AG682" s="1" t="s">
        <v>1350</v>
      </c>
      <c r="AH682" s="1" t="s">
        <v>2263</v>
      </c>
      <c r="AI682" s="1"/>
      <c r="AJ682" s="1" t="s">
        <v>2264</v>
      </c>
      <c r="AK682" s="1" t="s">
        <v>2269</v>
      </c>
      <c r="AL682" s="1" t="s">
        <v>2269</v>
      </c>
      <c r="AM682" s="1" t="s">
        <v>2444</v>
      </c>
      <c r="AN682" s="3">
        <v>46237</v>
      </c>
      <c r="AO682" s="1" t="s">
        <v>2451</v>
      </c>
      <c r="AP682" s="1" t="s">
        <v>2473</v>
      </c>
      <c r="AQ682" s="1" t="s">
        <v>2811</v>
      </c>
      <c r="AR682" s="1" t="s">
        <v>2811</v>
      </c>
      <c r="AS682" s="1" t="s">
        <v>2816</v>
      </c>
      <c r="AT682" s="1" t="s">
        <v>1824</v>
      </c>
      <c r="AU682" s="1" t="s">
        <v>1919</v>
      </c>
      <c r="AV682" s="1" t="s">
        <v>2825</v>
      </c>
      <c r="AW682" s="1"/>
      <c r="AX682" s="1"/>
      <c r="AY682" s="1" t="s">
        <v>2830</v>
      </c>
      <c r="AZ682" s="1" t="s">
        <v>2830</v>
      </c>
      <c r="BA682" s="1" t="s">
        <v>2835</v>
      </c>
      <c r="BB682" s="1" t="s">
        <v>3059</v>
      </c>
      <c r="BC682" s="1"/>
      <c r="BD682">
        <v>11533</v>
      </c>
      <c r="BE682" s="1" t="s">
        <v>2816</v>
      </c>
      <c r="BF682">
        <v>2490</v>
      </c>
      <c r="BG682">
        <v>3</v>
      </c>
      <c r="BH682" s="1" t="s">
        <v>3260</v>
      </c>
    </row>
    <row r="683" spans="1:60">
      <c r="A683" s="8">
        <v>136195</v>
      </c>
      <c r="B683" s="1" t="s">
        <v>2890</v>
      </c>
      <c r="C683" s="1" t="s">
        <v>3135</v>
      </c>
      <c r="D683" s="1" t="s">
        <v>242</v>
      </c>
      <c r="E683">
        <v>278</v>
      </c>
      <c r="F683" s="9" t="s">
        <v>3083</v>
      </c>
      <c r="G683" s="4">
        <v>1747843</v>
      </c>
      <c r="I683" s="14">
        <f t="shared" si="10"/>
        <v>485900354</v>
      </c>
      <c r="N683" s="1" t="s">
        <v>2441</v>
      </c>
      <c r="O683">
        <v>0</v>
      </c>
      <c r="P683" s="3">
        <v>46240</v>
      </c>
      <c r="Q683" s="1" t="s">
        <v>2449</v>
      </c>
      <c r="R683">
        <v>139399</v>
      </c>
      <c r="U683" s="1" t="s">
        <v>1218</v>
      </c>
      <c r="V683">
        <v>20</v>
      </c>
      <c r="W683">
        <v>1</v>
      </c>
      <c r="X683" s="1"/>
      <c r="Y683" s="1" t="s">
        <v>1768</v>
      </c>
      <c r="Z683" s="1" t="s">
        <v>1813</v>
      </c>
      <c r="AA683" s="1" t="s">
        <v>1817</v>
      </c>
      <c r="AB683" s="1" t="s">
        <v>1866</v>
      </c>
      <c r="AC683" s="1" t="s">
        <v>1930</v>
      </c>
      <c r="AD683" s="1" t="s">
        <v>1941</v>
      </c>
      <c r="AE683" s="1"/>
      <c r="AF683">
        <v>278</v>
      </c>
      <c r="AG683" s="1" t="s">
        <v>2052</v>
      </c>
      <c r="AH683" s="1" t="s">
        <v>2263</v>
      </c>
      <c r="AI683" s="1"/>
      <c r="AJ683" s="1" t="s">
        <v>2266</v>
      </c>
      <c r="AK683" s="1" t="s">
        <v>2289</v>
      </c>
      <c r="AL683" s="1" t="s">
        <v>2384</v>
      </c>
      <c r="AM683" s="1"/>
      <c r="AN683" s="3">
        <v>46240</v>
      </c>
      <c r="AO683" s="1" t="s">
        <v>2451</v>
      </c>
      <c r="AP683" s="1" t="s">
        <v>2536</v>
      </c>
      <c r="AQ683" s="1" t="s">
        <v>2811</v>
      </c>
      <c r="AR683" s="1" t="s">
        <v>2811</v>
      </c>
      <c r="AS683" s="1" t="s">
        <v>2818</v>
      </c>
      <c r="AT683" s="1" t="s">
        <v>1866</v>
      </c>
      <c r="AU683" s="1" t="s">
        <v>1930</v>
      </c>
      <c r="AV683" s="1" t="s">
        <v>2825</v>
      </c>
      <c r="AW683" s="1"/>
      <c r="AX683" s="1"/>
      <c r="AY683" s="1" t="s">
        <v>2829</v>
      </c>
      <c r="AZ683" s="1" t="s">
        <v>2829</v>
      </c>
      <c r="BA683" s="1" t="s">
        <v>2837</v>
      </c>
      <c r="BB683" s="1" t="s">
        <v>3063</v>
      </c>
      <c r="BC683" s="1"/>
      <c r="BD683">
        <v>22427</v>
      </c>
      <c r="BE683" s="1" t="s">
        <v>2818</v>
      </c>
      <c r="BF683">
        <v>3301</v>
      </c>
      <c r="BG683">
        <v>1</v>
      </c>
      <c r="BH683" s="1" t="s">
        <v>2463</v>
      </c>
    </row>
    <row r="684" spans="1:60">
      <c r="A684" s="8">
        <v>136196</v>
      </c>
      <c r="B684" s="1" t="s">
        <v>2891</v>
      </c>
      <c r="C684" s="1" t="s">
        <v>3135</v>
      </c>
      <c r="D684" s="1" t="s">
        <v>245</v>
      </c>
      <c r="E684">
        <v>255</v>
      </c>
      <c r="F684" s="9" t="s">
        <v>3083</v>
      </c>
      <c r="G684" s="4">
        <v>1750000</v>
      </c>
      <c r="I684" s="14">
        <f t="shared" si="10"/>
        <v>446250000</v>
      </c>
      <c r="N684" s="1" t="s">
        <v>2441</v>
      </c>
      <c r="O684">
        <v>0</v>
      </c>
      <c r="P684" s="3">
        <v>46240</v>
      </c>
      <c r="Q684" s="1" t="s">
        <v>2449</v>
      </c>
      <c r="R684">
        <v>139402</v>
      </c>
      <c r="U684" s="1" t="s">
        <v>1221</v>
      </c>
      <c r="V684">
        <v>0</v>
      </c>
      <c r="W684">
        <v>1</v>
      </c>
      <c r="X684" s="1"/>
      <c r="Y684" s="1" t="s">
        <v>1768</v>
      </c>
      <c r="Z684" s="1" t="s">
        <v>1813</v>
      </c>
      <c r="AA684" s="1" t="s">
        <v>1817</v>
      </c>
      <c r="AB684" s="1" t="s">
        <v>1866</v>
      </c>
      <c r="AC684" s="1" t="s">
        <v>1930</v>
      </c>
      <c r="AD684" s="1" t="s">
        <v>1941</v>
      </c>
      <c r="AE684" s="1"/>
      <c r="AF684">
        <v>255</v>
      </c>
      <c r="AG684" s="1" t="s">
        <v>1221</v>
      </c>
      <c r="AH684" s="1" t="s">
        <v>2263</v>
      </c>
      <c r="AI684" s="1"/>
      <c r="AJ684" s="1" t="s">
        <v>2266</v>
      </c>
      <c r="AK684" s="1" t="s">
        <v>1221</v>
      </c>
      <c r="AL684" s="1" t="s">
        <v>1221</v>
      </c>
      <c r="AM684" s="1" t="s">
        <v>2444</v>
      </c>
      <c r="AN684" s="3">
        <v>46240</v>
      </c>
      <c r="AO684" s="1" t="s">
        <v>2451</v>
      </c>
      <c r="AP684" s="1" t="s">
        <v>2537</v>
      </c>
      <c r="AQ684" s="1" t="s">
        <v>2811</v>
      </c>
      <c r="AR684" s="1" t="s">
        <v>2811</v>
      </c>
      <c r="AS684" s="1" t="s">
        <v>2818</v>
      </c>
      <c r="AT684" s="1" t="s">
        <v>1866</v>
      </c>
      <c r="AU684" s="1" t="s">
        <v>1930</v>
      </c>
      <c r="AV684" s="1" t="s">
        <v>2825</v>
      </c>
      <c r="AW684" s="1"/>
      <c r="AX684" s="1"/>
      <c r="AY684" s="1" t="s">
        <v>2831</v>
      </c>
      <c r="AZ684" s="1" t="s">
        <v>2831</v>
      </c>
      <c r="BA684" s="1" t="s">
        <v>2837</v>
      </c>
      <c r="BB684" s="1" t="s">
        <v>3063</v>
      </c>
      <c r="BC684" s="1"/>
      <c r="BD684">
        <v>22427</v>
      </c>
      <c r="BE684" s="1" t="s">
        <v>2818</v>
      </c>
      <c r="BF684">
        <v>2599</v>
      </c>
      <c r="BG684">
        <v>1</v>
      </c>
      <c r="BH684" s="1" t="s">
        <v>2451</v>
      </c>
    </row>
    <row r="685" spans="1:60">
      <c r="A685" s="8">
        <v>136353</v>
      </c>
      <c r="B685" s="1" t="s">
        <v>2901</v>
      </c>
      <c r="C685" s="1" t="s">
        <v>3144</v>
      </c>
      <c r="D685" s="1" t="s">
        <v>753</v>
      </c>
      <c r="E685">
        <v>1</v>
      </c>
      <c r="F685" s="9" t="s">
        <v>3084</v>
      </c>
      <c r="G685" s="4">
        <v>1798332.78</v>
      </c>
      <c r="I685" s="14">
        <f t="shared" si="10"/>
        <v>1798332.78</v>
      </c>
      <c r="N685" s="1" t="s">
        <v>2441</v>
      </c>
      <c r="O685">
        <v>0</v>
      </c>
      <c r="P685" s="3">
        <v>46251</v>
      </c>
      <c r="Q685" s="1" t="s">
        <v>2458</v>
      </c>
      <c r="R685">
        <v>139532</v>
      </c>
      <c r="U685" s="1" t="s">
        <v>1545</v>
      </c>
      <c r="V685">
        <v>20</v>
      </c>
      <c r="W685">
        <v>2</v>
      </c>
      <c r="X685" s="1"/>
      <c r="Y685" s="1" t="s">
        <v>1768</v>
      </c>
      <c r="Z685" s="1" t="s">
        <v>1813</v>
      </c>
      <c r="AA685" s="1" t="s">
        <v>1817</v>
      </c>
      <c r="AB685" s="1" t="s">
        <v>1861</v>
      </c>
      <c r="AC685" s="1" t="s">
        <v>1817</v>
      </c>
      <c r="AD685" s="1" t="s">
        <v>1941</v>
      </c>
      <c r="AE685" s="1"/>
      <c r="AF685">
        <v>1</v>
      </c>
      <c r="AG685" s="1" t="s">
        <v>2146</v>
      </c>
      <c r="AH685" s="1" t="s">
        <v>2263</v>
      </c>
      <c r="AI685" s="1"/>
      <c r="AJ685" s="1" t="s">
        <v>2266</v>
      </c>
      <c r="AK685" s="1" t="s">
        <v>2334</v>
      </c>
      <c r="AL685" s="1" t="s">
        <v>2416</v>
      </c>
      <c r="AM685" s="1"/>
      <c r="AN685" s="3">
        <v>46251</v>
      </c>
      <c r="AO685" s="1" t="s">
        <v>2451</v>
      </c>
      <c r="AP685" s="1" t="s">
        <v>2664</v>
      </c>
      <c r="AQ685" s="1" t="s">
        <v>2811</v>
      </c>
      <c r="AR685" s="1" t="s">
        <v>2811</v>
      </c>
      <c r="AS685" s="1" t="s">
        <v>2818</v>
      </c>
      <c r="AT685" s="1" t="s">
        <v>1861</v>
      </c>
      <c r="AU685" s="1" t="s">
        <v>1817</v>
      </c>
      <c r="AV685" s="1" t="s">
        <v>2825</v>
      </c>
      <c r="AW685" s="1"/>
      <c r="AX685" s="1"/>
      <c r="AY685" s="1" t="s">
        <v>2829</v>
      </c>
      <c r="AZ685" s="1" t="s">
        <v>2829</v>
      </c>
      <c r="BA685" s="1" t="s">
        <v>2837</v>
      </c>
      <c r="BB685" s="1" t="s">
        <v>3063</v>
      </c>
      <c r="BC685" s="1"/>
      <c r="BD685">
        <v>11532</v>
      </c>
      <c r="BE685" s="1" t="s">
        <v>2818</v>
      </c>
      <c r="BF685">
        <v>102</v>
      </c>
      <c r="BG685">
        <v>2</v>
      </c>
      <c r="BH685" s="1" t="s">
        <v>2465</v>
      </c>
    </row>
    <row r="686" spans="1:60">
      <c r="A686" s="8">
        <v>136246</v>
      </c>
      <c r="B686" s="1" t="s">
        <v>2916</v>
      </c>
      <c r="C686" s="1" t="s">
        <v>3096</v>
      </c>
      <c r="D686" s="1" t="s">
        <v>571</v>
      </c>
      <c r="E686">
        <v>1</v>
      </c>
      <c r="F686" s="9" t="s">
        <v>3083</v>
      </c>
      <c r="G686" s="4">
        <v>1800000</v>
      </c>
      <c r="I686" s="14">
        <f t="shared" si="10"/>
        <v>1800000</v>
      </c>
      <c r="N686" s="1" t="s">
        <v>2441</v>
      </c>
      <c r="O686">
        <v>0</v>
      </c>
      <c r="P686" s="3">
        <v>46244</v>
      </c>
      <c r="Q686" s="1" t="s">
        <v>2452</v>
      </c>
      <c r="R686">
        <v>139467</v>
      </c>
      <c r="U686" s="1" t="s">
        <v>1411</v>
      </c>
      <c r="V686">
        <v>0</v>
      </c>
      <c r="W686">
        <v>1</v>
      </c>
      <c r="X686" s="1"/>
      <c r="Y686" s="1" t="s">
        <v>1768</v>
      </c>
      <c r="Z686" s="1" t="s">
        <v>1813</v>
      </c>
      <c r="AA686" s="1" t="s">
        <v>1819</v>
      </c>
      <c r="AB686" s="1" t="s">
        <v>1851</v>
      </c>
      <c r="AC686" s="1" t="s">
        <v>1935</v>
      </c>
      <c r="AD686" s="1" t="s">
        <v>1941</v>
      </c>
      <c r="AE686" s="1"/>
      <c r="AF686">
        <v>1</v>
      </c>
      <c r="AG686" s="1" t="s">
        <v>1411</v>
      </c>
      <c r="AH686" s="1" t="s">
        <v>2263</v>
      </c>
      <c r="AI686" s="1"/>
      <c r="AJ686" s="1" t="s">
        <v>2265</v>
      </c>
      <c r="AK686" s="1" t="s">
        <v>1411</v>
      </c>
      <c r="AL686" s="1" t="s">
        <v>1411</v>
      </c>
      <c r="AM686" s="1"/>
      <c r="AN686" s="3">
        <v>46244</v>
      </c>
      <c r="AO686" s="1" t="s">
        <v>2451</v>
      </c>
      <c r="AP686" s="1"/>
      <c r="AQ686" s="1" t="s">
        <v>2811</v>
      </c>
      <c r="AR686" s="1" t="s">
        <v>2811</v>
      </c>
      <c r="AS686" s="1" t="s">
        <v>2821</v>
      </c>
      <c r="AT686" s="1" t="s">
        <v>1851</v>
      </c>
      <c r="AU686" s="1" t="s">
        <v>1935</v>
      </c>
      <c r="AV686" s="1" t="s">
        <v>2825</v>
      </c>
      <c r="AW686" s="1"/>
      <c r="AX686" s="1"/>
      <c r="AY686" s="1" t="s">
        <v>2829</v>
      </c>
      <c r="AZ686" s="1" t="s">
        <v>2829</v>
      </c>
      <c r="BA686" s="1" t="s">
        <v>2836</v>
      </c>
      <c r="BB686" s="1" t="s">
        <v>3074</v>
      </c>
      <c r="BC686" s="1"/>
      <c r="BD686">
        <v>14862</v>
      </c>
      <c r="BE686" s="1" t="s">
        <v>2821</v>
      </c>
      <c r="BF686">
        <v>3953</v>
      </c>
      <c r="BG686">
        <v>1</v>
      </c>
      <c r="BH686" s="1" t="s">
        <v>2452</v>
      </c>
    </row>
    <row r="687" spans="1:60">
      <c r="A687" s="8">
        <v>136533</v>
      </c>
      <c r="B687" s="1" t="s">
        <v>2917</v>
      </c>
      <c r="C687" s="1" t="s">
        <v>3123</v>
      </c>
      <c r="D687" s="1" t="s">
        <v>1022</v>
      </c>
      <c r="E687">
        <v>1</v>
      </c>
      <c r="F687" s="9" t="s">
        <v>3083</v>
      </c>
      <c r="G687" s="4">
        <v>1809200</v>
      </c>
      <c r="I687" s="14">
        <f t="shared" si="10"/>
        <v>1809200</v>
      </c>
      <c r="N687" s="1" t="s">
        <v>2441</v>
      </c>
      <c r="O687">
        <v>0</v>
      </c>
      <c r="P687" s="3">
        <v>46261</v>
      </c>
      <c r="Q687" s="1" t="s">
        <v>2463</v>
      </c>
      <c r="R687">
        <v>139776</v>
      </c>
      <c r="U687" s="1" t="s">
        <v>1750</v>
      </c>
      <c r="V687">
        <v>0</v>
      </c>
      <c r="W687">
        <v>1</v>
      </c>
      <c r="X687" s="1"/>
      <c r="Y687" s="1" t="s">
        <v>1786</v>
      </c>
      <c r="Z687" s="1" t="s">
        <v>1814</v>
      </c>
      <c r="AA687" s="1" t="s">
        <v>1815</v>
      </c>
      <c r="AB687" s="1" t="s">
        <v>1880</v>
      </c>
      <c r="AC687" s="1" t="s">
        <v>1920</v>
      </c>
      <c r="AD687" s="1" t="s">
        <v>1941</v>
      </c>
      <c r="AE687" s="1"/>
      <c r="AF687">
        <v>0</v>
      </c>
      <c r="AG687" s="1" t="s">
        <v>1350</v>
      </c>
      <c r="AH687" s="1" t="s">
        <v>2263</v>
      </c>
      <c r="AI687" s="1"/>
      <c r="AJ687" s="1" t="s">
        <v>2264</v>
      </c>
      <c r="AK687" s="1" t="s">
        <v>2366</v>
      </c>
      <c r="AL687" s="1" t="s">
        <v>2366</v>
      </c>
      <c r="AM687" s="1" t="s">
        <v>2444</v>
      </c>
      <c r="AN687" s="3">
        <v>46261</v>
      </c>
      <c r="AO687" s="1" t="s">
        <v>2451</v>
      </c>
      <c r="AP687" s="1" t="s">
        <v>2798</v>
      </c>
      <c r="AQ687" s="1" t="s">
        <v>2811</v>
      </c>
      <c r="AR687" s="1" t="s">
        <v>2811</v>
      </c>
      <c r="AS687" s="1" t="s">
        <v>2814</v>
      </c>
      <c r="AT687" s="1" t="s">
        <v>1880</v>
      </c>
      <c r="AU687" s="1" t="s">
        <v>1920</v>
      </c>
      <c r="AV687" s="1" t="s">
        <v>2827</v>
      </c>
      <c r="AW687" s="1"/>
      <c r="AX687" s="1"/>
      <c r="AY687" s="1" t="s">
        <v>2830</v>
      </c>
      <c r="AZ687" s="1" t="s">
        <v>2830</v>
      </c>
      <c r="BA687" s="1" t="s">
        <v>2835</v>
      </c>
      <c r="BB687" s="1" t="s">
        <v>3076</v>
      </c>
      <c r="BC687" s="1"/>
      <c r="BD687">
        <v>1250</v>
      </c>
      <c r="BE687" s="1" t="s">
        <v>2814</v>
      </c>
      <c r="BF687">
        <v>2886</v>
      </c>
      <c r="BG687">
        <v>1</v>
      </c>
      <c r="BH687" s="1" t="s">
        <v>2460</v>
      </c>
    </row>
    <row r="688" spans="1:60">
      <c r="A688" s="8">
        <v>136533</v>
      </c>
      <c r="B688" s="1" t="s">
        <v>2917</v>
      </c>
      <c r="C688" s="1" t="s">
        <v>3123</v>
      </c>
      <c r="D688" s="1" t="s">
        <v>1023</v>
      </c>
      <c r="E688">
        <v>1</v>
      </c>
      <c r="F688" s="9" t="s">
        <v>3083</v>
      </c>
      <c r="G688" s="4">
        <v>1809200</v>
      </c>
      <c r="I688" s="14">
        <f t="shared" si="10"/>
        <v>1809200</v>
      </c>
      <c r="N688" s="1" t="s">
        <v>2441</v>
      </c>
      <c r="O688">
        <v>0</v>
      </c>
      <c r="P688" s="3">
        <v>46261</v>
      </c>
      <c r="Q688" s="1" t="s">
        <v>2463</v>
      </c>
      <c r="R688">
        <v>139776</v>
      </c>
      <c r="U688" s="1" t="s">
        <v>1750</v>
      </c>
      <c r="V688">
        <v>0</v>
      </c>
      <c r="W688">
        <v>2</v>
      </c>
      <c r="X688" s="1"/>
      <c r="Y688" s="1" t="s">
        <v>1786</v>
      </c>
      <c r="Z688" s="1" t="s">
        <v>1814</v>
      </c>
      <c r="AA688" s="1" t="s">
        <v>1815</v>
      </c>
      <c r="AB688" s="1" t="s">
        <v>1880</v>
      </c>
      <c r="AC688" s="1" t="s">
        <v>1920</v>
      </c>
      <c r="AD688" s="1" t="s">
        <v>1941</v>
      </c>
      <c r="AE688" s="1"/>
      <c r="AF688">
        <v>0</v>
      </c>
      <c r="AG688" s="1" t="s">
        <v>1350</v>
      </c>
      <c r="AH688" s="1" t="s">
        <v>2263</v>
      </c>
      <c r="AI688" s="1"/>
      <c r="AJ688" s="1" t="s">
        <v>2264</v>
      </c>
      <c r="AK688" s="1" t="s">
        <v>2366</v>
      </c>
      <c r="AL688" s="1" t="s">
        <v>2366</v>
      </c>
      <c r="AM688" s="1" t="s">
        <v>2444</v>
      </c>
      <c r="AN688" s="3">
        <v>46261</v>
      </c>
      <c r="AO688" s="1" t="s">
        <v>2451</v>
      </c>
      <c r="AP688" s="1" t="s">
        <v>2798</v>
      </c>
      <c r="AQ688" s="1" t="s">
        <v>2811</v>
      </c>
      <c r="AR688" s="1" t="s">
        <v>2811</v>
      </c>
      <c r="AS688" s="1" t="s">
        <v>2814</v>
      </c>
      <c r="AT688" s="1" t="s">
        <v>1880</v>
      </c>
      <c r="AU688" s="1" t="s">
        <v>1920</v>
      </c>
      <c r="AV688" s="1" t="s">
        <v>2827</v>
      </c>
      <c r="AW688" s="1"/>
      <c r="AX688" s="1"/>
      <c r="AY688" s="1" t="s">
        <v>2830</v>
      </c>
      <c r="AZ688" s="1" t="s">
        <v>2830</v>
      </c>
      <c r="BA688" s="1" t="s">
        <v>2835</v>
      </c>
      <c r="BB688" s="1" t="s">
        <v>3076</v>
      </c>
      <c r="BC688" s="1"/>
      <c r="BD688">
        <v>1250</v>
      </c>
      <c r="BE688" s="1" t="s">
        <v>2814</v>
      </c>
      <c r="BF688">
        <v>2886</v>
      </c>
      <c r="BG688">
        <v>2</v>
      </c>
      <c r="BH688" s="1" t="s">
        <v>2460</v>
      </c>
    </row>
    <row r="689" spans="1:60">
      <c r="A689" s="8">
        <v>136533</v>
      </c>
      <c r="B689" s="1" t="s">
        <v>2917</v>
      </c>
      <c r="C689" s="1" t="s">
        <v>3123</v>
      </c>
      <c r="D689" s="1" t="s">
        <v>1024</v>
      </c>
      <c r="E689">
        <v>1</v>
      </c>
      <c r="F689" s="9" t="s">
        <v>3083</v>
      </c>
      <c r="G689" s="4">
        <v>1809200</v>
      </c>
      <c r="I689" s="14">
        <f t="shared" si="10"/>
        <v>1809200</v>
      </c>
      <c r="N689" s="1" t="s">
        <v>2441</v>
      </c>
      <c r="O689">
        <v>0</v>
      </c>
      <c r="P689" s="3">
        <v>46261</v>
      </c>
      <c r="Q689" s="1" t="s">
        <v>2463</v>
      </c>
      <c r="R689">
        <v>139776</v>
      </c>
      <c r="U689" s="1" t="s">
        <v>1750</v>
      </c>
      <c r="V689">
        <v>0</v>
      </c>
      <c r="W689">
        <v>3</v>
      </c>
      <c r="X689" s="1"/>
      <c r="Y689" s="1" t="s">
        <v>1786</v>
      </c>
      <c r="Z689" s="1" t="s">
        <v>1814</v>
      </c>
      <c r="AA689" s="1" t="s">
        <v>1815</v>
      </c>
      <c r="AB689" s="1" t="s">
        <v>1880</v>
      </c>
      <c r="AC689" s="1" t="s">
        <v>1920</v>
      </c>
      <c r="AD689" s="1" t="s">
        <v>1941</v>
      </c>
      <c r="AE689" s="1"/>
      <c r="AF689">
        <v>0</v>
      </c>
      <c r="AG689" s="1" t="s">
        <v>1350</v>
      </c>
      <c r="AH689" s="1" t="s">
        <v>2263</v>
      </c>
      <c r="AI689" s="1"/>
      <c r="AJ689" s="1" t="s">
        <v>2264</v>
      </c>
      <c r="AK689" s="1" t="s">
        <v>2366</v>
      </c>
      <c r="AL689" s="1" t="s">
        <v>2366</v>
      </c>
      <c r="AM689" s="1" t="s">
        <v>2444</v>
      </c>
      <c r="AN689" s="3">
        <v>46261</v>
      </c>
      <c r="AO689" s="1" t="s">
        <v>2451</v>
      </c>
      <c r="AP689" s="1" t="s">
        <v>2798</v>
      </c>
      <c r="AQ689" s="1" t="s">
        <v>2811</v>
      </c>
      <c r="AR689" s="1" t="s">
        <v>2811</v>
      </c>
      <c r="AS689" s="1" t="s">
        <v>2814</v>
      </c>
      <c r="AT689" s="1" t="s">
        <v>1880</v>
      </c>
      <c r="AU689" s="1" t="s">
        <v>1920</v>
      </c>
      <c r="AV689" s="1" t="s">
        <v>2827</v>
      </c>
      <c r="AW689" s="1"/>
      <c r="AX689" s="1"/>
      <c r="AY689" s="1" t="s">
        <v>2830</v>
      </c>
      <c r="AZ689" s="1" t="s">
        <v>2830</v>
      </c>
      <c r="BA689" s="1" t="s">
        <v>2835</v>
      </c>
      <c r="BB689" s="1" t="s">
        <v>3076</v>
      </c>
      <c r="BC689" s="1"/>
      <c r="BD689">
        <v>1250</v>
      </c>
      <c r="BE689" s="1" t="s">
        <v>2814</v>
      </c>
      <c r="BF689">
        <v>2886</v>
      </c>
      <c r="BG689">
        <v>3</v>
      </c>
      <c r="BH689" s="1" t="s">
        <v>2460</v>
      </c>
    </row>
    <row r="690" spans="1:60">
      <c r="A690" s="8">
        <v>136533</v>
      </c>
      <c r="B690" s="1" t="s">
        <v>2917</v>
      </c>
      <c r="C690" s="1" t="s">
        <v>3123</v>
      </c>
      <c r="D690" s="1" t="s">
        <v>1025</v>
      </c>
      <c r="E690">
        <v>1</v>
      </c>
      <c r="F690" s="9" t="s">
        <v>3083</v>
      </c>
      <c r="G690" s="4">
        <v>1809200</v>
      </c>
      <c r="I690" s="14">
        <f t="shared" si="10"/>
        <v>1809200</v>
      </c>
      <c r="N690" s="1" t="s">
        <v>2441</v>
      </c>
      <c r="O690">
        <v>0</v>
      </c>
      <c r="P690" s="3">
        <v>46261</v>
      </c>
      <c r="Q690" s="1" t="s">
        <v>2463</v>
      </c>
      <c r="R690">
        <v>139776</v>
      </c>
      <c r="U690" s="1" t="s">
        <v>1750</v>
      </c>
      <c r="V690">
        <v>0</v>
      </c>
      <c r="W690">
        <v>4</v>
      </c>
      <c r="X690" s="1"/>
      <c r="Y690" s="1" t="s">
        <v>1786</v>
      </c>
      <c r="Z690" s="1" t="s">
        <v>1814</v>
      </c>
      <c r="AA690" s="1" t="s">
        <v>1815</v>
      </c>
      <c r="AB690" s="1" t="s">
        <v>1880</v>
      </c>
      <c r="AC690" s="1" t="s">
        <v>1920</v>
      </c>
      <c r="AD690" s="1" t="s">
        <v>1941</v>
      </c>
      <c r="AE690" s="1"/>
      <c r="AF690">
        <v>0</v>
      </c>
      <c r="AG690" s="1" t="s">
        <v>1350</v>
      </c>
      <c r="AH690" s="1" t="s">
        <v>2263</v>
      </c>
      <c r="AI690" s="1"/>
      <c r="AJ690" s="1" t="s">
        <v>2264</v>
      </c>
      <c r="AK690" s="1" t="s">
        <v>2366</v>
      </c>
      <c r="AL690" s="1" t="s">
        <v>2366</v>
      </c>
      <c r="AM690" s="1" t="s">
        <v>2444</v>
      </c>
      <c r="AN690" s="3">
        <v>46261</v>
      </c>
      <c r="AO690" s="1" t="s">
        <v>2451</v>
      </c>
      <c r="AP690" s="1" t="s">
        <v>2798</v>
      </c>
      <c r="AQ690" s="1" t="s">
        <v>2811</v>
      </c>
      <c r="AR690" s="1" t="s">
        <v>2811</v>
      </c>
      <c r="AS690" s="1" t="s">
        <v>2814</v>
      </c>
      <c r="AT690" s="1" t="s">
        <v>1880</v>
      </c>
      <c r="AU690" s="1" t="s">
        <v>1920</v>
      </c>
      <c r="AV690" s="1" t="s">
        <v>2827</v>
      </c>
      <c r="AW690" s="1"/>
      <c r="AX690" s="1"/>
      <c r="AY690" s="1" t="s">
        <v>2830</v>
      </c>
      <c r="AZ690" s="1" t="s">
        <v>2830</v>
      </c>
      <c r="BA690" s="1" t="s">
        <v>2835</v>
      </c>
      <c r="BB690" s="1" t="s">
        <v>3076</v>
      </c>
      <c r="BC690" s="1"/>
      <c r="BD690">
        <v>1250</v>
      </c>
      <c r="BE690" s="1" t="s">
        <v>2814</v>
      </c>
      <c r="BF690">
        <v>2886</v>
      </c>
      <c r="BG690">
        <v>4</v>
      </c>
      <c r="BH690" s="1" t="s">
        <v>2460</v>
      </c>
    </row>
    <row r="691" spans="1:60">
      <c r="A691" s="8">
        <v>136533</v>
      </c>
      <c r="B691" s="1" t="s">
        <v>2917</v>
      </c>
      <c r="C691" s="1" t="s">
        <v>3123</v>
      </c>
      <c r="D691" s="1" t="s">
        <v>1026</v>
      </c>
      <c r="E691">
        <v>1</v>
      </c>
      <c r="F691" s="9" t="s">
        <v>3083</v>
      </c>
      <c r="G691" s="4">
        <v>1809200</v>
      </c>
      <c r="I691" s="14">
        <f t="shared" si="10"/>
        <v>1809200</v>
      </c>
      <c r="N691" s="1" t="s">
        <v>2441</v>
      </c>
      <c r="O691">
        <v>0</v>
      </c>
      <c r="P691" s="3">
        <v>46261</v>
      </c>
      <c r="Q691" s="1" t="s">
        <v>2463</v>
      </c>
      <c r="R691">
        <v>139776</v>
      </c>
      <c r="U691" s="1" t="s">
        <v>1750</v>
      </c>
      <c r="V691">
        <v>0</v>
      </c>
      <c r="W691">
        <v>5</v>
      </c>
      <c r="X691" s="1"/>
      <c r="Y691" s="1" t="s">
        <v>1786</v>
      </c>
      <c r="Z691" s="1" t="s">
        <v>1814</v>
      </c>
      <c r="AA691" s="1" t="s">
        <v>1815</v>
      </c>
      <c r="AB691" s="1" t="s">
        <v>1880</v>
      </c>
      <c r="AC691" s="1" t="s">
        <v>1920</v>
      </c>
      <c r="AD691" s="1" t="s">
        <v>1941</v>
      </c>
      <c r="AE691" s="1"/>
      <c r="AF691">
        <v>0</v>
      </c>
      <c r="AG691" s="1" t="s">
        <v>1350</v>
      </c>
      <c r="AH691" s="1" t="s">
        <v>2263</v>
      </c>
      <c r="AI691" s="1"/>
      <c r="AJ691" s="1" t="s">
        <v>2264</v>
      </c>
      <c r="AK691" s="1" t="s">
        <v>2366</v>
      </c>
      <c r="AL691" s="1" t="s">
        <v>2366</v>
      </c>
      <c r="AM691" s="1" t="s">
        <v>2444</v>
      </c>
      <c r="AN691" s="3">
        <v>46261</v>
      </c>
      <c r="AO691" s="1" t="s">
        <v>2451</v>
      </c>
      <c r="AP691" s="1" t="s">
        <v>2798</v>
      </c>
      <c r="AQ691" s="1" t="s">
        <v>2811</v>
      </c>
      <c r="AR691" s="1" t="s">
        <v>2811</v>
      </c>
      <c r="AS691" s="1" t="s">
        <v>2814</v>
      </c>
      <c r="AT691" s="1" t="s">
        <v>1880</v>
      </c>
      <c r="AU691" s="1" t="s">
        <v>1920</v>
      </c>
      <c r="AV691" s="1" t="s">
        <v>2827</v>
      </c>
      <c r="AW691" s="1"/>
      <c r="AX691" s="1"/>
      <c r="AY691" s="1" t="s">
        <v>2830</v>
      </c>
      <c r="AZ691" s="1" t="s">
        <v>2830</v>
      </c>
      <c r="BA691" s="1" t="s">
        <v>2835</v>
      </c>
      <c r="BB691" s="1" t="s">
        <v>3076</v>
      </c>
      <c r="BC691" s="1"/>
      <c r="BD691">
        <v>1250</v>
      </c>
      <c r="BE691" s="1" t="s">
        <v>2814</v>
      </c>
      <c r="BF691">
        <v>2886</v>
      </c>
      <c r="BG691">
        <v>5</v>
      </c>
      <c r="BH691" s="1" t="s">
        <v>2460</v>
      </c>
    </row>
    <row r="692" spans="1:60">
      <c r="A692" s="8">
        <v>136533</v>
      </c>
      <c r="B692" s="1" t="s">
        <v>2917</v>
      </c>
      <c r="C692" s="1" t="s">
        <v>3123</v>
      </c>
      <c r="D692" s="1" t="s">
        <v>1027</v>
      </c>
      <c r="E692">
        <v>1</v>
      </c>
      <c r="F692" s="9" t="s">
        <v>3083</v>
      </c>
      <c r="G692" s="4">
        <v>1809200</v>
      </c>
      <c r="I692" s="14">
        <f t="shared" si="10"/>
        <v>1809200</v>
      </c>
      <c r="N692" s="1" t="s">
        <v>2441</v>
      </c>
      <c r="O692">
        <v>0</v>
      </c>
      <c r="P692" s="3">
        <v>46261</v>
      </c>
      <c r="Q692" s="1" t="s">
        <v>2463</v>
      </c>
      <c r="R692">
        <v>139776</v>
      </c>
      <c r="U692" s="1" t="s">
        <v>1750</v>
      </c>
      <c r="V692">
        <v>0</v>
      </c>
      <c r="W692">
        <v>6</v>
      </c>
      <c r="X692" s="1"/>
      <c r="Y692" s="1" t="s">
        <v>1786</v>
      </c>
      <c r="Z692" s="1" t="s">
        <v>1814</v>
      </c>
      <c r="AA692" s="1" t="s">
        <v>1815</v>
      </c>
      <c r="AB692" s="1" t="s">
        <v>1880</v>
      </c>
      <c r="AC692" s="1" t="s">
        <v>1920</v>
      </c>
      <c r="AD692" s="1" t="s">
        <v>1941</v>
      </c>
      <c r="AE692" s="1"/>
      <c r="AF692">
        <v>0</v>
      </c>
      <c r="AG692" s="1" t="s">
        <v>1350</v>
      </c>
      <c r="AH692" s="1" t="s">
        <v>2263</v>
      </c>
      <c r="AI692" s="1"/>
      <c r="AJ692" s="1" t="s">
        <v>2264</v>
      </c>
      <c r="AK692" s="1" t="s">
        <v>2366</v>
      </c>
      <c r="AL692" s="1" t="s">
        <v>2366</v>
      </c>
      <c r="AM692" s="1" t="s">
        <v>2444</v>
      </c>
      <c r="AN692" s="3">
        <v>46261</v>
      </c>
      <c r="AO692" s="1" t="s">
        <v>2451</v>
      </c>
      <c r="AP692" s="1" t="s">
        <v>2798</v>
      </c>
      <c r="AQ692" s="1" t="s">
        <v>2811</v>
      </c>
      <c r="AR692" s="1" t="s">
        <v>2811</v>
      </c>
      <c r="AS692" s="1" t="s">
        <v>2814</v>
      </c>
      <c r="AT692" s="1" t="s">
        <v>1880</v>
      </c>
      <c r="AU692" s="1" t="s">
        <v>1920</v>
      </c>
      <c r="AV692" s="1" t="s">
        <v>2827</v>
      </c>
      <c r="AW692" s="1"/>
      <c r="AX692" s="1"/>
      <c r="AY692" s="1" t="s">
        <v>2830</v>
      </c>
      <c r="AZ692" s="1" t="s">
        <v>2830</v>
      </c>
      <c r="BA692" s="1" t="s">
        <v>2835</v>
      </c>
      <c r="BB692" s="1" t="s">
        <v>3076</v>
      </c>
      <c r="BC692" s="1"/>
      <c r="BD692">
        <v>1250</v>
      </c>
      <c r="BE692" s="1" t="s">
        <v>2814</v>
      </c>
      <c r="BF692">
        <v>2886</v>
      </c>
      <c r="BG692">
        <v>6</v>
      </c>
      <c r="BH692" s="1" t="s">
        <v>2460</v>
      </c>
    </row>
    <row r="693" spans="1:60">
      <c r="A693" s="8">
        <v>136533</v>
      </c>
      <c r="B693" s="1" t="s">
        <v>2917</v>
      </c>
      <c r="C693" s="1" t="s">
        <v>3123</v>
      </c>
      <c r="D693" s="1" t="s">
        <v>1028</v>
      </c>
      <c r="E693">
        <v>1</v>
      </c>
      <c r="F693" s="9" t="s">
        <v>3083</v>
      </c>
      <c r="G693" s="4">
        <v>1809200</v>
      </c>
      <c r="I693" s="14">
        <f t="shared" si="10"/>
        <v>1809200</v>
      </c>
      <c r="N693" s="1" t="s">
        <v>2441</v>
      </c>
      <c r="O693">
        <v>0</v>
      </c>
      <c r="P693" s="3">
        <v>46261</v>
      </c>
      <c r="Q693" s="1" t="s">
        <v>2463</v>
      </c>
      <c r="R693">
        <v>139776</v>
      </c>
      <c r="U693" s="1" t="s">
        <v>1750</v>
      </c>
      <c r="V693">
        <v>0</v>
      </c>
      <c r="W693">
        <v>7</v>
      </c>
      <c r="X693" s="1"/>
      <c r="Y693" s="1" t="s">
        <v>1786</v>
      </c>
      <c r="Z693" s="1" t="s">
        <v>1814</v>
      </c>
      <c r="AA693" s="1" t="s">
        <v>1815</v>
      </c>
      <c r="AB693" s="1" t="s">
        <v>1880</v>
      </c>
      <c r="AC693" s="1" t="s">
        <v>1920</v>
      </c>
      <c r="AD693" s="1" t="s">
        <v>1941</v>
      </c>
      <c r="AE693" s="1"/>
      <c r="AF693">
        <v>0</v>
      </c>
      <c r="AG693" s="1" t="s">
        <v>1350</v>
      </c>
      <c r="AH693" s="1" t="s">
        <v>2263</v>
      </c>
      <c r="AI693" s="1"/>
      <c r="AJ693" s="1" t="s">
        <v>2264</v>
      </c>
      <c r="AK693" s="1" t="s">
        <v>2366</v>
      </c>
      <c r="AL693" s="1" t="s">
        <v>2366</v>
      </c>
      <c r="AM693" s="1" t="s">
        <v>2444</v>
      </c>
      <c r="AN693" s="3">
        <v>46261</v>
      </c>
      <c r="AO693" s="1" t="s">
        <v>2451</v>
      </c>
      <c r="AP693" s="1" t="s">
        <v>2798</v>
      </c>
      <c r="AQ693" s="1" t="s">
        <v>2811</v>
      </c>
      <c r="AR693" s="1" t="s">
        <v>2811</v>
      </c>
      <c r="AS693" s="1" t="s">
        <v>2814</v>
      </c>
      <c r="AT693" s="1" t="s">
        <v>1880</v>
      </c>
      <c r="AU693" s="1" t="s">
        <v>1920</v>
      </c>
      <c r="AV693" s="1" t="s">
        <v>2827</v>
      </c>
      <c r="AW693" s="1"/>
      <c r="AX693" s="1"/>
      <c r="AY693" s="1" t="s">
        <v>2830</v>
      </c>
      <c r="AZ693" s="1" t="s">
        <v>2830</v>
      </c>
      <c r="BA693" s="1" t="s">
        <v>2835</v>
      </c>
      <c r="BB693" s="1" t="s">
        <v>3076</v>
      </c>
      <c r="BC693" s="1"/>
      <c r="BD693">
        <v>1250</v>
      </c>
      <c r="BE693" s="1" t="s">
        <v>2814</v>
      </c>
      <c r="BF693">
        <v>2886</v>
      </c>
      <c r="BG693">
        <v>7</v>
      </c>
      <c r="BH693" s="1" t="s">
        <v>2460</v>
      </c>
    </row>
    <row r="694" spans="1:60">
      <c r="A694" s="8">
        <v>136062</v>
      </c>
      <c r="B694" s="1" t="s">
        <v>2841</v>
      </c>
      <c r="C694" s="1" t="s">
        <v>3093</v>
      </c>
      <c r="D694" s="1" t="s">
        <v>75</v>
      </c>
      <c r="E694">
        <v>1</v>
      </c>
      <c r="F694" s="9" t="s">
        <v>3084</v>
      </c>
      <c r="G694" s="4">
        <v>1851000</v>
      </c>
      <c r="I694" s="14">
        <f t="shared" si="10"/>
        <v>1851000</v>
      </c>
      <c r="N694" s="1" t="s">
        <v>2441</v>
      </c>
      <c r="O694">
        <v>0</v>
      </c>
      <c r="P694" s="3">
        <v>46237</v>
      </c>
      <c r="Q694" s="1" t="s">
        <v>2445</v>
      </c>
      <c r="R694">
        <v>139333</v>
      </c>
      <c r="U694" s="1" t="s">
        <v>1063</v>
      </c>
      <c r="V694">
        <v>0</v>
      </c>
      <c r="W694">
        <v>7</v>
      </c>
      <c r="X694" s="1"/>
      <c r="Y694" s="1" t="s">
        <v>1768</v>
      </c>
      <c r="Z694" s="1" t="s">
        <v>1814</v>
      </c>
      <c r="AA694" s="1" t="s">
        <v>1815</v>
      </c>
      <c r="AB694" s="1" t="s">
        <v>1824</v>
      </c>
      <c r="AC694" s="1" t="s">
        <v>1919</v>
      </c>
      <c r="AD694" s="1" t="s">
        <v>1941</v>
      </c>
      <c r="AE694" s="1"/>
      <c r="AF694">
        <v>0</v>
      </c>
      <c r="AG694" s="1" t="s">
        <v>1350</v>
      </c>
      <c r="AH694" s="1" t="s">
        <v>2263</v>
      </c>
      <c r="AI694" s="1"/>
      <c r="AJ694" s="1" t="s">
        <v>2264</v>
      </c>
      <c r="AK694" s="1" t="s">
        <v>2269</v>
      </c>
      <c r="AL694" s="1" t="s">
        <v>2269</v>
      </c>
      <c r="AM694" s="1" t="s">
        <v>2444</v>
      </c>
      <c r="AN694" s="3">
        <v>46237</v>
      </c>
      <c r="AO694" s="1" t="s">
        <v>2451</v>
      </c>
      <c r="AP694" s="1" t="s">
        <v>2473</v>
      </c>
      <c r="AQ694" s="1" t="s">
        <v>2811</v>
      </c>
      <c r="AR694" s="1" t="s">
        <v>2811</v>
      </c>
      <c r="AS694" s="1" t="s">
        <v>2816</v>
      </c>
      <c r="AT694" s="1" t="s">
        <v>1824</v>
      </c>
      <c r="AU694" s="1" t="s">
        <v>1919</v>
      </c>
      <c r="AV694" s="1" t="s">
        <v>2825</v>
      </c>
      <c r="AW694" s="1"/>
      <c r="AX694" s="1"/>
      <c r="AY694" s="1" t="s">
        <v>2830</v>
      </c>
      <c r="AZ694" s="1" t="s">
        <v>2830</v>
      </c>
      <c r="BA694" s="1" t="s">
        <v>2835</v>
      </c>
      <c r="BB694" s="1" t="s">
        <v>3059</v>
      </c>
      <c r="BC694" s="1"/>
      <c r="BD694">
        <v>11533</v>
      </c>
      <c r="BE694" s="1" t="s">
        <v>2816</v>
      </c>
      <c r="BF694">
        <v>2490</v>
      </c>
      <c r="BG694">
        <v>7</v>
      </c>
      <c r="BH694" s="1" t="s">
        <v>3260</v>
      </c>
    </row>
    <row r="695" spans="1:60">
      <c r="A695" s="8">
        <v>136333</v>
      </c>
      <c r="B695" s="1" t="s">
        <v>2901</v>
      </c>
      <c r="C695" s="1" t="s">
        <v>3144</v>
      </c>
      <c r="D695" s="1" t="s">
        <v>720</v>
      </c>
      <c r="E695">
        <v>1</v>
      </c>
      <c r="F695" s="9" t="s">
        <v>3084</v>
      </c>
      <c r="G695" s="4">
        <v>1863332.76</v>
      </c>
      <c r="I695" s="14">
        <f t="shared" si="10"/>
        <v>1863332.76</v>
      </c>
      <c r="N695" s="1" t="s">
        <v>2441</v>
      </c>
      <c r="O695">
        <v>0</v>
      </c>
      <c r="P695" s="3">
        <v>46251</v>
      </c>
      <c r="Q695" s="1" t="s">
        <v>2458</v>
      </c>
      <c r="R695">
        <v>139528</v>
      </c>
      <c r="U695" s="1" t="s">
        <v>1522</v>
      </c>
      <c r="V695">
        <v>20</v>
      </c>
      <c r="W695">
        <v>2</v>
      </c>
      <c r="X695" s="1"/>
      <c r="Y695" s="1" t="s">
        <v>1768</v>
      </c>
      <c r="Z695" s="1" t="s">
        <v>1813</v>
      </c>
      <c r="AA695" s="1" t="s">
        <v>1815</v>
      </c>
      <c r="AB695" s="1" t="s">
        <v>1826</v>
      </c>
      <c r="AC695" s="1" t="s">
        <v>1919</v>
      </c>
      <c r="AD695" s="1" t="s">
        <v>1941</v>
      </c>
      <c r="AE695" s="1"/>
      <c r="AF695">
        <v>1</v>
      </c>
      <c r="AG695" s="1" t="s">
        <v>2137</v>
      </c>
      <c r="AH695" s="1" t="s">
        <v>2263</v>
      </c>
      <c r="AI695" s="1"/>
      <c r="AJ695" s="1" t="s">
        <v>2264</v>
      </c>
      <c r="AK695" s="1" t="s">
        <v>2329</v>
      </c>
      <c r="AL695" s="1" t="s">
        <v>2413</v>
      </c>
      <c r="AM695" s="1"/>
      <c r="AN695" s="3">
        <v>46251</v>
      </c>
      <c r="AO695" s="1" t="s">
        <v>2451</v>
      </c>
      <c r="AP695" s="1" t="s">
        <v>2648</v>
      </c>
      <c r="AQ695" s="1" t="s">
        <v>2811</v>
      </c>
      <c r="AR695" s="1" t="s">
        <v>2811</v>
      </c>
      <c r="AS695" s="1" t="s">
        <v>2816</v>
      </c>
      <c r="AT695" s="1" t="s">
        <v>1826</v>
      </c>
      <c r="AU695" s="1" t="s">
        <v>1919</v>
      </c>
      <c r="AV695" s="1" t="s">
        <v>2825</v>
      </c>
      <c r="AW695" s="1"/>
      <c r="AX695" s="1"/>
      <c r="AY695" s="1" t="s">
        <v>2829</v>
      </c>
      <c r="AZ695" s="1" t="s">
        <v>2829</v>
      </c>
      <c r="BA695" s="1" t="s">
        <v>2835</v>
      </c>
      <c r="BB695" s="1" t="s">
        <v>3059</v>
      </c>
      <c r="BC695" s="1"/>
      <c r="BD695">
        <v>11532</v>
      </c>
      <c r="BE695" s="1" t="s">
        <v>2816</v>
      </c>
      <c r="BF695">
        <v>102</v>
      </c>
      <c r="BG695">
        <v>2</v>
      </c>
      <c r="BH695" s="1" t="s">
        <v>2455</v>
      </c>
    </row>
    <row r="696" spans="1:60">
      <c r="A696" s="8">
        <v>136202</v>
      </c>
      <c r="B696" s="1" t="s">
        <v>2896</v>
      </c>
      <c r="C696" s="1" t="s">
        <v>3137</v>
      </c>
      <c r="D696" s="1" t="s">
        <v>269</v>
      </c>
      <c r="E696">
        <v>1</v>
      </c>
      <c r="F696" s="9" t="s">
        <v>3083</v>
      </c>
      <c r="G696" s="4">
        <v>1870000</v>
      </c>
      <c r="I696" s="14">
        <f t="shared" si="10"/>
        <v>1870000</v>
      </c>
      <c r="N696" s="1" t="s">
        <v>2441</v>
      </c>
      <c r="O696">
        <v>0</v>
      </c>
      <c r="P696" s="3">
        <v>46240</v>
      </c>
      <c r="Q696" s="1" t="s">
        <v>2449</v>
      </c>
      <c r="R696">
        <v>139078</v>
      </c>
      <c r="U696" s="1" t="s">
        <v>1236</v>
      </c>
      <c r="V696">
        <v>20</v>
      </c>
      <c r="W696">
        <v>3</v>
      </c>
      <c r="X696" s="1"/>
      <c r="Y696" s="1" t="s">
        <v>1768</v>
      </c>
      <c r="Z696" s="1" t="s">
        <v>1813</v>
      </c>
      <c r="AA696" s="1" t="s">
        <v>1817</v>
      </c>
      <c r="AB696" s="1" t="s">
        <v>1870</v>
      </c>
      <c r="AC696" s="1" t="s">
        <v>1931</v>
      </c>
      <c r="AD696" s="1" t="s">
        <v>1941</v>
      </c>
      <c r="AE696" s="1"/>
      <c r="AF696">
        <v>0</v>
      </c>
      <c r="AG696" s="1" t="s">
        <v>1350</v>
      </c>
      <c r="AH696" s="1" t="s">
        <v>2263</v>
      </c>
      <c r="AI696" s="1"/>
      <c r="AJ696" s="1" t="s">
        <v>2266</v>
      </c>
      <c r="AK696" s="1" t="s">
        <v>2292</v>
      </c>
      <c r="AL696" s="1" t="s">
        <v>2387</v>
      </c>
      <c r="AM696" s="1"/>
      <c r="AN696" s="3">
        <v>46240</v>
      </c>
      <c r="AO696" s="1" t="s">
        <v>2451</v>
      </c>
      <c r="AP696" s="1" t="s">
        <v>2540</v>
      </c>
      <c r="AQ696" s="1" t="s">
        <v>2811</v>
      </c>
      <c r="AR696" s="1" t="s">
        <v>2811</v>
      </c>
      <c r="AS696" s="1" t="s">
        <v>2818</v>
      </c>
      <c r="AT696" s="1" t="s">
        <v>1870</v>
      </c>
      <c r="AU696" s="1" t="s">
        <v>1931</v>
      </c>
      <c r="AV696" s="1" t="s">
        <v>2825</v>
      </c>
      <c r="AW696" s="1"/>
      <c r="AX696" s="1"/>
      <c r="AY696" s="1" t="s">
        <v>2833</v>
      </c>
      <c r="AZ696" s="1" t="s">
        <v>2830</v>
      </c>
      <c r="BA696" s="1" t="s">
        <v>2837</v>
      </c>
      <c r="BB696" s="1" t="s">
        <v>3063</v>
      </c>
      <c r="BC696" s="1"/>
      <c r="BD696">
        <v>22417</v>
      </c>
      <c r="BE696" s="1" t="s">
        <v>2818</v>
      </c>
      <c r="BF696">
        <v>2053</v>
      </c>
      <c r="BG696">
        <v>3</v>
      </c>
      <c r="BH696" s="1" t="s">
        <v>2451</v>
      </c>
    </row>
    <row r="697" spans="1:60">
      <c r="A697" s="8">
        <v>136214</v>
      </c>
      <c r="B697" s="1" t="s">
        <v>2896</v>
      </c>
      <c r="C697" s="1" t="s">
        <v>3137</v>
      </c>
      <c r="D697" s="1" t="s">
        <v>388</v>
      </c>
      <c r="E697">
        <v>1</v>
      </c>
      <c r="F697" s="9" t="s">
        <v>3083</v>
      </c>
      <c r="G697" s="4">
        <v>1870000</v>
      </c>
      <c r="I697" s="14">
        <f t="shared" si="10"/>
        <v>1870000</v>
      </c>
      <c r="N697" s="1" t="s">
        <v>2441</v>
      </c>
      <c r="O697">
        <v>0</v>
      </c>
      <c r="P697" s="3">
        <v>46240</v>
      </c>
      <c r="Q697" s="1" t="s">
        <v>2449</v>
      </c>
      <c r="R697">
        <v>139079</v>
      </c>
      <c r="U697" s="1" t="s">
        <v>1236</v>
      </c>
      <c r="V697">
        <v>20</v>
      </c>
      <c r="W697">
        <v>8</v>
      </c>
      <c r="X697" s="1"/>
      <c r="Y697" s="1" t="s">
        <v>1768</v>
      </c>
      <c r="Z697" s="1" t="s">
        <v>1813</v>
      </c>
      <c r="AA697" s="1" t="s">
        <v>1817</v>
      </c>
      <c r="AB697" s="1" t="s">
        <v>1870</v>
      </c>
      <c r="AC697" s="1" t="s">
        <v>1931</v>
      </c>
      <c r="AD697" s="1" t="s">
        <v>1941</v>
      </c>
      <c r="AE697" s="1"/>
      <c r="AF697">
        <v>0</v>
      </c>
      <c r="AG697" s="1" t="s">
        <v>1350</v>
      </c>
      <c r="AH697" s="1" t="s">
        <v>2263</v>
      </c>
      <c r="AI697" s="1"/>
      <c r="AJ697" s="1" t="s">
        <v>2266</v>
      </c>
      <c r="AK697" s="1" t="s">
        <v>2298</v>
      </c>
      <c r="AL697" s="1" t="s">
        <v>2393</v>
      </c>
      <c r="AM697" s="1"/>
      <c r="AN697" s="3">
        <v>46240</v>
      </c>
      <c r="AO697" s="1" t="s">
        <v>2451</v>
      </c>
      <c r="AP697" s="1" t="s">
        <v>2548</v>
      </c>
      <c r="AQ697" s="1" t="s">
        <v>2811</v>
      </c>
      <c r="AR697" s="1" t="s">
        <v>2811</v>
      </c>
      <c r="AS697" s="1" t="s">
        <v>2818</v>
      </c>
      <c r="AT697" s="1" t="s">
        <v>1870</v>
      </c>
      <c r="AU697" s="1" t="s">
        <v>1931</v>
      </c>
      <c r="AV697" s="1" t="s">
        <v>2825</v>
      </c>
      <c r="AW697" s="1"/>
      <c r="AX697" s="1"/>
      <c r="AY697" s="1" t="s">
        <v>2833</v>
      </c>
      <c r="AZ697" s="1" t="s">
        <v>2830</v>
      </c>
      <c r="BA697" s="1" t="s">
        <v>2837</v>
      </c>
      <c r="BB697" s="1" t="s">
        <v>3063</v>
      </c>
      <c r="BC697" s="1"/>
      <c r="BD697">
        <v>22417</v>
      </c>
      <c r="BE697" s="1" t="s">
        <v>2818</v>
      </c>
      <c r="BF697">
        <v>2053</v>
      </c>
      <c r="BG697">
        <v>8</v>
      </c>
      <c r="BH697" s="1" t="s">
        <v>2451</v>
      </c>
    </row>
    <row r="698" spans="1:60">
      <c r="A698" s="8">
        <v>136491</v>
      </c>
      <c r="B698" s="1" t="s">
        <v>2841</v>
      </c>
      <c r="C698" s="1" t="s">
        <v>3096</v>
      </c>
      <c r="D698" s="1" t="s">
        <v>973</v>
      </c>
      <c r="E698">
        <v>1</v>
      </c>
      <c r="F698" s="9" t="s">
        <v>3083</v>
      </c>
      <c r="G698" s="4">
        <v>1872600</v>
      </c>
      <c r="I698" s="14">
        <f t="shared" si="10"/>
        <v>1872600</v>
      </c>
      <c r="N698" s="1" t="s">
        <v>2441</v>
      </c>
      <c r="O698">
        <v>0</v>
      </c>
      <c r="P698" s="3">
        <v>46260</v>
      </c>
      <c r="Q698" s="1" t="s">
        <v>2460</v>
      </c>
      <c r="R698">
        <v>139517</v>
      </c>
      <c r="U698" s="1" t="s">
        <v>1713</v>
      </c>
      <c r="V698">
        <v>20</v>
      </c>
      <c r="W698">
        <v>1</v>
      </c>
      <c r="X698" s="1"/>
      <c r="Y698" s="1" t="s">
        <v>1768</v>
      </c>
      <c r="Z698" s="1" t="s">
        <v>1813</v>
      </c>
      <c r="AA698" s="1" t="s">
        <v>1819</v>
      </c>
      <c r="AB698" s="1" t="s">
        <v>1841</v>
      </c>
      <c r="AC698" s="1" t="s">
        <v>1922</v>
      </c>
      <c r="AD698" s="1" t="s">
        <v>1941</v>
      </c>
      <c r="AE698" s="1"/>
      <c r="AF698">
        <v>1</v>
      </c>
      <c r="AG698" s="1" t="s">
        <v>2237</v>
      </c>
      <c r="AH698" s="1" t="s">
        <v>2263</v>
      </c>
      <c r="AI698" s="1"/>
      <c r="AJ698" s="1" t="s">
        <v>2265</v>
      </c>
      <c r="AK698" s="1" t="s">
        <v>2237</v>
      </c>
      <c r="AL698" s="1" t="s">
        <v>1713</v>
      </c>
      <c r="AM698" s="1"/>
      <c r="AN698" s="3">
        <v>46260</v>
      </c>
      <c r="AO698" s="1" t="s">
        <v>2451</v>
      </c>
      <c r="AP698" s="1"/>
      <c r="AQ698" s="1" t="s">
        <v>2811</v>
      </c>
      <c r="AR698" s="1" t="s">
        <v>2811</v>
      </c>
      <c r="AS698" s="1" t="s">
        <v>2821</v>
      </c>
      <c r="AT698" s="1" t="s">
        <v>1841</v>
      </c>
      <c r="AU698" s="1" t="s">
        <v>1922</v>
      </c>
      <c r="AV698" s="1" t="s">
        <v>2825</v>
      </c>
      <c r="AW698" s="1"/>
      <c r="AX698" s="1"/>
      <c r="AY698" s="1" t="s">
        <v>2829</v>
      </c>
      <c r="AZ698" s="1" t="s">
        <v>2829</v>
      </c>
      <c r="BA698" s="1" t="s">
        <v>2836</v>
      </c>
      <c r="BB698" s="1" t="s">
        <v>3061</v>
      </c>
      <c r="BC698" s="1"/>
      <c r="BD698">
        <v>14862</v>
      </c>
      <c r="BE698" s="1" t="s">
        <v>2821</v>
      </c>
      <c r="BF698">
        <v>2490</v>
      </c>
      <c r="BG698">
        <v>1</v>
      </c>
      <c r="BH698" s="1" t="s">
        <v>2455</v>
      </c>
    </row>
    <row r="699" spans="1:60">
      <c r="A699" s="8">
        <v>136365</v>
      </c>
      <c r="B699" s="1" t="s">
        <v>2977</v>
      </c>
      <c r="C699" s="1" t="s">
        <v>3096</v>
      </c>
      <c r="D699" s="1" t="s">
        <v>771</v>
      </c>
      <c r="E699">
        <v>1</v>
      </c>
      <c r="F699" s="9" t="s">
        <v>3083</v>
      </c>
      <c r="G699" s="4">
        <v>1900000</v>
      </c>
      <c r="I699" s="14">
        <f t="shared" si="10"/>
        <v>1900000</v>
      </c>
      <c r="N699" s="1" t="s">
        <v>2441</v>
      </c>
      <c r="O699">
        <v>0</v>
      </c>
      <c r="P699" s="3">
        <v>46252</v>
      </c>
      <c r="Q699" s="1" t="s">
        <v>2459</v>
      </c>
      <c r="R699">
        <v>139372</v>
      </c>
      <c r="U699" s="1" t="s">
        <v>1559</v>
      </c>
      <c r="V699">
        <v>0</v>
      </c>
      <c r="W699">
        <v>1</v>
      </c>
      <c r="X699" s="1"/>
      <c r="Y699" s="1" t="s">
        <v>1768</v>
      </c>
      <c r="Z699" s="1" t="s">
        <v>1813</v>
      </c>
      <c r="AA699" s="1" t="s">
        <v>1818</v>
      </c>
      <c r="AB699" s="1" t="s">
        <v>1850</v>
      </c>
      <c r="AC699" s="1" t="s">
        <v>1922</v>
      </c>
      <c r="AD699" s="1" t="s">
        <v>1941</v>
      </c>
      <c r="AE699" s="1"/>
      <c r="AF699">
        <v>1</v>
      </c>
      <c r="AG699" s="1" t="s">
        <v>1559</v>
      </c>
      <c r="AH699" s="1" t="s">
        <v>2263</v>
      </c>
      <c r="AI699" s="1"/>
      <c r="AJ699" s="1" t="s">
        <v>2265</v>
      </c>
      <c r="AK699" s="1" t="s">
        <v>1559</v>
      </c>
      <c r="AL699" s="1" t="s">
        <v>1559</v>
      </c>
      <c r="AM699" s="1" t="s">
        <v>2444</v>
      </c>
      <c r="AN699" s="3">
        <v>46252</v>
      </c>
      <c r="AO699" s="1" t="s">
        <v>2451</v>
      </c>
      <c r="AP699" s="1"/>
      <c r="AQ699" s="1" t="s">
        <v>2811</v>
      </c>
      <c r="AR699" s="1" t="s">
        <v>2811</v>
      </c>
      <c r="AS699" s="1" t="s">
        <v>2820</v>
      </c>
      <c r="AT699" s="1" t="s">
        <v>1850</v>
      </c>
      <c r="AU699" s="1" t="s">
        <v>1922</v>
      </c>
      <c r="AV699" s="1" t="s">
        <v>2825</v>
      </c>
      <c r="AW699" s="1"/>
      <c r="AX699" s="1"/>
      <c r="AY699" s="1" t="s">
        <v>2829</v>
      </c>
      <c r="AZ699" s="1" t="s">
        <v>2829</v>
      </c>
      <c r="BA699" s="1" t="s">
        <v>2836</v>
      </c>
      <c r="BB699" s="1" t="s">
        <v>3061</v>
      </c>
      <c r="BC699" s="1"/>
      <c r="BD699">
        <v>14862</v>
      </c>
      <c r="BE699" s="1" t="s">
        <v>2820</v>
      </c>
      <c r="BF699">
        <v>7241</v>
      </c>
      <c r="BG699">
        <v>1</v>
      </c>
      <c r="BH699" s="1" t="s">
        <v>2445</v>
      </c>
    </row>
    <row r="700" spans="1:60">
      <c r="A700" s="8">
        <v>136336</v>
      </c>
      <c r="B700" s="1" t="s">
        <v>2841</v>
      </c>
      <c r="C700" s="1" t="s">
        <v>3099</v>
      </c>
      <c r="D700" s="1" t="s">
        <v>724</v>
      </c>
      <c r="E700">
        <v>1</v>
      </c>
      <c r="F700" s="9" t="s">
        <v>3083</v>
      </c>
      <c r="G700" s="4">
        <v>1938100</v>
      </c>
      <c r="I700" s="14">
        <f t="shared" si="10"/>
        <v>1938100</v>
      </c>
      <c r="N700" s="1" t="s">
        <v>2441</v>
      </c>
      <c r="O700">
        <v>0</v>
      </c>
      <c r="P700" s="3">
        <v>46251</v>
      </c>
      <c r="Q700" s="1" t="s">
        <v>2458</v>
      </c>
      <c r="R700">
        <v>139564</v>
      </c>
      <c r="U700" s="1" t="s">
        <v>1525</v>
      </c>
      <c r="V700">
        <v>0</v>
      </c>
      <c r="W700">
        <v>2</v>
      </c>
      <c r="X700" s="1"/>
      <c r="Y700" s="1" t="s">
        <v>1768</v>
      </c>
      <c r="Z700" s="1" t="s">
        <v>1813</v>
      </c>
      <c r="AA700" s="1" t="s">
        <v>1815</v>
      </c>
      <c r="AB700" s="1" t="s">
        <v>1824</v>
      </c>
      <c r="AC700" s="1" t="s">
        <v>1917</v>
      </c>
      <c r="AD700" s="1" t="s">
        <v>1941</v>
      </c>
      <c r="AE700" s="1"/>
      <c r="AF700">
        <v>1</v>
      </c>
      <c r="AG700" s="1" t="s">
        <v>1525</v>
      </c>
      <c r="AH700" s="1" t="s">
        <v>2263</v>
      </c>
      <c r="AI700" s="1"/>
      <c r="AJ700" s="1" t="s">
        <v>2264</v>
      </c>
      <c r="AK700" s="1" t="s">
        <v>2330</v>
      </c>
      <c r="AL700" s="1" t="s">
        <v>2330</v>
      </c>
      <c r="AM700" s="1" t="s">
        <v>2444</v>
      </c>
      <c r="AN700" s="3">
        <v>46251</v>
      </c>
      <c r="AO700" s="1" t="s">
        <v>2451</v>
      </c>
      <c r="AP700" s="1" t="s">
        <v>2651</v>
      </c>
      <c r="AQ700" s="1" t="s">
        <v>2811</v>
      </c>
      <c r="AR700" s="1" t="s">
        <v>2811</v>
      </c>
      <c r="AS700" s="1" t="s">
        <v>2814</v>
      </c>
      <c r="AT700" s="1" t="s">
        <v>1824</v>
      </c>
      <c r="AU700" s="1" t="s">
        <v>1917</v>
      </c>
      <c r="AV700" s="1" t="s">
        <v>2825</v>
      </c>
      <c r="AW700" s="1"/>
      <c r="AX700" s="1"/>
      <c r="AY700" s="1" t="s">
        <v>2829</v>
      </c>
      <c r="AZ700" s="1" t="s">
        <v>2829</v>
      </c>
      <c r="BA700" s="1" t="s">
        <v>2835</v>
      </c>
      <c r="BB700" s="1" t="s">
        <v>3064</v>
      </c>
      <c r="BC700" s="1"/>
      <c r="BD700">
        <v>6965</v>
      </c>
      <c r="BE700" s="1" t="s">
        <v>2814</v>
      </c>
      <c r="BF700">
        <v>2490</v>
      </c>
      <c r="BG700">
        <v>2</v>
      </c>
      <c r="BH700" s="1" t="s">
        <v>2446</v>
      </c>
    </row>
    <row r="701" spans="1:60">
      <c r="A701" s="8">
        <v>136122</v>
      </c>
      <c r="B701" s="1" t="s">
        <v>2864</v>
      </c>
      <c r="C701" s="1" t="s">
        <v>3096</v>
      </c>
      <c r="D701" s="1" t="s">
        <v>152</v>
      </c>
      <c r="E701">
        <v>1</v>
      </c>
      <c r="F701" s="9" t="s">
        <v>3083</v>
      </c>
      <c r="G701" s="4">
        <v>1950000</v>
      </c>
      <c r="I701" s="14">
        <f t="shared" si="10"/>
        <v>1950000</v>
      </c>
      <c r="N701" s="1" t="s">
        <v>2441</v>
      </c>
      <c r="O701">
        <v>0</v>
      </c>
      <c r="P701" s="3">
        <v>46237</v>
      </c>
      <c r="Q701" s="1" t="s">
        <v>2445</v>
      </c>
      <c r="R701">
        <v>139214</v>
      </c>
      <c r="U701" s="1" t="s">
        <v>1131</v>
      </c>
      <c r="V701">
        <v>0</v>
      </c>
      <c r="W701">
        <v>1</v>
      </c>
      <c r="X701" s="1"/>
      <c r="Y701" s="1" t="s">
        <v>1768</v>
      </c>
      <c r="Z701" s="1" t="s">
        <v>1813</v>
      </c>
      <c r="AA701" s="1" t="s">
        <v>1815</v>
      </c>
      <c r="AB701" s="1" t="s">
        <v>1823</v>
      </c>
      <c r="AC701" s="1" t="s">
        <v>1918</v>
      </c>
      <c r="AD701" s="1" t="s">
        <v>1941</v>
      </c>
      <c r="AE701" s="1"/>
      <c r="AF701">
        <v>1</v>
      </c>
      <c r="AG701" s="1" t="s">
        <v>1131</v>
      </c>
      <c r="AH701" s="1" t="s">
        <v>2263</v>
      </c>
      <c r="AI701" s="1"/>
      <c r="AJ701" s="1" t="s">
        <v>2264</v>
      </c>
      <c r="AK701" s="1" t="s">
        <v>2280</v>
      </c>
      <c r="AL701" s="1" t="s">
        <v>2280</v>
      </c>
      <c r="AM701" s="1"/>
      <c r="AN701" s="3">
        <v>46237</v>
      </c>
      <c r="AO701" s="1" t="s">
        <v>2451</v>
      </c>
      <c r="AP701" s="1" t="s">
        <v>2497</v>
      </c>
      <c r="AQ701" s="1" t="s">
        <v>2811</v>
      </c>
      <c r="AR701" s="1" t="s">
        <v>2811</v>
      </c>
      <c r="AS701" s="1" t="s">
        <v>2815</v>
      </c>
      <c r="AT701" s="1" t="s">
        <v>1823</v>
      </c>
      <c r="AU701" s="1" t="s">
        <v>1918</v>
      </c>
      <c r="AV701" s="1" t="s">
        <v>2825</v>
      </c>
      <c r="AW701" s="1"/>
      <c r="AX701" s="1"/>
      <c r="AY701" s="1" t="s">
        <v>2829</v>
      </c>
      <c r="AZ701" s="1" t="s">
        <v>2829</v>
      </c>
      <c r="BA701" s="1" t="s">
        <v>2835</v>
      </c>
      <c r="BB701" s="1" t="s">
        <v>3059</v>
      </c>
      <c r="BC701" s="1"/>
      <c r="BD701">
        <v>14862</v>
      </c>
      <c r="BE701" s="1" t="s">
        <v>2815</v>
      </c>
      <c r="BF701">
        <v>2536</v>
      </c>
      <c r="BG701">
        <v>1</v>
      </c>
      <c r="BH701" s="1" t="s">
        <v>3264</v>
      </c>
    </row>
    <row r="702" spans="1:60">
      <c r="A702" s="8">
        <v>136373</v>
      </c>
      <c r="B702" s="1" t="s">
        <v>2982</v>
      </c>
      <c r="C702" s="1" t="s">
        <v>3096</v>
      </c>
      <c r="D702" s="1" t="s">
        <v>781</v>
      </c>
      <c r="E702">
        <v>1</v>
      </c>
      <c r="F702" s="9" t="s">
        <v>3083</v>
      </c>
      <c r="G702" s="4">
        <v>1977750</v>
      </c>
      <c r="I702" s="14">
        <f t="shared" si="10"/>
        <v>1977750</v>
      </c>
      <c r="N702" s="1" t="s">
        <v>2441</v>
      </c>
      <c r="O702">
        <v>0</v>
      </c>
      <c r="P702" s="3">
        <v>46252</v>
      </c>
      <c r="Q702" s="1" t="s">
        <v>2459</v>
      </c>
      <c r="R702">
        <v>139554</v>
      </c>
      <c r="U702" s="1" t="s">
        <v>1568</v>
      </c>
      <c r="V702">
        <v>0</v>
      </c>
      <c r="W702">
        <v>1</v>
      </c>
      <c r="X702" s="1"/>
      <c r="Y702" s="1" t="s">
        <v>1768</v>
      </c>
      <c r="Z702" s="1" t="s">
        <v>1813</v>
      </c>
      <c r="AA702" s="1" t="s">
        <v>1818</v>
      </c>
      <c r="AB702" s="1" t="s">
        <v>1850</v>
      </c>
      <c r="AC702" s="1" t="s">
        <v>1922</v>
      </c>
      <c r="AD702" s="1" t="s">
        <v>1941</v>
      </c>
      <c r="AE702" s="1"/>
      <c r="AF702">
        <v>1</v>
      </c>
      <c r="AG702" s="1" t="s">
        <v>1568</v>
      </c>
      <c r="AH702" s="1" t="s">
        <v>2263</v>
      </c>
      <c r="AI702" s="1"/>
      <c r="AJ702" s="1" t="s">
        <v>2265</v>
      </c>
      <c r="AK702" s="1" t="s">
        <v>1568</v>
      </c>
      <c r="AL702" s="1" t="s">
        <v>1568</v>
      </c>
      <c r="AM702" s="1" t="s">
        <v>2444</v>
      </c>
      <c r="AN702" s="3">
        <v>46252</v>
      </c>
      <c r="AO702" s="1" t="s">
        <v>2451</v>
      </c>
      <c r="AP702" s="1"/>
      <c r="AQ702" s="1" t="s">
        <v>2811</v>
      </c>
      <c r="AR702" s="1" t="s">
        <v>2811</v>
      </c>
      <c r="AS702" s="1" t="s">
        <v>2820</v>
      </c>
      <c r="AT702" s="1" t="s">
        <v>1850</v>
      </c>
      <c r="AU702" s="1" t="s">
        <v>1922</v>
      </c>
      <c r="AV702" s="1" t="s">
        <v>2825</v>
      </c>
      <c r="AW702" s="1"/>
      <c r="AX702" s="1"/>
      <c r="AY702" s="1" t="s">
        <v>2829</v>
      </c>
      <c r="AZ702" s="1" t="s">
        <v>2829</v>
      </c>
      <c r="BA702" s="1" t="s">
        <v>2836</v>
      </c>
      <c r="BB702" s="1" t="s">
        <v>3061</v>
      </c>
      <c r="BC702" s="1"/>
      <c r="BD702">
        <v>14862</v>
      </c>
      <c r="BE702" s="1" t="s">
        <v>2820</v>
      </c>
      <c r="BF702">
        <v>7264</v>
      </c>
      <c r="BG702">
        <v>1</v>
      </c>
      <c r="BH702" s="1" t="s">
        <v>2446</v>
      </c>
    </row>
    <row r="703" spans="1:60">
      <c r="A703" s="8">
        <v>136202</v>
      </c>
      <c r="B703" s="1" t="s">
        <v>2896</v>
      </c>
      <c r="C703" s="1" t="s">
        <v>3137</v>
      </c>
      <c r="D703" s="1" t="s">
        <v>268</v>
      </c>
      <c r="E703">
        <v>1</v>
      </c>
      <c r="F703" s="9" t="s">
        <v>3083</v>
      </c>
      <c r="G703" s="4">
        <v>1980000</v>
      </c>
      <c r="I703" s="14">
        <f t="shared" si="10"/>
        <v>1980000</v>
      </c>
      <c r="N703" s="1" t="s">
        <v>2441</v>
      </c>
      <c r="O703">
        <v>0</v>
      </c>
      <c r="P703" s="3">
        <v>46240</v>
      </c>
      <c r="Q703" s="1" t="s">
        <v>2449</v>
      </c>
      <c r="R703">
        <v>139078</v>
      </c>
      <c r="U703" s="1" t="s">
        <v>1206</v>
      </c>
      <c r="V703">
        <v>20</v>
      </c>
      <c r="W703">
        <v>2</v>
      </c>
      <c r="X703" s="1"/>
      <c r="Y703" s="1" t="s">
        <v>1768</v>
      </c>
      <c r="Z703" s="1" t="s">
        <v>1813</v>
      </c>
      <c r="AA703" s="1" t="s">
        <v>1817</v>
      </c>
      <c r="AB703" s="1" t="s">
        <v>1870</v>
      </c>
      <c r="AC703" s="1" t="s">
        <v>1931</v>
      </c>
      <c r="AD703" s="1" t="s">
        <v>1941</v>
      </c>
      <c r="AE703" s="1"/>
      <c r="AF703">
        <v>0</v>
      </c>
      <c r="AG703" s="1" t="s">
        <v>1350</v>
      </c>
      <c r="AH703" s="1" t="s">
        <v>2263</v>
      </c>
      <c r="AI703" s="1"/>
      <c r="AJ703" s="1" t="s">
        <v>2266</v>
      </c>
      <c r="AK703" s="1" t="s">
        <v>2292</v>
      </c>
      <c r="AL703" s="1" t="s">
        <v>2387</v>
      </c>
      <c r="AM703" s="1"/>
      <c r="AN703" s="3">
        <v>46240</v>
      </c>
      <c r="AO703" s="1" t="s">
        <v>2451</v>
      </c>
      <c r="AP703" s="1" t="s">
        <v>2540</v>
      </c>
      <c r="AQ703" s="1" t="s">
        <v>2811</v>
      </c>
      <c r="AR703" s="1" t="s">
        <v>2811</v>
      </c>
      <c r="AS703" s="1" t="s">
        <v>2818</v>
      </c>
      <c r="AT703" s="1" t="s">
        <v>1870</v>
      </c>
      <c r="AU703" s="1" t="s">
        <v>1931</v>
      </c>
      <c r="AV703" s="1" t="s">
        <v>2825</v>
      </c>
      <c r="AW703" s="1"/>
      <c r="AX703" s="1"/>
      <c r="AY703" s="1" t="s">
        <v>2833</v>
      </c>
      <c r="AZ703" s="1" t="s">
        <v>2830</v>
      </c>
      <c r="BA703" s="1" t="s">
        <v>2837</v>
      </c>
      <c r="BB703" s="1" t="s">
        <v>3063</v>
      </c>
      <c r="BC703" s="1"/>
      <c r="BD703">
        <v>22417</v>
      </c>
      <c r="BE703" s="1" t="s">
        <v>2818</v>
      </c>
      <c r="BF703">
        <v>2053</v>
      </c>
      <c r="BG703">
        <v>2</v>
      </c>
      <c r="BH703" s="1" t="s">
        <v>2451</v>
      </c>
    </row>
    <row r="704" spans="1:60">
      <c r="A704" s="8">
        <v>136194</v>
      </c>
      <c r="B704" s="1" t="s">
        <v>2889</v>
      </c>
      <c r="C704" s="1" t="s">
        <v>3135</v>
      </c>
      <c r="D704" s="1" t="s">
        <v>240</v>
      </c>
      <c r="E704">
        <v>233</v>
      </c>
      <c r="F704" s="9" t="s">
        <v>3083</v>
      </c>
      <c r="G704" s="4">
        <v>1987400</v>
      </c>
      <c r="I704" s="14">
        <f t="shared" si="10"/>
        <v>463064200</v>
      </c>
      <c r="N704" s="1" t="s">
        <v>2441</v>
      </c>
      <c r="O704">
        <v>0</v>
      </c>
      <c r="P704" s="3">
        <v>46240</v>
      </c>
      <c r="Q704" s="1" t="s">
        <v>2449</v>
      </c>
      <c r="R704">
        <v>139394</v>
      </c>
      <c r="U704" s="1" t="s">
        <v>1216</v>
      </c>
      <c r="V704">
        <v>20</v>
      </c>
      <c r="W704">
        <v>1</v>
      </c>
      <c r="X704" s="1"/>
      <c r="Y704" s="1" t="s">
        <v>1768</v>
      </c>
      <c r="Z704" s="1" t="s">
        <v>1813</v>
      </c>
      <c r="AA704" s="1" t="s">
        <v>1817</v>
      </c>
      <c r="AB704" s="1" t="s">
        <v>1866</v>
      </c>
      <c r="AC704" s="1" t="s">
        <v>1930</v>
      </c>
      <c r="AD704" s="1" t="s">
        <v>1941</v>
      </c>
      <c r="AE704" s="1"/>
      <c r="AF704">
        <v>233</v>
      </c>
      <c r="AG704" s="1" t="s">
        <v>2050</v>
      </c>
      <c r="AH704" s="1" t="s">
        <v>2263</v>
      </c>
      <c r="AI704" s="1"/>
      <c r="AJ704" s="1" t="s">
        <v>2266</v>
      </c>
      <c r="AK704" s="1" t="s">
        <v>2288</v>
      </c>
      <c r="AL704" s="1" t="s">
        <v>2383</v>
      </c>
      <c r="AM704" s="1"/>
      <c r="AN704" s="3">
        <v>46240</v>
      </c>
      <c r="AO704" s="1" t="s">
        <v>2451</v>
      </c>
      <c r="AP704" s="1" t="s">
        <v>2535</v>
      </c>
      <c r="AQ704" s="1" t="s">
        <v>2811</v>
      </c>
      <c r="AR704" s="1" t="s">
        <v>2811</v>
      </c>
      <c r="AS704" s="1" t="s">
        <v>2818</v>
      </c>
      <c r="AT704" s="1" t="s">
        <v>1866</v>
      </c>
      <c r="AU704" s="1" t="s">
        <v>1930</v>
      </c>
      <c r="AV704" s="1" t="s">
        <v>2825</v>
      </c>
      <c r="AW704" s="1"/>
      <c r="AX704" s="1"/>
      <c r="AY704" s="1" t="s">
        <v>2829</v>
      </c>
      <c r="AZ704" s="1" t="s">
        <v>2829</v>
      </c>
      <c r="BA704" s="1" t="s">
        <v>2837</v>
      </c>
      <c r="BB704" s="1" t="s">
        <v>3063</v>
      </c>
      <c r="BC704" s="1"/>
      <c r="BD704">
        <v>22427</v>
      </c>
      <c r="BE704" s="1" t="s">
        <v>2818</v>
      </c>
      <c r="BF704">
        <v>681</v>
      </c>
      <c r="BG704">
        <v>1</v>
      </c>
      <c r="BH704" s="1" t="s">
        <v>2460</v>
      </c>
    </row>
    <row r="705" spans="1:60">
      <c r="A705" s="8">
        <v>136338</v>
      </c>
      <c r="B705" s="1" t="s">
        <v>2917</v>
      </c>
      <c r="C705" s="1" t="s">
        <v>2798</v>
      </c>
      <c r="D705" s="1" t="s">
        <v>730</v>
      </c>
      <c r="E705">
        <v>1</v>
      </c>
      <c r="F705" s="9" t="s">
        <v>3084</v>
      </c>
      <c r="G705" s="4">
        <v>1999300</v>
      </c>
      <c r="I705" s="14">
        <f t="shared" si="10"/>
        <v>1999300</v>
      </c>
      <c r="N705" s="1" t="s">
        <v>2441</v>
      </c>
      <c r="O705">
        <v>0</v>
      </c>
      <c r="P705" s="3">
        <v>46251</v>
      </c>
      <c r="Q705" s="1" t="s">
        <v>2458</v>
      </c>
      <c r="R705">
        <v>139548</v>
      </c>
      <c r="U705" s="1" t="s">
        <v>1528</v>
      </c>
      <c r="V705">
        <v>0</v>
      </c>
      <c r="W705">
        <v>1</v>
      </c>
      <c r="X705" s="1"/>
      <c r="Y705" s="1" t="s">
        <v>1785</v>
      </c>
      <c r="Z705" s="1" t="s">
        <v>1814</v>
      </c>
      <c r="AA705" s="1" t="s">
        <v>1815</v>
      </c>
      <c r="AB705" s="1" t="s">
        <v>1880</v>
      </c>
      <c r="AC705" s="1" t="s">
        <v>1923</v>
      </c>
      <c r="AD705" s="1" t="s">
        <v>1941</v>
      </c>
      <c r="AE705" s="1"/>
      <c r="AF705">
        <v>0</v>
      </c>
      <c r="AG705" s="1" t="s">
        <v>1350</v>
      </c>
      <c r="AH705" s="1" t="s">
        <v>2263</v>
      </c>
      <c r="AI705" s="1"/>
      <c r="AJ705" s="1" t="s">
        <v>2264</v>
      </c>
      <c r="AK705" s="1" t="s">
        <v>1528</v>
      </c>
      <c r="AL705" s="1" t="s">
        <v>1528</v>
      </c>
      <c r="AM705" s="1" t="s">
        <v>2444</v>
      </c>
      <c r="AN705" s="3">
        <v>46251</v>
      </c>
      <c r="AO705" s="1" t="s">
        <v>2451</v>
      </c>
      <c r="AP705" s="1" t="s">
        <v>2653</v>
      </c>
      <c r="AQ705" s="1" t="s">
        <v>2811</v>
      </c>
      <c r="AR705" s="1" t="s">
        <v>2811</v>
      </c>
      <c r="AS705" s="1" t="s">
        <v>2814</v>
      </c>
      <c r="AT705" s="1" t="s">
        <v>1880</v>
      </c>
      <c r="AU705" s="1" t="s">
        <v>1923</v>
      </c>
      <c r="AV705" s="1" t="s">
        <v>2827</v>
      </c>
      <c r="AW705" s="1"/>
      <c r="AX705" s="1"/>
      <c r="AY705" s="1" t="s">
        <v>2830</v>
      </c>
      <c r="AZ705" s="1" t="s">
        <v>2830</v>
      </c>
      <c r="BA705" s="1" t="s">
        <v>2835</v>
      </c>
      <c r="BB705" s="1" t="s">
        <v>3059</v>
      </c>
      <c r="BC705" s="1"/>
      <c r="BD705">
        <v>17513</v>
      </c>
      <c r="BE705" s="1" t="s">
        <v>2814</v>
      </c>
      <c r="BF705">
        <v>2886</v>
      </c>
      <c r="BG705">
        <v>1</v>
      </c>
      <c r="BH705" s="1" t="s">
        <v>2455</v>
      </c>
    </row>
    <row r="706" spans="1:60">
      <c r="A706" s="8">
        <v>136467</v>
      </c>
      <c r="B706" s="1" t="s">
        <v>2917</v>
      </c>
      <c r="C706" s="1" t="s">
        <v>2798</v>
      </c>
      <c r="D706" s="1" t="s">
        <v>926</v>
      </c>
      <c r="E706">
        <v>1</v>
      </c>
      <c r="F706" s="9" t="s">
        <v>3084</v>
      </c>
      <c r="G706" s="4">
        <v>1999900</v>
      </c>
      <c r="I706" s="14">
        <f t="shared" ref="I706:I769" si="11">E706*G706</f>
        <v>1999900</v>
      </c>
      <c r="N706" s="1" t="s">
        <v>2441</v>
      </c>
      <c r="O706">
        <v>0</v>
      </c>
      <c r="P706" s="3">
        <v>46258</v>
      </c>
      <c r="Q706" s="1" t="s">
        <v>2465</v>
      </c>
      <c r="R706">
        <v>139710</v>
      </c>
      <c r="U706" s="1" t="s">
        <v>1679</v>
      </c>
      <c r="V706">
        <v>0</v>
      </c>
      <c r="W706">
        <v>1</v>
      </c>
      <c r="X706" s="1"/>
      <c r="Y706" s="1" t="s">
        <v>1785</v>
      </c>
      <c r="Z706" s="1" t="s">
        <v>1814</v>
      </c>
      <c r="AA706" s="1" t="s">
        <v>1815</v>
      </c>
      <c r="AB706" s="1" t="s">
        <v>1880</v>
      </c>
      <c r="AC706" s="1" t="s">
        <v>1920</v>
      </c>
      <c r="AD706" s="1" t="s">
        <v>1941</v>
      </c>
      <c r="AE706" s="1"/>
      <c r="AF706">
        <v>0</v>
      </c>
      <c r="AG706" s="1" t="s">
        <v>1350</v>
      </c>
      <c r="AH706" s="1" t="s">
        <v>2263</v>
      </c>
      <c r="AI706" s="1"/>
      <c r="AJ706" s="1" t="s">
        <v>2264</v>
      </c>
      <c r="AK706" s="1" t="s">
        <v>2353</v>
      </c>
      <c r="AL706" s="1" t="s">
        <v>2353</v>
      </c>
      <c r="AM706" s="1" t="s">
        <v>2444</v>
      </c>
      <c r="AN706" s="3">
        <v>46258</v>
      </c>
      <c r="AO706" s="1" t="s">
        <v>2451</v>
      </c>
      <c r="AP706" s="1" t="s">
        <v>2754</v>
      </c>
      <c r="AQ706" s="1" t="s">
        <v>2811</v>
      </c>
      <c r="AR706" s="1" t="s">
        <v>2811</v>
      </c>
      <c r="AS706" s="1" t="s">
        <v>2814</v>
      </c>
      <c r="AT706" s="1" t="s">
        <v>1880</v>
      </c>
      <c r="AU706" s="1" t="s">
        <v>1920</v>
      </c>
      <c r="AV706" s="1" t="s">
        <v>2827</v>
      </c>
      <c r="AW706" s="1"/>
      <c r="AX706" s="1"/>
      <c r="AY706" s="1" t="s">
        <v>2830</v>
      </c>
      <c r="AZ706" s="1" t="s">
        <v>2830</v>
      </c>
      <c r="BA706" s="1" t="s">
        <v>2835</v>
      </c>
      <c r="BB706" s="1" t="s">
        <v>3059</v>
      </c>
      <c r="BC706" s="1"/>
      <c r="BD706">
        <v>17513</v>
      </c>
      <c r="BE706" s="1" t="s">
        <v>2814</v>
      </c>
      <c r="BF706">
        <v>2886</v>
      </c>
      <c r="BG706">
        <v>1</v>
      </c>
      <c r="BH706" s="1" t="s">
        <v>2462</v>
      </c>
    </row>
    <row r="707" spans="1:60">
      <c r="A707" s="8">
        <v>136467</v>
      </c>
      <c r="B707" s="1" t="s">
        <v>2917</v>
      </c>
      <c r="C707" s="1" t="s">
        <v>2798</v>
      </c>
      <c r="D707" s="1" t="s">
        <v>927</v>
      </c>
      <c r="E707">
        <v>1</v>
      </c>
      <c r="F707" s="9" t="s">
        <v>3084</v>
      </c>
      <c r="G707" s="4">
        <v>1999900</v>
      </c>
      <c r="I707" s="14">
        <f t="shared" si="11"/>
        <v>1999900</v>
      </c>
      <c r="N707" s="1" t="s">
        <v>2441</v>
      </c>
      <c r="O707">
        <v>0</v>
      </c>
      <c r="P707" s="3">
        <v>46258</v>
      </c>
      <c r="Q707" s="1" t="s">
        <v>2465</v>
      </c>
      <c r="R707">
        <v>139710</v>
      </c>
      <c r="U707" s="1" t="s">
        <v>1679</v>
      </c>
      <c r="V707">
        <v>0</v>
      </c>
      <c r="W707">
        <v>2</v>
      </c>
      <c r="X707" s="1"/>
      <c r="Y707" s="1" t="s">
        <v>1785</v>
      </c>
      <c r="Z707" s="1" t="s">
        <v>1814</v>
      </c>
      <c r="AA707" s="1" t="s">
        <v>1815</v>
      </c>
      <c r="AB707" s="1" t="s">
        <v>1880</v>
      </c>
      <c r="AC707" s="1" t="s">
        <v>1920</v>
      </c>
      <c r="AD707" s="1" t="s">
        <v>1941</v>
      </c>
      <c r="AE707" s="1"/>
      <c r="AF707">
        <v>0</v>
      </c>
      <c r="AG707" s="1" t="s">
        <v>1350</v>
      </c>
      <c r="AH707" s="1" t="s">
        <v>2263</v>
      </c>
      <c r="AI707" s="1"/>
      <c r="AJ707" s="1" t="s">
        <v>2264</v>
      </c>
      <c r="AK707" s="1" t="s">
        <v>2353</v>
      </c>
      <c r="AL707" s="1" t="s">
        <v>2353</v>
      </c>
      <c r="AM707" s="1" t="s">
        <v>2444</v>
      </c>
      <c r="AN707" s="3">
        <v>46258</v>
      </c>
      <c r="AO707" s="1" t="s">
        <v>2451</v>
      </c>
      <c r="AP707" s="1" t="s">
        <v>2754</v>
      </c>
      <c r="AQ707" s="1" t="s">
        <v>2811</v>
      </c>
      <c r="AR707" s="1" t="s">
        <v>2811</v>
      </c>
      <c r="AS707" s="1" t="s">
        <v>2814</v>
      </c>
      <c r="AT707" s="1" t="s">
        <v>1880</v>
      </c>
      <c r="AU707" s="1" t="s">
        <v>1920</v>
      </c>
      <c r="AV707" s="1" t="s">
        <v>2827</v>
      </c>
      <c r="AW707" s="1"/>
      <c r="AX707" s="1"/>
      <c r="AY707" s="1" t="s">
        <v>2830</v>
      </c>
      <c r="AZ707" s="1" t="s">
        <v>2830</v>
      </c>
      <c r="BA707" s="1" t="s">
        <v>2835</v>
      </c>
      <c r="BB707" s="1" t="s">
        <v>3059</v>
      </c>
      <c r="BC707" s="1"/>
      <c r="BD707">
        <v>17513</v>
      </c>
      <c r="BE707" s="1" t="s">
        <v>2814</v>
      </c>
      <c r="BF707">
        <v>2886</v>
      </c>
      <c r="BG707">
        <v>2</v>
      </c>
      <c r="BH707" s="1" t="s">
        <v>2462</v>
      </c>
    </row>
    <row r="708" spans="1:60">
      <c r="A708" s="8">
        <v>136467</v>
      </c>
      <c r="B708" s="1" t="s">
        <v>2917</v>
      </c>
      <c r="C708" s="1" t="s">
        <v>2798</v>
      </c>
      <c r="D708" s="1" t="s">
        <v>928</v>
      </c>
      <c r="E708">
        <v>1</v>
      </c>
      <c r="F708" s="9" t="s">
        <v>3084</v>
      </c>
      <c r="G708" s="4">
        <v>1999900</v>
      </c>
      <c r="I708" s="14">
        <f t="shared" si="11"/>
        <v>1999900</v>
      </c>
      <c r="N708" s="1" t="s">
        <v>2441</v>
      </c>
      <c r="O708">
        <v>0</v>
      </c>
      <c r="P708" s="3">
        <v>46258</v>
      </c>
      <c r="Q708" s="1" t="s">
        <v>2465</v>
      </c>
      <c r="R708">
        <v>139710</v>
      </c>
      <c r="U708" s="1" t="s">
        <v>1679</v>
      </c>
      <c r="V708">
        <v>0</v>
      </c>
      <c r="W708">
        <v>3</v>
      </c>
      <c r="X708" s="1"/>
      <c r="Y708" s="1" t="s">
        <v>1785</v>
      </c>
      <c r="Z708" s="1" t="s">
        <v>1814</v>
      </c>
      <c r="AA708" s="1" t="s">
        <v>1815</v>
      </c>
      <c r="AB708" s="1" t="s">
        <v>1880</v>
      </c>
      <c r="AC708" s="1" t="s">
        <v>1920</v>
      </c>
      <c r="AD708" s="1" t="s">
        <v>1941</v>
      </c>
      <c r="AE708" s="1"/>
      <c r="AF708">
        <v>0</v>
      </c>
      <c r="AG708" s="1" t="s">
        <v>1350</v>
      </c>
      <c r="AH708" s="1" t="s">
        <v>2263</v>
      </c>
      <c r="AI708" s="1"/>
      <c r="AJ708" s="1" t="s">
        <v>2264</v>
      </c>
      <c r="AK708" s="1" t="s">
        <v>2353</v>
      </c>
      <c r="AL708" s="1" t="s">
        <v>2353</v>
      </c>
      <c r="AM708" s="1" t="s">
        <v>2444</v>
      </c>
      <c r="AN708" s="3">
        <v>46258</v>
      </c>
      <c r="AO708" s="1" t="s">
        <v>2451</v>
      </c>
      <c r="AP708" s="1" t="s">
        <v>2754</v>
      </c>
      <c r="AQ708" s="1" t="s">
        <v>2811</v>
      </c>
      <c r="AR708" s="1" t="s">
        <v>2811</v>
      </c>
      <c r="AS708" s="1" t="s">
        <v>2814</v>
      </c>
      <c r="AT708" s="1" t="s">
        <v>1880</v>
      </c>
      <c r="AU708" s="1" t="s">
        <v>1920</v>
      </c>
      <c r="AV708" s="1" t="s">
        <v>2827</v>
      </c>
      <c r="AW708" s="1"/>
      <c r="AX708" s="1"/>
      <c r="AY708" s="1" t="s">
        <v>2830</v>
      </c>
      <c r="AZ708" s="1" t="s">
        <v>2830</v>
      </c>
      <c r="BA708" s="1" t="s">
        <v>2835</v>
      </c>
      <c r="BB708" s="1" t="s">
        <v>3059</v>
      </c>
      <c r="BC708" s="1"/>
      <c r="BD708">
        <v>17513</v>
      </c>
      <c r="BE708" s="1" t="s">
        <v>2814</v>
      </c>
      <c r="BF708">
        <v>2886</v>
      </c>
      <c r="BG708">
        <v>3</v>
      </c>
      <c r="BH708" s="1" t="s">
        <v>2462</v>
      </c>
    </row>
    <row r="709" spans="1:60">
      <c r="A709" s="8">
        <v>136141</v>
      </c>
      <c r="B709" s="1" t="s">
        <v>2841</v>
      </c>
      <c r="C709" s="1" t="s">
        <v>3096</v>
      </c>
      <c r="D709" s="1" t="s">
        <v>174</v>
      </c>
      <c r="E709">
        <v>1</v>
      </c>
      <c r="F709" s="9" t="s">
        <v>3083</v>
      </c>
      <c r="G709" s="4">
        <v>2000000</v>
      </c>
      <c r="I709" s="14">
        <f t="shared" si="11"/>
        <v>2000000</v>
      </c>
      <c r="N709" s="1" t="s">
        <v>2441</v>
      </c>
      <c r="O709">
        <v>0</v>
      </c>
      <c r="P709" s="3">
        <v>46237</v>
      </c>
      <c r="Q709" s="1" t="s">
        <v>2445</v>
      </c>
      <c r="R709">
        <v>139186</v>
      </c>
      <c r="U709" s="1" t="s">
        <v>1088</v>
      </c>
      <c r="V709">
        <v>20</v>
      </c>
      <c r="W709">
        <v>1</v>
      </c>
      <c r="X709" s="1"/>
      <c r="Y709" s="1" t="s">
        <v>1768</v>
      </c>
      <c r="Z709" s="1" t="s">
        <v>1813</v>
      </c>
      <c r="AA709" s="1" t="s">
        <v>1815</v>
      </c>
      <c r="AB709" s="1" t="s">
        <v>1840</v>
      </c>
      <c r="AC709" s="1" t="s">
        <v>1922</v>
      </c>
      <c r="AD709" s="1" t="s">
        <v>1941</v>
      </c>
      <c r="AE709" s="1"/>
      <c r="AF709">
        <v>1</v>
      </c>
      <c r="AG709" s="1" t="s">
        <v>1482</v>
      </c>
      <c r="AH709" s="1" t="s">
        <v>2263</v>
      </c>
      <c r="AI709" s="1"/>
      <c r="AJ709" s="1" t="s">
        <v>2265</v>
      </c>
      <c r="AK709" s="1" t="s">
        <v>1482</v>
      </c>
      <c r="AL709" s="1" t="s">
        <v>1088</v>
      </c>
      <c r="AM709" s="1" t="s">
        <v>2444</v>
      </c>
      <c r="AN709" s="3">
        <v>46237</v>
      </c>
      <c r="AO709" s="1" t="s">
        <v>2451</v>
      </c>
      <c r="AP709" s="1"/>
      <c r="AQ709" s="1" t="s">
        <v>2811</v>
      </c>
      <c r="AR709" s="1" t="s">
        <v>2811</v>
      </c>
      <c r="AS709" s="1" t="s">
        <v>2815</v>
      </c>
      <c r="AT709" s="1" t="s">
        <v>1840</v>
      </c>
      <c r="AU709" s="1" t="s">
        <v>1922</v>
      </c>
      <c r="AV709" s="1" t="s">
        <v>2825</v>
      </c>
      <c r="AW709" s="1"/>
      <c r="AX709" s="1"/>
      <c r="AY709" s="1" t="s">
        <v>2829</v>
      </c>
      <c r="AZ709" s="1" t="s">
        <v>2829</v>
      </c>
      <c r="BA709" s="1" t="s">
        <v>2836</v>
      </c>
      <c r="BB709" s="1" t="s">
        <v>3061</v>
      </c>
      <c r="BC709" s="1"/>
      <c r="BD709">
        <v>14862</v>
      </c>
      <c r="BE709" s="1" t="s">
        <v>2815</v>
      </c>
      <c r="BF709">
        <v>2490</v>
      </c>
      <c r="BG709">
        <v>1</v>
      </c>
      <c r="BH709" s="1" t="s">
        <v>3263</v>
      </c>
    </row>
    <row r="710" spans="1:60">
      <c r="A710" s="8">
        <v>136305</v>
      </c>
      <c r="B710" s="1" t="s">
        <v>2955</v>
      </c>
      <c r="C710" s="1" t="s">
        <v>2481</v>
      </c>
      <c r="D710" s="1" t="s">
        <v>666</v>
      </c>
      <c r="E710">
        <v>1</v>
      </c>
      <c r="F710" s="9" t="s">
        <v>3083</v>
      </c>
      <c r="G710" s="4">
        <v>2000000</v>
      </c>
      <c r="I710" s="14">
        <f t="shared" si="11"/>
        <v>2000000</v>
      </c>
      <c r="N710" s="1" t="s">
        <v>2441</v>
      </c>
      <c r="O710">
        <v>0</v>
      </c>
      <c r="P710" s="3">
        <v>46247</v>
      </c>
      <c r="Q710" s="1" t="s">
        <v>2457</v>
      </c>
      <c r="R710">
        <v>139473</v>
      </c>
      <c r="U710" s="1" t="s">
        <v>1482</v>
      </c>
      <c r="V710">
        <v>0</v>
      </c>
      <c r="W710">
        <v>1</v>
      </c>
      <c r="X710" s="1"/>
      <c r="Y710" s="1" t="s">
        <v>1770</v>
      </c>
      <c r="Z710" s="1" t="s">
        <v>1813</v>
      </c>
      <c r="AA710" s="1" t="s">
        <v>1815</v>
      </c>
      <c r="AB710" s="1" t="s">
        <v>1895</v>
      </c>
      <c r="AC710" s="1" t="s">
        <v>1920</v>
      </c>
      <c r="AD710" s="1" t="s">
        <v>1941</v>
      </c>
      <c r="AE710" s="1"/>
      <c r="AF710">
        <v>1</v>
      </c>
      <c r="AG710" s="1" t="s">
        <v>1482</v>
      </c>
      <c r="AH710" s="1" t="s">
        <v>2263</v>
      </c>
      <c r="AI710" s="1"/>
      <c r="AJ710" s="1" t="s">
        <v>2264</v>
      </c>
      <c r="AK710" s="1" t="s">
        <v>1482</v>
      </c>
      <c r="AL710" s="1" t="s">
        <v>1482</v>
      </c>
      <c r="AM710" s="1" t="s">
        <v>2444</v>
      </c>
      <c r="AN710" s="3">
        <v>46247</v>
      </c>
      <c r="AO710" s="1" t="s">
        <v>2451</v>
      </c>
      <c r="AP710" s="1" t="s">
        <v>2481</v>
      </c>
      <c r="AQ710" s="1" t="s">
        <v>2811</v>
      </c>
      <c r="AR710" s="1" t="s">
        <v>2811</v>
      </c>
      <c r="AS710" s="1" t="s">
        <v>2814</v>
      </c>
      <c r="AT710" s="1" t="s">
        <v>1895</v>
      </c>
      <c r="AU710" s="1" t="s">
        <v>1920</v>
      </c>
      <c r="AV710" s="1" t="s">
        <v>2825</v>
      </c>
      <c r="AW710" s="1"/>
      <c r="AX710" s="1"/>
      <c r="AY710" s="1" t="s">
        <v>2829</v>
      </c>
      <c r="AZ710" s="1" t="s">
        <v>2829</v>
      </c>
      <c r="BA710" s="1" t="s">
        <v>2835</v>
      </c>
      <c r="BB710" s="1" t="s">
        <v>3059</v>
      </c>
      <c r="BC710" s="1"/>
      <c r="BD710">
        <v>1267</v>
      </c>
      <c r="BE710" s="1" t="s">
        <v>2814</v>
      </c>
      <c r="BF710">
        <v>4573</v>
      </c>
      <c r="BG710">
        <v>1</v>
      </c>
      <c r="BH710" s="1" t="s">
        <v>2453</v>
      </c>
    </row>
    <row r="711" spans="1:60">
      <c r="A711" s="8">
        <v>136377</v>
      </c>
      <c r="B711" s="1" t="s">
        <v>2852</v>
      </c>
      <c r="C711" s="1" t="s">
        <v>3096</v>
      </c>
      <c r="D711" s="1" t="s">
        <v>785</v>
      </c>
      <c r="E711">
        <v>1</v>
      </c>
      <c r="F711" s="9" t="s">
        <v>3083</v>
      </c>
      <c r="G711" s="4">
        <v>2000000</v>
      </c>
      <c r="I711" s="14">
        <f t="shared" si="11"/>
        <v>2000000</v>
      </c>
      <c r="N711" s="1" t="s">
        <v>2441</v>
      </c>
      <c r="O711">
        <v>0</v>
      </c>
      <c r="P711" s="3">
        <v>46252</v>
      </c>
      <c r="Q711" s="1" t="s">
        <v>2459</v>
      </c>
      <c r="R711">
        <v>139553</v>
      </c>
      <c r="U711" s="1" t="s">
        <v>1482</v>
      </c>
      <c r="V711">
        <v>0</v>
      </c>
      <c r="W711">
        <v>1</v>
      </c>
      <c r="X711" s="1"/>
      <c r="Y711" s="1" t="s">
        <v>1768</v>
      </c>
      <c r="Z711" s="1" t="s">
        <v>1813</v>
      </c>
      <c r="AA711" s="1" t="s">
        <v>1818</v>
      </c>
      <c r="AB711" s="1" t="s">
        <v>1850</v>
      </c>
      <c r="AC711" s="1" t="s">
        <v>1922</v>
      </c>
      <c r="AD711" s="1" t="s">
        <v>1941</v>
      </c>
      <c r="AE711" s="1"/>
      <c r="AF711">
        <v>0</v>
      </c>
      <c r="AG711" s="1" t="s">
        <v>1350</v>
      </c>
      <c r="AH711" s="1" t="s">
        <v>2263</v>
      </c>
      <c r="AI711" s="1"/>
      <c r="AJ711" s="1" t="s">
        <v>2265</v>
      </c>
      <c r="AK711" s="1" t="s">
        <v>1482</v>
      </c>
      <c r="AL711" s="1" t="s">
        <v>1482</v>
      </c>
      <c r="AM711" s="1" t="s">
        <v>2444</v>
      </c>
      <c r="AN711" s="3">
        <v>46252</v>
      </c>
      <c r="AO711" s="1" t="s">
        <v>2451</v>
      </c>
      <c r="AP711" s="1"/>
      <c r="AQ711" s="1" t="s">
        <v>2811</v>
      </c>
      <c r="AR711" s="1" t="s">
        <v>2811</v>
      </c>
      <c r="AS711" s="1" t="s">
        <v>2820</v>
      </c>
      <c r="AT711" s="1" t="s">
        <v>1850</v>
      </c>
      <c r="AU711" s="1" t="s">
        <v>1922</v>
      </c>
      <c r="AV711" s="1" t="s">
        <v>2825</v>
      </c>
      <c r="AW711" s="1"/>
      <c r="AX711" s="1"/>
      <c r="AY711" s="1" t="s">
        <v>2830</v>
      </c>
      <c r="AZ711" s="1" t="s">
        <v>2830</v>
      </c>
      <c r="BA711" s="1" t="s">
        <v>2836</v>
      </c>
      <c r="BB711" s="1" t="s">
        <v>3061</v>
      </c>
      <c r="BC711" s="1"/>
      <c r="BD711">
        <v>14862</v>
      </c>
      <c r="BE711" s="1" t="s">
        <v>2820</v>
      </c>
      <c r="BF711">
        <v>3726</v>
      </c>
      <c r="BG711">
        <v>1</v>
      </c>
      <c r="BH711" s="1" t="s">
        <v>2451</v>
      </c>
    </row>
    <row r="712" spans="1:60">
      <c r="A712" s="8">
        <v>136436</v>
      </c>
      <c r="B712" s="1" t="s">
        <v>3008</v>
      </c>
      <c r="C712" s="1" t="s">
        <v>2481</v>
      </c>
      <c r="D712" s="1" t="s">
        <v>883</v>
      </c>
      <c r="E712">
        <v>1</v>
      </c>
      <c r="F712" s="9" t="s">
        <v>3083</v>
      </c>
      <c r="G712" s="4">
        <v>2000000</v>
      </c>
      <c r="I712" s="14">
        <f t="shared" si="11"/>
        <v>2000000</v>
      </c>
      <c r="N712" s="1" t="s">
        <v>2441</v>
      </c>
      <c r="O712">
        <v>0</v>
      </c>
      <c r="P712" s="3">
        <v>46254</v>
      </c>
      <c r="Q712" s="1" t="s">
        <v>2462</v>
      </c>
      <c r="R712">
        <v>139531</v>
      </c>
      <c r="U712" s="1" t="s">
        <v>1482</v>
      </c>
      <c r="V712">
        <v>0</v>
      </c>
      <c r="W712">
        <v>1</v>
      </c>
      <c r="X712" s="1"/>
      <c r="Y712" s="1" t="s">
        <v>1770</v>
      </c>
      <c r="Z712" s="1" t="s">
        <v>1813</v>
      </c>
      <c r="AA712" s="1" t="s">
        <v>1815</v>
      </c>
      <c r="AB712" s="1" t="s">
        <v>1895</v>
      </c>
      <c r="AC712" s="1" t="s">
        <v>1921</v>
      </c>
      <c r="AD712" s="1" t="s">
        <v>1941</v>
      </c>
      <c r="AE712" s="1"/>
      <c r="AF712">
        <v>1</v>
      </c>
      <c r="AG712" s="1" t="s">
        <v>1482</v>
      </c>
      <c r="AH712" s="1" t="s">
        <v>2263</v>
      </c>
      <c r="AI712" s="1"/>
      <c r="AJ712" s="1" t="s">
        <v>2264</v>
      </c>
      <c r="AK712" s="1" t="s">
        <v>1482</v>
      </c>
      <c r="AL712" s="1" t="s">
        <v>1482</v>
      </c>
      <c r="AM712" s="1" t="s">
        <v>2444</v>
      </c>
      <c r="AN712" s="3">
        <v>46254</v>
      </c>
      <c r="AO712" s="1" t="s">
        <v>2451</v>
      </c>
      <c r="AP712" s="1" t="s">
        <v>2481</v>
      </c>
      <c r="AQ712" s="1" t="s">
        <v>2811</v>
      </c>
      <c r="AR712" s="1" t="s">
        <v>2811</v>
      </c>
      <c r="AS712" s="1" t="s">
        <v>2814</v>
      </c>
      <c r="AT712" s="1" t="s">
        <v>1895</v>
      </c>
      <c r="AU712" s="1" t="s">
        <v>1921</v>
      </c>
      <c r="AV712" s="1" t="s">
        <v>2825</v>
      </c>
      <c r="AW712" s="1"/>
      <c r="AX712" s="1"/>
      <c r="AY712" s="1" t="s">
        <v>2829</v>
      </c>
      <c r="AZ712" s="1" t="s">
        <v>2829</v>
      </c>
      <c r="BA712" s="1" t="s">
        <v>2835</v>
      </c>
      <c r="BB712" s="1" t="s">
        <v>3059</v>
      </c>
      <c r="BC712" s="1"/>
      <c r="BD712">
        <v>1267</v>
      </c>
      <c r="BE712" s="1" t="s">
        <v>2814</v>
      </c>
      <c r="BF712">
        <v>5439</v>
      </c>
      <c r="BG712">
        <v>1</v>
      </c>
      <c r="BH712" s="1" t="s">
        <v>2455</v>
      </c>
    </row>
    <row r="713" spans="1:60">
      <c r="A713" s="8">
        <v>136458</v>
      </c>
      <c r="B713" s="1" t="s">
        <v>3022</v>
      </c>
      <c r="C713" s="1" t="s">
        <v>2481</v>
      </c>
      <c r="D713" s="1" t="s">
        <v>914</v>
      </c>
      <c r="E713">
        <v>1</v>
      </c>
      <c r="F713" s="9" t="s">
        <v>3083</v>
      </c>
      <c r="G713" s="4">
        <v>2000000</v>
      </c>
      <c r="I713" s="14">
        <f t="shared" si="11"/>
        <v>2000000</v>
      </c>
      <c r="N713" s="1" t="s">
        <v>2441</v>
      </c>
      <c r="O713">
        <v>0</v>
      </c>
      <c r="P713" s="3">
        <v>46258</v>
      </c>
      <c r="Q713" s="1" t="s">
        <v>2465</v>
      </c>
      <c r="R713">
        <v>139675</v>
      </c>
      <c r="U713" s="1" t="s">
        <v>1482</v>
      </c>
      <c r="V713">
        <v>0</v>
      </c>
      <c r="W713">
        <v>1</v>
      </c>
      <c r="X713" s="1"/>
      <c r="Y713" s="1" t="s">
        <v>1770</v>
      </c>
      <c r="Z713" s="1" t="s">
        <v>1813</v>
      </c>
      <c r="AA713" s="1" t="s">
        <v>1815</v>
      </c>
      <c r="AB713" s="1" t="s">
        <v>1895</v>
      </c>
      <c r="AC713" s="1" t="s">
        <v>1920</v>
      </c>
      <c r="AD713" s="1" t="s">
        <v>1941</v>
      </c>
      <c r="AE713" s="1"/>
      <c r="AF713">
        <v>1</v>
      </c>
      <c r="AG713" s="1" t="s">
        <v>1482</v>
      </c>
      <c r="AH713" s="1" t="s">
        <v>2263</v>
      </c>
      <c r="AI713" s="1"/>
      <c r="AJ713" s="1" t="s">
        <v>2264</v>
      </c>
      <c r="AK713" s="1" t="s">
        <v>1482</v>
      </c>
      <c r="AL713" s="1" t="s">
        <v>1482</v>
      </c>
      <c r="AM713" s="1" t="s">
        <v>2444</v>
      </c>
      <c r="AN713" s="3">
        <v>46258</v>
      </c>
      <c r="AO713" s="1" t="s">
        <v>2451</v>
      </c>
      <c r="AP713" s="1" t="s">
        <v>2746</v>
      </c>
      <c r="AQ713" s="1" t="s">
        <v>2811</v>
      </c>
      <c r="AR713" s="1" t="s">
        <v>2811</v>
      </c>
      <c r="AS713" s="1" t="s">
        <v>2814</v>
      </c>
      <c r="AT713" s="1" t="s">
        <v>1895</v>
      </c>
      <c r="AU713" s="1" t="s">
        <v>1920</v>
      </c>
      <c r="AV713" s="1" t="s">
        <v>2825</v>
      </c>
      <c r="AW713" s="1"/>
      <c r="AX713" s="1"/>
      <c r="AY713" s="1" t="s">
        <v>2829</v>
      </c>
      <c r="AZ713" s="1" t="s">
        <v>2829</v>
      </c>
      <c r="BA713" s="1" t="s">
        <v>2835</v>
      </c>
      <c r="BB713" s="1" t="s">
        <v>3059</v>
      </c>
      <c r="BC713" s="1"/>
      <c r="BD713">
        <v>1267</v>
      </c>
      <c r="BE713" s="1" t="s">
        <v>2814</v>
      </c>
      <c r="BF713">
        <v>6149</v>
      </c>
      <c r="BG713">
        <v>1</v>
      </c>
      <c r="BH713" s="1" t="s">
        <v>2459</v>
      </c>
    </row>
    <row r="714" spans="1:60">
      <c r="A714" s="8">
        <v>136483</v>
      </c>
      <c r="B714" s="1" t="s">
        <v>2904</v>
      </c>
      <c r="C714" s="1" t="s">
        <v>3166</v>
      </c>
      <c r="D714" s="1" t="s">
        <v>957</v>
      </c>
      <c r="E714">
        <v>1</v>
      </c>
      <c r="F714" s="9" t="s">
        <v>3083</v>
      </c>
      <c r="G714" s="4">
        <v>2000000</v>
      </c>
      <c r="I714" s="14">
        <f t="shared" si="11"/>
        <v>2000000</v>
      </c>
      <c r="N714" s="1" t="s">
        <v>2441</v>
      </c>
      <c r="O714">
        <v>0</v>
      </c>
      <c r="P714" s="3">
        <v>46259</v>
      </c>
      <c r="Q714" s="1" t="s">
        <v>2466</v>
      </c>
      <c r="R714">
        <v>139618</v>
      </c>
      <c r="U714" s="1" t="s">
        <v>1088</v>
      </c>
      <c r="V714">
        <v>20</v>
      </c>
      <c r="W714">
        <v>1</v>
      </c>
      <c r="X714" s="1"/>
      <c r="Y714" s="1" t="s">
        <v>1768</v>
      </c>
      <c r="Z714" s="1" t="s">
        <v>1813</v>
      </c>
      <c r="AA714" s="1" t="s">
        <v>1817</v>
      </c>
      <c r="AB714" s="1" t="s">
        <v>1896</v>
      </c>
      <c r="AC714" s="1" t="s">
        <v>1929</v>
      </c>
      <c r="AD714" s="1" t="s">
        <v>1941</v>
      </c>
      <c r="AE714" s="1"/>
      <c r="AF714">
        <v>1</v>
      </c>
      <c r="AG714" s="1" t="s">
        <v>1482</v>
      </c>
      <c r="AH714" s="1" t="s">
        <v>2263</v>
      </c>
      <c r="AI714" s="1"/>
      <c r="AJ714" s="1" t="s">
        <v>2266</v>
      </c>
      <c r="AK714" s="1" t="s">
        <v>2359</v>
      </c>
      <c r="AL714" s="1" t="s">
        <v>2434</v>
      </c>
      <c r="AM714" s="1"/>
      <c r="AN714" s="3">
        <v>46259</v>
      </c>
      <c r="AO714" s="1" t="s">
        <v>2451</v>
      </c>
      <c r="AP714" s="1" t="s">
        <v>2769</v>
      </c>
      <c r="AQ714" s="1" t="s">
        <v>2811</v>
      </c>
      <c r="AR714" s="1" t="s">
        <v>2811</v>
      </c>
      <c r="AS714" s="1" t="s">
        <v>2818</v>
      </c>
      <c r="AT714" s="1" t="s">
        <v>1896</v>
      </c>
      <c r="AU714" s="1" t="s">
        <v>1929</v>
      </c>
      <c r="AV714" s="1" t="s">
        <v>2825</v>
      </c>
      <c r="AW714" s="1"/>
      <c r="AX714" s="1"/>
      <c r="AY714" s="1" t="s">
        <v>2833</v>
      </c>
      <c r="AZ714" s="1" t="s">
        <v>2829</v>
      </c>
      <c r="BA714" s="1" t="s">
        <v>2837</v>
      </c>
      <c r="BB714" s="1" t="s">
        <v>3063</v>
      </c>
      <c r="BC714" s="1"/>
      <c r="BD714">
        <v>22421</v>
      </c>
      <c r="BE714" s="1" t="s">
        <v>2818</v>
      </c>
      <c r="BF714">
        <v>2633</v>
      </c>
      <c r="BG714">
        <v>1</v>
      </c>
      <c r="BH714" s="1" t="s">
        <v>2451</v>
      </c>
    </row>
    <row r="715" spans="1:60">
      <c r="A715" s="8">
        <v>136062</v>
      </c>
      <c r="B715" s="1" t="s">
        <v>2841</v>
      </c>
      <c r="C715" s="1" t="s">
        <v>3093</v>
      </c>
      <c r="D715" s="1" t="s">
        <v>74</v>
      </c>
      <c r="E715">
        <v>1</v>
      </c>
      <c r="F715" s="9" t="s">
        <v>3084</v>
      </c>
      <c r="G715" s="4">
        <v>2046000</v>
      </c>
      <c r="I715" s="14">
        <f t="shared" si="11"/>
        <v>2046000</v>
      </c>
      <c r="N715" s="1" t="s">
        <v>2441</v>
      </c>
      <c r="O715">
        <v>0</v>
      </c>
      <c r="P715" s="3">
        <v>46237</v>
      </c>
      <c r="Q715" s="1" t="s">
        <v>2445</v>
      </c>
      <c r="R715">
        <v>139333</v>
      </c>
      <c r="U715" s="1" t="s">
        <v>1062</v>
      </c>
      <c r="V715">
        <v>0</v>
      </c>
      <c r="W715">
        <v>6</v>
      </c>
      <c r="X715" s="1"/>
      <c r="Y715" s="1" t="s">
        <v>1768</v>
      </c>
      <c r="Z715" s="1" t="s">
        <v>1814</v>
      </c>
      <c r="AA715" s="1" t="s">
        <v>1815</v>
      </c>
      <c r="AB715" s="1" t="s">
        <v>1824</v>
      </c>
      <c r="AC715" s="1" t="s">
        <v>1919</v>
      </c>
      <c r="AD715" s="1" t="s">
        <v>1941</v>
      </c>
      <c r="AE715" s="1"/>
      <c r="AF715">
        <v>0</v>
      </c>
      <c r="AG715" s="1" t="s">
        <v>1350</v>
      </c>
      <c r="AH715" s="1" t="s">
        <v>2263</v>
      </c>
      <c r="AI715" s="1"/>
      <c r="AJ715" s="1" t="s">
        <v>2264</v>
      </c>
      <c r="AK715" s="1" t="s">
        <v>2269</v>
      </c>
      <c r="AL715" s="1" t="s">
        <v>2269</v>
      </c>
      <c r="AM715" s="1" t="s">
        <v>2444</v>
      </c>
      <c r="AN715" s="3">
        <v>46237</v>
      </c>
      <c r="AO715" s="1" t="s">
        <v>2451</v>
      </c>
      <c r="AP715" s="1" t="s">
        <v>2473</v>
      </c>
      <c r="AQ715" s="1" t="s">
        <v>2811</v>
      </c>
      <c r="AR715" s="1" t="s">
        <v>2811</v>
      </c>
      <c r="AS715" s="1" t="s">
        <v>2816</v>
      </c>
      <c r="AT715" s="1" t="s">
        <v>1824</v>
      </c>
      <c r="AU715" s="1" t="s">
        <v>1919</v>
      </c>
      <c r="AV715" s="1" t="s">
        <v>2825</v>
      </c>
      <c r="AW715" s="1"/>
      <c r="AX715" s="1"/>
      <c r="AY715" s="1" t="s">
        <v>2830</v>
      </c>
      <c r="AZ715" s="1" t="s">
        <v>2830</v>
      </c>
      <c r="BA715" s="1" t="s">
        <v>2835</v>
      </c>
      <c r="BB715" s="1" t="s">
        <v>3059</v>
      </c>
      <c r="BC715" s="1"/>
      <c r="BD715">
        <v>11533</v>
      </c>
      <c r="BE715" s="1" t="s">
        <v>2816</v>
      </c>
      <c r="BF715">
        <v>2490</v>
      </c>
      <c r="BG715">
        <v>6</v>
      </c>
      <c r="BH715" s="1" t="s">
        <v>3260</v>
      </c>
    </row>
    <row r="716" spans="1:60" ht="57">
      <c r="A716" s="8">
        <v>136319</v>
      </c>
      <c r="B716" s="1" t="s">
        <v>2917</v>
      </c>
      <c r="C716" s="1" t="s">
        <v>3123</v>
      </c>
      <c r="D716" s="2" t="s">
        <v>695</v>
      </c>
      <c r="E716">
        <v>1</v>
      </c>
      <c r="F716" s="9" t="s">
        <v>3083</v>
      </c>
      <c r="G716" s="4">
        <v>2073500</v>
      </c>
      <c r="I716" s="14">
        <f t="shared" si="11"/>
        <v>2073500</v>
      </c>
      <c r="N716" s="1" t="s">
        <v>2441</v>
      </c>
      <c r="O716">
        <v>0</v>
      </c>
      <c r="P716" s="3">
        <v>46248</v>
      </c>
      <c r="Q716" s="1" t="s">
        <v>2454</v>
      </c>
      <c r="R716">
        <v>139541</v>
      </c>
      <c r="U716" s="1" t="s">
        <v>1506</v>
      </c>
      <c r="V716">
        <v>0</v>
      </c>
      <c r="W716">
        <v>1</v>
      </c>
      <c r="X716" s="1"/>
      <c r="Y716" s="1" t="s">
        <v>1786</v>
      </c>
      <c r="Z716" s="1" t="s">
        <v>1814</v>
      </c>
      <c r="AA716" s="1" t="s">
        <v>1817</v>
      </c>
      <c r="AB716" s="1" t="s">
        <v>1869</v>
      </c>
      <c r="AC716" s="1" t="s">
        <v>1930</v>
      </c>
      <c r="AD716" s="1" t="s">
        <v>1941</v>
      </c>
      <c r="AE716" s="1"/>
      <c r="AF716">
        <v>0</v>
      </c>
      <c r="AG716" s="1" t="s">
        <v>1350</v>
      </c>
      <c r="AH716" s="1" t="s">
        <v>2263</v>
      </c>
      <c r="AI716" s="1"/>
      <c r="AJ716" s="1" t="s">
        <v>2265</v>
      </c>
      <c r="AK716" s="1" t="s">
        <v>1506</v>
      </c>
      <c r="AL716" s="1" t="s">
        <v>1506</v>
      </c>
      <c r="AM716" s="1" t="s">
        <v>2444</v>
      </c>
      <c r="AN716" s="3">
        <v>46248</v>
      </c>
      <c r="AO716" s="1" t="s">
        <v>2451</v>
      </c>
      <c r="AP716" s="1" t="s">
        <v>2636</v>
      </c>
      <c r="AQ716" s="1" t="s">
        <v>2811</v>
      </c>
      <c r="AR716" s="1" t="s">
        <v>2811</v>
      </c>
      <c r="AS716" s="1" t="s">
        <v>2818</v>
      </c>
      <c r="AT716" s="1" t="s">
        <v>1869</v>
      </c>
      <c r="AU716" s="1" t="s">
        <v>1930</v>
      </c>
      <c r="AV716" s="1" t="s">
        <v>2827</v>
      </c>
      <c r="AW716" s="1"/>
      <c r="AX716" s="1"/>
      <c r="AY716" s="1" t="s">
        <v>2830</v>
      </c>
      <c r="AZ716" s="1" t="s">
        <v>2830</v>
      </c>
      <c r="BA716" s="1" t="s">
        <v>2836</v>
      </c>
      <c r="BB716" s="1" t="s">
        <v>3078</v>
      </c>
      <c r="BC716" s="1"/>
      <c r="BD716">
        <v>1250</v>
      </c>
      <c r="BE716" s="1" t="s">
        <v>2818</v>
      </c>
      <c r="BF716">
        <v>2886</v>
      </c>
      <c r="BG716">
        <v>1</v>
      </c>
      <c r="BH716" s="1" t="s">
        <v>2455</v>
      </c>
    </row>
    <row r="717" spans="1:60">
      <c r="A717" s="8">
        <v>136435</v>
      </c>
      <c r="B717" s="1" t="s">
        <v>3007</v>
      </c>
      <c r="C717" s="1" t="s">
        <v>3089</v>
      </c>
      <c r="D717" s="1" t="s">
        <v>880</v>
      </c>
      <c r="E717">
        <v>1</v>
      </c>
      <c r="F717" s="9" t="s">
        <v>3083</v>
      </c>
      <c r="G717" s="4">
        <v>2100000</v>
      </c>
      <c r="I717" s="14">
        <f t="shared" si="11"/>
        <v>2100000</v>
      </c>
      <c r="N717" s="1" t="s">
        <v>2441</v>
      </c>
      <c r="O717">
        <v>0</v>
      </c>
      <c r="P717" s="3">
        <v>46254</v>
      </c>
      <c r="Q717" s="1" t="s">
        <v>2462</v>
      </c>
      <c r="R717">
        <v>139540</v>
      </c>
      <c r="U717" s="1" t="s">
        <v>1142</v>
      </c>
      <c r="V717">
        <v>0</v>
      </c>
      <c r="W717">
        <v>1</v>
      </c>
      <c r="X717" s="1"/>
      <c r="Y717" s="1" t="s">
        <v>1764</v>
      </c>
      <c r="Z717" s="1" t="s">
        <v>1813</v>
      </c>
      <c r="AA717" s="1" t="s">
        <v>1815</v>
      </c>
      <c r="AB717" s="1" t="s">
        <v>1821</v>
      </c>
      <c r="AC717" s="1" t="s">
        <v>1916</v>
      </c>
      <c r="AD717" s="1" t="s">
        <v>1941</v>
      </c>
      <c r="AE717" s="1"/>
      <c r="AF717">
        <v>1</v>
      </c>
      <c r="AG717" s="1" t="s">
        <v>1142</v>
      </c>
      <c r="AH717" s="1" t="s">
        <v>2263</v>
      </c>
      <c r="AI717" s="1"/>
      <c r="AJ717" s="1" t="s">
        <v>2264</v>
      </c>
      <c r="AK717" s="1" t="s">
        <v>2348</v>
      </c>
      <c r="AL717" s="1" t="s">
        <v>2348</v>
      </c>
      <c r="AM717" s="1" t="s">
        <v>2444</v>
      </c>
      <c r="AN717" s="3">
        <v>46254</v>
      </c>
      <c r="AO717" s="1" t="s">
        <v>2451</v>
      </c>
      <c r="AP717" s="1" t="s">
        <v>2728</v>
      </c>
      <c r="AQ717" s="1" t="s">
        <v>2811</v>
      </c>
      <c r="AR717" s="1" t="s">
        <v>2811</v>
      </c>
      <c r="AS717" s="1" t="s">
        <v>2814</v>
      </c>
      <c r="AT717" s="1" t="s">
        <v>1821</v>
      </c>
      <c r="AU717" s="1" t="s">
        <v>1916</v>
      </c>
      <c r="AV717" s="1" t="s">
        <v>2825</v>
      </c>
      <c r="AW717" s="1"/>
      <c r="AX717" s="1"/>
      <c r="AY717" s="1" t="s">
        <v>2829</v>
      </c>
      <c r="AZ717" s="1" t="s">
        <v>2829</v>
      </c>
      <c r="BA717" s="1" t="s">
        <v>2835</v>
      </c>
      <c r="BB717" s="1" t="s">
        <v>3059</v>
      </c>
      <c r="BC717" s="1"/>
      <c r="BD717">
        <v>1265</v>
      </c>
      <c r="BE717" s="1" t="s">
        <v>2814</v>
      </c>
      <c r="BF717">
        <v>2438</v>
      </c>
      <c r="BG717">
        <v>1</v>
      </c>
      <c r="BH717" s="1" t="s">
        <v>2455</v>
      </c>
    </row>
    <row r="718" spans="1:60">
      <c r="A718" s="8">
        <v>136435</v>
      </c>
      <c r="B718" s="1" t="s">
        <v>3007</v>
      </c>
      <c r="C718" s="1" t="s">
        <v>3089</v>
      </c>
      <c r="D718" s="1" t="s">
        <v>881</v>
      </c>
      <c r="E718">
        <v>1</v>
      </c>
      <c r="F718" s="9" t="s">
        <v>3083</v>
      </c>
      <c r="G718" s="4">
        <v>2100000</v>
      </c>
      <c r="I718" s="14">
        <f t="shared" si="11"/>
        <v>2100000</v>
      </c>
      <c r="N718" s="1" t="s">
        <v>2441</v>
      </c>
      <c r="O718">
        <v>0</v>
      </c>
      <c r="P718" s="3">
        <v>46254</v>
      </c>
      <c r="Q718" s="1" t="s">
        <v>2462</v>
      </c>
      <c r="R718">
        <v>139540</v>
      </c>
      <c r="U718" s="1" t="s">
        <v>1142</v>
      </c>
      <c r="V718">
        <v>0</v>
      </c>
      <c r="W718">
        <v>2</v>
      </c>
      <c r="X718" s="1"/>
      <c r="Y718" s="1" t="s">
        <v>1764</v>
      </c>
      <c r="Z718" s="1" t="s">
        <v>1813</v>
      </c>
      <c r="AA718" s="1" t="s">
        <v>1815</v>
      </c>
      <c r="AB718" s="1" t="s">
        <v>1821</v>
      </c>
      <c r="AC718" s="1" t="s">
        <v>1916</v>
      </c>
      <c r="AD718" s="1" t="s">
        <v>1941</v>
      </c>
      <c r="AE718" s="1"/>
      <c r="AF718">
        <v>1</v>
      </c>
      <c r="AG718" s="1" t="s">
        <v>1142</v>
      </c>
      <c r="AH718" s="1" t="s">
        <v>2263</v>
      </c>
      <c r="AI718" s="1"/>
      <c r="AJ718" s="1" t="s">
        <v>2264</v>
      </c>
      <c r="AK718" s="1" t="s">
        <v>2348</v>
      </c>
      <c r="AL718" s="1" t="s">
        <v>2348</v>
      </c>
      <c r="AM718" s="1" t="s">
        <v>2444</v>
      </c>
      <c r="AN718" s="3">
        <v>46254</v>
      </c>
      <c r="AO718" s="1" t="s">
        <v>2451</v>
      </c>
      <c r="AP718" s="1" t="s">
        <v>2728</v>
      </c>
      <c r="AQ718" s="1" t="s">
        <v>2811</v>
      </c>
      <c r="AR718" s="1" t="s">
        <v>2811</v>
      </c>
      <c r="AS718" s="1" t="s">
        <v>2814</v>
      </c>
      <c r="AT718" s="1" t="s">
        <v>1821</v>
      </c>
      <c r="AU718" s="1" t="s">
        <v>1916</v>
      </c>
      <c r="AV718" s="1" t="s">
        <v>2825</v>
      </c>
      <c r="AW718" s="1"/>
      <c r="AX718" s="1"/>
      <c r="AY718" s="1" t="s">
        <v>2829</v>
      </c>
      <c r="AZ718" s="1" t="s">
        <v>2829</v>
      </c>
      <c r="BA718" s="1" t="s">
        <v>2835</v>
      </c>
      <c r="BB718" s="1" t="s">
        <v>3059</v>
      </c>
      <c r="BC718" s="1"/>
      <c r="BD718">
        <v>1265</v>
      </c>
      <c r="BE718" s="1" t="s">
        <v>2814</v>
      </c>
      <c r="BF718">
        <v>2438</v>
      </c>
      <c r="BG718">
        <v>2</v>
      </c>
      <c r="BH718" s="1" t="s">
        <v>2455</v>
      </c>
    </row>
    <row r="719" spans="1:60">
      <c r="A719" s="8">
        <v>136435</v>
      </c>
      <c r="B719" s="1" t="s">
        <v>3007</v>
      </c>
      <c r="C719" s="1" t="s">
        <v>3089</v>
      </c>
      <c r="D719" s="1" t="s">
        <v>882</v>
      </c>
      <c r="E719">
        <v>1</v>
      </c>
      <c r="F719" s="9" t="s">
        <v>3083</v>
      </c>
      <c r="G719" s="4">
        <v>2100000</v>
      </c>
      <c r="I719" s="14">
        <f t="shared" si="11"/>
        <v>2100000</v>
      </c>
      <c r="N719" s="1" t="s">
        <v>2441</v>
      </c>
      <c r="O719">
        <v>0</v>
      </c>
      <c r="P719" s="3">
        <v>46254</v>
      </c>
      <c r="Q719" s="1" t="s">
        <v>2462</v>
      </c>
      <c r="R719">
        <v>139540</v>
      </c>
      <c r="U719" s="1" t="s">
        <v>1142</v>
      </c>
      <c r="V719">
        <v>0</v>
      </c>
      <c r="W719">
        <v>3</v>
      </c>
      <c r="X719" s="1"/>
      <c r="Y719" s="1" t="s">
        <v>1764</v>
      </c>
      <c r="Z719" s="1" t="s">
        <v>1813</v>
      </c>
      <c r="AA719" s="1" t="s">
        <v>1815</v>
      </c>
      <c r="AB719" s="1" t="s">
        <v>1821</v>
      </c>
      <c r="AC719" s="1" t="s">
        <v>1916</v>
      </c>
      <c r="AD719" s="1" t="s">
        <v>1941</v>
      </c>
      <c r="AE719" s="1"/>
      <c r="AF719">
        <v>1</v>
      </c>
      <c r="AG719" s="1" t="s">
        <v>1142</v>
      </c>
      <c r="AH719" s="1" t="s">
        <v>2263</v>
      </c>
      <c r="AI719" s="1"/>
      <c r="AJ719" s="1" t="s">
        <v>2264</v>
      </c>
      <c r="AK719" s="1" t="s">
        <v>2348</v>
      </c>
      <c r="AL719" s="1" t="s">
        <v>2348</v>
      </c>
      <c r="AM719" s="1" t="s">
        <v>2444</v>
      </c>
      <c r="AN719" s="3">
        <v>46254</v>
      </c>
      <c r="AO719" s="1" t="s">
        <v>2451</v>
      </c>
      <c r="AP719" s="1" t="s">
        <v>2728</v>
      </c>
      <c r="AQ719" s="1" t="s">
        <v>2811</v>
      </c>
      <c r="AR719" s="1" t="s">
        <v>2811</v>
      </c>
      <c r="AS719" s="1" t="s">
        <v>2814</v>
      </c>
      <c r="AT719" s="1" t="s">
        <v>1821</v>
      </c>
      <c r="AU719" s="1" t="s">
        <v>1916</v>
      </c>
      <c r="AV719" s="1" t="s">
        <v>2825</v>
      </c>
      <c r="AW719" s="1"/>
      <c r="AX719" s="1"/>
      <c r="AY719" s="1" t="s">
        <v>2829</v>
      </c>
      <c r="AZ719" s="1" t="s">
        <v>2829</v>
      </c>
      <c r="BA719" s="1" t="s">
        <v>2835</v>
      </c>
      <c r="BB719" s="1" t="s">
        <v>3059</v>
      </c>
      <c r="BC719" s="1"/>
      <c r="BD719">
        <v>1265</v>
      </c>
      <c r="BE719" s="1" t="s">
        <v>2814</v>
      </c>
      <c r="BF719">
        <v>2438</v>
      </c>
      <c r="BG719">
        <v>3</v>
      </c>
      <c r="BH719" s="1" t="s">
        <v>2455</v>
      </c>
    </row>
    <row r="720" spans="1:60">
      <c r="A720" s="8">
        <v>136251</v>
      </c>
      <c r="B720" s="1" t="s">
        <v>2919</v>
      </c>
      <c r="C720" s="1" t="s">
        <v>3135</v>
      </c>
      <c r="D720" s="1" t="s">
        <v>576</v>
      </c>
      <c r="E720">
        <v>197</v>
      </c>
      <c r="F720" s="9" t="s">
        <v>3083</v>
      </c>
      <c r="G720" s="4">
        <v>2122810</v>
      </c>
      <c r="I720" s="14">
        <f t="shared" si="11"/>
        <v>418193570</v>
      </c>
      <c r="N720" s="1" t="s">
        <v>2441</v>
      </c>
      <c r="O720">
        <v>0</v>
      </c>
      <c r="P720" s="3">
        <v>46244</v>
      </c>
      <c r="Q720" s="1" t="s">
        <v>2452</v>
      </c>
      <c r="R720">
        <v>139427</v>
      </c>
      <c r="U720" s="1" t="s">
        <v>1415</v>
      </c>
      <c r="V720">
        <v>20</v>
      </c>
      <c r="W720">
        <v>1</v>
      </c>
      <c r="X720" s="1"/>
      <c r="Y720" s="1" t="s">
        <v>1768</v>
      </c>
      <c r="Z720" s="1" t="s">
        <v>1813</v>
      </c>
      <c r="AA720" s="1" t="s">
        <v>1817</v>
      </c>
      <c r="AB720" s="1" t="s">
        <v>1866</v>
      </c>
      <c r="AC720" s="1" t="s">
        <v>1930</v>
      </c>
      <c r="AD720" s="1" t="s">
        <v>1941</v>
      </c>
      <c r="AE720" s="1"/>
      <c r="AF720">
        <v>197</v>
      </c>
      <c r="AG720" s="1" t="s">
        <v>2086</v>
      </c>
      <c r="AH720" s="1" t="s">
        <v>2263</v>
      </c>
      <c r="AI720" s="1"/>
      <c r="AJ720" s="1" t="s">
        <v>2266</v>
      </c>
      <c r="AK720" s="1" t="s">
        <v>2308</v>
      </c>
      <c r="AL720" s="1" t="s">
        <v>2400</v>
      </c>
      <c r="AM720" s="1"/>
      <c r="AN720" s="3">
        <v>46244</v>
      </c>
      <c r="AO720" s="1" t="s">
        <v>2451</v>
      </c>
      <c r="AP720" s="1" t="s">
        <v>2580</v>
      </c>
      <c r="AQ720" s="1" t="s">
        <v>2811</v>
      </c>
      <c r="AR720" s="1" t="s">
        <v>2811</v>
      </c>
      <c r="AS720" s="1" t="s">
        <v>2818</v>
      </c>
      <c r="AT720" s="1" t="s">
        <v>1866</v>
      </c>
      <c r="AU720" s="1" t="s">
        <v>1930</v>
      </c>
      <c r="AV720" s="1" t="s">
        <v>2825</v>
      </c>
      <c r="AW720" s="1"/>
      <c r="AX720" s="1"/>
      <c r="AY720" s="1" t="s">
        <v>2829</v>
      </c>
      <c r="AZ720" s="1" t="s">
        <v>2829</v>
      </c>
      <c r="BA720" s="1" t="s">
        <v>2837</v>
      </c>
      <c r="BB720" s="1" t="s">
        <v>3063</v>
      </c>
      <c r="BC720" s="1"/>
      <c r="BD720">
        <v>22427</v>
      </c>
      <c r="BE720" s="1" t="s">
        <v>2818</v>
      </c>
      <c r="BF720">
        <v>1033</v>
      </c>
      <c r="BG720">
        <v>1</v>
      </c>
      <c r="BH720" s="1" t="s">
        <v>2468</v>
      </c>
    </row>
    <row r="721" spans="1:60">
      <c r="A721" s="8">
        <v>136344</v>
      </c>
      <c r="B721" s="1" t="s">
        <v>2867</v>
      </c>
      <c r="C721" s="1" t="s">
        <v>3200</v>
      </c>
      <c r="D721" s="1" t="s">
        <v>740</v>
      </c>
      <c r="E721">
        <v>1</v>
      </c>
      <c r="F721" s="9" t="s">
        <v>3083</v>
      </c>
      <c r="G721" s="4">
        <v>2180300</v>
      </c>
      <c r="I721" s="14">
        <f t="shared" si="11"/>
        <v>2180300</v>
      </c>
      <c r="N721" s="1" t="s">
        <v>2441</v>
      </c>
      <c r="O721">
        <v>0</v>
      </c>
      <c r="P721" s="3">
        <v>46251</v>
      </c>
      <c r="Q721" s="1" t="s">
        <v>2458</v>
      </c>
      <c r="R721">
        <v>139521</v>
      </c>
      <c r="U721" s="1" t="s">
        <v>1536</v>
      </c>
      <c r="V721">
        <v>0</v>
      </c>
      <c r="W721">
        <v>2</v>
      </c>
      <c r="X721" s="1"/>
      <c r="Y721" s="1" t="s">
        <v>1766</v>
      </c>
      <c r="Z721" s="1" t="s">
        <v>1813</v>
      </c>
      <c r="AA721" s="1" t="s">
        <v>1815</v>
      </c>
      <c r="AB721" s="1" t="s">
        <v>1839</v>
      </c>
      <c r="AC721" s="1" t="s">
        <v>1918</v>
      </c>
      <c r="AD721" s="1" t="s">
        <v>1941</v>
      </c>
      <c r="AE721" s="1"/>
      <c r="AF721">
        <v>0</v>
      </c>
      <c r="AG721" s="1" t="s">
        <v>1350</v>
      </c>
      <c r="AH721" s="1" t="s">
        <v>2263</v>
      </c>
      <c r="AI721" s="1"/>
      <c r="AJ721" s="1" t="s">
        <v>2264</v>
      </c>
      <c r="AK721" s="1" t="s">
        <v>2333</v>
      </c>
      <c r="AL721" s="1" t="s">
        <v>2333</v>
      </c>
      <c r="AM721" s="1" t="s">
        <v>2444</v>
      </c>
      <c r="AN721" s="3">
        <v>46251</v>
      </c>
      <c r="AO721" s="1" t="s">
        <v>2451</v>
      </c>
      <c r="AP721" s="1" t="s">
        <v>2583</v>
      </c>
      <c r="AQ721" s="1" t="s">
        <v>2811</v>
      </c>
      <c r="AR721" s="1" t="s">
        <v>2811</v>
      </c>
      <c r="AS721" s="1" t="s">
        <v>2815</v>
      </c>
      <c r="AT721" s="1" t="s">
        <v>1839</v>
      </c>
      <c r="AU721" s="1" t="s">
        <v>1918</v>
      </c>
      <c r="AV721" s="1" t="s">
        <v>2825</v>
      </c>
      <c r="AW721" s="1"/>
      <c r="AX721" s="1"/>
      <c r="AY721" s="1" t="s">
        <v>2830</v>
      </c>
      <c r="AZ721" s="1" t="s">
        <v>2830</v>
      </c>
      <c r="BA721" s="1" t="s">
        <v>2835</v>
      </c>
      <c r="BB721" s="1" t="s">
        <v>3059</v>
      </c>
      <c r="BC721" s="1"/>
      <c r="BD721">
        <v>31352</v>
      </c>
      <c r="BE721" s="1" t="s">
        <v>2815</v>
      </c>
      <c r="BF721">
        <v>820</v>
      </c>
      <c r="BG721">
        <v>2</v>
      </c>
      <c r="BH721" s="1" t="s">
        <v>2455</v>
      </c>
    </row>
    <row r="722" spans="1:60">
      <c r="A722" s="8">
        <v>136352</v>
      </c>
      <c r="B722" s="1" t="s">
        <v>2867</v>
      </c>
      <c r="C722" s="1" t="s">
        <v>3200</v>
      </c>
      <c r="D722" s="1" t="s">
        <v>750</v>
      </c>
      <c r="E722">
        <v>1</v>
      </c>
      <c r="F722" s="9" t="s">
        <v>3083</v>
      </c>
      <c r="G722" s="4">
        <v>2180300</v>
      </c>
      <c r="I722" s="14">
        <f t="shared" si="11"/>
        <v>2180300</v>
      </c>
      <c r="N722" s="1" t="s">
        <v>2441</v>
      </c>
      <c r="O722">
        <v>0</v>
      </c>
      <c r="P722" s="3">
        <v>46251</v>
      </c>
      <c r="Q722" s="1" t="s">
        <v>2458</v>
      </c>
      <c r="R722">
        <v>139518</v>
      </c>
      <c r="U722" s="1" t="s">
        <v>1536</v>
      </c>
      <c r="V722">
        <v>0</v>
      </c>
      <c r="W722">
        <v>2</v>
      </c>
      <c r="X722" s="1"/>
      <c r="Y722" s="1" t="s">
        <v>1766</v>
      </c>
      <c r="Z722" s="1" t="s">
        <v>1813</v>
      </c>
      <c r="AA722" s="1" t="s">
        <v>1815</v>
      </c>
      <c r="AB722" s="1" t="s">
        <v>1839</v>
      </c>
      <c r="AC722" s="1" t="s">
        <v>1918</v>
      </c>
      <c r="AD722" s="1" t="s">
        <v>1941</v>
      </c>
      <c r="AE722" s="1"/>
      <c r="AF722">
        <v>0</v>
      </c>
      <c r="AG722" s="1" t="s">
        <v>1350</v>
      </c>
      <c r="AH722" s="1" t="s">
        <v>2263</v>
      </c>
      <c r="AI722" s="1"/>
      <c r="AJ722" s="1" t="s">
        <v>2264</v>
      </c>
      <c r="AK722" s="1" t="s">
        <v>2333</v>
      </c>
      <c r="AL722" s="1" t="s">
        <v>2333</v>
      </c>
      <c r="AM722" s="1" t="s">
        <v>2444</v>
      </c>
      <c r="AN722" s="3">
        <v>46251</v>
      </c>
      <c r="AO722" s="1" t="s">
        <v>2451</v>
      </c>
      <c r="AP722" s="1" t="s">
        <v>2658</v>
      </c>
      <c r="AQ722" s="1" t="s">
        <v>2811</v>
      </c>
      <c r="AR722" s="1" t="s">
        <v>2812</v>
      </c>
      <c r="AS722" s="1" t="s">
        <v>2815</v>
      </c>
      <c r="AT722" s="1" t="s">
        <v>1839</v>
      </c>
      <c r="AU722" s="1" t="s">
        <v>1918</v>
      </c>
      <c r="AV722" s="1" t="s">
        <v>2825</v>
      </c>
      <c r="AW722" s="1"/>
      <c r="AX722" s="1"/>
      <c r="AY722" s="1" t="s">
        <v>2830</v>
      </c>
      <c r="AZ722" s="1" t="s">
        <v>2830</v>
      </c>
      <c r="BA722" s="1" t="s">
        <v>2835</v>
      </c>
      <c r="BB722" s="1" t="s">
        <v>3059</v>
      </c>
      <c r="BC722" s="1"/>
      <c r="BD722">
        <v>31352</v>
      </c>
      <c r="BE722" s="1" t="s">
        <v>2815</v>
      </c>
      <c r="BF722">
        <v>820</v>
      </c>
      <c r="BG722">
        <v>2</v>
      </c>
      <c r="BH722" s="1" t="s">
        <v>2455</v>
      </c>
    </row>
    <row r="723" spans="1:60">
      <c r="A723" s="8">
        <v>136521</v>
      </c>
      <c r="B723" s="1" t="s">
        <v>2917</v>
      </c>
      <c r="C723" s="1" t="s">
        <v>3123</v>
      </c>
      <c r="D723" s="1" t="s">
        <v>1007</v>
      </c>
      <c r="E723">
        <v>1</v>
      </c>
      <c r="F723" s="9" t="s">
        <v>3083</v>
      </c>
      <c r="G723" s="4">
        <v>2185700</v>
      </c>
      <c r="I723" s="14">
        <f t="shared" si="11"/>
        <v>2185700</v>
      </c>
      <c r="N723" s="1" t="s">
        <v>2441</v>
      </c>
      <c r="O723">
        <v>0</v>
      </c>
      <c r="P723" s="3">
        <v>46261</v>
      </c>
      <c r="Q723" s="1" t="s">
        <v>2463</v>
      </c>
      <c r="R723">
        <v>139791</v>
      </c>
      <c r="U723" s="1" t="s">
        <v>1738</v>
      </c>
      <c r="V723">
        <v>0</v>
      </c>
      <c r="W723">
        <v>1</v>
      </c>
      <c r="X723" s="1"/>
      <c r="Y723" s="1" t="s">
        <v>1786</v>
      </c>
      <c r="Z723" s="1" t="s">
        <v>1814</v>
      </c>
      <c r="AA723" s="1" t="s">
        <v>1815</v>
      </c>
      <c r="AB723" s="1" t="s">
        <v>1911</v>
      </c>
      <c r="AC723" s="1" t="s">
        <v>1925</v>
      </c>
      <c r="AD723" s="1" t="s">
        <v>1941</v>
      </c>
      <c r="AE723" s="1"/>
      <c r="AF723">
        <v>0</v>
      </c>
      <c r="AG723" s="1" t="s">
        <v>1350</v>
      </c>
      <c r="AH723" s="1" t="s">
        <v>2263</v>
      </c>
      <c r="AI723" s="1"/>
      <c r="AJ723" s="1" t="s">
        <v>2264</v>
      </c>
      <c r="AK723" s="1" t="s">
        <v>1738</v>
      </c>
      <c r="AL723" s="1" t="s">
        <v>1738</v>
      </c>
      <c r="AM723" s="1" t="s">
        <v>2444</v>
      </c>
      <c r="AN723" s="3">
        <v>46261</v>
      </c>
      <c r="AO723" s="1" t="s">
        <v>2451</v>
      </c>
      <c r="AP723" s="1" t="s">
        <v>2786</v>
      </c>
      <c r="AQ723" s="1" t="s">
        <v>2811</v>
      </c>
      <c r="AR723" s="1" t="s">
        <v>2811</v>
      </c>
      <c r="AS723" s="1" t="s">
        <v>2819</v>
      </c>
      <c r="AT723" s="1" t="s">
        <v>1911</v>
      </c>
      <c r="AU723" s="1" t="s">
        <v>1925</v>
      </c>
      <c r="AV723" s="1" t="s">
        <v>2827</v>
      </c>
      <c r="AW723" s="1"/>
      <c r="AX723" s="1"/>
      <c r="AY723" s="1" t="s">
        <v>2830</v>
      </c>
      <c r="AZ723" s="1" t="s">
        <v>2830</v>
      </c>
      <c r="BA723" s="1" t="s">
        <v>2835</v>
      </c>
      <c r="BB723" s="1" t="s">
        <v>3064</v>
      </c>
      <c r="BC723" s="1"/>
      <c r="BD723">
        <v>1250</v>
      </c>
      <c r="BE723" s="1" t="s">
        <v>2819</v>
      </c>
      <c r="BF723">
        <v>2886</v>
      </c>
      <c r="BG723">
        <v>1</v>
      </c>
      <c r="BH723" s="1" t="s">
        <v>2463</v>
      </c>
    </row>
    <row r="724" spans="1:60">
      <c r="A724" s="8">
        <v>136122</v>
      </c>
      <c r="B724" s="1" t="s">
        <v>2864</v>
      </c>
      <c r="C724" s="1" t="s">
        <v>3096</v>
      </c>
      <c r="D724" s="1" t="s">
        <v>153</v>
      </c>
      <c r="E724">
        <v>1</v>
      </c>
      <c r="F724" s="9" t="s">
        <v>3083</v>
      </c>
      <c r="G724" s="4">
        <v>2200000</v>
      </c>
      <c r="I724" s="14">
        <f t="shared" si="11"/>
        <v>2200000</v>
      </c>
      <c r="N724" s="1" t="s">
        <v>2441</v>
      </c>
      <c r="O724">
        <v>0</v>
      </c>
      <c r="P724" s="3">
        <v>46237</v>
      </c>
      <c r="Q724" s="1" t="s">
        <v>2445</v>
      </c>
      <c r="R724">
        <v>139214</v>
      </c>
      <c r="U724" s="1" t="s">
        <v>1132</v>
      </c>
      <c r="V724">
        <v>0</v>
      </c>
      <c r="W724">
        <v>2</v>
      </c>
      <c r="X724" s="1"/>
      <c r="Y724" s="1" t="s">
        <v>1768</v>
      </c>
      <c r="Z724" s="1" t="s">
        <v>1813</v>
      </c>
      <c r="AA724" s="1" t="s">
        <v>1815</v>
      </c>
      <c r="AB724" s="1" t="s">
        <v>1823</v>
      </c>
      <c r="AC724" s="1" t="s">
        <v>1918</v>
      </c>
      <c r="AD724" s="1" t="s">
        <v>1941</v>
      </c>
      <c r="AE724" s="1"/>
      <c r="AF724">
        <v>1</v>
      </c>
      <c r="AG724" s="1" t="s">
        <v>1132</v>
      </c>
      <c r="AH724" s="1" t="s">
        <v>2263</v>
      </c>
      <c r="AI724" s="1"/>
      <c r="AJ724" s="1" t="s">
        <v>2264</v>
      </c>
      <c r="AK724" s="1" t="s">
        <v>2280</v>
      </c>
      <c r="AL724" s="1" t="s">
        <v>2280</v>
      </c>
      <c r="AM724" s="1"/>
      <c r="AN724" s="3">
        <v>46237</v>
      </c>
      <c r="AO724" s="1" t="s">
        <v>2451</v>
      </c>
      <c r="AP724" s="1" t="s">
        <v>2497</v>
      </c>
      <c r="AQ724" s="1" t="s">
        <v>2811</v>
      </c>
      <c r="AR724" s="1" t="s">
        <v>2811</v>
      </c>
      <c r="AS724" s="1" t="s">
        <v>2815</v>
      </c>
      <c r="AT724" s="1" t="s">
        <v>1823</v>
      </c>
      <c r="AU724" s="1" t="s">
        <v>1918</v>
      </c>
      <c r="AV724" s="1" t="s">
        <v>2825</v>
      </c>
      <c r="AW724" s="1"/>
      <c r="AX724" s="1"/>
      <c r="AY724" s="1" t="s">
        <v>2829</v>
      </c>
      <c r="AZ724" s="1" t="s">
        <v>2829</v>
      </c>
      <c r="BA724" s="1" t="s">
        <v>2835</v>
      </c>
      <c r="BB724" s="1" t="s">
        <v>3059</v>
      </c>
      <c r="BC724" s="1"/>
      <c r="BD724">
        <v>14862</v>
      </c>
      <c r="BE724" s="1" t="s">
        <v>2815</v>
      </c>
      <c r="BF724">
        <v>2536</v>
      </c>
      <c r="BG724">
        <v>2</v>
      </c>
      <c r="BH724" s="1" t="s">
        <v>3264</v>
      </c>
    </row>
    <row r="725" spans="1:60">
      <c r="A725" s="8">
        <v>136202</v>
      </c>
      <c r="B725" s="1" t="s">
        <v>2896</v>
      </c>
      <c r="C725" s="1" t="s">
        <v>3137</v>
      </c>
      <c r="D725" s="1" t="s">
        <v>267</v>
      </c>
      <c r="E725">
        <v>1</v>
      </c>
      <c r="F725" s="9" t="s">
        <v>3083</v>
      </c>
      <c r="G725" s="4">
        <v>2200000</v>
      </c>
      <c r="I725" s="14">
        <f t="shared" si="11"/>
        <v>2200000</v>
      </c>
      <c r="N725" s="1" t="s">
        <v>2441</v>
      </c>
      <c r="O725">
        <v>0</v>
      </c>
      <c r="P725" s="3">
        <v>46240</v>
      </c>
      <c r="Q725" s="1" t="s">
        <v>2449</v>
      </c>
      <c r="R725">
        <v>139078</v>
      </c>
      <c r="U725" s="1" t="s">
        <v>1235</v>
      </c>
      <c r="V725">
        <v>20</v>
      </c>
      <c r="W725">
        <v>1</v>
      </c>
      <c r="X725" s="1"/>
      <c r="Y725" s="1" t="s">
        <v>1768</v>
      </c>
      <c r="Z725" s="1" t="s">
        <v>1813</v>
      </c>
      <c r="AA725" s="1" t="s">
        <v>1817</v>
      </c>
      <c r="AB725" s="1" t="s">
        <v>1870</v>
      </c>
      <c r="AC725" s="1" t="s">
        <v>1931</v>
      </c>
      <c r="AD725" s="1" t="s">
        <v>1941</v>
      </c>
      <c r="AE725" s="1"/>
      <c r="AF725">
        <v>1</v>
      </c>
      <c r="AG725" s="1" t="s">
        <v>1132</v>
      </c>
      <c r="AH725" s="1" t="s">
        <v>2263</v>
      </c>
      <c r="AI725" s="1"/>
      <c r="AJ725" s="1" t="s">
        <v>2266</v>
      </c>
      <c r="AK725" s="1" t="s">
        <v>2292</v>
      </c>
      <c r="AL725" s="1" t="s">
        <v>2387</v>
      </c>
      <c r="AM725" s="1"/>
      <c r="AN725" s="3">
        <v>46240</v>
      </c>
      <c r="AO725" s="1" t="s">
        <v>2451</v>
      </c>
      <c r="AP725" s="1" t="s">
        <v>2540</v>
      </c>
      <c r="AQ725" s="1" t="s">
        <v>2811</v>
      </c>
      <c r="AR725" s="1" t="s">
        <v>2811</v>
      </c>
      <c r="AS725" s="1" t="s">
        <v>2818</v>
      </c>
      <c r="AT725" s="1" t="s">
        <v>1870</v>
      </c>
      <c r="AU725" s="1" t="s">
        <v>1931</v>
      </c>
      <c r="AV725" s="1" t="s">
        <v>2825</v>
      </c>
      <c r="AW725" s="1"/>
      <c r="AX725" s="1"/>
      <c r="AY725" s="1" t="s">
        <v>2833</v>
      </c>
      <c r="AZ725" s="1" t="s">
        <v>2829</v>
      </c>
      <c r="BA725" s="1" t="s">
        <v>2837</v>
      </c>
      <c r="BB725" s="1" t="s">
        <v>3063</v>
      </c>
      <c r="BC725" s="1"/>
      <c r="BD725">
        <v>22417</v>
      </c>
      <c r="BE725" s="1" t="s">
        <v>2818</v>
      </c>
      <c r="BF725">
        <v>2053</v>
      </c>
      <c r="BG725">
        <v>1</v>
      </c>
      <c r="BH725" s="1" t="s">
        <v>2451</v>
      </c>
    </row>
    <row r="726" spans="1:60">
      <c r="A726" s="8">
        <v>136214</v>
      </c>
      <c r="B726" s="1" t="s">
        <v>2896</v>
      </c>
      <c r="C726" s="1" t="s">
        <v>3137</v>
      </c>
      <c r="D726" s="1" t="s">
        <v>384</v>
      </c>
      <c r="E726">
        <v>1</v>
      </c>
      <c r="F726" s="9" t="s">
        <v>3083</v>
      </c>
      <c r="G726" s="4">
        <v>2200000</v>
      </c>
      <c r="I726" s="14">
        <f t="shared" si="11"/>
        <v>2200000</v>
      </c>
      <c r="N726" s="1" t="s">
        <v>2441</v>
      </c>
      <c r="O726">
        <v>0</v>
      </c>
      <c r="P726" s="3">
        <v>46240</v>
      </c>
      <c r="Q726" s="1" t="s">
        <v>2449</v>
      </c>
      <c r="R726">
        <v>139079</v>
      </c>
      <c r="U726" s="1" t="s">
        <v>1235</v>
      </c>
      <c r="V726">
        <v>20</v>
      </c>
      <c r="W726">
        <v>4</v>
      </c>
      <c r="X726" s="1"/>
      <c r="Y726" s="1" t="s">
        <v>1768</v>
      </c>
      <c r="Z726" s="1" t="s">
        <v>1813</v>
      </c>
      <c r="AA726" s="1" t="s">
        <v>1817</v>
      </c>
      <c r="AB726" s="1" t="s">
        <v>1870</v>
      </c>
      <c r="AC726" s="1" t="s">
        <v>1931</v>
      </c>
      <c r="AD726" s="1" t="s">
        <v>1941</v>
      </c>
      <c r="AE726" s="1"/>
      <c r="AF726">
        <v>0</v>
      </c>
      <c r="AG726" s="1" t="s">
        <v>1350</v>
      </c>
      <c r="AH726" s="1" t="s">
        <v>2263</v>
      </c>
      <c r="AI726" s="1"/>
      <c r="AJ726" s="1" t="s">
        <v>2266</v>
      </c>
      <c r="AK726" s="1" t="s">
        <v>2298</v>
      </c>
      <c r="AL726" s="1" t="s">
        <v>2393</v>
      </c>
      <c r="AM726" s="1"/>
      <c r="AN726" s="3">
        <v>46240</v>
      </c>
      <c r="AO726" s="1" t="s">
        <v>2451</v>
      </c>
      <c r="AP726" s="1" t="s">
        <v>2548</v>
      </c>
      <c r="AQ726" s="1" t="s">
        <v>2811</v>
      </c>
      <c r="AR726" s="1" t="s">
        <v>2811</v>
      </c>
      <c r="AS726" s="1" t="s">
        <v>2818</v>
      </c>
      <c r="AT726" s="1" t="s">
        <v>1870</v>
      </c>
      <c r="AU726" s="1" t="s">
        <v>1931</v>
      </c>
      <c r="AV726" s="1" t="s">
        <v>2825</v>
      </c>
      <c r="AW726" s="1"/>
      <c r="AX726" s="1"/>
      <c r="AY726" s="1" t="s">
        <v>2833</v>
      </c>
      <c r="AZ726" s="1" t="s">
        <v>2830</v>
      </c>
      <c r="BA726" s="1" t="s">
        <v>2837</v>
      </c>
      <c r="BB726" s="1" t="s">
        <v>3063</v>
      </c>
      <c r="BC726" s="1"/>
      <c r="BD726">
        <v>22417</v>
      </c>
      <c r="BE726" s="1" t="s">
        <v>2818</v>
      </c>
      <c r="BF726">
        <v>2053</v>
      </c>
      <c r="BG726">
        <v>4</v>
      </c>
      <c r="BH726" s="1" t="s">
        <v>2451</v>
      </c>
    </row>
    <row r="727" spans="1:60">
      <c r="A727" s="8">
        <v>136483</v>
      </c>
      <c r="B727" s="1" t="s">
        <v>2904</v>
      </c>
      <c r="C727" s="1" t="s">
        <v>3166</v>
      </c>
      <c r="D727" s="1" t="s">
        <v>959</v>
      </c>
      <c r="E727">
        <v>1</v>
      </c>
      <c r="F727" s="9" t="s">
        <v>3083</v>
      </c>
      <c r="G727" s="4">
        <v>2200000</v>
      </c>
      <c r="I727" s="14">
        <f t="shared" si="11"/>
        <v>2200000</v>
      </c>
      <c r="N727" s="1" t="s">
        <v>2441</v>
      </c>
      <c r="O727">
        <v>0</v>
      </c>
      <c r="P727" s="3">
        <v>46259</v>
      </c>
      <c r="Q727" s="1" t="s">
        <v>2466</v>
      </c>
      <c r="R727">
        <v>139618</v>
      </c>
      <c r="U727" s="1" t="s">
        <v>1235</v>
      </c>
      <c r="V727">
        <v>20</v>
      </c>
      <c r="W727">
        <v>4</v>
      </c>
      <c r="X727" s="1"/>
      <c r="Y727" s="1" t="s">
        <v>1768</v>
      </c>
      <c r="Z727" s="1" t="s">
        <v>1813</v>
      </c>
      <c r="AA727" s="1" t="s">
        <v>1817</v>
      </c>
      <c r="AB727" s="1" t="s">
        <v>1896</v>
      </c>
      <c r="AC727" s="1" t="s">
        <v>1929</v>
      </c>
      <c r="AD727" s="1" t="s">
        <v>1941</v>
      </c>
      <c r="AE727" s="1"/>
      <c r="AF727">
        <v>0</v>
      </c>
      <c r="AG727" s="1" t="s">
        <v>1350</v>
      </c>
      <c r="AH727" s="1" t="s">
        <v>2263</v>
      </c>
      <c r="AI727" s="1"/>
      <c r="AJ727" s="1" t="s">
        <v>2266</v>
      </c>
      <c r="AK727" s="1" t="s">
        <v>2359</v>
      </c>
      <c r="AL727" s="1" t="s">
        <v>2434</v>
      </c>
      <c r="AM727" s="1"/>
      <c r="AN727" s="3">
        <v>46259</v>
      </c>
      <c r="AO727" s="1" t="s">
        <v>2451</v>
      </c>
      <c r="AP727" s="1" t="s">
        <v>2769</v>
      </c>
      <c r="AQ727" s="1" t="s">
        <v>2811</v>
      </c>
      <c r="AR727" s="1" t="s">
        <v>2811</v>
      </c>
      <c r="AS727" s="1" t="s">
        <v>2818</v>
      </c>
      <c r="AT727" s="1" t="s">
        <v>1896</v>
      </c>
      <c r="AU727" s="1" t="s">
        <v>1929</v>
      </c>
      <c r="AV727" s="1" t="s">
        <v>2825</v>
      </c>
      <c r="AW727" s="1"/>
      <c r="AX727" s="1"/>
      <c r="AY727" s="1" t="s">
        <v>2833</v>
      </c>
      <c r="AZ727" s="1" t="s">
        <v>2830</v>
      </c>
      <c r="BA727" s="1" t="s">
        <v>2837</v>
      </c>
      <c r="BB727" s="1" t="s">
        <v>3063</v>
      </c>
      <c r="BC727" s="1"/>
      <c r="BD727">
        <v>22421</v>
      </c>
      <c r="BE727" s="1" t="s">
        <v>2818</v>
      </c>
      <c r="BF727">
        <v>2633</v>
      </c>
      <c r="BG727">
        <v>4</v>
      </c>
      <c r="BH727" s="1" t="s">
        <v>2451</v>
      </c>
    </row>
    <row r="728" spans="1:60">
      <c r="A728" s="8">
        <v>136082</v>
      </c>
      <c r="B728" s="1" t="s">
        <v>2841</v>
      </c>
      <c r="C728" s="1" t="s">
        <v>3094</v>
      </c>
      <c r="D728" s="1" t="s">
        <v>108</v>
      </c>
      <c r="E728">
        <v>1</v>
      </c>
      <c r="F728" s="9" t="s">
        <v>3083</v>
      </c>
      <c r="G728" s="4">
        <v>2214900</v>
      </c>
      <c r="I728" s="14">
        <f t="shared" si="11"/>
        <v>2214900</v>
      </c>
      <c r="N728" s="1" t="s">
        <v>2441</v>
      </c>
      <c r="O728">
        <v>0</v>
      </c>
      <c r="P728" s="3">
        <v>46237</v>
      </c>
      <c r="Q728" s="1" t="s">
        <v>2445</v>
      </c>
      <c r="R728">
        <v>139206</v>
      </c>
      <c r="U728" s="1" t="s">
        <v>1096</v>
      </c>
      <c r="V728">
        <v>0</v>
      </c>
      <c r="W728">
        <v>2</v>
      </c>
      <c r="X728" s="1"/>
      <c r="Y728" s="1" t="s">
        <v>1768</v>
      </c>
      <c r="Z728" s="1" t="s">
        <v>1813</v>
      </c>
      <c r="AA728" s="1" t="s">
        <v>1815</v>
      </c>
      <c r="AB728" s="1" t="s">
        <v>1824</v>
      </c>
      <c r="AC728" s="1" t="s">
        <v>1917</v>
      </c>
      <c r="AD728" s="1" t="s">
        <v>1941</v>
      </c>
      <c r="AE728" s="1"/>
      <c r="AF728">
        <v>1</v>
      </c>
      <c r="AG728" s="1" t="s">
        <v>1096</v>
      </c>
      <c r="AH728" s="1" t="s">
        <v>2263</v>
      </c>
      <c r="AI728" s="1"/>
      <c r="AJ728" s="1" t="s">
        <v>2264</v>
      </c>
      <c r="AK728" s="1" t="s">
        <v>2277</v>
      </c>
      <c r="AL728" s="1" t="s">
        <v>2277</v>
      </c>
      <c r="AM728" s="1" t="s">
        <v>2444</v>
      </c>
      <c r="AN728" s="3">
        <v>46237</v>
      </c>
      <c r="AO728" s="1" t="s">
        <v>2451</v>
      </c>
      <c r="AP728" s="1" t="s">
        <v>2487</v>
      </c>
      <c r="AQ728" s="1" t="s">
        <v>2811</v>
      </c>
      <c r="AR728" s="1" t="s">
        <v>2811</v>
      </c>
      <c r="AS728" s="1" t="s">
        <v>2814</v>
      </c>
      <c r="AT728" s="1" t="s">
        <v>1824</v>
      </c>
      <c r="AU728" s="1" t="s">
        <v>1917</v>
      </c>
      <c r="AV728" s="1" t="s">
        <v>2825</v>
      </c>
      <c r="AW728" s="1"/>
      <c r="AX728" s="1"/>
      <c r="AY728" s="1" t="s">
        <v>2829</v>
      </c>
      <c r="AZ728" s="1" t="s">
        <v>2829</v>
      </c>
      <c r="BA728" s="1" t="s">
        <v>2835</v>
      </c>
      <c r="BB728" s="1" t="s">
        <v>3059</v>
      </c>
      <c r="BC728" s="1"/>
      <c r="BD728">
        <v>1264</v>
      </c>
      <c r="BE728" s="1" t="s">
        <v>2814</v>
      </c>
      <c r="BF728">
        <v>2490</v>
      </c>
      <c r="BG728">
        <v>2</v>
      </c>
      <c r="BH728" s="1" t="s">
        <v>3263</v>
      </c>
    </row>
    <row r="729" spans="1:60">
      <c r="A729" s="8">
        <v>136476</v>
      </c>
      <c r="B729" s="1" t="s">
        <v>2917</v>
      </c>
      <c r="C729" s="1" t="s">
        <v>3123</v>
      </c>
      <c r="D729" s="1" t="s">
        <v>938</v>
      </c>
      <c r="E729">
        <v>1</v>
      </c>
      <c r="F729" s="9" t="s">
        <v>3083</v>
      </c>
      <c r="G729" s="4">
        <v>2235700</v>
      </c>
      <c r="I729" s="14">
        <f t="shared" si="11"/>
        <v>2235700</v>
      </c>
      <c r="N729" s="1" t="s">
        <v>2441</v>
      </c>
      <c r="O729">
        <v>0</v>
      </c>
      <c r="P729" s="3">
        <v>46258</v>
      </c>
      <c r="Q729" s="1" t="s">
        <v>2465</v>
      </c>
      <c r="R729">
        <v>139735</v>
      </c>
      <c r="U729" s="1" t="s">
        <v>1686</v>
      </c>
      <c r="V729">
        <v>0</v>
      </c>
      <c r="W729">
        <v>1</v>
      </c>
      <c r="X729" s="1"/>
      <c r="Y729" s="1" t="s">
        <v>1786</v>
      </c>
      <c r="Z729" s="1" t="s">
        <v>1814</v>
      </c>
      <c r="AA729" s="1" t="s">
        <v>1820</v>
      </c>
      <c r="AB729" s="1" t="s">
        <v>1862</v>
      </c>
      <c r="AC729" s="1" t="s">
        <v>1820</v>
      </c>
      <c r="AD729" s="1" t="s">
        <v>1941</v>
      </c>
      <c r="AE729" s="1"/>
      <c r="AF729">
        <v>0</v>
      </c>
      <c r="AG729" s="1" t="s">
        <v>1350</v>
      </c>
      <c r="AH729" s="1" t="s">
        <v>2263</v>
      </c>
      <c r="AI729" s="1"/>
      <c r="AJ729" s="1" t="s">
        <v>2265</v>
      </c>
      <c r="AK729" s="1" t="s">
        <v>1686</v>
      </c>
      <c r="AL729" s="1" t="s">
        <v>1686</v>
      </c>
      <c r="AM729" s="1" t="s">
        <v>2444</v>
      </c>
      <c r="AN729" s="3">
        <v>46258</v>
      </c>
      <c r="AO729" s="1" t="s">
        <v>2451</v>
      </c>
      <c r="AP729" s="1" t="s">
        <v>2762</v>
      </c>
      <c r="AQ729" s="1" t="s">
        <v>2811</v>
      </c>
      <c r="AR729" s="1" t="s">
        <v>2811</v>
      </c>
      <c r="AS729" s="1" t="s">
        <v>2824</v>
      </c>
      <c r="AT729" s="1" t="s">
        <v>1862</v>
      </c>
      <c r="AU729" s="1" t="s">
        <v>1820</v>
      </c>
      <c r="AV729" s="1" t="s">
        <v>2827</v>
      </c>
      <c r="AW729" s="1"/>
      <c r="AX729" s="1"/>
      <c r="AY729" s="1" t="s">
        <v>2830</v>
      </c>
      <c r="AZ729" s="1" t="s">
        <v>2830</v>
      </c>
      <c r="BA729" s="1" t="s">
        <v>2836</v>
      </c>
      <c r="BB729" s="1" t="s">
        <v>3070</v>
      </c>
      <c r="BC729" s="1"/>
      <c r="BD729">
        <v>1250</v>
      </c>
      <c r="BE729" s="1" t="s">
        <v>2824</v>
      </c>
      <c r="BF729">
        <v>2886</v>
      </c>
      <c r="BG729">
        <v>1</v>
      </c>
      <c r="BH729" s="1" t="s">
        <v>2465</v>
      </c>
    </row>
    <row r="730" spans="1:60">
      <c r="A730" s="8">
        <v>136083</v>
      </c>
      <c r="B730" s="1" t="s">
        <v>2841</v>
      </c>
      <c r="C730" s="1" t="s">
        <v>3096</v>
      </c>
      <c r="D730" s="1" t="s">
        <v>110</v>
      </c>
      <c r="E730">
        <v>1</v>
      </c>
      <c r="F730" s="9" t="s">
        <v>3083</v>
      </c>
      <c r="G730" s="4">
        <v>2247800</v>
      </c>
      <c r="I730" s="14">
        <f t="shared" si="11"/>
        <v>2247800</v>
      </c>
      <c r="N730" s="1" t="s">
        <v>2441</v>
      </c>
      <c r="O730">
        <v>0</v>
      </c>
      <c r="P730" s="3">
        <v>46237</v>
      </c>
      <c r="Q730" s="1" t="s">
        <v>2445</v>
      </c>
      <c r="R730">
        <v>139190</v>
      </c>
      <c r="U730" s="1" t="s">
        <v>1098</v>
      </c>
      <c r="V730">
        <v>20</v>
      </c>
      <c r="W730">
        <v>1</v>
      </c>
      <c r="X730" s="1"/>
      <c r="Y730" s="1" t="s">
        <v>1768</v>
      </c>
      <c r="Z730" s="1" t="s">
        <v>1813</v>
      </c>
      <c r="AA730" s="1" t="s">
        <v>1815</v>
      </c>
      <c r="AB730" s="1" t="s">
        <v>1835</v>
      </c>
      <c r="AC730" s="1" t="s">
        <v>1922</v>
      </c>
      <c r="AD730" s="1" t="s">
        <v>1941</v>
      </c>
      <c r="AE730" s="1"/>
      <c r="AF730">
        <v>1</v>
      </c>
      <c r="AG730" s="1" t="s">
        <v>1973</v>
      </c>
      <c r="AH730" s="1" t="s">
        <v>2263</v>
      </c>
      <c r="AI730" s="1"/>
      <c r="AJ730" s="1" t="s">
        <v>2265</v>
      </c>
      <c r="AK730" s="1" t="s">
        <v>1973</v>
      </c>
      <c r="AL730" s="1" t="s">
        <v>1098</v>
      </c>
      <c r="AM730" s="1"/>
      <c r="AN730" s="3">
        <v>46237</v>
      </c>
      <c r="AO730" s="1" t="s">
        <v>2451</v>
      </c>
      <c r="AP730" s="1"/>
      <c r="AQ730" s="1" t="s">
        <v>2811</v>
      </c>
      <c r="AR730" s="1" t="s">
        <v>2811</v>
      </c>
      <c r="AS730" s="1" t="s">
        <v>2819</v>
      </c>
      <c r="AT730" s="1" t="s">
        <v>1835</v>
      </c>
      <c r="AU730" s="1" t="s">
        <v>1922</v>
      </c>
      <c r="AV730" s="1" t="s">
        <v>2825</v>
      </c>
      <c r="AW730" s="1"/>
      <c r="AX730" s="1"/>
      <c r="AY730" s="1" t="s">
        <v>2829</v>
      </c>
      <c r="AZ730" s="1" t="s">
        <v>2829</v>
      </c>
      <c r="BA730" s="1" t="s">
        <v>2836</v>
      </c>
      <c r="BB730" s="1" t="s">
        <v>3061</v>
      </c>
      <c r="BC730" s="1"/>
      <c r="BD730">
        <v>14862</v>
      </c>
      <c r="BE730" s="1" t="s">
        <v>2819</v>
      </c>
      <c r="BF730">
        <v>2490</v>
      </c>
      <c r="BG730">
        <v>1</v>
      </c>
      <c r="BH730" s="1" t="s">
        <v>3263</v>
      </c>
    </row>
    <row r="731" spans="1:60">
      <c r="A731" s="8">
        <v>136221</v>
      </c>
      <c r="B731" s="1" t="s">
        <v>2904</v>
      </c>
      <c r="C731" s="1" t="s">
        <v>3137</v>
      </c>
      <c r="D731" s="1" t="s">
        <v>484</v>
      </c>
      <c r="E731">
        <v>1</v>
      </c>
      <c r="F731" s="9" t="s">
        <v>3083</v>
      </c>
      <c r="G731" s="4">
        <v>2253000</v>
      </c>
      <c r="I731" s="14">
        <f t="shared" si="11"/>
        <v>2253000</v>
      </c>
      <c r="N731" s="1" t="s">
        <v>2441</v>
      </c>
      <c r="O731">
        <v>0</v>
      </c>
      <c r="P731" s="3">
        <v>46241</v>
      </c>
      <c r="Q731" s="1" t="s">
        <v>2453</v>
      </c>
      <c r="R731">
        <v>139102</v>
      </c>
      <c r="U731" s="1" t="s">
        <v>1339</v>
      </c>
      <c r="V731">
        <v>20</v>
      </c>
      <c r="W731">
        <v>1</v>
      </c>
      <c r="X731" s="1"/>
      <c r="Y731" s="1" t="s">
        <v>1768</v>
      </c>
      <c r="Z731" s="1" t="s">
        <v>1813</v>
      </c>
      <c r="AA731" s="1" t="s">
        <v>1817</v>
      </c>
      <c r="AB731" s="1" t="s">
        <v>1870</v>
      </c>
      <c r="AC731" s="1" t="s">
        <v>1931</v>
      </c>
      <c r="AD731" s="1" t="s">
        <v>1941</v>
      </c>
      <c r="AE731" s="1"/>
      <c r="AF731">
        <v>1</v>
      </c>
      <c r="AG731" s="1" t="s">
        <v>2075</v>
      </c>
      <c r="AH731" s="1" t="s">
        <v>2263</v>
      </c>
      <c r="AI731" s="1"/>
      <c r="AJ731" s="1" t="s">
        <v>2266</v>
      </c>
      <c r="AK731" s="1" t="s">
        <v>2302</v>
      </c>
      <c r="AL731" s="1" t="s">
        <v>2397</v>
      </c>
      <c r="AM731" s="1"/>
      <c r="AN731" s="3">
        <v>46241</v>
      </c>
      <c r="AO731" s="1" t="s">
        <v>2451</v>
      </c>
      <c r="AP731" s="1" t="s">
        <v>2556</v>
      </c>
      <c r="AQ731" s="1" t="s">
        <v>2811</v>
      </c>
      <c r="AR731" s="1" t="s">
        <v>2811</v>
      </c>
      <c r="AS731" s="1" t="s">
        <v>2818</v>
      </c>
      <c r="AT731" s="1" t="s">
        <v>1870</v>
      </c>
      <c r="AU731" s="1" t="s">
        <v>1931</v>
      </c>
      <c r="AV731" s="1" t="s">
        <v>2825</v>
      </c>
      <c r="AW731" s="1"/>
      <c r="AX731" s="1"/>
      <c r="AY731" s="1" t="s">
        <v>2833</v>
      </c>
      <c r="AZ731" s="1" t="s">
        <v>2829</v>
      </c>
      <c r="BA731" s="1" t="s">
        <v>2837</v>
      </c>
      <c r="BB731" s="1" t="s">
        <v>3063</v>
      </c>
      <c r="BC731" s="1"/>
      <c r="BD731">
        <v>22417</v>
      </c>
      <c r="BE731" s="1" t="s">
        <v>2818</v>
      </c>
      <c r="BF731">
        <v>2633</v>
      </c>
      <c r="BG731">
        <v>1</v>
      </c>
      <c r="BH731" s="1" t="s">
        <v>2451</v>
      </c>
    </row>
    <row r="732" spans="1:60">
      <c r="A732" s="8">
        <v>136221</v>
      </c>
      <c r="B732" s="1" t="s">
        <v>2904</v>
      </c>
      <c r="C732" s="1" t="s">
        <v>3137</v>
      </c>
      <c r="D732" s="1" t="s">
        <v>494</v>
      </c>
      <c r="E732">
        <v>1</v>
      </c>
      <c r="F732" s="9" t="s">
        <v>3083</v>
      </c>
      <c r="G732" s="4">
        <v>2253000</v>
      </c>
      <c r="I732" s="14">
        <f t="shared" si="11"/>
        <v>2253000</v>
      </c>
      <c r="N732" s="1" t="s">
        <v>2441</v>
      </c>
      <c r="O732">
        <v>0</v>
      </c>
      <c r="P732" s="3">
        <v>46241</v>
      </c>
      <c r="Q732" s="1" t="s">
        <v>2453</v>
      </c>
      <c r="R732">
        <v>139102</v>
      </c>
      <c r="U732" s="1" t="s">
        <v>1339</v>
      </c>
      <c r="V732">
        <v>20</v>
      </c>
      <c r="W732">
        <v>11</v>
      </c>
      <c r="X732" s="1"/>
      <c r="Y732" s="1" t="s">
        <v>1768</v>
      </c>
      <c r="Z732" s="1" t="s">
        <v>1813</v>
      </c>
      <c r="AA732" s="1" t="s">
        <v>1817</v>
      </c>
      <c r="AB732" s="1" t="s">
        <v>1870</v>
      </c>
      <c r="AC732" s="1" t="s">
        <v>1931</v>
      </c>
      <c r="AD732" s="1" t="s">
        <v>1941</v>
      </c>
      <c r="AE732" s="1"/>
      <c r="AF732">
        <v>0</v>
      </c>
      <c r="AG732" s="1" t="s">
        <v>1350</v>
      </c>
      <c r="AH732" s="1" t="s">
        <v>2263</v>
      </c>
      <c r="AI732" s="1"/>
      <c r="AJ732" s="1" t="s">
        <v>2266</v>
      </c>
      <c r="AK732" s="1" t="s">
        <v>2302</v>
      </c>
      <c r="AL732" s="1" t="s">
        <v>2397</v>
      </c>
      <c r="AM732" s="1"/>
      <c r="AN732" s="3">
        <v>46241</v>
      </c>
      <c r="AO732" s="1" t="s">
        <v>2451</v>
      </c>
      <c r="AP732" s="1" t="s">
        <v>2556</v>
      </c>
      <c r="AQ732" s="1" t="s">
        <v>2811</v>
      </c>
      <c r="AR732" s="1" t="s">
        <v>2811</v>
      </c>
      <c r="AS732" s="1" t="s">
        <v>2818</v>
      </c>
      <c r="AT732" s="1" t="s">
        <v>1870</v>
      </c>
      <c r="AU732" s="1" t="s">
        <v>1931</v>
      </c>
      <c r="AV732" s="1" t="s">
        <v>2825</v>
      </c>
      <c r="AW732" s="1"/>
      <c r="AX732" s="1"/>
      <c r="AY732" s="1" t="s">
        <v>2833</v>
      </c>
      <c r="AZ732" s="1" t="s">
        <v>2830</v>
      </c>
      <c r="BA732" s="1" t="s">
        <v>2837</v>
      </c>
      <c r="BB732" s="1" t="s">
        <v>3063</v>
      </c>
      <c r="BC732" s="1"/>
      <c r="BD732">
        <v>22417</v>
      </c>
      <c r="BE732" s="1" t="s">
        <v>2818</v>
      </c>
      <c r="BF732">
        <v>2633</v>
      </c>
      <c r="BG732">
        <v>11</v>
      </c>
      <c r="BH732" s="1" t="s">
        <v>2451</v>
      </c>
    </row>
    <row r="733" spans="1:60">
      <c r="A733" s="8">
        <v>136524</v>
      </c>
      <c r="B733" s="1" t="s">
        <v>3048</v>
      </c>
      <c r="C733" s="1" t="s">
        <v>3186</v>
      </c>
      <c r="D733" s="1" t="s">
        <v>1010</v>
      </c>
      <c r="E733">
        <v>2</v>
      </c>
      <c r="F733" s="9" t="s">
        <v>3083</v>
      </c>
      <c r="G733" s="4">
        <v>2269840</v>
      </c>
      <c r="I733" s="14">
        <f t="shared" si="11"/>
        <v>4539680</v>
      </c>
      <c r="N733" s="1" t="s">
        <v>2441</v>
      </c>
      <c r="O733">
        <v>0</v>
      </c>
      <c r="P733" s="3">
        <v>46261</v>
      </c>
      <c r="Q733" s="1" t="s">
        <v>2463</v>
      </c>
      <c r="R733">
        <v>139738</v>
      </c>
      <c r="U733" s="1" t="s">
        <v>1742</v>
      </c>
      <c r="V733">
        <v>20</v>
      </c>
      <c r="W733">
        <v>1</v>
      </c>
      <c r="X733" s="1"/>
      <c r="Y733" s="1" t="s">
        <v>1768</v>
      </c>
      <c r="Z733" s="1" t="s">
        <v>1813</v>
      </c>
      <c r="AA733" s="1" t="s">
        <v>1817</v>
      </c>
      <c r="AB733" s="1" t="s">
        <v>1902</v>
      </c>
      <c r="AC733" s="1" t="s">
        <v>1929</v>
      </c>
      <c r="AD733" s="1" t="s">
        <v>1941</v>
      </c>
      <c r="AE733" s="1"/>
      <c r="AF733">
        <v>2</v>
      </c>
      <c r="AG733" s="1" t="s">
        <v>2253</v>
      </c>
      <c r="AH733" s="1" t="s">
        <v>2263</v>
      </c>
      <c r="AI733" s="1"/>
      <c r="AJ733" s="1" t="s">
        <v>2266</v>
      </c>
      <c r="AK733" s="1" t="s">
        <v>2253</v>
      </c>
      <c r="AL733" s="1" t="s">
        <v>1742</v>
      </c>
      <c r="AM733" s="1"/>
      <c r="AN733" s="3">
        <v>46261</v>
      </c>
      <c r="AO733" s="1" t="s">
        <v>2451</v>
      </c>
      <c r="AP733" s="1" t="s">
        <v>2789</v>
      </c>
      <c r="AQ733" s="1" t="s">
        <v>2811</v>
      </c>
      <c r="AR733" s="1" t="s">
        <v>2811</v>
      </c>
      <c r="AS733" s="1" t="s">
        <v>2818</v>
      </c>
      <c r="AT733" s="1" t="s">
        <v>1902</v>
      </c>
      <c r="AU733" s="1" t="s">
        <v>1929</v>
      </c>
      <c r="AV733" s="1" t="s">
        <v>2825</v>
      </c>
      <c r="AW733" s="1"/>
      <c r="AX733" s="1"/>
      <c r="AY733" s="1" t="s">
        <v>2829</v>
      </c>
      <c r="AZ733" s="1" t="s">
        <v>2829</v>
      </c>
      <c r="BA733" s="1" t="s">
        <v>2837</v>
      </c>
      <c r="BB733" s="1" t="s">
        <v>3063</v>
      </c>
      <c r="BC733" s="1"/>
      <c r="BD733">
        <v>22422</v>
      </c>
      <c r="BE733" s="1" t="s">
        <v>2818</v>
      </c>
      <c r="BF733">
        <v>3678</v>
      </c>
      <c r="BG733">
        <v>1</v>
      </c>
      <c r="BH733" s="1" t="s">
        <v>2463</v>
      </c>
    </row>
    <row r="734" spans="1:60">
      <c r="A734" s="8">
        <v>136108</v>
      </c>
      <c r="B734" s="1" t="s">
        <v>2862</v>
      </c>
      <c r="C734" s="1" t="s">
        <v>3106</v>
      </c>
      <c r="D734" s="1" t="s">
        <v>137</v>
      </c>
      <c r="E734">
        <v>38</v>
      </c>
      <c r="F734" s="9" t="s">
        <v>3083</v>
      </c>
      <c r="G734" s="4">
        <v>2291735.8270999999</v>
      </c>
      <c r="I734" s="14">
        <f t="shared" si="11"/>
        <v>87085961.429799989</v>
      </c>
      <c r="N734" s="1" t="s">
        <v>2441</v>
      </c>
      <c r="O734">
        <v>0</v>
      </c>
      <c r="P734" s="3">
        <v>46237</v>
      </c>
      <c r="Q734" s="1" t="s">
        <v>2445</v>
      </c>
      <c r="R734">
        <v>139314</v>
      </c>
      <c r="U734" s="1" t="s">
        <v>1123</v>
      </c>
      <c r="V734">
        <v>20</v>
      </c>
      <c r="W734">
        <v>1</v>
      </c>
      <c r="X734" s="1"/>
      <c r="Y734" s="1" t="s">
        <v>1776</v>
      </c>
      <c r="Z734" s="1" t="s">
        <v>1813</v>
      </c>
      <c r="AA734" s="1" t="s">
        <v>1815</v>
      </c>
      <c r="AB734" s="1" t="s">
        <v>1839</v>
      </c>
      <c r="AC734" s="1" t="s">
        <v>1917</v>
      </c>
      <c r="AD734" s="1" t="s">
        <v>1941</v>
      </c>
      <c r="AE734" s="1"/>
      <c r="AF734">
        <v>38</v>
      </c>
      <c r="AG734" s="1" t="s">
        <v>1987</v>
      </c>
      <c r="AH734" s="1" t="s">
        <v>2263</v>
      </c>
      <c r="AI734" s="1"/>
      <c r="AJ734" s="1" t="s">
        <v>2264</v>
      </c>
      <c r="AK734" s="1" t="s">
        <v>2279</v>
      </c>
      <c r="AL734" s="1" t="s">
        <v>2379</v>
      </c>
      <c r="AM734" s="1"/>
      <c r="AN734" s="3">
        <v>46237</v>
      </c>
      <c r="AO734" s="1" t="s">
        <v>2451</v>
      </c>
      <c r="AP734" s="1" t="s">
        <v>2495</v>
      </c>
      <c r="AQ734" s="1" t="s">
        <v>2811</v>
      </c>
      <c r="AR734" s="1" t="s">
        <v>2812</v>
      </c>
      <c r="AS734" s="1" t="s">
        <v>2814</v>
      </c>
      <c r="AT734" s="1" t="s">
        <v>1839</v>
      </c>
      <c r="AU734" s="1" t="s">
        <v>1917</v>
      </c>
      <c r="AV734" s="1" t="s">
        <v>2825</v>
      </c>
      <c r="AW734" s="1"/>
      <c r="AX734" s="1"/>
      <c r="AY734" s="1" t="s">
        <v>2829</v>
      </c>
      <c r="AZ734" s="1" t="s">
        <v>2829</v>
      </c>
      <c r="BA734" s="1" t="s">
        <v>2835</v>
      </c>
      <c r="BB734" s="1" t="s">
        <v>3059</v>
      </c>
      <c r="BC734" s="1"/>
      <c r="BD734">
        <v>23072</v>
      </c>
      <c r="BE734" s="1" t="s">
        <v>2814</v>
      </c>
      <c r="BF734">
        <v>717</v>
      </c>
      <c r="BG734">
        <v>1</v>
      </c>
      <c r="BH734" s="1" t="s">
        <v>3258</v>
      </c>
    </row>
    <row r="735" spans="1:60">
      <c r="A735" s="8">
        <v>136122</v>
      </c>
      <c r="B735" s="1" t="s">
        <v>2864</v>
      </c>
      <c r="C735" s="1" t="s">
        <v>3096</v>
      </c>
      <c r="D735" s="1" t="s">
        <v>154</v>
      </c>
      <c r="E735">
        <v>1</v>
      </c>
      <c r="F735" s="9" t="s">
        <v>3083</v>
      </c>
      <c r="G735" s="4">
        <v>2300000</v>
      </c>
      <c r="I735" s="14">
        <f t="shared" si="11"/>
        <v>2300000</v>
      </c>
      <c r="N735" s="1" t="s">
        <v>2441</v>
      </c>
      <c r="O735">
        <v>0</v>
      </c>
      <c r="P735" s="3">
        <v>46237</v>
      </c>
      <c r="Q735" s="1" t="s">
        <v>2445</v>
      </c>
      <c r="R735">
        <v>139214</v>
      </c>
      <c r="U735" s="1" t="s">
        <v>1133</v>
      </c>
      <c r="V735">
        <v>0</v>
      </c>
      <c r="W735">
        <v>3</v>
      </c>
      <c r="X735" s="1"/>
      <c r="Y735" s="1" t="s">
        <v>1768</v>
      </c>
      <c r="Z735" s="1" t="s">
        <v>1813</v>
      </c>
      <c r="AA735" s="1" t="s">
        <v>1815</v>
      </c>
      <c r="AB735" s="1" t="s">
        <v>1823</v>
      </c>
      <c r="AC735" s="1" t="s">
        <v>1918</v>
      </c>
      <c r="AD735" s="1" t="s">
        <v>1941</v>
      </c>
      <c r="AE735" s="1"/>
      <c r="AF735">
        <v>1</v>
      </c>
      <c r="AG735" s="1" t="s">
        <v>1133</v>
      </c>
      <c r="AH735" s="1" t="s">
        <v>2263</v>
      </c>
      <c r="AI735" s="1"/>
      <c r="AJ735" s="1" t="s">
        <v>2264</v>
      </c>
      <c r="AK735" s="1" t="s">
        <v>2280</v>
      </c>
      <c r="AL735" s="1" t="s">
        <v>2280</v>
      </c>
      <c r="AM735" s="1"/>
      <c r="AN735" s="3">
        <v>46237</v>
      </c>
      <c r="AO735" s="1" t="s">
        <v>2451</v>
      </c>
      <c r="AP735" s="1" t="s">
        <v>2497</v>
      </c>
      <c r="AQ735" s="1" t="s">
        <v>2811</v>
      </c>
      <c r="AR735" s="1" t="s">
        <v>2811</v>
      </c>
      <c r="AS735" s="1" t="s">
        <v>2815</v>
      </c>
      <c r="AT735" s="1" t="s">
        <v>1823</v>
      </c>
      <c r="AU735" s="1" t="s">
        <v>1918</v>
      </c>
      <c r="AV735" s="1" t="s">
        <v>2825</v>
      </c>
      <c r="AW735" s="1"/>
      <c r="AX735" s="1"/>
      <c r="AY735" s="1" t="s">
        <v>2829</v>
      </c>
      <c r="AZ735" s="1" t="s">
        <v>2829</v>
      </c>
      <c r="BA735" s="1" t="s">
        <v>2835</v>
      </c>
      <c r="BB735" s="1" t="s">
        <v>3059</v>
      </c>
      <c r="BC735" s="1"/>
      <c r="BD735">
        <v>14862</v>
      </c>
      <c r="BE735" s="1" t="s">
        <v>2815</v>
      </c>
      <c r="BF735">
        <v>2536</v>
      </c>
      <c r="BG735">
        <v>3</v>
      </c>
      <c r="BH735" s="1" t="s">
        <v>3264</v>
      </c>
    </row>
    <row r="736" spans="1:60">
      <c r="A736" s="8">
        <v>136325</v>
      </c>
      <c r="B736" s="1" t="s">
        <v>2917</v>
      </c>
      <c r="C736" s="1" t="s">
        <v>2798</v>
      </c>
      <c r="D736" s="1" t="s">
        <v>709</v>
      </c>
      <c r="E736">
        <v>1</v>
      </c>
      <c r="F736" s="9" t="s">
        <v>3084</v>
      </c>
      <c r="G736" s="4">
        <v>2329700</v>
      </c>
      <c r="I736" s="14">
        <f t="shared" si="11"/>
        <v>2329700</v>
      </c>
      <c r="N736" s="1" t="s">
        <v>2441</v>
      </c>
      <c r="O736">
        <v>0</v>
      </c>
      <c r="P736" s="3">
        <v>46248</v>
      </c>
      <c r="Q736" s="1" t="s">
        <v>2454</v>
      </c>
      <c r="R736">
        <v>139480</v>
      </c>
      <c r="U736" s="1" t="s">
        <v>1513</v>
      </c>
      <c r="V736">
        <v>0</v>
      </c>
      <c r="W736">
        <v>1</v>
      </c>
      <c r="X736" s="1"/>
      <c r="Y736" s="1" t="s">
        <v>1785</v>
      </c>
      <c r="Z736" s="1" t="s">
        <v>1814</v>
      </c>
      <c r="AA736" s="1" t="s">
        <v>1815</v>
      </c>
      <c r="AB736" s="1" t="s">
        <v>1880</v>
      </c>
      <c r="AC736" s="1" t="s">
        <v>1925</v>
      </c>
      <c r="AD736" s="1" t="s">
        <v>1941</v>
      </c>
      <c r="AE736" s="1"/>
      <c r="AF736">
        <v>0</v>
      </c>
      <c r="AG736" s="1" t="s">
        <v>1350</v>
      </c>
      <c r="AH736" s="1" t="s">
        <v>2263</v>
      </c>
      <c r="AI736" s="1"/>
      <c r="AJ736" s="1" t="s">
        <v>2264</v>
      </c>
      <c r="AK736" s="1" t="s">
        <v>1513</v>
      </c>
      <c r="AL736" s="1" t="s">
        <v>1513</v>
      </c>
      <c r="AM736" s="1" t="s">
        <v>2444</v>
      </c>
      <c r="AN736" s="3">
        <v>46248</v>
      </c>
      <c r="AO736" s="1" t="s">
        <v>2451</v>
      </c>
      <c r="AP736" s="1" t="s">
        <v>2641</v>
      </c>
      <c r="AQ736" s="1" t="s">
        <v>2811</v>
      </c>
      <c r="AR736" s="1" t="s">
        <v>2811</v>
      </c>
      <c r="AS736" s="1" t="s">
        <v>2819</v>
      </c>
      <c r="AT736" s="1" t="s">
        <v>1880</v>
      </c>
      <c r="AU736" s="1" t="s">
        <v>1925</v>
      </c>
      <c r="AV736" s="1" t="s">
        <v>2827</v>
      </c>
      <c r="AW736" s="1"/>
      <c r="AX736" s="1"/>
      <c r="AY736" s="1" t="s">
        <v>2830</v>
      </c>
      <c r="AZ736" s="1" t="s">
        <v>2830</v>
      </c>
      <c r="BA736" s="1" t="s">
        <v>2835</v>
      </c>
      <c r="BB736" s="1" t="s">
        <v>3059</v>
      </c>
      <c r="BC736" s="1"/>
      <c r="BD736">
        <v>17513</v>
      </c>
      <c r="BE736" s="1" t="s">
        <v>2819</v>
      </c>
      <c r="BF736">
        <v>2886</v>
      </c>
      <c r="BG736">
        <v>1</v>
      </c>
      <c r="BH736" s="1" t="s">
        <v>2453</v>
      </c>
    </row>
    <row r="737" spans="1:60">
      <c r="A737" s="8">
        <v>136330</v>
      </c>
      <c r="B737" s="1" t="s">
        <v>2967</v>
      </c>
      <c r="C737" s="1" t="s">
        <v>3096</v>
      </c>
      <c r="D737" s="1" t="s">
        <v>714</v>
      </c>
      <c r="E737">
        <v>1</v>
      </c>
      <c r="F737" s="9" t="s">
        <v>3083</v>
      </c>
      <c r="G737" s="4">
        <v>2362206.6</v>
      </c>
      <c r="I737" s="14">
        <f t="shared" si="11"/>
        <v>2362206.6</v>
      </c>
      <c r="N737" s="1" t="s">
        <v>2441</v>
      </c>
      <c r="O737">
        <v>0</v>
      </c>
      <c r="P737" s="3">
        <v>46251</v>
      </c>
      <c r="Q737" s="1" t="s">
        <v>2458</v>
      </c>
      <c r="R737">
        <v>139503</v>
      </c>
      <c r="U737" s="1" t="s">
        <v>1516</v>
      </c>
      <c r="V737">
        <v>20</v>
      </c>
      <c r="W737">
        <v>1</v>
      </c>
      <c r="X737" s="1"/>
      <c r="Y737" s="1" t="s">
        <v>1768</v>
      </c>
      <c r="Z737" s="1" t="s">
        <v>1813</v>
      </c>
      <c r="AA737" s="1" t="s">
        <v>1815</v>
      </c>
      <c r="AB737" s="1" t="s">
        <v>1899</v>
      </c>
      <c r="AC737" s="1" t="s">
        <v>1919</v>
      </c>
      <c r="AD737" s="1" t="s">
        <v>1941</v>
      </c>
      <c r="AE737" s="1"/>
      <c r="AF737">
        <v>1</v>
      </c>
      <c r="AG737" s="1" t="s">
        <v>2132</v>
      </c>
      <c r="AH737" s="1" t="s">
        <v>2263</v>
      </c>
      <c r="AI737" s="1"/>
      <c r="AJ737" s="1" t="s">
        <v>2264</v>
      </c>
      <c r="AK737" s="1" t="s">
        <v>2328</v>
      </c>
      <c r="AL737" s="1" t="s">
        <v>2412</v>
      </c>
      <c r="AM737" s="1"/>
      <c r="AN737" s="3">
        <v>46251</v>
      </c>
      <c r="AO737" s="1" t="s">
        <v>2451</v>
      </c>
      <c r="AP737" s="1" t="s">
        <v>2646</v>
      </c>
      <c r="AQ737" s="1" t="s">
        <v>2811</v>
      </c>
      <c r="AR737" s="1" t="s">
        <v>2811</v>
      </c>
      <c r="AS737" s="1" t="s">
        <v>2816</v>
      </c>
      <c r="AT737" s="1" t="s">
        <v>1899</v>
      </c>
      <c r="AU737" s="1" t="s">
        <v>1919</v>
      </c>
      <c r="AV737" s="1" t="s">
        <v>2825</v>
      </c>
      <c r="AW737" s="1"/>
      <c r="AX737" s="1"/>
      <c r="AY737" s="1" t="s">
        <v>2829</v>
      </c>
      <c r="AZ737" s="1" t="s">
        <v>2829</v>
      </c>
      <c r="BA737" s="1" t="s">
        <v>2835</v>
      </c>
      <c r="BB737" s="1" t="s">
        <v>3059</v>
      </c>
      <c r="BC737" s="1"/>
      <c r="BD737">
        <v>14862</v>
      </c>
      <c r="BE737" s="1" t="s">
        <v>2816</v>
      </c>
      <c r="BF737">
        <v>816</v>
      </c>
      <c r="BG737">
        <v>1</v>
      </c>
      <c r="BH737" s="1" t="s">
        <v>2452</v>
      </c>
    </row>
    <row r="738" spans="1:60">
      <c r="A738" s="8">
        <v>136520</v>
      </c>
      <c r="B738" s="1" t="s">
        <v>3047</v>
      </c>
      <c r="C738" s="1" t="s">
        <v>3096</v>
      </c>
      <c r="D738" s="1" t="s">
        <v>1006</v>
      </c>
      <c r="E738">
        <v>12</v>
      </c>
      <c r="F738" s="9" t="s">
        <v>3083</v>
      </c>
      <c r="G738" s="4">
        <v>2370000</v>
      </c>
      <c r="I738" s="14">
        <f t="shared" si="11"/>
        <v>28440000</v>
      </c>
      <c r="N738" s="1" t="s">
        <v>2441</v>
      </c>
      <c r="O738">
        <v>0</v>
      </c>
      <c r="P738" s="3">
        <v>46261</v>
      </c>
      <c r="Q738" s="1" t="s">
        <v>2463</v>
      </c>
      <c r="R738">
        <v>139786</v>
      </c>
      <c r="U738" s="1" t="s">
        <v>1737</v>
      </c>
      <c r="V738">
        <v>0</v>
      </c>
      <c r="W738">
        <v>1</v>
      </c>
      <c r="X738" s="1"/>
      <c r="Y738" s="1" t="s">
        <v>1768</v>
      </c>
      <c r="Z738" s="1" t="s">
        <v>1813</v>
      </c>
      <c r="AA738" s="1" t="s">
        <v>1819</v>
      </c>
      <c r="AB738" s="1" t="s">
        <v>1886</v>
      </c>
      <c r="AC738" s="1" t="s">
        <v>1935</v>
      </c>
      <c r="AD738" s="1" t="s">
        <v>1941</v>
      </c>
      <c r="AE738" s="1"/>
      <c r="AF738">
        <v>12</v>
      </c>
      <c r="AG738" s="1" t="s">
        <v>1737</v>
      </c>
      <c r="AH738" s="1" t="s">
        <v>2263</v>
      </c>
      <c r="AI738" s="1"/>
      <c r="AJ738" s="1" t="s">
        <v>2265</v>
      </c>
      <c r="AK738" s="1" t="s">
        <v>1737</v>
      </c>
      <c r="AL738" s="1" t="s">
        <v>1737</v>
      </c>
      <c r="AM738" s="1"/>
      <c r="AN738" s="3">
        <v>46261</v>
      </c>
      <c r="AO738" s="1" t="s">
        <v>2451</v>
      </c>
      <c r="AP738" s="1"/>
      <c r="AQ738" s="1" t="s">
        <v>2811</v>
      </c>
      <c r="AR738" s="1" t="s">
        <v>2811</v>
      </c>
      <c r="AS738" s="1" t="s">
        <v>2821</v>
      </c>
      <c r="AT738" s="1" t="s">
        <v>1886</v>
      </c>
      <c r="AU738" s="1" t="s">
        <v>1935</v>
      </c>
      <c r="AV738" s="1" t="s">
        <v>2825</v>
      </c>
      <c r="AW738" s="1"/>
      <c r="AX738" s="1"/>
      <c r="AY738" s="1" t="s">
        <v>2829</v>
      </c>
      <c r="AZ738" s="1" t="s">
        <v>2829</v>
      </c>
      <c r="BA738" s="1" t="s">
        <v>2836</v>
      </c>
      <c r="BB738" s="1" t="s">
        <v>3074</v>
      </c>
      <c r="BC738" s="1"/>
      <c r="BD738">
        <v>14862</v>
      </c>
      <c r="BE738" s="1" t="s">
        <v>2821</v>
      </c>
      <c r="BF738">
        <v>5623</v>
      </c>
      <c r="BG738">
        <v>1</v>
      </c>
      <c r="BH738" s="1" t="s">
        <v>2468</v>
      </c>
    </row>
    <row r="739" spans="1:60">
      <c r="A739" s="8">
        <v>136221</v>
      </c>
      <c r="B739" s="1" t="s">
        <v>2904</v>
      </c>
      <c r="C739" s="1" t="s">
        <v>3137</v>
      </c>
      <c r="D739" s="1" t="s">
        <v>493</v>
      </c>
      <c r="E739">
        <v>1</v>
      </c>
      <c r="F739" s="9" t="s">
        <v>3083</v>
      </c>
      <c r="G739" s="4">
        <v>2403000</v>
      </c>
      <c r="I739" s="14">
        <f t="shared" si="11"/>
        <v>2403000</v>
      </c>
      <c r="N739" s="1" t="s">
        <v>2441</v>
      </c>
      <c r="O739">
        <v>0</v>
      </c>
      <c r="P739" s="3">
        <v>46241</v>
      </c>
      <c r="Q739" s="1" t="s">
        <v>2453</v>
      </c>
      <c r="R739">
        <v>139102</v>
      </c>
      <c r="U739" s="1" t="s">
        <v>1344</v>
      </c>
      <c r="V739">
        <v>20</v>
      </c>
      <c r="W739">
        <v>10</v>
      </c>
      <c r="X739" s="1"/>
      <c r="Y739" s="1" t="s">
        <v>1768</v>
      </c>
      <c r="Z739" s="1" t="s">
        <v>1813</v>
      </c>
      <c r="AA739" s="1" t="s">
        <v>1817</v>
      </c>
      <c r="AB739" s="1" t="s">
        <v>1870</v>
      </c>
      <c r="AC739" s="1" t="s">
        <v>1931</v>
      </c>
      <c r="AD739" s="1" t="s">
        <v>1941</v>
      </c>
      <c r="AE739" s="1"/>
      <c r="AF739">
        <v>0</v>
      </c>
      <c r="AG739" s="1" t="s">
        <v>1350</v>
      </c>
      <c r="AH739" s="1" t="s">
        <v>2263</v>
      </c>
      <c r="AI739" s="1"/>
      <c r="AJ739" s="1" t="s">
        <v>2266</v>
      </c>
      <c r="AK739" s="1" t="s">
        <v>2302</v>
      </c>
      <c r="AL739" s="1" t="s">
        <v>2397</v>
      </c>
      <c r="AM739" s="1"/>
      <c r="AN739" s="3">
        <v>46241</v>
      </c>
      <c r="AO739" s="1" t="s">
        <v>2451</v>
      </c>
      <c r="AP739" s="1" t="s">
        <v>2556</v>
      </c>
      <c r="AQ739" s="1" t="s">
        <v>2811</v>
      </c>
      <c r="AR739" s="1" t="s">
        <v>2811</v>
      </c>
      <c r="AS739" s="1" t="s">
        <v>2818</v>
      </c>
      <c r="AT739" s="1" t="s">
        <v>1870</v>
      </c>
      <c r="AU739" s="1" t="s">
        <v>1931</v>
      </c>
      <c r="AV739" s="1" t="s">
        <v>2825</v>
      </c>
      <c r="AW739" s="1"/>
      <c r="AX739" s="1"/>
      <c r="AY739" s="1" t="s">
        <v>2833</v>
      </c>
      <c r="AZ739" s="1" t="s">
        <v>2830</v>
      </c>
      <c r="BA739" s="1" t="s">
        <v>2837</v>
      </c>
      <c r="BB739" s="1" t="s">
        <v>3063</v>
      </c>
      <c r="BC739" s="1"/>
      <c r="BD739">
        <v>22417</v>
      </c>
      <c r="BE739" s="1" t="s">
        <v>2818</v>
      </c>
      <c r="BF739">
        <v>2633</v>
      </c>
      <c r="BG739">
        <v>10</v>
      </c>
      <c r="BH739" s="1" t="s">
        <v>2451</v>
      </c>
    </row>
    <row r="740" spans="1:60">
      <c r="A740" s="8">
        <v>136145</v>
      </c>
      <c r="B740" s="1" t="s">
        <v>2841</v>
      </c>
      <c r="C740" s="1" t="s">
        <v>3096</v>
      </c>
      <c r="D740" s="1" t="s">
        <v>178</v>
      </c>
      <c r="E740">
        <v>1</v>
      </c>
      <c r="F740" s="9" t="s">
        <v>3083</v>
      </c>
      <c r="G740" s="4">
        <v>2422200</v>
      </c>
      <c r="I740" s="14">
        <f t="shared" si="11"/>
        <v>2422200</v>
      </c>
      <c r="N740" s="1" t="s">
        <v>2441</v>
      </c>
      <c r="O740">
        <v>0</v>
      </c>
      <c r="P740" s="3">
        <v>46237</v>
      </c>
      <c r="Q740" s="1" t="s">
        <v>2445</v>
      </c>
      <c r="R740">
        <v>139182</v>
      </c>
      <c r="U740" s="1" t="s">
        <v>1156</v>
      </c>
      <c r="V740">
        <v>20</v>
      </c>
      <c r="W740">
        <v>1</v>
      </c>
      <c r="X740" s="1"/>
      <c r="Y740" s="1" t="s">
        <v>1768</v>
      </c>
      <c r="Z740" s="1" t="s">
        <v>1813</v>
      </c>
      <c r="AA740" s="1" t="s">
        <v>1815</v>
      </c>
      <c r="AB740" s="1" t="s">
        <v>1840</v>
      </c>
      <c r="AC740" s="1" t="s">
        <v>1922</v>
      </c>
      <c r="AD740" s="1" t="s">
        <v>1941</v>
      </c>
      <c r="AE740" s="1"/>
      <c r="AF740">
        <v>1</v>
      </c>
      <c r="AG740" s="1" t="s">
        <v>2006</v>
      </c>
      <c r="AH740" s="1" t="s">
        <v>2263</v>
      </c>
      <c r="AI740" s="1"/>
      <c r="AJ740" s="1" t="s">
        <v>2265</v>
      </c>
      <c r="AK740" s="1" t="s">
        <v>2006</v>
      </c>
      <c r="AL740" s="1" t="s">
        <v>1156</v>
      </c>
      <c r="AM740" s="1" t="s">
        <v>2444</v>
      </c>
      <c r="AN740" s="3">
        <v>46237</v>
      </c>
      <c r="AO740" s="1" t="s">
        <v>2451</v>
      </c>
      <c r="AP740" s="1"/>
      <c r="AQ740" s="1" t="s">
        <v>2811</v>
      </c>
      <c r="AR740" s="1" t="s">
        <v>2811</v>
      </c>
      <c r="AS740" s="1" t="s">
        <v>2815</v>
      </c>
      <c r="AT740" s="1" t="s">
        <v>1840</v>
      </c>
      <c r="AU740" s="1" t="s">
        <v>1922</v>
      </c>
      <c r="AV740" s="1" t="s">
        <v>2825</v>
      </c>
      <c r="AW740" s="1"/>
      <c r="AX740" s="1"/>
      <c r="AY740" s="1" t="s">
        <v>2829</v>
      </c>
      <c r="AZ740" s="1" t="s">
        <v>2829</v>
      </c>
      <c r="BA740" s="1" t="s">
        <v>2836</v>
      </c>
      <c r="BB740" s="1" t="s">
        <v>3061</v>
      </c>
      <c r="BC740" s="1"/>
      <c r="BD740">
        <v>14862</v>
      </c>
      <c r="BE740" s="1" t="s">
        <v>2815</v>
      </c>
      <c r="BF740">
        <v>2490</v>
      </c>
      <c r="BG740">
        <v>1</v>
      </c>
      <c r="BH740" s="1" t="s">
        <v>3263</v>
      </c>
    </row>
    <row r="741" spans="1:60">
      <c r="A741" s="8">
        <v>136198</v>
      </c>
      <c r="B741" s="1" t="s">
        <v>2893</v>
      </c>
      <c r="C741" s="1" t="s">
        <v>2481</v>
      </c>
      <c r="D741" s="1" t="s">
        <v>248</v>
      </c>
      <c r="E741">
        <v>1</v>
      </c>
      <c r="F741" s="9" t="s">
        <v>3083</v>
      </c>
      <c r="G741" s="4">
        <v>2500000</v>
      </c>
      <c r="I741" s="14">
        <f t="shared" si="11"/>
        <v>2500000</v>
      </c>
      <c r="N741" s="1" t="s">
        <v>2441</v>
      </c>
      <c r="O741">
        <v>0</v>
      </c>
      <c r="P741" s="3">
        <v>46240</v>
      </c>
      <c r="Q741" s="1" t="s">
        <v>2449</v>
      </c>
      <c r="R741">
        <v>139444</v>
      </c>
      <c r="U741" s="1" t="s">
        <v>1224</v>
      </c>
      <c r="V741">
        <v>0</v>
      </c>
      <c r="W741">
        <v>1</v>
      </c>
      <c r="X741" s="1"/>
      <c r="Y741" s="1" t="s">
        <v>1770</v>
      </c>
      <c r="Z741" s="1" t="s">
        <v>1813</v>
      </c>
      <c r="AA741" s="1" t="s">
        <v>1815</v>
      </c>
      <c r="AB741" s="1" t="s">
        <v>1868</v>
      </c>
      <c r="AC741" s="1" t="s">
        <v>1925</v>
      </c>
      <c r="AD741" s="1" t="s">
        <v>1941</v>
      </c>
      <c r="AE741" s="1"/>
      <c r="AF741">
        <v>1</v>
      </c>
      <c r="AG741" s="1" t="s">
        <v>1224</v>
      </c>
      <c r="AH741" s="1" t="s">
        <v>2263</v>
      </c>
      <c r="AI741" s="1"/>
      <c r="AJ741" s="1" t="s">
        <v>2264</v>
      </c>
      <c r="AK741" s="1" t="s">
        <v>1224</v>
      </c>
      <c r="AL741" s="1" t="s">
        <v>1224</v>
      </c>
      <c r="AM741" s="1" t="s">
        <v>2444</v>
      </c>
      <c r="AN741" s="3">
        <v>46240</v>
      </c>
      <c r="AO741" s="1" t="s">
        <v>2451</v>
      </c>
      <c r="AP741" s="1" t="s">
        <v>2481</v>
      </c>
      <c r="AQ741" s="1" t="s">
        <v>2811</v>
      </c>
      <c r="AR741" s="1" t="s">
        <v>2811</v>
      </c>
      <c r="AS741" s="1" t="s">
        <v>2819</v>
      </c>
      <c r="AT741" s="1" t="s">
        <v>1868</v>
      </c>
      <c r="AU741" s="1" t="s">
        <v>1925</v>
      </c>
      <c r="AV741" s="1" t="s">
        <v>2825</v>
      </c>
      <c r="AW741" s="1"/>
      <c r="AX741" s="1"/>
      <c r="AY741" s="1" t="s">
        <v>2829</v>
      </c>
      <c r="AZ741" s="1" t="s">
        <v>2829</v>
      </c>
      <c r="BA741" s="1" t="s">
        <v>2835</v>
      </c>
      <c r="BB741" s="1" t="s">
        <v>3059</v>
      </c>
      <c r="BC741" s="1"/>
      <c r="BD741">
        <v>1267</v>
      </c>
      <c r="BE741" s="1" t="s">
        <v>2819</v>
      </c>
      <c r="BF741">
        <v>7245</v>
      </c>
      <c r="BG741">
        <v>1</v>
      </c>
      <c r="BH741" s="1" t="s">
        <v>2447</v>
      </c>
    </row>
    <row r="742" spans="1:60">
      <c r="A742" s="8">
        <v>136447</v>
      </c>
      <c r="B742" s="1" t="s">
        <v>3016</v>
      </c>
      <c r="C742" s="1" t="s">
        <v>3185</v>
      </c>
      <c r="D742" s="1" t="s">
        <v>895</v>
      </c>
      <c r="E742">
        <v>2</v>
      </c>
      <c r="F742" s="9" t="s">
        <v>3083</v>
      </c>
      <c r="G742" s="4">
        <v>2500000</v>
      </c>
      <c r="I742" s="14">
        <f t="shared" si="11"/>
        <v>5000000</v>
      </c>
      <c r="N742" s="1" t="s">
        <v>2441</v>
      </c>
      <c r="O742">
        <v>0</v>
      </c>
      <c r="P742" s="3">
        <v>46254</v>
      </c>
      <c r="Q742" s="1" t="s">
        <v>2462</v>
      </c>
      <c r="R742">
        <v>139654</v>
      </c>
      <c r="U742" s="1" t="s">
        <v>1466</v>
      </c>
      <c r="V742">
        <v>20</v>
      </c>
      <c r="W742">
        <v>1</v>
      </c>
      <c r="X742" s="1"/>
      <c r="Y742" s="1" t="s">
        <v>1773</v>
      </c>
      <c r="Z742" s="1" t="s">
        <v>1813</v>
      </c>
      <c r="AA742" s="1" t="s">
        <v>1815</v>
      </c>
      <c r="AB742" s="1" t="s">
        <v>1893</v>
      </c>
      <c r="AC742" s="1" t="s">
        <v>1938</v>
      </c>
      <c r="AD742" s="1" t="s">
        <v>1941</v>
      </c>
      <c r="AE742" s="1"/>
      <c r="AF742">
        <v>2</v>
      </c>
      <c r="AG742" s="1" t="s">
        <v>1463</v>
      </c>
      <c r="AH742" s="1" t="s">
        <v>2263</v>
      </c>
      <c r="AI742" s="1"/>
      <c r="AJ742" s="1" t="s">
        <v>2264</v>
      </c>
      <c r="AK742" s="1" t="s">
        <v>1452</v>
      </c>
      <c r="AL742" s="1" t="s">
        <v>2425</v>
      </c>
      <c r="AM742" s="1"/>
      <c r="AN742" s="3">
        <v>46254</v>
      </c>
      <c r="AO742" s="1" t="s">
        <v>2451</v>
      </c>
      <c r="AP742" s="1" t="s">
        <v>2735</v>
      </c>
      <c r="AQ742" s="1" t="s">
        <v>2811</v>
      </c>
      <c r="AR742" s="1" t="s">
        <v>2811</v>
      </c>
      <c r="AS742" s="1" t="s">
        <v>2814</v>
      </c>
      <c r="AT742" s="1" t="s">
        <v>1893</v>
      </c>
      <c r="AU742" s="1" t="s">
        <v>1938</v>
      </c>
      <c r="AV742" s="1" t="s">
        <v>2825</v>
      </c>
      <c r="AW742" s="1"/>
      <c r="AX742" s="1"/>
      <c r="AY742" s="1" t="s">
        <v>2829</v>
      </c>
      <c r="AZ742" s="1" t="s">
        <v>2829</v>
      </c>
      <c r="BA742" s="1" t="s">
        <v>2835</v>
      </c>
      <c r="BB742" s="1" t="s">
        <v>3059</v>
      </c>
      <c r="BC742" s="1"/>
      <c r="BD742">
        <v>14417</v>
      </c>
      <c r="BE742" s="1" t="s">
        <v>2814</v>
      </c>
      <c r="BF742">
        <v>950</v>
      </c>
      <c r="BG742">
        <v>1</v>
      </c>
      <c r="BH742" s="1" t="s">
        <v>2458</v>
      </c>
    </row>
    <row r="743" spans="1:60">
      <c r="A743" s="8">
        <v>136447</v>
      </c>
      <c r="B743" s="1" t="s">
        <v>3016</v>
      </c>
      <c r="C743" s="1" t="s">
        <v>3185</v>
      </c>
      <c r="D743" s="1" t="s">
        <v>896</v>
      </c>
      <c r="E743">
        <v>8</v>
      </c>
      <c r="F743" s="9" t="s">
        <v>3083</v>
      </c>
      <c r="G743" s="4">
        <v>2500000</v>
      </c>
      <c r="I743" s="14">
        <f t="shared" si="11"/>
        <v>20000000</v>
      </c>
      <c r="N743" s="1" t="s">
        <v>2441</v>
      </c>
      <c r="O743">
        <v>0</v>
      </c>
      <c r="P743" s="3">
        <v>46254</v>
      </c>
      <c r="Q743" s="1" t="s">
        <v>2462</v>
      </c>
      <c r="R743">
        <v>139654</v>
      </c>
      <c r="U743" s="1" t="s">
        <v>1658</v>
      </c>
      <c r="V743">
        <v>20</v>
      </c>
      <c r="W743">
        <v>2</v>
      </c>
      <c r="X743" s="1"/>
      <c r="Y743" s="1" t="s">
        <v>1773</v>
      </c>
      <c r="Z743" s="1" t="s">
        <v>1813</v>
      </c>
      <c r="AA743" s="1" t="s">
        <v>1815</v>
      </c>
      <c r="AB743" s="1" t="s">
        <v>1893</v>
      </c>
      <c r="AC743" s="1" t="s">
        <v>1938</v>
      </c>
      <c r="AD743" s="1" t="s">
        <v>1941</v>
      </c>
      <c r="AE743" s="1"/>
      <c r="AF743">
        <v>8</v>
      </c>
      <c r="AG743" s="1" t="s">
        <v>1086</v>
      </c>
      <c r="AH743" s="1" t="s">
        <v>2263</v>
      </c>
      <c r="AI743" s="1"/>
      <c r="AJ743" s="1" t="s">
        <v>2264</v>
      </c>
      <c r="AK743" s="1" t="s">
        <v>1452</v>
      </c>
      <c r="AL743" s="1" t="s">
        <v>2425</v>
      </c>
      <c r="AM743" s="1"/>
      <c r="AN743" s="3">
        <v>46254</v>
      </c>
      <c r="AO743" s="1" t="s">
        <v>2451</v>
      </c>
      <c r="AP743" s="1" t="s">
        <v>2735</v>
      </c>
      <c r="AQ743" s="1" t="s">
        <v>2811</v>
      </c>
      <c r="AR743" s="1" t="s">
        <v>2811</v>
      </c>
      <c r="AS743" s="1" t="s">
        <v>2814</v>
      </c>
      <c r="AT743" s="1" t="s">
        <v>1893</v>
      </c>
      <c r="AU743" s="1" t="s">
        <v>1938</v>
      </c>
      <c r="AV743" s="1" t="s">
        <v>2825</v>
      </c>
      <c r="AW743" s="1"/>
      <c r="AX743" s="1"/>
      <c r="AY743" s="1" t="s">
        <v>2829</v>
      </c>
      <c r="AZ743" s="1" t="s">
        <v>2829</v>
      </c>
      <c r="BA743" s="1" t="s">
        <v>2835</v>
      </c>
      <c r="BB743" s="1" t="s">
        <v>3059</v>
      </c>
      <c r="BC743" s="1"/>
      <c r="BD743">
        <v>14417</v>
      </c>
      <c r="BE743" s="1" t="s">
        <v>2814</v>
      </c>
      <c r="BF743">
        <v>950</v>
      </c>
      <c r="BG743">
        <v>2</v>
      </c>
      <c r="BH743" s="1" t="s">
        <v>2458</v>
      </c>
    </row>
    <row r="744" spans="1:60">
      <c r="A744" s="8">
        <v>136451</v>
      </c>
      <c r="B744" s="1" t="s">
        <v>3019</v>
      </c>
      <c r="C744" s="1" t="s">
        <v>3166</v>
      </c>
      <c r="D744" s="1" t="s">
        <v>902</v>
      </c>
      <c r="E744">
        <v>1</v>
      </c>
      <c r="F744" s="9" t="s">
        <v>3083</v>
      </c>
      <c r="G744" s="4">
        <v>2500000</v>
      </c>
      <c r="I744" s="14">
        <f t="shared" si="11"/>
        <v>2500000</v>
      </c>
      <c r="N744" s="1" t="s">
        <v>2441</v>
      </c>
      <c r="O744">
        <v>0</v>
      </c>
      <c r="P744" s="3">
        <v>46255</v>
      </c>
      <c r="Q744" s="1" t="s">
        <v>2464</v>
      </c>
      <c r="R744">
        <v>139642</v>
      </c>
      <c r="U744" s="1" t="s">
        <v>1087</v>
      </c>
      <c r="V744">
        <v>20</v>
      </c>
      <c r="W744">
        <v>2</v>
      </c>
      <c r="X744" s="1"/>
      <c r="Y744" s="1" t="s">
        <v>1768</v>
      </c>
      <c r="Z744" s="1" t="s">
        <v>1813</v>
      </c>
      <c r="AA744" s="1" t="s">
        <v>1817</v>
      </c>
      <c r="AB744" s="1" t="s">
        <v>1874</v>
      </c>
      <c r="AC744" s="1" t="s">
        <v>1930</v>
      </c>
      <c r="AD744" s="1" t="s">
        <v>1941</v>
      </c>
      <c r="AE744" s="1"/>
      <c r="AF744">
        <v>1</v>
      </c>
      <c r="AG744" s="1" t="s">
        <v>1224</v>
      </c>
      <c r="AH744" s="1" t="s">
        <v>2263</v>
      </c>
      <c r="AI744" s="1"/>
      <c r="AJ744" s="1" t="s">
        <v>2266</v>
      </c>
      <c r="AK744" s="1" t="s">
        <v>2349</v>
      </c>
      <c r="AL744" s="1" t="s">
        <v>2426</v>
      </c>
      <c r="AM744" s="1"/>
      <c r="AN744" s="3">
        <v>46255</v>
      </c>
      <c r="AO744" s="1" t="s">
        <v>2451</v>
      </c>
      <c r="AP744" s="1" t="s">
        <v>2739</v>
      </c>
      <c r="AQ744" s="1" t="s">
        <v>2811</v>
      </c>
      <c r="AR744" s="1" t="s">
        <v>2811</v>
      </c>
      <c r="AS744" s="1" t="s">
        <v>2818</v>
      </c>
      <c r="AT744" s="1" t="s">
        <v>1874</v>
      </c>
      <c r="AU744" s="1" t="s">
        <v>1930</v>
      </c>
      <c r="AV744" s="1" t="s">
        <v>2825</v>
      </c>
      <c r="AW744" s="1"/>
      <c r="AX744" s="1"/>
      <c r="AY744" s="1" t="s">
        <v>2829</v>
      </c>
      <c r="AZ744" s="1" t="s">
        <v>2829</v>
      </c>
      <c r="BA744" s="1" t="s">
        <v>2837</v>
      </c>
      <c r="BB744" s="1" t="s">
        <v>3063</v>
      </c>
      <c r="BC744" s="1"/>
      <c r="BD744">
        <v>22421</v>
      </c>
      <c r="BE744" s="1" t="s">
        <v>2818</v>
      </c>
      <c r="BF744">
        <v>3051</v>
      </c>
      <c r="BG744">
        <v>2</v>
      </c>
      <c r="BH744" s="1" t="s">
        <v>2451</v>
      </c>
    </row>
    <row r="745" spans="1:60">
      <c r="A745" s="8">
        <v>136454</v>
      </c>
      <c r="B745" s="1" t="s">
        <v>2988</v>
      </c>
      <c r="C745" s="1" t="s">
        <v>3236</v>
      </c>
      <c r="D745" s="1" t="s">
        <v>907</v>
      </c>
      <c r="E745">
        <v>1</v>
      </c>
      <c r="F745" s="9" t="s">
        <v>3085</v>
      </c>
      <c r="G745" s="4">
        <v>2520000</v>
      </c>
      <c r="I745" s="14">
        <f t="shared" si="11"/>
        <v>2520000</v>
      </c>
      <c r="N745" s="1" t="s">
        <v>2441</v>
      </c>
      <c r="O745">
        <v>0</v>
      </c>
      <c r="P745" s="3">
        <v>46255</v>
      </c>
      <c r="Q745" s="1" t="s">
        <v>2464</v>
      </c>
      <c r="R745">
        <v>139673</v>
      </c>
      <c r="U745" s="1" t="s">
        <v>1665</v>
      </c>
      <c r="V745">
        <v>20</v>
      </c>
      <c r="W745">
        <v>3</v>
      </c>
      <c r="X745" s="1"/>
      <c r="Y745" s="1" t="s">
        <v>1768</v>
      </c>
      <c r="Z745" s="1" t="s">
        <v>1813</v>
      </c>
      <c r="AA745" s="1" t="s">
        <v>1817</v>
      </c>
      <c r="AB745" s="1" t="s">
        <v>1906</v>
      </c>
      <c r="AC745" s="1" t="s">
        <v>1930</v>
      </c>
      <c r="AD745" s="1" t="s">
        <v>1941</v>
      </c>
      <c r="AE745" s="1"/>
      <c r="AF745">
        <v>1</v>
      </c>
      <c r="AG745" s="1" t="s">
        <v>2200</v>
      </c>
      <c r="AH745" s="1" t="s">
        <v>2263</v>
      </c>
      <c r="AI745" s="1"/>
      <c r="AJ745" s="1" t="s">
        <v>2266</v>
      </c>
      <c r="AK745" s="1" t="s">
        <v>2350</v>
      </c>
      <c r="AL745" s="1" t="s">
        <v>2427</v>
      </c>
      <c r="AM745" s="1"/>
      <c r="AN745" s="3">
        <v>46255</v>
      </c>
      <c r="AO745" s="1" t="s">
        <v>2451</v>
      </c>
      <c r="AP745" s="1" t="s">
        <v>2742</v>
      </c>
      <c r="AQ745" s="1" t="s">
        <v>2811</v>
      </c>
      <c r="AR745" s="1" t="s">
        <v>2811</v>
      </c>
      <c r="AS745" s="1" t="s">
        <v>2818</v>
      </c>
      <c r="AT745" s="1" t="s">
        <v>1906</v>
      </c>
      <c r="AU745" s="1" t="s">
        <v>1930</v>
      </c>
      <c r="AV745" s="1" t="s">
        <v>2825</v>
      </c>
      <c r="AW745" s="1"/>
      <c r="AX745" s="1"/>
      <c r="AY745" s="1" t="s">
        <v>2829</v>
      </c>
      <c r="AZ745" s="1" t="s">
        <v>2829</v>
      </c>
      <c r="BA745" s="1" t="s">
        <v>2837</v>
      </c>
      <c r="BB745" s="1" t="s">
        <v>3079</v>
      </c>
      <c r="BC745" s="1"/>
      <c r="BD745">
        <v>2975</v>
      </c>
      <c r="BE745" s="1" t="s">
        <v>2818</v>
      </c>
      <c r="BF745">
        <v>6661</v>
      </c>
      <c r="BG745">
        <v>3</v>
      </c>
      <c r="BH745" s="1" t="s">
        <v>2467</v>
      </c>
    </row>
    <row r="746" spans="1:60">
      <c r="A746" s="8">
        <v>136492</v>
      </c>
      <c r="B746" s="1" t="s">
        <v>2855</v>
      </c>
      <c r="C746" s="1" t="s">
        <v>3096</v>
      </c>
      <c r="D746" s="1" t="s">
        <v>974</v>
      </c>
      <c r="E746">
        <v>1</v>
      </c>
      <c r="F746" s="9" t="s">
        <v>3083</v>
      </c>
      <c r="G746" s="4">
        <v>2628300</v>
      </c>
      <c r="I746" s="14">
        <f t="shared" si="11"/>
        <v>2628300</v>
      </c>
      <c r="N746" s="1" t="s">
        <v>2441</v>
      </c>
      <c r="O746">
        <v>0</v>
      </c>
      <c r="P746" s="3">
        <v>46260</v>
      </c>
      <c r="Q746" s="1" t="s">
        <v>2460</v>
      </c>
      <c r="R746">
        <v>139519</v>
      </c>
      <c r="U746" s="1" t="s">
        <v>1714</v>
      </c>
      <c r="V746">
        <v>20</v>
      </c>
      <c r="W746">
        <v>1</v>
      </c>
      <c r="X746" s="1"/>
      <c r="Y746" s="1" t="s">
        <v>1768</v>
      </c>
      <c r="Z746" s="1" t="s">
        <v>1813</v>
      </c>
      <c r="AA746" s="1" t="s">
        <v>1820</v>
      </c>
      <c r="AB746" s="1" t="s">
        <v>1842</v>
      </c>
      <c r="AC746" s="1" t="s">
        <v>1922</v>
      </c>
      <c r="AD746" s="1" t="s">
        <v>1941</v>
      </c>
      <c r="AE746" s="1"/>
      <c r="AF746">
        <v>1</v>
      </c>
      <c r="AG746" s="1" t="s">
        <v>2238</v>
      </c>
      <c r="AH746" s="1" t="s">
        <v>2263</v>
      </c>
      <c r="AI746" s="1"/>
      <c r="AJ746" s="1" t="s">
        <v>2265</v>
      </c>
      <c r="AK746" s="1" t="s">
        <v>2238</v>
      </c>
      <c r="AL746" s="1" t="s">
        <v>1714</v>
      </c>
      <c r="AM746" s="1"/>
      <c r="AN746" s="3">
        <v>46260</v>
      </c>
      <c r="AO746" s="1" t="s">
        <v>2451</v>
      </c>
      <c r="AP746" s="1"/>
      <c r="AQ746" s="1" t="s">
        <v>2811</v>
      </c>
      <c r="AR746" s="1" t="s">
        <v>2811</v>
      </c>
      <c r="AS746" s="1" t="s">
        <v>2822</v>
      </c>
      <c r="AT746" s="1" t="s">
        <v>1842</v>
      </c>
      <c r="AU746" s="1" t="s">
        <v>1922</v>
      </c>
      <c r="AV746" s="1" t="s">
        <v>2825</v>
      </c>
      <c r="AW746" s="1"/>
      <c r="AX746" s="1"/>
      <c r="AY746" s="1" t="s">
        <v>2829</v>
      </c>
      <c r="AZ746" s="1" t="s">
        <v>2829</v>
      </c>
      <c r="BA746" s="1" t="s">
        <v>2836</v>
      </c>
      <c r="BB746" s="1" t="s">
        <v>3061</v>
      </c>
      <c r="BC746" s="1"/>
      <c r="BD746">
        <v>14862</v>
      </c>
      <c r="BE746" s="1" t="s">
        <v>2822</v>
      </c>
      <c r="BF746">
        <v>723</v>
      </c>
      <c r="BG746">
        <v>1</v>
      </c>
      <c r="BH746" s="1" t="s">
        <v>2455</v>
      </c>
    </row>
    <row r="747" spans="1:60">
      <c r="A747" s="8">
        <v>136153</v>
      </c>
      <c r="B747" s="1" t="s">
        <v>2855</v>
      </c>
      <c r="C747" s="1" t="s">
        <v>3096</v>
      </c>
      <c r="D747" s="1" t="s">
        <v>186</v>
      </c>
      <c r="E747">
        <v>1</v>
      </c>
      <c r="F747" s="9" t="s">
        <v>3083</v>
      </c>
      <c r="G747" s="4">
        <v>2637100</v>
      </c>
      <c r="I747" s="14">
        <f t="shared" si="11"/>
        <v>2637100</v>
      </c>
      <c r="N747" s="1" t="s">
        <v>2441</v>
      </c>
      <c r="O747">
        <v>0</v>
      </c>
      <c r="P747" s="3">
        <v>46237</v>
      </c>
      <c r="Q747" s="1" t="s">
        <v>2445</v>
      </c>
      <c r="R747">
        <v>139145</v>
      </c>
      <c r="U747" s="1" t="s">
        <v>1164</v>
      </c>
      <c r="V747">
        <v>20</v>
      </c>
      <c r="W747">
        <v>1</v>
      </c>
      <c r="X747" s="1"/>
      <c r="Y747" s="1" t="s">
        <v>1768</v>
      </c>
      <c r="Z747" s="1" t="s">
        <v>1813</v>
      </c>
      <c r="AA747" s="1" t="s">
        <v>1817</v>
      </c>
      <c r="AB747" s="1" t="s">
        <v>1833</v>
      </c>
      <c r="AC747" s="1" t="s">
        <v>1922</v>
      </c>
      <c r="AD747" s="1" t="s">
        <v>1941</v>
      </c>
      <c r="AE747" s="1"/>
      <c r="AF747">
        <v>1</v>
      </c>
      <c r="AG747" s="1" t="s">
        <v>2014</v>
      </c>
      <c r="AH747" s="1" t="s">
        <v>2263</v>
      </c>
      <c r="AI747" s="1"/>
      <c r="AJ747" s="1" t="s">
        <v>2265</v>
      </c>
      <c r="AK747" s="1" t="s">
        <v>2014</v>
      </c>
      <c r="AL747" s="1" t="s">
        <v>1164</v>
      </c>
      <c r="AM747" s="1"/>
      <c r="AN747" s="3">
        <v>46237</v>
      </c>
      <c r="AO747" s="1" t="s">
        <v>2451</v>
      </c>
      <c r="AP747" s="1"/>
      <c r="AQ747" s="1" t="s">
        <v>2811</v>
      </c>
      <c r="AR747" s="1" t="s">
        <v>2811</v>
      </c>
      <c r="AS747" s="1" t="s">
        <v>2818</v>
      </c>
      <c r="AT747" s="1" t="s">
        <v>1833</v>
      </c>
      <c r="AU747" s="1" t="s">
        <v>1922</v>
      </c>
      <c r="AV747" s="1" t="s">
        <v>2825</v>
      </c>
      <c r="AW747" s="1"/>
      <c r="AX747" s="1"/>
      <c r="AY747" s="1" t="s">
        <v>2829</v>
      </c>
      <c r="AZ747" s="1" t="s">
        <v>2829</v>
      </c>
      <c r="BA747" s="1" t="s">
        <v>2836</v>
      </c>
      <c r="BB747" s="1" t="s">
        <v>3061</v>
      </c>
      <c r="BC747" s="1"/>
      <c r="BD747">
        <v>14862</v>
      </c>
      <c r="BE747" s="1" t="s">
        <v>2818</v>
      </c>
      <c r="BF747">
        <v>723</v>
      </c>
      <c r="BG747">
        <v>1</v>
      </c>
      <c r="BH747" s="1" t="s">
        <v>3265</v>
      </c>
    </row>
    <row r="748" spans="1:60">
      <c r="A748" s="8">
        <v>136219</v>
      </c>
      <c r="B748" s="1" t="s">
        <v>2904</v>
      </c>
      <c r="C748" s="1" t="s">
        <v>3137</v>
      </c>
      <c r="D748" s="1" t="s">
        <v>427</v>
      </c>
      <c r="E748">
        <v>1</v>
      </c>
      <c r="F748" s="9" t="s">
        <v>3083</v>
      </c>
      <c r="G748" s="4">
        <v>2842000</v>
      </c>
      <c r="I748" s="14">
        <f t="shared" si="11"/>
        <v>2842000</v>
      </c>
      <c r="N748" s="1" t="s">
        <v>2441</v>
      </c>
      <c r="O748">
        <v>0</v>
      </c>
      <c r="P748" s="3">
        <v>46241</v>
      </c>
      <c r="Q748" s="1" t="s">
        <v>2453</v>
      </c>
      <c r="R748">
        <v>139100</v>
      </c>
      <c r="U748" s="1" t="s">
        <v>1318</v>
      </c>
      <c r="V748">
        <v>20</v>
      </c>
      <c r="W748">
        <v>7</v>
      </c>
      <c r="X748" s="1"/>
      <c r="Y748" s="1" t="s">
        <v>1768</v>
      </c>
      <c r="Z748" s="1" t="s">
        <v>1813</v>
      </c>
      <c r="AA748" s="1" t="s">
        <v>1817</v>
      </c>
      <c r="AB748" s="1" t="s">
        <v>1870</v>
      </c>
      <c r="AC748" s="1" t="s">
        <v>1931</v>
      </c>
      <c r="AD748" s="1" t="s">
        <v>1941</v>
      </c>
      <c r="AE748" s="1"/>
      <c r="AF748">
        <v>0</v>
      </c>
      <c r="AG748" s="1" t="s">
        <v>1350</v>
      </c>
      <c r="AH748" s="1" t="s">
        <v>2263</v>
      </c>
      <c r="AI748" s="1"/>
      <c r="AJ748" s="1" t="s">
        <v>2266</v>
      </c>
      <c r="AK748" s="1" t="s">
        <v>2300</v>
      </c>
      <c r="AL748" s="1" t="s">
        <v>2395</v>
      </c>
      <c r="AM748" s="1"/>
      <c r="AN748" s="3">
        <v>46241</v>
      </c>
      <c r="AO748" s="1" t="s">
        <v>2451</v>
      </c>
      <c r="AP748" s="1" t="s">
        <v>2554</v>
      </c>
      <c r="AQ748" s="1" t="s">
        <v>2811</v>
      </c>
      <c r="AR748" s="1" t="s">
        <v>2811</v>
      </c>
      <c r="AS748" s="1" t="s">
        <v>2818</v>
      </c>
      <c r="AT748" s="1" t="s">
        <v>1870</v>
      </c>
      <c r="AU748" s="1" t="s">
        <v>1931</v>
      </c>
      <c r="AV748" s="1" t="s">
        <v>2825</v>
      </c>
      <c r="AW748" s="1"/>
      <c r="AX748" s="1"/>
      <c r="AY748" s="1" t="s">
        <v>2833</v>
      </c>
      <c r="AZ748" s="1" t="s">
        <v>2830</v>
      </c>
      <c r="BA748" s="1" t="s">
        <v>2837</v>
      </c>
      <c r="BB748" s="1" t="s">
        <v>3063</v>
      </c>
      <c r="BC748" s="1"/>
      <c r="BD748">
        <v>22417</v>
      </c>
      <c r="BE748" s="1" t="s">
        <v>2818</v>
      </c>
      <c r="BF748">
        <v>2633</v>
      </c>
      <c r="BG748">
        <v>7</v>
      </c>
      <c r="BH748" s="1" t="s">
        <v>2451</v>
      </c>
    </row>
    <row r="749" spans="1:60">
      <c r="A749" s="8">
        <v>136344</v>
      </c>
      <c r="B749" s="1" t="s">
        <v>2867</v>
      </c>
      <c r="C749" s="1" t="s">
        <v>3199</v>
      </c>
      <c r="D749" s="1" t="s">
        <v>739</v>
      </c>
      <c r="E749">
        <v>3</v>
      </c>
      <c r="F749" s="9" t="s">
        <v>3083</v>
      </c>
      <c r="G749" s="4">
        <v>2903000</v>
      </c>
      <c r="I749" s="14">
        <f t="shared" si="11"/>
        <v>8709000</v>
      </c>
      <c r="N749" s="1" t="s">
        <v>2441</v>
      </c>
      <c r="O749">
        <v>0</v>
      </c>
      <c r="P749" s="3">
        <v>46251</v>
      </c>
      <c r="Q749" s="1" t="s">
        <v>2458</v>
      </c>
      <c r="R749">
        <v>139521</v>
      </c>
      <c r="U749" s="1" t="s">
        <v>1535</v>
      </c>
      <c r="V749">
        <v>0</v>
      </c>
      <c r="W749">
        <v>1</v>
      </c>
      <c r="X749" s="1"/>
      <c r="Y749" s="1" t="s">
        <v>1766</v>
      </c>
      <c r="Z749" s="1" t="s">
        <v>1813</v>
      </c>
      <c r="AA749" s="1" t="s">
        <v>1815</v>
      </c>
      <c r="AB749" s="1" t="s">
        <v>1839</v>
      </c>
      <c r="AC749" s="1" t="s">
        <v>1918</v>
      </c>
      <c r="AD749" s="1" t="s">
        <v>1941</v>
      </c>
      <c r="AE749" s="1"/>
      <c r="AF749">
        <v>0</v>
      </c>
      <c r="AG749" s="1" t="s">
        <v>1350</v>
      </c>
      <c r="AH749" s="1" t="s">
        <v>2263</v>
      </c>
      <c r="AI749" s="1"/>
      <c r="AJ749" s="1" t="s">
        <v>2264</v>
      </c>
      <c r="AK749" s="1" t="s">
        <v>2333</v>
      </c>
      <c r="AL749" s="1" t="s">
        <v>2333</v>
      </c>
      <c r="AM749" s="1" t="s">
        <v>2444</v>
      </c>
      <c r="AN749" s="3">
        <v>46251</v>
      </c>
      <c r="AO749" s="1" t="s">
        <v>2451</v>
      </c>
      <c r="AP749" s="1" t="s">
        <v>2583</v>
      </c>
      <c r="AQ749" s="1" t="s">
        <v>2811</v>
      </c>
      <c r="AR749" s="1" t="s">
        <v>2811</v>
      </c>
      <c r="AS749" s="1" t="s">
        <v>2815</v>
      </c>
      <c r="AT749" s="1" t="s">
        <v>1839</v>
      </c>
      <c r="AU749" s="1" t="s">
        <v>1918</v>
      </c>
      <c r="AV749" s="1" t="s">
        <v>2825</v>
      </c>
      <c r="AW749" s="1"/>
      <c r="AX749" s="1"/>
      <c r="AY749" s="1" t="s">
        <v>2830</v>
      </c>
      <c r="AZ749" s="1" t="s">
        <v>2830</v>
      </c>
      <c r="BA749" s="1" t="s">
        <v>2835</v>
      </c>
      <c r="BB749" s="1" t="s">
        <v>3059</v>
      </c>
      <c r="BC749" s="1"/>
      <c r="BD749">
        <v>31351</v>
      </c>
      <c r="BE749" s="1" t="s">
        <v>2815</v>
      </c>
      <c r="BF749">
        <v>820</v>
      </c>
      <c r="BG749">
        <v>1</v>
      </c>
      <c r="BH749" s="1" t="s">
        <v>2455</v>
      </c>
    </row>
    <row r="750" spans="1:60">
      <c r="A750" s="8">
        <v>136352</v>
      </c>
      <c r="B750" s="1" t="s">
        <v>2867</v>
      </c>
      <c r="C750" s="1" t="s">
        <v>3199</v>
      </c>
      <c r="D750" s="1" t="s">
        <v>749</v>
      </c>
      <c r="E750">
        <v>3</v>
      </c>
      <c r="F750" s="9" t="s">
        <v>3083</v>
      </c>
      <c r="G750" s="4">
        <v>2903000</v>
      </c>
      <c r="I750" s="14">
        <f t="shared" si="11"/>
        <v>8709000</v>
      </c>
      <c r="N750" s="1" t="s">
        <v>2441</v>
      </c>
      <c r="O750">
        <v>0</v>
      </c>
      <c r="P750" s="3">
        <v>46251</v>
      </c>
      <c r="Q750" s="1" t="s">
        <v>2458</v>
      </c>
      <c r="R750">
        <v>139518</v>
      </c>
      <c r="U750" s="1" t="s">
        <v>1535</v>
      </c>
      <c r="V750">
        <v>0</v>
      </c>
      <c r="W750">
        <v>1</v>
      </c>
      <c r="X750" s="1"/>
      <c r="Y750" s="1" t="s">
        <v>1766</v>
      </c>
      <c r="Z750" s="1" t="s">
        <v>1813</v>
      </c>
      <c r="AA750" s="1" t="s">
        <v>1815</v>
      </c>
      <c r="AB750" s="1" t="s">
        <v>1839</v>
      </c>
      <c r="AC750" s="1" t="s">
        <v>1918</v>
      </c>
      <c r="AD750" s="1" t="s">
        <v>1941</v>
      </c>
      <c r="AE750" s="1"/>
      <c r="AF750">
        <v>0</v>
      </c>
      <c r="AG750" s="1" t="s">
        <v>1350</v>
      </c>
      <c r="AH750" s="1" t="s">
        <v>2263</v>
      </c>
      <c r="AI750" s="1"/>
      <c r="AJ750" s="1" t="s">
        <v>2264</v>
      </c>
      <c r="AK750" s="1" t="s">
        <v>2333</v>
      </c>
      <c r="AL750" s="1" t="s">
        <v>2333</v>
      </c>
      <c r="AM750" s="1" t="s">
        <v>2444</v>
      </c>
      <c r="AN750" s="3">
        <v>46251</v>
      </c>
      <c r="AO750" s="1" t="s">
        <v>2451</v>
      </c>
      <c r="AP750" s="1" t="s">
        <v>2658</v>
      </c>
      <c r="AQ750" s="1" t="s">
        <v>2811</v>
      </c>
      <c r="AR750" s="1" t="s">
        <v>2812</v>
      </c>
      <c r="AS750" s="1" t="s">
        <v>2815</v>
      </c>
      <c r="AT750" s="1" t="s">
        <v>1839</v>
      </c>
      <c r="AU750" s="1" t="s">
        <v>1918</v>
      </c>
      <c r="AV750" s="1" t="s">
        <v>2825</v>
      </c>
      <c r="AW750" s="1"/>
      <c r="AX750" s="1"/>
      <c r="AY750" s="1" t="s">
        <v>2830</v>
      </c>
      <c r="AZ750" s="1" t="s">
        <v>2830</v>
      </c>
      <c r="BA750" s="1" t="s">
        <v>2835</v>
      </c>
      <c r="BB750" s="1" t="s">
        <v>3059</v>
      </c>
      <c r="BC750" s="1"/>
      <c r="BD750">
        <v>31351</v>
      </c>
      <c r="BE750" s="1" t="s">
        <v>2815</v>
      </c>
      <c r="BF750">
        <v>820</v>
      </c>
      <c r="BG750">
        <v>1</v>
      </c>
      <c r="BH750" s="1" t="s">
        <v>2455</v>
      </c>
    </row>
    <row r="751" spans="1:60">
      <c r="A751" s="8">
        <v>136342</v>
      </c>
      <c r="B751" s="1" t="s">
        <v>2973</v>
      </c>
      <c r="C751" s="1" t="s">
        <v>3198</v>
      </c>
      <c r="D751" s="1" t="s">
        <v>737</v>
      </c>
      <c r="E751">
        <v>1</v>
      </c>
      <c r="F751" s="9" t="s">
        <v>3084</v>
      </c>
      <c r="G751" s="4">
        <v>2970000</v>
      </c>
      <c r="I751" s="14">
        <f t="shared" si="11"/>
        <v>2970000</v>
      </c>
      <c r="N751" s="1" t="s">
        <v>2441</v>
      </c>
      <c r="O751">
        <v>0</v>
      </c>
      <c r="P751" s="3">
        <v>46251</v>
      </c>
      <c r="Q751" s="1" t="s">
        <v>2458</v>
      </c>
      <c r="R751">
        <v>139505</v>
      </c>
      <c r="U751" s="1" t="s">
        <v>1534</v>
      </c>
      <c r="V751">
        <v>20</v>
      </c>
      <c r="W751">
        <v>1</v>
      </c>
      <c r="X751" s="1"/>
      <c r="Y751" s="1" t="s">
        <v>1788</v>
      </c>
      <c r="Z751" s="1" t="s">
        <v>1813</v>
      </c>
      <c r="AA751" s="1" t="s">
        <v>1815</v>
      </c>
      <c r="AB751" s="1" t="s">
        <v>1839</v>
      </c>
      <c r="AC751" s="1" t="s">
        <v>1918</v>
      </c>
      <c r="AD751" s="1" t="s">
        <v>1941</v>
      </c>
      <c r="AE751" s="1"/>
      <c r="AF751">
        <v>1</v>
      </c>
      <c r="AG751" s="1" t="s">
        <v>2142</v>
      </c>
      <c r="AH751" s="1" t="s">
        <v>2263</v>
      </c>
      <c r="AI751" s="1"/>
      <c r="AJ751" s="1" t="s">
        <v>2264</v>
      </c>
      <c r="AK751" s="1" t="s">
        <v>2142</v>
      </c>
      <c r="AL751" s="1" t="s">
        <v>1534</v>
      </c>
      <c r="AM751" s="1" t="s">
        <v>2444</v>
      </c>
      <c r="AN751" s="3">
        <v>46251</v>
      </c>
      <c r="AO751" s="1" t="s">
        <v>2451</v>
      </c>
      <c r="AP751" s="1" t="s">
        <v>2657</v>
      </c>
      <c r="AQ751" s="1" t="s">
        <v>2811</v>
      </c>
      <c r="AR751" s="1" t="s">
        <v>2811</v>
      </c>
      <c r="AS751" s="1" t="s">
        <v>2815</v>
      </c>
      <c r="AT751" s="1" t="s">
        <v>1839</v>
      </c>
      <c r="AU751" s="1" t="s">
        <v>1918</v>
      </c>
      <c r="AV751" s="1" t="s">
        <v>2825</v>
      </c>
      <c r="AW751" s="1"/>
      <c r="AX751" s="1"/>
      <c r="AY751" s="1" t="s">
        <v>2829</v>
      </c>
      <c r="AZ751" s="1" t="s">
        <v>2829</v>
      </c>
      <c r="BA751" s="1" t="s">
        <v>2835</v>
      </c>
      <c r="BB751" s="1" t="s">
        <v>3059</v>
      </c>
      <c r="BC751" s="1"/>
      <c r="BD751">
        <v>10613</v>
      </c>
      <c r="BE751" s="1" t="s">
        <v>2815</v>
      </c>
      <c r="BF751">
        <v>1095</v>
      </c>
      <c r="BG751">
        <v>1</v>
      </c>
      <c r="BH751" s="1" t="s">
        <v>2452</v>
      </c>
    </row>
    <row r="752" spans="1:60">
      <c r="A752" s="8">
        <v>136076</v>
      </c>
      <c r="B752" s="1" t="s">
        <v>2851</v>
      </c>
      <c r="C752" s="1" t="s">
        <v>2481</v>
      </c>
      <c r="D752" s="1" t="s">
        <v>100</v>
      </c>
      <c r="E752">
        <v>1</v>
      </c>
      <c r="F752" s="9" t="s">
        <v>3083</v>
      </c>
      <c r="G752" s="4">
        <v>3000000</v>
      </c>
      <c r="I752" s="14">
        <f t="shared" si="11"/>
        <v>3000000</v>
      </c>
      <c r="N752" s="1" t="s">
        <v>2441</v>
      </c>
      <c r="O752">
        <v>0</v>
      </c>
      <c r="P752" s="3">
        <v>46237</v>
      </c>
      <c r="Q752" s="1" t="s">
        <v>2445</v>
      </c>
      <c r="R752">
        <v>139227</v>
      </c>
      <c r="U752" s="1" t="s">
        <v>1087</v>
      </c>
      <c r="V752">
        <v>0</v>
      </c>
      <c r="W752">
        <v>1</v>
      </c>
      <c r="X752" s="1"/>
      <c r="Y752" s="1" t="s">
        <v>1770</v>
      </c>
      <c r="Z752" s="1" t="s">
        <v>1813</v>
      </c>
      <c r="AA752" s="1" t="s">
        <v>1815</v>
      </c>
      <c r="AB752" s="1" t="s">
        <v>1827</v>
      </c>
      <c r="AC752" s="1" t="s">
        <v>1921</v>
      </c>
      <c r="AD752" s="1" t="s">
        <v>1941</v>
      </c>
      <c r="AE752" s="1"/>
      <c r="AF752">
        <v>1</v>
      </c>
      <c r="AG752" s="1" t="s">
        <v>1087</v>
      </c>
      <c r="AH752" s="1" t="s">
        <v>2263</v>
      </c>
      <c r="AI752" s="1"/>
      <c r="AJ752" s="1" t="s">
        <v>2264</v>
      </c>
      <c r="AK752" s="1" t="s">
        <v>1087</v>
      </c>
      <c r="AL752" s="1" t="s">
        <v>1087</v>
      </c>
      <c r="AM752" s="1" t="s">
        <v>2444</v>
      </c>
      <c r="AN752" s="3">
        <v>46237</v>
      </c>
      <c r="AO752" s="1" t="s">
        <v>2451</v>
      </c>
      <c r="AP752" s="1" t="s">
        <v>2481</v>
      </c>
      <c r="AQ752" s="1" t="s">
        <v>2811</v>
      </c>
      <c r="AR752" s="1" t="s">
        <v>2811</v>
      </c>
      <c r="AS752" s="1" t="s">
        <v>2814</v>
      </c>
      <c r="AT752" s="1" t="s">
        <v>1827</v>
      </c>
      <c r="AU752" s="1" t="s">
        <v>1921</v>
      </c>
      <c r="AV752" s="1" t="s">
        <v>2825</v>
      </c>
      <c r="AW752" s="1"/>
      <c r="AX752" s="1"/>
      <c r="AY752" s="1" t="s">
        <v>2829</v>
      </c>
      <c r="AZ752" s="1" t="s">
        <v>2829</v>
      </c>
      <c r="BA752" s="1" t="s">
        <v>2835</v>
      </c>
      <c r="BB752" s="1" t="s">
        <v>3059</v>
      </c>
      <c r="BC752" s="1"/>
      <c r="BD752">
        <v>1267</v>
      </c>
      <c r="BE752" s="1" t="s">
        <v>2814</v>
      </c>
      <c r="BF752">
        <v>5139</v>
      </c>
      <c r="BG752">
        <v>1</v>
      </c>
      <c r="BH752" s="1" t="s">
        <v>3261</v>
      </c>
    </row>
    <row r="753" spans="1:60">
      <c r="A753" s="8">
        <v>136271</v>
      </c>
      <c r="B753" s="1" t="s">
        <v>2852</v>
      </c>
      <c r="C753" s="1" t="s">
        <v>3150</v>
      </c>
      <c r="D753" s="1" t="s">
        <v>619</v>
      </c>
      <c r="E753">
        <v>1</v>
      </c>
      <c r="F753" s="9" t="s">
        <v>3083</v>
      </c>
      <c r="G753" s="4">
        <v>3000000</v>
      </c>
      <c r="I753" s="14">
        <f t="shared" si="11"/>
        <v>3000000</v>
      </c>
      <c r="N753" s="1" t="s">
        <v>2441</v>
      </c>
      <c r="O753">
        <v>0</v>
      </c>
      <c r="P753" s="3">
        <v>46245</v>
      </c>
      <c r="Q753" s="1" t="s">
        <v>2455</v>
      </c>
      <c r="R753">
        <v>139327</v>
      </c>
      <c r="U753" s="1" t="s">
        <v>1087</v>
      </c>
      <c r="V753">
        <v>0</v>
      </c>
      <c r="W753">
        <v>1</v>
      </c>
      <c r="X753" s="1"/>
      <c r="Y753" s="1" t="s">
        <v>1768</v>
      </c>
      <c r="Z753" s="1" t="s">
        <v>1813</v>
      </c>
      <c r="AA753" s="1" t="s">
        <v>1817</v>
      </c>
      <c r="AB753" s="1" t="s">
        <v>1870</v>
      </c>
      <c r="AC753" s="1" t="s">
        <v>1930</v>
      </c>
      <c r="AD753" s="1" t="s">
        <v>1941</v>
      </c>
      <c r="AE753" s="1"/>
      <c r="AF753">
        <v>1</v>
      </c>
      <c r="AG753" s="1" t="s">
        <v>1087</v>
      </c>
      <c r="AH753" s="1" t="s">
        <v>2263</v>
      </c>
      <c r="AI753" s="1"/>
      <c r="AJ753" s="1" t="s">
        <v>2266</v>
      </c>
      <c r="AK753" s="1" t="s">
        <v>1087</v>
      </c>
      <c r="AL753" s="1" t="s">
        <v>1087</v>
      </c>
      <c r="AM753" s="1" t="s">
        <v>2444</v>
      </c>
      <c r="AN753" s="3">
        <v>46245</v>
      </c>
      <c r="AO753" s="1" t="s">
        <v>2451</v>
      </c>
      <c r="AP753" s="1" t="s">
        <v>2598</v>
      </c>
      <c r="AQ753" s="1" t="s">
        <v>2811</v>
      </c>
      <c r="AR753" s="1" t="s">
        <v>2811</v>
      </c>
      <c r="AS753" s="1" t="s">
        <v>2818</v>
      </c>
      <c r="AT753" s="1" t="s">
        <v>1870</v>
      </c>
      <c r="AU753" s="1" t="s">
        <v>1930</v>
      </c>
      <c r="AV753" s="1" t="s">
        <v>2825</v>
      </c>
      <c r="AW753" s="1"/>
      <c r="AX753" s="1"/>
      <c r="AY753" s="1" t="s">
        <v>2829</v>
      </c>
      <c r="AZ753" s="1" t="s">
        <v>2829</v>
      </c>
      <c r="BA753" s="1" t="s">
        <v>2837</v>
      </c>
      <c r="BB753" s="1" t="s">
        <v>3072</v>
      </c>
      <c r="BC753" s="1"/>
      <c r="BD753">
        <v>22419</v>
      </c>
      <c r="BE753" s="1" t="s">
        <v>2818</v>
      </c>
      <c r="BF753">
        <v>3726</v>
      </c>
      <c r="BG753">
        <v>1</v>
      </c>
      <c r="BH753" s="1" t="s">
        <v>2451</v>
      </c>
    </row>
    <row r="754" spans="1:60">
      <c r="A754" s="8">
        <v>136297</v>
      </c>
      <c r="B754" s="1" t="s">
        <v>2949</v>
      </c>
      <c r="C754" s="1" t="s">
        <v>2481</v>
      </c>
      <c r="D754" s="1" t="s">
        <v>658</v>
      </c>
      <c r="E754">
        <v>1</v>
      </c>
      <c r="F754" s="9" t="s">
        <v>3083</v>
      </c>
      <c r="G754" s="4">
        <v>3000000</v>
      </c>
      <c r="I754" s="14">
        <f t="shared" si="11"/>
        <v>3000000</v>
      </c>
      <c r="N754" s="1" t="s">
        <v>2441</v>
      </c>
      <c r="O754">
        <v>0</v>
      </c>
      <c r="P754" s="3">
        <v>46247</v>
      </c>
      <c r="Q754" s="1" t="s">
        <v>2457</v>
      </c>
      <c r="R754">
        <v>139440</v>
      </c>
      <c r="U754" s="1" t="s">
        <v>1087</v>
      </c>
      <c r="V754">
        <v>0</v>
      </c>
      <c r="W754">
        <v>1</v>
      </c>
      <c r="X754" s="1"/>
      <c r="Y754" s="1" t="s">
        <v>1770</v>
      </c>
      <c r="Z754" s="1" t="s">
        <v>1813</v>
      </c>
      <c r="AA754" s="1" t="s">
        <v>1815</v>
      </c>
      <c r="AB754" s="1" t="s">
        <v>1895</v>
      </c>
      <c r="AC754" s="1" t="s">
        <v>1921</v>
      </c>
      <c r="AD754" s="1" t="s">
        <v>1941</v>
      </c>
      <c r="AE754" s="1"/>
      <c r="AF754">
        <v>1</v>
      </c>
      <c r="AG754" s="1" t="s">
        <v>1087</v>
      </c>
      <c r="AH754" s="1" t="s">
        <v>2263</v>
      </c>
      <c r="AI754" s="1"/>
      <c r="AJ754" s="1" t="s">
        <v>2264</v>
      </c>
      <c r="AK754" s="1" t="s">
        <v>1087</v>
      </c>
      <c r="AL754" s="1" t="s">
        <v>1087</v>
      </c>
      <c r="AM754" s="1" t="s">
        <v>2444</v>
      </c>
      <c r="AN754" s="3">
        <v>46247</v>
      </c>
      <c r="AO754" s="1" t="s">
        <v>2451</v>
      </c>
      <c r="AP754" s="1" t="s">
        <v>2617</v>
      </c>
      <c r="AQ754" s="1" t="s">
        <v>2811</v>
      </c>
      <c r="AR754" s="1" t="s">
        <v>2811</v>
      </c>
      <c r="AS754" s="1" t="s">
        <v>2814</v>
      </c>
      <c r="AT754" s="1" t="s">
        <v>1895</v>
      </c>
      <c r="AU754" s="1" t="s">
        <v>1921</v>
      </c>
      <c r="AV754" s="1" t="s">
        <v>2825</v>
      </c>
      <c r="AW754" s="1"/>
      <c r="AX754" s="1"/>
      <c r="AY754" s="1" t="s">
        <v>2829</v>
      </c>
      <c r="AZ754" s="1" t="s">
        <v>2829</v>
      </c>
      <c r="BA754" s="1" t="s">
        <v>2835</v>
      </c>
      <c r="BB754" s="1" t="s">
        <v>3059</v>
      </c>
      <c r="BC754" s="1"/>
      <c r="BD754">
        <v>1267</v>
      </c>
      <c r="BE754" s="1" t="s">
        <v>2814</v>
      </c>
      <c r="BF754">
        <v>7244</v>
      </c>
      <c r="BG754">
        <v>1</v>
      </c>
      <c r="BH754" s="1" t="s">
        <v>2447</v>
      </c>
    </row>
    <row r="755" spans="1:60">
      <c r="A755" s="8">
        <v>136306</v>
      </c>
      <c r="B755" s="1" t="s">
        <v>2956</v>
      </c>
      <c r="C755" s="1" t="s">
        <v>2481</v>
      </c>
      <c r="D755" s="1" t="s">
        <v>667</v>
      </c>
      <c r="E755">
        <v>1</v>
      </c>
      <c r="F755" s="9" t="s">
        <v>3083</v>
      </c>
      <c r="G755" s="4">
        <v>3000000</v>
      </c>
      <c r="I755" s="14">
        <f t="shared" si="11"/>
        <v>3000000</v>
      </c>
      <c r="N755" s="1" t="s">
        <v>2441</v>
      </c>
      <c r="O755">
        <v>0</v>
      </c>
      <c r="P755" s="3">
        <v>46247</v>
      </c>
      <c r="Q755" s="1" t="s">
        <v>2457</v>
      </c>
      <c r="R755">
        <v>139472</v>
      </c>
      <c r="U755" s="1" t="s">
        <v>1087</v>
      </c>
      <c r="V755">
        <v>0</v>
      </c>
      <c r="W755">
        <v>1</v>
      </c>
      <c r="X755" s="1"/>
      <c r="Y755" s="1" t="s">
        <v>1770</v>
      </c>
      <c r="Z755" s="1" t="s">
        <v>1813</v>
      </c>
      <c r="AA755" s="1" t="s">
        <v>1815</v>
      </c>
      <c r="AB755" s="1" t="s">
        <v>1827</v>
      </c>
      <c r="AC755" s="1" t="s">
        <v>1921</v>
      </c>
      <c r="AD755" s="1" t="s">
        <v>1941</v>
      </c>
      <c r="AE755" s="1"/>
      <c r="AF755">
        <v>1</v>
      </c>
      <c r="AG755" s="1" t="s">
        <v>1087</v>
      </c>
      <c r="AH755" s="1" t="s">
        <v>2263</v>
      </c>
      <c r="AI755" s="1"/>
      <c r="AJ755" s="1" t="s">
        <v>2264</v>
      </c>
      <c r="AK755" s="1" t="s">
        <v>1087</v>
      </c>
      <c r="AL755" s="1" t="s">
        <v>1087</v>
      </c>
      <c r="AM755" s="1" t="s">
        <v>2444</v>
      </c>
      <c r="AN755" s="3">
        <v>46247</v>
      </c>
      <c r="AO755" s="1" t="s">
        <v>2451</v>
      </c>
      <c r="AP755" s="1" t="s">
        <v>2481</v>
      </c>
      <c r="AQ755" s="1" t="s">
        <v>2811</v>
      </c>
      <c r="AR755" s="1" t="s">
        <v>2811</v>
      </c>
      <c r="AS755" s="1" t="s">
        <v>2814</v>
      </c>
      <c r="AT755" s="1" t="s">
        <v>1827</v>
      </c>
      <c r="AU755" s="1" t="s">
        <v>1921</v>
      </c>
      <c r="AV755" s="1" t="s">
        <v>2825</v>
      </c>
      <c r="AW755" s="1"/>
      <c r="AX755" s="1"/>
      <c r="AY755" s="1" t="s">
        <v>2829</v>
      </c>
      <c r="AZ755" s="1" t="s">
        <v>2829</v>
      </c>
      <c r="BA755" s="1" t="s">
        <v>2835</v>
      </c>
      <c r="BB755" s="1" t="s">
        <v>3059</v>
      </c>
      <c r="BC755" s="1"/>
      <c r="BD755">
        <v>1267</v>
      </c>
      <c r="BE755" s="1" t="s">
        <v>2814</v>
      </c>
      <c r="BF755">
        <v>5509</v>
      </c>
      <c r="BG755">
        <v>1</v>
      </c>
      <c r="BH755" s="1" t="s">
        <v>2453</v>
      </c>
    </row>
    <row r="756" spans="1:60">
      <c r="A756" s="8">
        <v>136438</v>
      </c>
      <c r="B756" s="1" t="s">
        <v>3009</v>
      </c>
      <c r="C756" s="1" t="s">
        <v>2481</v>
      </c>
      <c r="D756" s="1" t="s">
        <v>885</v>
      </c>
      <c r="E756">
        <v>1</v>
      </c>
      <c r="F756" s="9" t="s">
        <v>3083</v>
      </c>
      <c r="G756" s="4">
        <v>3000000</v>
      </c>
      <c r="I756" s="14">
        <f t="shared" si="11"/>
        <v>3000000</v>
      </c>
      <c r="N756" s="1" t="s">
        <v>2441</v>
      </c>
      <c r="O756">
        <v>0</v>
      </c>
      <c r="P756" s="3">
        <v>46254</v>
      </c>
      <c r="Q756" s="1" t="s">
        <v>2462</v>
      </c>
      <c r="R756">
        <v>139533</v>
      </c>
      <c r="U756" s="1" t="s">
        <v>1087</v>
      </c>
      <c r="V756">
        <v>0</v>
      </c>
      <c r="W756">
        <v>1</v>
      </c>
      <c r="X756" s="1"/>
      <c r="Y756" s="1" t="s">
        <v>1770</v>
      </c>
      <c r="Z756" s="1" t="s">
        <v>1813</v>
      </c>
      <c r="AA756" s="1" t="s">
        <v>1815</v>
      </c>
      <c r="AB756" s="1" t="s">
        <v>1827</v>
      </c>
      <c r="AC756" s="1" t="s">
        <v>1921</v>
      </c>
      <c r="AD756" s="1" t="s">
        <v>1941</v>
      </c>
      <c r="AE756" s="1"/>
      <c r="AF756">
        <v>1</v>
      </c>
      <c r="AG756" s="1" t="s">
        <v>1087</v>
      </c>
      <c r="AH756" s="1" t="s">
        <v>2263</v>
      </c>
      <c r="AI756" s="1"/>
      <c r="AJ756" s="1" t="s">
        <v>2264</v>
      </c>
      <c r="AK756" s="1" t="s">
        <v>1087</v>
      </c>
      <c r="AL756" s="1" t="s">
        <v>1087</v>
      </c>
      <c r="AM756" s="1" t="s">
        <v>2444</v>
      </c>
      <c r="AN756" s="3">
        <v>46254</v>
      </c>
      <c r="AO756" s="1" t="s">
        <v>2451</v>
      </c>
      <c r="AP756" s="1" t="s">
        <v>2481</v>
      </c>
      <c r="AQ756" s="1" t="s">
        <v>2811</v>
      </c>
      <c r="AR756" s="1" t="s">
        <v>2811</v>
      </c>
      <c r="AS756" s="1" t="s">
        <v>2814</v>
      </c>
      <c r="AT756" s="1" t="s">
        <v>1827</v>
      </c>
      <c r="AU756" s="1" t="s">
        <v>1921</v>
      </c>
      <c r="AV756" s="1" t="s">
        <v>2825</v>
      </c>
      <c r="AW756" s="1"/>
      <c r="AX756" s="1"/>
      <c r="AY756" s="1" t="s">
        <v>2829</v>
      </c>
      <c r="AZ756" s="1" t="s">
        <v>2829</v>
      </c>
      <c r="BA756" s="1" t="s">
        <v>2835</v>
      </c>
      <c r="BB756" s="1" t="s">
        <v>3059</v>
      </c>
      <c r="BC756" s="1"/>
      <c r="BD756">
        <v>1267</v>
      </c>
      <c r="BE756" s="1" t="s">
        <v>2814</v>
      </c>
      <c r="BF756">
        <v>7263</v>
      </c>
      <c r="BG756">
        <v>1</v>
      </c>
      <c r="BH756" s="1" t="s">
        <v>2455</v>
      </c>
    </row>
    <row r="757" spans="1:60">
      <c r="A757" s="8">
        <v>136470</v>
      </c>
      <c r="B757" s="1" t="s">
        <v>3025</v>
      </c>
      <c r="C757" s="1" t="s">
        <v>3096</v>
      </c>
      <c r="D757" s="1" t="s">
        <v>931</v>
      </c>
      <c r="E757">
        <v>1</v>
      </c>
      <c r="F757" s="9" t="s">
        <v>3083</v>
      </c>
      <c r="G757" s="4">
        <v>3000000</v>
      </c>
      <c r="I757" s="14">
        <f t="shared" si="11"/>
        <v>3000000</v>
      </c>
      <c r="N757" s="1" t="s">
        <v>2441</v>
      </c>
      <c r="O757">
        <v>0</v>
      </c>
      <c r="P757" s="3">
        <v>46258</v>
      </c>
      <c r="Q757" s="1" t="s">
        <v>2465</v>
      </c>
      <c r="R757">
        <v>139717</v>
      </c>
      <c r="U757" s="1" t="s">
        <v>1087</v>
      </c>
      <c r="V757">
        <v>0</v>
      </c>
      <c r="W757">
        <v>1</v>
      </c>
      <c r="X757" s="1"/>
      <c r="Y757" s="1" t="s">
        <v>1768</v>
      </c>
      <c r="Z757" s="1" t="s">
        <v>1813</v>
      </c>
      <c r="AA757" s="1" t="s">
        <v>1815</v>
      </c>
      <c r="AB757" s="1" t="s">
        <v>1829</v>
      </c>
      <c r="AC757" s="1" t="s">
        <v>1920</v>
      </c>
      <c r="AD757" s="1" t="s">
        <v>1941</v>
      </c>
      <c r="AE757" s="1"/>
      <c r="AF757">
        <v>1</v>
      </c>
      <c r="AG757" s="1" t="s">
        <v>1087</v>
      </c>
      <c r="AH757" s="1" t="s">
        <v>2263</v>
      </c>
      <c r="AI757" s="1"/>
      <c r="AJ757" s="1" t="s">
        <v>2264</v>
      </c>
      <c r="AK757" s="1" t="s">
        <v>1087</v>
      </c>
      <c r="AL757" s="1" t="s">
        <v>1087</v>
      </c>
      <c r="AM757" s="1" t="s">
        <v>2444</v>
      </c>
      <c r="AN757" s="3">
        <v>46258</v>
      </c>
      <c r="AO757" s="1" t="s">
        <v>2451</v>
      </c>
      <c r="AP757" s="1" t="s">
        <v>2756</v>
      </c>
      <c r="AQ757" s="1" t="s">
        <v>2811</v>
      </c>
      <c r="AR757" s="1" t="s">
        <v>2811</v>
      </c>
      <c r="AS757" s="1" t="s">
        <v>2814</v>
      </c>
      <c r="AT757" s="1" t="s">
        <v>1829</v>
      </c>
      <c r="AU757" s="1" t="s">
        <v>1920</v>
      </c>
      <c r="AV757" s="1" t="s">
        <v>2825</v>
      </c>
      <c r="AW757" s="1"/>
      <c r="AX757" s="1"/>
      <c r="AY757" s="1" t="s">
        <v>2829</v>
      </c>
      <c r="AZ757" s="1" t="s">
        <v>2829</v>
      </c>
      <c r="BA757" s="1" t="s">
        <v>2835</v>
      </c>
      <c r="BB757" s="1" t="s">
        <v>3059</v>
      </c>
      <c r="BC757" s="1"/>
      <c r="BD757">
        <v>14862</v>
      </c>
      <c r="BE757" s="1" t="s">
        <v>2814</v>
      </c>
      <c r="BF757">
        <v>6394</v>
      </c>
      <c r="BG757">
        <v>1</v>
      </c>
      <c r="BH757" s="1" t="s">
        <v>2462</v>
      </c>
    </row>
    <row r="758" spans="1:60">
      <c r="A758" s="8">
        <v>136247</v>
      </c>
      <c r="B758" s="1" t="s">
        <v>2917</v>
      </c>
      <c r="C758" s="1" t="s">
        <v>2798</v>
      </c>
      <c r="D758" s="1" t="s">
        <v>572</v>
      </c>
      <c r="E758">
        <v>1</v>
      </c>
      <c r="F758" s="9" t="s">
        <v>3084</v>
      </c>
      <c r="G758" s="4">
        <v>3053600</v>
      </c>
      <c r="I758" s="14">
        <f t="shared" si="11"/>
        <v>3053600</v>
      </c>
      <c r="N758" s="1" t="s">
        <v>2441</v>
      </c>
      <c r="O758">
        <v>0</v>
      </c>
      <c r="P758" s="3">
        <v>46244</v>
      </c>
      <c r="Q758" s="1" t="s">
        <v>2452</v>
      </c>
      <c r="R758">
        <v>139501</v>
      </c>
      <c r="U758" s="1" t="s">
        <v>1412</v>
      </c>
      <c r="V758">
        <v>0</v>
      </c>
      <c r="W758">
        <v>1</v>
      </c>
      <c r="X758" s="1"/>
      <c r="Y758" s="1" t="s">
        <v>1785</v>
      </c>
      <c r="Z758" s="1" t="s">
        <v>1814</v>
      </c>
      <c r="AA758" s="1" t="s">
        <v>1820</v>
      </c>
      <c r="AB758" s="1" t="s">
        <v>1879</v>
      </c>
      <c r="AC758" s="1" t="s">
        <v>1932</v>
      </c>
      <c r="AD758" s="1" t="s">
        <v>1941</v>
      </c>
      <c r="AE758" s="1"/>
      <c r="AF758">
        <v>0</v>
      </c>
      <c r="AG758" s="1" t="s">
        <v>1350</v>
      </c>
      <c r="AH758" s="1" t="s">
        <v>2263</v>
      </c>
      <c r="AI758" s="1"/>
      <c r="AJ758" s="1" t="s">
        <v>2265</v>
      </c>
      <c r="AK758" s="1" t="s">
        <v>1412</v>
      </c>
      <c r="AL758" s="1" t="s">
        <v>1412</v>
      </c>
      <c r="AM758" s="1" t="s">
        <v>2444</v>
      </c>
      <c r="AN758" s="3">
        <v>46244</v>
      </c>
      <c r="AO758" s="1" t="s">
        <v>2451</v>
      </c>
      <c r="AP758" s="1"/>
      <c r="AQ758" s="1" t="s">
        <v>2811</v>
      </c>
      <c r="AR758" s="1" t="s">
        <v>2811</v>
      </c>
      <c r="AS758" s="1" t="s">
        <v>2822</v>
      </c>
      <c r="AT758" s="1" t="s">
        <v>1879</v>
      </c>
      <c r="AU758" s="1" t="s">
        <v>1932</v>
      </c>
      <c r="AV758" s="1" t="s">
        <v>2827</v>
      </c>
      <c r="AW758" s="1"/>
      <c r="AX758" s="1"/>
      <c r="AY758" s="1" t="s">
        <v>2830</v>
      </c>
      <c r="AZ758" s="1" t="s">
        <v>2830</v>
      </c>
      <c r="BA758" s="1" t="s">
        <v>2836</v>
      </c>
      <c r="BB758" s="1" t="s">
        <v>3071</v>
      </c>
      <c r="BC758" s="1"/>
      <c r="BD758">
        <v>17513</v>
      </c>
      <c r="BE758" s="1" t="s">
        <v>2822</v>
      </c>
      <c r="BF758">
        <v>2886</v>
      </c>
      <c r="BG758">
        <v>1</v>
      </c>
      <c r="BH758" s="1" t="s">
        <v>2452</v>
      </c>
    </row>
    <row r="759" spans="1:60">
      <c r="A759" s="8">
        <v>136253</v>
      </c>
      <c r="B759" s="1" t="s">
        <v>2921</v>
      </c>
      <c r="C759" s="1" t="s">
        <v>3166</v>
      </c>
      <c r="D759" s="1" t="s">
        <v>582</v>
      </c>
      <c r="E759">
        <v>1</v>
      </c>
      <c r="F759" s="9" t="s">
        <v>3083</v>
      </c>
      <c r="G759" s="4">
        <v>3082500</v>
      </c>
      <c r="I759" s="14">
        <f t="shared" si="11"/>
        <v>3082500</v>
      </c>
      <c r="N759" s="1" t="s">
        <v>2441</v>
      </c>
      <c r="O759">
        <v>0</v>
      </c>
      <c r="P759" s="3">
        <v>46244</v>
      </c>
      <c r="Q759" s="1" t="s">
        <v>2452</v>
      </c>
      <c r="R759">
        <v>139434</v>
      </c>
      <c r="U759" s="1" t="s">
        <v>1420</v>
      </c>
      <c r="V759">
        <v>0</v>
      </c>
      <c r="W759">
        <v>1</v>
      </c>
      <c r="X759" s="1"/>
      <c r="Y759" s="1" t="s">
        <v>1768</v>
      </c>
      <c r="Z759" s="1" t="s">
        <v>1813</v>
      </c>
      <c r="AA759" s="1" t="s">
        <v>1817</v>
      </c>
      <c r="AB759" s="1" t="s">
        <v>1857</v>
      </c>
      <c r="AC759" s="1" t="s">
        <v>1930</v>
      </c>
      <c r="AD759" s="1" t="s">
        <v>1941</v>
      </c>
      <c r="AE759" s="1"/>
      <c r="AF759">
        <v>1</v>
      </c>
      <c r="AG759" s="1" t="s">
        <v>1420</v>
      </c>
      <c r="AH759" s="1" t="s">
        <v>2263</v>
      </c>
      <c r="AI759" s="1"/>
      <c r="AJ759" s="1" t="s">
        <v>2266</v>
      </c>
      <c r="AK759" s="1" t="s">
        <v>1420</v>
      </c>
      <c r="AL759" s="1" t="s">
        <v>1420</v>
      </c>
      <c r="AM759" s="1" t="s">
        <v>2444</v>
      </c>
      <c r="AN759" s="3">
        <v>46244</v>
      </c>
      <c r="AO759" s="1" t="s">
        <v>2451</v>
      </c>
      <c r="AP759" s="1" t="s">
        <v>2582</v>
      </c>
      <c r="AQ759" s="1" t="s">
        <v>2811</v>
      </c>
      <c r="AR759" s="1" t="s">
        <v>2811</v>
      </c>
      <c r="AS759" s="1" t="s">
        <v>2818</v>
      </c>
      <c r="AT759" s="1" t="s">
        <v>1857</v>
      </c>
      <c r="AU759" s="1" t="s">
        <v>1930</v>
      </c>
      <c r="AV759" s="1" t="s">
        <v>2825</v>
      </c>
      <c r="AW759" s="1"/>
      <c r="AX759" s="1"/>
      <c r="AY759" s="1" t="s">
        <v>2829</v>
      </c>
      <c r="AZ759" s="1" t="s">
        <v>2829</v>
      </c>
      <c r="BA759" s="1" t="s">
        <v>2837</v>
      </c>
      <c r="BB759" s="1" t="s">
        <v>3063</v>
      </c>
      <c r="BC759" s="1"/>
      <c r="BD759">
        <v>22421</v>
      </c>
      <c r="BE759" s="1" t="s">
        <v>2818</v>
      </c>
      <c r="BF759">
        <v>6402</v>
      </c>
      <c r="BG759">
        <v>1</v>
      </c>
      <c r="BH759" s="1" t="s">
        <v>2463</v>
      </c>
    </row>
    <row r="760" spans="1:60">
      <c r="A760" s="8">
        <v>136160</v>
      </c>
      <c r="B760" s="1" t="s">
        <v>2841</v>
      </c>
      <c r="C760" s="1" t="s">
        <v>3096</v>
      </c>
      <c r="D760" s="1" t="s">
        <v>193</v>
      </c>
      <c r="E760">
        <v>1</v>
      </c>
      <c r="F760" s="9" t="s">
        <v>3083</v>
      </c>
      <c r="G760" s="4">
        <v>3101000</v>
      </c>
      <c r="I760" s="14">
        <f t="shared" si="11"/>
        <v>3101000</v>
      </c>
      <c r="N760" s="1" t="s">
        <v>2441</v>
      </c>
      <c r="O760">
        <v>0</v>
      </c>
      <c r="P760" s="3">
        <v>46237</v>
      </c>
      <c r="Q760" s="1" t="s">
        <v>2445</v>
      </c>
      <c r="R760">
        <v>138945</v>
      </c>
      <c r="U760" s="1" t="s">
        <v>1171</v>
      </c>
      <c r="V760">
        <v>0</v>
      </c>
      <c r="W760">
        <v>1</v>
      </c>
      <c r="X760" s="1"/>
      <c r="Y760" s="1" t="s">
        <v>1768</v>
      </c>
      <c r="Z760" s="1" t="s">
        <v>1813</v>
      </c>
      <c r="AA760" s="1" t="s">
        <v>1817</v>
      </c>
      <c r="AB760" s="1" t="s">
        <v>1833</v>
      </c>
      <c r="AC760" s="1" t="s">
        <v>1922</v>
      </c>
      <c r="AD760" s="1" t="s">
        <v>1941</v>
      </c>
      <c r="AE760" s="1"/>
      <c r="AF760">
        <v>1</v>
      </c>
      <c r="AG760" s="1" t="s">
        <v>1171</v>
      </c>
      <c r="AH760" s="1" t="s">
        <v>2263</v>
      </c>
      <c r="AI760" s="1"/>
      <c r="AJ760" s="1" t="s">
        <v>2265</v>
      </c>
      <c r="AK760" s="1" t="s">
        <v>1171</v>
      </c>
      <c r="AL760" s="1" t="s">
        <v>1171</v>
      </c>
      <c r="AM760" s="1" t="s">
        <v>2444</v>
      </c>
      <c r="AN760" s="3">
        <v>46237</v>
      </c>
      <c r="AO760" s="1" t="s">
        <v>2451</v>
      </c>
      <c r="AP760" s="1"/>
      <c r="AQ760" s="1" t="s">
        <v>2811</v>
      </c>
      <c r="AR760" s="1" t="s">
        <v>2811</v>
      </c>
      <c r="AS760" s="1" t="s">
        <v>2818</v>
      </c>
      <c r="AT760" s="1" t="s">
        <v>1833</v>
      </c>
      <c r="AU760" s="1" t="s">
        <v>1922</v>
      </c>
      <c r="AV760" s="1" t="s">
        <v>2825</v>
      </c>
      <c r="AW760" s="1"/>
      <c r="AX760" s="1"/>
      <c r="AY760" s="1" t="s">
        <v>2829</v>
      </c>
      <c r="AZ760" s="1" t="s">
        <v>2829</v>
      </c>
      <c r="BA760" s="1" t="s">
        <v>2836</v>
      </c>
      <c r="BB760" s="1" t="s">
        <v>3061</v>
      </c>
      <c r="BC760" s="1"/>
      <c r="BD760">
        <v>14862</v>
      </c>
      <c r="BE760" s="1" t="s">
        <v>2818</v>
      </c>
      <c r="BF760">
        <v>2490</v>
      </c>
      <c r="BG760">
        <v>1</v>
      </c>
      <c r="BH760" s="1" t="s">
        <v>3269</v>
      </c>
    </row>
    <row r="761" spans="1:60">
      <c r="A761" s="8">
        <v>136070</v>
      </c>
      <c r="B761" s="1" t="s">
        <v>2846</v>
      </c>
      <c r="C761" s="1" t="s">
        <v>3089</v>
      </c>
      <c r="D761" s="1" t="s">
        <v>87</v>
      </c>
      <c r="E761">
        <v>1</v>
      </c>
      <c r="F761" s="9" t="s">
        <v>3083</v>
      </c>
      <c r="G761" s="4">
        <v>3109980</v>
      </c>
      <c r="I761" s="14">
        <f t="shared" si="11"/>
        <v>3109980</v>
      </c>
      <c r="N761" s="1" t="s">
        <v>2441</v>
      </c>
      <c r="O761">
        <v>0</v>
      </c>
      <c r="P761" s="3">
        <v>46237</v>
      </c>
      <c r="Q761" s="1" t="s">
        <v>2445</v>
      </c>
      <c r="R761">
        <v>139305</v>
      </c>
      <c r="U761" s="1" t="s">
        <v>1074</v>
      </c>
      <c r="V761">
        <v>20</v>
      </c>
      <c r="W761">
        <v>1</v>
      </c>
      <c r="X761" s="1"/>
      <c r="Y761" s="1" t="s">
        <v>1764</v>
      </c>
      <c r="Z761" s="1" t="s">
        <v>1813</v>
      </c>
      <c r="AA761" s="1" t="s">
        <v>1815</v>
      </c>
      <c r="AB761" s="1" t="s">
        <v>1821</v>
      </c>
      <c r="AC761" s="1" t="s">
        <v>1916</v>
      </c>
      <c r="AD761" s="1" t="s">
        <v>1941</v>
      </c>
      <c r="AE761" s="1"/>
      <c r="AF761">
        <v>1</v>
      </c>
      <c r="AG761" s="1" t="s">
        <v>1960</v>
      </c>
      <c r="AH761" s="1" t="s">
        <v>2263</v>
      </c>
      <c r="AI761" s="1"/>
      <c r="AJ761" s="1" t="s">
        <v>2264</v>
      </c>
      <c r="AK761" s="1" t="s">
        <v>2272</v>
      </c>
      <c r="AL761" s="1" t="s">
        <v>2374</v>
      </c>
      <c r="AM761" s="1" t="s">
        <v>2444</v>
      </c>
      <c r="AN761" s="3">
        <v>46237</v>
      </c>
      <c r="AO761" s="1" t="s">
        <v>2451</v>
      </c>
      <c r="AP761" s="1" t="s">
        <v>2480</v>
      </c>
      <c r="AQ761" s="1" t="s">
        <v>2811</v>
      </c>
      <c r="AR761" s="1" t="s">
        <v>2811</v>
      </c>
      <c r="AS761" s="1" t="s">
        <v>2814</v>
      </c>
      <c r="AT761" s="1" t="s">
        <v>1821</v>
      </c>
      <c r="AU761" s="1" t="s">
        <v>1916</v>
      </c>
      <c r="AV761" s="1" t="s">
        <v>2825</v>
      </c>
      <c r="AW761" s="1"/>
      <c r="AX761" s="1"/>
      <c r="AY761" s="1" t="s">
        <v>2829</v>
      </c>
      <c r="AZ761" s="1" t="s">
        <v>2829</v>
      </c>
      <c r="BA761" s="1" t="s">
        <v>2835</v>
      </c>
      <c r="BB761" s="1" t="s">
        <v>3059</v>
      </c>
      <c r="BC761" s="1"/>
      <c r="BD761">
        <v>1265</v>
      </c>
      <c r="BE761" s="1" t="s">
        <v>2814</v>
      </c>
      <c r="BF761">
        <v>2566</v>
      </c>
      <c r="BG761">
        <v>1</v>
      </c>
      <c r="BH761" s="1" t="s">
        <v>3258</v>
      </c>
    </row>
    <row r="762" spans="1:60">
      <c r="A762" s="8">
        <v>136502</v>
      </c>
      <c r="B762" s="1" t="s">
        <v>3035</v>
      </c>
      <c r="C762" s="1" t="s">
        <v>3096</v>
      </c>
      <c r="D762" s="1" t="s">
        <v>984</v>
      </c>
      <c r="E762">
        <v>1</v>
      </c>
      <c r="F762" s="9" t="s">
        <v>3083</v>
      </c>
      <c r="G762" s="4">
        <v>3200000</v>
      </c>
      <c r="I762" s="14">
        <f t="shared" si="11"/>
        <v>3200000</v>
      </c>
      <c r="N762" s="1" t="s">
        <v>2441</v>
      </c>
      <c r="O762">
        <v>0</v>
      </c>
      <c r="P762" s="3">
        <v>46260</v>
      </c>
      <c r="Q762" s="1" t="s">
        <v>2460</v>
      </c>
      <c r="R762">
        <v>139749</v>
      </c>
      <c r="U762" s="1" t="s">
        <v>1723</v>
      </c>
      <c r="V762">
        <v>0</v>
      </c>
      <c r="W762">
        <v>1</v>
      </c>
      <c r="X762" s="1"/>
      <c r="Y762" s="1" t="s">
        <v>1768</v>
      </c>
      <c r="Z762" s="1" t="s">
        <v>1813</v>
      </c>
      <c r="AA762" s="1" t="s">
        <v>1820</v>
      </c>
      <c r="AB762" s="1" t="s">
        <v>1839</v>
      </c>
      <c r="AC762" s="1" t="s">
        <v>1932</v>
      </c>
      <c r="AD762" s="1" t="s">
        <v>1941</v>
      </c>
      <c r="AE762" s="1"/>
      <c r="AF762">
        <v>1</v>
      </c>
      <c r="AG762" s="1" t="s">
        <v>1723</v>
      </c>
      <c r="AH762" s="1" t="s">
        <v>2263</v>
      </c>
      <c r="AI762" s="1"/>
      <c r="AJ762" s="1" t="s">
        <v>2265</v>
      </c>
      <c r="AK762" s="1" t="s">
        <v>1723</v>
      </c>
      <c r="AL762" s="1" t="s">
        <v>1723</v>
      </c>
      <c r="AM762" s="1" t="s">
        <v>2444</v>
      </c>
      <c r="AN762" s="3">
        <v>46260</v>
      </c>
      <c r="AO762" s="1" t="s">
        <v>2451</v>
      </c>
      <c r="AP762" s="1"/>
      <c r="AQ762" s="1" t="s">
        <v>2811</v>
      </c>
      <c r="AR762" s="1" t="s">
        <v>2811</v>
      </c>
      <c r="AS762" s="1" t="s">
        <v>2822</v>
      </c>
      <c r="AT762" s="1" t="s">
        <v>1839</v>
      </c>
      <c r="AU762" s="1" t="s">
        <v>1932</v>
      </c>
      <c r="AV762" s="1" t="s">
        <v>2825</v>
      </c>
      <c r="AW762" s="1"/>
      <c r="AX762" s="1"/>
      <c r="AY762" s="1" t="s">
        <v>2829</v>
      </c>
      <c r="AZ762" s="1" t="s">
        <v>2829</v>
      </c>
      <c r="BA762" s="1" t="s">
        <v>2836</v>
      </c>
      <c r="BB762" s="1" t="s">
        <v>3071</v>
      </c>
      <c r="BC762" s="1"/>
      <c r="BD762">
        <v>14862</v>
      </c>
      <c r="BE762" s="1" t="s">
        <v>2822</v>
      </c>
      <c r="BF762">
        <v>6555</v>
      </c>
      <c r="BG762">
        <v>1</v>
      </c>
      <c r="BH762" s="1" t="s">
        <v>2466</v>
      </c>
    </row>
    <row r="763" spans="1:60">
      <c r="A763" s="8">
        <v>136234</v>
      </c>
      <c r="B763" s="1" t="s">
        <v>2904</v>
      </c>
      <c r="C763" s="1" t="s">
        <v>3137</v>
      </c>
      <c r="D763" s="1" t="s">
        <v>557</v>
      </c>
      <c r="E763">
        <v>2</v>
      </c>
      <c r="F763" s="9" t="s">
        <v>3083</v>
      </c>
      <c r="G763" s="4">
        <v>3240000</v>
      </c>
      <c r="I763" s="14">
        <f t="shared" si="11"/>
        <v>6480000</v>
      </c>
      <c r="N763" s="1" t="s">
        <v>2441</v>
      </c>
      <c r="O763">
        <v>0</v>
      </c>
      <c r="P763" s="3">
        <v>46241</v>
      </c>
      <c r="Q763" s="1" t="s">
        <v>2453</v>
      </c>
      <c r="R763">
        <v>139205</v>
      </c>
      <c r="U763" s="1" t="s">
        <v>1397</v>
      </c>
      <c r="V763">
        <v>20</v>
      </c>
      <c r="W763">
        <v>1</v>
      </c>
      <c r="X763" s="1"/>
      <c r="Y763" s="1" t="s">
        <v>1768</v>
      </c>
      <c r="Z763" s="1" t="s">
        <v>1813</v>
      </c>
      <c r="AA763" s="1" t="s">
        <v>1817</v>
      </c>
      <c r="AB763" s="1" t="s">
        <v>1875</v>
      </c>
      <c r="AC763" s="1" t="s">
        <v>1933</v>
      </c>
      <c r="AD763" s="1" t="s">
        <v>1941</v>
      </c>
      <c r="AE763" s="1"/>
      <c r="AF763">
        <v>2</v>
      </c>
      <c r="AG763" s="1" t="s">
        <v>1165</v>
      </c>
      <c r="AH763" s="1" t="s">
        <v>2263</v>
      </c>
      <c r="AI763" s="1"/>
      <c r="AJ763" s="1" t="s">
        <v>2266</v>
      </c>
      <c r="AK763" s="1" t="s">
        <v>1165</v>
      </c>
      <c r="AL763" s="1" t="s">
        <v>1397</v>
      </c>
      <c r="AM763" s="1"/>
      <c r="AN763" s="3">
        <v>46241</v>
      </c>
      <c r="AO763" s="1" t="s">
        <v>2451</v>
      </c>
      <c r="AP763" s="1" t="s">
        <v>2568</v>
      </c>
      <c r="AQ763" s="1" t="s">
        <v>2811</v>
      </c>
      <c r="AR763" s="1" t="s">
        <v>2811</v>
      </c>
      <c r="AS763" s="1" t="s">
        <v>2818</v>
      </c>
      <c r="AT763" s="1" t="s">
        <v>1875</v>
      </c>
      <c r="AU763" s="1" t="s">
        <v>1933</v>
      </c>
      <c r="AV763" s="1" t="s">
        <v>2825</v>
      </c>
      <c r="AW763" s="1"/>
      <c r="AX763" s="1"/>
      <c r="AY763" s="1" t="s">
        <v>2829</v>
      </c>
      <c r="AZ763" s="1" t="s">
        <v>2829</v>
      </c>
      <c r="BA763" s="1" t="s">
        <v>2837</v>
      </c>
      <c r="BB763" s="1" t="s">
        <v>3063</v>
      </c>
      <c r="BC763" s="1"/>
      <c r="BD763">
        <v>22417</v>
      </c>
      <c r="BE763" s="1" t="s">
        <v>2818</v>
      </c>
      <c r="BF763">
        <v>2633</v>
      </c>
      <c r="BG763">
        <v>1</v>
      </c>
      <c r="BH763" s="1" t="s">
        <v>2451</v>
      </c>
    </row>
    <row r="764" spans="1:60">
      <c r="A764" s="8">
        <v>136390</v>
      </c>
      <c r="B764" s="1" t="s">
        <v>2840</v>
      </c>
      <c r="C764" s="1" t="s">
        <v>3169</v>
      </c>
      <c r="D764" s="1" t="s">
        <v>817</v>
      </c>
      <c r="E764">
        <v>1</v>
      </c>
      <c r="F764" s="9" t="s">
        <v>3083</v>
      </c>
      <c r="G764" s="4">
        <v>3374280</v>
      </c>
      <c r="I764" s="14">
        <f t="shared" si="11"/>
        <v>3374280</v>
      </c>
      <c r="N764" s="1" t="s">
        <v>2441</v>
      </c>
      <c r="O764">
        <v>0</v>
      </c>
      <c r="P764" s="3">
        <v>46253</v>
      </c>
      <c r="Q764" s="1" t="s">
        <v>2461</v>
      </c>
      <c r="R764">
        <v>139608</v>
      </c>
      <c r="U764" s="1" t="s">
        <v>1601</v>
      </c>
      <c r="V764">
        <v>0</v>
      </c>
      <c r="W764">
        <v>3</v>
      </c>
      <c r="X764" s="1"/>
      <c r="Y764" s="1" t="s">
        <v>1768</v>
      </c>
      <c r="Z764" s="1" t="s">
        <v>1813</v>
      </c>
      <c r="AA764" s="1" t="s">
        <v>1817</v>
      </c>
      <c r="AB764" s="1" t="s">
        <v>1902</v>
      </c>
      <c r="AC764" s="1" t="s">
        <v>1929</v>
      </c>
      <c r="AD764" s="1" t="s">
        <v>1941</v>
      </c>
      <c r="AE764" s="1"/>
      <c r="AF764">
        <v>1</v>
      </c>
      <c r="AG764" s="1" t="s">
        <v>1601</v>
      </c>
      <c r="AH764" s="1" t="s">
        <v>2263</v>
      </c>
      <c r="AI764" s="1"/>
      <c r="AJ764" s="1" t="s">
        <v>2266</v>
      </c>
      <c r="AK764" s="1" t="s">
        <v>2341</v>
      </c>
      <c r="AL764" s="1" t="s">
        <v>2341</v>
      </c>
      <c r="AM764" s="1"/>
      <c r="AN764" s="3">
        <v>46253</v>
      </c>
      <c r="AO764" s="1" t="s">
        <v>2451</v>
      </c>
      <c r="AP764" s="1" t="s">
        <v>2686</v>
      </c>
      <c r="AQ764" s="1" t="s">
        <v>2811</v>
      </c>
      <c r="AR764" s="1" t="s">
        <v>2811</v>
      </c>
      <c r="AS764" s="1" t="s">
        <v>2818</v>
      </c>
      <c r="AT764" s="1" t="s">
        <v>1902</v>
      </c>
      <c r="AU764" s="1" t="s">
        <v>1929</v>
      </c>
      <c r="AV764" s="1" t="s">
        <v>2825</v>
      </c>
      <c r="AW764" s="1"/>
      <c r="AX764" s="1"/>
      <c r="AY764" s="1" t="s">
        <v>2829</v>
      </c>
      <c r="AZ764" s="1" t="s">
        <v>2829</v>
      </c>
      <c r="BA764" s="1" t="s">
        <v>2837</v>
      </c>
      <c r="BB764" s="1" t="s">
        <v>3063</v>
      </c>
      <c r="BC764" s="1"/>
      <c r="BD764">
        <v>22423</v>
      </c>
      <c r="BE764" s="1" t="s">
        <v>2818</v>
      </c>
      <c r="BF764">
        <v>4038</v>
      </c>
      <c r="BG764">
        <v>3</v>
      </c>
      <c r="BH764" s="1" t="s">
        <v>2460</v>
      </c>
    </row>
    <row r="765" spans="1:60">
      <c r="A765" s="8">
        <v>136082</v>
      </c>
      <c r="B765" s="1" t="s">
        <v>2841</v>
      </c>
      <c r="C765" s="1" t="s">
        <v>3094</v>
      </c>
      <c r="D765" s="1" t="s">
        <v>109</v>
      </c>
      <c r="E765">
        <v>1</v>
      </c>
      <c r="F765" s="9" t="s">
        <v>3083</v>
      </c>
      <c r="G765" s="4">
        <v>3449900</v>
      </c>
      <c r="I765" s="14">
        <f t="shared" si="11"/>
        <v>3449900</v>
      </c>
      <c r="N765" s="1" t="s">
        <v>2441</v>
      </c>
      <c r="O765">
        <v>0</v>
      </c>
      <c r="P765" s="3">
        <v>46237</v>
      </c>
      <c r="Q765" s="1" t="s">
        <v>2445</v>
      </c>
      <c r="R765">
        <v>139206</v>
      </c>
      <c r="U765" s="1" t="s">
        <v>1097</v>
      </c>
      <c r="V765">
        <v>0</v>
      </c>
      <c r="W765">
        <v>3</v>
      </c>
      <c r="X765" s="1"/>
      <c r="Y765" s="1" t="s">
        <v>1768</v>
      </c>
      <c r="Z765" s="1" t="s">
        <v>1813</v>
      </c>
      <c r="AA765" s="1" t="s">
        <v>1815</v>
      </c>
      <c r="AB765" s="1" t="s">
        <v>1824</v>
      </c>
      <c r="AC765" s="1" t="s">
        <v>1917</v>
      </c>
      <c r="AD765" s="1" t="s">
        <v>1941</v>
      </c>
      <c r="AE765" s="1"/>
      <c r="AF765">
        <v>1</v>
      </c>
      <c r="AG765" s="1" t="s">
        <v>1097</v>
      </c>
      <c r="AH765" s="1" t="s">
        <v>2263</v>
      </c>
      <c r="AI765" s="1"/>
      <c r="AJ765" s="1" t="s">
        <v>2264</v>
      </c>
      <c r="AK765" s="1" t="s">
        <v>2277</v>
      </c>
      <c r="AL765" s="1" t="s">
        <v>2277</v>
      </c>
      <c r="AM765" s="1" t="s">
        <v>2444</v>
      </c>
      <c r="AN765" s="3">
        <v>46237</v>
      </c>
      <c r="AO765" s="1" t="s">
        <v>2451</v>
      </c>
      <c r="AP765" s="1" t="s">
        <v>2487</v>
      </c>
      <c r="AQ765" s="1" t="s">
        <v>2811</v>
      </c>
      <c r="AR765" s="1" t="s">
        <v>2811</v>
      </c>
      <c r="AS765" s="1" t="s">
        <v>2814</v>
      </c>
      <c r="AT765" s="1" t="s">
        <v>1824</v>
      </c>
      <c r="AU765" s="1" t="s">
        <v>1917</v>
      </c>
      <c r="AV765" s="1" t="s">
        <v>2825</v>
      </c>
      <c r="AW765" s="1"/>
      <c r="AX765" s="1"/>
      <c r="AY765" s="1" t="s">
        <v>2829</v>
      </c>
      <c r="AZ765" s="1" t="s">
        <v>2829</v>
      </c>
      <c r="BA765" s="1" t="s">
        <v>2835</v>
      </c>
      <c r="BB765" s="1" t="s">
        <v>3059</v>
      </c>
      <c r="BC765" s="1"/>
      <c r="BD765">
        <v>1264</v>
      </c>
      <c r="BE765" s="1" t="s">
        <v>2814</v>
      </c>
      <c r="BF765">
        <v>2490</v>
      </c>
      <c r="BG765">
        <v>3</v>
      </c>
      <c r="BH765" s="1" t="s">
        <v>3263</v>
      </c>
    </row>
    <row r="766" spans="1:60">
      <c r="A766" s="8">
        <v>136072</v>
      </c>
      <c r="B766" s="1" t="s">
        <v>2847</v>
      </c>
      <c r="C766" s="1" t="s">
        <v>2481</v>
      </c>
      <c r="D766" s="1" t="s">
        <v>95</v>
      </c>
      <c r="E766">
        <v>1</v>
      </c>
      <c r="F766" s="9" t="s">
        <v>3083</v>
      </c>
      <c r="G766" s="4">
        <v>3500000</v>
      </c>
      <c r="I766" s="14">
        <f t="shared" si="11"/>
        <v>3500000</v>
      </c>
      <c r="N766" s="1" t="s">
        <v>2441</v>
      </c>
      <c r="O766">
        <v>0</v>
      </c>
      <c r="P766" s="3">
        <v>46237</v>
      </c>
      <c r="Q766" s="1" t="s">
        <v>2447</v>
      </c>
      <c r="R766">
        <v>139247</v>
      </c>
      <c r="U766" s="1" t="s">
        <v>1082</v>
      </c>
      <c r="V766">
        <v>0</v>
      </c>
      <c r="W766">
        <v>1</v>
      </c>
      <c r="X766" s="1"/>
      <c r="Y766" s="1" t="s">
        <v>1770</v>
      </c>
      <c r="Z766" s="1" t="s">
        <v>1813</v>
      </c>
      <c r="AA766" s="1" t="s">
        <v>1815</v>
      </c>
      <c r="AB766" s="1" t="s">
        <v>1828</v>
      </c>
      <c r="AC766" s="1" t="s">
        <v>1917</v>
      </c>
      <c r="AD766" s="1" t="s">
        <v>1941</v>
      </c>
      <c r="AE766" s="1"/>
      <c r="AF766">
        <v>1</v>
      </c>
      <c r="AG766" s="1" t="s">
        <v>1082</v>
      </c>
      <c r="AH766" s="1" t="s">
        <v>2263</v>
      </c>
      <c r="AI766" s="1"/>
      <c r="AJ766" s="1" t="s">
        <v>2264</v>
      </c>
      <c r="AK766" s="1" t="s">
        <v>1082</v>
      </c>
      <c r="AL766" s="1" t="s">
        <v>1082</v>
      </c>
      <c r="AM766" s="1" t="s">
        <v>2444</v>
      </c>
      <c r="AN766" s="3">
        <v>46237</v>
      </c>
      <c r="AO766" s="1" t="s">
        <v>2451</v>
      </c>
      <c r="AP766" s="1" t="s">
        <v>2481</v>
      </c>
      <c r="AQ766" s="1" t="s">
        <v>2811</v>
      </c>
      <c r="AR766" s="1" t="s">
        <v>2811</v>
      </c>
      <c r="AS766" s="1" t="s">
        <v>2814</v>
      </c>
      <c r="AT766" s="1" t="s">
        <v>1828</v>
      </c>
      <c r="AU766" s="1" t="s">
        <v>1917</v>
      </c>
      <c r="AV766" s="1" t="s">
        <v>2825</v>
      </c>
      <c r="AW766" s="1"/>
      <c r="AX766" s="1"/>
      <c r="AY766" s="1" t="s">
        <v>2829</v>
      </c>
      <c r="AZ766" s="1" t="s">
        <v>2829</v>
      </c>
      <c r="BA766" s="1" t="s">
        <v>2835</v>
      </c>
      <c r="BB766" s="1" t="s">
        <v>3059</v>
      </c>
      <c r="BC766" s="1"/>
      <c r="BD766">
        <v>1267</v>
      </c>
      <c r="BE766" s="1" t="s">
        <v>2814</v>
      </c>
      <c r="BF766">
        <v>7224</v>
      </c>
      <c r="BG766">
        <v>1</v>
      </c>
      <c r="BH766" s="1" t="s">
        <v>3259</v>
      </c>
    </row>
    <row r="767" spans="1:60">
      <c r="A767" s="8">
        <v>136135</v>
      </c>
      <c r="B767" s="1" t="s">
        <v>2841</v>
      </c>
      <c r="C767" s="1" t="s">
        <v>3096</v>
      </c>
      <c r="D767" s="1" t="s">
        <v>168</v>
      </c>
      <c r="E767">
        <v>1</v>
      </c>
      <c r="F767" s="9" t="s">
        <v>3083</v>
      </c>
      <c r="G767" s="4">
        <v>3645000</v>
      </c>
      <c r="I767" s="14">
        <f t="shared" si="11"/>
        <v>3645000</v>
      </c>
      <c r="N767" s="1" t="s">
        <v>2441</v>
      </c>
      <c r="O767">
        <v>0</v>
      </c>
      <c r="P767" s="3">
        <v>46237</v>
      </c>
      <c r="Q767" s="1" t="s">
        <v>2445</v>
      </c>
      <c r="R767">
        <v>139191</v>
      </c>
      <c r="U767" s="1" t="s">
        <v>1147</v>
      </c>
      <c r="V767">
        <v>0</v>
      </c>
      <c r="W767">
        <v>1</v>
      </c>
      <c r="X767" s="1"/>
      <c r="Y767" s="1" t="s">
        <v>1768</v>
      </c>
      <c r="Z767" s="1" t="s">
        <v>1813</v>
      </c>
      <c r="AA767" s="1" t="s">
        <v>1815</v>
      </c>
      <c r="AB767" s="1" t="s">
        <v>1834</v>
      </c>
      <c r="AC767" s="1" t="s">
        <v>1922</v>
      </c>
      <c r="AD767" s="1" t="s">
        <v>1941</v>
      </c>
      <c r="AE767" s="1"/>
      <c r="AF767">
        <v>1</v>
      </c>
      <c r="AG767" s="1" t="s">
        <v>1147</v>
      </c>
      <c r="AH767" s="1" t="s">
        <v>2263</v>
      </c>
      <c r="AI767" s="1"/>
      <c r="AJ767" s="1" t="s">
        <v>2265</v>
      </c>
      <c r="AK767" s="1" t="s">
        <v>1147</v>
      </c>
      <c r="AL767" s="1" t="s">
        <v>1147</v>
      </c>
      <c r="AM767" s="1" t="s">
        <v>2444</v>
      </c>
      <c r="AN767" s="3">
        <v>46237</v>
      </c>
      <c r="AO767" s="1" t="s">
        <v>2451</v>
      </c>
      <c r="AP767" s="1"/>
      <c r="AQ767" s="1" t="s">
        <v>2811</v>
      </c>
      <c r="AR767" s="1" t="s">
        <v>2811</v>
      </c>
      <c r="AS767" s="1" t="s">
        <v>2816</v>
      </c>
      <c r="AT767" s="1" t="s">
        <v>1834</v>
      </c>
      <c r="AU767" s="1" t="s">
        <v>1922</v>
      </c>
      <c r="AV767" s="1" t="s">
        <v>2825</v>
      </c>
      <c r="AW767" s="1"/>
      <c r="AX767" s="1"/>
      <c r="AY767" s="1" t="s">
        <v>2829</v>
      </c>
      <c r="AZ767" s="1" t="s">
        <v>2829</v>
      </c>
      <c r="BA767" s="1" t="s">
        <v>2836</v>
      </c>
      <c r="BB767" s="1" t="s">
        <v>3061</v>
      </c>
      <c r="BC767" s="1"/>
      <c r="BD767">
        <v>14862</v>
      </c>
      <c r="BE767" s="1" t="s">
        <v>2816</v>
      </c>
      <c r="BF767">
        <v>2490</v>
      </c>
      <c r="BG767">
        <v>1</v>
      </c>
      <c r="BH767" s="1" t="s">
        <v>3263</v>
      </c>
    </row>
    <row r="768" spans="1:60">
      <c r="A768" s="8">
        <v>136216</v>
      </c>
      <c r="B768" s="1" t="s">
        <v>2903</v>
      </c>
      <c r="C768" s="1" t="s">
        <v>3146</v>
      </c>
      <c r="D768" s="1" t="s">
        <v>416</v>
      </c>
      <c r="E768">
        <v>3</v>
      </c>
      <c r="F768" s="9" t="s">
        <v>3083</v>
      </c>
      <c r="G768" s="4">
        <v>3650873</v>
      </c>
      <c r="I768" s="14">
        <f t="shared" si="11"/>
        <v>10952619</v>
      </c>
      <c r="N768" s="1" t="s">
        <v>2441</v>
      </c>
      <c r="O768">
        <v>0</v>
      </c>
      <c r="P768" s="3">
        <v>46241</v>
      </c>
      <c r="Q768" s="1" t="s">
        <v>2453</v>
      </c>
      <c r="R768">
        <v>139451</v>
      </c>
      <c r="U768" s="1" t="s">
        <v>1314</v>
      </c>
      <c r="V768">
        <v>0</v>
      </c>
      <c r="W768">
        <v>1</v>
      </c>
      <c r="X768" s="1"/>
      <c r="Y768" s="1" t="s">
        <v>1771</v>
      </c>
      <c r="Z768" s="1" t="s">
        <v>1813</v>
      </c>
      <c r="AA768" s="1" t="s">
        <v>1815</v>
      </c>
      <c r="AB768" s="1" t="s">
        <v>1853</v>
      </c>
      <c r="AC768" s="1" t="s">
        <v>1924</v>
      </c>
      <c r="AD768" s="1" t="s">
        <v>1941</v>
      </c>
      <c r="AE768" s="1"/>
      <c r="AF768">
        <v>3</v>
      </c>
      <c r="AG768" s="1" t="s">
        <v>1314</v>
      </c>
      <c r="AH768" s="1" t="s">
        <v>2263</v>
      </c>
      <c r="AI768" s="1"/>
      <c r="AJ768" s="1" t="s">
        <v>2264</v>
      </c>
      <c r="AK768" s="1" t="s">
        <v>1314</v>
      </c>
      <c r="AL768" s="1" t="s">
        <v>1314</v>
      </c>
      <c r="AM768" s="1"/>
      <c r="AN768" s="3">
        <v>46241</v>
      </c>
      <c r="AO768" s="1" t="s">
        <v>2451</v>
      </c>
      <c r="AP768" s="1" t="s">
        <v>2551</v>
      </c>
      <c r="AQ768" s="1" t="s">
        <v>2811</v>
      </c>
      <c r="AR768" s="1" t="s">
        <v>2811</v>
      </c>
      <c r="AS768" s="1" t="s">
        <v>2816</v>
      </c>
      <c r="AT768" s="1" t="s">
        <v>1853</v>
      </c>
      <c r="AU768" s="1" t="s">
        <v>1924</v>
      </c>
      <c r="AV768" s="1" t="s">
        <v>2825</v>
      </c>
      <c r="AW768" s="1"/>
      <c r="AX768" s="1"/>
      <c r="AY768" s="1" t="s">
        <v>2829</v>
      </c>
      <c r="AZ768" s="1" t="s">
        <v>2829</v>
      </c>
      <c r="BA768" s="1" t="s">
        <v>2835</v>
      </c>
      <c r="BB768" s="1" t="s">
        <v>3059</v>
      </c>
      <c r="BC768" s="1"/>
      <c r="BD768">
        <v>3443</v>
      </c>
      <c r="BE768" s="1" t="s">
        <v>2816</v>
      </c>
      <c r="BF768">
        <v>1136</v>
      </c>
      <c r="BG768">
        <v>1</v>
      </c>
      <c r="BH768" s="1" t="s">
        <v>2449</v>
      </c>
    </row>
    <row r="769" spans="1:60">
      <c r="A769" s="8">
        <v>136082</v>
      </c>
      <c r="B769" s="1" t="s">
        <v>2841</v>
      </c>
      <c r="C769" s="1" t="s">
        <v>3094</v>
      </c>
      <c r="D769" s="1" t="s">
        <v>107</v>
      </c>
      <c r="E769">
        <v>1</v>
      </c>
      <c r="F769" s="9" t="s">
        <v>3083</v>
      </c>
      <c r="G769" s="4">
        <v>3660775</v>
      </c>
      <c r="I769" s="14">
        <f t="shared" si="11"/>
        <v>3660775</v>
      </c>
      <c r="N769" s="1" t="s">
        <v>2441</v>
      </c>
      <c r="O769">
        <v>0</v>
      </c>
      <c r="P769" s="3">
        <v>46237</v>
      </c>
      <c r="Q769" s="1" t="s">
        <v>2445</v>
      </c>
      <c r="R769">
        <v>139206</v>
      </c>
      <c r="U769" s="1" t="s">
        <v>1095</v>
      </c>
      <c r="V769">
        <v>0</v>
      </c>
      <c r="W769">
        <v>1</v>
      </c>
      <c r="X769" s="1"/>
      <c r="Y769" s="1" t="s">
        <v>1768</v>
      </c>
      <c r="Z769" s="1" t="s">
        <v>1813</v>
      </c>
      <c r="AA769" s="1" t="s">
        <v>1815</v>
      </c>
      <c r="AB769" s="1" t="s">
        <v>1824</v>
      </c>
      <c r="AC769" s="1" t="s">
        <v>1917</v>
      </c>
      <c r="AD769" s="1" t="s">
        <v>1941</v>
      </c>
      <c r="AE769" s="1"/>
      <c r="AF769">
        <v>1</v>
      </c>
      <c r="AG769" s="1" t="s">
        <v>1095</v>
      </c>
      <c r="AH769" s="1" t="s">
        <v>2263</v>
      </c>
      <c r="AI769" s="1"/>
      <c r="AJ769" s="1" t="s">
        <v>2264</v>
      </c>
      <c r="AK769" s="1" t="s">
        <v>2277</v>
      </c>
      <c r="AL769" s="1" t="s">
        <v>2277</v>
      </c>
      <c r="AM769" s="1" t="s">
        <v>2444</v>
      </c>
      <c r="AN769" s="3">
        <v>46237</v>
      </c>
      <c r="AO769" s="1" t="s">
        <v>2451</v>
      </c>
      <c r="AP769" s="1" t="s">
        <v>2487</v>
      </c>
      <c r="AQ769" s="1" t="s">
        <v>2811</v>
      </c>
      <c r="AR769" s="1" t="s">
        <v>2811</v>
      </c>
      <c r="AS769" s="1" t="s">
        <v>2814</v>
      </c>
      <c r="AT769" s="1" t="s">
        <v>1824</v>
      </c>
      <c r="AU769" s="1" t="s">
        <v>1917</v>
      </c>
      <c r="AV769" s="1" t="s">
        <v>2825</v>
      </c>
      <c r="AW769" s="1"/>
      <c r="AX769" s="1"/>
      <c r="AY769" s="1" t="s">
        <v>2829</v>
      </c>
      <c r="AZ769" s="1" t="s">
        <v>2829</v>
      </c>
      <c r="BA769" s="1" t="s">
        <v>2835</v>
      </c>
      <c r="BB769" s="1" t="s">
        <v>3059</v>
      </c>
      <c r="BC769" s="1"/>
      <c r="BD769">
        <v>1264</v>
      </c>
      <c r="BE769" s="1" t="s">
        <v>2814</v>
      </c>
      <c r="BF769">
        <v>2490</v>
      </c>
      <c r="BG769">
        <v>1</v>
      </c>
      <c r="BH769" s="1" t="s">
        <v>3263</v>
      </c>
    </row>
    <row r="770" spans="1:60">
      <c r="A770" s="8">
        <v>136390</v>
      </c>
      <c r="B770" s="1" t="s">
        <v>2840</v>
      </c>
      <c r="C770" s="1" t="s">
        <v>3169</v>
      </c>
      <c r="D770" s="1" t="s">
        <v>820</v>
      </c>
      <c r="E770">
        <v>1</v>
      </c>
      <c r="F770" s="9" t="s">
        <v>3083</v>
      </c>
      <c r="G770" s="4">
        <v>3700312</v>
      </c>
      <c r="I770" s="14">
        <f t="shared" ref="I770:I833" si="12">E770*G770</f>
        <v>3700312</v>
      </c>
      <c r="N770" s="1" t="s">
        <v>2441</v>
      </c>
      <c r="O770">
        <v>0</v>
      </c>
      <c r="P770" s="3">
        <v>46253</v>
      </c>
      <c r="Q770" s="1" t="s">
        <v>2461</v>
      </c>
      <c r="R770">
        <v>139608</v>
      </c>
      <c r="U770" s="1" t="s">
        <v>1604</v>
      </c>
      <c r="V770">
        <v>0</v>
      </c>
      <c r="W770">
        <v>6</v>
      </c>
      <c r="X770" s="1"/>
      <c r="Y770" s="1" t="s">
        <v>1768</v>
      </c>
      <c r="Z770" s="1" t="s">
        <v>1813</v>
      </c>
      <c r="AA770" s="1" t="s">
        <v>1817</v>
      </c>
      <c r="AB770" s="1" t="s">
        <v>1902</v>
      </c>
      <c r="AC770" s="1" t="s">
        <v>1929</v>
      </c>
      <c r="AD770" s="1" t="s">
        <v>1941</v>
      </c>
      <c r="AE770" s="1"/>
      <c r="AF770">
        <v>1</v>
      </c>
      <c r="AG770" s="1" t="s">
        <v>1604</v>
      </c>
      <c r="AH770" s="1" t="s">
        <v>2263</v>
      </c>
      <c r="AI770" s="1"/>
      <c r="AJ770" s="1" t="s">
        <v>2266</v>
      </c>
      <c r="AK770" s="1" t="s">
        <v>2341</v>
      </c>
      <c r="AL770" s="1" t="s">
        <v>2341</v>
      </c>
      <c r="AM770" s="1"/>
      <c r="AN770" s="3">
        <v>46253</v>
      </c>
      <c r="AO770" s="1" t="s">
        <v>2451</v>
      </c>
      <c r="AP770" s="1" t="s">
        <v>2686</v>
      </c>
      <c r="AQ770" s="1" t="s">
        <v>2811</v>
      </c>
      <c r="AR770" s="1" t="s">
        <v>2811</v>
      </c>
      <c r="AS770" s="1" t="s">
        <v>2818</v>
      </c>
      <c r="AT770" s="1" t="s">
        <v>1902</v>
      </c>
      <c r="AU770" s="1" t="s">
        <v>1929</v>
      </c>
      <c r="AV770" s="1" t="s">
        <v>2825</v>
      </c>
      <c r="AW770" s="1"/>
      <c r="AX770" s="1"/>
      <c r="AY770" s="1" t="s">
        <v>2829</v>
      </c>
      <c r="AZ770" s="1" t="s">
        <v>2829</v>
      </c>
      <c r="BA770" s="1" t="s">
        <v>2837</v>
      </c>
      <c r="BB770" s="1" t="s">
        <v>3063</v>
      </c>
      <c r="BC770" s="1"/>
      <c r="BD770">
        <v>22423</v>
      </c>
      <c r="BE770" s="1" t="s">
        <v>2818</v>
      </c>
      <c r="BF770">
        <v>4038</v>
      </c>
      <c r="BG770">
        <v>6</v>
      </c>
      <c r="BH770" s="1" t="s">
        <v>2460</v>
      </c>
    </row>
    <row r="771" spans="1:60">
      <c r="A771" s="8">
        <v>136537</v>
      </c>
      <c r="B771" s="1" t="s">
        <v>3054</v>
      </c>
      <c r="C771" s="1" t="s">
        <v>3096</v>
      </c>
      <c r="D771" s="1" t="s">
        <v>1034</v>
      </c>
      <c r="E771">
        <v>1</v>
      </c>
      <c r="F771" s="9" t="s">
        <v>3083</v>
      </c>
      <c r="G771" s="4">
        <v>3712000</v>
      </c>
      <c r="I771" s="14">
        <f t="shared" si="12"/>
        <v>3712000</v>
      </c>
      <c r="N771" s="1" t="s">
        <v>2441</v>
      </c>
      <c r="O771">
        <v>0</v>
      </c>
      <c r="P771" s="3">
        <v>46262</v>
      </c>
      <c r="Q771" s="1" t="s">
        <v>2468</v>
      </c>
      <c r="R771">
        <v>139699</v>
      </c>
      <c r="U771" s="1" t="s">
        <v>1755</v>
      </c>
      <c r="V771">
        <v>0</v>
      </c>
      <c r="W771">
        <v>2</v>
      </c>
      <c r="X771" s="1"/>
      <c r="Y771" s="1" t="s">
        <v>1768</v>
      </c>
      <c r="Z771" s="1" t="s">
        <v>1813</v>
      </c>
      <c r="AA771" s="1" t="s">
        <v>1815</v>
      </c>
      <c r="AB771" s="1" t="s">
        <v>1890</v>
      </c>
      <c r="AC771" s="1" t="s">
        <v>1920</v>
      </c>
      <c r="AD771" s="1" t="s">
        <v>1941</v>
      </c>
      <c r="AE771" s="1"/>
      <c r="AF771">
        <v>1</v>
      </c>
      <c r="AG771" s="1" t="s">
        <v>1755</v>
      </c>
      <c r="AH771" s="1" t="s">
        <v>2263</v>
      </c>
      <c r="AI771" s="1"/>
      <c r="AJ771" s="1" t="s">
        <v>2264</v>
      </c>
      <c r="AK771" s="1" t="s">
        <v>2368</v>
      </c>
      <c r="AL771" s="1" t="s">
        <v>2368</v>
      </c>
      <c r="AM771" s="1"/>
      <c r="AN771" s="3">
        <v>46262</v>
      </c>
      <c r="AO771" s="1" t="s">
        <v>2451</v>
      </c>
      <c r="AP771" s="1" t="s">
        <v>2802</v>
      </c>
      <c r="AQ771" s="1" t="s">
        <v>2811</v>
      </c>
      <c r="AR771" s="1" t="s">
        <v>2811</v>
      </c>
      <c r="AS771" s="1" t="s">
        <v>2814</v>
      </c>
      <c r="AT771" s="1" t="s">
        <v>1890</v>
      </c>
      <c r="AU771" s="1" t="s">
        <v>1920</v>
      </c>
      <c r="AV771" s="1" t="s">
        <v>2825</v>
      </c>
      <c r="AW771" s="1"/>
      <c r="AX771" s="1"/>
      <c r="AY771" s="1" t="s">
        <v>2829</v>
      </c>
      <c r="AZ771" s="1" t="s">
        <v>2829</v>
      </c>
      <c r="BA771" s="1" t="s">
        <v>2835</v>
      </c>
      <c r="BB771" s="1" t="s">
        <v>3064</v>
      </c>
      <c r="BC771" s="1"/>
      <c r="BD771">
        <v>14862</v>
      </c>
      <c r="BE771" s="1" t="s">
        <v>2814</v>
      </c>
      <c r="BF771">
        <v>5633</v>
      </c>
      <c r="BG771">
        <v>2</v>
      </c>
      <c r="BH771" s="1" t="s">
        <v>2461</v>
      </c>
    </row>
    <row r="772" spans="1:60">
      <c r="A772" s="8">
        <v>136339</v>
      </c>
      <c r="B772" s="1" t="s">
        <v>2972</v>
      </c>
      <c r="C772" s="1" t="s">
        <v>3196</v>
      </c>
      <c r="D772" s="1" t="s">
        <v>732</v>
      </c>
      <c r="E772">
        <v>1</v>
      </c>
      <c r="F772" s="9" t="s">
        <v>3084</v>
      </c>
      <c r="G772" s="4">
        <v>3720000</v>
      </c>
      <c r="I772" s="14">
        <f t="shared" si="12"/>
        <v>3720000</v>
      </c>
      <c r="N772" s="1" t="s">
        <v>2441</v>
      </c>
      <c r="O772">
        <v>0</v>
      </c>
      <c r="P772" s="3">
        <v>46251</v>
      </c>
      <c r="Q772" s="1" t="s">
        <v>2458</v>
      </c>
      <c r="R772">
        <v>139558</v>
      </c>
      <c r="U772" s="1" t="s">
        <v>1530</v>
      </c>
      <c r="V772">
        <v>0</v>
      </c>
      <c r="W772">
        <v>2</v>
      </c>
      <c r="X772" s="1"/>
      <c r="Y772" s="1" t="s">
        <v>1800</v>
      </c>
      <c r="Z772" s="1" t="s">
        <v>1813</v>
      </c>
      <c r="AA772" s="1" t="s">
        <v>1815</v>
      </c>
      <c r="AB772" s="1" t="s">
        <v>1893</v>
      </c>
      <c r="AC772" s="1" t="s">
        <v>1938</v>
      </c>
      <c r="AD772" s="1" t="s">
        <v>1941</v>
      </c>
      <c r="AE772" s="1"/>
      <c r="AF772">
        <v>1</v>
      </c>
      <c r="AG772" s="1" t="s">
        <v>1530</v>
      </c>
      <c r="AH772" s="1" t="s">
        <v>2263</v>
      </c>
      <c r="AI772" s="1"/>
      <c r="AJ772" s="1" t="s">
        <v>2264</v>
      </c>
      <c r="AK772" s="1" t="s">
        <v>2331</v>
      </c>
      <c r="AL772" s="1" t="s">
        <v>2414</v>
      </c>
      <c r="AM772" s="1" t="s">
        <v>2444</v>
      </c>
      <c r="AN772" s="3">
        <v>46251</v>
      </c>
      <c r="AO772" s="1" t="s">
        <v>2451</v>
      </c>
      <c r="AP772" s="1" t="s">
        <v>2654</v>
      </c>
      <c r="AQ772" s="1" t="s">
        <v>2811</v>
      </c>
      <c r="AR772" s="1" t="s">
        <v>2811</v>
      </c>
      <c r="AS772" s="1" t="s">
        <v>2814</v>
      </c>
      <c r="AT772" s="1" t="s">
        <v>1893</v>
      </c>
      <c r="AU772" s="1" t="s">
        <v>1938</v>
      </c>
      <c r="AV772" s="1" t="s">
        <v>2825</v>
      </c>
      <c r="AW772" s="1"/>
      <c r="AX772" s="1"/>
      <c r="AY772" s="1" t="s">
        <v>2829</v>
      </c>
      <c r="AZ772" s="1" t="s">
        <v>2829</v>
      </c>
      <c r="BA772" s="1" t="s">
        <v>2835</v>
      </c>
      <c r="BB772" s="1" t="s">
        <v>3064</v>
      </c>
      <c r="BC772" s="1"/>
      <c r="BD772">
        <v>12986</v>
      </c>
      <c r="BE772" s="1" t="s">
        <v>2814</v>
      </c>
      <c r="BF772">
        <v>2720</v>
      </c>
      <c r="BG772">
        <v>2</v>
      </c>
      <c r="BH772" s="1" t="s">
        <v>2446</v>
      </c>
    </row>
    <row r="773" spans="1:60">
      <c r="A773" s="8">
        <v>136536</v>
      </c>
      <c r="B773" s="1" t="s">
        <v>3054</v>
      </c>
      <c r="C773" s="1" t="s">
        <v>3096</v>
      </c>
      <c r="D773" s="1" t="s">
        <v>1032</v>
      </c>
      <c r="E773">
        <v>1</v>
      </c>
      <c r="F773" s="9" t="s">
        <v>3083</v>
      </c>
      <c r="G773" s="4">
        <v>3800000</v>
      </c>
      <c r="I773" s="14">
        <f t="shared" si="12"/>
        <v>3800000</v>
      </c>
      <c r="N773" s="1" t="s">
        <v>2441</v>
      </c>
      <c r="O773">
        <v>0</v>
      </c>
      <c r="P773" s="3">
        <v>46262</v>
      </c>
      <c r="Q773" s="1" t="s">
        <v>2468</v>
      </c>
      <c r="R773">
        <v>139726</v>
      </c>
      <c r="U773" s="1" t="s">
        <v>1753</v>
      </c>
      <c r="V773">
        <v>0</v>
      </c>
      <c r="W773">
        <v>2</v>
      </c>
      <c r="X773" s="1"/>
      <c r="Y773" s="1" t="s">
        <v>1768</v>
      </c>
      <c r="Z773" s="1" t="s">
        <v>1813</v>
      </c>
      <c r="AA773" s="1" t="s">
        <v>1815</v>
      </c>
      <c r="AB773" s="1" t="s">
        <v>1890</v>
      </c>
      <c r="AC773" s="1" t="s">
        <v>1920</v>
      </c>
      <c r="AD773" s="1" t="s">
        <v>1941</v>
      </c>
      <c r="AE773" s="1"/>
      <c r="AF773">
        <v>1</v>
      </c>
      <c r="AG773" s="1" t="s">
        <v>1753</v>
      </c>
      <c r="AH773" s="1" t="s">
        <v>2263</v>
      </c>
      <c r="AI773" s="1"/>
      <c r="AJ773" s="1" t="s">
        <v>2264</v>
      </c>
      <c r="AK773" s="1" t="s">
        <v>2367</v>
      </c>
      <c r="AL773" s="1" t="s">
        <v>2367</v>
      </c>
      <c r="AM773" s="1"/>
      <c r="AN773" s="3">
        <v>46262</v>
      </c>
      <c r="AO773" s="1" t="s">
        <v>2451</v>
      </c>
      <c r="AP773" s="1" t="s">
        <v>2801</v>
      </c>
      <c r="AQ773" s="1" t="s">
        <v>2811</v>
      </c>
      <c r="AR773" s="1" t="s">
        <v>2811</v>
      </c>
      <c r="AS773" s="1" t="s">
        <v>2814</v>
      </c>
      <c r="AT773" s="1" t="s">
        <v>1890</v>
      </c>
      <c r="AU773" s="1" t="s">
        <v>1920</v>
      </c>
      <c r="AV773" s="1" t="s">
        <v>2825</v>
      </c>
      <c r="AW773" s="1"/>
      <c r="AX773" s="1"/>
      <c r="AY773" s="1" t="s">
        <v>2829</v>
      </c>
      <c r="AZ773" s="1" t="s">
        <v>2829</v>
      </c>
      <c r="BA773" s="1" t="s">
        <v>2835</v>
      </c>
      <c r="BB773" s="1" t="s">
        <v>3064</v>
      </c>
      <c r="BC773" s="1"/>
      <c r="BD773">
        <v>14862</v>
      </c>
      <c r="BE773" s="1" t="s">
        <v>2814</v>
      </c>
      <c r="BF773">
        <v>5633</v>
      </c>
      <c r="BG773">
        <v>2</v>
      </c>
      <c r="BH773" s="1" t="s">
        <v>2465</v>
      </c>
    </row>
    <row r="774" spans="1:60">
      <c r="A774" s="8">
        <v>136136</v>
      </c>
      <c r="B774" s="1" t="s">
        <v>2841</v>
      </c>
      <c r="C774" s="1" t="s">
        <v>3096</v>
      </c>
      <c r="D774" s="1" t="s">
        <v>169</v>
      </c>
      <c r="E774">
        <v>1</v>
      </c>
      <c r="F774" s="9" t="s">
        <v>3083</v>
      </c>
      <c r="G774" s="4">
        <v>3804200</v>
      </c>
      <c r="I774" s="14">
        <f t="shared" si="12"/>
        <v>3804200</v>
      </c>
      <c r="N774" s="1" t="s">
        <v>2441</v>
      </c>
      <c r="O774">
        <v>0</v>
      </c>
      <c r="P774" s="3">
        <v>46237</v>
      </c>
      <c r="Q774" s="1" t="s">
        <v>2445</v>
      </c>
      <c r="R774">
        <v>139189</v>
      </c>
      <c r="U774" s="1" t="s">
        <v>1148</v>
      </c>
      <c r="V774">
        <v>0</v>
      </c>
      <c r="W774">
        <v>1</v>
      </c>
      <c r="X774" s="1"/>
      <c r="Y774" s="1" t="s">
        <v>1768</v>
      </c>
      <c r="Z774" s="1" t="s">
        <v>1813</v>
      </c>
      <c r="AA774" s="1" t="s">
        <v>1817</v>
      </c>
      <c r="AB774" s="1" t="s">
        <v>1833</v>
      </c>
      <c r="AC774" s="1" t="s">
        <v>1922</v>
      </c>
      <c r="AD774" s="1" t="s">
        <v>1941</v>
      </c>
      <c r="AE774" s="1"/>
      <c r="AF774">
        <v>1</v>
      </c>
      <c r="AG774" s="1" t="s">
        <v>1148</v>
      </c>
      <c r="AH774" s="1" t="s">
        <v>2263</v>
      </c>
      <c r="AI774" s="1"/>
      <c r="AJ774" s="1" t="s">
        <v>2265</v>
      </c>
      <c r="AK774" s="1" t="s">
        <v>1148</v>
      </c>
      <c r="AL774" s="1" t="s">
        <v>1148</v>
      </c>
      <c r="AM774" s="1"/>
      <c r="AN774" s="3">
        <v>46237</v>
      </c>
      <c r="AO774" s="1" t="s">
        <v>2451</v>
      </c>
      <c r="AP774" s="1"/>
      <c r="AQ774" s="1" t="s">
        <v>2811</v>
      </c>
      <c r="AR774" s="1" t="s">
        <v>2811</v>
      </c>
      <c r="AS774" s="1" t="s">
        <v>2818</v>
      </c>
      <c r="AT774" s="1" t="s">
        <v>1833</v>
      </c>
      <c r="AU774" s="1" t="s">
        <v>1922</v>
      </c>
      <c r="AV774" s="1" t="s">
        <v>2825</v>
      </c>
      <c r="AW774" s="1"/>
      <c r="AX774" s="1"/>
      <c r="AY774" s="1" t="s">
        <v>2829</v>
      </c>
      <c r="AZ774" s="1" t="s">
        <v>2829</v>
      </c>
      <c r="BA774" s="1" t="s">
        <v>2836</v>
      </c>
      <c r="BB774" s="1" t="s">
        <v>3061</v>
      </c>
      <c r="BC774" s="1"/>
      <c r="BD774">
        <v>14862</v>
      </c>
      <c r="BE774" s="1" t="s">
        <v>2818</v>
      </c>
      <c r="BF774">
        <v>2490</v>
      </c>
      <c r="BG774">
        <v>1</v>
      </c>
      <c r="BH774" s="1" t="s">
        <v>3263</v>
      </c>
    </row>
    <row r="775" spans="1:60">
      <c r="A775" s="8">
        <v>136071</v>
      </c>
      <c r="B775" s="1" t="s">
        <v>2846</v>
      </c>
      <c r="C775" s="1" t="s">
        <v>3089</v>
      </c>
      <c r="D775" s="1" t="s">
        <v>92</v>
      </c>
      <c r="E775">
        <v>1</v>
      </c>
      <c r="F775" s="9" t="s">
        <v>3083</v>
      </c>
      <c r="G775" s="4">
        <v>3809580.6</v>
      </c>
      <c r="I775" s="14">
        <f t="shared" si="12"/>
        <v>3809580.6</v>
      </c>
      <c r="N775" s="1" t="s">
        <v>2441</v>
      </c>
      <c r="O775">
        <v>0</v>
      </c>
      <c r="P775" s="3">
        <v>46237</v>
      </c>
      <c r="Q775" s="1" t="s">
        <v>2445</v>
      </c>
      <c r="R775">
        <v>139304</v>
      </c>
      <c r="U775" s="1" t="s">
        <v>1079</v>
      </c>
      <c r="V775">
        <v>20</v>
      </c>
      <c r="W775">
        <v>2</v>
      </c>
      <c r="X775" s="1"/>
      <c r="Y775" s="1" t="s">
        <v>1764</v>
      </c>
      <c r="Z775" s="1" t="s">
        <v>1813</v>
      </c>
      <c r="AA775" s="1" t="s">
        <v>1815</v>
      </c>
      <c r="AB775" s="1" t="s">
        <v>1821</v>
      </c>
      <c r="AC775" s="1" t="s">
        <v>1916</v>
      </c>
      <c r="AD775" s="1" t="s">
        <v>1941</v>
      </c>
      <c r="AE775" s="1"/>
      <c r="AF775">
        <v>1</v>
      </c>
      <c r="AG775" s="1" t="s">
        <v>1965</v>
      </c>
      <c r="AH775" s="1" t="s">
        <v>2263</v>
      </c>
      <c r="AI775" s="1"/>
      <c r="AJ775" s="1" t="s">
        <v>2264</v>
      </c>
      <c r="AK775" s="1" t="s">
        <v>2273</v>
      </c>
      <c r="AL775" s="1" t="s">
        <v>2375</v>
      </c>
      <c r="AM775" s="1" t="s">
        <v>2444</v>
      </c>
      <c r="AN775" s="3">
        <v>46237</v>
      </c>
      <c r="AO775" s="1" t="s">
        <v>2451</v>
      </c>
      <c r="AP775" s="1" t="s">
        <v>2480</v>
      </c>
      <c r="AQ775" s="1" t="s">
        <v>2811</v>
      </c>
      <c r="AR775" s="1" t="s">
        <v>2811</v>
      </c>
      <c r="AS775" s="1" t="s">
        <v>2814</v>
      </c>
      <c r="AT775" s="1" t="s">
        <v>1821</v>
      </c>
      <c r="AU775" s="1" t="s">
        <v>1916</v>
      </c>
      <c r="AV775" s="1" t="s">
        <v>2825</v>
      </c>
      <c r="AW775" s="1"/>
      <c r="AX775" s="1"/>
      <c r="AY775" s="1" t="s">
        <v>2829</v>
      </c>
      <c r="AZ775" s="1" t="s">
        <v>2829</v>
      </c>
      <c r="BA775" s="1" t="s">
        <v>2835</v>
      </c>
      <c r="BB775" s="1" t="s">
        <v>3059</v>
      </c>
      <c r="BC775" s="1"/>
      <c r="BD775">
        <v>1265</v>
      </c>
      <c r="BE775" s="1" t="s">
        <v>2814</v>
      </c>
      <c r="BF775">
        <v>2566</v>
      </c>
      <c r="BG775">
        <v>2</v>
      </c>
      <c r="BH775" s="1" t="s">
        <v>3258</v>
      </c>
    </row>
    <row r="776" spans="1:60">
      <c r="A776" s="8">
        <v>136336</v>
      </c>
      <c r="B776" s="1" t="s">
        <v>2841</v>
      </c>
      <c r="C776" s="1" t="s">
        <v>3099</v>
      </c>
      <c r="D776" s="1" t="s">
        <v>723</v>
      </c>
      <c r="E776">
        <v>1</v>
      </c>
      <c r="F776" s="9" t="s">
        <v>3083</v>
      </c>
      <c r="G776" s="4">
        <v>3847675</v>
      </c>
      <c r="I776" s="14">
        <f t="shared" si="12"/>
        <v>3847675</v>
      </c>
      <c r="N776" s="1" t="s">
        <v>2441</v>
      </c>
      <c r="O776">
        <v>0</v>
      </c>
      <c r="P776" s="3">
        <v>46251</v>
      </c>
      <c r="Q776" s="1" t="s">
        <v>2458</v>
      </c>
      <c r="R776">
        <v>139564</v>
      </c>
      <c r="U776" s="1" t="s">
        <v>1524</v>
      </c>
      <c r="V776">
        <v>0</v>
      </c>
      <c r="W776">
        <v>1</v>
      </c>
      <c r="X776" s="1"/>
      <c r="Y776" s="1" t="s">
        <v>1768</v>
      </c>
      <c r="Z776" s="1" t="s">
        <v>1813</v>
      </c>
      <c r="AA776" s="1" t="s">
        <v>1815</v>
      </c>
      <c r="AB776" s="1" t="s">
        <v>1824</v>
      </c>
      <c r="AC776" s="1" t="s">
        <v>1917</v>
      </c>
      <c r="AD776" s="1" t="s">
        <v>1941</v>
      </c>
      <c r="AE776" s="1"/>
      <c r="AF776">
        <v>1</v>
      </c>
      <c r="AG776" s="1" t="s">
        <v>1524</v>
      </c>
      <c r="AH776" s="1" t="s">
        <v>2263</v>
      </c>
      <c r="AI776" s="1"/>
      <c r="AJ776" s="1" t="s">
        <v>2264</v>
      </c>
      <c r="AK776" s="1" t="s">
        <v>2330</v>
      </c>
      <c r="AL776" s="1" t="s">
        <v>2330</v>
      </c>
      <c r="AM776" s="1" t="s">
        <v>2444</v>
      </c>
      <c r="AN776" s="3">
        <v>46251</v>
      </c>
      <c r="AO776" s="1" t="s">
        <v>2451</v>
      </c>
      <c r="AP776" s="1" t="s">
        <v>2651</v>
      </c>
      <c r="AQ776" s="1" t="s">
        <v>2811</v>
      </c>
      <c r="AR776" s="1" t="s">
        <v>2811</v>
      </c>
      <c r="AS776" s="1" t="s">
        <v>2814</v>
      </c>
      <c r="AT776" s="1" t="s">
        <v>1824</v>
      </c>
      <c r="AU776" s="1" t="s">
        <v>1917</v>
      </c>
      <c r="AV776" s="1" t="s">
        <v>2825</v>
      </c>
      <c r="AW776" s="1"/>
      <c r="AX776" s="1"/>
      <c r="AY776" s="1" t="s">
        <v>2829</v>
      </c>
      <c r="AZ776" s="1" t="s">
        <v>2829</v>
      </c>
      <c r="BA776" s="1" t="s">
        <v>2835</v>
      </c>
      <c r="BB776" s="1" t="s">
        <v>3064</v>
      </c>
      <c r="BC776" s="1"/>
      <c r="BD776">
        <v>6965</v>
      </c>
      <c r="BE776" s="1" t="s">
        <v>2814</v>
      </c>
      <c r="BF776">
        <v>2490</v>
      </c>
      <c r="BG776">
        <v>1</v>
      </c>
      <c r="BH776" s="1" t="s">
        <v>2446</v>
      </c>
    </row>
    <row r="777" spans="1:60">
      <c r="A777" s="8">
        <v>136536</v>
      </c>
      <c r="B777" s="1" t="s">
        <v>3054</v>
      </c>
      <c r="C777" s="1" t="s">
        <v>3096</v>
      </c>
      <c r="D777" s="1" t="s">
        <v>1031</v>
      </c>
      <c r="E777">
        <v>1</v>
      </c>
      <c r="F777" s="9" t="s">
        <v>3083</v>
      </c>
      <c r="G777" s="4">
        <v>3860000</v>
      </c>
      <c r="I777" s="14">
        <f t="shared" si="12"/>
        <v>3860000</v>
      </c>
      <c r="N777" s="1" t="s">
        <v>2441</v>
      </c>
      <c r="O777">
        <v>0</v>
      </c>
      <c r="P777" s="3">
        <v>46262</v>
      </c>
      <c r="Q777" s="1" t="s">
        <v>2468</v>
      </c>
      <c r="R777">
        <v>139726</v>
      </c>
      <c r="U777" s="1" t="s">
        <v>1752</v>
      </c>
      <c r="V777">
        <v>0</v>
      </c>
      <c r="W777">
        <v>1</v>
      </c>
      <c r="X777" s="1"/>
      <c r="Y777" s="1" t="s">
        <v>1768</v>
      </c>
      <c r="Z777" s="1" t="s">
        <v>1813</v>
      </c>
      <c r="AA777" s="1" t="s">
        <v>1815</v>
      </c>
      <c r="AB777" s="1" t="s">
        <v>1890</v>
      </c>
      <c r="AC777" s="1" t="s">
        <v>1920</v>
      </c>
      <c r="AD777" s="1" t="s">
        <v>1941</v>
      </c>
      <c r="AE777" s="1"/>
      <c r="AF777">
        <v>1</v>
      </c>
      <c r="AG777" s="1" t="s">
        <v>1752</v>
      </c>
      <c r="AH777" s="1" t="s">
        <v>2263</v>
      </c>
      <c r="AI777" s="1"/>
      <c r="AJ777" s="1" t="s">
        <v>2264</v>
      </c>
      <c r="AK777" s="1" t="s">
        <v>2367</v>
      </c>
      <c r="AL777" s="1" t="s">
        <v>2367</v>
      </c>
      <c r="AM777" s="1"/>
      <c r="AN777" s="3">
        <v>46262</v>
      </c>
      <c r="AO777" s="1" t="s">
        <v>2451</v>
      </c>
      <c r="AP777" s="1" t="s">
        <v>2801</v>
      </c>
      <c r="AQ777" s="1" t="s">
        <v>2811</v>
      </c>
      <c r="AR777" s="1" t="s">
        <v>2811</v>
      </c>
      <c r="AS777" s="1" t="s">
        <v>2814</v>
      </c>
      <c r="AT777" s="1" t="s">
        <v>1890</v>
      </c>
      <c r="AU777" s="1" t="s">
        <v>1920</v>
      </c>
      <c r="AV777" s="1" t="s">
        <v>2825</v>
      </c>
      <c r="AW777" s="1"/>
      <c r="AX777" s="1"/>
      <c r="AY777" s="1" t="s">
        <v>2829</v>
      </c>
      <c r="AZ777" s="1" t="s">
        <v>2829</v>
      </c>
      <c r="BA777" s="1" t="s">
        <v>2835</v>
      </c>
      <c r="BB777" s="1" t="s">
        <v>3064</v>
      </c>
      <c r="BC777" s="1"/>
      <c r="BD777">
        <v>14862</v>
      </c>
      <c r="BE777" s="1" t="s">
        <v>2814</v>
      </c>
      <c r="BF777">
        <v>5633</v>
      </c>
      <c r="BG777">
        <v>1</v>
      </c>
      <c r="BH777" s="1" t="s">
        <v>2465</v>
      </c>
    </row>
    <row r="778" spans="1:60">
      <c r="A778" s="8">
        <v>136390</v>
      </c>
      <c r="B778" s="1" t="s">
        <v>2840</v>
      </c>
      <c r="C778" s="1" t="s">
        <v>3169</v>
      </c>
      <c r="D778" s="1" t="s">
        <v>818</v>
      </c>
      <c r="E778">
        <v>1</v>
      </c>
      <c r="F778" s="9" t="s">
        <v>3083</v>
      </c>
      <c r="G778" s="4">
        <v>3940147</v>
      </c>
      <c r="I778" s="14">
        <f t="shared" si="12"/>
        <v>3940147</v>
      </c>
      <c r="N778" s="1" t="s">
        <v>2441</v>
      </c>
      <c r="O778">
        <v>0</v>
      </c>
      <c r="P778" s="3">
        <v>46253</v>
      </c>
      <c r="Q778" s="1" t="s">
        <v>2461</v>
      </c>
      <c r="R778">
        <v>139608</v>
      </c>
      <c r="U778" s="1" t="s">
        <v>1602</v>
      </c>
      <c r="V778">
        <v>0</v>
      </c>
      <c r="W778">
        <v>4</v>
      </c>
      <c r="X778" s="1"/>
      <c r="Y778" s="1" t="s">
        <v>1768</v>
      </c>
      <c r="Z778" s="1" t="s">
        <v>1813</v>
      </c>
      <c r="AA778" s="1" t="s">
        <v>1817</v>
      </c>
      <c r="AB778" s="1" t="s">
        <v>1902</v>
      </c>
      <c r="AC778" s="1" t="s">
        <v>1929</v>
      </c>
      <c r="AD778" s="1" t="s">
        <v>1941</v>
      </c>
      <c r="AE778" s="1"/>
      <c r="AF778">
        <v>1</v>
      </c>
      <c r="AG778" s="1" t="s">
        <v>1602</v>
      </c>
      <c r="AH778" s="1" t="s">
        <v>2263</v>
      </c>
      <c r="AI778" s="1"/>
      <c r="AJ778" s="1" t="s">
        <v>2266</v>
      </c>
      <c r="AK778" s="1" t="s">
        <v>2341</v>
      </c>
      <c r="AL778" s="1" t="s">
        <v>2341</v>
      </c>
      <c r="AM778" s="1"/>
      <c r="AN778" s="3">
        <v>46253</v>
      </c>
      <c r="AO778" s="1" t="s">
        <v>2451</v>
      </c>
      <c r="AP778" s="1" t="s">
        <v>2686</v>
      </c>
      <c r="AQ778" s="1" t="s">
        <v>2811</v>
      </c>
      <c r="AR778" s="1" t="s">
        <v>2811</v>
      </c>
      <c r="AS778" s="1" t="s">
        <v>2818</v>
      </c>
      <c r="AT778" s="1" t="s">
        <v>1902</v>
      </c>
      <c r="AU778" s="1" t="s">
        <v>1929</v>
      </c>
      <c r="AV778" s="1" t="s">
        <v>2825</v>
      </c>
      <c r="AW778" s="1"/>
      <c r="AX778" s="1"/>
      <c r="AY778" s="1" t="s">
        <v>2829</v>
      </c>
      <c r="AZ778" s="1" t="s">
        <v>2829</v>
      </c>
      <c r="BA778" s="1" t="s">
        <v>2837</v>
      </c>
      <c r="BB778" s="1" t="s">
        <v>3063</v>
      </c>
      <c r="BC778" s="1"/>
      <c r="BD778">
        <v>22423</v>
      </c>
      <c r="BE778" s="1" t="s">
        <v>2818</v>
      </c>
      <c r="BF778">
        <v>4038</v>
      </c>
      <c r="BG778">
        <v>4</v>
      </c>
      <c r="BH778" s="1" t="s">
        <v>2460</v>
      </c>
    </row>
    <row r="779" spans="1:60">
      <c r="A779" s="8">
        <v>136480</v>
      </c>
      <c r="B779" s="1" t="s">
        <v>3030</v>
      </c>
      <c r="C779" s="1" t="s">
        <v>3186</v>
      </c>
      <c r="D779" s="1" t="s">
        <v>954</v>
      </c>
      <c r="E779">
        <v>1</v>
      </c>
      <c r="F779" s="9" t="s">
        <v>3083</v>
      </c>
      <c r="G779" s="4">
        <v>3954200</v>
      </c>
      <c r="I779" s="14">
        <f t="shared" si="12"/>
        <v>3954200</v>
      </c>
      <c r="N779" s="1" t="s">
        <v>2441</v>
      </c>
      <c r="O779">
        <v>0</v>
      </c>
      <c r="P779" s="3">
        <v>46259</v>
      </c>
      <c r="Q779" s="1" t="s">
        <v>2466</v>
      </c>
      <c r="R779">
        <v>139637</v>
      </c>
      <c r="U779" s="1" t="s">
        <v>1696</v>
      </c>
      <c r="V779">
        <v>20</v>
      </c>
      <c r="W779">
        <v>1</v>
      </c>
      <c r="X779" s="1"/>
      <c r="Y779" s="1" t="s">
        <v>1768</v>
      </c>
      <c r="Z779" s="1" t="s">
        <v>1813</v>
      </c>
      <c r="AA779" s="1" t="s">
        <v>1817</v>
      </c>
      <c r="AB779" s="1" t="s">
        <v>1902</v>
      </c>
      <c r="AC779" s="1" t="s">
        <v>1929</v>
      </c>
      <c r="AD779" s="1" t="s">
        <v>1941</v>
      </c>
      <c r="AE779" s="1"/>
      <c r="AF779">
        <v>1</v>
      </c>
      <c r="AG779" s="1" t="s">
        <v>2223</v>
      </c>
      <c r="AH779" s="1" t="s">
        <v>2263</v>
      </c>
      <c r="AI779" s="1"/>
      <c r="AJ779" s="1" t="s">
        <v>2266</v>
      </c>
      <c r="AK779" s="1" t="s">
        <v>2357</v>
      </c>
      <c r="AL779" s="1" t="s">
        <v>2432</v>
      </c>
      <c r="AM779" s="1"/>
      <c r="AN779" s="3">
        <v>46259</v>
      </c>
      <c r="AO779" s="1" t="s">
        <v>2451</v>
      </c>
      <c r="AP779" s="1" t="s">
        <v>2766</v>
      </c>
      <c r="AQ779" s="1" t="s">
        <v>2811</v>
      </c>
      <c r="AR779" s="1" t="s">
        <v>2811</v>
      </c>
      <c r="AS779" s="1" t="s">
        <v>2818</v>
      </c>
      <c r="AT779" s="1" t="s">
        <v>1902</v>
      </c>
      <c r="AU779" s="1" t="s">
        <v>1929</v>
      </c>
      <c r="AV779" s="1" t="s">
        <v>2825</v>
      </c>
      <c r="AW779" s="1"/>
      <c r="AX779" s="1"/>
      <c r="AY779" s="1" t="s">
        <v>2829</v>
      </c>
      <c r="AZ779" s="1" t="s">
        <v>2829</v>
      </c>
      <c r="BA779" s="1" t="s">
        <v>2837</v>
      </c>
      <c r="BB779" s="1" t="s">
        <v>3063</v>
      </c>
      <c r="BC779" s="1"/>
      <c r="BD779">
        <v>22422</v>
      </c>
      <c r="BE779" s="1" t="s">
        <v>2818</v>
      </c>
      <c r="BF779">
        <v>2404</v>
      </c>
      <c r="BG779">
        <v>1</v>
      </c>
      <c r="BH779" s="1" t="s">
        <v>2464</v>
      </c>
    </row>
    <row r="780" spans="1:60">
      <c r="A780" s="8">
        <v>136087</v>
      </c>
      <c r="B780" s="1" t="s">
        <v>2857</v>
      </c>
      <c r="C780" s="1" t="s">
        <v>3097</v>
      </c>
      <c r="D780" s="1" t="s">
        <v>115</v>
      </c>
      <c r="E780">
        <v>5</v>
      </c>
      <c r="F780" s="9" t="s">
        <v>3084</v>
      </c>
      <c r="G780" s="4">
        <v>4000000</v>
      </c>
      <c r="I780" s="14">
        <f t="shared" si="12"/>
        <v>20000000</v>
      </c>
      <c r="N780" s="1" t="s">
        <v>2441</v>
      </c>
      <c r="O780">
        <v>0</v>
      </c>
      <c r="P780" s="3">
        <v>46237</v>
      </c>
      <c r="Q780" s="1" t="s">
        <v>2445</v>
      </c>
      <c r="R780">
        <v>139363</v>
      </c>
      <c r="U780" s="1" t="s">
        <v>1086</v>
      </c>
      <c r="V780">
        <v>0</v>
      </c>
      <c r="W780">
        <v>2</v>
      </c>
      <c r="X780" s="1"/>
      <c r="Y780" s="1" t="s">
        <v>1771</v>
      </c>
      <c r="Z780" s="1" t="s">
        <v>1813</v>
      </c>
      <c r="AA780" s="1" t="s">
        <v>1815</v>
      </c>
      <c r="AB780" s="1" t="s">
        <v>1827</v>
      </c>
      <c r="AC780" s="1" t="s">
        <v>1921</v>
      </c>
      <c r="AD780" s="1" t="s">
        <v>1941</v>
      </c>
      <c r="AE780" s="1"/>
      <c r="AF780">
        <v>0</v>
      </c>
      <c r="AG780" s="1" t="s">
        <v>1350</v>
      </c>
      <c r="AH780" s="1" t="s">
        <v>2263</v>
      </c>
      <c r="AI780" s="1"/>
      <c r="AJ780" s="1" t="s">
        <v>2264</v>
      </c>
      <c r="AK780" s="1" t="s">
        <v>1069</v>
      </c>
      <c r="AL780" s="1" t="s">
        <v>1069</v>
      </c>
      <c r="AM780" s="1" t="s">
        <v>2444</v>
      </c>
      <c r="AN780" s="3">
        <v>46237</v>
      </c>
      <c r="AO780" s="1" t="s">
        <v>2451</v>
      </c>
      <c r="AP780" s="1" t="s">
        <v>2489</v>
      </c>
      <c r="AQ780" s="1" t="s">
        <v>2811</v>
      </c>
      <c r="AR780" s="1" t="s">
        <v>2811</v>
      </c>
      <c r="AS780" s="1" t="s">
        <v>2814</v>
      </c>
      <c r="AT780" s="1" t="s">
        <v>1827</v>
      </c>
      <c r="AU780" s="1" t="s">
        <v>1921</v>
      </c>
      <c r="AV780" s="1" t="s">
        <v>2825</v>
      </c>
      <c r="AW780" s="1"/>
      <c r="AX780" s="1"/>
      <c r="AY780" s="1" t="s">
        <v>2830</v>
      </c>
      <c r="AZ780" s="1" t="s">
        <v>2830</v>
      </c>
      <c r="BA780" s="1" t="s">
        <v>2835</v>
      </c>
      <c r="BB780" s="1" t="s">
        <v>3059</v>
      </c>
      <c r="BC780" s="1"/>
      <c r="BD780">
        <v>3307</v>
      </c>
      <c r="BE780" s="1" t="s">
        <v>2814</v>
      </c>
      <c r="BF780">
        <v>4331</v>
      </c>
      <c r="BG780">
        <v>2</v>
      </c>
      <c r="BH780" s="1" t="s">
        <v>2451</v>
      </c>
    </row>
    <row r="781" spans="1:60">
      <c r="A781" s="8">
        <v>136113</v>
      </c>
      <c r="B781" s="1" t="s">
        <v>2855</v>
      </c>
      <c r="C781" s="1" t="s">
        <v>3096</v>
      </c>
      <c r="D781" s="1" t="s">
        <v>143</v>
      </c>
      <c r="E781">
        <v>1</v>
      </c>
      <c r="F781" s="9" t="s">
        <v>3083</v>
      </c>
      <c r="G781" s="4">
        <v>4000000</v>
      </c>
      <c r="I781" s="14">
        <f t="shared" si="12"/>
        <v>4000000</v>
      </c>
      <c r="N781" s="1" t="s">
        <v>2441</v>
      </c>
      <c r="O781">
        <v>0</v>
      </c>
      <c r="P781" s="3">
        <v>46237</v>
      </c>
      <c r="Q781" s="1" t="s">
        <v>2445</v>
      </c>
      <c r="R781">
        <v>139263</v>
      </c>
      <c r="U781" s="1" t="s">
        <v>1127</v>
      </c>
      <c r="V781">
        <v>20</v>
      </c>
      <c r="W781">
        <v>1</v>
      </c>
      <c r="X781" s="1"/>
      <c r="Y781" s="1" t="s">
        <v>1768</v>
      </c>
      <c r="Z781" s="1" t="s">
        <v>1813</v>
      </c>
      <c r="AA781" s="1" t="s">
        <v>1820</v>
      </c>
      <c r="AB781" s="1" t="s">
        <v>1842</v>
      </c>
      <c r="AC781" s="1" t="s">
        <v>1922</v>
      </c>
      <c r="AD781" s="1" t="s">
        <v>1941</v>
      </c>
      <c r="AE781" s="1"/>
      <c r="AF781">
        <v>1</v>
      </c>
      <c r="AG781" s="1" t="s">
        <v>1479</v>
      </c>
      <c r="AH781" s="1" t="s">
        <v>2263</v>
      </c>
      <c r="AI781" s="1"/>
      <c r="AJ781" s="1" t="s">
        <v>2265</v>
      </c>
      <c r="AK781" s="1" t="s">
        <v>1479</v>
      </c>
      <c r="AL781" s="1" t="s">
        <v>1127</v>
      </c>
      <c r="AM781" s="1"/>
      <c r="AN781" s="3">
        <v>46237</v>
      </c>
      <c r="AO781" s="1" t="s">
        <v>2451</v>
      </c>
      <c r="AP781" s="1"/>
      <c r="AQ781" s="1" t="s">
        <v>2811</v>
      </c>
      <c r="AR781" s="1" t="s">
        <v>2811</v>
      </c>
      <c r="AS781" s="1" t="s">
        <v>2822</v>
      </c>
      <c r="AT781" s="1" t="s">
        <v>1842</v>
      </c>
      <c r="AU781" s="1" t="s">
        <v>1922</v>
      </c>
      <c r="AV781" s="1" t="s">
        <v>2825</v>
      </c>
      <c r="AW781" s="1"/>
      <c r="AX781" s="1"/>
      <c r="AY781" s="1" t="s">
        <v>2829</v>
      </c>
      <c r="AZ781" s="1" t="s">
        <v>2829</v>
      </c>
      <c r="BA781" s="1" t="s">
        <v>2836</v>
      </c>
      <c r="BB781" s="1" t="s">
        <v>3061</v>
      </c>
      <c r="BC781" s="1"/>
      <c r="BD781">
        <v>14862</v>
      </c>
      <c r="BE781" s="1" t="s">
        <v>2822</v>
      </c>
      <c r="BF781">
        <v>723</v>
      </c>
      <c r="BG781">
        <v>1</v>
      </c>
      <c r="BH781" s="1" t="s">
        <v>3259</v>
      </c>
    </row>
    <row r="782" spans="1:60">
      <c r="A782" s="8">
        <v>136254</v>
      </c>
      <c r="B782" s="1" t="s">
        <v>2922</v>
      </c>
      <c r="C782" s="1" t="s">
        <v>2650</v>
      </c>
      <c r="D782" s="1" t="s">
        <v>583</v>
      </c>
      <c r="E782">
        <v>1</v>
      </c>
      <c r="F782" s="9" t="s">
        <v>3083</v>
      </c>
      <c r="G782" s="4">
        <v>4000000</v>
      </c>
      <c r="I782" s="14">
        <f t="shared" si="12"/>
        <v>4000000</v>
      </c>
      <c r="N782" s="1" t="s">
        <v>2441</v>
      </c>
      <c r="O782">
        <v>0</v>
      </c>
      <c r="P782" s="3">
        <v>46244</v>
      </c>
      <c r="Q782" s="1" t="s">
        <v>2452</v>
      </c>
      <c r="R782">
        <v>139483</v>
      </c>
      <c r="U782" s="1" t="s">
        <v>1127</v>
      </c>
      <c r="V782">
        <v>20</v>
      </c>
      <c r="W782">
        <v>1</v>
      </c>
      <c r="X782" s="1"/>
      <c r="Y782" s="1" t="s">
        <v>1772</v>
      </c>
      <c r="Z782" s="1" t="s">
        <v>1813</v>
      </c>
      <c r="AA782" s="1" t="s">
        <v>1815</v>
      </c>
      <c r="AB782" s="1" t="s">
        <v>1882</v>
      </c>
      <c r="AC782" s="1" t="s">
        <v>1918</v>
      </c>
      <c r="AD782" s="1" t="s">
        <v>1941</v>
      </c>
      <c r="AE782" s="1"/>
      <c r="AF782">
        <v>1</v>
      </c>
      <c r="AG782" s="1" t="s">
        <v>1479</v>
      </c>
      <c r="AH782" s="1" t="s">
        <v>2263</v>
      </c>
      <c r="AI782" s="1"/>
      <c r="AJ782" s="1" t="s">
        <v>2264</v>
      </c>
      <c r="AK782" s="1" t="s">
        <v>1511</v>
      </c>
      <c r="AL782" s="1" t="s">
        <v>2401</v>
      </c>
      <c r="AM782" s="1"/>
      <c r="AN782" s="3">
        <v>46244</v>
      </c>
      <c r="AO782" s="1" t="s">
        <v>2451</v>
      </c>
      <c r="AP782" s="1" t="s">
        <v>2583</v>
      </c>
      <c r="AQ782" s="1" t="s">
        <v>2811</v>
      </c>
      <c r="AR782" s="1" t="s">
        <v>2811</v>
      </c>
      <c r="AS782" s="1" t="s">
        <v>2815</v>
      </c>
      <c r="AT782" s="1" t="s">
        <v>1882</v>
      </c>
      <c r="AU782" s="1" t="s">
        <v>1918</v>
      </c>
      <c r="AV782" s="1" t="s">
        <v>2825</v>
      </c>
      <c r="AW782" s="1"/>
      <c r="AX782" s="1"/>
      <c r="AY782" s="1" t="s">
        <v>2829</v>
      </c>
      <c r="AZ782" s="1" t="s">
        <v>2829</v>
      </c>
      <c r="BA782" s="1" t="s">
        <v>2835</v>
      </c>
      <c r="BB782" s="1" t="s">
        <v>3059</v>
      </c>
      <c r="BC782" s="1"/>
      <c r="BD782">
        <v>4276</v>
      </c>
      <c r="BE782" s="1" t="s">
        <v>2815</v>
      </c>
      <c r="BF782">
        <v>3042</v>
      </c>
      <c r="BG782">
        <v>1</v>
      </c>
      <c r="BH782" s="1" t="s">
        <v>2453</v>
      </c>
    </row>
    <row r="783" spans="1:60">
      <c r="A783" s="8">
        <v>136302</v>
      </c>
      <c r="B783" s="1" t="s">
        <v>2952</v>
      </c>
      <c r="C783" s="1" t="s">
        <v>3096</v>
      </c>
      <c r="D783" s="1" t="s">
        <v>663</v>
      </c>
      <c r="E783">
        <v>1</v>
      </c>
      <c r="F783" s="9" t="s">
        <v>3083</v>
      </c>
      <c r="G783" s="4">
        <v>4000000</v>
      </c>
      <c r="I783" s="14">
        <f t="shared" si="12"/>
        <v>4000000</v>
      </c>
      <c r="N783" s="1" t="s">
        <v>2441</v>
      </c>
      <c r="O783">
        <v>0</v>
      </c>
      <c r="P783" s="3">
        <v>46247</v>
      </c>
      <c r="Q783" s="1" t="s">
        <v>2457</v>
      </c>
      <c r="R783">
        <v>139417</v>
      </c>
      <c r="U783" s="1" t="s">
        <v>1479</v>
      </c>
      <c r="V783">
        <v>0</v>
      </c>
      <c r="W783">
        <v>1</v>
      </c>
      <c r="X783" s="1"/>
      <c r="Y783" s="1" t="s">
        <v>1768</v>
      </c>
      <c r="Z783" s="1" t="s">
        <v>1813</v>
      </c>
      <c r="AA783" s="1" t="s">
        <v>1815</v>
      </c>
      <c r="AB783" s="1" t="s">
        <v>1829</v>
      </c>
      <c r="AC783" s="1" t="s">
        <v>1920</v>
      </c>
      <c r="AD783" s="1" t="s">
        <v>1941</v>
      </c>
      <c r="AE783" s="1"/>
      <c r="AF783">
        <v>1</v>
      </c>
      <c r="AG783" s="1" t="s">
        <v>1479</v>
      </c>
      <c r="AH783" s="1" t="s">
        <v>2263</v>
      </c>
      <c r="AI783" s="1"/>
      <c r="AJ783" s="1" t="s">
        <v>2264</v>
      </c>
      <c r="AK783" s="1" t="s">
        <v>1479</v>
      </c>
      <c r="AL783" s="1" t="s">
        <v>1479</v>
      </c>
      <c r="AM783" s="1" t="s">
        <v>2444</v>
      </c>
      <c r="AN783" s="3">
        <v>46247</v>
      </c>
      <c r="AO783" s="1" t="s">
        <v>2451</v>
      </c>
      <c r="AP783" s="1" t="s">
        <v>2622</v>
      </c>
      <c r="AQ783" s="1" t="s">
        <v>2811</v>
      </c>
      <c r="AR783" s="1" t="s">
        <v>2811</v>
      </c>
      <c r="AS783" s="1" t="s">
        <v>2814</v>
      </c>
      <c r="AT783" s="1" t="s">
        <v>1829</v>
      </c>
      <c r="AU783" s="1" t="s">
        <v>1920</v>
      </c>
      <c r="AV783" s="1" t="s">
        <v>2825</v>
      </c>
      <c r="AW783" s="1"/>
      <c r="AX783" s="1"/>
      <c r="AY783" s="1" t="s">
        <v>2829</v>
      </c>
      <c r="AZ783" s="1" t="s">
        <v>2829</v>
      </c>
      <c r="BA783" s="1" t="s">
        <v>2835</v>
      </c>
      <c r="BB783" s="1" t="s">
        <v>3059</v>
      </c>
      <c r="BC783" s="1"/>
      <c r="BD783">
        <v>14862</v>
      </c>
      <c r="BE783" s="1" t="s">
        <v>2814</v>
      </c>
      <c r="BF783">
        <v>6443</v>
      </c>
      <c r="BG783">
        <v>1</v>
      </c>
      <c r="BH783" s="1" t="s">
        <v>2448</v>
      </c>
    </row>
    <row r="784" spans="1:60">
      <c r="A784" s="8">
        <v>136444</v>
      </c>
      <c r="B784" s="1" t="s">
        <v>2945</v>
      </c>
      <c r="C784" s="1" t="s">
        <v>3096</v>
      </c>
      <c r="D784" s="1" t="s">
        <v>891</v>
      </c>
      <c r="E784">
        <v>1</v>
      </c>
      <c r="F784" s="9" t="s">
        <v>3083</v>
      </c>
      <c r="G784" s="4">
        <v>4000000</v>
      </c>
      <c r="I784" s="14">
        <f t="shared" si="12"/>
        <v>4000000</v>
      </c>
      <c r="N784" s="1" t="s">
        <v>2441</v>
      </c>
      <c r="O784">
        <v>0</v>
      </c>
      <c r="P784" s="3">
        <v>46254</v>
      </c>
      <c r="Q784" s="1" t="s">
        <v>2462</v>
      </c>
      <c r="R784">
        <v>139615</v>
      </c>
      <c r="U784" s="1" t="s">
        <v>1479</v>
      </c>
      <c r="V784">
        <v>0</v>
      </c>
      <c r="W784">
        <v>1</v>
      </c>
      <c r="X784" s="1"/>
      <c r="Y784" s="1" t="s">
        <v>1768</v>
      </c>
      <c r="Z784" s="1" t="s">
        <v>1813</v>
      </c>
      <c r="AA784" s="1" t="s">
        <v>1815</v>
      </c>
      <c r="AB784" s="1" t="s">
        <v>1827</v>
      </c>
      <c r="AC784" s="1" t="s">
        <v>1921</v>
      </c>
      <c r="AD784" s="1" t="s">
        <v>1941</v>
      </c>
      <c r="AE784" s="1"/>
      <c r="AF784">
        <v>1</v>
      </c>
      <c r="AG784" s="1" t="s">
        <v>1479</v>
      </c>
      <c r="AH784" s="1" t="s">
        <v>2263</v>
      </c>
      <c r="AI784" s="1"/>
      <c r="AJ784" s="1" t="s">
        <v>2264</v>
      </c>
      <c r="AK784" s="1" t="s">
        <v>1479</v>
      </c>
      <c r="AL784" s="1" t="s">
        <v>1479</v>
      </c>
      <c r="AM784" s="1" t="s">
        <v>2444</v>
      </c>
      <c r="AN784" s="3">
        <v>46254</v>
      </c>
      <c r="AO784" s="1" t="s">
        <v>2451</v>
      </c>
      <c r="AP784" s="1" t="s">
        <v>2732</v>
      </c>
      <c r="AQ784" s="1" t="s">
        <v>2811</v>
      </c>
      <c r="AR784" s="1" t="s">
        <v>2811</v>
      </c>
      <c r="AS784" s="1" t="s">
        <v>2814</v>
      </c>
      <c r="AT784" s="1" t="s">
        <v>1827</v>
      </c>
      <c r="AU784" s="1" t="s">
        <v>1921</v>
      </c>
      <c r="AV784" s="1" t="s">
        <v>2825</v>
      </c>
      <c r="AW784" s="1"/>
      <c r="AX784" s="1"/>
      <c r="AY784" s="1" t="s">
        <v>2829</v>
      </c>
      <c r="AZ784" s="1" t="s">
        <v>2829</v>
      </c>
      <c r="BA784" s="1" t="s">
        <v>2835</v>
      </c>
      <c r="BB784" s="1" t="s">
        <v>3064</v>
      </c>
      <c r="BC784" s="1"/>
      <c r="BD784">
        <v>14862</v>
      </c>
      <c r="BE784" s="1" t="s">
        <v>2814</v>
      </c>
      <c r="BF784">
        <v>5586</v>
      </c>
      <c r="BG784">
        <v>1</v>
      </c>
      <c r="BH784" s="1" t="s">
        <v>2457</v>
      </c>
    </row>
    <row r="785" spans="1:60">
      <c r="A785" s="8">
        <v>136151</v>
      </c>
      <c r="B785" s="1" t="s">
        <v>2841</v>
      </c>
      <c r="C785" s="1" t="s">
        <v>3096</v>
      </c>
      <c r="D785" s="1" t="s">
        <v>184</v>
      </c>
      <c r="E785">
        <v>1</v>
      </c>
      <c r="F785" s="9" t="s">
        <v>3083</v>
      </c>
      <c r="G785" s="4">
        <v>4037000</v>
      </c>
      <c r="I785" s="14">
        <f t="shared" si="12"/>
        <v>4037000</v>
      </c>
      <c r="N785" s="1" t="s">
        <v>2441</v>
      </c>
      <c r="O785">
        <v>0</v>
      </c>
      <c r="P785" s="3">
        <v>46237</v>
      </c>
      <c r="Q785" s="1" t="s">
        <v>2445</v>
      </c>
      <c r="R785">
        <v>139171</v>
      </c>
      <c r="U785" s="1" t="s">
        <v>1162</v>
      </c>
      <c r="V785">
        <v>20</v>
      </c>
      <c r="W785">
        <v>1</v>
      </c>
      <c r="X785" s="1"/>
      <c r="Y785" s="1" t="s">
        <v>1768</v>
      </c>
      <c r="Z785" s="1" t="s">
        <v>1813</v>
      </c>
      <c r="AA785" s="1" t="s">
        <v>1815</v>
      </c>
      <c r="AB785" s="1" t="s">
        <v>1834</v>
      </c>
      <c r="AC785" s="1" t="s">
        <v>1922</v>
      </c>
      <c r="AD785" s="1" t="s">
        <v>1941</v>
      </c>
      <c r="AE785" s="1"/>
      <c r="AF785">
        <v>1</v>
      </c>
      <c r="AG785" s="1" t="s">
        <v>2012</v>
      </c>
      <c r="AH785" s="1" t="s">
        <v>2263</v>
      </c>
      <c r="AI785" s="1"/>
      <c r="AJ785" s="1" t="s">
        <v>2265</v>
      </c>
      <c r="AK785" s="1" t="s">
        <v>2012</v>
      </c>
      <c r="AL785" s="1" t="s">
        <v>1162</v>
      </c>
      <c r="AM785" s="1" t="s">
        <v>2444</v>
      </c>
      <c r="AN785" s="3">
        <v>46237</v>
      </c>
      <c r="AO785" s="1" t="s">
        <v>2451</v>
      </c>
      <c r="AP785" s="1"/>
      <c r="AQ785" s="1" t="s">
        <v>2811</v>
      </c>
      <c r="AR785" s="1" t="s">
        <v>2811</v>
      </c>
      <c r="AS785" s="1" t="s">
        <v>2816</v>
      </c>
      <c r="AT785" s="1" t="s">
        <v>1834</v>
      </c>
      <c r="AU785" s="1" t="s">
        <v>1922</v>
      </c>
      <c r="AV785" s="1" t="s">
        <v>2825</v>
      </c>
      <c r="AW785" s="1"/>
      <c r="AX785" s="1"/>
      <c r="AY785" s="1" t="s">
        <v>2829</v>
      </c>
      <c r="AZ785" s="1" t="s">
        <v>2829</v>
      </c>
      <c r="BA785" s="1" t="s">
        <v>2836</v>
      </c>
      <c r="BB785" s="1" t="s">
        <v>3061</v>
      </c>
      <c r="BC785" s="1"/>
      <c r="BD785">
        <v>14862</v>
      </c>
      <c r="BE785" s="1" t="s">
        <v>2816</v>
      </c>
      <c r="BF785">
        <v>2490</v>
      </c>
      <c r="BG785">
        <v>1</v>
      </c>
      <c r="BH785" s="1" t="s">
        <v>3263</v>
      </c>
    </row>
    <row r="786" spans="1:60">
      <c r="A786" s="8">
        <v>136204</v>
      </c>
      <c r="B786" s="1" t="s">
        <v>2897</v>
      </c>
      <c r="C786" s="1" t="s">
        <v>3104</v>
      </c>
      <c r="D786" s="1" t="s">
        <v>280</v>
      </c>
      <c r="E786">
        <v>16</v>
      </c>
      <c r="F786" s="9" t="s">
        <v>3083</v>
      </c>
      <c r="G786" s="4">
        <v>4050000</v>
      </c>
      <c r="I786" s="14">
        <f t="shared" si="12"/>
        <v>64800000</v>
      </c>
      <c r="N786" s="1" t="s">
        <v>2441</v>
      </c>
      <c r="O786">
        <v>0</v>
      </c>
      <c r="P786" s="3">
        <v>46240</v>
      </c>
      <c r="Q786" s="1" t="s">
        <v>2449</v>
      </c>
      <c r="R786">
        <v>139418</v>
      </c>
      <c r="U786" s="1" t="s">
        <v>1246</v>
      </c>
      <c r="V786">
        <v>0</v>
      </c>
      <c r="W786">
        <v>1</v>
      </c>
      <c r="X786" s="1"/>
      <c r="Y786" s="1" t="s">
        <v>1769</v>
      </c>
      <c r="Z786" s="1" t="s">
        <v>1813</v>
      </c>
      <c r="AA786" s="1" t="s">
        <v>1815</v>
      </c>
      <c r="AB786" s="1" t="s">
        <v>1839</v>
      </c>
      <c r="AC786" s="1" t="s">
        <v>1919</v>
      </c>
      <c r="AD786" s="1" t="s">
        <v>1941</v>
      </c>
      <c r="AE786" s="1"/>
      <c r="AF786">
        <v>0</v>
      </c>
      <c r="AG786" s="1" t="s">
        <v>1350</v>
      </c>
      <c r="AH786" s="1" t="s">
        <v>2263</v>
      </c>
      <c r="AI786" s="1"/>
      <c r="AJ786" s="1" t="s">
        <v>2264</v>
      </c>
      <c r="AK786" s="1" t="s">
        <v>1246</v>
      </c>
      <c r="AL786" s="1" t="s">
        <v>1246</v>
      </c>
      <c r="AM786" s="1" t="s">
        <v>2444</v>
      </c>
      <c r="AN786" s="3">
        <v>46240</v>
      </c>
      <c r="AO786" s="1" t="s">
        <v>2451</v>
      </c>
      <c r="AP786" s="1" t="s">
        <v>2491</v>
      </c>
      <c r="AQ786" s="1" t="s">
        <v>2811</v>
      </c>
      <c r="AR786" s="1" t="s">
        <v>2812</v>
      </c>
      <c r="AS786" s="1" t="s">
        <v>2816</v>
      </c>
      <c r="AT786" s="1" t="s">
        <v>1839</v>
      </c>
      <c r="AU786" s="1" t="s">
        <v>1919</v>
      </c>
      <c r="AV786" s="1" t="s">
        <v>2825</v>
      </c>
      <c r="AW786" s="1"/>
      <c r="AX786" s="1"/>
      <c r="AY786" s="1" t="s">
        <v>2830</v>
      </c>
      <c r="AZ786" s="1" t="s">
        <v>2830</v>
      </c>
      <c r="BA786" s="1" t="s">
        <v>2835</v>
      </c>
      <c r="BB786" s="1" t="s">
        <v>3059</v>
      </c>
      <c r="BC786" s="1"/>
      <c r="BD786">
        <v>4155</v>
      </c>
      <c r="BE786" s="1" t="s">
        <v>2816</v>
      </c>
      <c r="BF786">
        <v>6842</v>
      </c>
      <c r="BG786">
        <v>1</v>
      </c>
      <c r="BH786" s="1" t="s">
        <v>2448</v>
      </c>
    </row>
    <row r="787" spans="1:60">
      <c r="A787" s="8">
        <v>136070</v>
      </c>
      <c r="B787" s="1" t="s">
        <v>2846</v>
      </c>
      <c r="C787" s="1" t="s">
        <v>3089</v>
      </c>
      <c r="D787" s="1" t="s">
        <v>88</v>
      </c>
      <c r="E787">
        <v>1</v>
      </c>
      <c r="F787" s="9" t="s">
        <v>3083</v>
      </c>
      <c r="G787" s="4">
        <v>4136906.88</v>
      </c>
      <c r="I787" s="14">
        <f t="shared" si="12"/>
        <v>4136906.88</v>
      </c>
      <c r="N787" s="1" t="s">
        <v>2441</v>
      </c>
      <c r="O787">
        <v>0</v>
      </c>
      <c r="P787" s="3">
        <v>46237</v>
      </c>
      <c r="Q787" s="1" t="s">
        <v>2445</v>
      </c>
      <c r="R787">
        <v>139305</v>
      </c>
      <c r="U787" s="1" t="s">
        <v>1075</v>
      </c>
      <c r="V787">
        <v>20</v>
      </c>
      <c r="W787">
        <v>2</v>
      </c>
      <c r="X787" s="1"/>
      <c r="Y787" s="1" t="s">
        <v>1764</v>
      </c>
      <c r="Z787" s="1" t="s">
        <v>1813</v>
      </c>
      <c r="AA787" s="1" t="s">
        <v>1815</v>
      </c>
      <c r="AB787" s="1" t="s">
        <v>1821</v>
      </c>
      <c r="AC787" s="1" t="s">
        <v>1916</v>
      </c>
      <c r="AD787" s="1" t="s">
        <v>1941</v>
      </c>
      <c r="AE787" s="1"/>
      <c r="AF787">
        <v>1</v>
      </c>
      <c r="AG787" s="1" t="s">
        <v>1961</v>
      </c>
      <c r="AH787" s="1" t="s">
        <v>2263</v>
      </c>
      <c r="AI787" s="1"/>
      <c r="AJ787" s="1" t="s">
        <v>2264</v>
      </c>
      <c r="AK787" s="1" t="s">
        <v>2272</v>
      </c>
      <c r="AL787" s="1" t="s">
        <v>2374</v>
      </c>
      <c r="AM787" s="1" t="s">
        <v>2444</v>
      </c>
      <c r="AN787" s="3">
        <v>46237</v>
      </c>
      <c r="AO787" s="1" t="s">
        <v>2451</v>
      </c>
      <c r="AP787" s="1" t="s">
        <v>2480</v>
      </c>
      <c r="AQ787" s="1" t="s">
        <v>2811</v>
      </c>
      <c r="AR787" s="1" t="s">
        <v>2811</v>
      </c>
      <c r="AS787" s="1" t="s">
        <v>2814</v>
      </c>
      <c r="AT787" s="1" t="s">
        <v>1821</v>
      </c>
      <c r="AU787" s="1" t="s">
        <v>1916</v>
      </c>
      <c r="AV787" s="1" t="s">
        <v>2825</v>
      </c>
      <c r="AW787" s="1"/>
      <c r="AX787" s="1"/>
      <c r="AY787" s="1" t="s">
        <v>2829</v>
      </c>
      <c r="AZ787" s="1" t="s">
        <v>2829</v>
      </c>
      <c r="BA787" s="1" t="s">
        <v>2835</v>
      </c>
      <c r="BB787" s="1" t="s">
        <v>3059</v>
      </c>
      <c r="BC787" s="1"/>
      <c r="BD787">
        <v>1265</v>
      </c>
      <c r="BE787" s="1" t="s">
        <v>2814</v>
      </c>
      <c r="BF787">
        <v>2566</v>
      </c>
      <c r="BG787">
        <v>2</v>
      </c>
      <c r="BH787" s="1" t="s">
        <v>3258</v>
      </c>
    </row>
    <row r="788" spans="1:60">
      <c r="A788" s="8">
        <v>136285</v>
      </c>
      <c r="B788" s="1" t="s">
        <v>2939</v>
      </c>
      <c r="C788" s="1" t="s">
        <v>3180</v>
      </c>
      <c r="D788" s="1" t="s">
        <v>640</v>
      </c>
      <c r="E788">
        <v>1</v>
      </c>
      <c r="F788" s="9" t="s">
        <v>3084</v>
      </c>
      <c r="G788" s="4">
        <v>4150917</v>
      </c>
      <c r="I788" s="14">
        <f t="shared" si="12"/>
        <v>4150917</v>
      </c>
      <c r="N788" s="1" t="s">
        <v>2441</v>
      </c>
      <c r="O788">
        <v>0</v>
      </c>
      <c r="P788" s="3">
        <v>46247</v>
      </c>
      <c r="Q788" s="1" t="s">
        <v>2450</v>
      </c>
      <c r="R788">
        <v>139513</v>
      </c>
      <c r="U788" s="1" t="s">
        <v>1460</v>
      </c>
      <c r="V788">
        <v>20</v>
      </c>
      <c r="W788">
        <v>1</v>
      </c>
      <c r="X788" s="1"/>
      <c r="Y788" s="1" t="s">
        <v>1764</v>
      </c>
      <c r="Z788" s="1" t="s">
        <v>1813</v>
      </c>
      <c r="AA788" s="1" t="s">
        <v>1815</v>
      </c>
      <c r="AB788" s="1" t="s">
        <v>1893</v>
      </c>
      <c r="AC788" s="1" t="s">
        <v>1938</v>
      </c>
      <c r="AD788" s="1" t="s">
        <v>1941</v>
      </c>
      <c r="AE788" s="1"/>
      <c r="AF788">
        <v>1</v>
      </c>
      <c r="AG788" s="1" t="s">
        <v>2112</v>
      </c>
      <c r="AH788" s="1" t="s">
        <v>2263</v>
      </c>
      <c r="AI788" s="1"/>
      <c r="AJ788" s="1" t="s">
        <v>2264</v>
      </c>
      <c r="AK788" s="1" t="s">
        <v>2112</v>
      </c>
      <c r="AL788" s="1" t="s">
        <v>1460</v>
      </c>
      <c r="AM788" s="1"/>
      <c r="AN788" s="3">
        <v>46247</v>
      </c>
      <c r="AO788" s="1" t="s">
        <v>2451</v>
      </c>
      <c r="AP788" s="1" t="s">
        <v>2609</v>
      </c>
      <c r="AQ788" s="1" t="s">
        <v>2811</v>
      </c>
      <c r="AR788" s="1" t="s">
        <v>2811</v>
      </c>
      <c r="AS788" s="1" t="s">
        <v>2814</v>
      </c>
      <c r="AT788" s="1" t="s">
        <v>1893</v>
      </c>
      <c r="AU788" s="1" t="s">
        <v>1938</v>
      </c>
      <c r="AV788" s="1" t="s">
        <v>2825</v>
      </c>
      <c r="AW788" s="1"/>
      <c r="AX788" s="1"/>
      <c r="AY788" s="1" t="s">
        <v>2834</v>
      </c>
      <c r="AZ788" s="1" t="s">
        <v>2832</v>
      </c>
      <c r="BA788" s="1" t="s">
        <v>2835</v>
      </c>
      <c r="BB788" s="1" t="s">
        <v>3076</v>
      </c>
      <c r="BC788" s="1"/>
      <c r="BD788">
        <v>9235</v>
      </c>
      <c r="BE788" s="1" t="s">
        <v>2814</v>
      </c>
      <c r="BF788">
        <v>68</v>
      </c>
      <c r="BG788">
        <v>1</v>
      </c>
      <c r="BH788" s="1" t="s">
        <v>2452</v>
      </c>
    </row>
    <row r="789" spans="1:60">
      <c r="A789" s="8">
        <v>136323</v>
      </c>
      <c r="B789" s="1" t="s">
        <v>2852</v>
      </c>
      <c r="C789" s="1" t="s">
        <v>2650</v>
      </c>
      <c r="D789" s="1" t="s">
        <v>707</v>
      </c>
      <c r="E789">
        <v>1</v>
      </c>
      <c r="F789" s="9" t="s">
        <v>3083</v>
      </c>
      <c r="G789" s="4">
        <v>4300000</v>
      </c>
      <c r="I789" s="14">
        <f t="shared" si="12"/>
        <v>4300000</v>
      </c>
      <c r="N789" s="1" t="s">
        <v>2441</v>
      </c>
      <c r="O789">
        <v>0</v>
      </c>
      <c r="P789" s="3">
        <v>46248</v>
      </c>
      <c r="Q789" s="1" t="s">
        <v>2454</v>
      </c>
      <c r="R789">
        <v>139498</v>
      </c>
      <c r="U789" s="1" t="s">
        <v>1511</v>
      </c>
      <c r="V789">
        <v>0</v>
      </c>
      <c r="W789">
        <v>1</v>
      </c>
      <c r="X789" s="1"/>
      <c r="Y789" s="1" t="s">
        <v>1772</v>
      </c>
      <c r="Z789" s="1" t="s">
        <v>1813</v>
      </c>
      <c r="AA789" s="1" t="s">
        <v>1815</v>
      </c>
      <c r="AB789" s="1" t="s">
        <v>1853</v>
      </c>
      <c r="AC789" s="1" t="s">
        <v>1924</v>
      </c>
      <c r="AD789" s="1" t="s">
        <v>1941</v>
      </c>
      <c r="AE789" s="1"/>
      <c r="AF789">
        <v>0</v>
      </c>
      <c r="AG789" s="1" t="s">
        <v>1350</v>
      </c>
      <c r="AH789" s="1" t="s">
        <v>2263</v>
      </c>
      <c r="AI789" s="1"/>
      <c r="AJ789" s="1" t="s">
        <v>2264</v>
      </c>
      <c r="AK789" s="1" t="s">
        <v>1511</v>
      </c>
      <c r="AL789" s="1" t="s">
        <v>1511</v>
      </c>
      <c r="AM789" s="1"/>
      <c r="AN789" s="3">
        <v>46248</v>
      </c>
      <c r="AO789" s="1" t="s">
        <v>2451</v>
      </c>
      <c r="AP789" s="1" t="s">
        <v>2639</v>
      </c>
      <c r="AQ789" s="1" t="s">
        <v>2811</v>
      </c>
      <c r="AR789" s="1" t="s">
        <v>2811</v>
      </c>
      <c r="AS789" s="1" t="s">
        <v>2816</v>
      </c>
      <c r="AT789" s="1" t="s">
        <v>1853</v>
      </c>
      <c r="AU789" s="1" t="s">
        <v>1924</v>
      </c>
      <c r="AV789" s="1" t="s">
        <v>2825</v>
      </c>
      <c r="AW789" s="1"/>
      <c r="AX789" s="1"/>
      <c r="AY789" s="1" t="s">
        <v>2830</v>
      </c>
      <c r="AZ789" s="1" t="s">
        <v>2830</v>
      </c>
      <c r="BA789" s="1" t="s">
        <v>2835</v>
      </c>
      <c r="BB789" s="1" t="s">
        <v>3059</v>
      </c>
      <c r="BC789" s="1"/>
      <c r="BD789">
        <v>4276</v>
      </c>
      <c r="BE789" s="1" t="s">
        <v>2816</v>
      </c>
      <c r="BF789">
        <v>3726</v>
      </c>
      <c r="BG789">
        <v>1</v>
      </c>
      <c r="BH789" s="1" t="s">
        <v>2451</v>
      </c>
    </row>
    <row r="790" spans="1:60">
      <c r="A790" s="8">
        <v>136334</v>
      </c>
      <c r="B790" s="1" t="s">
        <v>2970</v>
      </c>
      <c r="C790" s="1" t="s">
        <v>3095</v>
      </c>
      <c r="D790" s="1" t="s">
        <v>721</v>
      </c>
      <c r="E790">
        <v>1</v>
      </c>
      <c r="F790" s="9" t="s">
        <v>3083</v>
      </c>
      <c r="G790" s="4">
        <v>4300000</v>
      </c>
      <c r="I790" s="14">
        <f t="shared" si="12"/>
        <v>4300000</v>
      </c>
      <c r="N790" s="1" t="s">
        <v>2441</v>
      </c>
      <c r="O790">
        <v>0</v>
      </c>
      <c r="P790" s="3">
        <v>46251</v>
      </c>
      <c r="Q790" s="1" t="s">
        <v>2458</v>
      </c>
      <c r="R790">
        <v>139534</v>
      </c>
      <c r="U790" s="1" t="s">
        <v>1511</v>
      </c>
      <c r="V790">
        <v>0</v>
      </c>
      <c r="W790">
        <v>1</v>
      </c>
      <c r="X790" s="1"/>
      <c r="Y790" s="1" t="s">
        <v>1769</v>
      </c>
      <c r="Z790" s="1" t="s">
        <v>1813</v>
      </c>
      <c r="AA790" s="1" t="s">
        <v>1815</v>
      </c>
      <c r="AB790" s="1" t="s">
        <v>1826</v>
      </c>
      <c r="AC790" s="1" t="s">
        <v>1919</v>
      </c>
      <c r="AD790" s="1" t="s">
        <v>1941</v>
      </c>
      <c r="AE790" s="1"/>
      <c r="AF790">
        <v>1</v>
      </c>
      <c r="AG790" s="1" t="s">
        <v>1511</v>
      </c>
      <c r="AH790" s="1" t="s">
        <v>2263</v>
      </c>
      <c r="AI790" s="1"/>
      <c r="AJ790" s="1" t="s">
        <v>2264</v>
      </c>
      <c r="AK790" s="1" t="s">
        <v>1511</v>
      </c>
      <c r="AL790" s="1" t="s">
        <v>1511</v>
      </c>
      <c r="AM790" s="1" t="s">
        <v>2444</v>
      </c>
      <c r="AN790" s="3">
        <v>46251</v>
      </c>
      <c r="AO790" s="1" t="s">
        <v>2451</v>
      </c>
      <c r="AP790" s="1" t="s">
        <v>2649</v>
      </c>
      <c r="AQ790" s="1" t="s">
        <v>2811</v>
      </c>
      <c r="AR790" s="1" t="s">
        <v>2811</v>
      </c>
      <c r="AS790" s="1" t="s">
        <v>2816</v>
      </c>
      <c r="AT790" s="1" t="s">
        <v>1826</v>
      </c>
      <c r="AU790" s="1" t="s">
        <v>1919</v>
      </c>
      <c r="AV790" s="1" t="s">
        <v>2825</v>
      </c>
      <c r="AW790" s="1"/>
      <c r="AX790" s="1"/>
      <c r="AY790" s="1" t="s">
        <v>2829</v>
      </c>
      <c r="AZ790" s="1" t="s">
        <v>2829</v>
      </c>
      <c r="BA790" s="1" t="s">
        <v>2835</v>
      </c>
      <c r="BB790" s="1" t="s">
        <v>3059</v>
      </c>
      <c r="BC790" s="1"/>
      <c r="BD790">
        <v>1185</v>
      </c>
      <c r="BE790" s="1" t="s">
        <v>2816</v>
      </c>
      <c r="BF790">
        <v>7254</v>
      </c>
      <c r="BG790">
        <v>1</v>
      </c>
      <c r="BH790" s="1" t="s">
        <v>2455</v>
      </c>
    </row>
    <row r="791" spans="1:60">
      <c r="A791" s="8">
        <v>136479</v>
      </c>
      <c r="B791" s="1" t="s">
        <v>3030</v>
      </c>
      <c r="C791" s="1" t="s">
        <v>3186</v>
      </c>
      <c r="D791" s="1" t="s">
        <v>953</v>
      </c>
      <c r="E791">
        <v>1</v>
      </c>
      <c r="F791" s="9" t="s">
        <v>3083</v>
      </c>
      <c r="G791" s="4">
        <v>4342200</v>
      </c>
      <c r="I791" s="14">
        <f t="shared" si="12"/>
        <v>4342200</v>
      </c>
      <c r="N791" s="1" t="s">
        <v>2441</v>
      </c>
      <c r="O791">
        <v>0</v>
      </c>
      <c r="P791" s="3">
        <v>46259</v>
      </c>
      <c r="Q791" s="1" t="s">
        <v>2466</v>
      </c>
      <c r="R791">
        <v>139635</v>
      </c>
      <c r="U791" s="1" t="s">
        <v>1694</v>
      </c>
      <c r="V791">
        <v>20</v>
      </c>
      <c r="W791">
        <v>1</v>
      </c>
      <c r="X791" s="1"/>
      <c r="Y791" s="1" t="s">
        <v>1768</v>
      </c>
      <c r="Z791" s="1" t="s">
        <v>1813</v>
      </c>
      <c r="AA791" s="1" t="s">
        <v>1817</v>
      </c>
      <c r="AB791" s="1" t="s">
        <v>1902</v>
      </c>
      <c r="AC791" s="1" t="s">
        <v>1929</v>
      </c>
      <c r="AD791" s="1" t="s">
        <v>1941</v>
      </c>
      <c r="AE791" s="1"/>
      <c r="AF791">
        <v>1</v>
      </c>
      <c r="AG791" s="1" t="s">
        <v>2221</v>
      </c>
      <c r="AH791" s="1" t="s">
        <v>2263</v>
      </c>
      <c r="AI791" s="1"/>
      <c r="AJ791" s="1" t="s">
        <v>2266</v>
      </c>
      <c r="AK791" s="1" t="s">
        <v>2356</v>
      </c>
      <c r="AL791" s="1" t="s">
        <v>2431</v>
      </c>
      <c r="AM791" s="1"/>
      <c r="AN791" s="3">
        <v>46259</v>
      </c>
      <c r="AO791" s="1" t="s">
        <v>2451</v>
      </c>
      <c r="AP791" s="1" t="s">
        <v>2765</v>
      </c>
      <c r="AQ791" s="1" t="s">
        <v>2811</v>
      </c>
      <c r="AR791" s="1" t="s">
        <v>2811</v>
      </c>
      <c r="AS791" s="1" t="s">
        <v>2818</v>
      </c>
      <c r="AT791" s="1" t="s">
        <v>1902</v>
      </c>
      <c r="AU791" s="1" t="s">
        <v>1929</v>
      </c>
      <c r="AV791" s="1" t="s">
        <v>2825</v>
      </c>
      <c r="AW791" s="1"/>
      <c r="AX791" s="1"/>
      <c r="AY791" s="1" t="s">
        <v>2829</v>
      </c>
      <c r="AZ791" s="1" t="s">
        <v>2829</v>
      </c>
      <c r="BA791" s="1" t="s">
        <v>2837</v>
      </c>
      <c r="BB791" s="1" t="s">
        <v>3063</v>
      </c>
      <c r="BC791" s="1"/>
      <c r="BD791">
        <v>22422</v>
      </c>
      <c r="BE791" s="1" t="s">
        <v>2818</v>
      </c>
      <c r="BF791">
        <v>2404</v>
      </c>
      <c r="BG791">
        <v>1</v>
      </c>
      <c r="BH791" s="1" t="s">
        <v>2464</v>
      </c>
    </row>
    <row r="792" spans="1:60">
      <c r="A792" s="8">
        <v>136333</v>
      </c>
      <c r="B792" s="1" t="s">
        <v>2901</v>
      </c>
      <c r="C792" s="1" t="s">
        <v>3185</v>
      </c>
      <c r="D792" s="1" t="s">
        <v>719</v>
      </c>
      <c r="E792">
        <v>1</v>
      </c>
      <c r="F792" s="9" t="s">
        <v>3083</v>
      </c>
      <c r="G792" s="4">
        <v>4414666.38</v>
      </c>
      <c r="I792" s="14">
        <f t="shared" si="12"/>
        <v>4414666.38</v>
      </c>
      <c r="N792" s="1" t="s">
        <v>2441</v>
      </c>
      <c r="O792">
        <v>0</v>
      </c>
      <c r="P792" s="3">
        <v>46251</v>
      </c>
      <c r="Q792" s="1" t="s">
        <v>2458</v>
      </c>
      <c r="R792">
        <v>139528</v>
      </c>
      <c r="U792" s="1" t="s">
        <v>1521</v>
      </c>
      <c r="V792">
        <v>20</v>
      </c>
      <c r="W792">
        <v>1</v>
      </c>
      <c r="X792" s="1"/>
      <c r="Y792" s="1" t="s">
        <v>1773</v>
      </c>
      <c r="Z792" s="1" t="s">
        <v>1813</v>
      </c>
      <c r="AA792" s="1" t="s">
        <v>1815</v>
      </c>
      <c r="AB792" s="1" t="s">
        <v>1826</v>
      </c>
      <c r="AC792" s="1" t="s">
        <v>1919</v>
      </c>
      <c r="AD792" s="1" t="s">
        <v>1941</v>
      </c>
      <c r="AE792" s="1"/>
      <c r="AF792">
        <v>1</v>
      </c>
      <c r="AG792" s="1" t="s">
        <v>2136</v>
      </c>
      <c r="AH792" s="1" t="s">
        <v>2263</v>
      </c>
      <c r="AI792" s="1"/>
      <c r="AJ792" s="1" t="s">
        <v>2264</v>
      </c>
      <c r="AK792" s="1" t="s">
        <v>2329</v>
      </c>
      <c r="AL792" s="1" t="s">
        <v>2413</v>
      </c>
      <c r="AM792" s="1"/>
      <c r="AN792" s="3">
        <v>46251</v>
      </c>
      <c r="AO792" s="1" t="s">
        <v>2451</v>
      </c>
      <c r="AP792" s="1" t="s">
        <v>2648</v>
      </c>
      <c r="AQ792" s="1" t="s">
        <v>2811</v>
      </c>
      <c r="AR792" s="1" t="s">
        <v>2811</v>
      </c>
      <c r="AS792" s="1" t="s">
        <v>2816</v>
      </c>
      <c r="AT792" s="1" t="s">
        <v>1826</v>
      </c>
      <c r="AU792" s="1" t="s">
        <v>1919</v>
      </c>
      <c r="AV792" s="1" t="s">
        <v>2825</v>
      </c>
      <c r="AW792" s="1"/>
      <c r="AX792" s="1"/>
      <c r="AY792" s="1" t="s">
        <v>2829</v>
      </c>
      <c r="AZ792" s="1" t="s">
        <v>2829</v>
      </c>
      <c r="BA792" s="1" t="s">
        <v>2835</v>
      </c>
      <c r="BB792" s="1" t="s">
        <v>3059</v>
      </c>
      <c r="BC792" s="1"/>
      <c r="BD792">
        <v>14417</v>
      </c>
      <c r="BE792" s="1" t="s">
        <v>2816</v>
      </c>
      <c r="BF792">
        <v>102</v>
      </c>
      <c r="BG792">
        <v>1</v>
      </c>
      <c r="BH792" s="1" t="s">
        <v>2455</v>
      </c>
    </row>
    <row r="793" spans="1:60">
      <c r="A793" s="8">
        <v>136523</v>
      </c>
      <c r="B793" s="1" t="s">
        <v>2915</v>
      </c>
      <c r="C793" s="1" t="s">
        <v>3111</v>
      </c>
      <c r="D793" s="1" t="s">
        <v>1009</v>
      </c>
      <c r="E793">
        <v>1</v>
      </c>
      <c r="F793" s="9" t="s">
        <v>3083</v>
      </c>
      <c r="G793" s="4">
        <v>4423200</v>
      </c>
      <c r="I793" s="14">
        <f t="shared" si="12"/>
        <v>4423200</v>
      </c>
      <c r="N793" s="1" t="s">
        <v>2441</v>
      </c>
      <c r="O793">
        <v>0</v>
      </c>
      <c r="P793" s="3">
        <v>46261</v>
      </c>
      <c r="Q793" s="1" t="s">
        <v>2463</v>
      </c>
      <c r="R793">
        <v>139741</v>
      </c>
      <c r="U793" s="1" t="s">
        <v>1740</v>
      </c>
      <c r="V793">
        <v>20</v>
      </c>
      <c r="W793">
        <v>1</v>
      </c>
      <c r="X793" s="1"/>
      <c r="Y793" s="1" t="s">
        <v>1767</v>
      </c>
      <c r="Z793" s="1" t="s">
        <v>1813</v>
      </c>
      <c r="AA793" s="1" t="s">
        <v>1817</v>
      </c>
      <c r="AB793" s="1" t="s">
        <v>1904</v>
      </c>
      <c r="AC793" s="1" t="s">
        <v>1929</v>
      </c>
      <c r="AD793" s="1" t="s">
        <v>1941</v>
      </c>
      <c r="AE793" s="1"/>
      <c r="AF793">
        <v>1</v>
      </c>
      <c r="AG793" s="1" t="s">
        <v>2251</v>
      </c>
      <c r="AH793" s="1" t="s">
        <v>2263</v>
      </c>
      <c r="AI793" s="1"/>
      <c r="AJ793" s="1" t="s">
        <v>2266</v>
      </c>
      <c r="AK793" s="1" t="s">
        <v>2363</v>
      </c>
      <c r="AL793" s="1" t="s">
        <v>2437</v>
      </c>
      <c r="AM793" s="1"/>
      <c r="AN793" s="3">
        <v>46261</v>
      </c>
      <c r="AO793" s="1" t="s">
        <v>2451</v>
      </c>
      <c r="AP793" s="1" t="s">
        <v>2788</v>
      </c>
      <c r="AQ793" s="1" t="s">
        <v>2811</v>
      </c>
      <c r="AR793" s="1" t="s">
        <v>2811</v>
      </c>
      <c r="AS793" s="1" t="s">
        <v>2818</v>
      </c>
      <c r="AT793" s="1" t="s">
        <v>1904</v>
      </c>
      <c r="AU793" s="1" t="s">
        <v>1929</v>
      </c>
      <c r="AV793" s="1" t="s">
        <v>2825</v>
      </c>
      <c r="AW793" s="1"/>
      <c r="AX793" s="1"/>
      <c r="AY793" s="1" t="s">
        <v>2829</v>
      </c>
      <c r="AZ793" s="1" t="s">
        <v>2829</v>
      </c>
      <c r="BA793" s="1" t="s">
        <v>2837</v>
      </c>
      <c r="BB793" s="1" t="s">
        <v>3063</v>
      </c>
      <c r="BC793" s="1"/>
      <c r="BD793">
        <v>1522</v>
      </c>
      <c r="BE793" s="1" t="s">
        <v>2818</v>
      </c>
      <c r="BF793">
        <v>1175</v>
      </c>
      <c r="BG793">
        <v>1</v>
      </c>
      <c r="BH793" s="1" t="s">
        <v>2467</v>
      </c>
    </row>
    <row r="794" spans="1:60" ht="28.5">
      <c r="A794" s="8">
        <v>136322</v>
      </c>
      <c r="B794" s="1" t="s">
        <v>2963</v>
      </c>
      <c r="C794" s="1" t="s">
        <v>3193</v>
      </c>
      <c r="D794" s="2" t="s">
        <v>706</v>
      </c>
      <c r="E794">
        <v>48</v>
      </c>
      <c r="F794" s="9" t="s">
        <v>3083</v>
      </c>
      <c r="G794" s="4">
        <v>4440000</v>
      </c>
      <c r="I794" s="14">
        <f t="shared" si="12"/>
        <v>213120000</v>
      </c>
      <c r="N794" s="1" t="s">
        <v>2441</v>
      </c>
      <c r="O794">
        <v>0</v>
      </c>
      <c r="P794" s="3">
        <v>46248</v>
      </c>
      <c r="Q794" s="1" t="s">
        <v>2454</v>
      </c>
      <c r="R794">
        <v>139620</v>
      </c>
      <c r="U794" s="1" t="s">
        <v>1509</v>
      </c>
      <c r="V794">
        <v>20</v>
      </c>
      <c r="W794">
        <v>1</v>
      </c>
      <c r="X794" s="1"/>
      <c r="Y794" s="1" t="s">
        <v>1798</v>
      </c>
      <c r="Z794" s="1" t="s">
        <v>1813</v>
      </c>
      <c r="AA794" s="1" t="s">
        <v>1820</v>
      </c>
      <c r="AB794" s="1" t="s">
        <v>1898</v>
      </c>
      <c r="AC794" s="1" t="s">
        <v>1932</v>
      </c>
      <c r="AD794" s="1" t="s">
        <v>1941</v>
      </c>
      <c r="AE794" s="1"/>
      <c r="AF794">
        <v>48</v>
      </c>
      <c r="AG794" s="1" t="s">
        <v>2129</v>
      </c>
      <c r="AH794" s="1" t="s">
        <v>2263</v>
      </c>
      <c r="AI794" s="1"/>
      <c r="AJ794" s="1" t="s">
        <v>2265</v>
      </c>
      <c r="AK794" s="1" t="s">
        <v>2327</v>
      </c>
      <c r="AL794" s="1" t="s">
        <v>2411</v>
      </c>
      <c r="AM794" s="1" t="s">
        <v>2444</v>
      </c>
      <c r="AN794" s="3">
        <v>46248</v>
      </c>
      <c r="AO794" s="1" t="s">
        <v>2451</v>
      </c>
      <c r="AP794" s="1"/>
      <c r="AQ794" s="1" t="s">
        <v>2811</v>
      </c>
      <c r="AR794" s="1" t="s">
        <v>2811</v>
      </c>
      <c r="AS794" s="1" t="s">
        <v>2822</v>
      </c>
      <c r="AT794" s="1" t="s">
        <v>1898</v>
      </c>
      <c r="AU794" s="1" t="s">
        <v>1932</v>
      </c>
      <c r="AV794" s="1" t="s">
        <v>2825</v>
      </c>
      <c r="AW794" s="1"/>
      <c r="AX794" s="1"/>
      <c r="AY794" s="1" t="s">
        <v>2829</v>
      </c>
      <c r="AZ794" s="1" t="s">
        <v>2829</v>
      </c>
      <c r="BA794" s="1" t="s">
        <v>2836</v>
      </c>
      <c r="BB794" s="1" t="s">
        <v>3071</v>
      </c>
      <c r="BC794" s="1"/>
      <c r="BD794">
        <v>1247</v>
      </c>
      <c r="BE794" s="1" t="s">
        <v>2822</v>
      </c>
      <c r="BF794">
        <v>32</v>
      </c>
      <c r="BG794">
        <v>1</v>
      </c>
      <c r="BH794" s="1" t="s">
        <v>2454</v>
      </c>
    </row>
    <row r="795" spans="1:60">
      <c r="A795" s="8">
        <v>136526</v>
      </c>
      <c r="B795" s="1" t="s">
        <v>2963</v>
      </c>
      <c r="C795" s="1" t="s">
        <v>3193</v>
      </c>
      <c r="D795" s="1" t="s">
        <v>1012</v>
      </c>
      <c r="E795">
        <v>48</v>
      </c>
      <c r="F795" s="9" t="s">
        <v>3083</v>
      </c>
      <c r="G795" s="4">
        <v>4440000</v>
      </c>
      <c r="I795" s="14">
        <f t="shared" si="12"/>
        <v>213120000</v>
      </c>
      <c r="N795" s="1" t="s">
        <v>2441</v>
      </c>
      <c r="O795">
        <v>0</v>
      </c>
      <c r="P795" s="3">
        <v>46261</v>
      </c>
      <c r="Q795" s="1" t="s">
        <v>2463</v>
      </c>
      <c r="R795">
        <v>139737</v>
      </c>
      <c r="U795" s="1" t="s">
        <v>1509</v>
      </c>
      <c r="V795">
        <v>20</v>
      </c>
      <c r="W795">
        <v>1</v>
      </c>
      <c r="X795" s="1"/>
      <c r="Y795" s="1" t="s">
        <v>1798</v>
      </c>
      <c r="Z795" s="1" t="s">
        <v>1813</v>
      </c>
      <c r="AA795" s="1" t="s">
        <v>1819</v>
      </c>
      <c r="AB795" s="1" t="s">
        <v>1913</v>
      </c>
      <c r="AC795" s="1" t="s">
        <v>1936</v>
      </c>
      <c r="AD795" s="1" t="s">
        <v>1941</v>
      </c>
      <c r="AE795" s="1"/>
      <c r="AF795">
        <v>48</v>
      </c>
      <c r="AG795" s="1" t="s">
        <v>2129</v>
      </c>
      <c r="AH795" s="1" t="s">
        <v>2263</v>
      </c>
      <c r="AI795" s="1"/>
      <c r="AJ795" s="1" t="s">
        <v>2265</v>
      </c>
      <c r="AK795" s="1" t="s">
        <v>2327</v>
      </c>
      <c r="AL795" s="1" t="s">
        <v>2411</v>
      </c>
      <c r="AM795" s="1" t="s">
        <v>2444</v>
      </c>
      <c r="AN795" s="3">
        <v>46261</v>
      </c>
      <c r="AO795" s="1" t="s">
        <v>2451</v>
      </c>
      <c r="AP795" s="1" t="s">
        <v>2791</v>
      </c>
      <c r="AQ795" s="1" t="s">
        <v>2811</v>
      </c>
      <c r="AR795" s="1" t="s">
        <v>2811</v>
      </c>
      <c r="AS795" s="1" t="s">
        <v>2821</v>
      </c>
      <c r="AT795" s="1" t="s">
        <v>1913</v>
      </c>
      <c r="AU795" s="1" t="s">
        <v>1936</v>
      </c>
      <c r="AV795" s="1" t="s">
        <v>2825</v>
      </c>
      <c r="AW795" s="1"/>
      <c r="AX795" s="1"/>
      <c r="AY795" s="1" t="s">
        <v>2829</v>
      </c>
      <c r="AZ795" s="1" t="s">
        <v>2829</v>
      </c>
      <c r="BA795" s="1" t="s">
        <v>2836</v>
      </c>
      <c r="BB795" s="1" t="s">
        <v>3082</v>
      </c>
      <c r="BC795" s="1"/>
      <c r="BD795">
        <v>1247</v>
      </c>
      <c r="BE795" s="1" t="s">
        <v>2821</v>
      </c>
      <c r="BF795">
        <v>32</v>
      </c>
      <c r="BG795">
        <v>1</v>
      </c>
      <c r="BH795" s="1" t="s">
        <v>2466</v>
      </c>
    </row>
    <row r="796" spans="1:60">
      <c r="A796" s="8">
        <v>136481</v>
      </c>
      <c r="B796" s="1" t="s">
        <v>3030</v>
      </c>
      <c r="C796" s="1" t="s">
        <v>3186</v>
      </c>
      <c r="D796" s="1" t="s">
        <v>955</v>
      </c>
      <c r="E796">
        <v>1</v>
      </c>
      <c r="F796" s="9" t="s">
        <v>3083</v>
      </c>
      <c r="G796" s="4">
        <v>4459800</v>
      </c>
      <c r="I796" s="14">
        <f t="shared" si="12"/>
        <v>4459800</v>
      </c>
      <c r="N796" s="1" t="s">
        <v>2441</v>
      </c>
      <c r="O796">
        <v>0</v>
      </c>
      <c r="P796" s="3">
        <v>46259</v>
      </c>
      <c r="Q796" s="1" t="s">
        <v>2466</v>
      </c>
      <c r="R796">
        <v>139636</v>
      </c>
      <c r="U796" s="1" t="s">
        <v>1698</v>
      </c>
      <c r="V796">
        <v>20</v>
      </c>
      <c r="W796">
        <v>1</v>
      </c>
      <c r="X796" s="1"/>
      <c r="Y796" s="1" t="s">
        <v>1768</v>
      </c>
      <c r="Z796" s="1" t="s">
        <v>1813</v>
      </c>
      <c r="AA796" s="1" t="s">
        <v>1817</v>
      </c>
      <c r="AB796" s="1" t="s">
        <v>1902</v>
      </c>
      <c r="AC796" s="1" t="s">
        <v>1929</v>
      </c>
      <c r="AD796" s="1" t="s">
        <v>1941</v>
      </c>
      <c r="AE796" s="1"/>
      <c r="AF796">
        <v>1</v>
      </c>
      <c r="AG796" s="1" t="s">
        <v>2225</v>
      </c>
      <c r="AH796" s="1" t="s">
        <v>2263</v>
      </c>
      <c r="AI796" s="1"/>
      <c r="AJ796" s="1" t="s">
        <v>2266</v>
      </c>
      <c r="AK796" s="1" t="s">
        <v>2358</v>
      </c>
      <c r="AL796" s="1" t="s">
        <v>2433</v>
      </c>
      <c r="AM796" s="1"/>
      <c r="AN796" s="3">
        <v>46259</v>
      </c>
      <c r="AO796" s="1" t="s">
        <v>2451</v>
      </c>
      <c r="AP796" s="1" t="s">
        <v>2767</v>
      </c>
      <c r="AQ796" s="1" t="s">
        <v>2811</v>
      </c>
      <c r="AR796" s="1" t="s">
        <v>2811</v>
      </c>
      <c r="AS796" s="1" t="s">
        <v>2818</v>
      </c>
      <c r="AT796" s="1" t="s">
        <v>1902</v>
      </c>
      <c r="AU796" s="1" t="s">
        <v>1929</v>
      </c>
      <c r="AV796" s="1" t="s">
        <v>2825</v>
      </c>
      <c r="AW796" s="1"/>
      <c r="AX796" s="1"/>
      <c r="AY796" s="1" t="s">
        <v>2829</v>
      </c>
      <c r="AZ796" s="1" t="s">
        <v>2829</v>
      </c>
      <c r="BA796" s="1" t="s">
        <v>2837</v>
      </c>
      <c r="BB796" s="1" t="s">
        <v>3063</v>
      </c>
      <c r="BC796" s="1"/>
      <c r="BD796">
        <v>22422</v>
      </c>
      <c r="BE796" s="1" t="s">
        <v>2818</v>
      </c>
      <c r="BF796">
        <v>2404</v>
      </c>
      <c r="BG796">
        <v>1</v>
      </c>
      <c r="BH796" s="1" t="s">
        <v>2464</v>
      </c>
    </row>
    <row r="797" spans="1:60">
      <c r="A797" s="8">
        <v>136430</v>
      </c>
      <c r="B797" s="1" t="s">
        <v>3003</v>
      </c>
      <c r="C797" s="1" t="s">
        <v>3089</v>
      </c>
      <c r="D797" s="1" t="s">
        <v>875</v>
      </c>
      <c r="E797">
        <v>12</v>
      </c>
      <c r="F797" s="9" t="s">
        <v>3083</v>
      </c>
      <c r="G797" s="4">
        <v>4500000</v>
      </c>
      <c r="I797" s="14">
        <f t="shared" si="12"/>
        <v>54000000</v>
      </c>
      <c r="N797" s="1" t="s">
        <v>2441</v>
      </c>
      <c r="O797">
        <v>0</v>
      </c>
      <c r="P797" s="3">
        <v>46254</v>
      </c>
      <c r="Q797" s="1" t="s">
        <v>2462</v>
      </c>
      <c r="R797">
        <v>139591</v>
      </c>
      <c r="U797" s="1" t="s">
        <v>1246</v>
      </c>
      <c r="V797">
        <v>20</v>
      </c>
      <c r="W797">
        <v>1</v>
      </c>
      <c r="X797" s="1"/>
      <c r="Y797" s="1" t="s">
        <v>1764</v>
      </c>
      <c r="Z797" s="1" t="s">
        <v>1813</v>
      </c>
      <c r="AA797" s="1" t="s">
        <v>1815</v>
      </c>
      <c r="AB797" s="1" t="s">
        <v>1821</v>
      </c>
      <c r="AC797" s="1" t="s">
        <v>1916</v>
      </c>
      <c r="AD797" s="1" t="s">
        <v>1941</v>
      </c>
      <c r="AE797" s="1"/>
      <c r="AF797">
        <v>12</v>
      </c>
      <c r="AG797" s="1" t="s">
        <v>1720</v>
      </c>
      <c r="AH797" s="1" t="s">
        <v>2263</v>
      </c>
      <c r="AI797" s="1"/>
      <c r="AJ797" s="1" t="s">
        <v>2264</v>
      </c>
      <c r="AK797" s="1" t="s">
        <v>1720</v>
      </c>
      <c r="AL797" s="1" t="s">
        <v>1246</v>
      </c>
      <c r="AM797" s="1"/>
      <c r="AN797" s="3">
        <v>46254</v>
      </c>
      <c r="AO797" s="1" t="s">
        <v>2451</v>
      </c>
      <c r="AP797" s="1" t="s">
        <v>2723</v>
      </c>
      <c r="AQ797" s="1" t="s">
        <v>2811</v>
      </c>
      <c r="AR797" s="1" t="s">
        <v>2811</v>
      </c>
      <c r="AS797" s="1" t="s">
        <v>2814</v>
      </c>
      <c r="AT797" s="1" t="s">
        <v>1821</v>
      </c>
      <c r="AU797" s="1" t="s">
        <v>1916</v>
      </c>
      <c r="AV797" s="1" t="s">
        <v>2825</v>
      </c>
      <c r="AW797" s="1"/>
      <c r="AX797" s="1"/>
      <c r="AY797" s="1" t="s">
        <v>2829</v>
      </c>
      <c r="AZ797" s="1" t="s">
        <v>2829</v>
      </c>
      <c r="BA797" s="1" t="s">
        <v>2835</v>
      </c>
      <c r="BB797" s="1" t="s">
        <v>3059</v>
      </c>
      <c r="BC797" s="1"/>
      <c r="BD797">
        <v>1265</v>
      </c>
      <c r="BE797" s="1" t="s">
        <v>2814</v>
      </c>
      <c r="BF797">
        <v>2884</v>
      </c>
      <c r="BG797">
        <v>1</v>
      </c>
      <c r="BH797" s="1" t="s">
        <v>2457</v>
      </c>
    </row>
    <row r="798" spans="1:60">
      <c r="A798" s="8">
        <v>136466</v>
      </c>
      <c r="B798" s="1" t="s">
        <v>2844</v>
      </c>
      <c r="C798" s="1" t="s">
        <v>3104</v>
      </c>
      <c r="D798" s="1" t="s">
        <v>925</v>
      </c>
      <c r="E798">
        <v>2</v>
      </c>
      <c r="F798" s="9" t="s">
        <v>3083</v>
      </c>
      <c r="G798" s="4">
        <v>4541667</v>
      </c>
      <c r="I798" s="14">
        <f t="shared" si="12"/>
        <v>9083334</v>
      </c>
      <c r="N798" s="1" t="s">
        <v>2441</v>
      </c>
      <c r="O798">
        <v>0</v>
      </c>
      <c r="P798" s="3">
        <v>46258</v>
      </c>
      <c r="Q798" s="1" t="s">
        <v>2465</v>
      </c>
      <c r="R798">
        <v>139714</v>
      </c>
      <c r="U798" s="1" t="s">
        <v>1678</v>
      </c>
      <c r="V798">
        <v>20</v>
      </c>
      <c r="W798">
        <v>1</v>
      </c>
      <c r="X798" s="1"/>
      <c r="Y798" s="1" t="s">
        <v>1769</v>
      </c>
      <c r="Z798" s="1" t="s">
        <v>1813</v>
      </c>
      <c r="AA798" s="1" t="s">
        <v>1815</v>
      </c>
      <c r="AB798" s="1" t="s">
        <v>1853</v>
      </c>
      <c r="AC798" s="1" t="s">
        <v>1924</v>
      </c>
      <c r="AD798" s="1" t="s">
        <v>1941</v>
      </c>
      <c r="AE798" s="1"/>
      <c r="AF798">
        <v>2</v>
      </c>
      <c r="AG798" s="1" t="s">
        <v>2210</v>
      </c>
      <c r="AH798" s="1" t="s">
        <v>2263</v>
      </c>
      <c r="AI798" s="1"/>
      <c r="AJ798" s="1" t="s">
        <v>2264</v>
      </c>
      <c r="AK798" s="1" t="s">
        <v>2210</v>
      </c>
      <c r="AL798" s="1" t="s">
        <v>1678</v>
      </c>
      <c r="AM798" s="1" t="s">
        <v>2444</v>
      </c>
      <c r="AN798" s="3">
        <v>46258</v>
      </c>
      <c r="AO798" s="1" t="s">
        <v>2451</v>
      </c>
      <c r="AP798" s="1" t="s">
        <v>2752</v>
      </c>
      <c r="AQ798" s="1" t="s">
        <v>2811</v>
      </c>
      <c r="AR798" s="1" t="s">
        <v>2812</v>
      </c>
      <c r="AS798" s="1" t="s">
        <v>2816</v>
      </c>
      <c r="AT798" s="1" t="s">
        <v>1853</v>
      </c>
      <c r="AU798" s="1" t="s">
        <v>1924</v>
      </c>
      <c r="AV798" s="1" t="s">
        <v>2825</v>
      </c>
      <c r="AW798" s="1"/>
      <c r="AX798" s="1"/>
      <c r="AY798" s="1" t="s">
        <v>2829</v>
      </c>
      <c r="AZ798" s="1" t="s">
        <v>2829</v>
      </c>
      <c r="BA798" s="1" t="s">
        <v>2835</v>
      </c>
      <c r="BB798" s="1" t="s">
        <v>3059</v>
      </c>
      <c r="BC798" s="1"/>
      <c r="BD798">
        <v>4155</v>
      </c>
      <c r="BE798" s="1" t="s">
        <v>2816</v>
      </c>
      <c r="BF798">
        <v>1184</v>
      </c>
      <c r="BG798">
        <v>1</v>
      </c>
      <c r="BH798" s="1" t="s">
        <v>2462</v>
      </c>
    </row>
    <row r="799" spans="1:60">
      <c r="A799" s="8">
        <v>136353</v>
      </c>
      <c r="B799" s="1" t="s">
        <v>2901</v>
      </c>
      <c r="C799" s="1" t="s">
        <v>3193</v>
      </c>
      <c r="D799" s="1" t="s">
        <v>752</v>
      </c>
      <c r="E799">
        <v>1</v>
      </c>
      <c r="F799" s="9" t="s">
        <v>3083</v>
      </c>
      <c r="G799" s="4">
        <v>4675666.3899999997</v>
      </c>
      <c r="I799" s="14">
        <f t="shared" si="12"/>
        <v>4675666.3899999997</v>
      </c>
      <c r="N799" s="1" t="s">
        <v>2441</v>
      </c>
      <c r="O799">
        <v>0</v>
      </c>
      <c r="P799" s="3">
        <v>46251</v>
      </c>
      <c r="Q799" s="1" t="s">
        <v>2458</v>
      </c>
      <c r="R799">
        <v>139532</v>
      </c>
      <c r="U799" s="1" t="s">
        <v>1544</v>
      </c>
      <c r="V799">
        <v>20</v>
      </c>
      <c r="W799">
        <v>1</v>
      </c>
      <c r="X799" s="1"/>
      <c r="Y799" s="1" t="s">
        <v>1798</v>
      </c>
      <c r="Z799" s="1" t="s">
        <v>1813</v>
      </c>
      <c r="AA799" s="1" t="s">
        <v>1817</v>
      </c>
      <c r="AB799" s="1" t="s">
        <v>1861</v>
      </c>
      <c r="AC799" s="1" t="s">
        <v>1817</v>
      </c>
      <c r="AD799" s="1" t="s">
        <v>1941</v>
      </c>
      <c r="AE799" s="1"/>
      <c r="AF799">
        <v>1</v>
      </c>
      <c r="AG799" s="1" t="s">
        <v>2145</v>
      </c>
      <c r="AH799" s="1" t="s">
        <v>2263</v>
      </c>
      <c r="AI799" s="1"/>
      <c r="AJ799" s="1" t="s">
        <v>2266</v>
      </c>
      <c r="AK799" s="1" t="s">
        <v>2334</v>
      </c>
      <c r="AL799" s="1" t="s">
        <v>2416</v>
      </c>
      <c r="AM799" s="1"/>
      <c r="AN799" s="3">
        <v>46251</v>
      </c>
      <c r="AO799" s="1" t="s">
        <v>2451</v>
      </c>
      <c r="AP799" s="1" t="s">
        <v>2664</v>
      </c>
      <c r="AQ799" s="1" t="s">
        <v>2811</v>
      </c>
      <c r="AR799" s="1" t="s">
        <v>2811</v>
      </c>
      <c r="AS799" s="1" t="s">
        <v>2818</v>
      </c>
      <c r="AT799" s="1" t="s">
        <v>1861</v>
      </c>
      <c r="AU799" s="1" t="s">
        <v>1817</v>
      </c>
      <c r="AV799" s="1" t="s">
        <v>2825</v>
      </c>
      <c r="AW799" s="1"/>
      <c r="AX799" s="1"/>
      <c r="AY799" s="1" t="s">
        <v>2829</v>
      </c>
      <c r="AZ799" s="1" t="s">
        <v>2829</v>
      </c>
      <c r="BA799" s="1" t="s">
        <v>2837</v>
      </c>
      <c r="BB799" s="1" t="s">
        <v>3063</v>
      </c>
      <c r="BC799" s="1"/>
      <c r="BD799">
        <v>1247</v>
      </c>
      <c r="BE799" s="1" t="s">
        <v>2818</v>
      </c>
      <c r="BF799">
        <v>102</v>
      </c>
      <c r="BG799">
        <v>1</v>
      </c>
      <c r="BH799" s="1" t="s">
        <v>2465</v>
      </c>
    </row>
    <row r="800" spans="1:60">
      <c r="A800" s="8">
        <v>136379</v>
      </c>
      <c r="B800" s="1" t="s">
        <v>2874</v>
      </c>
      <c r="C800" s="1" t="s">
        <v>3161</v>
      </c>
      <c r="D800" s="1" t="s">
        <v>787</v>
      </c>
      <c r="E800">
        <v>1</v>
      </c>
      <c r="F800" s="9" t="s">
        <v>3083</v>
      </c>
      <c r="G800" s="4">
        <v>4850000</v>
      </c>
      <c r="I800" s="14">
        <f t="shared" si="12"/>
        <v>4850000</v>
      </c>
      <c r="N800" s="1" t="s">
        <v>2441</v>
      </c>
      <c r="O800">
        <v>0</v>
      </c>
      <c r="P800" s="3">
        <v>46252</v>
      </c>
      <c r="Q800" s="1" t="s">
        <v>2459</v>
      </c>
      <c r="R800">
        <v>139571</v>
      </c>
      <c r="U800" s="1" t="s">
        <v>1573</v>
      </c>
      <c r="V800">
        <v>0</v>
      </c>
      <c r="W800">
        <v>1</v>
      </c>
      <c r="X800" s="1"/>
      <c r="Y800" s="1" t="s">
        <v>1768</v>
      </c>
      <c r="Z800" s="1" t="s">
        <v>1813</v>
      </c>
      <c r="AA800" s="1" t="s">
        <v>1817</v>
      </c>
      <c r="AB800" s="1" t="s">
        <v>1870</v>
      </c>
      <c r="AC800" s="1" t="s">
        <v>1930</v>
      </c>
      <c r="AD800" s="1" t="s">
        <v>1941</v>
      </c>
      <c r="AE800" s="1"/>
      <c r="AF800">
        <v>1</v>
      </c>
      <c r="AG800" s="1" t="s">
        <v>1573</v>
      </c>
      <c r="AH800" s="1" t="s">
        <v>2263</v>
      </c>
      <c r="AI800" s="1"/>
      <c r="AJ800" s="1" t="s">
        <v>2266</v>
      </c>
      <c r="AK800" s="1" t="s">
        <v>1573</v>
      </c>
      <c r="AL800" s="1" t="s">
        <v>1573</v>
      </c>
      <c r="AM800" s="1" t="s">
        <v>2444</v>
      </c>
      <c r="AN800" s="3">
        <v>46252</v>
      </c>
      <c r="AO800" s="1" t="s">
        <v>2451</v>
      </c>
      <c r="AP800" s="1" t="s">
        <v>2675</v>
      </c>
      <c r="AQ800" s="1" t="s">
        <v>2811</v>
      </c>
      <c r="AR800" s="1" t="s">
        <v>2811</v>
      </c>
      <c r="AS800" s="1" t="s">
        <v>2818</v>
      </c>
      <c r="AT800" s="1" t="s">
        <v>1870</v>
      </c>
      <c r="AU800" s="1" t="s">
        <v>1930</v>
      </c>
      <c r="AV800" s="1" t="s">
        <v>2825</v>
      </c>
      <c r="AW800" s="1"/>
      <c r="AX800" s="1"/>
      <c r="AY800" s="1" t="s">
        <v>2829</v>
      </c>
      <c r="AZ800" s="1" t="s">
        <v>2829</v>
      </c>
      <c r="BA800" s="1" t="s">
        <v>2837</v>
      </c>
      <c r="BB800" s="1" t="s">
        <v>3072</v>
      </c>
      <c r="BC800" s="1"/>
      <c r="BD800">
        <v>22418</v>
      </c>
      <c r="BE800" s="1" t="s">
        <v>2818</v>
      </c>
      <c r="BF800">
        <v>2322</v>
      </c>
      <c r="BG800">
        <v>1</v>
      </c>
      <c r="BH800" s="1" t="s">
        <v>2451</v>
      </c>
    </row>
    <row r="801" spans="1:60">
      <c r="A801" s="8">
        <v>136381</v>
      </c>
      <c r="B801" s="1" t="s">
        <v>2874</v>
      </c>
      <c r="C801" s="1" t="s">
        <v>3161</v>
      </c>
      <c r="D801" s="1" t="s">
        <v>789</v>
      </c>
      <c r="E801">
        <v>1</v>
      </c>
      <c r="F801" s="9" t="s">
        <v>3083</v>
      </c>
      <c r="G801" s="4">
        <v>4850000</v>
      </c>
      <c r="I801" s="14">
        <f t="shared" si="12"/>
        <v>4850000</v>
      </c>
      <c r="N801" s="1" t="s">
        <v>2441</v>
      </c>
      <c r="O801">
        <v>0</v>
      </c>
      <c r="P801" s="3">
        <v>46252</v>
      </c>
      <c r="Q801" s="1" t="s">
        <v>2459</v>
      </c>
      <c r="R801">
        <v>139572</v>
      </c>
      <c r="U801" s="1" t="s">
        <v>1573</v>
      </c>
      <c r="V801">
        <v>0</v>
      </c>
      <c r="W801">
        <v>1</v>
      </c>
      <c r="X801" s="1"/>
      <c r="Y801" s="1" t="s">
        <v>1768</v>
      </c>
      <c r="Z801" s="1" t="s">
        <v>1813</v>
      </c>
      <c r="AA801" s="1" t="s">
        <v>1817</v>
      </c>
      <c r="AB801" s="1" t="s">
        <v>1870</v>
      </c>
      <c r="AC801" s="1" t="s">
        <v>1930</v>
      </c>
      <c r="AD801" s="1" t="s">
        <v>1941</v>
      </c>
      <c r="AE801" s="1"/>
      <c r="AF801">
        <v>1</v>
      </c>
      <c r="AG801" s="1" t="s">
        <v>1573</v>
      </c>
      <c r="AH801" s="1" t="s">
        <v>2263</v>
      </c>
      <c r="AI801" s="1"/>
      <c r="AJ801" s="1" t="s">
        <v>2266</v>
      </c>
      <c r="AK801" s="1" t="s">
        <v>1573</v>
      </c>
      <c r="AL801" s="1" t="s">
        <v>1573</v>
      </c>
      <c r="AM801" s="1" t="s">
        <v>2444</v>
      </c>
      <c r="AN801" s="3">
        <v>46252</v>
      </c>
      <c r="AO801" s="1" t="s">
        <v>2451</v>
      </c>
      <c r="AP801" s="1" t="s">
        <v>2677</v>
      </c>
      <c r="AQ801" s="1" t="s">
        <v>2811</v>
      </c>
      <c r="AR801" s="1" t="s">
        <v>2811</v>
      </c>
      <c r="AS801" s="1" t="s">
        <v>2818</v>
      </c>
      <c r="AT801" s="1" t="s">
        <v>1870</v>
      </c>
      <c r="AU801" s="1" t="s">
        <v>1930</v>
      </c>
      <c r="AV801" s="1" t="s">
        <v>2825</v>
      </c>
      <c r="AW801" s="1"/>
      <c r="AX801" s="1"/>
      <c r="AY801" s="1" t="s">
        <v>2829</v>
      </c>
      <c r="AZ801" s="1" t="s">
        <v>2829</v>
      </c>
      <c r="BA801" s="1" t="s">
        <v>2837</v>
      </c>
      <c r="BB801" s="1" t="s">
        <v>3072</v>
      </c>
      <c r="BC801" s="1"/>
      <c r="BD801">
        <v>22418</v>
      </c>
      <c r="BE801" s="1" t="s">
        <v>2818</v>
      </c>
      <c r="BF801">
        <v>2322</v>
      </c>
      <c r="BG801">
        <v>1</v>
      </c>
      <c r="BH801" s="1" t="s">
        <v>2451</v>
      </c>
    </row>
    <row r="802" spans="1:60">
      <c r="A802" s="8">
        <v>136385</v>
      </c>
      <c r="B802" s="1" t="s">
        <v>2874</v>
      </c>
      <c r="C802" s="1" t="s">
        <v>3161</v>
      </c>
      <c r="D802" s="1" t="s">
        <v>793</v>
      </c>
      <c r="E802">
        <v>1</v>
      </c>
      <c r="F802" s="9" t="s">
        <v>3083</v>
      </c>
      <c r="G802" s="4">
        <v>4850000</v>
      </c>
      <c r="I802" s="14">
        <f t="shared" si="12"/>
        <v>4850000</v>
      </c>
      <c r="N802" s="1" t="s">
        <v>2441</v>
      </c>
      <c r="O802">
        <v>0</v>
      </c>
      <c r="P802" s="3">
        <v>46252</v>
      </c>
      <c r="Q802" s="1" t="s">
        <v>2459</v>
      </c>
      <c r="R802">
        <v>139573</v>
      </c>
      <c r="U802" s="1" t="s">
        <v>1573</v>
      </c>
      <c r="V802">
        <v>0</v>
      </c>
      <c r="W802">
        <v>1</v>
      </c>
      <c r="X802" s="1"/>
      <c r="Y802" s="1" t="s">
        <v>1768</v>
      </c>
      <c r="Z802" s="1" t="s">
        <v>1813</v>
      </c>
      <c r="AA802" s="1" t="s">
        <v>1817</v>
      </c>
      <c r="AB802" s="1" t="s">
        <v>1870</v>
      </c>
      <c r="AC802" s="1" t="s">
        <v>1930</v>
      </c>
      <c r="AD802" s="1" t="s">
        <v>1941</v>
      </c>
      <c r="AE802" s="1"/>
      <c r="AF802">
        <v>1</v>
      </c>
      <c r="AG802" s="1" t="s">
        <v>1573</v>
      </c>
      <c r="AH802" s="1" t="s">
        <v>2263</v>
      </c>
      <c r="AI802" s="1"/>
      <c r="AJ802" s="1" t="s">
        <v>2266</v>
      </c>
      <c r="AK802" s="1" t="s">
        <v>1573</v>
      </c>
      <c r="AL802" s="1" t="s">
        <v>1573</v>
      </c>
      <c r="AM802" s="1" t="s">
        <v>2444</v>
      </c>
      <c r="AN802" s="3">
        <v>46252</v>
      </c>
      <c r="AO802" s="1" t="s">
        <v>2451</v>
      </c>
      <c r="AP802" s="1" t="s">
        <v>2681</v>
      </c>
      <c r="AQ802" s="1" t="s">
        <v>2811</v>
      </c>
      <c r="AR802" s="1" t="s">
        <v>2811</v>
      </c>
      <c r="AS802" s="1" t="s">
        <v>2818</v>
      </c>
      <c r="AT802" s="1" t="s">
        <v>1870</v>
      </c>
      <c r="AU802" s="1" t="s">
        <v>1930</v>
      </c>
      <c r="AV802" s="1" t="s">
        <v>2825</v>
      </c>
      <c r="AW802" s="1"/>
      <c r="AX802" s="1"/>
      <c r="AY802" s="1" t="s">
        <v>2829</v>
      </c>
      <c r="AZ802" s="1" t="s">
        <v>2829</v>
      </c>
      <c r="BA802" s="1" t="s">
        <v>2837</v>
      </c>
      <c r="BB802" s="1" t="s">
        <v>3072</v>
      </c>
      <c r="BC802" s="1"/>
      <c r="BD802">
        <v>22418</v>
      </c>
      <c r="BE802" s="1" t="s">
        <v>2818</v>
      </c>
      <c r="BF802">
        <v>2322</v>
      </c>
      <c r="BG802">
        <v>1</v>
      </c>
      <c r="BH802" s="1" t="s">
        <v>2451</v>
      </c>
    </row>
    <row r="803" spans="1:60">
      <c r="A803" s="8">
        <v>136382</v>
      </c>
      <c r="B803" s="1" t="s">
        <v>2904</v>
      </c>
      <c r="C803" s="1" t="s">
        <v>3161</v>
      </c>
      <c r="D803" s="1" t="s">
        <v>790</v>
      </c>
      <c r="E803">
        <v>1</v>
      </c>
      <c r="F803" s="9" t="s">
        <v>3083</v>
      </c>
      <c r="G803" s="4">
        <v>4917500</v>
      </c>
      <c r="I803" s="14">
        <f t="shared" si="12"/>
        <v>4917500</v>
      </c>
      <c r="N803" s="1" t="s">
        <v>2441</v>
      </c>
      <c r="O803">
        <v>0</v>
      </c>
      <c r="P803" s="3">
        <v>46252</v>
      </c>
      <c r="Q803" s="1" t="s">
        <v>2459</v>
      </c>
      <c r="R803">
        <v>139576</v>
      </c>
      <c r="U803" s="1" t="s">
        <v>1575</v>
      </c>
      <c r="V803">
        <v>20</v>
      </c>
      <c r="W803">
        <v>1</v>
      </c>
      <c r="X803" s="1"/>
      <c r="Y803" s="1" t="s">
        <v>1768</v>
      </c>
      <c r="Z803" s="1" t="s">
        <v>1813</v>
      </c>
      <c r="AA803" s="1" t="s">
        <v>1817</v>
      </c>
      <c r="AB803" s="1" t="s">
        <v>1870</v>
      </c>
      <c r="AC803" s="1" t="s">
        <v>1930</v>
      </c>
      <c r="AD803" s="1" t="s">
        <v>1941</v>
      </c>
      <c r="AE803" s="1"/>
      <c r="AF803">
        <v>1</v>
      </c>
      <c r="AG803" s="1" t="s">
        <v>2160</v>
      </c>
      <c r="AH803" s="1" t="s">
        <v>2263</v>
      </c>
      <c r="AI803" s="1"/>
      <c r="AJ803" s="1" t="s">
        <v>2266</v>
      </c>
      <c r="AK803" s="1" t="s">
        <v>2160</v>
      </c>
      <c r="AL803" s="1" t="s">
        <v>1575</v>
      </c>
      <c r="AM803" s="1"/>
      <c r="AN803" s="3">
        <v>46252</v>
      </c>
      <c r="AO803" s="1" t="s">
        <v>2451</v>
      </c>
      <c r="AP803" s="1" t="s">
        <v>2678</v>
      </c>
      <c r="AQ803" s="1" t="s">
        <v>2811</v>
      </c>
      <c r="AR803" s="1" t="s">
        <v>2811</v>
      </c>
      <c r="AS803" s="1" t="s">
        <v>2818</v>
      </c>
      <c r="AT803" s="1" t="s">
        <v>1870</v>
      </c>
      <c r="AU803" s="1" t="s">
        <v>1930</v>
      </c>
      <c r="AV803" s="1" t="s">
        <v>2825</v>
      </c>
      <c r="AW803" s="1"/>
      <c r="AX803" s="1"/>
      <c r="AY803" s="1" t="s">
        <v>2829</v>
      </c>
      <c r="AZ803" s="1" t="s">
        <v>2829</v>
      </c>
      <c r="BA803" s="1" t="s">
        <v>2837</v>
      </c>
      <c r="BB803" s="1" t="s">
        <v>3072</v>
      </c>
      <c r="BC803" s="1"/>
      <c r="BD803">
        <v>22418</v>
      </c>
      <c r="BE803" s="1" t="s">
        <v>2818</v>
      </c>
      <c r="BF803">
        <v>2633</v>
      </c>
      <c r="BG803">
        <v>1</v>
      </c>
      <c r="BH803" s="1" t="s">
        <v>2451</v>
      </c>
    </row>
    <row r="804" spans="1:60">
      <c r="A804" s="8">
        <v>136138</v>
      </c>
      <c r="B804" s="1" t="s">
        <v>2841</v>
      </c>
      <c r="C804" s="1" t="s">
        <v>3096</v>
      </c>
      <c r="D804" s="1" t="s">
        <v>171</v>
      </c>
      <c r="E804">
        <v>1</v>
      </c>
      <c r="F804" s="9" t="s">
        <v>3083</v>
      </c>
      <c r="G804" s="4">
        <v>4991200</v>
      </c>
      <c r="I804" s="14">
        <f t="shared" si="12"/>
        <v>4991200</v>
      </c>
      <c r="N804" s="1" t="s">
        <v>2441</v>
      </c>
      <c r="O804">
        <v>0</v>
      </c>
      <c r="P804" s="3">
        <v>46237</v>
      </c>
      <c r="Q804" s="1" t="s">
        <v>2445</v>
      </c>
      <c r="R804">
        <v>139187</v>
      </c>
      <c r="U804" s="1" t="s">
        <v>1150</v>
      </c>
      <c r="V804">
        <v>20</v>
      </c>
      <c r="W804">
        <v>1</v>
      </c>
      <c r="X804" s="1"/>
      <c r="Y804" s="1" t="s">
        <v>1768</v>
      </c>
      <c r="Z804" s="1" t="s">
        <v>1813</v>
      </c>
      <c r="AA804" s="1" t="s">
        <v>1817</v>
      </c>
      <c r="AB804" s="1" t="s">
        <v>1833</v>
      </c>
      <c r="AC804" s="1" t="s">
        <v>1922</v>
      </c>
      <c r="AD804" s="1" t="s">
        <v>1941</v>
      </c>
      <c r="AE804" s="1"/>
      <c r="AF804">
        <v>1</v>
      </c>
      <c r="AG804" s="1" t="s">
        <v>2000</v>
      </c>
      <c r="AH804" s="1" t="s">
        <v>2263</v>
      </c>
      <c r="AI804" s="1"/>
      <c r="AJ804" s="1" t="s">
        <v>2265</v>
      </c>
      <c r="AK804" s="1" t="s">
        <v>2000</v>
      </c>
      <c r="AL804" s="1" t="s">
        <v>1150</v>
      </c>
      <c r="AM804" s="1"/>
      <c r="AN804" s="3">
        <v>46237</v>
      </c>
      <c r="AO804" s="1" t="s">
        <v>2451</v>
      </c>
      <c r="AP804" s="1"/>
      <c r="AQ804" s="1" t="s">
        <v>2811</v>
      </c>
      <c r="AR804" s="1" t="s">
        <v>2811</v>
      </c>
      <c r="AS804" s="1" t="s">
        <v>2818</v>
      </c>
      <c r="AT804" s="1" t="s">
        <v>1833</v>
      </c>
      <c r="AU804" s="1" t="s">
        <v>1922</v>
      </c>
      <c r="AV804" s="1" t="s">
        <v>2825</v>
      </c>
      <c r="AW804" s="1"/>
      <c r="AX804" s="1"/>
      <c r="AY804" s="1" t="s">
        <v>2829</v>
      </c>
      <c r="AZ804" s="1" t="s">
        <v>2829</v>
      </c>
      <c r="BA804" s="1" t="s">
        <v>2836</v>
      </c>
      <c r="BB804" s="1" t="s">
        <v>3061</v>
      </c>
      <c r="BC804" s="1"/>
      <c r="BD804">
        <v>14862</v>
      </c>
      <c r="BE804" s="1" t="s">
        <v>2818</v>
      </c>
      <c r="BF804">
        <v>2490</v>
      </c>
      <c r="BG804">
        <v>1</v>
      </c>
      <c r="BH804" s="1" t="s">
        <v>3263</v>
      </c>
    </row>
    <row r="805" spans="1:60">
      <c r="A805" s="8">
        <v>136289</v>
      </c>
      <c r="B805" s="1" t="s">
        <v>2942</v>
      </c>
      <c r="C805" s="1" t="s">
        <v>2481</v>
      </c>
      <c r="D805" s="1" t="s">
        <v>644</v>
      </c>
      <c r="E805">
        <v>1</v>
      </c>
      <c r="F805" s="9" t="s">
        <v>3083</v>
      </c>
      <c r="G805" s="4">
        <v>5000000</v>
      </c>
      <c r="I805" s="14">
        <f t="shared" si="12"/>
        <v>5000000</v>
      </c>
      <c r="N805" s="1" t="s">
        <v>2441</v>
      </c>
      <c r="O805">
        <v>0</v>
      </c>
      <c r="P805" s="3">
        <v>46247</v>
      </c>
      <c r="Q805" s="1" t="s">
        <v>2457</v>
      </c>
      <c r="R805">
        <v>139370</v>
      </c>
      <c r="U805" s="1" t="s">
        <v>1463</v>
      </c>
      <c r="V805">
        <v>0</v>
      </c>
      <c r="W805">
        <v>1</v>
      </c>
      <c r="X805" s="1"/>
      <c r="Y805" s="1" t="s">
        <v>1770</v>
      </c>
      <c r="Z805" s="1" t="s">
        <v>1813</v>
      </c>
      <c r="AA805" s="1" t="s">
        <v>1815</v>
      </c>
      <c r="AB805" s="1" t="s">
        <v>1830</v>
      </c>
      <c r="AC805" s="1" t="s">
        <v>1921</v>
      </c>
      <c r="AD805" s="1" t="s">
        <v>1941</v>
      </c>
      <c r="AE805" s="1"/>
      <c r="AF805">
        <v>1</v>
      </c>
      <c r="AG805" s="1" t="s">
        <v>1463</v>
      </c>
      <c r="AH805" s="1" t="s">
        <v>2263</v>
      </c>
      <c r="AI805" s="1"/>
      <c r="AJ805" s="1" t="s">
        <v>2264</v>
      </c>
      <c r="AK805" s="1" t="s">
        <v>1463</v>
      </c>
      <c r="AL805" s="1" t="s">
        <v>1463</v>
      </c>
      <c r="AM805" s="1" t="s">
        <v>2444</v>
      </c>
      <c r="AN805" s="3">
        <v>46247</v>
      </c>
      <c r="AO805" s="1" t="s">
        <v>2451</v>
      </c>
      <c r="AP805" s="1" t="s">
        <v>2481</v>
      </c>
      <c r="AQ805" s="1" t="s">
        <v>2811</v>
      </c>
      <c r="AR805" s="1" t="s">
        <v>2811</v>
      </c>
      <c r="AS805" s="1" t="s">
        <v>2814</v>
      </c>
      <c r="AT805" s="1" t="s">
        <v>1830</v>
      </c>
      <c r="AU805" s="1" t="s">
        <v>1921</v>
      </c>
      <c r="AV805" s="1" t="s">
        <v>2825</v>
      </c>
      <c r="AW805" s="1"/>
      <c r="AX805" s="1"/>
      <c r="AY805" s="1" t="s">
        <v>2829</v>
      </c>
      <c r="AZ805" s="1" t="s">
        <v>2829</v>
      </c>
      <c r="BA805" s="1" t="s">
        <v>2835</v>
      </c>
      <c r="BB805" s="1" t="s">
        <v>3059</v>
      </c>
      <c r="BC805" s="1"/>
      <c r="BD805">
        <v>1267</v>
      </c>
      <c r="BE805" s="1" t="s">
        <v>2814</v>
      </c>
      <c r="BF805">
        <v>3482</v>
      </c>
      <c r="BG805">
        <v>1</v>
      </c>
      <c r="BH805" s="1" t="s">
        <v>2445</v>
      </c>
    </row>
    <row r="806" spans="1:60">
      <c r="A806" s="8">
        <v>136296</v>
      </c>
      <c r="B806" s="1" t="s">
        <v>2948</v>
      </c>
      <c r="C806" s="1" t="s">
        <v>2481</v>
      </c>
      <c r="D806" s="1" t="s">
        <v>657</v>
      </c>
      <c r="E806">
        <v>1</v>
      </c>
      <c r="F806" s="9" t="s">
        <v>3083</v>
      </c>
      <c r="G806" s="4">
        <v>5000000</v>
      </c>
      <c r="I806" s="14">
        <f t="shared" si="12"/>
        <v>5000000</v>
      </c>
      <c r="N806" s="1" t="s">
        <v>2441</v>
      </c>
      <c r="O806">
        <v>0</v>
      </c>
      <c r="P806" s="3">
        <v>46247</v>
      </c>
      <c r="Q806" s="1" t="s">
        <v>2457</v>
      </c>
      <c r="R806">
        <v>139441</v>
      </c>
      <c r="U806" s="1" t="s">
        <v>1463</v>
      </c>
      <c r="V806">
        <v>0</v>
      </c>
      <c r="W806">
        <v>1</v>
      </c>
      <c r="X806" s="1"/>
      <c r="Y806" s="1" t="s">
        <v>1770</v>
      </c>
      <c r="Z806" s="1" t="s">
        <v>1813</v>
      </c>
      <c r="AA806" s="1" t="s">
        <v>1815</v>
      </c>
      <c r="AB806" s="1" t="s">
        <v>1827</v>
      </c>
      <c r="AC806" s="1" t="s">
        <v>1921</v>
      </c>
      <c r="AD806" s="1" t="s">
        <v>1941</v>
      </c>
      <c r="AE806" s="1"/>
      <c r="AF806">
        <v>1</v>
      </c>
      <c r="AG806" s="1" t="s">
        <v>1463</v>
      </c>
      <c r="AH806" s="1" t="s">
        <v>2263</v>
      </c>
      <c r="AI806" s="1"/>
      <c r="AJ806" s="1" t="s">
        <v>2264</v>
      </c>
      <c r="AK806" s="1" t="s">
        <v>1463</v>
      </c>
      <c r="AL806" s="1" t="s">
        <v>1463</v>
      </c>
      <c r="AM806" s="1" t="s">
        <v>2444</v>
      </c>
      <c r="AN806" s="3">
        <v>46247</v>
      </c>
      <c r="AO806" s="1" t="s">
        <v>2451</v>
      </c>
      <c r="AP806" s="1" t="s">
        <v>2616</v>
      </c>
      <c r="AQ806" s="1" t="s">
        <v>2811</v>
      </c>
      <c r="AR806" s="1" t="s">
        <v>2811</v>
      </c>
      <c r="AS806" s="1" t="s">
        <v>2814</v>
      </c>
      <c r="AT806" s="1" t="s">
        <v>1827</v>
      </c>
      <c r="AU806" s="1" t="s">
        <v>1921</v>
      </c>
      <c r="AV806" s="1" t="s">
        <v>2825</v>
      </c>
      <c r="AW806" s="1"/>
      <c r="AX806" s="1"/>
      <c r="AY806" s="1" t="s">
        <v>2829</v>
      </c>
      <c r="AZ806" s="1" t="s">
        <v>2829</v>
      </c>
      <c r="BA806" s="1" t="s">
        <v>2835</v>
      </c>
      <c r="BB806" s="1" t="s">
        <v>3059</v>
      </c>
      <c r="BC806" s="1"/>
      <c r="BD806">
        <v>1267</v>
      </c>
      <c r="BE806" s="1" t="s">
        <v>2814</v>
      </c>
      <c r="BF806">
        <v>6434</v>
      </c>
      <c r="BG806">
        <v>1</v>
      </c>
      <c r="BH806" s="1" t="s">
        <v>2447</v>
      </c>
    </row>
    <row r="807" spans="1:60">
      <c r="A807" s="8">
        <v>136439</v>
      </c>
      <c r="B807" s="1" t="s">
        <v>3010</v>
      </c>
      <c r="C807" s="1" t="s">
        <v>2481</v>
      </c>
      <c r="D807" s="1" t="s">
        <v>886</v>
      </c>
      <c r="E807">
        <v>1</v>
      </c>
      <c r="F807" s="9" t="s">
        <v>3083</v>
      </c>
      <c r="G807" s="4">
        <v>5000000</v>
      </c>
      <c r="I807" s="14">
        <f t="shared" si="12"/>
        <v>5000000</v>
      </c>
      <c r="N807" s="1" t="s">
        <v>2441</v>
      </c>
      <c r="O807">
        <v>0</v>
      </c>
      <c r="P807" s="3">
        <v>46254</v>
      </c>
      <c r="Q807" s="1" t="s">
        <v>2462</v>
      </c>
      <c r="R807">
        <v>139565</v>
      </c>
      <c r="U807" s="1" t="s">
        <v>1463</v>
      </c>
      <c r="V807">
        <v>0</v>
      </c>
      <c r="W807">
        <v>1</v>
      </c>
      <c r="X807" s="1"/>
      <c r="Y807" s="1" t="s">
        <v>1770</v>
      </c>
      <c r="Z807" s="1" t="s">
        <v>1813</v>
      </c>
      <c r="AA807" s="1" t="s">
        <v>1815</v>
      </c>
      <c r="AB807" s="1" t="s">
        <v>1830</v>
      </c>
      <c r="AC807" s="1" t="s">
        <v>1921</v>
      </c>
      <c r="AD807" s="1" t="s">
        <v>1941</v>
      </c>
      <c r="AE807" s="1"/>
      <c r="AF807">
        <v>1</v>
      </c>
      <c r="AG807" s="1" t="s">
        <v>1463</v>
      </c>
      <c r="AH807" s="1" t="s">
        <v>2263</v>
      </c>
      <c r="AI807" s="1"/>
      <c r="AJ807" s="1" t="s">
        <v>2264</v>
      </c>
      <c r="AK807" s="1" t="s">
        <v>1463</v>
      </c>
      <c r="AL807" s="1" t="s">
        <v>1463</v>
      </c>
      <c r="AM807" s="1" t="s">
        <v>2444</v>
      </c>
      <c r="AN807" s="3">
        <v>46254</v>
      </c>
      <c r="AO807" s="1" t="s">
        <v>2451</v>
      </c>
      <c r="AP807" s="1" t="s">
        <v>2481</v>
      </c>
      <c r="AQ807" s="1" t="s">
        <v>2811</v>
      </c>
      <c r="AR807" s="1" t="s">
        <v>2811</v>
      </c>
      <c r="AS807" s="1" t="s">
        <v>2814</v>
      </c>
      <c r="AT807" s="1" t="s">
        <v>1830</v>
      </c>
      <c r="AU807" s="1" t="s">
        <v>1921</v>
      </c>
      <c r="AV807" s="1" t="s">
        <v>2825</v>
      </c>
      <c r="AW807" s="1"/>
      <c r="AX807" s="1"/>
      <c r="AY807" s="1" t="s">
        <v>2829</v>
      </c>
      <c r="AZ807" s="1" t="s">
        <v>2829</v>
      </c>
      <c r="BA807" s="1" t="s">
        <v>2835</v>
      </c>
      <c r="BB807" s="1" t="s">
        <v>3059</v>
      </c>
      <c r="BC807" s="1"/>
      <c r="BD807">
        <v>1267</v>
      </c>
      <c r="BE807" s="1" t="s">
        <v>2814</v>
      </c>
      <c r="BF807">
        <v>7268</v>
      </c>
      <c r="BG807">
        <v>1</v>
      </c>
      <c r="BH807" s="1" t="s">
        <v>2446</v>
      </c>
    </row>
    <row r="808" spans="1:60">
      <c r="A808" s="8">
        <v>136354</v>
      </c>
      <c r="B808" s="1" t="s">
        <v>2853</v>
      </c>
      <c r="C808" s="1" t="s">
        <v>3193</v>
      </c>
      <c r="D808" s="1" t="s">
        <v>754</v>
      </c>
      <c r="E808">
        <v>48</v>
      </c>
      <c r="F808" s="9" t="s">
        <v>3083</v>
      </c>
      <c r="G808" s="4">
        <v>5050000</v>
      </c>
      <c r="I808" s="14">
        <f t="shared" si="12"/>
        <v>242400000</v>
      </c>
      <c r="N808" s="1" t="s">
        <v>2441</v>
      </c>
      <c r="O808">
        <v>0</v>
      </c>
      <c r="P808" s="3">
        <v>46251</v>
      </c>
      <c r="Q808" s="1" t="s">
        <v>2458</v>
      </c>
      <c r="R808">
        <v>139623</v>
      </c>
      <c r="U808" s="1" t="s">
        <v>1546</v>
      </c>
      <c r="V808">
        <v>20</v>
      </c>
      <c r="W808">
        <v>1</v>
      </c>
      <c r="X808" s="1"/>
      <c r="Y808" s="1" t="s">
        <v>1798</v>
      </c>
      <c r="Z808" s="1" t="s">
        <v>1813</v>
      </c>
      <c r="AA808" s="1" t="s">
        <v>1815</v>
      </c>
      <c r="AB808" s="1" t="s">
        <v>1900</v>
      </c>
      <c r="AC808" s="1" t="s">
        <v>1919</v>
      </c>
      <c r="AD808" s="1" t="s">
        <v>1941</v>
      </c>
      <c r="AE808" s="1"/>
      <c r="AF808">
        <v>48</v>
      </c>
      <c r="AG808" s="1" t="s">
        <v>2147</v>
      </c>
      <c r="AH808" s="1" t="s">
        <v>2263</v>
      </c>
      <c r="AI808" s="1"/>
      <c r="AJ808" s="1" t="s">
        <v>2264</v>
      </c>
      <c r="AK808" s="1" t="s">
        <v>2335</v>
      </c>
      <c r="AL808" s="1" t="s">
        <v>2417</v>
      </c>
      <c r="AM808" s="1"/>
      <c r="AN808" s="3">
        <v>46251</v>
      </c>
      <c r="AO808" s="1" t="s">
        <v>2451</v>
      </c>
      <c r="AP808" s="1" t="s">
        <v>2665</v>
      </c>
      <c r="AQ808" s="1" t="s">
        <v>2811</v>
      </c>
      <c r="AR808" s="1" t="s">
        <v>2811</v>
      </c>
      <c r="AS808" s="1" t="s">
        <v>2816</v>
      </c>
      <c r="AT808" s="1" t="s">
        <v>1900</v>
      </c>
      <c r="AU808" s="1" t="s">
        <v>1919</v>
      </c>
      <c r="AV808" s="1" t="s">
        <v>2825</v>
      </c>
      <c r="AW808" s="1"/>
      <c r="AX808" s="1"/>
      <c r="AY808" s="1" t="s">
        <v>2829</v>
      </c>
      <c r="AZ808" s="1" t="s">
        <v>2829</v>
      </c>
      <c r="BA808" s="1" t="s">
        <v>2835</v>
      </c>
      <c r="BB808" s="1" t="s">
        <v>3059</v>
      </c>
      <c r="BC808" s="1"/>
      <c r="BD808">
        <v>1247</v>
      </c>
      <c r="BE808" s="1" t="s">
        <v>2816</v>
      </c>
      <c r="BF808">
        <v>629</v>
      </c>
      <c r="BG808">
        <v>1</v>
      </c>
      <c r="BH808" s="1" t="s">
        <v>2454</v>
      </c>
    </row>
    <row r="809" spans="1:60">
      <c r="A809" s="8">
        <v>136354</v>
      </c>
      <c r="B809" s="1" t="s">
        <v>2853</v>
      </c>
      <c r="C809" s="1" t="s">
        <v>3193</v>
      </c>
      <c r="D809" s="1" t="s">
        <v>755</v>
      </c>
      <c r="E809">
        <v>48</v>
      </c>
      <c r="F809" s="9" t="s">
        <v>3083</v>
      </c>
      <c r="G809" s="4">
        <v>5050000</v>
      </c>
      <c r="I809" s="14">
        <f t="shared" si="12"/>
        <v>242400000</v>
      </c>
      <c r="N809" s="1" t="s">
        <v>2441</v>
      </c>
      <c r="O809">
        <v>0</v>
      </c>
      <c r="P809" s="3">
        <v>46251</v>
      </c>
      <c r="Q809" s="1" t="s">
        <v>2458</v>
      </c>
      <c r="R809">
        <v>139623</v>
      </c>
      <c r="U809" s="1" t="s">
        <v>1546</v>
      </c>
      <c r="V809">
        <v>20</v>
      </c>
      <c r="W809">
        <v>2</v>
      </c>
      <c r="X809" s="1"/>
      <c r="Y809" s="1" t="s">
        <v>1798</v>
      </c>
      <c r="Z809" s="1" t="s">
        <v>1813</v>
      </c>
      <c r="AA809" s="1" t="s">
        <v>1815</v>
      </c>
      <c r="AB809" s="1" t="s">
        <v>1900</v>
      </c>
      <c r="AC809" s="1" t="s">
        <v>1919</v>
      </c>
      <c r="AD809" s="1" t="s">
        <v>1941</v>
      </c>
      <c r="AE809" s="1"/>
      <c r="AF809">
        <v>48</v>
      </c>
      <c r="AG809" s="1" t="s">
        <v>2147</v>
      </c>
      <c r="AH809" s="1" t="s">
        <v>2263</v>
      </c>
      <c r="AI809" s="1"/>
      <c r="AJ809" s="1" t="s">
        <v>2264</v>
      </c>
      <c r="AK809" s="1" t="s">
        <v>2335</v>
      </c>
      <c r="AL809" s="1" t="s">
        <v>2417</v>
      </c>
      <c r="AM809" s="1"/>
      <c r="AN809" s="3">
        <v>46251</v>
      </c>
      <c r="AO809" s="1" t="s">
        <v>2451</v>
      </c>
      <c r="AP809" s="1" t="s">
        <v>2665</v>
      </c>
      <c r="AQ809" s="1" t="s">
        <v>2811</v>
      </c>
      <c r="AR809" s="1" t="s">
        <v>2811</v>
      </c>
      <c r="AS809" s="1" t="s">
        <v>2816</v>
      </c>
      <c r="AT809" s="1" t="s">
        <v>1900</v>
      </c>
      <c r="AU809" s="1" t="s">
        <v>1919</v>
      </c>
      <c r="AV809" s="1" t="s">
        <v>2825</v>
      </c>
      <c r="AW809" s="1"/>
      <c r="AX809" s="1"/>
      <c r="AY809" s="1" t="s">
        <v>2829</v>
      </c>
      <c r="AZ809" s="1" t="s">
        <v>2829</v>
      </c>
      <c r="BA809" s="1" t="s">
        <v>2835</v>
      </c>
      <c r="BB809" s="1" t="s">
        <v>3059</v>
      </c>
      <c r="BC809" s="1"/>
      <c r="BD809">
        <v>1247</v>
      </c>
      <c r="BE809" s="1" t="s">
        <v>2816</v>
      </c>
      <c r="BF809">
        <v>629</v>
      </c>
      <c r="BG809">
        <v>2</v>
      </c>
      <c r="BH809" s="1" t="s">
        <v>2454</v>
      </c>
    </row>
    <row r="810" spans="1:60">
      <c r="A810" s="8">
        <v>136354</v>
      </c>
      <c r="B810" s="1" t="s">
        <v>2853</v>
      </c>
      <c r="C810" s="1" t="s">
        <v>3193</v>
      </c>
      <c r="D810" s="1" t="s">
        <v>756</v>
      </c>
      <c r="E810">
        <v>48</v>
      </c>
      <c r="F810" s="9" t="s">
        <v>3083</v>
      </c>
      <c r="G810" s="4">
        <v>5050000</v>
      </c>
      <c r="I810" s="14">
        <f t="shared" si="12"/>
        <v>242400000</v>
      </c>
      <c r="N810" s="1" t="s">
        <v>2441</v>
      </c>
      <c r="O810">
        <v>0</v>
      </c>
      <c r="P810" s="3">
        <v>46251</v>
      </c>
      <c r="Q810" s="1" t="s">
        <v>2458</v>
      </c>
      <c r="R810">
        <v>139623</v>
      </c>
      <c r="U810" s="1" t="s">
        <v>1546</v>
      </c>
      <c r="V810">
        <v>20</v>
      </c>
      <c r="W810">
        <v>3</v>
      </c>
      <c r="X810" s="1"/>
      <c r="Y810" s="1" t="s">
        <v>1798</v>
      </c>
      <c r="Z810" s="1" t="s">
        <v>1813</v>
      </c>
      <c r="AA810" s="1" t="s">
        <v>1815</v>
      </c>
      <c r="AB810" s="1" t="s">
        <v>1900</v>
      </c>
      <c r="AC810" s="1" t="s">
        <v>1919</v>
      </c>
      <c r="AD810" s="1" t="s">
        <v>1941</v>
      </c>
      <c r="AE810" s="1"/>
      <c r="AF810">
        <v>48</v>
      </c>
      <c r="AG810" s="1" t="s">
        <v>2147</v>
      </c>
      <c r="AH810" s="1" t="s">
        <v>2263</v>
      </c>
      <c r="AI810" s="1"/>
      <c r="AJ810" s="1" t="s">
        <v>2264</v>
      </c>
      <c r="AK810" s="1" t="s">
        <v>2335</v>
      </c>
      <c r="AL810" s="1" t="s">
        <v>2417</v>
      </c>
      <c r="AM810" s="1"/>
      <c r="AN810" s="3">
        <v>46251</v>
      </c>
      <c r="AO810" s="1" t="s">
        <v>2451</v>
      </c>
      <c r="AP810" s="1" t="s">
        <v>2665</v>
      </c>
      <c r="AQ810" s="1" t="s">
        <v>2811</v>
      </c>
      <c r="AR810" s="1" t="s">
        <v>2811</v>
      </c>
      <c r="AS810" s="1" t="s">
        <v>2816</v>
      </c>
      <c r="AT810" s="1" t="s">
        <v>1900</v>
      </c>
      <c r="AU810" s="1" t="s">
        <v>1919</v>
      </c>
      <c r="AV810" s="1" t="s">
        <v>2825</v>
      </c>
      <c r="AW810" s="1"/>
      <c r="AX810" s="1"/>
      <c r="AY810" s="1" t="s">
        <v>2829</v>
      </c>
      <c r="AZ810" s="1" t="s">
        <v>2829</v>
      </c>
      <c r="BA810" s="1" t="s">
        <v>2835</v>
      </c>
      <c r="BB810" s="1" t="s">
        <v>3059</v>
      </c>
      <c r="BC810" s="1"/>
      <c r="BD810">
        <v>1247</v>
      </c>
      <c r="BE810" s="1" t="s">
        <v>2816</v>
      </c>
      <c r="BF810">
        <v>629</v>
      </c>
      <c r="BG810">
        <v>3</v>
      </c>
      <c r="BH810" s="1" t="s">
        <v>2454</v>
      </c>
    </row>
    <row r="811" spans="1:60">
      <c r="A811" s="8">
        <v>136071</v>
      </c>
      <c r="B811" s="1" t="s">
        <v>2846</v>
      </c>
      <c r="C811" s="1" t="s">
        <v>3089</v>
      </c>
      <c r="D811" s="1" t="s">
        <v>91</v>
      </c>
      <c r="E811">
        <v>1</v>
      </c>
      <c r="F811" s="9" t="s">
        <v>3083</v>
      </c>
      <c r="G811" s="4">
        <v>5084382.5999999996</v>
      </c>
      <c r="I811" s="14">
        <f t="shared" si="12"/>
        <v>5084382.5999999996</v>
      </c>
      <c r="N811" s="1" t="s">
        <v>2441</v>
      </c>
      <c r="O811">
        <v>0</v>
      </c>
      <c r="P811" s="3">
        <v>46237</v>
      </c>
      <c r="Q811" s="1" t="s">
        <v>2445</v>
      </c>
      <c r="R811">
        <v>139304</v>
      </c>
      <c r="U811" s="1" t="s">
        <v>1078</v>
      </c>
      <c r="V811">
        <v>20</v>
      </c>
      <c r="W811">
        <v>1</v>
      </c>
      <c r="X811" s="1"/>
      <c r="Y811" s="1" t="s">
        <v>1764</v>
      </c>
      <c r="Z811" s="1" t="s">
        <v>1813</v>
      </c>
      <c r="AA811" s="1" t="s">
        <v>1815</v>
      </c>
      <c r="AB811" s="1" t="s">
        <v>1821</v>
      </c>
      <c r="AC811" s="1" t="s">
        <v>1916</v>
      </c>
      <c r="AD811" s="1" t="s">
        <v>1941</v>
      </c>
      <c r="AE811" s="1"/>
      <c r="AF811">
        <v>1</v>
      </c>
      <c r="AG811" s="1" t="s">
        <v>1964</v>
      </c>
      <c r="AH811" s="1" t="s">
        <v>2263</v>
      </c>
      <c r="AI811" s="1"/>
      <c r="AJ811" s="1" t="s">
        <v>2264</v>
      </c>
      <c r="AK811" s="1" t="s">
        <v>2273</v>
      </c>
      <c r="AL811" s="1" t="s">
        <v>2375</v>
      </c>
      <c r="AM811" s="1" t="s">
        <v>2444</v>
      </c>
      <c r="AN811" s="3">
        <v>46237</v>
      </c>
      <c r="AO811" s="1" t="s">
        <v>2451</v>
      </c>
      <c r="AP811" s="1" t="s">
        <v>2480</v>
      </c>
      <c r="AQ811" s="1" t="s">
        <v>2811</v>
      </c>
      <c r="AR811" s="1" t="s">
        <v>2811</v>
      </c>
      <c r="AS811" s="1" t="s">
        <v>2814</v>
      </c>
      <c r="AT811" s="1" t="s">
        <v>1821</v>
      </c>
      <c r="AU811" s="1" t="s">
        <v>1916</v>
      </c>
      <c r="AV811" s="1" t="s">
        <v>2825</v>
      </c>
      <c r="AW811" s="1"/>
      <c r="AX811" s="1"/>
      <c r="AY811" s="1" t="s">
        <v>2829</v>
      </c>
      <c r="AZ811" s="1" t="s">
        <v>2829</v>
      </c>
      <c r="BA811" s="1" t="s">
        <v>2835</v>
      </c>
      <c r="BB811" s="1" t="s">
        <v>3059</v>
      </c>
      <c r="BC811" s="1"/>
      <c r="BD811">
        <v>1265</v>
      </c>
      <c r="BE811" s="1" t="s">
        <v>2814</v>
      </c>
      <c r="BF811">
        <v>2566</v>
      </c>
      <c r="BG811">
        <v>1</v>
      </c>
      <c r="BH811" s="1" t="s">
        <v>3258</v>
      </c>
    </row>
    <row r="812" spans="1:60">
      <c r="A812" s="8">
        <v>136380</v>
      </c>
      <c r="B812" s="1" t="s">
        <v>2986</v>
      </c>
      <c r="C812" s="1" t="s">
        <v>3161</v>
      </c>
      <c r="D812" s="1" t="s">
        <v>788</v>
      </c>
      <c r="E812">
        <v>1</v>
      </c>
      <c r="F812" s="9" t="s">
        <v>3083</v>
      </c>
      <c r="G812" s="4">
        <v>5100000</v>
      </c>
      <c r="I812" s="14">
        <f t="shared" si="12"/>
        <v>5100000</v>
      </c>
      <c r="N812" s="1" t="s">
        <v>2441</v>
      </c>
      <c r="O812">
        <v>0</v>
      </c>
      <c r="P812" s="3">
        <v>46252</v>
      </c>
      <c r="Q812" s="1" t="s">
        <v>2459</v>
      </c>
      <c r="R812">
        <v>139575</v>
      </c>
      <c r="U812" s="1" t="s">
        <v>1574</v>
      </c>
      <c r="V812">
        <v>0</v>
      </c>
      <c r="W812">
        <v>1</v>
      </c>
      <c r="X812" s="1"/>
      <c r="Y812" s="1" t="s">
        <v>1768</v>
      </c>
      <c r="Z812" s="1" t="s">
        <v>1813</v>
      </c>
      <c r="AA812" s="1" t="s">
        <v>1817</v>
      </c>
      <c r="AB812" s="1" t="s">
        <v>1870</v>
      </c>
      <c r="AC812" s="1" t="s">
        <v>1930</v>
      </c>
      <c r="AD812" s="1" t="s">
        <v>1941</v>
      </c>
      <c r="AE812" s="1"/>
      <c r="AF812">
        <v>1</v>
      </c>
      <c r="AG812" s="1" t="s">
        <v>1574</v>
      </c>
      <c r="AH812" s="1" t="s">
        <v>2263</v>
      </c>
      <c r="AI812" s="1"/>
      <c r="AJ812" s="1" t="s">
        <v>2266</v>
      </c>
      <c r="AK812" s="1" t="s">
        <v>1574</v>
      </c>
      <c r="AL812" s="1" t="s">
        <v>1574</v>
      </c>
      <c r="AM812" s="1" t="s">
        <v>2444</v>
      </c>
      <c r="AN812" s="3">
        <v>46252</v>
      </c>
      <c r="AO812" s="1" t="s">
        <v>2451</v>
      </c>
      <c r="AP812" s="1" t="s">
        <v>2676</v>
      </c>
      <c r="AQ812" s="1" t="s">
        <v>2811</v>
      </c>
      <c r="AR812" s="1" t="s">
        <v>2811</v>
      </c>
      <c r="AS812" s="1" t="s">
        <v>2818</v>
      </c>
      <c r="AT812" s="1" t="s">
        <v>1870</v>
      </c>
      <c r="AU812" s="1" t="s">
        <v>1930</v>
      </c>
      <c r="AV812" s="1" t="s">
        <v>2825</v>
      </c>
      <c r="AW812" s="1"/>
      <c r="AX812" s="1"/>
      <c r="AY812" s="1" t="s">
        <v>2829</v>
      </c>
      <c r="AZ812" s="1" t="s">
        <v>2829</v>
      </c>
      <c r="BA812" s="1" t="s">
        <v>2837</v>
      </c>
      <c r="BB812" s="1" t="s">
        <v>3072</v>
      </c>
      <c r="BC812" s="1"/>
      <c r="BD812">
        <v>22418</v>
      </c>
      <c r="BE812" s="1" t="s">
        <v>2818</v>
      </c>
      <c r="BF812">
        <v>2328</v>
      </c>
      <c r="BG812">
        <v>1</v>
      </c>
      <c r="BH812" s="1" t="s">
        <v>2459</v>
      </c>
    </row>
    <row r="813" spans="1:60">
      <c r="A813" s="8">
        <v>136071</v>
      </c>
      <c r="B813" s="1" t="s">
        <v>2846</v>
      </c>
      <c r="C813" s="1" t="s">
        <v>3089</v>
      </c>
      <c r="D813" s="1" t="s">
        <v>93</v>
      </c>
      <c r="E813">
        <v>1</v>
      </c>
      <c r="F813" s="9" t="s">
        <v>3083</v>
      </c>
      <c r="G813" s="4">
        <v>5149494.4000000004</v>
      </c>
      <c r="I813" s="14">
        <f t="shared" si="12"/>
        <v>5149494.4000000004</v>
      </c>
      <c r="N813" s="1" t="s">
        <v>2441</v>
      </c>
      <c r="O813">
        <v>0</v>
      </c>
      <c r="P813" s="3">
        <v>46237</v>
      </c>
      <c r="Q813" s="1" t="s">
        <v>2445</v>
      </c>
      <c r="R813">
        <v>139304</v>
      </c>
      <c r="U813" s="1" t="s">
        <v>1080</v>
      </c>
      <c r="V813">
        <v>20</v>
      </c>
      <c r="W813">
        <v>3</v>
      </c>
      <c r="X813" s="1"/>
      <c r="Y813" s="1" t="s">
        <v>1764</v>
      </c>
      <c r="Z813" s="1" t="s">
        <v>1813</v>
      </c>
      <c r="AA813" s="1" t="s">
        <v>1815</v>
      </c>
      <c r="AB813" s="1" t="s">
        <v>1821</v>
      </c>
      <c r="AC813" s="1" t="s">
        <v>1916</v>
      </c>
      <c r="AD813" s="1" t="s">
        <v>1941</v>
      </c>
      <c r="AE813" s="1"/>
      <c r="AF813">
        <v>1</v>
      </c>
      <c r="AG813" s="1" t="s">
        <v>1966</v>
      </c>
      <c r="AH813" s="1" t="s">
        <v>2263</v>
      </c>
      <c r="AI813" s="1"/>
      <c r="AJ813" s="1" t="s">
        <v>2264</v>
      </c>
      <c r="AK813" s="1" t="s">
        <v>2273</v>
      </c>
      <c r="AL813" s="1" t="s">
        <v>2375</v>
      </c>
      <c r="AM813" s="1" t="s">
        <v>2444</v>
      </c>
      <c r="AN813" s="3">
        <v>46237</v>
      </c>
      <c r="AO813" s="1" t="s">
        <v>2451</v>
      </c>
      <c r="AP813" s="1" t="s">
        <v>2480</v>
      </c>
      <c r="AQ813" s="1" t="s">
        <v>2811</v>
      </c>
      <c r="AR813" s="1" t="s">
        <v>2811</v>
      </c>
      <c r="AS813" s="1" t="s">
        <v>2814</v>
      </c>
      <c r="AT813" s="1" t="s">
        <v>1821</v>
      </c>
      <c r="AU813" s="1" t="s">
        <v>1916</v>
      </c>
      <c r="AV813" s="1" t="s">
        <v>2825</v>
      </c>
      <c r="AW813" s="1"/>
      <c r="AX813" s="1"/>
      <c r="AY813" s="1" t="s">
        <v>2829</v>
      </c>
      <c r="AZ813" s="1" t="s">
        <v>2829</v>
      </c>
      <c r="BA813" s="1" t="s">
        <v>2835</v>
      </c>
      <c r="BB813" s="1" t="s">
        <v>3059</v>
      </c>
      <c r="BC813" s="1"/>
      <c r="BD813">
        <v>1265</v>
      </c>
      <c r="BE813" s="1" t="s">
        <v>2814</v>
      </c>
      <c r="BF813">
        <v>2566</v>
      </c>
      <c r="BG813">
        <v>3</v>
      </c>
      <c r="BH813" s="1" t="s">
        <v>3258</v>
      </c>
    </row>
    <row r="814" spans="1:60">
      <c r="A814" s="8">
        <v>136522</v>
      </c>
      <c r="B814" s="1" t="s">
        <v>2988</v>
      </c>
      <c r="C814" s="1" t="s">
        <v>3111</v>
      </c>
      <c r="D814" s="1" t="s">
        <v>1008</v>
      </c>
      <c r="E814">
        <v>1</v>
      </c>
      <c r="F814" s="9" t="s">
        <v>3083</v>
      </c>
      <c r="G814" s="4">
        <v>5152000</v>
      </c>
      <c r="I814" s="14">
        <f t="shared" si="12"/>
        <v>5152000</v>
      </c>
      <c r="N814" s="1" t="s">
        <v>2441</v>
      </c>
      <c r="O814">
        <v>0</v>
      </c>
      <c r="P814" s="3">
        <v>46261</v>
      </c>
      <c r="Q814" s="1" t="s">
        <v>2463</v>
      </c>
      <c r="R814">
        <v>139676</v>
      </c>
      <c r="U814" s="1" t="s">
        <v>1739</v>
      </c>
      <c r="V814">
        <v>20</v>
      </c>
      <c r="W814">
        <v>1</v>
      </c>
      <c r="X814" s="1"/>
      <c r="Y814" s="1" t="s">
        <v>1767</v>
      </c>
      <c r="Z814" s="1" t="s">
        <v>1813</v>
      </c>
      <c r="AA814" s="1" t="s">
        <v>1817</v>
      </c>
      <c r="AB814" s="1" t="s">
        <v>1912</v>
      </c>
      <c r="AC814" s="1" t="s">
        <v>1927</v>
      </c>
      <c r="AD814" s="1" t="s">
        <v>1941</v>
      </c>
      <c r="AE814" s="1"/>
      <c r="AF814">
        <v>1</v>
      </c>
      <c r="AG814" s="1" t="s">
        <v>2250</v>
      </c>
      <c r="AH814" s="1" t="s">
        <v>2263</v>
      </c>
      <c r="AI814" s="1"/>
      <c r="AJ814" s="1" t="s">
        <v>2266</v>
      </c>
      <c r="AK814" s="1" t="s">
        <v>2250</v>
      </c>
      <c r="AL814" s="1" t="s">
        <v>1739</v>
      </c>
      <c r="AM814" s="1"/>
      <c r="AN814" s="3">
        <v>46261</v>
      </c>
      <c r="AO814" s="1" t="s">
        <v>2451</v>
      </c>
      <c r="AP814" s="1" t="s">
        <v>2787</v>
      </c>
      <c r="AQ814" s="1" t="s">
        <v>2811</v>
      </c>
      <c r="AR814" s="1" t="s">
        <v>2811</v>
      </c>
      <c r="AS814" s="1" t="s">
        <v>2818</v>
      </c>
      <c r="AT814" s="1" t="s">
        <v>1912</v>
      </c>
      <c r="AU814" s="1" t="s">
        <v>1927</v>
      </c>
      <c r="AV814" s="1" t="s">
        <v>2825</v>
      </c>
      <c r="AW814" s="1"/>
      <c r="AX814" s="1"/>
      <c r="AY814" s="1" t="s">
        <v>2829</v>
      </c>
      <c r="AZ814" s="1" t="s">
        <v>2829</v>
      </c>
      <c r="BA814" s="1" t="s">
        <v>2837</v>
      </c>
      <c r="BB814" s="1" t="s">
        <v>3065</v>
      </c>
      <c r="BC814" s="1"/>
      <c r="BD814">
        <v>1522</v>
      </c>
      <c r="BE814" s="1" t="s">
        <v>2818</v>
      </c>
      <c r="BF814">
        <v>6661</v>
      </c>
      <c r="BG814">
        <v>1</v>
      </c>
      <c r="BH814" s="1" t="s">
        <v>2460</v>
      </c>
    </row>
    <row r="815" spans="1:60">
      <c r="A815" s="8">
        <v>136434</v>
      </c>
      <c r="B815" s="1" t="s">
        <v>2944</v>
      </c>
      <c r="C815" s="1" t="s">
        <v>3096</v>
      </c>
      <c r="D815" s="1" t="s">
        <v>879</v>
      </c>
      <c r="E815">
        <v>1</v>
      </c>
      <c r="F815" s="9" t="s">
        <v>3083</v>
      </c>
      <c r="G815" s="4">
        <v>5263461</v>
      </c>
      <c r="I815" s="14">
        <f t="shared" si="12"/>
        <v>5263461</v>
      </c>
      <c r="N815" s="1" t="s">
        <v>2441</v>
      </c>
      <c r="O815">
        <v>0</v>
      </c>
      <c r="P815" s="3">
        <v>46254</v>
      </c>
      <c r="Q815" s="1" t="s">
        <v>2462</v>
      </c>
      <c r="R815">
        <v>139520</v>
      </c>
      <c r="U815" s="1" t="s">
        <v>1655</v>
      </c>
      <c r="V815">
        <v>20</v>
      </c>
      <c r="W815">
        <v>1</v>
      </c>
      <c r="X815" s="1"/>
      <c r="Y815" s="1" t="s">
        <v>1768</v>
      </c>
      <c r="Z815" s="1" t="s">
        <v>1813</v>
      </c>
      <c r="AA815" s="1" t="s">
        <v>1815</v>
      </c>
      <c r="AB815" s="1" t="s">
        <v>1890</v>
      </c>
      <c r="AC815" s="1" t="s">
        <v>1920</v>
      </c>
      <c r="AD815" s="1" t="s">
        <v>1941</v>
      </c>
      <c r="AE815" s="1"/>
      <c r="AF815">
        <v>1</v>
      </c>
      <c r="AG815" s="1" t="s">
        <v>2196</v>
      </c>
      <c r="AH815" s="1" t="s">
        <v>2263</v>
      </c>
      <c r="AI815" s="1"/>
      <c r="AJ815" s="1" t="s">
        <v>2264</v>
      </c>
      <c r="AK815" s="1" t="s">
        <v>2196</v>
      </c>
      <c r="AL815" s="1" t="s">
        <v>1655</v>
      </c>
      <c r="AM815" s="1"/>
      <c r="AN815" s="3">
        <v>46254</v>
      </c>
      <c r="AO815" s="1" t="s">
        <v>2451</v>
      </c>
      <c r="AP815" s="1" t="s">
        <v>2727</v>
      </c>
      <c r="AQ815" s="1" t="s">
        <v>2811</v>
      </c>
      <c r="AR815" s="1" t="s">
        <v>2811</v>
      </c>
      <c r="AS815" s="1" t="s">
        <v>2814</v>
      </c>
      <c r="AT815" s="1" t="s">
        <v>1890</v>
      </c>
      <c r="AU815" s="1" t="s">
        <v>1920</v>
      </c>
      <c r="AV815" s="1" t="s">
        <v>2825</v>
      </c>
      <c r="AW815" s="1"/>
      <c r="AX815" s="1"/>
      <c r="AY815" s="1" t="s">
        <v>2829</v>
      </c>
      <c r="AZ815" s="1" t="s">
        <v>2829</v>
      </c>
      <c r="BA815" s="1" t="s">
        <v>2835</v>
      </c>
      <c r="BB815" s="1" t="s">
        <v>3076</v>
      </c>
      <c r="BC815" s="1"/>
      <c r="BD815">
        <v>14862</v>
      </c>
      <c r="BE815" s="1" t="s">
        <v>2814</v>
      </c>
      <c r="BF815">
        <v>6362</v>
      </c>
      <c r="BG815">
        <v>1</v>
      </c>
      <c r="BH815" s="1" t="s">
        <v>2455</v>
      </c>
    </row>
    <row r="816" spans="1:60">
      <c r="A816" s="8">
        <v>136261</v>
      </c>
      <c r="B816" s="1" t="s">
        <v>2855</v>
      </c>
      <c r="C816" s="1" t="s">
        <v>3147</v>
      </c>
      <c r="D816" s="1" t="s">
        <v>596</v>
      </c>
      <c r="E816">
        <v>1</v>
      </c>
      <c r="F816" s="9" t="s">
        <v>3084</v>
      </c>
      <c r="G816" s="4">
        <v>5286076.54</v>
      </c>
      <c r="I816" s="14">
        <f t="shared" si="12"/>
        <v>5286076.54</v>
      </c>
      <c r="N816" s="1" t="s">
        <v>2441</v>
      </c>
      <c r="O816">
        <v>0</v>
      </c>
      <c r="P816" s="3">
        <v>46244</v>
      </c>
      <c r="Q816" s="1" t="s">
        <v>2452</v>
      </c>
      <c r="R816">
        <v>139465</v>
      </c>
      <c r="U816" s="1" t="s">
        <v>1430</v>
      </c>
      <c r="V816">
        <v>20</v>
      </c>
      <c r="W816">
        <v>2</v>
      </c>
      <c r="X816" s="1"/>
      <c r="Y816" s="1" t="s">
        <v>1768</v>
      </c>
      <c r="Z816" s="1" t="s">
        <v>1813</v>
      </c>
      <c r="AA816" s="1" t="s">
        <v>1815</v>
      </c>
      <c r="AB816" s="1" t="s">
        <v>1824</v>
      </c>
      <c r="AC816" s="1" t="s">
        <v>1917</v>
      </c>
      <c r="AD816" s="1" t="s">
        <v>1941</v>
      </c>
      <c r="AE816" s="1"/>
      <c r="AF816">
        <v>1</v>
      </c>
      <c r="AG816" s="1" t="s">
        <v>2092</v>
      </c>
      <c r="AH816" s="1" t="s">
        <v>2263</v>
      </c>
      <c r="AI816" s="1"/>
      <c r="AJ816" s="1" t="s">
        <v>2264</v>
      </c>
      <c r="AK816" s="1" t="s">
        <v>2311</v>
      </c>
      <c r="AL816" s="1" t="s">
        <v>2402</v>
      </c>
      <c r="AM816" s="1" t="s">
        <v>2444</v>
      </c>
      <c r="AN816" s="3">
        <v>46244</v>
      </c>
      <c r="AO816" s="1" t="s">
        <v>2451</v>
      </c>
      <c r="AP816" s="1" t="s">
        <v>2589</v>
      </c>
      <c r="AQ816" s="1" t="s">
        <v>2811</v>
      </c>
      <c r="AR816" s="1" t="s">
        <v>2811</v>
      </c>
      <c r="AS816" s="1" t="s">
        <v>2814</v>
      </c>
      <c r="AT816" s="1" t="s">
        <v>1824</v>
      </c>
      <c r="AU816" s="1" t="s">
        <v>1917</v>
      </c>
      <c r="AV816" s="1" t="s">
        <v>2825</v>
      </c>
      <c r="AW816" s="1"/>
      <c r="AX816" s="1"/>
      <c r="AY816" s="1" t="s">
        <v>2829</v>
      </c>
      <c r="AZ816" s="1" t="s">
        <v>2829</v>
      </c>
      <c r="BA816" s="1" t="s">
        <v>2835</v>
      </c>
      <c r="BB816" s="1" t="s">
        <v>3059</v>
      </c>
      <c r="BC816" s="1"/>
      <c r="BD816">
        <v>11530</v>
      </c>
      <c r="BE816" s="1" t="s">
        <v>2814</v>
      </c>
      <c r="BF816">
        <v>723</v>
      </c>
      <c r="BG816">
        <v>2</v>
      </c>
      <c r="BH816" s="1" t="s">
        <v>2449</v>
      </c>
    </row>
    <row r="817" spans="1:60">
      <c r="A817" s="8">
        <v>136464</v>
      </c>
      <c r="B817" s="1" t="s">
        <v>2876</v>
      </c>
      <c r="C817" s="1" t="s">
        <v>3104</v>
      </c>
      <c r="D817" s="1" t="s">
        <v>922</v>
      </c>
      <c r="E817">
        <v>2</v>
      </c>
      <c r="F817" s="9" t="s">
        <v>3083</v>
      </c>
      <c r="G817" s="4">
        <v>5333333.3333299998</v>
      </c>
      <c r="I817" s="14">
        <f t="shared" si="12"/>
        <v>10666666.66666</v>
      </c>
      <c r="N817" s="1" t="s">
        <v>2441</v>
      </c>
      <c r="O817">
        <v>0</v>
      </c>
      <c r="P817" s="3">
        <v>46258</v>
      </c>
      <c r="Q817" s="1" t="s">
        <v>2465</v>
      </c>
      <c r="R817">
        <v>139715</v>
      </c>
      <c r="U817" s="1" t="s">
        <v>1675</v>
      </c>
      <c r="V817">
        <v>20</v>
      </c>
      <c r="W817">
        <v>1</v>
      </c>
      <c r="X817" s="1"/>
      <c r="Y817" s="1" t="s">
        <v>1769</v>
      </c>
      <c r="Z817" s="1" t="s">
        <v>1813</v>
      </c>
      <c r="AA817" s="1" t="s">
        <v>1815</v>
      </c>
      <c r="AB817" s="1" t="s">
        <v>1853</v>
      </c>
      <c r="AC817" s="1" t="s">
        <v>1924</v>
      </c>
      <c r="AD817" s="1" t="s">
        <v>1941</v>
      </c>
      <c r="AE817" s="1"/>
      <c r="AF817">
        <v>2</v>
      </c>
      <c r="AG817" s="1" t="s">
        <v>2207</v>
      </c>
      <c r="AH817" s="1" t="s">
        <v>2263</v>
      </c>
      <c r="AI817" s="1"/>
      <c r="AJ817" s="1" t="s">
        <v>2264</v>
      </c>
      <c r="AK817" s="1" t="s">
        <v>2207</v>
      </c>
      <c r="AL817" s="1" t="s">
        <v>1675</v>
      </c>
      <c r="AM817" s="1"/>
      <c r="AN817" s="3">
        <v>46258</v>
      </c>
      <c r="AO817" s="1" t="s">
        <v>2451</v>
      </c>
      <c r="AP817" s="1" t="s">
        <v>2752</v>
      </c>
      <c r="AQ817" s="1" t="s">
        <v>2811</v>
      </c>
      <c r="AR817" s="1" t="s">
        <v>2812</v>
      </c>
      <c r="AS817" s="1" t="s">
        <v>2816</v>
      </c>
      <c r="AT817" s="1" t="s">
        <v>1853</v>
      </c>
      <c r="AU817" s="1" t="s">
        <v>1924</v>
      </c>
      <c r="AV817" s="1" t="s">
        <v>2825</v>
      </c>
      <c r="AW817" s="1"/>
      <c r="AX817" s="1"/>
      <c r="AY817" s="1" t="s">
        <v>2829</v>
      </c>
      <c r="AZ817" s="1" t="s">
        <v>2829</v>
      </c>
      <c r="BA817" s="1" t="s">
        <v>2835</v>
      </c>
      <c r="BB817" s="1" t="s">
        <v>3059</v>
      </c>
      <c r="BC817" s="1"/>
      <c r="BD817">
        <v>4155</v>
      </c>
      <c r="BE817" s="1" t="s">
        <v>2816</v>
      </c>
      <c r="BF817">
        <v>123</v>
      </c>
      <c r="BG817">
        <v>1</v>
      </c>
      <c r="BH817" s="1" t="s">
        <v>2462</v>
      </c>
    </row>
    <row r="818" spans="1:60">
      <c r="A818" s="8">
        <v>136354</v>
      </c>
      <c r="B818" s="1" t="s">
        <v>2853</v>
      </c>
      <c r="C818" s="1" t="s">
        <v>3193</v>
      </c>
      <c r="D818" s="1" t="s">
        <v>757</v>
      </c>
      <c r="E818">
        <v>48</v>
      </c>
      <c r="F818" s="9" t="s">
        <v>3083</v>
      </c>
      <c r="G818" s="4">
        <v>5550000</v>
      </c>
      <c r="I818" s="14">
        <f t="shared" si="12"/>
        <v>266400000</v>
      </c>
      <c r="N818" s="1" t="s">
        <v>2441</v>
      </c>
      <c r="O818">
        <v>0</v>
      </c>
      <c r="P818" s="3">
        <v>46251</v>
      </c>
      <c r="Q818" s="1" t="s">
        <v>2458</v>
      </c>
      <c r="R818">
        <v>139623</v>
      </c>
      <c r="U818" s="1" t="s">
        <v>1547</v>
      </c>
      <c r="V818">
        <v>20</v>
      </c>
      <c r="W818">
        <v>4</v>
      </c>
      <c r="X818" s="1"/>
      <c r="Y818" s="1" t="s">
        <v>1798</v>
      </c>
      <c r="Z818" s="1" t="s">
        <v>1813</v>
      </c>
      <c r="AA818" s="1" t="s">
        <v>1815</v>
      </c>
      <c r="AB818" s="1" t="s">
        <v>1900</v>
      </c>
      <c r="AC818" s="1" t="s">
        <v>1919</v>
      </c>
      <c r="AD818" s="1" t="s">
        <v>1941</v>
      </c>
      <c r="AE818" s="1"/>
      <c r="AF818">
        <v>48</v>
      </c>
      <c r="AG818" s="1" t="s">
        <v>2148</v>
      </c>
      <c r="AH818" s="1" t="s">
        <v>2263</v>
      </c>
      <c r="AI818" s="1"/>
      <c r="AJ818" s="1" t="s">
        <v>2264</v>
      </c>
      <c r="AK818" s="1" t="s">
        <v>2335</v>
      </c>
      <c r="AL818" s="1" t="s">
        <v>2417</v>
      </c>
      <c r="AM818" s="1"/>
      <c r="AN818" s="3">
        <v>46251</v>
      </c>
      <c r="AO818" s="1" t="s">
        <v>2451</v>
      </c>
      <c r="AP818" s="1" t="s">
        <v>2665</v>
      </c>
      <c r="AQ818" s="1" t="s">
        <v>2811</v>
      </c>
      <c r="AR818" s="1" t="s">
        <v>2811</v>
      </c>
      <c r="AS818" s="1" t="s">
        <v>2816</v>
      </c>
      <c r="AT818" s="1" t="s">
        <v>1900</v>
      </c>
      <c r="AU818" s="1" t="s">
        <v>1919</v>
      </c>
      <c r="AV818" s="1" t="s">
        <v>2825</v>
      </c>
      <c r="AW818" s="1"/>
      <c r="AX818" s="1"/>
      <c r="AY818" s="1" t="s">
        <v>2829</v>
      </c>
      <c r="AZ818" s="1" t="s">
        <v>2829</v>
      </c>
      <c r="BA818" s="1" t="s">
        <v>2835</v>
      </c>
      <c r="BB818" s="1" t="s">
        <v>3059</v>
      </c>
      <c r="BC818" s="1"/>
      <c r="BD818">
        <v>1247</v>
      </c>
      <c r="BE818" s="1" t="s">
        <v>2816</v>
      </c>
      <c r="BF818">
        <v>629</v>
      </c>
      <c r="BG818">
        <v>4</v>
      </c>
      <c r="BH818" s="1" t="s">
        <v>2454</v>
      </c>
    </row>
    <row r="819" spans="1:60">
      <c r="A819" s="8">
        <v>136354</v>
      </c>
      <c r="B819" s="1" t="s">
        <v>2853</v>
      </c>
      <c r="C819" s="1" t="s">
        <v>3193</v>
      </c>
      <c r="D819" s="1" t="s">
        <v>758</v>
      </c>
      <c r="E819">
        <v>48</v>
      </c>
      <c r="F819" s="9" t="s">
        <v>3083</v>
      </c>
      <c r="G819" s="4">
        <v>5550000</v>
      </c>
      <c r="I819" s="14">
        <f t="shared" si="12"/>
        <v>266400000</v>
      </c>
      <c r="N819" s="1" t="s">
        <v>2441</v>
      </c>
      <c r="O819">
        <v>0</v>
      </c>
      <c r="P819" s="3">
        <v>46251</v>
      </c>
      <c r="Q819" s="1" t="s">
        <v>2458</v>
      </c>
      <c r="R819">
        <v>139623</v>
      </c>
      <c r="U819" s="1" t="s">
        <v>1547</v>
      </c>
      <c r="V819">
        <v>20</v>
      </c>
      <c r="W819">
        <v>5</v>
      </c>
      <c r="X819" s="1"/>
      <c r="Y819" s="1" t="s">
        <v>1798</v>
      </c>
      <c r="Z819" s="1" t="s">
        <v>1813</v>
      </c>
      <c r="AA819" s="1" t="s">
        <v>1815</v>
      </c>
      <c r="AB819" s="1" t="s">
        <v>1900</v>
      </c>
      <c r="AC819" s="1" t="s">
        <v>1919</v>
      </c>
      <c r="AD819" s="1" t="s">
        <v>1941</v>
      </c>
      <c r="AE819" s="1"/>
      <c r="AF819">
        <v>48</v>
      </c>
      <c r="AG819" s="1" t="s">
        <v>2148</v>
      </c>
      <c r="AH819" s="1" t="s">
        <v>2263</v>
      </c>
      <c r="AI819" s="1"/>
      <c r="AJ819" s="1" t="s">
        <v>2264</v>
      </c>
      <c r="AK819" s="1" t="s">
        <v>2335</v>
      </c>
      <c r="AL819" s="1" t="s">
        <v>2417</v>
      </c>
      <c r="AM819" s="1"/>
      <c r="AN819" s="3">
        <v>46251</v>
      </c>
      <c r="AO819" s="1" t="s">
        <v>2451</v>
      </c>
      <c r="AP819" s="1" t="s">
        <v>2665</v>
      </c>
      <c r="AQ819" s="1" t="s">
        <v>2811</v>
      </c>
      <c r="AR819" s="1" t="s">
        <v>2811</v>
      </c>
      <c r="AS819" s="1" t="s">
        <v>2816</v>
      </c>
      <c r="AT819" s="1" t="s">
        <v>1900</v>
      </c>
      <c r="AU819" s="1" t="s">
        <v>1919</v>
      </c>
      <c r="AV819" s="1" t="s">
        <v>2825</v>
      </c>
      <c r="AW819" s="1"/>
      <c r="AX819" s="1"/>
      <c r="AY819" s="1" t="s">
        <v>2829</v>
      </c>
      <c r="AZ819" s="1" t="s">
        <v>2829</v>
      </c>
      <c r="BA819" s="1" t="s">
        <v>2835</v>
      </c>
      <c r="BB819" s="1" t="s">
        <v>3059</v>
      </c>
      <c r="BC819" s="1"/>
      <c r="BD819">
        <v>1247</v>
      </c>
      <c r="BE819" s="1" t="s">
        <v>2816</v>
      </c>
      <c r="BF819">
        <v>629</v>
      </c>
      <c r="BG819">
        <v>5</v>
      </c>
      <c r="BH819" s="1" t="s">
        <v>2454</v>
      </c>
    </row>
    <row r="820" spans="1:60">
      <c r="A820" s="8">
        <v>136354</v>
      </c>
      <c r="B820" s="1" t="s">
        <v>2853</v>
      </c>
      <c r="C820" s="1" t="s">
        <v>3193</v>
      </c>
      <c r="D820" s="1" t="s">
        <v>758</v>
      </c>
      <c r="E820">
        <v>48</v>
      </c>
      <c r="F820" s="9" t="s">
        <v>3083</v>
      </c>
      <c r="G820" s="4">
        <v>5550000</v>
      </c>
      <c r="I820" s="14">
        <f t="shared" si="12"/>
        <v>266400000</v>
      </c>
      <c r="N820" s="1" t="s">
        <v>2441</v>
      </c>
      <c r="O820">
        <v>0</v>
      </c>
      <c r="P820" s="3">
        <v>46251</v>
      </c>
      <c r="Q820" s="1" t="s">
        <v>2458</v>
      </c>
      <c r="R820">
        <v>139623</v>
      </c>
      <c r="U820" s="1" t="s">
        <v>1547</v>
      </c>
      <c r="V820">
        <v>20</v>
      </c>
      <c r="W820">
        <v>6</v>
      </c>
      <c r="X820" s="1"/>
      <c r="Y820" s="1" t="s">
        <v>1798</v>
      </c>
      <c r="Z820" s="1" t="s">
        <v>1813</v>
      </c>
      <c r="AA820" s="1" t="s">
        <v>1815</v>
      </c>
      <c r="AB820" s="1" t="s">
        <v>1900</v>
      </c>
      <c r="AC820" s="1" t="s">
        <v>1919</v>
      </c>
      <c r="AD820" s="1" t="s">
        <v>1941</v>
      </c>
      <c r="AE820" s="1"/>
      <c r="AF820">
        <v>48</v>
      </c>
      <c r="AG820" s="1" t="s">
        <v>2148</v>
      </c>
      <c r="AH820" s="1" t="s">
        <v>2263</v>
      </c>
      <c r="AI820" s="1"/>
      <c r="AJ820" s="1" t="s">
        <v>2264</v>
      </c>
      <c r="AK820" s="1" t="s">
        <v>2335</v>
      </c>
      <c r="AL820" s="1" t="s">
        <v>2417</v>
      </c>
      <c r="AM820" s="1"/>
      <c r="AN820" s="3">
        <v>46251</v>
      </c>
      <c r="AO820" s="1" t="s">
        <v>2451</v>
      </c>
      <c r="AP820" s="1" t="s">
        <v>2665</v>
      </c>
      <c r="AQ820" s="1" t="s">
        <v>2811</v>
      </c>
      <c r="AR820" s="1" t="s">
        <v>2811</v>
      </c>
      <c r="AS820" s="1" t="s">
        <v>2816</v>
      </c>
      <c r="AT820" s="1" t="s">
        <v>1900</v>
      </c>
      <c r="AU820" s="1" t="s">
        <v>1919</v>
      </c>
      <c r="AV820" s="1" t="s">
        <v>2825</v>
      </c>
      <c r="AW820" s="1"/>
      <c r="AX820" s="1"/>
      <c r="AY820" s="1" t="s">
        <v>2829</v>
      </c>
      <c r="AZ820" s="1" t="s">
        <v>2829</v>
      </c>
      <c r="BA820" s="1" t="s">
        <v>2835</v>
      </c>
      <c r="BB820" s="1" t="s">
        <v>3059</v>
      </c>
      <c r="BC820" s="1"/>
      <c r="BD820">
        <v>1247</v>
      </c>
      <c r="BE820" s="1" t="s">
        <v>2816</v>
      </c>
      <c r="BF820">
        <v>629</v>
      </c>
      <c r="BG820">
        <v>6</v>
      </c>
      <c r="BH820" s="1" t="s">
        <v>2454</v>
      </c>
    </row>
    <row r="821" spans="1:60">
      <c r="A821" s="8">
        <v>136418</v>
      </c>
      <c r="B821" s="1" t="s">
        <v>2996</v>
      </c>
      <c r="C821" s="1" t="s">
        <v>3226</v>
      </c>
      <c r="D821" s="1" t="s">
        <v>859</v>
      </c>
      <c r="E821">
        <v>3</v>
      </c>
      <c r="F821" s="9" t="s">
        <v>3083</v>
      </c>
      <c r="G821" s="4">
        <v>5550000</v>
      </c>
      <c r="I821" s="14">
        <f t="shared" si="12"/>
        <v>16650000</v>
      </c>
      <c r="N821" s="1" t="s">
        <v>2441</v>
      </c>
      <c r="O821">
        <v>0</v>
      </c>
      <c r="P821" s="3">
        <v>46254</v>
      </c>
      <c r="Q821" s="1" t="s">
        <v>2462</v>
      </c>
      <c r="R821">
        <v>139704</v>
      </c>
      <c r="U821" s="1" t="s">
        <v>1644</v>
      </c>
      <c r="V821">
        <v>0</v>
      </c>
      <c r="W821">
        <v>1</v>
      </c>
      <c r="X821" s="1"/>
      <c r="Y821" s="1" t="s">
        <v>1765</v>
      </c>
      <c r="Z821" s="1" t="s">
        <v>1813</v>
      </c>
      <c r="AA821" s="1" t="s">
        <v>1815</v>
      </c>
      <c r="AB821" s="1" t="s">
        <v>1839</v>
      </c>
      <c r="AC821" s="1" t="s">
        <v>1918</v>
      </c>
      <c r="AD821" s="1" t="s">
        <v>1941</v>
      </c>
      <c r="AE821" s="1"/>
      <c r="AF821">
        <v>3</v>
      </c>
      <c r="AG821" s="1" t="s">
        <v>1644</v>
      </c>
      <c r="AH821" s="1" t="s">
        <v>2263</v>
      </c>
      <c r="AI821" s="1"/>
      <c r="AJ821" s="1" t="s">
        <v>2264</v>
      </c>
      <c r="AK821" s="1" t="s">
        <v>1644</v>
      </c>
      <c r="AL821" s="1" t="s">
        <v>1644</v>
      </c>
      <c r="AM821" s="1"/>
      <c r="AN821" s="3">
        <v>46254</v>
      </c>
      <c r="AO821" s="1" t="s">
        <v>2451</v>
      </c>
      <c r="AP821" s="1" t="s">
        <v>2713</v>
      </c>
      <c r="AQ821" s="1" t="s">
        <v>2811</v>
      </c>
      <c r="AR821" s="1" t="s">
        <v>2812</v>
      </c>
      <c r="AS821" s="1" t="s">
        <v>2815</v>
      </c>
      <c r="AT821" s="1" t="s">
        <v>1839</v>
      </c>
      <c r="AU821" s="1" t="s">
        <v>1918</v>
      </c>
      <c r="AV821" s="1" t="s">
        <v>2825</v>
      </c>
      <c r="AW821" s="1"/>
      <c r="AX821" s="1"/>
      <c r="AY821" s="1" t="s">
        <v>2829</v>
      </c>
      <c r="AZ821" s="1" t="s">
        <v>2829</v>
      </c>
      <c r="BA821" s="1" t="s">
        <v>2835</v>
      </c>
      <c r="BB821" s="1" t="s">
        <v>3064</v>
      </c>
      <c r="BC821" s="1"/>
      <c r="BD821">
        <v>31403</v>
      </c>
      <c r="BE821" s="1" t="s">
        <v>2815</v>
      </c>
      <c r="BF821">
        <v>7284</v>
      </c>
      <c r="BG821">
        <v>1</v>
      </c>
      <c r="BH821" s="1" t="s">
        <v>2462</v>
      </c>
    </row>
    <row r="822" spans="1:60">
      <c r="A822" s="8">
        <v>136307</v>
      </c>
      <c r="B822" s="1" t="s">
        <v>2838</v>
      </c>
      <c r="C822" s="1" t="s">
        <v>3089</v>
      </c>
      <c r="D822" s="1" t="s">
        <v>668</v>
      </c>
      <c r="E822">
        <v>1</v>
      </c>
      <c r="F822" s="9" t="s">
        <v>3083</v>
      </c>
      <c r="G822" s="4">
        <v>5601024</v>
      </c>
      <c r="I822" s="14">
        <f t="shared" si="12"/>
        <v>5601024</v>
      </c>
      <c r="N822" s="1" t="s">
        <v>2441</v>
      </c>
      <c r="O822">
        <v>0</v>
      </c>
      <c r="P822" s="3">
        <v>46247</v>
      </c>
      <c r="Q822" s="1" t="s">
        <v>2457</v>
      </c>
      <c r="R822">
        <v>139454</v>
      </c>
      <c r="U822" s="1" t="s">
        <v>1483</v>
      </c>
      <c r="V822">
        <v>20</v>
      </c>
      <c r="W822">
        <v>1</v>
      </c>
      <c r="X822" s="1"/>
      <c r="Y822" s="1" t="s">
        <v>1764</v>
      </c>
      <c r="Z822" s="1" t="s">
        <v>1813</v>
      </c>
      <c r="AA822" s="1" t="s">
        <v>1815</v>
      </c>
      <c r="AB822" s="1" t="s">
        <v>1821</v>
      </c>
      <c r="AC822" s="1" t="s">
        <v>1916</v>
      </c>
      <c r="AD822" s="1" t="s">
        <v>1941</v>
      </c>
      <c r="AE822" s="1"/>
      <c r="AF822">
        <v>1</v>
      </c>
      <c r="AG822" s="1" t="s">
        <v>2116</v>
      </c>
      <c r="AH822" s="1" t="s">
        <v>2263</v>
      </c>
      <c r="AI822" s="1"/>
      <c r="AJ822" s="1" t="s">
        <v>2264</v>
      </c>
      <c r="AK822" s="1" t="s">
        <v>2116</v>
      </c>
      <c r="AL822" s="1" t="s">
        <v>1483</v>
      </c>
      <c r="AM822" s="1" t="s">
        <v>2444</v>
      </c>
      <c r="AN822" s="3">
        <v>46247</v>
      </c>
      <c r="AO822" s="1" t="s">
        <v>2451</v>
      </c>
      <c r="AP822" s="1" t="s">
        <v>2624</v>
      </c>
      <c r="AQ822" s="1" t="s">
        <v>2811</v>
      </c>
      <c r="AR822" s="1" t="s">
        <v>2811</v>
      </c>
      <c r="AS822" s="1" t="s">
        <v>2814</v>
      </c>
      <c r="AT822" s="1" t="s">
        <v>1821</v>
      </c>
      <c r="AU822" s="1" t="s">
        <v>1916</v>
      </c>
      <c r="AV822" s="1" t="s">
        <v>2825</v>
      </c>
      <c r="AW822" s="1"/>
      <c r="AX822" s="1"/>
      <c r="AY822" s="1" t="s">
        <v>2829</v>
      </c>
      <c r="AZ822" s="1" t="s">
        <v>2829</v>
      </c>
      <c r="BA822" s="1" t="s">
        <v>2835</v>
      </c>
      <c r="BB822" s="1" t="s">
        <v>3059</v>
      </c>
      <c r="BC822" s="1"/>
      <c r="BD822">
        <v>1265</v>
      </c>
      <c r="BE822" s="1" t="s">
        <v>2814</v>
      </c>
      <c r="BF822">
        <v>973</v>
      </c>
      <c r="BG822">
        <v>1</v>
      </c>
      <c r="BH822" s="1" t="s">
        <v>2449</v>
      </c>
    </row>
    <row r="823" spans="1:60">
      <c r="A823" s="8">
        <v>136219</v>
      </c>
      <c r="B823" s="1" t="s">
        <v>2904</v>
      </c>
      <c r="C823" s="1" t="s">
        <v>3137</v>
      </c>
      <c r="D823" s="1" t="s">
        <v>431</v>
      </c>
      <c r="E823">
        <v>1</v>
      </c>
      <c r="F823" s="9" t="s">
        <v>3083</v>
      </c>
      <c r="G823" s="4">
        <v>5614000</v>
      </c>
      <c r="I823" s="14">
        <f t="shared" si="12"/>
        <v>5614000</v>
      </c>
      <c r="N823" s="1" t="s">
        <v>2441</v>
      </c>
      <c r="O823">
        <v>0</v>
      </c>
      <c r="P823" s="3">
        <v>46241</v>
      </c>
      <c r="Q823" s="1" t="s">
        <v>2453</v>
      </c>
      <c r="R823">
        <v>139100</v>
      </c>
      <c r="U823" s="1" t="s">
        <v>1320</v>
      </c>
      <c r="V823">
        <v>20</v>
      </c>
      <c r="W823">
        <v>11</v>
      </c>
      <c r="X823" s="1"/>
      <c r="Y823" s="1" t="s">
        <v>1768</v>
      </c>
      <c r="Z823" s="1" t="s">
        <v>1813</v>
      </c>
      <c r="AA823" s="1" t="s">
        <v>1817</v>
      </c>
      <c r="AB823" s="1" t="s">
        <v>1870</v>
      </c>
      <c r="AC823" s="1" t="s">
        <v>1931</v>
      </c>
      <c r="AD823" s="1" t="s">
        <v>1941</v>
      </c>
      <c r="AE823" s="1"/>
      <c r="AF823">
        <v>0</v>
      </c>
      <c r="AG823" s="1" t="s">
        <v>1350</v>
      </c>
      <c r="AH823" s="1" t="s">
        <v>2263</v>
      </c>
      <c r="AI823" s="1"/>
      <c r="AJ823" s="1" t="s">
        <v>2266</v>
      </c>
      <c r="AK823" s="1" t="s">
        <v>2300</v>
      </c>
      <c r="AL823" s="1" t="s">
        <v>2395</v>
      </c>
      <c r="AM823" s="1"/>
      <c r="AN823" s="3">
        <v>46241</v>
      </c>
      <c r="AO823" s="1" t="s">
        <v>2451</v>
      </c>
      <c r="AP823" s="1" t="s">
        <v>2554</v>
      </c>
      <c r="AQ823" s="1" t="s">
        <v>2811</v>
      </c>
      <c r="AR823" s="1" t="s">
        <v>2811</v>
      </c>
      <c r="AS823" s="1" t="s">
        <v>2818</v>
      </c>
      <c r="AT823" s="1" t="s">
        <v>1870</v>
      </c>
      <c r="AU823" s="1" t="s">
        <v>1931</v>
      </c>
      <c r="AV823" s="1" t="s">
        <v>2825</v>
      </c>
      <c r="AW823" s="1"/>
      <c r="AX823" s="1"/>
      <c r="AY823" s="1" t="s">
        <v>2833</v>
      </c>
      <c r="AZ823" s="1" t="s">
        <v>2830</v>
      </c>
      <c r="BA823" s="1" t="s">
        <v>2837</v>
      </c>
      <c r="BB823" s="1" t="s">
        <v>3063</v>
      </c>
      <c r="BC823" s="1"/>
      <c r="BD823">
        <v>22417</v>
      </c>
      <c r="BE823" s="1" t="s">
        <v>2818</v>
      </c>
      <c r="BF823">
        <v>2633</v>
      </c>
      <c r="BG823">
        <v>11</v>
      </c>
      <c r="BH823" s="1" t="s">
        <v>2451</v>
      </c>
    </row>
    <row r="824" spans="1:60">
      <c r="A824" s="8">
        <v>136311</v>
      </c>
      <c r="B824" s="1" t="s">
        <v>2907</v>
      </c>
      <c r="C824" s="1" t="s">
        <v>3150</v>
      </c>
      <c r="D824" s="1" t="s">
        <v>678</v>
      </c>
      <c r="E824">
        <v>1</v>
      </c>
      <c r="F824" s="9" t="s">
        <v>3083</v>
      </c>
      <c r="G824" s="4">
        <v>5900000</v>
      </c>
      <c r="I824" s="14">
        <f t="shared" si="12"/>
        <v>5900000</v>
      </c>
      <c r="N824" s="1" t="s">
        <v>2441</v>
      </c>
      <c r="O824">
        <v>0</v>
      </c>
      <c r="P824" s="3">
        <v>46247</v>
      </c>
      <c r="Q824" s="1" t="s">
        <v>2457</v>
      </c>
      <c r="R824">
        <v>139474</v>
      </c>
      <c r="U824" s="1" t="s">
        <v>1489</v>
      </c>
      <c r="V824">
        <v>0</v>
      </c>
      <c r="W824">
        <v>1</v>
      </c>
      <c r="X824" s="1"/>
      <c r="Y824" s="1" t="s">
        <v>1768</v>
      </c>
      <c r="Z824" s="1" t="s">
        <v>1813</v>
      </c>
      <c r="AA824" s="1" t="s">
        <v>1817</v>
      </c>
      <c r="AB824" s="1" t="s">
        <v>1870</v>
      </c>
      <c r="AC824" s="1" t="s">
        <v>1930</v>
      </c>
      <c r="AD824" s="1" t="s">
        <v>1941</v>
      </c>
      <c r="AE824" s="1"/>
      <c r="AF824">
        <v>1</v>
      </c>
      <c r="AG824" s="1" t="s">
        <v>1489</v>
      </c>
      <c r="AH824" s="1" t="s">
        <v>2263</v>
      </c>
      <c r="AI824" s="1"/>
      <c r="AJ824" s="1" t="s">
        <v>2266</v>
      </c>
      <c r="AK824" s="1" t="s">
        <v>1489</v>
      </c>
      <c r="AL824" s="1" t="s">
        <v>1489</v>
      </c>
      <c r="AM824" s="1" t="s">
        <v>2444</v>
      </c>
      <c r="AN824" s="3">
        <v>46247</v>
      </c>
      <c r="AO824" s="1" t="s">
        <v>2451</v>
      </c>
      <c r="AP824" s="1" t="s">
        <v>2628</v>
      </c>
      <c r="AQ824" s="1" t="s">
        <v>2811</v>
      </c>
      <c r="AR824" s="1" t="s">
        <v>2811</v>
      </c>
      <c r="AS824" s="1" t="s">
        <v>2818</v>
      </c>
      <c r="AT824" s="1" t="s">
        <v>1870</v>
      </c>
      <c r="AU824" s="1" t="s">
        <v>1930</v>
      </c>
      <c r="AV824" s="1" t="s">
        <v>2825</v>
      </c>
      <c r="AW824" s="1"/>
      <c r="AX824" s="1"/>
      <c r="AY824" s="1" t="s">
        <v>2829</v>
      </c>
      <c r="AZ824" s="1" t="s">
        <v>2829</v>
      </c>
      <c r="BA824" s="1" t="s">
        <v>2837</v>
      </c>
      <c r="BB824" s="1" t="s">
        <v>3072</v>
      </c>
      <c r="BC824" s="1"/>
      <c r="BD824">
        <v>22419</v>
      </c>
      <c r="BE824" s="1" t="s">
        <v>2818</v>
      </c>
      <c r="BF824">
        <v>2515</v>
      </c>
      <c r="BG824">
        <v>1</v>
      </c>
      <c r="BH824" s="1" t="s">
        <v>2451</v>
      </c>
    </row>
    <row r="825" spans="1:60">
      <c r="A825" s="8">
        <v>136070</v>
      </c>
      <c r="B825" s="1" t="s">
        <v>2846</v>
      </c>
      <c r="C825" s="1" t="s">
        <v>3089</v>
      </c>
      <c r="D825" s="1" t="s">
        <v>90</v>
      </c>
      <c r="E825">
        <v>1</v>
      </c>
      <c r="F825" s="9" t="s">
        <v>3083</v>
      </c>
      <c r="G825" s="4">
        <v>5908382.4000000004</v>
      </c>
      <c r="I825" s="14">
        <f t="shared" si="12"/>
        <v>5908382.4000000004</v>
      </c>
      <c r="N825" s="1" t="s">
        <v>2441</v>
      </c>
      <c r="O825">
        <v>0</v>
      </c>
      <c r="P825" s="3">
        <v>46237</v>
      </c>
      <c r="Q825" s="1" t="s">
        <v>2445</v>
      </c>
      <c r="R825">
        <v>139305</v>
      </c>
      <c r="U825" s="1" t="s">
        <v>1077</v>
      </c>
      <c r="V825">
        <v>20</v>
      </c>
      <c r="W825">
        <v>4</v>
      </c>
      <c r="X825" s="1"/>
      <c r="Y825" s="1" t="s">
        <v>1764</v>
      </c>
      <c r="Z825" s="1" t="s">
        <v>1813</v>
      </c>
      <c r="AA825" s="1" t="s">
        <v>1815</v>
      </c>
      <c r="AB825" s="1" t="s">
        <v>1821</v>
      </c>
      <c r="AC825" s="1" t="s">
        <v>1916</v>
      </c>
      <c r="AD825" s="1" t="s">
        <v>1941</v>
      </c>
      <c r="AE825" s="1"/>
      <c r="AF825">
        <v>1</v>
      </c>
      <c r="AG825" s="1" t="s">
        <v>1963</v>
      </c>
      <c r="AH825" s="1" t="s">
        <v>2263</v>
      </c>
      <c r="AI825" s="1"/>
      <c r="AJ825" s="1" t="s">
        <v>2264</v>
      </c>
      <c r="AK825" s="1" t="s">
        <v>2272</v>
      </c>
      <c r="AL825" s="1" t="s">
        <v>2374</v>
      </c>
      <c r="AM825" s="1" t="s">
        <v>2444</v>
      </c>
      <c r="AN825" s="3">
        <v>46237</v>
      </c>
      <c r="AO825" s="1" t="s">
        <v>2451</v>
      </c>
      <c r="AP825" s="1" t="s">
        <v>2480</v>
      </c>
      <c r="AQ825" s="1" t="s">
        <v>2811</v>
      </c>
      <c r="AR825" s="1" t="s">
        <v>2811</v>
      </c>
      <c r="AS825" s="1" t="s">
        <v>2814</v>
      </c>
      <c r="AT825" s="1" t="s">
        <v>1821</v>
      </c>
      <c r="AU825" s="1" t="s">
        <v>1916</v>
      </c>
      <c r="AV825" s="1" t="s">
        <v>2825</v>
      </c>
      <c r="AW825" s="1"/>
      <c r="AX825" s="1"/>
      <c r="AY825" s="1" t="s">
        <v>2829</v>
      </c>
      <c r="AZ825" s="1" t="s">
        <v>2829</v>
      </c>
      <c r="BA825" s="1" t="s">
        <v>2835</v>
      </c>
      <c r="BB825" s="1" t="s">
        <v>3059</v>
      </c>
      <c r="BC825" s="1"/>
      <c r="BD825">
        <v>1265</v>
      </c>
      <c r="BE825" s="1" t="s">
        <v>2814</v>
      </c>
      <c r="BF825">
        <v>2566</v>
      </c>
      <c r="BG825">
        <v>4</v>
      </c>
      <c r="BH825" s="1" t="s">
        <v>3258</v>
      </c>
    </row>
    <row r="826" spans="1:60">
      <c r="A826" s="8">
        <v>136420</v>
      </c>
      <c r="B826" s="1" t="s">
        <v>2852</v>
      </c>
      <c r="C826" s="1" t="s">
        <v>2650</v>
      </c>
      <c r="D826" s="1" t="s">
        <v>863</v>
      </c>
      <c r="E826">
        <v>1</v>
      </c>
      <c r="F826" s="9" t="s">
        <v>3083</v>
      </c>
      <c r="G826" s="4">
        <v>5945000</v>
      </c>
      <c r="I826" s="14">
        <f t="shared" si="12"/>
        <v>5945000</v>
      </c>
      <c r="N826" s="1" t="s">
        <v>2441</v>
      </c>
      <c r="O826">
        <v>0</v>
      </c>
      <c r="P826" s="3">
        <v>46254</v>
      </c>
      <c r="Q826" s="1" t="s">
        <v>2462</v>
      </c>
      <c r="R826">
        <v>139682</v>
      </c>
      <c r="U826" s="1" t="s">
        <v>1645</v>
      </c>
      <c r="V826">
        <v>0</v>
      </c>
      <c r="W826">
        <v>1</v>
      </c>
      <c r="X826" s="1"/>
      <c r="Y826" s="1" t="s">
        <v>1772</v>
      </c>
      <c r="Z826" s="1" t="s">
        <v>1813</v>
      </c>
      <c r="AA826" s="1" t="s">
        <v>1815</v>
      </c>
      <c r="AB826" s="1" t="s">
        <v>1882</v>
      </c>
      <c r="AC826" s="1" t="s">
        <v>1918</v>
      </c>
      <c r="AD826" s="1" t="s">
        <v>1941</v>
      </c>
      <c r="AE826" s="1"/>
      <c r="AF826">
        <v>0</v>
      </c>
      <c r="AG826" s="1" t="s">
        <v>1350</v>
      </c>
      <c r="AH826" s="1" t="s">
        <v>2263</v>
      </c>
      <c r="AI826" s="1"/>
      <c r="AJ826" s="1" t="s">
        <v>2264</v>
      </c>
      <c r="AK826" s="1" t="s">
        <v>1645</v>
      </c>
      <c r="AL826" s="1" t="s">
        <v>1645</v>
      </c>
      <c r="AM826" s="1"/>
      <c r="AN826" s="3">
        <v>46254</v>
      </c>
      <c r="AO826" s="1" t="s">
        <v>2451</v>
      </c>
      <c r="AP826" s="1" t="s">
        <v>2715</v>
      </c>
      <c r="AQ826" s="1" t="s">
        <v>2811</v>
      </c>
      <c r="AR826" s="1" t="s">
        <v>2811</v>
      </c>
      <c r="AS826" s="1" t="s">
        <v>2815</v>
      </c>
      <c r="AT826" s="1" t="s">
        <v>1882</v>
      </c>
      <c r="AU826" s="1" t="s">
        <v>1918</v>
      </c>
      <c r="AV826" s="1" t="s">
        <v>2825</v>
      </c>
      <c r="AW826" s="1"/>
      <c r="AX826" s="1"/>
      <c r="AY826" s="1" t="s">
        <v>2830</v>
      </c>
      <c r="AZ826" s="1" t="s">
        <v>2830</v>
      </c>
      <c r="BA826" s="1" t="s">
        <v>2835</v>
      </c>
      <c r="BB826" s="1" t="s">
        <v>3064</v>
      </c>
      <c r="BC826" s="1"/>
      <c r="BD826">
        <v>4276</v>
      </c>
      <c r="BE826" s="1" t="s">
        <v>2815</v>
      </c>
      <c r="BF826">
        <v>3726</v>
      </c>
      <c r="BG826">
        <v>1</v>
      </c>
      <c r="BH826" s="1" t="s">
        <v>2451</v>
      </c>
    </row>
    <row r="827" spans="1:60">
      <c r="A827" s="8">
        <v>136335</v>
      </c>
      <c r="B827" s="1" t="s">
        <v>2852</v>
      </c>
      <c r="C827" s="1" t="s">
        <v>2650</v>
      </c>
      <c r="D827" s="1" t="s">
        <v>722</v>
      </c>
      <c r="E827">
        <v>1</v>
      </c>
      <c r="F827" s="9" t="s">
        <v>3083</v>
      </c>
      <c r="G827" s="4">
        <v>5995000</v>
      </c>
      <c r="I827" s="14">
        <f t="shared" si="12"/>
        <v>5995000</v>
      </c>
      <c r="N827" s="1" t="s">
        <v>2441</v>
      </c>
      <c r="O827">
        <v>0</v>
      </c>
      <c r="P827" s="3">
        <v>46251</v>
      </c>
      <c r="Q827" s="1" t="s">
        <v>2458</v>
      </c>
      <c r="R827">
        <v>139556</v>
      </c>
      <c r="U827" s="1" t="s">
        <v>1523</v>
      </c>
      <c r="V827">
        <v>0</v>
      </c>
      <c r="W827">
        <v>1</v>
      </c>
      <c r="X827" s="1"/>
      <c r="Y827" s="1" t="s">
        <v>1772</v>
      </c>
      <c r="Z827" s="1" t="s">
        <v>1813</v>
      </c>
      <c r="AA827" s="1" t="s">
        <v>1815</v>
      </c>
      <c r="AB827" s="1" t="s">
        <v>1882</v>
      </c>
      <c r="AC827" s="1" t="s">
        <v>1919</v>
      </c>
      <c r="AD827" s="1" t="s">
        <v>1941</v>
      </c>
      <c r="AE827" s="1"/>
      <c r="AF827">
        <v>0</v>
      </c>
      <c r="AG827" s="1" t="s">
        <v>1350</v>
      </c>
      <c r="AH827" s="1" t="s">
        <v>2263</v>
      </c>
      <c r="AI827" s="1"/>
      <c r="AJ827" s="1" t="s">
        <v>2264</v>
      </c>
      <c r="AK827" s="1" t="s">
        <v>1523</v>
      </c>
      <c r="AL827" s="1" t="s">
        <v>1523</v>
      </c>
      <c r="AM827" s="1" t="s">
        <v>2444</v>
      </c>
      <c r="AN827" s="3">
        <v>46251</v>
      </c>
      <c r="AO827" s="1" t="s">
        <v>2451</v>
      </c>
      <c r="AP827" s="1" t="s">
        <v>2650</v>
      </c>
      <c r="AQ827" s="1" t="s">
        <v>2811</v>
      </c>
      <c r="AR827" s="1" t="s">
        <v>2811</v>
      </c>
      <c r="AS827" s="1" t="s">
        <v>2816</v>
      </c>
      <c r="AT827" s="1" t="s">
        <v>1882</v>
      </c>
      <c r="AU827" s="1" t="s">
        <v>1919</v>
      </c>
      <c r="AV827" s="1" t="s">
        <v>2825</v>
      </c>
      <c r="AW827" s="1"/>
      <c r="AX827" s="1"/>
      <c r="AY827" s="1" t="s">
        <v>2830</v>
      </c>
      <c r="AZ827" s="1" t="s">
        <v>2830</v>
      </c>
      <c r="BA827" s="1" t="s">
        <v>2835</v>
      </c>
      <c r="BB827" s="1" t="s">
        <v>3059</v>
      </c>
      <c r="BC827" s="1"/>
      <c r="BD827">
        <v>4276</v>
      </c>
      <c r="BE827" s="1" t="s">
        <v>2816</v>
      </c>
      <c r="BF827">
        <v>3726</v>
      </c>
      <c r="BG827">
        <v>1</v>
      </c>
      <c r="BH827" s="1" t="s">
        <v>2451</v>
      </c>
    </row>
    <row r="828" spans="1:60" ht="42.75">
      <c r="A828" s="8">
        <v>136292</v>
      </c>
      <c r="B828" s="1" t="s">
        <v>2945</v>
      </c>
      <c r="C828" s="1" t="s">
        <v>3096</v>
      </c>
      <c r="D828" s="2" t="s">
        <v>647</v>
      </c>
      <c r="E828">
        <v>1</v>
      </c>
      <c r="F828" s="9" t="s">
        <v>3083</v>
      </c>
      <c r="G828" s="4">
        <v>6000000</v>
      </c>
      <c r="I828" s="14">
        <f t="shared" si="12"/>
        <v>6000000</v>
      </c>
      <c r="N828" s="1" t="s">
        <v>2441</v>
      </c>
      <c r="O828">
        <v>0</v>
      </c>
      <c r="P828" s="3">
        <v>46247</v>
      </c>
      <c r="Q828" s="1" t="s">
        <v>2457</v>
      </c>
      <c r="R828">
        <v>139369</v>
      </c>
      <c r="U828" s="1" t="s">
        <v>1466</v>
      </c>
      <c r="V828">
        <v>0</v>
      </c>
      <c r="W828">
        <v>1</v>
      </c>
      <c r="X828" s="1"/>
      <c r="Y828" s="1" t="s">
        <v>1768</v>
      </c>
      <c r="Z828" s="1" t="s">
        <v>1813</v>
      </c>
      <c r="AA828" s="1" t="s">
        <v>1815</v>
      </c>
      <c r="AB828" s="1" t="s">
        <v>1827</v>
      </c>
      <c r="AC828" s="1" t="s">
        <v>1921</v>
      </c>
      <c r="AD828" s="1" t="s">
        <v>1941</v>
      </c>
      <c r="AE828" s="1"/>
      <c r="AF828">
        <v>1</v>
      </c>
      <c r="AG828" s="1" t="s">
        <v>1466</v>
      </c>
      <c r="AH828" s="1" t="s">
        <v>2263</v>
      </c>
      <c r="AI828" s="1"/>
      <c r="AJ828" s="1" t="s">
        <v>2264</v>
      </c>
      <c r="AK828" s="1" t="s">
        <v>1466</v>
      </c>
      <c r="AL828" s="1" t="s">
        <v>1466</v>
      </c>
      <c r="AM828" s="1" t="s">
        <v>2444</v>
      </c>
      <c r="AN828" s="3">
        <v>46247</v>
      </c>
      <c r="AO828" s="1" t="s">
        <v>2451</v>
      </c>
      <c r="AP828" s="1" t="s">
        <v>2611</v>
      </c>
      <c r="AQ828" s="1" t="s">
        <v>2811</v>
      </c>
      <c r="AR828" s="1" t="s">
        <v>2811</v>
      </c>
      <c r="AS828" s="1" t="s">
        <v>2814</v>
      </c>
      <c r="AT828" s="1" t="s">
        <v>1827</v>
      </c>
      <c r="AU828" s="1" t="s">
        <v>1921</v>
      </c>
      <c r="AV828" s="1" t="s">
        <v>2825</v>
      </c>
      <c r="AW828" s="1"/>
      <c r="AX828" s="1"/>
      <c r="AY828" s="1" t="s">
        <v>2829</v>
      </c>
      <c r="AZ828" s="1" t="s">
        <v>2829</v>
      </c>
      <c r="BA828" s="1" t="s">
        <v>2835</v>
      </c>
      <c r="BB828" s="1" t="s">
        <v>3059</v>
      </c>
      <c r="BC828" s="1"/>
      <c r="BD828">
        <v>14862</v>
      </c>
      <c r="BE828" s="1" t="s">
        <v>2814</v>
      </c>
      <c r="BF828">
        <v>5586</v>
      </c>
      <c r="BG828">
        <v>1</v>
      </c>
      <c r="BH828" s="1" t="s">
        <v>2445</v>
      </c>
    </row>
    <row r="829" spans="1:60">
      <c r="A829" s="8">
        <v>136301</v>
      </c>
      <c r="B829" s="1" t="s">
        <v>2951</v>
      </c>
      <c r="C829" s="1" t="s">
        <v>3185</v>
      </c>
      <c r="D829" s="1" t="s">
        <v>662</v>
      </c>
      <c r="E829">
        <v>1</v>
      </c>
      <c r="F829" s="9" t="s">
        <v>3083</v>
      </c>
      <c r="G829" s="4">
        <v>6000000</v>
      </c>
      <c r="I829" s="14">
        <f t="shared" si="12"/>
        <v>6000000</v>
      </c>
      <c r="N829" s="1" t="s">
        <v>2441</v>
      </c>
      <c r="O829">
        <v>0</v>
      </c>
      <c r="P829" s="3">
        <v>46247</v>
      </c>
      <c r="Q829" s="1" t="s">
        <v>2457</v>
      </c>
      <c r="R829">
        <v>139423</v>
      </c>
      <c r="U829" s="1" t="s">
        <v>1478</v>
      </c>
      <c r="V829">
        <v>20</v>
      </c>
      <c r="W829">
        <v>1</v>
      </c>
      <c r="X829" s="1"/>
      <c r="Y829" s="1" t="s">
        <v>1773</v>
      </c>
      <c r="Z829" s="1" t="s">
        <v>1813</v>
      </c>
      <c r="AA829" s="1" t="s">
        <v>1815</v>
      </c>
      <c r="AB829" s="1" t="s">
        <v>1830</v>
      </c>
      <c r="AC829" s="1" t="s">
        <v>1921</v>
      </c>
      <c r="AD829" s="1" t="s">
        <v>1941</v>
      </c>
      <c r="AE829" s="1"/>
      <c r="AF829">
        <v>1</v>
      </c>
      <c r="AG829" s="1" t="s">
        <v>1466</v>
      </c>
      <c r="AH829" s="1" t="s">
        <v>2263</v>
      </c>
      <c r="AI829" s="1"/>
      <c r="AJ829" s="1" t="s">
        <v>2264</v>
      </c>
      <c r="AK829" s="1" t="s">
        <v>1466</v>
      </c>
      <c r="AL829" s="1" t="s">
        <v>1478</v>
      </c>
      <c r="AM829" s="1" t="s">
        <v>2444</v>
      </c>
      <c r="AN829" s="3">
        <v>46247</v>
      </c>
      <c r="AO829" s="1" t="s">
        <v>2451</v>
      </c>
      <c r="AP829" s="1" t="s">
        <v>2621</v>
      </c>
      <c r="AQ829" s="1" t="s">
        <v>2811</v>
      </c>
      <c r="AR829" s="1" t="s">
        <v>2811</v>
      </c>
      <c r="AS829" s="1" t="s">
        <v>2814</v>
      </c>
      <c r="AT829" s="1" t="s">
        <v>1830</v>
      </c>
      <c r="AU829" s="1" t="s">
        <v>1921</v>
      </c>
      <c r="AV829" s="1" t="s">
        <v>2825</v>
      </c>
      <c r="AW829" s="1"/>
      <c r="AX829" s="1"/>
      <c r="AY829" s="1" t="s">
        <v>2829</v>
      </c>
      <c r="AZ829" s="1" t="s">
        <v>2829</v>
      </c>
      <c r="BA829" s="1" t="s">
        <v>2835</v>
      </c>
      <c r="BB829" s="1" t="s">
        <v>3059</v>
      </c>
      <c r="BC829" s="1"/>
      <c r="BD829">
        <v>14417</v>
      </c>
      <c r="BE829" s="1" t="s">
        <v>2814</v>
      </c>
      <c r="BF829">
        <v>5823</v>
      </c>
      <c r="BG829">
        <v>1</v>
      </c>
      <c r="BH829" s="1" t="s">
        <v>2447</v>
      </c>
    </row>
    <row r="830" spans="1:60">
      <c r="A830" s="8">
        <v>136442</v>
      </c>
      <c r="B830" s="1" t="s">
        <v>3013</v>
      </c>
      <c r="C830" s="1" t="s">
        <v>3096</v>
      </c>
      <c r="D830" s="1" t="s">
        <v>889</v>
      </c>
      <c r="E830">
        <v>1</v>
      </c>
      <c r="F830" s="9" t="s">
        <v>3083</v>
      </c>
      <c r="G830" s="4">
        <v>6000000</v>
      </c>
      <c r="I830" s="14">
        <f t="shared" si="12"/>
        <v>6000000</v>
      </c>
      <c r="N830" s="1" t="s">
        <v>2441</v>
      </c>
      <c r="O830">
        <v>0</v>
      </c>
      <c r="P830" s="3">
        <v>46254</v>
      </c>
      <c r="Q830" s="1" t="s">
        <v>2462</v>
      </c>
      <c r="R830">
        <v>139612</v>
      </c>
      <c r="U830" s="1" t="s">
        <v>1466</v>
      </c>
      <c r="V830">
        <v>0</v>
      </c>
      <c r="W830">
        <v>1</v>
      </c>
      <c r="X830" s="1"/>
      <c r="Y830" s="1" t="s">
        <v>1768</v>
      </c>
      <c r="Z830" s="1" t="s">
        <v>1813</v>
      </c>
      <c r="AA830" s="1" t="s">
        <v>1815</v>
      </c>
      <c r="AB830" s="1" t="s">
        <v>1827</v>
      </c>
      <c r="AC830" s="1" t="s">
        <v>1921</v>
      </c>
      <c r="AD830" s="1" t="s">
        <v>1941</v>
      </c>
      <c r="AE830" s="1"/>
      <c r="AF830">
        <v>1</v>
      </c>
      <c r="AG830" s="1" t="s">
        <v>1466</v>
      </c>
      <c r="AH830" s="1" t="s">
        <v>2263</v>
      </c>
      <c r="AI830" s="1"/>
      <c r="AJ830" s="1" t="s">
        <v>2264</v>
      </c>
      <c r="AK830" s="1" t="s">
        <v>1466</v>
      </c>
      <c r="AL830" s="1" t="s">
        <v>1466</v>
      </c>
      <c r="AM830" s="1" t="s">
        <v>2444</v>
      </c>
      <c r="AN830" s="3">
        <v>46254</v>
      </c>
      <c r="AO830" s="1" t="s">
        <v>2451</v>
      </c>
      <c r="AP830" s="1" t="s">
        <v>2730</v>
      </c>
      <c r="AQ830" s="1" t="s">
        <v>2811</v>
      </c>
      <c r="AR830" s="1" t="s">
        <v>2811</v>
      </c>
      <c r="AS830" s="1" t="s">
        <v>2814</v>
      </c>
      <c r="AT830" s="1" t="s">
        <v>1827</v>
      </c>
      <c r="AU830" s="1" t="s">
        <v>1921</v>
      </c>
      <c r="AV830" s="1" t="s">
        <v>2825</v>
      </c>
      <c r="AW830" s="1"/>
      <c r="AX830" s="1"/>
      <c r="AY830" s="1" t="s">
        <v>2829</v>
      </c>
      <c r="AZ830" s="1" t="s">
        <v>2829</v>
      </c>
      <c r="BA830" s="1" t="s">
        <v>2835</v>
      </c>
      <c r="BB830" s="1" t="s">
        <v>3064</v>
      </c>
      <c r="BC830" s="1"/>
      <c r="BD830">
        <v>14862</v>
      </c>
      <c r="BE830" s="1" t="s">
        <v>2814</v>
      </c>
      <c r="BF830">
        <v>7067</v>
      </c>
      <c r="BG830">
        <v>1</v>
      </c>
      <c r="BH830" s="1" t="s">
        <v>2457</v>
      </c>
    </row>
    <row r="831" spans="1:60">
      <c r="A831" s="8">
        <v>136095</v>
      </c>
      <c r="B831" s="1" t="s">
        <v>2844</v>
      </c>
      <c r="C831" s="1" t="s">
        <v>3104</v>
      </c>
      <c r="D831" s="1" t="s">
        <v>123</v>
      </c>
      <c r="E831">
        <v>2</v>
      </c>
      <c r="F831" s="9" t="s">
        <v>3083</v>
      </c>
      <c r="G831" s="4">
        <v>6050000</v>
      </c>
      <c r="I831" s="14">
        <f t="shared" si="12"/>
        <v>12100000</v>
      </c>
      <c r="N831" s="1" t="s">
        <v>2441</v>
      </c>
      <c r="O831">
        <v>0</v>
      </c>
      <c r="P831" s="3">
        <v>46237</v>
      </c>
      <c r="Q831" s="1" t="s">
        <v>2445</v>
      </c>
      <c r="R831">
        <v>139355</v>
      </c>
      <c r="U831" s="1" t="s">
        <v>1109</v>
      </c>
      <c r="V831">
        <v>20</v>
      </c>
      <c r="W831">
        <v>1</v>
      </c>
      <c r="X831" s="1"/>
      <c r="Y831" s="1" t="s">
        <v>1769</v>
      </c>
      <c r="Z831" s="1" t="s">
        <v>1813</v>
      </c>
      <c r="AA831" s="1" t="s">
        <v>1815</v>
      </c>
      <c r="AB831" s="1" t="s">
        <v>1839</v>
      </c>
      <c r="AC831" s="1" t="s">
        <v>1925</v>
      </c>
      <c r="AD831" s="1" t="s">
        <v>1941</v>
      </c>
      <c r="AE831" s="1"/>
      <c r="AF831">
        <v>2</v>
      </c>
      <c r="AG831" s="1" t="s">
        <v>1978</v>
      </c>
      <c r="AH831" s="1" t="s">
        <v>2263</v>
      </c>
      <c r="AI831" s="1"/>
      <c r="AJ831" s="1" t="s">
        <v>2264</v>
      </c>
      <c r="AK831" s="1" t="s">
        <v>1978</v>
      </c>
      <c r="AL831" s="1" t="s">
        <v>1109</v>
      </c>
      <c r="AM831" s="1" t="s">
        <v>2444</v>
      </c>
      <c r="AN831" s="3">
        <v>46237</v>
      </c>
      <c r="AO831" s="1" t="s">
        <v>2451</v>
      </c>
      <c r="AP831" s="1" t="s">
        <v>2491</v>
      </c>
      <c r="AQ831" s="1" t="s">
        <v>2811</v>
      </c>
      <c r="AR831" s="1" t="s">
        <v>2812</v>
      </c>
      <c r="AS831" s="1" t="s">
        <v>2819</v>
      </c>
      <c r="AT831" s="1" t="s">
        <v>1839</v>
      </c>
      <c r="AU831" s="1" t="s">
        <v>1925</v>
      </c>
      <c r="AV831" s="1" t="s">
        <v>2825</v>
      </c>
      <c r="AW831" s="1"/>
      <c r="AX831" s="1"/>
      <c r="AY831" s="1" t="s">
        <v>2829</v>
      </c>
      <c r="AZ831" s="1" t="s">
        <v>2829</v>
      </c>
      <c r="BA831" s="1" t="s">
        <v>2835</v>
      </c>
      <c r="BB831" s="1" t="s">
        <v>3059</v>
      </c>
      <c r="BC831" s="1"/>
      <c r="BD831">
        <v>4155</v>
      </c>
      <c r="BE831" s="1" t="s">
        <v>2819</v>
      </c>
      <c r="BF831">
        <v>1184</v>
      </c>
      <c r="BG831">
        <v>1</v>
      </c>
      <c r="BH831" s="1" t="s">
        <v>3262</v>
      </c>
    </row>
    <row r="832" spans="1:60">
      <c r="A832" s="8">
        <v>136244</v>
      </c>
      <c r="B832" s="1" t="s">
        <v>2915</v>
      </c>
      <c r="C832" s="1" t="s">
        <v>3162</v>
      </c>
      <c r="D832" s="1" t="s">
        <v>569</v>
      </c>
      <c r="E832">
        <v>1</v>
      </c>
      <c r="F832" s="9" t="s">
        <v>3083</v>
      </c>
      <c r="G832" s="4">
        <v>6123060</v>
      </c>
      <c r="I832" s="14">
        <f t="shared" si="12"/>
        <v>6123060</v>
      </c>
      <c r="N832" s="1" t="s">
        <v>2441</v>
      </c>
      <c r="O832">
        <v>0</v>
      </c>
      <c r="P832" s="3">
        <v>46244</v>
      </c>
      <c r="Q832" s="1" t="s">
        <v>2452</v>
      </c>
      <c r="R832">
        <v>139360</v>
      </c>
      <c r="U832" s="1" t="s">
        <v>1409</v>
      </c>
      <c r="V832">
        <v>20</v>
      </c>
      <c r="W832">
        <v>1</v>
      </c>
      <c r="X832" s="1"/>
      <c r="Y832" s="1" t="s">
        <v>1768</v>
      </c>
      <c r="Z832" s="1" t="s">
        <v>1813</v>
      </c>
      <c r="AA832" s="1" t="s">
        <v>1817</v>
      </c>
      <c r="AB832" s="1" t="s">
        <v>1877</v>
      </c>
      <c r="AC832" s="1" t="s">
        <v>1934</v>
      </c>
      <c r="AD832" s="1" t="s">
        <v>1941</v>
      </c>
      <c r="AE832" s="1"/>
      <c r="AF832">
        <v>1</v>
      </c>
      <c r="AG832" s="1" t="s">
        <v>2085</v>
      </c>
      <c r="AH832" s="1" t="s">
        <v>2263</v>
      </c>
      <c r="AI832" s="1"/>
      <c r="AJ832" s="1" t="s">
        <v>2266</v>
      </c>
      <c r="AK832" s="1" t="s">
        <v>2085</v>
      </c>
      <c r="AL832" s="1" t="s">
        <v>1409</v>
      </c>
      <c r="AM832" s="1"/>
      <c r="AN832" s="3">
        <v>46244</v>
      </c>
      <c r="AO832" s="1" t="s">
        <v>2451</v>
      </c>
      <c r="AP832" s="1" t="s">
        <v>2576</v>
      </c>
      <c r="AQ832" s="1" t="s">
        <v>2811</v>
      </c>
      <c r="AR832" s="1" t="s">
        <v>2811</v>
      </c>
      <c r="AS832" s="1" t="s">
        <v>2818</v>
      </c>
      <c r="AT832" s="1" t="s">
        <v>1877</v>
      </c>
      <c r="AU832" s="1" t="s">
        <v>1934</v>
      </c>
      <c r="AV832" s="1" t="s">
        <v>2825</v>
      </c>
      <c r="AW832" s="1"/>
      <c r="AX832" s="1"/>
      <c r="AY832" s="1" t="s">
        <v>2829</v>
      </c>
      <c r="AZ832" s="1" t="s">
        <v>2829</v>
      </c>
      <c r="BA832" s="1" t="s">
        <v>2837</v>
      </c>
      <c r="BB832" s="1" t="s">
        <v>3073</v>
      </c>
      <c r="BC832" s="1"/>
      <c r="BD832">
        <v>10668</v>
      </c>
      <c r="BE832" s="1" t="s">
        <v>2818</v>
      </c>
      <c r="BF832">
        <v>1175</v>
      </c>
      <c r="BG832">
        <v>1</v>
      </c>
      <c r="BH832" s="1" t="s">
        <v>2457</v>
      </c>
    </row>
    <row r="833" spans="1:60">
      <c r="A833" s="8">
        <v>136107</v>
      </c>
      <c r="B833" s="1" t="s">
        <v>2841</v>
      </c>
      <c r="C833" s="1" t="s">
        <v>3105</v>
      </c>
      <c r="D833" s="1" t="s">
        <v>136</v>
      </c>
      <c r="E833">
        <v>1</v>
      </c>
      <c r="F833" s="9" t="s">
        <v>3083</v>
      </c>
      <c r="G833" s="4">
        <v>6230000</v>
      </c>
      <c r="I833" s="14">
        <f t="shared" si="12"/>
        <v>6230000</v>
      </c>
      <c r="N833" s="1" t="s">
        <v>2441</v>
      </c>
      <c r="O833">
        <v>0</v>
      </c>
      <c r="P833" s="3">
        <v>46237</v>
      </c>
      <c r="Q833" s="1" t="s">
        <v>2445</v>
      </c>
      <c r="R833">
        <v>139341</v>
      </c>
      <c r="U833" s="1" t="s">
        <v>1122</v>
      </c>
      <c r="V833">
        <v>0</v>
      </c>
      <c r="W833">
        <v>1</v>
      </c>
      <c r="X833" s="1"/>
      <c r="Y833" s="1" t="s">
        <v>1768</v>
      </c>
      <c r="Z833" s="1" t="s">
        <v>1813</v>
      </c>
      <c r="AA833" s="1" t="s">
        <v>1815</v>
      </c>
      <c r="AB833" s="1" t="s">
        <v>1824</v>
      </c>
      <c r="AC833" s="1" t="s">
        <v>1918</v>
      </c>
      <c r="AD833" s="1" t="s">
        <v>1941</v>
      </c>
      <c r="AE833" s="1"/>
      <c r="AF833">
        <v>1</v>
      </c>
      <c r="AG833" s="1" t="s">
        <v>1122</v>
      </c>
      <c r="AH833" s="1" t="s">
        <v>2263</v>
      </c>
      <c r="AI833" s="1"/>
      <c r="AJ833" s="1" t="s">
        <v>2264</v>
      </c>
      <c r="AK833" s="1" t="s">
        <v>1122</v>
      </c>
      <c r="AL833" s="1" t="s">
        <v>1122</v>
      </c>
      <c r="AM833" s="1" t="s">
        <v>2444</v>
      </c>
      <c r="AN833" s="3">
        <v>46237</v>
      </c>
      <c r="AO833" s="1" t="s">
        <v>2451</v>
      </c>
      <c r="AP833" s="1" t="s">
        <v>2494</v>
      </c>
      <c r="AQ833" s="1" t="s">
        <v>2811</v>
      </c>
      <c r="AR833" s="1" t="s">
        <v>2811</v>
      </c>
      <c r="AS833" s="1" t="s">
        <v>2815</v>
      </c>
      <c r="AT833" s="1" t="s">
        <v>1824</v>
      </c>
      <c r="AU833" s="1" t="s">
        <v>1918</v>
      </c>
      <c r="AV833" s="1" t="s">
        <v>2825</v>
      </c>
      <c r="AW833" s="1"/>
      <c r="AX833" s="1"/>
      <c r="AY833" s="1" t="s">
        <v>2829</v>
      </c>
      <c r="AZ833" s="1" t="s">
        <v>2829</v>
      </c>
      <c r="BA833" s="1" t="s">
        <v>2835</v>
      </c>
      <c r="BB833" s="1" t="s">
        <v>3059</v>
      </c>
      <c r="BC833" s="1"/>
      <c r="BD833">
        <v>21266</v>
      </c>
      <c r="BE833" s="1" t="s">
        <v>2815</v>
      </c>
      <c r="BF833">
        <v>2490</v>
      </c>
      <c r="BG833">
        <v>1</v>
      </c>
      <c r="BH833" s="1" t="s">
        <v>3260</v>
      </c>
    </row>
    <row r="834" spans="1:60">
      <c r="A834" s="8">
        <v>136069</v>
      </c>
      <c r="B834" s="1" t="s">
        <v>2846</v>
      </c>
      <c r="C834" s="1" t="s">
        <v>3089</v>
      </c>
      <c r="D834" s="1" t="s">
        <v>83</v>
      </c>
      <c r="E834">
        <v>1</v>
      </c>
      <c r="F834" s="9" t="s">
        <v>3083</v>
      </c>
      <c r="G834" s="4">
        <v>6234785.4000000004</v>
      </c>
      <c r="I834" s="14">
        <f t="shared" ref="I834:I897" si="13">E834*G834</f>
        <v>6234785.4000000004</v>
      </c>
      <c r="N834" s="1" t="s">
        <v>2441</v>
      </c>
      <c r="O834">
        <v>0</v>
      </c>
      <c r="P834" s="3">
        <v>46237</v>
      </c>
      <c r="Q834" s="1" t="s">
        <v>2445</v>
      </c>
      <c r="R834">
        <v>139307</v>
      </c>
      <c r="U834" s="1" t="s">
        <v>1070</v>
      </c>
      <c r="V834">
        <v>20</v>
      </c>
      <c r="W834">
        <v>1</v>
      </c>
      <c r="X834" s="1"/>
      <c r="Y834" s="1" t="s">
        <v>1764</v>
      </c>
      <c r="Z834" s="1" t="s">
        <v>1813</v>
      </c>
      <c r="AA834" s="1" t="s">
        <v>1815</v>
      </c>
      <c r="AB834" s="1" t="s">
        <v>1821</v>
      </c>
      <c r="AC834" s="1" t="s">
        <v>1916</v>
      </c>
      <c r="AD834" s="1" t="s">
        <v>1941</v>
      </c>
      <c r="AE834" s="1"/>
      <c r="AF834">
        <v>1</v>
      </c>
      <c r="AG834" s="1" t="s">
        <v>1956</v>
      </c>
      <c r="AH834" s="1" t="s">
        <v>2263</v>
      </c>
      <c r="AI834" s="1"/>
      <c r="AJ834" s="1" t="s">
        <v>2264</v>
      </c>
      <c r="AK834" s="1" t="s">
        <v>2271</v>
      </c>
      <c r="AL834" s="1" t="s">
        <v>2373</v>
      </c>
      <c r="AM834" s="1" t="s">
        <v>2444</v>
      </c>
      <c r="AN834" s="3">
        <v>46237</v>
      </c>
      <c r="AO834" s="1" t="s">
        <v>2451</v>
      </c>
      <c r="AP834" s="1" t="s">
        <v>2480</v>
      </c>
      <c r="AQ834" s="1" t="s">
        <v>2811</v>
      </c>
      <c r="AR834" s="1" t="s">
        <v>2811</v>
      </c>
      <c r="AS834" s="1" t="s">
        <v>2814</v>
      </c>
      <c r="AT834" s="1" t="s">
        <v>1821</v>
      </c>
      <c r="AU834" s="1" t="s">
        <v>1916</v>
      </c>
      <c r="AV834" s="1" t="s">
        <v>2825</v>
      </c>
      <c r="AW834" s="1"/>
      <c r="AX834" s="1"/>
      <c r="AY834" s="1" t="s">
        <v>2829</v>
      </c>
      <c r="AZ834" s="1" t="s">
        <v>2829</v>
      </c>
      <c r="BA834" s="1" t="s">
        <v>2835</v>
      </c>
      <c r="BB834" s="1" t="s">
        <v>3059</v>
      </c>
      <c r="BC834" s="1"/>
      <c r="BD834">
        <v>1265</v>
      </c>
      <c r="BE834" s="1" t="s">
        <v>2814</v>
      </c>
      <c r="BF834">
        <v>2566</v>
      </c>
      <c r="BG834">
        <v>1</v>
      </c>
      <c r="BH834" s="1" t="s">
        <v>3258</v>
      </c>
    </row>
    <row r="835" spans="1:60">
      <c r="A835" s="8">
        <v>136261</v>
      </c>
      <c r="B835" s="1" t="s">
        <v>2855</v>
      </c>
      <c r="C835" s="1" t="s">
        <v>3147</v>
      </c>
      <c r="D835" s="1" t="s">
        <v>595</v>
      </c>
      <c r="E835">
        <v>1</v>
      </c>
      <c r="F835" s="9" t="s">
        <v>3084</v>
      </c>
      <c r="G835" s="4">
        <v>6352880</v>
      </c>
      <c r="I835" s="14">
        <f t="shared" si="13"/>
        <v>6352880</v>
      </c>
      <c r="N835" s="1" t="s">
        <v>2441</v>
      </c>
      <c r="O835">
        <v>0</v>
      </c>
      <c r="P835" s="3">
        <v>46244</v>
      </c>
      <c r="Q835" s="1" t="s">
        <v>2452</v>
      </c>
      <c r="R835">
        <v>139465</v>
      </c>
      <c r="U835" s="1" t="s">
        <v>1429</v>
      </c>
      <c r="V835">
        <v>20</v>
      </c>
      <c r="W835">
        <v>1</v>
      </c>
      <c r="X835" s="1"/>
      <c r="Y835" s="1" t="s">
        <v>1768</v>
      </c>
      <c r="Z835" s="1" t="s">
        <v>1813</v>
      </c>
      <c r="AA835" s="1" t="s">
        <v>1815</v>
      </c>
      <c r="AB835" s="1" t="s">
        <v>1824</v>
      </c>
      <c r="AC835" s="1" t="s">
        <v>1917</v>
      </c>
      <c r="AD835" s="1" t="s">
        <v>1941</v>
      </c>
      <c r="AE835" s="1"/>
      <c r="AF835">
        <v>1</v>
      </c>
      <c r="AG835" s="1" t="s">
        <v>2091</v>
      </c>
      <c r="AH835" s="1" t="s">
        <v>2263</v>
      </c>
      <c r="AI835" s="1"/>
      <c r="AJ835" s="1" t="s">
        <v>2264</v>
      </c>
      <c r="AK835" s="1" t="s">
        <v>2311</v>
      </c>
      <c r="AL835" s="1" t="s">
        <v>2402</v>
      </c>
      <c r="AM835" s="1" t="s">
        <v>2444</v>
      </c>
      <c r="AN835" s="3">
        <v>46244</v>
      </c>
      <c r="AO835" s="1" t="s">
        <v>2451</v>
      </c>
      <c r="AP835" s="1" t="s">
        <v>2589</v>
      </c>
      <c r="AQ835" s="1" t="s">
        <v>2811</v>
      </c>
      <c r="AR835" s="1" t="s">
        <v>2811</v>
      </c>
      <c r="AS835" s="1" t="s">
        <v>2814</v>
      </c>
      <c r="AT835" s="1" t="s">
        <v>1824</v>
      </c>
      <c r="AU835" s="1" t="s">
        <v>1917</v>
      </c>
      <c r="AV835" s="1" t="s">
        <v>2825</v>
      </c>
      <c r="AW835" s="1"/>
      <c r="AX835" s="1"/>
      <c r="AY835" s="1" t="s">
        <v>2829</v>
      </c>
      <c r="AZ835" s="1" t="s">
        <v>2829</v>
      </c>
      <c r="BA835" s="1" t="s">
        <v>2835</v>
      </c>
      <c r="BB835" s="1" t="s">
        <v>3059</v>
      </c>
      <c r="BC835" s="1"/>
      <c r="BD835">
        <v>11530</v>
      </c>
      <c r="BE835" s="1" t="s">
        <v>2814</v>
      </c>
      <c r="BF835">
        <v>723</v>
      </c>
      <c r="BG835">
        <v>1</v>
      </c>
      <c r="BH835" s="1" t="s">
        <v>2449</v>
      </c>
    </row>
    <row r="836" spans="1:60">
      <c r="A836" s="8">
        <v>136091</v>
      </c>
      <c r="B836" s="1" t="s">
        <v>2841</v>
      </c>
      <c r="C836" s="1" t="s">
        <v>3096</v>
      </c>
      <c r="D836" s="1" t="s">
        <v>119</v>
      </c>
      <c r="E836">
        <v>1</v>
      </c>
      <c r="F836" s="9" t="s">
        <v>3083</v>
      </c>
      <c r="G836" s="4">
        <v>6412000</v>
      </c>
      <c r="I836" s="14">
        <f t="shared" si="13"/>
        <v>6412000</v>
      </c>
      <c r="N836" s="1" t="s">
        <v>2441</v>
      </c>
      <c r="O836">
        <v>0</v>
      </c>
      <c r="P836" s="3">
        <v>46237</v>
      </c>
      <c r="Q836" s="1" t="s">
        <v>2445</v>
      </c>
      <c r="R836">
        <v>139288</v>
      </c>
      <c r="U836" s="1" t="s">
        <v>1105</v>
      </c>
      <c r="V836">
        <v>0</v>
      </c>
      <c r="W836">
        <v>1</v>
      </c>
      <c r="X836" s="1"/>
      <c r="Y836" s="1" t="s">
        <v>1768</v>
      </c>
      <c r="Z836" s="1" t="s">
        <v>1813</v>
      </c>
      <c r="AA836" s="1" t="s">
        <v>1817</v>
      </c>
      <c r="AB836" s="1" t="s">
        <v>1833</v>
      </c>
      <c r="AC836" s="1" t="s">
        <v>1922</v>
      </c>
      <c r="AD836" s="1" t="s">
        <v>1941</v>
      </c>
      <c r="AE836" s="1"/>
      <c r="AF836">
        <v>1</v>
      </c>
      <c r="AG836" s="1" t="s">
        <v>1105</v>
      </c>
      <c r="AH836" s="1" t="s">
        <v>2263</v>
      </c>
      <c r="AI836" s="1"/>
      <c r="AJ836" s="1" t="s">
        <v>2265</v>
      </c>
      <c r="AK836" s="1" t="s">
        <v>1105</v>
      </c>
      <c r="AL836" s="1" t="s">
        <v>1105</v>
      </c>
      <c r="AM836" s="1" t="s">
        <v>2444</v>
      </c>
      <c r="AN836" s="3">
        <v>46237</v>
      </c>
      <c r="AO836" s="1" t="s">
        <v>2451</v>
      </c>
      <c r="AP836" s="1"/>
      <c r="AQ836" s="1" t="s">
        <v>2811</v>
      </c>
      <c r="AR836" s="1" t="s">
        <v>2811</v>
      </c>
      <c r="AS836" s="1" t="s">
        <v>2818</v>
      </c>
      <c r="AT836" s="1" t="s">
        <v>1833</v>
      </c>
      <c r="AU836" s="1" t="s">
        <v>1922</v>
      </c>
      <c r="AV836" s="1" t="s">
        <v>2825</v>
      </c>
      <c r="AW836" s="1"/>
      <c r="AX836" s="1"/>
      <c r="AY836" s="1" t="s">
        <v>2829</v>
      </c>
      <c r="AZ836" s="1" t="s">
        <v>2829</v>
      </c>
      <c r="BA836" s="1" t="s">
        <v>2836</v>
      </c>
      <c r="BB836" s="1" t="s">
        <v>3061</v>
      </c>
      <c r="BC836" s="1"/>
      <c r="BD836">
        <v>14862</v>
      </c>
      <c r="BE836" s="1" t="s">
        <v>2818</v>
      </c>
      <c r="BF836">
        <v>2490</v>
      </c>
      <c r="BG836">
        <v>1</v>
      </c>
      <c r="BH836" s="1" t="s">
        <v>3259</v>
      </c>
    </row>
    <row r="837" spans="1:60">
      <c r="A837" s="8">
        <v>136154</v>
      </c>
      <c r="B837" s="1" t="s">
        <v>2869</v>
      </c>
      <c r="C837" s="1" t="s">
        <v>3096</v>
      </c>
      <c r="D837" s="1" t="s">
        <v>187</v>
      </c>
      <c r="E837">
        <v>1</v>
      </c>
      <c r="F837" s="9" t="s">
        <v>3083</v>
      </c>
      <c r="G837" s="4">
        <v>6480000</v>
      </c>
      <c r="I837" s="14">
        <f t="shared" si="13"/>
        <v>6480000</v>
      </c>
      <c r="N837" s="1" t="s">
        <v>2441</v>
      </c>
      <c r="O837">
        <v>0</v>
      </c>
      <c r="P837" s="3">
        <v>46237</v>
      </c>
      <c r="Q837" s="1" t="s">
        <v>2445</v>
      </c>
      <c r="R837">
        <v>139090</v>
      </c>
      <c r="U837" s="1" t="s">
        <v>1165</v>
      </c>
      <c r="V837">
        <v>0</v>
      </c>
      <c r="W837">
        <v>1</v>
      </c>
      <c r="X837" s="1"/>
      <c r="Y837" s="1" t="s">
        <v>1768</v>
      </c>
      <c r="Z837" s="1" t="s">
        <v>1813</v>
      </c>
      <c r="AA837" s="1" t="s">
        <v>1818</v>
      </c>
      <c r="AB837" s="1" t="s">
        <v>1845</v>
      </c>
      <c r="AC837" s="1" t="s">
        <v>1926</v>
      </c>
      <c r="AD837" s="1" t="s">
        <v>1941</v>
      </c>
      <c r="AE837" s="1"/>
      <c r="AF837">
        <v>1</v>
      </c>
      <c r="AG837" s="1" t="s">
        <v>1165</v>
      </c>
      <c r="AH837" s="1" t="s">
        <v>2263</v>
      </c>
      <c r="AI837" s="1"/>
      <c r="AJ837" s="1" t="s">
        <v>2265</v>
      </c>
      <c r="AK837" s="1" t="s">
        <v>1165</v>
      </c>
      <c r="AL837" s="1" t="s">
        <v>1165</v>
      </c>
      <c r="AM837" s="1"/>
      <c r="AN837" s="3">
        <v>46237</v>
      </c>
      <c r="AO837" s="1" t="s">
        <v>2451</v>
      </c>
      <c r="AP837" s="1" t="s">
        <v>2503</v>
      </c>
      <c r="AQ837" s="1" t="s">
        <v>2811</v>
      </c>
      <c r="AR837" s="1" t="s">
        <v>2811</v>
      </c>
      <c r="AS837" s="1" t="s">
        <v>2820</v>
      </c>
      <c r="AT837" s="1" t="s">
        <v>1845</v>
      </c>
      <c r="AU837" s="1" t="s">
        <v>1926</v>
      </c>
      <c r="AV837" s="1" t="s">
        <v>2825</v>
      </c>
      <c r="AW837" s="1"/>
      <c r="AX837" s="1"/>
      <c r="AY837" s="1" t="s">
        <v>2829</v>
      </c>
      <c r="AZ837" s="1" t="s">
        <v>2829</v>
      </c>
      <c r="BA837" s="1" t="s">
        <v>2836</v>
      </c>
      <c r="BB837" s="1" t="s">
        <v>3066</v>
      </c>
      <c r="BC837" s="1"/>
      <c r="BD837">
        <v>14862</v>
      </c>
      <c r="BE837" s="1" t="s">
        <v>2820</v>
      </c>
      <c r="BF837">
        <v>7201</v>
      </c>
      <c r="BG837">
        <v>1</v>
      </c>
      <c r="BH837" s="1" t="s">
        <v>3266</v>
      </c>
    </row>
    <row r="838" spans="1:60">
      <c r="A838" s="8">
        <v>136069</v>
      </c>
      <c r="B838" s="1" t="s">
        <v>2846</v>
      </c>
      <c r="C838" s="1" t="s">
        <v>3089</v>
      </c>
      <c r="D838" s="1" t="s">
        <v>85</v>
      </c>
      <c r="E838">
        <v>1</v>
      </c>
      <c r="F838" s="9" t="s">
        <v>3083</v>
      </c>
      <c r="G838" s="4">
        <v>6607983</v>
      </c>
      <c r="I838" s="14">
        <f t="shared" si="13"/>
        <v>6607983</v>
      </c>
      <c r="N838" s="1" t="s">
        <v>2441</v>
      </c>
      <c r="O838">
        <v>0</v>
      </c>
      <c r="P838" s="3">
        <v>46237</v>
      </c>
      <c r="Q838" s="1" t="s">
        <v>2445</v>
      </c>
      <c r="R838">
        <v>139307</v>
      </c>
      <c r="U838" s="1" t="s">
        <v>1072</v>
      </c>
      <c r="V838">
        <v>20</v>
      </c>
      <c r="W838">
        <v>3</v>
      </c>
      <c r="X838" s="1"/>
      <c r="Y838" s="1" t="s">
        <v>1764</v>
      </c>
      <c r="Z838" s="1" t="s">
        <v>1813</v>
      </c>
      <c r="AA838" s="1" t="s">
        <v>1815</v>
      </c>
      <c r="AB838" s="1" t="s">
        <v>1821</v>
      </c>
      <c r="AC838" s="1" t="s">
        <v>1916</v>
      </c>
      <c r="AD838" s="1" t="s">
        <v>1941</v>
      </c>
      <c r="AE838" s="1"/>
      <c r="AF838">
        <v>1</v>
      </c>
      <c r="AG838" s="1" t="s">
        <v>1958</v>
      </c>
      <c r="AH838" s="1" t="s">
        <v>2263</v>
      </c>
      <c r="AI838" s="1"/>
      <c r="AJ838" s="1" t="s">
        <v>2264</v>
      </c>
      <c r="AK838" s="1" t="s">
        <v>2271</v>
      </c>
      <c r="AL838" s="1" t="s">
        <v>2373</v>
      </c>
      <c r="AM838" s="1" t="s">
        <v>2444</v>
      </c>
      <c r="AN838" s="3">
        <v>46237</v>
      </c>
      <c r="AO838" s="1" t="s">
        <v>2451</v>
      </c>
      <c r="AP838" s="1" t="s">
        <v>2480</v>
      </c>
      <c r="AQ838" s="1" t="s">
        <v>2811</v>
      </c>
      <c r="AR838" s="1" t="s">
        <v>2811</v>
      </c>
      <c r="AS838" s="1" t="s">
        <v>2814</v>
      </c>
      <c r="AT838" s="1" t="s">
        <v>1821</v>
      </c>
      <c r="AU838" s="1" t="s">
        <v>1916</v>
      </c>
      <c r="AV838" s="1" t="s">
        <v>2825</v>
      </c>
      <c r="AW838" s="1"/>
      <c r="AX838" s="1"/>
      <c r="AY838" s="1" t="s">
        <v>2829</v>
      </c>
      <c r="AZ838" s="1" t="s">
        <v>2829</v>
      </c>
      <c r="BA838" s="1" t="s">
        <v>2835</v>
      </c>
      <c r="BB838" s="1" t="s">
        <v>3059</v>
      </c>
      <c r="BC838" s="1"/>
      <c r="BD838">
        <v>1265</v>
      </c>
      <c r="BE838" s="1" t="s">
        <v>2814</v>
      </c>
      <c r="BF838">
        <v>2566</v>
      </c>
      <c r="BG838">
        <v>3</v>
      </c>
      <c r="BH838" s="1" t="s">
        <v>3258</v>
      </c>
    </row>
    <row r="839" spans="1:60">
      <c r="A839" s="8">
        <v>136124</v>
      </c>
      <c r="B839" s="1" t="s">
        <v>2855</v>
      </c>
      <c r="C839" s="1" t="s">
        <v>3096</v>
      </c>
      <c r="D839" s="1" t="s">
        <v>156</v>
      </c>
      <c r="E839">
        <v>1</v>
      </c>
      <c r="F839" s="9" t="s">
        <v>3083</v>
      </c>
      <c r="G839" s="4">
        <v>6707900</v>
      </c>
      <c r="I839" s="14">
        <f t="shared" si="13"/>
        <v>6707900</v>
      </c>
      <c r="N839" s="1" t="s">
        <v>2441</v>
      </c>
      <c r="O839">
        <v>0</v>
      </c>
      <c r="P839" s="3">
        <v>46237</v>
      </c>
      <c r="Q839" s="1" t="s">
        <v>2445</v>
      </c>
      <c r="R839">
        <v>139253</v>
      </c>
      <c r="U839" s="1" t="s">
        <v>1135</v>
      </c>
      <c r="V839">
        <v>20</v>
      </c>
      <c r="W839">
        <v>1</v>
      </c>
      <c r="X839" s="1"/>
      <c r="Y839" s="1" t="s">
        <v>1768</v>
      </c>
      <c r="Z839" s="1" t="s">
        <v>1813</v>
      </c>
      <c r="AA839" s="1" t="s">
        <v>1819</v>
      </c>
      <c r="AB839" s="1" t="s">
        <v>1841</v>
      </c>
      <c r="AC839" s="1" t="s">
        <v>1922</v>
      </c>
      <c r="AD839" s="1" t="s">
        <v>1941</v>
      </c>
      <c r="AE839" s="1"/>
      <c r="AF839">
        <v>1</v>
      </c>
      <c r="AG839" s="1" t="s">
        <v>1995</v>
      </c>
      <c r="AH839" s="1" t="s">
        <v>2263</v>
      </c>
      <c r="AI839" s="1"/>
      <c r="AJ839" s="1" t="s">
        <v>2265</v>
      </c>
      <c r="AK839" s="1" t="s">
        <v>1995</v>
      </c>
      <c r="AL839" s="1" t="s">
        <v>1135</v>
      </c>
      <c r="AM839" s="1"/>
      <c r="AN839" s="3">
        <v>46237</v>
      </c>
      <c r="AO839" s="1" t="s">
        <v>2451</v>
      </c>
      <c r="AP839" s="1"/>
      <c r="AQ839" s="1" t="s">
        <v>2811</v>
      </c>
      <c r="AR839" s="1" t="s">
        <v>2811</v>
      </c>
      <c r="AS839" s="1" t="s">
        <v>2821</v>
      </c>
      <c r="AT839" s="1" t="s">
        <v>1841</v>
      </c>
      <c r="AU839" s="1" t="s">
        <v>1922</v>
      </c>
      <c r="AV839" s="1" t="s">
        <v>2825</v>
      </c>
      <c r="AW839" s="1"/>
      <c r="AX839" s="1"/>
      <c r="AY839" s="1" t="s">
        <v>2829</v>
      </c>
      <c r="AZ839" s="1" t="s">
        <v>2829</v>
      </c>
      <c r="BA839" s="1" t="s">
        <v>2836</v>
      </c>
      <c r="BB839" s="1" t="s">
        <v>3061</v>
      </c>
      <c r="BC839" s="1"/>
      <c r="BD839">
        <v>14862</v>
      </c>
      <c r="BE839" s="1" t="s">
        <v>2821</v>
      </c>
      <c r="BF839">
        <v>723</v>
      </c>
      <c r="BG839">
        <v>1</v>
      </c>
      <c r="BH839" s="1" t="s">
        <v>3259</v>
      </c>
    </row>
    <row r="840" spans="1:60">
      <c r="A840" s="8">
        <v>136193</v>
      </c>
      <c r="B840" s="1" t="s">
        <v>2888</v>
      </c>
      <c r="C840" s="1" t="s">
        <v>3134</v>
      </c>
      <c r="D840" s="1" t="s">
        <v>239</v>
      </c>
      <c r="E840">
        <v>1</v>
      </c>
      <c r="F840" s="9" t="s">
        <v>3083</v>
      </c>
      <c r="G840" s="4">
        <v>6825000</v>
      </c>
      <c r="I840" s="14">
        <f t="shared" si="13"/>
        <v>6825000</v>
      </c>
      <c r="N840" s="1" t="s">
        <v>2441</v>
      </c>
      <c r="O840">
        <v>0</v>
      </c>
      <c r="P840" s="3">
        <v>46239</v>
      </c>
      <c r="Q840" s="1" t="s">
        <v>2447</v>
      </c>
      <c r="R840">
        <v>139446</v>
      </c>
      <c r="U840" s="1" t="s">
        <v>1215</v>
      </c>
      <c r="V840">
        <v>20</v>
      </c>
      <c r="W840">
        <v>1</v>
      </c>
      <c r="X840" s="1"/>
      <c r="Y840" s="1" t="s">
        <v>1768</v>
      </c>
      <c r="Z840" s="1" t="s">
        <v>1813</v>
      </c>
      <c r="AA840" s="1" t="s">
        <v>1820</v>
      </c>
      <c r="AB840" s="1" t="s">
        <v>1865</v>
      </c>
      <c r="AC840" s="1" t="s">
        <v>1820</v>
      </c>
      <c r="AD840" s="1" t="s">
        <v>1941</v>
      </c>
      <c r="AE840" s="1"/>
      <c r="AF840">
        <v>1</v>
      </c>
      <c r="AG840" s="1" t="s">
        <v>2049</v>
      </c>
      <c r="AH840" s="1" t="s">
        <v>2263</v>
      </c>
      <c r="AI840" s="1"/>
      <c r="AJ840" s="1" t="s">
        <v>2265</v>
      </c>
      <c r="AK840" s="1" t="s">
        <v>2049</v>
      </c>
      <c r="AL840" s="1" t="s">
        <v>1215</v>
      </c>
      <c r="AM840" s="1" t="s">
        <v>2444</v>
      </c>
      <c r="AN840" s="3">
        <v>46239</v>
      </c>
      <c r="AO840" s="1" t="s">
        <v>2451</v>
      </c>
      <c r="AP840" s="1" t="s">
        <v>2534</v>
      </c>
      <c r="AQ840" s="1" t="s">
        <v>2811</v>
      </c>
      <c r="AR840" s="1" t="s">
        <v>2811</v>
      </c>
      <c r="AS840" s="1" t="s">
        <v>2824</v>
      </c>
      <c r="AT840" s="1" t="s">
        <v>1865</v>
      </c>
      <c r="AU840" s="1" t="s">
        <v>1820</v>
      </c>
      <c r="AV840" s="1" t="s">
        <v>2825</v>
      </c>
      <c r="AW840" s="1"/>
      <c r="AX840" s="1"/>
      <c r="AY840" s="1" t="s">
        <v>2829</v>
      </c>
      <c r="AZ840" s="1" t="s">
        <v>2829</v>
      </c>
      <c r="BA840" s="1" t="s">
        <v>2836</v>
      </c>
      <c r="BB840" s="1" t="s">
        <v>3070</v>
      </c>
      <c r="BC840" s="1"/>
      <c r="BD840">
        <v>1241</v>
      </c>
      <c r="BE840" s="1" t="s">
        <v>2824</v>
      </c>
      <c r="BF840">
        <v>1259</v>
      </c>
      <c r="BG840">
        <v>1</v>
      </c>
      <c r="BH840" s="1" t="s">
        <v>2447</v>
      </c>
    </row>
    <row r="841" spans="1:60">
      <c r="A841" s="8">
        <v>136453</v>
      </c>
      <c r="B841" s="1" t="s">
        <v>2921</v>
      </c>
      <c r="C841" s="1" t="s">
        <v>3233</v>
      </c>
      <c r="D841" s="1" t="s">
        <v>904</v>
      </c>
      <c r="E841">
        <v>1</v>
      </c>
      <c r="F841" s="9" t="s">
        <v>3083</v>
      </c>
      <c r="G841" s="4">
        <v>6877500</v>
      </c>
      <c r="I841" s="14">
        <f t="shared" si="13"/>
        <v>6877500</v>
      </c>
      <c r="N841" s="1" t="s">
        <v>2441</v>
      </c>
      <c r="O841">
        <v>0</v>
      </c>
      <c r="P841" s="3">
        <v>46255</v>
      </c>
      <c r="Q841" s="1" t="s">
        <v>2464</v>
      </c>
      <c r="R841">
        <v>139643</v>
      </c>
      <c r="U841" s="1" t="s">
        <v>1663</v>
      </c>
      <c r="V841">
        <v>0</v>
      </c>
      <c r="W841">
        <v>1</v>
      </c>
      <c r="X841" s="1"/>
      <c r="Y841" s="1" t="s">
        <v>1768</v>
      </c>
      <c r="Z841" s="1" t="s">
        <v>1813</v>
      </c>
      <c r="AA841" s="1" t="s">
        <v>1817</v>
      </c>
      <c r="AB841" s="1" t="s">
        <v>1866</v>
      </c>
      <c r="AC841" s="1" t="s">
        <v>1930</v>
      </c>
      <c r="AD841" s="1" t="s">
        <v>1941</v>
      </c>
      <c r="AE841" s="1"/>
      <c r="AF841">
        <v>1</v>
      </c>
      <c r="AG841" s="1" t="s">
        <v>1663</v>
      </c>
      <c r="AH841" s="1" t="s">
        <v>2263</v>
      </c>
      <c r="AI841" s="1"/>
      <c r="AJ841" s="1" t="s">
        <v>2266</v>
      </c>
      <c r="AK841" s="1" t="s">
        <v>1663</v>
      </c>
      <c r="AL841" s="1" t="s">
        <v>1663</v>
      </c>
      <c r="AM841" s="1"/>
      <c r="AN841" s="3">
        <v>46255</v>
      </c>
      <c r="AO841" s="1" t="s">
        <v>2451</v>
      </c>
      <c r="AP841" s="1" t="s">
        <v>2741</v>
      </c>
      <c r="AQ841" s="1" t="s">
        <v>2811</v>
      </c>
      <c r="AR841" s="1" t="s">
        <v>2811</v>
      </c>
      <c r="AS841" s="1" t="s">
        <v>2818</v>
      </c>
      <c r="AT841" s="1" t="s">
        <v>1866</v>
      </c>
      <c r="AU841" s="1" t="s">
        <v>1930</v>
      </c>
      <c r="AV841" s="1" t="s">
        <v>2825</v>
      </c>
      <c r="AW841" s="1"/>
      <c r="AX841" s="1"/>
      <c r="AY841" s="1" t="s">
        <v>2829</v>
      </c>
      <c r="AZ841" s="1" t="s">
        <v>2829</v>
      </c>
      <c r="BA841" s="1" t="s">
        <v>2837</v>
      </c>
      <c r="BB841" s="1" t="s">
        <v>3078</v>
      </c>
      <c r="BC841" s="1"/>
      <c r="BD841">
        <v>22428</v>
      </c>
      <c r="BE841" s="1" t="s">
        <v>2818</v>
      </c>
      <c r="BF841">
        <v>6402</v>
      </c>
      <c r="BG841">
        <v>1</v>
      </c>
      <c r="BH841" s="1" t="s">
        <v>2454</v>
      </c>
    </row>
    <row r="842" spans="1:60">
      <c r="A842" s="8">
        <v>136450</v>
      </c>
      <c r="B842" s="1" t="s">
        <v>2921</v>
      </c>
      <c r="C842" s="1" t="s">
        <v>3161</v>
      </c>
      <c r="D842" s="1" t="s">
        <v>900</v>
      </c>
      <c r="E842">
        <v>1</v>
      </c>
      <c r="F842" s="9" t="s">
        <v>3083</v>
      </c>
      <c r="G842" s="4">
        <v>6982800</v>
      </c>
      <c r="I842" s="14">
        <f t="shared" si="13"/>
        <v>6982800</v>
      </c>
      <c r="N842" s="1" t="s">
        <v>2441</v>
      </c>
      <c r="O842">
        <v>0</v>
      </c>
      <c r="P842" s="3">
        <v>46255</v>
      </c>
      <c r="Q842" s="1" t="s">
        <v>2464</v>
      </c>
      <c r="R842">
        <v>139700</v>
      </c>
      <c r="U842" s="1" t="s">
        <v>1660</v>
      </c>
      <c r="V842">
        <v>0</v>
      </c>
      <c r="W842">
        <v>1</v>
      </c>
      <c r="X842" s="1"/>
      <c r="Y842" s="1" t="s">
        <v>1768</v>
      </c>
      <c r="Z842" s="1" t="s">
        <v>1813</v>
      </c>
      <c r="AA842" s="1" t="s">
        <v>1817</v>
      </c>
      <c r="AB842" s="1" t="s">
        <v>1870</v>
      </c>
      <c r="AC842" s="1" t="s">
        <v>1930</v>
      </c>
      <c r="AD842" s="1" t="s">
        <v>1941</v>
      </c>
      <c r="AE842" s="1"/>
      <c r="AF842">
        <v>1</v>
      </c>
      <c r="AG842" s="1" t="s">
        <v>1660</v>
      </c>
      <c r="AH842" s="1" t="s">
        <v>2263</v>
      </c>
      <c r="AI842" s="1"/>
      <c r="AJ842" s="1" t="s">
        <v>2266</v>
      </c>
      <c r="AK842" s="1" t="s">
        <v>1660</v>
      </c>
      <c r="AL842" s="1" t="s">
        <v>1660</v>
      </c>
      <c r="AM842" s="1"/>
      <c r="AN842" s="3">
        <v>46255</v>
      </c>
      <c r="AO842" s="1" t="s">
        <v>2451</v>
      </c>
      <c r="AP842" s="1" t="s">
        <v>2738</v>
      </c>
      <c r="AQ842" s="1" t="s">
        <v>2811</v>
      </c>
      <c r="AR842" s="1" t="s">
        <v>2811</v>
      </c>
      <c r="AS842" s="1" t="s">
        <v>2818</v>
      </c>
      <c r="AT842" s="1" t="s">
        <v>1870</v>
      </c>
      <c r="AU842" s="1" t="s">
        <v>1930</v>
      </c>
      <c r="AV842" s="1" t="s">
        <v>2825</v>
      </c>
      <c r="AW842" s="1"/>
      <c r="AX842" s="1"/>
      <c r="AY842" s="1" t="s">
        <v>2829</v>
      </c>
      <c r="AZ842" s="1" t="s">
        <v>2829</v>
      </c>
      <c r="BA842" s="1" t="s">
        <v>2837</v>
      </c>
      <c r="BB842" s="1" t="s">
        <v>3080</v>
      </c>
      <c r="BC842" s="1"/>
      <c r="BD842">
        <v>22418</v>
      </c>
      <c r="BE842" s="1" t="s">
        <v>2818</v>
      </c>
      <c r="BF842">
        <v>6402</v>
      </c>
      <c r="BG842">
        <v>1</v>
      </c>
      <c r="BH842" s="1" t="s">
        <v>2468</v>
      </c>
    </row>
    <row r="843" spans="1:60">
      <c r="A843" s="8">
        <v>136065</v>
      </c>
      <c r="B843" s="1" t="s">
        <v>2842</v>
      </c>
      <c r="C843" s="1" t="s">
        <v>3093</v>
      </c>
      <c r="D843" s="1" t="s">
        <v>79</v>
      </c>
      <c r="E843">
        <v>1</v>
      </c>
      <c r="F843" s="9" t="s">
        <v>3084</v>
      </c>
      <c r="G843" s="4">
        <v>7000000</v>
      </c>
      <c r="I843" s="14">
        <f t="shared" si="13"/>
        <v>7000000</v>
      </c>
      <c r="N843" s="1" t="s">
        <v>2441</v>
      </c>
      <c r="O843">
        <v>0</v>
      </c>
      <c r="P843" s="3">
        <v>46237</v>
      </c>
      <c r="Q843" s="1" t="s">
        <v>2445</v>
      </c>
      <c r="R843">
        <v>139315</v>
      </c>
      <c r="U843" s="1" t="s">
        <v>1066</v>
      </c>
      <c r="V843">
        <v>0</v>
      </c>
      <c r="W843">
        <v>1</v>
      </c>
      <c r="X843" s="1"/>
      <c r="Y843" s="1" t="s">
        <v>1768</v>
      </c>
      <c r="Z843" s="1" t="s">
        <v>1814</v>
      </c>
      <c r="AA843" s="1" t="s">
        <v>1815</v>
      </c>
      <c r="AB843" s="1" t="s">
        <v>1825</v>
      </c>
      <c r="AC843" s="1" t="s">
        <v>1920</v>
      </c>
      <c r="AD843" s="1" t="s">
        <v>1941</v>
      </c>
      <c r="AE843" s="1"/>
      <c r="AF843">
        <v>1</v>
      </c>
      <c r="AG843" s="1" t="s">
        <v>1066</v>
      </c>
      <c r="AH843" s="1" t="s">
        <v>2263</v>
      </c>
      <c r="AI843" s="1"/>
      <c r="AJ843" s="1" t="s">
        <v>2264</v>
      </c>
      <c r="AK843" s="1" t="s">
        <v>1066</v>
      </c>
      <c r="AL843" s="1" t="s">
        <v>1066</v>
      </c>
      <c r="AM843" s="1"/>
      <c r="AN843" s="3">
        <v>46237</v>
      </c>
      <c r="AO843" s="1" t="s">
        <v>2451</v>
      </c>
      <c r="AP843" s="1" t="s">
        <v>2476</v>
      </c>
      <c r="AQ843" s="1" t="s">
        <v>2811</v>
      </c>
      <c r="AR843" s="1" t="s">
        <v>2811</v>
      </c>
      <c r="AS843" s="1" t="s">
        <v>2814</v>
      </c>
      <c r="AT843" s="1" t="s">
        <v>1825</v>
      </c>
      <c r="AU843" s="1" t="s">
        <v>1920</v>
      </c>
      <c r="AV843" s="1" t="s">
        <v>2825</v>
      </c>
      <c r="AW843" s="1"/>
      <c r="AX843" s="1"/>
      <c r="AY843" s="1" t="s">
        <v>2829</v>
      </c>
      <c r="AZ843" s="1" t="s">
        <v>2829</v>
      </c>
      <c r="BA843" s="1" t="s">
        <v>2835</v>
      </c>
      <c r="BB843" s="1" t="s">
        <v>3059</v>
      </c>
      <c r="BC843" s="1"/>
      <c r="BD843">
        <v>11533</v>
      </c>
      <c r="BE843" s="1" t="s">
        <v>2814</v>
      </c>
      <c r="BF843">
        <v>7090</v>
      </c>
      <c r="BG843">
        <v>1</v>
      </c>
      <c r="BH843" s="1" t="s">
        <v>3258</v>
      </c>
    </row>
    <row r="844" spans="1:60">
      <c r="A844" s="8">
        <v>136200</v>
      </c>
      <c r="B844" s="1" t="s">
        <v>2894</v>
      </c>
      <c r="C844" s="1" t="s">
        <v>2481</v>
      </c>
      <c r="D844" s="1" t="s">
        <v>265</v>
      </c>
      <c r="E844">
        <v>1</v>
      </c>
      <c r="F844" s="9" t="s">
        <v>3083</v>
      </c>
      <c r="G844" s="4">
        <v>7000000</v>
      </c>
      <c r="I844" s="14">
        <f t="shared" si="13"/>
        <v>7000000</v>
      </c>
      <c r="N844" s="1" t="s">
        <v>2441</v>
      </c>
      <c r="O844">
        <v>0</v>
      </c>
      <c r="P844" s="3">
        <v>46240</v>
      </c>
      <c r="Q844" s="1" t="s">
        <v>2452</v>
      </c>
      <c r="R844">
        <v>139422</v>
      </c>
      <c r="U844" s="1" t="s">
        <v>1066</v>
      </c>
      <c r="V844">
        <v>0</v>
      </c>
      <c r="W844">
        <v>1</v>
      </c>
      <c r="X844" s="1"/>
      <c r="Y844" s="1" t="s">
        <v>1770</v>
      </c>
      <c r="Z844" s="1" t="s">
        <v>1813</v>
      </c>
      <c r="AA844" s="1" t="s">
        <v>1815</v>
      </c>
      <c r="AB844" s="1" t="s">
        <v>1868</v>
      </c>
      <c r="AC844" s="1" t="s">
        <v>1925</v>
      </c>
      <c r="AD844" s="1" t="s">
        <v>1941</v>
      </c>
      <c r="AE844" s="1"/>
      <c r="AF844">
        <v>1</v>
      </c>
      <c r="AG844" s="1" t="s">
        <v>1066</v>
      </c>
      <c r="AH844" s="1" t="s">
        <v>2263</v>
      </c>
      <c r="AI844" s="1"/>
      <c r="AJ844" s="1" t="s">
        <v>2264</v>
      </c>
      <c r="AK844" s="1" t="s">
        <v>1066</v>
      </c>
      <c r="AL844" s="1" t="s">
        <v>1066</v>
      </c>
      <c r="AM844" s="1" t="s">
        <v>2444</v>
      </c>
      <c r="AN844" s="3">
        <v>46240</v>
      </c>
      <c r="AO844" s="1" t="s">
        <v>2451</v>
      </c>
      <c r="AP844" s="1" t="s">
        <v>2481</v>
      </c>
      <c r="AQ844" s="1" t="s">
        <v>2811</v>
      </c>
      <c r="AR844" s="1" t="s">
        <v>2811</v>
      </c>
      <c r="AS844" s="1" t="s">
        <v>2819</v>
      </c>
      <c r="AT844" s="1" t="s">
        <v>1868</v>
      </c>
      <c r="AU844" s="1" t="s">
        <v>1925</v>
      </c>
      <c r="AV844" s="1" t="s">
        <v>2825</v>
      </c>
      <c r="AW844" s="1"/>
      <c r="AX844" s="1"/>
      <c r="AY844" s="1" t="s">
        <v>2829</v>
      </c>
      <c r="AZ844" s="1" t="s">
        <v>2829</v>
      </c>
      <c r="BA844" s="1" t="s">
        <v>2835</v>
      </c>
      <c r="BB844" s="1" t="s">
        <v>3059</v>
      </c>
      <c r="BC844" s="1"/>
      <c r="BD844">
        <v>1267</v>
      </c>
      <c r="BE844" s="1" t="s">
        <v>2819</v>
      </c>
      <c r="BF844">
        <v>7239</v>
      </c>
      <c r="BG844">
        <v>1</v>
      </c>
      <c r="BH844" s="1" t="s">
        <v>2447</v>
      </c>
    </row>
    <row r="845" spans="1:60">
      <c r="A845" s="8">
        <v>136314</v>
      </c>
      <c r="B845" s="1" t="s">
        <v>2896</v>
      </c>
      <c r="C845" s="1" t="s">
        <v>3166</v>
      </c>
      <c r="D845" s="1" t="s">
        <v>682</v>
      </c>
      <c r="E845">
        <v>1</v>
      </c>
      <c r="F845" s="9" t="s">
        <v>3083</v>
      </c>
      <c r="G845" s="4">
        <v>7000000</v>
      </c>
      <c r="I845" s="14">
        <f t="shared" si="13"/>
        <v>7000000</v>
      </c>
      <c r="N845" s="1" t="s">
        <v>2441</v>
      </c>
      <c r="O845">
        <v>0</v>
      </c>
      <c r="P845" s="3">
        <v>46247</v>
      </c>
      <c r="Q845" s="1" t="s">
        <v>2454</v>
      </c>
      <c r="R845">
        <v>139442</v>
      </c>
      <c r="U845" s="1" t="s">
        <v>1454</v>
      </c>
      <c r="V845">
        <v>20</v>
      </c>
      <c r="W845">
        <v>1</v>
      </c>
      <c r="X845" s="1"/>
      <c r="Y845" s="1" t="s">
        <v>1768</v>
      </c>
      <c r="Z845" s="1" t="s">
        <v>1813</v>
      </c>
      <c r="AA845" s="1" t="s">
        <v>1817</v>
      </c>
      <c r="AB845" s="1" t="s">
        <v>1896</v>
      </c>
      <c r="AC845" s="1" t="s">
        <v>1929</v>
      </c>
      <c r="AD845" s="1" t="s">
        <v>1941</v>
      </c>
      <c r="AE845" s="1"/>
      <c r="AF845">
        <v>1</v>
      </c>
      <c r="AG845" s="1" t="s">
        <v>1066</v>
      </c>
      <c r="AH845" s="1" t="s">
        <v>2263</v>
      </c>
      <c r="AI845" s="1"/>
      <c r="AJ845" s="1" t="s">
        <v>2266</v>
      </c>
      <c r="AK845" s="1" t="s">
        <v>2324</v>
      </c>
      <c r="AL845" s="1" t="s">
        <v>2409</v>
      </c>
      <c r="AM845" s="1"/>
      <c r="AN845" s="3">
        <v>46247</v>
      </c>
      <c r="AO845" s="1" t="s">
        <v>2451</v>
      </c>
      <c r="AP845" s="1" t="s">
        <v>2631</v>
      </c>
      <c r="AQ845" s="1" t="s">
        <v>2811</v>
      </c>
      <c r="AR845" s="1" t="s">
        <v>2811</v>
      </c>
      <c r="AS845" s="1" t="s">
        <v>2818</v>
      </c>
      <c r="AT845" s="1" t="s">
        <v>1896</v>
      </c>
      <c r="AU845" s="1" t="s">
        <v>1929</v>
      </c>
      <c r="AV845" s="1" t="s">
        <v>2825</v>
      </c>
      <c r="AW845" s="1"/>
      <c r="AX845" s="1"/>
      <c r="AY845" s="1" t="s">
        <v>2833</v>
      </c>
      <c r="AZ845" s="1" t="s">
        <v>2829</v>
      </c>
      <c r="BA845" s="1" t="s">
        <v>2837</v>
      </c>
      <c r="BB845" s="1" t="s">
        <v>3063</v>
      </c>
      <c r="BC845" s="1"/>
      <c r="BD845">
        <v>22421</v>
      </c>
      <c r="BE845" s="1" t="s">
        <v>2818</v>
      </c>
      <c r="BF845">
        <v>2053</v>
      </c>
      <c r="BG845">
        <v>1</v>
      </c>
      <c r="BH845" s="1" t="s">
        <v>2451</v>
      </c>
    </row>
    <row r="846" spans="1:60">
      <c r="A846" s="8">
        <v>136094</v>
      </c>
      <c r="B846" s="1" t="s">
        <v>2844</v>
      </c>
      <c r="C846" s="1" t="s">
        <v>3104</v>
      </c>
      <c r="D846" s="1" t="s">
        <v>122</v>
      </c>
      <c r="E846">
        <v>1</v>
      </c>
      <c r="F846" s="9" t="s">
        <v>3083</v>
      </c>
      <c r="G846" s="4">
        <v>7100000</v>
      </c>
      <c r="I846" s="14">
        <f t="shared" si="13"/>
        <v>7100000</v>
      </c>
      <c r="N846" s="1" t="s">
        <v>2441</v>
      </c>
      <c r="O846">
        <v>0</v>
      </c>
      <c r="P846" s="3">
        <v>46237</v>
      </c>
      <c r="Q846" s="1" t="s">
        <v>2445</v>
      </c>
      <c r="R846">
        <v>139356</v>
      </c>
      <c r="U846" s="1" t="s">
        <v>1108</v>
      </c>
      <c r="V846">
        <v>20</v>
      </c>
      <c r="W846">
        <v>1</v>
      </c>
      <c r="X846" s="1"/>
      <c r="Y846" s="1" t="s">
        <v>1769</v>
      </c>
      <c r="Z846" s="1" t="s">
        <v>1813</v>
      </c>
      <c r="AA846" s="1" t="s">
        <v>1815</v>
      </c>
      <c r="AB846" s="1" t="s">
        <v>1839</v>
      </c>
      <c r="AC846" s="1" t="s">
        <v>1924</v>
      </c>
      <c r="AD846" s="1" t="s">
        <v>1941</v>
      </c>
      <c r="AE846" s="1"/>
      <c r="AF846">
        <v>1</v>
      </c>
      <c r="AG846" s="1" t="s">
        <v>1977</v>
      </c>
      <c r="AH846" s="1" t="s">
        <v>2263</v>
      </c>
      <c r="AI846" s="1"/>
      <c r="AJ846" s="1" t="s">
        <v>2264</v>
      </c>
      <c r="AK846" s="1" t="s">
        <v>1977</v>
      </c>
      <c r="AL846" s="1" t="s">
        <v>1108</v>
      </c>
      <c r="AM846" s="1" t="s">
        <v>2444</v>
      </c>
      <c r="AN846" s="3">
        <v>46237</v>
      </c>
      <c r="AO846" s="1" t="s">
        <v>2451</v>
      </c>
      <c r="AP846" s="1" t="s">
        <v>2491</v>
      </c>
      <c r="AQ846" s="1" t="s">
        <v>2811</v>
      </c>
      <c r="AR846" s="1" t="s">
        <v>2812</v>
      </c>
      <c r="AS846" s="1" t="s">
        <v>2816</v>
      </c>
      <c r="AT846" s="1" t="s">
        <v>1839</v>
      </c>
      <c r="AU846" s="1" t="s">
        <v>1924</v>
      </c>
      <c r="AV846" s="1" t="s">
        <v>2825</v>
      </c>
      <c r="AW846" s="1"/>
      <c r="AX846" s="1"/>
      <c r="AY846" s="1" t="s">
        <v>2829</v>
      </c>
      <c r="AZ846" s="1" t="s">
        <v>2829</v>
      </c>
      <c r="BA846" s="1" t="s">
        <v>2835</v>
      </c>
      <c r="BB846" s="1" t="s">
        <v>3059</v>
      </c>
      <c r="BC846" s="1"/>
      <c r="BD846">
        <v>4155</v>
      </c>
      <c r="BE846" s="1" t="s">
        <v>2816</v>
      </c>
      <c r="BF846">
        <v>1184</v>
      </c>
      <c r="BG846">
        <v>1</v>
      </c>
      <c r="BH846" s="1" t="s">
        <v>3262</v>
      </c>
    </row>
    <row r="847" spans="1:60">
      <c r="A847" s="8">
        <v>136096</v>
      </c>
      <c r="B847" s="1" t="s">
        <v>2844</v>
      </c>
      <c r="C847" s="1" t="s">
        <v>3104</v>
      </c>
      <c r="D847" s="1" t="s">
        <v>124</v>
      </c>
      <c r="E847">
        <v>55</v>
      </c>
      <c r="F847" s="9" t="s">
        <v>3083</v>
      </c>
      <c r="G847" s="4">
        <v>7100000</v>
      </c>
      <c r="I847" s="14">
        <f t="shared" si="13"/>
        <v>390500000</v>
      </c>
      <c r="N847" s="1" t="s">
        <v>2441</v>
      </c>
      <c r="O847">
        <v>0</v>
      </c>
      <c r="P847" s="3">
        <v>46237</v>
      </c>
      <c r="Q847" s="1" t="s">
        <v>2445</v>
      </c>
      <c r="R847">
        <v>139349</v>
      </c>
      <c r="U847" s="1" t="s">
        <v>1110</v>
      </c>
      <c r="V847">
        <v>20</v>
      </c>
      <c r="W847">
        <v>1</v>
      </c>
      <c r="X847" s="1"/>
      <c r="Y847" s="1" t="s">
        <v>1769</v>
      </c>
      <c r="Z847" s="1" t="s">
        <v>1813</v>
      </c>
      <c r="AA847" s="1" t="s">
        <v>1815</v>
      </c>
      <c r="AB847" s="1" t="s">
        <v>1839</v>
      </c>
      <c r="AC847" s="1" t="s">
        <v>1919</v>
      </c>
      <c r="AD847" s="1" t="s">
        <v>1941</v>
      </c>
      <c r="AE847" s="1"/>
      <c r="AF847">
        <v>55</v>
      </c>
      <c r="AG847" s="1" t="s">
        <v>1979</v>
      </c>
      <c r="AH847" s="1" t="s">
        <v>2263</v>
      </c>
      <c r="AI847" s="1"/>
      <c r="AJ847" s="1" t="s">
        <v>2264</v>
      </c>
      <c r="AK847" s="1" t="s">
        <v>1979</v>
      </c>
      <c r="AL847" s="1" t="s">
        <v>1110</v>
      </c>
      <c r="AM847" s="1" t="s">
        <v>2444</v>
      </c>
      <c r="AN847" s="3">
        <v>46237</v>
      </c>
      <c r="AO847" s="1" t="s">
        <v>2451</v>
      </c>
      <c r="AP847" s="1" t="s">
        <v>2491</v>
      </c>
      <c r="AQ847" s="1" t="s">
        <v>2811</v>
      </c>
      <c r="AR847" s="1" t="s">
        <v>2812</v>
      </c>
      <c r="AS847" s="1" t="s">
        <v>2816</v>
      </c>
      <c r="AT847" s="1" t="s">
        <v>1839</v>
      </c>
      <c r="AU847" s="1" t="s">
        <v>1919</v>
      </c>
      <c r="AV847" s="1" t="s">
        <v>2825</v>
      </c>
      <c r="AW847" s="1"/>
      <c r="AX847" s="1"/>
      <c r="AY847" s="1" t="s">
        <v>2829</v>
      </c>
      <c r="AZ847" s="1" t="s">
        <v>2829</v>
      </c>
      <c r="BA847" s="1" t="s">
        <v>2835</v>
      </c>
      <c r="BB847" s="1" t="s">
        <v>3059</v>
      </c>
      <c r="BC847" s="1"/>
      <c r="BD847">
        <v>4155</v>
      </c>
      <c r="BE847" s="1" t="s">
        <v>2816</v>
      </c>
      <c r="BF847">
        <v>1184</v>
      </c>
      <c r="BG847">
        <v>1</v>
      </c>
      <c r="BH847" s="1" t="s">
        <v>3260</v>
      </c>
    </row>
    <row r="848" spans="1:60">
      <c r="A848" s="8">
        <v>136183</v>
      </c>
      <c r="B848" s="1" t="s">
        <v>2844</v>
      </c>
      <c r="C848" s="1" t="s">
        <v>3104</v>
      </c>
      <c r="D848" s="1" t="s">
        <v>220</v>
      </c>
      <c r="E848">
        <v>16</v>
      </c>
      <c r="F848" s="9" t="s">
        <v>3083</v>
      </c>
      <c r="G848" s="4">
        <v>7100000</v>
      </c>
      <c r="I848" s="14">
        <f t="shared" si="13"/>
        <v>113600000</v>
      </c>
      <c r="N848" s="1" t="s">
        <v>2441</v>
      </c>
      <c r="O848">
        <v>0</v>
      </c>
      <c r="P848" s="3">
        <v>46239</v>
      </c>
      <c r="Q848" s="1" t="s">
        <v>2447</v>
      </c>
      <c r="R848">
        <v>139354</v>
      </c>
      <c r="U848" s="1" t="s">
        <v>1195</v>
      </c>
      <c r="V848">
        <v>20</v>
      </c>
      <c r="W848">
        <v>1</v>
      </c>
      <c r="X848" s="1"/>
      <c r="Y848" s="1" t="s">
        <v>1769</v>
      </c>
      <c r="Z848" s="1" t="s">
        <v>1813</v>
      </c>
      <c r="AA848" s="1" t="s">
        <v>1815</v>
      </c>
      <c r="AB848" s="1" t="s">
        <v>1839</v>
      </c>
      <c r="AC848" s="1" t="s">
        <v>1917</v>
      </c>
      <c r="AD848" s="1" t="s">
        <v>1941</v>
      </c>
      <c r="AE848" s="1"/>
      <c r="AF848">
        <v>16</v>
      </c>
      <c r="AG848" s="1" t="s">
        <v>2031</v>
      </c>
      <c r="AH848" s="1" t="s">
        <v>2263</v>
      </c>
      <c r="AI848" s="1"/>
      <c r="AJ848" s="1" t="s">
        <v>2264</v>
      </c>
      <c r="AK848" s="1" t="s">
        <v>2031</v>
      </c>
      <c r="AL848" s="1" t="s">
        <v>1195</v>
      </c>
      <c r="AM848" s="1" t="s">
        <v>2444</v>
      </c>
      <c r="AN848" s="3">
        <v>46239</v>
      </c>
      <c r="AO848" s="1" t="s">
        <v>2451</v>
      </c>
      <c r="AP848" s="1" t="s">
        <v>2491</v>
      </c>
      <c r="AQ848" s="1" t="s">
        <v>2811</v>
      </c>
      <c r="AR848" s="1" t="s">
        <v>2812</v>
      </c>
      <c r="AS848" s="1" t="s">
        <v>2814</v>
      </c>
      <c r="AT848" s="1" t="s">
        <v>1839</v>
      </c>
      <c r="AU848" s="1" t="s">
        <v>1917</v>
      </c>
      <c r="AV848" s="1" t="s">
        <v>2825</v>
      </c>
      <c r="AW848" s="1"/>
      <c r="AX848" s="1"/>
      <c r="AY848" s="1" t="s">
        <v>2829</v>
      </c>
      <c r="AZ848" s="1" t="s">
        <v>2829</v>
      </c>
      <c r="BA848" s="1" t="s">
        <v>2835</v>
      </c>
      <c r="BB848" s="1" t="s">
        <v>3059</v>
      </c>
      <c r="BC848" s="1"/>
      <c r="BD848">
        <v>4155</v>
      </c>
      <c r="BE848" s="1" t="s">
        <v>2814</v>
      </c>
      <c r="BF848">
        <v>1184</v>
      </c>
      <c r="BG848">
        <v>1</v>
      </c>
      <c r="BH848" s="1" t="s">
        <v>3262</v>
      </c>
    </row>
    <row r="849" spans="1:60">
      <c r="A849" s="8">
        <v>136387</v>
      </c>
      <c r="B849" s="1" t="s">
        <v>2840</v>
      </c>
      <c r="C849" s="1" t="s">
        <v>3169</v>
      </c>
      <c r="D849" s="1" t="s">
        <v>798</v>
      </c>
      <c r="E849">
        <v>1</v>
      </c>
      <c r="F849" s="9" t="s">
        <v>3083</v>
      </c>
      <c r="G849" s="4">
        <v>7345800</v>
      </c>
      <c r="I849" s="14">
        <f t="shared" si="13"/>
        <v>7345800</v>
      </c>
      <c r="N849" s="1" t="s">
        <v>2441</v>
      </c>
      <c r="O849">
        <v>0</v>
      </c>
      <c r="P849" s="3">
        <v>46252</v>
      </c>
      <c r="Q849" s="1" t="s">
        <v>2459</v>
      </c>
      <c r="R849">
        <v>139601</v>
      </c>
      <c r="U849" s="1" t="s">
        <v>1582</v>
      </c>
      <c r="V849">
        <v>0</v>
      </c>
      <c r="W849">
        <v>4</v>
      </c>
      <c r="X849" s="1"/>
      <c r="Y849" s="1" t="s">
        <v>1768</v>
      </c>
      <c r="Z849" s="1" t="s">
        <v>1813</v>
      </c>
      <c r="AA849" s="1" t="s">
        <v>1817</v>
      </c>
      <c r="AB849" s="1" t="s">
        <v>1902</v>
      </c>
      <c r="AC849" s="1" t="s">
        <v>1929</v>
      </c>
      <c r="AD849" s="1" t="s">
        <v>1941</v>
      </c>
      <c r="AE849" s="1"/>
      <c r="AF849">
        <v>1</v>
      </c>
      <c r="AG849" s="1" t="s">
        <v>1582</v>
      </c>
      <c r="AH849" s="1" t="s">
        <v>2263</v>
      </c>
      <c r="AI849" s="1"/>
      <c r="AJ849" s="1" t="s">
        <v>2266</v>
      </c>
      <c r="AK849" s="1" t="s">
        <v>2339</v>
      </c>
      <c r="AL849" s="1" t="s">
        <v>2339</v>
      </c>
      <c r="AM849" s="1"/>
      <c r="AN849" s="3">
        <v>46252</v>
      </c>
      <c r="AO849" s="1" t="s">
        <v>2451</v>
      </c>
      <c r="AP849" s="1" t="s">
        <v>2683</v>
      </c>
      <c r="AQ849" s="1" t="s">
        <v>2811</v>
      </c>
      <c r="AR849" s="1" t="s">
        <v>2811</v>
      </c>
      <c r="AS849" s="1" t="s">
        <v>2818</v>
      </c>
      <c r="AT849" s="1" t="s">
        <v>1902</v>
      </c>
      <c r="AU849" s="1" t="s">
        <v>1929</v>
      </c>
      <c r="AV849" s="1" t="s">
        <v>2825</v>
      </c>
      <c r="AW849" s="1"/>
      <c r="AX849" s="1"/>
      <c r="AY849" s="1" t="s">
        <v>2829</v>
      </c>
      <c r="AZ849" s="1" t="s">
        <v>2829</v>
      </c>
      <c r="BA849" s="1" t="s">
        <v>2837</v>
      </c>
      <c r="BB849" s="1" t="s">
        <v>3063</v>
      </c>
      <c r="BC849" s="1"/>
      <c r="BD849">
        <v>22423</v>
      </c>
      <c r="BE849" s="1" t="s">
        <v>2818</v>
      </c>
      <c r="BF849">
        <v>4038</v>
      </c>
      <c r="BG849">
        <v>4</v>
      </c>
      <c r="BH849" s="1" t="s">
        <v>2467</v>
      </c>
    </row>
    <row r="850" spans="1:60">
      <c r="A850" s="8">
        <v>136383</v>
      </c>
      <c r="B850" s="1" t="s">
        <v>2904</v>
      </c>
      <c r="C850" s="1" t="s">
        <v>3161</v>
      </c>
      <c r="D850" s="1" t="s">
        <v>791</v>
      </c>
      <c r="E850">
        <v>1</v>
      </c>
      <c r="F850" s="9" t="s">
        <v>3083</v>
      </c>
      <c r="G850" s="4">
        <v>7370000</v>
      </c>
      <c r="I850" s="14">
        <f t="shared" si="13"/>
        <v>7370000</v>
      </c>
      <c r="N850" s="1" t="s">
        <v>2441</v>
      </c>
      <c r="O850">
        <v>0</v>
      </c>
      <c r="P850" s="3">
        <v>46252</v>
      </c>
      <c r="Q850" s="1" t="s">
        <v>2459</v>
      </c>
      <c r="R850">
        <v>139578</v>
      </c>
      <c r="U850" s="1" t="s">
        <v>1576</v>
      </c>
      <c r="V850">
        <v>20</v>
      </c>
      <c r="W850">
        <v>1</v>
      </c>
      <c r="X850" s="1"/>
      <c r="Y850" s="1" t="s">
        <v>1768</v>
      </c>
      <c r="Z850" s="1" t="s">
        <v>1813</v>
      </c>
      <c r="AA850" s="1" t="s">
        <v>1817</v>
      </c>
      <c r="AB850" s="1" t="s">
        <v>1870</v>
      </c>
      <c r="AC850" s="1" t="s">
        <v>1930</v>
      </c>
      <c r="AD850" s="1" t="s">
        <v>1941</v>
      </c>
      <c r="AE850" s="1"/>
      <c r="AF850">
        <v>1</v>
      </c>
      <c r="AG850" s="1" t="s">
        <v>2161</v>
      </c>
      <c r="AH850" s="1" t="s">
        <v>2263</v>
      </c>
      <c r="AI850" s="1"/>
      <c r="AJ850" s="1" t="s">
        <v>2266</v>
      </c>
      <c r="AK850" s="1" t="s">
        <v>2161</v>
      </c>
      <c r="AL850" s="1" t="s">
        <v>1576</v>
      </c>
      <c r="AM850" s="1"/>
      <c r="AN850" s="3">
        <v>46252</v>
      </c>
      <c r="AO850" s="1" t="s">
        <v>2451</v>
      </c>
      <c r="AP850" s="1" t="s">
        <v>2679</v>
      </c>
      <c r="AQ850" s="1" t="s">
        <v>2811</v>
      </c>
      <c r="AR850" s="1" t="s">
        <v>2811</v>
      </c>
      <c r="AS850" s="1" t="s">
        <v>2818</v>
      </c>
      <c r="AT850" s="1" t="s">
        <v>1870</v>
      </c>
      <c r="AU850" s="1" t="s">
        <v>1930</v>
      </c>
      <c r="AV850" s="1" t="s">
        <v>2825</v>
      </c>
      <c r="AW850" s="1"/>
      <c r="AX850" s="1"/>
      <c r="AY850" s="1" t="s">
        <v>2829</v>
      </c>
      <c r="AZ850" s="1" t="s">
        <v>2829</v>
      </c>
      <c r="BA850" s="1" t="s">
        <v>2837</v>
      </c>
      <c r="BB850" s="1" t="s">
        <v>3072</v>
      </c>
      <c r="BC850" s="1"/>
      <c r="BD850">
        <v>22418</v>
      </c>
      <c r="BE850" s="1" t="s">
        <v>2818</v>
      </c>
      <c r="BF850">
        <v>2633</v>
      </c>
      <c r="BG850">
        <v>1</v>
      </c>
      <c r="BH850" s="1" t="s">
        <v>2451</v>
      </c>
    </row>
    <row r="851" spans="1:60">
      <c r="A851" s="8">
        <v>136304</v>
      </c>
      <c r="B851" s="1" t="s">
        <v>2954</v>
      </c>
      <c r="C851" s="1" t="s">
        <v>3096</v>
      </c>
      <c r="D851" s="1" t="s">
        <v>665</v>
      </c>
      <c r="E851">
        <v>1</v>
      </c>
      <c r="F851" s="9" t="s">
        <v>3083</v>
      </c>
      <c r="G851" s="4">
        <v>7400000</v>
      </c>
      <c r="I851" s="14">
        <f t="shared" si="13"/>
        <v>7400000</v>
      </c>
      <c r="N851" s="1" t="s">
        <v>2441</v>
      </c>
      <c r="O851">
        <v>0</v>
      </c>
      <c r="P851" s="3">
        <v>46247</v>
      </c>
      <c r="Q851" s="1" t="s">
        <v>2457</v>
      </c>
      <c r="R851">
        <v>139485</v>
      </c>
      <c r="U851" s="1" t="s">
        <v>1481</v>
      </c>
      <c r="V851">
        <v>0</v>
      </c>
      <c r="W851">
        <v>1</v>
      </c>
      <c r="X851" s="1"/>
      <c r="Y851" s="1" t="s">
        <v>1768</v>
      </c>
      <c r="Z851" s="1" t="s">
        <v>1813</v>
      </c>
      <c r="AA851" s="1" t="s">
        <v>1815</v>
      </c>
      <c r="AB851" s="1" t="s">
        <v>1829</v>
      </c>
      <c r="AC851" s="1" t="s">
        <v>1920</v>
      </c>
      <c r="AD851" s="1" t="s">
        <v>1941</v>
      </c>
      <c r="AE851" s="1"/>
      <c r="AF851">
        <v>1</v>
      </c>
      <c r="AG851" s="1" t="s">
        <v>1481</v>
      </c>
      <c r="AH851" s="1" t="s">
        <v>2263</v>
      </c>
      <c r="AI851" s="1"/>
      <c r="AJ851" s="1" t="s">
        <v>2264</v>
      </c>
      <c r="AK851" s="1" t="s">
        <v>1481</v>
      </c>
      <c r="AL851" s="1" t="s">
        <v>1481</v>
      </c>
      <c r="AM851" s="1" t="s">
        <v>2444</v>
      </c>
      <c r="AN851" s="3">
        <v>46247</v>
      </c>
      <c r="AO851" s="1" t="s">
        <v>2451</v>
      </c>
      <c r="AP851" s="1" t="s">
        <v>2623</v>
      </c>
      <c r="AQ851" s="1" t="s">
        <v>2811</v>
      </c>
      <c r="AR851" s="1" t="s">
        <v>2811</v>
      </c>
      <c r="AS851" s="1" t="s">
        <v>2814</v>
      </c>
      <c r="AT851" s="1" t="s">
        <v>1829</v>
      </c>
      <c r="AU851" s="1" t="s">
        <v>1920</v>
      </c>
      <c r="AV851" s="1" t="s">
        <v>2825</v>
      </c>
      <c r="AW851" s="1"/>
      <c r="AX851" s="1"/>
      <c r="AY851" s="1" t="s">
        <v>2829</v>
      </c>
      <c r="AZ851" s="1" t="s">
        <v>2829</v>
      </c>
      <c r="BA851" s="1" t="s">
        <v>2835</v>
      </c>
      <c r="BB851" s="1" t="s">
        <v>3059</v>
      </c>
      <c r="BC851" s="1"/>
      <c r="BD851">
        <v>14862</v>
      </c>
      <c r="BE851" s="1" t="s">
        <v>2814</v>
      </c>
      <c r="BF851">
        <v>5270</v>
      </c>
      <c r="BG851">
        <v>1</v>
      </c>
      <c r="BH851" s="1" t="s">
        <v>2453</v>
      </c>
    </row>
    <row r="852" spans="1:60">
      <c r="A852" s="8">
        <v>136413</v>
      </c>
      <c r="B852" s="1" t="s">
        <v>2844</v>
      </c>
      <c r="C852" s="1" t="s">
        <v>3104</v>
      </c>
      <c r="D852" s="1" t="s">
        <v>854</v>
      </c>
      <c r="E852">
        <v>1</v>
      </c>
      <c r="F852" s="9" t="s">
        <v>3083</v>
      </c>
      <c r="G852" s="4">
        <v>7491667</v>
      </c>
      <c r="I852" s="14">
        <f t="shared" si="13"/>
        <v>7491667</v>
      </c>
      <c r="N852" s="1" t="s">
        <v>2441</v>
      </c>
      <c r="O852">
        <v>0</v>
      </c>
      <c r="P852" s="3">
        <v>46254</v>
      </c>
      <c r="Q852" s="1" t="s">
        <v>2462</v>
      </c>
      <c r="R852">
        <v>139662</v>
      </c>
      <c r="U852" s="1" t="s">
        <v>1639</v>
      </c>
      <c r="V852">
        <v>20</v>
      </c>
      <c r="W852">
        <v>1</v>
      </c>
      <c r="X852" s="1"/>
      <c r="Y852" s="1" t="s">
        <v>1769</v>
      </c>
      <c r="Z852" s="1" t="s">
        <v>1813</v>
      </c>
      <c r="AA852" s="1" t="s">
        <v>1815</v>
      </c>
      <c r="AB852" s="1" t="s">
        <v>1853</v>
      </c>
      <c r="AC852" s="1" t="s">
        <v>1924</v>
      </c>
      <c r="AD852" s="1" t="s">
        <v>1941</v>
      </c>
      <c r="AE852" s="1"/>
      <c r="AF852">
        <v>1</v>
      </c>
      <c r="AG852" s="1" t="s">
        <v>2188</v>
      </c>
      <c r="AH852" s="1" t="s">
        <v>2263</v>
      </c>
      <c r="AI852" s="1"/>
      <c r="AJ852" s="1" t="s">
        <v>2264</v>
      </c>
      <c r="AK852" s="1" t="s">
        <v>2188</v>
      </c>
      <c r="AL852" s="1" t="s">
        <v>1639</v>
      </c>
      <c r="AM852" s="1" t="s">
        <v>2444</v>
      </c>
      <c r="AN852" s="3">
        <v>46254</v>
      </c>
      <c r="AO852" s="1" t="s">
        <v>2451</v>
      </c>
      <c r="AP852" s="1" t="s">
        <v>2708</v>
      </c>
      <c r="AQ852" s="1" t="s">
        <v>2811</v>
      </c>
      <c r="AR852" s="1" t="s">
        <v>2812</v>
      </c>
      <c r="AS852" s="1" t="s">
        <v>2816</v>
      </c>
      <c r="AT852" s="1" t="s">
        <v>1853</v>
      </c>
      <c r="AU852" s="1" t="s">
        <v>1924</v>
      </c>
      <c r="AV852" s="1" t="s">
        <v>2825</v>
      </c>
      <c r="AW852" s="1"/>
      <c r="AX852" s="1"/>
      <c r="AY852" s="1" t="s">
        <v>2829</v>
      </c>
      <c r="AZ852" s="1" t="s">
        <v>2829</v>
      </c>
      <c r="BA852" s="1" t="s">
        <v>2835</v>
      </c>
      <c r="BB852" s="1" t="s">
        <v>3064</v>
      </c>
      <c r="BC852" s="1"/>
      <c r="BD852">
        <v>4155</v>
      </c>
      <c r="BE852" s="1" t="s">
        <v>2816</v>
      </c>
      <c r="BF852">
        <v>1184</v>
      </c>
      <c r="BG852">
        <v>1</v>
      </c>
      <c r="BH852" s="1" t="s">
        <v>2458</v>
      </c>
    </row>
    <row r="853" spans="1:60">
      <c r="A853" s="8">
        <v>136428</v>
      </c>
      <c r="B853" s="1" t="s">
        <v>3002</v>
      </c>
      <c r="C853" s="1" t="s">
        <v>3231</v>
      </c>
      <c r="D853" s="1" t="s">
        <v>873</v>
      </c>
      <c r="E853">
        <v>1</v>
      </c>
      <c r="F853" s="9" t="s">
        <v>3083</v>
      </c>
      <c r="G853" s="4">
        <v>7522700</v>
      </c>
      <c r="I853" s="14">
        <f t="shared" si="13"/>
        <v>7522700</v>
      </c>
      <c r="N853" s="1" t="s">
        <v>2441</v>
      </c>
      <c r="O853">
        <v>0</v>
      </c>
      <c r="P853" s="3">
        <v>46254</v>
      </c>
      <c r="Q853" s="1" t="s">
        <v>2462</v>
      </c>
      <c r="R853">
        <v>139684</v>
      </c>
      <c r="U853" s="1" t="s">
        <v>1652</v>
      </c>
      <c r="V853">
        <v>0</v>
      </c>
      <c r="W853">
        <v>1</v>
      </c>
      <c r="X853" s="1"/>
      <c r="Y853" s="1" t="s">
        <v>1806</v>
      </c>
      <c r="Z853" s="1" t="s">
        <v>1813</v>
      </c>
      <c r="AA853" s="1" t="s">
        <v>1820</v>
      </c>
      <c r="AB853" s="1" t="s">
        <v>1873</v>
      </c>
      <c r="AC853" s="1" t="s">
        <v>1932</v>
      </c>
      <c r="AD853" s="1" t="s">
        <v>1941</v>
      </c>
      <c r="AE853" s="1"/>
      <c r="AF853">
        <v>1</v>
      </c>
      <c r="AG853" s="1" t="s">
        <v>1652</v>
      </c>
      <c r="AH853" s="1" t="s">
        <v>2263</v>
      </c>
      <c r="AI853" s="1"/>
      <c r="AJ853" s="1" t="s">
        <v>2265</v>
      </c>
      <c r="AK853" s="1" t="s">
        <v>1652</v>
      </c>
      <c r="AL853" s="1" t="s">
        <v>1652</v>
      </c>
      <c r="AM853" s="1" t="s">
        <v>2444</v>
      </c>
      <c r="AN853" s="3">
        <v>46254</v>
      </c>
      <c r="AO853" s="1" t="s">
        <v>2451</v>
      </c>
      <c r="AP853" s="1"/>
      <c r="AQ853" s="1" t="s">
        <v>2811</v>
      </c>
      <c r="AR853" s="1" t="s">
        <v>2811</v>
      </c>
      <c r="AS853" s="1" t="s">
        <v>2822</v>
      </c>
      <c r="AT853" s="1" t="s">
        <v>1873</v>
      </c>
      <c r="AU853" s="1" t="s">
        <v>1932</v>
      </c>
      <c r="AV853" s="1" t="s">
        <v>2825</v>
      </c>
      <c r="AW853" s="1"/>
      <c r="AX853" s="1"/>
      <c r="AY853" s="1" t="s">
        <v>2829</v>
      </c>
      <c r="AZ853" s="1" t="s">
        <v>2829</v>
      </c>
      <c r="BA853" s="1" t="s">
        <v>2836</v>
      </c>
      <c r="BB853" s="1" t="s">
        <v>3071</v>
      </c>
      <c r="BC853" s="1"/>
      <c r="BD853">
        <v>3519</v>
      </c>
      <c r="BE853" s="1" t="s">
        <v>2822</v>
      </c>
      <c r="BF853">
        <v>7286</v>
      </c>
      <c r="BG853">
        <v>1</v>
      </c>
      <c r="BH853" s="1" t="s">
        <v>2461</v>
      </c>
    </row>
    <row r="854" spans="1:60">
      <c r="A854" s="8">
        <v>136186</v>
      </c>
      <c r="B854" s="1" t="s">
        <v>2844</v>
      </c>
      <c r="C854" s="1" t="s">
        <v>3122</v>
      </c>
      <c r="D854" s="1" t="s">
        <v>223</v>
      </c>
      <c r="E854">
        <v>2</v>
      </c>
      <c r="F854" s="9" t="s">
        <v>3084</v>
      </c>
      <c r="G854" s="4">
        <v>7600000</v>
      </c>
      <c r="I854" s="14">
        <f t="shared" si="13"/>
        <v>15200000</v>
      </c>
      <c r="N854" s="1" t="s">
        <v>2441</v>
      </c>
      <c r="O854">
        <v>0</v>
      </c>
      <c r="P854" s="3">
        <v>46239</v>
      </c>
      <c r="Q854" s="1" t="s">
        <v>2447</v>
      </c>
      <c r="R854">
        <v>139376</v>
      </c>
      <c r="U854" s="1" t="s">
        <v>1199</v>
      </c>
      <c r="V854">
        <v>20</v>
      </c>
      <c r="W854">
        <v>1</v>
      </c>
      <c r="X854" s="1"/>
      <c r="Y854" s="1" t="s">
        <v>1779</v>
      </c>
      <c r="Z854" s="1" t="s">
        <v>1813</v>
      </c>
      <c r="AA854" s="1" t="s">
        <v>1817</v>
      </c>
      <c r="AB854" s="1" t="s">
        <v>1861</v>
      </c>
      <c r="AC854" s="1" t="s">
        <v>1817</v>
      </c>
      <c r="AD854" s="1" t="s">
        <v>1941</v>
      </c>
      <c r="AE854" s="1"/>
      <c r="AF854">
        <v>2</v>
      </c>
      <c r="AG854" s="1" t="s">
        <v>2035</v>
      </c>
      <c r="AH854" s="1" t="s">
        <v>2263</v>
      </c>
      <c r="AI854" s="1"/>
      <c r="AJ854" s="1" t="s">
        <v>2266</v>
      </c>
      <c r="AK854" s="1" t="s">
        <v>2035</v>
      </c>
      <c r="AL854" s="1" t="s">
        <v>1199</v>
      </c>
      <c r="AM854" s="1" t="s">
        <v>2444</v>
      </c>
      <c r="AN854" s="3">
        <v>46239</v>
      </c>
      <c r="AO854" s="1" t="s">
        <v>2451</v>
      </c>
      <c r="AP854" s="1" t="s">
        <v>2527</v>
      </c>
      <c r="AQ854" s="1" t="s">
        <v>2811</v>
      </c>
      <c r="AR854" s="1" t="s">
        <v>2812</v>
      </c>
      <c r="AS854" s="1" t="s">
        <v>2818</v>
      </c>
      <c r="AT854" s="1" t="s">
        <v>1861</v>
      </c>
      <c r="AU854" s="1" t="s">
        <v>1817</v>
      </c>
      <c r="AV854" s="1" t="s">
        <v>2825</v>
      </c>
      <c r="AW854" s="1"/>
      <c r="AX854" s="1"/>
      <c r="AY854" s="1" t="s">
        <v>2829</v>
      </c>
      <c r="AZ854" s="1" t="s">
        <v>2829</v>
      </c>
      <c r="BA854" s="1" t="s">
        <v>2837</v>
      </c>
      <c r="BB854" s="1" t="s">
        <v>3063</v>
      </c>
      <c r="BC854" s="1"/>
      <c r="BD854">
        <v>13356</v>
      </c>
      <c r="BE854" s="1" t="s">
        <v>2818</v>
      </c>
      <c r="BF854">
        <v>1184</v>
      </c>
      <c r="BG854">
        <v>1</v>
      </c>
      <c r="BH854" s="1" t="s">
        <v>2458</v>
      </c>
    </row>
    <row r="855" spans="1:60">
      <c r="A855" s="8">
        <v>136071</v>
      </c>
      <c r="B855" s="1" t="s">
        <v>2846</v>
      </c>
      <c r="C855" s="1" t="s">
        <v>3089</v>
      </c>
      <c r="D855" s="1" t="s">
        <v>94</v>
      </c>
      <c r="E855">
        <v>1</v>
      </c>
      <c r="F855" s="9" t="s">
        <v>3083</v>
      </c>
      <c r="G855" s="4">
        <v>7667169.2800000003</v>
      </c>
      <c r="I855" s="14">
        <f t="shared" si="13"/>
        <v>7667169.2800000003</v>
      </c>
      <c r="N855" s="1" t="s">
        <v>2441</v>
      </c>
      <c r="O855">
        <v>0</v>
      </c>
      <c r="P855" s="3">
        <v>46237</v>
      </c>
      <c r="Q855" s="1" t="s">
        <v>2445</v>
      </c>
      <c r="R855">
        <v>139304</v>
      </c>
      <c r="U855" s="1" t="s">
        <v>1081</v>
      </c>
      <c r="V855">
        <v>20</v>
      </c>
      <c r="W855">
        <v>4</v>
      </c>
      <c r="X855" s="1"/>
      <c r="Y855" s="1" t="s">
        <v>1764</v>
      </c>
      <c r="Z855" s="1" t="s">
        <v>1813</v>
      </c>
      <c r="AA855" s="1" t="s">
        <v>1815</v>
      </c>
      <c r="AB855" s="1" t="s">
        <v>1821</v>
      </c>
      <c r="AC855" s="1" t="s">
        <v>1916</v>
      </c>
      <c r="AD855" s="1" t="s">
        <v>1941</v>
      </c>
      <c r="AE855" s="1"/>
      <c r="AF855">
        <v>1</v>
      </c>
      <c r="AG855" s="1" t="s">
        <v>1967</v>
      </c>
      <c r="AH855" s="1" t="s">
        <v>2263</v>
      </c>
      <c r="AI855" s="1"/>
      <c r="AJ855" s="1" t="s">
        <v>2264</v>
      </c>
      <c r="AK855" s="1" t="s">
        <v>2273</v>
      </c>
      <c r="AL855" s="1" t="s">
        <v>2375</v>
      </c>
      <c r="AM855" s="1" t="s">
        <v>2444</v>
      </c>
      <c r="AN855" s="3">
        <v>46237</v>
      </c>
      <c r="AO855" s="1" t="s">
        <v>2451</v>
      </c>
      <c r="AP855" s="1" t="s">
        <v>2480</v>
      </c>
      <c r="AQ855" s="1" t="s">
        <v>2811</v>
      </c>
      <c r="AR855" s="1" t="s">
        <v>2811</v>
      </c>
      <c r="AS855" s="1" t="s">
        <v>2814</v>
      </c>
      <c r="AT855" s="1" t="s">
        <v>1821</v>
      </c>
      <c r="AU855" s="1" t="s">
        <v>1916</v>
      </c>
      <c r="AV855" s="1" t="s">
        <v>2825</v>
      </c>
      <c r="AW855" s="1"/>
      <c r="AX855" s="1"/>
      <c r="AY855" s="1" t="s">
        <v>2829</v>
      </c>
      <c r="AZ855" s="1" t="s">
        <v>2829</v>
      </c>
      <c r="BA855" s="1" t="s">
        <v>2835</v>
      </c>
      <c r="BB855" s="1" t="s">
        <v>3059</v>
      </c>
      <c r="BC855" s="1"/>
      <c r="BD855">
        <v>1265</v>
      </c>
      <c r="BE855" s="1" t="s">
        <v>2814</v>
      </c>
      <c r="BF855">
        <v>2566</v>
      </c>
      <c r="BG855">
        <v>4</v>
      </c>
      <c r="BH855" s="1" t="s">
        <v>3258</v>
      </c>
    </row>
    <row r="856" spans="1:60">
      <c r="A856" s="8">
        <v>136070</v>
      </c>
      <c r="B856" s="1" t="s">
        <v>2846</v>
      </c>
      <c r="C856" s="1" t="s">
        <v>3089</v>
      </c>
      <c r="D856" s="1" t="s">
        <v>89</v>
      </c>
      <c r="E856">
        <v>1</v>
      </c>
      <c r="F856" s="9" t="s">
        <v>3083</v>
      </c>
      <c r="G856" s="4">
        <v>7785969.2800000003</v>
      </c>
      <c r="I856" s="14">
        <f t="shared" si="13"/>
        <v>7785969.2800000003</v>
      </c>
      <c r="N856" s="1" t="s">
        <v>2441</v>
      </c>
      <c r="O856">
        <v>0</v>
      </c>
      <c r="P856" s="3">
        <v>46237</v>
      </c>
      <c r="Q856" s="1" t="s">
        <v>2445</v>
      </c>
      <c r="R856">
        <v>139305</v>
      </c>
      <c r="U856" s="1" t="s">
        <v>1076</v>
      </c>
      <c r="V856">
        <v>20</v>
      </c>
      <c r="W856">
        <v>3</v>
      </c>
      <c r="X856" s="1"/>
      <c r="Y856" s="1" t="s">
        <v>1764</v>
      </c>
      <c r="Z856" s="1" t="s">
        <v>1813</v>
      </c>
      <c r="AA856" s="1" t="s">
        <v>1815</v>
      </c>
      <c r="AB856" s="1" t="s">
        <v>1821</v>
      </c>
      <c r="AC856" s="1" t="s">
        <v>1916</v>
      </c>
      <c r="AD856" s="1" t="s">
        <v>1941</v>
      </c>
      <c r="AE856" s="1"/>
      <c r="AF856">
        <v>1</v>
      </c>
      <c r="AG856" s="1" t="s">
        <v>1962</v>
      </c>
      <c r="AH856" s="1" t="s">
        <v>2263</v>
      </c>
      <c r="AI856" s="1"/>
      <c r="AJ856" s="1" t="s">
        <v>2264</v>
      </c>
      <c r="AK856" s="1" t="s">
        <v>2272</v>
      </c>
      <c r="AL856" s="1" t="s">
        <v>2374</v>
      </c>
      <c r="AM856" s="1" t="s">
        <v>2444</v>
      </c>
      <c r="AN856" s="3">
        <v>46237</v>
      </c>
      <c r="AO856" s="1" t="s">
        <v>2451</v>
      </c>
      <c r="AP856" s="1" t="s">
        <v>2480</v>
      </c>
      <c r="AQ856" s="1" t="s">
        <v>2811</v>
      </c>
      <c r="AR856" s="1" t="s">
        <v>2811</v>
      </c>
      <c r="AS856" s="1" t="s">
        <v>2814</v>
      </c>
      <c r="AT856" s="1" t="s">
        <v>1821</v>
      </c>
      <c r="AU856" s="1" t="s">
        <v>1916</v>
      </c>
      <c r="AV856" s="1" t="s">
        <v>2825</v>
      </c>
      <c r="AW856" s="1"/>
      <c r="AX856" s="1"/>
      <c r="AY856" s="1" t="s">
        <v>2829</v>
      </c>
      <c r="AZ856" s="1" t="s">
        <v>2829</v>
      </c>
      <c r="BA856" s="1" t="s">
        <v>2835</v>
      </c>
      <c r="BB856" s="1" t="s">
        <v>3059</v>
      </c>
      <c r="BC856" s="1"/>
      <c r="BD856">
        <v>1265</v>
      </c>
      <c r="BE856" s="1" t="s">
        <v>2814</v>
      </c>
      <c r="BF856">
        <v>2566</v>
      </c>
      <c r="BG856">
        <v>3</v>
      </c>
      <c r="BH856" s="1" t="s">
        <v>3258</v>
      </c>
    </row>
    <row r="857" spans="1:60" ht="28.5">
      <c r="A857" s="8">
        <v>136503</v>
      </c>
      <c r="B857" s="1" t="s">
        <v>3036</v>
      </c>
      <c r="C857" s="1" t="s">
        <v>3096</v>
      </c>
      <c r="D857" s="2" t="s">
        <v>985</v>
      </c>
      <c r="E857">
        <v>1</v>
      </c>
      <c r="F857" s="9" t="s">
        <v>3083</v>
      </c>
      <c r="G857" s="4">
        <v>7819420</v>
      </c>
      <c r="I857" s="14">
        <f t="shared" si="13"/>
        <v>7819420</v>
      </c>
      <c r="N857" s="1" t="s">
        <v>2441</v>
      </c>
      <c r="O857">
        <v>0</v>
      </c>
      <c r="P857" s="3">
        <v>46260</v>
      </c>
      <c r="Q857" s="1" t="s">
        <v>2460</v>
      </c>
      <c r="R857">
        <v>139751</v>
      </c>
      <c r="U857" s="1" t="s">
        <v>1724</v>
      </c>
      <c r="V857">
        <v>0</v>
      </c>
      <c r="W857">
        <v>1</v>
      </c>
      <c r="X857" s="1"/>
      <c r="Y857" s="1" t="s">
        <v>1768</v>
      </c>
      <c r="Z857" s="1" t="s">
        <v>1813</v>
      </c>
      <c r="AA857" s="1" t="s">
        <v>1820</v>
      </c>
      <c r="AB857" s="1" t="s">
        <v>1839</v>
      </c>
      <c r="AC857" s="1" t="s">
        <v>1932</v>
      </c>
      <c r="AD857" s="1" t="s">
        <v>1941</v>
      </c>
      <c r="AE857" s="1"/>
      <c r="AF857">
        <v>1</v>
      </c>
      <c r="AG857" s="1" t="s">
        <v>1724</v>
      </c>
      <c r="AH857" s="1" t="s">
        <v>2263</v>
      </c>
      <c r="AI857" s="1"/>
      <c r="AJ857" s="1" t="s">
        <v>2265</v>
      </c>
      <c r="AK857" s="1" t="s">
        <v>1724</v>
      </c>
      <c r="AL857" s="1" t="s">
        <v>1724</v>
      </c>
      <c r="AM857" s="1" t="s">
        <v>2444</v>
      </c>
      <c r="AN857" s="3">
        <v>46260</v>
      </c>
      <c r="AO857" s="1" t="s">
        <v>2451</v>
      </c>
      <c r="AP857" s="1"/>
      <c r="AQ857" s="1" t="s">
        <v>2811</v>
      </c>
      <c r="AR857" s="1" t="s">
        <v>2811</v>
      </c>
      <c r="AS857" s="1" t="s">
        <v>2822</v>
      </c>
      <c r="AT857" s="1" t="s">
        <v>1839</v>
      </c>
      <c r="AU857" s="1" t="s">
        <v>1932</v>
      </c>
      <c r="AV857" s="1" t="s">
        <v>2825</v>
      </c>
      <c r="AW857" s="1"/>
      <c r="AX857" s="1"/>
      <c r="AY857" s="1" t="s">
        <v>2829</v>
      </c>
      <c r="AZ857" s="1" t="s">
        <v>2829</v>
      </c>
      <c r="BA857" s="1" t="s">
        <v>2836</v>
      </c>
      <c r="BB857" s="1" t="s">
        <v>3071</v>
      </c>
      <c r="BC857" s="1"/>
      <c r="BD857">
        <v>14862</v>
      </c>
      <c r="BE857" s="1" t="s">
        <v>2822</v>
      </c>
      <c r="BF857">
        <v>6519</v>
      </c>
      <c r="BG857">
        <v>1</v>
      </c>
      <c r="BH857" s="1" t="s">
        <v>2466</v>
      </c>
    </row>
    <row r="858" spans="1:60">
      <c r="A858" s="8">
        <v>136487</v>
      </c>
      <c r="B858" s="1" t="s">
        <v>2841</v>
      </c>
      <c r="C858" s="1" t="s">
        <v>3096</v>
      </c>
      <c r="D858" s="1" t="s">
        <v>969</v>
      </c>
      <c r="E858">
        <v>1</v>
      </c>
      <c r="F858" s="9" t="s">
        <v>3083</v>
      </c>
      <c r="G858" s="4">
        <v>7865000</v>
      </c>
      <c r="I858" s="14">
        <f t="shared" si="13"/>
        <v>7865000</v>
      </c>
      <c r="N858" s="1" t="s">
        <v>2441</v>
      </c>
      <c r="O858">
        <v>0</v>
      </c>
      <c r="P858" s="3">
        <v>46260</v>
      </c>
      <c r="Q858" s="1" t="s">
        <v>2460</v>
      </c>
      <c r="R858">
        <v>139655</v>
      </c>
      <c r="U858" s="1" t="s">
        <v>1710</v>
      </c>
      <c r="V858">
        <v>0</v>
      </c>
      <c r="W858">
        <v>1</v>
      </c>
      <c r="X858" s="1"/>
      <c r="Y858" s="1" t="s">
        <v>1768</v>
      </c>
      <c r="Z858" s="1" t="s">
        <v>1813</v>
      </c>
      <c r="AA858" s="1" t="s">
        <v>1817</v>
      </c>
      <c r="AB858" s="1" t="s">
        <v>1833</v>
      </c>
      <c r="AC858" s="1" t="s">
        <v>1922</v>
      </c>
      <c r="AD858" s="1" t="s">
        <v>1941</v>
      </c>
      <c r="AE858" s="1"/>
      <c r="AF858">
        <v>1</v>
      </c>
      <c r="AG858" s="1" t="s">
        <v>1710</v>
      </c>
      <c r="AH858" s="1" t="s">
        <v>2263</v>
      </c>
      <c r="AI858" s="1"/>
      <c r="AJ858" s="1" t="s">
        <v>2265</v>
      </c>
      <c r="AK858" s="1" t="s">
        <v>1710</v>
      </c>
      <c r="AL858" s="1" t="s">
        <v>1710</v>
      </c>
      <c r="AM858" s="1" t="s">
        <v>2444</v>
      </c>
      <c r="AN858" s="3">
        <v>46260</v>
      </c>
      <c r="AO858" s="1" t="s">
        <v>2451</v>
      </c>
      <c r="AP858" s="1"/>
      <c r="AQ858" s="1" t="s">
        <v>2811</v>
      </c>
      <c r="AR858" s="1" t="s">
        <v>2811</v>
      </c>
      <c r="AS858" s="1" t="s">
        <v>2818</v>
      </c>
      <c r="AT858" s="1" t="s">
        <v>1833</v>
      </c>
      <c r="AU858" s="1" t="s">
        <v>1922</v>
      </c>
      <c r="AV858" s="1" t="s">
        <v>2825</v>
      </c>
      <c r="AW858" s="1"/>
      <c r="AX858" s="1"/>
      <c r="AY858" s="1" t="s">
        <v>2829</v>
      </c>
      <c r="AZ858" s="1" t="s">
        <v>2829</v>
      </c>
      <c r="BA858" s="1" t="s">
        <v>2836</v>
      </c>
      <c r="BB858" s="1" t="s">
        <v>3061</v>
      </c>
      <c r="BC858" s="1"/>
      <c r="BD858">
        <v>14862</v>
      </c>
      <c r="BE858" s="1" t="s">
        <v>2818</v>
      </c>
      <c r="BF858">
        <v>2490</v>
      </c>
      <c r="BG858">
        <v>1</v>
      </c>
      <c r="BH858" s="1" t="s">
        <v>2458</v>
      </c>
    </row>
    <row r="859" spans="1:60">
      <c r="A859" s="8">
        <v>136310</v>
      </c>
      <c r="B859" s="1" t="s">
        <v>2904</v>
      </c>
      <c r="C859" s="1" t="s">
        <v>3166</v>
      </c>
      <c r="D859" s="1" t="s">
        <v>675</v>
      </c>
      <c r="E859">
        <v>1</v>
      </c>
      <c r="F859" s="9" t="s">
        <v>3083</v>
      </c>
      <c r="G859" s="4">
        <v>7990000</v>
      </c>
      <c r="I859" s="14">
        <f t="shared" si="13"/>
        <v>7990000</v>
      </c>
      <c r="N859" s="1" t="s">
        <v>2441</v>
      </c>
      <c r="O859">
        <v>0</v>
      </c>
      <c r="P859" s="3">
        <v>46247</v>
      </c>
      <c r="Q859" s="1" t="s">
        <v>2457</v>
      </c>
      <c r="R859">
        <v>139424</v>
      </c>
      <c r="U859" s="1" t="s">
        <v>1487</v>
      </c>
      <c r="V859">
        <v>20</v>
      </c>
      <c r="W859">
        <v>3</v>
      </c>
      <c r="X859" s="1"/>
      <c r="Y859" s="1" t="s">
        <v>1768</v>
      </c>
      <c r="Z859" s="1" t="s">
        <v>1813</v>
      </c>
      <c r="AA859" s="1" t="s">
        <v>1817</v>
      </c>
      <c r="AB859" s="1" t="s">
        <v>1896</v>
      </c>
      <c r="AC859" s="1" t="s">
        <v>1929</v>
      </c>
      <c r="AD859" s="1" t="s">
        <v>1941</v>
      </c>
      <c r="AE859" s="1"/>
      <c r="AF859">
        <v>1</v>
      </c>
      <c r="AG859" s="1" t="s">
        <v>2117</v>
      </c>
      <c r="AH859" s="1" t="s">
        <v>2263</v>
      </c>
      <c r="AI859" s="1"/>
      <c r="AJ859" s="1" t="s">
        <v>2266</v>
      </c>
      <c r="AK859" s="1" t="s">
        <v>2322</v>
      </c>
      <c r="AL859" s="1" t="s">
        <v>2407</v>
      </c>
      <c r="AM859" s="1"/>
      <c r="AN859" s="3">
        <v>46247</v>
      </c>
      <c r="AO859" s="1" t="s">
        <v>2451</v>
      </c>
      <c r="AP859" s="1" t="s">
        <v>2627</v>
      </c>
      <c r="AQ859" s="1" t="s">
        <v>2811</v>
      </c>
      <c r="AR859" s="1" t="s">
        <v>2811</v>
      </c>
      <c r="AS859" s="1" t="s">
        <v>2818</v>
      </c>
      <c r="AT859" s="1" t="s">
        <v>1896</v>
      </c>
      <c r="AU859" s="1" t="s">
        <v>1929</v>
      </c>
      <c r="AV859" s="1" t="s">
        <v>2825</v>
      </c>
      <c r="AW859" s="1"/>
      <c r="AX859" s="1"/>
      <c r="AY859" s="1" t="s">
        <v>2829</v>
      </c>
      <c r="AZ859" s="1" t="s">
        <v>2829</v>
      </c>
      <c r="BA859" s="1" t="s">
        <v>2837</v>
      </c>
      <c r="BB859" s="1" t="s">
        <v>3063</v>
      </c>
      <c r="BC859" s="1"/>
      <c r="BD859">
        <v>22421</v>
      </c>
      <c r="BE859" s="1" t="s">
        <v>2818</v>
      </c>
      <c r="BF859">
        <v>2633</v>
      </c>
      <c r="BG859">
        <v>3</v>
      </c>
      <c r="BH859" s="1" t="s">
        <v>2451</v>
      </c>
    </row>
    <row r="860" spans="1:60">
      <c r="A860" s="8">
        <v>136074</v>
      </c>
      <c r="B860" s="1" t="s">
        <v>2849</v>
      </c>
      <c r="C860" s="1" t="s">
        <v>2481</v>
      </c>
      <c r="D860" s="1" t="s">
        <v>97</v>
      </c>
      <c r="E860">
        <v>1</v>
      </c>
      <c r="F860" s="9" t="s">
        <v>3083</v>
      </c>
      <c r="G860" s="4">
        <v>8000000</v>
      </c>
      <c r="I860" s="14">
        <f t="shared" si="13"/>
        <v>8000000</v>
      </c>
      <c r="N860" s="1" t="s">
        <v>2441</v>
      </c>
      <c r="O860">
        <v>0</v>
      </c>
      <c r="P860" s="3">
        <v>46237</v>
      </c>
      <c r="Q860" s="1" t="s">
        <v>2445</v>
      </c>
      <c r="R860">
        <v>139238</v>
      </c>
      <c r="U860" s="1" t="s">
        <v>1084</v>
      </c>
      <c r="V860">
        <v>0</v>
      </c>
      <c r="W860">
        <v>1</v>
      </c>
      <c r="X860" s="1"/>
      <c r="Y860" s="1" t="s">
        <v>1770</v>
      </c>
      <c r="Z860" s="1" t="s">
        <v>1813</v>
      </c>
      <c r="AA860" s="1" t="s">
        <v>1815</v>
      </c>
      <c r="AB860" s="1" t="s">
        <v>1830</v>
      </c>
      <c r="AC860" s="1" t="s">
        <v>1921</v>
      </c>
      <c r="AD860" s="1" t="s">
        <v>1941</v>
      </c>
      <c r="AE860" s="1"/>
      <c r="AF860">
        <v>1</v>
      </c>
      <c r="AG860" s="1" t="s">
        <v>1084</v>
      </c>
      <c r="AH860" s="1" t="s">
        <v>2263</v>
      </c>
      <c r="AI860" s="1"/>
      <c r="AJ860" s="1" t="s">
        <v>2264</v>
      </c>
      <c r="AK860" s="1" t="s">
        <v>1084</v>
      </c>
      <c r="AL860" s="1" t="s">
        <v>1084</v>
      </c>
      <c r="AM860" s="1" t="s">
        <v>2444</v>
      </c>
      <c r="AN860" s="3">
        <v>46237</v>
      </c>
      <c r="AO860" s="1" t="s">
        <v>2451</v>
      </c>
      <c r="AP860" s="1" t="s">
        <v>2483</v>
      </c>
      <c r="AQ860" s="1" t="s">
        <v>2811</v>
      </c>
      <c r="AR860" s="1" t="s">
        <v>2811</v>
      </c>
      <c r="AS860" s="1" t="s">
        <v>2814</v>
      </c>
      <c r="AT860" s="1" t="s">
        <v>1830</v>
      </c>
      <c r="AU860" s="1" t="s">
        <v>1921</v>
      </c>
      <c r="AV860" s="1" t="s">
        <v>2825</v>
      </c>
      <c r="AW860" s="1"/>
      <c r="AX860" s="1"/>
      <c r="AY860" s="1" t="s">
        <v>2829</v>
      </c>
      <c r="AZ860" s="1" t="s">
        <v>2829</v>
      </c>
      <c r="BA860" s="1" t="s">
        <v>2835</v>
      </c>
      <c r="BB860" s="1" t="s">
        <v>3059</v>
      </c>
      <c r="BC860" s="1"/>
      <c r="BD860">
        <v>1267</v>
      </c>
      <c r="BE860" s="1" t="s">
        <v>2814</v>
      </c>
      <c r="BF860">
        <v>2369</v>
      </c>
      <c r="BG860">
        <v>1</v>
      </c>
      <c r="BH860" s="1" t="s">
        <v>3261</v>
      </c>
    </row>
    <row r="861" spans="1:60">
      <c r="A861" s="8">
        <v>136287</v>
      </c>
      <c r="B861" s="1" t="s">
        <v>2941</v>
      </c>
      <c r="C861" s="1" t="s">
        <v>2481</v>
      </c>
      <c r="D861" s="1" t="s">
        <v>642</v>
      </c>
      <c r="E861">
        <v>1</v>
      </c>
      <c r="F861" s="9" t="s">
        <v>3083</v>
      </c>
      <c r="G861" s="4">
        <v>8000000</v>
      </c>
      <c r="I861" s="14">
        <f t="shared" si="13"/>
        <v>8000000</v>
      </c>
      <c r="N861" s="1" t="s">
        <v>2441</v>
      </c>
      <c r="O861">
        <v>0</v>
      </c>
      <c r="P861" s="3">
        <v>46247</v>
      </c>
      <c r="Q861" s="1" t="s">
        <v>2457</v>
      </c>
      <c r="R861">
        <v>139389</v>
      </c>
      <c r="U861" s="1" t="s">
        <v>1084</v>
      </c>
      <c r="V861">
        <v>0</v>
      </c>
      <c r="W861">
        <v>1</v>
      </c>
      <c r="X861" s="1"/>
      <c r="Y861" s="1" t="s">
        <v>1770</v>
      </c>
      <c r="Z861" s="1" t="s">
        <v>1813</v>
      </c>
      <c r="AA861" s="1" t="s">
        <v>1815</v>
      </c>
      <c r="AB861" s="1" t="s">
        <v>1827</v>
      </c>
      <c r="AC861" s="1" t="s">
        <v>1921</v>
      </c>
      <c r="AD861" s="1" t="s">
        <v>1941</v>
      </c>
      <c r="AE861" s="1"/>
      <c r="AF861">
        <v>0</v>
      </c>
      <c r="AG861" s="1" t="s">
        <v>1350</v>
      </c>
      <c r="AH861" s="1" t="s">
        <v>2263</v>
      </c>
      <c r="AI861" s="1"/>
      <c r="AJ861" s="1" t="s">
        <v>2264</v>
      </c>
      <c r="AK861" s="1" t="s">
        <v>1084</v>
      </c>
      <c r="AL861" s="1" t="s">
        <v>1084</v>
      </c>
      <c r="AM861" s="1" t="s">
        <v>2444</v>
      </c>
      <c r="AN861" s="3">
        <v>46247</v>
      </c>
      <c r="AO861" s="1" t="s">
        <v>2451</v>
      </c>
      <c r="AP861" s="1" t="s">
        <v>2611</v>
      </c>
      <c r="AQ861" s="1" t="s">
        <v>2811</v>
      </c>
      <c r="AR861" s="1" t="s">
        <v>2811</v>
      </c>
      <c r="AS861" s="1" t="s">
        <v>2814</v>
      </c>
      <c r="AT861" s="1" t="s">
        <v>1827</v>
      </c>
      <c r="AU861" s="1" t="s">
        <v>1921</v>
      </c>
      <c r="AV861" s="1" t="s">
        <v>2825</v>
      </c>
      <c r="AW861" s="1"/>
      <c r="AX861" s="1"/>
      <c r="AY861" s="1" t="s">
        <v>2830</v>
      </c>
      <c r="AZ861" s="1" t="s">
        <v>2830</v>
      </c>
      <c r="BA861" s="1" t="s">
        <v>2835</v>
      </c>
      <c r="BB861" s="1" t="s">
        <v>3059</v>
      </c>
      <c r="BC861" s="1"/>
      <c r="BD861">
        <v>1267</v>
      </c>
      <c r="BE861" s="1" t="s">
        <v>2814</v>
      </c>
      <c r="BF861">
        <v>4290</v>
      </c>
      <c r="BG861">
        <v>1</v>
      </c>
      <c r="BH861" s="1" t="s">
        <v>2451</v>
      </c>
    </row>
    <row r="862" spans="1:60">
      <c r="A862" s="8">
        <v>136426</v>
      </c>
      <c r="B862" s="1" t="s">
        <v>2903</v>
      </c>
      <c r="C862" s="1" t="s">
        <v>3229</v>
      </c>
      <c r="D862" s="1" t="s">
        <v>871</v>
      </c>
      <c r="E862">
        <v>1</v>
      </c>
      <c r="F862" s="9" t="s">
        <v>3084</v>
      </c>
      <c r="G862" s="4">
        <v>8000000</v>
      </c>
      <c r="I862" s="14">
        <f t="shared" si="13"/>
        <v>8000000</v>
      </c>
      <c r="N862" s="1" t="s">
        <v>2441</v>
      </c>
      <c r="O862">
        <v>0</v>
      </c>
      <c r="P862" s="3">
        <v>46254</v>
      </c>
      <c r="Q862" s="1" t="s">
        <v>2462</v>
      </c>
      <c r="R862">
        <v>139559</v>
      </c>
      <c r="U862" s="1" t="s">
        <v>1084</v>
      </c>
      <c r="V862">
        <v>0</v>
      </c>
      <c r="W862">
        <v>1</v>
      </c>
      <c r="X862" s="1"/>
      <c r="Y862" s="1" t="s">
        <v>1764</v>
      </c>
      <c r="Z862" s="1" t="s">
        <v>1813</v>
      </c>
      <c r="AA862" s="1" t="s">
        <v>1815</v>
      </c>
      <c r="AB862" s="1" t="s">
        <v>1893</v>
      </c>
      <c r="AC862" s="1" t="s">
        <v>1938</v>
      </c>
      <c r="AD862" s="1" t="s">
        <v>1941</v>
      </c>
      <c r="AE862" s="1"/>
      <c r="AF862">
        <v>1</v>
      </c>
      <c r="AG862" s="1" t="s">
        <v>1084</v>
      </c>
      <c r="AH862" s="1" t="s">
        <v>2263</v>
      </c>
      <c r="AI862" s="1"/>
      <c r="AJ862" s="1" t="s">
        <v>2264</v>
      </c>
      <c r="AK862" s="1" t="s">
        <v>1084</v>
      </c>
      <c r="AL862" s="1" t="s">
        <v>1084</v>
      </c>
      <c r="AM862" s="1"/>
      <c r="AN862" s="3">
        <v>46254</v>
      </c>
      <c r="AO862" s="1" t="s">
        <v>2451</v>
      </c>
      <c r="AP862" s="1" t="s">
        <v>2720</v>
      </c>
      <c r="AQ862" s="1" t="s">
        <v>2811</v>
      </c>
      <c r="AR862" s="1" t="s">
        <v>2811</v>
      </c>
      <c r="AS862" s="1" t="s">
        <v>2814</v>
      </c>
      <c r="AT862" s="1" t="s">
        <v>1893</v>
      </c>
      <c r="AU862" s="1" t="s">
        <v>1938</v>
      </c>
      <c r="AV862" s="1" t="s">
        <v>2825</v>
      </c>
      <c r="AW862" s="1"/>
      <c r="AX862" s="1"/>
      <c r="AY862" s="1" t="s">
        <v>2829</v>
      </c>
      <c r="AZ862" s="1" t="s">
        <v>2829</v>
      </c>
      <c r="BA862" s="1" t="s">
        <v>2835</v>
      </c>
      <c r="BB862" s="1" t="s">
        <v>3064</v>
      </c>
      <c r="BC862" s="1"/>
      <c r="BD862">
        <v>9238</v>
      </c>
      <c r="BE862" s="1" t="s">
        <v>2814</v>
      </c>
      <c r="BF862">
        <v>1136</v>
      </c>
      <c r="BG862">
        <v>1</v>
      </c>
      <c r="BH862" s="1" t="s">
        <v>2446</v>
      </c>
    </row>
    <row r="863" spans="1:60">
      <c r="A863" s="8">
        <v>136440</v>
      </c>
      <c r="B863" s="1" t="s">
        <v>3011</v>
      </c>
      <c r="C863" s="1" t="s">
        <v>2481</v>
      </c>
      <c r="D863" s="1" t="s">
        <v>887</v>
      </c>
      <c r="E863">
        <v>1</v>
      </c>
      <c r="F863" s="9" t="s">
        <v>3083</v>
      </c>
      <c r="G863" s="4">
        <v>8000000</v>
      </c>
      <c r="I863" s="14">
        <f t="shared" si="13"/>
        <v>8000000</v>
      </c>
      <c r="N863" s="1" t="s">
        <v>2441</v>
      </c>
      <c r="O863">
        <v>0</v>
      </c>
      <c r="P863" s="3">
        <v>46254</v>
      </c>
      <c r="Q863" s="1" t="s">
        <v>2462</v>
      </c>
      <c r="R863">
        <v>139562</v>
      </c>
      <c r="U863" s="1" t="s">
        <v>1084</v>
      </c>
      <c r="V863">
        <v>0</v>
      </c>
      <c r="W863">
        <v>1</v>
      </c>
      <c r="X863" s="1"/>
      <c r="Y863" s="1" t="s">
        <v>1770</v>
      </c>
      <c r="Z863" s="1" t="s">
        <v>1813</v>
      </c>
      <c r="AA863" s="1" t="s">
        <v>1815</v>
      </c>
      <c r="AB863" s="1" t="s">
        <v>1830</v>
      </c>
      <c r="AC863" s="1" t="s">
        <v>1921</v>
      </c>
      <c r="AD863" s="1" t="s">
        <v>1941</v>
      </c>
      <c r="AE863" s="1"/>
      <c r="AF863">
        <v>1</v>
      </c>
      <c r="AG863" s="1" t="s">
        <v>1084</v>
      </c>
      <c r="AH863" s="1" t="s">
        <v>2263</v>
      </c>
      <c r="AI863" s="1"/>
      <c r="AJ863" s="1" t="s">
        <v>2264</v>
      </c>
      <c r="AK863" s="1" t="s">
        <v>1084</v>
      </c>
      <c r="AL863" s="1" t="s">
        <v>1084</v>
      </c>
      <c r="AM863" s="1" t="s">
        <v>2444</v>
      </c>
      <c r="AN863" s="3">
        <v>46254</v>
      </c>
      <c r="AO863" s="1" t="s">
        <v>2451</v>
      </c>
      <c r="AP863" s="1" t="s">
        <v>2481</v>
      </c>
      <c r="AQ863" s="1" t="s">
        <v>2811</v>
      </c>
      <c r="AR863" s="1" t="s">
        <v>2811</v>
      </c>
      <c r="AS863" s="1" t="s">
        <v>2814</v>
      </c>
      <c r="AT863" s="1" t="s">
        <v>1830</v>
      </c>
      <c r="AU863" s="1" t="s">
        <v>1921</v>
      </c>
      <c r="AV863" s="1" t="s">
        <v>2825</v>
      </c>
      <c r="AW863" s="1"/>
      <c r="AX863" s="1"/>
      <c r="AY863" s="1" t="s">
        <v>2829</v>
      </c>
      <c r="AZ863" s="1" t="s">
        <v>2829</v>
      </c>
      <c r="BA863" s="1" t="s">
        <v>2835</v>
      </c>
      <c r="BB863" s="1" t="s">
        <v>3059</v>
      </c>
      <c r="BC863" s="1"/>
      <c r="BD863">
        <v>1267</v>
      </c>
      <c r="BE863" s="1" t="s">
        <v>2814</v>
      </c>
      <c r="BF863">
        <v>5817</v>
      </c>
      <c r="BG863">
        <v>1</v>
      </c>
      <c r="BH863" s="1" t="s">
        <v>2446</v>
      </c>
    </row>
    <row r="864" spans="1:60">
      <c r="A864" s="8">
        <v>136441</v>
      </c>
      <c r="B864" s="1" t="s">
        <v>3012</v>
      </c>
      <c r="C864" s="1" t="s">
        <v>2481</v>
      </c>
      <c r="D864" s="1" t="s">
        <v>888</v>
      </c>
      <c r="E864">
        <v>1</v>
      </c>
      <c r="F864" s="9" t="s">
        <v>3083</v>
      </c>
      <c r="G864" s="4">
        <v>8000000</v>
      </c>
      <c r="I864" s="14">
        <f t="shared" si="13"/>
        <v>8000000</v>
      </c>
      <c r="N864" s="1" t="s">
        <v>2441</v>
      </c>
      <c r="O864">
        <v>0</v>
      </c>
      <c r="P864" s="3">
        <v>46254</v>
      </c>
      <c r="Q864" s="1" t="s">
        <v>2463</v>
      </c>
      <c r="R864">
        <v>139583</v>
      </c>
      <c r="U864" s="1" t="s">
        <v>1084</v>
      </c>
      <c r="V864">
        <v>0</v>
      </c>
      <c r="W864">
        <v>1</v>
      </c>
      <c r="X864" s="1"/>
      <c r="Y864" s="1" t="s">
        <v>1770</v>
      </c>
      <c r="Z864" s="1" t="s">
        <v>1813</v>
      </c>
      <c r="AA864" s="1" t="s">
        <v>1815</v>
      </c>
      <c r="AB864" s="1" t="s">
        <v>1827</v>
      </c>
      <c r="AC864" s="1" t="s">
        <v>1921</v>
      </c>
      <c r="AD864" s="1" t="s">
        <v>1941</v>
      </c>
      <c r="AE864" s="1"/>
      <c r="AF864">
        <v>1</v>
      </c>
      <c r="AG864" s="1" t="s">
        <v>1084</v>
      </c>
      <c r="AH864" s="1" t="s">
        <v>2263</v>
      </c>
      <c r="AI864" s="1"/>
      <c r="AJ864" s="1" t="s">
        <v>2264</v>
      </c>
      <c r="AK864" s="1" t="s">
        <v>1084</v>
      </c>
      <c r="AL864" s="1" t="s">
        <v>1084</v>
      </c>
      <c r="AM864" s="1" t="s">
        <v>2444</v>
      </c>
      <c r="AN864" s="3">
        <v>46254</v>
      </c>
      <c r="AO864" s="1" t="s">
        <v>2451</v>
      </c>
      <c r="AP864" s="1" t="s">
        <v>2481</v>
      </c>
      <c r="AQ864" s="1" t="s">
        <v>2811</v>
      </c>
      <c r="AR864" s="1" t="s">
        <v>2811</v>
      </c>
      <c r="AS864" s="1" t="s">
        <v>2814</v>
      </c>
      <c r="AT864" s="1" t="s">
        <v>1827</v>
      </c>
      <c r="AU864" s="1" t="s">
        <v>1921</v>
      </c>
      <c r="AV864" s="1" t="s">
        <v>2825</v>
      </c>
      <c r="AW864" s="1"/>
      <c r="AX864" s="1"/>
      <c r="AY864" s="1" t="s">
        <v>2829</v>
      </c>
      <c r="AZ864" s="1" t="s">
        <v>2829</v>
      </c>
      <c r="BA864" s="1" t="s">
        <v>2835</v>
      </c>
      <c r="BB864" s="1" t="s">
        <v>3059</v>
      </c>
      <c r="BC864" s="1"/>
      <c r="BD864">
        <v>1267</v>
      </c>
      <c r="BE864" s="1" t="s">
        <v>2814</v>
      </c>
      <c r="BF864">
        <v>5551</v>
      </c>
      <c r="BG864">
        <v>1</v>
      </c>
      <c r="BH864" s="1" t="s">
        <v>2446</v>
      </c>
    </row>
    <row r="865" spans="1:60">
      <c r="A865" s="8">
        <v>136384</v>
      </c>
      <c r="B865" s="1" t="s">
        <v>2904</v>
      </c>
      <c r="C865" s="1" t="s">
        <v>3161</v>
      </c>
      <c r="D865" s="1" t="s">
        <v>792</v>
      </c>
      <c r="E865">
        <v>1</v>
      </c>
      <c r="F865" s="9" t="s">
        <v>3083</v>
      </c>
      <c r="G865" s="4">
        <v>8090000</v>
      </c>
      <c r="I865" s="14">
        <f t="shared" si="13"/>
        <v>8090000</v>
      </c>
      <c r="N865" s="1" t="s">
        <v>2441</v>
      </c>
      <c r="O865">
        <v>0</v>
      </c>
      <c r="P865" s="3">
        <v>46252</v>
      </c>
      <c r="Q865" s="1" t="s">
        <v>2459</v>
      </c>
      <c r="R865">
        <v>139580</v>
      </c>
      <c r="U865" s="1" t="s">
        <v>1577</v>
      </c>
      <c r="V865">
        <v>20</v>
      </c>
      <c r="W865">
        <v>1</v>
      </c>
      <c r="X865" s="1"/>
      <c r="Y865" s="1" t="s">
        <v>1768</v>
      </c>
      <c r="Z865" s="1" t="s">
        <v>1813</v>
      </c>
      <c r="AA865" s="1" t="s">
        <v>1817</v>
      </c>
      <c r="AB865" s="1" t="s">
        <v>1870</v>
      </c>
      <c r="AC865" s="1" t="s">
        <v>1930</v>
      </c>
      <c r="AD865" s="1" t="s">
        <v>1941</v>
      </c>
      <c r="AE865" s="1"/>
      <c r="AF865">
        <v>1</v>
      </c>
      <c r="AG865" s="1" t="s">
        <v>2162</v>
      </c>
      <c r="AH865" s="1" t="s">
        <v>2263</v>
      </c>
      <c r="AI865" s="1"/>
      <c r="AJ865" s="1" t="s">
        <v>2266</v>
      </c>
      <c r="AK865" s="1" t="s">
        <v>2162</v>
      </c>
      <c r="AL865" s="1" t="s">
        <v>1577</v>
      </c>
      <c r="AM865" s="1"/>
      <c r="AN865" s="3">
        <v>46252</v>
      </c>
      <c r="AO865" s="1" t="s">
        <v>2451</v>
      </c>
      <c r="AP865" s="1" t="s">
        <v>2680</v>
      </c>
      <c r="AQ865" s="1" t="s">
        <v>2811</v>
      </c>
      <c r="AR865" s="1" t="s">
        <v>2811</v>
      </c>
      <c r="AS865" s="1" t="s">
        <v>2818</v>
      </c>
      <c r="AT865" s="1" t="s">
        <v>1870</v>
      </c>
      <c r="AU865" s="1" t="s">
        <v>1930</v>
      </c>
      <c r="AV865" s="1" t="s">
        <v>2825</v>
      </c>
      <c r="AW865" s="1"/>
      <c r="AX865" s="1"/>
      <c r="AY865" s="1" t="s">
        <v>2829</v>
      </c>
      <c r="AZ865" s="1" t="s">
        <v>2829</v>
      </c>
      <c r="BA865" s="1" t="s">
        <v>2837</v>
      </c>
      <c r="BB865" s="1" t="s">
        <v>3072</v>
      </c>
      <c r="BC865" s="1"/>
      <c r="BD865">
        <v>22418</v>
      </c>
      <c r="BE865" s="1" t="s">
        <v>2818</v>
      </c>
      <c r="BF865">
        <v>2633</v>
      </c>
      <c r="BG865">
        <v>1</v>
      </c>
      <c r="BH865" s="1" t="s">
        <v>2451</v>
      </c>
    </row>
    <row r="866" spans="1:60" ht="28.5">
      <c r="A866" s="8">
        <v>136500</v>
      </c>
      <c r="B866" s="1" t="s">
        <v>3033</v>
      </c>
      <c r="C866" s="1" t="s">
        <v>3096</v>
      </c>
      <c r="D866" s="2" t="s">
        <v>982</v>
      </c>
      <c r="E866">
        <v>1</v>
      </c>
      <c r="F866" s="9" t="s">
        <v>3083</v>
      </c>
      <c r="G866" s="4">
        <v>8100000</v>
      </c>
      <c r="I866" s="14">
        <f t="shared" si="13"/>
        <v>8100000</v>
      </c>
      <c r="N866" s="1" t="s">
        <v>2441</v>
      </c>
      <c r="O866">
        <v>0</v>
      </c>
      <c r="P866" s="3">
        <v>46260</v>
      </c>
      <c r="Q866" s="1" t="s">
        <v>2460</v>
      </c>
      <c r="R866">
        <v>139753</v>
      </c>
      <c r="U866" s="1" t="s">
        <v>1721</v>
      </c>
      <c r="V866">
        <v>0</v>
      </c>
      <c r="W866">
        <v>1</v>
      </c>
      <c r="X866" s="1"/>
      <c r="Y866" s="1" t="s">
        <v>1768</v>
      </c>
      <c r="Z866" s="1" t="s">
        <v>1813</v>
      </c>
      <c r="AA866" s="1" t="s">
        <v>1820</v>
      </c>
      <c r="AB866" s="1" t="s">
        <v>1839</v>
      </c>
      <c r="AC866" s="1" t="s">
        <v>1932</v>
      </c>
      <c r="AD866" s="1" t="s">
        <v>1941</v>
      </c>
      <c r="AE866" s="1"/>
      <c r="AF866">
        <v>1</v>
      </c>
      <c r="AG866" s="1" t="s">
        <v>1721</v>
      </c>
      <c r="AH866" s="1" t="s">
        <v>2263</v>
      </c>
      <c r="AI866" s="1"/>
      <c r="AJ866" s="1" t="s">
        <v>2265</v>
      </c>
      <c r="AK866" s="1" t="s">
        <v>1721</v>
      </c>
      <c r="AL866" s="1" t="s">
        <v>1721</v>
      </c>
      <c r="AM866" s="1" t="s">
        <v>2444</v>
      </c>
      <c r="AN866" s="3">
        <v>46260</v>
      </c>
      <c r="AO866" s="1" t="s">
        <v>2451</v>
      </c>
      <c r="AP866" s="1"/>
      <c r="AQ866" s="1" t="s">
        <v>2811</v>
      </c>
      <c r="AR866" s="1" t="s">
        <v>2811</v>
      </c>
      <c r="AS866" s="1" t="s">
        <v>2822</v>
      </c>
      <c r="AT866" s="1" t="s">
        <v>1839</v>
      </c>
      <c r="AU866" s="1" t="s">
        <v>1932</v>
      </c>
      <c r="AV866" s="1" t="s">
        <v>2825</v>
      </c>
      <c r="AW866" s="1"/>
      <c r="AX866" s="1"/>
      <c r="AY866" s="1" t="s">
        <v>2829</v>
      </c>
      <c r="AZ866" s="1" t="s">
        <v>2829</v>
      </c>
      <c r="BA866" s="1" t="s">
        <v>2836</v>
      </c>
      <c r="BB866" s="1" t="s">
        <v>3071</v>
      </c>
      <c r="BC866" s="1"/>
      <c r="BD866">
        <v>14862</v>
      </c>
      <c r="BE866" s="1" t="s">
        <v>2822</v>
      </c>
      <c r="BF866">
        <v>6477</v>
      </c>
      <c r="BG866">
        <v>1</v>
      </c>
      <c r="BH866" s="1" t="s">
        <v>2466</v>
      </c>
    </row>
    <row r="867" spans="1:60">
      <c r="A867" s="8">
        <v>136069</v>
      </c>
      <c r="B867" s="1" t="s">
        <v>2846</v>
      </c>
      <c r="C867" s="1" t="s">
        <v>3089</v>
      </c>
      <c r="D867" s="1" t="s">
        <v>84</v>
      </c>
      <c r="E867">
        <v>1</v>
      </c>
      <c r="F867" s="9" t="s">
        <v>3083</v>
      </c>
      <c r="G867" s="4">
        <v>8314553.5999999996</v>
      </c>
      <c r="I867" s="14">
        <f t="shared" si="13"/>
        <v>8314553.5999999996</v>
      </c>
      <c r="N867" s="1" t="s">
        <v>2441</v>
      </c>
      <c r="O867">
        <v>0</v>
      </c>
      <c r="P867" s="3">
        <v>46237</v>
      </c>
      <c r="Q867" s="1" t="s">
        <v>2445</v>
      </c>
      <c r="R867">
        <v>139307</v>
      </c>
      <c r="U867" s="1" t="s">
        <v>1071</v>
      </c>
      <c r="V867">
        <v>20</v>
      </c>
      <c r="W867">
        <v>2</v>
      </c>
      <c r="X867" s="1"/>
      <c r="Y867" s="1" t="s">
        <v>1764</v>
      </c>
      <c r="Z867" s="1" t="s">
        <v>1813</v>
      </c>
      <c r="AA867" s="1" t="s">
        <v>1815</v>
      </c>
      <c r="AB867" s="1" t="s">
        <v>1821</v>
      </c>
      <c r="AC867" s="1" t="s">
        <v>1916</v>
      </c>
      <c r="AD867" s="1" t="s">
        <v>1941</v>
      </c>
      <c r="AE867" s="1"/>
      <c r="AF867">
        <v>1</v>
      </c>
      <c r="AG867" s="1" t="s">
        <v>1957</v>
      </c>
      <c r="AH867" s="1" t="s">
        <v>2263</v>
      </c>
      <c r="AI867" s="1"/>
      <c r="AJ867" s="1" t="s">
        <v>2264</v>
      </c>
      <c r="AK867" s="1" t="s">
        <v>2271</v>
      </c>
      <c r="AL867" s="1" t="s">
        <v>2373</v>
      </c>
      <c r="AM867" s="1" t="s">
        <v>2444</v>
      </c>
      <c r="AN867" s="3">
        <v>46237</v>
      </c>
      <c r="AO867" s="1" t="s">
        <v>2451</v>
      </c>
      <c r="AP867" s="1" t="s">
        <v>2480</v>
      </c>
      <c r="AQ867" s="1" t="s">
        <v>2811</v>
      </c>
      <c r="AR867" s="1" t="s">
        <v>2811</v>
      </c>
      <c r="AS867" s="1" t="s">
        <v>2814</v>
      </c>
      <c r="AT867" s="1" t="s">
        <v>1821</v>
      </c>
      <c r="AU867" s="1" t="s">
        <v>1916</v>
      </c>
      <c r="AV867" s="1" t="s">
        <v>2825</v>
      </c>
      <c r="AW867" s="1"/>
      <c r="AX867" s="1"/>
      <c r="AY867" s="1" t="s">
        <v>2829</v>
      </c>
      <c r="AZ867" s="1" t="s">
        <v>2829</v>
      </c>
      <c r="BA867" s="1" t="s">
        <v>2835</v>
      </c>
      <c r="BB867" s="1" t="s">
        <v>3059</v>
      </c>
      <c r="BC867" s="1"/>
      <c r="BD867">
        <v>1265</v>
      </c>
      <c r="BE867" s="1" t="s">
        <v>2814</v>
      </c>
      <c r="BF867">
        <v>2566</v>
      </c>
      <c r="BG867">
        <v>2</v>
      </c>
      <c r="BH867" s="1" t="s">
        <v>3258</v>
      </c>
    </row>
    <row r="868" spans="1:60">
      <c r="A868" s="8">
        <v>136390</v>
      </c>
      <c r="B868" s="1" t="s">
        <v>2840</v>
      </c>
      <c r="C868" s="1" t="s">
        <v>3169</v>
      </c>
      <c r="D868" s="1" t="s">
        <v>815</v>
      </c>
      <c r="E868">
        <v>1</v>
      </c>
      <c r="F868" s="9" t="s">
        <v>3083</v>
      </c>
      <c r="G868" s="4">
        <v>8431264</v>
      </c>
      <c r="I868" s="14">
        <f t="shared" si="13"/>
        <v>8431264</v>
      </c>
      <c r="N868" s="1" t="s">
        <v>2441</v>
      </c>
      <c r="O868">
        <v>0</v>
      </c>
      <c r="P868" s="3">
        <v>46253</v>
      </c>
      <c r="Q868" s="1" t="s">
        <v>2461</v>
      </c>
      <c r="R868">
        <v>139608</v>
      </c>
      <c r="U868" s="1" t="s">
        <v>1599</v>
      </c>
      <c r="V868">
        <v>0</v>
      </c>
      <c r="W868">
        <v>1</v>
      </c>
      <c r="X868" s="1"/>
      <c r="Y868" s="1" t="s">
        <v>1768</v>
      </c>
      <c r="Z868" s="1" t="s">
        <v>1813</v>
      </c>
      <c r="AA868" s="1" t="s">
        <v>1817</v>
      </c>
      <c r="AB868" s="1" t="s">
        <v>1902</v>
      </c>
      <c r="AC868" s="1" t="s">
        <v>1929</v>
      </c>
      <c r="AD868" s="1" t="s">
        <v>1941</v>
      </c>
      <c r="AE868" s="1"/>
      <c r="AF868">
        <v>1</v>
      </c>
      <c r="AG868" s="1" t="s">
        <v>1599</v>
      </c>
      <c r="AH868" s="1" t="s">
        <v>2263</v>
      </c>
      <c r="AI868" s="1"/>
      <c r="AJ868" s="1" t="s">
        <v>2266</v>
      </c>
      <c r="AK868" s="1" t="s">
        <v>2341</v>
      </c>
      <c r="AL868" s="1" t="s">
        <v>2341</v>
      </c>
      <c r="AM868" s="1"/>
      <c r="AN868" s="3">
        <v>46253</v>
      </c>
      <c r="AO868" s="1" t="s">
        <v>2451</v>
      </c>
      <c r="AP868" s="1" t="s">
        <v>2686</v>
      </c>
      <c r="AQ868" s="1" t="s">
        <v>2811</v>
      </c>
      <c r="AR868" s="1" t="s">
        <v>2811</v>
      </c>
      <c r="AS868" s="1" t="s">
        <v>2818</v>
      </c>
      <c r="AT868" s="1" t="s">
        <v>1902</v>
      </c>
      <c r="AU868" s="1" t="s">
        <v>1929</v>
      </c>
      <c r="AV868" s="1" t="s">
        <v>2825</v>
      </c>
      <c r="AW868" s="1"/>
      <c r="AX868" s="1"/>
      <c r="AY868" s="1" t="s">
        <v>2829</v>
      </c>
      <c r="AZ868" s="1" t="s">
        <v>2829</v>
      </c>
      <c r="BA868" s="1" t="s">
        <v>2837</v>
      </c>
      <c r="BB868" s="1" t="s">
        <v>3063</v>
      </c>
      <c r="BC868" s="1"/>
      <c r="BD868">
        <v>22423</v>
      </c>
      <c r="BE868" s="1" t="s">
        <v>2818</v>
      </c>
      <c r="BF868">
        <v>4038</v>
      </c>
      <c r="BG868">
        <v>1</v>
      </c>
      <c r="BH868" s="1" t="s">
        <v>2460</v>
      </c>
    </row>
    <row r="869" spans="1:60">
      <c r="A869" s="8">
        <v>136324</v>
      </c>
      <c r="B869" s="1" t="s">
        <v>2852</v>
      </c>
      <c r="C869" s="1" t="s">
        <v>2650</v>
      </c>
      <c r="D869" s="1" t="s">
        <v>708</v>
      </c>
      <c r="E869">
        <v>1</v>
      </c>
      <c r="F869" s="9" t="s">
        <v>3083</v>
      </c>
      <c r="G869" s="4">
        <v>8635000</v>
      </c>
      <c r="I869" s="14">
        <f t="shared" si="13"/>
        <v>8635000</v>
      </c>
      <c r="N869" s="1" t="s">
        <v>2441</v>
      </c>
      <c r="O869">
        <v>0</v>
      </c>
      <c r="P869" s="3">
        <v>46248</v>
      </c>
      <c r="Q869" s="1" t="s">
        <v>2454</v>
      </c>
      <c r="R869">
        <v>139502</v>
      </c>
      <c r="U869" s="1" t="s">
        <v>1512</v>
      </c>
      <c r="V869">
        <v>0</v>
      </c>
      <c r="W869">
        <v>1</v>
      </c>
      <c r="X869" s="1"/>
      <c r="Y869" s="1" t="s">
        <v>1772</v>
      </c>
      <c r="Z869" s="1" t="s">
        <v>1813</v>
      </c>
      <c r="AA869" s="1" t="s">
        <v>1815</v>
      </c>
      <c r="AB869" s="1" t="s">
        <v>1882</v>
      </c>
      <c r="AC869" s="1" t="s">
        <v>1924</v>
      </c>
      <c r="AD869" s="1" t="s">
        <v>1941</v>
      </c>
      <c r="AE869" s="1"/>
      <c r="AF869">
        <v>0</v>
      </c>
      <c r="AG869" s="1" t="s">
        <v>1350</v>
      </c>
      <c r="AH869" s="1" t="s">
        <v>2263</v>
      </c>
      <c r="AI869" s="1"/>
      <c r="AJ869" s="1" t="s">
        <v>2264</v>
      </c>
      <c r="AK869" s="1" t="s">
        <v>1512</v>
      </c>
      <c r="AL869" s="1" t="s">
        <v>1512</v>
      </c>
      <c r="AM869" s="1"/>
      <c r="AN869" s="3">
        <v>46248</v>
      </c>
      <c r="AO869" s="1" t="s">
        <v>2451</v>
      </c>
      <c r="AP869" s="1" t="s">
        <v>2640</v>
      </c>
      <c r="AQ869" s="1" t="s">
        <v>2811</v>
      </c>
      <c r="AR869" s="1" t="s">
        <v>2811</v>
      </c>
      <c r="AS869" s="1" t="s">
        <v>2816</v>
      </c>
      <c r="AT869" s="1" t="s">
        <v>1882</v>
      </c>
      <c r="AU869" s="1" t="s">
        <v>1924</v>
      </c>
      <c r="AV869" s="1" t="s">
        <v>2825</v>
      </c>
      <c r="AW869" s="1"/>
      <c r="AX869" s="1"/>
      <c r="AY869" s="1" t="s">
        <v>2830</v>
      </c>
      <c r="AZ869" s="1" t="s">
        <v>2830</v>
      </c>
      <c r="BA869" s="1" t="s">
        <v>2835</v>
      </c>
      <c r="BB869" s="1" t="s">
        <v>3059</v>
      </c>
      <c r="BC869" s="1"/>
      <c r="BD869">
        <v>4276</v>
      </c>
      <c r="BE869" s="1" t="s">
        <v>2816</v>
      </c>
      <c r="BF869">
        <v>3726</v>
      </c>
      <c r="BG869">
        <v>1</v>
      </c>
      <c r="BH869" s="1" t="s">
        <v>2451</v>
      </c>
    </row>
    <row r="870" spans="1:60">
      <c r="A870" s="8">
        <v>136355</v>
      </c>
      <c r="B870" s="1" t="s">
        <v>2853</v>
      </c>
      <c r="C870" s="1" t="s">
        <v>3193</v>
      </c>
      <c r="D870" s="1" t="s">
        <v>759</v>
      </c>
      <c r="E870">
        <v>48</v>
      </c>
      <c r="F870" s="9" t="s">
        <v>3083</v>
      </c>
      <c r="G870" s="4">
        <v>8650000</v>
      </c>
      <c r="I870" s="14">
        <f t="shared" si="13"/>
        <v>415200000</v>
      </c>
      <c r="N870" s="1" t="s">
        <v>2441</v>
      </c>
      <c r="O870">
        <v>0</v>
      </c>
      <c r="P870" s="3">
        <v>46251</v>
      </c>
      <c r="Q870" s="1" t="s">
        <v>2458</v>
      </c>
      <c r="R870">
        <v>139624</v>
      </c>
      <c r="U870" s="1" t="s">
        <v>1548</v>
      </c>
      <c r="V870">
        <v>20</v>
      </c>
      <c r="W870">
        <v>1</v>
      </c>
      <c r="X870" s="1"/>
      <c r="Y870" s="1" t="s">
        <v>1798</v>
      </c>
      <c r="Z870" s="1" t="s">
        <v>1813</v>
      </c>
      <c r="AA870" s="1" t="s">
        <v>1815</v>
      </c>
      <c r="AB870" s="1" t="s">
        <v>1900</v>
      </c>
      <c r="AC870" s="1" t="s">
        <v>1919</v>
      </c>
      <c r="AD870" s="1" t="s">
        <v>1941</v>
      </c>
      <c r="AE870" s="1"/>
      <c r="AF870">
        <v>48</v>
      </c>
      <c r="AG870" s="1" t="s">
        <v>2149</v>
      </c>
      <c r="AH870" s="1" t="s">
        <v>2263</v>
      </c>
      <c r="AI870" s="1"/>
      <c r="AJ870" s="1" t="s">
        <v>2264</v>
      </c>
      <c r="AK870" s="1" t="s">
        <v>2149</v>
      </c>
      <c r="AL870" s="1" t="s">
        <v>1548</v>
      </c>
      <c r="AM870" s="1"/>
      <c r="AN870" s="3">
        <v>46251</v>
      </c>
      <c r="AO870" s="1" t="s">
        <v>2451</v>
      </c>
      <c r="AP870" s="1" t="s">
        <v>2666</v>
      </c>
      <c r="AQ870" s="1" t="s">
        <v>2811</v>
      </c>
      <c r="AR870" s="1" t="s">
        <v>2811</v>
      </c>
      <c r="AS870" s="1" t="s">
        <v>2816</v>
      </c>
      <c r="AT870" s="1" t="s">
        <v>1900</v>
      </c>
      <c r="AU870" s="1" t="s">
        <v>1919</v>
      </c>
      <c r="AV870" s="1" t="s">
        <v>2825</v>
      </c>
      <c r="AW870" s="1"/>
      <c r="AX870" s="1"/>
      <c r="AY870" s="1" t="s">
        <v>2829</v>
      </c>
      <c r="AZ870" s="1" t="s">
        <v>2829</v>
      </c>
      <c r="BA870" s="1" t="s">
        <v>2835</v>
      </c>
      <c r="BB870" s="1" t="s">
        <v>3059</v>
      </c>
      <c r="BC870" s="1"/>
      <c r="BD870">
        <v>1247</v>
      </c>
      <c r="BE870" s="1" t="s">
        <v>2816</v>
      </c>
      <c r="BF870">
        <v>629</v>
      </c>
      <c r="BG870">
        <v>1</v>
      </c>
      <c r="BH870" s="1" t="s">
        <v>2454</v>
      </c>
    </row>
    <row r="871" spans="1:60">
      <c r="A871" s="8">
        <v>136069</v>
      </c>
      <c r="B871" s="1" t="s">
        <v>2846</v>
      </c>
      <c r="C871" s="1" t="s">
        <v>3089</v>
      </c>
      <c r="D871" s="1" t="s">
        <v>86</v>
      </c>
      <c r="E871">
        <v>1</v>
      </c>
      <c r="F871" s="9" t="s">
        <v>3083</v>
      </c>
      <c r="G871" s="4">
        <v>8698234.8800000008</v>
      </c>
      <c r="I871" s="14">
        <f t="shared" si="13"/>
        <v>8698234.8800000008</v>
      </c>
      <c r="N871" s="1" t="s">
        <v>2441</v>
      </c>
      <c r="O871">
        <v>0</v>
      </c>
      <c r="P871" s="3">
        <v>46237</v>
      </c>
      <c r="Q871" s="1" t="s">
        <v>2445</v>
      </c>
      <c r="R871">
        <v>139307</v>
      </c>
      <c r="U871" s="1" t="s">
        <v>1073</v>
      </c>
      <c r="V871">
        <v>20</v>
      </c>
      <c r="W871">
        <v>4</v>
      </c>
      <c r="X871" s="1"/>
      <c r="Y871" s="1" t="s">
        <v>1764</v>
      </c>
      <c r="Z871" s="1" t="s">
        <v>1813</v>
      </c>
      <c r="AA871" s="1" t="s">
        <v>1815</v>
      </c>
      <c r="AB871" s="1" t="s">
        <v>1821</v>
      </c>
      <c r="AC871" s="1" t="s">
        <v>1916</v>
      </c>
      <c r="AD871" s="1" t="s">
        <v>1941</v>
      </c>
      <c r="AE871" s="1"/>
      <c r="AF871">
        <v>1</v>
      </c>
      <c r="AG871" s="1" t="s">
        <v>1959</v>
      </c>
      <c r="AH871" s="1" t="s">
        <v>2263</v>
      </c>
      <c r="AI871" s="1"/>
      <c r="AJ871" s="1" t="s">
        <v>2264</v>
      </c>
      <c r="AK871" s="1" t="s">
        <v>2271</v>
      </c>
      <c r="AL871" s="1" t="s">
        <v>2373</v>
      </c>
      <c r="AM871" s="1" t="s">
        <v>2444</v>
      </c>
      <c r="AN871" s="3">
        <v>46237</v>
      </c>
      <c r="AO871" s="1" t="s">
        <v>2451</v>
      </c>
      <c r="AP871" s="1" t="s">
        <v>2480</v>
      </c>
      <c r="AQ871" s="1" t="s">
        <v>2811</v>
      </c>
      <c r="AR871" s="1" t="s">
        <v>2811</v>
      </c>
      <c r="AS871" s="1" t="s">
        <v>2814</v>
      </c>
      <c r="AT871" s="1" t="s">
        <v>1821</v>
      </c>
      <c r="AU871" s="1" t="s">
        <v>1916</v>
      </c>
      <c r="AV871" s="1" t="s">
        <v>2825</v>
      </c>
      <c r="AW871" s="1"/>
      <c r="AX871" s="1"/>
      <c r="AY871" s="1" t="s">
        <v>2829</v>
      </c>
      <c r="AZ871" s="1" t="s">
        <v>2829</v>
      </c>
      <c r="BA871" s="1" t="s">
        <v>2835</v>
      </c>
      <c r="BB871" s="1" t="s">
        <v>3059</v>
      </c>
      <c r="BC871" s="1"/>
      <c r="BD871">
        <v>1265</v>
      </c>
      <c r="BE871" s="1" t="s">
        <v>2814</v>
      </c>
      <c r="BF871">
        <v>2566</v>
      </c>
      <c r="BG871">
        <v>4</v>
      </c>
      <c r="BH871" s="1" t="s">
        <v>3258</v>
      </c>
    </row>
    <row r="872" spans="1:60">
      <c r="A872" s="8">
        <v>136143</v>
      </c>
      <c r="B872" s="1" t="s">
        <v>2841</v>
      </c>
      <c r="C872" s="1" t="s">
        <v>3096</v>
      </c>
      <c r="D872" s="1" t="s">
        <v>176</v>
      </c>
      <c r="E872">
        <v>1</v>
      </c>
      <c r="F872" s="9" t="s">
        <v>3083</v>
      </c>
      <c r="G872" s="4">
        <v>8851125</v>
      </c>
      <c r="I872" s="14">
        <f t="shared" si="13"/>
        <v>8851125</v>
      </c>
      <c r="N872" s="1" t="s">
        <v>2441</v>
      </c>
      <c r="O872">
        <v>0</v>
      </c>
      <c r="P872" s="3">
        <v>46237</v>
      </c>
      <c r="Q872" s="1" t="s">
        <v>2445</v>
      </c>
      <c r="R872">
        <v>139184</v>
      </c>
      <c r="U872" s="1" t="s">
        <v>1154</v>
      </c>
      <c r="V872">
        <v>20</v>
      </c>
      <c r="W872">
        <v>1</v>
      </c>
      <c r="X872" s="1"/>
      <c r="Y872" s="1" t="s">
        <v>1768</v>
      </c>
      <c r="Z872" s="1" t="s">
        <v>1813</v>
      </c>
      <c r="AA872" s="1" t="s">
        <v>1815</v>
      </c>
      <c r="AB872" s="1" t="s">
        <v>1840</v>
      </c>
      <c r="AC872" s="1" t="s">
        <v>1922</v>
      </c>
      <c r="AD872" s="1" t="s">
        <v>1941</v>
      </c>
      <c r="AE872" s="1"/>
      <c r="AF872">
        <v>1</v>
      </c>
      <c r="AG872" s="1" t="s">
        <v>2004</v>
      </c>
      <c r="AH872" s="1" t="s">
        <v>2263</v>
      </c>
      <c r="AI872" s="1"/>
      <c r="AJ872" s="1" t="s">
        <v>2265</v>
      </c>
      <c r="AK872" s="1" t="s">
        <v>2004</v>
      </c>
      <c r="AL872" s="1" t="s">
        <v>1154</v>
      </c>
      <c r="AM872" s="1"/>
      <c r="AN872" s="3">
        <v>46237</v>
      </c>
      <c r="AO872" s="1" t="s">
        <v>2451</v>
      </c>
      <c r="AP872" s="1"/>
      <c r="AQ872" s="1" t="s">
        <v>2811</v>
      </c>
      <c r="AR872" s="1" t="s">
        <v>2811</v>
      </c>
      <c r="AS872" s="1" t="s">
        <v>2815</v>
      </c>
      <c r="AT872" s="1" t="s">
        <v>1840</v>
      </c>
      <c r="AU872" s="1" t="s">
        <v>1922</v>
      </c>
      <c r="AV872" s="1" t="s">
        <v>2825</v>
      </c>
      <c r="AW872" s="1"/>
      <c r="AX872" s="1"/>
      <c r="AY872" s="1" t="s">
        <v>2829</v>
      </c>
      <c r="AZ872" s="1" t="s">
        <v>2829</v>
      </c>
      <c r="BA872" s="1" t="s">
        <v>2836</v>
      </c>
      <c r="BB872" s="1" t="s">
        <v>3061</v>
      </c>
      <c r="BC872" s="1"/>
      <c r="BD872">
        <v>14862</v>
      </c>
      <c r="BE872" s="1" t="s">
        <v>2815</v>
      </c>
      <c r="BF872">
        <v>2490</v>
      </c>
      <c r="BG872">
        <v>1</v>
      </c>
      <c r="BH872" s="1" t="s">
        <v>3263</v>
      </c>
    </row>
    <row r="873" spans="1:60">
      <c r="A873" s="8">
        <v>136100</v>
      </c>
      <c r="B873" s="1" t="s">
        <v>2855</v>
      </c>
      <c r="C873" s="1" t="s">
        <v>3096</v>
      </c>
      <c r="D873" s="1" t="s">
        <v>128</v>
      </c>
      <c r="E873">
        <v>1</v>
      </c>
      <c r="F873" s="9" t="s">
        <v>3083</v>
      </c>
      <c r="G873" s="4">
        <v>9716200</v>
      </c>
      <c r="I873" s="14">
        <f t="shared" si="13"/>
        <v>9716200</v>
      </c>
      <c r="N873" s="1" t="s">
        <v>2441</v>
      </c>
      <c r="O873">
        <v>0</v>
      </c>
      <c r="P873" s="3">
        <v>46237</v>
      </c>
      <c r="Q873" s="1" t="s">
        <v>2445</v>
      </c>
      <c r="R873">
        <v>139274</v>
      </c>
      <c r="U873" s="1" t="s">
        <v>1114</v>
      </c>
      <c r="V873">
        <v>20</v>
      </c>
      <c r="W873">
        <v>1</v>
      </c>
      <c r="X873" s="1"/>
      <c r="Y873" s="1" t="s">
        <v>1768</v>
      </c>
      <c r="Z873" s="1" t="s">
        <v>1813</v>
      </c>
      <c r="AA873" s="1" t="s">
        <v>1815</v>
      </c>
      <c r="AB873" s="1" t="s">
        <v>1834</v>
      </c>
      <c r="AC873" s="1" t="s">
        <v>1922</v>
      </c>
      <c r="AD873" s="1" t="s">
        <v>1941</v>
      </c>
      <c r="AE873" s="1"/>
      <c r="AF873">
        <v>1</v>
      </c>
      <c r="AG873" s="1" t="s">
        <v>1982</v>
      </c>
      <c r="AH873" s="1" t="s">
        <v>2263</v>
      </c>
      <c r="AI873" s="1"/>
      <c r="AJ873" s="1" t="s">
        <v>2265</v>
      </c>
      <c r="AK873" s="1" t="s">
        <v>1982</v>
      </c>
      <c r="AL873" s="1" t="s">
        <v>1114</v>
      </c>
      <c r="AM873" s="1"/>
      <c r="AN873" s="3">
        <v>46237</v>
      </c>
      <c r="AO873" s="1" t="s">
        <v>2451</v>
      </c>
      <c r="AP873" s="1"/>
      <c r="AQ873" s="1" t="s">
        <v>2811</v>
      </c>
      <c r="AR873" s="1" t="s">
        <v>2811</v>
      </c>
      <c r="AS873" s="1" t="s">
        <v>2816</v>
      </c>
      <c r="AT873" s="1" t="s">
        <v>1834</v>
      </c>
      <c r="AU873" s="1" t="s">
        <v>1922</v>
      </c>
      <c r="AV873" s="1" t="s">
        <v>2825</v>
      </c>
      <c r="AW873" s="1"/>
      <c r="AX873" s="1"/>
      <c r="AY873" s="1" t="s">
        <v>2829</v>
      </c>
      <c r="AZ873" s="1" t="s">
        <v>2829</v>
      </c>
      <c r="BA873" s="1" t="s">
        <v>2836</v>
      </c>
      <c r="BB873" s="1" t="s">
        <v>3061</v>
      </c>
      <c r="BC873" s="1"/>
      <c r="BD873">
        <v>14862</v>
      </c>
      <c r="BE873" s="1" t="s">
        <v>2816</v>
      </c>
      <c r="BF873">
        <v>723</v>
      </c>
      <c r="BG873">
        <v>1</v>
      </c>
      <c r="BH873" s="1" t="s">
        <v>3259</v>
      </c>
    </row>
    <row r="874" spans="1:60">
      <c r="A874" s="8">
        <v>136290</v>
      </c>
      <c r="B874" s="1" t="s">
        <v>2943</v>
      </c>
      <c r="C874" s="1" t="s">
        <v>3096</v>
      </c>
      <c r="D874" s="1" t="s">
        <v>645</v>
      </c>
      <c r="E874">
        <v>1</v>
      </c>
      <c r="F874" s="9" t="s">
        <v>3083</v>
      </c>
      <c r="G874" s="4">
        <v>10000000</v>
      </c>
      <c r="I874" s="14">
        <f t="shared" si="13"/>
        <v>10000000</v>
      </c>
      <c r="N874" s="1" t="s">
        <v>2441</v>
      </c>
      <c r="O874">
        <v>0</v>
      </c>
      <c r="P874" s="3">
        <v>46247</v>
      </c>
      <c r="Q874" s="1" t="s">
        <v>2457</v>
      </c>
      <c r="R874">
        <v>139395</v>
      </c>
      <c r="U874" s="1" t="s">
        <v>1464</v>
      </c>
      <c r="V874">
        <v>0</v>
      </c>
      <c r="W874">
        <v>1</v>
      </c>
      <c r="X874" s="1"/>
      <c r="Y874" s="1" t="s">
        <v>1768</v>
      </c>
      <c r="Z874" s="1" t="s">
        <v>1813</v>
      </c>
      <c r="AA874" s="1" t="s">
        <v>1815</v>
      </c>
      <c r="AB874" s="1" t="s">
        <v>1827</v>
      </c>
      <c r="AC874" s="1" t="s">
        <v>1921</v>
      </c>
      <c r="AD874" s="1" t="s">
        <v>1941</v>
      </c>
      <c r="AE874" s="1"/>
      <c r="AF874">
        <v>1</v>
      </c>
      <c r="AG874" s="1" t="s">
        <v>1464</v>
      </c>
      <c r="AH874" s="1" t="s">
        <v>2263</v>
      </c>
      <c r="AI874" s="1"/>
      <c r="AJ874" s="1" t="s">
        <v>2264</v>
      </c>
      <c r="AK874" s="1" t="s">
        <v>1464</v>
      </c>
      <c r="AL874" s="1" t="s">
        <v>1464</v>
      </c>
      <c r="AM874" s="1" t="s">
        <v>2444</v>
      </c>
      <c r="AN874" s="3">
        <v>46247</v>
      </c>
      <c r="AO874" s="1" t="s">
        <v>2451</v>
      </c>
      <c r="AP874" s="1" t="s">
        <v>2613</v>
      </c>
      <c r="AQ874" s="1" t="s">
        <v>2811</v>
      </c>
      <c r="AR874" s="1" t="s">
        <v>2811</v>
      </c>
      <c r="AS874" s="1" t="s">
        <v>2814</v>
      </c>
      <c r="AT874" s="1" t="s">
        <v>1827</v>
      </c>
      <c r="AU874" s="1" t="s">
        <v>1921</v>
      </c>
      <c r="AV874" s="1" t="s">
        <v>2825</v>
      </c>
      <c r="AW874" s="1"/>
      <c r="AX874" s="1"/>
      <c r="AY874" s="1" t="s">
        <v>2829</v>
      </c>
      <c r="AZ874" s="1" t="s">
        <v>2829</v>
      </c>
      <c r="BA874" s="1" t="s">
        <v>2835</v>
      </c>
      <c r="BB874" s="1" t="s">
        <v>3059</v>
      </c>
      <c r="BC874" s="1"/>
      <c r="BD874">
        <v>14862</v>
      </c>
      <c r="BE874" s="1" t="s">
        <v>2814</v>
      </c>
      <c r="BF874">
        <v>7243</v>
      </c>
      <c r="BG874">
        <v>1</v>
      </c>
      <c r="BH874" s="1" t="s">
        <v>2448</v>
      </c>
    </row>
    <row r="875" spans="1:60">
      <c r="A875" s="8">
        <v>136295</v>
      </c>
      <c r="B875" s="1" t="s">
        <v>2947</v>
      </c>
      <c r="C875" s="1" t="s">
        <v>2481</v>
      </c>
      <c r="D875" s="1" t="s">
        <v>656</v>
      </c>
      <c r="E875">
        <v>1</v>
      </c>
      <c r="F875" s="9" t="s">
        <v>3083</v>
      </c>
      <c r="G875" s="4">
        <v>10000000</v>
      </c>
      <c r="I875" s="14">
        <f t="shared" si="13"/>
        <v>10000000</v>
      </c>
      <c r="N875" s="1" t="s">
        <v>2441</v>
      </c>
      <c r="O875">
        <v>0</v>
      </c>
      <c r="P875" s="3">
        <v>46247</v>
      </c>
      <c r="Q875" s="1" t="s">
        <v>2457</v>
      </c>
      <c r="R875">
        <v>139445</v>
      </c>
      <c r="U875" s="1" t="s">
        <v>1464</v>
      </c>
      <c r="V875">
        <v>0</v>
      </c>
      <c r="W875">
        <v>1</v>
      </c>
      <c r="X875" s="1"/>
      <c r="Y875" s="1" t="s">
        <v>1770</v>
      </c>
      <c r="Z875" s="1" t="s">
        <v>1813</v>
      </c>
      <c r="AA875" s="1" t="s">
        <v>1815</v>
      </c>
      <c r="AB875" s="1" t="s">
        <v>1827</v>
      </c>
      <c r="AC875" s="1" t="s">
        <v>1921</v>
      </c>
      <c r="AD875" s="1" t="s">
        <v>1941</v>
      </c>
      <c r="AE875" s="1"/>
      <c r="AF875">
        <v>1</v>
      </c>
      <c r="AG875" s="1" t="s">
        <v>1464</v>
      </c>
      <c r="AH875" s="1" t="s">
        <v>2263</v>
      </c>
      <c r="AI875" s="1"/>
      <c r="AJ875" s="1" t="s">
        <v>2264</v>
      </c>
      <c r="AK875" s="1" t="s">
        <v>1464</v>
      </c>
      <c r="AL875" s="1" t="s">
        <v>1464</v>
      </c>
      <c r="AM875" s="1" t="s">
        <v>2444</v>
      </c>
      <c r="AN875" s="3">
        <v>46247</v>
      </c>
      <c r="AO875" s="1" t="s">
        <v>2451</v>
      </c>
      <c r="AP875" s="1" t="s">
        <v>2481</v>
      </c>
      <c r="AQ875" s="1" t="s">
        <v>2811</v>
      </c>
      <c r="AR875" s="1" t="s">
        <v>2811</v>
      </c>
      <c r="AS875" s="1" t="s">
        <v>2814</v>
      </c>
      <c r="AT875" s="1" t="s">
        <v>1827</v>
      </c>
      <c r="AU875" s="1" t="s">
        <v>1921</v>
      </c>
      <c r="AV875" s="1" t="s">
        <v>2825</v>
      </c>
      <c r="AW875" s="1"/>
      <c r="AX875" s="1"/>
      <c r="AY875" s="1" t="s">
        <v>2829</v>
      </c>
      <c r="AZ875" s="1" t="s">
        <v>2829</v>
      </c>
      <c r="BA875" s="1" t="s">
        <v>2835</v>
      </c>
      <c r="BB875" s="1" t="s">
        <v>3059</v>
      </c>
      <c r="BC875" s="1"/>
      <c r="BD875">
        <v>1267</v>
      </c>
      <c r="BE875" s="1" t="s">
        <v>2814</v>
      </c>
      <c r="BF875">
        <v>7246</v>
      </c>
      <c r="BG875">
        <v>1</v>
      </c>
      <c r="BH875" s="1" t="s">
        <v>2447</v>
      </c>
    </row>
    <row r="876" spans="1:60">
      <c r="A876" s="8">
        <v>136310</v>
      </c>
      <c r="B876" s="1" t="s">
        <v>2904</v>
      </c>
      <c r="C876" s="1" t="s">
        <v>3166</v>
      </c>
      <c r="D876" s="1" t="s">
        <v>673</v>
      </c>
      <c r="E876">
        <v>1</v>
      </c>
      <c r="F876" s="9" t="s">
        <v>3083</v>
      </c>
      <c r="G876" s="4">
        <v>10000000</v>
      </c>
      <c r="I876" s="14">
        <f t="shared" si="13"/>
        <v>10000000</v>
      </c>
      <c r="N876" s="1" t="s">
        <v>2441</v>
      </c>
      <c r="O876">
        <v>0</v>
      </c>
      <c r="P876" s="3">
        <v>46247</v>
      </c>
      <c r="Q876" s="1" t="s">
        <v>2457</v>
      </c>
      <c r="R876">
        <v>139424</v>
      </c>
      <c r="U876" s="1" t="s">
        <v>1486</v>
      </c>
      <c r="V876">
        <v>20</v>
      </c>
      <c r="W876">
        <v>1</v>
      </c>
      <c r="X876" s="1"/>
      <c r="Y876" s="1" t="s">
        <v>1768</v>
      </c>
      <c r="Z876" s="1" t="s">
        <v>1813</v>
      </c>
      <c r="AA876" s="1" t="s">
        <v>1817</v>
      </c>
      <c r="AB876" s="1" t="s">
        <v>1896</v>
      </c>
      <c r="AC876" s="1" t="s">
        <v>1929</v>
      </c>
      <c r="AD876" s="1" t="s">
        <v>1941</v>
      </c>
      <c r="AE876" s="1"/>
      <c r="AF876">
        <v>1</v>
      </c>
      <c r="AG876" s="1" t="s">
        <v>1464</v>
      </c>
      <c r="AH876" s="1" t="s">
        <v>2263</v>
      </c>
      <c r="AI876" s="1"/>
      <c r="AJ876" s="1" t="s">
        <v>2266</v>
      </c>
      <c r="AK876" s="1" t="s">
        <v>2322</v>
      </c>
      <c r="AL876" s="1" t="s">
        <v>2407</v>
      </c>
      <c r="AM876" s="1"/>
      <c r="AN876" s="3">
        <v>46247</v>
      </c>
      <c r="AO876" s="1" t="s">
        <v>2451</v>
      </c>
      <c r="AP876" s="1" t="s">
        <v>2627</v>
      </c>
      <c r="AQ876" s="1" t="s">
        <v>2811</v>
      </c>
      <c r="AR876" s="1" t="s">
        <v>2811</v>
      </c>
      <c r="AS876" s="1" t="s">
        <v>2818</v>
      </c>
      <c r="AT876" s="1" t="s">
        <v>1896</v>
      </c>
      <c r="AU876" s="1" t="s">
        <v>1929</v>
      </c>
      <c r="AV876" s="1" t="s">
        <v>2825</v>
      </c>
      <c r="AW876" s="1"/>
      <c r="AX876" s="1"/>
      <c r="AY876" s="1" t="s">
        <v>2829</v>
      </c>
      <c r="AZ876" s="1" t="s">
        <v>2829</v>
      </c>
      <c r="BA876" s="1" t="s">
        <v>2837</v>
      </c>
      <c r="BB876" s="1" t="s">
        <v>3063</v>
      </c>
      <c r="BC876" s="1"/>
      <c r="BD876">
        <v>22421</v>
      </c>
      <c r="BE876" s="1" t="s">
        <v>2818</v>
      </c>
      <c r="BF876">
        <v>2633</v>
      </c>
      <c r="BG876">
        <v>1</v>
      </c>
      <c r="BH876" s="1" t="s">
        <v>2451</v>
      </c>
    </row>
    <row r="877" spans="1:60">
      <c r="A877" s="8">
        <v>136431</v>
      </c>
      <c r="B877" s="1" t="s">
        <v>3004</v>
      </c>
      <c r="C877" s="1" t="s">
        <v>3096</v>
      </c>
      <c r="D877" s="1" t="s">
        <v>876</v>
      </c>
      <c r="E877">
        <v>1</v>
      </c>
      <c r="F877" s="9" t="s">
        <v>3083</v>
      </c>
      <c r="G877" s="4">
        <v>10000000</v>
      </c>
      <c r="I877" s="14">
        <f t="shared" si="13"/>
        <v>10000000</v>
      </c>
      <c r="N877" s="1" t="s">
        <v>2441</v>
      </c>
      <c r="O877">
        <v>0</v>
      </c>
      <c r="P877" s="3">
        <v>46254</v>
      </c>
      <c r="Q877" s="1" t="s">
        <v>2462</v>
      </c>
      <c r="R877">
        <v>139607</v>
      </c>
      <c r="U877" s="1" t="s">
        <v>1464</v>
      </c>
      <c r="V877">
        <v>0</v>
      </c>
      <c r="W877">
        <v>1</v>
      </c>
      <c r="X877" s="1"/>
      <c r="Y877" s="1" t="s">
        <v>1768</v>
      </c>
      <c r="Z877" s="1" t="s">
        <v>1813</v>
      </c>
      <c r="AA877" s="1" t="s">
        <v>1815</v>
      </c>
      <c r="AB877" s="1" t="s">
        <v>1890</v>
      </c>
      <c r="AC877" s="1" t="s">
        <v>1920</v>
      </c>
      <c r="AD877" s="1" t="s">
        <v>1941</v>
      </c>
      <c r="AE877" s="1"/>
      <c r="AF877">
        <v>1</v>
      </c>
      <c r="AG877" s="1" t="s">
        <v>1464</v>
      </c>
      <c r="AH877" s="1" t="s">
        <v>2263</v>
      </c>
      <c r="AI877" s="1"/>
      <c r="AJ877" s="1" t="s">
        <v>2264</v>
      </c>
      <c r="AK877" s="1" t="s">
        <v>1464</v>
      </c>
      <c r="AL877" s="1" t="s">
        <v>1464</v>
      </c>
      <c r="AM877" s="1"/>
      <c r="AN877" s="3">
        <v>46254</v>
      </c>
      <c r="AO877" s="1" t="s">
        <v>2451</v>
      </c>
      <c r="AP877" s="1" t="s">
        <v>2724</v>
      </c>
      <c r="AQ877" s="1" t="s">
        <v>2811</v>
      </c>
      <c r="AR877" s="1" t="s">
        <v>2811</v>
      </c>
      <c r="AS877" s="1" t="s">
        <v>2814</v>
      </c>
      <c r="AT877" s="1" t="s">
        <v>1890</v>
      </c>
      <c r="AU877" s="1" t="s">
        <v>1920</v>
      </c>
      <c r="AV877" s="1" t="s">
        <v>2825</v>
      </c>
      <c r="AW877" s="1"/>
      <c r="AX877" s="1"/>
      <c r="AY877" s="1" t="s">
        <v>2829</v>
      </c>
      <c r="AZ877" s="1" t="s">
        <v>2829</v>
      </c>
      <c r="BA877" s="1" t="s">
        <v>2835</v>
      </c>
      <c r="BB877" s="1" t="s">
        <v>3064</v>
      </c>
      <c r="BC877" s="1"/>
      <c r="BD877">
        <v>14862</v>
      </c>
      <c r="BE877" s="1" t="s">
        <v>2814</v>
      </c>
      <c r="BF877">
        <v>2532</v>
      </c>
      <c r="BG877">
        <v>1</v>
      </c>
      <c r="BH877" s="1" t="s">
        <v>2457</v>
      </c>
    </row>
    <row r="878" spans="1:60">
      <c r="A878" s="8">
        <v>136314</v>
      </c>
      <c r="B878" s="1" t="s">
        <v>2896</v>
      </c>
      <c r="C878" s="1" t="s">
        <v>3166</v>
      </c>
      <c r="D878" s="1" t="s">
        <v>684</v>
      </c>
      <c r="E878">
        <v>1</v>
      </c>
      <c r="F878" s="9" t="s">
        <v>3083</v>
      </c>
      <c r="G878" s="4">
        <v>10060860</v>
      </c>
      <c r="I878" s="14">
        <f t="shared" si="13"/>
        <v>10060860</v>
      </c>
      <c r="N878" s="1" t="s">
        <v>2441</v>
      </c>
      <c r="O878">
        <v>0</v>
      </c>
      <c r="P878" s="3">
        <v>46247</v>
      </c>
      <c r="Q878" s="1" t="s">
        <v>2454</v>
      </c>
      <c r="R878">
        <v>139442</v>
      </c>
      <c r="U878" s="1" t="s">
        <v>1494</v>
      </c>
      <c r="V878">
        <v>20</v>
      </c>
      <c r="W878">
        <v>3</v>
      </c>
      <c r="X878" s="1"/>
      <c r="Y878" s="1" t="s">
        <v>1768</v>
      </c>
      <c r="Z878" s="1" t="s">
        <v>1813</v>
      </c>
      <c r="AA878" s="1" t="s">
        <v>1817</v>
      </c>
      <c r="AB878" s="1" t="s">
        <v>1896</v>
      </c>
      <c r="AC878" s="1" t="s">
        <v>1929</v>
      </c>
      <c r="AD878" s="1" t="s">
        <v>1941</v>
      </c>
      <c r="AE878" s="1"/>
      <c r="AF878">
        <v>1</v>
      </c>
      <c r="AG878" s="1" t="s">
        <v>2121</v>
      </c>
      <c r="AH878" s="1" t="s">
        <v>2263</v>
      </c>
      <c r="AI878" s="1"/>
      <c r="AJ878" s="1" t="s">
        <v>2266</v>
      </c>
      <c r="AK878" s="1" t="s">
        <v>2324</v>
      </c>
      <c r="AL878" s="1" t="s">
        <v>2409</v>
      </c>
      <c r="AM878" s="1"/>
      <c r="AN878" s="3">
        <v>46247</v>
      </c>
      <c r="AO878" s="1" t="s">
        <v>2451</v>
      </c>
      <c r="AP878" s="1" t="s">
        <v>2631</v>
      </c>
      <c r="AQ878" s="1" t="s">
        <v>2811</v>
      </c>
      <c r="AR878" s="1" t="s">
        <v>2811</v>
      </c>
      <c r="AS878" s="1" t="s">
        <v>2818</v>
      </c>
      <c r="AT878" s="1" t="s">
        <v>1896</v>
      </c>
      <c r="AU878" s="1" t="s">
        <v>1929</v>
      </c>
      <c r="AV878" s="1" t="s">
        <v>2825</v>
      </c>
      <c r="AW878" s="1"/>
      <c r="AX878" s="1"/>
      <c r="AY878" s="1" t="s">
        <v>2833</v>
      </c>
      <c r="AZ878" s="1" t="s">
        <v>2829</v>
      </c>
      <c r="BA878" s="1" t="s">
        <v>2837</v>
      </c>
      <c r="BB878" s="1" t="s">
        <v>3063</v>
      </c>
      <c r="BC878" s="1"/>
      <c r="BD878">
        <v>22421</v>
      </c>
      <c r="BE878" s="1" t="s">
        <v>2818</v>
      </c>
      <c r="BF878">
        <v>2053</v>
      </c>
      <c r="BG878">
        <v>3</v>
      </c>
      <c r="BH878" s="1" t="s">
        <v>2451</v>
      </c>
    </row>
    <row r="879" spans="1:60">
      <c r="A879" s="8">
        <v>136424</v>
      </c>
      <c r="B879" s="1" t="s">
        <v>2999</v>
      </c>
      <c r="C879" s="1" t="s">
        <v>3180</v>
      </c>
      <c r="D879" s="1" t="s">
        <v>869</v>
      </c>
      <c r="E879">
        <v>2</v>
      </c>
      <c r="F879" s="9" t="s">
        <v>3084</v>
      </c>
      <c r="G879" s="4">
        <v>10250212.5</v>
      </c>
      <c r="I879" s="14">
        <f t="shared" si="13"/>
        <v>20500425</v>
      </c>
      <c r="N879" s="1" t="s">
        <v>2441</v>
      </c>
      <c r="O879">
        <v>0</v>
      </c>
      <c r="P879" s="3">
        <v>46254</v>
      </c>
      <c r="Q879" s="1" t="s">
        <v>2463</v>
      </c>
      <c r="R879">
        <v>139557</v>
      </c>
      <c r="U879" s="1" t="s">
        <v>1649</v>
      </c>
      <c r="V879">
        <v>20</v>
      </c>
      <c r="W879">
        <v>3</v>
      </c>
      <c r="X879" s="1"/>
      <c r="Y879" s="1" t="s">
        <v>1764</v>
      </c>
      <c r="Z879" s="1" t="s">
        <v>1813</v>
      </c>
      <c r="AA879" s="1" t="s">
        <v>1815</v>
      </c>
      <c r="AB879" s="1" t="s">
        <v>1893</v>
      </c>
      <c r="AC879" s="1" t="s">
        <v>1938</v>
      </c>
      <c r="AD879" s="1" t="s">
        <v>1941</v>
      </c>
      <c r="AE879" s="1"/>
      <c r="AF879">
        <v>2</v>
      </c>
      <c r="AG879" s="1" t="s">
        <v>2193</v>
      </c>
      <c r="AH879" s="1" t="s">
        <v>2263</v>
      </c>
      <c r="AI879" s="1"/>
      <c r="AJ879" s="1" t="s">
        <v>2264</v>
      </c>
      <c r="AK879" s="1" t="s">
        <v>2347</v>
      </c>
      <c r="AL879" s="1" t="s">
        <v>2424</v>
      </c>
      <c r="AM879" s="1"/>
      <c r="AN879" s="3">
        <v>46254</v>
      </c>
      <c r="AO879" s="1" t="s">
        <v>2451</v>
      </c>
      <c r="AP879" s="1" t="s">
        <v>2718</v>
      </c>
      <c r="AQ879" s="1" t="s">
        <v>2811</v>
      </c>
      <c r="AR879" s="1" t="s">
        <v>2811</v>
      </c>
      <c r="AS879" s="1" t="s">
        <v>2814</v>
      </c>
      <c r="AT879" s="1" t="s">
        <v>1893</v>
      </c>
      <c r="AU879" s="1" t="s">
        <v>1938</v>
      </c>
      <c r="AV879" s="1" t="s">
        <v>2825</v>
      </c>
      <c r="AW879" s="1"/>
      <c r="AX879" s="1"/>
      <c r="AY879" s="1" t="s">
        <v>2829</v>
      </c>
      <c r="AZ879" s="1" t="s">
        <v>2829</v>
      </c>
      <c r="BA879" s="1" t="s">
        <v>2835</v>
      </c>
      <c r="BB879" s="1" t="s">
        <v>3064</v>
      </c>
      <c r="BC879" s="1"/>
      <c r="BD879">
        <v>9235</v>
      </c>
      <c r="BE879" s="1" t="s">
        <v>2814</v>
      </c>
      <c r="BF879">
        <v>4115</v>
      </c>
      <c r="BG879">
        <v>3</v>
      </c>
      <c r="BH879" s="1" t="s">
        <v>2446</v>
      </c>
    </row>
    <row r="880" spans="1:60">
      <c r="A880" s="8">
        <v>136390</v>
      </c>
      <c r="B880" s="1" t="s">
        <v>2840</v>
      </c>
      <c r="C880" s="1" t="s">
        <v>3169</v>
      </c>
      <c r="D880" s="1" t="s">
        <v>819</v>
      </c>
      <c r="E880">
        <v>1</v>
      </c>
      <c r="F880" s="9" t="s">
        <v>3083</v>
      </c>
      <c r="G880" s="4">
        <v>10308240</v>
      </c>
      <c r="I880" s="14">
        <f t="shared" si="13"/>
        <v>10308240</v>
      </c>
      <c r="N880" s="1" t="s">
        <v>2441</v>
      </c>
      <c r="O880">
        <v>0</v>
      </c>
      <c r="P880" s="3">
        <v>46253</v>
      </c>
      <c r="Q880" s="1" t="s">
        <v>2461</v>
      </c>
      <c r="R880">
        <v>139608</v>
      </c>
      <c r="U880" s="1" t="s">
        <v>1603</v>
      </c>
      <c r="V880">
        <v>0</v>
      </c>
      <c r="W880">
        <v>5</v>
      </c>
      <c r="X880" s="1"/>
      <c r="Y880" s="1" t="s">
        <v>1768</v>
      </c>
      <c r="Z880" s="1" t="s">
        <v>1813</v>
      </c>
      <c r="AA880" s="1" t="s">
        <v>1817</v>
      </c>
      <c r="AB880" s="1" t="s">
        <v>1902</v>
      </c>
      <c r="AC880" s="1" t="s">
        <v>1929</v>
      </c>
      <c r="AD880" s="1" t="s">
        <v>1941</v>
      </c>
      <c r="AE880" s="1"/>
      <c r="AF880">
        <v>1</v>
      </c>
      <c r="AG880" s="1" t="s">
        <v>1603</v>
      </c>
      <c r="AH880" s="1" t="s">
        <v>2263</v>
      </c>
      <c r="AI880" s="1"/>
      <c r="AJ880" s="1" t="s">
        <v>2266</v>
      </c>
      <c r="AK880" s="1" t="s">
        <v>2341</v>
      </c>
      <c r="AL880" s="1" t="s">
        <v>2341</v>
      </c>
      <c r="AM880" s="1"/>
      <c r="AN880" s="3">
        <v>46253</v>
      </c>
      <c r="AO880" s="1" t="s">
        <v>2451</v>
      </c>
      <c r="AP880" s="1" t="s">
        <v>2686</v>
      </c>
      <c r="AQ880" s="1" t="s">
        <v>2811</v>
      </c>
      <c r="AR880" s="1" t="s">
        <v>2811</v>
      </c>
      <c r="AS880" s="1" t="s">
        <v>2818</v>
      </c>
      <c r="AT880" s="1" t="s">
        <v>1902</v>
      </c>
      <c r="AU880" s="1" t="s">
        <v>1929</v>
      </c>
      <c r="AV880" s="1" t="s">
        <v>2825</v>
      </c>
      <c r="AW880" s="1"/>
      <c r="AX880" s="1"/>
      <c r="AY880" s="1" t="s">
        <v>2829</v>
      </c>
      <c r="AZ880" s="1" t="s">
        <v>2829</v>
      </c>
      <c r="BA880" s="1" t="s">
        <v>2837</v>
      </c>
      <c r="BB880" s="1" t="s">
        <v>3063</v>
      </c>
      <c r="BC880" s="1"/>
      <c r="BD880">
        <v>22423</v>
      </c>
      <c r="BE880" s="1" t="s">
        <v>2818</v>
      </c>
      <c r="BF880">
        <v>4038</v>
      </c>
      <c r="BG880">
        <v>5</v>
      </c>
      <c r="BH880" s="1" t="s">
        <v>2460</v>
      </c>
    </row>
    <row r="881" spans="1:60">
      <c r="A881" s="8">
        <v>136328</v>
      </c>
      <c r="B881" s="1" t="s">
        <v>2943</v>
      </c>
      <c r="C881" s="1" t="s">
        <v>3096</v>
      </c>
      <c r="D881" s="1" t="s">
        <v>712</v>
      </c>
      <c r="E881">
        <v>1</v>
      </c>
      <c r="F881" s="9" t="s">
        <v>3083</v>
      </c>
      <c r="G881" s="4">
        <v>10400000</v>
      </c>
      <c r="I881" s="14">
        <f t="shared" si="13"/>
        <v>10400000</v>
      </c>
      <c r="N881" s="1" t="s">
        <v>2441</v>
      </c>
      <c r="O881">
        <v>0</v>
      </c>
      <c r="P881" s="3">
        <v>46251</v>
      </c>
      <c r="Q881" s="1" t="s">
        <v>2458</v>
      </c>
      <c r="R881">
        <v>139611</v>
      </c>
      <c r="U881" s="1" t="s">
        <v>1515</v>
      </c>
      <c r="V881">
        <v>0</v>
      </c>
      <c r="W881">
        <v>1</v>
      </c>
      <c r="X881" s="1"/>
      <c r="Y881" s="1" t="s">
        <v>1768</v>
      </c>
      <c r="Z881" s="1" t="s">
        <v>1813</v>
      </c>
      <c r="AA881" s="1" t="s">
        <v>1815</v>
      </c>
      <c r="AB881" s="1" t="s">
        <v>1827</v>
      </c>
      <c r="AC881" s="1" t="s">
        <v>1921</v>
      </c>
      <c r="AD881" s="1" t="s">
        <v>1941</v>
      </c>
      <c r="AE881" s="1"/>
      <c r="AF881">
        <v>1</v>
      </c>
      <c r="AG881" s="1" t="s">
        <v>1515</v>
      </c>
      <c r="AH881" s="1" t="s">
        <v>2263</v>
      </c>
      <c r="AI881" s="1"/>
      <c r="AJ881" s="1" t="s">
        <v>2264</v>
      </c>
      <c r="AK881" s="1" t="s">
        <v>1515</v>
      </c>
      <c r="AL881" s="1" t="s">
        <v>1515</v>
      </c>
      <c r="AM881" s="1" t="s">
        <v>2444</v>
      </c>
      <c r="AN881" s="3">
        <v>46251</v>
      </c>
      <c r="AO881" s="1" t="s">
        <v>2451</v>
      </c>
      <c r="AP881" s="1" t="s">
        <v>2644</v>
      </c>
      <c r="AQ881" s="1" t="s">
        <v>2811</v>
      </c>
      <c r="AR881" s="1" t="s">
        <v>2811</v>
      </c>
      <c r="AS881" s="1" t="s">
        <v>2814</v>
      </c>
      <c r="AT881" s="1" t="s">
        <v>1827</v>
      </c>
      <c r="AU881" s="1" t="s">
        <v>1921</v>
      </c>
      <c r="AV881" s="1" t="s">
        <v>2825</v>
      </c>
      <c r="AW881" s="1"/>
      <c r="AX881" s="1"/>
      <c r="AY881" s="1" t="s">
        <v>2829</v>
      </c>
      <c r="AZ881" s="1" t="s">
        <v>2829</v>
      </c>
      <c r="BA881" s="1" t="s">
        <v>2835</v>
      </c>
      <c r="BB881" s="1" t="s">
        <v>3064</v>
      </c>
      <c r="BC881" s="1"/>
      <c r="BD881">
        <v>14862</v>
      </c>
      <c r="BE881" s="1" t="s">
        <v>2814</v>
      </c>
      <c r="BF881">
        <v>7243</v>
      </c>
      <c r="BG881">
        <v>1</v>
      </c>
      <c r="BH881" s="1" t="s">
        <v>2457</v>
      </c>
    </row>
    <row r="882" spans="1:60">
      <c r="A882" s="8">
        <v>136273</v>
      </c>
      <c r="B882" s="1" t="s">
        <v>2930</v>
      </c>
      <c r="C882" s="1" t="s">
        <v>3134</v>
      </c>
      <c r="D882" s="1" t="s">
        <v>623</v>
      </c>
      <c r="E882">
        <v>1</v>
      </c>
      <c r="F882" s="9" t="s">
        <v>3083</v>
      </c>
      <c r="G882" s="4">
        <v>11000000</v>
      </c>
      <c r="I882" s="14">
        <f t="shared" si="13"/>
        <v>11000000</v>
      </c>
      <c r="N882" s="1" t="s">
        <v>2441</v>
      </c>
      <c r="O882">
        <v>0</v>
      </c>
      <c r="P882" s="3">
        <v>46246</v>
      </c>
      <c r="Q882" s="1" t="s">
        <v>2446</v>
      </c>
      <c r="R882">
        <v>139538</v>
      </c>
      <c r="U882" s="1" t="s">
        <v>1449</v>
      </c>
      <c r="V882">
        <v>0</v>
      </c>
      <c r="W882">
        <v>1</v>
      </c>
      <c r="X882" s="1"/>
      <c r="Y882" s="1" t="s">
        <v>1768</v>
      </c>
      <c r="Z882" s="1" t="s">
        <v>1813</v>
      </c>
      <c r="AA882" s="1" t="s">
        <v>1820</v>
      </c>
      <c r="AB882" s="1" t="s">
        <v>1873</v>
      </c>
      <c r="AC882" s="1" t="s">
        <v>1932</v>
      </c>
      <c r="AD882" s="1" t="s">
        <v>1941</v>
      </c>
      <c r="AE882" s="1"/>
      <c r="AF882">
        <v>1</v>
      </c>
      <c r="AG882" s="1" t="s">
        <v>1449</v>
      </c>
      <c r="AH882" s="1" t="s">
        <v>2263</v>
      </c>
      <c r="AI882" s="1"/>
      <c r="AJ882" s="1" t="s">
        <v>2265</v>
      </c>
      <c r="AK882" s="1" t="s">
        <v>1449</v>
      </c>
      <c r="AL882" s="1" t="s">
        <v>1449</v>
      </c>
      <c r="AM882" s="1" t="s">
        <v>2444</v>
      </c>
      <c r="AN882" s="3">
        <v>46246</v>
      </c>
      <c r="AO882" s="1" t="s">
        <v>2451</v>
      </c>
      <c r="AP882" s="1"/>
      <c r="AQ882" s="1" t="s">
        <v>2811</v>
      </c>
      <c r="AR882" s="1" t="s">
        <v>2811</v>
      </c>
      <c r="AS882" s="1" t="s">
        <v>2822</v>
      </c>
      <c r="AT882" s="1" t="s">
        <v>1873</v>
      </c>
      <c r="AU882" s="1" t="s">
        <v>1932</v>
      </c>
      <c r="AV882" s="1" t="s">
        <v>2825</v>
      </c>
      <c r="AW882" s="1"/>
      <c r="AX882" s="1"/>
      <c r="AY882" s="1" t="s">
        <v>2829</v>
      </c>
      <c r="AZ882" s="1" t="s">
        <v>2829</v>
      </c>
      <c r="BA882" s="1" t="s">
        <v>2836</v>
      </c>
      <c r="BB882" s="1" t="s">
        <v>3071</v>
      </c>
      <c r="BC882" s="1"/>
      <c r="BD882">
        <v>1241</v>
      </c>
      <c r="BE882" s="1" t="s">
        <v>2822</v>
      </c>
      <c r="BF882">
        <v>1709</v>
      </c>
      <c r="BG882">
        <v>1</v>
      </c>
      <c r="BH882" s="1" t="s">
        <v>2455</v>
      </c>
    </row>
    <row r="883" spans="1:60">
      <c r="A883" s="8">
        <v>136157</v>
      </c>
      <c r="B883" s="1" t="s">
        <v>2841</v>
      </c>
      <c r="C883" s="1" t="s">
        <v>3096</v>
      </c>
      <c r="D883" s="1" t="s">
        <v>190</v>
      </c>
      <c r="E883">
        <v>1</v>
      </c>
      <c r="F883" s="9" t="s">
        <v>3083</v>
      </c>
      <c r="G883" s="4">
        <v>11131500</v>
      </c>
      <c r="I883" s="14">
        <f t="shared" si="13"/>
        <v>11131500</v>
      </c>
      <c r="N883" s="1" t="s">
        <v>2441</v>
      </c>
      <c r="O883">
        <v>0</v>
      </c>
      <c r="P883" s="3">
        <v>46237</v>
      </c>
      <c r="Q883" s="1" t="s">
        <v>2445</v>
      </c>
      <c r="R883">
        <v>138949</v>
      </c>
      <c r="U883" s="1" t="s">
        <v>1168</v>
      </c>
      <c r="V883">
        <v>0</v>
      </c>
      <c r="W883">
        <v>1</v>
      </c>
      <c r="X883" s="1"/>
      <c r="Y883" s="1" t="s">
        <v>1768</v>
      </c>
      <c r="Z883" s="1" t="s">
        <v>1813</v>
      </c>
      <c r="AA883" s="1" t="s">
        <v>1817</v>
      </c>
      <c r="AB883" s="1" t="s">
        <v>1833</v>
      </c>
      <c r="AC883" s="1" t="s">
        <v>1922</v>
      </c>
      <c r="AD883" s="1" t="s">
        <v>1941</v>
      </c>
      <c r="AE883" s="1"/>
      <c r="AF883">
        <v>1</v>
      </c>
      <c r="AG883" s="1" t="s">
        <v>1168</v>
      </c>
      <c r="AH883" s="1" t="s">
        <v>2263</v>
      </c>
      <c r="AI883" s="1"/>
      <c r="AJ883" s="1" t="s">
        <v>2265</v>
      </c>
      <c r="AK883" s="1" t="s">
        <v>1168</v>
      </c>
      <c r="AL883" s="1" t="s">
        <v>1168</v>
      </c>
      <c r="AM883" s="1" t="s">
        <v>2444</v>
      </c>
      <c r="AN883" s="3">
        <v>46237</v>
      </c>
      <c r="AO883" s="1" t="s">
        <v>2451</v>
      </c>
      <c r="AP883" s="1"/>
      <c r="AQ883" s="1" t="s">
        <v>2811</v>
      </c>
      <c r="AR883" s="1" t="s">
        <v>2811</v>
      </c>
      <c r="AS883" s="1" t="s">
        <v>2818</v>
      </c>
      <c r="AT883" s="1" t="s">
        <v>1833</v>
      </c>
      <c r="AU883" s="1" t="s">
        <v>1922</v>
      </c>
      <c r="AV883" s="1" t="s">
        <v>2825</v>
      </c>
      <c r="AW883" s="1"/>
      <c r="AX883" s="1"/>
      <c r="AY883" s="1" t="s">
        <v>2829</v>
      </c>
      <c r="AZ883" s="1" t="s">
        <v>2829</v>
      </c>
      <c r="BA883" s="1" t="s">
        <v>2836</v>
      </c>
      <c r="BB883" s="1" t="s">
        <v>3061</v>
      </c>
      <c r="BC883" s="1"/>
      <c r="BD883">
        <v>14862</v>
      </c>
      <c r="BE883" s="1" t="s">
        <v>2818</v>
      </c>
      <c r="BF883">
        <v>2490</v>
      </c>
      <c r="BG883">
        <v>1</v>
      </c>
      <c r="BH883" s="1" t="s">
        <v>3269</v>
      </c>
    </row>
    <row r="884" spans="1:60">
      <c r="A884" s="8">
        <v>136375</v>
      </c>
      <c r="B884" s="1" t="s">
        <v>2984</v>
      </c>
      <c r="C884" s="1" t="s">
        <v>3096</v>
      </c>
      <c r="D884" s="1" t="s">
        <v>783</v>
      </c>
      <c r="E884">
        <v>1</v>
      </c>
      <c r="F884" s="9" t="s">
        <v>3083</v>
      </c>
      <c r="G884" s="4">
        <v>11214300</v>
      </c>
      <c r="I884" s="14">
        <f t="shared" si="13"/>
        <v>11214300</v>
      </c>
      <c r="N884" s="1" t="s">
        <v>2441</v>
      </c>
      <c r="O884">
        <v>0</v>
      </c>
      <c r="P884" s="3">
        <v>46252</v>
      </c>
      <c r="Q884" s="1" t="s">
        <v>2459</v>
      </c>
      <c r="R884">
        <v>139489</v>
      </c>
      <c r="U884" s="1" t="s">
        <v>1570</v>
      </c>
      <c r="V884">
        <v>20</v>
      </c>
      <c r="W884">
        <v>1</v>
      </c>
      <c r="X884" s="1"/>
      <c r="Y884" s="1" t="s">
        <v>1768</v>
      </c>
      <c r="Z884" s="1" t="s">
        <v>1813</v>
      </c>
      <c r="AA884" s="1" t="s">
        <v>1818</v>
      </c>
      <c r="AB884" s="1" t="s">
        <v>1846</v>
      </c>
      <c r="AC884" s="1" t="s">
        <v>1926</v>
      </c>
      <c r="AD884" s="1" t="s">
        <v>1941</v>
      </c>
      <c r="AE884" s="1"/>
      <c r="AF884">
        <v>1</v>
      </c>
      <c r="AG884" s="1" t="s">
        <v>2157</v>
      </c>
      <c r="AH884" s="1" t="s">
        <v>2263</v>
      </c>
      <c r="AI884" s="1"/>
      <c r="AJ884" s="1" t="s">
        <v>2265</v>
      </c>
      <c r="AK884" s="1" t="s">
        <v>2157</v>
      </c>
      <c r="AL884" s="1" t="s">
        <v>1570</v>
      </c>
      <c r="AM884" s="1" t="s">
        <v>2444</v>
      </c>
      <c r="AN884" s="3">
        <v>46252</v>
      </c>
      <c r="AO884" s="1" t="s">
        <v>2451</v>
      </c>
      <c r="AP884" s="1" t="s">
        <v>2672</v>
      </c>
      <c r="AQ884" s="1" t="s">
        <v>2811</v>
      </c>
      <c r="AR884" s="1" t="s">
        <v>2811</v>
      </c>
      <c r="AS884" s="1" t="s">
        <v>2820</v>
      </c>
      <c r="AT884" s="1" t="s">
        <v>1846</v>
      </c>
      <c r="AU884" s="1" t="s">
        <v>1926</v>
      </c>
      <c r="AV884" s="1" t="s">
        <v>2825</v>
      </c>
      <c r="AW884" s="1"/>
      <c r="AX884" s="1"/>
      <c r="AY884" s="1" t="s">
        <v>2829</v>
      </c>
      <c r="AZ884" s="1" t="s">
        <v>2829</v>
      </c>
      <c r="BA884" s="1" t="s">
        <v>2836</v>
      </c>
      <c r="BB884" s="1" t="s">
        <v>3066</v>
      </c>
      <c r="BC884" s="1"/>
      <c r="BD884">
        <v>14862</v>
      </c>
      <c r="BE884" s="1" t="s">
        <v>2820</v>
      </c>
      <c r="BF884">
        <v>3172</v>
      </c>
      <c r="BG884">
        <v>1</v>
      </c>
      <c r="BH884" s="1" t="s">
        <v>2452</v>
      </c>
    </row>
    <row r="885" spans="1:60">
      <c r="A885" s="8">
        <v>136412</v>
      </c>
      <c r="B885" s="1" t="s">
        <v>2864</v>
      </c>
      <c r="C885" s="1" t="s">
        <v>3141</v>
      </c>
      <c r="D885" s="1" t="s">
        <v>853</v>
      </c>
      <c r="E885">
        <v>1</v>
      </c>
      <c r="F885" s="9" t="s">
        <v>3083</v>
      </c>
      <c r="G885" s="4">
        <v>11258000</v>
      </c>
      <c r="I885" s="14">
        <f t="shared" si="13"/>
        <v>11258000</v>
      </c>
      <c r="N885" s="1" t="s">
        <v>2441</v>
      </c>
      <c r="O885">
        <v>0</v>
      </c>
      <c r="P885" s="3">
        <v>46254</v>
      </c>
      <c r="Q885" s="1" t="s">
        <v>2462</v>
      </c>
      <c r="R885">
        <v>139511</v>
      </c>
      <c r="U885" s="1" t="s">
        <v>1638</v>
      </c>
      <c r="V885">
        <v>0</v>
      </c>
      <c r="W885">
        <v>1</v>
      </c>
      <c r="X885" s="1"/>
      <c r="Y885" s="1" t="s">
        <v>1792</v>
      </c>
      <c r="Z885" s="1" t="s">
        <v>1813</v>
      </c>
      <c r="AA885" s="1" t="s">
        <v>1815</v>
      </c>
      <c r="AB885" s="1" t="s">
        <v>1839</v>
      </c>
      <c r="AC885" s="1" t="s">
        <v>1918</v>
      </c>
      <c r="AD885" s="1" t="s">
        <v>1941</v>
      </c>
      <c r="AE885" s="1"/>
      <c r="AF885">
        <v>1</v>
      </c>
      <c r="AG885" s="1" t="s">
        <v>1638</v>
      </c>
      <c r="AH885" s="1" t="s">
        <v>2263</v>
      </c>
      <c r="AI885" s="1"/>
      <c r="AJ885" s="1" t="s">
        <v>2264</v>
      </c>
      <c r="AK885" s="1" t="s">
        <v>1638</v>
      </c>
      <c r="AL885" s="1" t="s">
        <v>1638</v>
      </c>
      <c r="AM885" s="1"/>
      <c r="AN885" s="3">
        <v>46254</v>
      </c>
      <c r="AO885" s="1" t="s">
        <v>2451</v>
      </c>
      <c r="AP885" s="1" t="s">
        <v>2707</v>
      </c>
      <c r="AQ885" s="1" t="s">
        <v>2811</v>
      </c>
      <c r="AR885" s="1" t="s">
        <v>2811</v>
      </c>
      <c r="AS885" s="1" t="s">
        <v>2815</v>
      </c>
      <c r="AT885" s="1" t="s">
        <v>1839</v>
      </c>
      <c r="AU885" s="1" t="s">
        <v>1918</v>
      </c>
      <c r="AV885" s="1" t="s">
        <v>2825</v>
      </c>
      <c r="AW885" s="1"/>
      <c r="AX885" s="1"/>
      <c r="AY885" s="1" t="s">
        <v>2829</v>
      </c>
      <c r="AZ885" s="1" t="s">
        <v>2829</v>
      </c>
      <c r="BA885" s="1" t="s">
        <v>2835</v>
      </c>
      <c r="BB885" s="1" t="s">
        <v>3076</v>
      </c>
      <c r="BC885" s="1"/>
      <c r="BD885">
        <v>1553</v>
      </c>
      <c r="BE885" s="1" t="s">
        <v>2815</v>
      </c>
      <c r="BF885">
        <v>2536</v>
      </c>
      <c r="BG885">
        <v>1</v>
      </c>
      <c r="BH885" s="1" t="s">
        <v>2452</v>
      </c>
    </row>
    <row r="886" spans="1:60">
      <c r="A886" s="8">
        <v>136417</v>
      </c>
      <c r="B886" s="1" t="s">
        <v>2995</v>
      </c>
      <c r="C886" s="1" t="s">
        <v>3186</v>
      </c>
      <c r="D886" s="1" t="s">
        <v>858</v>
      </c>
      <c r="E886">
        <v>1</v>
      </c>
      <c r="F886" s="9" t="s">
        <v>3083</v>
      </c>
      <c r="G886" s="4">
        <v>11498500</v>
      </c>
      <c r="I886" s="14">
        <f t="shared" si="13"/>
        <v>11498500</v>
      </c>
      <c r="N886" s="1" t="s">
        <v>2441</v>
      </c>
      <c r="O886">
        <v>0</v>
      </c>
      <c r="P886" s="3">
        <v>46254</v>
      </c>
      <c r="Q886" s="1" t="s">
        <v>2462</v>
      </c>
      <c r="R886">
        <v>139685</v>
      </c>
      <c r="U886" s="1" t="s">
        <v>1643</v>
      </c>
      <c r="V886">
        <v>0</v>
      </c>
      <c r="W886">
        <v>1</v>
      </c>
      <c r="X886" s="1"/>
      <c r="Y886" s="1" t="s">
        <v>1768</v>
      </c>
      <c r="Z886" s="1" t="s">
        <v>1813</v>
      </c>
      <c r="AA886" s="1" t="s">
        <v>1818</v>
      </c>
      <c r="AB886" s="1" t="s">
        <v>1845</v>
      </c>
      <c r="AC886" s="1" t="s">
        <v>1926</v>
      </c>
      <c r="AD886" s="1" t="s">
        <v>1941</v>
      </c>
      <c r="AE886" s="1"/>
      <c r="AF886">
        <v>1</v>
      </c>
      <c r="AG886" s="1" t="s">
        <v>1643</v>
      </c>
      <c r="AH886" s="1" t="s">
        <v>2263</v>
      </c>
      <c r="AI886" s="1"/>
      <c r="AJ886" s="1" t="s">
        <v>2265</v>
      </c>
      <c r="AK886" s="1" t="s">
        <v>1643</v>
      </c>
      <c r="AL886" s="1" t="s">
        <v>1643</v>
      </c>
      <c r="AM886" s="1"/>
      <c r="AN886" s="3">
        <v>46254</v>
      </c>
      <c r="AO886" s="1" t="s">
        <v>2451</v>
      </c>
      <c r="AP886" s="1" t="s">
        <v>2712</v>
      </c>
      <c r="AQ886" s="1" t="s">
        <v>2811</v>
      </c>
      <c r="AR886" s="1" t="s">
        <v>2811</v>
      </c>
      <c r="AS886" s="1" t="s">
        <v>2820</v>
      </c>
      <c r="AT886" s="1" t="s">
        <v>1845</v>
      </c>
      <c r="AU886" s="1" t="s">
        <v>1926</v>
      </c>
      <c r="AV886" s="1" t="s">
        <v>2825</v>
      </c>
      <c r="AW886" s="1"/>
      <c r="AX886" s="1"/>
      <c r="AY886" s="1" t="s">
        <v>2829</v>
      </c>
      <c r="AZ886" s="1" t="s">
        <v>2829</v>
      </c>
      <c r="BA886" s="1" t="s">
        <v>2836</v>
      </c>
      <c r="BB886" s="1" t="s">
        <v>3066</v>
      </c>
      <c r="BC886" s="1"/>
      <c r="BD886">
        <v>22422</v>
      </c>
      <c r="BE886" s="1" t="s">
        <v>2820</v>
      </c>
      <c r="BF886">
        <v>6026</v>
      </c>
      <c r="BG886">
        <v>1</v>
      </c>
      <c r="BH886" s="1" t="s">
        <v>2464</v>
      </c>
    </row>
    <row r="887" spans="1:60">
      <c r="A887" s="8">
        <v>136284</v>
      </c>
      <c r="B887" s="1" t="s">
        <v>2938</v>
      </c>
      <c r="C887" s="1" t="s">
        <v>3096</v>
      </c>
      <c r="D887" s="1" t="s">
        <v>639</v>
      </c>
      <c r="E887">
        <v>1</v>
      </c>
      <c r="F887" s="9" t="s">
        <v>3083</v>
      </c>
      <c r="G887" s="4">
        <v>11550000</v>
      </c>
      <c r="I887" s="14">
        <f t="shared" si="13"/>
        <v>11550000</v>
      </c>
      <c r="N887" s="1" t="s">
        <v>2441</v>
      </c>
      <c r="O887">
        <v>0</v>
      </c>
      <c r="P887" s="3">
        <v>46247</v>
      </c>
      <c r="Q887" s="1" t="s">
        <v>2457</v>
      </c>
      <c r="R887">
        <v>139125</v>
      </c>
      <c r="U887" s="1" t="s">
        <v>1459</v>
      </c>
      <c r="V887">
        <v>20</v>
      </c>
      <c r="W887">
        <v>1</v>
      </c>
      <c r="X887" s="1"/>
      <c r="Y887" s="1" t="s">
        <v>1768</v>
      </c>
      <c r="Z887" s="1" t="s">
        <v>1813</v>
      </c>
      <c r="AA887" s="1" t="s">
        <v>1818</v>
      </c>
      <c r="AB887" s="1" t="s">
        <v>1846</v>
      </c>
      <c r="AC887" s="1" t="s">
        <v>1926</v>
      </c>
      <c r="AD887" s="1" t="s">
        <v>1941</v>
      </c>
      <c r="AE887" s="1"/>
      <c r="AF887">
        <v>1</v>
      </c>
      <c r="AG887" s="1" t="s">
        <v>2111</v>
      </c>
      <c r="AH887" s="1" t="s">
        <v>2263</v>
      </c>
      <c r="AI887" s="1"/>
      <c r="AJ887" s="1" t="s">
        <v>2265</v>
      </c>
      <c r="AK887" s="1" t="s">
        <v>2111</v>
      </c>
      <c r="AL887" s="1" t="s">
        <v>1459</v>
      </c>
      <c r="AM887" s="1"/>
      <c r="AN887" s="3">
        <v>46247</v>
      </c>
      <c r="AO887" s="1" t="s">
        <v>2451</v>
      </c>
      <c r="AP887" s="1" t="s">
        <v>2608</v>
      </c>
      <c r="AQ887" s="1" t="s">
        <v>2811</v>
      </c>
      <c r="AR887" s="1" t="s">
        <v>2811</v>
      </c>
      <c r="AS887" s="1" t="s">
        <v>2820</v>
      </c>
      <c r="AT887" s="1" t="s">
        <v>1846</v>
      </c>
      <c r="AU887" s="1" t="s">
        <v>1926</v>
      </c>
      <c r="AV887" s="1" t="s">
        <v>2825</v>
      </c>
      <c r="AW887" s="1"/>
      <c r="AX887" s="1"/>
      <c r="AY887" s="1" t="s">
        <v>2829</v>
      </c>
      <c r="AZ887" s="1" t="s">
        <v>2829</v>
      </c>
      <c r="BA887" s="1" t="s">
        <v>2836</v>
      </c>
      <c r="BB887" s="1" t="s">
        <v>3066</v>
      </c>
      <c r="BC887" s="1"/>
      <c r="BD887">
        <v>14862</v>
      </c>
      <c r="BE887" s="1" t="s">
        <v>2820</v>
      </c>
      <c r="BF887">
        <v>738</v>
      </c>
      <c r="BG887">
        <v>1</v>
      </c>
      <c r="BH887" s="1" t="s">
        <v>3265</v>
      </c>
    </row>
    <row r="888" spans="1:60">
      <c r="A888" s="8">
        <v>136331</v>
      </c>
      <c r="B888" s="1" t="s">
        <v>2968</v>
      </c>
      <c r="C888" s="1" t="s">
        <v>3104</v>
      </c>
      <c r="D888" s="1" t="s">
        <v>717</v>
      </c>
      <c r="E888">
        <v>2</v>
      </c>
      <c r="F888" s="9" t="s">
        <v>3083</v>
      </c>
      <c r="G888" s="4">
        <v>12416666.67</v>
      </c>
      <c r="I888" s="14">
        <f t="shared" si="13"/>
        <v>24833333.34</v>
      </c>
      <c r="N888" s="1" t="s">
        <v>2441</v>
      </c>
      <c r="O888">
        <v>0</v>
      </c>
      <c r="P888" s="3">
        <v>46251</v>
      </c>
      <c r="Q888" s="1" t="s">
        <v>2458</v>
      </c>
      <c r="R888">
        <v>139507</v>
      </c>
      <c r="U888" s="1" t="s">
        <v>1519</v>
      </c>
      <c r="V888">
        <v>20</v>
      </c>
      <c r="W888">
        <v>1</v>
      </c>
      <c r="X888" s="1"/>
      <c r="Y888" s="1" t="s">
        <v>1769</v>
      </c>
      <c r="Z888" s="1" t="s">
        <v>1813</v>
      </c>
      <c r="AA888" s="1" t="s">
        <v>1815</v>
      </c>
      <c r="AB888" s="1" t="s">
        <v>1853</v>
      </c>
      <c r="AC888" s="1" t="s">
        <v>1924</v>
      </c>
      <c r="AD888" s="1" t="s">
        <v>1941</v>
      </c>
      <c r="AE888" s="1"/>
      <c r="AF888">
        <v>2</v>
      </c>
      <c r="AG888" s="1" t="s">
        <v>2135</v>
      </c>
      <c r="AH888" s="1" t="s">
        <v>2263</v>
      </c>
      <c r="AI888" s="1"/>
      <c r="AJ888" s="1" t="s">
        <v>2264</v>
      </c>
      <c r="AK888" s="1" t="s">
        <v>2135</v>
      </c>
      <c r="AL888" s="1" t="s">
        <v>1519</v>
      </c>
      <c r="AM888" s="1"/>
      <c r="AN888" s="3">
        <v>46251</v>
      </c>
      <c r="AO888" s="1" t="s">
        <v>2451</v>
      </c>
      <c r="AP888" s="1" t="s">
        <v>2647</v>
      </c>
      <c r="AQ888" s="1" t="s">
        <v>2811</v>
      </c>
      <c r="AR888" s="1" t="s">
        <v>2812</v>
      </c>
      <c r="AS888" s="1" t="s">
        <v>2816</v>
      </c>
      <c r="AT888" s="1" t="s">
        <v>1853</v>
      </c>
      <c r="AU888" s="1" t="s">
        <v>1924</v>
      </c>
      <c r="AV888" s="1" t="s">
        <v>2825</v>
      </c>
      <c r="AW888" s="1"/>
      <c r="AX888" s="1"/>
      <c r="AY888" s="1" t="s">
        <v>2829</v>
      </c>
      <c r="AZ888" s="1" t="s">
        <v>2829</v>
      </c>
      <c r="BA888" s="1" t="s">
        <v>2835</v>
      </c>
      <c r="BB888" s="1" t="s">
        <v>3059</v>
      </c>
      <c r="BC888" s="1"/>
      <c r="BD888">
        <v>4155</v>
      </c>
      <c r="BE888" s="1" t="s">
        <v>2816</v>
      </c>
      <c r="BF888">
        <v>664</v>
      </c>
      <c r="BG888">
        <v>1</v>
      </c>
      <c r="BH888" s="1" t="s">
        <v>2452</v>
      </c>
    </row>
    <row r="889" spans="1:60">
      <c r="A889" s="8">
        <v>136465</v>
      </c>
      <c r="B889" s="1" t="s">
        <v>3024</v>
      </c>
      <c r="C889" s="1" t="s">
        <v>3186</v>
      </c>
      <c r="D889" s="1" t="s">
        <v>923</v>
      </c>
      <c r="E889">
        <v>1</v>
      </c>
      <c r="F889" s="9" t="s">
        <v>3083</v>
      </c>
      <c r="G889" s="4">
        <v>12643700</v>
      </c>
      <c r="I889" s="14">
        <f t="shared" si="13"/>
        <v>12643700</v>
      </c>
      <c r="N889" s="1" t="s">
        <v>2441</v>
      </c>
      <c r="O889">
        <v>0</v>
      </c>
      <c r="P889" s="3">
        <v>46258</v>
      </c>
      <c r="Q889" s="1" t="s">
        <v>2465</v>
      </c>
      <c r="R889">
        <v>139724</v>
      </c>
      <c r="U889" s="1" t="s">
        <v>1676</v>
      </c>
      <c r="V889">
        <v>20</v>
      </c>
      <c r="W889">
        <v>1</v>
      </c>
      <c r="X889" s="1"/>
      <c r="Y889" s="1" t="s">
        <v>1768</v>
      </c>
      <c r="Z889" s="1" t="s">
        <v>1813</v>
      </c>
      <c r="AA889" s="1" t="s">
        <v>1818</v>
      </c>
      <c r="AB889" s="1" t="s">
        <v>1845</v>
      </c>
      <c r="AC889" s="1" t="s">
        <v>1926</v>
      </c>
      <c r="AD889" s="1" t="s">
        <v>1941</v>
      </c>
      <c r="AE889" s="1"/>
      <c r="AF889">
        <v>1</v>
      </c>
      <c r="AG889" s="1" t="s">
        <v>2208</v>
      </c>
      <c r="AH889" s="1" t="s">
        <v>2263</v>
      </c>
      <c r="AI889" s="1"/>
      <c r="AJ889" s="1" t="s">
        <v>2264</v>
      </c>
      <c r="AK889" s="1" t="s">
        <v>2352</v>
      </c>
      <c r="AL889" s="1" t="s">
        <v>2429</v>
      </c>
      <c r="AM889" s="1"/>
      <c r="AN889" s="3">
        <v>46258</v>
      </c>
      <c r="AO889" s="1" t="s">
        <v>2451</v>
      </c>
      <c r="AP889" s="1" t="s">
        <v>2753</v>
      </c>
      <c r="AQ889" s="1" t="s">
        <v>2811</v>
      </c>
      <c r="AR889" s="1" t="s">
        <v>2811</v>
      </c>
      <c r="AS889" s="1" t="s">
        <v>2820</v>
      </c>
      <c r="AT889" s="1" t="s">
        <v>1845</v>
      </c>
      <c r="AU889" s="1" t="s">
        <v>1926</v>
      </c>
      <c r="AV889" s="1" t="s">
        <v>2825</v>
      </c>
      <c r="AW889" s="1"/>
      <c r="AX889" s="1"/>
      <c r="AY889" s="1" t="s">
        <v>2829</v>
      </c>
      <c r="AZ889" s="1" t="s">
        <v>2829</v>
      </c>
      <c r="BA889" s="1" t="s">
        <v>2835</v>
      </c>
      <c r="BB889" s="1" t="s">
        <v>3066</v>
      </c>
      <c r="BC889" s="1"/>
      <c r="BD889">
        <v>22422</v>
      </c>
      <c r="BE889" s="1" t="s">
        <v>2820</v>
      </c>
      <c r="BF889">
        <v>7167</v>
      </c>
      <c r="BG889">
        <v>1</v>
      </c>
      <c r="BH889" s="1" t="s">
        <v>2465</v>
      </c>
    </row>
    <row r="890" spans="1:60">
      <c r="A890" s="8">
        <v>136156</v>
      </c>
      <c r="B890" s="1" t="s">
        <v>2841</v>
      </c>
      <c r="C890" s="1" t="s">
        <v>3096</v>
      </c>
      <c r="D890" s="1" t="s">
        <v>189</v>
      </c>
      <c r="E890">
        <v>1</v>
      </c>
      <c r="F890" s="9" t="s">
        <v>3083</v>
      </c>
      <c r="G890" s="4">
        <v>12737800</v>
      </c>
      <c r="I890" s="14">
        <f t="shared" si="13"/>
        <v>12737800</v>
      </c>
      <c r="N890" s="1" t="s">
        <v>2441</v>
      </c>
      <c r="O890">
        <v>0</v>
      </c>
      <c r="P890" s="3">
        <v>46237</v>
      </c>
      <c r="Q890" s="1" t="s">
        <v>2445</v>
      </c>
      <c r="R890">
        <v>139005</v>
      </c>
      <c r="U890" s="1" t="s">
        <v>1167</v>
      </c>
      <c r="V890">
        <v>0</v>
      </c>
      <c r="W890">
        <v>1</v>
      </c>
      <c r="X890" s="1"/>
      <c r="Y890" s="1" t="s">
        <v>1768</v>
      </c>
      <c r="Z890" s="1" t="s">
        <v>1813</v>
      </c>
      <c r="AA890" s="1" t="s">
        <v>1817</v>
      </c>
      <c r="AB890" s="1" t="s">
        <v>1833</v>
      </c>
      <c r="AC890" s="1" t="s">
        <v>1922</v>
      </c>
      <c r="AD890" s="1" t="s">
        <v>1941</v>
      </c>
      <c r="AE890" s="1"/>
      <c r="AF890">
        <v>1</v>
      </c>
      <c r="AG890" s="1" t="s">
        <v>1167</v>
      </c>
      <c r="AH890" s="1" t="s">
        <v>2263</v>
      </c>
      <c r="AI890" s="1"/>
      <c r="AJ890" s="1" t="s">
        <v>2265</v>
      </c>
      <c r="AK890" s="1" t="s">
        <v>1167</v>
      </c>
      <c r="AL890" s="1" t="s">
        <v>1167</v>
      </c>
      <c r="AM890" s="1" t="s">
        <v>2444</v>
      </c>
      <c r="AN890" s="3">
        <v>46237</v>
      </c>
      <c r="AO890" s="1" t="s">
        <v>2451</v>
      </c>
      <c r="AP890" s="1"/>
      <c r="AQ890" s="1" t="s">
        <v>2811</v>
      </c>
      <c r="AR890" s="1" t="s">
        <v>2811</v>
      </c>
      <c r="AS890" s="1" t="s">
        <v>2818</v>
      </c>
      <c r="AT890" s="1" t="s">
        <v>1833</v>
      </c>
      <c r="AU890" s="1" t="s">
        <v>1922</v>
      </c>
      <c r="AV890" s="1" t="s">
        <v>2825</v>
      </c>
      <c r="AW890" s="1"/>
      <c r="AX890" s="1"/>
      <c r="AY890" s="1" t="s">
        <v>2829</v>
      </c>
      <c r="AZ890" s="1" t="s">
        <v>2829</v>
      </c>
      <c r="BA890" s="1" t="s">
        <v>2836</v>
      </c>
      <c r="BB890" s="1" t="s">
        <v>3061</v>
      </c>
      <c r="BC890" s="1"/>
      <c r="BD890">
        <v>14862</v>
      </c>
      <c r="BE890" s="1" t="s">
        <v>2818</v>
      </c>
      <c r="BF890">
        <v>2490</v>
      </c>
      <c r="BG890">
        <v>1</v>
      </c>
      <c r="BH890" s="1" t="s">
        <v>3268</v>
      </c>
    </row>
    <row r="891" spans="1:60">
      <c r="A891" s="8">
        <v>136116</v>
      </c>
      <c r="B891" s="1" t="s">
        <v>2855</v>
      </c>
      <c r="C891" s="1" t="s">
        <v>3096</v>
      </c>
      <c r="D891" s="1" t="s">
        <v>146</v>
      </c>
      <c r="E891">
        <v>1</v>
      </c>
      <c r="F891" s="9" t="s">
        <v>3083</v>
      </c>
      <c r="G891" s="4">
        <v>13310000</v>
      </c>
      <c r="I891" s="14">
        <f t="shared" si="13"/>
        <v>13310000</v>
      </c>
      <c r="N891" s="1" t="s">
        <v>2441</v>
      </c>
      <c r="O891">
        <v>0</v>
      </c>
      <c r="P891" s="3">
        <v>46237</v>
      </c>
      <c r="Q891" s="1" t="s">
        <v>2445</v>
      </c>
      <c r="R891">
        <v>139260</v>
      </c>
      <c r="U891" s="1" t="s">
        <v>1129</v>
      </c>
      <c r="V891">
        <v>20</v>
      </c>
      <c r="W891">
        <v>1</v>
      </c>
      <c r="X891" s="1"/>
      <c r="Y891" s="1" t="s">
        <v>1768</v>
      </c>
      <c r="Z891" s="1" t="s">
        <v>1813</v>
      </c>
      <c r="AA891" s="1" t="s">
        <v>1815</v>
      </c>
      <c r="AB891" s="1" t="s">
        <v>1840</v>
      </c>
      <c r="AC891" s="1" t="s">
        <v>1922</v>
      </c>
      <c r="AD891" s="1" t="s">
        <v>1941</v>
      </c>
      <c r="AE891" s="1"/>
      <c r="AF891">
        <v>1</v>
      </c>
      <c r="AG891" s="1" t="s">
        <v>1992</v>
      </c>
      <c r="AH891" s="1" t="s">
        <v>2263</v>
      </c>
      <c r="AI891" s="1"/>
      <c r="AJ891" s="1" t="s">
        <v>2265</v>
      </c>
      <c r="AK891" s="1" t="s">
        <v>1992</v>
      </c>
      <c r="AL891" s="1" t="s">
        <v>1129</v>
      </c>
      <c r="AM891" s="1"/>
      <c r="AN891" s="3">
        <v>46237</v>
      </c>
      <c r="AO891" s="1" t="s">
        <v>2451</v>
      </c>
      <c r="AP891" s="1"/>
      <c r="AQ891" s="1" t="s">
        <v>2811</v>
      </c>
      <c r="AR891" s="1" t="s">
        <v>2811</v>
      </c>
      <c r="AS891" s="1" t="s">
        <v>2815</v>
      </c>
      <c r="AT891" s="1" t="s">
        <v>1840</v>
      </c>
      <c r="AU891" s="1" t="s">
        <v>1922</v>
      </c>
      <c r="AV891" s="1" t="s">
        <v>2825</v>
      </c>
      <c r="AW891" s="1"/>
      <c r="AX891" s="1"/>
      <c r="AY891" s="1" t="s">
        <v>2829</v>
      </c>
      <c r="AZ891" s="1" t="s">
        <v>2829</v>
      </c>
      <c r="BA891" s="1" t="s">
        <v>2836</v>
      </c>
      <c r="BB891" s="1" t="s">
        <v>3061</v>
      </c>
      <c r="BC891" s="1"/>
      <c r="BD891">
        <v>14862</v>
      </c>
      <c r="BE891" s="1" t="s">
        <v>2815</v>
      </c>
      <c r="BF891">
        <v>723</v>
      </c>
      <c r="BG891">
        <v>1</v>
      </c>
      <c r="BH891" s="1" t="s">
        <v>3259</v>
      </c>
    </row>
    <row r="892" spans="1:60">
      <c r="A892" s="8">
        <v>136224</v>
      </c>
      <c r="B892" s="1" t="s">
        <v>2907</v>
      </c>
      <c r="C892" s="1" t="s">
        <v>3150</v>
      </c>
      <c r="D892" s="1" t="s">
        <v>501</v>
      </c>
      <c r="E892">
        <v>1</v>
      </c>
      <c r="F892" s="9" t="s">
        <v>3083</v>
      </c>
      <c r="G892" s="4">
        <v>13400000</v>
      </c>
      <c r="I892" s="14">
        <f t="shared" si="13"/>
        <v>13400000</v>
      </c>
      <c r="N892" s="1" t="s">
        <v>2441</v>
      </c>
      <c r="O892">
        <v>0</v>
      </c>
      <c r="P892" s="3">
        <v>46241</v>
      </c>
      <c r="Q892" s="1" t="s">
        <v>2453</v>
      </c>
      <c r="R892">
        <v>139359</v>
      </c>
      <c r="U892" s="1" t="s">
        <v>1349</v>
      </c>
      <c r="V892">
        <v>0</v>
      </c>
      <c r="W892">
        <v>1</v>
      </c>
      <c r="X892" s="1"/>
      <c r="Y892" s="1" t="s">
        <v>1768</v>
      </c>
      <c r="Z892" s="1" t="s">
        <v>1813</v>
      </c>
      <c r="AA892" s="1" t="s">
        <v>1817</v>
      </c>
      <c r="AB892" s="1" t="s">
        <v>1870</v>
      </c>
      <c r="AC892" s="1" t="s">
        <v>1930</v>
      </c>
      <c r="AD892" s="1" t="s">
        <v>1941</v>
      </c>
      <c r="AE892" s="1"/>
      <c r="AF892">
        <v>1</v>
      </c>
      <c r="AG892" s="1" t="s">
        <v>1349</v>
      </c>
      <c r="AH892" s="1" t="s">
        <v>2263</v>
      </c>
      <c r="AI892" s="1"/>
      <c r="AJ892" s="1" t="s">
        <v>2266</v>
      </c>
      <c r="AK892" s="1" t="s">
        <v>1349</v>
      </c>
      <c r="AL892" s="1" t="s">
        <v>1349</v>
      </c>
      <c r="AM892" s="1" t="s">
        <v>2444</v>
      </c>
      <c r="AN892" s="3">
        <v>46241</v>
      </c>
      <c r="AO892" s="1" t="s">
        <v>2451</v>
      </c>
      <c r="AP892" s="1" t="s">
        <v>2559</v>
      </c>
      <c r="AQ892" s="1" t="s">
        <v>2811</v>
      </c>
      <c r="AR892" s="1" t="s">
        <v>2811</v>
      </c>
      <c r="AS892" s="1" t="s">
        <v>2818</v>
      </c>
      <c r="AT892" s="1" t="s">
        <v>1870</v>
      </c>
      <c r="AU892" s="1" t="s">
        <v>1930</v>
      </c>
      <c r="AV892" s="1" t="s">
        <v>2825</v>
      </c>
      <c r="AW892" s="1"/>
      <c r="AX892" s="1"/>
      <c r="AY892" s="1" t="s">
        <v>2829</v>
      </c>
      <c r="AZ892" s="1" t="s">
        <v>2829</v>
      </c>
      <c r="BA892" s="1" t="s">
        <v>2837</v>
      </c>
      <c r="BB892" s="1" t="s">
        <v>3072</v>
      </c>
      <c r="BC892" s="1"/>
      <c r="BD892">
        <v>22419</v>
      </c>
      <c r="BE892" s="1" t="s">
        <v>2818</v>
      </c>
      <c r="BF892">
        <v>2515</v>
      </c>
      <c r="BG892">
        <v>1</v>
      </c>
      <c r="BH892" s="1" t="s">
        <v>2451</v>
      </c>
    </row>
    <row r="893" spans="1:60">
      <c r="A893" s="8">
        <v>136387</v>
      </c>
      <c r="B893" s="1" t="s">
        <v>2840</v>
      </c>
      <c r="C893" s="1" t="s">
        <v>3169</v>
      </c>
      <c r="D893" s="1" t="s">
        <v>795</v>
      </c>
      <c r="E893">
        <v>1</v>
      </c>
      <c r="F893" s="9" t="s">
        <v>3083</v>
      </c>
      <c r="G893" s="4">
        <v>13642188</v>
      </c>
      <c r="I893" s="14">
        <f t="shared" si="13"/>
        <v>13642188</v>
      </c>
      <c r="N893" s="1" t="s">
        <v>2441</v>
      </c>
      <c r="O893">
        <v>0</v>
      </c>
      <c r="P893" s="3">
        <v>46252</v>
      </c>
      <c r="Q893" s="1" t="s">
        <v>2459</v>
      </c>
      <c r="R893">
        <v>139601</v>
      </c>
      <c r="U893" s="1" t="s">
        <v>1579</v>
      </c>
      <c r="V893">
        <v>0</v>
      </c>
      <c r="W893">
        <v>1</v>
      </c>
      <c r="X893" s="1"/>
      <c r="Y893" s="1" t="s">
        <v>1768</v>
      </c>
      <c r="Z893" s="1" t="s">
        <v>1813</v>
      </c>
      <c r="AA893" s="1" t="s">
        <v>1817</v>
      </c>
      <c r="AB893" s="1" t="s">
        <v>1902</v>
      </c>
      <c r="AC893" s="1" t="s">
        <v>1929</v>
      </c>
      <c r="AD893" s="1" t="s">
        <v>1941</v>
      </c>
      <c r="AE893" s="1"/>
      <c r="AF893">
        <v>1</v>
      </c>
      <c r="AG893" s="1" t="s">
        <v>1579</v>
      </c>
      <c r="AH893" s="1" t="s">
        <v>2263</v>
      </c>
      <c r="AI893" s="1"/>
      <c r="AJ893" s="1" t="s">
        <v>2266</v>
      </c>
      <c r="AK893" s="1" t="s">
        <v>2339</v>
      </c>
      <c r="AL893" s="1" t="s">
        <v>2339</v>
      </c>
      <c r="AM893" s="1"/>
      <c r="AN893" s="3">
        <v>46252</v>
      </c>
      <c r="AO893" s="1" t="s">
        <v>2451</v>
      </c>
      <c r="AP893" s="1" t="s">
        <v>2683</v>
      </c>
      <c r="AQ893" s="1" t="s">
        <v>2811</v>
      </c>
      <c r="AR893" s="1" t="s">
        <v>2811</v>
      </c>
      <c r="AS893" s="1" t="s">
        <v>2818</v>
      </c>
      <c r="AT893" s="1" t="s">
        <v>1902</v>
      </c>
      <c r="AU893" s="1" t="s">
        <v>1929</v>
      </c>
      <c r="AV893" s="1" t="s">
        <v>2825</v>
      </c>
      <c r="AW893" s="1"/>
      <c r="AX893" s="1"/>
      <c r="AY893" s="1" t="s">
        <v>2829</v>
      </c>
      <c r="AZ893" s="1" t="s">
        <v>2829</v>
      </c>
      <c r="BA893" s="1" t="s">
        <v>2837</v>
      </c>
      <c r="BB893" s="1" t="s">
        <v>3063</v>
      </c>
      <c r="BC893" s="1"/>
      <c r="BD893">
        <v>22423</v>
      </c>
      <c r="BE893" s="1" t="s">
        <v>2818</v>
      </c>
      <c r="BF893">
        <v>4038</v>
      </c>
      <c r="BG893">
        <v>1</v>
      </c>
      <c r="BH893" s="1" t="s">
        <v>2467</v>
      </c>
    </row>
    <row r="894" spans="1:60">
      <c r="A894" s="8">
        <v>136243</v>
      </c>
      <c r="B894" s="1" t="s">
        <v>2852</v>
      </c>
      <c r="C894" s="1" t="s">
        <v>3150</v>
      </c>
      <c r="D894" s="1" t="s">
        <v>568</v>
      </c>
      <c r="E894">
        <v>1</v>
      </c>
      <c r="F894" s="9" t="s">
        <v>3083</v>
      </c>
      <c r="G894" s="4">
        <v>14000000</v>
      </c>
      <c r="I894" s="14">
        <f t="shared" si="13"/>
        <v>14000000</v>
      </c>
      <c r="N894" s="1" t="s">
        <v>2441</v>
      </c>
      <c r="O894">
        <v>0</v>
      </c>
      <c r="P894" s="3">
        <v>46244</v>
      </c>
      <c r="Q894" s="1" t="s">
        <v>2452</v>
      </c>
      <c r="R894">
        <v>139358</v>
      </c>
      <c r="U894" s="1" t="s">
        <v>1408</v>
      </c>
      <c r="V894">
        <v>0</v>
      </c>
      <c r="W894">
        <v>1</v>
      </c>
      <c r="X894" s="1"/>
      <c r="Y894" s="1" t="s">
        <v>1768</v>
      </c>
      <c r="Z894" s="1" t="s">
        <v>1813</v>
      </c>
      <c r="AA894" s="1" t="s">
        <v>1817</v>
      </c>
      <c r="AB894" s="1" t="s">
        <v>1870</v>
      </c>
      <c r="AC894" s="1" t="s">
        <v>1930</v>
      </c>
      <c r="AD894" s="1" t="s">
        <v>1941</v>
      </c>
      <c r="AE894" s="1"/>
      <c r="AF894">
        <v>1</v>
      </c>
      <c r="AG894" s="1" t="s">
        <v>1408</v>
      </c>
      <c r="AH894" s="1" t="s">
        <v>2263</v>
      </c>
      <c r="AI894" s="1"/>
      <c r="AJ894" s="1" t="s">
        <v>2266</v>
      </c>
      <c r="AK894" s="1" t="s">
        <v>1408</v>
      </c>
      <c r="AL894" s="1" t="s">
        <v>1408</v>
      </c>
      <c r="AM894" s="1" t="s">
        <v>2444</v>
      </c>
      <c r="AN894" s="3">
        <v>46244</v>
      </c>
      <c r="AO894" s="1" t="s">
        <v>2451</v>
      </c>
      <c r="AP894" s="1" t="s">
        <v>2575</v>
      </c>
      <c r="AQ894" s="1" t="s">
        <v>2811</v>
      </c>
      <c r="AR894" s="1" t="s">
        <v>2811</v>
      </c>
      <c r="AS894" s="1" t="s">
        <v>2818</v>
      </c>
      <c r="AT894" s="1" t="s">
        <v>1870</v>
      </c>
      <c r="AU894" s="1" t="s">
        <v>1930</v>
      </c>
      <c r="AV894" s="1" t="s">
        <v>2825</v>
      </c>
      <c r="AW894" s="1"/>
      <c r="AX894" s="1"/>
      <c r="AY894" s="1" t="s">
        <v>2829</v>
      </c>
      <c r="AZ894" s="1" t="s">
        <v>2829</v>
      </c>
      <c r="BA894" s="1" t="s">
        <v>2837</v>
      </c>
      <c r="BB894" s="1" t="s">
        <v>3072</v>
      </c>
      <c r="BC894" s="1"/>
      <c r="BD894">
        <v>22419</v>
      </c>
      <c r="BE894" s="1" t="s">
        <v>2818</v>
      </c>
      <c r="BF894">
        <v>3726</v>
      </c>
      <c r="BG894">
        <v>1</v>
      </c>
      <c r="BH894" s="1" t="s">
        <v>2451</v>
      </c>
    </row>
    <row r="895" spans="1:60" ht="28.5">
      <c r="A895" s="8">
        <v>136409</v>
      </c>
      <c r="B895" s="1" t="s">
        <v>2907</v>
      </c>
      <c r="C895" s="1" t="s">
        <v>3224</v>
      </c>
      <c r="D895" s="2" t="s">
        <v>847</v>
      </c>
      <c r="E895">
        <v>1</v>
      </c>
      <c r="F895" s="9" t="s">
        <v>3088</v>
      </c>
      <c r="G895" s="4">
        <v>14000000</v>
      </c>
      <c r="I895" s="14">
        <f t="shared" si="13"/>
        <v>14000000</v>
      </c>
      <c r="N895" s="1" t="s">
        <v>2441</v>
      </c>
      <c r="O895">
        <v>0</v>
      </c>
      <c r="P895" s="3">
        <v>46253</v>
      </c>
      <c r="Q895" s="1" t="s">
        <v>2461</v>
      </c>
      <c r="R895">
        <v>139630</v>
      </c>
      <c r="U895" s="1" t="s">
        <v>1408</v>
      </c>
      <c r="V895">
        <v>0</v>
      </c>
      <c r="W895">
        <v>1</v>
      </c>
      <c r="X895" s="1"/>
      <c r="Y895" s="1" t="s">
        <v>1768</v>
      </c>
      <c r="Z895" s="1" t="s">
        <v>1813</v>
      </c>
      <c r="AA895" s="1" t="s">
        <v>1817</v>
      </c>
      <c r="AB895" s="1" t="s">
        <v>1905</v>
      </c>
      <c r="AC895" s="1" t="s">
        <v>1930</v>
      </c>
      <c r="AD895" s="1" t="s">
        <v>1941</v>
      </c>
      <c r="AE895" s="1"/>
      <c r="AF895">
        <v>1</v>
      </c>
      <c r="AG895" s="1" t="s">
        <v>1408</v>
      </c>
      <c r="AH895" s="1" t="s">
        <v>2263</v>
      </c>
      <c r="AI895" s="1"/>
      <c r="AJ895" s="1" t="s">
        <v>2266</v>
      </c>
      <c r="AK895" s="1" t="s">
        <v>1408</v>
      </c>
      <c r="AL895" s="1" t="s">
        <v>1408</v>
      </c>
      <c r="AM895" s="1" t="s">
        <v>2444</v>
      </c>
      <c r="AN895" s="3">
        <v>46253</v>
      </c>
      <c r="AO895" s="1" t="s">
        <v>2451</v>
      </c>
      <c r="AP895" s="1" t="s">
        <v>2704</v>
      </c>
      <c r="AQ895" s="1" t="s">
        <v>2811</v>
      </c>
      <c r="AR895" s="1" t="s">
        <v>2811</v>
      </c>
      <c r="AS895" s="1" t="s">
        <v>2818</v>
      </c>
      <c r="AT895" s="1" t="s">
        <v>1905</v>
      </c>
      <c r="AU895" s="1" t="s">
        <v>1930</v>
      </c>
      <c r="AV895" s="1" t="s">
        <v>2825</v>
      </c>
      <c r="AW895" s="1"/>
      <c r="AX895" s="1"/>
      <c r="AY895" s="1" t="s">
        <v>2829</v>
      </c>
      <c r="AZ895" s="1" t="s">
        <v>2829</v>
      </c>
      <c r="BA895" s="1" t="s">
        <v>2837</v>
      </c>
      <c r="BB895" s="1" t="s">
        <v>3078</v>
      </c>
      <c r="BC895" s="1"/>
      <c r="BD895">
        <v>22420</v>
      </c>
      <c r="BE895" s="1" t="s">
        <v>2818</v>
      </c>
      <c r="BF895">
        <v>2515</v>
      </c>
      <c r="BG895">
        <v>1</v>
      </c>
      <c r="BH895" s="1" t="s">
        <v>2451</v>
      </c>
    </row>
    <row r="896" spans="1:60">
      <c r="A896" s="8">
        <v>136106</v>
      </c>
      <c r="B896" s="1" t="s">
        <v>2855</v>
      </c>
      <c r="C896" s="1" t="s">
        <v>3096</v>
      </c>
      <c r="D896" s="1" t="s">
        <v>135</v>
      </c>
      <c r="E896">
        <v>1</v>
      </c>
      <c r="F896" s="9" t="s">
        <v>3083</v>
      </c>
      <c r="G896" s="4">
        <v>14200600</v>
      </c>
      <c r="I896" s="14">
        <f t="shared" si="13"/>
        <v>14200600</v>
      </c>
      <c r="N896" s="1" t="s">
        <v>2441</v>
      </c>
      <c r="O896">
        <v>0</v>
      </c>
      <c r="P896" s="3">
        <v>46237</v>
      </c>
      <c r="Q896" s="1" t="s">
        <v>2445</v>
      </c>
      <c r="R896">
        <v>139270</v>
      </c>
      <c r="U896" s="1" t="s">
        <v>1121</v>
      </c>
      <c r="V896">
        <v>20</v>
      </c>
      <c r="W896">
        <v>1</v>
      </c>
      <c r="X896" s="1"/>
      <c r="Y896" s="1" t="s">
        <v>1768</v>
      </c>
      <c r="Z896" s="1" t="s">
        <v>1813</v>
      </c>
      <c r="AA896" s="1" t="s">
        <v>1815</v>
      </c>
      <c r="AB896" s="1" t="s">
        <v>1840</v>
      </c>
      <c r="AC896" s="1" t="s">
        <v>1922</v>
      </c>
      <c r="AD896" s="1" t="s">
        <v>1941</v>
      </c>
      <c r="AE896" s="1"/>
      <c r="AF896">
        <v>1</v>
      </c>
      <c r="AG896" s="1" t="s">
        <v>1986</v>
      </c>
      <c r="AH896" s="1" t="s">
        <v>2263</v>
      </c>
      <c r="AI896" s="1"/>
      <c r="AJ896" s="1" t="s">
        <v>2265</v>
      </c>
      <c r="AK896" s="1" t="s">
        <v>1986</v>
      </c>
      <c r="AL896" s="1" t="s">
        <v>1121</v>
      </c>
      <c r="AM896" s="1"/>
      <c r="AN896" s="3">
        <v>46237</v>
      </c>
      <c r="AO896" s="1" t="s">
        <v>2451</v>
      </c>
      <c r="AP896" s="1"/>
      <c r="AQ896" s="1" t="s">
        <v>2811</v>
      </c>
      <c r="AR896" s="1" t="s">
        <v>2811</v>
      </c>
      <c r="AS896" s="1" t="s">
        <v>2815</v>
      </c>
      <c r="AT896" s="1" t="s">
        <v>1840</v>
      </c>
      <c r="AU896" s="1" t="s">
        <v>1922</v>
      </c>
      <c r="AV896" s="1" t="s">
        <v>2825</v>
      </c>
      <c r="AW896" s="1"/>
      <c r="AX896" s="1"/>
      <c r="AY896" s="1" t="s">
        <v>2829</v>
      </c>
      <c r="AZ896" s="1" t="s">
        <v>2829</v>
      </c>
      <c r="BA896" s="1" t="s">
        <v>2836</v>
      </c>
      <c r="BB896" s="1" t="s">
        <v>3061</v>
      </c>
      <c r="BC896" s="1"/>
      <c r="BD896">
        <v>14862</v>
      </c>
      <c r="BE896" s="1" t="s">
        <v>2815</v>
      </c>
      <c r="BF896">
        <v>723</v>
      </c>
      <c r="BG896">
        <v>1</v>
      </c>
      <c r="BH896" s="1" t="s">
        <v>3259</v>
      </c>
    </row>
    <row r="897" spans="1:60">
      <c r="A897" s="8">
        <v>136218</v>
      </c>
      <c r="B897" s="1" t="s">
        <v>2841</v>
      </c>
      <c r="C897" s="1" t="s">
        <v>3147</v>
      </c>
      <c r="D897" s="1" t="s">
        <v>418</v>
      </c>
      <c r="E897">
        <v>1</v>
      </c>
      <c r="F897" s="9" t="s">
        <v>3084</v>
      </c>
      <c r="G897" s="4">
        <v>14583400</v>
      </c>
      <c r="I897" s="14">
        <f t="shared" si="13"/>
        <v>14583400</v>
      </c>
      <c r="N897" s="1" t="s">
        <v>2441</v>
      </c>
      <c r="O897">
        <v>0</v>
      </c>
      <c r="P897" s="3">
        <v>46241</v>
      </c>
      <c r="Q897" s="1" t="s">
        <v>2453</v>
      </c>
      <c r="R897">
        <v>139464</v>
      </c>
      <c r="U897" s="1" t="s">
        <v>1316</v>
      </c>
      <c r="V897">
        <v>20</v>
      </c>
      <c r="W897">
        <v>1</v>
      </c>
      <c r="X897" s="1"/>
      <c r="Y897" s="1" t="s">
        <v>1768</v>
      </c>
      <c r="Z897" s="1" t="s">
        <v>1813</v>
      </c>
      <c r="AA897" s="1" t="s">
        <v>1815</v>
      </c>
      <c r="AB897" s="1" t="s">
        <v>1824</v>
      </c>
      <c r="AC897" s="1" t="s">
        <v>1917</v>
      </c>
      <c r="AD897" s="1" t="s">
        <v>1941</v>
      </c>
      <c r="AE897" s="1"/>
      <c r="AF897">
        <v>1</v>
      </c>
      <c r="AG897" s="1" t="s">
        <v>2072</v>
      </c>
      <c r="AH897" s="1" t="s">
        <v>2263</v>
      </c>
      <c r="AI897" s="1"/>
      <c r="AJ897" s="1" t="s">
        <v>2264</v>
      </c>
      <c r="AK897" s="1" t="s">
        <v>2299</v>
      </c>
      <c r="AL897" s="1" t="s">
        <v>2394</v>
      </c>
      <c r="AM897" s="1" t="s">
        <v>2444</v>
      </c>
      <c r="AN897" s="3">
        <v>46241</v>
      </c>
      <c r="AO897" s="1" t="s">
        <v>2451</v>
      </c>
      <c r="AP897" s="1" t="s">
        <v>2553</v>
      </c>
      <c r="AQ897" s="1" t="s">
        <v>2811</v>
      </c>
      <c r="AR897" s="1" t="s">
        <v>2811</v>
      </c>
      <c r="AS897" s="1" t="s">
        <v>2814</v>
      </c>
      <c r="AT897" s="1" t="s">
        <v>1824</v>
      </c>
      <c r="AU897" s="1" t="s">
        <v>1917</v>
      </c>
      <c r="AV897" s="1" t="s">
        <v>2825</v>
      </c>
      <c r="AW897" s="1"/>
      <c r="AX897" s="1"/>
      <c r="AY897" s="1" t="s">
        <v>2829</v>
      </c>
      <c r="AZ897" s="1" t="s">
        <v>2829</v>
      </c>
      <c r="BA897" s="1" t="s">
        <v>2835</v>
      </c>
      <c r="BB897" s="1" t="s">
        <v>3059</v>
      </c>
      <c r="BC897" s="1"/>
      <c r="BD897">
        <v>11530</v>
      </c>
      <c r="BE897" s="1" t="s">
        <v>2814</v>
      </c>
      <c r="BF897">
        <v>2490</v>
      </c>
      <c r="BG897">
        <v>1</v>
      </c>
      <c r="BH897" s="1" t="s">
        <v>2449</v>
      </c>
    </row>
    <row r="898" spans="1:60">
      <c r="A898" s="8">
        <v>136103</v>
      </c>
      <c r="B898" s="1" t="s">
        <v>2855</v>
      </c>
      <c r="C898" s="1" t="s">
        <v>3096</v>
      </c>
      <c r="D898" s="1" t="s">
        <v>132</v>
      </c>
      <c r="E898">
        <v>1</v>
      </c>
      <c r="F898" s="9" t="s">
        <v>3083</v>
      </c>
      <c r="G898" s="4">
        <v>14948000</v>
      </c>
      <c r="I898" s="14">
        <f t="shared" ref="I898:I961" si="14">E898*G898</f>
        <v>14948000</v>
      </c>
      <c r="N898" s="1" t="s">
        <v>2441</v>
      </c>
      <c r="O898">
        <v>0</v>
      </c>
      <c r="P898" s="3">
        <v>46237</v>
      </c>
      <c r="Q898" s="1" t="s">
        <v>2445</v>
      </c>
      <c r="R898">
        <v>139273</v>
      </c>
      <c r="U898" s="1" t="s">
        <v>1118</v>
      </c>
      <c r="V898">
        <v>20</v>
      </c>
      <c r="W898">
        <v>1</v>
      </c>
      <c r="X898" s="1"/>
      <c r="Y898" s="1" t="s">
        <v>1768</v>
      </c>
      <c r="Z898" s="1" t="s">
        <v>1813</v>
      </c>
      <c r="AA898" s="1" t="s">
        <v>1815</v>
      </c>
      <c r="AB898" s="1" t="s">
        <v>1840</v>
      </c>
      <c r="AC898" s="1" t="s">
        <v>1922</v>
      </c>
      <c r="AD898" s="1" t="s">
        <v>1941</v>
      </c>
      <c r="AE898" s="1"/>
      <c r="AF898">
        <v>1</v>
      </c>
      <c r="AG898" s="1" t="s">
        <v>1983</v>
      </c>
      <c r="AH898" s="1" t="s">
        <v>2263</v>
      </c>
      <c r="AI898" s="1"/>
      <c r="AJ898" s="1" t="s">
        <v>2265</v>
      </c>
      <c r="AK898" s="1" t="s">
        <v>1983</v>
      </c>
      <c r="AL898" s="1" t="s">
        <v>1118</v>
      </c>
      <c r="AM898" s="1"/>
      <c r="AN898" s="3">
        <v>46237</v>
      </c>
      <c r="AO898" s="1" t="s">
        <v>2451</v>
      </c>
      <c r="AP898" s="1"/>
      <c r="AQ898" s="1" t="s">
        <v>2811</v>
      </c>
      <c r="AR898" s="1" t="s">
        <v>2811</v>
      </c>
      <c r="AS898" s="1" t="s">
        <v>2815</v>
      </c>
      <c r="AT898" s="1" t="s">
        <v>1840</v>
      </c>
      <c r="AU898" s="1" t="s">
        <v>1922</v>
      </c>
      <c r="AV898" s="1" t="s">
        <v>2825</v>
      </c>
      <c r="AW898" s="1"/>
      <c r="AX898" s="1"/>
      <c r="AY898" s="1" t="s">
        <v>2829</v>
      </c>
      <c r="AZ898" s="1" t="s">
        <v>2829</v>
      </c>
      <c r="BA898" s="1" t="s">
        <v>2836</v>
      </c>
      <c r="BB898" s="1" t="s">
        <v>3061</v>
      </c>
      <c r="BC898" s="1"/>
      <c r="BD898">
        <v>14862</v>
      </c>
      <c r="BE898" s="1" t="s">
        <v>2815</v>
      </c>
      <c r="BF898">
        <v>723</v>
      </c>
      <c r="BG898">
        <v>1</v>
      </c>
      <c r="BH898" s="1" t="s">
        <v>3259</v>
      </c>
    </row>
    <row r="899" spans="1:60">
      <c r="A899" s="8">
        <v>136075</v>
      </c>
      <c r="B899" s="1" t="s">
        <v>2850</v>
      </c>
      <c r="C899" s="1" t="s">
        <v>2481</v>
      </c>
      <c r="D899" s="1" t="s">
        <v>98</v>
      </c>
      <c r="E899">
        <v>1</v>
      </c>
      <c r="F899" s="9" t="s">
        <v>3083</v>
      </c>
      <c r="G899" s="4">
        <v>15000000</v>
      </c>
      <c r="I899" s="14">
        <f t="shared" si="14"/>
        <v>15000000</v>
      </c>
      <c r="N899" s="1" t="s">
        <v>2441</v>
      </c>
      <c r="O899">
        <v>0</v>
      </c>
      <c r="P899" s="3">
        <v>46237</v>
      </c>
      <c r="Q899" s="1" t="s">
        <v>2445</v>
      </c>
      <c r="R899">
        <v>139231</v>
      </c>
      <c r="U899" s="1" t="s">
        <v>1085</v>
      </c>
      <c r="V899">
        <v>0</v>
      </c>
      <c r="W899">
        <v>1</v>
      </c>
      <c r="X899" s="1"/>
      <c r="Y899" s="1" t="s">
        <v>1770</v>
      </c>
      <c r="Z899" s="1" t="s">
        <v>1813</v>
      </c>
      <c r="AA899" s="1" t="s">
        <v>1815</v>
      </c>
      <c r="AB899" s="1" t="s">
        <v>1827</v>
      </c>
      <c r="AC899" s="1" t="s">
        <v>1921</v>
      </c>
      <c r="AD899" s="1" t="s">
        <v>1941</v>
      </c>
      <c r="AE899" s="1"/>
      <c r="AF899">
        <v>1</v>
      </c>
      <c r="AG899" s="1" t="s">
        <v>1085</v>
      </c>
      <c r="AH899" s="1" t="s">
        <v>2263</v>
      </c>
      <c r="AI899" s="1"/>
      <c r="AJ899" s="1" t="s">
        <v>2264</v>
      </c>
      <c r="AK899" s="1" t="s">
        <v>2274</v>
      </c>
      <c r="AL899" s="1" t="s">
        <v>2274</v>
      </c>
      <c r="AM899" s="1" t="s">
        <v>2444</v>
      </c>
      <c r="AN899" s="3">
        <v>46237</v>
      </c>
      <c r="AO899" s="1" t="s">
        <v>2451</v>
      </c>
      <c r="AP899" s="1" t="s">
        <v>2481</v>
      </c>
      <c r="AQ899" s="1" t="s">
        <v>2811</v>
      </c>
      <c r="AR899" s="1" t="s">
        <v>2811</v>
      </c>
      <c r="AS899" s="1" t="s">
        <v>2814</v>
      </c>
      <c r="AT899" s="1" t="s">
        <v>1827</v>
      </c>
      <c r="AU899" s="1" t="s">
        <v>1921</v>
      </c>
      <c r="AV899" s="1" t="s">
        <v>2825</v>
      </c>
      <c r="AW899" s="1"/>
      <c r="AX899" s="1"/>
      <c r="AY899" s="1" t="s">
        <v>2829</v>
      </c>
      <c r="AZ899" s="1" t="s">
        <v>2829</v>
      </c>
      <c r="BA899" s="1" t="s">
        <v>2835</v>
      </c>
      <c r="BB899" s="1" t="s">
        <v>3059</v>
      </c>
      <c r="BC899" s="1"/>
      <c r="BD899">
        <v>1267</v>
      </c>
      <c r="BE899" s="1" t="s">
        <v>2814</v>
      </c>
      <c r="BF899">
        <v>5561</v>
      </c>
      <c r="BG899">
        <v>1</v>
      </c>
      <c r="BH899" s="1" t="s">
        <v>3261</v>
      </c>
    </row>
    <row r="900" spans="1:60">
      <c r="A900" s="8">
        <v>136201</v>
      </c>
      <c r="B900" s="1" t="s">
        <v>2895</v>
      </c>
      <c r="C900" s="1" t="s">
        <v>2481</v>
      </c>
      <c r="D900" s="1" t="s">
        <v>266</v>
      </c>
      <c r="E900">
        <v>1</v>
      </c>
      <c r="F900" s="9" t="s">
        <v>3083</v>
      </c>
      <c r="G900" s="4">
        <v>15000000</v>
      </c>
      <c r="I900" s="14">
        <f t="shared" si="14"/>
        <v>15000000</v>
      </c>
      <c r="N900" s="1" t="s">
        <v>2441</v>
      </c>
      <c r="O900">
        <v>0</v>
      </c>
      <c r="P900" s="3">
        <v>46240</v>
      </c>
      <c r="Q900" s="1" t="s">
        <v>2449</v>
      </c>
      <c r="R900">
        <v>139421</v>
      </c>
      <c r="U900" s="1" t="s">
        <v>1085</v>
      </c>
      <c r="V900">
        <v>0</v>
      </c>
      <c r="W900">
        <v>1</v>
      </c>
      <c r="X900" s="1"/>
      <c r="Y900" s="1" t="s">
        <v>1770</v>
      </c>
      <c r="Z900" s="1" t="s">
        <v>1813</v>
      </c>
      <c r="AA900" s="1" t="s">
        <v>1815</v>
      </c>
      <c r="AB900" s="1" t="s">
        <v>1868</v>
      </c>
      <c r="AC900" s="1" t="s">
        <v>1925</v>
      </c>
      <c r="AD900" s="1" t="s">
        <v>1941</v>
      </c>
      <c r="AE900" s="1"/>
      <c r="AF900">
        <v>1</v>
      </c>
      <c r="AG900" s="1" t="s">
        <v>1085</v>
      </c>
      <c r="AH900" s="1" t="s">
        <v>2263</v>
      </c>
      <c r="AI900" s="1"/>
      <c r="AJ900" s="1" t="s">
        <v>2264</v>
      </c>
      <c r="AK900" s="1" t="s">
        <v>1085</v>
      </c>
      <c r="AL900" s="1" t="s">
        <v>1085</v>
      </c>
      <c r="AM900" s="1" t="s">
        <v>2444</v>
      </c>
      <c r="AN900" s="3">
        <v>46240</v>
      </c>
      <c r="AO900" s="1" t="s">
        <v>2451</v>
      </c>
      <c r="AP900" s="1" t="s">
        <v>2481</v>
      </c>
      <c r="AQ900" s="1" t="s">
        <v>2811</v>
      </c>
      <c r="AR900" s="1" t="s">
        <v>2811</v>
      </c>
      <c r="AS900" s="1" t="s">
        <v>2819</v>
      </c>
      <c r="AT900" s="1" t="s">
        <v>1868</v>
      </c>
      <c r="AU900" s="1" t="s">
        <v>1925</v>
      </c>
      <c r="AV900" s="1" t="s">
        <v>2825</v>
      </c>
      <c r="AW900" s="1"/>
      <c r="AX900" s="1"/>
      <c r="AY900" s="1" t="s">
        <v>2829</v>
      </c>
      <c r="AZ900" s="1" t="s">
        <v>2829</v>
      </c>
      <c r="BA900" s="1" t="s">
        <v>2835</v>
      </c>
      <c r="BB900" s="1" t="s">
        <v>3059</v>
      </c>
      <c r="BC900" s="1"/>
      <c r="BD900">
        <v>1267</v>
      </c>
      <c r="BE900" s="1" t="s">
        <v>2819</v>
      </c>
      <c r="BF900">
        <v>4506</v>
      </c>
      <c r="BG900">
        <v>1</v>
      </c>
      <c r="BH900" s="1" t="s">
        <v>2448</v>
      </c>
    </row>
    <row r="901" spans="1:60">
      <c r="A901" s="8">
        <v>136419</v>
      </c>
      <c r="B901" s="1" t="s">
        <v>2997</v>
      </c>
      <c r="C901" s="1" t="s">
        <v>3146</v>
      </c>
      <c r="D901" s="1" t="s">
        <v>862</v>
      </c>
      <c r="E901">
        <v>1</v>
      </c>
      <c r="F901" s="9" t="s">
        <v>3083</v>
      </c>
      <c r="G901" s="4">
        <v>15000000</v>
      </c>
      <c r="I901" s="14">
        <f t="shared" si="14"/>
        <v>15000000</v>
      </c>
      <c r="N901" s="1" t="s">
        <v>2441</v>
      </c>
      <c r="O901">
        <v>0</v>
      </c>
      <c r="P901" s="3">
        <v>46254</v>
      </c>
      <c r="Q901" s="1" t="s">
        <v>2462</v>
      </c>
      <c r="R901">
        <v>139706</v>
      </c>
      <c r="U901" s="1" t="s">
        <v>1085</v>
      </c>
      <c r="V901">
        <v>0</v>
      </c>
      <c r="W901">
        <v>1</v>
      </c>
      <c r="X901" s="1"/>
      <c r="Y901" s="1" t="s">
        <v>1771</v>
      </c>
      <c r="Z901" s="1" t="s">
        <v>1813</v>
      </c>
      <c r="AA901" s="1" t="s">
        <v>1815</v>
      </c>
      <c r="AB901" s="1" t="s">
        <v>1838</v>
      </c>
      <c r="AC901" s="1" t="s">
        <v>1918</v>
      </c>
      <c r="AD901" s="1" t="s">
        <v>1941</v>
      </c>
      <c r="AE901" s="1"/>
      <c r="AF901">
        <v>1</v>
      </c>
      <c r="AG901" s="1" t="s">
        <v>1085</v>
      </c>
      <c r="AH901" s="1" t="s">
        <v>2263</v>
      </c>
      <c r="AI901" s="1"/>
      <c r="AJ901" s="1" t="s">
        <v>2264</v>
      </c>
      <c r="AK901" s="1" t="s">
        <v>1085</v>
      </c>
      <c r="AL901" s="1" t="s">
        <v>1085</v>
      </c>
      <c r="AM901" s="1"/>
      <c r="AN901" s="3">
        <v>46254</v>
      </c>
      <c r="AO901" s="1" t="s">
        <v>2451</v>
      </c>
      <c r="AP901" s="1" t="s">
        <v>2714</v>
      </c>
      <c r="AQ901" s="1" t="s">
        <v>2811</v>
      </c>
      <c r="AR901" s="1" t="s">
        <v>2811</v>
      </c>
      <c r="AS901" s="1" t="s">
        <v>2815</v>
      </c>
      <c r="AT901" s="1" t="s">
        <v>1838</v>
      </c>
      <c r="AU901" s="1" t="s">
        <v>1918</v>
      </c>
      <c r="AV901" s="1" t="s">
        <v>2825</v>
      </c>
      <c r="AW901" s="1"/>
      <c r="AX901" s="1"/>
      <c r="AY901" s="1" t="s">
        <v>2829</v>
      </c>
      <c r="AZ901" s="1" t="s">
        <v>2829</v>
      </c>
      <c r="BA901" s="1" t="s">
        <v>2835</v>
      </c>
      <c r="BB901" s="1" t="s">
        <v>3064</v>
      </c>
      <c r="BC901" s="1"/>
      <c r="BD901">
        <v>3443</v>
      </c>
      <c r="BE901" s="1" t="s">
        <v>2815</v>
      </c>
      <c r="BF901">
        <v>5978</v>
      </c>
      <c r="BG901">
        <v>1</v>
      </c>
      <c r="BH901" s="1" t="s">
        <v>2462</v>
      </c>
    </row>
    <row r="902" spans="1:60">
      <c r="A902" s="8">
        <v>136298</v>
      </c>
      <c r="B902" s="1" t="s">
        <v>2860</v>
      </c>
      <c r="C902" s="1" t="s">
        <v>2481</v>
      </c>
      <c r="D902" s="1" t="s">
        <v>659</v>
      </c>
      <c r="E902">
        <v>1</v>
      </c>
      <c r="F902" s="9" t="s">
        <v>3083</v>
      </c>
      <c r="G902" s="4">
        <v>15500000</v>
      </c>
      <c r="I902" s="14">
        <f t="shared" si="14"/>
        <v>15500000</v>
      </c>
      <c r="N902" s="1" t="s">
        <v>2441</v>
      </c>
      <c r="O902">
        <v>0</v>
      </c>
      <c r="P902" s="3">
        <v>46247</v>
      </c>
      <c r="Q902" s="1" t="s">
        <v>2457</v>
      </c>
      <c r="R902">
        <v>139438</v>
      </c>
      <c r="U902" s="1" t="s">
        <v>1475</v>
      </c>
      <c r="V902">
        <v>0</v>
      </c>
      <c r="W902">
        <v>1</v>
      </c>
      <c r="X902" s="1"/>
      <c r="Y902" s="1" t="s">
        <v>1770</v>
      </c>
      <c r="Z902" s="1" t="s">
        <v>1813</v>
      </c>
      <c r="AA902" s="1" t="s">
        <v>1815</v>
      </c>
      <c r="AB902" s="1" t="s">
        <v>1827</v>
      </c>
      <c r="AC902" s="1" t="s">
        <v>1921</v>
      </c>
      <c r="AD902" s="1" t="s">
        <v>1941</v>
      </c>
      <c r="AE902" s="1"/>
      <c r="AF902">
        <v>1</v>
      </c>
      <c r="AG902" s="1" t="s">
        <v>1475</v>
      </c>
      <c r="AH902" s="1" t="s">
        <v>2263</v>
      </c>
      <c r="AI902" s="1"/>
      <c r="AJ902" s="1" t="s">
        <v>2264</v>
      </c>
      <c r="AK902" s="1" t="s">
        <v>1475</v>
      </c>
      <c r="AL902" s="1" t="s">
        <v>1475</v>
      </c>
      <c r="AM902" s="1" t="s">
        <v>2444</v>
      </c>
      <c r="AN902" s="3">
        <v>46247</v>
      </c>
      <c r="AO902" s="1" t="s">
        <v>2451</v>
      </c>
      <c r="AP902" s="1" t="s">
        <v>2618</v>
      </c>
      <c r="AQ902" s="1" t="s">
        <v>2811</v>
      </c>
      <c r="AR902" s="1" t="s">
        <v>2811</v>
      </c>
      <c r="AS902" s="1" t="s">
        <v>2814</v>
      </c>
      <c r="AT902" s="1" t="s">
        <v>1827</v>
      </c>
      <c r="AU902" s="1" t="s">
        <v>1921</v>
      </c>
      <c r="AV902" s="1" t="s">
        <v>2825</v>
      </c>
      <c r="AW902" s="1"/>
      <c r="AX902" s="1"/>
      <c r="AY902" s="1" t="s">
        <v>2829</v>
      </c>
      <c r="AZ902" s="1" t="s">
        <v>2829</v>
      </c>
      <c r="BA902" s="1" t="s">
        <v>2835</v>
      </c>
      <c r="BB902" s="1" t="s">
        <v>3059</v>
      </c>
      <c r="BC902" s="1"/>
      <c r="BD902">
        <v>1267</v>
      </c>
      <c r="BE902" s="1" t="s">
        <v>2814</v>
      </c>
      <c r="BF902">
        <v>7080</v>
      </c>
      <c r="BG902">
        <v>1</v>
      </c>
      <c r="BH902" s="1" t="s">
        <v>2447</v>
      </c>
    </row>
    <row r="903" spans="1:60">
      <c r="A903" s="8">
        <v>136147</v>
      </c>
      <c r="B903" s="1" t="s">
        <v>2841</v>
      </c>
      <c r="C903" s="1" t="s">
        <v>3096</v>
      </c>
      <c r="D903" s="1" t="s">
        <v>180</v>
      </c>
      <c r="E903">
        <v>1</v>
      </c>
      <c r="F903" s="9" t="s">
        <v>3083</v>
      </c>
      <c r="G903" s="4">
        <v>16148000</v>
      </c>
      <c r="I903" s="14">
        <f t="shared" si="14"/>
        <v>16148000</v>
      </c>
      <c r="N903" s="1" t="s">
        <v>2441</v>
      </c>
      <c r="O903">
        <v>0</v>
      </c>
      <c r="P903" s="3">
        <v>46237</v>
      </c>
      <c r="Q903" s="1" t="s">
        <v>2445</v>
      </c>
      <c r="R903">
        <v>139181</v>
      </c>
      <c r="U903" s="1" t="s">
        <v>1158</v>
      </c>
      <c r="V903">
        <v>20</v>
      </c>
      <c r="W903">
        <v>1</v>
      </c>
      <c r="X903" s="1"/>
      <c r="Y903" s="1" t="s">
        <v>1768</v>
      </c>
      <c r="Z903" s="1" t="s">
        <v>1813</v>
      </c>
      <c r="AA903" s="1" t="s">
        <v>1815</v>
      </c>
      <c r="AB903" s="1" t="s">
        <v>1840</v>
      </c>
      <c r="AC903" s="1" t="s">
        <v>1922</v>
      </c>
      <c r="AD903" s="1" t="s">
        <v>1941</v>
      </c>
      <c r="AE903" s="1"/>
      <c r="AF903">
        <v>1</v>
      </c>
      <c r="AG903" s="1" t="s">
        <v>2008</v>
      </c>
      <c r="AH903" s="1" t="s">
        <v>2263</v>
      </c>
      <c r="AI903" s="1"/>
      <c r="AJ903" s="1" t="s">
        <v>2265</v>
      </c>
      <c r="AK903" s="1" t="s">
        <v>2008</v>
      </c>
      <c r="AL903" s="1" t="s">
        <v>1158</v>
      </c>
      <c r="AM903" s="1" t="s">
        <v>2444</v>
      </c>
      <c r="AN903" s="3">
        <v>46237</v>
      </c>
      <c r="AO903" s="1" t="s">
        <v>2451</v>
      </c>
      <c r="AP903" s="1"/>
      <c r="AQ903" s="1" t="s">
        <v>2811</v>
      </c>
      <c r="AR903" s="1" t="s">
        <v>2811</v>
      </c>
      <c r="AS903" s="1" t="s">
        <v>2815</v>
      </c>
      <c r="AT903" s="1" t="s">
        <v>1840</v>
      </c>
      <c r="AU903" s="1" t="s">
        <v>1922</v>
      </c>
      <c r="AV903" s="1" t="s">
        <v>2825</v>
      </c>
      <c r="AW903" s="1"/>
      <c r="AX903" s="1"/>
      <c r="AY903" s="1" t="s">
        <v>2829</v>
      </c>
      <c r="AZ903" s="1" t="s">
        <v>2829</v>
      </c>
      <c r="BA903" s="1" t="s">
        <v>2836</v>
      </c>
      <c r="BB903" s="1" t="s">
        <v>3061</v>
      </c>
      <c r="BC903" s="1"/>
      <c r="BD903">
        <v>14862</v>
      </c>
      <c r="BE903" s="1" t="s">
        <v>2815</v>
      </c>
      <c r="BF903">
        <v>2490</v>
      </c>
      <c r="BG903">
        <v>1</v>
      </c>
      <c r="BH903" s="1" t="s">
        <v>3263</v>
      </c>
    </row>
    <row r="904" spans="1:60">
      <c r="A904" s="8">
        <v>136187</v>
      </c>
      <c r="B904" s="1" t="s">
        <v>2844</v>
      </c>
      <c r="C904" s="1" t="s">
        <v>3104</v>
      </c>
      <c r="D904" s="1" t="s">
        <v>224</v>
      </c>
      <c r="E904">
        <v>6</v>
      </c>
      <c r="F904" s="9" t="s">
        <v>3083</v>
      </c>
      <c r="G904" s="4">
        <v>16400000</v>
      </c>
      <c r="I904" s="14">
        <f t="shared" si="14"/>
        <v>98400000</v>
      </c>
      <c r="N904" s="1" t="s">
        <v>2441</v>
      </c>
      <c r="O904">
        <v>0</v>
      </c>
      <c r="P904" s="3">
        <v>46239</v>
      </c>
      <c r="Q904" s="1" t="s">
        <v>2447</v>
      </c>
      <c r="R904">
        <v>139377</v>
      </c>
      <c r="U904" s="1" t="s">
        <v>1200</v>
      </c>
      <c r="V904">
        <v>20</v>
      </c>
      <c r="W904">
        <v>1</v>
      </c>
      <c r="X904" s="1"/>
      <c r="Y904" s="1" t="s">
        <v>1769</v>
      </c>
      <c r="Z904" s="1" t="s">
        <v>1813</v>
      </c>
      <c r="AA904" s="1" t="s">
        <v>1817</v>
      </c>
      <c r="AB904" s="1" t="s">
        <v>1861</v>
      </c>
      <c r="AC904" s="1" t="s">
        <v>1817</v>
      </c>
      <c r="AD904" s="1" t="s">
        <v>1941</v>
      </c>
      <c r="AE904" s="1"/>
      <c r="AF904">
        <v>6</v>
      </c>
      <c r="AG904" s="1" t="s">
        <v>2036</v>
      </c>
      <c r="AH904" s="1" t="s">
        <v>2263</v>
      </c>
      <c r="AI904" s="1"/>
      <c r="AJ904" s="1" t="s">
        <v>2266</v>
      </c>
      <c r="AK904" s="1" t="s">
        <v>2036</v>
      </c>
      <c r="AL904" s="1" t="s">
        <v>1200</v>
      </c>
      <c r="AM904" s="1" t="s">
        <v>2444</v>
      </c>
      <c r="AN904" s="3">
        <v>46239</v>
      </c>
      <c r="AO904" s="1" t="s">
        <v>2451</v>
      </c>
      <c r="AP904" s="1" t="s">
        <v>2528</v>
      </c>
      <c r="AQ904" s="1" t="s">
        <v>2811</v>
      </c>
      <c r="AR904" s="1" t="s">
        <v>2812</v>
      </c>
      <c r="AS904" s="1" t="s">
        <v>2818</v>
      </c>
      <c r="AT904" s="1" t="s">
        <v>1861</v>
      </c>
      <c r="AU904" s="1" t="s">
        <v>1817</v>
      </c>
      <c r="AV904" s="1" t="s">
        <v>2825</v>
      </c>
      <c r="AW904" s="1"/>
      <c r="AX904" s="1"/>
      <c r="AY904" s="1" t="s">
        <v>2829</v>
      </c>
      <c r="AZ904" s="1" t="s">
        <v>2829</v>
      </c>
      <c r="BA904" s="1" t="s">
        <v>2837</v>
      </c>
      <c r="BB904" s="1" t="s">
        <v>3063</v>
      </c>
      <c r="BC904" s="1"/>
      <c r="BD904">
        <v>4155</v>
      </c>
      <c r="BE904" s="1" t="s">
        <v>2818</v>
      </c>
      <c r="BF904">
        <v>1184</v>
      </c>
      <c r="BG904">
        <v>1</v>
      </c>
      <c r="BH904" s="1" t="s">
        <v>2458</v>
      </c>
    </row>
    <row r="905" spans="1:60">
      <c r="A905" s="8">
        <v>136404</v>
      </c>
      <c r="B905" s="1" t="s">
        <v>2840</v>
      </c>
      <c r="C905" s="1" t="s">
        <v>3169</v>
      </c>
      <c r="D905" s="1" t="s">
        <v>838</v>
      </c>
      <c r="E905">
        <v>1</v>
      </c>
      <c r="F905" s="9" t="s">
        <v>3083</v>
      </c>
      <c r="G905" s="4">
        <v>16888123</v>
      </c>
      <c r="I905" s="14">
        <f t="shared" si="14"/>
        <v>16888123</v>
      </c>
      <c r="N905" s="1" t="s">
        <v>2441</v>
      </c>
      <c r="O905">
        <v>0</v>
      </c>
      <c r="P905" s="3">
        <v>46253</v>
      </c>
      <c r="Q905" s="1" t="s">
        <v>2461</v>
      </c>
      <c r="R905">
        <v>139596</v>
      </c>
      <c r="U905" s="1" t="s">
        <v>1624</v>
      </c>
      <c r="V905">
        <v>0</v>
      </c>
      <c r="W905">
        <v>2</v>
      </c>
      <c r="X905" s="1"/>
      <c r="Y905" s="1" t="s">
        <v>1768</v>
      </c>
      <c r="Z905" s="1" t="s">
        <v>1813</v>
      </c>
      <c r="AA905" s="1" t="s">
        <v>1817</v>
      </c>
      <c r="AB905" s="1" t="s">
        <v>1904</v>
      </c>
      <c r="AC905" s="1" t="s">
        <v>1929</v>
      </c>
      <c r="AD905" s="1" t="s">
        <v>1941</v>
      </c>
      <c r="AE905" s="1"/>
      <c r="AF905">
        <v>1</v>
      </c>
      <c r="AG905" s="1" t="s">
        <v>1624</v>
      </c>
      <c r="AH905" s="1" t="s">
        <v>2263</v>
      </c>
      <c r="AI905" s="1"/>
      <c r="AJ905" s="1" t="s">
        <v>2266</v>
      </c>
      <c r="AK905" s="1" t="s">
        <v>1408</v>
      </c>
      <c r="AL905" s="1" t="s">
        <v>1408</v>
      </c>
      <c r="AM905" s="1"/>
      <c r="AN905" s="3">
        <v>46253</v>
      </c>
      <c r="AO905" s="1" t="s">
        <v>2451</v>
      </c>
      <c r="AP905" s="1" t="s">
        <v>2699</v>
      </c>
      <c r="AQ905" s="1" t="s">
        <v>2811</v>
      </c>
      <c r="AR905" s="1" t="s">
        <v>2811</v>
      </c>
      <c r="AS905" s="1" t="s">
        <v>2818</v>
      </c>
      <c r="AT905" s="1" t="s">
        <v>1904</v>
      </c>
      <c r="AU905" s="1" t="s">
        <v>1929</v>
      </c>
      <c r="AV905" s="1" t="s">
        <v>2825</v>
      </c>
      <c r="AW905" s="1"/>
      <c r="AX905" s="1"/>
      <c r="AY905" s="1" t="s">
        <v>2829</v>
      </c>
      <c r="AZ905" s="1" t="s">
        <v>2829</v>
      </c>
      <c r="BA905" s="1" t="s">
        <v>2837</v>
      </c>
      <c r="BB905" s="1" t="s">
        <v>3063</v>
      </c>
      <c r="BC905" s="1"/>
      <c r="BD905">
        <v>22423</v>
      </c>
      <c r="BE905" s="1" t="s">
        <v>2818</v>
      </c>
      <c r="BF905">
        <v>4038</v>
      </c>
      <c r="BG905">
        <v>2</v>
      </c>
      <c r="BH905" s="1" t="s">
        <v>2460</v>
      </c>
    </row>
    <row r="906" spans="1:60">
      <c r="A906" s="8">
        <v>136258</v>
      </c>
      <c r="B906" s="1" t="s">
        <v>2925</v>
      </c>
      <c r="C906" s="1" t="s">
        <v>3094</v>
      </c>
      <c r="D906" s="1" t="s">
        <v>592</v>
      </c>
      <c r="E906">
        <v>1</v>
      </c>
      <c r="F906" s="9" t="s">
        <v>3083</v>
      </c>
      <c r="G906" s="4">
        <v>17000000</v>
      </c>
      <c r="I906" s="14">
        <f t="shared" si="14"/>
        <v>17000000</v>
      </c>
      <c r="K906">
        <v>41.17</v>
      </c>
      <c r="N906" s="1" t="s">
        <v>2441</v>
      </c>
      <c r="O906">
        <v>41.17</v>
      </c>
      <c r="P906" s="3">
        <v>46244</v>
      </c>
      <c r="Q906" s="1" t="s">
        <v>2452</v>
      </c>
      <c r="R906">
        <v>139202</v>
      </c>
      <c r="U906" s="1" t="s">
        <v>1427</v>
      </c>
      <c r="V906">
        <v>20</v>
      </c>
      <c r="W906">
        <v>1</v>
      </c>
      <c r="X906" s="1"/>
      <c r="Y906" s="1" t="s">
        <v>1768</v>
      </c>
      <c r="Z906" s="1" t="s">
        <v>1813</v>
      </c>
      <c r="AA906" s="1" t="s">
        <v>674</v>
      </c>
      <c r="AB906" s="1" t="s">
        <v>1883</v>
      </c>
      <c r="AC906" s="1" t="s">
        <v>674</v>
      </c>
      <c r="AD906" s="1" t="s">
        <v>1941</v>
      </c>
      <c r="AE906" s="1"/>
      <c r="AF906">
        <v>1</v>
      </c>
      <c r="AG906" s="1" t="s">
        <v>2090</v>
      </c>
      <c r="AH906" s="1" t="s">
        <v>2263</v>
      </c>
      <c r="AI906" s="1"/>
      <c r="AJ906" s="1" t="s">
        <v>2265</v>
      </c>
      <c r="AK906" s="1" t="s">
        <v>2090</v>
      </c>
      <c r="AL906" s="1" t="s">
        <v>1427</v>
      </c>
      <c r="AM906" s="1"/>
      <c r="AN906" s="3">
        <v>46244</v>
      </c>
      <c r="AO906" s="1" t="s">
        <v>2451</v>
      </c>
      <c r="AP906" s="1" t="s">
        <v>2586</v>
      </c>
      <c r="AQ906" s="1" t="s">
        <v>2811</v>
      </c>
      <c r="AR906" s="1" t="s">
        <v>2811</v>
      </c>
      <c r="AS906" s="1" t="s">
        <v>2823</v>
      </c>
      <c r="AT906" s="1" t="s">
        <v>1883</v>
      </c>
      <c r="AU906" s="1" t="s">
        <v>674</v>
      </c>
      <c r="AV906" s="1" t="s">
        <v>2825</v>
      </c>
      <c r="AW906" s="1"/>
      <c r="AX906" s="1"/>
      <c r="AY906" s="1" t="s">
        <v>2829</v>
      </c>
      <c r="AZ906" s="1" t="s">
        <v>2829</v>
      </c>
      <c r="BA906" s="1" t="s">
        <v>2836</v>
      </c>
      <c r="BB906" s="1" t="s">
        <v>3068</v>
      </c>
      <c r="BC906" s="1"/>
      <c r="BD906">
        <v>1264</v>
      </c>
      <c r="BE906" s="1" t="s">
        <v>2823</v>
      </c>
      <c r="BF906">
        <v>3988</v>
      </c>
      <c r="BG906">
        <v>1</v>
      </c>
      <c r="BH906" s="1" t="s">
        <v>3263</v>
      </c>
    </row>
    <row r="907" spans="1:60">
      <c r="A907" s="8">
        <v>136443</v>
      </c>
      <c r="B907" s="1" t="s">
        <v>3014</v>
      </c>
      <c r="C907" s="1" t="s">
        <v>3096</v>
      </c>
      <c r="D907" s="1" t="s">
        <v>890</v>
      </c>
      <c r="E907">
        <v>1</v>
      </c>
      <c r="F907" s="9" t="s">
        <v>3083</v>
      </c>
      <c r="G907" s="4">
        <v>17840000</v>
      </c>
      <c r="I907" s="14">
        <f t="shared" si="14"/>
        <v>17840000</v>
      </c>
      <c r="N907" s="1" t="s">
        <v>2441</v>
      </c>
      <c r="O907">
        <v>0</v>
      </c>
      <c r="P907" s="3">
        <v>46254</v>
      </c>
      <c r="Q907" s="1" t="s">
        <v>2462</v>
      </c>
      <c r="R907">
        <v>139614</v>
      </c>
      <c r="U907" s="1" t="s">
        <v>1657</v>
      </c>
      <c r="V907">
        <v>0</v>
      </c>
      <c r="W907">
        <v>1</v>
      </c>
      <c r="X907" s="1"/>
      <c r="Y907" s="1" t="s">
        <v>1768</v>
      </c>
      <c r="Z907" s="1" t="s">
        <v>1813</v>
      </c>
      <c r="AA907" s="1" t="s">
        <v>1815</v>
      </c>
      <c r="AB907" s="1" t="s">
        <v>1827</v>
      </c>
      <c r="AC907" s="1" t="s">
        <v>1921</v>
      </c>
      <c r="AD907" s="1" t="s">
        <v>1941</v>
      </c>
      <c r="AE907" s="1"/>
      <c r="AF907">
        <v>1</v>
      </c>
      <c r="AG907" s="1" t="s">
        <v>1657</v>
      </c>
      <c r="AH907" s="1" t="s">
        <v>2263</v>
      </c>
      <c r="AI907" s="1"/>
      <c r="AJ907" s="1" t="s">
        <v>2264</v>
      </c>
      <c r="AK907" s="1" t="s">
        <v>1657</v>
      </c>
      <c r="AL907" s="1" t="s">
        <v>1657</v>
      </c>
      <c r="AM907" s="1" t="s">
        <v>2444</v>
      </c>
      <c r="AN907" s="3">
        <v>46254</v>
      </c>
      <c r="AO907" s="1" t="s">
        <v>2451</v>
      </c>
      <c r="AP907" s="1" t="s">
        <v>2731</v>
      </c>
      <c r="AQ907" s="1" t="s">
        <v>2811</v>
      </c>
      <c r="AR907" s="1" t="s">
        <v>2811</v>
      </c>
      <c r="AS907" s="1" t="s">
        <v>2814</v>
      </c>
      <c r="AT907" s="1" t="s">
        <v>1827</v>
      </c>
      <c r="AU907" s="1" t="s">
        <v>1921</v>
      </c>
      <c r="AV907" s="1" t="s">
        <v>2825</v>
      </c>
      <c r="AW907" s="1"/>
      <c r="AX907" s="1"/>
      <c r="AY907" s="1" t="s">
        <v>2829</v>
      </c>
      <c r="AZ907" s="1" t="s">
        <v>2829</v>
      </c>
      <c r="BA907" s="1" t="s">
        <v>2835</v>
      </c>
      <c r="BB907" s="1" t="s">
        <v>3064</v>
      </c>
      <c r="BC907" s="1"/>
      <c r="BD907">
        <v>14862</v>
      </c>
      <c r="BE907" s="1" t="s">
        <v>2814</v>
      </c>
      <c r="BF907">
        <v>4949</v>
      </c>
      <c r="BG907">
        <v>1</v>
      </c>
      <c r="BH907" s="1" t="s">
        <v>2457</v>
      </c>
    </row>
    <row r="908" spans="1:60">
      <c r="A908" s="8">
        <v>136268</v>
      </c>
      <c r="B908" s="1" t="s">
        <v>2928</v>
      </c>
      <c r="C908" s="1" t="s">
        <v>3099</v>
      </c>
      <c r="D908" s="1" t="s">
        <v>616</v>
      </c>
      <c r="E908">
        <v>1</v>
      </c>
      <c r="F908" s="9" t="s">
        <v>3083</v>
      </c>
      <c r="G908" s="4">
        <v>18155945</v>
      </c>
      <c r="I908" s="14">
        <f t="shared" si="14"/>
        <v>18155945</v>
      </c>
      <c r="N908" s="1" t="s">
        <v>2441</v>
      </c>
      <c r="O908">
        <v>0</v>
      </c>
      <c r="P908" s="3">
        <v>46245</v>
      </c>
      <c r="Q908" s="1" t="s">
        <v>2455</v>
      </c>
      <c r="R908">
        <v>139506</v>
      </c>
      <c r="U908" s="1" t="s">
        <v>1444</v>
      </c>
      <c r="V908">
        <v>20</v>
      </c>
      <c r="W908">
        <v>2</v>
      </c>
      <c r="X908" s="1"/>
      <c r="Y908" s="1" t="s">
        <v>1768</v>
      </c>
      <c r="Z908" s="1" t="s">
        <v>1813</v>
      </c>
      <c r="AA908" s="1" t="s">
        <v>1816</v>
      </c>
      <c r="AB908" s="1" t="s">
        <v>1885</v>
      </c>
      <c r="AC908" s="1" t="s">
        <v>1816</v>
      </c>
      <c r="AD908" s="1" t="s">
        <v>1941</v>
      </c>
      <c r="AE908" s="1"/>
      <c r="AF908">
        <v>1</v>
      </c>
      <c r="AG908" s="1" t="s">
        <v>2102</v>
      </c>
      <c r="AH908" s="1" t="s">
        <v>2263</v>
      </c>
      <c r="AI908" s="1"/>
      <c r="AJ908" s="1" t="s">
        <v>2265</v>
      </c>
      <c r="AK908" s="1" t="s">
        <v>2315</v>
      </c>
      <c r="AL908" s="1" t="s">
        <v>2404</v>
      </c>
      <c r="AM908" s="1"/>
      <c r="AN908" s="3">
        <v>46245</v>
      </c>
      <c r="AO908" s="1" t="s">
        <v>2451</v>
      </c>
      <c r="AP908" s="1" t="s">
        <v>2595</v>
      </c>
      <c r="AQ908" s="1" t="s">
        <v>2811</v>
      </c>
      <c r="AR908" s="1" t="s">
        <v>2811</v>
      </c>
      <c r="AS908" s="1" t="s">
        <v>2817</v>
      </c>
      <c r="AT908" s="1" t="s">
        <v>1885</v>
      </c>
      <c r="AU908" s="1" t="s">
        <v>1816</v>
      </c>
      <c r="AV908" s="1" t="s">
        <v>2825</v>
      </c>
      <c r="AW908" s="1"/>
      <c r="AX908" s="1"/>
      <c r="AY908" s="1" t="s">
        <v>2829</v>
      </c>
      <c r="AZ908" s="1" t="s">
        <v>2829</v>
      </c>
      <c r="BA908" s="1" t="s">
        <v>2836</v>
      </c>
      <c r="BB908" s="1" t="s">
        <v>3060</v>
      </c>
      <c r="BC908" s="1"/>
      <c r="BD908">
        <v>6965</v>
      </c>
      <c r="BE908" s="1" t="s">
        <v>2817</v>
      </c>
      <c r="BF908">
        <v>4</v>
      </c>
      <c r="BG908">
        <v>2</v>
      </c>
      <c r="BH908" s="1" t="s">
        <v>2452</v>
      </c>
    </row>
    <row r="909" spans="1:60">
      <c r="A909" s="8">
        <v>136393</v>
      </c>
      <c r="B909" s="1" t="s">
        <v>2988</v>
      </c>
      <c r="C909" s="1" t="s">
        <v>3111</v>
      </c>
      <c r="D909" s="1" t="s">
        <v>826</v>
      </c>
      <c r="E909">
        <v>1</v>
      </c>
      <c r="F909" s="9" t="s">
        <v>3083</v>
      </c>
      <c r="G909" s="4">
        <v>18909966</v>
      </c>
      <c r="I909" s="14">
        <f t="shared" si="14"/>
        <v>18909966</v>
      </c>
      <c r="N909" s="1" t="s">
        <v>2441</v>
      </c>
      <c r="O909">
        <v>0</v>
      </c>
      <c r="P909" s="3">
        <v>46253</v>
      </c>
      <c r="Q909" s="1" t="s">
        <v>2461</v>
      </c>
      <c r="R909">
        <v>139613</v>
      </c>
      <c r="U909" s="1" t="s">
        <v>1610</v>
      </c>
      <c r="V909">
        <v>20</v>
      </c>
      <c r="W909">
        <v>1</v>
      </c>
      <c r="X909" s="1"/>
      <c r="Y909" s="1" t="s">
        <v>1767</v>
      </c>
      <c r="Z909" s="1" t="s">
        <v>1813</v>
      </c>
      <c r="AA909" s="1" t="s">
        <v>1817</v>
      </c>
      <c r="AB909" s="1" t="s">
        <v>1903</v>
      </c>
      <c r="AC909" s="1" t="s">
        <v>1927</v>
      </c>
      <c r="AD909" s="1" t="s">
        <v>1941</v>
      </c>
      <c r="AE909" s="1"/>
      <c r="AF909">
        <v>1</v>
      </c>
      <c r="AG909" s="1" t="s">
        <v>2166</v>
      </c>
      <c r="AH909" s="1" t="s">
        <v>2263</v>
      </c>
      <c r="AI909" s="1"/>
      <c r="AJ909" s="1" t="s">
        <v>2266</v>
      </c>
      <c r="AK909" s="1" t="s">
        <v>2166</v>
      </c>
      <c r="AL909" s="1" t="s">
        <v>1610</v>
      </c>
      <c r="AM909" s="1"/>
      <c r="AN909" s="3">
        <v>46253</v>
      </c>
      <c r="AO909" s="1" t="s">
        <v>2451</v>
      </c>
      <c r="AP909" s="1" t="s">
        <v>2688</v>
      </c>
      <c r="AQ909" s="1" t="s">
        <v>2811</v>
      </c>
      <c r="AR909" s="1" t="s">
        <v>2811</v>
      </c>
      <c r="AS909" s="1" t="s">
        <v>2818</v>
      </c>
      <c r="AT909" s="1" t="s">
        <v>1903</v>
      </c>
      <c r="AU909" s="1" t="s">
        <v>1927</v>
      </c>
      <c r="AV909" s="1" t="s">
        <v>2825</v>
      </c>
      <c r="AW909" s="1"/>
      <c r="AX909" s="1"/>
      <c r="AY909" s="1" t="s">
        <v>2829</v>
      </c>
      <c r="AZ909" s="1" t="s">
        <v>2829</v>
      </c>
      <c r="BA909" s="1" t="s">
        <v>2837</v>
      </c>
      <c r="BB909" s="1" t="s">
        <v>3065</v>
      </c>
      <c r="BC909" s="1"/>
      <c r="BD909">
        <v>1522</v>
      </c>
      <c r="BE909" s="1" t="s">
        <v>2818</v>
      </c>
      <c r="BF909">
        <v>6661</v>
      </c>
      <c r="BG909">
        <v>1</v>
      </c>
      <c r="BH909" s="1" t="s">
        <v>2461</v>
      </c>
    </row>
    <row r="910" spans="1:60">
      <c r="A910" s="8">
        <v>136494</v>
      </c>
      <c r="B910" s="1" t="s">
        <v>2841</v>
      </c>
      <c r="C910" s="1" t="s">
        <v>3096</v>
      </c>
      <c r="D910" s="1" t="s">
        <v>976</v>
      </c>
      <c r="E910">
        <v>1</v>
      </c>
      <c r="F910" s="9" t="s">
        <v>3083</v>
      </c>
      <c r="G910" s="4">
        <v>19060908.333330002</v>
      </c>
      <c r="I910" s="14">
        <f t="shared" si="14"/>
        <v>19060908.333330002</v>
      </c>
      <c r="N910" s="1" t="s">
        <v>2441</v>
      </c>
      <c r="O910">
        <v>0</v>
      </c>
      <c r="P910" s="3">
        <v>46260</v>
      </c>
      <c r="Q910" s="1" t="s">
        <v>2460</v>
      </c>
      <c r="R910">
        <v>139667</v>
      </c>
      <c r="U910" s="1" t="s">
        <v>1716</v>
      </c>
      <c r="V910">
        <v>20</v>
      </c>
      <c r="W910">
        <v>1</v>
      </c>
      <c r="X910" s="1"/>
      <c r="Y910" s="1" t="s">
        <v>1768</v>
      </c>
      <c r="Z910" s="1" t="s">
        <v>1813</v>
      </c>
      <c r="AA910" s="1" t="s">
        <v>1815</v>
      </c>
      <c r="AB910" s="1" t="s">
        <v>1834</v>
      </c>
      <c r="AC910" s="1" t="s">
        <v>1922</v>
      </c>
      <c r="AD910" s="1" t="s">
        <v>1941</v>
      </c>
      <c r="AE910" s="1"/>
      <c r="AF910">
        <v>1</v>
      </c>
      <c r="AG910" s="1" t="s">
        <v>2240</v>
      </c>
      <c r="AH910" s="1" t="s">
        <v>2263</v>
      </c>
      <c r="AI910" s="1"/>
      <c r="AJ910" s="1" t="s">
        <v>2265</v>
      </c>
      <c r="AK910" s="1" t="s">
        <v>2240</v>
      </c>
      <c r="AL910" s="1" t="s">
        <v>1716</v>
      </c>
      <c r="AM910" s="1" t="s">
        <v>2444</v>
      </c>
      <c r="AN910" s="3">
        <v>46260</v>
      </c>
      <c r="AO910" s="1" t="s">
        <v>2451</v>
      </c>
      <c r="AP910" s="1"/>
      <c r="AQ910" s="1" t="s">
        <v>2811</v>
      </c>
      <c r="AR910" s="1" t="s">
        <v>2811</v>
      </c>
      <c r="AS910" s="1" t="s">
        <v>2816</v>
      </c>
      <c r="AT910" s="1" t="s">
        <v>1834</v>
      </c>
      <c r="AU910" s="1" t="s">
        <v>1922</v>
      </c>
      <c r="AV910" s="1" t="s">
        <v>2825</v>
      </c>
      <c r="AW910" s="1"/>
      <c r="AX910" s="1"/>
      <c r="AY910" s="1" t="s">
        <v>2829</v>
      </c>
      <c r="AZ910" s="1" t="s">
        <v>2829</v>
      </c>
      <c r="BA910" s="1" t="s">
        <v>2836</v>
      </c>
      <c r="BB910" s="1" t="s">
        <v>3061</v>
      </c>
      <c r="BC910" s="1"/>
      <c r="BD910">
        <v>14862</v>
      </c>
      <c r="BE910" s="1" t="s">
        <v>2816</v>
      </c>
      <c r="BF910">
        <v>2490</v>
      </c>
      <c r="BG910">
        <v>1</v>
      </c>
      <c r="BH910" s="1" t="s">
        <v>2459</v>
      </c>
    </row>
    <row r="911" spans="1:60">
      <c r="A911" s="8">
        <v>136075</v>
      </c>
      <c r="B911" s="1" t="s">
        <v>2850</v>
      </c>
      <c r="C911" s="1" t="s">
        <v>3097</v>
      </c>
      <c r="D911" s="1" t="s">
        <v>99</v>
      </c>
      <c r="E911">
        <v>1</v>
      </c>
      <c r="F911" s="9" t="s">
        <v>3084</v>
      </c>
      <c r="G911" s="4">
        <v>20000000</v>
      </c>
      <c r="I911" s="14">
        <f t="shared" si="14"/>
        <v>20000000</v>
      </c>
      <c r="N911" s="1" t="s">
        <v>2441</v>
      </c>
      <c r="O911">
        <v>0</v>
      </c>
      <c r="P911" s="3">
        <v>46237</v>
      </c>
      <c r="Q911" s="1" t="s">
        <v>2445</v>
      </c>
      <c r="R911">
        <v>139231</v>
      </c>
      <c r="U911" s="1" t="s">
        <v>1086</v>
      </c>
      <c r="V911">
        <v>0</v>
      </c>
      <c r="W911">
        <v>2</v>
      </c>
      <c r="X911" s="1"/>
      <c r="Y911" s="1" t="s">
        <v>1771</v>
      </c>
      <c r="Z911" s="1" t="s">
        <v>1813</v>
      </c>
      <c r="AA911" s="1" t="s">
        <v>1815</v>
      </c>
      <c r="AB911" s="1" t="s">
        <v>1827</v>
      </c>
      <c r="AC911" s="1" t="s">
        <v>1921</v>
      </c>
      <c r="AD911" s="1" t="s">
        <v>1941</v>
      </c>
      <c r="AE911" s="1"/>
      <c r="AF911">
        <v>1</v>
      </c>
      <c r="AG911" s="1" t="s">
        <v>1086</v>
      </c>
      <c r="AH911" s="1" t="s">
        <v>2263</v>
      </c>
      <c r="AI911" s="1"/>
      <c r="AJ911" s="1" t="s">
        <v>2264</v>
      </c>
      <c r="AK911" s="1" t="s">
        <v>2274</v>
      </c>
      <c r="AL911" s="1" t="s">
        <v>2274</v>
      </c>
      <c r="AM911" s="1" t="s">
        <v>2444</v>
      </c>
      <c r="AN911" s="3">
        <v>46237</v>
      </c>
      <c r="AO911" s="1" t="s">
        <v>2451</v>
      </c>
      <c r="AP911" s="1" t="s">
        <v>2481</v>
      </c>
      <c r="AQ911" s="1" t="s">
        <v>2811</v>
      </c>
      <c r="AR911" s="1" t="s">
        <v>2811</v>
      </c>
      <c r="AS911" s="1" t="s">
        <v>2814</v>
      </c>
      <c r="AT911" s="1" t="s">
        <v>1827</v>
      </c>
      <c r="AU911" s="1" t="s">
        <v>1921</v>
      </c>
      <c r="AV911" s="1" t="s">
        <v>2825</v>
      </c>
      <c r="AW911" s="1"/>
      <c r="AX911" s="1"/>
      <c r="AY911" s="1" t="s">
        <v>2829</v>
      </c>
      <c r="AZ911" s="1" t="s">
        <v>2829</v>
      </c>
      <c r="BA911" s="1" t="s">
        <v>2835</v>
      </c>
      <c r="BB911" s="1" t="s">
        <v>3059</v>
      </c>
      <c r="BC911" s="1"/>
      <c r="BD911">
        <v>3307</v>
      </c>
      <c r="BE911" s="1" t="s">
        <v>2814</v>
      </c>
      <c r="BF911">
        <v>5561</v>
      </c>
      <c r="BG911">
        <v>2</v>
      </c>
      <c r="BH911" s="1" t="s">
        <v>3261</v>
      </c>
    </row>
    <row r="912" spans="1:60">
      <c r="A912" s="8">
        <v>136087</v>
      </c>
      <c r="B912" s="1" t="s">
        <v>2857</v>
      </c>
      <c r="C912" s="1" t="s">
        <v>2481</v>
      </c>
      <c r="D912" s="1" t="s">
        <v>114</v>
      </c>
      <c r="E912">
        <v>1</v>
      </c>
      <c r="F912" s="9" t="s">
        <v>3083</v>
      </c>
      <c r="G912" s="4">
        <v>20000000</v>
      </c>
      <c r="I912" s="14">
        <f t="shared" si="14"/>
        <v>20000000</v>
      </c>
      <c r="N912" s="1" t="s">
        <v>2441</v>
      </c>
      <c r="O912">
        <v>0</v>
      </c>
      <c r="P912" s="3">
        <v>46237</v>
      </c>
      <c r="Q912" s="1" t="s">
        <v>2445</v>
      </c>
      <c r="R912">
        <v>139363</v>
      </c>
      <c r="U912" s="1" t="s">
        <v>1086</v>
      </c>
      <c r="V912">
        <v>0</v>
      </c>
      <c r="W912">
        <v>1</v>
      </c>
      <c r="X912" s="1"/>
      <c r="Y912" s="1" t="s">
        <v>1770</v>
      </c>
      <c r="Z912" s="1" t="s">
        <v>1813</v>
      </c>
      <c r="AA912" s="1" t="s">
        <v>1815</v>
      </c>
      <c r="AB912" s="1" t="s">
        <v>1827</v>
      </c>
      <c r="AC912" s="1" t="s">
        <v>1921</v>
      </c>
      <c r="AD912" s="1" t="s">
        <v>1941</v>
      </c>
      <c r="AE912" s="1"/>
      <c r="AF912">
        <v>0</v>
      </c>
      <c r="AG912" s="1" t="s">
        <v>1350</v>
      </c>
      <c r="AH912" s="1" t="s">
        <v>2263</v>
      </c>
      <c r="AI912" s="1"/>
      <c r="AJ912" s="1" t="s">
        <v>2264</v>
      </c>
      <c r="AK912" s="1" t="s">
        <v>1069</v>
      </c>
      <c r="AL912" s="1" t="s">
        <v>1069</v>
      </c>
      <c r="AM912" s="1" t="s">
        <v>2444</v>
      </c>
      <c r="AN912" s="3">
        <v>46237</v>
      </c>
      <c r="AO912" s="1" t="s">
        <v>2451</v>
      </c>
      <c r="AP912" s="1" t="s">
        <v>2489</v>
      </c>
      <c r="AQ912" s="1" t="s">
        <v>2811</v>
      </c>
      <c r="AR912" s="1" t="s">
        <v>2811</v>
      </c>
      <c r="AS912" s="1" t="s">
        <v>2814</v>
      </c>
      <c r="AT912" s="1" t="s">
        <v>1827</v>
      </c>
      <c r="AU912" s="1" t="s">
        <v>1921</v>
      </c>
      <c r="AV912" s="1" t="s">
        <v>2825</v>
      </c>
      <c r="AW912" s="1"/>
      <c r="AX912" s="1"/>
      <c r="AY912" s="1" t="s">
        <v>2830</v>
      </c>
      <c r="AZ912" s="1" t="s">
        <v>2830</v>
      </c>
      <c r="BA912" s="1" t="s">
        <v>2835</v>
      </c>
      <c r="BB912" s="1" t="s">
        <v>3059</v>
      </c>
      <c r="BC912" s="1"/>
      <c r="BD912">
        <v>1267</v>
      </c>
      <c r="BE912" s="1" t="s">
        <v>2814</v>
      </c>
      <c r="BF912">
        <v>4331</v>
      </c>
      <c r="BG912">
        <v>1</v>
      </c>
      <c r="BH912" s="1" t="s">
        <v>2451</v>
      </c>
    </row>
    <row r="913" spans="1:60">
      <c r="A913" s="8">
        <v>136446</v>
      </c>
      <c r="B913" s="1" t="s">
        <v>3015</v>
      </c>
      <c r="C913" s="1" t="s">
        <v>2481</v>
      </c>
      <c r="D913" s="1" t="s">
        <v>894</v>
      </c>
      <c r="E913">
        <v>1</v>
      </c>
      <c r="F913" s="9" t="s">
        <v>3083</v>
      </c>
      <c r="G913" s="4">
        <v>20000000</v>
      </c>
      <c r="I913" s="14">
        <f t="shared" si="14"/>
        <v>20000000</v>
      </c>
      <c r="N913" s="1" t="s">
        <v>2441</v>
      </c>
      <c r="O913">
        <v>0</v>
      </c>
      <c r="P913" s="3">
        <v>46254</v>
      </c>
      <c r="Q913" s="1" t="s">
        <v>2462</v>
      </c>
      <c r="R913">
        <v>139640</v>
      </c>
      <c r="U913" s="1" t="s">
        <v>1086</v>
      </c>
      <c r="V913">
        <v>0</v>
      </c>
      <c r="W913">
        <v>1</v>
      </c>
      <c r="X913" s="1"/>
      <c r="Y913" s="1" t="s">
        <v>1770</v>
      </c>
      <c r="Z913" s="1" t="s">
        <v>1813</v>
      </c>
      <c r="AA913" s="1" t="s">
        <v>1815</v>
      </c>
      <c r="AB913" s="1" t="s">
        <v>1893</v>
      </c>
      <c r="AC913" s="1" t="s">
        <v>1938</v>
      </c>
      <c r="AD913" s="1" t="s">
        <v>1941</v>
      </c>
      <c r="AE913" s="1"/>
      <c r="AF913">
        <v>1</v>
      </c>
      <c r="AG913" s="1" t="s">
        <v>1086</v>
      </c>
      <c r="AH913" s="1" t="s">
        <v>2263</v>
      </c>
      <c r="AI913" s="1"/>
      <c r="AJ913" s="1" t="s">
        <v>2264</v>
      </c>
      <c r="AK913" s="1" t="s">
        <v>1086</v>
      </c>
      <c r="AL913" s="1" t="s">
        <v>1086</v>
      </c>
      <c r="AM913" s="1" t="s">
        <v>2444</v>
      </c>
      <c r="AN913" s="3">
        <v>46254</v>
      </c>
      <c r="AO913" s="1" t="s">
        <v>2451</v>
      </c>
      <c r="AP913" s="1" t="s">
        <v>2734</v>
      </c>
      <c r="AQ913" s="1" t="s">
        <v>2811</v>
      </c>
      <c r="AR913" s="1" t="s">
        <v>2811</v>
      </c>
      <c r="AS913" s="1" t="s">
        <v>2814</v>
      </c>
      <c r="AT913" s="1" t="s">
        <v>1893</v>
      </c>
      <c r="AU913" s="1" t="s">
        <v>1938</v>
      </c>
      <c r="AV913" s="1" t="s">
        <v>2825</v>
      </c>
      <c r="AW913" s="1"/>
      <c r="AX913" s="1"/>
      <c r="AY913" s="1" t="s">
        <v>2829</v>
      </c>
      <c r="AZ913" s="1" t="s">
        <v>2829</v>
      </c>
      <c r="BA913" s="1" t="s">
        <v>2835</v>
      </c>
      <c r="BB913" s="1" t="s">
        <v>3064</v>
      </c>
      <c r="BC913" s="1"/>
      <c r="BD913">
        <v>1267</v>
      </c>
      <c r="BE913" s="1" t="s">
        <v>2814</v>
      </c>
      <c r="BF913">
        <v>3473</v>
      </c>
      <c r="BG913">
        <v>1</v>
      </c>
      <c r="BH913" s="1" t="s">
        <v>2454</v>
      </c>
    </row>
    <row r="914" spans="1:60">
      <c r="A914" s="8">
        <v>136462</v>
      </c>
      <c r="B914" s="1" t="s">
        <v>3023</v>
      </c>
      <c r="C914" s="1" t="s">
        <v>2481</v>
      </c>
      <c r="D914" s="1" t="s">
        <v>920</v>
      </c>
      <c r="E914">
        <v>1</v>
      </c>
      <c r="F914" s="9" t="s">
        <v>3083</v>
      </c>
      <c r="G914" s="4">
        <v>20000000</v>
      </c>
      <c r="I914" s="14">
        <f t="shared" si="14"/>
        <v>20000000</v>
      </c>
      <c r="N914" s="1" t="s">
        <v>2441</v>
      </c>
      <c r="O914">
        <v>0</v>
      </c>
      <c r="P914" s="3">
        <v>46258</v>
      </c>
      <c r="Q914" s="1" t="s">
        <v>2465</v>
      </c>
      <c r="R914">
        <v>139628</v>
      </c>
      <c r="U914" s="1" t="s">
        <v>1086</v>
      </c>
      <c r="V914">
        <v>0</v>
      </c>
      <c r="W914">
        <v>1</v>
      </c>
      <c r="X914" s="1"/>
      <c r="Y914" s="1" t="s">
        <v>1770</v>
      </c>
      <c r="Z914" s="1" t="s">
        <v>1813</v>
      </c>
      <c r="AA914" s="1" t="s">
        <v>1815</v>
      </c>
      <c r="AB914" s="1" t="s">
        <v>1827</v>
      </c>
      <c r="AC914" s="1" t="s">
        <v>1921</v>
      </c>
      <c r="AD914" s="1" t="s">
        <v>1941</v>
      </c>
      <c r="AE914" s="1"/>
      <c r="AF914">
        <v>1</v>
      </c>
      <c r="AG914" s="1" t="s">
        <v>1086</v>
      </c>
      <c r="AH914" s="1" t="s">
        <v>2263</v>
      </c>
      <c r="AI914" s="1"/>
      <c r="AJ914" s="1" t="s">
        <v>2264</v>
      </c>
      <c r="AK914" s="1" t="s">
        <v>1086</v>
      </c>
      <c r="AL914" s="1" t="s">
        <v>1086</v>
      </c>
      <c r="AM914" s="1" t="s">
        <v>2444</v>
      </c>
      <c r="AN914" s="3">
        <v>46258</v>
      </c>
      <c r="AO914" s="1" t="s">
        <v>2451</v>
      </c>
      <c r="AP914" s="1" t="s">
        <v>2750</v>
      </c>
      <c r="AQ914" s="1" t="s">
        <v>2811</v>
      </c>
      <c r="AR914" s="1" t="s">
        <v>2811</v>
      </c>
      <c r="AS914" s="1" t="s">
        <v>2814</v>
      </c>
      <c r="AT914" s="1" t="s">
        <v>1827</v>
      </c>
      <c r="AU914" s="1" t="s">
        <v>1921</v>
      </c>
      <c r="AV914" s="1" t="s">
        <v>2825</v>
      </c>
      <c r="AW914" s="1"/>
      <c r="AX914" s="1"/>
      <c r="AY914" s="1" t="s">
        <v>2829</v>
      </c>
      <c r="AZ914" s="1" t="s">
        <v>2829</v>
      </c>
      <c r="BA914" s="1" t="s">
        <v>2835</v>
      </c>
      <c r="BB914" s="1" t="s">
        <v>3059</v>
      </c>
      <c r="BC914" s="1"/>
      <c r="BD914">
        <v>1267</v>
      </c>
      <c r="BE914" s="1" t="s">
        <v>2814</v>
      </c>
      <c r="BF914">
        <v>4319</v>
      </c>
      <c r="BG914">
        <v>1</v>
      </c>
      <c r="BH914" s="1" t="s">
        <v>2454</v>
      </c>
    </row>
    <row r="915" spans="1:60">
      <c r="A915" s="8">
        <v>136510</v>
      </c>
      <c r="B915" s="1" t="s">
        <v>3040</v>
      </c>
      <c r="C915" s="1" t="s">
        <v>2481</v>
      </c>
      <c r="D915" s="1" t="s">
        <v>994</v>
      </c>
      <c r="E915">
        <v>1</v>
      </c>
      <c r="F915" s="9" t="s">
        <v>3083</v>
      </c>
      <c r="G915" s="4">
        <v>20000000</v>
      </c>
      <c r="I915" s="14">
        <f t="shared" si="14"/>
        <v>20000000</v>
      </c>
      <c r="N915" s="1" t="s">
        <v>2441</v>
      </c>
      <c r="O915">
        <v>0</v>
      </c>
      <c r="P915" s="3">
        <v>46261</v>
      </c>
      <c r="Q915" s="1" t="s">
        <v>2463</v>
      </c>
      <c r="R915">
        <v>139708</v>
      </c>
      <c r="U915" s="1" t="s">
        <v>1658</v>
      </c>
      <c r="V915">
        <v>20</v>
      </c>
      <c r="W915">
        <v>1</v>
      </c>
      <c r="X915" s="1"/>
      <c r="Y915" s="1" t="s">
        <v>1770</v>
      </c>
      <c r="Z915" s="1" t="s">
        <v>1813</v>
      </c>
      <c r="AA915" s="1" t="s">
        <v>1815</v>
      </c>
      <c r="AB915" s="1" t="s">
        <v>1830</v>
      </c>
      <c r="AC915" s="1" t="s">
        <v>1921</v>
      </c>
      <c r="AD915" s="1" t="s">
        <v>1941</v>
      </c>
      <c r="AE915" s="1"/>
      <c r="AF915">
        <v>1</v>
      </c>
      <c r="AG915" s="1" t="s">
        <v>1086</v>
      </c>
      <c r="AH915" s="1" t="s">
        <v>2263</v>
      </c>
      <c r="AI915" s="1"/>
      <c r="AJ915" s="1" t="s">
        <v>2264</v>
      </c>
      <c r="AK915" s="1" t="s">
        <v>1086</v>
      </c>
      <c r="AL915" s="1" t="s">
        <v>1658</v>
      </c>
      <c r="AM915" s="1" t="s">
        <v>2444</v>
      </c>
      <c r="AN915" s="3">
        <v>46261</v>
      </c>
      <c r="AO915" s="1" t="s">
        <v>2451</v>
      </c>
      <c r="AP915" s="1" t="s">
        <v>2481</v>
      </c>
      <c r="AQ915" s="1" t="s">
        <v>2811</v>
      </c>
      <c r="AR915" s="1" t="s">
        <v>2811</v>
      </c>
      <c r="AS915" s="1" t="s">
        <v>2814</v>
      </c>
      <c r="AT915" s="1" t="s">
        <v>1830</v>
      </c>
      <c r="AU915" s="1" t="s">
        <v>1921</v>
      </c>
      <c r="AV915" s="1" t="s">
        <v>2825</v>
      </c>
      <c r="AW915" s="1"/>
      <c r="AX915" s="1"/>
      <c r="AY915" s="1" t="s">
        <v>2829</v>
      </c>
      <c r="AZ915" s="1" t="s">
        <v>2829</v>
      </c>
      <c r="BA915" s="1" t="s">
        <v>2835</v>
      </c>
      <c r="BB915" s="1" t="s">
        <v>3059</v>
      </c>
      <c r="BC915" s="1"/>
      <c r="BD915">
        <v>1267</v>
      </c>
      <c r="BE915" s="1" t="s">
        <v>2814</v>
      </c>
      <c r="BF915">
        <v>6991</v>
      </c>
      <c r="BG915">
        <v>1</v>
      </c>
      <c r="BH915" s="1" t="s">
        <v>2462</v>
      </c>
    </row>
    <row r="916" spans="1:60">
      <c r="A916" s="8">
        <v>136149</v>
      </c>
      <c r="B916" s="1" t="s">
        <v>2841</v>
      </c>
      <c r="C916" s="1" t="s">
        <v>3096</v>
      </c>
      <c r="D916" s="1" t="s">
        <v>182</v>
      </c>
      <c r="E916">
        <v>1</v>
      </c>
      <c r="F916" s="9" t="s">
        <v>3083</v>
      </c>
      <c r="G916" s="4">
        <v>20185000</v>
      </c>
      <c r="I916" s="14">
        <f t="shared" si="14"/>
        <v>20185000</v>
      </c>
      <c r="N916" s="1" t="s">
        <v>2441</v>
      </c>
      <c r="O916">
        <v>0</v>
      </c>
      <c r="P916" s="3">
        <v>46237</v>
      </c>
      <c r="Q916" s="1" t="s">
        <v>2445</v>
      </c>
      <c r="R916">
        <v>139177</v>
      </c>
      <c r="U916" s="1" t="s">
        <v>1160</v>
      </c>
      <c r="V916">
        <v>20</v>
      </c>
      <c r="W916">
        <v>1</v>
      </c>
      <c r="X916" s="1"/>
      <c r="Y916" s="1" t="s">
        <v>1768</v>
      </c>
      <c r="Z916" s="1" t="s">
        <v>1813</v>
      </c>
      <c r="AA916" s="1" t="s">
        <v>1815</v>
      </c>
      <c r="AB916" s="1" t="s">
        <v>1834</v>
      </c>
      <c r="AC916" s="1" t="s">
        <v>1922</v>
      </c>
      <c r="AD916" s="1" t="s">
        <v>1941</v>
      </c>
      <c r="AE916" s="1"/>
      <c r="AF916">
        <v>1</v>
      </c>
      <c r="AG916" s="1" t="s">
        <v>2010</v>
      </c>
      <c r="AH916" s="1" t="s">
        <v>2263</v>
      </c>
      <c r="AI916" s="1"/>
      <c r="AJ916" s="1" t="s">
        <v>2265</v>
      </c>
      <c r="AK916" s="1" t="s">
        <v>2010</v>
      </c>
      <c r="AL916" s="1" t="s">
        <v>1160</v>
      </c>
      <c r="AM916" s="1"/>
      <c r="AN916" s="3">
        <v>46237</v>
      </c>
      <c r="AO916" s="1" t="s">
        <v>2451</v>
      </c>
      <c r="AP916" s="1"/>
      <c r="AQ916" s="1" t="s">
        <v>2811</v>
      </c>
      <c r="AR916" s="1" t="s">
        <v>2811</v>
      </c>
      <c r="AS916" s="1" t="s">
        <v>2816</v>
      </c>
      <c r="AT916" s="1" t="s">
        <v>1834</v>
      </c>
      <c r="AU916" s="1" t="s">
        <v>1922</v>
      </c>
      <c r="AV916" s="1" t="s">
        <v>2825</v>
      </c>
      <c r="AW916" s="1"/>
      <c r="AX916" s="1"/>
      <c r="AY916" s="1" t="s">
        <v>2829</v>
      </c>
      <c r="AZ916" s="1" t="s">
        <v>2829</v>
      </c>
      <c r="BA916" s="1" t="s">
        <v>2836</v>
      </c>
      <c r="BB916" s="1" t="s">
        <v>3061</v>
      </c>
      <c r="BC916" s="1"/>
      <c r="BD916">
        <v>14862</v>
      </c>
      <c r="BE916" s="1" t="s">
        <v>2816</v>
      </c>
      <c r="BF916">
        <v>2490</v>
      </c>
      <c r="BG916">
        <v>1</v>
      </c>
      <c r="BH916" s="1" t="s">
        <v>3263</v>
      </c>
    </row>
    <row r="917" spans="1:60">
      <c r="A917" s="8">
        <v>136374</v>
      </c>
      <c r="B917" s="1" t="s">
        <v>2983</v>
      </c>
      <c r="C917" s="1" t="s">
        <v>3096</v>
      </c>
      <c r="D917" s="1" t="s">
        <v>782</v>
      </c>
      <c r="E917">
        <v>1</v>
      </c>
      <c r="F917" s="9" t="s">
        <v>3083</v>
      </c>
      <c r="G917" s="4">
        <v>20555200</v>
      </c>
      <c r="I917" s="14">
        <f t="shared" si="14"/>
        <v>20555200</v>
      </c>
      <c r="N917" s="1" t="s">
        <v>2441</v>
      </c>
      <c r="O917">
        <v>0</v>
      </c>
      <c r="P917" s="3">
        <v>46252</v>
      </c>
      <c r="Q917" s="1" t="s">
        <v>2459</v>
      </c>
      <c r="R917">
        <v>139664</v>
      </c>
      <c r="U917" s="1" t="s">
        <v>1569</v>
      </c>
      <c r="V917">
        <v>0</v>
      </c>
      <c r="W917">
        <v>1</v>
      </c>
      <c r="X917" s="1"/>
      <c r="Y917" s="1" t="s">
        <v>1768</v>
      </c>
      <c r="Z917" s="1" t="s">
        <v>1813</v>
      </c>
      <c r="AA917" s="1" t="s">
        <v>1820</v>
      </c>
      <c r="AB917" s="1" t="s">
        <v>1889</v>
      </c>
      <c r="AC917" s="1" t="s">
        <v>1820</v>
      </c>
      <c r="AD917" s="1" t="s">
        <v>1941</v>
      </c>
      <c r="AE917" s="1"/>
      <c r="AF917">
        <v>1</v>
      </c>
      <c r="AG917" s="1" t="s">
        <v>1569</v>
      </c>
      <c r="AH917" s="1" t="s">
        <v>2263</v>
      </c>
      <c r="AI917" s="1"/>
      <c r="AJ917" s="1" t="s">
        <v>2265</v>
      </c>
      <c r="AK917" s="1" t="s">
        <v>1569</v>
      </c>
      <c r="AL917" s="1" t="s">
        <v>1569</v>
      </c>
      <c r="AM917" s="1"/>
      <c r="AN917" s="3">
        <v>46252</v>
      </c>
      <c r="AO917" s="1" t="s">
        <v>2451</v>
      </c>
      <c r="AP917" s="1"/>
      <c r="AQ917" s="1" t="s">
        <v>2811</v>
      </c>
      <c r="AR917" s="1" t="s">
        <v>2811</v>
      </c>
      <c r="AS917" s="1" t="s">
        <v>2824</v>
      </c>
      <c r="AT917" s="1" t="s">
        <v>1889</v>
      </c>
      <c r="AU917" s="1" t="s">
        <v>1820</v>
      </c>
      <c r="AV917" s="1" t="s">
        <v>2825</v>
      </c>
      <c r="AW917" s="1"/>
      <c r="AX917" s="1"/>
      <c r="AY917" s="1" t="s">
        <v>2829</v>
      </c>
      <c r="AZ917" s="1" t="s">
        <v>2829</v>
      </c>
      <c r="BA917" s="1" t="s">
        <v>2836</v>
      </c>
      <c r="BB917" s="1" t="s">
        <v>3070</v>
      </c>
      <c r="BC917" s="1"/>
      <c r="BD917">
        <v>14862</v>
      </c>
      <c r="BE917" s="1" t="s">
        <v>2824</v>
      </c>
      <c r="BF917">
        <v>5892</v>
      </c>
      <c r="BG917">
        <v>1</v>
      </c>
      <c r="BH917" s="1" t="s">
        <v>2459</v>
      </c>
    </row>
    <row r="918" spans="1:60">
      <c r="A918" s="8">
        <v>136460</v>
      </c>
      <c r="B918" s="1" t="s">
        <v>2841</v>
      </c>
      <c r="C918" s="1" t="s">
        <v>3147</v>
      </c>
      <c r="D918" s="1" t="s">
        <v>916</v>
      </c>
      <c r="E918">
        <v>1</v>
      </c>
      <c r="F918" s="9" t="s">
        <v>3084</v>
      </c>
      <c r="G918" s="4">
        <v>21799800</v>
      </c>
      <c r="I918" s="14">
        <f t="shared" si="14"/>
        <v>21799800</v>
      </c>
      <c r="N918" s="1" t="s">
        <v>2441</v>
      </c>
      <c r="O918">
        <v>0</v>
      </c>
      <c r="P918" s="3">
        <v>46258</v>
      </c>
      <c r="Q918" s="1" t="s">
        <v>2465</v>
      </c>
      <c r="R918">
        <v>139661</v>
      </c>
      <c r="U918" s="1" t="s">
        <v>1671</v>
      </c>
      <c r="V918">
        <v>20</v>
      </c>
      <c r="W918">
        <v>1</v>
      </c>
      <c r="X918" s="1"/>
      <c r="Y918" s="1" t="s">
        <v>1768</v>
      </c>
      <c r="Z918" s="1" t="s">
        <v>1813</v>
      </c>
      <c r="AA918" s="1" t="s">
        <v>1815</v>
      </c>
      <c r="AB918" s="1" t="s">
        <v>1824</v>
      </c>
      <c r="AC918" s="1" t="s">
        <v>1919</v>
      </c>
      <c r="AD918" s="1" t="s">
        <v>1941</v>
      </c>
      <c r="AE918" s="1"/>
      <c r="AF918">
        <v>1</v>
      </c>
      <c r="AG918" s="1" t="s">
        <v>2203</v>
      </c>
      <c r="AH918" s="1" t="s">
        <v>2263</v>
      </c>
      <c r="AI918" s="1"/>
      <c r="AJ918" s="1" t="s">
        <v>2264</v>
      </c>
      <c r="AK918" s="1" t="s">
        <v>2203</v>
      </c>
      <c r="AL918" s="1" t="s">
        <v>1671</v>
      </c>
      <c r="AM918" s="1" t="s">
        <v>2444</v>
      </c>
      <c r="AN918" s="3">
        <v>46258</v>
      </c>
      <c r="AO918" s="1" t="s">
        <v>2451</v>
      </c>
      <c r="AP918" s="1" t="s">
        <v>2748</v>
      </c>
      <c r="AQ918" s="1" t="s">
        <v>2811</v>
      </c>
      <c r="AR918" s="1" t="s">
        <v>2811</v>
      </c>
      <c r="AS918" s="1" t="s">
        <v>2816</v>
      </c>
      <c r="AT918" s="1" t="s">
        <v>1824</v>
      </c>
      <c r="AU918" s="1" t="s">
        <v>1919</v>
      </c>
      <c r="AV918" s="1" t="s">
        <v>2825</v>
      </c>
      <c r="AW918" s="1"/>
      <c r="AX918" s="1"/>
      <c r="AY918" s="1" t="s">
        <v>2829</v>
      </c>
      <c r="AZ918" s="1" t="s">
        <v>2829</v>
      </c>
      <c r="BA918" s="1" t="s">
        <v>2835</v>
      </c>
      <c r="BB918" s="1" t="s">
        <v>3059</v>
      </c>
      <c r="BC918" s="1"/>
      <c r="BD918">
        <v>11530</v>
      </c>
      <c r="BE918" s="1" t="s">
        <v>2816</v>
      </c>
      <c r="BF918">
        <v>2490</v>
      </c>
      <c r="BG918">
        <v>1</v>
      </c>
      <c r="BH918" s="1" t="s">
        <v>2458</v>
      </c>
    </row>
    <row r="919" spans="1:60">
      <c r="A919" s="8">
        <v>136097</v>
      </c>
      <c r="B919" s="1" t="s">
        <v>2855</v>
      </c>
      <c r="C919" s="1" t="s">
        <v>3096</v>
      </c>
      <c r="D919" s="1" t="s">
        <v>125</v>
      </c>
      <c r="E919">
        <v>1</v>
      </c>
      <c r="F919" s="9" t="s">
        <v>3083</v>
      </c>
      <c r="G919" s="4">
        <v>21870000</v>
      </c>
      <c r="I919" s="14">
        <f t="shared" si="14"/>
        <v>21870000</v>
      </c>
      <c r="N919" s="1" t="s">
        <v>2441</v>
      </c>
      <c r="O919">
        <v>0</v>
      </c>
      <c r="P919" s="3">
        <v>46237</v>
      </c>
      <c r="Q919" s="1" t="s">
        <v>2445</v>
      </c>
      <c r="R919">
        <v>139278</v>
      </c>
      <c r="U919" s="1" t="s">
        <v>1111</v>
      </c>
      <c r="V919">
        <v>0</v>
      </c>
      <c r="W919">
        <v>1</v>
      </c>
      <c r="X919" s="1"/>
      <c r="Y919" s="1" t="s">
        <v>1768</v>
      </c>
      <c r="Z919" s="1" t="s">
        <v>1813</v>
      </c>
      <c r="AA919" s="1" t="s">
        <v>1815</v>
      </c>
      <c r="AB919" s="1" t="s">
        <v>1834</v>
      </c>
      <c r="AC919" s="1" t="s">
        <v>1922</v>
      </c>
      <c r="AD919" s="1" t="s">
        <v>1941</v>
      </c>
      <c r="AE919" s="1"/>
      <c r="AF919">
        <v>1</v>
      </c>
      <c r="AG919" s="1" t="s">
        <v>1111</v>
      </c>
      <c r="AH919" s="1" t="s">
        <v>2263</v>
      </c>
      <c r="AI919" s="1"/>
      <c r="AJ919" s="1" t="s">
        <v>2265</v>
      </c>
      <c r="AK919" s="1" t="s">
        <v>1111</v>
      </c>
      <c r="AL919" s="1" t="s">
        <v>1111</v>
      </c>
      <c r="AM919" s="1"/>
      <c r="AN919" s="3">
        <v>46237</v>
      </c>
      <c r="AO919" s="1" t="s">
        <v>2451</v>
      </c>
      <c r="AP919" s="1"/>
      <c r="AQ919" s="1" t="s">
        <v>2811</v>
      </c>
      <c r="AR919" s="1" t="s">
        <v>2811</v>
      </c>
      <c r="AS919" s="1" t="s">
        <v>2816</v>
      </c>
      <c r="AT919" s="1" t="s">
        <v>1834</v>
      </c>
      <c r="AU919" s="1" t="s">
        <v>1922</v>
      </c>
      <c r="AV919" s="1" t="s">
        <v>2825</v>
      </c>
      <c r="AW919" s="1"/>
      <c r="AX919" s="1"/>
      <c r="AY919" s="1" t="s">
        <v>2829</v>
      </c>
      <c r="AZ919" s="1" t="s">
        <v>2829</v>
      </c>
      <c r="BA919" s="1" t="s">
        <v>2836</v>
      </c>
      <c r="BB919" s="1" t="s">
        <v>3061</v>
      </c>
      <c r="BC919" s="1"/>
      <c r="BD919">
        <v>14862</v>
      </c>
      <c r="BE919" s="1" t="s">
        <v>2816</v>
      </c>
      <c r="BF919">
        <v>723</v>
      </c>
      <c r="BG919">
        <v>1</v>
      </c>
      <c r="BH919" s="1" t="s">
        <v>3259</v>
      </c>
    </row>
    <row r="920" spans="1:60">
      <c r="A920" s="8">
        <v>136142</v>
      </c>
      <c r="B920" s="1" t="s">
        <v>2841</v>
      </c>
      <c r="C920" s="1" t="s">
        <v>3096</v>
      </c>
      <c r="D920" s="1" t="s">
        <v>175</v>
      </c>
      <c r="E920">
        <v>1</v>
      </c>
      <c r="F920" s="9" t="s">
        <v>3083</v>
      </c>
      <c r="G920" s="4">
        <v>22242003.333330002</v>
      </c>
      <c r="I920" s="14">
        <f t="shared" si="14"/>
        <v>22242003.333330002</v>
      </c>
      <c r="N920" s="1" t="s">
        <v>2441</v>
      </c>
      <c r="O920">
        <v>0</v>
      </c>
      <c r="P920" s="3">
        <v>46237</v>
      </c>
      <c r="Q920" s="1" t="s">
        <v>2445</v>
      </c>
      <c r="R920">
        <v>139185</v>
      </c>
      <c r="U920" s="1" t="s">
        <v>1153</v>
      </c>
      <c r="V920">
        <v>20</v>
      </c>
      <c r="W920">
        <v>1</v>
      </c>
      <c r="X920" s="1"/>
      <c r="Y920" s="1" t="s">
        <v>1768</v>
      </c>
      <c r="Z920" s="1" t="s">
        <v>1813</v>
      </c>
      <c r="AA920" s="1" t="s">
        <v>1815</v>
      </c>
      <c r="AB920" s="1" t="s">
        <v>1840</v>
      </c>
      <c r="AC920" s="1" t="s">
        <v>1922</v>
      </c>
      <c r="AD920" s="1" t="s">
        <v>1941</v>
      </c>
      <c r="AE920" s="1"/>
      <c r="AF920">
        <v>1</v>
      </c>
      <c r="AG920" s="1" t="s">
        <v>2003</v>
      </c>
      <c r="AH920" s="1" t="s">
        <v>2263</v>
      </c>
      <c r="AI920" s="1"/>
      <c r="AJ920" s="1" t="s">
        <v>2265</v>
      </c>
      <c r="AK920" s="1" t="s">
        <v>2003</v>
      </c>
      <c r="AL920" s="1" t="s">
        <v>1153</v>
      </c>
      <c r="AM920" s="1"/>
      <c r="AN920" s="3">
        <v>46237</v>
      </c>
      <c r="AO920" s="1" t="s">
        <v>2451</v>
      </c>
      <c r="AP920" s="1"/>
      <c r="AQ920" s="1" t="s">
        <v>2811</v>
      </c>
      <c r="AR920" s="1" t="s">
        <v>2811</v>
      </c>
      <c r="AS920" s="1" t="s">
        <v>2815</v>
      </c>
      <c r="AT920" s="1" t="s">
        <v>1840</v>
      </c>
      <c r="AU920" s="1" t="s">
        <v>1922</v>
      </c>
      <c r="AV920" s="1" t="s">
        <v>2825</v>
      </c>
      <c r="AW920" s="1"/>
      <c r="AX920" s="1"/>
      <c r="AY920" s="1" t="s">
        <v>2829</v>
      </c>
      <c r="AZ920" s="1" t="s">
        <v>2829</v>
      </c>
      <c r="BA920" s="1" t="s">
        <v>2836</v>
      </c>
      <c r="BB920" s="1" t="s">
        <v>3061</v>
      </c>
      <c r="BC920" s="1"/>
      <c r="BD920">
        <v>14862</v>
      </c>
      <c r="BE920" s="1" t="s">
        <v>2815</v>
      </c>
      <c r="BF920">
        <v>2490</v>
      </c>
      <c r="BG920">
        <v>1</v>
      </c>
      <c r="BH920" s="1" t="s">
        <v>3263</v>
      </c>
    </row>
    <row r="921" spans="1:60">
      <c r="A921" s="8">
        <v>136099</v>
      </c>
      <c r="B921" s="1" t="s">
        <v>2855</v>
      </c>
      <c r="C921" s="1" t="s">
        <v>3096</v>
      </c>
      <c r="D921" s="1" t="s">
        <v>127</v>
      </c>
      <c r="E921">
        <v>1</v>
      </c>
      <c r="F921" s="9" t="s">
        <v>3083</v>
      </c>
      <c r="G921" s="4">
        <v>22422000</v>
      </c>
      <c r="I921" s="14">
        <f t="shared" si="14"/>
        <v>22422000</v>
      </c>
      <c r="N921" s="1" t="s">
        <v>2441</v>
      </c>
      <c r="O921">
        <v>0</v>
      </c>
      <c r="P921" s="3">
        <v>46237</v>
      </c>
      <c r="Q921" s="1" t="s">
        <v>2445</v>
      </c>
      <c r="R921">
        <v>139276</v>
      </c>
      <c r="U921" s="1" t="s">
        <v>1113</v>
      </c>
      <c r="V921">
        <v>20</v>
      </c>
      <c r="W921">
        <v>1</v>
      </c>
      <c r="X921" s="1"/>
      <c r="Y921" s="1" t="s">
        <v>1768</v>
      </c>
      <c r="Z921" s="1" t="s">
        <v>1813</v>
      </c>
      <c r="AA921" s="1" t="s">
        <v>1815</v>
      </c>
      <c r="AB921" s="1" t="s">
        <v>1834</v>
      </c>
      <c r="AC921" s="1" t="s">
        <v>1922</v>
      </c>
      <c r="AD921" s="1" t="s">
        <v>1941</v>
      </c>
      <c r="AE921" s="1"/>
      <c r="AF921">
        <v>1</v>
      </c>
      <c r="AG921" s="1" t="s">
        <v>1981</v>
      </c>
      <c r="AH921" s="1" t="s">
        <v>2263</v>
      </c>
      <c r="AI921" s="1"/>
      <c r="AJ921" s="1" t="s">
        <v>2265</v>
      </c>
      <c r="AK921" s="1" t="s">
        <v>1981</v>
      </c>
      <c r="AL921" s="1" t="s">
        <v>1113</v>
      </c>
      <c r="AM921" s="1"/>
      <c r="AN921" s="3">
        <v>46237</v>
      </c>
      <c r="AO921" s="1" t="s">
        <v>2451</v>
      </c>
      <c r="AP921" s="1"/>
      <c r="AQ921" s="1" t="s">
        <v>2811</v>
      </c>
      <c r="AR921" s="1" t="s">
        <v>2811</v>
      </c>
      <c r="AS921" s="1" t="s">
        <v>2816</v>
      </c>
      <c r="AT921" s="1" t="s">
        <v>1834</v>
      </c>
      <c r="AU921" s="1" t="s">
        <v>1922</v>
      </c>
      <c r="AV921" s="1" t="s">
        <v>2825</v>
      </c>
      <c r="AW921" s="1"/>
      <c r="AX921" s="1"/>
      <c r="AY921" s="1" t="s">
        <v>2829</v>
      </c>
      <c r="AZ921" s="1" t="s">
        <v>2829</v>
      </c>
      <c r="BA921" s="1" t="s">
        <v>2836</v>
      </c>
      <c r="BB921" s="1" t="s">
        <v>3061</v>
      </c>
      <c r="BC921" s="1"/>
      <c r="BD921">
        <v>14862</v>
      </c>
      <c r="BE921" s="1" t="s">
        <v>2816</v>
      </c>
      <c r="BF921">
        <v>723</v>
      </c>
      <c r="BG921">
        <v>1</v>
      </c>
      <c r="BH921" s="1" t="s">
        <v>3259</v>
      </c>
    </row>
    <row r="922" spans="1:60">
      <c r="A922" s="8">
        <v>136167</v>
      </c>
      <c r="B922" s="1" t="s">
        <v>2840</v>
      </c>
      <c r="C922" s="1" t="s">
        <v>3115</v>
      </c>
      <c r="D922" s="1" t="s">
        <v>204</v>
      </c>
      <c r="E922">
        <v>1</v>
      </c>
      <c r="F922" s="9" t="s">
        <v>3083</v>
      </c>
      <c r="G922" s="4">
        <v>22524405.699999999</v>
      </c>
      <c r="I922" s="14">
        <f t="shared" si="14"/>
        <v>22524405.699999999</v>
      </c>
      <c r="N922" s="1" t="s">
        <v>2441</v>
      </c>
      <c r="O922">
        <v>0</v>
      </c>
      <c r="P922" s="3">
        <v>46238</v>
      </c>
      <c r="Q922" s="1" t="s">
        <v>2448</v>
      </c>
      <c r="R922">
        <v>139380</v>
      </c>
      <c r="U922" s="1" t="s">
        <v>1179</v>
      </c>
      <c r="V922">
        <v>0</v>
      </c>
      <c r="W922">
        <v>1</v>
      </c>
      <c r="X922" s="1"/>
      <c r="Y922" s="1" t="s">
        <v>1780</v>
      </c>
      <c r="Z922" s="1" t="s">
        <v>1813</v>
      </c>
      <c r="AA922" s="1" t="s">
        <v>1815</v>
      </c>
      <c r="AB922" s="1" t="s">
        <v>1839</v>
      </c>
      <c r="AC922" s="1" t="s">
        <v>1918</v>
      </c>
      <c r="AD922" s="1" t="s">
        <v>1941</v>
      </c>
      <c r="AE922" s="1"/>
      <c r="AF922">
        <v>1</v>
      </c>
      <c r="AG922" s="1" t="s">
        <v>1179</v>
      </c>
      <c r="AH922" s="1" t="s">
        <v>2263</v>
      </c>
      <c r="AI922" s="1"/>
      <c r="AJ922" s="1" t="s">
        <v>2264</v>
      </c>
      <c r="AK922" s="1" t="s">
        <v>1179</v>
      </c>
      <c r="AL922" s="1" t="s">
        <v>1179</v>
      </c>
      <c r="AM922" s="1"/>
      <c r="AN922" s="3">
        <v>46238</v>
      </c>
      <c r="AO922" s="1" t="s">
        <v>2451</v>
      </c>
      <c r="AP922" s="1" t="s">
        <v>2509</v>
      </c>
      <c r="AQ922" s="1" t="s">
        <v>2811</v>
      </c>
      <c r="AR922" s="1" t="s">
        <v>2811</v>
      </c>
      <c r="AS922" s="1" t="s">
        <v>2815</v>
      </c>
      <c r="AT922" s="1" t="s">
        <v>1839</v>
      </c>
      <c r="AU922" s="1" t="s">
        <v>1918</v>
      </c>
      <c r="AV922" s="1" t="s">
        <v>2825</v>
      </c>
      <c r="AW922" s="1"/>
      <c r="AX922" s="1"/>
      <c r="AY922" s="1" t="s">
        <v>2829</v>
      </c>
      <c r="AZ922" s="1" t="s">
        <v>2829</v>
      </c>
      <c r="BA922" s="1" t="s">
        <v>2835</v>
      </c>
      <c r="BB922" s="1" t="s">
        <v>3059</v>
      </c>
      <c r="BC922" s="1"/>
      <c r="BD922">
        <v>1533</v>
      </c>
      <c r="BE922" s="1" t="s">
        <v>2815</v>
      </c>
      <c r="BF922">
        <v>4038</v>
      </c>
      <c r="BG922">
        <v>1</v>
      </c>
      <c r="BH922" s="1" t="s">
        <v>2445</v>
      </c>
    </row>
    <row r="923" spans="1:60">
      <c r="A923" s="8">
        <v>136132</v>
      </c>
      <c r="B923" s="1" t="s">
        <v>2841</v>
      </c>
      <c r="C923" s="1" t="s">
        <v>3096</v>
      </c>
      <c r="D923" s="1" t="s">
        <v>165</v>
      </c>
      <c r="E923">
        <v>1</v>
      </c>
      <c r="F923" s="9" t="s">
        <v>3083</v>
      </c>
      <c r="G923" s="4">
        <v>24057000</v>
      </c>
      <c r="I923" s="14">
        <f t="shared" si="14"/>
        <v>24057000</v>
      </c>
      <c r="N923" s="1" t="s">
        <v>2441</v>
      </c>
      <c r="O923">
        <v>0</v>
      </c>
      <c r="P923" s="3">
        <v>46237</v>
      </c>
      <c r="Q923" s="1" t="s">
        <v>2445</v>
      </c>
      <c r="R923">
        <v>139194</v>
      </c>
      <c r="U923" s="1" t="s">
        <v>1144</v>
      </c>
      <c r="V923">
        <v>0</v>
      </c>
      <c r="W923">
        <v>1</v>
      </c>
      <c r="X923" s="1"/>
      <c r="Y923" s="1" t="s">
        <v>1768</v>
      </c>
      <c r="Z923" s="1" t="s">
        <v>1813</v>
      </c>
      <c r="AA923" s="1" t="s">
        <v>1815</v>
      </c>
      <c r="AB923" s="1" t="s">
        <v>1834</v>
      </c>
      <c r="AC923" s="1" t="s">
        <v>1922</v>
      </c>
      <c r="AD923" s="1" t="s">
        <v>1941</v>
      </c>
      <c r="AE923" s="1"/>
      <c r="AF923">
        <v>1</v>
      </c>
      <c r="AG923" s="1" t="s">
        <v>1144</v>
      </c>
      <c r="AH923" s="1" t="s">
        <v>2263</v>
      </c>
      <c r="AI923" s="1"/>
      <c r="AJ923" s="1" t="s">
        <v>2265</v>
      </c>
      <c r="AK923" s="1" t="s">
        <v>1144</v>
      </c>
      <c r="AL923" s="1" t="s">
        <v>1144</v>
      </c>
      <c r="AM923" s="1"/>
      <c r="AN923" s="3">
        <v>46237</v>
      </c>
      <c r="AO923" s="1" t="s">
        <v>2451</v>
      </c>
      <c r="AP923" s="1"/>
      <c r="AQ923" s="1" t="s">
        <v>2811</v>
      </c>
      <c r="AR923" s="1" t="s">
        <v>2811</v>
      </c>
      <c r="AS923" s="1" t="s">
        <v>2816</v>
      </c>
      <c r="AT923" s="1" t="s">
        <v>1834</v>
      </c>
      <c r="AU923" s="1" t="s">
        <v>1922</v>
      </c>
      <c r="AV923" s="1" t="s">
        <v>2825</v>
      </c>
      <c r="AW923" s="1"/>
      <c r="AX923" s="1"/>
      <c r="AY923" s="1" t="s">
        <v>2829</v>
      </c>
      <c r="AZ923" s="1" t="s">
        <v>2829</v>
      </c>
      <c r="BA923" s="1" t="s">
        <v>2836</v>
      </c>
      <c r="BB923" s="1" t="s">
        <v>3061</v>
      </c>
      <c r="BC923" s="1"/>
      <c r="BD923">
        <v>14862</v>
      </c>
      <c r="BE923" s="1" t="s">
        <v>2816</v>
      </c>
      <c r="BF923">
        <v>2490</v>
      </c>
      <c r="BG923">
        <v>1</v>
      </c>
      <c r="BH923" s="1" t="s">
        <v>3263</v>
      </c>
    </row>
    <row r="924" spans="1:60">
      <c r="A924" s="8">
        <v>136277</v>
      </c>
      <c r="B924" s="1" t="s">
        <v>2934</v>
      </c>
      <c r="C924" s="1" t="s">
        <v>3177</v>
      </c>
      <c r="D924" s="1" t="s">
        <v>627</v>
      </c>
      <c r="E924">
        <v>1</v>
      </c>
      <c r="F924" s="9" t="s">
        <v>3083</v>
      </c>
      <c r="G924" s="4">
        <v>25000000</v>
      </c>
      <c r="I924" s="14">
        <f t="shared" si="14"/>
        <v>25000000</v>
      </c>
      <c r="N924" s="1" t="s">
        <v>2441</v>
      </c>
      <c r="O924">
        <v>0</v>
      </c>
      <c r="P924" s="3">
        <v>46246</v>
      </c>
      <c r="Q924" s="1" t="s">
        <v>2446</v>
      </c>
      <c r="R924">
        <v>139543</v>
      </c>
      <c r="U924" s="1" t="s">
        <v>1452</v>
      </c>
      <c r="V924">
        <v>20</v>
      </c>
      <c r="W924">
        <v>1</v>
      </c>
      <c r="X924" s="1"/>
      <c r="Y924" s="1" t="s">
        <v>1773</v>
      </c>
      <c r="Z924" s="1" t="s">
        <v>1813</v>
      </c>
      <c r="AA924" s="1" t="s">
        <v>1816</v>
      </c>
      <c r="AB924" s="1" t="s">
        <v>1888</v>
      </c>
      <c r="AC924" s="1" t="s">
        <v>1816</v>
      </c>
      <c r="AD924" s="1" t="s">
        <v>1941</v>
      </c>
      <c r="AE924" s="1"/>
      <c r="AF924">
        <v>1</v>
      </c>
      <c r="AG924" s="1" t="s">
        <v>1480</v>
      </c>
      <c r="AH924" s="1" t="s">
        <v>2263</v>
      </c>
      <c r="AI924" s="1"/>
      <c r="AJ924" s="1" t="s">
        <v>2265</v>
      </c>
      <c r="AK924" s="1" t="s">
        <v>2317</v>
      </c>
      <c r="AL924" s="1" t="s">
        <v>2406</v>
      </c>
      <c r="AM924" s="1"/>
      <c r="AN924" s="3">
        <v>46246</v>
      </c>
      <c r="AO924" s="1" t="s">
        <v>2451</v>
      </c>
      <c r="AP924" s="1" t="s">
        <v>2603</v>
      </c>
      <c r="AQ924" s="1" t="s">
        <v>2811</v>
      </c>
      <c r="AR924" s="1" t="s">
        <v>2811</v>
      </c>
      <c r="AS924" s="1" t="s">
        <v>2817</v>
      </c>
      <c r="AT924" s="1" t="s">
        <v>1888</v>
      </c>
      <c r="AU924" s="1" t="s">
        <v>1816</v>
      </c>
      <c r="AV924" s="1" t="s">
        <v>2825</v>
      </c>
      <c r="AW924" s="1"/>
      <c r="AX924" s="1"/>
      <c r="AY924" s="1" t="s">
        <v>2829</v>
      </c>
      <c r="AZ924" s="1" t="s">
        <v>2829</v>
      </c>
      <c r="BA924" s="1" t="s">
        <v>2836</v>
      </c>
      <c r="BB924" s="1" t="s">
        <v>3060</v>
      </c>
      <c r="BC924" s="1"/>
      <c r="BD924">
        <v>6991</v>
      </c>
      <c r="BE924" s="1" t="s">
        <v>2817</v>
      </c>
      <c r="BF924">
        <v>127</v>
      </c>
      <c r="BG924">
        <v>1</v>
      </c>
      <c r="BH924" s="1" t="s">
        <v>2455</v>
      </c>
    </row>
    <row r="925" spans="1:60">
      <c r="A925" s="8">
        <v>136277</v>
      </c>
      <c r="B925" s="1" t="s">
        <v>2934</v>
      </c>
      <c r="C925" s="1" t="s">
        <v>3177</v>
      </c>
      <c r="D925" s="1" t="s">
        <v>628</v>
      </c>
      <c r="E925">
        <v>1</v>
      </c>
      <c r="F925" s="9" t="s">
        <v>3083</v>
      </c>
      <c r="G925" s="4">
        <v>25000000</v>
      </c>
      <c r="I925" s="14">
        <f t="shared" si="14"/>
        <v>25000000</v>
      </c>
      <c r="N925" s="1" t="s">
        <v>2441</v>
      </c>
      <c r="O925">
        <v>0</v>
      </c>
      <c r="P925" s="3">
        <v>46246</v>
      </c>
      <c r="Q925" s="1" t="s">
        <v>2446</v>
      </c>
      <c r="R925">
        <v>139543</v>
      </c>
      <c r="U925" s="1" t="s">
        <v>1452</v>
      </c>
      <c r="V925">
        <v>20</v>
      </c>
      <c r="W925">
        <v>2</v>
      </c>
      <c r="X925" s="1"/>
      <c r="Y925" s="1" t="s">
        <v>1773</v>
      </c>
      <c r="Z925" s="1" t="s">
        <v>1813</v>
      </c>
      <c r="AA925" s="1" t="s">
        <v>1816</v>
      </c>
      <c r="AB925" s="1" t="s">
        <v>1888</v>
      </c>
      <c r="AC925" s="1" t="s">
        <v>1816</v>
      </c>
      <c r="AD925" s="1" t="s">
        <v>1941</v>
      </c>
      <c r="AE925" s="1"/>
      <c r="AF925">
        <v>1</v>
      </c>
      <c r="AG925" s="1" t="s">
        <v>1480</v>
      </c>
      <c r="AH925" s="1" t="s">
        <v>2263</v>
      </c>
      <c r="AI925" s="1"/>
      <c r="AJ925" s="1" t="s">
        <v>2265</v>
      </c>
      <c r="AK925" s="1" t="s">
        <v>2317</v>
      </c>
      <c r="AL925" s="1" t="s">
        <v>2406</v>
      </c>
      <c r="AM925" s="1"/>
      <c r="AN925" s="3">
        <v>46246</v>
      </c>
      <c r="AO925" s="1" t="s">
        <v>2451</v>
      </c>
      <c r="AP925" s="1" t="s">
        <v>2603</v>
      </c>
      <c r="AQ925" s="1" t="s">
        <v>2811</v>
      </c>
      <c r="AR925" s="1" t="s">
        <v>2811</v>
      </c>
      <c r="AS925" s="1" t="s">
        <v>2817</v>
      </c>
      <c r="AT925" s="1" t="s">
        <v>1888</v>
      </c>
      <c r="AU925" s="1" t="s">
        <v>1816</v>
      </c>
      <c r="AV925" s="1" t="s">
        <v>2825</v>
      </c>
      <c r="AW925" s="1"/>
      <c r="AX925" s="1"/>
      <c r="AY925" s="1" t="s">
        <v>2829</v>
      </c>
      <c r="AZ925" s="1" t="s">
        <v>2829</v>
      </c>
      <c r="BA925" s="1" t="s">
        <v>2836</v>
      </c>
      <c r="BB925" s="1" t="s">
        <v>3060</v>
      </c>
      <c r="BC925" s="1"/>
      <c r="BD925">
        <v>6991</v>
      </c>
      <c r="BE925" s="1" t="s">
        <v>2817</v>
      </c>
      <c r="BF925">
        <v>127</v>
      </c>
      <c r="BG925">
        <v>2</v>
      </c>
      <c r="BH925" s="1" t="s">
        <v>2455</v>
      </c>
    </row>
    <row r="926" spans="1:60">
      <c r="A926" s="8">
        <v>136277</v>
      </c>
      <c r="B926" s="1" t="s">
        <v>2934</v>
      </c>
      <c r="C926" s="1" t="s">
        <v>3177</v>
      </c>
      <c r="D926" s="1" t="s">
        <v>629</v>
      </c>
      <c r="E926">
        <v>1</v>
      </c>
      <c r="F926" s="9" t="s">
        <v>3083</v>
      </c>
      <c r="G926" s="4">
        <v>25000000</v>
      </c>
      <c r="I926" s="14">
        <f t="shared" si="14"/>
        <v>25000000</v>
      </c>
      <c r="N926" s="1" t="s">
        <v>2441</v>
      </c>
      <c r="O926">
        <v>0</v>
      </c>
      <c r="P926" s="3">
        <v>46246</v>
      </c>
      <c r="Q926" s="1" t="s">
        <v>2446</v>
      </c>
      <c r="R926">
        <v>139543</v>
      </c>
      <c r="U926" s="1" t="s">
        <v>1452</v>
      </c>
      <c r="V926">
        <v>20</v>
      </c>
      <c r="W926">
        <v>3</v>
      </c>
      <c r="X926" s="1"/>
      <c r="Y926" s="1" t="s">
        <v>1773</v>
      </c>
      <c r="Z926" s="1" t="s">
        <v>1813</v>
      </c>
      <c r="AA926" s="1" t="s">
        <v>1816</v>
      </c>
      <c r="AB926" s="1" t="s">
        <v>1888</v>
      </c>
      <c r="AC926" s="1" t="s">
        <v>1816</v>
      </c>
      <c r="AD926" s="1" t="s">
        <v>1941</v>
      </c>
      <c r="AE926" s="1"/>
      <c r="AF926">
        <v>1</v>
      </c>
      <c r="AG926" s="1" t="s">
        <v>1480</v>
      </c>
      <c r="AH926" s="1" t="s">
        <v>2263</v>
      </c>
      <c r="AI926" s="1"/>
      <c r="AJ926" s="1" t="s">
        <v>2265</v>
      </c>
      <c r="AK926" s="1" t="s">
        <v>2317</v>
      </c>
      <c r="AL926" s="1" t="s">
        <v>2406</v>
      </c>
      <c r="AM926" s="1"/>
      <c r="AN926" s="3">
        <v>46246</v>
      </c>
      <c r="AO926" s="1" t="s">
        <v>2451</v>
      </c>
      <c r="AP926" s="1" t="s">
        <v>2603</v>
      </c>
      <c r="AQ926" s="1" t="s">
        <v>2811</v>
      </c>
      <c r="AR926" s="1" t="s">
        <v>2811</v>
      </c>
      <c r="AS926" s="1" t="s">
        <v>2817</v>
      </c>
      <c r="AT926" s="1" t="s">
        <v>1888</v>
      </c>
      <c r="AU926" s="1" t="s">
        <v>1816</v>
      </c>
      <c r="AV926" s="1" t="s">
        <v>2825</v>
      </c>
      <c r="AW926" s="1"/>
      <c r="AX926" s="1"/>
      <c r="AY926" s="1" t="s">
        <v>2829</v>
      </c>
      <c r="AZ926" s="1" t="s">
        <v>2829</v>
      </c>
      <c r="BA926" s="1" t="s">
        <v>2836</v>
      </c>
      <c r="BB926" s="1" t="s">
        <v>3060</v>
      </c>
      <c r="BC926" s="1"/>
      <c r="BD926">
        <v>6991</v>
      </c>
      <c r="BE926" s="1" t="s">
        <v>2817</v>
      </c>
      <c r="BF926">
        <v>127</v>
      </c>
      <c r="BG926">
        <v>3</v>
      </c>
      <c r="BH926" s="1" t="s">
        <v>2455</v>
      </c>
    </row>
    <row r="927" spans="1:60">
      <c r="A927" s="8">
        <v>136277</v>
      </c>
      <c r="B927" s="1" t="s">
        <v>2934</v>
      </c>
      <c r="C927" s="1" t="s">
        <v>3177</v>
      </c>
      <c r="D927" s="1" t="s">
        <v>630</v>
      </c>
      <c r="E927">
        <v>1</v>
      </c>
      <c r="F927" s="9" t="s">
        <v>3083</v>
      </c>
      <c r="G927" s="4">
        <v>25000000</v>
      </c>
      <c r="I927" s="14">
        <f t="shared" si="14"/>
        <v>25000000</v>
      </c>
      <c r="N927" s="1" t="s">
        <v>2441</v>
      </c>
      <c r="O927">
        <v>0</v>
      </c>
      <c r="P927" s="3">
        <v>46246</v>
      </c>
      <c r="Q927" s="1" t="s">
        <v>2446</v>
      </c>
      <c r="R927">
        <v>139543</v>
      </c>
      <c r="U927" s="1" t="s">
        <v>1452</v>
      </c>
      <c r="V927">
        <v>20</v>
      </c>
      <c r="W927">
        <v>4</v>
      </c>
      <c r="X927" s="1"/>
      <c r="Y927" s="1" t="s">
        <v>1773</v>
      </c>
      <c r="Z927" s="1" t="s">
        <v>1813</v>
      </c>
      <c r="AA927" s="1" t="s">
        <v>1816</v>
      </c>
      <c r="AB927" s="1" t="s">
        <v>1888</v>
      </c>
      <c r="AC927" s="1" t="s">
        <v>1816</v>
      </c>
      <c r="AD927" s="1" t="s">
        <v>1941</v>
      </c>
      <c r="AE927" s="1"/>
      <c r="AF927">
        <v>1</v>
      </c>
      <c r="AG927" s="1" t="s">
        <v>1480</v>
      </c>
      <c r="AH927" s="1" t="s">
        <v>2263</v>
      </c>
      <c r="AI927" s="1"/>
      <c r="AJ927" s="1" t="s">
        <v>2265</v>
      </c>
      <c r="AK927" s="1" t="s">
        <v>2317</v>
      </c>
      <c r="AL927" s="1" t="s">
        <v>2406</v>
      </c>
      <c r="AM927" s="1"/>
      <c r="AN927" s="3">
        <v>46246</v>
      </c>
      <c r="AO927" s="1" t="s">
        <v>2451</v>
      </c>
      <c r="AP927" s="1" t="s">
        <v>2603</v>
      </c>
      <c r="AQ927" s="1" t="s">
        <v>2811</v>
      </c>
      <c r="AR927" s="1" t="s">
        <v>2811</v>
      </c>
      <c r="AS927" s="1" t="s">
        <v>2817</v>
      </c>
      <c r="AT927" s="1" t="s">
        <v>1888</v>
      </c>
      <c r="AU927" s="1" t="s">
        <v>1816</v>
      </c>
      <c r="AV927" s="1" t="s">
        <v>2825</v>
      </c>
      <c r="AW927" s="1"/>
      <c r="AX927" s="1"/>
      <c r="AY927" s="1" t="s">
        <v>2829</v>
      </c>
      <c r="AZ927" s="1" t="s">
        <v>2829</v>
      </c>
      <c r="BA927" s="1" t="s">
        <v>2836</v>
      </c>
      <c r="BB927" s="1" t="s">
        <v>3060</v>
      </c>
      <c r="BC927" s="1"/>
      <c r="BD927">
        <v>6991</v>
      </c>
      <c r="BE927" s="1" t="s">
        <v>2817</v>
      </c>
      <c r="BF927">
        <v>127</v>
      </c>
      <c r="BG927">
        <v>4</v>
      </c>
      <c r="BH927" s="1" t="s">
        <v>2455</v>
      </c>
    </row>
    <row r="928" spans="1:60">
      <c r="A928" s="8">
        <v>136277</v>
      </c>
      <c r="B928" s="1" t="s">
        <v>2934</v>
      </c>
      <c r="C928" s="1" t="s">
        <v>3177</v>
      </c>
      <c r="D928" s="1" t="s">
        <v>631</v>
      </c>
      <c r="E928">
        <v>1</v>
      </c>
      <c r="F928" s="9" t="s">
        <v>3083</v>
      </c>
      <c r="G928" s="4">
        <v>25000000</v>
      </c>
      <c r="I928" s="14">
        <f t="shared" si="14"/>
        <v>25000000</v>
      </c>
      <c r="N928" s="1" t="s">
        <v>2441</v>
      </c>
      <c r="O928">
        <v>0</v>
      </c>
      <c r="P928" s="3">
        <v>46246</v>
      </c>
      <c r="Q928" s="1" t="s">
        <v>2446</v>
      </c>
      <c r="R928">
        <v>139543</v>
      </c>
      <c r="U928" s="1" t="s">
        <v>1452</v>
      </c>
      <c r="V928">
        <v>20</v>
      </c>
      <c r="W928">
        <v>5</v>
      </c>
      <c r="X928" s="1"/>
      <c r="Y928" s="1" t="s">
        <v>1773</v>
      </c>
      <c r="Z928" s="1" t="s">
        <v>1813</v>
      </c>
      <c r="AA928" s="1" t="s">
        <v>1816</v>
      </c>
      <c r="AB928" s="1" t="s">
        <v>1888</v>
      </c>
      <c r="AC928" s="1" t="s">
        <v>1816</v>
      </c>
      <c r="AD928" s="1" t="s">
        <v>1941</v>
      </c>
      <c r="AE928" s="1"/>
      <c r="AF928">
        <v>1</v>
      </c>
      <c r="AG928" s="1" t="s">
        <v>1480</v>
      </c>
      <c r="AH928" s="1" t="s">
        <v>2263</v>
      </c>
      <c r="AI928" s="1"/>
      <c r="AJ928" s="1" t="s">
        <v>2265</v>
      </c>
      <c r="AK928" s="1" t="s">
        <v>2317</v>
      </c>
      <c r="AL928" s="1" t="s">
        <v>2406</v>
      </c>
      <c r="AM928" s="1"/>
      <c r="AN928" s="3">
        <v>46246</v>
      </c>
      <c r="AO928" s="1" t="s">
        <v>2451</v>
      </c>
      <c r="AP928" s="1" t="s">
        <v>2603</v>
      </c>
      <c r="AQ928" s="1" t="s">
        <v>2811</v>
      </c>
      <c r="AR928" s="1" t="s">
        <v>2811</v>
      </c>
      <c r="AS928" s="1" t="s">
        <v>2817</v>
      </c>
      <c r="AT928" s="1" t="s">
        <v>1888</v>
      </c>
      <c r="AU928" s="1" t="s">
        <v>1816</v>
      </c>
      <c r="AV928" s="1" t="s">
        <v>2825</v>
      </c>
      <c r="AW928" s="1"/>
      <c r="AX928" s="1"/>
      <c r="AY928" s="1" t="s">
        <v>2829</v>
      </c>
      <c r="AZ928" s="1" t="s">
        <v>2829</v>
      </c>
      <c r="BA928" s="1" t="s">
        <v>2836</v>
      </c>
      <c r="BB928" s="1" t="s">
        <v>3060</v>
      </c>
      <c r="BC928" s="1"/>
      <c r="BD928">
        <v>6991</v>
      </c>
      <c r="BE928" s="1" t="s">
        <v>2817</v>
      </c>
      <c r="BF928">
        <v>127</v>
      </c>
      <c r="BG928">
        <v>5</v>
      </c>
      <c r="BH928" s="1" t="s">
        <v>2455</v>
      </c>
    </row>
    <row r="929" spans="1:60">
      <c r="A929" s="8">
        <v>136277</v>
      </c>
      <c r="B929" s="1" t="s">
        <v>2934</v>
      </c>
      <c r="C929" s="1" t="s">
        <v>3177</v>
      </c>
      <c r="D929" s="1" t="s">
        <v>632</v>
      </c>
      <c r="E929">
        <v>1</v>
      </c>
      <c r="F929" s="9" t="s">
        <v>3083</v>
      </c>
      <c r="G929" s="4">
        <v>25000000</v>
      </c>
      <c r="I929" s="14">
        <f t="shared" si="14"/>
        <v>25000000</v>
      </c>
      <c r="N929" s="1" t="s">
        <v>2441</v>
      </c>
      <c r="O929">
        <v>0</v>
      </c>
      <c r="P929" s="3">
        <v>46246</v>
      </c>
      <c r="Q929" s="1" t="s">
        <v>2446</v>
      </c>
      <c r="R929">
        <v>139543</v>
      </c>
      <c r="U929" s="1" t="s">
        <v>1452</v>
      </c>
      <c r="V929">
        <v>20</v>
      </c>
      <c r="W929">
        <v>6</v>
      </c>
      <c r="X929" s="1"/>
      <c r="Y929" s="1" t="s">
        <v>1773</v>
      </c>
      <c r="Z929" s="1" t="s">
        <v>1813</v>
      </c>
      <c r="AA929" s="1" t="s">
        <v>1816</v>
      </c>
      <c r="AB929" s="1" t="s">
        <v>1888</v>
      </c>
      <c r="AC929" s="1" t="s">
        <v>1816</v>
      </c>
      <c r="AD929" s="1" t="s">
        <v>1941</v>
      </c>
      <c r="AE929" s="1"/>
      <c r="AF929">
        <v>1</v>
      </c>
      <c r="AG929" s="1" t="s">
        <v>1480</v>
      </c>
      <c r="AH929" s="1" t="s">
        <v>2263</v>
      </c>
      <c r="AI929" s="1"/>
      <c r="AJ929" s="1" t="s">
        <v>2265</v>
      </c>
      <c r="AK929" s="1" t="s">
        <v>2317</v>
      </c>
      <c r="AL929" s="1" t="s">
        <v>2406</v>
      </c>
      <c r="AM929" s="1"/>
      <c r="AN929" s="3">
        <v>46246</v>
      </c>
      <c r="AO929" s="1" t="s">
        <v>2451</v>
      </c>
      <c r="AP929" s="1" t="s">
        <v>2603</v>
      </c>
      <c r="AQ929" s="1" t="s">
        <v>2811</v>
      </c>
      <c r="AR929" s="1" t="s">
        <v>2811</v>
      </c>
      <c r="AS929" s="1" t="s">
        <v>2817</v>
      </c>
      <c r="AT929" s="1" t="s">
        <v>1888</v>
      </c>
      <c r="AU929" s="1" t="s">
        <v>1816</v>
      </c>
      <c r="AV929" s="1" t="s">
        <v>2825</v>
      </c>
      <c r="AW929" s="1"/>
      <c r="AX929" s="1"/>
      <c r="AY929" s="1" t="s">
        <v>2829</v>
      </c>
      <c r="AZ929" s="1" t="s">
        <v>2829</v>
      </c>
      <c r="BA929" s="1" t="s">
        <v>2836</v>
      </c>
      <c r="BB929" s="1" t="s">
        <v>3060</v>
      </c>
      <c r="BC929" s="1"/>
      <c r="BD929">
        <v>6991</v>
      </c>
      <c r="BE929" s="1" t="s">
        <v>2817</v>
      </c>
      <c r="BF929">
        <v>127</v>
      </c>
      <c r="BG929">
        <v>6</v>
      </c>
      <c r="BH929" s="1" t="s">
        <v>2455</v>
      </c>
    </row>
    <row r="930" spans="1:60">
      <c r="A930" s="8">
        <v>136303</v>
      </c>
      <c r="B930" s="1" t="s">
        <v>2953</v>
      </c>
      <c r="C930" s="1" t="s">
        <v>2481</v>
      </c>
      <c r="D930" s="1" t="s">
        <v>664</v>
      </c>
      <c r="E930">
        <v>1</v>
      </c>
      <c r="F930" s="9" t="s">
        <v>3083</v>
      </c>
      <c r="G930" s="4">
        <v>25000000</v>
      </c>
      <c r="I930" s="14">
        <f t="shared" si="14"/>
        <v>25000000</v>
      </c>
      <c r="N930" s="1" t="s">
        <v>2441</v>
      </c>
      <c r="O930">
        <v>0</v>
      </c>
      <c r="P930" s="3">
        <v>46247</v>
      </c>
      <c r="Q930" s="1" t="s">
        <v>2457</v>
      </c>
      <c r="R930">
        <v>139415</v>
      </c>
      <c r="U930" s="1" t="s">
        <v>1480</v>
      </c>
      <c r="V930">
        <v>0</v>
      </c>
      <c r="W930">
        <v>1</v>
      </c>
      <c r="X930" s="1"/>
      <c r="Y930" s="1" t="s">
        <v>1770</v>
      </c>
      <c r="Z930" s="1" t="s">
        <v>1813</v>
      </c>
      <c r="AA930" s="1" t="s">
        <v>1815</v>
      </c>
      <c r="AB930" s="1" t="s">
        <v>1827</v>
      </c>
      <c r="AC930" s="1" t="s">
        <v>1921</v>
      </c>
      <c r="AD930" s="1" t="s">
        <v>1941</v>
      </c>
      <c r="AE930" s="1"/>
      <c r="AF930">
        <v>1</v>
      </c>
      <c r="AG930" s="1" t="s">
        <v>1480</v>
      </c>
      <c r="AH930" s="1" t="s">
        <v>2263</v>
      </c>
      <c r="AI930" s="1"/>
      <c r="AJ930" s="1" t="s">
        <v>2264</v>
      </c>
      <c r="AK930" s="1" t="s">
        <v>1480</v>
      </c>
      <c r="AL930" s="1" t="s">
        <v>1480</v>
      </c>
      <c r="AM930" s="1" t="s">
        <v>2444</v>
      </c>
      <c r="AN930" s="3">
        <v>46247</v>
      </c>
      <c r="AO930" s="1" t="s">
        <v>2451</v>
      </c>
      <c r="AP930" s="1" t="s">
        <v>2481</v>
      </c>
      <c r="AQ930" s="1" t="s">
        <v>2811</v>
      </c>
      <c r="AR930" s="1" t="s">
        <v>2811</v>
      </c>
      <c r="AS930" s="1" t="s">
        <v>2814</v>
      </c>
      <c r="AT930" s="1" t="s">
        <v>1827</v>
      </c>
      <c r="AU930" s="1" t="s">
        <v>1921</v>
      </c>
      <c r="AV930" s="1" t="s">
        <v>2825</v>
      </c>
      <c r="AW930" s="1"/>
      <c r="AX930" s="1"/>
      <c r="AY930" s="1" t="s">
        <v>2829</v>
      </c>
      <c r="AZ930" s="1" t="s">
        <v>2829</v>
      </c>
      <c r="BA930" s="1" t="s">
        <v>2835</v>
      </c>
      <c r="BB930" s="1" t="s">
        <v>3059</v>
      </c>
      <c r="BC930" s="1"/>
      <c r="BD930">
        <v>1267</v>
      </c>
      <c r="BE930" s="1" t="s">
        <v>2814</v>
      </c>
      <c r="BF930">
        <v>1139</v>
      </c>
      <c r="BG930">
        <v>1</v>
      </c>
      <c r="BH930" s="1" t="s">
        <v>2448</v>
      </c>
    </row>
    <row r="931" spans="1:60">
      <c r="A931" s="8">
        <v>136339</v>
      </c>
      <c r="B931" s="1" t="s">
        <v>2972</v>
      </c>
      <c r="C931" s="1" t="s">
        <v>3180</v>
      </c>
      <c r="D931" s="1" t="s">
        <v>731</v>
      </c>
      <c r="E931">
        <v>1</v>
      </c>
      <c r="F931" s="9" t="s">
        <v>3084</v>
      </c>
      <c r="G931" s="4">
        <v>26660000</v>
      </c>
      <c r="I931" s="14">
        <f t="shared" si="14"/>
        <v>26660000</v>
      </c>
      <c r="N931" s="1" t="s">
        <v>2441</v>
      </c>
      <c r="O931">
        <v>0</v>
      </c>
      <c r="P931" s="3">
        <v>46251</v>
      </c>
      <c r="Q931" s="1" t="s">
        <v>2458</v>
      </c>
      <c r="R931">
        <v>139558</v>
      </c>
      <c r="U931" s="1" t="s">
        <v>1529</v>
      </c>
      <c r="V931">
        <v>20</v>
      </c>
      <c r="W931">
        <v>1</v>
      </c>
      <c r="X931" s="1"/>
      <c r="Y931" s="1" t="s">
        <v>1764</v>
      </c>
      <c r="Z931" s="1" t="s">
        <v>1813</v>
      </c>
      <c r="AA931" s="1" t="s">
        <v>1815</v>
      </c>
      <c r="AB931" s="1" t="s">
        <v>1893</v>
      </c>
      <c r="AC931" s="1" t="s">
        <v>1938</v>
      </c>
      <c r="AD931" s="1" t="s">
        <v>1941</v>
      </c>
      <c r="AE931" s="1"/>
      <c r="AF931">
        <v>1</v>
      </c>
      <c r="AG931" s="1" t="s">
        <v>2138</v>
      </c>
      <c r="AH931" s="1" t="s">
        <v>2263</v>
      </c>
      <c r="AI931" s="1"/>
      <c r="AJ931" s="1" t="s">
        <v>2264</v>
      </c>
      <c r="AK931" s="1" t="s">
        <v>2331</v>
      </c>
      <c r="AL931" s="1" t="s">
        <v>2414</v>
      </c>
      <c r="AM931" s="1" t="s">
        <v>2444</v>
      </c>
      <c r="AN931" s="3">
        <v>46251</v>
      </c>
      <c r="AO931" s="1" t="s">
        <v>2451</v>
      </c>
      <c r="AP931" s="1" t="s">
        <v>2654</v>
      </c>
      <c r="AQ931" s="1" t="s">
        <v>2811</v>
      </c>
      <c r="AR931" s="1" t="s">
        <v>2811</v>
      </c>
      <c r="AS931" s="1" t="s">
        <v>2814</v>
      </c>
      <c r="AT931" s="1" t="s">
        <v>1893</v>
      </c>
      <c r="AU931" s="1" t="s">
        <v>1938</v>
      </c>
      <c r="AV931" s="1" t="s">
        <v>2825</v>
      </c>
      <c r="AW931" s="1"/>
      <c r="AX931" s="1"/>
      <c r="AY931" s="1" t="s">
        <v>2829</v>
      </c>
      <c r="AZ931" s="1" t="s">
        <v>2829</v>
      </c>
      <c r="BA931" s="1" t="s">
        <v>2835</v>
      </c>
      <c r="BB931" s="1" t="s">
        <v>3064</v>
      </c>
      <c r="BC931" s="1"/>
      <c r="BD931">
        <v>9235</v>
      </c>
      <c r="BE931" s="1" t="s">
        <v>2814</v>
      </c>
      <c r="BF931">
        <v>2720</v>
      </c>
      <c r="BG931">
        <v>1</v>
      </c>
      <c r="BH931" s="1" t="s">
        <v>2446</v>
      </c>
    </row>
    <row r="932" spans="1:60">
      <c r="A932" s="8">
        <v>136402</v>
      </c>
      <c r="B932" s="1" t="s">
        <v>2868</v>
      </c>
      <c r="C932" s="1" t="s">
        <v>3111</v>
      </c>
      <c r="D932" s="1" t="s">
        <v>835</v>
      </c>
      <c r="E932">
        <v>1</v>
      </c>
      <c r="F932" s="9" t="s">
        <v>3083</v>
      </c>
      <c r="G932" s="4">
        <v>28612824</v>
      </c>
      <c r="I932" s="14">
        <f t="shared" si="14"/>
        <v>28612824</v>
      </c>
      <c r="N932" s="1" t="s">
        <v>2441</v>
      </c>
      <c r="O932">
        <v>0</v>
      </c>
      <c r="P932" s="3">
        <v>46253</v>
      </c>
      <c r="Q932" s="1" t="s">
        <v>2461</v>
      </c>
      <c r="R932">
        <v>139632</v>
      </c>
      <c r="U932" s="1" t="s">
        <v>1621</v>
      </c>
      <c r="V932">
        <v>20</v>
      </c>
      <c r="W932">
        <v>1</v>
      </c>
      <c r="X932" s="1"/>
      <c r="Y932" s="1" t="s">
        <v>1767</v>
      </c>
      <c r="Z932" s="1" t="s">
        <v>1813</v>
      </c>
      <c r="AA932" s="1" t="s">
        <v>1817</v>
      </c>
      <c r="AB932" s="1" t="s">
        <v>1903</v>
      </c>
      <c r="AC932" s="1" t="s">
        <v>1927</v>
      </c>
      <c r="AD932" s="1" t="s">
        <v>1941</v>
      </c>
      <c r="AE932" s="1"/>
      <c r="AF932">
        <v>1</v>
      </c>
      <c r="AG932" s="1" t="s">
        <v>2177</v>
      </c>
      <c r="AH932" s="1" t="s">
        <v>2263</v>
      </c>
      <c r="AI932" s="1"/>
      <c r="AJ932" s="1" t="s">
        <v>2266</v>
      </c>
      <c r="AK932" s="1" t="s">
        <v>2177</v>
      </c>
      <c r="AL932" s="1" t="s">
        <v>1621</v>
      </c>
      <c r="AM932" s="1"/>
      <c r="AN932" s="3">
        <v>46253</v>
      </c>
      <c r="AO932" s="1" t="s">
        <v>2451</v>
      </c>
      <c r="AP932" s="1" t="s">
        <v>2697</v>
      </c>
      <c r="AQ932" s="1" t="s">
        <v>2811</v>
      </c>
      <c r="AR932" s="1" t="s">
        <v>2811</v>
      </c>
      <c r="AS932" s="1" t="s">
        <v>2818</v>
      </c>
      <c r="AT932" s="1" t="s">
        <v>1903</v>
      </c>
      <c r="AU932" s="1" t="s">
        <v>1927</v>
      </c>
      <c r="AV932" s="1" t="s">
        <v>2825</v>
      </c>
      <c r="AW932" s="1"/>
      <c r="AX932" s="1"/>
      <c r="AY932" s="1" t="s">
        <v>2829</v>
      </c>
      <c r="AZ932" s="1" t="s">
        <v>2829</v>
      </c>
      <c r="BA932" s="1" t="s">
        <v>2837</v>
      </c>
      <c r="BB932" s="1" t="s">
        <v>3065</v>
      </c>
      <c r="BC932" s="1"/>
      <c r="BD932">
        <v>1522</v>
      </c>
      <c r="BE932" s="1" t="s">
        <v>2818</v>
      </c>
      <c r="BF932">
        <v>6049</v>
      </c>
      <c r="BG932">
        <v>1</v>
      </c>
      <c r="BH932" s="1" t="s">
        <v>2462</v>
      </c>
    </row>
    <row r="933" spans="1:60">
      <c r="A933" s="8">
        <v>136396</v>
      </c>
      <c r="B933" s="1" t="s">
        <v>2868</v>
      </c>
      <c r="C933" s="1" t="s">
        <v>3111</v>
      </c>
      <c r="D933" s="1" t="s">
        <v>829</v>
      </c>
      <c r="E933">
        <v>1</v>
      </c>
      <c r="F933" s="9" t="s">
        <v>3083</v>
      </c>
      <c r="G933" s="4">
        <v>28672658</v>
      </c>
      <c r="I933" s="14">
        <f t="shared" si="14"/>
        <v>28672658</v>
      </c>
      <c r="N933" s="1" t="s">
        <v>2441</v>
      </c>
      <c r="O933">
        <v>0</v>
      </c>
      <c r="P933" s="3">
        <v>46253</v>
      </c>
      <c r="Q933" s="1" t="s">
        <v>2461</v>
      </c>
      <c r="R933">
        <v>139633</v>
      </c>
      <c r="U933" s="1" t="s">
        <v>1613</v>
      </c>
      <c r="V933">
        <v>20</v>
      </c>
      <c r="W933">
        <v>1</v>
      </c>
      <c r="X933" s="1"/>
      <c r="Y933" s="1" t="s">
        <v>1767</v>
      </c>
      <c r="Z933" s="1" t="s">
        <v>1813</v>
      </c>
      <c r="AA933" s="1" t="s">
        <v>1817</v>
      </c>
      <c r="AB933" s="1" t="s">
        <v>1903</v>
      </c>
      <c r="AC933" s="1" t="s">
        <v>1927</v>
      </c>
      <c r="AD933" s="1" t="s">
        <v>1941</v>
      </c>
      <c r="AE933" s="1"/>
      <c r="AF933">
        <v>1</v>
      </c>
      <c r="AG933" s="1" t="s">
        <v>2169</v>
      </c>
      <c r="AH933" s="1" t="s">
        <v>2263</v>
      </c>
      <c r="AI933" s="1"/>
      <c r="AJ933" s="1" t="s">
        <v>2266</v>
      </c>
      <c r="AK933" s="1" t="s">
        <v>2169</v>
      </c>
      <c r="AL933" s="1" t="s">
        <v>1613</v>
      </c>
      <c r="AM933" s="1"/>
      <c r="AN933" s="3">
        <v>46253</v>
      </c>
      <c r="AO933" s="1" t="s">
        <v>2451</v>
      </c>
      <c r="AP933" s="1" t="s">
        <v>2691</v>
      </c>
      <c r="AQ933" s="1" t="s">
        <v>2811</v>
      </c>
      <c r="AR933" s="1" t="s">
        <v>2811</v>
      </c>
      <c r="AS933" s="1" t="s">
        <v>2818</v>
      </c>
      <c r="AT933" s="1" t="s">
        <v>1903</v>
      </c>
      <c r="AU933" s="1" t="s">
        <v>1927</v>
      </c>
      <c r="AV933" s="1" t="s">
        <v>2825</v>
      </c>
      <c r="AW933" s="1"/>
      <c r="AX933" s="1"/>
      <c r="AY933" s="1" t="s">
        <v>2829</v>
      </c>
      <c r="AZ933" s="1" t="s">
        <v>2829</v>
      </c>
      <c r="BA933" s="1" t="s">
        <v>2837</v>
      </c>
      <c r="BB933" s="1" t="s">
        <v>3065</v>
      </c>
      <c r="BC933" s="1"/>
      <c r="BD933">
        <v>1522</v>
      </c>
      <c r="BE933" s="1" t="s">
        <v>2818</v>
      </c>
      <c r="BF933">
        <v>6049</v>
      </c>
      <c r="BG933">
        <v>1</v>
      </c>
      <c r="BH933" s="1" t="s">
        <v>2462</v>
      </c>
    </row>
    <row r="934" spans="1:60">
      <c r="A934" s="8">
        <v>136451</v>
      </c>
      <c r="B934" s="1" t="s">
        <v>3019</v>
      </c>
      <c r="C934" s="1" t="s">
        <v>3166</v>
      </c>
      <c r="D934" s="1" t="s">
        <v>901</v>
      </c>
      <c r="E934">
        <v>1</v>
      </c>
      <c r="F934" s="9" t="s">
        <v>3083</v>
      </c>
      <c r="G934" s="4">
        <v>29500000</v>
      </c>
      <c r="I934" s="14">
        <f t="shared" si="14"/>
        <v>29500000</v>
      </c>
      <c r="N934" s="1" t="s">
        <v>2441</v>
      </c>
      <c r="O934">
        <v>0</v>
      </c>
      <c r="P934" s="3">
        <v>46255</v>
      </c>
      <c r="Q934" s="1" t="s">
        <v>2464</v>
      </c>
      <c r="R934">
        <v>139642</v>
      </c>
      <c r="U934" s="1" t="s">
        <v>1661</v>
      </c>
      <c r="V934">
        <v>20</v>
      </c>
      <c r="W934">
        <v>1</v>
      </c>
      <c r="X934" s="1"/>
      <c r="Y934" s="1" t="s">
        <v>1768</v>
      </c>
      <c r="Z934" s="1" t="s">
        <v>1813</v>
      </c>
      <c r="AA934" s="1" t="s">
        <v>1817</v>
      </c>
      <c r="AB934" s="1" t="s">
        <v>1874</v>
      </c>
      <c r="AC934" s="1" t="s">
        <v>1930</v>
      </c>
      <c r="AD934" s="1" t="s">
        <v>1941</v>
      </c>
      <c r="AE934" s="1"/>
      <c r="AF934">
        <v>1</v>
      </c>
      <c r="AG934" s="1" t="s">
        <v>2198</v>
      </c>
      <c r="AH934" s="1" t="s">
        <v>2263</v>
      </c>
      <c r="AI934" s="1"/>
      <c r="AJ934" s="1" t="s">
        <v>2266</v>
      </c>
      <c r="AK934" s="1" t="s">
        <v>2349</v>
      </c>
      <c r="AL934" s="1" t="s">
        <v>2426</v>
      </c>
      <c r="AM934" s="1"/>
      <c r="AN934" s="3">
        <v>46255</v>
      </c>
      <c r="AO934" s="1" t="s">
        <v>2451</v>
      </c>
      <c r="AP934" s="1" t="s">
        <v>2739</v>
      </c>
      <c r="AQ934" s="1" t="s">
        <v>2811</v>
      </c>
      <c r="AR934" s="1" t="s">
        <v>2811</v>
      </c>
      <c r="AS934" s="1" t="s">
        <v>2818</v>
      </c>
      <c r="AT934" s="1" t="s">
        <v>1874</v>
      </c>
      <c r="AU934" s="1" t="s">
        <v>1930</v>
      </c>
      <c r="AV934" s="1" t="s">
        <v>2825</v>
      </c>
      <c r="AW934" s="1"/>
      <c r="AX934" s="1"/>
      <c r="AY934" s="1" t="s">
        <v>2829</v>
      </c>
      <c r="AZ934" s="1" t="s">
        <v>2829</v>
      </c>
      <c r="BA934" s="1" t="s">
        <v>2837</v>
      </c>
      <c r="BB934" s="1" t="s">
        <v>3063</v>
      </c>
      <c r="BC934" s="1"/>
      <c r="BD934">
        <v>22421</v>
      </c>
      <c r="BE934" s="1" t="s">
        <v>2818</v>
      </c>
      <c r="BF934">
        <v>3051</v>
      </c>
      <c r="BG934">
        <v>1</v>
      </c>
      <c r="BH934" s="1" t="s">
        <v>2451</v>
      </c>
    </row>
    <row r="935" spans="1:60">
      <c r="A935" s="8">
        <v>136105</v>
      </c>
      <c r="B935" s="1" t="s">
        <v>2855</v>
      </c>
      <c r="C935" s="1" t="s">
        <v>3096</v>
      </c>
      <c r="D935" s="1" t="s">
        <v>134</v>
      </c>
      <c r="E935">
        <v>1</v>
      </c>
      <c r="F935" s="9" t="s">
        <v>3083</v>
      </c>
      <c r="G935" s="4">
        <v>32885600</v>
      </c>
      <c r="I935" s="14">
        <f t="shared" si="14"/>
        <v>32885600</v>
      </c>
      <c r="N935" s="1" t="s">
        <v>2441</v>
      </c>
      <c r="O935">
        <v>0</v>
      </c>
      <c r="P935" s="3">
        <v>46237</v>
      </c>
      <c r="Q935" s="1" t="s">
        <v>2448</v>
      </c>
      <c r="R935">
        <v>139271</v>
      </c>
      <c r="U935" s="1" t="s">
        <v>1120</v>
      </c>
      <c r="V935">
        <v>20</v>
      </c>
      <c r="W935">
        <v>1</v>
      </c>
      <c r="X935" s="1"/>
      <c r="Y935" s="1" t="s">
        <v>1768</v>
      </c>
      <c r="Z935" s="1" t="s">
        <v>1813</v>
      </c>
      <c r="AA935" s="1" t="s">
        <v>1815</v>
      </c>
      <c r="AB935" s="1" t="s">
        <v>1840</v>
      </c>
      <c r="AC935" s="1" t="s">
        <v>1922</v>
      </c>
      <c r="AD935" s="1" t="s">
        <v>1941</v>
      </c>
      <c r="AE935" s="1"/>
      <c r="AF935">
        <v>1</v>
      </c>
      <c r="AG935" s="1" t="s">
        <v>1985</v>
      </c>
      <c r="AH935" s="1" t="s">
        <v>2263</v>
      </c>
      <c r="AI935" s="1"/>
      <c r="AJ935" s="1" t="s">
        <v>2265</v>
      </c>
      <c r="AK935" s="1" t="s">
        <v>1985</v>
      </c>
      <c r="AL935" s="1" t="s">
        <v>1120</v>
      </c>
      <c r="AM935" s="1"/>
      <c r="AN935" s="3">
        <v>46237</v>
      </c>
      <c r="AO935" s="1" t="s">
        <v>2451</v>
      </c>
      <c r="AP935" s="1"/>
      <c r="AQ935" s="1" t="s">
        <v>2811</v>
      </c>
      <c r="AR935" s="1" t="s">
        <v>2811</v>
      </c>
      <c r="AS935" s="1" t="s">
        <v>2815</v>
      </c>
      <c r="AT935" s="1" t="s">
        <v>1840</v>
      </c>
      <c r="AU935" s="1" t="s">
        <v>1922</v>
      </c>
      <c r="AV935" s="1" t="s">
        <v>2825</v>
      </c>
      <c r="AW935" s="1"/>
      <c r="AX935" s="1"/>
      <c r="AY935" s="1" t="s">
        <v>2829</v>
      </c>
      <c r="AZ935" s="1" t="s">
        <v>2829</v>
      </c>
      <c r="BA935" s="1" t="s">
        <v>2836</v>
      </c>
      <c r="BB935" s="1" t="s">
        <v>3061</v>
      </c>
      <c r="BC935" s="1"/>
      <c r="BD935">
        <v>14862</v>
      </c>
      <c r="BE935" s="1" t="s">
        <v>2815</v>
      </c>
      <c r="BF935">
        <v>723</v>
      </c>
      <c r="BG935">
        <v>1</v>
      </c>
      <c r="BH935" s="1" t="s">
        <v>3259</v>
      </c>
    </row>
    <row r="936" spans="1:60">
      <c r="A936" s="8">
        <v>136493</v>
      </c>
      <c r="B936" s="1" t="s">
        <v>2855</v>
      </c>
      <c r="C936" s="1" t="s">
        <v>3096</v>
      </c>
      <c r="D936" s="1" t="s">
        <v>975</v>
      </c>
      <c r="E936">
        <v>1</v>
      </c>
      <c r="F936" s="9" t="s">
        <v>3083</v>
      </c>
      <c r="G936" s="4">
        <v>32933491.620000001</v>
      </c>
      <c r="I936" s="14">
        <f t="shared" si="14"/>
        <v>32933491.620000001</v>
      </c>
      <c r="N936" s="1" t="s">
        <v>2441</v>
      </c>
      <c r="O936">
        <v>0</v>
      </c>
      <c r="P936" s="3">
        <v>46260</v>
      </c>
      <c r="Q936" s="1" t="s">
        <v>2460</v>
      </c>
      <c r="R936">
        <v>139665</v>
      </c>
      <c r="U936" s="1" t="s">
        <v>1715</v>
      </c>
      <c r="V936">
        <v>20</v>
      </c>
      <c r="W936">
        <v>1</v>
      </c>
      <c r="X936" s="1"/>
      <c r="Y936" s="1" t="s">
        <v>1768</v>
      </c>
      <c r="Z936" s="1" t="s">
        <v>1813</v>
      </c>
      <c r="AA936" s="1" t="s">
        <v>1815</v>
      </c>
      <c r="AB936" s="1" t="s">
        <v>1834</v>
      </c>
      <c r="AC936" s="1" t="s">
        <v>1922</v>
      </c>
      <c r="AD936" s="1" t="s">
        <v>1941</v>
      </c>
      <c r="AE936" s="1"/>
      <c r="AF936">
        <v>1</v>
      </c>
      <c r="AG936" s="1" t="s">
        <v>2239</v>
      </c>
      <c r="AH936" s="1" t="s">
        <v>2263</v>
      </c>
      <c r="AI936" s="1"/>
      <c r="AJ936" s="1" t="s">
        <v>2265</v>
      </c>
      <c r="AK936" s="1" t="s">
        <v>2239</v>
      </c>
      <c r="AL936" s="1" t="s">
        <v>1715</v>
      </c>
      <c r="AM936" s="1" t="s">
        <v>2444</v>
      </c>
      <c r="AN936" s="3">
        <v>46260</v>
      </c>
      <c r="AO936" s="1" t="s">
        <v>2451</v>
      </c>
      <c r="AP936" s="1"/>
      <c r="AQ936" s="1" t="s">
        <v>2811</v>
      </c>
      <c r="AR936" s="1" t="s">
        <v>2811</v>
      </c>
      <c r="AS936" s="1" t="s">
        <v>2816</v>
      </c>
      <c r="AT936" s="1" t="s">
        <v>1834</v>
      </c>
      <c r="AU936" s="1" t="s">
        <v>1922</v>
      </c>
      <c r="AV936" s="1" t="s">
        <v>2825</v>
      </c>
      <c r="AW936" s="1"/>
      <c r="AX936" s="1"/>
      <c r="AY936" s="1" t="s">
        <v>2829</v>
      </c>
      <c r="AZ936" s="1" t="s">
        <v>2829</v>
      </c>
      <c r="BA936" s="1" t="s">
        <v>2836</v>
      </c>
      <c r="BB936" s="1" t="s">
        <v>3061</v>
      </c>
      <c r="BC936" s="1"/>
      <c r="BD936">
        <v>14862</v>
      </c>
      <c r="BE936" s="1" t="s">
        <v>2816</v>
      </c>
      <c r="BF936">
        <v>723</v>
      </c>
      <c r="BG936">
        <v>1</v>
      </c>
      <c r="BH936" s="1" t="s">
        <v>2459</v>
      </c>
    </row>
    <row r="937" spans="1:60">
      <c r="A937" s="8">
        <v>136356</v>
      </c>
      <c r="B937" s="1" t="s">
        <v>2963</v>
      </c>
      <c r="C937" s="1" t="s">
        <v>3144</v>
      </c>
      <c r="D937" s="1" t="s">
        <v>761</v>
      </c>
      <c r="E937">
        <v>4</v>
      </c>
      <c r="F937" s="9" t="s">
        <v>3084</v>
      </c>
      <c r="G937" s="4">
        <v>33600000</v>
      </c>
      <c r="I937" s="14">
        <f t="shared" si="14"/>
        <v>134400000</v>
      </c>
      <c r="N937" s="1" t="s">
        <v>2441</v>
      </c>
      <c r="O937">
        <v>0</v>
      </c>
      <c r="P937" s="3">
        <v>46251</v>
      </c>
      <c r="Q937" s="1" t="s">
        <v>2458</v>
      </c>
      <c r="R937">
        <v>139625</v>
      </c>
      <c r="U937" s="1" t="s">
        <v>1550</v>
      </c>
      <c r="V937">
        <v>20</v>
      </c>
      <c r="W937">
        <v>2</v>
      </c>
      <c r="X937" s="1"/>
      <c r="Y937" s="1" t="s">
        <v>1768</v>
      </c>
      <c r="Z937" s="1" t="s">
        <v>1813</v>
      </c>
      <c r="AA937" s="1" t="s">
        <v>1815</v>
      </c>
      <c r="AB937" s="1" t="s">
        <v>1900</v>
      </c>
      <c r="AC937" s="1" t="s">
        <v>1919</v>
      </c>
      <c r="AD937" s="1" t="s">
        <v>1941</v>
      </c>
      <c r="AE937" s="1"/>
      <c r="AF937">
        <v>4</v>
      </c>
      <c r="AG937" s="1" t="s">
        <v>2151</v>
      </c>
      <c r="AH937" s="1" t="s">
        <v>2263</v>
      </c>
      <c r="AI937" s="1"/>
      <c r="AJ937" s="1" t="s">
        <v>2264</v>
      </c>
      <c r="AK937" s="1" t="s">
        <v>2336</v>
      </c>
      <c r="AL937" s="1" t="s">
        <v>2418</v>
      </c>
      <c r="AM937" s="1" t="s">
        <v>2444</v>
      </c>
      <c r="AN937" s="3">
        <v>46251</v>
      </c>
      <c r="AO937" s="1" t="s">
        <v>2451</v>
      </c>
      <c r="AP937" s="1" t="s">
        <v>2667</v>
      </c>
      <c r="AQ937" s="1" t="s">
        <v>2811</v>
      </c>
      <c r="AR937" s="1" t="s">
        <v>2811</v>
      </c>
      <c r="AS937" s="1" t="s">
        <v>2816</v>
      </c>
      <c r="AT937" s="1" t="s">
        <v>1900</v>
      </c>
      <c r="AU937" s="1" t="s">
        <v>1919</v>
      </c>
      <c r="AV937" s="1" t="s">
        <v>2825</v>
      </c>
      <c r="AW937" s="1"/>
      <c r="AX937" s="1"/>
      <c r="AY937" s="1" t="s">
        <v>2829</v>
      </c>
      <c r="AZ937" s="1" t="s">
        <v>2829</v>
      </c>
      <c r="BA937" s="1" t="s">
        <v>2835</v>
      </c>
      <c r="BB937" s="1" t="s">
        <v>3059</v>
      </c>
      <c r="BC937" s="1"/>
      <c r="BD937">
        <v>11532</v>
      </c>
      <c r="BE937" s="1" t="s">
        <v>2816</v>
      </c>
      <c r="BF937">
        <v>32</v>
      </c>
      <c r="BG937">
        <v>2</v>
      </c>
      <c r="BH937" s="1" t="s">
        <v>2454</v>
      </c>
    </row>
    <row r="938" spans="1:60">
      <c r="A938" s="8">
        <v>136133</v>
      </c>
      <c r="B938" s="1" t="s">
        <v>2841</v>
      </c>
      <c r="C938" s="1" t="s">
        <v>3096</v>
      </c>
      <c r="D938" s="1" t="s">
        <v>166</v>
      </c>
      <c r="E938">
        <v>1</v>
      </c>
      <c r="F938" s="9" t="s">
        <v>3083</v>
      </c>
      <c r="G938" s="4">
        <v>35520000</v>
      </c>
      <c r="I938" s="14">
        <f t="shared" si="14"/>
        <v>35520000</v>
      </c>
      <c r="N938" s="1" t="s">
        <v>2441</v>
      </c>
      <c r="O938">
        <v>0</v>
      </c>
      <c r="P938" s="3">
        <v>46237</v>
      </c>
      <c r="Q938" s="1" t="s">
        <v>2445</v>
      </c>
      <c r="R938">
        <v>139193</v>
      </c>
      <c r="U938" s="1" t="s">
        <v>1145</v>
      </c>
      <c r="V938">
        <v>0</v>
      </c>
      <c r="W938">
        <v>1</v>
      </c>
      <c r="X938" s="1"/>
      <c r="Y938" s="1" t="s">
        <v>1768</v>
      </c>
      <c r="Z938" s="1" t="s">
        <v>1813</v>
      </c>
      <c r="AA938" s="1" t="s">
        <v>1815</v>
      </c>
      <c r="AB938" s="1" t="s">
        <v>1834</v>
      </c>
      <c r="AC938" s="1" t="s">
        <v>1922</v>
      </c>
      <c r="AD938" s="1" t="s">
        <v>1941</v>
      </c>
      <c r="AE938" s="1"/>
      <c r="AF938">
        <v>1</v>
      </c>
      <c r="AG938" s="1" t="s">
        <v>1145</v>
      </c>
      <c r="AH938" s="1" t="s">
        <v>2263</v>
      </c>
      <c r="AI938" s="1"/>
      <c r="AJ938" s="1" t="s">
        <v>2265</v>
      </c>
      <c r="AK938" s="1" t="s">
        <v>1145</v>
      </c>
      <c r="AL938" s="1" t="s">
        <v>1145</v>
      </c>
      <c r="AM938" s="1"/>
      <c r="AN938" s="3">
        <v>46237</v>
      </c>
      <c r="AO938" s="1" t="s">
        <v>2451</v>
      </c>
      <c r="AP938" s="1"/>
      <c r="AQ938" s="1" t="s">
        <v>2811</v>
      </c>
      <c r="AR938" s="1" t="s">
        <v>2811</v>
      </c>
      <c r="AS938" s="1" t="s">
        <v>2816</v>
      </c>
      <c r="AT938" s="1" t="s">
        <v>1834</v>
      </c>
      <c r="AU938" s="1" t="s">
        <v>1922</v>
      </c>
      <c r="AV938" s="1" t="s">
        <v>2825</v>
      </c>
      <c r="AW938" s="1"/>
      <c r="AX938" s="1"/>
      <c r="AY938" s="1" t="s">
        <v>2829</v>
      </c>
      <c r="AZ938" s="1" t="s">
        <v>2829</v>
      </c>
      <c r="BA938" s="1" t="s">
        <v>2836</v>
      </c>
      <c r="BB938" s="1" t="s">
        <v>3061</v>
      </c>
      <c r="BC938" s="1"/>
      <c r="BD938">
        <v>14862</v>
      </c>
      <c r="BE938" s="1" t="s">
        <v>2816</v>
      </c>
      <c r="BF938">
        <v>2490</v>
      </c>
      <c r="BG938">
        <v>1</v>
      </c>
      <c r="BH938" s="1" t="s">
        <v>3263</v>
      </c>
    </row>
    <row r="939" spans="1:60">
      <c r="A939" s="8">
        <v>136407</v>
      </c>
      <c r="B939" s="1" t="s">
        <v>2868</v>
      </c>
      <c r="C939" s="1" t="s">
        <v>3111</v>
      </c>
      <c r="D939" s="1" t="s">
        <v>844</v>
      </c>
      <c r="E939">
        <v>1</v>
      </c>
      <c r="F939" s="9" t="s">
        <v>3083</v>
      </c>
      <c r="G939" s="4">
        <v>35776578</v>
      </c>
      <c r="I939" s="14">
        <f t="shared" si="14"/>
        <v>35776578</v>
      </c>
      <c r="N939" s="1" t="s">
        <v>2441</v>
      </c>
      <c r="O939">
        <v>0</v>
      </c>
      <c r="P939" s="3">
        <v>46253</v>
      </c>
      <c r="Q939" s="1" t="s">
        <v>2461</v>
      </c>
      <c r="R939">
        <v>139629</v>
      </c>
      <c r="U939" s="1" t="s">
        <v>1630</v>
      </c>
      <c r="V939">
        <v>20</v>
      </c>
      <c r="W939">
        <v>1</v>
      </c>
      <c r="X939" s="1"/>
      <c r="Y939" s="1" t="s">
        <v>1767</v>
      </c>
      <c r="Z939" s="1" t="s">
        <v>1813</v>
      </c>
      <c r="AA939" s="1" t="s">
        <v>1817</v>
      </c>
      <c r="AB939" s="1" t="s">
        <v>1903</v>
      </c>
      <c r="AC939" s="1" t="s">
        <v>1927</v>
      </c>
      <c r="AD939" s="1" t="s">
        <v>1941</v>
      </c>
      <c r="AE939" s="1"/>
      <c r="AF939">
        <v>1</v>
      </c>
      <c r="AG939" s="1" t="s">
        <v>2182</v>
      </c>
      <c r="AH939" s="1" t="s">
        <v>2263</v>
      </c>
      <c r="AI939" s="1"/>
      <c r="AJ939" s="1" t="s">
        <v>2266</v>
      </c>
      <c r="AK939" s="1" t="s">
        <v>2182</v>
      </c>
      <c r="AL939" s="1" t="s">
        <v>1630</v>
      </c>
      <c r="AM939" s="1"/>
      <c r="AN939" s="3">
        <v>46253</v>
      </c>
      <c r="AO939" s="1" t="s">
        <v>2451</v>
      </c>
      <c r="AP939" s="1" t="s">
        <v>2702</v>
      </c>
      <c r="AQ939" s="1" t="s">
        <v>2811</v>
      </c>
      <c r="AR939" s="1" t="s">
        <v>2811</v>
      </c>
      <c r="AS939" s="1" t="s">
        <v>2818</v>
      </c>
      <c r="AT939" s="1" t="s">
        <v>1903</v>
      </c>
      <c r="AU939" s="1" t="s">
        <v>1927</v>
      </c>
      <c r="AV939" s="1" t="s">
        <v>2825</v>
      </c>
      <c r="AW939" s="1"/>
      <c r="AX939" s="1"/>
      <c r="AY939" s="1" t="s">
        <v>2829</v>
      </c>
      <c r="AZ939" s="1" t="s">
        <v>2829</v>
      </c>
      <c r="BA939" s="1" t="s">
        <v>2837</v>
      </c>
      <c r="BB939" s="1" t="s">
        <v>3065</v>
      </c>
      <c r="BC939" s="1"/>
      <c r="BD939">
        <v>1522</v>
      </c>
      <c r="BE939" s="1" t="s">
        <v>2818</v>
      </c>
      <c r="BF939">
        <v>6049</v>
      </c>
      <c r="BG939">
        <v>1</v>
      </c>
      <c r="BH939" s="1" t="s">
        <v>2461</v>
      </c>
    </row>
    <row r="940" spans="1:60">
      <c r="A940" s="8">
        <v>136068</v>
      </c>
      <c r="B940" s="1" t="s">
        <v>2845</v>
      </c>
      <c r="C940" s="1" t="s">
        <v>2481</v>
      </c>
      <c r="D940" s="1" t="s">
        <v>82</v>
      </c>
      <c r="E940">
        <v>1</v>
      </c>
      <c r="F940" s="9" t="s">
        <v>3083</v>
      </c>
      <c r="G940" s="4">
        <v>40000000</v>
      </c>
      <c r="I940" s="14">
        <f t="shared" si="14"/>
        <v>40000000</v>
      </c>
      <c r="N940" s="1" t="s">
        <v>2441</v>
      </c>
      <c r="O940">
        <v>0</v>
      </c>
      <c r="P940" s="3">
        <v>46237</v>
      </c>
      <c r="Q940" s="1" t="s">
        <v>2446</v>
      </c>
      <c r="R940">
        <v>139337</v>
      </c>
      <c r="U940" s="1" t="s">
        <v>1069</v>
      </c>
      <c r="V940">
        <v>0</v>
      </c>
      <c r="W940">
        <v>1</v>
      </c>
      <c r="X940" s="1"/>
      <c r="Y940" s="1" t="s">
        <v>1770</v>
      </c>
      <c r="Z940" s="1" t="s">
        <v>1813</v>
      </c>
      <c r="AA940" s="1" t="s">
        <v>1815</v>
      </c>
      <c r="AB940" s="1" t="s">
        <v>1827</v>
      </c>
      <c r="AC940" s="1" t="s">
        <v>1921</v>
      </c>
      <c r="AD940" s="1" t="s">
        <v>1941</v>
      </c>
      <c r="AE940" s="1"/>
      <c r="AF940">
        <v>1</v>
      </c>
      <c r="AG940" s="1" t="s">
        <v>1069</v>
      </c>
      <c r="AH940" s="1" t="s">
        <v>2263</v>
      </c>
      <c r="AI940" s="1"/>
      <c r="AJ940" s="1" t="s">
        <v>2264</v>
      </c>
      <c r="AK940" s="1" t="s">
        <v>1069</v>
      </c>
      <c r="AL940" s="1" t="s">
        <v>1069</v>
      </c>
      <c r="AM940" s="1" t="s">
        <v>2444</v>
      </c>
      <c r="AN940" s="3">
        <v>46237</v>
      </c>
      <c r="AO940" s="1" t="s">
        <v>2451</v>
      </c>
      <c r="AP940" s="1" t="s">
        <v>2479</v>
      </c>
      <c r="AQ940" s="1" t="s">
        <v>2811</v>
      </c>
      <c r="AR940" s="1" t="s">
        <v>2811</v>
      </c>
      <c r="AS940" s="1" t="s">
        <v>2814</v>
      </c>
      <c r="AT940" s="1" t="s">
        <v>1827</v>
      </c>
      <c r="AU940" s="1" t="s">
        <v>1921</v>
      </c>
      <c r="AV940" s="1" t="s">
        <v>2825</v>
      </c>
      <c r="AW940" s="1"/>
      <c r="AX940" s="1"/>
      <c r="AY940" s="1" t="s">
        <v>2829</v>
      </c>
      <c r="AZ940" s="1" t="s">
        <v>2829</v>
      </c>
      <c r="BA940" s="1" t="s">
        <v>2835</v>
      </c>
      <c r="BB940" s="1" t="s">
        <v>3059</v>
      </c>
      <c r="BC940" s="1"/>
      <c r="BD940">
        <v>1267</v>
      </c>
      <c r="BE940" s="1" t="s">
        <v>2814</v>
      </c>
      <c r="BF940">
        <v>4323</v>
      </c>
      <c r="BG940">
        <v>1</v>
      </c>
      <c r="BH940" s="1" t="s">
        <v>3260</v>
      </c>
    </row>
    <row r="941" spans="1:60">
      <c r="A941" s="8">
        <v>136165</v>
      </c>
      <c r="B941" s="1" t="s">
        <v>2875</v>
      </c>
      <c r="C941" s="1" t="s">
        <v>3115</v>
      </c>
      <c r="D941" s="1" t="s">
        <v>202</v>
      </c>
      <c r="E941">
        <v>1</v>
      </c>
      <c r="F941" s="9" t="s">
        <v>3083</v>
      </c>
      <c r="G941" s="4">
        <v>40507551.409999996</v>
      </c>
      <c r="I941" s="14">
        <f t="shared" si="14"/>
        <v>40507551.409999996</v>
      </c>
      <c r="N941" s="1" t="s">
        <v>2441</v>
      </c>
      <c r="O941">
        <v>0</v>
      </c>
      <c r="P941" s="3">
        <v>46238</v>
      </c>
      <c r="Q941" s="1" t="s">
        <v>2448</v>
      </c>
      <c r="R941">
        <v>139385</v>
      </c>
      <c r="U941" s="1" t="s">
        <v>1177</v>
      </c>
      <c r="V941">
        <v>20</v>
      </c>
      <c r="W941">
        <v>1</v>
      </c>
      <c r="X941" s="1"/>
      <c r="Y941" s="1" t="s">
        <v>1780</v>
      </c>
      <c r="Z941" s="1" t="s">
        <v>1813</v>
      </c>
      <c r="AA941" s="1" t="s">
        <v>1815</v>
      </c>
      <c r="AB941" s="1" t="s">
        <v>1839</v>
      </c>
      <c r="AC941" s="1" t="s">
        <v>1919</v>
      </c>
      <c r="AD941" s="1" t="s">
        <v>1941</v>
      </c>
      <c r="AE941" s="1"/>
      <c r="AF941">
        <v>1</v>
      </c>
      <c r="AG941" s="1" t="s">
        <v>2016</v>
      </c>
      <c r="AH941" s="1" t="s">
        <v>2263</v>
      </c>
      <c r="AI941" s="1"/>
      <c r="AJ941" s="1" t="s">
        <v>2264</v>
      </c>
      <c r="AK941" s="1" t="s">
        <v>2016</v>
      </c>
      <c r="AL941" s="1" t="s">
        <v>1177</v>
      </c>
      <c r="AM941" s="1"/>
      <c r="AN941" s="3">
        <v>46238</v>
      </c>
      <c r="AO941" s="1" t="s">
        <v>2451</v>
      </c>
      <c r="AP941" s="1" t="s">
        <v>2508</v>
      </c>
      <c r="AQ941" s="1" t="s">
        <v>2811</v>
      </c>
      <c r="AR941" s="1" t="s">
        <v>2811</v>
      </c>
      <c r="AS941" s="1" t="s">
        <v>2816</v>
      </c>
      <c r="AT941" s="1" t="s">
        <v>1839</v>
      </c>
      <c r="AU941" s="1" t="s">
        <v>1919</v>
      </c>
      <c r="AV941" s="1" t="s">
        <v>2825</v>
      </c>
      <c r="AW941" s="1"/>
      <c r="AX941" s="1"/>
      <c r="AY941" s="1" t="s">
        <v>2829</v>
      </c>
      <c r="AZ941" s="1" t="s">
        <v>2829</v>
      </c>
      <c r="BA941" s="1" t="s">
        <v>2835</v>
      </c>
      <c r="BB941" s="1" t="s">
        <v>3059</v>
      </c>
      <c r="BC941" s="1"/>
      <c r="BD941">
        <v>1533</v>
      </c>
      <c r="BE941" s="1" t="s">
        <v>2816</v>
      </c>
      <c r="BF941">
        <v>1103</v>
      </c>
      <c r="BG941">
        <v>1</v>
      </c>
      <c r="BH941" s="1" t="s">
        <v>2445</v>
      </c>
    </row>
    <row r="942" spans="1:60">
      <c r="A942" s="8">
        <v>136140</v>
      </c>
      <c r="B942" s="1" t="s">
        <v>2868</v>
      </c>
      <c r="C942" s="1" t="s">
        <v>3111</v>
      </c>
      <c r="D942" s="1" t="s">
        <v>173</v>
      </c>
      <c r="E942">
        <v>1</v>
      </c>
      <c r="F942" s="9" t="s">
        <v>3083</v>
      </c>
      <c r="G942" s="4">
        <v>41644834</v>
      </c>
      <c r="I942" s="14">
        <f t="shared" si="14"/>
        <v>41644834</v>
      </c>
      <c r="N942" s="1" t="s">
        <v>2441</v>
      </c>
      <c r="O942">
        <v>0</v>
      </c>
      <c r="P942" s="3">
        <v>46237</v>
      </c>
      <c r="Q942" s="1" t="s">
        <v>2445</v>
      </c>
      <c r="R942">
        <v>139321</v>
      </c>
      <c r="U942" s="1" t="s">
        <v>1152</v>
      </c>
      <c r="V942">
        <v>20</v>
      </c>
      <c r="W942">
        <v>1</v>
      </c>
      <c r="X942" s="1"/>
      <c r="Y942" s="1" t="s">
        <v>1767</v>
      </c>
      <c r="Z942" s="1" t="s">
        <v>1813</v>
      </c>
      <c r="AA942" s="1" t="s">
        <v>1817</v>
      </c>
      <c r="AB942" s="1" t="s">
        <v>1849</v>
      </c>
      <c r="AC942" s="1" t="s">
        <v>1927</v>
      </c>
      <c r="AD942" s="1" t="s">
        <v>1941</v>
      </c>
      <c r="AE942" s="1"/>
      <c r="AF942">
        <v>1</v>
      </c>
      <c r="AG942" s="1" t="s">
        <v>2002</v>
      </c>
      <c r="AH942" s="1" t="s">
        <v>2263</v>
      </c>
      <c r="AI942" s="1"/>
      <c r="AJ942" s="1" t="s">
        <v>2266</v>
      </c>
      <c r="AK942" s="1" t="s">
        <v>2002</v>
      </c>
      <c r="AL942" s="1" t="s">
        <v>1152</v>
      </c>
      <c r="AM942" s="1" t="s">
        <v>2444</v>
      </c>
      <c r="AN942" s="3">
        <v>46237</v>
      </c>
      <c r="AO942" s="1" t="s">
        <v>2451</v>
      </c>
      <c r="AP942" s="1" t="s">
        <v>2502</v>
      </c>
      <c r="AQ942" s="1" t="s">
        <v>2811</v>
      </c>
      <c r="AR942" s="1" t="s">
        <v>2811</v>
      </c>
      <c r="AS942" s="1" t="s">
        <v>2818</v>
      </c>
      <c r="AT942" s="1" t="s">
        <v>1849</v>
      </c>
      <c r="AU942" s="1" t="s">
        <v>1927</v>
      </c>
      <c r="AV942" s="1" t="s">
        <v>2825</v>
      </c>
      <c r="AW942" s="1"/>
      <c r="AX942" s="1"/>
      <c r="AY942" s="1" t="s">
        <v>2829</v>
      </c>
      <c r="AZ942" s="1" t="s">
        <v>2829</v>
      </c>
      <c r="BA942" s="1" t="s">
        <v>2837</v>
      </c>
      <c r="BB942" s="1" t="s">
        <v>3065</v>
      </c>
      <c r="BC942" s="1"/>
      <c r="BD942">
        <v>1522</v>
      </c>
      <c r="BE942" s="1" t="s">
        <v>2818</v>
      </c>
      <c r="BF942">
        <v>6049</v>
      </c>
      <c r="BG942">
        <v>1</v>
      </c>
      <c r="BH942" s="1" t="s">
        <v>3262</v>
      </c>
    </row>
    <row r="943" spans="1:60">
      <c r="A943" s="8">
        <v>136313</v>
      </c>
      <c r="B943" s="1" t="s">
        <v>2840</v>
      </c>
      <c r="C943" s="1" t="s">
        <v>3186</v>
      </c>
      <c r="D943" s="1" t="s">
        <v>681</v>
      </c>
      <c r="E943">
        <v>1</v>
      </c>
      <c r="F943" s="9" t="s">
        <v>3083</v>
      </c>
      <c r="G943" s="4">
        <v>46078180</v>
      </c>
      <c r="I943" s="14">
        <f t="shared" si="14"/>
        <v>46078180</v>
      </c>
      <c r="N943" s="1" t="s">
        <v>2441</v>
      </c>
      <c r="O943">
        <v>0</v>
      </c>
      <c r="P943" s="3">
        <v>46247</v>
      </c>
      <c r="Q943" s="1" t="s">
        <v>2457</v>
      </c>
      <c r="R943">
        <v>139237</v>
      </c>
      <c r="U943" s="1" t="s">
        <v>1492</v>
      </c>
      <c r="V943">
        <v>0</v>
      </c>
      <c r="W943">
        <v>1</v>
      </c>
      <c r="X943" s="1"/>
      <c r="Y943" s="1" t="s">
        <v>1768</v>
      </c>
      <c r="Z943" s="1" t="s">
        <v>1813</v>
      </c>
      <c r="AA943" s="1" t="s">
        <v>1818</v>
      </c>
      <c r="AB943" s="1" t="s">
        <v>1845</v>
      </c>
      <c r="AC943" s="1" t="s">
        <v>1926</v>
      </c>
      <c r="AD943" s="1" t="s">
        <v>1941</v>
      </c>
      <c r="AE943" s="1"/>
      <c r="AF943">
        <v>1</v>
      </c>
      <c r="AG943" s="1" t="s">
        <v>1492</v>
      </c>
      <c r="AH943" s="1" t="s">
        <v>2263</v>
      </c>
      <c r="AI943" s="1"/>
      <c r="AJ943" s="1" t="s">
        <v>2264</v>
      </c>
      <c r="AK943" s="1" t="s">
        <v>1492</v>
      </c>
      <c r="AL943" s="1" t="s">
        <v>1492</v>
      </c>
      <c r="AM943" s="1"/>
      <c r="AN943" s="3">
        <v>46247</v>
      </c>
      <c r="AO943" s="1" t="s">
        <v>2451</v>
      </c>
      <c r="AP943" s="1" t="s">
        <v>2630</v>
      </c>
      <c r="AQ943" s="1" t="s">
        <v>2811</v>
      </c>
      <c r="AR943" s="1" t="s">
        <v>2811</v>
      </c>
      <c r="AS943" s="1" t="s">
        <v>2820</v>
      </c>
      <c r="AT943" s="1" t="s">
        <v>1845</v>
      </c>
      <c r="AU943" s="1" t="s">
        <v>1926</v>
      </c>
      <c r="AV943" s="1" t="s">
        <v>2825</v>
      </c>
      <c r="AW943" s="1"/>
      <c r="AX943" s="1"/>
      <c r="AY943" s="1" t="s">
        <v>2834</v>
      </c>
      <c r="AZ943" s="1" t="s">
        <v>2832</v>
      </c>
      <c r="BA943" s="1" t="s">
        <v>2835</v>
      </c>
      <c r="BB943" s="1" t="s">
        <v>3066</v>
      </c>
      <c r="BC943" s="1"/>
      <c r="BD943">
        <v>22422</v>
      </c>
      <c r="BE943" s="1" t="s">
        <v>2820</v>
      </c>
      <c r="BF943">
        <v>4038</v>
      </c>
      <c r="BG943">
        <v>1</v>
      </c>
      <c r="BH943" s="1" t="s">
        <v>3258</v>
      </c>
    </row>
    <row r="944" spans="1:60">
      <c r="A944" s="8">
        <v>136137</v>
      </c>
      <c r="B944" s="1" t="s">
        <v>2841</v>
      </c>
      <c r="C944" s="1" t="s">
        <v>3096</v>
      </c>
      <c r="D944" s="1" t="s">
        <v>170</v>
      </c>
      <c r="E944">
        <v>1</v>
      </c>
      <c r="F944" s="9" t="s">
        <v>3083</v>
      </c>
      <c r="G944" s="4">
        <v>50342400</v>
      </c>
      <c r="I944" s="14">
        <f t="shared" si="14"/>
        <v>50342400</v>
      </c>
      <c r="N944" s="1" t="s">
        <v>2441</v>
      </c>
      <c r="O944">
        <v>0</v>
      </c>
      <c r="P944" s="3">
        <v>46237</v>
      </c>
      <c r="Q944" s="1" t="s">
        <v>2445</v>
      </c>
      <c r="R944">
        <v>139188</v>
      </c>
      <c r="U944" s="1" t="s">
        <v>1149</v>
      </c>
      <c r="V944">
        <v>20</v>
      </c>
      <c r="W944">
        <v>1</v>
      </c>
      <c r="X944" s="1"/>
      <c r="Y944" s="1" t="s">
        <v>1768</v>
      </c>
      <c r="Z944" s="1" t="s">
        <v>1813</v>
      </c>
      <c r="AA944" s="1" t="s">
        <v>1817</v>
      </c>
      <c r="AB944" s="1" t="s">
        <v>1833</v>
      </c>
      <c r="AC944" s="1" t="s">
        <v>1922</v>
      </c>
      <c r="AD944" s="1" t="s">
        <v>1941</v>
      </c>
      <c r="AE944" s="1"/>
      <c r="AF944">
        <v>1</v>
      </c>
      <c r="AG944" s="1" t="s">
        <v>1999</v>
      </c>
      <c r="AH944" s="1" t="s">
        <v>2263</v>
      </c>
      <c r="AI944" s="1"/>
      <c r="AJ944" s="1" t="s">
        <v>2265</v>
      </c>
      <c r="AK944" s="1" t="s">
        <v>1999</v>
      </c>
      <c r="AL944" s="1" t="s">
        <v>1149</v>
      </c>
      <c r="AM944" s="1"/>
      <c r="AN944" s="3">
        <v>46237</v>
      </c>
      <c r="AO944" s="1" t="s">
        <v>2451</v>
      </c>
      <c r="AP944" s="1"/>
      <c r="AQ944" s="1" t="s">
        <v>2811</v>
      </c>
      <c r="AR944" s="1" t="s">
        <v>2811</v>
      </c>
      <c r="AS944" s="1" t="s">
        <v>2818</v>
      </c>
      <c r="AT944" s="1" t="s">
        <v>1833</v>
      </c>
      <c r="AU944" s="1" t="s">
        <v>1922</v>
      </c>
      <c r="AV944" s="1" t="s">
        <v>2825</v>
      </c>
      <c r="AW944" s="1"/>
      <c r="AX944" s="1"/>
      <c r="AY944" s="1" t="s">
        <v>2829</v>
      </c>
      <c r="AZ944" s="1" t="s">
        <v>2829</v>
      </c>
      <c r="BA944" s="1" t="s">
        <v>2836</v>
      </c>
      <c r="BB944" s="1" t="s">
        <v>3061</v>
      </c>
      <c r="BC944" s="1"/>
      <c r="BD944">
        <v>14862</v>
      </c>
      <c r="BE944" s="1" t="s">
        <v>2818</v>
      </c>
      <c r="BF944">
        <v>2490</v>
      </c>
      <c r="BG944">
        <v>1</v>
      </c>
      <c r="BH944" s="1" t="s">
        <v>3263</v>
      </c>
    </row>
    <row r="945" spans="1:60">
      <c r="A945" s="8">
        <v>136268</v>
      </c>
      <c r="B945" s="1" t="s">
        <v>2928</v>
      </c>
      <c r="C945" s="1" t="s">
        <v>3099</v>
      </c>
      <c r="D945" s="1" t="s">
        <v>615</v>
      </c>
      <c r="E945">
        <v>1</v>
      </c>
      <c r="F945" s="9" t="s">
        <v>3083</v>
      </c>
      <c r="G945" s="4">
        <v>50802079</v>
      </c>
      <c r="I945" s="14">
        <f t="shared" si="14"/>
        <v>50802079</v>
      </c>
      <c r="N945" s="1" t="s">
        <v>2441</v>
      </c>
      <c r="O945">
        <v>0</v>
      </c>
      <c r="P945" s="3">
        <v>46245</v>
      </c>
      <c r="Q945" s="1" t="s">
        <v>2455</v>
      </c>
      <c r="R945">
        <v>139506</v>
      </c>
      <c r="U945" s="1" t="s">
        <v>1443</v>
      </c>
      <c r="V945">
        <v>20</v>
      </c>
      <c r="W945">
        <v>1</v>
      </c>
      <c r="X945" s="1"/>
      <c r="Y945" s="1" t="s">
        <v>1768</v>
      </c>
      <c r="Z945" s="1" t="s">
        <v>1813</v>
      </c>
      <c r="AA945" s="1" t="s">
        <v>1816</v>
      </c>
      <c r="AB945" s="1" t="s">
        <v>1885</v>
      </c>
      <c r="AC945" s="1" t="s">
        <v>1816</v>
      </c>
      <c r="AD945" s="1" t="s">
        <v>1941</v>
      </c>
      <c r="AE945" s="1"/>
      <c r="AF945">
        <v>1</v>
      </c>
      <c r="AG945" s="1" t="s">
        <v>2101</v>
      </c>
      <c r="AH945" s="1" t="s">
        <v>2263</v>
      </c>
      <c r="AI945" s="1"/>
      <c r="AJ945" s="1" t="s">
        <v>2265</v>
      </c>
      <c r="AK945" s="1" t="s">
        <v>2315</v>
      </c>
      <c r="AL945" s="1" t="s">
        <v>2404</v>
      </c>
      <c r="AM945" s="1"/>
      <c r="AN945" s="3">
        <v>46245</v>
      </c>
      <c r="AO945" s="1" t="s">
        <v>2451</v>
      </c>
      <c r="AP945" s="1" t="s">
        <v>2595</v>
      </c>
      <c r="AQ945" s="1" t="s">
        <v>2811</v>
      </c>
      <c r="AR945" s="1" t="s">
        <v>2811</v>
      </c>
      <c r="AS945" s="1" t="s">
        <v>2817</v>
      </c>
      <c r="AT945" s="1" t="s">
        <v>1885</v>
      </c>
      <c r="AU945" s="1" t="s">
        <v>1816</v>
      </c>
      <c r="AV945" s="1" t="s">
        <v>2825</v>
      </c>
      <c r="AW945" s="1"/>
      <c r="AX945" s="1"/>
      <c r="AY945" s="1" t="s">
        <v>2829</v>
      </c>
      <c r="AZ945" s="1" t="s">
        <v>2829</v>
      </c>
      <c r="BA945" s="1" t="s">
        <v>2836</v>
      </c>
      <c r="BB945" s="1" t="s">
        <v>3060</v>
      </c>
      <c r="BC945" s="1"/>
      <c r="BD945">
        <v>6965</v>
      </c>
      <c r="BE945" s="1" t="s">
        <v>2817</v>
      </c>
      <c r="BF945">
        <v>4</v>
      </c>
      <c r="BG945">
        <v>1</v>
      </c>
      <c r="BH945" s="1" t="s">
        <v>2452</v>
      </c>
    </row>
    <row r="946" spans="1:60">
      <c r="A946" s="8">
        <v>136150</v>
      </c>
      <c r="B946" s="1" t="s">
        <v>2841</v>
      </c>
      <c r="C946" s="1" t="s">
        <v>3096</v>
      </c>
      <c r="D946" s="1" t="s">
        <v>183</v>
      </c>
      <c r="E946">
        <v>1</v>
      </c>
      <c r="F946" s="9" t="s">
        <v>3083</v>
      </c>
      <c r="G946" s="4">
        <v>53288400</v>
      </c>
      <c r="I946" s="14">
        <f t="shared" si="14"/>
        <v>53288400</v>
      </c>
      <c r="N946" s="1" t="s">
        <v>2441</v>
      </c>
      <c r="O946">
        <v>0</v>
      </c>
      <c r="P946" s="3">
        <v>46237</v>
      </c>
      <c r="Q946" s="1" t="s">
        <v>2445</v>
      </c>
      <c r="R946">
        <v>139176</v>
      </c>
      <c r="U946" s="1" t="s">
        <v>1161</v>
      </c>
      <c r="V946">
        <v>20</v>
      </c>
      <c r="W946">
        <v>1</v>
      </c>
      <c r="X946" s="1"/>
      <c r="Y946" s="1" t="s">
        <v>1768</v>
      </c>
      <c r="Z946" s="1" t="s">
        <v>1813</v>
      </c>
      <c r="AA946" s="1" t="s">
        <v>1815</v>
      </c>
      <c r="AB946" s="1" t="s">
        <v>1834</v>
      </c>
      <c r="AC946" s="1" t="s">
        <v>1922</v>
      </c>
      <c r="AD946" s="1" t="s">
        <v>1941</v>
      </c>
      <c r="AE946" s="1"/>
      <c r="AF946">
        <v>1</v>
      </c>
      <c r="AG946" s="1" t="s">
        <v>2011</v>
      </c>
      <c r="AH946" s="1" t="s">
        <v>2263</v>
      </c>
      <c r="AI946" s="1"/>
      <c r="AJ946" s="1" t="s">
        <v>2265</v>
      </c>
      <c r="AK946" s="1" t="s">
        <v>2011</v>
      </c>
      <c r="AL946" s="1" t="s">
        <v>1161</v>
      </c>
      <c r="AM946" s="1"/>
      <c r="AN946" s="3">
        <v>46237</v>
      </c>
      <c r="AO946" s="1" t="s">
        <v>2451</v>
      </c>
      <c r="AP946" s="1"/>
      <c r="AQ946" s="1" t="s">
        <v>2811</v>
      </c>
      <c r="AR946" s="1" t="s">
        <v>2811</v>
      </c>
      <c r="AS946" s="1" t="s">
        <v>2816</v>
      </c>
      <c r="AT946" s="1" t="s">
        <v>1834</v>
      </c>
      <c r="AU946" s="1" t="s">
        <v>1922</v>
      </c>
      <c r="AV946" s="1" t="s">
        <v>2825</v>
      </c>
      <c r="AW946" s="1"/>
      <c r="AX946" s="1"/>
      <c r="AY946" s="1" t="s">
        <v>2829</v>
      </c>
      <c r="AZ946" s="1" t="s">
        <v>2829</v>
      </c>
      <c r="BA946" s="1" t="s">
        <v>2836</v>
      </c>
      <c r="BB946" s="1" t="s">
        <v>3061</v>
      </c>
      <c r="BC946" s="1"/>
      <c r="BD946">
        <v>14862</v>
      </c>
      <c r="BE946" s="1" t="s">
        <v>2816</v>
      </c>
      <c r="BF946">
        <v>2490</v>
      </c>
      <c r="BG946">
        <v>1</v>
      </c>
      <c r="BH946" s="1" t="s">
        <v>3263</v>
      </c>
    </row>
    <row r="947" spans="1:60">
      <c r="A947" s="8">
        <v>136362</v>
      </c>
      <c r="B947" s="1" t="s">
        <v>2975</v>
      </c>
      <c r="C947" s="1" t="s">
        <v>3117</v>
      </c>
      <c r="D947" s="1" t="s">
        <v>767</v>
      </c>
      <c r="E947">
        <v>1</v>
      </c>
      <c r="F947" s="9" t="s">
        <v>3085</v>
      </c>
      <c r="G947" s="4">
        <v>53925000</v>
      </c>
      <c r="I947" s="14">
        <f t="shared" si="14"/>
        <v>53925000</v>
      </c>
      <c r="N947" s="1" t="s">
        <v>2441</v>
      </c>
      <c r="O947">
        <v>0</v>
      </c>
      <c r="P947" s="3">
        <v>46251</v>
      </c>
      <c r="Q947" s="1" t="s">
        <v>2460</v>
      </c>
      <c r="R947">
        <v>139426</v>
      </c>
      <c r="U947" s="1" t="s">
        <v>1555</v>
      </c>
      <c r="V947">
        <v>0</v>
      </c>
      <c r="W947">
        <v>1</v>
      </c>
      <c r="X947" s="1"/>
      <c r="Y947" s="1" t="s">
        <v>1782</v>
      </c>
      <c r="Z947" s="1" t="s">
        <v>1813</v>
      </c>
      <c r="AA947" s="1" t="s">
        <v>1818</v>
      </c>
      <c r="AB947" s="1" t="s">
        <v>1845</v>
      </c>
      <c r="AC947" s="1" t="s">
        <v>1926</v>
      </c>
      <c r="AD947" s="1" t="s">
        <v>1941</v>
      </c>
      <c r="AE947" s="1"/>
      <c r="AF947">
        <v>1</v>
      </c>
      <c r="AG947" s="1" t="s">
        <v>1555</v>
      </c>
      <c r="AH947" s="1" t="s">
        <v>2263</v>
      </c>
      <c r="AI947" s="1"/>
      <c r="AJ947" s="1" t="s">
        <v>2265</v>
      </c>
      <c r="AK947" s="1" t="s">
        <v>1555</v>
      </c>
      <c r="AL947" s="1" t="s">
        <v>1555</v>
      </c>
      <c r="AM947" s="1" t="s">
        <v>2444</v>
      </c>
      <c r="AN947" s="3">
        <v>46251</v>
      </c>
      <c r="AO947" s="1" t="s">
        <v>2451</v>
      </c>
      <c r="AP947" s="1" t="s">
        <v>2668</v>
      </c>
      <c r="AQ947" s="1" t="s">
        <v>2811</v>
      </c>
      <c r="AR947" s="1" t="s">
        <v>2811</v>
      </c>
      <c r="AS947" s="1" t="s">
        <v>2820</v>
      </c>
      <c r="AT947" s="1" t="s">
        <v>1845</v>
      </c>
      <c r="AU947" s="1" t="s">
        <v>1926</v>
      </c>
      <c r="AV947" s="1" t="s">
        <v>2825</v>
      </c>
      <c r="AW947" s="1"/>
      <c r="AX947" s="1"/>
      <c r="AY947" s="1" t="s">
        <v>2829</v>
      </c>
      <c r="AZ947" s="1" t="s">
        <v>2829</v>
      </c>
      <c r="BA947" s="1" t="s">
        <v>2836</v>
      </c>
      <c r="BB947" s="1" t="s">
        <v>3066</v>
      </c>
      <c r="BC947" s="1"/>
      <c r="BD947">
        <v>2967</v>
      </c>
      <c r="BE947" s="1" t="s">
        <v>2820</v>
      </c>
      <c r="BF947">
        <v>5964</v>
      </c>
      <c r="BG947">
        <v>1</v>
      </c>
      <c r="BH947" s="1" t="s">
        <v>2449</v>
      </c>
    </row>
    <row r="948" spans="1:60" ht="28.5">
      <c r="A948" s="8">
        <v>136499</v>
      </c>
      <c r="B948" s="1" t="s">
        <v>3032</v>
      </c>
      <c r="C948" s="1" t="s">
        <v>3096</v>
      </c>
      <c r="D948" s="2" t="s">
        <v>981</v>
      </c>
      <c r="E948">
        <v>1</v>
      </c>
      <c r="F948" s="9" t="s">
        <v>3083</v>
      </c>
      <c r="G948" s="4">
        <v>54000000</v>
      </c>
      <c r="I948" s="14">
        <f t="shared" si="14"/>
        <v>54000000</v>
      </c>
      <c r="N948" s="1" t="s">
        <v>2441</v>
      </c>
      <c r="O948">
        <v>0</v>
      </c>
      <c r="P948" s="3">
        <v>46260</v>
      </c>
      <c r="Q948" s="1" t="s">
        <v>2460</v>
      </c>
      <c r="R948">
        <v>139769</v>
      </c>
      <c r="U948" s="1" t="s">
        <v>1720</v>
      </c>
      <c r="V948">
        <v>0</v>
      </c>
      <c r="W948">
        <v>1</v>
      </c>
      <c r="X948" s="1"/>
      <c r="Y948" s="1" t="s">
        <v>1768</v>
      </c>
      <c r="Z948" s="1" t="s">
        <v>1813</v>
      </c>
      <c r="AA948" s="1" t="s">
        <v>1820</v>
      </c>
      <c r="AB948" s="1" t="s">
        <v>1839</v>
      </c>
      <c r="AC948" s="1" t="s">
        <v>1932</v>
      </c>
      <c r="AD948" s="1" t="s">
        <v>1941</v>
      </c>
      <c r="AE948" s="1"/>
      <c r="AF948">
        <v>1</v>
      </c>
      <c r="AG948" s="1" t="s">
        <v>1720</v>
      </c>
      <c r="AH948" s="1" t="s">
        <v>2263</v>
      </c>
      <c r="AI948" s="1"/>
      <c r="AJ948" s="1" t="s">
        <v>2265</v>
      </c>
      <c r="AK948" s="1" t="s">
        <v>1720</v>
      </c>
      <c r="AL948" s="1" t="s">
        <v>1720</v>
      </c>
      <c r="AM948" s="1"/>
      <c r="AN948" s="3">
        <v>46260</v>
      </c>
      <c r="AO948" s="1" t="s">
        <v>2451</v>
      </c>
      <c r="AP948" s="1"/>
      <c r="AQ948" s="1" t="s">
        <v>2811</v>
      </c>
      <c r="AR948" s="1" t="s">
        <v>2811</v>
      </c>
      <c r="AS948" s="1" t="s">
        <v>2822</v>
      </c>
      <c r="AT948" s="1" t="s">
        <v>1839</v>
      </c>
      <c r="AU948" s="1" t="s">
        <v>1932</v>
      </c>
      <c r="AV948" s="1" t="s">
        <v>2825</v>
      </c>
      <c r="AW948" s="1"/>
      <c r="AX948" s="1"/>
      <c r="AY948" s="1" t="s">
        <v>2829</v>
      </c>
      <c r="AZ948" s="1" t="s">
        <v>2829</v>
      </c>
      <c r="BA948" s="1" t="s">
        <v>2836</v>
      </c>
      <c r="BB948" s="1" t="s">
        <v>3071</v>
      </c>
      <c r="BC948" s="1"/>
      <c r="BD948">
        <v>14862</v>
      </c>
      <c r="BE948" s="1" t="s">
        <v>2822</v>
      </c>
      <c r="BF948">
        <v>6376</v>
      </c>
      <c r="BG948">
        <v>1</v>
      </c>
      <c r="BH948" s="1" t="s">
        <v>2466</v>
      </c>
    </row>
    <row r="949" spans="1:60">
      <c r="A949" s="8">
        <v>136134</v>
      </c>
      <c r="B949" s="1" t="s">
        <v>2841</v>
      </c>
      <c r="C949" s="1" t="s">
        <v>3096</v>
      </c>
      <c r="D949" s="1" t="s">
        <v>167</v>
      </c>
      <c r="E949">
        <v>1</v>
      </c>
      <c r="F949" s="9" t="s">
        <v>3083</v>
      </c>
      <c r="G949" s="4">
        <v>54675000</v>
      </c>
      <c r="I949" s="14">
        <f t="shared" si="14"/>
        <v>54675000</v>
      </c>
      <c r="N949" s="1" t="s">
        <v>2441</v>
      </c>
      <c r="O949">
        <v>0</v>
      </c>
      <c r="P949" s="3">
        <v>46237</v>
      </c>
      <c r="Q949" s="1" t="s">
        <v>2445</v>
      </c>
      <c r="R949">
        <v>139192</v>
      </c>
      <c r="U949" s="1" t="s">
        <v>1146</v>
      </c>
      <c r="V949">
        <v>0</v>
      </c>
      <c r="W949">
        <v>1</v>
      </c>
      <c r="X949" s="1"/>
      <c r="Y949" s="1" t="s">
        <v>1768</v>
      </c>
      <c r="Z949" s="1" t="s">
        <v>1813</v>
      </c>
      <c r="AA949" s="1" t="s">
        <v>1815</v>
      </c>
      <c r="AB949" s="1" t="s">
        <v>1834</v>
      </c>
      <c r="AC949" s="1" t="s">
        <v>1922</v>
      </c>
      <c r="AD949" s="1" t="s">
        <v>1941</v>
      </c>
      <c r="AE949" s="1"/>
      <c r="AF949">
        <v>1</v>
      </c>
      <c r="AG949" s="1" t="s">
        <v>1146</v>
      </c>
      <c r="AH949" s="1" t="s">
        <v>2263</v>
      </c>
      <c r="AI949" s="1"/>
      <c r="AJ949" s="1" t="s">
        <v>2265</v>
      </c>
      <c r="AK949" s="1" t="s">
        <v>1146</v>
      </c>
      <c r="AL949" s="1" t="s">
        <v>1146</v>
      </c>
      <c r="AM949" s="1"/>
      <c r="AN949" s="3">
        <v>46237</v>
      </c>
      <c r="AO949" s="1" t="s">
        <v>2451</v>
      </c>
      <c r="AP949" s="1"/>
      <c r="AQ949" s="1" t="s">
        <v>2811</v>
      </c>
      <c r="AR949" s="1" t="s">
        <v>2811</v>
      </c>
      <c r="AS949" s="1" t="s">
        <v>2816</v>
      </c>
      <c r="AT949" s="1" t="s">
        <v>1834</v>
      </c>
      <c r="AU949" s="1" t="s">
        <v>1922</v>
      </c>
      <c r="AV949" s="1" t="s">
        <v>2825</v>
      </c>
      <c r="AW949" s="1"/>
      <c r="AX949" s="1"/>
      <c r="AY949" s="1" t="s">
        <v>2829</v>
      </c>
      <c r="AZ949" s="1" t="s">
        <v>2829</v>
      </c>
      <c r="BA949" s="1" t="s">
        <v>2836</v>
      </c>
      <c r="BB949" s="1" t="s">
        <v>3061</v>
      </c>
      <c r="BC949" s="1"/>
      <c r="BD949">
        <v>14862</v>
      </c>
      <c r="BE949" s="1" t="s">
        <v>2816</v>
      </c>
      <c r="BF949">
        <v>2490</v>
      </c>
      <c r="BG949">
        <v>1</v>
      </c>
      <c r="BH949" s="1" t="s">
        <v>3263</v>
      </c>
    </row>
    <row r="950" spans="1:60">
      <c r="A950" s="8">
        <v>136343</v>
      </c>
      <c r="B950" s="1" t="s">
        <v>2840</v>
      </c>
      <c r="C950" s="1" t="s">
        <v>3115</v>
      </c>
      <c r="D950" s="1" t="s">
        <v>738</v>
      </c>
      <c r="E950">
        <v>1</v>
      </c>
      <c r="F950" s="9" t="s">
        <v>3083</v>
      </c>
      <c r="G950" s="4">
        <v>55500000</v>
      </c>
      <c r="I950" s="14">
        <f t="shared" si="14"/>
        <v>55500000</v>
      </c>
      <c r="N950" s="1" t="s">
        <v>2441</v>
      </c>
      <c r="O950">
        <v>0</v>
      </c>
      <c r="P950" s="3">
        <v>46251</v>
      </c>
      <c r="Q950" s="1" t="s">
        <v>2458</v>
      </c>
      <c r="R950">
        <v>139522</v>
      </c>
      <c r="U950" s="1" t="s">
        <v>1472</v>
      </c>
      <c r="V950">
        <v>0</v>
      </c>
      <c r="W950">
        <v>1</v>
      </c>
      <c r="X950" s="1"/>
      <c r="Y950" s="1" t="s">
        <v>1780</v>
      </c>
      <c r="Z950" s="1" t="s">
        <v>1813</v>
      </c>
      <c r="AA950" s="1" t="s">
        <v>1815</v>
      </c>
      <c r="AB950" s="1" t="s">
        <v>1839</v>
      </c>
      <c r="AC950" s="1" t="s">
        <v>1918</v>
      </c>
      <c r="AD950" s="1" t="s">
        <v>1941</v>
      </c>
      <c r="AE950" s="1"/>
      <c r="AF950">
        <v>1</v>
      </c>
      <c r="AG950" s="1" t="s">
        <v>1472</v>
      </c>
      <c r="AH950" s="1" t="s">
        <v>2263</v>
      </c>
      <c r="AI950" s="1"/>
      <c r="AJ950" s="1" t="s">
        <v>2264</v>
      </c>
      <c r="AK950" s="1" t="s">
        <v>1472</v>
      </c>
      <c r="AL950" s="1" t="s">
        <v>1472</v>
      </c>
      <c r="AM950" s="1"/>
      <c r="AN950" s="3">
        <v>46251</v>
      </c>
      <c r="AO950" s="1" t="s">
        <v>2451</v>
      </c>
      <c r="AP950" s="1" t="s">
        <v>2658</v>
      </c>
      <c r="AQ950" s="1" t="s">
        <v>2811</v>
      </c>
      <c r="AR950" s="1" t="s">
        <v>2811</v>
      </c>
      <c r="AS950" s="1" t="s">
        <v>2815</v>
      </c>
      <c r="AT950" s="1" t="s">
        <v>1839</v>
      </c>
      <c r="AU950" s="1" t="s">
        <v>1918</v>
      </c>
      <c r="AV950" s="1" t="s">
        <v>2825</v>
      </c>
      <c r="AW950" s="1"/>
      <c r="AX950" s="1"/>
      <c r="AY950" s="1" t="s">
        <v>2829</v>
      </c>
      <c r="AZ950" s="1" t="s">
        <v>2829</v>
      </c>
      <c r="BA950" s="1" t="s">
        <v>2835</v>
      </c>
      <c r="BB950" s="1" t="s">
        <v>3059</v>
      </c>
      <c r="BC950" s="1"/>
      <c r="BD950">
        <v>1533</v>
      </c>
      <c r="BE950" s="1" t="s">
        <v>2815</v>
      </c>
      <c r="BF950">
        <v>4038</v>
      </c>
      <c r="BG950">
        <v>1</v>
      </c>
      <c r="BH950" s="1" t="s">
        <v>2455</v>
      </c>
    </row>
    <row r="951" spans="1:60" ht="28.5">
      <c r="A951" s="8">
        <v>136498</v>
      </c>
      <c r="B951" s="1" t="s">
        <v>3031</v>
      </c>
      <c r="C951" s="1" t="s">
        <v>3096</v>
      </c>
      <c r="D951" s="2" t="s">
        <v>980</v>
      </c>
      <c r="E951">
        <v>1</v>
      </c>
      <c r="F951" s="9" t="s">
        <v>3083</v>
      </c>
      <c r="G951" s="4">
        <v>59900000</v>
      </c>
      <c r="I951" s="14">
        <f t="shared" si="14"/>
        <v>59900000</v>
      </c>
      <c r="N951" s="1" t="s">
        <v>2441</v>
      </c>
      <c r="O951">
        <v>0</v>
      </c>
      <c r="P951" s="3">
        <v>46260</v>
      </c>
      <c r="Q951" s="1" t="s">
        <v>2460</v>
      </c>
      <c r="R951">
        <v>139770</v>
      </c>
      <c r="U951" s="1" t="s">
        <v>1719</v>
      </c>
      <c r="V951">
        <v>0</v>
      </c>
      <c r="W951">
        <v>1</v>
      </c>
      <c r="X951" s="1"/>
      <c r="Y951" s="1" t="s">
        <v>1768</v>
      </c>
      <c r="Z951" s="1" t="s">
        <v>1813</v>
      </c>
      <c r="AA951" s="1" t="s">
        <v>1820</v>
      </c>
      <c r="AB951" s="1" t="s">
        <v>1839</v>
      </c>
      <c r="AC951" s="1" t="s">
        <v>1932</v>
      </c>
      <c r="AD951" s="1" t="s">
        <v>1941</v>
      </c>
      <c r="AE951" s="1"/>
      <c r="AF951">
        <v>1</v>
      </c>
      <c r="AG951" s="1" t="s">
        <v>1719</v>
      </c>
      <c r="AH951" s="1" t="s">
        <v>2263</v>
      </c>
      <c r="AI951" s="1"/>
      <c r="AJ951" s="1" t="s">
        <v>2265</v>
      </c>
      <c r="AK951" s="1" t="s">
        <v>1719</v>
      </c>
      <c r="AL951" s="1" t="s">
        <v>1719</v>
      </c>
      <c r="AM951" s="1" t="s">
        <v>2444</v>
      </c>
      <c r="AN951" s="3">
        <v>46260</v>
      </c>
      <c r="AO951" s="1" t="s">
        <v>2451</v>
      </c>
      <c r="AP951" s="1"/>
      <c r="AQ951" s="1" t="s">
        <v>2811</v>
      </c>
      <c r="AR951" s="1" t="s">
        <v>2811</v>
      </c>
      <c r="AS951" s="1" t="s">
        <v>2822</v>
      </c>
      <c r="AT951" s="1" t="s">
        <v>1839</v>
      </c>
      <c r="AU951" s="1" t="s">
        <v>1932</v>
      </c>
      <c r="AV951" s="1" t="s">
        <v>2825</v>
      </c>
      <c r="AW951" s="1"/>
      <c r="AX951" s="1"/>
      <c r="AY951" s="1" t="s">
        <v>2829</v>
      </c>
      <c r="AZ951" s="1" t="s">
        <v>2829</v>
      </c>
      <c r="BA951" s="1" t="s">
        <v>2836</v>
      </c>
      <c r="BB951" s="1" t="s">
        <v>3071</v>
      </c>
      <c r="BC951" s="1"/>
      <c r="BD951">
        <v>14862</v>
      </c>
      <c r="BE951" s="1" t="s">
        <v>2822</v>
      </c>
      <c r="BF951">
        <v>6162</v>
      </c>
      <c r="BG951">
        <v>1</v>
      </c>
      <c r="BH951" s="1" t="s">
        <v>2466</v>
      </c>
    </row>
    <row r="952" spans="1:60">
      <c r="A952" s="8">
        <v>136101</v>
      </c>
      <c r="B952" s="1" t="s">
        <v>2860</v>
      </c>
      <c r="C952" s="1" t="s">
        <v>2481</v>
      </c>
      <c r="D952" s="1" t="s">
        <v>129</v>
      </c>
      <c r="E952">
        <v>1</v>
      </c>
      <c r="F952" s="9" t="s">
        <v>3083</v>
      </c>
      <c r="G952" s="4">
        <v>60000000</v>
      </c>
      <c r="I952" s="14">
        <f t="shared" si="14"/>
        <v>60000000</v>
      </c>
      <c r="N952" s="1" t="s">
        <v>2441</v>
      </c>
      <c r="O952">
        <v>0</v>
      </c>
      <c r="P952" s="3">
        <v>46237</v>
      </c>
      <c r="Q952" s="1" t="s">
        <v>2448</v>
      </c>
      <c r="R952">
        <v>139345</v>
      </c>
      <c r="U952" s="1" t="s">
        <v>1115</v>
      </c>
      <c r="V952">
        <v>0</v>
      </c>
      <c r="W952">
        <v>1</v>
      </c>
      <c r="X952" s="1"/>
      <c r="Y952" s="1" t="s">
        <v>1770</v>
      </c>
      <c r="Z952" s="1" t="s">
        <v>1813</v>
      </c>
      <c r="AA952" s="1" t="s">
        <v>1815</v>
      </c>
      <c r="AB952" s="1" t="s">
        <v>1827</v>
      </c>
      <c r="AC952" s="1" t="s">
        <v>1921</v>
      </c>
      <c r="AD952" s="1" t="s">
        <v>1941</v>
      </c>
      <c r="AE952" s="1"/>
      <c r="AF952">
        <v>1</v>
      </c>
      <c r="AG952" s="1" t="s">
        <v>1115</v>
      </c>
      <c r="AH952" s="1" t="s">
        <v>2263</v>
      </c>
      <c r="AI952" s="1"/>
      <c r="AJ952" s="1" t="s">
        <v>2264</v>
      </c>
      <c r="AK952" s="1" t="s">
        <v>1115</v>
      </c>
      <c r="AL952" s="1" t="s">
        <v>1115</v>
      </c>
      <c r="AM952" s="1" t="s">
        <v>2444</v>
      </c>
      <c r="AN952" s="3">
        <v>46237</v>
      </c>
      <c r="AO952" s="1" t="s">
        <v>2451</v>
      </c>
      <c r="AP952" s="1" t="s">
        <v>2481</v>
      </c>
      <c r="AQ952" s="1" t="s">
        <v>2811</v>
      </c>
      <c r="AR952" s="1" t="s">
        <v>2811</v>
      </c>
      <c r="AS952" s="1" t="s">
        <v>2814</v>
      </c>
      <c r="AT952" s="1" t="s">
        <v>1827</v>
      </c>
      <c r="AU952" s="1" t="s">
        <v>1921</v>
      </c>
      <c r="AV952" s="1" t="s">
        <v>2825</v>
      </c>
      <c r="AW952" s="1"/>
      <c r="AX952" s="1"/>
      <c r="AY952" s="1" t="s">
        <v>2829</v>
      </c>
      <c r="AZ952" s="1" t="s">
        <v>2829</v>
      </c>
      <c r="BA952" s="1" t="s">
        <v>2835</v>
      </c>
      <c r="BB952" s="1" t="s">
        <v>3059</v>
      </c>
      <c r="BC952" s="1"/>
      <c r="BD952">
        <v>1267</v>
      </c>
      <c r="BE952" s="1" t="s">
        <v>2814</v>
      </c>
      <c r="BF952">
        <v>7080</v>
      </c>
      <c r="BG952">
        <v>1</v>
      </c>
      <c r="BH952" s="1" t="s">
        <v>3260</v>
      </c>
    </row>
    <row r="953" spans="1:60">
      <c r="A953" s="8">
        <v>136146</v>
      </c>
      <c r="B953" s="1" t="s">
        <v>2841</v>
      </c>
      <c r="C953" s="1" t="s">
        <v>3096</v>
      </c>
      <c r="D953" s="1" t="s">
        <v>179</v>
      </c>
      <c r="E953">
        <v>1</v>
      </c>
      <c r="F953" s="9" t="s">
        <v>3083</v>
      </c>
      <c r="G953" s="4">
        <v>60249800</v>
      </c>
      <c r="I953" s="14">
        <f t="shared" si="14"/>
        <v>60249800</v>
      </c>
      <c r="N953" s="1" t="s">
        <v>2441</v>
      </c>
      <c r="O953">
        <v>0</v>
      </c>
      <c r="P953" s="3">
        <v>46237</v>
      </c>
      <c r="Q953" s="1" t="s">
        <v>2445</v>
      </c>
      <c r="R953">
        <v>139180</v>
      </c>
      <c r="U953" s="1" t="s">
        <v>1157</v>
      </c>
      <c r="V953">
        <v>20</v>
      </c>
      <c r="W953">
        <v>1</v>
      </c>
      <c r="X953" s="1"/>
      <c r="Y953" s="1" t="s">
        <v>1768</v>
      </c>
      <c r="Z953" s="1" t="s">
        <v>1813</v>
      </c>
      <c r="AA953" s="1" t="s">
        <v>1815</v>
      </c>
      <c r="AB953" s="1" t="s">
        <v>1840</v>
      </c>
      <c r="AC953" s="1" t="s">
        <v>1922</v>
      </c>
      <c r="AD953" s="1" t="s">
        <v>1941</v>
      </c>
      <c r="AE953" s="1"/>
      <c r="AF953">
        <v>1</v>
      </c>
      <c r="AG953" s="1" t="s">
        <v>2007</v>
      </c>
      <c r="AH953" s="1" t="s">
        <v>2263</v>
      </c>
      <c r="AI953" s="1"/>
      <c r="AJ953" s="1" t="s">
        <v>2265</v>
      </c>
      <c r="AK953" s="1" t="s">
        <v>2007</v>
      </c>
      <c r="AL953" s="1" t="s">
        <v>1157</v>
      </c>
      <c r="AM953" s="1" t="s">
        <v>2444</v>
      </c>
      <c r="AN953" s="3">
        <v>46237</v>
      </c>
      <c r="AO953" s="1" t="s">
        <v>2451</v>
      </c>
      <c r="AP953" s="1"/>
      <c r="AQ953" s="1" t="s">
        <v>2811</v>
      </c>
      <c r="AR953" s="1" t="s">
        <v>2811</v>
      </c>
      <c r="AS953" s="1" t="s">
        <v>2815</v>
      </c>
      <c r="AT953" s="1" t="s">
        <v>1840</v>
      </c>
      <c r="AU953" s="1" t="s">
        <v>1922</v>
      </c>
      <c r="AV953" s="1" t="s">
        <v>2825</v>
      </c>
      <c r="AW953" s="1"/>
      <c r="AX953" s="1"/>
      <c r="AY953" s="1" t="s">
        <v>2829</v>
      </c>
      <c r="AZ953" s="1" t="s">
        <v>2829</v>
      </c>
      <c r="BA953" s="1" t="s">
        <v>2836</v>
      </c>
      <c r="BB953" s="1" t="s">
        <v>3061</v>
      </c>
      <c r="BC953" s="1"/>
      <c r="BD953">
        <v>14862</v>
      </c>
      <c r="BE953" s="1" t="s">
        <v>2815</v>
      </c>
      <c r="BF953">
        <v>2490</v>
      </c>
      <c r="BG953">
        <v>1</v>
      </c>
      <c r="BH953" s="1" t="s">
        <v>3263</v>
      </c>
    </row>
    <row r="954" spans="1:60">
      <c r="A954" s="8">
        <v>136166</v>
      </c>
      <c r="B954" s="1" t="s">
        <v>2875</v>
      </c>
      <c r="C954" s="1" t="s">
        <v>3115</v>
      </c>
      <c r="D954" s="1" t="s">
        <v>203</v>
      </c>
      <c r="E954">
        <v>1</v>
      </c>
      <c r="F954" s="9" t="s">
        <v>3083</v>
      </c>
      <c r="G954" s="4">
        <v>66992448.590000004</v>
      </c>
      <c r="I954" s="14">
        <f t="shared" si="14"/>
        <v>66992448.590000004</v>
      </c>
      <c r="N954" s="1" t="s">
        <v>2441</v>
      </c>
      <c r="O954">
        <v>0</v>
      </c>
      <c r="P954" s="3">
        <v>46238</v>
      </c>
      <c r="Q954" s="1" t="s">
        <v>2448</v>
      </c>
      <c r="R954">
        <v>139383</v>
      </c>
      <c r="U954" s="1" t="s">
        <v>1178</v>
      </c>
      <c r="V954">
        <v>20</v>
      </c>
      <c r="W954">
        <v>1</v>
      </c>
      <c r="X954" s="1"/>
      <c r="Y954" s="1" t="s">
        <v>1780</v>
      </c>
      <c r="Z954" s="1" t="s">
        <v>1813</v>
      </c>
      <c r="AA954" s="1" t="s">
        <v>1815</v>
      </c>
      <c r="AB954" s="1" t="s">
        <v>1839</v>
      </c>
      <c r="AC954" s="1" t="s">
        <v>1918</v>
      </c>
      <c r="AD954" s="1" t="s">
        <v>1941</v>
      </c>
      <c r="AE954" s="1"/>
      <c r="AF954">
        <v>1</v>
      </c>
      <c r="AG954" s="1" t="s">
        <v>2017</v>
      </c>
      <c r="AH954" s="1" t="s">
        <v>2263</v>
      </c>
      <c r="AI954" s="1"/>
      <c r="AJ954" s="1" t="s">
        <v>2264</v>
      </c>
      <c r="AK954" s="1" t="s">
        <v>2017</v>
      </c>
      <c r="AL954" s="1" t="s">
        <v>1178</v>
      </c>
      <c r="AM954" s="1"/>
      <c r="AN954" s="3">
        <v>46238</v>
      </c>
      <c r="AO954" s="1" t="s">
        <v>2451</v>
      </c>
      <c r="AP954" s="1" t="s">
        <v>2508</v>
      </c>
      <c r="AQ954" s="1" t="s">
        <v>2811</v>
      </c>
      <c r="AR954" s="1" t="s">
        <v>2811</v>
      </c>
      <c r="AS954" s="1" t="s">
        <v>2815</v>
      </c>
      <c r="AT954" s="1" t="s">
        <v>1839</v>
      </c>
      <c r="AU954" s="1" t="s">
        <v>1918</v>
      </c>
      <c r="AV954" s="1" t="s">
        <v>2825</v>
      </c>
      <c r="AW954" s="1"/>
      <c r="AX954" s="1"/>
      <c r="AY954" s="1" t="s">
        <v>2829</v>
      </c>
      <c r="AZ954" s="1" t="s">
        <v>2829</v>
      </c>
      <c r="BA954" s="1" t="s">
        <v>2835</v>
      </c>
      <c r="BB954" s="1" t="s">
        <v>3059</v>
      </c>
      <c r="BC954" s="1"/>
      <c r="BD954">
        <v>1533</v>
      </c>
      <c r="BE954" s="1" t="s">
        <v>2815</v>
      </c>
      <c r="BF954">
        <v>1103</v>
      </c>
      <c r="BG954">
        <v>1</v>
      </c>
      <c r="BH954" s="1" t="s">
        <v>2445</v>
      </c>
    </row>
    <row r="955" spans="1:60" ht="28.5">
      <c r="A955" s="8">
        <v>136542</v>
      </c>
      <c r="B955" s="1" t="s">
        <v>3057</v>
      </c>
      <c r="C955" s="1" t="s">
        <v>3206</v>
      </c>
      <c r="D955" s="2" t="s">
        <v>1039</v>
      </c>
      <c r="E955">
        <v>1</v>
      </c>
      <c r="F955" s="9" t="s">
        <v>3083</v>
      </c>
      <c r="G955" s="4">
        <v>67040000</v>
      </c>
      <c r="I955" s="14">
        <f t="shared" si="14"/>
        <v>67040000</v>
      </c>
      <c r="N955" s="1" t="s">
        <v>2441</v>
      </c>
      <c r="O955">
        <v>0</v>
      </c>
      <c r="P955" s="3">
        <v>46262</v>
      </c>
      <c r="Q955" s="1" t="s">
        <v>2468</v>
      </c>
      <c r="R955">
        <v>139718</v>
      </c>
      <c r="U955" s="1" t="s">
        <v>1759</v>
      </c>
      <c r="V955">
        <v>0</v>
      </c>
      <c r="W955">
        <v>1</v>
      </c>
      <c r="X955" s="1"/>
      <c r="Y955" s="1" t="s">
        <v>1803</v>
      </c>
      <c r="Z955" s="1" t="s">
        <v>1813</v>
      </c>
      <c r="AA955" s="1" t="s">
        <v>1819</v>
      </c>
      <c r="AB955" s="1" t="s">
        <v>1914</v>
      </c>
      <c r="AC955" s="1" t="s">
        <v>1928</v>
      </c>
      <c r="AD955" s="1" t="s">
        <v>1941</v>
      </c>
      <c r="AE955" s="1"/>
      <c r="AF955">
        <v>1</v>
      </c>
      <c r="AG955" s="1" t="s">
        <v>1759</v>
      </c>
      <c r="AH955" s="1" t="s">
        <v>2263</v>
      </c>
      <c r="AI955" s="1"/>
      <c r="AJ955" s="1" t="s">
        <v>2265</v>
      </c>
      <c r="AK955" s="1" t="s">
        <v>1759</v>
      </c>
      <c r="AL955" s="1" t="s">
        <v>1759</v>
      </c>
      <c r="AM955" s="1"/>
      <c r="AN955" s="3">
        <v>46262</v>
      </c>
      <c r="AO955" s="1" t="s">
        <v>2451</v>
      </c>
      <c r="AP955" s="1" t="s">
        <v>2807</v>
      </c>
      <c r="AQ955" s="1" t="s">
        <v>2811</v>
      </c>
      <c r="AR955" s="1" t="s">
        <v>2811</v>
      </c>
      <c r="AS955" s="1" t="s">
        <v>2821</v>
      </c>
      <c r="AT955" s="1" t="s">
        <v>1914</v>
      </c>
      <c r="AU955" s="1" t="s">
        <v>1928</v>
      </c>
      <c r="AV955" s="1" t="s">
        <v>2825</v>
      </c>
      <c r="AW955" s="1"/>
      <c r="AX955" s="1"/>
      <c r="AY955" s="1" t="s">
        <v>2829</v>
      </c>
      <c r="AZ955" s="1" t="s">
        <v>2829</v>
      </c>
      <c r="BA955" s="1" t="s">
        <v>2836</v>
      </c>
      <c r="BB955" s="1" t="s">
        <v>3067</v>
      </c>
      <c r="BC955" s="1"/>
      <c r="BD955">
        <v>1243</v>
      </c>
      <c r="BE955" s="1" t="s">
        <v>2821</v>
      </c>
      <c r="BF955">
        <v>4397</v>
      </c>
      <c r="BG955">
        <v>1</v>
      </c>
      <c r="BH955" s="1" t="s">
        <v>2465</v>
      </c>
    </row>
    <row r="956" spans="1:60">
      <c r="A956" s="8">
        <v>136148</v>
      </c>
      <c r="B956" s="1" t="s">
        <v>2841</v>
      </c>
      <c r="C956" s="1" t="s">
        <v>3096</v>
      </c>
      <c r="D956" s="1" t="s">
        <v>181</v>
      </c>
      <c r="E956">
        <v>1</v>
      </c>
      <c r="F956" s="9" t="s">
        <v>3083</v>
      </c>
      <c r="G956" s="4">
        <v>72666200</v>
      </c>
      <c r="I956" s="14">
        <f t="shared" si="14"/>
        <v>72666200</v>
      </c>
      <c r="N956" s="1" t="s">
        <v>2441</v>
      </c>
      <c r="O956">
        <v>0</v>
      </c>
      <c r="P956" s="3">
        <v>46237</v>
      </c>
      <c r="Q956" s="1" t="s">
        <v>2445</v>
      </c>
      <c r="R956">
        <v>139179</v>
      </c>
      <c r="U956" s="1" t="s">
        <v>1159</v>
      </c>
      <c r="V956">
        <v>20</v>
      </c>
      <c r="W956">
        <v>1</v>
      </c>
      <c r="X956" s="1"/>
      <c r="Y956" s="1" t="s">
        <v>1768</v>
      </c>
      <c r="Z956" s="1" t="s">
        <v>1813</v>
      </c>
      <c r="AA956" s="1" t="s">
        <v>1815</v>
      </c>
      <c r="AB956" s="1" t="s">
        <v>1834</v>
      </c>
      <c r="AC956" s="1" t="s">
        <v>1922</v>
      </c>
      <c r="AD956" s="1" t="s">
        <v>1941</v>
      </c>
      <c r="AE956" s="1"/>
      <c r="AF956">
        <v>1</v>
      </c>
      <c r="AG956" s="1" t="s">
        <v>2009</v>
      </c>
      <c r="AH956" s="1" t="s">
        <v>2263</v>
      </c>
      <c r="AI956" s="1"/>
      <c r="AJ956" s="1" t="s">
        <v>2265</v>
      </c>
      <c r="AK956" s="1" t="s">
        <v>2009</v>
      </c>
      <c r="AL956" s="1" t="s">
        <v>1159</v>
      </c>
      <c r="AM956" s="1"/>
      <c r="AN956" s="3">
        <v>46237</v>
      </c>
      <c r="AO956" s="1" t="s">
        <v>2451</v>
      </c>
      <c r="AP956" s="1"/>
      <c r="AQ956" s="1" t="s">
        <v>2811</v>
      </c>
      <c r="AR956" s="1" t="s">
        <v>2811</v>
      </c>
      <c r="AS956" s="1" t="s">
        <v>2816</v>
      </c>
      <c r="AT956" s="1" t="s">
        <v>1834</v>
      </c>
      <c r="AU956" s="1" t="s">
        <v>1922</v>
      </c>
      <c r="AV956" s="1" t="s">
        <v>2825</v>
      </c>
      <c r="AW956" s="1"/>
      <c r="AX956" s="1"/>
      <c r="AY956" s="1" t="s">
        <v>2829</v>
      </c>
      <c r="AZ956" s="1" t="s">
        <v>2829</v>
      </c>
      <c r="BA956" s="1" t="s">
        <v>2836</v>
      </c>
      <c r="BB956" s="1" t="s">
        <v>3061</v>
      </c>
      <c r="BC956" s="1"/>
      <c r="BD956">
        <v>14862</v>
      </c>
      <c r="BE956" s="1" t="s">
        <v>2816</v>
      </c>
      <c r="BF956">
        <v>2490</v>
      </c>
      <c r="BG956">
        <v>1</v>
      </c>
      <c r="BH956" s="1" t="s">
        <v>3263</v>
      </c>
    </row>
    <row r="957" spans="1:60">
      <c r="A957" s="8">
        <v>136399</v>
      </c>
      <c r="B957" s="1" t="s">
        <v>2988</v>
      </c>
      <c r="C957" s="1" t="s">
        <v>3111</v>
      </c>
      <c r="D957" s="1" t="s">
        <v>832</v>
      </c>
      <c r="E957">
        <v>1</v>
      </c>
      <c r="F957" s="9" t="s">
        <v>3083</v>
      </c>
      <c r="G957" s="4">
        <v>99979840</v>
      </c>
      <c r="I957" s="14">
        <f t="shared" si="14"/>
        <v>99979840</v>
      </c>
      <c r="N957" s="1" t="s">
        <v>2441</v>
      </c>
      <c r="O957">
        <v>0</v>
      </c>
      <c r="P957" s="3">
        <v>46253</v>
      </c>
      <c r="Q957" s="1" t="s">
        <v>2461</v>
      </c>
      <c r="R957">
        <v>139621</v>
      </c>
      <c r="U957" s="1" t="s">
        <v>1616</v>
      </c>
      <c r="V957">
        <v>20</v>
      </c>
      <c r="W957">
        <v>1</v>
      </c>
      <c r="X957" s="1"/>
      <c r="Y957" s="1" t="s">
        <v>1767</v>
      </c>
      <c r="Z957" s="1" t="s">
        <v>1813</v>
      </c>
      <c r="AA957" s="1" t="s">
        <v>1817</v>
      </c>
      <c r="AB957" s="1" t="s">
        <v>1903</v>
      </c>
      <c r="AC957" s="1" t="s">
        <v>1927</v>
      </c>
      <c r="AD957" s="1" t="s">
        <v>1941</v>
      </c>
      <c r="AE957" s="1"/>
      <c r="AF957">
        <v>1</v>
      </c>
      <c r="AG957" s="1" t="s">
        <v>2172</v>
      </c>
      <c r="AH957" s="1" t="s">
        <v>2263</v>
      </c>
      <c r="AI957" s="1"/>
      <c r="AJ957" s="1" t="s">
        <v>2266</v>
      </c>
      <c r="AK957" s="1" t="s">
        <v>2172</v>
      </c>
      <c r="AL957" s="1" t="s">
        <v>1616</v>
      </c>
      <c r="AM957" s="1"/>
      <c r="AN957" s="3">
        <v>46253</v>
      </c>
      <c r="AO957" s="1" t="s">
        <v>2451</v>
      </c>
      <c r="AP957" s="1" t="s">
        <v>2694</v>
      </c>
      <c r="AQ957" s="1" t="s">
        <v>2811</v>
      </c>
      <c r="AR957" s="1" t="s">
        <v>2811</v>
      </c>
      <c r="AS957" s="1" t="s">
        <v>2818</v>
      </c>
      <c r="AT957" s="1" t="s">
        <v>1903</v>
      </c>
      <c r="AU957" s="1" t="s">
        <v>1927</v>
      </c>
      <c r="AV957" s="1" t="s">
        <v>2825</v>
      </c>
      <c r="AW957" s="1"/>
      <c r="AX957" s="1"/>
      <c r="AY957" s="1" t="s">
        <v>2829</v>
      </c>
      <c r="AZ957" s="1" t="s">
        <v>2829</v>
      </c>
      <c r="BA957" s="1" t="s">
        <v>2837</v>
      </c>
      <c r="BB957" s="1" t="s">
        <v>3065</v>
      </c>
      <c r="BC957" s="1"/>
      <c r="BD957">
        <v>1522</v>
      </c>
      <c r="BE957" s="1" t="s">
        <v>2818</v>
      </c>
      <c r="BF957">
        <v>6661</v>
      </c>
      <c r="BG957">
        <v>1</v>
      </c>
      <c r="BH957" s="1" t="s">
        <v>2462</v>
      </c>
    </row>
    <row r="958" spans="1:60">
      <c r="A958" s="8">
        <v>136397</v>
      </c>
      <c r="B958" s="1" t="s">
        <v>2868</v>
      </c>
      <c r="C958" s="1" t="s">
        <v>3111</v>
      </c>
      <c r="D958" s="1" t="s">
        <v>830</v>
      </c>
      <c r="E958">
        <v>1</v>
      </c>
      <c r="F958" s="9" t="s">
        <v>3083</v>
      </c>
      <c r="G958" s="4">
        <v>101819791</v>
      </c>
      <c r="I958" s="14">
        <f t="shared" si="14"/>
        <v>101819791</v>
      </c>
      <c r="N958" s="1" t="s">
        <v>2441</v>
      </c>
      <c r="O958">
        <v>0</v>
      </c>
      <c r="P958" s="3">
        <v>46253</v>
      </c>
      <c r="Q958" s="1" t="s">
        <v>2461</v>
      </c>
      <c r="R958">
        <v>139619</v>
      </c>
      <c r="U958" s="1" t="s">
        <v>1614</v>
      </c>
      <c r="V958">
        <v>20</v>
      </c>
      <c r="W958">
        <v>1</v>
      </c>
      <c r="X958" s="1"/>
      <c r="Y958" s="1" t="s">
        <v>1767</v>
      </c>
      <c r="Z958" s="1" t="s">
        <v>1813</v>
      </c>
      <c r="AA958" s="1" t="s">
        <v>1817</v>
      </c>
      <c r="AB958" s="1" t="s">
        <v>1903</v>
      </c>
      <c r="AC958" s="1" t="s">
        <v>1927</v>
      </c>
      <c r="AD958" s="1" t="s">
        <v>1941</v>
      </c>
      <c r="AE958" s="1"/>
      <c r="AF958">
        <v>1</v>
      </c>
      <c r="AG958" s="1" t="s">
        <v>2170</v>
      </c>
      <c r="AH958" s="1" t="s">
        <v>2263</v>
      </c>
      <c r="AI958" s="1"/>
      <c r="AJ958" s="1" t="s">
        <v>2266</v>
      </c>
      <c r="AK958" s="1" t="s">
        <v>2170</v>
      </c>
      <c r="AL958" s="1" t="s">
        <v>1614</v>
      </c>
      <c r="AM958" s="1"/>
      <c r="AN958" s="3">
        <v>46253</v>
      </c>
      <c r="AO958" s="1" t="s">
        <v>2451</v>
      </c>
      <c r="AP958" s="1" t="s">
        <v>2692</v>
      </c>
      <c r="AQ958" s="1" t="s">
        <v>2811</v>
      </c>
      <c r="AR958" s="1" t="s">
        <v>2811</v>
      </c>
      <c r="AS958" s="1" t="s">
        <v>2818</v>
      </c>
      <c r="AT958" s="1" t="s">
        <v>1903</v>
      </c>
      <c r="AU958" s="1" t="s">
        <v>1927</v>
      </c>
      <c r="AV958" s="1" t="s">
        <v>2825</v>
      </c>
      <c r="AW958" s="1"/>
      <c r="AX958" s="1"/>
      <c r="AY958" s="1" t="s">
        <v>2829</v>
      </c>
      <c r="AZ958" s="1" t="s">
        <v>2829</v>
      </c>
      <c r="BA958" s="1" t="s">
        <v>2837</v>
      </c>
      <c r="BB958" s="1" t="s">
        <v>3065</v>
      </c>
      <c r="BC958" s="1"/>
      <c r="BD958">
        <v>1522</v>
      </c>
      <c r="BE958" s="1" t="s">
        <v>2818</v>
      </c>
      <c r="BF958">
        <v>6049</v>
      </c>
      <c r="BG958">
        <v>1</v>
      </c>
      <c r="BH958" s="1" t="s">
        <v>2459</v>
      </c>
    </row>
    <row r="959" spans="1:60">
      <c r="A959" s="8">
        <v>136406</v>
      </c>
      <c r="B959" s="1" t="s">
        <v>2990</v>
      </c>
      <c r="C959" s="1" t="s">
        <v>3186</v>
      </c>
      <c r="D959" s="1" t="s">
        <v>843</v>
      </c>
      <c r="E959">
        <v>1</v>
      </c>
      <c r="F959" s="9" t="s">
        <v>3083</v>
      </c>
      <c r="G959" s="4">
        <v>101990000</v>
      </c>
      <c r="I959" s="14">
        <f t="shared" si="14"/>
        <v>101990000</v>
      </c>
      <c r="N959" s="1" t="s">
        <v>2441</v>
      </c>
      <c r="O959">
        <v>0</v>
      </c>
      <c r="P959" s="3">
        <v>46253</v>
      </c>
      <c r="Q959" s="1" t="s">
        <v>2461</v>
      </c>
      <c r="R959">
        <v>139610</v>
      </c>
      <c r="U959" s="1" t="s">
        <v>1629</v>
      </c>
      <c r="V959">
        <v>20</v>
      </c>
      <c r="W959">
        <v>1</v>
      </c>
      <c r="X959" s="1"/>
      <c r="Y959" s="1" t="s">
        <v>1768</v>
      </c>
      <c r="Z959" s="1" t="s">
        <v>1813</v>
      </c>
      <c r="AA959" s="1" t="s">
        <v>1817</v>
      </c>
      <c r="AB959" s="1" t="s">
        <v>1902</v>
      </c>
      <c r="AC959" s="1" t="s">
        <v>1929</v>
      </c>
      <c r="AD959" s="1" t="s">
        <v>1941</v>
      </c>
      <c r="AE959" s="1"/>
      <c r="AF959">
        <v>1</v>
      </c>
      <c r="AG959" s="1" t="s">
        <v>2181</v>
      </c>
      <c r="AH959" s="1" t="s">
        <v>2263</v>
      </c>
      <c r="AI959" s="1"/>
      <c r="AJ959" s="1" t="s">
        <v>2266</v>
      </c>
      <c r="AK959" s="1" t="s">
        <v>2181</v>
      </c>
      <c r="AL959" s="1" t="s">
        <v>1629</v>
      </c>
      <c r="AM959" s="1"/>
      <c r="AN959" s="3">
        <v>46253</v>
      </c>
      <c r="AO959" s="1" t="s">
        <v>2451</v>
      </c>
      <c r="AP959" s="1" t="s">
        <v>2701</v>
      </c>
      <c r="AQ959" s="1" t="s">
        <v>2811</v>
      </c>
      <c r="AR959" s="1" t="s">
        <v>2811</v>
      </c>
      <c r="AS959" s="1" t="s">
        <v>2818</v>
      </c>
      <c r="AT959" s="1" t="s">
        <v>1902</v>
      </c>
      <c r="AU959" s="1" t="s">
        <v>1929</v>
      </c>
      <c r="AV959" s="1" t="s">
        <v>2825</v>
      </c>
      <c r="AW959" s="1"/>
      <c r="AX959" s="1"/>
      <c r="AY959" s="1" t="s">
        <v>2829</v>
      </c>
      <c r="AZ959" s="1" t="s">
        <v>2829</v>
      </c>
      <c r="BA959" s="1" t="s">
        <v>2837</v>
      </c>
      <c r="BB959" s="1" t="s">
        <v>3063</v>
      </c>
      <c r="BC959" s="1"/>
      <c r="BD959">
        <v>22422</v>
      </c>
      <c r="BE959" s="1" t="s">
        <v>2818</v>
      </c>
      <c r="BF959">
        <v>2093</v>
      </c>
      <c r="BG959">
        <v>1</v>
      </c>
      <c r="BH959" s="1" t="s">
        <v>2467</v>
      </c>
    </row>
    <row r="960" spans="1:60">
      <c r="A960" s="8">
        <v>136361</v>
      </c>
      <c r="B960" s="1" t="s">
        <v>2855</v>
      </c>
      <c r="C960" s="1" t="s">
        <v>3096</v>
      </c>
      <c r="D960" s="1" t="s">
        <v>766</v>
      </c>
      <c r="E960">
        <v>1</v>
      </c>
      <c r="F960" s="9" t="s">
        <v>3083</v>
      </c>
      <c r="G960" s="4">
        <v>106130800</v>
      </c>
      <c r="I960" s="14">
        <f t="shared" si="14"/>
        <v>106130800</v>
      </c>
      <c r="N960" s="1" t="s">
        <v>2441</v>
      </c>
      <c r="O960">
        <v>0</v>
      </c>
      <c r="P960" s="3">
        <v>46251</v>
      </c>
      <c r="Q960" s="1" t="s">
        <v>2460</v>
      </c>
      <c r="R960">
        <v>139269</v>
      </c>
      <c r="U960" s="1" t="s">
        <v>1554</v>
      </c>
      <c r="V960">
        <v>20</v>
      </c>
      <c r="W960">
        <v>1</v>
      </c>
      <c r="X960" s="1"/>
      <c r="Y960" s="1" t="s">
        <v>1768</v>
      </c>
      <c r="Z960" s="1" t="s">
        <v>1813</v>
      </c>
      <c r="AA960" s="1" t="s">
        <v>1815</v>
      </c>
      <c r="AB960" s="1" t="s">
        <v>1834</v>
      </c>
      <c r="AC960" s="1" t="s">
        <v>1922</v>
      </c>
      <c r="AD960" s="1" t="s">
        <v>1941</v>
      </c>
      <c r="AE960" s="1"/>
      <c r="AF960">
        <v>1</v>
      </c>
      <c r="AG960" s="1" t="s">
        <v>2152</v>
      </c>
      <c r="AH960" s="1" t="s">
        <v>2263</v>
      </c>
      <c r="AI960" s="1"/>
      <c r="AJ960" s="1" t="s">
        <v>2265</v>
      </c>
      <c r="AK960" s="1" t="s">
        <v>2152</v>
      </c>
      <c r="AL960" s="1" t="s">
        <v>1554</v>
      </c>
      <c r="AM960" s="1"/>
      <c r="AN960" s="3">
        <v>46251</v>
      </c>
      <c r="AO960" s="1" t="s">
        <v>2451</v>
      </c>
      <c r="AP960" s="1"/>
      <c r="AQ960" s="1" t="s">
        <v>2811</v>
      </c>
      <c r="AR960" s="1" t="s">
        <v>2811</v>
      </c>
      <c r="AS960" s="1" t="s">
        <v>2816</v>
      </c>
      <c r="AT960" s="1" t="s">
        <v>1834</v>
      </c>
      <c r="AU960" s="1" t="s">
        <v>1922</v>
      </c>
      <c r="AV960" s="1" t="s">
        <v>2825</v>
      </c>
      <c r="AW960" s="1"/>
      <c r="AX960" s="1"/>
      <c r="AY960" s="1" t="s">
        <v>2829</v>
      </c>
      <c r="AZ960" s="1" t="s">
        <v>2829</v>
      </c>
      <c r="BA960" s="1" t="s">
        <v>2836</v>
      </c>
      <c r="BB960" s="1" t="s">
        <v>3061</v>
      </c>
      <c r="BC960" s="1"/>
      <c r="BD960">
        <v>14862</v>
      </c>
      <c r="BE960" s="1" t="s">
        <v>2816</v>
      </c>
      <c r="BF960">
        <v>723</v>
      </c>
      <c r="BG960">
        <v>1</v>
      </c>
      <c r="BH960" s="1" t="s">
        <v>3259</v>
      </c>
    </row>
    <row r="961" spans="1:60">
      <c r="A961" s="8">
        <v>136390</v>
      </c>
      <c r="B961" s="1" t="s">
        <v>2840</v>
      </c>
      <c r="C961" s="1" t="s">
        <v>3169</v>
      </c>
      <c r="D961" s="1" t="s">
        <v>816</v>
      </c>
      <c r="E961">
        <v>1</v>
      </c>
      <c r="F961" s="9" t="s">
        <v>3083</v>
      </c>
      <c r="G961" s="4">
        <v>108138268</v>
      </c>
      <c r="I961" s="14">
        <f t="shared" si="14"/>
        <v>108138268</v>
      </c>
      <c r="N961" s="1" t="s">
        <v>2441</v>
      </c>
      <c r="O961">
        <v>0</v>
      </c>
      <c r="P961" s="3">
        <v>46253</v>
      </c>
      <c r="Q961" s="1" t="s">
        <v>2461</v>
      </c>
      <c r="R961">
        <v>139608</v>
      </c>
      <c r="U961" s="1" t="s">
        <v>1600</v>
      </c>
      <c r="V961">
        <v>0</v>
      </c>
      <c r="W961">
        <v>2</v>
      </c>
      <c r="X961" s="1"/>
      <c r="Y961" s="1" t="s">
        <v>1768</v>
      </c>
      <c r="Z961" s="1" t="s">
        <v>1813</v>
      </c>
      <c r="AA961" s="1" t="s">
        <v>1817</v>
      </c>
      <c r="AB961" s="1" t="s">
        <v>1902</v>
      </c>
      <c r="AC961" s="1" t="s">
        <v>1929</v>
      </c>
      <c r="AD961" s="1" t="s">
        <v>1941</v>
      </c>
      <c r="AE961" s="1"/>
      <c r="AF961">
        <v>1</v>
      </c>
      <c r="AG961" s="1" t="s">
        <v>1600</v>
      </c>
      <c r="AH961" s="1" t="s">
        <v>2263</v>
      </c>
      <c r="AI961" s="1"/>
      <c r="AJ961" s="1" t="s">
        <v>2266</v>
      </c>
      <c r="AK961" s="1" t="s">
        <v>2341</v>
      </c>
      <c r="AL961" s="1" t="s">
        <v>2341</v>
      </c>
      <c r="AM961" s="1"/>
      <c r="AN961" s="3">
        <v>46253</v>
      </c>
      <c r="AO961" s="1" t="s">
        <v>2451</v>
      </c>
      <c r="AP961" s="1" t="s">
        <v>2686</v>
      </c>
      <c r="AQ961" s="1" t="s">
        <v>2811</v>
      </c>
      <c r="AR961" s="1" t="s">
        <v>2811</v>
      </c>
      <c r="AS961" s="1" t="s">
        <v>2818</v>
      </c>
      <c r="AT961" s="1" t="s">
        <v>1902</v>
      </c>
      <c r="AU961" s="1" t="s">
        <v>1929</v>
      </c>
      <c r="AV961" s="1" t="s">
        <v>2825</v>
      </c>
      <c r="AW961" s="1"/>
      <c r="AX961" s="1"/>
      <c r="AY961" s="1" t="s">
        <v>2829</v>
      </c>
      <c r="AZ961" s="1" t="s">
        <v>2829</v>
      </c>
      <c r="BA961" s="1" t="s">
        <v>2837</v>
      </c>
      <c r="BB961" s="1" t="s">
        <v>3063</v>
      </c>
      <c r="BC961" s="1"/>
      <c r="BD961">
        <v>22423</v>
      </c>
      <c r="BE961" s="1" t="s">
        <v>2818</v>
      </c>
      <c r="BF961">
        <v>4038</v>
      </c>
      <c r="BG961">
        <v>2</v>
      </c>
      <c r="BH961" s="1" t="s">
        <v>2460</v>
      </c>
    </row>
    <row r="962" spans="1:60">
      <c r="A962" s="8">
        <v>136169</v>
      </c>
      <c r="B962" s="1" t="s">
        <v>2876</v>
      </c>
      <c r="C962" s="1" t="s">
        <v>3116</v>
      </c>
      <c r="D962" s="1" t="s">
        <v>206</v>
      </c>
      <c r="E962">
        <v>1</v>
      </c>
      <c r="F962" s="9" t="s">
        <v>3083</v>
      </c>
      <c r="G962" s="4">
        <v>112500000</v>
      </c>
      <c r="I962" s="14">
        <f t="shared" ref="I962:I989" si="15">E962*G962</f>
        <v>112500000</v>
      </c>
      <c r="N962" s="1" t="s">
        <v>2441</v>
      </c>
      <c r="O962">
        <v>0</v>
      </c>
      <c r="P962" s="3">
        <v>46238</v>
      </c>
      <c r="Q962" s="1" t="s">
        <v>2449</v>
      </c>
      <c r="R962">
        <v>139367</v>
      </c>
      <c r="U962" s="1" t="s">
        <v>1181</v>
      </c>
      <c r="V962">
        <v>20</v>
      </c>
      <c r="W962">
        <v>1</v>
      </c>
      <c r="X962" s="1"/>
      <c r="Y962" s="1" t="s">
        <v>1781</v>
      </c>
      <c r="Z962" s="1" t="s">
        <v>1813</v>
      </c>
      <c r="AA962" s="1" t="s">
        <v>1815</v>
      </c>
      <c r="AB962" s="1" t="s">
        <v>1853</v>
      </c>
      <c r="AC962" s="1" t="s">
        <v>1924</v>
      </c>
      <c r="AD962" s="1" t="s">
        <v>1941</v>
      </c>
      <c r="AE962" s="1"/>
      <c r="AF962">
        <v>1</v>
      </c>
      <c r="AG962" s="1" t="s">
        <v>2019</v>
      </c>
      <c r="AH962" s="1" t="s">
        <v>2263</v>
      </c>
      <c r="AI962" s="1"/>
      <c r="AJ962" s="1" t="s">
        <v>2264</v>
      </c>
      <c r="AK962" s="1" t="s">
        <v>2019</v>
      </c>
      <c r="AL962" s="1" t="s">
        <v>1181</v>
      </c>
      <c r="AM962" s="1" t="s">
        <v>2444</v>
      </c>
      <c r="AN962" s="3">
        <v>46238</v>
      </c>
      <c r="AO962" s="1" t="s">
        <v>2451</v>
      </c>
      <c r="AP962" s="1" t="s">
        <v>2511</v>
      </c>
      <c r="AQ962" s="1" t="s">
        <v>2811</v>
      </c>
      <c r="AR962" s="1" t="s">
        <v>2811</v>
      </c>
      <c r="AS962" s="1" t="s">
        <v>2816</v>
      </c>
      <c r="AT962" s="1" t="s">
        <v>1853</v>
      </c>
      <c r="AU962" s="1" t="s">
        <v>1924</v>
      </c>
      <c r="AV962" s="1" t="s">
        <v>2825</v>
      </c>
      <c r="AW962" s="1"/>
      <c r="AX962" s="1"/>
      <c r="AY962" s="1" t="s">
        <v>2829</v>
      </c>
      <c r="AZ962" s="1" t="s">
        <v>2829</v>
      </c>
      <c r="BA962" s="1" t="s">
        <v>2835</v>
      </c>
      <c r="BB962" s="1" t="s">
        <v>3059</v>
      </c>
      <c r="BC962" s="1"/>
      <c r="BD962">
        <v>4120</v>
      </c>
      <c r="BE962" s="1" t="s">
        <v>2816</v>
      </c>
      <c r="BF962">
        <v>123</v>
      </c>
      <c r="BG962">
        <v>1</v>
      </c>
      <c r="BH962" s="1" t="s">
        <v>3262</v>
      </c>
    </row>
    <row r="963" spans="1:60">
      <c r="A963" s="8">
        <v>136395</v>
      </c>
      <c r="B963" s="1" t="s">
        <v>2868</v>
      </c>
      <c r="C963" s="1" t="s">
        <v>3111</v>
      </c>
      <c r="D963" s="1" t="s">
        <v>828</v>
      </c>
      <c r="E963">
        <v>1</v>
      </c>
      <c r="F963" s="9" t="s">
        <v>3083</v>
      </c>
      <c r="G963" s="4">
        <v>112887346</v>
      </c>
      <c r="I963" s="14">
        <f t="shared" si="15"/>
        <v>112887346</v>
      </c>
      <c r="N963" s="1" t="s">
        <v>2441</v>
      </c>
      <c r="O963">
        <v>0</v>
      </c>
      <c r="P963" s="3">
        <v>46253</v>
      </c>
      <c r="Q963" s="1" t="s">
        <v>2461</v>
      </c>
      <c r="R963">
        <v>139616</v>
      </c>
      <c r="U963" s="1" t="s">
        <v>1612</v>
      </c>
      <c r="V963">
        <v>20</v>
      </c>
      <c r="W963">
        <v>1</v>
      </c>
      <c r="X963" s="1"/>
      <c r="Y963" s="1" t="s">
        <v>1767</v>
      </c>
      <c r="Z963" s="1" t="s">
        <v>1813</v>
      </c>
      <c r="AA963" s="1" t="s">
        <v>1817</v>
      </c>
      <c r="AB963" s="1" t="s">
        <v>1903</v>
      </c>
      <c r="AC963" s="1" t="s">
        <v>1927</v>
      </c>
      <c r="AD963" s="1" t="s">
        <v>1941</v>
      </c>
      <c r="AE963" s="1"/>
      <c r="AF963">
        <v>1</v>
      </c>
      <c r="AG963" s="1" t="s">
        <v>2168</v>
      </c>
      <c r="AH963" s="1" t="s">
        <v>2263</v>
      </c>
      <c r="AI963" s="1"/>
      <c r="AJ963" s="1" t="s">
        <v>2266</v>
      </c>
      <c r="AK963" s="1" t="s">
        <v>2168</v>
      </c>
      <c r="AL963" s="1" t="s">
        <v>1612</v>
      </c>
      <c r="AM963" s="1"/>
      <c r="AN963" s="3">
        <v>46253</v>
      </c>
      <c r="AO963" s="1" t="s">
        <v>2451</v>
      </c>
      <c r="AP963" s="1" t="s">
        <v>2690</v>
      </c>
      <c r="AQ963" s="1" t="s">
        <v>2811</v>
      </c>
      <c r="AR963" s="1" t="s">
        <v>2811</v>
      </c>
      <c r="AS963" s="1" t="s">
        <v>2818</v>
      </c>
      <c r="AT963" s="1" t="s">
        <v>1903</v>
      </c>
      <c r="AU963" s="1" t="s">
        <v>1927</v>
      </c>
      <c r="AV963" s="1" t="s">
        <v>2825</v>
      </c>
      <c r="AW963" s="1"/>
      <c r="AX963" s="1"/>
      <c r="AY963" s="1" t="s">
        <v>2829</v>
      </c>
      <c r="AZ963" s="1" t="s">
        <v>2829</v>
      </c>
      <c r="BA963" s="1" t="s">
        <v>2837</v>
      </c>
      <c r="BB963" s="1" t="s">
        <v>3065</v>
      </c>
      <c r="BC963" s="1"/>
      <c r="BD963">
        <v>1522</v>
      </c>
      <c r="BE963" s="1" t="s">
        <v>2818</v>
      </c>
      <c r="BF963">
        <v>6049</v>
      </c>
      <c r="BG963">
        <v>1</v>
      </c>
      <c r="BH963" s="1" t="s">
        <v>2462</v>
      </c>
    </row>
    <row r="964" spans="1:60">
      <c r="A964" s="8">
        <v>136152</v>
      </c>
      <c r="B964" s="1" t="s">
        <v>2841</v>
      </c>
      <c r="C964" s="1" t="s">
        <v>3096</v>
      </c>
      <c r="D964" s="1" t="s">
        <v>185</v>
      </c>
      <c r="E964">
        <v>1</v>
      </c>
      <c r="F964" s="9" t="s">
        <v>3083</v>
      </c>
      <c r="G964" s="4">
        <v>118350000</v>
      </c>
      <c r="I964" s="14">
        <f t="shared" si="15"/>
        <v>118350000</v>
      </c>
      <c r="N964" s="1" t="s">
        <v>2441</v>
      </c>
      <c r="O964">
        <v>0</v>
      </c>
      <c r="P964" s="3">
        <v>46237</v>
      </c>
      <c r="Q964" s="1" t="s">
        <v>2445</v>
      </c>
      <c r="R964">
        <v>139169</v>
      </c>
      <c r="U964" s="1" t="s">
        <v>1163</v>
      </c>
      <c r="V964">
        <v>20</v>
      </c>
      <c r="W964">
        <v>1</v>
      </c>
      <c r="X964" s="1"/>
      <c r="Y964" s="1" t="s">
        <v>1768</v>
      </c>
      <c r="Z964" s="1" t="s">
        <v>1813</v>
      </c>
      <c r="AA964" s="1" t="s">
        <v>1815</v>
      </c>
      <c r="AB964" s="1" t="s">
        <v>1834</v>
      </c>
      <c r="AC964" s="1" t="s">
        <v>1922</v>
      </c>
      <c r="AD964" s="1" t="s">
        <v>1941</v>
      </c>
      <c r="AE964" s="1"/>
      <c r="AF964">
        <v>1</v>
      </c>
      <c r="AG964" s="1" t="s">
        <v>2013</v>
      </c>
      <c r="AH964" s="1" t="s">
        <v>2263</v>
      </c>
      <c r="AI964" s="1"/>
      <c r="AJ964" s="1" t="s">
        <v>2265</v>
      </c>
      <c r="AK964" s="1" t="s">
        <v>2013</v>
      </c>
      <c r="AL964" s="1" t="s">
        <v>1163</v>
      </c>
      <c r="AM964" s="1"/>
      <c r="AN964" s="3">
        <v>46237</v>
      </c>
      <c r="AO964" s="1" t="s">
        <v>2451</v>
      </c>
      <c r="AP964" s="1"/>
      <c r="AQ964" s="1" t="s">
        <v>2811</v>
      </c>
      <c r="AR964" s="1" t="s">
        <v>2811</v>
      </c>
      <c r="AS964" s="1" t="s">
        <v>2816</v>
      </c>
      <c r="AT964" s="1" t="s">
        <v>1834</v>
      </c>
      <c r="AU964" s="1" t="s">
        <v>1922</v>
      </c>
      <c r="AV964" s="1" t="s">
        <v>2825</v>
      </c>
      <c r="AW964" s="1"/>
      <c r="AX964" s="1"/>
      <c r="AY964" s="1" t="s">
        <v>2829</v>
      </c>
      <c r="AZ964" s="1" t="s">
        <v>2829</v>
      </c>
      <c r="BA964" s="1" t="s">
        <v>2836</v>
      </c>
      <c r="BB964" s="1" t="s">
        <v>3061</v>
      </c>
      <c r="BC964" s="1"/>
      <c r="BD964">
        <v>14862</v>
      </c>
      <c r="BE964" s="1" t="s">
        <v>2816</v>
      </c>
      <c r="BF964">
        <v>2490</v>
      </c>
      <c r="BG964">
        <v>1</v>
      </c>
      <c r="BH964" s="1" t="s">
        <v>3263</v>
      </c>
    </row>
    <row r="965" spans="1:60">
      <c r="A965" s="8">
        <v>136064</v>
      </c>
      <c r="B965" s="1" t="s">
        <v>2841</v>
      </c>
      <c r="C965" s="1" t="s">
        <v>3094</v>
      </c>
      <c r="D965" s="1" t="s">
        <v>77</v>
      </c>
      <c r="E965">
        <v>1</v>
      </c>
      <c r="F965" s="9" t="s">
        <v>3083</v>
      </c>
      <c r="G965" s="4">
        <v>119162000</v>
      </c>
      <c r="I965" s="14">
        <f t="shared" si="15"/>
        <v>119162000</v>
      </c>
      <c r="N965" s="1" t="s">
        <v>2441</v>
      </c>
      <c r="O965">
        <v>0</v>
      </c>
      <c r="P965" s="3">
        <v>46237</v>
      </c>
      <c r="Q965" s="1" t="s">
        <v>2445</v>
      </c>
      <c r="R965">
        <v>139328</v>
      </c>
      <c r="U965" s="1" t="s">
        <v>1065</v>
      </c>
      <c r="V965">
        <v>20</v>
      </c>
      <c r="W965">
        <v>1</v>
      </c>
      <c r="X965" s="1"/>
      <c r="Y965" s="1" t="s">
        <v>1768</v>
      </c>
      <c r="Z965" s="1" t="s">
        <v>1813</v>
      </c>
      <c r="AA965" s="1" t="s">
        <v>1815</v>
      </c>
      <c r="AB965" s="1" t="s">
        <v>1824</v>
      </c>
      <c r="AC965" s="1" t="s">
        <v>1918</v>
      </c>
      <c r="AD965" s="1" t="s">
        <v>1941</v>
      </c>
      <c r="AE965" s="1"/>
      <c r="AF965">
        <v>1</v>
      </c>
      <c r="AG965" s="1" t="s">
        <v>1954</v>
      </c>
      <c r="AH965" s="1" t="s">
        <v>2263</v>
      </c>
      <c r="AI965" s="1"/>
      <c r="AJ965" s="1" t="s">
        <v>2264</v>
      </c>
      <c r="AK965" s="1" t="s">
        <v>2270</v>
      </c>
      <c r="AL965" s="1" t="s">
        <v>2372</v>
      </c>
      <c r="AM965" s="1" t="s">
        <v>2444</v>
      </c>
      <c r="AN965" s="3">
        <v>46237</v>
      </c>
      <c r="AO965" s="1" t="s">
        <v>2451</v>
      </c>
      <c r="AP965" s="1" t="s">
        <v>2475</v>
      </c>
      <c r="AQ965" s="1" t="s">
        <v>2811</v>
      </c>
      <c r="AR965" s="1" t="s">
        <v>2811</v>
      </c>
      <c r="AS965" s="1" t="s">
        <v>2815</v>
      </c>
      <c r="AT965" s="1" t="s">
        <v>1824</v>
      </c>
      <c r="AU965" s="1" t="s">
        <v>1918</v>
      </c>
      <c r="AV965" s="1" t="s">
        <v>2825</v>
      </c>
      <c r="AW965" s="1"/>
      <c r="AX965" s="1"/>
      <c r="AY965" s="1" t="s">
        <v>2829</v>
      </c>
      <c r="AZ965" s="1" t="s">
        <v>2829</v>
      </c>
      <c r="BA965" s="1" t="s">
        <v>2835</v>
      </c>
      <c r="BB965" s="1" t="s">
        <v>3059</v>
      </c>
      <c r="BC965" s="1"/>
      <c r="BD965">
        <v>1264</v>
      </c>
      <c r="BE965" s="1" t="s">
        <v>2815</v>
      </c>
      <c r="BF965">
        <v>2490</v>
      </c>
      <c r="BG965">
        <v>1</v>
      </c>
      <c r="BH965" s="1" t="s">
        <v>3260</v>
      </c>
    </row>
    <row r="966" spans="1:60">
      <c r="A966" s="8">
        <v>136064</v>
      </c>
      <c r="B966" s="1" t="s">
        <v>2841</v>
      </c>
      <c r="C966" s="1" t="s">
        <v>3094</v>
      </c>
      <c r="D966" s="1" t="s">
        <v>78</v>
      </c>
      <c r="E966">
        <v>1</v>
      </c>
      <c r="F966" s="9" t="s">
        <v>3083</v>
      </c>
      <c r="G966" s="4">
        <v>119162000</v>
      </c>
      <c r="I966" s="14">
        <f t="shared" si="15"/>
        <v>119162000</v>
      </c>
      <c r="N966" s="1" t="s">
        <v>2441</v>
      </c>
      <c r="O966">
        <v>0</v>
      </c>
      <c r="P966" s="3">
        <v>46237</v>
      </c>
      <c r="Q966" s="1" t="s">
        <v>2445</v>
      </c>
      <c r="R966">
        <v>139328</v>
      </c>
      <c r="U966" s="1" t="s">
        <v>1065</v>
      </c>
      <c r="V966">
        <v>20</v>
      </c>
      <c r="W966">
        <v>2</v>
      </c>
      <c r="X966" s="1"/>
      <c r="Y966" s="1" t="s">
        <v>1768</v>
      </c>
      <c r="Z966" s="1" t="s">
        <v>1813</v>
      </c>
      <c r="AA966" s="1" t="s">
        <v>1815</v>
      </c>
      <c r="AB966" s="1" t="s">
        <v>1824</v>
      </c>
      <c r="AC966" s="1" t="s">
        <v>1918</v>
      </c>
      <c r="AD966" s="1" t="s">
        <v>1941</v>
      </c>
      <c r="AE966" s="1"/>
      <c r="AF966">
        <v>1</v>
      </c>
      <c r="AG966" s="1" t="s">
        <v>1954</v>
      </c>
      <c r="AH966" s="1" t="s">
        <v>2263</v>
      </c>
      <c r="AI966" s="1"/>
      <c r="AJ966" s="1" t="s">
        <v>2264</v>
      </c>
      <c r="AK966" s="1" t="s">
        <v>2270</v>
      </c>
      <c r="AL966" s="1" t="s">
        <v>2372</v>
      </c>
      <c r="AM966" s="1" t="s">
        <v>2444</v>
      </c>
      <c r="AN966" s="3">
        <v>46237</v>
      </c>
      <c r="AO966" s="1" t="s">
        <v>2451</v>
      </c>
      <c r="AP966" s="1" t="s">
        <v>2475</v>
      </c>
      <c r="AQ966" s="1" t="s">
        <v>2811</v>
      </c>
      <c r="AR966" s="1" t="s">
        <v>2811</v>
      </c>
      <c r="AS966" s="1" t="s">
        <v>2815</v>
      </c>
      <c r="AT966" s="1" t="s">
        <v>1824</v>
      </c>
      <c r="AU966" s="1" t="s">
        <v>1918</v>
      </c>
      <c r="AV966" s="1" t="s">
        <v>2825</v>
      </c>
      <c r="AW966" s="1"/>
      <c r="AX966" s="1"/>
      <c r="AY966" s="1" t="s">
        <v>2829</v>
      </c>
      <c r="AZ966" s="1" t="s">
        <v>2829</v>
      </c>
      <c r="BA966" s="1" t="s">
        <v>2835</v>
      </c>
      <c r="BB966" s="1" t="s">
        <v>3059</v>
      </c>
      <c r="BC966" s="1"/>
      <c r="BD966">
        <v>1264</v>
      </c>
      <c r="BE966" s="1" t="s">
        <v>2815</v>
      </c>
      <c r="BF966">
        <v>2490</v>
      </c>
      <c r="BG966">
        <v>2</v>
      </c>
      <c r="BH966" s="1" t="s">
        <v>3260</v>
      </c>
    </row>
    <row r="967" spans="1:60">
      <c r="A967" s="8">
        <v>136400</v>
      </c>
      <c r="B967" s="1" t="s">
        <v>2868</v>
      </c>
      <c r="C967" s="1" t="s">
        <v>3111</v>
      </c>
      <c r="D967" s="1" t="s">
        <v>833</v>
      </c>
      <c r="E967">
        <v>1</v>
      </c>
      <c r="F967" s="9" t="s">
        <v>3083</v>
      </c>
      <c r="G967" s="4">
        <v>119694689</v>
      </c>
      <c r="I967" s="14">
        <f t="shared" si="15"/>
        <v>119694689</v>
      </c>
      <c r="N967" s="1" t="s">
        <v>2441</v>
      </c>
      <c r="O967">
        <v>0</v>
      </c>
      <c r="P967" s="3">
        <v>46253</v>
      </c>
      <c r="Q967" s="1" t="s">
        <v>2461</v>
      </c>
      <c r="R967">
        <v>139617</v>
      </c>
      <c r="U967" s="1" t="s">
        <v>1617</v>
      </c>
      <c r="V967">
        <v>20</v>
      </c>
      <c r="W967">
        <v>1</v>
      </c>
      <c r="X967" s="1"/>
      <c r="Y967" s="1" t="s">
        <v>1767</v>
      </c>
      <c r="Z967" s="1" t="s">
        <v>1813</v>
      </c>
      <c r="AA967" s="1" t="s">
        <v>1817</v>
      </c>
      <c r="AB967" s="1" t="s">
        <v>1903</v>
      </c>
      <c r="AC967" s="1" t="s">
        <v>1927</v>
      </c>
      <c r="AD967" s="1" t="s">
        <v>1941</v>
      </c>
      <c r="AE967" s="1"/>
      <c r="AF967">
        <v>1</v>
      </c>
      <c r="AG967" s="1" t="s">
        <v>2173</v>
      </c>
      <c r="AH967" s="1" t="s">
        <v>2263</v>
      </c>
      <c r="AI967" s="1"/>
      <c r="AJ967" s="1" t="s">
        <v>2266</v>
      </c>
      <c r="AK967" s="1" t="s">
        <v>2173</v>
      </c>
      <c r="AL967" s="1" t="s">
        <v>1617</v>
      </c>
      <c r="AM967" s="1"/>
      <c r="AN967" s="3">
        <v>46253</v>
      </c>
      <c r="AO967" s="1" t="s">
        <v>2451</v>
      </c>
      <c r="AP967" s="1" t="s">
        <v>2695</v>
      </c>
      <c r="AQ967" s="1" t="s">
        <v>2811</v>
      </c>
      <c r="AR967" s="1" t="s">
        <v>2811</v>
      </c>
      <c r="AS967" s="1" t="s">
        <v>2818</v>
      </c>
      <c r="AT967" s="1" t="s">
        <v>1903</v>
      </c>
      <c r="AU967" s="1" t="s">
        <v>1927</v>
      </c>
      <c r="AV967" s="1" t="s">
        <v>2825</v>
      </c>
      <c r="AW967" s="1"/>
      <c r="AX967" s="1"/>
      <c r="AY967" s="1" t="s">
        <v>2829</v>
      </c>
      <c r="AZ967" s="1" t="s">
        <v>2829</v>
      </c>
      <c r="BA967" s="1" t="s">
        <v>2837</v>
      </c>
      <c r="BB967" s="1" t="s">
        <v>3065</v>
      </c>
      <c r="BC967" s="1"/>
      <c r="BD967">
        <v>1522</v>
      </c>
      <c r="BE967" s="1" t="s">
        <v>2818</v>
      </c>
      <c r="BF967">
        <v>6049</v>
      </c>
      <c r="BG967">
        <v>1</v>
      </c>
      <c r="BH967" s="1" t="s">
        <v>2457</v>
      </c>
    </row>
    <row r="968" spans="1:60">
      <c r="A968" s="8">
        <v>136398</v>
      </c>
      <c r="B968" s="1" t="s">
        <v>2868</v>
      </c>
      <c r="C968" s="1" t="s">
        <v>3111</v>
      </c>
      <c r="D968" s="1" t="s">
        <v>831</v>
      </c>
      <c r="E968">
        <v>1</v>
      </c>
      <c r="F968" s="9" t="s">
        <v>3083</v>
      </c>
      <c r="G968" s="4">
        <v>124070824</v>
      </c>
      <c r="I968" s="14">
        <f t="shared" si="15"/>
        <v>124070824</v>
      </c>
      <c r="N968" s="1" t="s">
        <v>2441</v>
      </c>
      <c r="O968">
        <v>0</v>
      </c>
      <c r="P968" s="3">
        <v>46253</v>
      </c>
      <c r="Q968" s="1" t="s">
        <v>2461</v>
      </c>
      <c r="R968">
        <v>139634</v>
      </c>
      <c r="U968" s="1" t="s">
        <v>1615</v>
      </c>
      <c r="V968">
        <v>20</v>
      </c>
      <c r="W968">
        <v>1</v>
      </c>
      <c r="X968" s="1"/>
      <c r="Y968" s="1" t="s">
        <v>1767</v>
      </c>
      <c r="Z968" s="1" t="s">
        <v>1813</v>
      </c>
      <c r="AA968" s="1" t="s">
        <v>1817</v>
      </c>
      <c r="AB968" s="1" t="s">
        <v>1903</v>
      </c>
      <c r="AC968" s="1" t="s">
        <v>1927</v>
      </c>
      <c r="AD968" s="1" t="s">
        <v>1941</v>
      </c>
      <c r="AE968" s="1"/>
      <c r="AF968">
        <v>1</v>
      </c>
      <c r="AG968" s="1" t="s">
        <v>2171</v>
      </c>
      <c r="AH968" s="1" t="s">
        <v>2263</v>
      </c>
      <c r="AI968" s="1"/>
      <c r="AJ968" s="1" t="s">
        <v>2266</v>
      </c>
      <c r="AK968" s="1" t="s">
        <v>2171</v>
      </c>
      <c r="AL968" s="1" t="s">
        <v>1615</v>
      </c>
      <c r="AM968" s="1"/>
      <c r="AN968" s="3">
        <v>46253</v>
      </c>
      <c r="AO968" s="1" t="s">
        <v>2451</v>
      </c>
      <c r="AP968" s="1" t="s">
        <v>2693</v>
      </c>
      <c r="AQ968" s="1" t="s">
        <v>2811</v>
      </c>
      <c r="AR968" s="1" t="s">
        <v>2811</v>
      </c>
      <c r="AS968" s="1" t="s">
        <v>2818</v>
      </c>
      <c r="AT968" s="1" t="s">
        <v>1903</v>
      </c>
      <c r="AU968" s="1" t="s">
        <v>1927</v>
      </c>
      <c r="AV968" s="1" t="s">
        <v>2825</v>
      </c>
      <c r="AW968" s="1"/>
      <c r="AX968" s="1"/>
      <c r="AY968" s="1" t="s">
        <v>2829</v>
      </c>
      <c r="AZ968" s="1" t="s">
        <v>2829</v>
      </c>
      <c r="BA968" s="1" t="s">
        <v>2837</v>
      </c>
      <c r="BB968" s="1" t="s">
        <v>3065</v>
      </c>
      <c r="BC968" s="1"/>
      <c r="BD968">
        <v>1522</v>
      </c>
      <c r="BE968" s="1" t="s">
        <v>2818</v>
      </c>
      <c r="BF968">
        <v>6049</v>
      </c>
      <c r="BG968">
        <v>1</v>
      </c>
      <c r="BH968" s="1" t="s">
        <v>2462</v>
      </c>
    </row>
    <row r="969" spans="1:60">
      <c r="A969" s="8">
        <v>136495</v>
      </c>
      <c r="B969" s="1" t="s">
        <v>2841</v>
      </c>
      <c r="C969" s="1" t="s">
        <v>3096</v>
      </c>
      <c r="D969" s="1" t="s">
        <v>977</v>
      </c>
      <c r="E969">
        <v>1</v>
      </c>
      <c r="F969" s="9" t="s">
        <v>3083</v>
      </c>
      <c r="G969" s="4">
        <v>137737108.33333001</v>
      </c>
      <c r="I969" s="14">
        <f t="shared" si="15"/>
        <v>137737108.33333001</v>
      </c>
      <c r="N969" s="1" t="s">
        <v>2441</v>
      </c>
      <c r="O969">
        <v>0</v>
      </c>
      <c r="P969" s="3">
        <v>46260</v>
      </c>
      <c r="Q969" s="1" t="s">
        <v>2460</v>
      </c>
      <c r="R969">
        <v>139666</v>
      </c>
      <c r="U969" s="1" t="s">
        <v>1717</v>
      </c>
      <c r="V969">
        <v>20</v>
      </c>
      <c r="W969">
        <v>1</v>
      </c>
      <c r="X969" s="1"/>
      <c r="Y969" s="1" t="s">
        <v>1768</v>
      </c>
      <c r="Z969" s="1" t="s">
        <v>1813</v>
      </c>
      <c r="AA969" s="1" t="s">
        <v>1815</v>
      </c>
      <c r="AB969" s="1" t="s">
        <v>1834</v>
      </c>
      <c r="AC969" s="1" t="s">
        <v>1922</v>
      </c>
      <c r="AD969" s="1" t="s">
        <v>1941</v>
      </c>
      <c r="AE969" s="1"/>
      <c r="AF969">
        <v>1</v>
      </c>
      <c r="AG969" s="1" t="s">
        <v>2241</v>
      </c>
      <c r="AH969" s="1" t="s">
        <v>2263</v>
      </c>
      <c r="AI969" s="1"/>
      <c r="AJ969" s="1" t="s">
        <v>2265</v>
      </c>
      <c r="AK969" s="1" t="s">
        <v>2241</v>
      </c>
      <c r="AL969" s="1" t="s">
        <v>1717</v>
      </c>
      <c r="AM969" s="1" t="s">
        <v>2444</v>
      </c>
      <c r="AN969" s="3">
        <v>46260</v>
      </c>
      <c r="AO969" s="1" t="s">
        <v>2451</v>
      </c>
      <c r="AP969" s="1"/>
      <c r="AQ969" s="1" t="s">
        <v>2811</v>
      </c>
      <c r="AR969" s="1" t="s">
        <v>2811</v>
      </c>
      <c r="AS969" s="1" t="s">
        <v>2816</v>
      </c>
      <c r="AT969" s="1" t="s">
        <v>1834</v>
      </c>
      <c r="AU969" s="1" t="s">
        <v>1922</v>
      </c>
      <c r="AV969" s="1" t="s">
        <v>2825</v>
      </c>
      <c r="AW969" s="1"/>
      <c r="AX969" s="1"/>
      <c r="AY969" s="1" t="s">
        <v>2829</v>
      </c>
      <c r="AZ969" s="1" t="s">
        <v>2829</v>
      </c>
      <c r="BA969" s="1" t="s">
        <v>2836</v>
      </c>
      <c r="BB969" s="1" t="s">
        <v>3061</v>
      </c>
      <c r="BC969" s="1"/>
      <c r="BD969">
        <v>14862</v>
      </c>
      <c r="BE969" s="1" t="s">
        <v>2816</v>
      </c>
      <c r="BF969">
        <v>2490</v>
      </c>
      <c r="BG969">
        <v>1</v>
      </c>
      <c r="BH969" s="1" t="s">
        <v>2459</v>
      </c>
    </row>
    <row r="970" spans="1:60" ht="28.5">
      <c r="A970" s="8">
        <v>136512</v>
      </c>
      <c r="B970" s="1" t="s">
        <v>2841</v>
      </c>
      <c r="C970" s="1" t="s">
        <v>3147</v>
      </c>
      <c r="D970" s="2" t="s">
        <v>996</v>
      </c>
      <c r="E970">
        <v>1</v>
      </c>
      <c r="F970" s="9" t="s">
        <v>3084</v>
      </c>
      <c r="G970" s="4">
        <v>148015698</v>
      </c>
      <c r="I970" s="14">
        <f t="shared" si="15"/>
        <v>148015698</v>
      </c>
      <c r="N970" s="1" t="s">
        <v>2441</v>
      </c>
      <c r="O970">
        <v>0</v>
      </c>
      <c r="P970" s="3">
        <v>46261</v>
      </c>
      <c r="Q970" s="1" t="s">
        <v>2463</v>
      </c>
      <c r="R970">
        <v>139702</v>
      </c>
      <c r="U970" s="1" t="s">
        <v>1732</v>
      </c>
      <c r="V970">
        <v>20</v>
      </c>
      <c r="W970">
        <v>1</v>
      </c>
      <c r="X970" s="1"/>
      <c r="Y970" s="1" t="s">
        <v>1768</v>
      </c>
      <c r="Z970" s="1" t="s">
        <v>1813</v>
      </c>
      <c r="AA970" s="1" t="s">
        <v>1815</v>
      </c>
      <c r="AB970" s="1" t="s">
        <v>1824</v>
      </c>
      <c r="AC970" s="1" t="s">
        <v>1917</v>
      </c>
      <c r="AD970" s="1" t="s">
        <v>1941</v>
      </c>
      <c r="AE970" s="1"/>
      <c r="AF970">
        <v>1</v>
      </c>
      <c r="AG970" s="1" t="s">
        <v>2247</v>
      </c>
      <c r="AH970" s="1" t="s">
        <v>2263</v>
      </c>
      <c r="AI970" s="1"/>
      <c r="AJ970" s="1" t="s">
        <v>2264</v>
      </c>
      <c r="AK970" s="1" t="s">
        <v>2247</v>
      </c>
      <c r="AL970" s="1" t="s">
        <v>1732</v>
      </c>
      <c r="AM970" s="1" t="s">
        <v>2444</v>
      </c>
      <c r="AN970" s="3">
        <v>46261</v>
      </c>
      <c r="AO970" s="1" t="s">
        <v>2451</v>
      </c>
      <c r="AP970" s="1" t="s">
        <v>2778</v>
      </c>
      <c r="AQ970" s="1" t="s">
        <v>2811</v>
      </c>
      <c r="AR970" s="1" t="s">
        <v>2811</v>
      </c>
      <c r="AS970" s="1" t="s">
        <v>2814</v>
      </c>
      <c r="AT970" s="1" t="s">
        <v>1824</v>
      </c>
      <c r="AU970" s="1" t="s">
        <v>1917</v>
      </c>
      <c r="AV970" s="1" t="s">
        <v>2825</v>
      </c>
      <c r="AW970" s="1"/>
      <c r="AX970" s="1"/>
      <c r="AY970" s="1" t="s">
        <v>2829</v>
      </c>
      <c r="AZ970" s="1" t="s">
        <v>2829</v>
      </c>
      <c r="BA970" s="1" t="s">
        <v>2835</v>
      </c>
      <c r="BB970" s="1" t="s">
        <v>3059</v>
      </c>
      <c r="BC970" s="1"/>
      <c r="BD970">
        <v>11530</v>
      </c>
      <c r="BE970" s="1" t="s">
        <v>2814</v>
      </c>
      <c r="BF970">
        <v>2490</v>
      </c>
      <c r="BG970">
        <v>1</v>
      </c>
      <c r="BH970" s="1" t="s">
        <v>2461</v>
      </c>
    </row>
    <row r="971" spans="1:60">
      <c r="A971" s="8">
        <v>136139</v>
      </c>
      <c r="B971" s="1" t="s">
        <v>2841</v>
      </c>
      <c r="C971" s="1" t="s">
        <v>3096</v>
      </c>
      <c r="D971" s="1" t="s">
        <v>172</v>
      </c>
      <c r="E971">
        <v>1</v>
      </c>
      <c r="F971" s="9" t="s">
        <v>3083</v>
      </c>
      <c r="G971" s="4">
        <v>153043400</v>
      </c>
      <c r="I971" s="14">
        <f t="shared" si="15"/>
        <v>153043400</v>
      </c>
      <c r="N971" s="1" t="s">
        <v>2441</v>
      </c>
      <c r="O971">
        <v>0</v>
      </c>
      <c r="P971" s="3">
        <v>46237</v>
      </c>
      <c r="Q971" s="1" t="s">
        <v>2445</v>
      </c>
      <c r="R971">
        <v>139178</v>
      </c>
      <c r="U971" s="1" t="s">
        <v>1151</v>
      </c>
      <c r="V971">
        <v>20</v>
      </c>
      <c r="W971">
        <v>1</v>
      </c>
      <c r="X971" s="1"/>
      <c r="Y971" s="1" t="s">
        <v>1768</v>
      </c>
      <c r="Z971" s="1" t="s">
        <v>1813</v>
      </c>
      <c r="AA971" s="1" t="s">
        <v>1815</v>
      </c>
      <c r="AB971" s="1" t="s">
        <v>1834</v>
      </c>
      <c r="AC971" s="1" t="s">
        <v>1922</v>
      </c>
      <c r="AD971" s="1" t="s">
        <v>1941</v>
      </c>
      <c r="AE971" s="1"/>
      <c r="AF971">
        <v>1</v>
      </c>
      <c r="AG971" s="1" t="s">
        <v>2001</v>
      </c>
      <c r="AH971" s="1" t="s">
        <v>2263</v>
      </c>
      <c r="AI971" s="1"/>
      <c r="AJ971" s="1" t="s">
        <v>2265</v>
      </c>
      <c r="AK971" s="1" t="s">
        <v>2001</v>
      </c>
      <c r="AL971" s="1" t="s">
        <v>1151</v>
      </c>
      <c r="AM971" s="1"/>
      <c r="AN971" s="3">
        <v>46237</v>
      </c>
      <c r="AO971" s="1" t="s">
        <v>2451</v>
      </c>
      <c r="AP971" s="1"/>
      <c r="AQ971" s="1" t="s">
        <v>2811</v>
      </c>
      <c r="AR971" s="1" t="s">
        <v>2811</v>
      </c>
      <c r="AS971" s="1" t="s">
        <v>2816</v>
      </c>
      <c r="AT971" s="1" t="s">
        <v>1834</v>
      </c>
      <c r="AU971" s="1" t="s">
        <v>1922</v>
      </c>
      <c r="AV971" s="1" t="s">
        <v>2825</v>
      </c>
      <c r="AW971" s="1"/>
      <c r="AX971" s="1"/>
      <c r="AY971" s="1" t="s">
        <v>2829</v>
      </c>
      <c r="AZ971" s="1" t="s">
        <v>2829</v>
      </c>
      <c r="BA971" s="1" t="s">
        <v>2836</v>
      </c>
      <c r="BB971" s="1" t="s">
        <v>3061</v>
      </c>
      <c r="BC971" s="1"/>
      <c r="BD971">
        <v>14862</v>
      </c>
      <c r="BE971" s="1" t="s">
        <v>2816</v>
      </c>
      <c r="BF971">
        <v>2490</v>
      </c>
      <c r="BG971">
        <v>1</v>
      </c>
      <c r="BH971" s="1" t="s">
        <v>3263</v>
      </c>
    </row>
    <row r="972" spans="1:60">
      <c r="A972" s="8">
        <v>136394</v>
      </c>
      <c r="B972" s="1" t="s">
        <v>2868</v>
      </c>
      <c r="C972" s="1" t="s">
        <v>3111</v>
      </c>
      <c r="D972" s="1" t="s">
        <v>827</v>
      </c>
      <c r="E972">
        <v>1</v>
      </c>
      <c r="F972" s="9" t="s">
        <v>3083</v>
      </c>
      <c r="G972" s="4">
        <v>174514548</v>
      </c>
      <c r="I972" s="14">
        <f t="shared" si="15"/>
        <v>174514548</v>
      </c>
      <c r="N972" s="1" t="s">
        <v>2441</v>
      </c>
      <c r="O972">
        <v>0</v>
      </c>
      <c r="P972" s="3">
        <v>46253</v>
      </c>
      <c r="Q972" s="1" t="s">
        <v>2461</v>
      </c>
      <c r="R972">
        <v>139631</v>
      </c>
      <c r="U972" s="1" t="s">
        <v>1611</v>
      </c>
      <c r="V972">
        <v>20</v>
      </c>
      <c r="W972">
        <v>1</v>
      </c>
      <c r="X972" s="1"/>
      <c r="Y972" s="1" t="s">
        <v>1767</v>
      </c>
      <c r="Z972" s="1" t="s">
        <v>1813</v>
      </c>
      <c r="AA972" s="1" t="s">
        <v>1817</v>
      </c>
      <c r="AB972" s="1" t="s">
        <v>1903</v>
      </c>
      <c r="AC972" s="1" t="s">
        <v>1927</v>
      </c>
      <c r="AD972" s="1" t="s">
        <v>1941</v>
      </c>
      <c r="AE972" s="1"/>
      <c r="AF972">
        <v>1</v>
      </c>
      <c r="AG972" s="1" t="s">
        <v>2167</v>
      </c>
      <c r="AH972" s="1" t="s">
        <v>2263</v>
      </c>
      <c r="AI972" s="1"/>
      <c r="AJ972" s="1" t="s">
        <v>2266</v>
      </c>
      <c r="AK972" s="1" t="s">
        <v>2167</v>
      </c>
      <c r="AL972" s="1" t="s">
        <v>1611</v>
      </c>
      <c r="AM972" s="1"/>
      <c r="AN972" s="3">
        <v>46253</v>
      </c>
      <c r="AO972" s="1" t="s">
        <v>2451</v>
      </c>
      <c r="AP972" s="1" t="s">
        <v>2689</v>
      </c>
      <c r="AQ972" s="1" t="s">
        <v>2811</v>
      </c>
      <c r="AR972" s="1" t="s">
        <v>2811</v>
      </c>
      <c r="AS972" s="1" t="s">
        <v>2818</v>
      </c>
      <c r="AT972" s="1" t="s">
        <v>1903</v>
      </c>
      <c r="AU972" s="1" t="s">
        <v>1927</v>
      </c>
      <c r="AV972" s="1" t="s">
        <v>2825</v>
      </c>
      <c r="AW972" s="1"/>
      <c r="AX972" s="1"/>
      <c r="AY972" s="1" t="s">
        <v>2829</v>
      </c>
      <c r="AZ972" s="1" t="s">
        <v>2829</v>
      </c>
      <c r="BA972" s="1" t="s">
        <v>2837</v>
      </c>
      <c r="BB972" s="1" t="s">
        <v>3065</v>
      </c>
      <c r="BC972" s="1"/>
      <c r="BD972">
        <v>1522</v>
      </c>
      <c r="BE972" s="1" t="s">
        <v>2818</v>
      </c>
      <c r="BF972">
        <v>6049</v>
      </c>
      <c r="BG972">
        <v>1</v>
      </c>
      <c r="BH972" s="1" t="s">
        <v>2462</v>
      </c>
    </row>
    <row r="973" spans="1:60">
      <c r="A973" s="8">
        <v>136180</v>
      </c>
      <c r="B973" s="1" t="s">
        <v>2883</v>
      </c>
      <c r="C973" s="1" t="s">
        <v>3111</v>
      </c>
      <c r="D973" s="1" t="s">
        <v>217</v>
      </c>
      <c r="E973">
        <v>1</v>
      </c>
      <c r="F973" s="9" t="s">
        <v>3083</v>
      </c>
      <c r="G973" s="4">
        <v>181031741</v>
      </c>
      <c r="I973" s="14">
        <f t="shared" si="15"/>
        <v>181031741</v>
      </c>
      <c r="N973" s="1" t="s">
        <v>2441</v>
      </c>
      <c r="O973">
        <v>0</v>
      </c>
      <c r="P973" s="3">
        <v>46238</v>
      </c>
      <c r="Q973" s="1" t="s">
        <v>2448</v>
      </c>
      <c r="R973">
        <v>139351</v>
      </c>
      <c r="U973" s="1" t="s">
        <v>1192</v>
      </c>
      <c r="V973">
        <v>20</v>
      </c>
      <c r="W973">
        <v>1</v>
      </c>
      <c r="X973" s="1"/>
      <c r="Y973" s="1" t="s">
        <v>1767</v>
      </c>
      <c r="Z973" s="1" t="s">
        <v>1813</v>
      </c>
      <c r="AA973" s="1" t="s">
        <v>1817</v>
      </c>
      <c r="AB973" s="1" t="s">
        <v>1858</v>
      </c>
      <c r="AC973" s="1" t="s">
        <v>1927</v>
      </c>
      <c r="AD973" s="1" t="s">
        <v>1941</v>
      </c>
      <c r="AE973" s="1"/>
      <c r="AF973">
        <v>1</v>
      </c>
      <c r="AG973" s="1" t="s">
        <v>2028</v>
      </c>
      <c r="AH973" s="1" t="s">
        <v>2263</v>
      </c>
      <c r="AI973" s="1"/>
      <c r="AJ973" s="1" t="s">
        <v>2266</v>
      </c>
      <c r="AK973" s="1" t="s">
        <v>2028</v>
      </c>
      <c r="AL973" s="1" t="s">
        <v>1192</v>
      </c>
      <c r="AM973" s="1"/>
      <c r="AN973" s="3">
        <v>46238</v>
      </c>
      <c r="AO973" s="1" t="s">
        <v>2451</v>
      </c>
      <c r="AP973" s="1" t="s">
        <v>2522</v>
      </c>
      <c r="AQ973" s="1" t="s">
        <v>2811</v>
      </c>
      <c r="AR973" s="1" t="s">
        <v>2811</v>
      </c>
      <c r="AS973" s="1" t="s">
        <v>2818</v>
      </c>
      <c r="AT973" s="1" t="s">
        <v>1858</v>
      </c>
      <c r="AU973" s="1" t="s">
        <v>1927</v>
      </c>
      <c r="AV973" s="1" t="s">
        <v>2825</v>
      </c>
      <c r="AW973" s="1"/>
      <c r="AX973" s="1"/>
      <c r="AY973" s="1" t="s">
        <v>2829</v>
      </c>
      <c r="AZ973" s="1" t="s">
        <v>2829</v>
      </c>
      <c r="BA973" s="1" t="s">
        <v>2837</v>
      </c>
      <c r="BB973" s="1" t="s">
        <v>3065</v>
      </c>
      <c r="BC973" s="1"/>
      <c r="BD973">
        <v>1522</v>
      </c>
      <c r="BE973" s="1" t="s">
        <v>2818</v>
      </c>
      <c r="BF973">
        <v>36</v>
      </c>
      <c r="BG973">
        <v>1</v>
      </c>
      <c r="BH973" s="1" t="s">
        <v>3260</v>
      </c>
    </row>
    <row r="974" spans="1:60">
      <c r="A974" s="8">
        <v>136360</v>
      </c>
      <c r="B974" s="1" t="s">
        <v>2841</v>
      </c>
      <c r="C974" s="1" t="s">
        <v>3096</v>
      </c>
      <c r="D974" s="1" t="s">
        <v>765</v>
      </c>
      <c r="E974">
        <v>1</v>
      </c>
      <c r="F974" s="9" t="s">
        <v>3083</v>
      </c>
      <c r="G974" s="4">
        <v>183360000</v>
      </c>
      <c r="I974" s="14">
        <f t="shared" si="15"/>
        <v>183360000</v>
      </c>
      <c r="N974" s="1" t="s">
        <v>2441</v>
      </c>
      <c r="O974">
        <v>0</v>
      </c>
      <c r="P974" s="3">
        <v>46251</v>
      </c>
      <c r="Q974" s="1" t="s">
        <v>2460</v>
      </c>
      <c r="R974">
        <v>139195</v>
      </c>
      <c r="U974" s="1" t="s">
        <v>1553</v>
      </c>
      <c r="V974">
        <v>0</v>
      </c>
      <c r="W974">
        <v>1</v>
      </c>
      <c r="X974" s="1"/>
      <c r="Y974" s="1" t="s">
        <v>1768</v>
      </c>
      <c r="Z974" s="1" t="s">
        <v>1813</v>
      </c>
      <c r="AA974" s="1" t="s">
        <v>1815</v>
      </c>
      <c r="AB974" s="1" t="s">
        <v>1834</v>
      </c>
      <c r="AC974" s="1" t="s">
        <v>1922</v>
      </c>
      <c r="AD974" s="1" t="s">
        <v>1941</v>
      </c>
      <c r="AE974" s="1"/>
      <c r="AF974">
        <v>1</v>
      </c>
      <c r="AG974" s="1" t="s">
        <v>1553</v>
      </c>
      <c r="AH974" s="1" t="s">
        <v>2263</v>
      </c>
      <c r="AI974" s="1"/>
      <c r="AJ974" s="1" t="s">
        <v>2265</v>
      </c>
      <c r="AK974" s="1" t="s">
        <v>1553</v>
      </c>
      <c r="AL974" s="1" t="s">
        <v>1553</v>
      </c>
      <c r="AM974" s="1" t="s">
        <v>2444</v>
      </c>
      <c r="AN974" s="3">
        <v>46251</v>
      </c>
      <c r="AO974" s="1" t="s">
        <v>2451</v>
      </c>
      <c r="AP974" s="1"/>
      <c r="AQ974" s="1" t="s">
        <v>2811</v>
      </c>
      <c r="AR974" s="1" t="s">
        <v>2811</v>
      </c>
      <c r="AS974" s="1" t="s">
        <v>2816</v>
      </c>
      <c r="AT974" s="1" t="s">
        <v>1834</v>
      </c>
      <c r="AU974" s="1" t="s">
        <v>1922</v>
      </c>
      <c r="AV974" s="1" t="s">
        <v>2825</v>
      </c>
      <c r="AW974" s="1"/>
      <c r="AX974" s="1"/>
      <c r="AY974" s="1" t="s">
        <v>2829</v>
      </c>
      <c r="AZ974" s="1" t="s">
        <v>2829</v>
      </c>
      <c r="BA974" s="1" t="s">
        <v>2836</v>
      </c>
      <c r="BB974" s="1" t="s">
        <v>3061</v>
      </c>
      <c r="BC974" s="1"/>
      <c r="BD974">
        <v>14862</v>
      </c>
      <c r="BE974" s="1" t="s">
        <v>2816</v>
      </c>
      <c r="BF974">
        <v>2490</v>
      </c>
      <c r="BG974">
        <v>1</v>
      </c>
      <c r="BH974" s="1" t="s">
        <v>3263</v>
      </c>
    </row>
    <row r="975" spans="1:60">
      <c r="A975" s="8">
        <v>136356</v>
      </c>
      <c r="B975" s="1" t="s">
        <v>2963</v>
      </c>
      <c r="C975" s="1" t="s">
        <v>3193</v>
      </c>
      <c r="D975" s="1" t="s">
        <v>760</v>
      </c>
      <c r="E975">
        <v>4</v>
      </c>
      <c r="F975" s="9" t="s">
        <v>3083</v>
      </c>
      <c r="G975" s="4">
        <v>213120000</v>
      </c>
      <c r="I975" s="14">
        <f t="shared" si="15"/>
        <v>852480000</v>
      </c>
      <c r="N975" s="1" t="s">
        <v>2441</v>
      </c>
      <c r="O975">
        <v>0</v>
      </c>
      <c r="P975" s="3">
        <v>46251</v>
      </c>
      <c r="Q975" s="1" t="s">
        <v>2458</v>
      </c>
      <c r="R975">
        <v>139625</v>
      </c>
      <c r="U975" s="1" t="s">
        <v>1549</v>
      </c>
      <c r="V975">
        <v>20</v>
      </c>
      <c r="W975">
        <v>1</v>
      </c>
      <c r="X975" s="1"/>
      <c r="Y975" s="1" t="s">
        <v>1798</v>
      </c>
      <c r="Z975" s="1" t="s">
        <v>1813</v>
      </c>
      <c r="AA975" s="1" t="s">
        <v>1815</v>
      </c>
      <c r="AB975" s="1" t="s">
        <v>1900</v>
      </c>
      <c r="AC975" s="1" t="s">
        <v>1919</v>
      </c>
      <c r="AD975" s="1" t="s">
        <v>1941</v>
      </c>
      <c r="AE975" s="1"/>
      <c r="AF975">
        <v>4</v>
      </c>
      <c r="AG975" s="1" t="s">
        <v>2150</v>
      </c>
      <c r="AH975" s="1" t="s">
        <v>2263</v>
      </c>
      <c r="AI975" s="1"/>
      <c r="AJ975" s="1" t="s">
        <v>2264</v>
      </c>
      <c r="AK975" s="1" t="s">
        <v>2336</v>
      </c>
      <c r="AL975" s="1" t="s">
        <v>2418</v>
      </c>
      <c r="AM975" s="1" t="s">
        <v>2444</v>
      </c>
      <c r="AN975" s="3">
        <v>46251</v>
      </c>
      <c r="AO975" s="1" t="s">
        <v>2451</v>
      </c>
      <c r="AP975" s="1" t="s">
        <v>2667</v>
      </c>
      <c r="AQ975" s="1" t="s">
        <v>2811</v>
      </c>
      <c r="AR975" s="1" t="s">
        <v>2811</v>
      </c>
      <c r="AS975" s="1" t="s">
        <v>2816</v>
      </c>
      <c r="AT975" s="1" t="s">
        <v>1900</v>
      </c>
      <c r="AU975" s="1" t="s">
        <v>1919</v>
      </c>
      <c r="AV975" s="1" t="s">
        <v>2825</v>
      </c>
      <c r="AW975" s="1"/>
      <c r="AX975" s="1"/>
      <c r="AY975" s="1" t="s">
        <v>2829</v>
      </c>
      <c r="AZ975" s="1" t="s">
        <v>2829</v>
      </c>
      <c r="BA975" s="1" t="s">
        <v>2835</v>
      </c>
      <c r="BB975" s="1" t="s">
        <v>3059</v>
      </c>
      <c r="BC975" s="1"/>
      <c r="BD975">
        <v>1247</v>
      </c>
      <c r="BE975" s="1" t="s">
        <v>2816</v>
      </c>
      <c r="BF975">
        <v>32</v>
      </c>
      <c r="BG975">
        <v>1</v>
      </c>
      <c r="BH975" s="1" t="s">
        <v>2454</v>
      </c>
    </row>
    <row r="976" spans="1:60">
      <c r="A976" s="8">
        <v>136218</v>
      </c>
      <c r="B976" s="1" t="s">
        <v>2841</v>
      </c>
      <c r="C976" s="1" t="s">
        <v>3147</v>
      </c>
      <c r="D976" s="1" t="s">
        <v>419</v>
      </c>
      <c r="E976">
        <v>1</v>
      </c>
      <c r="F976" s="9" t="s">
        <v>3084</v>
      </c>
      <c r="G976" s="4">
        <v>223483500</v>
      </c>
      <c r="I976" s="14">
        <f t="shared" si="15"/>
        <v>223483500</v>
      </c>
      <c r="N976" s="1" t="s">
        <v>2441</v>
      </c>
      <c r="O976">
        <v>0</v>
      </c>
      <c r="P976" s="3">
        <v>46241</v>
      </c>
      <c r="Q976" s="1" t="s">
        <v>2453</v>
      </c>
      <c r="R976">
        <v>139464</v>
      </c>
      <c r="U976" s="1" t="s">
        <v>1317</v>
      </c>
      <c r="V976">
        <v>20</v>
      </c>
      <c r="W976">
        <v>2</v>
      </c>
      <c r="X976" s="1"/>
      <c r="Y976" s="1" t="s">
        <v>1768</v>
      </c>
      <c r="Z976" s="1" t="s">
        <v>1813</v>
      </c>
      <c r="AA976" s="1" t="s">
        <v>1815</v>
      </c>
      <c r="AB976" s="1" t="s">
        <v>1824</v>
      </c>
      <c r="AC976" s="1" t="s">
        <v>1917</v>
      </c>
      <c r="AD976" s="1" t="s">
        <v>1941</v>
      </c>
      <c r="AE976" s="1"/>
      <c r="AF976">
        <v>1</v>
      </c>
      <c r="AG976" s="1" t="s">
        <v>2073</v>
      </c>
      <c r="AH976" s="1" t="s">
        <v>2263</v>
      </c>
      <c r="AI976" s="1"/>
      <c r="AJ976" s="1" t="s">
        <v>2264</v>
      </c>
      <c r="AK976" s="1" t="s">
        <v>2299</v>
      </c>
      <c r="AL976" s="1" t="s">
        <v>2394</v>
      </c>
      <c r="AM976" s="1" t="s">
        <v>2444</v>
      </c>
      <c r="AN976" s="3">
        <v>46241</v>
      </c>
      <c r="AO976" s="1" t="s">
        <v>2451</v>
      </c>
      <c r="AP976" s="1" t="s">
        <v>2553</v>
      </c>
      <c r="AQ976" s="1" t="s">
        <v>2811</v>
      </c>
      <c r="AR976" s="1" t="s">
        <v>2811</v>
      </c>
      <c r="AS976" s="1" t="s">
        <v>2814</v>
      </c>
      <c r="AT976" s="1" t="s">
        <v>1824</v>
      </c>
      <c r="AU976" s="1" t="s">
        <v>1917</v>
      </c>
      <c r="AV976" s="1" t="s">
        <v>2825</v>
      </c>
      <c r="AW976" s="1"/>
      <c r="AX976" s="1"/>
      <c r="AY976" s="1" t="s">
        <v>2829</v>
      </c>
      <c r="AZ976" s="1" t="s">
        <v>2829</v>
      </c>
      <c r="BA976" s="1" t="s">
        <v>2835</v>
      </c>
      <c r="BB976" s="1" t="s">
        <v>3059</v>
      </c>
      <c r="BC976" s="1"/>
      <c r="BD976">
        <v>11530</v>
      </c>
      <c r="BE976" s="1" t="s">
        <v>2814</v>
      </c>
      <c r="BF976">
        <v>2490</v>
      </c>
      <c r="BG976">
        <v>2</v>
      </c>
      <c r="BH976" s="1" t="s">
        <v>2449</v>
      </c>
    </row>
    <row r="977" spans="1:60">
      <c r="A977" s="8">
        <v>136181</v>
      </c>
      <c r="B977" s="1" t="s">
        <v>2883</v>
      </c>
      <c r="C977" s="1" t="s">
        <v>3111</v>
      </c>
      <c r="D977" s="1" t="s">
        <v>218</v>
      </c>
      <c r="E977">
        <v>1</v>
      </c>
      <c r="F977" s="9" t="s">
        <v>3083</v>
      </c>
      <c r="G977" s="4">
        <v>231037062</v>
      </c>
      <c r="I977" s="14">
        <f t="shared" si="15"/>
        <v>231037062</v>
      </c>
      <c r="N977" s="1" t="s">
        <v>2441</v>
      </c>
      <c r="O977">
        <v>0</v>
      </c>
      <c r="P977" s="3">
        <v>46238</v>
      </c>
      <c r="Q977" s="1" t="s">
        <v>2448</v>
      </c>
      <c r="R977">
        <v>139352</v>
      </c>
      <c r="U977" s="1" t="s">
        <v>1193</v>
      </c>
      <c r="V977">
        <v>20</v>
      </c>
      <c r="W977">
        <v>1</v>
      </c>
      <c r="X977" s="1"/>
      <c r="Y977" s="1" t="s">
        <v>1767</v>
      </c>
      <c r="Z977" s="1" t="s">
        <v>1813</v>
      </c>
      <c r="AA977" s="1" t="s">
        <v>1817</v>
      </c>
      <c r="AB977" s="1" t="s">
        <v>1858</v>
      </c>
      <c r="AC977" s="1" t="s">
        <v>1927</v>
      </c>
      <c r="AD977" s="1" t="s">
        <v>1941</v>
      </c>
      <c r="AE977" s="1"/>
      <c r="AF977">
        <v>1</v>
      </c>
      <c r="AG977" s="1" t="s">
        <v>2029</v>
      </c>
      <c r="AH977" s="1" t="s">
        <v>2263</v>
      </c>
      <c r="AI977" s="1"/>
      <c r="AJ977" s="1" t="s">
        <v>2266</v>
      </c>
      <c r="AK977" s="1" t="s">
        <v>2029</v>
      </c>
      <c r="AL977" s="1" t="s">
        <v>1193</v>
      </c>
      <c r="AM977" s="1"/>
      <c r="AN977" s="3">
        <v>46238</v>
      </c>
      <c r="AO977" s="1" t="s">
        <v>2451</v>
      </c>
      <c r="AP977" s="1" t="s">
        <v>2523</v>
      </c>
      <c r="AQ977" s="1" t="s">
        <v>2811</v>
      </c>
      <c r="AR977" s="1" t="s">
        <v>2811</v>
      </c>
      <c r="AS977" s="1" t="s">
        <v>2818</v>
      </c>
      <c r="AT977" s="1" t="s">
        <v>1858</v>
      </c>
      <c r="AU977" s="1" t="s">
        <v>1927</v>
      </c>
      <c r="AV977" s="1" t="s">
        <v>2825</v>
      </c>
      <c r="AW977" s="1"/>
      <c r="AX977" s="1"/>
      <c r="AY977" s="1" t="s">
        <v>2829</v>
      </c>
      <c r="AZ977" s="1" t="s">
        <v>2829</v>
      </c>
      <c r="BA977" s="1" t="s">
        <v>2837</v>
      </c>
      <c r="BB977" s="1" t="s">
        <v>3065</v>
      </c>
      <c r="BC977" s="1"/>
      <c r="BD977">
        <v>1522</v>
      </c>
      <c r="BE977" s="1" t="s">
        <v>2818</v>
      </c>
      <c r="BF977">
        <v>36</v>
      </c>
      <c r="BG977">
        <v>1</v>
      </c>
      <c r="BH977" s="1" t="s">
        <v>2449</v>
      </c>
    </row>
    <row r="978" spans="1:60">
      <c r="A978" s="8">
        <v>136424</v>
      </c>
      <c r="B978" s="1" t="s">
        <v>2999</v>
      </c>
      <c r="C978" s="1" t="s">
        <v>3180</v>
      </c>
      <c r="D978" s="1" t="s">
        <v>867</v>
      </c>
      <c r="E978">
        <v>1</v>
      </c>
      <c r="F978" s="9" t="s">
        <v>3084</v>
      </c>
      <c r="G978" s="4">
        <v>233130000</v>
      </c>
      <c r="I978" s="14">
        <f t="shared" si="15"/>
        <v>233130000</v>
      </c>
      <c r="N978" s="1" t="s">
        <v>2441</v>
      </c>
      <c r="O978">
        <v>0</v>
      </c>
      <c r="P978" s="3">
        <v>46254</v>
      </c>
      <c r="Q978" s="1" t="s">
        <v>2463</v>
      </c>
      <c r="R978">
        <v>139557</v>
      </c>
      <c r="U978" s="1" t="s">
        <v>1648</v>
      </c>
      <c r="V978">
        <v>20</v>
      </c>
      <c r="W978">
        <v>1</v>
      </c>
      <c r="X978" s="1"/>
      <c r="Y978" s="1" t="s">
        <v>1764</v>
      </c>
      <c r="Z978" s="1" t="s">
        <v>1813</v>
      </c>
      <c r="AA978" s="1" t="s">
        <v>1815</v>
      </c>
      <c r="AB978" s="1" t="s">
        <v>1893</v>
      </c>
      <c r="AC978" s="1" t="s">
        <v>1938</v>
      </c>
      <c r="AD978" s="1" t="s">
        <v>1941</v>
      </c>
      <c r="AE978" s="1"/>
      <c r="AF978">
        <v>1</v>
      </c>
      <c r="AG978" s="1" t="s">
        <v>2192</v>
      </c>
      <c r="AH978" s="1" t="s">
        <v>2263</v>
      </c>
      <c r="AI978" s="1"/>
      <c r="AJ978" s="1" t="s">
        <v>2264</v>
      </c>
      <c r="AK978" s="1" t="s">
        <v>2347</v>
      </c>
      <c r="AL978" s="1" t="s">
        <v>2424</v>
      </c>
      <c r="AM978" s="1"/>
      <c r="AN978" s="3">
        <v>46254</v>
      </c>
      <c r="AO978" s="1" t="s">
        <v>2451</v>
      </c>
      <c r="AP978" s="1" t="s">
        <v>2718</v>
      </c>
      <c r="AQ978" s="1" t="s">
        <v>2811</v>
      </c>
      <c r="AR978" s="1" t="s">
        <v>2811</v>
      </c>
      <c r="AS978" s="1" t="s">
        <v>2814</v>
      </c>
      <c r="AT978" s="1" t="s">
        <v>1893</v>
      </c>
      <c r="AU978" s="1" t="s">
        <v>1938</v>
      </c>
      <c r="AV978" s="1" t="s">
        <v>2825</v>
      </c>
      <c r="AW978" s="1"/>
      <c r="AX978" s="1"/>
      <c r="AY978" s="1" t="s">
        <v>2829</v>
      </c>
      <c r="AZ978" s="1" t="s">
        <v>2829</v>
      </c>
      <c r="BA978" s="1" t="s">
        <v>2835</v>
      </c>
      <c r="BB978" s="1" t="s">
        <v>3064</v>
      </c>
      <c r="BC978" s="1"/>
      <c r="BD978">
        <v>9235</v>
      </c>
      <c r="BE978" s="1" t="s">
        <v>2814</v>
      </c>
      <c r="BF978">
        <v>4115</v>
      </c>
      <c r="BG978">
        <v>1</v>
      </c>
      <c r="BH978" s="1" t="s">
        <v>2446</v>
      </c>
    </row>
    <row r="979" spans="1:60">
      <c r="A979" s="8">
        <v>136376</v>
      </c>
      <c r="B979" s="1" t="s">
        <v>2985</v>
      </c>
      <c r="C979" s="1" t="s">
        <v>3096</v>
      </c>
      <c r="D979" s="1" t="s">
        <v>784</v>
      </c>
      <c r="E979">
        <v>1</v>
      </c>
      <c r="F979" s="9" t="s">
        <v>3083</v>
      </c>
      <c r="G979" s="4">
        <v>240000000</v>
      </c>
      <c r="I979" s="14">
        <f t="shared" si="15"/>
        <v>240000000</v>
      </c>
      <c r="N979" s="1" t="s">
        <v>2441</v>
      </c>
      <c r="O979">
        <v>0</v>
      </c>
      <c r="P979" s="3">
        <v>46252</v>
      </c>
      <c r="Q979" s="1" t="s">
        <v>2459</v>
      </c>
      <c r="R979">
        <v>139663</v>
      </c>
      <c r="U979" s="1" t="s">
        <v>1571</v>
      </c>
      <c r="V979">
        <v>20</v>
      </c>
      <c r="W979">
        <v>1</v>
      </c>
      <c r="X979" s="1"/>
      <c r="Y979" s="1" t="s">
        <v>1768</v>
      </c>
      <c r="Z979" s="1" t="s">
        <v>1813</v>
      </c>
      <c r="AA979" s="1" t="s">
        <v>1820</v>
      </c>
      <c r="AB979" s="1" t="s">
        <v>1889</v>
      </c>
      <c r="AC979" s="1" t="s">
        <v>1820</v>
      </c>
      <c r="AD979" s="1" t="s">
        <v>1941</v>
      </c>
      <c r="AE979" s="1"/>
      <c r="AF979">
        <v>1</v>
      </c>
      <c r="AG979" s="1" t="s">
        <v>2158</v>
      </c>
      <c r="AH979" s="1" t="s">
        <v>2263</v>
      </c>
      <c r="AI979" s="1"/>
      <c r="AJ979" s="1" t="s">
        <v>2265</v>
      </c>
      <c r="AK979" s="1" t="s">
        <v>2158</v>
      </c>
      <c r="AL979" s="1" t="s">
        <v>1571</v>
      </c>
      <c r="AM979" s="1"/>
      <c r="AN979" s="3">
        <v>46252</v>
      </c>
      <c r="AO979" s="1" t="s">
        <v>2451</v>
      </c>
      <c r="AP979" s="1" t="s">
        <v>2673</v>
      </c>
      <c r="AQ979" s="1" t="s">
        <v>2811</v>
      </c>
      <c r="AR979" s="1" t="s">
        <v>2811</v>
      </c>
      <c r="AS979" s="1" t="s">
        <v>2824</v>
      </c>
      <c r="AT979" s="1" t="s">
        <v>1889</v>
      </c>
      <c r="AU979" s="1" t="s">
        <v>1820</v>
      </c>
      <c r="AV979" s="1" t="s">
        <v>2825</v>
      </c>
      <c r="AW979" s="1"/>
      <c r="AX979" s="1"/>
      <c r="AY979" s="1" t="s">
        <v>2829</v>
      </c>
      <c r="AZ979" s="1" t="s">
        <v>2829</v>
      </c>
      <c r="BA979" s="1" t="s">
        <v>2836</v>
      </c>
      <c r="BB979" s="1" t="s">
        <v>3070</v>
      </c>
      <c r="BC979" s="1"/>
      <c r="BD979">
        <v>14862</v>
      </c>
      <c r="BE979" s="1" t="s">
        <v>2824</v>
      </c>
      <c r="BF979">
        <v>5915</v>
      </c>
      <c r="BG979">
        <v>1</v>
      </c>
      <c r="BH979" s="1" t="s">
        <v>2458</v>
      </c>
    </row>
    <row r="980" spans="1:60">
      <c r="A980" s="8">
        <v>136168</v>
      </c>
      <c r="B980" s="1" t="s">
        <v>2876</v>
      </c>
      <c r="C980" s="1" t="s">
        <v>3116</v>
      </c>
      <c r="D980" s="1" t="s">
        <v>205</v>
      </c>
      <c r="E980">
        <v>1</v>
      </c>
      <c r="F980" s="9" t="s">
        <v>3083</v>
      </c>
      <c r="G980" s="4">
        <v>241666667</v>
      </c>
      <c r="I980" s="14">
        <f t="shared" si="15"/>
        <v>241666667</v>
      </c>
      <c r="N980" s="1" t="s">
        <v>2441</v>
      </c>
      <c r="O980">
        <v>0</v>
      </c>
      <c r="P980" s="3">
        <v>46238</v>
      </c>
      <c r="Q980" s="1" t="s">
        <v>2448</v>
      </c>
      <c r="R980">
        <v>139375</v>
      </c>
      <c r="U980" s="1" t="s">
        <v>1180</v>
      </c>
      <c r="V980">
        <v>20</v>
      </c>
      <c r="W980">
        <v>1</v>
      </c>
      <c r="X980" s="1"/>
      <c r="Y980" s="1" t="s">
        <v>1781</v>
      </c>
      <c r="Z980" s="1" t="s">
        <v>1813</v>
      </c>
      <c r="AA980" s="1" t="s">
        <v>1815</v>
      </c>
      <c r="AB980" s="1" t="s">
        <v>1853</v>
      </c>
      <c r="AC980" s="1" t="s">
        <v>1924</v>
      </c>
      <c r="AD980" s="1" t="s">
        <v>1941</v>
      </c>
      <c r="AE980" s="1"/>
      <c r="AF980">
        <v>1</v>
      </c>
      <c r="AG980" s="1" t="s">
        <v>2018</v>
      </c>
      <c r="AH980" s="1" t="s">
        <v>2263</v>
      </c>
      <c r="AI980" s="1"/>
      <c r="AJ980" s="1" t="s">
        <v>2264</v>
      </c>
      <c r="AK980" s="1" t="s">
        <v>2018</v>
      </c>
      <c r="AL980" s="1" t="s">
        <v>1180</v>
      </c>
      <c r="AM980" s="1" t="s">
        <v>2444</v>
      </c>
      <c r="AN980" s="3">
        <v>46238</v>
      </c>
      <c r="AO980" s="1" t="s">
        <v>2451</v>
      </c>
      <c r="AP980" s="1" t="s">
        <v>2510</v>
      </c>
      <c r="AQ980" s="1" t="s">
        <v>2811</v>
      </c>
      <c r="AR980" s="1" t="s">
        <v>2811</v>
      </c>
      <c r="AS980" s="1" t="s">
        <v>2816</v>
      </c>
      <c r="AT980" s="1" t="s">
        <v>1853</v>
      </c>
      <c r="AU980" s="1" t="s">
        <v>1924</v>
      </c>
      <c r="AV980" s="1" t="s">
        <v>2825</v>
      </c>
      <c r="AW980" s="1"/>
      <c r="AX980" s="1"/>
      <c r="AY980" s="1" t="s">
        <v>2829</v>
      </c>
      <c r="AZ980" s="1" t="s">
        <v>2829</v>
      </c>
      <c r="BA980" s="1" t="s">
        <v>2835</v>
      </c>
      <c r="BB980" s="1" t="s">
        <v>3059</v>
      </c>
      <c r="BC980" s="1"/>
      <c r="BD980">
        <v>4120</v>
      </c>
      <c r="BE980" s="1" t="s">
        <v>2816</v>
      </c>
      <c r="BF980">
        <v>123</v>
      </c>
      <c r="BG980">
        <v>1</v>
      </c>
      <c r="BH980" s="1" t="s">
        <v>2445</v>
      </c>
    </row>
    <row r="981" spans="1:60">
      <c r="A981" s="8">
        <v>136408</v>
      </c>
      <c r="B981" s="1" t="s">
        <v>2840</v>
      </c>
      <c r="C981" s="1" t="s">
        <v>3186</v>
      </c>
      <c r="D981" s="1" t="s">
        <v>845</v>
      </c>
      <c r="E981">
        <v>1</v>
      </c>
      <c r="F981" s="9" t="s">
        <v>3083</v>
      </c>
      <c r="G981" s="4">
        <v>265110141</v>
      </c>
      <c r="I981" s="14">
        <f t="shared" si="15"/>
        <v>265110141</v>
      </c>
      <c r="N981" s="1" t="s">
        <v>2441</v>
      </c>
      <c r="O981">
        <v>0</v>
      </c>
      <c r="P981" s="3">
        <v>46253</v>
      </c>
      <c r="Q981" s="1" t="s">
        <v>2461</v>
      </c>
      <c r="R981">
        <v>139609</v>
      </c>
      <c r="U981" s="1" t="s">
        <v>1631</v>
      </c>
      <c r="V981">
        <v>0</v>
      </c>
      <c r="W981">
        <v>1</v>
      </c>
      <c r="X981" s="1"/>
      <c r="Y981" s="1" t="s">
        <v>1768</v>
      </c>
      <c r="Z981" s="1" t="s">
        <v>1813</v>
      </c>
      <c r="AA981" s="1" t="s">
        <v>1817</v>
      </c>
      <c r="AB981" s="1" t="s">
        <v>1902</v>
      </c>
      <c r="AC981" s="1" t="s">
        <v>1929</v>
      </c>
      <c r="AD981" s="1" t="s">
        <v>1941</v>
      </c>
      <c r="AE981" s="1"/>
      <c r="AF981">
        <v>1</v>
      </c>
      <c r="AG981" s="1" t="s">
        <v>1631</v>
      </c>
      <c r="AH981" s="1" t="s">
        <v>2263</v>
      </c>
      <c r="AI981" s="1"/>
      <c r="AJ981" s="1" t="s">
        <v>2266</v>
      </c>
      <c r="AK981" s="1" t="s">
        <v>2345</v>
      </c>
      <c r="AL981" s="1" t="s">
        <v>2345</v>
      </c>
      <c r="AM981" s="1"/>
      <c r="AN981" s="3">
        <v>46253</v>
      </c>
      <c r="AO981" s="1" t="s">
        <v>2451</v>
      </c>
      <c r="AP981" s="1" t="s">
        <v>2703</v>
      </c>
      <c r="AQ981" s="1" t="s">
        <v>2811</v>
      </c>
      <c r="AR981" s="1" t="s">
        <v>2811</v>
      </c>
      <c r="AS981" s="1" t="s">
        <v>2818</v>
      </c>
      <c r="AT981" s="1" t="s">
        <v>1902</v>
      </c>
      <c r="AU981" s="1" t="s">
        <v>1929</v>
      </c>
      <c r="AV981" s="1" t="s">
        <v>2825</v>
      </c>
      <c r="AW981" s="1"/>
      <c r="AX981" s="1"/>
      <c r="AY981" s="1" t="s">
        <v>2829</v>
      </c>
      <c r="AZ981" s="1" t="s">
        <v>2829</v>
      </c>
      <c r="BA981" s="1" t="s">
        <v>2837</v>
      </c>
      <c r="BB981" s="1" t="s">
        <v>3063</v>
      </c>
      <c r="BC981" s="1"/>
      <c r="BD981">
        <v>22422</v>
      </c>
      <c r="BE981" s="1" t="s">
        <v>2818</v>
      </c>
      <c r="BF981">
        <v>4038</v>
      </c>
      <c r="BG981">
        <v>1</v>
      </c>
      <c r="BH981" s="1" t="s">
        <v>2467</v>
      </c>
    </row>
    <row r="982" spans="1:60">
      <c r="A982" s="8">
        <v>136427</v>
      </c>
      <c r="B982" s="1" t="s">
        <v>3001</v>
      </c>
      <c r="C982" s="1" t="s">
        <v>3230</v>
      </c>
      <c r="D982" s="1" t="s">
        <v>872</v>
      </c>
      <c r="E982">
        <v>1</v>
      </c>
      <c r="F982" s="9" t="s">
        <v>3084</v>
      </c>
      <c r="G982" s="4">
        <v>265950000</v>
      </c>
      <c r="I982" s="14">
        <f t="shared" si="15"/>
        <v>265950000</v>
      </c>
      <c r="N982" s="1" t="s">
        <v>2441</v>
      </c>
      <c r="O982">
        <v>0</v>
      </c>
      <c r="P982" s="3">
        <v>46254</v>
      </c>
      <c r="Q982" s="1" t="s">
        <v>2462</v>
      </c>
      <c r="R982">
        <v>139566</v>
      </c>
      <c r="U982" s="1" t="s">
        <v>1651</v>
      </c>
      <c r="V982">
        <v>20</v>
      </c>
      <c r="W982">
        <v>1</v>
      </c>
      <c r="X982" s="1"/>
      <c r="Y982" s="1" t="s">
        <v>1764</v>
      </c>
      <c r="Z982" s="1" t="s">
        <v>1813</v>
      </c>
      <c r="AA982" s="1" t="s">
        <v>1815</v>
      </c>
      <c r="AB982" s="1" t="s">
        <v>1893</v>
      </c>
      <c r="AC982" s="1" t="s">
        <v>1938</v>
      </c>
      <c r="AD982" s="1" t="s">
        <v>1941</v>
      </c>
      <c r="AE982" s="1"/>
      <c r="AF982">
        <v>1</v>
      </c>
      <c r="AG982" s="1" t="s">
        <v>2194</v>
      </c>
      <c r="AH982" s="1" t="s">
        <v>2263</v>
      </c>
      <c r="AI982" s="1"/>
      <c r="AJ982" s="1" t="s">
        <v>2264</v>
      </c>
      <c r="AK982" s="1" t="s">
        <v>2194</v>
      </c>
      <c r="AL982" s="1" t="s">
        <v>1651</v>
      </c>
      <c r="AM982" s="1"/>
      <c r="AN982" s="3">
        <v>46254</v>
      </c>
      <c r="AO982" s="1" t="s">
        <v>2451</v>
      </c>
      <c r="AP982" s="1" t="s">
        <v>2721</v>
      </c>
      <c r="AQ982" s="1" t="s">
        <v>2811</v>
      </c>
      <c r="AR982" s="1" t="s">
        <v>2811</v>
      </c>
      <c r="AS982" s="1" t="s">
        <v>2814</v>
      </c>
      <c r="AT982" s="1" t="s">
        <v>1893</v>
      </c>
      <c r="AU982" s="1" t="s">
        <v>1938</v>
      </c>
      <c r="AV982" s="1" t="s">
        <v>2825</v>
      </c>
      <c r="AW982" s="1"/>
      <c r="AX982" s="1"/>
      <c r="AY982" s="1" t="s">
        <v>2829</v>
      </c>
      <c r="AZ982" s="1" t="s">
        <v>2829</v>
      </c>
      <c r="BA982" s="1" t="s">
        <v>2835</v>
      </c>
      <c r="BB982" s="1" t="s">
        <v>3064</v>
      </c>
      <c r="BC982" s="1"/>
      <c r="BD982">
        <v>9234</v>
      </c>
      <c r="BE982" s="1" t="s">
        <v>2814</v>
      </c>
      <c r="BF982">
        <v>2473</v>
      </c>
      <c r="BG982">
        <v>1</v>
      </c>
      <c r="BH982" s="1" t="s">
        <v>2446</v>
      </c>
    </row>
    <row r="983" spans="1:60">
      <c r="A983" s="8">
        <v>136387</v>
      </c>
      <c r="B983" s="1" t="s">
        <v>2840</v>
      </c>
      <c r="C983" s="1" t="s">
        <v>3169</v>
      </c>
      <c r="D983" s="1" t="s">
        <v>797</v>
      </c>
      <c r="E983">
        <v>1</v>
      </c>
      <c r="F983" s="9" t="s">
        <v>3083</v>
      </c>
      <c r="G983" s="4">
        <v>281407265</v>
      </c>
      <c r="I983" s="14">
        <f t="shared" si="15"/>
        <v>281407265</v>
      </c>
      <c r="N983" s="1" t="s">
        <v>2441</v>
      </c>
      <c r="O983">
        <v>0</v>
      </c>
      <c r="P983" s="3">
        <v>46252</v>
      </c>
      <c r="Q983" s="1" t="s">
        <v>2459</v>
      </c>
      <c r="R983">
        <v>139601</v>
      </c>
      <c r="U983" s="1" t="s">
        <v>1581</v>
      </c>
      <c r="V983">
        <v>0</v>
      </c>
      <c r="W983">
        <v>3</v>
      </c>
      <c r="X983" s="1"/>
      <c r="Y983" s="1" t="s">
        <v>1768</v>
      </c>
      <c r="Z983" s="1" t="s">
        <v>1813</v>
      </c>
      <c r="AA983" s="1" t="s">
        <v>1817</v>
      </c>
      <c r="AB983" s="1" t="s">
        <v>1902</v>
      </c>
      <c r="AC983" s="1" t="s">
        <v>1929</v>
      </c>
      <c r="AD983" s="1" t="s">
        <v>1941</v>
      </c>
      <c r="AE983" s="1"/>
      <c r="AF983">
        <v>1</v>
      </c>
      <c r="AG983" s="1" t="s">
        <v>1581</v>
      </c>
      <c r="AH983" s="1" t="s">
        <v>2263</v>
      </c>
      <c r="AI983" s="1"/>
      <c r="AJ983" s="1" t="s">
        <v>2266</v>
      </c>
      <c r="AK983" s="1" t="s">
        <v>2339</v>
      </c>
      <c r="AL983" s="1" t="s">
        <v>2339</v>
      </c>
      <c r="AM983" s="1"/>
      <c r="AN983" s="3">
        <v>46252</v>
      </c>
      <c r="AO983" s="1" t="s">
        <v>2451</v>
      </c>
      <c r="AP983" s="1" t="s">
        <v>2683</v>
      </c>
      <c r="AQ983" s="1" t="s">
        <v>2811</v>
      </c>
      <c r="AR983" s="1" t="s">
        <v>2811</v>
      </c>
      <c r="AS983" s="1" t="s">
        <v>2818</v>
      </c>
      <c r="AT983" s="1" t="s">
        <v>1902</v>
      </c>
      <c r="AU983" s="1" t="s">
        <v>1929</v>
      </c>
      <c r="AV983" s="1" t="s">
        <v>2825</v>
      </c>
      <c r="AW983" s="1"/>
      <c r="AX983" s="1"/>
      <c r="AY983" s="1" t="s">
        <v>2829</v>
      </c>
      <c r="AZ983" s="1" t="s">
        <v>2829</v>
      </c>
      <c r="BA983" s="1" t="s">
        <v>2837</v>
      </c>
      <c r="BB983" s="1" t="s">
        <v>3063</v>
      </c>
      <c r="BC983" s="1"/>
      <c r="BD983">
        <v>22423</v>
      </c>
      <c r="BE983" s="1" t="s">
        <v>2818</v>
      </c>
      <c r="BF983">
        <v>4038</v>
      </c>
      <c r="BG983">
        <v>3</v>
      </c>
      <c r="BH983" s="1" t="s">
        <v>2467</v>
      </c>
    </row>
    <row r="984" spans="1:60">
      <c r="A984" s="8">
        <v>136063</v>
      </c>
      <c r="B984" s="1" t="s">
        <v>2841</v>
      </c>
      <c r="C984" s="1" t="s">
        <v>3094</v>
      </c>
      <c r="D984" s="1" t="s">
        <v>76</v>
      </c>
      <c r="E984">
        <v>1</v>
      </c>
      <c r="F984" s="9" t="s">
        <v>3083</v>
      </c>
      <c r="G984" s="4">
        <v>302775000</v>
      </c>
      <c r="I984" s="14">
        <f t="shared" si="15"/>
        <v>302775000</v>
      </c>
      <c r="N984" s="1" t="s">
        <v>2441</v>
      </c>
      <c r="O984">
        <v>0</v>
      </c>
      <c r="P984" s="3">
        <v>46237</v>
      </c>
      <c r="Q984" s="1" t="s">
        <v>2445</v>
      </c>
      <c r="R984">
        <v>139331</v>
      </c>
      <c r="U984" s="1" t="s">
        <v>1064</v>
      </c>
      <c r="V984">
        <v>20</v>
      </c>
      <c r="W984">
        <v>1</v>
      </c>
      <c r="X984" s="1"/>
      <c r="Y984" s="1" t="s">
        <v>1768</v>
      </c>
      <c r="Z984" s="1" t="s">
        <v>1813</v>
      </c>
      <c r="AA984" s="1" t="s">
        <v>1815</v>
      </c>
      <c r="AB984" s="1" t="s">
        <v>1824</v>
      </c>
      <c r="AC984" s="1" t="s">
        <v>1919</v>
      </c>
      <c r="AD984" s="1" t="s">
        <v>1941</v>
      </c>
      <c r="AE984" s="1"/>
      <c r="AF984">
        <v>1</v>
      </c>
      <c r="AG984" s="1" t="s">
        <v>1953</v>
      </c>
      <c r="AH984" s="1" t="s">
        <v>2263</v>
      </c>
      <c r="AI984" s="1"/>
      <c r="AJ984" s="1" t="s">
        <v>2264</v>
      </c>
      <c r="AK984" s="1" t="s">
        <v>1953</v>
      </c>
      <c r="AL984" s="1" t="s">
        <v>1064</v>
      </c>
      <c r="AM984" s="1"/>
      <c r="AN984" s="3">
        <v>46237</v>
      </c>
      <c r="AO984" s="1" t="s">
        <v>2451</v>
      </c>
      <c r="AP984" s="1" t="s">
        <v>2474</v>
      </c>
      <c r="AQ984" s="1" t="s">
        <v>2811</v>
      </c>
      <c r="AR984" s="1" t="s">
        <v>2811</v>
      </c>
      <c r="AS984" s="1" t="s">
        <v>2816</v>
      </c>
      <c r="AT984" s="1" t="s">
        <v>1824</v>
      </c>
      <c r="AU984" s="1" t="s">
        <v>1919</v>
      </c>
      <c r="AV984" s="1" t="s">
        <v>2825</v>
      </c>
      <c r="AW984" s="1"/>
      <c r="AX984" s="1"/>
      <c r="AY984" s="1" t="s">
        <v>2829</v>
      </c>
      <c r="AZ984" s="1" t="s">
        <v>2829</v>
      </c>
      <c r="BA984" s="1" t="s">
        <v>2835</v>
      </c>
      <c r="BB984" s="1" t="s">
        <v>3059</v>
      </c>
      <c r="BC984" s="1"/>
      <c r="BD984">
        <v>1264</v>
      </c>
      <c r="BE984" s="1" t="s">
        <v>2816</v>
      </c>
      <c r="BF984">
        <v>2490</v>
      </c>
      <c r="BG984">
        <v>1</v>
      </c>
      <c r="BH984" s="1" t="s">
        <v>3260</v>
      </c>
    </row>
    <row r="985" spans="1:60">
      <c r="A985" s="8">
        <v>136391</v>
      </c>
      <c r="B985" s="1" t="s">
        <v>2875</v>
      </c>
      <c r="C985" s="1" t="s">
        <v>3186</v>
      </c>
      <c r="D985" s="1" t="s">
        <v>822</v>
      </c>
      <c r="E985">
        <v>1</v>
      </c>
      <c r="F985" s="9" t="s">
        <v>3083</v>
      </c>
      <c r="G985" s="4">
        <v>307201719</v>
      </c>
      <c r="I985" s="14">
        <f t="shared" si="15"/>
        <v>307201719</v>
      </c>
      <c r="N985" s="1" t="s">
        <v>2441</v>
      </c>
      <c r="O985">
        <v>0</v>
      </c>
      <c r="P985" s="3">
        <v>46253</v>
      </c>
      <c r="Q985" s="1" t="s">
        <v>2461</v>
      </c>
      <c r="R985">
        <v>139597</v>
      </c>
      <c r="U985" s="1" t="s">
        <v>1606</v>
      </c>
      <c r="V985">
        <v>20</v>
      </c>
      <c r="W985">
        <v>1</v>
      </c>
      <c r="X985" s="1"/>
      <c r="Y985" s="1" t="s">
        <v>1768</v>
      </c>
      <c r="Z985" s="1" t="s">
        <v>1813</v>
      </c>
      <c r="AA985" s="1" t="s">
        <v>1817</v>
      </c>
      <c r="AB985" s="1" t="s">
        <v>1902</v>
      </c>
      <c r="AC985" s="1" t="s">
        <v>1929</v>
      </c>
      <c r="AD985" s="1" t="s">
        <v>1941</v>
      </c>
      <c r="AE985" s="1"/>
      <c r="AF985">
        <v>1</v>
      </c>
      <c r="AG985" s="1" t="s">
        <v>2163</v>
      </c>
      <c r="AH985" s="1" t="s">
        <v>2263</v>
      </c>
      <c r="AI985" s="1"/>
      <c r="AJ985" s="1" t="s">
        <v>2266</v>
      </c>
      <c r="AK985" s="1" t="s">
        <v>2342</v>
      </c>
      <c r="AL985" s="1" t="s">
        <v>2420</v>
      </c>
      <c r="AM985" s="1"/>
      <c r="AN985" s="3">
        <v>46253</v>
      </c>
      <c r="AO985" s="1" t="s">
        <v>2451</v>
      </c>
      <c r="AP985" s="1" t="s">
        <v>2687</v>
      </c>
      <c r="AQ985" s="1" t="s">
        <v>2811</v>
      </c>
      <c r="AR985" s="1" t="s">
        <v>2811</v>
      </c>
      <c r="AS985" s="1" t="s">
        <v>2818</v>
      </c>
      <c r="AT985" s="1" t="s">
        <v>1902</v>
      </c>
      <c r="AU985" s="1" t="s">
        <v>1929</v>
      </c>
      <c r="AV985" s="1" t="s">
        <v>2825</v>
      </c>
      <c r="AW985" s="1"/>
      <c r="AX985" s="1"/>
      <c r="AY985" s="1" t="s">
        <v>2829</v>
      </c>
      <c r="AZ985" s="1" t="s">
        <v>2829</v>
      </c>
      <c r="BA985" s="1" t="s">
        <v>2837</v>
      </c>
      <c r="BB985" s="1" t="s">
        <v>3063</v>
      </c>
      <c r="BC985" s="1"/>
      <c r="BD985">
        <v>22422</v>
      </c>
      <c r="BE985" s="1" t="s">
        <v>2818</v>
      </c>
      <c r="BF985">
        <v>1103</v>
      </c>
      <c r="BG985">
        <v>1</v>
      </c>
      <c r="BH985" s="1" t="s">
        <v>2468</v>
      </c>
    </row>
    <row r="986" spans="1:60">
      <c r="A986" s="8">
        <v>136387</v>
      </c>
      <c r="B986" s="1" t="s">
        <v>2840</v>
      </c>
      <c r="C986" s="1" t="s">
        <v>3169</v>
      </c>
      <c r="D986" s="1" t="s">
        <v>796</v>
      </c>
      <c r="E986">
        <v>1</v>
      </c>
      <c r="F986" s="9" t="s">
        <v>3083</v>
      </c>
      <c r="G986" s="4">
        <v>365477161</v>
      </c>
      <c r="I986" s="14">
        <f t="shared" si="15"/>
        <v>365477161</v>
      </c>
      <c r="N986" s="1" t="s">
        <v>2441</v>
      </c>
      <c r="O986">
        <v>0</v>
      </c>
      <c r="P986" s="3">
        <v>46252</v>
      </c>
      <c r="Q986" s="1" t="s">
        <v>2459</v>
      </c>
      <c r="R986">
        <v>139601</v>
      </c>
      <c r="U986" s="1" t="s">
        <v>1580</v>
      </c>
      <c r="V986">
        <v>0</v>
      </c>
      <c r="W986">
        <v>2</v>
      </c>
      <c r="X986" s="1"/>
      <c r="Y986" s="1" t="s">
        <v>1768</v>
      </c>
      <c r="Z986" s="1" t="s">
        <v>1813</v>
      </c>
      <c r="AA986" s="1" t="s">
        <v>1817</v>
      </c>
      <c r="AB986" s="1" t="s">
        <v>1902</v>
      </c>
      <c r="AC986" s="1" t="s">
        <v>1929</v>
      </c>
      <c r="AD986" s="1" t="s">
        <v>1941</v>
      </c>
      <c r="AE986" s="1"/>
      <c r="AF986">
        <v>1</v>
      </c>
      <c r="AG986" s="1" t="s">
        <v>1580</v>
      </c>
      <c r="AH986" s="1" t="s">
        <v>2263</v>
      </c>
      <c r="AI986" s="1"/>
      <c r="AJ986" s="1" t="s">
        <v>2266</v>
      </c>
      <c r="AK986" s="1" t="s">
        <v>2339</v>
      </c>
      <c r="AL986" s="1" t="s">
        <v>2339</v>
      </c>
      <c r="AM986" s="1"/>
      <c r="AN986" s="3">
        <v>46252</v>
      </c>
      <c r="AO986" s="1" t="s">
        <v>2451</v>
      </c>
      <c r="AP986" s="1" t="s">
        <v>2683</v>
      </c>
      <c r="AQ986" s="1" t="s">
        <v>2811</v>
      </c>
      <c r="AR986" s="1" t="s">
        <v>2811</v>
      </c>
      <c r="AS986" s="1" t="s">
        <v>2818</v>
      </c>
      <c r="AT986" s="1" t="s">
        <v>1902</v>
      </c>
      <c r="AU986" s="1" t="s">
        <v>1929</v>
      </c>
      <c r="AV986" s="1" t="s">
        <v>2825</v>
      </c>
      <c r="AW986" s="1"/>
      <c r="AX986" s="1"/>
      <c r="AY986" s="1" t="s">
        <v>2829</v>
      </c>
      <c r="AZ986" s="1" t="s">
        <v>2829</v>
      </c>
      <c r="BA986" s="1" t="s">
        <v>2837</v>
      </c>
      <c r="BB986" s="1" t="s">
        <v>3063</v>
      </c>
      <c r="BC986" s="1"/>
      <c r="BD986">
        <v>22423</v>
      </c>
      <c r="BE986" s="1" t="s">
        <v>2818</v>
      </c>
      <c r="BF986">
        <v>4038</v>
      </c>
      <c r="BG986">
        <v>2</v>
      </c>
      <c r="BH986" s="1" t="s">
        <v>2467</v>
      </c>
    </row>
    <row r="987" spans="1:60">
      <c r="A987" s="8">
        <v>136278</v>
      </c>
      <c r="B987" s="1" t="s">
        <v>2935</v>
      </c>
      <c r="C987" s="1" t="s">
        <v>3178</v>
      </c>
      <c r="D987" s="1" t="s">
        <v>633</v>
      </c>
      <c r="E987">
        <v>1</v>
      </c>
      <c r="F987" s="9" t="s">
        <v>3083</v>
      </c>
      <c r="G987" s="4">
        <v>1069286219.16667</v>
      </c>
      <c r="I987" s="14">
        <f t="shared" si="15"/>
        <v>1069286219.16667</v>
      </c>
      <c r="N987" s="1" t="s">
        <v>2441</v>
      </c>
      <c r="O987">
        <v>0</v>
      </c>
      <c r="P987" s="3">
        <v>46246</v>
      </c>
      <c r="Q987" s="1" t="s">
        <v>2457</v>
      </c>
      <c r="R987">
        <v>139567</v>
      </c>
      <c r="U987" s="1" t="s">
        <v>1453</v>
      </c>
      <c r="V987">
        <v>20</v>
      </c>
      <c r="W987">
        <v>1</v>
      </c>
      <c r="X987" s="1"/>
      <c r="Y987" s="1" t="s">
        <v>1770</v>
      </c>
      <c r="Z987" s="1" t="s">
        <v>1813</v>
      </c>
      <c r="AA987" s="1" t="s">
        <v>1820</v>
      </c>
      <c r="AB987" s="1" t="s">
        <v>1889</v>
      </c>
      <c r="AC987" s="1" t="s">
        <v>1820</v>
      </c>
      <c r="AD987" s="1" t="s">
        <v>1941</v>
      </c>
      <c r="AE987" s="1"/>
      <c r="AF987">
        <v>1</v>
      </c>
      <c r="AG987" s="1" t="s">
        <v>2108</v>
      </c>
      <c r="AH987" s="1" t="s">
        <v>2263</v>
      </c>
      <c r="AI987" s="1"/>
      <c r="AJ987" s="1" t="s">
        <v>2265</v>
      </c>
      <c r="AK987" s="1" t="s">
        <v>2108</v>
      </c>
      <c r="AL987" s="1" t="s">
        <v>1453</v>
      </c>
      <c r="AM987" s="1" t="s">
        <v>2444</v>
      </c>
      <c r="AN987" s="3">
        <v>46246</v>
      </c>
      <c r="AO987" s="1" t="s">
        <v>2451</v>
      </c>
      <c r="AP987" s="1" t="s">
        <v>2604</v>
      </c>
      <c r="AQ987" s="1" t="s">
        <v>2811</v>
      </c>
      <c r="AR987" s="1" t="s">
        <v>2811</v>
      </c>
      <c r="AS987" s="1" t="s">
        <v>2824</v>
      </c>
      <c r="AT987" s="1" t="s">
        <v>1889</v>
      </c>
      <c r="AU987" s="1" t="s">
        <v>1820</v>
      </c>
      <c r="AV987" s="1" t="s">
        <v>2825</v>
      </c>
      <c r="AW987" s="1"/>
      <c r="AX987" s="1"/>
      <c r="AY987" s="1" t="s">
        <v>2829</v>
      </c>
      <c r="AZ987" s="1" t="s">
        <v>2829</v>
      </c>
      <c r="BA987" s="1" t="s">
        <v>2836</v>
      </c>
      <c r="BB987" s="1" t="s">
        <v>3070</v>
      </c>
      <c r="BC987" s="1"/>
      <c r="BD987">
        <v>1183</v>
      </c>
      <c r="BE987" s="1" t="s">
        <v>2824</v>
      </c>
      <c r="BF987">
        <v>4257</v>
      </c>
      <c r="BG987">
        <v>1</v>
      </c>
      <c r="BH987" s="1" t="s">
        <v>2446</v>
      </c>
    </row>
    <row r="988" spans="1:60">
      <c r="A988" s="8">
        <v>136475</v>
      </c>
      <c r="B988" s="1" t="s">
        <v>3028</v>
      </c>
      <c r="C988" s="1" t="s">
        <v>3240</v>
      </c>
      <c r="D988" s="1" t="s">
        <v>936</v>
      </c>
      <c r="E988">
        <v>1</v>
      </c>
      <c r="F988" s="9" t="s">
        <v>3083</v>
      </c>
      <c r="G988" s="4">
        <v>1102500000</v>
      </c>
      <c r="I988" s="14">
        <f t="shared" si="15"/>
        <v>1102500000</v>
      </c>
      <c r="N988" s="1" t="s">
        <v>2441</v>
      </c>
      <c r="O988">
        <v>0</v>
      </c>
      <c r="P988" s="3">
        <v>46258</v>
      </c>
      <c r="Q988" s="1" t="s">
        <v>2465</v>
      </c>
      <c r="R988">
        <v>139721</v>
      </c>
      <c r="U988" s="1" t="s">
        <v>1684</v>
      </c>
      <c r="V988">
        <v>0</v>
      </c>
      <c r="W988">
        <v>1</v>
      </c>
      <c r="X988" s="1"/>
      <c r="Y988" s="1" t="s">
        <v>1768</v>
      </c>
      <c r="Z988" s="1" t="s">
        <v>1813</v>
      </c>
      <c r="AA988" s="1" t="s">
        <v>1820</v>
      </c>
      <c r="AB988" s="1" t="s">
        <v>1889</v>
      </c>
      <c r="AC988" s="1" t="s">
        <v>1820</v>
      </c>
      <c r="AD988" s="1" t="s">
        <v>1941</v>
      </c>
      <c r="AE988" s="1"/>
      <c r="AF988">
        <v>1</v>
      </c>
      <c r="AG988" s="1" t="s">
        <v>1684</v>
      </c>
      <c r="AH988" s="1" t="s">
        <v>2263</v>
      </c>
      <c r="AI988" s="1"/>
      <c r="AJ988" s="1" t="s">
        <v>2264</v>
      </c>
      <c r="AK988" s="1" t="s">
        <v>2354</v>
      </c>
      <c r="AL988" s="1" t="s">
        <v>2354</v>
      </c>
      <c r="AM988" s="1" t="s">
        <v>2444</v>
      </c>
      <c r="AN988" s="3">
        <v>46258</v>
      </c>
      <c r="AO988" s="1" t="s">
        <v>2451</v>
      </c>
      <c r="AP988" s="1" t="s">
        <v>2761</v>
      </c>
      <c r="AQ988" s="1" t="s">
        <v>2811</v>
      </c>
      <c r="AR988" s="1" t="s">
        <v>2811</v>
      </c>
      <c r="AS988" s="1" t="s">
        <v>2824</v>
      </c>
      <c r="AT988" s="1" t="s">
        <v>1889</v>
      </c>
      <c r="AU988" s="1" t="s">
        <v>1820</v>
      </c>
      <c r="AV988" s="1" t="s">
        <v>2825</v>
      </c>
      <c r="AW988" s="1"/>
      <c r="AX988" s="1"/>
      <c r="AY988" s="1" t="s">
        <v>2829</v>
      </c>
      <c r="AZ988" s="1" t="s">
        <v>2829</v>
      </c>
      <c r="BA988" s="1" t="s">
        <v>2835</v>
      </c>
      <c r="BB988" s="1" t="s">
        <v>3070</v>
      </c>
      <c r="BC988" s="1"/>
      <c r="BD988">
        <v>3665</v>
      </c>
      <c r="BE988" s="1" t="s">
        <v>2824</v>
      </c>
      <c r="BF988">
        <v>1024</v>
      </c>
      <c r="BG988">
        <v>1</v>
      </c>
      <c r="BH988" s="1" t="s">
        <v>2464</v>
      </c>
    </row>
    <row r="989" spans="1:60">
      <c r="A989" s="8">
        <v>136475</v>
      </c>
      <c r="B989" s="1" t="s">
        <v>3028</v>
      </c>
      <c r="C989" s="1" t="s">
        <v>3240</v>
      </c>
      <c r="D989" s="1" t="s">
        <v>937</v>
      </c>
      <c r="E989">
        <v>1</v>
      </c>
      <c r="F989" s="9" t="s">
        <v>3083</v>
      </c>
      <c r="G989" s="4">
        <v>2267500000</v>
      </c>
      <c r="I989" s="14">
        <f t="shared" si="15"/>
        <v>2267500000</v>
      </c>
      <c r="N989" s="1" t="s">
        <v>2441</v>
      </c>
      <c r="O989">
        <v>0</v>
      </c>
      <c r="P989" s="3">
        <v>46258</v>
      </c>
      <c r="Q989" s="1" t="s">
        <v>2465</v>
      </c>
      <c r="R989">
        <v>139721</v>
      </c>
      <c r="U989" s="1" t="s">
        <v>1685</v>
      </c>
      <c r="V989">
        <v>0</v>
      </c>
      <c r="W989">
        <v>2</v>
      </c>
      <c r="X989" s="1"/>
      <c r="Y989" s="1" t="s">
        <v>1768</v>
      </c>
      <c r="Z989" s="1" t="s">
        <v>1813</v>
      </c>
      <c r="AA989" s="1" t="s">
        <v>1820</v>
      </c>
      <c r="AB989" s="1" t="s">
        <v>1889</v>
      </c>
      <c r="AC989" s="1" t="s">
        <v>1820</v>
      </c>
      <c r="AD989" s="1" t="s">
        <v>1941</v>
      </c>
      <c r="AE989" s="1"/>
      <c r="AF989">
        <v>1</v>
      </c>
      <c r="AG989" s="1" t="s">
        <v>1685</v>
      </c>
      <c r="AH989" s="1" t="s">
        <v>2263</v>
      </c>
      <c r="AI989" s="1"/>
      <c r="AJ989" s="1" t="s">
        <v>2264</v>
      </c>
      <c r="AK989" s="1" t="s">
        <v>2354</v>
      </c>
      <c r="AL989" s="1" t="s">
        <v>2354</v>
      </c>
      <c r="AM989" s="1" t="s">
        <v>2444</v>
      </c>
      <c r="AN989" s="3">
        <v>46258</v>
      </c>
      <c r="AO989" s="1" t="s">
        <v>2451</v>
      </c>
      <c r="AP989" s="1" t="s">
        <v>2761</v>
      </c>
      <c r="AQ989" s="1" t="s">
        <v>2811</v>
      </c>
      <c r="AR989" s="1" t="s">
        <v>2811</v>
      </c>
      <c r="AS989" s="1" t="s">
        <v>2824</v>
      </c>
      <c r="AT989" s="1" t="s">
        <v>1889</v>
      </c>
      <c r="AU989" s="1" t="s">
        <v>1820</v>
      </c>
      <c r="AV989" s="1" t="s">
        <v>2825</v>
      </c>
      <c r="AW989" s="1"/>
      <c r="AX989" s="1"/>
      <c r="AY989" s="1" t="s">
        <v>2829</v>
      </c>
      <c r="AZ989" s="1" t="s">
        <v>2829</v>
      </c>
      <c r="BA989" s="1" t="s">
        <v>2835</v>
      </c>
      <c r="BB989" s="1" t="s">
        <v>3070</v>
      </c>
      <c r="BC989" s="1"/>
      <c r="BD989">
        <v>3665</v>
      </c>
      <c r="BE989" s="1" t="s">
        <v>2824</v>
      </c>
      <c r="BF989">
        <v>1024</v>
      </c>
      <c r="BG989">
        <v>2</v>
      </c>
      <c r="BH989" s="1" t="s">
        <v>2464</v>
      </c>
    </row>
    <row r="998" spans="5:8">
      <c r="F998" s="15"/>
    </row>
    <row r="999" spans="5:8">
      <c r="F999" s="15"/>
    </row>
    <row r="1000" spans="5:8">
      <c r="F1000" s="15"/>
    </row>
    <row r="1001" spans="5:8">
      <c r="E1001" s="4"/>
      <c r="F1001" s="14"/>
    </row>
    <row r="1002" spans="5:8">
      <c r="H1002" s="17"/>
    </row>
    <row r="1003" spans="5:8">
      <c r="G1003" s="17"/>
    </row>
  </sheetData>
  <autoFilter ref="A1:BH989" xr:uid="{08059749-BAC7-4F07-9177-FE742B8C4071}">
    <sortState xmlns:xlrd2="http://schemas.microsoft.com/office/spreadsheetml/2017/richdata2" ref="A2:BH989">
      <sortCondition ref="J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4B29F-A912-42B9-93F1-8A7674A4CCDD}">
  <dimension ref="A1:BH2"/>
  <sheetViews>
    <sheetView workbookViewId="0">
      <selection activeCell="F39" sqref="F39"/>
    </sheetView>
  </sheetViews>
  <sheetFormatPr baseColWidth="10" defaultRowHeight="14.25"/>
  <sheetData>
    <row r="1" spans="1:60" ht="15">
      <c r="A1" s="7" t="s">
        <v>50</v>
      </c>
      <c r="B1" s="5" t="s">
        <v>40</v>
      </c>
      <c r="C1" s="5" t="s">
        <v>47</v>
      </c>
      <c r="D1" s="5" t="s">
        <v>0</v>
      </c>
      <c r="E1" s="5" t="s">
        <v>44</v>
      </c>
      <c r="F1" s="7" t="s">
        <v>45</v>
      </c>
      <c r="G1" s="6" t="s">
        <v>46</v>
      </c>
      <c r="H1" s="10" t="s">
        <v>3275</v>
      </c>
      <c r="I1" s="13" t="s">
        <v>3274</v>
      </c>
      <c r="J1" s="13" t="s">
        <v>3279</v>
      </c>
      <c r="K1" s="13" t="s">
        <v>3280</v>
      </c>
      <c r="L1" s="13" t="s">
        <v>3278</v>
      </c>
      <c r="M1" s="10" t="s">
        <v>3273</v>
      </c>
      <c r="N1" s="5" t="s">
        <v>22</v>
      </c>
      <c r="O1" s="5" t="s">
        <v>1</v>
      </c>
      <c r="P1" s="5" t="s">
        <v>24</v>
      </c>
      <c r="Q1" s="5" t="s">
        <v>25</v>
      </c>
      <c r="R1" s="5" t="s">
        <v>5</v>
      </c>
      <c r="S1" s="5" t="s">
        <v>24</v>
      </c>
      <c r="T1" s="5" t="s">
        <v>25</v>
      </c>
      <c r="U1" s="5" t="s">
        <v>3</v>
      </c>
      <c r="V1" s="5" t="s">
        <v>4</v>
      </c>
      <c r="W1" s="5" t="s">
        <v>6</v>
      </c>
      <c r="X1" s="5" t="s">
        <v>7</v>
      </c>
      <c r="Y1" s="5" t="s">
        <v>8</v>
      </c>
      <c r="Z1" s="5" t="s">
        <v>9</v>
      </c>
      <c r="AA1" s="5" t="s">
        <v>10</v>
      </c>
      <c r="AB1" s="5" t="s">
        <v>11</v>
      </c>
      <c r="AC1" s="5" t="s">
        <v>12</v>
      </c>
      <c r="AD1" s="5" t="s">
        <v>13</v>
      </c>
      <c r="AE1" s="5" t="s">
        <v>14</v>
      </c>
      <c r="AF1" s="5" t="s">
        <v>15</v>
      </c>
      <c r="AG1" s="5" t="s">
        <v>16</v>
      </c>
      <c r="AH1" s="5" t="s">
        <v>17</v>
      </c>
      <c r="AI1" s="5" t="s">
        <v>18</v>
      </c>
      <c r="AJ1" s="5" t="s">
        <v>19</v>
      </c>
      <c r="AK1" s="5" t="s">
        <v>20</v>
      </c>
      <c r="AL1" s="5" t="s">
        <v>21</v>
      </c>
      <c r="AM1" s="5" t="s">
        <v>23</v>
      </c>
      <c r="AN1" s="5" t="s">
        <v>26</v>
      </c>
      <c r="AO1" s="5" t="s">
        <v>27</v>
      </c>
      <c r="AP1" s="5" t="s">
        <v>28</v>
      </c>
      <c r="AQ1" s="5" t="s">
        <v>29</v>
      </c>
      <c r="AR1" s="5" t="s">
        <v>30</v>
      </c>
      <c r="AS1" s="5" t="s">
        <v>31</v>
      </c>
      <c r="AT1" s="5" t="s">
        <v>32</v>
      </c>
      <c r="AU1" s="5" t="s">
        <v>33</v>
      </c>
      <c r="AV1" s="5" t="s">
        <v>34</v>
      </c>
      <c r="AW1" s="5" t="s">
        <v>35</v>
      </c>
      <c r="AX1" s="5" t="s">
        <v>36</v>
      </c>
      <c r="AY1" s="5" t="s">
        <v>37</v>
      </c>
      <c r="AZ1" s="5" t="s">
        <v>38</v>
      </c>
      <c r="BA1" s="5" t="s">
        <v>39</v>
      </c>
      <c r="BB1" s="5" t="s">
        <v>41</v>
      </c>
      <c r="BC1" s="5" t="s">
        <v>42</v>
      </c>
      <c r="BD1" s="5" t="s">
        <v>43</v>
      </c>
      <c r="BE1" s="5" t="s">
        <v>48</v>
      </c>
      <c r="BF1" s="5" t="s">
        <v>49</v>
      </c>
      <c r="BG1" s="5" t="s">
        <v>51</v>
      </c>
      <c r="BH1" s="5" t="s">
        <v>52</v>
      </c>
    </row>
    <row r="2" spans="1:60">
      <c r="A2" s="8">
        <v>136258</v>
      </c>
      <c r="B2" s="1" t="s">
        <v>2925</v>
      </c>
      <c r="C2" s="1" t="s">
        <v>3094</v>
      </c>
      <c r="D2" s="1" t="s">
        <v>592</v>
      </c>
      <c r="E2">
        <v>1</v>
      </c>
      <c r="F2" s="9" t="s">
        <v>3083</v>
      </c>
      <c r="G2" s="4">
        <v>17000000</v>
      </c>
      <c r="H2" s="4"/>
      <c r="I2" s="14">
        <v>17000000</v>
      </c>
      <c r="J2" s="14"/>
      <c r="K2">
        <v>41.17</v>
      </c>
      <c r="L2" s="14"/>
      <c r="M2" s="4"/>
      <c r="N2" s="1" t="s">
        <v>2441</v>
      </c>
      <c r="O2">
        <v>41.17</v>
      </c>
      <c r="P2" s="3">
        <v>46244</v>
      </c>
      <c r="Q2" s="1" t="s">
        <v>2452</v>
      </c>
      <c r="R2">
        <v>139202</v>
      </c>
      <c r="U2" s="1" t="s">
        <v>1427</v>
      </c>
      <c r="V2">
        <v>20</v>
      </c>
      <c r="W2">
        <v>1</v>
      </c>
      <c r="X2" s="1"/>
      <c r="Y2" s="1" t="s">
        <v>1768</v>
      </c>
      <c r="Z2" s="1" t="s">
        <v>1813</v>
      </c>
      <c r="AA2" s="1" t="s">
        <v>674</v>
      </c>
      <c r="AB2" s="1" t="s">
        <v>1883</v>
      </c>
      <c r="AC2" s="1" t="s">
        <v>674</v>
      </c>
      <c r="AD2" s="1" t="s">
        <v>1941</v>
      </c>
      <c r="AE2" s="1"/>
      <c r="AF2">
        <v>1</v>
      </c>
      <c r="AG2" s="1" t="s">
        <v>2090</v>
      </c>
      <c r="AH2" s="1" t="s">
        <v>2263</v>
      </c>
      <c r="AI2" s="1"/>
      <c r="AJ2" s="1" t="s">
        <v>2265</v>
      </c>
      <c r="AK2" s="1" t="s">
        <v>2090</v>
      </c>
      <c r="AL2" s="1" t="s">
        <v>1427</v>
      </c>
      <c r="AM2" s="1"/>
      <c r="AN2" s="3">
        <v>46244</v>
      </c>
      <c r="AO2" s="1" t="s">
        <v>2451</v>
      </c>
      <c r="AP2" s="1" t="s">
        <v>2586</v>
      </c>
      <c r="AQ2" s="1" t="s">
        <v>2811</v>
      </c>
      <c r="AR2" s="1" t="s">
        <v>2811</v>
      </c>
      <c r="AS2" s="1" t="s">
        <v>2823</v>
      </c>
      <c r="AT2" s="1" t="s">
        <v>1883</v>
      </c>
      <c r="AU2" s="1" t="s">
        <v>674</v>
      </c>
      <c r="AV2" s="1" t="s">
        <v>2825</v>
      </c>
      <c r="AW2" s="1"/>
      <c r="AX2" s="1"/>
      <c r="AY2" s="1" t="s">
        <v>2829</v>
      </c>
      <c r="AZ2" s="1" t="s">
        <v>2829</v>
      </c>
      <c r="BA2" s="1" t="s">
        <v>2836</v>
      </c>
      <c r="BB2" s="1" t="s">
        <v>3068</v>
      </c>
      <c r="BC2" s="1"/>
      <c r="BD2">
        <v>1264</v>
      </c>
      <c r="BE2" s="1" t="s">
        <v>2823</v>
      </c>
      <c r="BF2">
        <v>3988</v>
      </c>
      <c r="BG2">
        <v>1</v>
      </c>
      <c r="BH2" s="1" t="s">
        <v>3263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ADF47-DC99-46EF-AC18-B0B83F3B6660}">
  <dimension ref="A3:D492"/>
  <sheetViews>
    <sheetView topLeftCell="A2" workbookViewId="0">
      <selection activeCell="D3" sqref="D3"/>
    </sheetView>
  </sheetViews>
  <sheetFormatPr baseColWidth="10" defaultRowHeight="14.25"/>
  <cols>
    <col min="1" max="1" width="20.5" bestFit="1" customWidth="1"/>
    <col min="2" max="2" width="18" bestFit="1" customWidth="1"/>
    <col min="3" max="3" width="22.625" bestFit="1" customWidth="1"/>
    <col min="4" max="4" width="19.875" bestFit="1" customWidth="1"/>
    <col min="5" max="5" width="20.5" bestFit="1" customWidth="1"/>
    <col min="6" max="7" width="11.875" bestFit="1" customWidth="1"/>
    <col min="8" max="10" width="13.125" bestFit="1" customWidth="1"/>
    <col min="11" max="11" width="11.875" bestFit="1" customWidth="1"/>
    <col min="12" max="14" width="13.125" bestFit="1" customWidth="1"/>
    <col min="15" max="15" width="11.875" bestFit="1" customWidth="1"/>
    <col min="16" max="16" width="10.875" bestFit="1" customWidth="1"/>
    <col min="17" max="17" width="13.125" bestFit="1" customWidth="1"/>
    <col min="18" max="18" width="10.875" bestFit="1" customWidth="1"/>
    <col min="19" max="20" width="11.875" bestFit="1" customWidth="1"/>
    <col min="21" max="21" width="10.875" bestFit="1" customWidth="1"/>
    <col min="22" max="22" width="22.625" bestFit="1" customWidth="1"/>
    <col min="23" max="24" width="10.25" bestFit="1" customWidth="1"/>
    <col min="25" max="26" width="11.875" bestFit="1" customWidth="1"/>
    <col min="27" max="29" width="10.25" bestFit="1" customWidth="1"/>
    <col min="30" max="30" width="10.875" bestFit="1" customWidth="1"/>
    <col min="31" max="33" width="10.25" bestFit="1" customWidth="1"/>
    <col min="34" max="34" width="11.875" bestFit="1" customWidth="1"/>
    <col min="35" max="41" width="10.25" bestFit="1" customWidth="1"/>
    <col min="42" max="42" width="18.5" bestFit="1" customWidth="1"/>
    <col min="43" max="61" width="10.25" bestFit="1" customWidth="1"/>
    <col min="62" max="62" width="22.75" bestFit="1" customWidth="1"/>
    <col min="63" max="63" width="27.375" bestFit="1" customWidth="1"/>
    <col min="64" max="64" width="23.25" bestFit="1" customWidth="1"/>
  </cols>
  <sheetData>
    <row r="3" spans="1:4">
      <c r="A3" s="11" t="s">
        <v>3276</v>
      </c>
      <c r="B3" t="s">
        <v>3281</v>
      </c>
      <c r="C3" t="s">
        <v>3282</v>
      </c>
      <c r="D3" t="s">
        <v>3283</v>
      </c>
    </row>
    <row r="4" spans="1:4">
      <c r="A4" s="12">
        <v>136058</v>
      </c>
      <c r="B4" s="16">
        <v>3926784</v>
      </c>
      <c r="C4" s="16"/>
    </row>
    <row r="5" spans="1:4">
      <c r="A5" s="12">
        <v>136059</v>
      </c>
      <c r="B5" s="16">
        <v>39000000</v>
      </c>
      <c r="C5" s="16"/>
    </row>
    <row r="6" spans="1:4">
      <c r="A6" s="12">
        <v>136060</v>
      </c>
      <c r="B6" s="16">
        <v>782000</v>
      </c>
      <c r="C6" s="16"/>
    </row>
    <row r="7" spans="1:4">
      <c r="A7" s="12">
        <v>136061</v>
      </c>
      <c r="B7" s="16">
        <v>824000</v>
      </c>
      <c r="C7" s="16"/>
    </row>
    <row r="8" spans="1:4">
      <c r="A8" s="12">
        <v>136062</v>
      </c>
      <c r="B8" s="16">
        <v>11417000</v>
      </c>
      <c r="C8" s="16"/>
    </row>
    <row r="9" spans="1:4">
      <c r="A9" s="12">
        <v>136063</v>
      </c>
      <c r="B9" s="16">
        <v>302775000</v>
      </c>
      <c r="C9" s="16"/>
    </row>
    <row r="10" spans="1:4">
      <c r="A10" s="12">
        <v>136064</v>
      </c>
      <c r="B10" s="16">
        <v>238324000</v>
      </c>
      <c r="C10" s="16"/>
    </row>
    <row r="11" spans="1:4">
      <c r="A11" s="12">
        <v>136065</v>
      </c>
      <c r="B11" s="16">
        <v>7000000</v>
      </c>
      <c r="C11" s="16"/>
    </row>
    <row r="12" spans="1:4">
      <c r="A12" s="12">
        <v>136066</v>
      </c>
      <c r="B12" s="16">
        <v>817000</v>
      </c>
      <c r="C12" s="16"/>
    </row>
    <row r="13" spans="1:4">
      <c r="A13" s="12">
        <v>136067</v>
      </c>
      <c r="B13" s="16">
        <v>90500</v>
      </c>
      <c r="C13" s="16"/>
    </row>
    <row r="14" spans="1:4">
      <c r="A14" s="12">
        <v>136068</v>
      </c>
      <c r="B14" s="16">
        <v>40000000</v>
      </c>
      <c r="C14" s="16"/>
    </row>
    <row r="15" spans="1:4">
      <c r="A15" s="12">
        <v>136069</v>
      </c>
      <c r="B15" s="16">
        <v>29855556.880000003</v>
      </c>
      <c r="C15" s="16"/>
    </row>
    <row r="16" spans="1:4">
      <c r="A16" s="12">
        <v>136070</v>
      </c>
      <c r="B16" s="16">
        <v>20941238.560000002</v>
      </c>
      <c r="C16" s="16"/>
    </row>
    <row r="17" spans="1:3">
      <c r="A17" s="12">
        <v>136071</v>
      </c>
      <c r="B17" s="16">
        <v>21710626.879999999</v>
      </c>
      <c r="C17" s="16"/>
    </row>
    <row r="18" spans="1:3">
      <c r="A18" s="12">
        <v>136072</v>
      </c>
      <c r="B18" s="16">
        <v>3500000</v>
      </c>
      <c r="C18" s="16"/>
    </row>
    <row r="19" spans="1:3">
      <c r="A19" s="12">
        <v>136073</v>
      </c>
      <c r="B19" s="16">
        <v>600000</v>
      </c>
      <c r="C19" s="16"/>
    </row>
    <row r="20" spans="1:3">
      <c r="A20" s="12">
        <v>136074</v>
      </c>
      <c r="B20" s="16">
        <v>8000000</v>
      </c>
      <c r="C20" s="16"/>
    </row>
    <row r="21" spans="1:3">
      <c r="A21" s="12">
        <v>136075</v>
      </c>
      <c r="B21" s="16">
        <v>35000000</v>
      </c>
      <c r="C21" s="16"/>
    </row>
    <row r="22" spans="1:3">
      <c r="A22" s="12">
        <v>136076</v>
      </c>
      <c r="B22" s="16">
        <v>3000000</v>
      </c>
      <c r="C22" s="16"/>
    </row>
    <row r="23" spans="1:3">
      <c r="A23" s="12">
        <v>136077</v>
      </c>
      <c r="B23" s="16">
        <v>600000</v>
      </c>
      <c r="C23" s="16"/>
    </row>
    <row r="24" spans="1:3">
      <c r="A24" s="12">
        <v>136078</v>
      </c>
      <c r="B24" s="16">
        <v>2640000</v>
      </c>
      <c r="C24" s="16">
        <v>100000</v>
      </c>
    </row>
    <row r="25" spans="1:3">
      <c r="A25" s="12">
        <v>136079</v>
      </c>
      <c r="B25" s="16">
        <v>2140588.2000000002</v>
      </c>
      <c r="C25" s="16">
        <v>305294.09999999998</v>
      </c>
    </row>
    <row r="26" spans="1:3">
      <c r="A26" s="12">
        <v>136080</v>
      </c>
      <c r="B26" s="16">
        <v>1504400</v>
      </c>
      <c r="C26" s="16"/>
    </row>
    <row r="27" spans="1:3">
      <c r="A27" s="12">
        <v>136081</v>
      </c>
      <c r="B27" s="16">
        <v>469906800</v>
      </c>
      <c r="C27" s="16"/>
    </row>
    <row r="28" spans="1:3">
      <c r="A28" s="12">
        <v>136082</v>
      </c>
      <c r="B28" s="16">
        <v>9325575</v>
      </c>
      <c r="C28" s="16"/>
    </row>
    <row r="29" spans="1:3">
      <c r="A29" s="12">
        <v>136083</v>
      </c>
      <c r="B29" s="16">
        <v>2247800</v>
      </c>
      <c r="C29" s="16"/>
    </row>
    <row r="30" spans="1:3">
      <c r="A30" s="12">
        <v>136084</v>
      </c>
      <c r="B30" s="16">
        <v>60555000</v>
      </c>
      <c r="C30" s="16"/>
    </row>
    <row r="31" spans="1:3">
      <c r="A31" s="12">
        <v>136085</v>
      </c>
      <c r="B31" s="16">
        <v>120000</v>
      </c>
      <c r="C31" s="16"/>
    </row>
    <row r="32" spans="1:3">
      <c r="A32" s="12">
        <v>136086</v>
      </c>
      <c r="B32" s="16">
        <v>162300</v>
      </c>
      <c r="C32" s="16"/>
    </row>
    <row r="33" spans="1:4">
      <c r="A33" s="12">
        <v>136087</v>
      </c>
      <c r="B33" s="16">
        <v>40000000</v>
      </c>
      <c r="C33" s="16"/>
    </row>
    <row r="34" spans="1:4">
      <c r="A34" s="12">
        <v>136088</v>
      </c>
      <c r="B34" s="16">
        <v>1027700</v>
      </c>
      <c r="C34" s="16"/>
    </row>
    <row r="35" spans="1:4">
      <c r="A35" s="12">
        <v>136089</v>
      </c>
      <c r="B35" s="16">
        <v>8107500</v>
      </c>
      <c r="C35" s="16"/>
      <c r="D35">
        <v>2</v>
      </c>
    </row>
    <row r="36" spans="1:4">
      <c r="A36" s="12">
        <v>136090</v>
      </c>
      <c r="B36" s="16">
        <v>1603000</v>
      </c>
      <c r="C36" s="16"/>
    </row>
    <row r="37" spans="1:4">
      <c r="A37" s="12">
        <v>136091</v>
      </c>
      <c r="B37" s="16">
        <v>6412000</v>
      </c>
      <c r="C37" s="16"/>
    </row>
    <row r="38" spans="1:4">
      <c r="A38" s="12">
        <v>136092</v>
      </c>
      <c r="B38" s="16">
        <v>1494800</v>
      </c>
      <c r="C38" s="16"/>
    </row>
    <row r="39" spans="1:4">
      <c r="A39" s="12">
        <v>136093</v>
      </c>
      <c r="B39" s="16">
        <v>1458000</v>
      </c>
      <c r="C39" s="16"/>
    </row>
    <row r="40" spans="1:4">
      <c r="A40" s="12">
        <v>136094</v>
      </c>
      <c r="B40" s="16">
        <v>7100000</v>
      </c>
      <c r="C40" s="16"/>
    </row>
    <row r="41" spans="1:4">
      <c r="A41" s="12">
        <v>136095</v>
      </c>
      <c r="B41" s="16">
        <v>12100000</v>
      </c>
      <c r="C41" s="16"/>
    </row>
    <row r="42" spans="1:4">
      <c r="A42" s="12">
        <v>136096</v>
      </c>
      <c r="B42" s="16">
        <v>390500000</v>
      </c>
      <c r="C42" s="16"/>
    </row>
    <row r="43" spans="1:4">
      <c r="A43" s="12">
        <v>136097</v>
      </c>
      <c r="B43" s="16">
        <v>21870000</v>
      </c>
      <c r="C43" s="16"/>
    </row>
    <row r="44" spans="1:4">
      <c r="A44" s="12">
        <v>136098</v>
      </c>
      <c r="B44" s="16">
        <v>117000</v>
      </c>
      <c r="C44" s="16"/>
    </row>
    <row r="45" spans="1:4">
      <c r="A45" s="12">
        <v>136099</v>
      </c>
      <c r="B45" s="16">
        <v>22422000</v>
      </c>
      <c r="C45" s="16"/>
    </row>
    <row r="46" spans="1:4">
      <c r="A46" s="12">
        <v>136100</v>
      </c>
      <c r="B46" s="16">
        <v>9716200</v>
      </c>
      <c r="C46" s="16"/>
    </row>
    <row r="47" spans="1:4">
      <c r="A47" s="12">
        <v>136101</v>
      </c>
      <c r="B47" s="16">
        <v>60000000</v>
      </c>
      <c r="C47" s="16"/>
    </row>
    <row r="48" spans="1:4">
      <c r="A48" s="12">
        <v>136102</v>
      </c>
      <c r="B48" s="16">
        <v>135766</v>
      </c>
      <c r="C48" s="16"/>
    </row>
    <row r="49" spans="1:3">
      <c r="A49" s="12">
        <v>136103</v>
      </c>
      <c r="B49" s="16">
        <v>14948000</v>
      </c>
      <c r="C49" s="16"/>
    </row>
    <row r="50" spans="1:3">
      <c r="A50" s="12">
        <v>136104</v>
      </c>
      <c r="B50" s="16">
        <v>1248400</v>
      </c>
      <c r="C50" s="16"/>
    </row>
    <row r="51" spans="1:3">
      <c r="A51" s="12">
        <v>136105</v>
      </c>
      <c r="B51" s="16">
        <v>32885600</v>
      </c>
      <c r="C51" s="16"/>
    </row>
    <row r="52" spans="1:3">
      <c r="A52" s="12">
        <v>136106</v>
      </c>
      <c r="B52" s="16">
        <v>14200600</v>
      </c>
      <c r="C52" s="16"/>
    </row>
    <row r="53" spans="1:3">
      <c r="A53" s="12">
        <v>136107</v>
      </c>
      <c r="B53" s="16">
        <v>6230000</v>
      </c>
      <c r="C53" s="16"/>
    </row>
    <row r="54" spans="1:3">
      <c r="A54" s="12">
        <v>136108</v>
      </c>
      <c r="B54" s="16">
        <v>115585960.96619999</v>
      </c>
      <c r="C54" s="16"/>
    </row>
    <row r="55" spans="1:3">
      <c r="A55" s="12">
        <v>136109</v>
      </c>
      <c r="B55" s="16">
        <v>1504400</v>
      </c>
      <c r="C55" s="16"/>
    </row>
    <row r="56" spans="1:3">
      <c r="A56" s="12">
        <v>136110</v>
      </c>
      <c r="B56" s="16">
        <v>1566350</v>
      </c>
      <c r="C56" s="16"/>
    </row>
    <row r="57" spans="1:3">
      <c r="A57" s="12">
        <v>136111</v>
      </c>
      <c r="B57" s="16">
        <v>1628300</v>
      </c>
      <c r="C57" s="16"/>
    </row>
    <row r="58" spans="1:3">
      <c r="A58" s="12">
        <v>136112</v>
      </c>
      <c r="B58" s="16">
        <v>1504400</v>
      </c>
      <c r="C58" s="16"/>
    </row>
    <row r="59" spans="1:3">
      <c r="A59" s="12">
        <v>136113</v>
      </c>
      <c r="B59" s="16">
        <v>4000000</v>
      </c>
      <c r="C59" s="16"/>
    </row>
    <row r="60" spans="1:3">
      <c r="A60" s="12">
        <v>136114</v>
      </c>
      <c r="B60" s="16">
        <v>1439972</v>
      </c>
      <c r="C60" s="16"/>
    </row>
    <row r="61" spans="1:3">
      <c r="A61" s="12">
        <v>136115</v>
      </c>
      <c r="B61" s="16">
        <v>1628300</v>
      </c>
      <c r="C61" s="16"/>
    </row>
    <row r="62" spans="1:3">
      <c r="A62" s="12">
        <v>136116</v>
      </c>
      <c r="B62" s="16">
        <v>13310000</v>
      </c>
      <c r="C62" s="16"/>
    </row>
    <row r="63" spans="1:3">
      <c r="A63" s="12">
        <v>136117</v>
      </c>
      <c r="B63" s="16">
        <v>1504400</v>
      </c>
      <c r="C63" s="16"/>
    </row>
    <row r="64" spans="1:3">
      <c r="A64" s="12">
        <v>136118</v>
      </c>
      <c r="B64" s="16">
        <v>1439972</v>
      </c>
      <c r="C64" s="16"/>
    </row>
    <row r="65" spans="1:3">
      <c r="A65" s="12">
        <v>136119</v>
      </c>
      <c r="B65" s="16">
        <v>1566350</v>
      </c>
      <c r="C65" s="16"/>
    </row>
    <row r="66" spans="1:3">
      <c r="A66" s="12">
        <v>136120</v>
      </c>
      <c r="B66" s="16">
        <v>1628300</v>
      </c>
      <c r="C66" s="16"/>
    </row>
    <row r="67" spans="1:3">
      <c r="A67" s="12">
        <v>136121</v>
      </c>
      <c r="B67" s="16">
        <v>13650000</v>
      </c>
      <c r="C67" s="16"/>
    </row>
    <row r="68" spans="1:3">
      <c r="A68" s="12">
        <v>136122</v>
      </c>
      <c r="B68" s="16">
        <v>6450000</v>
      </c>
      <c r="C68" s="16"/>
    </row>
    <row r="69" spans="1:3">
      <c r="A69" s="12">
        <v>136123</v>
      </c>
      <c r="B69" s="16">
        <v>122400.12</v>
      </c>
      <c r="C69" s="16"/>
    </row>
    <row r="70" spans="1:3">
      <c r="A70" s="12">
        <v>136124</v>
      </c>
      <c r="B70" s="16">
        <v>6707900</v>
      </c>
      <c r="C70" s="16"/>
    </row>
    <row r="71" spans="1:3">
      <c r="A71" s="12">
        <v>136125</v>
      </c>
      <c r="B71" s="16">
        <v>155300</v>
      </c>
      <c r="C71" s="16"/>
    </row>
    <row r="72" spans="1:3">
      <c r="A72" s="12">
        <v>136126</v>
      </c>
      <c r="B72" s="16">
        <v>375000</v>
      </c>
      <c r="C72" s="16"/>
    </row>
    <row r="73" spans="1:3">
      <c r="A73" s="12">
        <v>136127</v>
      </c>
      <c r="B73" s="16">
        <v>1000000</v>
      </c>
      <c r="C73" s="16"/>
    </row>
    <row r="74" spans="1:3">
      <c r="A74" s="12">
        <v>136128</v>
      </c>
      <c r="B74" s="16">
        <v>3860</v>
      </c>
      <c r="C74" s="16">
        <v>643</v>
      </c>
    </row>
    <row r="75" spans="1:3">
      <c r="A75" s="12">
        <v>136129</v>
      </c>
      <c r="B75" s="16">
        <v>465000</v>
      </c>
      <c r="C75" s="16"/>
    </row>
    <row r="76" spans="1:3">
      <c r="A76" s="12">
        <v>136130</v>
      </c>
      <c r="B76" s="16">
        <v>1750000</v>
      </c>
      <c r="C76" s="16"/>
    </row>
    <row r="77" spans="1:3">
      <c r="A77" s="12">
        <v>136131</v>
      </c>
      <c r="B77" s="16">
        <v>10520400</v>
      </c>
      <c r="C77" s="16"/>
    </row>
    <row r="78" spans="1:3">
      <c r="A78" s="12">
        <v>136132</v>
      </c>
      <c r="B78" s="16">
        <v>24057000</v>
      </c>
      <c r="C78" s="16"/>
    </row>
    <row r="79" spans="1:3">
      <c r="A79" s="12">
        <v>136133</v>
      </c>
      <c r="B79" s="16">
        <v>35520000</v>
      </c>
      <c r="C79" s="16"/>
    </row>
    <row r="80" spans="1:3">
      <c r="A80" s="12">
        <v>136134</v>
      </c>
      <c r="B80" s="16">
        <v>54675000</v>
      </c>
      <c r="C80" s="16"/>
    </row>
    <row r="81" spans="1:3">
      <c r="A81" s="12">
        <v>136135</v>
      </c>
      <c r="B81" s="16">
        <v>3645000</v>
      </c>
      <c r="C81" s="16"/>
    </row>
    <row r="82" spans="1:3">
      <c r="A82" s="12">
        <v>136136</v>
      </c>
      <c r="B82" s="16">
        <v>3804200</v>
      </c>
      <c r="C82" s="16"/>
    </row>
    <row r="83" spans="1:3">
      <c r="A83" s="12">
        <v>136137</v>
      </c>
      <c r="B83" s="16">
        <v>50342400</v>
      </c>
      <c r="C83" s="16"/>
    </row>
    <row r="84" spans="1:3">
      <c r="A84" s="12">
        <v>136138</v>
      </c>
      <c r="B84" s="16">
        <v>4991200</v>
      </c>
      <c r="C84" s="16"/>
    </row>
    <row r="85" spans="1:3">
      <c r="A85" s="12">
        <v>136139</v>
      </c>
      <c r="B85" s="16">
        <v>153043400</v>
      </c>
      <c r="C85" s="16"/>
    </row>
    <row r="86" spans="1:3">
      <c r="A86" s="12">
        <v>136140</v>
      </c>
      <c r="B86" s="16">
        <v>41644834</v>
      </c>
      <c r="C86" s="16"/>
    </row>
    <row r="87" spans="1:3">
      <c r="A87" s="12">
        <v>136141</v>
      </c>
      <c r="B87" s="16">
        <v>2000000</v>
      </c>
      <c r="C87" s="16"/>
    </row>
    <row r="88" spans="1:3">
      <c r="A88" s="12">
        <v>136142</v>
      </c>
      <c r="B88" s="16">
        <v>22242003.333330002</v>
      </c>
      <c r="C88" s="16"/>
    </row>
    <row r="89" spans="1:3">
      <c r="A89" s="12">
        <v>136143</v>
      </c>
      <c r="B89" s="16">
        <v>8851125</v>
      </c>
      <c r="C89" s="16"/>
    </row>
    <row r="90" spans="1:3">
      <c r="A90" s="12">
        <v>136144</v>
      </c>
      <c r="B90" s="16">
        <v>1505600</v>
      </c>
      <c r="C90" s="16"/>
    </row>
    <row r="91" spans="1:3">
      <c r="A91" s="12">
        <v>136145</v>
      </c>
      <c r="B91" s="16">
        <v>2422200</v>
      </c>
      <c r="C91" s="16"/>
    </row>
    <row r="92" spans="1:3">
      <c r="A92" s="12">
        <v>136146</v>
      </c>
      <c r="B92" s="16">
        <v>60249800</v>
      </c>
      <c r="C92" s="16"/>
    </row>
    <row r="93" spans="1:3">
      <c r="A93" s="12">
        <v>136147</v>
      </c>
      <c r="B93" s="16">
        <v>16148000</v>
      </c>
      <c r="C93" s="16"/>
    </row>
    <row r="94" spans="1:3">
      <c r="A94" s="12">
        <v>136148</v>
      </c>
      <c r="B94" s="16">
        <v>72666200</v>
      </c>
      <c r="C94" s="16"/>
    </row>
    <row r="95" spans="1:3">
      <c r="A95" s="12">
        <v>136149</v>
      </c>
      <c r="B95" s="16">
        <v>20185000</v>
      </c>
      <c r="C95" s="16"/>
    </row>
    <row r="96" spans="1:3">
      <c r="A96" s="12">
        <v>136150</v>
      </c>
      <c r="B96" s="16">
        <v>53288400</v>
      </c>
      <c r="C96" s="16"/>
    </row>
    <row r="97" spans="1:3">
      <c r="A97" s="12">
        <v>136151</v>
      </c>
      <c r="B97" s="16">
        <v>4037000</v>
      </c>
      <c r="C97" s="16"/>
    </row>
    <row r="98" spans="1:3">
      <c r="A98" s="12">
        <v>136152</v>
      </c>
      <c r="B98" s="16">
        <v>118350000</v>
      </c>
      <c r="C98" s="16"/>
    </row>
    <row r="99" spans="1:3">
      <c r="A99" s="12">
        <v>136153</v>
      </c>
      <c r="B99" s="16">
        <v>2637100</v>
      </c>
      <c r="C99" s="16"/>
    </row>
    <row r="100" spans="1:3">
      <c r="A100" s="12">
        <v>136154</v>
      </c>
      <c r="B100" s="16">
        <v>6480000</v>
      </c>
      <c r="C100" s="16"/>
    </row>
    <row r="101" spans="1:3">
      <c r="A101" s="12">
        <v>136155</v>
      </c>
      <c r="B101" s="16">
        <v>1500000</v>
      </c>
      <c r="C101" s="16"/>
    </row>
    <row r="102" spans="1:3">
      <c r="A102" s="12">
        <v>136156</v>
      </c>
      <c r="B102" s="16">
        <v>12737800</v>
      </c>
      <c r="C102" s="16"/>
    </row>
    <row r="103" spans="1:3">
      <c r="A103" s="12">
        <v>136157</v>
      </c>
      <c r="B103" s="16">
        <v>11131500</v>
      </c>
      <c r="C103" s="16"/>
    </row>
    <row r="104" spans="1:3">
      <c r="A104" s="12">
        <v>136158</v>
      </c>
      <c r="B104" s="16">
        <v>1573000</v>
      </c>
      <c r="C104" s="16"/>
    </row>
    <row r="105" spans="1:3">
      <c r="A105" s="12">
        <v>136159</v>
      </c>
      <c r="B105" s="16">
        <v>1550000</v>
      </c>
      <c r="C105" s="16"/>
    </row>
    <row r="106" spans="1:3">
      <c r="A106" s="12">
        <v>136160</v>
      </c>
      <c r="B106" s="16">
        <v>3101000</v>
      </c>
      <c r="C106" s="16"/>
    </row>
    <row r="107" spans="1:3">
      <c r="A107" s="12">
        <v>136161</v>
      </c>
      <c r="B107" s="16">
        <v>56000</v>
      </c>
      <c r="C107" s="16"/>
    </row>
    <row r="108" spans="1:3">
      <c r="A108" s="12">
        <v>136162</v>
      </c>
      <c r="B108" s="16">
        <v>690000</v>
      </c>
      <c r="C108" s="16"/>
    </row>
    <row r="109" spans="1:3">
      <c r="A109" s="12">
        <v>136163</v>
      </c>
      <c r="B109" s="16">
        <v>107440</v>
      </c>
      <c r="C109" s="16"/>
    </row>
    <row r="110" spans="1:3">
      <c r="A110" s="12">
        <v>136164</v>
      </c>
      <c r="B110" s="16">
        <v>1050000</v>
      </c>
      <c r="C110" s="16"/>
    </row>
    <row r="111" spans="1:3">
      <c r="A111" s="12">
        <v>136165</v>
      </c>
      <c r="B111" s="16">
        <v>40507551.409999996</v>
      </c>
      <c r="C111" s="16"/>
    </row>
    <row r="112" spans="1:3">
      <c r="A112" s="12">
        <v>136166</v>
      </c>
      <c r="B112" s="16">
        <v>66992448.590000004</v>
      </c>
      <c r="C112" s="16"/>
    </row>
    <row r="113" spans="1:3">
      <c r="A113" s="12">
        <v>136167</v>
      </c>
      <c r="B113" s="16">
        <v>22524405.699999999</v>
      </c>
      <c r="C113" s="16"/>
    </row>
    <row r="114" spans="1:3">
      <c r="A114" s="12">
        <v>136168</v>
      </c>
      <c r="B114" s="16">
        <v>241666667</v>
      </c>
      <c r="C114" s="16"/>
    </row>
    <row r="115" spans="1:3">
      <c r="A115" s="12">
        <v>136169</v>
      </c>
      <c r="B115" s="16">
        <v>112500000</v>
      </c>
      <c r="C115" s="16"/>
    </row>
    <row r="116" spans="1:3">
      <c r="A116" s="12">
        <v>136170</v>
      </c>
      <c r="B116" s="16">
        <v>300000</v>
      </c>
      <c r="C116" s="16"/>
    </row>
    <row r="117" spans="1:3">
      <c r="A117" s="12">
        <v>136171</v>
      </c>
      <c r="B117" s="16">
        <v>1195000</v>
      </c>
      <c r="C117" s="16"/>
    </row>
    <row r="118" spans="1:3">
      <c r="A118" s="12">
        <v>136172</v>
      </c>
      <c r="B118" s="16">
        <v>1380000</v>
      </c>
      <c r="C118" s="16"/>
    </row>
    <row r="119" spans="1:3">
      <c r="A119" s="12">
        <v>136173</v>
      </c>
      <c r="B119" s="16">
        <v>3080000</v>
      </c>
      <c r="C119" s="16"/>
    </row>
    <row r="120" spans="1:3">
      <c r="A120" s="12">
        <v>136174</v>
      </c>
      <c r="B120" s="16">
        <v>1591350</v>
      </c>
      <c r="C120" s="16"/>
    </row>
    <row r="121" spans="1:3">
      <c r="A121" s="12">
        <v>136175</v>
      </c>
      <c r="B121" s="16">
        <v>8624000</v>
      </c>
      <c r="C121" s="16"/>
    </row>
    <row r="122" spans="1:3">
      <c r="A122" s="12">
        <v>136176</v>
      </c>
      <c r="B122" s="16">
        <v>10164000</v>
      </c>
      <c r="C122" s="16"/>
    </row>
    <row r="123" spans="1:3">
      <c r="A123" s="12">
        <v>136177</v>
      </c>
      <c r="B123" s="16">
        <v>2430000</v>
      </c>
      <c r="C123" s="16"/>
    </row>
    <row r="124" spans="1:3">
      <c r="A124" s="12">
        <v>136178</v>
      </c>
      <c r="B124" s="16">
        <v>112600</v>
      </c>
      <c r="C124" s="16"/>
    </row>
    <row r="125" spans="1:3">
      <c r="A125" s="12">
        <v>136179</v>
      </c>
      <c r="B125" s="16">
        <v>28150</v>
      </c>
      <c r="C125" s="16"/>
    </row>
    <row r="126" spans="1:3">
      <c r="A126" s="12">
        <v>136180</v>
      </c>
      <c r="B126" s="16">
        <v>181031741</v>
      </c>
      <c r="C126" s="16"/>
    </row>
    <row r="127" spans="1:3">
      <c r="A127" s="12">
        <v>136181</v>
      </c>
      <c r="B127" s="16">
        <v>231037062</v>
      </c>
      <c r="C127" s="16"/>
    </row>
    <row r="128" spans="1:3">
      <c r="A128" s="12">
        <v>136182</v>
      </c>
      <c r="B128" s="16">
        <v>32500</v>
      </c>
      <c r="C128" s="16"/>
    </row>
    <row r="129" spans="1:3">
      <c r="A129" s="12">
        <v>136183</v>
      </c>
      <c r="B129" s="16">
        <v>113600000</v>
      </c>
      <c r="C129" s="16"/>
    </row>
    <row r="130" spans="1:3">
      <c r="A130" s="12">
        <v>136184</v>
      </c>
      <c r="B130" s="16">
        <v>2534.25</v>
      </c>
      <c r="C130" s="16"/>
    </row>
    <row r="131" spans="1:3">
      <c r="A131" s="12">
        <v>136185</v>
      </c>
      <c r="B131" s="16">
        <v>349058.82000000007</v>
      </c>
      <c r="C131" s="16">
        <v>45529.41</v>
      </c>
    </row>
    <row r="132" spans="1:3">
      <c r="A132" s="12">
        <v>136186</v>
      </c>
      <c r="B132" s="16">
        <v>15200000</v>
      </c>
      <c r="C132" s="16"/>
    </row>
    <row r="133" spans="1:3">
      <c r="A133" s="12">
        <v>136187</v>
      </c>
      <c r="B133" s="16">
        <v>98400000</v>
      </c>
      <c r="C133" s="16"/>
    </row>
    <row r="134" spans="1:3">
      <c r="A134" s="12">
        <v>136188</v>
      </c>
      <c r="B134" s="16">
        <v>130625</v>
      </c>
      <c r="C134" s="16"/>
    </row>
    <row r="135" spans="1:3">
      <c r="A135" s="12">
        <v>136189</v>
      </c>
      <c r="B135" s="16">
        <v>132250</v>
      </c>
      <c r="C135" s="16"/>
    </row>
    <row r="136" spans="1:3">
      <c r="A136" s="12">
        <v>136190</v>
      </c>
      <c r="B136" s="16">
        <v>258.06</v>
      </c>
      <c r="C136" s="16"/>
    </row>
    <row r="137" spans="1:3">
      <c r="A137" s="12">
        <v>136191</v>
      </c>
      <c r="B137" s="16">
        <v>36375900</v>
      </c>
      <c r="C137" s="16"/>
    </row>
    <row r="138" spans="1:3">
      <c r="A138" s="12">
        <v>136192</v>
      </c>
      <c r="B138" s="16">
        <v>1446916.58892</v>
      </c>
      <c r="C138" s="16"/>
    </row>
    <row r="139" spans="1:3">
      <c r="A139" s="12">
        <v>136193</v>
      </c>
      <c r="B139" s="16">
        <v>6825000</v>
      </c>
      <c r="C139" s="16"/>
    </row>
    <row r="140" spans="1:3">
      <c r="A140" s="12">
        <v>136194</v>
      </c>
      <c r="B140" s="16">
        <v>526414570</v>
      </c>
      <c r="C140" s="16"/>
    </row>
    <row r="141" spans="1:3">
      <c r="A141" s="12">
        <v>136195</v>
      </c>
      <c r="B141" s="16">
        <v>689710573.39999998</v>
      </c>
      <c r="C141" s="16">
        <v>62700961.119999997</v>
      </c>
    </row>
    <row r="142" spans="1:3">
      <c r="A142" s="12">
        <v>136196</v>
      </c>
      <c r="B142" s="16">
        <v>446250000</v>
      </c>
      <c r="C142" s="16"/>
    </row>
    <row r="143" spans="1:3">
      <c r="A143" s="12">
        <v>136197</v>
      </c>
      <c r="B143" s="16">
        <v>1078448.1572</v>
      </c>
      <c r="C143" s="16">
        <v>386341.5393</v>
      </c>
    </row>
    <row r="144" spans="1:3">
      <c r="A144" s="12">
        <v>136198</v>
      </c>
      <c r="B144" s="16">
        <v>2500000</v>
      </c>
      <c r="C144" s="16"/>
    </row>
    <row r="145" spans="1:3">
      <c r="A145" s="12">
        <v>136199</v>
      </c>
      <c r="B145" s="16">
        <v>8884.7799999999988</v>
      </c>
      <c r="C145" s="16">
        <v>132</v>
      </c>
    </row>
    <row r="146" spans="1:3">
      <c r="A146" s="12">
        <v>136200</v>
      </c>
      <c r="B146" s="16">
        <v>7000000</v>
      </c>
      <c r="C146" s="16"/>
    </row>
    <row r="147" spans="1:3">
      <c r="A147" s="12">
        <v>136201</v>
      </c>
      <c r="B147" s="16">
        <v>15000000</v>
      </c>
      <c r="C147" s="16"/>
    </row>
    <row r="148" spans="1:3">
      <c r="A148" s="12">
        <v>136202</v>
      </c>
      <c r="B148" s="16">
        <v>11920000</v>
      </c>
      <c r="C148" s="16"/>
    </row>
    <row r="149" spans="1:3">
      <c r="A149" s="12">
        <v>136203</v>
      </c>
      <c r="B149" s="16">
        <v>1516000</v>
      </c>
      <c r="C149" s="16"/>
    </row>
    <row r="150" spans="1:3">
      <c r="A150" s="12">
        <v>136204</v>
      </c>
      <c r="B150" s="16">
        <v>64800000</v>
      </c>
      <c r="C150" s="16"/>
    </row>
    <row r="151" spans="1:3">
      <c r="A151" s="12">
        <v>136205</v>
      </c>
      <c r="B151" s="16">
        <v>361999.99920000002</v>
      </c>
      <c r="C151" s="16"/>
    </row>
    <row r="152" spans="1:3">
      <c r="A152" s="12">
        <v>136206</v>
      </c>
      <c r="B152" s="16">
        <v>701250</v>
      </c>
      <c r="C152" s="16"/>
    </row>
    <row r="153" spans="1:3">
      <c r="A153" s="12">
        <v>136207</v>
      </c>
      <c r="B153" s="16">
        <v>1366666.68</v>
      </c>
      <c r="C153" s="16"/>
    </row>
    <row r="154" spans="1:3">
      <c r="A154" s="12">
        <v>136208</v>
      </c>
      <c r="B154" s="16">
        <v>2400001.2000000002</v>
      </c>
      <c r="C154" s="16"/>
    </row>
    <row r="155" spans="1:3">
      <c r="A155" s="12">
        <v>136209</v>
      </c>
      <c r="B155" s="16">
        <v>850000</v>
      </c>
      <c r="C155" s="16"/>
    </row>
    <row r="156" spans="1:3">
      <c r="A156" s="12">
        <v>136210</v>
      </c>
      <c r="B156" s="16">
        <v>2200000</v>
      </c>
      <c r="C156" s="16"/>
    </row>
    <row r="157" spans="1:3">
      <c r="A157" s="12">
        <v>136211</v>
      </c>
      <c r="B157" s="16">
        <v>13310000</v>
      </c>
      <c r="C157" s="16"/>
    </row>
    <row r="158" spans="1:3">
      <c r="A158" s="12">
        <v>136212</v>
      </c>
      <c r="B158" s="16">
        <v>7495600</v>
      </c>
      <c r="C158" s="16"/>
    </row>
    <row r="159" spans="1:3">
      <c r="A159" s="12">
        <v>136213</v>
      </c>
      <c r="B159" s="16">
        <v>8044000</v>
      </c>
      <c r="C159" s="16"/>
    </row>
    <row r="160" spans="1:3">
      <c r="A160" s="12">
        <v>136214</v>
      </c>
      <c r="B160" s="16">
        <v>12891900</v>
      </c>
      <c r="C160" s="16"/>
    </row>
    <row r="161" spans="1:3">
      <c r="A161" s="12">
        <v>136215</v>
      </c>
      <c r="B161" s="16">
        <v>14700000</v>
      </c>
      <c r="C161" s="16"/>
    </row>
    <row r="162" spans="1:3">
      <c r="A162" s="12">
        <v>136216</v>
      </c>
      <c r="B162" s="16">
        <v>10952619</v>
      </c>
      <c r="C162" s="16"/>
    </row>
    <row r="163" spans="1:3">
      <c r="A163" s="12">
        <v>136217</v>
      </c>
      <c r="B163" s="16">
        <v>345000</v>
      </c>
      <c r="C163" s="16"/>
    </row>
    <row r="164" spans="1:3">
      <c r="A164" s="12">
        <v>136218</v>
      </c>
      <c r="B164" s="16">
        <v>239561700</v>
      </c>
      <c r="C164" s="16"/>
    </row>
    <row r="165" spans="1:3">
      <c r="A165" s="12">
        <v>136219</v>
      </c>
      <c r="B165" s="16">
        <v>12009000</v>
      </c>
      <c r="C165" s="16"/>
    </row>
    <row r="166" spans="1:3">
      <c r="A166" s="12">
        <v>136220</v>
      </c>
      <c r="B166" s="16">
        <v>11961900</v>
      </c>
      <c r="C166" s="16"/>
    </row>
    <row r="167" spans="1:3">
      <c r="A167" s="12">
        <v>136221</v>
      </c>
      <c r="B167" s="16">
        <v>8869400</v>
      </c>
      <c r="C167" s="16"/>
    </row>
    <row r="168" spans="1:3">
      <c r="A168" s="12">
        <v>136222</v>
      </c>
      <c r="B168" s="16">
        <v>1543333.31</v>
      </c>
      <c r="C168" s="16"/>
    </row>
    <row r="169" spans="1:3">
      <c r="A169" s="12">
        <v>136223</v>
      </c>
      <c r="B169" s="16">
        <v>57500</v>
      </c>
      <c r="C169" s="16"/>
    </row>
    <row r="170" spans="1:3">
      <c r="A170" s="12">
        <v>136224</v>
      </c>
      <c r="B170" s="16">
        <v>13400000</v>
      </c>
      <c r="C170" s="16"/>
    </row>
    <row r="171" spans="1:3">
      <c r="A171" s="12">
        <v>136225</v>
      </c>
      <c r="B171" s="16">
        <v>660366.98346000002</v>
      </c>
      <c r="C171" s="16">
        <v>256700.58129999999</v>
      </c>
    </row>
    <row r="172" spans="1:3">
      <c r="A172" s="12">
        <v>136226</v>
      </c>
      <c r="B172" s="16">
        <v>1943917.8344700001</v>
      </c>
      <c r="C172" s="16">
        <v>901019.56660000002</v>
      </c>
    </row>
    <row r="173" spans="1:3">
      <c r="A173" s="12">
        <v>136227</v>
      </c>
      <c r="B173" s="16">
        <v>2400</v>
      </c>
      <c r="C173" s="16"/>
    </row>
    <row r="174" spans="1:3">
      <c r="A174" s="12">
        <v>136228</v>
      </c>
      <c r="B174" s="16">
        <v>13880000</v>
      </c>
      <c r="C174" s="16"/>
    </row>
    <row r="175" spans="1:3">
      <c r="A175" s="12">
        <v>136229</v>
      </c>
      <c r="B175" s="16">
        <v>13880000</v>
      </c>
      <c r="C175" s="16"/>
    </row>
    <row r="176" spans="1:3">
      <c r="A176" s="12">
        <v>136230</v>
      </c>
      <c r="B176" s="16">
        <v>13800000</v>
      </c>
      <c r="C176" s="16"/>
    </row>
    <row r="177" spans="1:4">
      <c r="A177" s="12">
        <v>136231</v>
      </c>
      <c r="B177" s="16">
        <v>13800000</v>
      </c>
      <c r="C177" s="16"/>
    </row>
    <row r="178" spans="1:4">
      <c r="A178" s="12">
        <v>136232</v>
      </c>
      <c r="B178" s="16">
        <v>4860000</v>
      </c>
      <c r="C178" s="16"/>
    </row>
    <row r="179" spans="1:4">
      <c r="A179" s="12">
        <v>136233</v>
      </c>
      <c r="B179" s="16">
        <v>429279276</v>
      </c>
      <c r="C179" s="16"/>
    </row>
    <row r="180" spans="1:4">
      <c r="A180" s="12">
        <v>136234</v>
      </c>
      <c r="B180" s="16">
        <v>6480000</v>
      </c>
      <c r="C180" s="16"/>
    </row>
    <row r="181" spans="1:4">
      <c r="A181" s="12">
        <v>136235</v>
      </c>
      <c r="B181" s="16">
        <v>4400</v>
      </c>
      <c r="C181" s="16"/>
      <c r="D181">
        <v>10</v>
      </c>
    </row>
    <row r="182" spans="1:4">
      <c r="A182" s="12">
        <v>136236</v>
      </c>
      <c r="B182" s="16">
        <v>17490</v>
      </c>
      <c r="C182" s="16"/>
      <c r="D182">
        <v>10</v>
      </c>
    </row>
    <row r="183" spans="1:4">
      <c r="A183" s="12">
        <v>136237</v>
      </c>
      <c r="B183" s="16">
        <v>1250000</v>
      </c>
      <c r="C183" s="16"/>
    </row>
    <row r="184" spans="1:4">
      <c r="A184" s="12">
        <v>136238</v>
      </c>
      <c r="B184" s="16">
        <v>177000000</v>
      </c>
      <c r="C184" s="16"/>
    </row>
    <row r="185" spans="1:4">
      <c r="A185" s="12">
        <v>136239</v>
      </c>
      <c r="B185" s="16">
        <v>1130000</v>
      </c>
      <c r="C185" s="16"/>
    </row>
    <row r="186" spans="1:4">
      <c r="A186" s="12">
        <v>136240</v>
      </c>
      <c r="B186" s="16">
        <v>1370000</v>
      </c>
      <c r="C186" s="16"/>
    </row>
    <row r="187" spans="1:4">
      <c r="A187" s="12">
        <v>136241</v>
      </c>
      <c r="B187" s="16">
        <v>1460000</v>
      </c>
      <c r="C187" s="16"/>
    </row>
    <row r="188" spans="1:4">
      <c r="A188" s="12">
        <v>136242</v>
      </c>
      <c r="B188" s="16">
        <v>840000</v>
      </c>
      <c r="C188" s="16"/>
    </row>
    <row r="189" spans="1:4">
      <c r="A189" s="12">
        <v>136243</v>
      </c>
      <c r="B189" s="16">
        <v>14000000</v>
      </c>
      <c r="C189" s="16"/>
    </row>
    <row r="190" spans="1:4">
      <c r="A190" s="12">
        <v>136244</v>
      </c>
      <c r="B190" s="16">
        <v>6123060</v>
      </c>
      <c r="C190" s="16"/>
    </row>
    <row r="191" spans="1:4">
      <c r="A191" s="12">
        <v>136245</v>
      </c>
      <c r="B191" s="16">
        <v>165000</v>
      </c>
      <c r="C191" s="16"/>
    </row>
    <row r="192" spans="1:4">
      <c r="A192" s="12">
        <v>136246</v>
      </c>
      <c r="B192" s="16">
        <v>1800000</v>
      </c>
      <c r="C192" s="16"/>
    </row>
    <row r="193" spans="1:4">
      <c r="A193" s="12">
        <v>136247</v>
      </c>
      <c r="B193" s="16">
        <v>3053600</v>
      </c>
      <c r="C193" s="16"/>
    </row>
    <row r="194" spans="1:4">
      <c r="A194" s="12">
        <v>136248</v>
      </c>
      <c r="B194" s="16">
        <v>1424400</v>
      </c>
      <c r="C194" s="16"/>
    </row>
    <row r="195" spans="1:4">
      <c r="A195" s="12">
        <v>136249</v>
      </c>
      <c r="B195" s="16">
        <v>168000</v>
      </c>
      <c r="C195" s="16"/>
    </row>
    <row r="196" spans="1:4">
      <c r="A196" s="12">
        <v>136250</v>
      </c>
      <c r="B196" s="16">
        <v>902000</v>
      </c>
      <c r="C196" s="16"/>
    </row>
    <row r="197" spans="1:4">
      <c r="A197" s="12">
        <v>136251</v>
      </c>
      <c r="B197" s="16">
        <v>599807279</v>
      </c>
      <c r="C197" s="16">
        <v>66825158</v>
      </c>
    </row>
    <row r="198" spans="1:4">
      <c r="A198" s="12">
        <v>136252</v>
      </c>
      <c r="B198" s="16">
        <v>1177</v>
      </c>
      <c r="C198" s="16"/>
    </row>
    <row r="199" spans="1:4">
      <c r="A199" s="12">
        <v>136253</v>
      </c>
      <c r="B199" s="16">
        <v>3082500</v>
      </c>
      <c r="C199" s="16"/>
    </row>
    <row r="200" spans="1:4">
      <c r="A200" s="12">
        <v>136254</v>
      </c>
      <c r="B200" s="16">
        <v>4300000</v>
      </c>
      <c r="C200" s="16"/>
    </row>
    <row r="201" spans="1:4">
      <c r="A201" s="12">
        <v>136255</v>
      </c>
      <c r="B201" s="16">
        <v>2444000</v>
      </c>
      <c r="C201" s="16"/>
    </row>
    <row r="202" spans="1:4">
      <c r="A202" s="12">
        <v>136256</v>
      </c>
      <c r="B202" s="16">
        <v>750000</v>
      </c>
      <c r="C202" s="16"/>
    </row>
    <row r="203" spans="1:4">
      <c r="A203" s="12">
        <v>136257</v>
      </c>
      <c r="B203" s="16">
        <v>700000</v>
      </c>
      <c r="C203" s="16"/>
    </row>
    <row r="204" spans="1:4">
      <c r="A204" s="12">
        <v>136258</v>
      </c>
      <c r="B204" s="16">
        <v>17000000</v>
      </c>
      <c r="C204" s="16"/>
      <c r="D204">
        <v>41.17</v>
      </c>
    </row>
    <row r="205" spans="1:4">
      <c r="A205" s="12">
        <v>136259</v>
      </c>
      <c r="B205" s="16">
        <v>121999.99920000001</v>
      </c>
      <c r="C205" s="16"/>
    </row>
    <row r="206" spans="1:4">
      <c r="A206" s="12">
        <v>136260</v>
      </c>
      <c r="B206" s="16">
        <v>1030000</v>
      </c>
      <c r="C206" s="16"/>
    </row>
    <row r="207" spans="1:4">
      <c r="A207" s="12">
        <v>136261</v>
      </c>
      <c r="B207" s="16">
        <v>11638956.539999999</v>
      </c>
      <c r="C207" s="16"/>
    </row>
    <row r="208" spans="1:4">
      <c r="A208" s="12">
        <v>136262</v>
      </c>
      <c r="B208" s="16">
        <v>4775000</v>
      </c>
      <c r="C208" s="16"/>
    </row>
    <row r="209" spans="1:3">
      <c r="A209" s="12">
        <v>136263</v>
      </c>
      <c r="B209" s="16">
        <v>4775000</v>
      </c>
      <c r="C209" s="16"/>
    </row>
    <row r="210" spans="1:3">
      <c r="A210" s="12">
        <v>136264</v>
      </c>
      <c r="B210" s="16">
        <v>180000</v>
      </c>
      <c r="C210" s="16"/>
    </row>
    <row r="211" spans="1:3">
      <c r="A211" s="12">
        <v>136265</v>
      </c>
      <c r="B211" s="16">
        <v>1336800</v>
      </c>
      <c r="C211" s="16"/>
    </row>
    <row r="212" spans="1:3">
      <c r="A212" s="12">
        <v>136266</v>
      </c>
      <c r="B212" s="16">
        <v>808914189.16770005</v>
      </c>
      <c r="C212" s="16"/>
    </row>
    <row r="213" spans="1:3">
      <c r="A213" s="12">
        <v>136267</v>
      </c>
      <c r="B213" s="16">
        <v>70425.56</v>
      </c>
      <c r="C213" s="16"/>
    </row>
    <row r="214" spans="1:3">
      <c r="A214" s="12">
        <v>136268</v>
      </c>
      <c r="B214" s="16">
        <v>68958024</v>
      </c>
      <c r="C214" s="16"/>
    </row>
    <row r="215" spans="1:3">
      <c r="A215" s="12">
        <v>136269</v>
      </c>
      <c r="B215" s="16">
        <v>60000</v>
      </c>
      <c r="C215" s="16"/>
    </row>
    <row r="216" spans="1:3">
      <c r="A216" s="12">
        <v>136270</v>
      </c>
      <c r="B216" s="16">
        <v>225900</v>
      </c>
      <c r="C216" s="16"/>
    </row>
    <row r="217" spans="1:3">
      <c r="A217" s="12">
        <v>136271</v>
      </c>
      <c r="B217" s="16">
        <v>3000000</v>
      </c>
      <c r="C217" s="16"/>
    </row>
    <row r="218" spans="1:3">
      <c r="A218" s="12">
        <v>136272</v>
      </c>
      <c r="B218" s="16">
        <v>413032620</v>
      </c>
      <c r="C218" s="16">
        <v>118009320</v>
      </c>
    </row>
    <row r="219" spans="1:3">
      <c r="A219" s="12">
        <v>136273</v>
      </c>
      <c r="B219" s="16">
        <v>11000000</v>
      </c>
      <c r="C219" s="16"/>
    </row>
    <row r="220" spans="1:3">
      <c r="A220" s="12">
        <v>136274</v>
      </c>
      <c r="B220" s="16">
        <v>600000</v>
      </c>
      <c r="C220" s="16"/>
    </row>
    <row r="221" spans="1:3">
      <c r="A221" s="12">
        <v>136275</v>
      </c>
      <c r="B221" s="16">
        <v>538747.11840000004</v>
      </c>
      <c r="C221" s="16"/>
    </row>
    <row r="222" spans="1:3">
      <c r="A222" s="12">
        <v>136276</v>
      </c>
      <c r="B222" s="16">
        <v>9990</v>
      </c>
      <c r="C222" s="16"/>
    </row>
    <row r="223" spans="1:3">
      <c r="A223" s="12">
        <v>136277</v>
      </c>
      <c r="B223" s="16">
        <v>150000000</v>
      </c>
      <c r="C223" s="16"/>
    </row>
    <row r="224" spans="1:3">
      <c r="A224" s="12">
        <v>136278</v>
      </c>
      <c r="B224" s="16">
        <v>1069286219.16667</v>
      </c>
      <c r="C224" s="16"/>
    </row>
    <row r="225" spans="1:4">
      <c r="A225" s="12">
        <v>136279</v>
      </c>
      <c r="B225" s="16">
        <v>8400000</v>
      </c>
      <c r="C225" s="16"/>
    </row>
    <row r="226" spans="1:4">
      <c r="A226" s="12">
        <v>136280</v>
      </c>
      <c r="B226" s="16">
        <v>3281250</v>
      </c>
      <c r="C226" s="16"/>
    </row>
    <row r="227" spans="1:4">
      <c r="A227" s="12">
        <v>136281</v>
      </c>
      <c r="B227" s="16">
        <v>950200</v>
      </c>
      <c r="C227" s="16"/>
    </row>
    <row r="228" spans="1:4">
      <c r="A228" s="12">
        <v>136282</v>
      </c>
      <c r="B228" s="16">
        <v>2250000</v>
      </c>
      <c r="C228" s="16"/>
    </row>
    <row r="229" spans="1:4">
      <c r="A229" s="12">
        <v>136283</v>
      </c>
      <c r="B229" s="16">
        <v>1122500</v>
      </c>
      <c r="C229" s="16"/>
    </row>
    <row r="230" spans="1:4">
      <c r="A230" s="12">
        <v>136284</v>
      </c>
      <c r="B230" s="16">
        <v>11550000</v>
      </c>
      <c r="C230" s="16"/>
    </row>
    <row r="231" spans="1:4">
      <c r="A231" s="12">
        <v>136285</v>
      </c>
      <c r="B231" s="16">
        <v>4150917</v>
      </c>
      <c r="C231" s="16"/>
    </row>
    <row r="232" spans="1:4">
      <c r="A232" s="12">
        <v>136286</v>
      </c>
      <c r="B232" s="16">
        <v>280000</v>
      </c>
      <c r="C232" s="16"/>
    </row>
    <row r="233" spans="1:4">
      <c r="A233" s="12">
        <v>136287</v>
      </c>
      <c r="B233" s="16">
        <v>8000000</v>
      </c>
      <c r="C233" s="16"/>
    </row>
    <row r="234" spans="1:4">
      <c r="A234" s="12">
        <v>136288</v>
      </c>
      <c r="B234" s="16">
        <v>800000</v>
      </c>
      <c r="C234" s="16"/>
    </row>
    <row r="235" spans="1:4">
      <c r="A235" s="12">
        <v>136289</v>
      </c>
      <c r="B235" s="16">
        <v>5000000</v>
      </c>
      <c r="C235" s="16"/>
    </row>
    <row r="236" spans="1:4">
      <c r="A236" s="12">
        <v>136290</v>
      </c>
      <c r="B236" s="16">
        <v>10000000</v>
      </c>
      <c r="C236" s="16"/>
    </row>
    <row r="237" spans="1:4">
      <c r="A237" s="12">
        <v>136291</v>
      </c>
      <c r="B237" s="16">
        <v>7878000</v>
      </c>
      <c r="C237" s="16"/>
      <c r="D237">
        <v>7.17</v>
      </c>
    </row>
    <row r="238" spans="1:4">
      <c r="A238" s="12">
        <v>136292</v>
      </c>
      <c r="B238" s="16">
        <v>6000000</v>
      </c>
      <c r="C238" s="16"/>
    </row>
    <row r="239" spans="1:4">
      <c r="A239" s="12">
        <v>136293</v>
      </c>
      <c r="B239" s="16">
        <v>20777.22</v>
      </c>
      <c r="C239" s="16"/>
    </row>
    <row r="240" spans="1:4">
      <c r="A240" s="12">
        <v>136294</v>
      </c>
      <c r="B240" s="16">
        <v>117550000</v>
      </c>
      <c r="C240" s="16"/>
    </row>
    <row r="241" spans="1:3">
      <c r="A241" s="12">
        <v>136295</v>
      </c>
      <c r="B241" s="16">
        <v>10000000</v>
      </c>
      <c r="C241" s="16"/>
    </row>
    <row r="242" spans="1:3">
      <c r="A242" s="12">
        <v>136296</v>
      </c>
      <c r="B242" s="16">
        <v>5000000</v>
      </c>
      <c r="C242" s="16"/>
    </row>
    <row r="243" spans="1:3">
      <c r="A243" s="12">
        <v>136297</v>
      </c>
      <c r="B243" s="16">
        <v>3000000</v>
      </c>
      <c r="C243" s="16"/>
    </row>
    <row r="244" spans="1:3">
      <c r="A244" s="12">
        <v>136298</v>
      </c>
      <c r="B244" s="16">
        <v>15500000</v>
      </c>
      <c r="C244" s="16"/>
    </row>
    <row r="245" spans="1:3">
      <c r="A245" s="12">
        <v>136299</v>
      </c>
      <c r="B245" s="16">
        <v>2460000</v>
      </c>
      <c r="C245" s="16"/>
    </row>
    <row r="246" spans="1:3">
      <c r="A246" s="12">
        <v>136300</v>
      </c>
      <c r="B246" s="16">
        <v>2522630</v>
      </c>
      <c r="C246" s="16"/>
    </row>
    <row r="247" spans="1:3">
      <c r="A247" s="12">
        <v>136301</v>
      </c>
      <c r="B247" s="16">
        <v>6000000</v>
      </c>
      <c r="C247" s="16"/>
    </row>
    <row r="248" spans="1:3">
      <c r="A248" s="12">
        <v>136302</v>
      </c>
      <c r="B248" s="16">
        <v>4000000</v>
      </c>
      <c r="C248" s="16"/>
    </row>
    <row r="249" spans="1:3">
      <c r="A249" s="12">
        <v>136303</v>
      </c>
      <c r="B249" s="16">
        <v>25000000</v>
      </c>
      <c r="C249" s="16"/>
    </row>
    <row r="250" spans="1:3">
      <c r="A250" s="12">
        <v>136304</v>
      </c>
      <c r="B250" s="16">
        <v>7400000</v>
      </c>
      <c r="C250" s="16"/>
    </row>
    <row r="251" spans="1:3">
      <c r="A251" s="12">
        <v>136305</v>
      </c>
      <c r="B251" s="16">
        <v>2000000</v>
      </c>
      <c r="C251" s="16"/>
    </row>
    <row r="252" spans="1:3">
      <c r="A252" s="12">
        <v>136306</v>
      </c>
      <c r="B252" s="16">
        <v>3000000</v>
      </c>
      <c r="C252" s="16"/>
    </row>
    <row r="253" spans="1:3">
      <c r="A253" s="12">
        <v>136307</v>
      </c>
      <c r="B253" s="16">
        <v>5601024</v>
      </c>
      <c r="C253" s="16"/>
    </row>
    <row r="254" spans="1:3">
      <c r="A254" s="12">
        <v>136308</v>
      </c>
      <c r="B254" s="16">
        <v>600000</v>
      </c>
      <c r="C254" s="16"/>
    </row>
    <row r="255" spans="1:3">
      <c r="A255" s="12">
        <v>136309</v>
      </c>
      <c r="B255" s="16">
        <v>28194.6</v>
      </c>
      <c r="C255" s="16"/>
    </row>
    <row r="256" spans="1:3">
      <c r="A256" s="12">
        <v>136310</v>
      </c>
      <c r="B256" s="16">
        <v>20640300</v>
      </c>
      <c r="C256" s="16">
        <v>1350300</v>
      </c>
    </row>
    <row r="257" spans="1:3">
      <c r="A257" s="12">
        <v>136311</v>
      </c>
      <c r="B257" s="16">
        <v>5900000</v>
      </c>
      <c r="C257" s="16"/>
    </row>
    <row r="258" spans="1:3">
      <c r="A258" s="12">
        <v>136312</v>
      </c>
      <c r="B258" s="16">
        <v>34995.4</v>
      </c>
      <c r="C258" s="16"/>
    </row>
    <row r="259" spans="1:3">
      <c r="A259" s="12">
        <v>136313</v>
      </c>
      <c r="B259" s="16">
        <v>46078180</v>
      </c>
      <c r="C259" s="16"/>
    </row>
    <row r="260" spans="1:3">
      <c r="A260" s="12">
        <v>136314</v>
      </c>
      <c r="B260" s="16">
        <v>21606143</v>
      </c>
      <c r="C260" s="16">
        <v>1964195</v>
      </c>
    </row>
    <row r="261" spans="1:3">
      <c r="A261" s="12">
        <v>136315</v>
      </c>
      <c r="B261" s="16">
        <v>805000000</v>
      </c>
      <c r="C261" s="16"/>
    </row>
    <row r="262" spans="1:3">
      <c r="A262" s="12">
        <v>136316</v>
      </c>
      <c r="B262" s="16">
        <v>2591645.69</v>
      </c>
      <c r="C262" s="16">
        <v>180812.43</v>
      </c>
    </row>
    <row r="263" spans="1:3">
      <c r="A263" s="12">
        <v>136317</v>
      </c>
      <c r="B263" s="16">
        <v>378988</v>
      </c>
      <c r="C263" s="16"/>
    </row>
    <row r="264" spans="1:3">
      <c r="A264" s="12">
        <v>136318</v>
      </c>
      <c r="B264" s="16">
        <v>2750</v>
      </c>
      <c r="C264" s="16"/>
    </row>
    <row r="265" spans="1:3">
      <c r="A265" s="12">
        <v>136319</v>
      </c>
      <c r="B265" s="16">
        <v>2073500</v>
      </c>
      <c r="C265" s="16"/>
    </row>
    <row r="266" spans="1:3">
      <c r="A266" s="12">
        <v>136320</v>
      </c>
      <c r="B266" s="16">
        <v>975600.00000000012</v>
      </c>
      <c r="C266" s="16"/>
    </row>
    <row r="267" spans="1:3">
      <c r="A267" s="12">
        <v>136321</v>
      </c>
      <c r="B267" s="16">
        <v>709320</v>
      </c>
      <c r="C267" s="16"/>
    </row>
    <row r="268" spans="1:3">
      <c r="A268" s="12">
        <v>136322</v>
      </c>
      <c r="B268" s="16">
        <v>246720000</v>
      </c>
      <c r="C268" s="16"/>
    </row>
    <row r="269" spans="1:3">
      <c r="A269" s="12">
        <v>136323</v>
      </c>
      <c r="B269" s="16">
        <v>4300000</v>
      </c>
      <c r="C269" s="16"/>
    </row>
    <row r="270" spans="1:3">
      <c r="A270" s="12">
        <v>136324</v>
      </c>
      <c r="B270" s="16">
        <v>8635000</v>
      </c>
      <c r="C270" s="16"/>
    </row>
    <row r="271" spans="1:3">
      <c r="A271" s="12">
        <v>136325</v>
      </c>
      <c r="B271" s="16">
        <v>2329700</v>
      </c>
      <c r="C271" s="16"/>
    </row>
    <row r="272" spans="1:3">
      <c r="A272" s="12">
        <v>136326</v>
      </c>
      <c r="B272" s="16">
        <v>317000</v>
      </c>
      <c r="C272" s="16"/>
    </row>
    <row r="273" spans="1:3">
      <c r="A273" s="12">
        <v>136327</v>
      </c>
      <c r="B273" s="16">
        <v>216000</v>
      </c>
      <c r="C273" s="16"/>
    </row>
    <row r="274" spans="1:3">
      <c r="A274" s="12">
        <v>136328</v>
      </c>
      <c r="B274" s="16">
        <v>10400000</v>
      </c>
      <c r="C274" s="16"/>
    </row>
    <row r="275" spans="1:3">
      <c r="A275" s="12">
        <v>136329</v>
      </c>
      <c r="B275" s="16">
        <v>7200000</v>
      </c>
      <c r="C275" s="16"/>
    </row>
    <row r="276" spans="1:3">
      <c r="A276" s="12">
        <v>136330</v>
      </c>
      <c r="B276" s="16">
        <v>2634505.2000000002</v>
      </c>
      <c r="C276" s="16"/>
    </row>
    <row r="277" spans="1:3">
      <c r="A277" s="12">
        <v>136331</v>
      </c>
      <c r="B277" s="16">
        <v>24833333.34</v>
      </c>
      <c r="C277" s="16"/>
    </row>
    <row r="278" spans="1:3">
      <c r="A278" s="12">
        <v>136332</v>
      </c>
      <c r="B278" s="16">
        <v>1049000</v>
      </c>
      <c r="C278" s="16"/>
    </row>
    <row r="279" spans="1:3">
      <c r="A279" s="12">
        <v>136333</v>
      </c>
      <c r="B279" s="16">
        <v>6277999.1399999997</v>
      </c>
      <c r="C279" s="16"/>
    </row>
    <row r="280" spans="1:3">
      <c r="A280" s="12">
        <v>136334</v>
      </c>
      <c r="B280" s="16">
        <v>4300000</v>
      </c>
      <c r="C280" s="16"/>
    </row>
    <row r="281" spans="1:3">
      <c r="A281" s="12">
        <v>136335</v>
      </c>
      <c r="B281" s="16">
        <v>5995000</v>
      </c>
      <c r="C281" s="16"/>
    </row>
    <row r="282" spans="1:3">
      <c r="A282" s="12">
        <v>136336</v>
      </c>
      <c r="B282" s="16">
        <v>5785775</v>
      </c>
      <c r="C282" s="16"/>
    </row>
    <row r="283" spans="1:3">
      <c r="A283" s="12">
        <v>136337</v>
      </c>
      <c r="B283" s="16">
        <v>2025000</v>
      </c>
      <c r="C283" s="16"/>
    </row>
    <row r="284" spans="1:3">
      <c r="A284" s="12">
        <v>136338</v>
      </c>
      <c r="B284" s="16">
        <v>1999300</v>
      </c>
      <c r="C284" s="16"/>
    </row>
    <row r="285" spans="1:3">
      <c r="A285" s="12">
        <v>136339</v>
      </c>
      <c r="B285" s="16">
        <v>30380000</v>
      </c>
      <c r="C285" s="16"/>
    </row>
    <row r="286" spans="1:3">
      <c r="A286" s="12">
        <v>136340</v>
      </c>
      <c r="B286" s="16">
        <v>952000</v>
      </c>
      <c r="C286" s="16"/>
    </row>
    <row r="287" spans="1:3">
      <c r="A287" s="12">
        <v>136341</v>
      </c>
      <c r="B287" s="16">
        <v>119644</v>
      </c>
      <c r="C287" s="16"/>
    </row>
    <row r="288" spans="1:3">
      <c r="A288" s="12">
        <v>136342</v>
      </c>
      <c r="B288" s="16">
        <v>2970000</v>
      </c>
      <c r="C288" s="16"/>
    </row>
    <row r="289" spans="1:3">
      <c r="A289" s="12">
        <v>136343</v>
      </c>
      <c r="B289" s="16">
        <v>55500000</v>
      </c>
      <c r="C289" s="16"/>
    </row>
    <row r="290" spans="1:3">
      <c r="A290" s="12">
        <v>136344</v>
      </c>
      <c r="B290" s="16">
        <v>11569300</v>
      </c>
      <c r="C290" s="16"/>
    </row>
    <row r="291" spans="1:3">
      <c r="A291" s="12">
        <v>136345</v>
      </c>
      <c r="B291" s="16">
        <v>170000</v>
      </c>
      <c r="C291" s="16"/>
    </row>
    <row r="292" spans="1:3">
      <c r="A292" s="12">
        <v>136346</v>
      </c>
      <c r="B292" s="16">
        <v>870000</v>
      </c>
      <c r="C292" s="16"/>
    </row>
    <row r="293" spans="1:3">
      <c r="A293" s="12">
        <v>136347</v>
      </c>
      <c r="B293" s="16">
        <v>1632000</v>
      </c>
      <c r="C293" s="16"/>
    </row>
    <row r="294" spans="1:3">
      <c r="A294" s="12">
        <v>136348</v>
      </c>
      <c r="B294" s="16">
        <v>786000</v>
      </c>
      <c r="C294" s="16"/>
    </row>
    <row r="295" spans="1:3">
      <c r="A295" s="12">
        <v>136349</v>
      </c>
      <c r="B295" s="16">
        <v>1415833.33</v>
      </c>
      <c r="C295" s="16"/>
    </row>
    <row r="296" spans="1:3">
      <c r="A296" s="12">
        <v>136350</v>
      </c>
      <c r="B296" s="16">
        <v>540000</v>
      </c>
      <c r="C296" s="16"/>
    </row>
    <row r="297" spans="1:3">
      <c r="A297" s="12">
        <v>136351</v>
      </c>
      <c r="B297" s="16">
        <v>5479200</v>
      </c>
      <c r="C297" s="16"/>
    </row>
    <row r="298" spans="1:3">
      <c r="A298" s="12">
        <v>136352</v>
      </c>
      <c r="B298" s="16">
        <v>11569300</v>
      </c>
      <c r="C298" s="16"/>
    </row>
    <row r="299" spans="1:3">
      <c r="A299" s="12">
        <v>136353</v>
      </c>
      <c r="B299" s="16">
        <v>6473999.1699999999</v>
      </c>
      <c r="C299" s="16"/>
    </row>
    <row r="300" spans="1:3">
      <c r="A300" s="12">
        <v>136354</v>
      </c>
      <c r="B300" s="16">
        <v>1526400000</v>
      </c>
      <c r="C300" s="16"/>
    </row>
    <row r="301" spans="1:3">
      <c r="A301" s="12">
        <v>136355</v>
      </c>
      <c r="B301" s="16">
        <v>415200000</v>
      </c>
      <c r="C301" s="16"/>
    </row>
    <row r="302" spans="1:3">
      <c r="A302" s="12">
        <v>136356</v>
      </c>
      <c r="B302" s="16">
        <v>986880000</v>
      </c>
      <c r="C302" s="16"/>
    </row>
    <row r="303" spans="1:3">
      <c r="A303" s="12">
        <v>136357</v>
      </c>
      <c r="B303" s="16">
        <v>8750</v>
      </c>
      <c r="C303" s="16"/>
    </row>
    <row r="304" spans="1:3">
      <c r="A304" s="12">
        <v>136358</v>
      </c>
      <c r="B304" s="16">
        <v>9722.2999999999993</v>
      </c>
      <c r="C304" s="16"/>
    </row>
    <row r="305" spans="1:3">
      <c r="A305" s="12">
        <v>136359</v>
      </c>
      <c r="B305" s="16">
        <v>9722.2999999999993</v>
      </c>
      <c r="C305" s="16"/>
    </row>
    <row r="306" spans="1:3">
      <c r="A306" s="12">
        <v>136360</v>
      </c>
      <c r="B306" s="16">
        <v>183360000</v>
      </c>
      <c r="C306" s="16"/>
    </row>
    <row r="307" spans="1:3">
      <c r="A307" s="12">
        <v>136361</v>
      </c>
      <c r="B307" s="16">
        <v>106130800</v>
      </c>
      <c r="C307" s="16"/>
    </row>
    <row r="308" spans="1:3">
      <c r="A308" s="12">
        <v>136362</v>
      </c>
      <c r="B308" s="16">
        <v>53925000</v>
      </c>
      <c r="C308" s="16"/>
    </row>
    <row r="309" spans="1:3">
      <c r="A309" s="12">
        <v>136363</v>
      </c>
      <c r="B309" s="16">
        <v>1983.51</v>
      </c>
      <c r="C309" s="16"/>
    </row>
    <row r="310" spans="1:3">
      <c r="A310" s="12">
        <v>136364</v>
      </c>
      <c r="B310" s="16">
        <v>644139.18000000005</v>
      </c>
      <c r="C310" s="16"/>
    </row>
    <row r="311" spans="1:3">
      <c r="A311" s="12">
        <v>136365</v>
      </c>
      <c r="B311" s="16">
        <v>1900000</v>
      </c>
      <c r="C311" s="16"/>
    </row>
    <row r="312" spans="1:3">
      <c r="A312" s="12">
        <v>136366</v>
      </c>
      <c r="B312" s="16">
        <v>847210</v>
      </c>
      <c r="C312" s="16"/>
    </row>
    <row r="313" spans="1:3">
      <c r="A313" s="12">
        <v>136367</v>
      </c>
      <c r="B313" s="16">
        <v>375000</v>
      </c>
      <c r="C313" s="16"/>
    </row>
    <row r="314" spans="1:3">
      <c r="A314" s="12">
        <v>136368</v>
      </c>
      <c r="B314" s="16">
        <v>524960</v>
      </c>
      <c r="C314" s="16"/>
    </row>
    <row r="315" spans="1:3">
      <c r="A315" s="12">
        <v>136369</v>
      </c>
      <c r="B315" s="16">
        <v>200000</v>
      </c>
      <c r="C315" s="16"/>
    </row>
    <row r="316" spans="1:3">
      <c r="A316" s="12">
        <v>136370</v>
      </c>
      <c r="B316" s="16">
        <v>19600000</v>
      </c>
      <c r="C316" s="16"/>
    </row>
    <row r="317" spans="1:3">
      <c r="A317" s="12">
        <v>136371</v>
      </c>
      <c r="B317" s="16">
        <v>416666.68</v>
      </c>
      <c r="C317" s="16"/>
    </row>
    <row r="318" spans="1:3">
      <c r="A318" s="12">
        <v>136372</v>
      </c>
      <c r="B318" s="16">
        <v>918000</v>
      </c>
      <c r="C318" s="16"/>
    </row>
    <row r="319" spans="1:3">
      <c r="A319" s="12">
        <v>136373</v>
      </c>
      <c r="B319" s="16">
        <v>1977750</v>
      </c>
      <c r="C319" s="16"/>
    </row>
    <row r="320" spans="1:3">
      <c r="A320" s="12">
        <v>136374</v>
      </c>
      <c r="B320" s="16">
        <v>20555200</v>
      </c>
      <c r="C320" s="16"/>
    </row>
    <row r="321" spans="1:3">
      <c r="A321" s="12">
        <v>136375</v>
      </c>
      <c r="B321" s="16">
        <v>11214300</v>
      </c>
      <c r="C321" s="16"/>
    </row>
    <row r="322" spans="1:3">
      <c r="A322" s="12">
        <v>136376</v>
      </c>
      <c r="B322" s="16">
        <v>240000000</v>
      </c>
      <c r="C322" s="16"/>
    </row>
    <row r="323" spans="1:3">
      <c r="A323" s="12">
        <v>136377</v>
      </c>
      <c r="B323" s="16">
        <v>2000000</v>
      </c>
      <c r="C323" s="16"/>
    </row>
    <row r="324" spans="1:3">
      <c r="A324" s="12">
        <v>136378</v>
      </c>
      <c r="B324" s="16">
        <v>778</v>
      </c>
      <c r="C324" s="16"/>
    </row>
    <row r="325" spans="1:3">
      <c r="A325" s="12">
        <v>136379</v>
      </c>
      <c r="B325" s="16">
        <v>4850000</v>
      </c>
      <c r="C325" s="16"/>
    </row>
    <row r="326" spans="1:3">
      <c r="A326" s="12">
        <v>136380</v>
      </c>
      <c r="B326" s="16">
        <v>5100000</v>
      </c>
      <c r="C326" s="16"/>
    </row>
    <row r="327" spans="1:3">
      <c r="A327" s="12">
        <v>136381</v>
      </c>
      <c r="B327" s="16">
        <v>4850000</v>
      </c>
      <c r="C327" s="16"/>
    </row>
    <row r="328" spans="1:3">
      <c r="A328" s="12">
        <v>136382</v>
      </c>
      <c r="B328" s="16">
        <v>4917500</v>
      </c>
      <c r="C328" s="16"/>
    </row>
    <row r="329" spans="1:3">
      <c r="A329" s="12">
        <v>136383</v>
      </c>
      <c r="B329" s="16">
        <v>7370000</v>
      </c>
      <c r="C329" s="16"/>
    </row>
    <row r="330" spans="1:3">
      <c r="A330" s="12">
        <v>136384</v>
      </c>
      <c r="B330" s="16">
        <v>8090000</v>
      </c>
      <c r="C330" s="16"/>
    </row>
    <row r="331" spans="1:3">
      <c r="A331" s="12">
        <v>136385</v>
      </c>
      <c r="B331" s="16">
        <v>4850000</v>
      </c>
      <c r="C331" s="16"/>
    </row>
    <row r="332" spans="1:3">
      <c r="A332" s="12">
        <v>136386</v>
      </c>
      <c r="B332" s="16">
        <v>1193500</v>
      </c>
      <c r="C332" s="16"/>
    </row>
    <row r="333" spans="1:3">
      <c r="A333" s="12">
        <v>136387</v>
      </c>
      <c r="B333" s="16">
        <v>821744828</v>
      </c>
      <c r="C333" s="16">
        <v>153872414</v>
      </c>
    </row>
    <row r="334" spans="1:3">
      <c r="A334" s="12">
        <v>136388</v>
      </c>
      <c r="B334" s="16">
        <v>4</v>
      </c>
      <c r="C334" s="16"/>
    </row>
    <row r="335" spans="1:3">
      <c r="A335" s="12">
        <v>136389</v>
      </c>
      <c r="B335" s="16">
        <v>3967603.9000000008</v>
      </c>
      <c r="C335" s="16">
        <v>55880.1</v>
      </c>
    </row>
    <row r="336" spans="1:3">
      <c r="A336" s="12">
        <v>136390</v>
      </c>
      <c r="B336" s="16">
        <v>204785022</v>
      </c>
      <c r="C336" s="16">
        <v>66892511</v>
      </c>
    </row>
    <row r="337" spans="1:3">
      <c r="A337" s="12">
        <v>136391</v>
      </c>
      <c r="B337" s="16">
        <v>394403438</v>
      </c>
      <c r="C337" s="16">
        <v>87201719</v>
      </c>
    </row>
    <row r="338" spans="1:3">
      <c r="A338" s="12">
        <v>136392</v>
      </c>
      <c r="B338" s="16">
        <v>290400</v>
      </c>
      <c r="C338" s="16"/>
    </row>
    <row r="339" spans="1:3">
      <c r="A339" s="12">
        <v>136393</v>
      </c>
      <c r="B339" s="16">
        <v>18909966</v>
      </c>
      <c r="C339" s="16"/>
    </row>
    <row r="340" spans="1:3">
      <c r="A340" s="12">
        <v>136394</v>
      </c>
      <c r="B340" s="16">
        <v>174514548</v>
      </c>
      <c r="C340" s="16"/>
    </row>
    <row r="341" spans="1:3">
      <c r="A341" s="12">
        <v>136395</v>
      </c>
      <c r="B341" s="16">
        <v>112887346</v>
      </c>
      <c r="C341" s="16"/>
    </row>
    <row r="342" spans="1:3">
      <c r="A342" s="12">
        <v>136396</v>
      </c>
      <c r="B342" s="16">
        <v>28672658</v>
      </c>
      <c r="C342" s="16"/>
    </row>
    <row r="343" spans="1:3">
      <c r="A343" s="12">
        <v>136397</v>
      </c>
      <c r="B343" s="16">
        <v>101819791</v>
      </c>
      <c r="C343" s="16"/>
    </row>
    <row r="344" spans="1:3">
      <c r="A344" s="12">
        <v>136398</v>
      </c>
      <c r="B344" s="16">
        <v>124070824</v>
      </c>
      <c r="C344" s="16"/>
    </row>
    <row r="345" spans="1:3">
      <c r="A345" s="12">
        <v>136399</v>
      </c>
      <c r="B345" s="16">
        <v>99979840</v>
      </c>
      <c r="C345" s="16"/>
    </row>
    <row r="346" spans="1:3">
      <c r="A346" s="12">
        <v>136400</v>
      </c>
      <c r="B346" s="16">
        <v>119694689</v>
      </c>
      <c r="C346" s="16"/>
    </row>
    <row r="347" spans="1:3">
      <c r="A347" s="12">
        <v>136401</v>
      </c>
      <c r="B347" s="16">
        <v>8250000</v>
      </c>
      <c r="C347" s="16">
        <v>312500</v>
      </c>
    </row>
    <row r="348" spans="1:3">
      <c r="A348" s="12">
        <v>136402</v>
      </c>
      <c r="B348" s="16">
        <v>28612824</v>
      </c>
      <c r="C348" s="16"/>
    </row>
    <row r="349" spans="1:3">
      <c r="A349" s="12">
        <v>136403</v>
      </c>
      <c r="B349" s="16">
        <v>130000</v>
      </c>
      <c r="C349" s="16"/>
    </row>
    <row r="350" spans="1:3">
      <c r="A350" s="12">
        <v>136404</v>
      </c>
      <c r="B350" s="16">
        <v>21318306</v>
      </c>
      <c r="C350" s="16">
        <v>3659153</v>
      </c>
    </row>
    <row r="351" spans="1:3">
      <c r="A351" s="12">
        <v>136405</v>
      </c>
      <c r="B351" s="16">
        <v>2034</v>
      </c>
      <c r="C351" s="16"/>
    </row>
    <row r="352" spans="1:3">
      <c r="A352" s="12">
        <v>136406</v>
      </c>
      <c r="B352" s="16">
        <v>101990000</v>
      </c>
      <c r="C352" s="16"/>
    </row>
    <row r="353" spans="1:3">
      <c r="A353" s="12">
        <v>136407</v>
      </c>
      <c r="B353" s="16">
        <v>35776578</v>
      </c>
      <c r="C353" s="16"/>
    </row>
    <row r="354" spans="1:3">
      <c r="A354" s="12">
        <v>136408</v>
      </c>
      <c r="B354" s="16">
        <v>320220282</v>
      </c>
      <c r="C354" s="16">
        <v>55110141</v>
      </c>
    </row>
    <row r="355" spans="1:3">
      <c r="A355" s="12">
        <v>136409</v>
      </c>
      <c r="B355" s="16">
        <v>14000000</v>
      </c>
      <c r="C355" s="16"/>
    </row>
    <row r="356" spans="1:3">
      <c r="A356" s="12">
        <v>136410</v>
      </c>
      <c r="B356" s="16">
        <v>807165.81823000009</v>
      </c>
      <c r="C356" s="16">
        <v>285974.51913000003</v>
      </c>
    </row>
    <row r="357" spans="1:3">
      <c r="A357" s="12">
        <v>136411</v>
      </c>
      <c r="B357" s="16">
        <v>55600</v>
      </c>
      <c r="C357" s="16"/>
    </row>
    <row r="358" spans="1:3">
      <c r="A358" s="12">
        <v>136412</v>
      </c>
      <c r="B358" s="16">
        <v>11258000</v>
      </c>
      <c r="C358" s="16"/>
    </row>
    <row r="359" spans="1:3">
      <c r="A359" s="12">
        <v>136413</v>
      </c>
      <c r="B359" s="16">
        <v>7491667</v>
      </c>
      <c r="C359" s="16"/>
    </row>
    <row r="360" spans="1:3">
      <c r="A360" s="12">
        <v>136414</v>
      </c>
      <c r="B360" s="16">
        <v>400000</v>
      </c>
      <c r="C360" s="16"/>
    </row>
    <row r="361" spans="1:3">
      <c r="A361" s="12">
        <v>136415</v>
      </c>
      <c r="B361" s="16">
        <v>320000</v>
      </c>
      <c r="C361" s="16"/>
    </row>
    <row r="362" spans="1:3">
      <c r="A362" s="12">
        <v>136416</v>
      </c>
      <c r="B362" s="16">
        <v>405000</v>
      </c>
      <c r="C362" s="16"/>
    </row>
    <row r="363" spans="1:3">
      <c r="A363" s="12">
        <v>136417</v>
      </c>
      <c r="B363" s="16">
        <v>11498500</v>
      </c>
      <c r="C363" s="16"/>
    </row>
    <row r="364" spans="1:3">
      <c r="A364" s="12">
        <v>136418</v>
      </c>
      <c r="B364" s="16">
        <v>16650000</v>
      </c>
      <c r="C364" s="16"/>
    </row>
    <row r="365" spans="1:3">
      <c r="A365" s="12">
        <v>136419</v>
      </c>
      <c r="B365" s="16">
        <v>15000000</v>
      </c>
      <c r="C365" s="16"/>
    </row>
    <row r="366" spans="1:3">
      <c r="A366" s="12">
        <v>136420</v>
      </c>
      <c r="B366" s="16">
        <v>5945000</v>
      </c>
      <c r="C366" s="16"/>
    </row>
    <row r="367" spans="1:3">
      <c r="A367" s="12">
        <v>136421</v>
      </c>
      <c r="B367" s="16">
        <v>520000</v>
      </c>
      <c r="C367" s="16"/>
    </row>
    <row r="368" spans="1:3">
      <c r="A368" s="12">
        <v>136422</v>
      </c>
      <c r="B368" s="16">
        <v>4620000</v>
      </c>
      <c r="C368" s="16"/>
    </row>
    <row r="369" spans="1:3">
      <c r="A369" s="12">
        <v>136423</v>
      </c>
      <c r="B369" s="16">
        <v>160000</v>
      </c>
      <c r="C369" s="16"/>
    </row>
    <row r="370" spans="1:3">
      <c r="A370" s="12">
        <v>136424</v>
      </c>
      <c r="B370" s="16">
        <v>254350425</v>
      </c>
      <c r="C370" s="16"/>
    </row>
    <row r="371" spans="1:3">
      <c r="A371" s="12">
        <v>136425</v>
      </c>
      <c r="B371" s="16">
        <v>10200000</v>
      </c>
      <c r="C371" s="16"/>
    </row>
    <row r="372" spans="1:3">
      <c r="A372" s="12">
        <v>136426</v>
      </c>
      <c r="B372" s="16">
        <v>8000000</v>
      </c>
      <c r="C372" s="16"/>
    </row>
    <row r="373" spans="1:3">
      <c r="A373" s="12">
        <v>136427</v>
      </c>
      <c r="B373" s="16">
        <v>265950000</v>
      </c>
      <c r="C373" s="16"/>
    </row>
    <row r="374" spans="1:3">
      <c r="A374" s="12">
        <v>136428</v>
      </c>
      <c r="B374" s="16">
        <v>7522700</v>
      </c>
      <c r="C374" s="16"/>
    </row>
    <row r="375" spans="1:3">
      <c r="A375" s="12">
        <v>136429</v>
      </c>
      <c r="B375" s="16">
        <v>15000000</v>
      </c>
      <c r="C375" s="16"/>
    </row>
    <row r="376" spans="1:3">
      <c r="A376" s="12">
        <v>136430</v>
      </c>
      <c r="B376" s="16">
        <v>54000000</v>
      </c>
      <c r="C376" s="16"/>
    </row>
    <row r="377" spans="1:3">
      <c r="A377" s="12">
        <v>136431</v>
      </c>
      <c r="B377" s="16">
        <v>10000000</v>
      </c>
      <c r="C377" s="16"/>
    </row>
    <row r="378" spans="1:3">
      <c r="A378" s="12">
        <v>136432</v>
      </c>
      <c r="B378" s="16">
        <v>406000</v>
      </c>
      <c r="C378" s="16"/>
    </row>
    <row r="379" spans="1:3">
      <c r="A379" s="12">
        <v>136433</v>
      </c>
      <c r="B379" s="16">
        <v>12000000</v>
      </c>
      <c r="C379" s="16"/>
    </row>
    <row r="380" spans="1:3">
      <c r="A380" s="12">
        <v>136434</v>
      </c>
      <c r="B380" s="16">
        <v>5263461</v>
      </c>
      <c r="C380" s="16"/>
    </row>
    <row r="381" spans="1:3">
      <c r="A381" s="12">
        <v>136435</v>
      </c>
      <c r="B381" s="16">
        <v>6300000</v>
      </c>
      <c r="C381" s="16"/>
    </row>
    <row r="382" spans="1:3">
      <c r="A382" s="12">
        <v>136436</v>
      </c>
      <c r="B382" s="16">
        <v>2000000</v>
      </c>
      <c r="C382" s="16"/>
    </row>
    <row r="383" spans="1:3">
      <c r="A383" s="12">
        <v>136437</v>
      </c>
      <c r="B383" s="16">
        <v>884100</v>
      </c>
      <c r="C383" s="16"/>
    </row>
    <row r="384" spans="1:3">
      <c r="A384" s="12">
        <v>136438</v>
      </c>
      <c r="B384" s="16">
        <v>3000000</v>
      </c>
      <c r="C384" s="16"/>
    </row>
    <row r="385" spans="1:3">
      <c r="A385" s="12">
        <v>136439</v>
      </c>
      <c r="B385" s="16">
        <v>5000000</v>
      </c>
      <c r="C385" s="16"/>
    </row>
    <row r="386" spans="1:3">
      <c r="A386" s="12">
        <v>136440</v>
      </c>
      <c r="B386" s="16">
        <v>8000000</v>
      </c>
      <c r="C386" s="16"/>
    </row>
    <row r="387" spans="1:3">
      <c r="A387" s="12">
        <v>136441</v>
      </c>
      <c r="B387" s="16">
        <v>8000000</v>
      </c>
      <c r="C387" s="16"/>
    </row>
    <row r="388" spans="1:3">
      <c r="A388" s="12">
        <v>136442</v>
      </c>
      <c r="B388" s="16">
        <v>6000000</v>
      </c>
      <c r="C388" s="16"/>
    </row>
    <row r="389" spans="1:3">
      <c r="A389" s="12">
        <v>136443</v>
      </c>
      <c r="B389" s="16">
        <v>17840000</v>
      </c>
      <c r="C389" s="16"/>
    </row>
    <row r="390" spans="1:3">
      <c r="A390" s="12">
        <v>136444</v>
      </c>
      <c r="B390" s="16">
        <v>4000000</v>
      </c>
      <c r="C390" s="16"/>
    </row>
    <row r="391" spans="1:3">
      <c r="A391" s="12">
        <v>136445</v>
      </c>
      <c r="B391" s="16">
        <v>39000000</v>
      </c>
      <c r="C391" s="16"/>
    </row>
    <row r="392" spans="1:3">
      <c r="A392" s="12">
        <v>136446</v>
      </c>
      <c r="B392" s="16">
        <v>20000000</v>
      </c>
      <c r="C392" s="16"/>
    </row>
    <row r="393" spans="1:3">
      <c r="A393" s="12">
        <v>136447</v>
      </c>
      <c r="B393" s="16">
        <v>30000000</v>
      </c>
      <c r="C393" s="16"/>
    </row>
    <row r="394" spans="1:3">
      <c r="A394" s="12">
        <v>136448</v>
      </c>
      <c r="B394" s="16">
        <v>4500000</v>
      </c>
      <c r="C394" s="16"/>
    </row>
    <row r="395" spans="1:3">
      <c r="A395" s="12">
        <v>136449</v>
      </c>
      <c r="B395" s="16">
        <v>600000</v>
      </c>
      <c r="C395" s="16"/>
    </row>
    <row r="396" spans="1:3">
      <c r="A396" s="12">
        <v>136450</v>
      </c>
      <c r="B396" s="16">
        <v>6982800</v>
      </c>
      <c r="C396" s="16"/>
    </row>
    <row r="397" spans="1:3">
      <c r="A397" s="12">
        <v>136451</v>
      </c>
      <c r="B397" s="16">
        <v>32000000</v>
      </c>
      <c r="C397" s="16"/>
    </row>
    <row r="398" spans="1:3">
      <c r="A398" s="12">
        <v>136452</v>
      </c>
      <c r="B398" s="16">
        <v>1690000</v>
      </c>
      <c r="C398" s="16"/>
    </row>
    <row r="399" spans="1:3">
      <c r="A399" s="12">
        <v>136453</v>
      </c>
      <c r="B399" s="16">
        <v>6877500</v>
      </c>
      <c r="C399" s="16"/>
    </row>
    <row r="400" spans="1:3">
      <c r="A400" s="12">
        <v>136454</v>
      </c>
      <c r="B400" s="16">
        <v>3700000</v>
      </c>
      <c r="C400" s="16"/>
    </row>
    <row r="401" spans="1:4">
      <c r="A401" s="12">
        <v>136455</v>
      </c>
      <c r="B401" s="16">
        <v>500000</v>
      </c>
      <c r="C401" s="16"/>
    </row>
    <row r="402" spans="1:4">
      <c r="A402" s="12">
        <v>136456</v>
      </c>
      <c r="B402" s="16">
        <v>25000000</v>
      </c>
      <c r="C402" s="16"/>
    </row>
    <row r="403" spans="1:4">
      <c r="A403" s="12">
        <v>136457</v>
      </c>
      <c r="B403" s="16">
        <v>419390</v>
      </c>
      <c r="C403" s="16"/>
    </row>
    <row r="404" spans="1:4">
      <c r="A404" s="12">
        <v>136458</v>
      </c>
      <c r="B404" s="16">
        <v>2000000</v>
      </c>
      <c r="C404" s="16"/>
    </row>
    <row r="405" spans="1:4">
      <c r="A405" s="12">
        <v>136459</v>
      </c>
      <c r="B405" s="16">
        <v>1300000</v>
      </c>
      <c r="C405" s="16"/>
    </row>
    <row r="406" spans="1:4">
      <c r="A406" s="12">
        <v>136460</v>
      </c>
      <c r="B406" s="16">
        <v>21799800</v>
      </c>
      <c r="C406" s="16"/>
    </row>
    <row r="407" spans="1:4">
      <c r="A407" s="12">
        <v>136461</v>
      </c>
      <c r="B407" s="16">
        <v>5595000</v>
      </c>
      <c r="C407" s="16"/>
      <c r="D407">
        <v>20</v>
      </c>
    </row>
    <row r="408" spans="1:4">
      <c r="A408" s="12">
        <v>136462</v>
      </c>
      <c r="B408" s="16">
        <v>20000000</v>
      </c>
      <c r="C408" s="16"/>
    </row>
    <row r="409" spans="1:4">
      <c r="A409" s="12">
        <v>136463</v>
      </c>
      <c r="B409" s="16">
        <v>2340000</v>
      </c>
      <c r="C409" s="16"/>
    </row>
    <row r="410" spans="1:4">
      <c r="A410" s="12">
        <v>136464</v>
      </c>
      <c r="B410" s="16">
        <v>10666666.66666</v>
      </c>
      <c r="C410" s="16"/>
    </row>
    <row r="411" spans="1:4">
      <c r="A411" s="12">
        <v>136465</v>
      </c>
      <c r="B411" s="16">
        <v>12670660</v>
      </c>
      <c r="C411" s="16"/>
    </row>
    <row r="412" spans="1:4">
      <c r="A412" s="12">
        <v>136466</v>
      </c>
      <c r="B412" s="16">
        <v>9083334</v>
      </c>
      <c r="C412" s="16"/>
    </row>
    <row r="413" spans="1:4">
      <c r="A413" s="12">
        <v>136467</v>
      </c>
      <c r="B413" s="16">
        <v>5999700</v>
      </c>
      <c r="C413" s="16"/>
    </row>
    <row r="414" spans="1:4">
      <c r="A414" s="12">
        <v>136468</v>
      </c>
      <c r="B414" s="16">
        <v>1013200</v>
      </c>
      <c r="C414" s="16"/>
    </row>
    <row r="415" spans="1:4">
      <c r="A415" s="12">
        <v>136469</v>
      </c>
      <c r="B415" s="16">
        <v>1338427</v>
      </c>
      <c r="C415" s="16"/>
    </row>
    <row r="416" spans="1:4">
      <c r="A416" s="12">
        <v>136470</v>
      </c>
      <c r="B416" s="16">
        <v>3000000</v>
      </c>
      <c r="C416" s="16"/>
    </row>
    <row r="417" spans="1:4">
      <c r="A417" s="12">
        <v>136471</v>
      </c>
      <c r="B417" s="16">
        <v>1260000</v>
      </c>
      <c r="C417" s="16"/>
    </row>
    <row r="418" spans="1:4">
      <c r="A418" s="12">
        <v>136472</v>
      </c>
      <c r="B418" s="16">
        <v>2000000</v>
      </c>
      <c r="C418" s="16"/>
    </row>
    <row r="419" spans="1:4">
      <c r="A419" s="12">
        <v>136473</v>
      </c>
      <c r="B419" s="16">
        <v>643500</v>
      </c>
      <c r="C419" s="16"/>
    </row>
    <row r="420" spans="1:4">
      <c r="A420" s="12">
        <v>136474</v>
      </c>
      <c r="B420" s="16">
        <v>643500</v>
      </c>
      <c r="C420" s="16"/>
    </row>
    <row r="421" spans="1:4">
      <c r="A421" s="12">
        <v>136475</v>
      </c>
      <c r="B421" s="16">
        <v>3370000000</v>
      </c>
      <c r="C421" s="16"/>
    </row>
    <row r="422" spans="1:4">
      <c r="A422" s="12">
        <v>136476</v>
      </c>
      <c r="B422" s="16">
        <v>2235700</v>
      </c>
      <c r="C422" s="16"/>
    </row>
    <row r="423" spans="1:4">
      <c r="A423" s="12">
        <v>136477</v>
      </c>
      <c r="B423" s="16">
        <v>300000</v>
      </c>
      <c r="C423" s="16"/>
      <c r="D423">
        <v>20</v>
      </c>
    </row>
    <row r="424" spans="1:4">
      <c r="A424" s="12">
        <v>136478</v>
      </c>
      <c r="B424" s="16">
        <v>133625</v>
      </c>
      <c r="C424" s="16"/>
    </row>
    <row r="425" spans="1:4">
      <c r="A425" s="12">
        <v>136479</v>
      </c>
      <c r="B425" s="16">
        <v>5644860</v>
      </c>
      <c r="C425" s="16">
        <v>1302660</v>
      </c>
    </row>
    <row r="426" spans="1:4">
      <c r="A426" s="12">
        <v>136480</v>
      </c>
      <c r="B426" s="16">
        <v>5338170</v>
      </c>
      <c r="C426" s="16">
        <v>1383970</v>
      </c>
    </row>
    <row r="427" spans="1:4">
      <c r="A427" s="12">
        <v>136481</v>
      </c>
      <c r="B427" s="16">
        <v>5797740</v>
      </c>
      <c r="C427" s="16">
        <v>1337940</v>
      </c>
    </row>
    <row r="428" spans="1:4">
      <c r="A428" s="12">
        <v>136482</v>
      </c>
      <c r="B428" s="16">
        <v>533.70000000000005</v>
      </c>
      <c r="C428" s="16"/>
    </row>
    <row r="429" spans="1:4">
      <c r="A429" s="12">
        <v>136483</v>
      </c>
      <c r="B429" s="16">
        <v>6218280</v>
      </c>
      <c r="C429" s="16">
        <v>811080</v>
      </c>
    </row>
    <row r="430" spans="1:4">
      <c r="A430" s="12">
        <v>136484</v>
      </c>
      <c r="B430" s="16">
        <v>38912</v>
      </c>
      <c r="C430" s="16"/>
    </row>
    <row r="431" spans="1:4">
      <c r="A431" s="12">
        <v>136485</v>
      </c>
      <c r="B431" s="16">
        <v>5862.5</v>
      </c>
      <c r="C431" s="16"/>
    </row>
    <row r="432" spans="1:4">
      <c r="A432" s="12">
        <v>136486</v>
      </c>
      <c r="B432" s="16">
        <v>1207249.99</v>
      </c>
      <c r="C432" s="16">
        <v>109750</v>
      </c>
    </row>
    <row r="433" spans="1:3">
      <c r="A433" s="12">
        <v>136487</v>
      </c>
      <c r="B433" s="16">
        <v>7865000</v>
      </c>
      <c r="C433" s="16"/>
    </row>
    <row r="434" spans="1:3">
      <c r="A434" s="12">
        <v>136488</v>
      </c>
      <c r="B434" s="16">
        <v>680000</v>
      </c>
      <c r="C434" s="16"/>
    </row>
    <row r="435" spans="1:3">
      <c r="A435" s="12">
        <v>136489</v>
      </c>
      <c r="B435" s="16">
        <v>1352220</v>
      </c>
      <c r="C435" s="16"/>
    </row>
    <row r="436" spans="1:3">
      <c r="A436" s="12">
        <v>136490</v>
      </c>
      <c r="B436" s="16">
        <v>391268.33332999999</v>
      </c>
      <c r="C436" s="16"/>
    </row>
    <row r="437" spans="1:3">
      <c r="A437" s="12">
        <v>136491</v>
      </c>
      <c r="B437" s="16">
        <v>1872600</v>
      </c>
      <c r="C437" s="16"/>
    </row>
    <row r="438" spans="1:3">
      <c r="A438" s="12">
        <v>136492</v>
      </c>
      <c r="B438" s="16">
        <v>2628300</v>
      </c>
      <c r="C438" s="16"/>
    </row>
    <row r="439" spans="1:3">
      <c r="A439" s="12">
        <v>136493</v>
      </c>
      <c r="B439" s="16">
        <v>32933491.620000001</v>
      </c>
      <c r="C439" s="16"/>
    </row>
    <row r="440" spans="1:3">
      <c r="A440" s="12">
        <v>136494</v>
      </c>
      <c r="B440" s="16">
        <v>19060908.333330002</v>
      </c>
      <c r="C440" s="16"/>
    </row>
    <row r="441" spans="1:3">
      <c r="A441" s="12">
        <v>136495</v>
      </c>
      <c r="B441" s="16">
        <v>137737108.33333001</v>
      </c>
      <c r="C441" s="16"/>
    </row>
    <row r="442" spans="1:3">
      <c r="A442" s="12">
        <v>136496</v>
      </c>
      <c r="B442" s="16">
        <v>4</v>
      </c>
      <c r="C442" s="16"/>
    </row>
    <row r="443" spans="1:3">
      <c r="A443" s="12">
        <v>136497</v>
      </c>
      <c r="B443" s="16">
        <v>1800000</v>
      </c>
      <c r="C443" s="16"/>
    </row>
    <row r="444" spans="1:3">
      <c r="A444" s="12">
        <v>136498</v>
      </c>
      <c r="B444" s="16">
        <v>59900000</v>
      </c>
      <c r="C444" s="16"/>
    </row>
    <row r="445" spans="1:3">
      <c r="A445" s="12">
        <v>136499</v>
      </c>
      <c r="B445" s="16">
        <v>54000000</v>
      </c>
      <c r="C445" s="16"/>
    </row>
    <row r="446" spans="1:3">
      <c r="A446" s="12">
        <v>136500</v>
      </c>
      <c r="B446" s="16">
        <v>8100000</v>
      </c>
      <c r="C446" s="16"/>
    </row>
    <row r="447" spans="1:3">
      <c r="A447" s="12">
        <v>136501</v>
      </c>
      <c r="B447" s="16">
        <v>2100</v>
      </c>
      <c r="C447" s="16"/>
    </row>
    <row r="448" spans="1:3">
      <c r="A448" s="12">
        <v>136502</v>
      </c>
      <c r="B448" s="16">
        <v>3200000</v>
      </c>
      <c r="C448" s="16"/>
    </row>
    <row r="449" spans="1:3">
      <c r="A449" s="12">
        <v>136503</v>
      </c>
      <c r="B449" s="16">
        <v>7819420</v>
      </c>
      <c r="C449" s="16"/>
    </row>
    <row r="450" spans="1:3">
      <c r="A450" s="12">
        <v>136504</v>
      </c>
      <c r="B450" s="16">
        <v>1418300</v>
      </c>
      <c r="C450" s="16"/>
    </row>
    <row r="451" spans="1:3">
      <c r="A451" s="12">
        <v>136505</v>
      </c>
      <c r="B451" s="16">
        <v>1050000</v>
      </c>
      <c r="C451" s="16"/>
    </row>
    <row r="452" spans="1:3">
      <c r="A452" s="12">
        <v>136506</v>
      </c>
      <c r="B452" s="16">
        <v>12700000</v>
      </c>
      <c r="C452" s="16"/>
    </row>
    <row r="453" spans="1:3">
      <c r="A453" s="12">
        <v>136507</v>
      </c>
      <c r="B453" s="16">
        <v>13541667.5</v>
      </c>
      <c r="C453" s="16"/>
    </row>
    <row r="454" spans="1:3">
      <c r="A454" s="12">
        <v>136508</v>
      </c>
      <c r="B454" s="16">
        <v>420000</v>
      </c>
      <c r="C454" s="16"/>
    </row>
    <row r="455" spans="1:3">
      <c r="A455" s="12">
        <v>136509</v>
      </c>
      <c r="B455" s="16">
        <v>283950</v>
      </c>
      <c r="C455" s="16"/>
    </row>
    <row r="456" spans="1:3">
      <c r="A456" s="12">
        <v>136510</v>
      </c>
      <c r="B456" s="16">
        <v>20000000</v>
      </c>
      <c r="C456" s="16"/>
    </row>
    <row r="457" spans="1:3">
      <c r="A457" s="12">
        <v>136511</v>
      </c>
      <c r="B457" s="16">
        <v>285500</v>
      </c>
      <c r="C457" s="16"/>
    </row>
    <row r="458" spans="1:3">
      <c r="A458" s="12">
        <v>136512</v>
      </c>
      <c r="B458" s="16">
        <v>148015698</v>
      </c>
      <c r="C458" s="16"/>
    </row>
    <row r="459" spans="1:3">
      <c r="A459" s="12">
        <v>136513</v>
      </c>
      <c r="B459" s="16">
        <v>135000</v>
      </c>
      <c r="C459" s="16"/>
    </row>
    <row r="460" spans="1:3">
      <c r="A460" s="12">
        <v>136514</v>
      </c>
      <c r="B460" s="16">
        <v>1155420</v>
      </c>
      <c r="C460" s="16"/>
    </row>
    <row r="461" spans="1:3">
      <c r="A461" s="12">
        <v>136515</v>
      </c>
      <c r="B461" s="16">
        <v>600000</v>
      </c>
      <c r="C461" s="16"/>
    </row>
    <row r="462" spans="1:3">
      <c r="A462" s="12">
        <v>136516</v>
      </c>
      <c r="B462" s="16">
        <v>800000</v>
      </c>
      <c r="C462" s="16"/>
    </row>
    <row r="463" spans="1:3">
      <c r="A463" s="12">
        <v>136517</v>
      </c>
      <c r="B463" s="16">
        <v>1275000</v>
      </c>
      <c r="C463" s="16"/>
    </row>
    <row r="464" spans="1:3">
      <c r="A464" s="12">
        <v>136518</v>
      </c>
      <c r="B464" s="16">
        <v>690000</v>
      </c>
      <c r="C464" s="16"/>
    </row>
    <row r="465" spans="1:3">
      <c r="A465" s="12">
        <v>136519</v>
      </c>
      <c r="B465" s="16">
        <v>500000</v>
      </c>
      <c r="C465" s="16"/>
    </row>
    <row r="466" spans="1:3">
      <c r="A466" s="12">
        <v>136520</v>
      </c>
      <c r="B466" s="16">
        <v>28440000</v>
      </c>
      <c r="C466" s="16"/>
    </row>
    <row r="467" spans="1:3">
      <c r="A467" s="12">
        <v>136521</v>
      </c>
      <c r="B467" s="16">
        <v>2185700</v>
      </c>
      <c r="C467" s="16"/>
    </row>
    <row r="468" spans="1:3">
      <c r="A468" s="12">
        <v>136522</v>
      </c>
      <c r="B468" s="16">
        <v>5152000</v>
      </c>
      <c r="C468" s="16"/>
    </row>
    <row r="469" spans="1:3">
      <c r="A469" s="12">
        <v>136523</v>
      </c>
      <c r="B469" s="16">
        <v>4865520</v>
      </c>
      <c r="C469" s="16">
        <v>442320</v>
      </c>
    </row>
    <row r="470" spans="1:3">
      <c r="A470" s="12">
        <v>136524</v>
      </c>
      <c r="B470" s="16">
        <v>4539680</v>
      </c>
      <c r="C470" s="16"/>
    </row>
    <row r="471" spans="1:3">
      <c r="A471" s="12">
        <v>136525</v>
      </c>
      <c r="B471" s="16">
        <v>110500</v>
      </c>
      <c r="C471" s="16"/>
    </row>
    <row r="472" spans="1:3">
      <c r="A472" s="12">
        <v>136526</v>
      </c>
      <c r="B472" s="16">
        <v>246720000</v>
      </c>
      <c r="C472" s="16"/>
    </row>
    <row r="473" spans="1:3">
      <c r="A473" s="12">
        <v>136527</v>
      </c>
      <c r="B473" s="16">
        <v>2772</v>
      </c>
      <c r="C473" s="16"/>
    </row>
    <row r="474" spans="1:3">
      <c r="A474" s="12">
        <v>136528</v>
      </c>
      <c r="B474" s="16">
        <v>800000</v>
      </c>
      <c r="C474" s="16"/>
    </row>
    <row r="475" spans="1:3">
      <c r="A475" s="12">
        <v>136529</v>
      </c>
      <c r="B475" s="16">
        <v>366680</v>
      </c>
      <c r="C475" s="16"/>
    </row>
    <row r="476" spans="1:3">
      <c r="A476" s="12">
        <v>136530</v>
      </c>
      <c r="B476" s="16">
        <v>4622933.5999999996</v>
      </c>
      <c r="C476" s="16"/>
    </row>
    <row r="477" spans="1:3">
      <c r="A477" s="12">
        <v>136531</v>
      </c>
      <c r="B477" s="16">
        <v>1944000</v>
      </c>
      <c r="C477" s="16"/>
    </row>
    <row r="478" spans="1:3">
      <c r="A478" s="12">
        <v>136532</v>
      </c>
      <c r="B478" s="16">
        <v>7856250</v>
      </c>
      <c r="C478" s="16"/>
    </row>
    <row r="479" spans="1:3">
      <c r="A479" s="12">
        <v>136533</v>
      </c>
      <c r="B479" s="16">
        <v>12664400</v>
      </c>
      <c r="C479" s="16"/>
    </row>
    <row r="480" spans="1:3">
      <c r="A480" s="12">
        <v>136534</v>
      </c>
      <c r="B480" s="16">
        <v>1060300</v>
      </c>
      <c r="C480" s="16"/>
    </row>
    <row r="481" spans="1:4">
      <c r="A481" s="12">
        <v>136535</v>
      </c>
      <c r="B481" s="16">
        <v>60000</v>
      </c>
      <c r="C481" s="16"/>
    </row>
    <row r="482" spans="1:4">
      <c r="A482" s="12">
        <v>136536</v>
      </c>
      <c r="B482" s="16">
        <v>7660000</v>
      </c>
      <c r="C482" s="16"/>
    </row>
    <row r="483" spans="1:4">
      <c r="A483" s="12">
        <v>136537</v>
      </c>
      <c r="B483" s="16">
        <v>4062000</v>
      </c>
      <c r="C483" s="16"/>
    </row>
    <row r="484" spans="1:4">
      <c r="A484" s="12">
        <v>136538</v>
      </c>
      <c r="B484" s="16">
        <v>460000</v>
      </c>
      <c r="C484" s="16"/>
    </row>
    <row r="485" spans="1:4">
      <c r="A485" s="12">
        <v>136539</v>
      </c>
      <c r="B485" s="16">
        <v>1000000</v>
      </c>
      <c r="C485" s="16"/>
    </row>
    <row r="486" spans="1:4">
      <c r="A486" s="12">
        <v>136540</v>
      </c>
      <c r="B486" s="16">
        <v>1600000</v>
      </c>
      <c r="C486" s="16"/>
    </row>
    <row r="487" spans="1:4">
      <c r="A487" s="12">
        <v>136541</v>
      </c>
      <c r="B487" s="16">
        <v>400000</v>
      </c>
      <c r="C487" s="16"/>
    </row>
    <row r="488" spans="1:4">
      <c r="A488" s="12">
        <v>136542</v>
      </c>
      <c r="B488" s="16">
        <v>67040000</v>
      </c>
      <c r="C488" s="16"/>
    </row>
    <row r="489" spans="1:4">
      <c r="A489" s="12">
        <v>136543</v>
      </c>
      <c r="B489" s="16">
        <v>194166.7</v>
      </c>
      <c r="C489" s="16"/>
    </row>
    <row r="490" spans="1:4">
      <c r="A490" s="12">
        <v>136544</v>
      </c>
      <c r="B490" s="16">
        <v>1137500</v>
      </c>
      <c r="C490" s="16"/>
    </row>
    <row r="491" spans="1:4">
      <c r="A491" s="12">
        <v>136545</v>
      </c>
      <c r="B491" s="16">
        <v>1490</v>
      </c>
      <c r="C491" s="16"/>
    </row>
    <row r="492" spans="1:4">
      <c r="A492" s="12" t="s">
        <v>3277</v>
      </c>
      <c r="B492" s="16">
        <v>23566639252.309624</v>
      </c>
      <c r="C492" s="16">
        <v>625804419.36633003</v>
      </c>
      <c r="D492">
        <v>16.704444444444444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28BEC-1B15-461F-A648-D46CF59FCC5B}">
  <dimension ref="A1:Q489"/>
  <sheetViews>
    <sheetView topLeftCell="D1" zoomScale="80" zoomScaleNormal="80" workbookViewId="0">
      <selection activeCell="F37" sqref="F37"/>
    </sheetView>
  </sheetViews>
  <sheetFormatPr baseColWidth="10" defaultRowHeight="14.25"/>
  <cols>
    <col min="1" max="1" width="17.125" bestFit="1" customWidth="1"/>
    <col min="2" max="2" width="46.875" bestFit="1" customWidth="1"/>
    <col min="3" max="3" width="45.625" customWidth="1"/>
    <col min="4" max="4" width="17.5" style="4" bestFit="1" customWidth="1"/>
    <col min="5" max="5" width="17.5" style="4" customWidth="1"/>
    <col min="6" max="7" width="28.75" style="4" customWidth="1"/>
    <col min="8" max="8" width="22.125" style="18" customWidth="1"/>
    <col min="9" max="9" width="22.125" style="18" hidden="1" customWidth="1"/>
    <col min="10" max="12" width="21.375" customWidth="1"/>
    <col min="13" max="13" width="22" customWidth="1"/>
    <col min="14" max="14" width="32.125" customWidth="1"/>
    <col min="15" max="15" width="18.5" customWidth="1"/>
    <col min="16" max="16" width="18.875" bestFit="1" customWidth="1"/>
    <col min="17" max="17" width="20.5" bestFit="1" customWidth="1"/>
  </cols>
  <sheetData>
    <row r="1" spans="1:17">
      <c r="A1" s="19" t="s">
        <v>3285</v>
      </c>
      <c r="B1" s="19" t="s">
        <v>3291</v>
      </c>
      <c r="C1" s="19" t="s">
        <v>3292</v>
      </c>
      <c r="D1" s="20" t="s">
        <v>3274</v>
      </c>
      <c r="E1" s="24" t="s">
        <v>3273</v>
      </c>
      <c r="F1" s="20" t="s">
        <v>3279</v>
      </c>
      <c r="G1" s="24" t="s">
        <v>3293</v>
      </c>
      <c r="H1" s="21" t="s">
        <v>3280</v>
      </c>
      <c r="I1" s="21"/>
      <c r="J1" s="21" t="s">
        <v>3284</v>
      </c>
      <c r="K1" s="24" t="s">
        <v>3294</v>
      </c>
      <c r="L1" s="22" t="s">
        <v>22</v>
      </c>
      <c r="M1" s="22" t="s">
        <v>3286</v>
      </c>
      <c r="N1" s="22" t="s">
        <v>3287</v>
      </c>
      <c r="O1" s="22" t="s">
        <v>3288</v>
      </c>
      <c r="P1" s="22" t="s">
        <v>3289</v>
      </c>
      <c r="Q1" s="22" t="s">
        <v>3290</v>
      </c>
    </row>
    <row r="2" spans="1:17">
      <c r="A2">
        <v>136389</v>
      </c>
      <c r="B2" t="str">
        <f>VLOOKUP(A2,'Base Test'!A:D,2,FALSE)</f>
        <v>GREENLIGHT PLANET</v>
      </c>
      <c r="C2" t="str">
        <f>VLOOKUP(A2,'Base Test'!A:AP,42,FALSE)</f>
        <v>Réappro H2 - Mbalik</v>
      </c>
      <c r="D2" s="4">
        <v>3967603.9000000008</v>
      </c>
      <c r="F2" s="4">
        <v>55880.1</v>
      </c>
      <c r="H2" s="18">
        <f t="shared" ref="H2:H29" si="0">F2/D2</f>
        <v>1.4084092416584223E-2</v>
      </c>
      <c r="J2" s="16">
        <f t="shared" ref="J2:J29" si="1">D2-F2</f>
        <v>3911723.8000000007</v>
      </c>
      <c r="K2" s="16"/>
      <c r="L2" s="16" t="str">
        <f>VLOOKUP(A2,'Base Test'!A:N,14,FALSE)</f>
        <v>USD</v>
      </c>
      <c r="M2" s="3">
        <f>VLOOKUP(A2,'Base Test'!A:R,16,FALSE)</f>
        <v>46253</v>
      </c>
      <c r="N2" s="23" t="str">
        <f>VLOOKUP(A2,'Base Test'!A:R,17,FALSE)</f>
        <v>2026-08-19</v>
      </c>
      <c r="O2">
        <f>VLOOKUP(A2,'Base Test'!A:R,18,FALSE)</f>
        <v>139649</v>
      </c>
    </row>
    <row r="3" spans="1:17">
      <c r="A3">
        <v>136199</v>
      </c>
      <c r="B3" t="str">
        <f>VLOOKUP(A3,'Base Test'!A:D,2,FALSE)</f>
        <v>VOYAGEXPERT</v>
      </c>
      <c r="C3" t="str">
        <f>VLOOKUP(A3,'Base Test'!A:AP,42,FALSE)</f>
        <v>Régul factures JUIN2026 -équipe DTG</v>
      </c>
      <c r="D3" s="4">
        <v>8884.7799999999988</v>
      </c>
      <c r="F3" s="4">
        <v>132</v>
      </c>
      <c r="H3" s="18">
        <f t="shared" si="0"/>
        <v>1.4856867587042112E-2</v>
      </c>
      <c r="J3" s="16">
        <f t="shared" si="1"/>
        <v>8752.7799999999988</v>
      </c>
      <c r="K3" s="16"/>
      <c r="L3" s="16" t="str">
        <f>VLOOKUP(A3,'Base Test'!A:N,14,FALSE)</f>
        <v>EUR</v>
      </c>
      <c r="M3" s="3">
        <f>VLOOKUP(A3,'Base Test'!A:R,16,FALSE)</f>
        <v>46240</v>
      </c>
      <c r="N3" s="23" t="str">
        <f>VLOOKUP(A3,'Base Test'!A:R,17,FALSE)</f>
        <v>2026-08-06</v>
      </c>
      <c r="O3">
        <f>VLOOKUP(A3,'Base Test'!A:R,18,FALSE)</f>
        <v>139429</v>
      </c>
    </row>
    <row r="4" spans="1:17">
      <c r="A4">
        <v>136078</v>
      </c>
      <c r="B4" t="str">
        <f>VLOOKUP(A4,'Base Test'!A:D,2,FALSE)</f>
        <v>LOXEA MADAGASCAR</v>
      </c>
      <c r="C4" t="str">
        <f>VLOOKUP(A4,'Base Test'!A:AP,42,FALSE)</f>
        <v>Location LCD-Mission Tafita à Mahanoro 05 au 12 Août 2026</v>
      </c>
      <c r="D4" s="4">
        <v>2640000</v>
      </c>
      <c r="F4" s="4">
        <v>100000</v>
      </c>
      <c r="H4" s="18">
        <f t="shared" si="0"/>
        <v>3.787878787878788E-2</v>
      </c>
      <c r="J4" s="16">
        <f t="shared" si="1"/>
        <v>2540000</v>
      </c>
      <c r="K4" s="16"/>
      <c r="L4" s="16" t="str">
        <f>VLOOKUP(A4,'Base Test'!A:N,14,FALSE)</f>
        <v>MGA</v>
      </c>
      <c r="M4" s="3">
        <f>VLOOKUP(A4,'Base Test'!A:R,16,FALSE)</f>
        <v>46237</v>
      </c>
      <c r="N4" s="23" t="str">
        <f>VLOOKUP(A4,'Base Test'!A:R,17,FALSE)</f>
        <v>2026-08-03</v>
      </c>
      <c r="O4">
        <f>VLOOKUP(A4,'Base Test'!A:R,18,FALSE)</f>
        <v>139362</v>
      </c>
    </row>
    <row r="5" spans="1:17">
      <c r="A5">
        <v>136401</v>
      </c>
      <c r="B5" t="str">
        <f>VLOOKUP(A5,'Base Test'!A:D,2,FALSE)</f>
        <v>LOXEA MADAGASCAR</v>
      </c>
      <c r="C5" t="str">
        <f>VLOOKUP(A5,'Base Test'!A:AP,42,FALSE)</f>
        <v>Location LCD-Mission Tafita à Nosy Be 24 Août au 17 Sept2026</v>
      </c>
      <c r="D5" s="4">
        <v>8250000</v>
      </c>
      <c r="F5" s="4">
        <v>312500</v>
      </c>
      <c r="H5" s="18">
        <f t="shared" si="0"/>
        <v>3.787878787878788E-2</v>
      </c>
      <c r="J5" s="16">
        <f t="shared" si="1"/>
        <v>7937500</v>
      </c>
      <c r="K5" s="16"/>
      <c r="L5" s="16" t="str">
        <f>VLOOKUP(A5,'Base Test'!A:N,14,FALSE)</f>
        <v>MGA</v>
      </c>
      <c r="M5" s="3">
        <f>VLOOKUP(A5,'Base Test'!A:R,16,FALSE)</f>
        <v>46253</v>
      </c>
      <c r="N5" s="23" t="str">
        <f>VLOOKUP(A5,'Base Test'!A:R,17,FALSE)</f>
        <v>2026-08-19</v>
      </c>
      <c r="O5">
        <f>VLOOKUP(A5,'Base Test'!A:R,18,FALSE)</f>
        <v>0</v>
      </c>
    </row>
    <row r="6" spans="1:17">
      <c r="A6">
        <v>136310</v>
      </c>
      <c r="B6" t="str">
        <f>VLOOKUP(A6,'Base Test'!A:D,2,FALSE)</f>
        <v>PRIMA CE SARLU</v>
      </c>
      <c r="C6" t="str">
        <f>VLOOKUP(A6,'Base Test'!A:AP,42,FALSE)</f>
        <v>TX GC FO sur AAT067 FENOAMBANY</v>
      </c>
      <c r="D6" s="4">
        <v>20640300</v>
      </c>
      <c r="F6" s="4">
        <v>1350300</v>
      </c>
      <c r="H6" s="18">
        <f t="shared" si="0"/>
        <v>6.5420560747663545E-2</v>
      </c>
      <c r="J6" s="16">
        <f t="shared" si="1"/>
        <v>19290000</v>
      </c>
      <c r="K6" s="16"/>
      <c r="L6" s="16" t="str">
        <f>VLOOKUP(A6,'Base Test'!A:N,14,FALSE)</f>
        <v>MGA</v>
      </c>
      <c r="M6" s="3">
        <f>VLOOKUP(A6,'Base Test'!A:R,16,FALSE)</f>
        <v>46247</v>
      </c>
      <c r="N6" s="23" t="str">
        <f>VLOOKUP(A6,'Base Test'!A:R,17,FALSE)</f>
        <v>2026-08-13</v>
      </c>
      <c r="O6">
        <f>VLOOKUP(A6,'Base Test'!A:R,18,FALSE)</f>
        <v>139424</v>
      </c>
    </row>
    <row r="7" spans="1:17">
      <c r="A7">
        <v>136316</v>
      </c>
      <c r="B7" t="str">
        <f>VLOOKUP(A7,'Base Test'!A:D,2,FALSE)</f>
        <v>BATIMAX</v>
      </c>
      <c r="C7" t="str">
        <f>VLOOKUP(A7,'Base Test'!A:AP,42,FALSE)</f>
        <v>Achat chaussures de sécurité motards TANA(P40-41-42)</v>
      </c>
      <c r="D7" s="4">
        <v>2591645.69</v>
      </c>
      <c r="F7" s="4">
        <v>180812.43</v>
      </c>
      <c r="H7" s="18">
        <f t="shared" si="0"/>
        <v>6.9767418709152332E-2</v>
      </c>
      <c r="J7" s="16">
        <f t="shared" si="1"/>
        <v>2410833.2599999998</v>
      </c>
      <c r="K7" s="16"/>
      <c r="L7" s="16" t="str">
        <f>VLOOKUP(A7,'Base Test'!A:N,14,FALSE)</f>
        <v>MGA</v>
      </c>
      <c r="M7" s="3">
        <f>VLOOKUP(A7,'Base Test'!A:R,16,FALSE)</f>
        <v>46247</v>
      </c>
      <c r="N7" s="23" t="str">
        <f>VLOOKUP(A7,'Base Test'!A:R,17,FALSE)</f>
        <v>2026-08-13</v>
      </c>
      <c r="O7">
        <f>VLOOKUP(A7,'Base Test'!A:R,18,FALSE)</f>
        <v>139478</v>
      </c>
    </row>
    <row r="8" spans="1:17">
      <c r="A8">
        <v>136195</v>
      </c>
      <c r="B8" t="str">
        <f>VLOOKUP(A8,'Base Test'!A:D,2,FALSE)</f>
        <v>SMART TECHNOLOGIES ET ENGINEERING</v>
      </c>
      <c r="C8" t="str">
        <f>VLOOKUP(A8,'Base Test'!A:AP,42,FALSE)</f>
        <v>Maintenance et Consommables MP-LOT3</v>
      </c>
      <c r="D8" s="4">
        <v>689710573.39999998</v>
      </c>
      <c r="F8" s="4">
        <v>62700961.119999997</v>
      </c>
      <c r="H8" s="18">
        <f t="shared" si="0"/>
        <v>9.0909090766738712E-2</v>
      </c>
      <c r="J8" s="16">
        <f t="shared" si="1"/>
        <v>627009612.27999997</v>
      </c>
      <c r="K8" s="16"/>
      <c r="L8" s="16" t="str">
        <f>VLOOKUP(A8,'Base Test'!A:N,14,FALSE)</f>
        <v>MGA</v>
      </c>
      <c r="M8" s="3">
        <f>VLOOKUP(A8,'Base Test'!A:R,16,FALSE)</f>
        <v>46240</v>
      </c>
      <c r="N8" s="23" t="str">
        <f>VLOOKUP(A8,'Base Test'!A:R,17,FALSE)</f>
        <v>2026-08-06</v>
      </c>
      <c r="O8">
        <f>VLOOKUP(A8,'Base Test'!A:R,18,FALSE)</f>
        <v>139399</v>
      </c>
    </row>
    <row r="9" spans="1:17">
      <c r="A9">
        <v>136523</v>
      </c>
      <c r="B9" t="str">
        <f>VLOOKUP(A9,'Base Test'!A:D,2,FALSE)</f>
        <v>TECHNI-FROID MADAGASCAR</v>
      </c>
      <c r="C9" t="str">
        <f>VLOOKUP(A9,'Base Test'!A:AP,42,FALSE)</f>
        <v>libération  salle OCB R+1 et supervision ANM002</v>
      </c>
      <c r="D9" s="4">
        <v>4865520</v>
      </c>
      <c r="F9" s="4">
        <v>442320</v>
      </c>
      <c r="H9" s="18">
        <f t="shared" si="0"/>
        <v>9.0909090909090912E-2</v>
      </c>
      <c r="J9" s="16">
        <f t="shared" si="1"/>
        <v>4423200</v>
      </c>
      <c r="K9" s="16"/>
      <c r="L9" s="16" t="str">
        <f>VLOOKUP(A9,'Base Test'!A:N,14,FALSE)</f>
        <v>MGA</v>
      </c>
      <c r="M9" s="3">
        <f>VLOOKUP(A9,'Base Test'!A:R,16,FALSE)</f>
        <v>46261</v>
      </c>
      <c r="N9" s="23" t="str">
        <f>VLOOKUP(A9,'Base Test'!A:R,17,FALSE)</f>
        <v>2026-08-27</v>
      </c>
      <c r="O9">
        <f>VLOOKUP(A9,'Base Test'!A:R,18,FALSE)</f>
        <v>139741</v>
      </c>
    </row>
    <row r="10" spans="1:17">
      <c r="A10">
        <v>136486</v>
      </c>
      <c r="B10" t="str">
        <f>VLOOKUP(A10,'Base Test'!A:D,2,FALSE)</f>
        <v>UNITE DE DISTRIBUTION TECHNOLOGIQUE - UDITEC</v>
      </c>
      <c r="C10">
        <f>VLOOKUP(A10,'Base Test'!A:AP,42,FALSE)</f>
        <v>0</v>
      </c>
      <c r="D10" s="4">
        <v>1207249.99</v>
      </c>
      <c r="F10" s="4">
        <v>109750</v>
      </c>
      <c r="H10" s="18">
        <f t="shared" si="0"/>
        <v>9.0909091662117136E-2</v>
      </c>
      <c r="J10" s="16">
        <f t="shared" si="1"/>
        <v>1097499.99</v>
      </c>
      <c r="K10" s="16"/>
      <c r="L10" s="16" t="str">
        <f>VLOOKUP(A10,'Base Test'!A:N,14,FALSE)</f>
        <v>MGA</v>
      </c>
      <c r="M10" s="3">
        <f>VLOOKUP(A10,'Base Test'!A:R,16,FALSE)</f>
        <v>46260</v>
      </c>
      <c r="N10" s="23" t="str">
        <f>VLOOKUP(A10,'Base Test'!A:R,17,FALSE)</f>
        <v>2026-08-26</v>
      </c>
      <c r="O10">
        <f>VLOOKUP(A10,'Base Test'!A:R,18,FALSE)</f>
        <v>0</v>
      </c>
    </row>
    <row r="11" spans="1:17">
      <c r="A11">
        <v>136314</v>
      </c>
      <c r="B11" t="str">
        <f>VLOOKUP(A11,'Base Test'!A:D,2,FALSE)</f>
        <v>EASY NETCOM</v>
      </c>
      <c r="C11" t="str">
        <f>VLOOKUP(A11,'Base Test'!A:AP,42,FALSE)</f>
        <v>TX GC FO sur SOF228 BEKORATSAKA</v>
      </c>
      <c r="D11" s="4">
        <v>21606143</v>
      </c>
      <c r="F11" s="4">
        <v>1964195</v>
      </c>
      <c r="H11" s="18">
        <f t="shared" si="0"/>
        <v>9.0909099324206086E-2</v>
      </c>
      <c r="J11" s="16">
        <f t="shared" si="1"/>
        <v>19641948</v>
      </c>
      <c r="K11" s="16"/>
      <c r="L11" s="16" t="str">
        <f>VLOOKUP(A11,'Base Test'!A:N,14,FALSE)</f>
        <v>MGA</v>
      </c>
      <c r="M11" s="3">
        <f>VLOOKUP(A11,'Base Test'!A:R,16,FALSE)</f>
        <v>46247</v>
      </c>
      <c r="N11" s="23" t="str">
        <f>VLOOKUP(A11,'Base Test'!A:R,17,FALSE)</f>
        <v>2026-08-14</v>
      </c>
      <c r="O11">
        <f>VLOOKUP(A11,'Base Test'!A:R,18,FALSE)</f>
        <v>139442</v>
      </c>
    </row>
    <row r="12" spans="1:17">
      <c r="A12">
        <v>136251</v>
      </c>
      <c r="B12" t="str">
        <f>VLOOKUP(A12,'Base Test'!A:D,2,FALSE)</f>
        <v>AFRO EGYPT</v>
      </c>
      <c r="C12" t="str">
        <f>VLOOKUP(A12,'Base Test'!A:AP,42,FALSE)</f>
        <v>Maintenance et Consommables MP-LOT1(197 sites)</v>
      </c>
      <c r="D12" s="4">
        <v>599807279</v>
      </c>
      <c r="F12" s="4">
        <v>66825158</v>
      </c>
      <c r="H12" s="18">
        <f t="shared" si="0"/>
        <v>0.11141104874787623</v>
      </c>
      <c r="J12" s="16">
        <f t="shared" si="1"/>
        <v>532982121</v>
      </c>
      <c r="K12" s="16"/>
      <c r="L12" s="16" t="str">
        <f>VLOOKUP(A12,'Base Test'!A:N,14,FALSE)</f>
        <v>MGA</v>
      </c>
      <c r="M12" s="3">
        <f>VLOOKUP(A12,'Base Test'!A:R,16,FALSE)</f>
        <v>46244</v>
      </c>
      <c r="N12" s="23" t="str">
        <f>VLOOKUP(A12,'Base Test'!A:R,17,FALSE)</f>
        <v>2026-08-10</v>
      </c>
      <c r="O12">
        <f>VLOOKUP(A12,'Base Test'!A:R,18,FALSE)</f>
        <v>139427</v>
      </c>
    </row>
    <row r="13" spans="1:17">
      <c r="A13">
        <v>136185</v>
      </c>
      <c r="B13" t="str">
        <f>VLOOKUP(A13,'Base Test'!A:D,2,FALSE)</f>
        <v>MEGAPRINT</v>
      </c>
      <c r="C13" t="str">
        <f>VLOOKUP(A13,'Base Test'!A:AP,42,FALSE)</f>
        <v>Achat 200 Enveloppe GM blanche pour facturation</v>
      </c>
      <c r="D13" s="4">
        <v>349058.82000000007</v>
      </c>
      <c r="F13" s="4">
        <v>45529.41</v>
      </c>
      <c r="H13" s="18">
        <f t="shared" si="0"/>
        <v>0.13043477887193911</v>
      </c>
      <c r="J13" s="16">
        <f t="shared" si="1"/>
        <v>303529.41000000003</v>
      </c>
      <c r="K13" s="16"/>
      <c r="L13" s="16" t="str">
        <f>VLOOKUP(A13,'Base Test'!A:N,14,FALSE)</f>
        <v>MGA</v>
      </c>
      <c r="M13" s="3">
        <f>VLOOKUP(A13,'Base Test'!A:R,16,FALSE)</f>
        <v>46239</v>
      </c>
      <c r="N13" s="23" t="str">
        <f>VLOOKUP(A13,'Base Test'!A:R,17,FALSE)</f>
        <v>2026-08-05</v>
      </c>
      <c r="O13">
        <f>VLOOKUP(A13,'Base Test'!A:R,18,FALSE)</f>
        <v>139410</v>
      </c>
    </row>
    <row r="14" spans="1:17">
      <c r="A14">
        <v>136483</v>
      </c>
      <c r="B14" t="str">
        <f>VLOOKUP(A14,'Base Test'!A:D,2,FALSE)</f>
        <v>PRIMA CE SARLU</v>
      </c>
      <c r="C14" t="str">
        <f>VLOOKUP(A14,'Base Test'!A:AP,42,FALSE)</f>
        <v>TS-TX GC FO sur ATS205 ZEBU TOA STAR</v>
      </c>
      <c r="D14" s="4">
        <v>6218280</v>
      </c>
      <c r="F14" s="4">
        <v>811080</v>
      </c>
      <c r="H14" s="18">
        <f t="shared" si="0"/>
        <v>0.13043478260869565</v>
      </c>
      <c r="J14" s="16">
        <f t="shared" si="1"/>
        <v>5407200</v>
      </c>
      <c r="K14" s="16"/>
      <c r="L14" s="16" t="str">
        <f>VLOOKUP(A14,'Base Test'!A:N,14,FALSE)</f>
        <v>MGA</v>
      </c>
      <c r="M14" s="3">
        <f>VLOOKUP(A14,'Base Test'!A:R,16,FALSE)</f>
        <v>46259</v>
      </c>
      <c r="N14" s="23" t="str">
        <f>VLOOKUP(A14,'Base Test'!A:R,17,FALSE)</f>
        <v>2026-08-25</v>
      </c>
      <c r="O14">
        <f>VLOOKUP(A14,'Base Test'!A:R,18,FALSE)</f>
        <v>139618</v>
      </c>
    </row>
    <row r="15" spans="1:17">
      <c r="A15">
        <v>136079</v>
      </c>
      <c r="B15" t="str">
        <f>VLOOKUP(A15,'Base Test'!A:D,2,FALSE)</f>
        <v>MEGAPRINT</v>
      </c>
      <c r="C15" t="str">
        <f>VLOOKUP(A15,'Base Test'!A:AP,42,FALSE)</f>
        <v>Achat 15000 Enveloppes GM En tête pour facturation</v>
      </c>
      <c r="D15" s="4">
        <v>2140588.2000000002</v>
      </c>
      <c r="F15" s="4">
        <v>305294.09999999998</v>
      </c>
      <c r="H15" s="18">
        <f t="shared" si="0"/>
        <v>0.14262159344800646</v>
      </c>
      <c r="J15" s="16">
        <f t="shared" si="1"/>
        <v>1835294.1</v>
      </c>
      <c r="K15" s="16"/>
      <c r="L15" s="16" t="str">
        <f>VLOOKUP(A15,'Base Test'!A:N,14,FALSE)</f>
        <v>MGA</v>
      </c>
      <c r="M15" s="3">
        <f>VLOOKUP(A15,'Base Test'!A:R,16,FALSE)</f>
        <v>46237</v>
      </c>
      <c r="N15" s="23" t="str">
        <f>VLOOKUP(A15,'Base Test'!A:R,17,FALSE)</f>
        <v>2026-08-03</v>
      </c>
      <c r="O15">
        <f>VLOOKUP(A15,'Base Test'!A:R,18,FALSE)</f>
        <v>139295</v>
      </c>
    </row>
    <row r="16" spans="1:17">
      <c r="A16">
        <v>136128</v>
      </c>
      <c r="B16" t="str">
        <f>VLOOKUP(A16,'Base Test'!A:D,2,FALSE)</f>
        <v>ERICSSON AB SWEDEN</v>
      </c>
      <c r="C16" t="str">
        <f>VLOOKUP(A16,'Base Test'!A:AP,42,FALSE)</f>
        <v>Achat de license capacité FH</v>
      </c>
      <c r="D16" s="4">
        <v>3860</v>
      </c>
      <c r="F16" s="4">
        <v>643</v>
      </c>
      <c r="H16" s="18">
        <f t="shared" si="0"/>
        <v>0.166580310880829</v>
      </c>
      <c r="J16" s="16">
        <f t="shared" si="1"/>
        <v>3217</v>
      </c>
      <c r="K16" s="16"/>
      <c r="L16" s="16" t="str">
        <f>VLOOKUP(A16,'Base Test'!A:N,14,FALSE)</f>
        <v>EUR</v>
      </c>
      <c r="M16" s="3">
        <f>VLOOKUP(A16,'Base Test'!A:R,16,FALSE)</f>
        <v>46237</v>
      </c>
      <c r="N16" s="23" t="str">
        <f>VLOOKUP(A16,'Base Test'!A:R,17,FALSE)</f>
        <v>2026-08-04</v>
      </c>
      <c r="O16">
        <f>VLOOKUP(A16,'Base Test'!A:R,18,FALSE)</f>
        <v>139336</v>
      </c>
    </row>
    <row r="17" spans="1:15">
      <c r="A17">
        <v>136404</v>
      </c>
      <c r="B17" t="str">
        <f>VLOOKUP(A17,'Base Test'!A:D,2,FALSE)</f>
        <v>AVRA BTP</v>
      </c>
      <c r="C17" t="str">
        <f>VLOOKUP(A17,'Base Test'!A:AP,42,FALSE)</f>
        <v>Création cloison salle CDMA au RDC Analakely</v>
      </c>
      <c r="D17" s="4">
        <v>21318306</v>
      </c>
      <c r="F17" s="4">
        <v>3659153</v>
      </c>
      <c r="H17" s="18">
        <f t="shared" si="0"/>
        <v>0.17164370377271065</v>
      </c>
      <c r="J17" s="16">
        <f t="shared" si="1"/>
        <v>17659153</v>
      </c>
      <c r="K17" s="16"/>
      <c r="L17" s="16" t="str">
        <f>VLOOKUP(A17,'Base Test'!A:N,14,FALSE)</f>
        <v>MGA</v>
      </c>
      <c r="M17" s="3">
        <f>VLOOKUP(A17,'Base Test'!A:R,16,FALSE)</f>
        <v>46253</v>
      </c>
      <c r="N17" s="23" t="str">
        <f>VLOOKUP(A17,'Base Test'!A:R,17,FALSE)</f>
        <v>2026-08-19</v>
      </c>
      <c r="O17">
        <f>VLOOKUP(A17,'Base Test'!A:R,18,FALSE)</f>
        <v>139596</v>
      </c>
    </row>
    <row r="18" spans="1:15">
      <c r="A18">
        <v>136408</v>
      </c>
      <c r="B18" t="str">
        <f>VLOOKUP(A18,'Base Test'!A:D,2,FALSE)</f>
        <v>AVRA BTP</v>
      </c>
      <c r="C18" t="str">
        <f>VLOOKUP(A18,'Base Test'!A:AP,42,FALSE)</f>
        <v>Réhabilitation bâtiment MEN010 Morondava</v>
      </c>
      <c r="D18" s="4">
        <v>320220282</v>
      </c>
      <c r="F18" s="4">
        <v>55110141</v>
      </c>
      <c r="H18" s="18">
        <f t="shared" si="0"/>
        <v>0.1721007197164357</v>
      </c>
      <c r="J18" s="16">
        <f t="shared" si="1"/>
        <v>265110141</v>
      </c>
      <c r="K18" s="16"/>
      <c r="L18" s="16" t="str">
        <f>VLOOKUP(A18,'Base Test'!A:N,14,FALSE)</f>
        <v>MGA</v>
      </c>
      <c r="M18" s="3">
        <f>VLOOKUP(A18,'Base Test'!A:R,16,FALSE)</f>
        <v>46253</v>
      </c>
      <c r="N18" s="23" t="str">
        <f>VLOOKUP(A18,'Base Test'!A:R,17,FALSE)</f>
        <v>2026-08-19</v>
      </c>
      <c r="O18">
        <f>VLOOKUP(A18,'Base Test'!A:R,18,FALSE)</f>
        <v>139609</v>
      </c>
    </row>
    <row r="19" spans="1:15">
      <c r="A19">
        <v>136387</v>
      </c>
      <c r="B19" t="str">
        <f>VLOOKUP(A19,'Base Test'!A:D,2,FALSE)</f>
        <v>AVRA BTP</v>
      </c>
      <c r="C19" t="str">
        <f>VLOOKUP(A19,'Base Test'!A:AP,42,FALSE)</f>
        <v>Constrution nouveau bâtiment Admin DIA032 Ambanja</v>
      </c>
      <c r="D19" s="4">
        <v>821744828</v>
      </c>
      <c r="F19" s="4">
        <v>153872414</v>
      </c>
      <c r="H19" s="18">
        <f t="shared" si="0"/>
        <v>0.18725084570900397</v>
      </c>
      <c r="J19" s="16">
        <f t="shared" si="1"/>
        <v>667872414</v>
      </c>
      <c r="K19" s="16"/>
      <c r="L19" s="16" t="str">
        <f>VLOOKUP(A19,'Base Test'!A:N,14,FALSE)</f>
        <v>MGA</v>
      </c>
      <c r="M19" s="3">
        <f>VLOOKUP(A19,'Base Test'!A:R,16,FALSE)</f>
        <v>46252</v>
      </c>
      <c r="N19" s="23" t="str">
        <f>VLOOKUP(A19,'Base Test'!A:R,17,FALSE)</f>
        <v>2026-08-18</v>
      </c>
      <c r="O19">
        <f>VLOOKUP(A19,'Base Test'!A:R,18,FALSE)</f>
        <v>139601</v>
      </c>
    </row>
    <row r="20" spans="1:15">
      <c r="A20">
        <v>136391</v>
      </c>
      <c r="B20" t="str">
        <f>VLOOKUP(A20,'Base Test'!A:D,2,FALSE)</f>
        <v>SOCIETE ML STONE</v>
      </c>
      <c r="C20" t="str">
        <f>VLOOKUP(A20,'Base Test'!A:AP,42,FALSE)</f>
        <v>Réhablitation total Infra -BET012 Maevatanana</v>
      </c>
      <c r="D20" s="4">
        <v>394403438</v>
      </c>
      <c r="F20" s="4">
        <v>87201719</v>
      </c>
      <c r="H20" s="18">
        <f t="shared" si="0"/>
        <v>0.22109776588712191</v>
      </c>
      <c r="J20" s="16">
        <f t="shared" si="1"/>
        <v>307201719</v>
      </c>
      <c r="K20" s="16"/>
      <c r="L20" s="16" t="str">
        <f>VLOOKUP(A20,'Base Test'!A:N,14,FALSE)</f>
        <v>MGA</v>
      </c>
      <c r="M20" s="3">
        <f>VLOOKUP(A20,'Base Test'!A:R,16,FALSE)</f>
        <v>46253</v>
      </c>
      <c r="N20" s="23" t="str">
        <f>VLOOKUP(A20,'Base Test'!A:R,17,FALSE)</f>
        <v>2026-08-19</v>
      </c>
      <c r="O20">
        <f>VLOOKUP(A20,'Base Test'!A:R,18,FALSE)</f>
        <v>139597</v>
      </c>
    </row>
    <row r="21" spans="1:15">
      <c r="A21">
        <v>136479</v>
      </c>
      <c r="B21" t="str">
        <f>VLOOKUP(A21,'Base Test'!A:D,2,FALSE)</f>
        <v>GLOBAL CONSTRUCTION MADAGASCAR</v>
      </c>
      <c r="C21" t="str">
        <f>VLOOKUP(A21,'Base Test'!A:AP,42,FALSE)</f>
        <v>Survey-Réhabilitation infra 2026-SAV003</v>
      </c>
      <c r="D21" s="4">
        <v>5644860</v>
      </c>
      <c r="F21" s="4">
        <v>1302660</v>
      </c>
      <c r="H21" s="18">
        <f t="shared" si="0"/>
        <v>0.23076923076923078</v>
      </c>
      <c r="J21" s="16">
        <f t="shared" si="1"/>
        <v>4342200</v>
      </c>
      <c r="K21" s="16"/>
      <c r="L21" s="16" t="str">
        <f>VLOOKUP(A21,'Base Test'!A:N,14,FALSE)</f>
        <v>MGA</v>
      </c>
      <c r="M21" s="3">
        <f>VLOOKUP(A21,'Base Test'!A:R,16,FALSE)</f>
        <v>46259</v>
      </c>
      <c r="N21" s="23" t="str">
        <f>VLOOKUP(A21,'Base Test'!A:R,17,FALSE)</f>
        <v>2026-08-25</v>
      </c>
      <c r="O21">
        <f>VLOOKUP(A21,'Base Test'!A:R,18,FALSE)</f>
        <v>139635</v>
      </c>
    </row>
    <row r="22" spans="1:15">
      <c r="A22">
        <v>136481</v>
      </c>
      <c r="B22" t="str">
        <f>VLOOKUP(A22,'Base Test'!A:D,2,FALSE)</f>
        <v>GLOBAL CONSTRUCTION MADAGASCAR</v>
      </c>
      <c r="C22" t="str">
        <f>VLOOKUP(A22,'Base Test'!A:AP,42,FALSE)</f>
        <v>Survey-Réhabilitation infra 2026-SAV018</v>
      </c>
      <c r="D22" s="4">
        <v>5797740</v>
      </c>
      <c r="F22" s="4">
        <v>1337940</v>
      </c>
      <c r="H22" s="18">
        <f t="shared" si="0"/>
        <v>0.23076923076923078</v>
      </c>
      <c r="J22" s="16">
        <f t="shared" si="1"/>
        <v>4459800</v>
      </c>
      <c r="K22" s="16"/>
      <c r="L22" s="16" t="str">
        <f>VLOOKUP(A22,'Base Test'!A:N,14,FALSE)</f>
        <v>MGA</v>
      </c>
      <c r="M22" s="3">
        <f>VLOOKUP(A22,'Base Test'!A:R,16,FALSE)</f>
        <v>46259</v>
      </c>
      <c r="N22" s="23" t="str">
        <f>VLOOKUP(A22,'Base Test'!A:R,17,FALSE)</f>
        <v>2026-08-25</v>
      </c>
      <c r="O22">
        <f>VLOOKUP(A22,'Base Test'!A:R,18,FALSE)</f>
        <v>139636</v>
      </c>
    </row>
    <row r="23" spans="1:15">
      <c r="A23">
        <v>136480</v>
      </c>
      <c r="B23" t="str">
        <f>VLOOKUP(A23,'Base Test'!A:D,2,FALSE)</f>
        <v>GLOBAL CONSTRUCTION MADAGASCAR</v>
      </c>
      <c r="C23" t="str">
        <f>VLOOKUP(A23,'Base Test'!A:AP,42,FALSE)</f>
        <v>Survey-réhabilitation infra 2026-SOF001</v>
      </c>
      <c r="D23" s="4">
        <v>5338170</v>
      </c>
      <c r="F23" s="4">
        <v>1383970</v>
      </c>
      <c r="H23" s="18">
        <f t="shared" si="0"/>
        <v>0.25925925925925924</v>
      </c>
      <c r="J23" s="16">
        <f t="shared" si="1"/>
        <v>3954200</v>
      </c>
      <c r="K23" s="16"/>
      <c r="L23" s="16" t="str">
        <f>VLOOKUP(A23,'Base Test'!A:N,14,FALSE)</f>
        <v>MGA</v>
      </c>
      <c r="M23" s="3">
        <f>VLOOKUP(A23,'Base Test'!A:R,16,FALSE)</f>
        <v>46259</v>
      </c>
      <c r="N23" s="23" t="str">
        <f>VLOOKUP(A23,'Base Test'!A:R,17,FALSE)</f>
        <v>2026-08-25</v>
      </c>
      <c r="O23">
        <f>VLOOKUP(A23,'Base Test'!A:R,18,FALSE)</f>
        <v>139637</v>
      </c>
    </row>
    <row r="24" spans="1:15">
      <c r="A24">
        <v>136272</v>
      </c>
      <c r="B24" t="str">
        <f>VLOOKUP(A24,'Base Test'!A:D,2,FALSE)</f>
        <v>NETWORK GENERAL SERVICE</v>
      </c>
      <c r="C24" t="str">
        <f>VLOOKUP(A24,'Base Test'!A:AP,42,FALSE)</f>
        <v>Consommables MP-LOT4 et LOT6</v>
      </c>
      <c r="D24" s="4">
        <v>413032620</v>
      </c>
      <c r="F24" s="4">
        <v>118009320</v>
      </c>
      <c r="H24" s="18">
        <f t="shared" si="0"/>
        <v>0.2857142857142857</v>
      </c>
      <c r="J24" s="16">
        <f t="shared" si="1"/>
        <v>295023300</v>
      </c>
      <c r="K24" s="16"/>
      <c r="L24" s="16" t="str">
        <f>VLOOKUP(A24,'Base Test'!A:N,14,FALSE)</f>
        <v>MGA</v>
      </c>
      <c r="M24" s="3">
        <f>VLOOKUP(A24,'Base Test'!A:R,16,FALSE)</f>
        <v>46245</v>
      </c>
      <c r="N24" s="23" t="str">
        <f>VLOOKUP(A24,'Base Test'!A:R,17,FALSE)</f>
        <v>2026-09-02</v>
      </c>
      <c r="O24">
        <f>VLOOKUP(A24,'Base Test'!A:R,18,FALSE)</f>
        <v>139461</v>
      </c>
    </row>
    <row r="25" spans="1:15">
      <c r="A25">
        <v>136390</v>
      </c>
      <c r="B25" t="str">
        <f>VLOOKUP(A25,'Base Test'!A:D,2,FALSE)</f>
        <v>AVRA BTP</v>
      </c>
      <c r="C25" t="str">
        <f>VLOOKUP(A25,'Base Test'!A:AP,42,FALSE)</f>
        <v>Réhabilitation ATS001 Toamasina suite dégât cyclonique</v>
      </c>
      <c r="D25" s="4">
        <v>204785022</v>
      </c>
      <c r="F25" s="4">
        <v>66892511</v>
      </c>
      <c r="H25" s="18">
        <f t="shared" si="0"/>
        <v>0.32664747815394429</v>
      </c>
      <c r="J25" s="16">
        <f t="shared" si="1"/>
        <v>137892511</v>
      </c>
      <c r="K25" s="16"/>
      <c r="L25" s="16" t="str">
        <f>VLOOKUP(A25,'Base Test'!A:N,14,FALSE)</f>
        <v>MGA</v>
      </c>
      <c r="M25" s="3">
        <f>VLOOKUP(A25,'Base Test'!A:R,16,FALSE)</f>
        <v>46253</v>
      </c>
      <c r="N25" s="23" t="str">
        <f>VLOOKUP(A25,'Base Test'!A:R,17,FALSE)</f>
        <v>2026-08-19</v>
      </c>
      <c r="O25">
        <f>VLOOKUP(A25,'Base Test'!A:R,18,FALSE)</f>
        <v>139608</v>
      </c>
    </row>
    <row r="26" spans="1:15">
      <c r="A26">
        <v>136410</v>
      </c>
      <c r="B26" t="str">
        <f>VLOOKUP(A26,'Base Test'!A:D,2,FALSE)</f>
        <v>HUAWEI TECHNOLOGIES (MADAGASCAR) S.A.R.L.U</v>
      </c>
      <c r="C26" t="str">
        <f>VLOOKUP(A26,'Base Test'!A:AP,42,FALSE)</f>
        <v>Renouvellement du Support &amp; Maintenance Huawei 2026</v>
      </c>
      <c r="D26" s="4">
        <v>807165.81823000009</v>
      </c>
      <c r="F26" s="4">
        <v>285974.51913000003</v>
      </c>
      <c r="H26" s="18">
        <f t="shared" si="0"/>
        <v>0.35429463521770721</v>
      </c>
      <c r="J26" s="16">
        <f t="shared" si="1"/>
        <v>521191.29910000006</v>
      </c>
      <c r="K26" s="16"/>
      <c r="L26" s="16" t="str">
        <f>VLOOKUP(A26,'Base Test'!A:N,14,FALSE)</f>
        <v>EUR</v>
      </c>
      <c r="M26" s="3">
        <f>VLOOKUP(A26,'Base Test'!A:R,16,FALSE)</f>
        <v>46253</v>
      </c>
      <c r="N26" s="23" t="str">
        <f>VLOOKUP(A26,'Base Test'!A:R,17,FALSE)</f>
        <v>2026-08-19</v>
      </c>
      <c r="O26">
        <f>VLOOKUP(A26,'Base Test'!A:R,18,FALSE)</f>
        <v>139671</v>
      </c>
    </row>
    <row r="27" spans="1:15">
      <c r="A27">
        <v>136197</v>
      </c>
      <c r="B27" t="str">
        <f>VLOOKUP(A27,'Base Test'!A:D,2,FALSE)</f>
        <v>HUAWEI TECHNOLOGIES (MADAGASCAR) S.A.R.L.U</v>
      </c>
      <c r="C27" t="str">
        <f>VLOOKUP(A27,'Base Test'!A:AP,42,FALSE)</f>
        <v>4G Capacity Expansion Q2-Q42026-TANA(Service)</v>
      </c>
      <c r="D27" s="4">
        <v>1078448.1572</v>
      </c>
      <c r="F27" s="4">
        <v>386341.5393</v>
      </c>
      <c r="H27" s="18">
        <f t="shared" si="0"/>
        <v>0.35823839720127809</v>
      </c>
      <c r="J27" s="16">
        <f t="shared" si="1"/>
        <v>692106.61789999995</v>
      </c>
      <c r="K27" s="16"/>
      <c r="L27" s="16" t="str">
        <f>VLOOKUP(A27,'Base Test'!A:N,14,FALSE)</f>
        <v>EUR</v>
      </c>
      <c r="M27" s="3">
        <f>VLOOKUP(A27,'Base Test'!A:R,16,FALSE)</f>
        <v>46240</v>
      </c>
      <c r="N27" s="23" t="str">
        <f>VLOOKUP(A27,'Base Test'!A:R,17,FALSE)</f>
        <v>2026-08-10</v>
      </c>
      <c r="O27">
        <f>VLOOKUP(A27,'Base Test'!A:R,18,FALSE)</f>
        <v>139430</v>
      </c>
    </row>
    <row r="28" spans="1:15">
      <c r="A28">
        <v>136225</v>
      </c>
      <c r="B28" t="str">
        <f>VLOOKUP(A28,'Base Test'!A:D,2,FALSE)</f>
        <v>HUAWEI TECHNOLOGIES CO., LTD</v>
      </c>
      <c r="C28" t="str">
        <f>VLOOKUP(A28,'Base Test'!A:AP,42,FALSE)</f>
        <v>4G Capacity Expansion Q2-Q4 2026-TANA(Software)</v>
      </c>
      <c r="D28" s="4">
        <v>660366.98346000002</v>
      </c>
      <c r="F28" s="4">
        <v>256700.58129999999</v>
      </c>
      <c r="H28" s="18">
        <f t="shared" si="0"/>
        <v>0.38872413026316743</v>
      </c>
      <c r="J28" s="16">
        <f t="shared" si="1"/>
        <v>403666.40216000006</v>
      </c>
      <c r="K28" s="16"/>
      <c r="L28" s="16" t="str">
        <f>VLOOKUP(A28,'Base Test'!A:N,14,FALSE)</f>
        <v>EUR</v>
      </c>
      <c r="M28" s="3">
        <f>VLOOKUP(A28,'Base Test'!A:R,16,FALSE)</f>
        <v>46241</v>
      </c>
      <c r="N28" s="23" t="str">
        <f>VLOOKUP(A28,'Base Test'!A:R,17,FALSE)</f>
        <v>2026-08-10</v>
      </c>
      <c r="O28">
        <f>VLOOKUP(A28,'Base Test'!A:R,18,FALSE)</f>
        <v>139420</v>
      </c>
    </row>
    <row r="29" spans="1:15">
      <c r="A29">
        <v>136226</v>
      </c>
      <c r="B29" t="str">
        <f>VLOOKUP(A29,'Base Test'!A:D,2,FALSE)</f>
        <v>HUAWEI INTERNATIONAL CO. LIMITED</v>
      </c>
      <c r="C29" t="str">
        <f>VLOOKUP(A29,'Base Test'!A:AP,42,FALSE)</f>
        <v>4G Capacity Expansion Q2-Q4 2026-TANA(Hardware)</v>
      </c>
      <c r="D29" s="4">
        <v>1943917.8344700001</v>
      </c>
      <c r="F29" s="4">
        <v>901019.56660000002</v>
      </c>
      <c r="H29" s="18">
        <f t="shared" si="0"/>
        <v>0.46350702206796651</v>
      </c>
      <c r="J29" s="16">
        <f t="shared" si="1"/>
        <v>1042898.2678700001</v>
      </c>
      <c r="K29" s="16"/>
      <c r="L29" s="16" t="str">
        <f>VLOOKUP(A29,'Base Test'!A:N,14,FALSE)</f>
        <v>EUR</v>
      </c>
      <c r="M29" s="3">
        <f>VLOOKUP(A29,'Base Test'!A:R,16,FALSE)</f>
        <v>46241</v>
      </c>
      <c r="N29" s="23" t="str">
        <f>VLOOKUP(A29,'Base Test'!A:R,17,FALSE)</f>
        <v>2026-08-10</v>
      </c>
      <c r="O29">
        <f>VLOOKUP(A29,'Base Test'!A:R,18,FALSE)</f>
        <v>139450</v>
      </c>
    </row>
    <row r="30" spans="1:15">
      <c r="A30">
        <v>136089</v>
      </c>
      <c r="B30" t="str">
        <f>VLOOKUP(A30,'Base Test'!A:D,2,FALSE)</f>
        <v>MORA MARKET</v>
      </c>
      <c r="C30" t="str">
        <f>VLOOKUP(A30,'Base Test'!A:AP,42,FALSE)</f>
        <v>HOUSSE CHAPITEAU</v>
      </c>
      <c r="D30" s="4">
        <f t="shared" ref="D30:D36" si="2">J30/I30</f>
        <v>8272959.1836734693</v>
      </c>
      <c r="F30" s="4">
        <f t="shared" ref="F30:F36" si="3">D30-J30</f>
        <v>165459.18367346935</v>
      </c>
      <c r="H30" s="18">
        <v>2</v>
      </c>
      <c r="I30" s="18">
        <f t="shared" ref="I30:I36" si="4">(100-H30)/100</f>
        <v>0.98</v>
      </c>
      <c r="J30" s="4">
        <v>8107500</v>
      </c>
      <c r="K30" s="4"/>
      <c r="L30" s="16" t="str">
        <f>VLOOKUP(A30,'Base Test'!A:N,14,FALSE)</f>
        <v>MGA</v>
      </c>
      <c r="M30" s="3">
        <f>VLOOKUP(A30,'Base Test'!A:R,16,FALSE)</f>
        <v>46237</v>
      </c>
      <c r="N30" s="23" t="str">
        <f>VLOOKUP(A30,'Base Test'!A:R,17,FALSE)</f>
        <v>2026-08-03</v>
      </c>
      <c r="O30">
        <f>VLOOKUP(A30,'Base Test'!A:R,18,FALSE)</f>
        <v>139357</v>
      </c>
    </row>
    <row r="31" spans="1:15">
      <c r="A31">
        <v>136291</v>
      </c>
      <c r="B31" t="str">
        <f>VLOOKUP(A31,'Base Test'!A:D,2,FALSE)</f>
        <v>TSGV</v>
      </c>
      <c r="C31" t="str">
        <f>VLOOKUP(A31,'Base Test'!A:AP,42,FALSE)</f>
        <v>SOMAROHO 2026</v>
      </c>
      <c r="D31" s="4">
        <f t="shared" si="2"/>
        <v>8486480.6635785848</v>
      </c>
      <c r="F31" s="4">
        <f t="shared" si="3"/>
        <v>608480.66357858479</v>
      </c>
      <c r="H31" s="18">
        <v>7.17</v>
      </c>
      <c r="I31" s="18">
        <f t="shared" si="4"/>
        <v>0.92830000000000001</v>
      </c>
      <c r="J31" s="4">
        <v>7878000</v>
      </c>
      <c r="K31" s="4"/>
      <c r="L31" s="16" t="str">
        <f>VLOOKUP(A31,'Base Test'!A:N,14,FALSE)</f>
        <v>MGA</v>
      </c>
      <c r="M31" s="3">
        <f>VLOOKUP(A31,'Base Test'!A:R,16,FALSE)</f>
        <v>46247</v>
      </c>
      <c r="N31" s="23" t="str">
        <f>VLOOKUP(A31,'Base Test'!A:R,17,FALSE)</f>
        <v>2026-08-13</v>
      </c>
      <c r="O31">
        <f>VLOOKUP(A31,'Base Test'!A:R,18,FALSE)</f>
        <v>139393</v>
      </c>
    </row>
    <row r="32" spans="1:15">
      <c r="A32">
        <v>136235</v>
      </c>
      <c r="B32" t="str">
        <f>VLOOKUP(A32,'Base Test'!A:D,2,FALSE)</f>
        <v>MAGENTA</v>
      </c>
      <c r="C32">
        <f>VLOOKUP(A32,'Base Test'!A:AP,42,FALSE)</f>
        <v>0</v>
      </c>
      <c r="D32" s="4">
        <f t="shared" si="2"/>
        <v>4888.8888888888887</v>
      </c>
      <c r="F32" s="4">
        <f t="shared" si="3"/>
        <v>488.88888888888869</v>
      </c>
      <c r="H32" s="18">
        <v>10</v>
      </c>
      <c r="I32" s="18">
        <f t="shared" si="4"/>
        <v>0.9</v>
      </c>
      <c r="J32" s="4">
        <v>4400</v>
      </c>
      <c r="K32" s="4"/>
      <c r="L32" s="16" t="str">
        <f>VLOOKUP(A32,'Base Test'!A:N,14,FALSE)</f>
        <v>EUR</v>
      </c>
      <c r="M32" s="3">
        <f>VLOOKUP(A32,'Base Test'!A:R,16,FALSE)</f>
        <v>46244</v>
      </c>
      <c r="N32" s="23" t="str">
        <f>VLOOKUP(A32,'Base Test'!A:R,17,FALSE)</f>
        <v>2026-08-10</v>
      </c>
      <c r="O32">
        <f>VLOOKUP(A32,'Base Test'!A:R,18,FALSE)</f>
        <v>139455</v>
      </c>
    </row>
    <row r="33" spans="1:15">
      <c r="A33">
        <v>136236</v>
      </c>
      <c r="B33" t="str">
        <f>VLOOKUP(A33,'Base Test'!A:D,2,FALSE)</f>
        <v>MAGENTA</v>
      </c>
      <c r="C33">
        <f>VLOOKUP(A33,'Base Test'!A:AP,42,FALSE)</f>
        <v>0</v>
      </c>
      <c r="D33" s="4">
        <f t="shared" si="2"/>
        <v>19433.333333333332</v>
      </c>
      <c r="F33" s="4">
        <f t="shared" si="3"/>
        <v>1943.3333333333321</v>
      </c>
      <c r="H33" s="18">
        <v>10</v>
      </c>
      <c r="I33" s="18">
        <f t="shared" si="4"/>
        <v>0.9</v>
      </c>
      <c r="J33" s="4">
        <v>17490</v>
      </c>
      <c r="K33" s="4"/>
      <c r="L33" s="16" t="str">
        <f>VLOOKUP(A33,'Base Test'!A:N,14,FALSE)</f>
        <v>EUR</v>
      </c>
      <c r="M33" s="3">
        <f>VLOOKUP(A33,'Base Test'!A:R,16,FALSE)</f>
        <v>46244</v>
      </c>
      <c r="N33" s="23" t="str">
        <f>VLOOKUP(A33,'Base Test'!A:R,17,FALSE)</f>
        <v>2026-08-10</v>
      </c>
      <c r="O33">
        <f>VLOOKUP(A33,'Base Test'!A:R,18,FALSE)</f>
        <v>139462</v>
      </c>
    </row>
    <row r="34" spans="1:15">
      <c r="A34">
        <v>136461</v>
      </c>
      <c r="B34" t="str">
        <f>VLOOKUP(A34,'Base Test'!A:D,2,FALSE)</f>
        <v>SIGN</v>
      </c>
      <c r="C34" t="str">
        <f>VLOOKUP(A34,'Base Test'!A:AP,42,FALSE)</f>
        <v>Foire Internationale de l'Agriculture, de l'Elevage</v>
      </c>
      <c r="D34" s="4">
        <f t="shared" si="2"/>
        <v>6993750</v>
      </c>
      <c r="F34" s="4">
        <f t="shared" si="3"/>
        <v>1398750</v>
      </c>
      <c r="H34" s="18">
        <v>20</v>
      </c>
      <c r="I34" s="18">
        <f t="shared" si="4"/>
        <v>0.8</v>
      </c>
      <c r="J34" s="4">
        <v>5595000</v>
      </c>
      <c r="K34" s="4"/>
      <c r="L34" s="16" t="str">
        <f>VLOOKUP(A34,'Base Test'!A:N,14,FALSE)</f>
        <v>MGA</v>
      </c>
      <c r="M34" s="3">
        <f>VLOOKUP(A34,'Base Test'!A:R,16,FALSE)</f>
        <v>46258</v>
      </c>
      <c r="N34" s="23" t="str">
        <f>VLOOKUP(A34,'Base Test'!A:R,17,FALSE)</f>
        <v>2026-08-24</v>
      </c>
      <c r="O34">
        <f>VLOOKUP(A34,'Base Test'!A:R,18,FALSE)</f>
        <v>139660</v>
      </c>
    </row>
    <row r="35" spans="1:15">
      <c r="A35">
        <v>136477</v>
      </c>
      <c r="B35" t="str">
        <f>VLOOKUP(A35,'Base Test'!A:D,2,FALSE)</f>
        <v>SIGN</v>
      </c>
      <c r="C35" t="str">
        <f>VLOOKUP(A35,'Base Test'!A:AP,42,FALSE)</f>
        <v>Pose Stickers</v>
      </c>
      <c r="D35" s="4">
        <f t="shared" si="2"/>
        <v>375000</v>
      </c>
      <c r="F35" s="4">
        <f t="shared" si="3"/>
        <v>75000</v>
      </c>
      <c r="H35" s="18">
        <v>20</v>
      </c>
      <c r="I35" s="18">
        <f t="shared" si="4"/>
        <v>0.8</v>
      </c>
      <c r="J35" s="4">
        <v>300000</v>
      </c>
      <c r="K35" s="4"/>
      <c r="L35" s="16" t="str">
        <f>VLOOKUP(A35,'Base Test'!A:N,14,FALSE)</f>
        <v>MGA</v>
      </c>
      <c r="M35" s="3">
        <f>VLOOKUP(A35,'Base Test'!A:R,16,FALSE)</f>
        <v>46259</v>
      </c>
      <c r="N35" s="23" t="str">
        <f>VLOOKUP(A35,'Base Test'!A:R,17,FALSE)</f>
        <v>2026-08-25</v>
      </c>
      <c r="O35">
        <f>VLOOKUP(A35,'Base Test'!A:R,18,FALSE)</f>
        <v>139712</v>
      </c>
    </row>
    <row r="36" spans="1:15">
      <c r="A36">
        <v>136258</v>
      </c>
      <c r="B36" t="str">
        <f>VLOOKUP(A36,'Base Test'!A:D,2,FALSE)</f>
        <v>SUSTAINABLE MANAGEMENT SYSTEMS CONSULTING</v>
      </c>
      <c r="C36" t="str">
        <f>VLOOKUP(A36,'Base Test'!A:AP,42,FALSE)</f>
        <v>Accompagnement 5S des dépôt AGL et ADV</v>
      </c>
      <c r="D36" s="4">
        <f t="shared" si="2"/>
        <v>28896821.349651542</v>
      </c>
      <c r="F36" s="4">
        <f t="shared" si="3"/>
        <v>11896821.349651542</v>
      </c>
      <c r="H36" s="18">
        <v>41.17</v>
      </c>
      <c r="I36" s="18">
        <f t="shared" si="4"/>
        <v>0.58829999999999993</v>
      </c>
      <c r="J36" s="4">
        <v>17000000</v>
      </c>
      <c r="K36" s="4"/>
      <c r="L36" s="16" t="str">
        <f>VLOOKUP(A36,'Base Test'!A:N,14,FALSE)</f>
        <v>MGA</v>
      </c>
      <c r="M36" s="3">
        <f>VLOOKUP(A36,'Base Test'!A:R,16,FALSE)</f>
        <v>46244</v>
      </c>
      <c r="N36" s="23" t="str">
        <f>VLOOKUP(A36,'Base Test'!A:R,17,FALSE)</f>
        <v>2026-08-10</v>
      </c>
      <c r="O36">
        <f>VLOOKUP(A36,'Base Test'!A:R,18,FALSE)</f>
        <v>139202</v>
      </c>
    </row>
    <row r="37" spans="1:15">
      <c r="A37">
        <v>136058</v>
      </c>
      <c r="B37" t="str">
        <f>VLOOKUP(A37,'Base Test'!A:D,2,FALSE)</f>
        <v>RTV RECORD</v>
      </c>
      <c r="C37" t="str">
        <f>VLOOKUP(A37,'Base Test'!A:AP,42,FALSE)</f>
        <v>SPOT - RECORD TV</v>
      </c>
      <c r="D37" s="4">
        <v>3926784</v>
      </c>
      <c r="J37" s="16">
        <f t="shared" ref="J37:J100" si="5">D37-F37</f>
        <v>3926784</v>
      </c>
      <c r="K37" s="16"/>
      <c r="L37" s="16" t="str">
        <f>VLOOKUP(A37,'Base Test'!A:N,14,FALSE)</f>
        <v>MGA</v>
      </c>
      <c r="M37" s="3">
        <f>VLOOKUP(A37,'Base Test'!A:R,16,FALSE)</f>
        <v>46237</v>
      </c>
      <c r="N37" s="23" t="str">
        <f>VLOOKUP(A37,'Base Test'!A:R,17,FALSE)</f>
        <v>2026-08-03</v>
      </c>
      <c r="O37">
        <f>VLOOKUP(A37,'Base Test'!A:R,18,FALSE)</f>
        <v>139303</v>
      </c>
    </row>
    <row r="38" spans="1:15">
      <c r="A38">
        <v>136059</v>
      </c>
      <c r="B38" t="str">
        <f>VLOOKUP(A38,'Base Test'!A:D,2,FALSE)</f>
        <v>SIGN</v>
      </c>
      <c r="C38" t="str">
        <f>VLOOKUP(A38,'Base Test'!A:AP,42,FALSE)</f>
        <v>STICKERS MBALIK</v>
      </c>
      <c r="D38" s="4">
        <v>39000000</v>
      </c>
      <c r="J38" s="16">
        <f t="shared" si="5"/>
        <v>39000000</v>
      </c>
      <c r="K38" s="16"/>
      <c r="L38" s="16" t="str">
        <f>VLOOKUP(A38,'Base Test'!A:N,14,FALSE)</f>
        <v>MGA</v>
      </c>
      <c r="M38" s="3">
        <f>VLOOKUP(A38,'Base Test'!A:R,16,FALSE)</f>
        <v>46237</v>
      </c>
      <c r="N38" s="23" t="str">
        <f>VLOOKUP(A38,'Base Test'!A:R,17,FALSE)</f>
        <v>2026-08-03</v>
      </c>
      <c r="O38">
        <f>VLOOKUP(A38,'Base Test'!A:R,18,FALSE)</f>
        <v>139299</v>
      </c>
    </row>
    <row r="39" spans="1:15">
      <c r="A39">
        <v>136060</v>
      </c>
      <c r="B39" t="str">
        <f>VLOOKUP(A39,'Base Test'!A:D,2,FALSE)</f>
        <v>AVRA BTP</v>
      </c>
      <c r="C39" t="str">
        <f>VLOOKUP(A39,'Base Test'!A:AP,42,FALSE)</f>
        <v>YS AMBOHIPO</v>
      </c>
      <c r="D39" s="4">
        <v>782000</v>
      </c>
      <c r="J39" s="16">
        <f t="shared" si="5"/>
        <v>782000</v>
      </c>
      <c r="K39" s="16"/>
      <c r="L39" s="16" t="str">
        <f>VLOOKUP(A39,'Base Test'!A:N,14,FALSE)</f>
        <v>MGA</v>
      </c>
      <c r="M39" s="3">
        <f>VLOOKUP(A39,'Base Test'!A:R,16,FALSE)</f>
        <v>46237</v>
      </c>
      <c r="N39" s="23" t="str">
        <f>VLOOKUP(A39,'Base Test'!A:R,17,FALSE)</f>
        <v>2026-08-03</v>
      </c>
      <c r="O39">
        <f>VLOOKUP(A39,'Base Test'!A:R,18,FALSE)</f>
        <v>139284</v>
      </c>
    </row>
    <row r="40" spans="1:15">
      <c r="A40">
        <v>136061</v>
      </c>
      <c r="B40" t="str">
        <f>VLOOKUP(A40,'Base Test'!A:D,2,FALSE)</f>
        <v>AVRA BTP</v>
      </c>
      <c r="C40" t="str">
        <f>VLOOKUP(A40,'Base Test'!A:AP,42,FALSE)</f>
        <v>YS ITAOSY</v>
      </c>
      <c r="D40" s="4">
        <v>824000</v>
      </c>
      <c r="J40" s="16">
        <f t="shared" si="5"/>
        <v>824000</v>
      </c>
      <c r="K40" s="16"/>
      <c r="L40" s="16" t="str">
        <f>VLOOKUP(A40,'Base Test'!A:N,14,FALSE)</f>
        <v>MGA</v>
      </c>
      <c r="M40" s="3">
        <f>VLOOKUP(A40,'Base Test'!A:R,16,FALSE)</f>
        <v>46237</v>
      </c>
      <c r="N40" s="23" t="str">
        <f>VLOOKUP(A40,'Base Test'!A:R,17,FALSE)</f>
        <v>2026-08-03</v>
      </c>
      <c r="O40">
        <f>VLOOKUP(A40,'Base Test'!A:R,18,FALSE)</f>
        <v>139283</v>
      </c>
    </row>
    <row r="41" spans="1:15">
      <c r="A41">
        <v>136062</v>
      </c>
      <c r="B41" t="str">
        <f>VLOOKUP(A41,'Base Test'!A:D,2,FALSE)</f>
        <v>LCS CONSULTING</v>
      </c>
      <c r="C41" t="str">
        <f>VLOOKUP(A41,'Base Test'!A:AP,42,FALSE)</f>
        <v>REMBOURSEMENT FRAIS BAC CDZ</v>
      </c>
      <c r="D41" s="4">
        <v>11417000</v>
      </c>
      <c r="J41" s="16">
        <f t="shared" si="5"/>
        <v>11417000</v>
      </c>
      <c r="K41" s="16"/>
      <c r="L41" s="16" t="str">
        <f>VLOOKUP(A41,'Base Test'!A:N,14,FALSE)</f>
        <v>MGA</v>
      </c>
      <c r="M41" s="3">
        <f>VLOOKUP(A41,'Base Test'!A:R,16,FALSE)</f>
        <v>46237</v>
      </c>
      <c r="N41" s="23" t="str">
        <f>VLOOKUP(A41,'Base Test'!A:R,17,FALSE)</f>
        <v>2026-08-03</v>
      </c>
      <c r="O41">
        <f>VLOOKUP(A41,'Base Test'!A:R,18,FALSE)</f>
        <v>139333</v>
      </c>
    </row>
    <row r="42" spans="1:15">
      <c r="A42">
        <v>136063</v>
      </c>
      <c r="B42" t="str">
        <f>VLOOKUP(A42,'Base Test'!A:D,2,FALSE)</f>
        <v>LCS CONSULTING</v>
      </c>
      <c r="C42" t="str">
        <f>VLOOKUP(A42,'Base Test'!A:AP,42,FALSE)</f>
        <v>RAJOUT ARS DANS LA ZONE NORD</v>
      </c>
      <c r="D42" s="4">
        <v>302775000</v>
      </c>
      <c r="J42" s="16">
        <f t="shared" si="5"/>
        <v>302775000</v>
      </c>
      <c r="K42" s="16"/>
      <c r="L42" s="16" t="str">
        <f>VLOOKUP(A42,'Base Test'!A:N,14,FALSE)</f>
        <v>MGA</v>
      </c>
      <c r="M42" s="3">
        <f>VLOOKUP(A42,'Base Test'!A:R,16,FALSE)</f>
        <v>46237</v>
      </c>
      <c r="N42" s="23" t="str">
        <f>VLOOKUP(A42,'Base Test'!A:R,17,FALSE)</f>
        <v>2026-08-03</v>
      </c>
      <c r="O42">
        <f>VLOOKUP(A42,'Base Test'!A:R,18,FALSE)</f>
        <v>139331</v>
      </c>
    </row>
    <row r="43" spans="1:15">
      <c r="A43">
        <v>136064</v>
      </c>
      <c r="B43" t="str">
        <f>VLOOKUP(A43,'Base Test'!A:D,2,FALSE)</f>
        <v>LCS CONSULTING</v>
      </c>
      <c r="C43" t="str">
        <f>VLOOKUP(A43,'Base Test'!A:AP,42,FALSE)</f>
        <v>Salaire VAD AOUT et SEPTEMBRE 2026</v>
      </c>
      <c r="D43" s="4">
        <v>238324000</v>
      </c>
      <c r="J43" s="16">
        <f t="shared" si="5"/>
        <v>238324000</v>
      </c>
      <c r="K43" s="16"/>
      <c r="L43" s="16" t="str">
        <f>VLOOKUP(A43,'Base Test'!A:N,14,FALSE)</f>
        <v>MGA</v>
      </c>
      <c r="M43" s="3">
        <f>VLOOKUP(A43,'Base Test'!A:R,16,FALSE)</f>
        <v>46237</v>
      </c>
      <c r="N43" s="23" t="str">
        <f>VLOOKUP(A43,'Base Test'!A:R,17,FALSE)</f>
        <v>2026-08-03</v>
      </c>
      <c r="O43">
        <f>VLOOKUP(A43,'Base Test'!A:R,18,FALSE)</f>
        <v>139328</v>
      </c>
    </row>
    <row r="44" spans="1:15">
      <c r="A44">
        <v>136065</v>
      </c>
      <c r="B44" t="str">
        <f>VLOOKUP(A44,'Base Test'!A:D,2,FALSE)</f>
        <v>ROOTS CONSEILS</v>
      </c>
      <c r="C44" t="str">
        <f>VLOOKUP(A44,'Base Test'!A:AP,42,FALSE)</f>
        <v>AFRICA DAY</v>
      </c>
      <c r="D44" s="4">
        <v>7000000</v>
      </c>
      <c r="J44" s="16">
        <f t="shared" si="5"/>
        <v>7000000</v>
      </c>
      <c r="K44" s="16"/>
      <c r="L44" s="16" t="str">
        <f>VLOOKUP(A44,'Base Test'!A:N,14,FALSE)</f>
        <v>MGA</v>
      </c>
      <c r="M44" s="3">
        <f>VLOOKUP(A44,'Base Test'!A:R,16,FALSE)</f>
        <v>46237</v>
      </c>
      <c r="N44" s="23" t="str">
        <f>VLOOKUP(A44,'Base Test'!A:R,17,FALSE)</f>
        <v>2026-08-03</v>
      </c>
      <c r="O44">
        <f>VLOOKUP(A44,'Base Test'!A:R,18,FALSE)</f>
        <v>139315</v>
      </c>
    </row>
    <row r="45" spans="1:15">
      <c r="A45">
        <v>136066</v>
      </c>
      <c r="B45" t="str">
        <f>VLOOKUP(A45,'Base Test'!A:D,2,FALSE)</f>
        <v>RAMANAMBONONA LALANIRIANA HANITRINIAINA</v>
      </c>
      <c r="C45" t="str">
        <f>VLOOKUP(A45,'Base Test'!A:AP,42,FALSE)</f>
        <v>ENTRETIEN MOTO - MORONDAVA</v>
      </c>
      <c r="D45" s="4">
        <v>817000</v>
      </c>
      <c r="J45" s="16">
        <f t="shared" si="5"/>
        <v>817000</v>
      </c>
      <c r="K45" s="16"/>
      <c r="L45" s="16" t="str">
        <f>VLOOKUP(A45,'Base Test'!A:N,14,FALSE)</f>
        <v>MGA</v>
      </c>
      <c r="M45" s="3">
        <f>VLOOKUP(A45,'Base Test'!A:R,16,FALSE)</f>
        <v>46237</v>
      </c>
      <c r="N45" s="23" t="str">
        <f>VLOOKUP(A45,'Base Test'!A:R,17,FALSE)</f>
        <v>2026-08-03</v>
      </c>
      <c r="O45">
        <f>VLOOKUP(A45,'Base Test'!A:R,18,FALSE)</f>
        <v>139310</v>
      </c>
    </row>
    <row r="46" spans="1:15">
      <c r="A46">
        <v>136067</v>
      </c>
      <c r="B46" t="str">
        <f>VLOOKUP(A46,'Base Test'!A:D,2,FALSE)</f>
        <v>MADAGASCAR AUTOMOBILE</v>
      </c>
      <c r="C46" t="str">
        <f>VLOOKUP(A46,'Base Test'!A:AP,42,FALSE)</f>
        <v>ENTRETIEN MOTO - MBALIK</v>
      </c>
      <c r="D46" s="4">
        <v>90500</v>
      </c>
      <c r="J46" s="16">
        <f t="shared" si="5"/>
        <v>90500</v>
      </c>
      <c r="K46" s="16"/>
      <c r="L46" s="16" t="str">
        <f>VLOOKUP(A46,'Base Test'!A:N,14,FALSE)</f>
        <v>MGA</v>
      </c>
      <c r="M46" s="3">
        <f>VLOOKUP(A46,'Base Test'!A:R,16,FALSE)</f>
        <v>46237</v>
      </c>
      <c r="N46" s="23" t="str">
        <f>VLOOKUP(A46,'Base Test'!A:R,17,FALSE)</f>
        <v>2026-08-03</v>
      </c>
      <c r="O46">
        <f>VLOOKUP(A46,'Base Test'!A:R,18,FALSE)</f>
        <v>139309</v>
      </c>
    </row>
    <row r="47" spans="1:15">
      <c r="A47">
        <v>136068</v>
      </c>
      <c r="B47" t="str">
        <f>VLOOKUP(A47,'Base Test'!A:D,2,FALSE)</f>
        <v>JUMELLES PRODUCTION</v>
      </c>
      <c r="C47" t="str">
        <f>VLOOKUP(A47,'Base Test'!A:AP,42,FALSE)</f>
        <v>FESTIVAL DONA BE</v>
      </c>
      <c r="D47" s="4">
        <v>40000000</v>
      </c>
      <c r="J47" s="16">
        <f t="shared" si="5"/>
        <v>40000000</v>
      </c>
      <c r="K47" s="16"/>
      <c r="L47" s="16" t="str">
        <f>VLOOKUP(A47,'Base Test'!A:N,14,FALSE)</f>
        <v>MGA</v>
      </c>
      <c r="M47" s="3">
        <f>VLOOKUP(A47,'Base Test'!A:R,16,FALSE)</f>
        <v>46237</v>
      </c>
      <c r="N47" s="23" t="str">
        <f>VLOOKUP(A47,'Base Test'!A:R,17,FALSE)</f>
        <v>2026-08-12</v>
      </c>
      <c r="O47">
        <f>VLOOKUP(A47,'Base Test'!A:R,18,FALSE)</f>
        <v>139337</v>
      </c>
    </row>
    <row r="48" spans="1:15">
      <c r="A48">
        <v>136069</v>
      </c>
      <c r="B48" t="str">
        <f>VLOOKUP(A48,'Base Test'!A:D,2,FALSE)</f>
        <v>MIDI PUBLICITE</v>
      </c>
      <c r="C48" t="str">
        <f>VLOOKUP(A48,'Base Test'!A:AP,42,FALSE)</f>
        <v>ANNULE ET REMPLACE DA 139119</v>
      </c>
      <c r="D48" s="4">
        <v>29855556.880000003</v>
      </c>
      <c r="J48" s="16">
        <f t="shared" si="5"/>
        <v>29855556.880000003</v>
      </c>
      <c r="K48" s="16"/>
      <c r="L48" s="16" t="str">
        <f>VLOOKUP(A48,'Base Test'!A:N,14,FALSE)</f>
        <v>MGA</v>
      </c>
      <c r="M48" s="3">
        <f>VLOOKUP(A48,'Base Test'!A:R,16,FALSE)</f>
        <v>46237</v>
      </c>
      <c r="N48" s="23" t="str">
        <f>VLOOKUP(A48,'Base Test'!A:R,17,FALSE)</f>
        <v>2026-08-03</v>
      </c>
      <c r="O48">
        <f>VLOOKUP(A48,'Base Test'!A:R,18,FALSE)</f>
        <v>139307</v>
      </c>
    </row>
    <row r="49" spans="1:15">
      <c r="A49">
        <v>136070</v>
      </c>
      <c r="B49" t="str">
        <f>VLOOKUP(A49,'Base Test'!A:D,2,FALSE)</f>
        <v>MIDI PUBLICITE</v>
      </c>
      <c r="C49" t="str">
        <f>VLOOKUP(A49,'Base Test'!A:AP,42,FALSE)</f>
        <v>ANNULE ET REMPLACE DA 139119</v>
      </c>
      <c r="D49" s="4">
        <v>20941238.560000002</v>
      </c>
      <c r="J49" s="16">
        <f t="shared" si="5"/>
        <v>20941238.560000002</v>
      </c>
      <c r="K49" s="16"/>
      <c r="L49" s="16" t="str">
        <f>VLOOKUP(A49,'Base Test'!A:N,14,FALSE)</f>
        <v>MGA</v>
      </c>
      <c r="M49" s="3">
        <f>VLOOKUP(A49,'Base Test'!A:R,16,FALSE)</f>
        <v>46237</v>
      </c>
      <c r="N49" s="23" t="str">
        <f>VLOOKUP(A49,'Base Test'!A:R,17,FALSE)</f>
        <v>2026-08-03</v>
      </c>
      <c r="O49">
        <f>VLOOKUP(A49,'Base Test'!A:R,18,FALSE)</f>
        <v>139305</v>
      </c>
    </row>
    <row r="50" spans="1:15">
      <c r="A50">
        <v>136071</v>
      </c>
      <c r="B50" t="str">
        <f>VLOOKUP(A50,'Base Test'!A:D,2,FALSE)</f>
        <v>MIDI PUBLICITE</v>
      </c>
      <c r="C50" t="str">
        <f>VLOOKUP(A50,'Base Test'!A:AP,42,FALSE)</f>
        <v>ANNULE ET REMPLACE DA 139119</v>
      </c>
      <c r="D50" s="4">
        <v>21710626.879999999</v>
      </c>
      <c r="J50" s="16">
        <f t="shared" si="5"/>
        <v>21710626.879999999</v>
      </c>
      <c r="K50" s="16"/>
      <c r="L50" s="16" t="str">
        <f>VLOOKUP(A50,'Base Test'!A:N,14,FALSE)</f>
        <v>MGA</v>
      </c>
      <c r="M50" s="3">
        <f>VLOOKUP(A50,'Base Test'!A:R,16,FALSE)</f>
        <v>46237</v>
      </c>
      <c r="N50" s="23" t="str">
        <f>VLOOKUP(A50,'Base Test'!A:R,17,FALSE)</f>
        <v>2026-08-03</v>
      </c>
      <c r="O50">
        <f>VLOOKUP(A50,'Base Test'!A:R,18,FALSE)</f>
        <v>139304</v>
      </c>
    </row>
    <row r="51" spans="1:15">
      <c r="A51">
        <v>136072</v>
      </c>
      <c r="B51" t="str">
        <f>VLOOKUP(A51,'Base Test'!A:D,2,FALSE)</f>
        <v>ALLIANCE FRANCAISE ANTSAHABE</v>
      </c>
      <c r="C51" t="str">
        <f>VLOOKUP(A51,'Base Test'!A:AP,42,FALSE)</f>
        <v>SPONSORING</v>
      </c>
      <c r="D51" s="4">
        <v>3500000</v>
      </c>
      <c r="J51" s="16">
        <f t="shared" si="5"/>
        <v>3500000</v>
      </c>
      <c r="K51" s="16"/>
      <c r="L51" s="16" t="str">
        <f>VLOOKUP(A51,'Base Test'!A:N,14,FALSE)</f>
        <v>MGA</v>
      </c>
      <c r="M51" s="3">
        <f>VLOOKUP(A51,'Base Test'!A:R,16,FALSE)</f>
        <v>46237</v>
      </c>
      <c r="N51" s="23" t="str">
        <f>VLOOKUP(A51,'Base Test'!A:R,17,FALSE)</f>
        <v>2026-08-05</v>
      </c>
      <c r="O51">
        <f>VLOOKUP(A51,'Base Test'!A:R,18,FALSE)</f>
        <v>139247</v>
      </c>
    </row>
    <row r="52" spans="1:15">
      <c r="A52">
        <v>136073</v>
      </c>
      <c r="B52" t="str">
        <f>VLOOKUP(A52,'Base Test'!A:D,2,FALSE)</f>
        <v>MONDE PARALLELE AGENCY</v>
      </c>
      <c r="C52" t="str">
        <f>VLOOKUP(A52,'Base Test'!A:AP,42,FALSE)</f>
        <v>INFLUENCEUR - FIANTSO</v>
      </c>
      <c r="D52" s="4">
        <v>600000</v>
      </c>
      <c r="J52" s="16">
        <f t="shared" si="5"/>
        <v>600000</v>
      </c>
      <c r="K52" s="16"/>
      <c r="L52" s="16" t="str">
        <f>VLOOKUP(A52,'Base Test'!A:N,14,FALSE)</f>
        <v>MGA</v>
      </c>
      <c r="M52" s="3">
        <f>VLOOKUP(A52,'Base Test'!A:R,16,FALSE)</f>
        <v>46237</v>
      </c>
      <c r="N52" s="23" t="str">
        <f>VLOOKUP(A52,'Base Test'!A:R,17,FALSE)</f>
        <v>2026-08-03</v>
      </c>
      <c r="O52">
        <f>VLOOKUP(A52,'Base Test'!A:R,18,FALSE)</f>
        <v>139246</v>
      </c>
    </row>
    <row r="53" spans="1:15">
      <c r="A53">
        <v>136074</v>
      </c>
      <c r="B53" t="str">
        <f>VLOOKUP(A53,'Base Test'!A:D,2,FALSE)</f>
        <v>FEDERATION MALAGASY DE FOOT BALL</v>
      </c>
      <c r="C53" t="str">
        <f>VLOOKUP(A53,'Base Test'!A:AP,42,FALSE)</f>
        <v>CHAMPIONNAT NATIONAL BEACH SOCCER</v>
      </c>
      <c r="D53" s="4">
        <v>8000000</v>
      </c>
      <c r="J53" s="16">
        <f t="shared" si="5"/>
        <v>8000000</v>
      </c>
      <c r="K53" s="16"/>
      <c r="L53" s="16" t="str">
        <f>VLOOKUP(A53,'Base Test'!A:N,14,FALSE)</f>
        <v>MGA</v>
      </c>
      <c r="M53" s="3">
        <f>VLOOKUP(A53,'Base Test'!A:R,16,FALSE)</f>
        <v>46237</v>
      </c>
      <c r="N53" s="23" t="str">
        <f>VLOOKUP(A53,'Base Test'!A:R,17,FALSE)</f>
        <v>2026-08-03</v>
      </c>
      <c r="O53">
        <f>VLOOKUP(A53,'Base Test'!A:R,18,FALSE)</f>
        <v>139238</v>
      </c>
    </row>
    <row r="54" spans="1:15">
      <c r="A54">
        <v>136075</v>
      </c>
      <c r="B54" t="str">
        <f>VLOOKUP(A54,'Base Test'!A:D,2,FALSE)</f>
        <v>ZANAKIHARANA TONGASAINA</v>
      </c>
      <c r="C54" t="str">
        <f>VLOOKUP(A54,'Base Test'!A:AP,42,FALSE)</f>
        <v>SPONSORING</v>
      </c>
      <c r="D54" s="4">
        <v>35000000</v>
      </c>
      <c r="J54" s="16">
        <f t="shared" si="5"/>
        <v>35000000</v>
      </c>
      <c r="K54" s="16"/>
      <c r="L54" s="16" t="str">
        <f>VLOOKUP(A54,'Base Test'!A:N,14,FALSE)</f>
        <v>MGA</v>
      </c>
      <c r="M54" s="3">
        <f>VLOOKUP(A54,'Base Test'!A:R,16,FALSE)</f>
        <v>46237</v>
      </c>
      <c r="N54" s="23" t="str">
        <f>VLOOKUP(A54,'Base Test'!A:R,17,FALSE)</f>
        <v>2026-08-03</v>
      </c>
      <c r="O54">
        <f>VLOOKUP(A54,'Base Test'!A:R,18,FALSE)</f>
        <v>139231</v>
      </c>
    </row>
    <row r="55" spans="1:15">
      <c r="A55">
        <v>136076</v>
      </c>
      <c r="B55" t="str">
        <f>VLOOKUP(A55,'Base Test'!A:D,2,FALSE)</f>
        <v>TSOTRA JESCARD DESTIN( MOUJANGAYA PROD)</v>
      </c>
      <c r="C55" t="str">
        <f>VLOOKUP(A55,'Base Test'!A:AP,42,FALSE)</f>
        <v>SPONSORING</v>
      </c>
      <c r="D55" s="4">
        <v>3000000</v>
      </c>
      <c r="J55" s="16">
        <f t="shared" si="5"/>
        <v>3000000</v>
      </c>
      <c r="K55" s="16"/>
      <c r="L55" s="16" t="str">
        <f>VLOOKUP(A55,'Base Test'!A:N,14,FALSE)</f>
        <v>MGA</v>
      </c>
      <c r="M55" s="3">
        <f>VLOOKUP(A55,'Base Test'!A:R,16,FALSE)</f>
        <v>46237</v>
      </c>
      <c r="N55" s="23" t="str">
        <f>VLOOKUP(A55,'Base Test'!A:R,17,FALSE)</f>
        <v>2026-08-03</v>
      </c>
      <c r="O55">
        <f>VLOOKUP(A55,'Base Test'!A:R,18,FALSE)</f>
        <v>139227</v>
      </c>
    </row>
    <row r="56" spans="1:15">
      <c r="A56">
        <v>136077</v>
      </c>
      <c r="B56" t="str">
        <f>VLOOKUP(A56,'Base Test'!A:D,2,FALSE)</f>
        <v>LUCKKY COMPANY</v>
      </c>
      <c r="C56" t="str">
        <f>VLOOKUP(A56,'Base Test'!A:AP,42,FALSE)</f>
        <v>FINALE YAS COUPE DE MADA 2026</v>
      </c>
      <c r="D56" s="4">
        <v>600000</v>
      </c>
      <c r="J56" s="16">
        <f t="shared" si="5"/>
        <v>600000</v>
      </c>
      <c r="K56" s="16"/>
      <c r="L56" s="16" t="str">
        <f>VLOOKUP(A56,'Base Test'!A:N,14,FALSE)</f>
        <v>MGA</v>
      </c>
      <c r="M56" s="3">
        <f>VLOOKUP(A56,'Base Test'!A:R,16,FALSE)</f>
        <v>46237</v>
      </c>
      <c r="N56" s="23" t="str">
        <f>VLOOKUP(A56,'Base Test'!A:R,17,FALSE)</f>
        <v>2026-08-03</v>
      </c>
      <c r="O56">
        <f>VLOOKUP(A56,'Base Test'!A:R,18,FALSE)</f>
        <v>139225</v>
      </c>
    </row>
    <row r="57" spans="1:15">
      <c r="A57">
        <v>136080</v>
      </c>
      <c r="B57" t="str">
        <f>VLOOKUP(A57,'Base Test'!A:D,2,FALSE)</f>
        <v>MADAJOB</v>
      </c>
      <c r="C57">
        <f>VLOOKUP(A57,'Base Test'!A:AP,42,FALSE)</f>
        <v>0</v>
      </c>
      <c r="D57" s="4">
        <v>1504400</v>
      </c>
      <c r="J57" s="16">
        <f t="shared" si="5"/>
        <v>1504400</v>
      </c>
      <c r="K57" s="16"/>
      <c r="L57" s="16" t="str">
        <f>VLOOKUP(A57,'Base Test'!A:N,14,FALSE)</f>
        <v>MGA</v>
      </c>
      <c r="M57" s="3">
        <f>VLOOKUP(A57,'Base Test'!A:R,16,FALSE)</f>
        <v>46237</v>
      </c>
      <c r="N57" s="23" t="str">
        <f>VLOOKUP(A57,'Base Test'!A:R,17,FALSE)</f>
        <v>2026-08-03</v>
      </c>
      <c r="O57">
        <f>VLOOKUP(A57,'Base Test'!A:R,18,FALSE)</f>
        <v>139266</v>
      </c>
    </row>
    <row r="58" spans="1:15">
      <c r="A58">
        <v>136081</v>
      </c>
      <c r="B58" t="str">
        <f>VLOOKUP(A58,'Base Test'!A:D,2,FALSE)</f>
        <v>LCS CONSULTING</v>
      </c>
      <c r="C58">
        <f>VLOOKUP(A58,'Base Test'!A:AP,42,FALSE)</f>
        <v>0</v>
      </c>
      <c r="D58" s="4">
        <v>469906800</v>
      </c>
      <c r="J58" s="16">
        <f t="shared" si="5"/>
        <v>469906800</v>
      </c>
      <c r="K58" s="16"/>
      <c r="L58" s="16" t="str">
        <f>VLOOKUP(A58,'Base Test'!A:N,14,FALSE)</f>
        <v>MGA</v>
      </c>
      <c r="M58" s="3">
        <f>VLOOKUP(A58,'Base Test'!A:R,16,FALSE)</f>
        <v>46237</v>
      </c>
      <c r="N58" s="23" t="str">
        <f>VLOOKUP(A58,'Base Test'!A:R,17,FALSE)</f>
        <v>2026-08-03</v>
      </c>
      <c r="O58">
        <f>VLOOKUP(A58,'Base Test'!A:R,18,FALSE)</f>
        <v>139174</v>
      </c>
    </row>
    <row r="59" spans="1:15">
      <c r="A59">
        <v>136082</v>
      </c>
      <c r="B59" t="str">
        <f>VLOOKUP(A59,'Base Test'!A:D,2,FALSE)</f>
        <v>LCS CONSULTING</v>
      </c>
      <c r="C59" t="str">
        <f>VLOOKUP(A59,'Base Test'!A:AP,42,FALSE)</f>
        <v>REMBOURSEMENT IM AR &amp; FRAIS COLIS &amp; IM ADV</v>
      </c>
      <c r="D59" s="4">
        <v>9325575</v>
      </c>
      <c r="J59" s="16">
        <f t="shared" si="5"/>
        <v>9325575</v>
      </c>
      <c r="K59" s="16"/>
      <c r="L59" s="16" t="str">
        <f>VLOOKUP(A59,'Base Test'!A:N,14,FALSE)</f>
        <v>MGA</v>
      </c>
      <c r="M59" s="3">
        <f>VLOOKUP(A59,'Base Test'!A:R,16,FALSE)</f>
        <v>46237</v>
      </c>
      <c r="N59" s="23" t="str">
        <f>VLOOKUP(A59,'Base Test'!A:R,17,FALSE)</f>
        <v>2026-08-03</v>
      </c>
      <c r="O59">
        <f>VLOOKUP(A59,'Base Test'!A:R,18,FALSE)</f>
        <v>139206</v>
      </c>
    </row>
    <row r="60" spans="1:15">
      <c r="A60">
        <v>136083</v>
      </c>
      <c r="B60" t="str">
        <f>VLOOKUP(A60,'Base Test'!A:D,2,FALSE)</f>
        <v>LCS CONSULTING</v>
      </c>
      <c r="C60">
        <f>VLOOKUP(A60,'Base Test'!A:AP,42,FALSE)</f>
        <v>0</v>
      </c>
      <c r="D60" s="4">
        <v>2247800</v>
      </c>
      <c r="J60" s="16">
        <f t="shared" si="5"/>
        <v>2247800</v>
      </c>
      <c r="K60" s="16"/>
      <c r="L60" s="16" t="str">
        <f>VLOOKUP(A60,'Base Test'!A:N,14,FALSE)</f>
        <v>MGA</v>
      </c>
      <c r="M60" s="3">
        <f>VLOOKUP(A60,'Base Test'!A:R,16,FALSE)</f>
        <v>46237</v>
      </c>
      <c r="N60" s="23" t="str">
        <f>VLOOKUP(A60,'Base Test'!A:R,17,FALSE)</f>
        <v>2026-08-03</v>
      </c>
      <c r="O60">
        <f>VLOOKUP(A60,'Base Test'!A:R,18,FALSE)</f>
        <v>139190</v>
      </c>
    </row>
    <row r="61" spans="1:15">
      <c r="A61">
        <v>136084</v>
      </c>
      <c r="B61" t="str">
        <f>VLOOKUP(A61,'Base Test'!A:D,2,FALSE)</f>
        <v>LCS CONSULTING</v>
      </c>
      <c r="C61">
        <f>VLOOKUP(A61,'Base Test'!A:AP,42,FALSE)</f>
        <v>0</v>
      </c>
      <c r="D61" s="4">
        <v>60555000</v>
      </c>
      <c r="J61" s="16">
        <f t="shared" si="5"/>
        <v>60555000</v>
      </c>
      <c r="K61" s="16"/>
      <c r="L61" s="16" t="str">
        <f>VLOOKUP(A61,'Base Test'!A:N,14,FALSE)</f>
        <v>MGA</v>
      </c>
      <c r="M61" s="3">
        <f>VLOOKUP(A61,'Base Test'!A:R,16,FALSE)</f>
        <v>46237</v>
      </c>
      <c r="N61" s="23" t="str">
        <f>VLOOKUP(A61,'Base Test'!A:R,17,FALSE)</f>
        <v>2026-08-03</v>
      </c>
      <c r="O61">
        <f>VLOOKUP(A61,'Base Test'!A:R,18,FALSE)</f>
        <v>139173</v>
      </c>
    </row>
    <row r="62" spans="1:15">
      <c r="A62">
        <v>136085</v>
      </c>
      <c r="B62" t="str">
        <f>VLOOKUP(A62,'Base Test'!A:D,2,FALSE)</f>
        <v>SOCIETE DE GESTION ET EXPLOITATION DE M/CAR</v>
      </c>
      <c r="C62" t="str">
        <f>VLOOKUP(A62,'Base Test'!A:AP,42,FALSE)</f>
        <v>COLLATION LE 24/07/2026</v>
      </c>
      <c r="D62" s="4">
        <v>120000</v>
      </c>
      <c r="J62" s="16">
        <f t="shared" si="5"/>
        <v>120000</v>
      </c>
      <c r="K62" s="16"/>
      <c r="L62" s="16" t="str">
        <f>VLOOKUP(A62,'Base Test'!A:N,14,FALSE)</f>
        <v>MGA</v>
      </c>
      <c r="M62" s="3">
        <f>VLOOKUP(A62,'Base Test'!A:R,16,FALSE)</f>
        <v>46237</v>
      </c>
      <c r="N62" s="23" t="str">
        <f>VLOOKUP(A62,'Base Test'!A:R,17,FALSE)</f>
        <v>2026-08-03</v>
      </c>
      <c r="O62">
        <f>VLOOKUP(A62,'Base Test'!A:R,18,FALSE)</f>
        <v>139200</v>
      </c>
    </row>
    <row r="63" spans="1:15">
      <c r="A63">
        <v>136086</v>
      </c>
      <c r="B63" t="str">
        <f>VLOOKUP(A63,'Base Test'!A:D,2,FALSE)</f>
        <v>LCS CONSULTING</v>
      </c>
      <c r="C63">
        <f>VLOOKUP(A63,'Base Test'!A:AP,42,FALSE)</f>
        <v>0</v>
      </c>
      <c r="D63" s="4">
        <v>162300</v>
      </c>
      <c r="J63" s="16">
        <f t="shared" si="5"/>
        <v>162300</v>
      </c>
      <c r="K63" s="16"/>
      <c r="L63" s="16" t="str">
        <f>VLOOKUP(A63,'Base Test'!A:N,14,FALSE)</f>
        <v>MGA</v>
      </c>
      <c r="M63" s="3">
        <f>VLOOKUP(A63,'Base Test'!A:R,16,FALSE)</f>
        <v>46237</v>
      </c>
      <c r="N63" s="23" t="str">
        <f>VLOOKUP(A63,'Base Test'!A:R,17,FALSE)</f>
        <v>2026-08-03</v>
      </c>
      <c r="O63">
        <f>VLOOKUP(A63,'Base Test'!A:R,18,FALSE)</f>
        <v>139294</v>
      </c>
    </row>
    <row r="64" spans="1:15">
      <c r="A64">
        <v>136087</v>
      </c>
      <c r="B64" t="str">
        <f>VLOOKUP(A64,'Base Test'!A:D,2,FALSE)</f>
        <v>ONG SOROGNO</v>
      </c>
      <c r="C64" t="str">
        <f>VLOOKUP(A64,'Base Test'!A:AP,42,FALSE)</f>
        <v>FESTIVAL SOROGNO 2026</v>
      </c>
      <c r="D64" s="4">
        <v>40000000</v>
      </c>
      <c r="J64" s="16">
        <f t="shared" si="5"/>
        <v>40000000</v>
      </c>
      <c r="K64" s="16"/>
      <c r="L64" s="16" t="str">
        <f>VLOOKUP(A64,'Base Test'!A:N,14,FALSE)</f>
        <v>MGA</v>
      </c>
      <c r="M64" s="3">
        <f>VLOOKUP(A64,'Base Test'!A:R,16,FALSE)</f>
        <v>46237</v>
      </c>
      <c r="N64" s="23" t="str">
        <f>VLOOKUP(A64,'Base Test'!A:R,17,FALSE)</f>
        <v>2026-08-03</v>
      </c>
      <c r="O64">
        <f>VLOOKUP(A64,'Base Test'!A:R,18,FALSE)</f>
        <v>139363</v>
      </c>
    </row>
    <row r="65" spans="1:15">
      <c r="A65">
        <v>136088</v>
      </c>
      <c r="B65" t="str">
        <f>VLOOKUP(A65,'Base Test'!A:D,2,FALSE)</f>
        <v>LCS CONSULTING</v>
      </c>
      <c r="C65">
        <f>VLOOKUP(A65,'Base Test'!A:AP,42,FALSE)</f>
        <v>0</v>
      </c>
      <c r="D65" s="4">
        <v>1027700</v>
      </c>
      <c r="J65" s="16">
        <f t="shared" si="5"/>
        <v>1027700</v>
      </c>
      <c r="K65" s="16"/>
      <c r="L65" s="16" t="str">
        <f>VLOOKUP(A65,'Base Test'!A:N,14,FALSE)</f>
        <v>MGA</v>
      </c>
      <c r="M65" s="3">
        <f>VLOOKUP(A65,'Base Test'!A:R,16,FALSE)</f>
        <v>46237</v>
      </c>
      <c r="N65" s="23" t="str">
        <f>VLOOKUP(A65,'Base Test'!A:R,17,FALSE)</f>
        <v>2026-08-03</v>
      </c>
      <c r="O65">
        <f>VLOOKUP(A65,'Base Test'!A:R,18,FALSE)</f>
        <v>139281</v>
      </c>
    </row>
    <row r="66" spans="1:15">
      <c r="A66">
        <v>136090</v>
      </c>
      <c r="B66" t="str">
        <f>VLOOKUP(A66,'Base Test'!A:D,2,FALSE)</f>
        <v>LCS CONSULTING</v>
      </c>
      <c r="C66">
        <f>VLOOKUP(A66,'Base Test'!A:AP,42,FALSE)</f>
        <v>0</v>
      </c>
      <c r="D66" s="4">
        <v>1603000</v>
      </c>
      <c r="J66" s="16">
        <f t="shared" si="5"/>
        <v>1603000</v>
      </c>
      <c r="K66" s="16"/>
      <c r="L66" s="16" t="str">
        <f>VLOOKUP(A66,'Base Test'!A:N,14,FALSE)</f>
        <v>MGA</v>
      </c>
      <c r="M66" s="3">
        <f>VLOOKUP(A66,'Base Test'!A:R,16,FALSE)</f>
        <v>46237</v>
      </c>
      <c r="N66" s="23" t="str">
        <f>VLOOKUP(A66,'Base Test'!A:R,17,FALSE)</f>
        <v>2026-08-03</v>
      </c>
      <c r="O66">
        <f>VLOOKUP(A66,'Base Test'!A:R,18,FALSE)</f>
        <v>139286</v>
      </c>
    </row>
    <row r="67" spans="1:15">
      <c r="A67">
        <v>136091</v>
      </c>
      <c r="B67" t="str">
        <f>VLOOKUP(A67,'Base Test'!A:D,2,FALSE)</f>
        <v>LCS CONSULTING</v>
      </c>
      <c r="C67">
        <f>VLOOKUP(A67,'Base Test'!A:AP,42,FALSE)</f>
        <v>0</v>
      </c>
      <c r="D67" s="4">
        <v>6412000</v>
      </c>
      <c r="J67" s="16">
        <f t="shared" si="5"/>
        <v>6412000</v>
      </c>
      <c r="K67" s="16"/>
      <c r="L67" s="16" t="str">
        <f>VLOOKUP(A67,'Base Test'!A:N,14,FALSE)</f>
        <v>MGA</v>
      </c>
      <c r="M67" s="3">
        <f>VLOOKUP(A67,'Base Test'!A:R,16,FALSE)</f>
        <v>46237</v>
      </c>
      <c r="N67" s="23" t="str">
        <f>VLOOKUP(A67,'Base Test'!A:R,17,FALSE)</f>
        <v>2026-08-03</v>
      </c>
      <c r="O67">
        <f>VLOOKUP(A67,'Base Test'!A:R,18,FALSE)</f>
        <v>139288</v>
      </c>
    </row>
    <row r="68" spans="1:15">
      <c r="A68">
        <v>136092</v>
      </c>
      <c r="B68" t="str">
        <f>VLOOKUP(A68,'Base Test'!A:D,2,FALSE)</f>
        <v>MADAJOB</v>
      </c>
      <c r="C68">
        <f>VLOOKUP(A68,'Base Test'!A:AP,42,FALSE)</f>
        <v>0</v>
      </c>
      <c r="D68" s="4">
        <v>1494800</v>
      </c>
      <c r="J68" s="16">
        <f t="shared" si="5"/>
        <v>1494800</v>
      </c>
      <c r="K68" s="16"/>
      <c r="L68" s="16" t="str">
        <f>VLOOKUP(A68,'Base Test'!A:N,14,FALSE)</f>
        <v>MGA</v>
      </c>
      <c r="M68" s="3">
        <f>VLOOKUP(A68,'Base Test'!A:R,16,FALSE)</f>
        <v>46237</v>
      </c>
      <c r="N68" s="23" t="str">
        <f>VLOOKUP(A68,'Base Test'!A:R,17,FALSE)</f>
        <v>2026-08-03</v>
      </c>
      <c r="O68">
        <f>VLOOKUP(A68,'Base Test'!A:R,18,FALSE)</f>
        <v>139277</v>
      </c>
    </row>
    <row r="69" spans="1:15">
      <c r="A69">
        <v>136093</v>
      </c>
      <c r="B69" t="str">
        <f>VLOOKUP(A69,'Base Test'!A:D,2,FALSE)</f>
        <v>MADAJOB</v>
      </c>
      <c r="C69">
        <f>VLOOKUP(A69,'Base Test'!A:AP,42,FALSE)</f>
        <v>0</v>
      </c>
      <c r="D69" s="4">
        <v>1458000</v>
      </c>
      <c r="J69" s="16">
        <f t="shared" si="5"/>
        <v>1458000</v>
      </c>
      <c r="K69" s="16"/>
      <c r="L69" s="16" t="str">
        <f>VLOOKUP(A69,'Base Test'!A:N,14,FALSE)</f>
        <v>MGA</v>
      </c>
      <c r="M69" s="3">
        <f>VLOOKUP(A69,'Base Test'!A:R,16,FALSE)</f>
        <v>46237</v>
      </c>
      <c r="N69" s="23" t="str">
        <f>VLOOKUP(A69,'Base Test'!A:R,17,FALSE)</f>
        <v>2026-08-03</v>
      </c>
      <c r="O69">
        <f>VLOOKUP(A69,'Base Test'!A:R,18,FALSE)</f>
        <v>139279</v>
      </c>
    </row>
    <row r="70" spans="1:15">
      <c r="A70">
        <v>136094</v>
      </c>
      <c r="B70" t="str">
        <f>VLOOKUP(A70,'Base Test'!A:D,2,FALSE)</f>
        <v>MADAGASCAR AUTOMOBILE</v>
      </c>
      <c r="C70" t="str">
        <f>VLOOKUP(A70,'Base Test'!A:AP,42,FALSE)</f>
        <v>ACHAT MOTO</v>
      </c>
      <c r="D70" s="4">
        <v>7100000</v>
      </c>
      <c r="J70" s="16">
        <f t="shared" si="5"/>
        <v>7100000</v>
      </c>
      <c r="K70" s="16"/>
      <c r="L70" s="16" t="str">
        <f>VLOOKUP(A70,'Base Test'!A:N,14,FALSE)</f>
        <v>MGA</v>
      </c>
      <c r="M70" s="3">
        <f>VLOOKUP(A70,'Base Test'!A:R,16,FALSE)</f>
        <v>46237</v>
      </c>
      <c r="N70" s="23" t="str">
        <f>VLOOKUP(A70,'Base Test'!A:R,17,FALSE)</f>
        <v>2026-08-03</v>
      </c>
      <c r="O70">
        <f>VLOOKUP(A70,'Base Test'!A:R,18,FALSE)</f>
        <v>139356</v>
      </c>
    </row>
    <row r="71" spans="1:15">
      <c r="A71">
        <v>136095</v>
      </c>
      <c r="B71" t="str">
        <f>VLOOKUP(A71,'Base Test'!A:D,2,FALSE)</f>
        <v>MADAGASCAR AUTOMOBILE</v>
      </c>
      <c r="C71" t="str">
        <f>VLOOKUP(A71,'Base Test'!A:AP,42,FALSE)</f>
        <v>ACHAT MOTO</v>
      </c>
      <c r="D71" s="4">
        <v>12100000</v>
      </c>
      <c r="J71" s="16">
        <f t="shared" si="5"/>
        <v>12100000</v>
      </c>
      <c r="K71" s="16"/>
      <c r="L71" s="16" t="str">
        <f>VLOOKUP(A71,'Base Test'!A:N,14,FALSE)</f>
        <v>MGA</v>
      </c>
      <c r="M71" s="3">
        <f>VLOOKUP(A71,'Base Test'!A:R,16,FALSE)</f>
        <v>46237</v>
      </c>
      <c r="N71" s="23" t="str">
        <f>VLOOKUP(A71,'Base Test'!A:R,17,FALSE)</f>
        <v>2026-08-03</v>
      </c>
      <c r="O71">
        <f>VLOOKUP(A71,'Base Test'!A:R,18,FALSE)</f>
        <v>139355</v>
      </c>
    </row>
    <row r="72" spans="1:15">
      <c r="A72">
        <v>136096</v>
      </c>
      <c r="B72" t="str">
        <f>VLOOKUP(A72,'Base Test'!A:D,2,FALSE)</f>
        <v>MADAGASCAR AUTOMOBILE</v>
      </c>
      <c r="C72" t="str">
        <f>VLOOKUP(A72,'Base Test'!A:AP,42,FALSE)</f>
        <v>ACHAT MOTO</v>
      </c>
      <c r="D72" s="4">
        <v>390500000</v>
      </c>
      <c r="J72" s="16">
        <f t="shared" si="5"/>
        <v>390500000</v>
      </c>
      <c r="K72" s="16"/>
      <c r="L72" s="16" t="str">
        <f>VLOOKUP(A72,'Base Test'!A:N,14,FALSE)</f>
        <v>MGA</v>
      </c>
      <c r="M72" s="3">
        <f>VLOOKUP(A72,'Base Test'!A:R,16,FALSE)</f>
        <v>46237</v>
      </c>
      <c r="N72" s="23" t="str">
        <f>VLOOKUP(A72,'Base Test'!A:R,17,FALSE)</f>
        <v>2026-08-03</v>
      </c>
      <c r="O72">
        <f>VLOOKUP(A72,'Base Test'!A:R,18,FALSE)</f>
        <v>139349</v>
      </c>
    </row>
    <row r="73" spans="1:15">
      <c r="A73">
        <v>136097</v>
      </c>
      <c r="B73" t="str">
        <f>VLOOKUP(A73,'Base Test'!A:D,2,FALSE)</f>
        <v>MADAJOB</v>
      </c>
      <c r="C73">
        <f>VLOOKUP(A73,'Base Test'!A:AP,42,FALSE)</f>
        <v>0</v>
      </c>
      <c r="D73" s="4">
        <v>21870000</v>
      </c>
      <c r="J73" s="16">
        <f t="shared" si="5"/>
        <v>21870000</v>
      </c>
      <c r="K73" s="16"/>
      <c r="L73" s="16" t="str">
        <f>VLOOKUP(A73,'Base Test'!A:N,14,FALSE)</f>
        <v>MGA</v>
      </c>
      <c r="M73" s="3">
        <f>VLOOKUP(A73,'Base Test'!A:R,16,FALSE)</f>
        <v>46237</v>
      </c>
      <c r="N73" s="23" t="str">
        <f>VLOOKUP(A73,'Base Test'!A:R,17,FALSE)</f>
        <v>2026-08-03</v>
      </c>
      <c r="O73">
        <f>VLOOKUP(A73,'Base Test'!A:R,18,FALSE)</f>
        <v>139278</v>
      </c>
    </row>
    <row r="74" spans="1:15">
      <c r="A74">
        <v>136098</v>
      </c>
      <c r="B74" t="str">
        <f>VLOOKUP(A74,'Base Test'!A:D,2,FALSE)</f>
        <v>STE MALGACHE DE COMMUNICATION ET DE PRESSE</v>
      </c>
      <c r="C74" t="str">
        <f>VLOOKUP(A74,'Base Test'!A:AP,42,FALSE)</f>
        <v>REGUL LA VERITE</v>
      </c>
      <c r="D74" s="4">
        <v>117000</v>
      </c>
      <c r="J74" s="16">
        <f t="shared" si="5"/>
        <v>117000</v>
      </c>
      <c r="K74" s="16"/>
      <c r="L74" s="16" t="str">
        <f>VLOOKUP(A74,'Base Test'!A:N,14,FALSE)</f>
        <v>MGA</v>
      </c>
      <c r="M74" s="3">
        <f>VLOOKUP(A74,'Base Test'!A:R,16,FALSE)</f>
        <v>46237</v>
      </c>
      <c r="N74" s="23" t="str">
        <f>VLOOKUP(A74,'Base Test'!A:R,17,FALSE)</f>
        <v>2026-08-03</v>
      </c>
      <c r="O74">
        <f>VLOOKUP(A74,'Base Test'!A:R,18,FALSE)</f>
        <v>139346</v>
      </c>
    </row>
    <row r="75" spans="1:15">
      <c r="A75">
        <v>136099</v>
      </c>
      <c r="B75" t="str">
        <f>VLOOKUP(A75,'Base Test'!A:D,2,FALSE)</f>
        <v>MADAJOB</v>
      </c>
      <c r="C75">
        <f>VLOOKUP(A75,'Base Test'!A:AP,42,FALSE)</f>
        <v>0</v>
      </c>
      <c r="D75" s="4">
        <v>22422000</v>
      </c>
      <c r="J75" s="16">
        <f t="shared" si="5"/>
        <v>22422000</v>
      </c>
      <c r="K75" s="16"/>
      <c r="L75" s="16" t="str">
        <f>VLOOKUP(A75,'Base Test'!A:N,14,FALSE)</f>
        <v>MGA</v>
      </c>
      <c r="M75" s="3">
        <f>VLOOKUP(A75,'Base Test'!A:R,16,FALSE)</f>
        <v>46237</v>
      </c>
      <c r="N75" s="23" t="str">
        <f>VLOOKUP(A75,'Base Test'!A:R,17,FALSE)</f>
        <v>2026-08-03</v>
      </c>
      <c r="O75">
        <f>VLOOKUP(A75,'Base Test'!A:R,18,FALSE)</f>
        <v>139276</v>
      </c>
    </row>
    <row r="76" spans="1:15">
      <c r="A76">
        <v>136100</v>
      </c>
      <c r="B76" t="str">
        <f>VLOOKUP(A76,'Base Test'!A:D,2,FALSE)</f>
        <v>MADAJOB</v>
      </c>
      <c r="C76">
        <f>VLOOKUP(A76,'Base Test'!A:AP,42,FALSE)</f>
        <v>0</v>
      </c>
      <c r="D76" s="4">
        <v>9716200</v>
      </c>
      <c r="J76" s="16">
        <f t="shared" si="5"/>
        <v>9716200</v>
      </c>
      <c r="K76" s="16"/>
      <c r="L76" s="16" t="str">
        <f>VLOOKUP(A76,'Base Test'!A:N,14,FALSE)</f>
        <v>MGA</v>
      </c>
      <c r="M76" s="3">
        <f>VLOOKUP(A76,'Base Test'!A:R,16,FALSE)</f>
        <v>46237</v>
      </c>
      <c r="N76" s="23" t="str">
        <f>VLOOKUP(A76,'Base Test'!A:R,17,FALSE)</f>
        <v>2026-08-03</v>
      </c>
      <c r="O76">
        <f>VLOOKUP(A76,'Base Test'!A:R,18,FALSE)</f>
        <v>139274</v>
      </c>
    </row>
    <row r="77" spans="1:15">
      <c r="A77">
        <v>136101</v>
      </c>
      <c r="B77" t="str">
        <f>VLOOKUP(A77,'Base Test'!A:D,2,FALSE)</f>
        <v>EATIFA HOLDING SRL U</v>
      </c>
      <c r="C77" t="str">
        <f>VLOOKUP(A77,'Base Test'!A:AP,42,FALSE)</f>
        <v>SPONSORING</v>
      </c>
      <c r="D77" s="4">
        <v>60000000</v>
      </c>
      <c r="J77" s="16">
        <f t="shared" si="5"/>
        <v>60000000</v>
      </c>
      <c r="K77" s="16"/>
      <c r="L77" s="16" t="str">
        <f>VLOOKUP(A77,'Base Test'!A:N,14,FALSE)</f>
        <v>MGA</v>
      </c>
      <c r="M77" s="3">
        <f>VLOOKUP(A77,'Base Test'!A:R,16,FALSE)</f>
        <v>46237</v>
      </c>
      <c r="N77" s="23" t="str">
        <f>VLOOKUP(A77,'Base Test'!A:R,17,FALSE)</f>
        <v>2026-08-04</v>
      </c>
      <c r="O77">
        <f>VLOOKUP(A77,'Base Test'!A:R,18,FALSE)</f>
        <v>139345</v>
      </c>
    </row>
    <row r="78" spans="1:15">
      <c r="A78">
        <v>136102</v>
      </c>
      <c r="B78" t="str">
        <f>VLOOKUP(A78,'Base Test'!A:D,2,FALSE)</f>
        <v>Ogilvy South Africa - Johannesburg</v>
      </c>
      <c r="C78" t="str">
        <f>VLOOKUP(A78,'Base Test'!A:AP,42,FALSE)</f>
        <v>ATL &amp; DIGITAL RESSOURCES</v>
      </c>
      <c r="D78" s="4">
        <v>135766</v>
      </c>
      <c r="J78" s="16">
        <f t="shared" si="5"/>
        <v>135766</v>
      </c>
      <c r="K78" s="16"/>
      <c r="L78" s="16" t="str">
        <f>VLOOKUP(A78,'Base Test'!A:N,14,FALSE)</f>
        <v>USD</v>
      </c>
      <c r="M78" s="3">
        <f>VLOOKUP(A78,'Base Test'!A:R,16,FALSE)</f>
        <v>46237</v>
      </c>
      <c r="N78" s="23" t="str">
        <f>VLOOKUP(A78,'Base Test'!A:R,17,FALSE)</f>
        <v>2026-08-04</v>
      </c>
      <c r="O78">
        <f>VLOOKUP(A78,'Base Test'!A:R,18,FALSE)</f>
        <v>139343</v>
      </c>
    </row>
    <row r="79" spans="1:15">
      <c r="A79">
        <v>136103</v>
      </c>
      <c r="B79" t="str">
        <f>VLOOKUP(A79,'Base Test'!A:D,2,FALSE)</f>
        <v>MADAJOB</v>
      </c>
      <c r="C79">
        <f>VLOOKUP(A79,'Base Test'!A:AP,42,FALSE)</f>
        <v>0</v>
      </c>
      <c r="D79" s="4">
        <v>14948000</v>
      </c>
      <c r="J79" s="16">
        <f t="shared" si="5"/>
        <v>14948000</v>
      </c>
      <c r="K79" s="16"/>
      <c r="L79" s="16" t="str">
        <f>VLOOKUP(A79,'Base Test'!A:N,14,FALSE)</f>
        <v>MGA</v>
      </c>
      <c r="M79" s="3">
        <f>VLOOKUP(A79,'Base Test'!A:R,16,FALSE)</f>
        <v>46237</v>
      </c>
      <c r="N79" s="23" t="str">
        <f>VLOOKUP(A79,'Base Test'!A:R,17,FALSE)</f>
        <v>2026-08-03</v>
      </c>
      <c r="O79">
        <f>VLOOKUP(A79,'Base Test'!A:R,18,FALSE)</f>
        <v>139273</v>
      </c>
    </row>
    <row r="80" spans="1:15">
      <c r="A80">
        <v>136104</v>
      </c>
      <c r="B80" t="str">
        <f>VLOOKUP(A80,'Base Test'!A:D,2,FALSE)</f>
        <v>MADAJOB</v>
      </c>
      <c r="C80">
        <f>VLOOKUP(A80,'Base Test'!A:AP,42,FALSE)</f>
        <v>0</v>
      </c>
      <c r="D80" s="4">
        <v>1248400</v>
      </c>
      <c r="J80" s="16">
        <f t="shared" si="5"/>
        <v>1248400</v>
      </c>
      <c r="K80" s="16"/>
      <c r="L80" s="16" t="str">
        <f>VLOOKUP(A80,'Base Test'!A:N,14,FALSE)</f>
        <v>MGA</v>
      </c>
      <c r="M80" s="3">
        <f>VLOOKUP(A80,'Base Test'!A:R,16,FALSE)</f>
        <v>46237</v>
      </c>
      <c r="N80" s="23" t="str">
        <f>VLOOKUP(A80,'Base Test'!A:R,17,FALSE)</f>
        <v>2026-08-03</v>
      </c>
      <c r="O80">
        <f>VLOOKUP(A80,'Base Test'!A:R,18,FALSE)</f>
        <v>139267</v>
      </c>
    </row>
    <row r="81" spans="1:15">
      <c r="A81">
        <v>136105</v>
      </c>
      <c r="B81" t="str">
        <f>VLOOKUP(A81,'Base Test'!A:D,2,FALSE)</f>
        <v>MADAJOB</v>
      </c>
      <c r="C81">
        <f>VLOOKUP(A81,'Base Test'!A:AP,42,FALSE)</f>
        <v>0</v>
      </c>
      <c r="D81" s="4">
        <v>32885600</v>
      </c>
      <c r="J81" s="16">
        <f t="shared" si="5"/>
        <v>32885600</v>
      </c>
      <c r="K81" s="16"/>
      <c r="L81" s="16" t="str">
        <f>VLOOKUP(A81,'Base Test'!A:N,14,FALSE)</f>
        <v>MGA</v>
      </c>
      <c r="M81" s="3">
        <f>VLOOKUP(A81,'Base Test'!A:R,16,FALSE)</f>
        <v>46237</v>
      </c>
      <c r="N81" s="23" t="str">
        <f>VLOOKUP(A81,'Base Test'!A:R,17,FALSE)</f>
        <v>2026-08-04</v>
      </c>
      <c r="O81">
        <f>VLOOKUP(A81,'Base Test'!A:R,18,FALSE)</f>
        <v>139271</v>
      </c>
    </row>
    <row r="82" spans="1:15">
      <c r="A82">
        <v>136106</v>
      </c>
      <c r="B82" t="str">
        <f>VLOOKUP(A82,'Base Test'!A:D,2,FALSE)</f>
        <v>MADAJOB</v>
      </c>
      <c r="C82">
        <f>VLOOKUP(A82,'Base Test'!A:AP,42,FALSE)</f>
        <v>0</v>
      </c>
      <c r="D82" s="4">
        <v>14200600</v>
      </c>
      <c r="J82" s="16">
        <f t="shared" si="5"/>
        <v>14200600</v>
      </c>
      <c r="K82" s="16"/>
      <c r="L82" s="16" t="str">
        <f>VLOOKUP(A82,'Base Test'!A:N,14,FALSE)</f>
        <v>MGA</v>
      </c>
      <c r="M82" s="3">
        <f>VLOOKUP(A82,'Base Test'!A:R,16,FALSE)</f>
        <v>46237</v>
      </c>
      <c r="N82" s="23" t="str">
        <f>VLOOKUP(A82,'Base Test'!A:R,17,FALSE)</f>
        <v>2026-08-03</v>
      </c>
      <c r="O82">
        <f>VLOOKUP(A82,'Base Test'!A:R,18,FALSE)</f>
        <v>139270</v>
      </c>
    </row>
    <row r="83" spans="1:15">
      <c r="A83">
        <v>136107</v>
      </c>
      <c r="B83" t="str">
        <f>VLOOKUP(A83,'Base Test'!A:D,2,FALSE)</f>
        <v>LCS CONSULTING</v>
      </c>
      <c r="C83" t="str">
        <f>VLOOKUP(A83,'Base Test'!A:AP,42,FALSE)</f>
        <v>IM VAD JUILLET 2026</v>
      </c>
      <c r="D83" s="4">
        <v>6230000</v>
      </c>
      <c r="J83" s="16">
        <f t="shared" si="5"/>
        <v>6230000</v>
      </c>
      <c r="K83" s="16"/>
      <c r="L83" s="16" t="str">
        <f>VLOOKUP(A83,'Base Test'!A:N,14,FALSE)</f>
        <v>MGA</v>
      </c>
      <c r="M83" s="3">
        <f>VLOOKUP(A83,'Base Test'!A:R,16,FALSE)</f>
        <v>46237</v>
      </c>
      <c r="N83" s="23" t="str">
        <f>VLOOKUP(A83,'Base Test'!A:R,17,FALSE)</f>
        <v>2026-08-03</v>
      </c>
      <c r="O83">
        <f>VLOOKUP(A83,'Base Test'!A:R,18,FALSE)</f>
        <v>139341</v>
      </c>
    </row>
    <row r="84" spans="1:15">
      <c r="A84">
        <v>136108</v>
      </c>
      <c r="B84" t="str">
        <f>VLOOKUP(A84,'Base Test'!A:D,2,FALSE)</f>
        <v>UNITE DE DISTRIBUTION TECHNOLOGIQUE - UDITEC</v>
      </c>
      <c r="C84" t="str">
        <f>VLOOKUP(A84,'Base Test'!A:AP,42,FALSE)</f>
        <v>SONO</v>
      </c>
      <c r="D84" s="4">
        <v>115585960.96619999</v>
      </c>
      <c r="J84" s="16">
        <f t="shared" si="5"/>
        <v>115585960.96619999</v>
      </c>
      <c r="K84" s="16"/>
      <c r="L84" s="16" t="str">
        <f>VLOOKUP(A84,'Base Test'!A:N,14,FALSE)</f>
        <v>MGA</v>
      </c>
      <c r="M84" s="3">
        <f>VLOOKUP(A84,'Base Test'!A:R,16,FALSE)</f>
        <v>46237</v>
      </c>
      <c r="N84" s="23" t="str">
        <f>VLOOKUP(A84,'Base Test'!A:R,17,FALSE)</f>
        <v>2026-08-03</v>
      </c>
      <c r="O84">
        <f>VLOOKUP(A84,'Base Test'!A:R,18,FALSE)</f>
        <v>139314</v>
      </c>
    </row>
    <row r="85" spans="1:15">
      <c r="A85">
        <v>136109</v>
      </c>
      <c r="B85" t="str">
        <f>VLOOKUP(A85,'Base Test'!A:D,2,FALSE)</f>
        <v>MADAJOB</v>
      </c>
      <c r="C85">
        <f>VLOOKUP(A85,'Base Test'!A:AP,42,FALSE)</f>
        <v>0</v>
      </c>
      <c r="D85" s="4">
        <v>1504400</v>
      </c>
      <c r="J85" s="16">
        <f t="shared" si="5"/>
        <v>1504400</v>
      </c>
      <c r="K85" s="16"/>
      <c r="L85" s="16" t="str">
        <f>VLOOKUP(A85,'Base Test'!A:N,14,FALSE)</f>
        <v>MGA</v>
      </c>
      <c r="M85" s="3">
        <f>VLOOKUP(A85,'Base Test'!A:R,16,FALSE)</f>
        <v>46237</v>
      </c>
      <c r="N85" s="23" t="str">
        <f>VLOOKUP(A85,'Base Test'!A:R,17,FALSE)</f>
        <v>2026-08-03</v>
      </c>
      <c r="O85">
        <f>VLOOKUP(A85,'Base Test'!A:R,18,FALSE)</f>
        <v>139268</v>
      </c>
    </row>
    <row r="86" spans="1:15">
      <c r="A86">
        <v>136110</v>
      </c>
      <c r="B86" t="str">
        <f>VLOOKUP(A86,'Base Test'!A:D,2,FALSE)</f>
        <v>MADAJOB</v>
      </c>
      <c r="C86">
        <f>VLOOKUP(A86,'Base Test'!A:AP,42,FALSE)</f>
        <v>0</v>
      </c>
      <c r="D86" s="4">
        <v>1566350</v>
      </c>
      <c r="J86" s="16">
        <f t="shared" si="5"/>
        <v>1566350</v>
      </c>
      <c r="K86" s="16"/>
      <c r="L86" s="16" t="str">
        <f>VLOOKUP(A86,'Base Test'!A:N,14,FALSE)</f>
        <v>MGA</v>
      </c>
      <c r="M86" s="3">
        <f>VLOOKUP(A86,'Base Test'!A:R,16,FALSE)</f>
        <v>46237</v>
      </c>
      <c r="N86" s="23" t="str">
        <f>VLOOKUP(A86,'Base Test'!A:R,17,FALSE)</f>
        <v>2026-08-03</v>
      </c>
      <c r="O86">
        <f>VLOOKUP(A86,'Base Test'!A:R,18,FALSE)</f>
        <v>139265</v>
      </c>
    </row>
    <row r="87" spans="1:15">
      <c r="A87">
        <v>136111</v>
      </c>
      <c r="B87" t="str">
        <f>VLOOKUP(A87,'Base Test'!A:D,2,FALSE)</f>
        <v>MADAJOB</v>
      </c>
      <c r="C87">
        <f>VLOOKUP(A87,'Base Test'!A:AP,42,FALSE)</f>
        <v>0</v>
      </c>
      <c r="D87" s="4">
        <v>1628300</v>
      </c>
      <c r="J87" s="16">
        <f t="shared" si="5"/>
        <v>1628300</v>
      </c>
      <c r="K87" s="16"/>
      <c r="L87" s="16" t="str">
        <f>VLOOKUP(A87,'Base Test'!A:N,14,FALSE)</f>
        <v>MGA</v>
      </c>
      <c r="M87" s="3">
        <f>VLOOKUP(A87,'Base Test'!A:R,16,FALSE)</f>
        <v>46237</v>
      </c>
      <c r="N87" s="23" t="str">
        <f>VLOOKUP(A87,'Base Test'!A:R,17,FALSE)</f>
        <v>2026-08-03</v>
      </c>
      <c r="O87">
        <f>VLOOKUP(A87,'Base Test'!A:R,18,FALSE)</f>
        <v>139264</v>
      </c>
    </row>
    <row r="88" spans="1:15">
      <c r="A88">
        <v>136112</v>
      </c>
      <c r="B88" t="str">
        <f>VLOOKUP(A88,'Base Test'!A:D,2,FALSE)</f>
        <v>MADAJOB</v>
      </c>
      <c r="C88">
        <f>VLOOKUP(A88,'Base Test'!A:AP,42,FALSE)</f>
        <v>0</v>
      </c>
      <c r="D88" s="4">
        <v>1504400</v>
      </c>
      <c r="J88" s="16">
        <f t="shared" si="5"/>
        <v>1504400</v>
      </c>
      <c r="K88" s="16"/>
      <c r="L88" s="16" t="str">
        <f>VLOOKUP(A88,'Base Test'!A:N,14,FALSE)</f>
        <v>MGA</v>
      </c>
      <c r="M88" s="3">
        <f>VLOOKUP(A88,'Base Test'!A:R,16,FALSE)</f>
        <v>46237</v>
      </c>
      <c r="N88" s="23" t="str">
        <f>VLOOKUP(A88,'Base Test'!A:R,17,FALSE)</f>
        <v>2026-08-03</v>
      </c>
      <c r="O88">
        <f>VLOOKUP(A88,'Base Test'!A:R,18,FALSE)</f>
        <v>139262</v>
      </c>
    </row>
    <row r="89" spans="1:15">
      <c r="A89">
        <v>136113</v>
      </c>
      <c r="B89" t="str">
        <f>VLOOKUP(A89,'Base Test'!A:D,2,FALSE)</f>
        <v>MADAJOB</v>
      </c>
      <c r="C89">
        <f>VLOOKUP(A89,'Base Test'!A:AP,42,FALSE)</f>
        <v>0</v>
      </c>
      <c r="D89" s="4">
        <v>4000000</v>
      </c>
      <c r="J89" s="16">
        <f t="shared" si="5"/>
        <v>4000000</v>
      </c>
      <c r="K89" s="16"/>
      <c r="L89" s="16" t="str">
        <f>VLOOKUP(A89,'Base Test'!A:N,14,FALSE)</f>
        <v>MGA</v>
      </c>
      <c r="M89" s="3">
        <f>VLOOKUP(A89,'Base Test'!A:R,16,FALSE)</f>
        <v>46237</v>
      </c>
      <c r="N89" s="23" t="str">
        <f>VLOOKUP(A89,'Base Test'!A:R,17,FALSE)</f>
        <v>2026-08-03</v>
      </c>
      <c r="O89">
        <f>VLOOKUP(A89,'Base Test'!A:R,18,FALSE)</f>
        <v>139263</v>
      </c>
    </row>
    <row r="90" spans="1:15">
      <c r="A90">
        <v>136114</v>
      </c>
      <c r="B90" t="str">
        <f>VLOOKUP(A90,'Base Test'!A:D,2,FALSE)</f>
        <v>MADAJOB</v>
      </c>
      <c r="C90">
        <f>VLOOKUP(A90,'Base Test'!A:AP,42,FALSE)</f>
        <v>0</v>
      </c>
      <c r="D90" s="4">
        <v>1439972</v>
      </c>
      <c r="J90" s="16">
        <f t="shared" si="5"/>
        <v>1439972</v>
      </c>
      <c r="K90" s="16"/>
      <c r="L90" s="16" t="str">
        <f>VLOOKUP(A90,'Base Test'!A:N,14,FALSE)</f>
        <v>MGA</v>
      </c>
      <c r="M90" s="3">
        <f>VLOOKUP(A90,'Base Test'!A:R,16,FALSE)</f>
        <v>46237</v>
      </c>
      <c r="N90" s="23" t="str">
        <f>VLOOKUP(A90,'Base Test'!A:R,17,FALSE)</f>
        <v>2026-08-03</v>
      </c>
      <c r="O90">
        <f>VLOOKUP(A90,'Base Test'!A:R,18,FALSE)</f>
        <v>139261</v>
      </c>
    </row>
    <row r="91" spans="1:15">
      <c r="A91">
        <v>136115</v>
      </c>
      <c r="B91" t="str">
        <f>VLOOKUP(A91,'Base Test'!A:D,2,FALSE)</f>
        <v>MADAJOB</v>
      </c>
      <c r="C91">
        <f>VLOOKUP(A91,'Base Test'!A:AP,42,FALSE)</f>
        <v>0</v>
      </c>
      <c r="D91" s="4">
        <v>1628300</v>
      </c>
      <c r="J91" s="16">
        <f t="shared" si="5"/>
        <v>1628300</v>
      </c>
      <c r="K91" s="16"/>
      <c r="L91" s="16" t="str">
        <f>VLOOKUP(A91,'Base Test'!A:N,14,FALSE)</f>
        <v>MGA</v>
      </c>
      <c r="M91" s="3">
        <f>VLOOKUP(A91,'Base Test'!A:R,16,FALSE)</f>
        <v>46237</v>
      </c>
      <c r="N91" s="23" t="str">
        <f>VLOOKUP(A91,'Base Test'!A:R,17,FALSE)</f>
        <v>2026-08-03</v>
      </c>
      <c r="O91">
        <f>VLOOKUP(A91,'Base Test'!A:R,18,FALSE)</f>
        <v>139258</v>
      </c>
    </row>
    <row r="92" spans="1:15">
      <c r="A92">
        <v>136116</v>
      </c>
      <c r="B92" t="str">
        <f>VLOOKUP(A92,'Base Test'!A:D,2,FALSE)</f>
        <v>MADAJOB</v>
      </c>
      <c r="C92">
        <f>VLOOKUP(A92,'Base Test'!A:AP,42,FALSE)</f>
        <v>0</v>
      </c>
      <c r="D92" s="4">
        <v>13310000</v>
      </c>
      <c r="J92" s="16">
        <f t="shared" si="5"/>
        <v>13310000</v>
      </c>
      <c r="K92" s="16"/>
      <c r="L92" s="16" t="str">
        <f>VLOOKUP(A92,'Base Test'!A:N,14,FALSE)</f>
        <v>MGA</v>
      </c>
      <c r="M92" s="3">
        <f>VLOOKUP(A92,'Base Test'!A:R,16,FALSE)</f>
        <v>46237</v>
      </c>
      <c r="N92" s="23" t="str">
        <f>VLOOKUP(A92,'Base Test'!A:R,17,FALSE)</f>
        <v>2026-08-03</v>
      </c>
      <c r="O92">
        <f>VLOOKUP(A92,'Base Test'!A:R,18,FALSE)</f>
        <v>139260</v>
      </c>
    </row>
    <row r="93" spans="1:15">
      <c r="A93">
        <v>136117</v>
      </c>
      <c r="B93" t="str">
        <f>VLOOKUP(A93,'Base Test'!A:D,2,FALSE)</f>
        <v>MADAJOB</v>
      </c>
      <c r="C93">
        <f>VLOOKUP(A93,'Base Test'!A:AP,42,FALSE)</f>
        <v>0</v>
      </c>
      <c r="D93" s="4">
        <v>1504400</v>
      </c>
      <c r="J93" s="16">
        <f t="shared" si="5"/>
        <v>1504400</v>
      </c>
      <c r="K93" s="16"/>
      <c r="L93" s="16" t="str">
        <f>VLOOKUP(A93,'Base Test'!A:N,14,FALSE)</f>
        <v>MGA</v>
      </c>
      <c r="M93" s="3">
        <f>VLOOKUP(A93,'Base Test'!A:R,16,FALSE)</f>
        <v>46237</v>
      </c>
      <c r="N93" s="23" t="str">
        <f>VLOOKUP(A93,'Base Test'!A:R,17,FALSE)</f>
        <v>2026-08-03</v>
      </c>
      <c r="O93">
        <f>VLOOKUP(A93,'Base Test'!A:R,18,FALSE)</f>
        <v>139259</v>
      </c>
    </row>
    <row r="94" spans="1:15">
      <c r="A94">
        <v>136118</v>
      </c>
      <c r="B94" t="str">
        <f>VLOOKUP(A94,'Base Test'!A:D,2,FALSE)</f>
        <v>MADAJOB</v>
      </c>
      <c r="C94">
        <f>VLOOKUP(A94,'Base Test'!A:AP,42,FALSE)</f>
        <v>0</v>
      </c>
      <c r="D94" s="4">
        <v>1439972</v>
      </c>
      <c r="J94" s="16">
        <f t="shared" si="5"/>
        <v>1439972</v>
      </c>
      <c r="K94" s="16"/>
      <c r="L94" s="16" t="str">
        <f>VLOOKUP(A94,'Base Test'!A:N,14,FALSE)</f>
        <v>MGA</v>
      </c>
      <c r="M94" s="3">
        <f>VLOOKUP(A94,'Base Test'!A:R,16,FALSE)</f>
        <v>46237</v>
      </c>
      <c r="N94" s="23" t="str">
        <f>VLOOKUP(A94,'Base Test'!A:R,17,FALSE)</f>
        <v>2026-08-03</v>
      </c>
      <c r="O94">
        <f>VLOOKUP(A94,'Base Test'!A:R,18,FALSE)</f>
        <v>139257</v>
      </c>
    </row>
    <row r="95" spans="1:15">
      <c r="A95">
        <v>136119</v>
      </c>
      <c r="B95" t="str">
        <f>VLOOKUP(A95,'Base Test'!A:D,2,FALSE)</f>
        <v>MADAJOB</v>
      </c>
      <c r="C95">
        <f>VLOOKUP(A95,'Base Test'!A:AP,42,FALSE)</f>
        <v>0</v>
      </c>
      <c r="D95" s="4">
        <v>1566350</v>
      </c>
      <c r="J95" s="16">
        <f t="shared" si="5"/>
        <v>1566350</v>
      </c>
      <c r="K95" s="16"/>
      <c r="L95" s="16" t="str">
        <f>VLOOKUP(A95,'Base Test'!A:N,14,FALSE)</f>
        <v>MGA</v>
      </c>
      <c r="M95" s="3">
        <f>VLOOKUP(A95,'Base Test'!A:R,16,FALSE)</f>
        <v>46237</v>
      </c>
      <c r="N95" s="23" t="str">
        <f>VLOOKUP(A95,'Base Test'!A:R,17,FALSE)</f>
        <v>2026-08-03</v>
      </c>
      <c r="O95">
        <f>VLOOKUP(A95,'Base Test'!A:R,18,FALSE)</f>
        <v>139256</v>
      </c>
    </row>
    <row r="96" spans="1:15">
      <c r="A96">
        <v>136120</v>
      </c>
      <c r="B96" t="str">
        <f>VLOOKUP(A96,'Base Test'!A:D,2,FALSE)</f>
        <v>MADAJOB</v>
      </c>
      <c r="C96">
        <f>VLOOKUP(A96,'Base Test'!A:AP,42,FALSE)</f>
        <v>0</v>
      </c>
      <c r="D96" s="4">
        <v>1628300</v>
      </c>
      <c r="J96" s="16">
        <f t="shared" si="5"/>
        <v>1628300</v>
      </c>
      <c r="K96" s="16"/>
      <c r="L96" s="16" t="str">
        <f>VLOOKUP(A96,'Base Test'!A:N,14,FALSE)</f>
        <v>MGA</v>
      </c>
      <c r="M96" s="3">
        <f>VLOOKUP(A96,'Base Test'!A:R,16,FALSE)</f>
        <v>46237</v>
      </c>
      <c r="N96" s="23" t="str">
        <f>VLOOKUP(A96,'Base Test'!A:R,17,FALSE)</f>
        <v>2026-08-03</v>
      </c>
      <c r="O96">
        <f>VLOOKUP(A96,'Base Test'!A:R,18,FALSE)</f>
        <v>139255</v>
      </c>
    </row>
    <row r="97" spans="1:15">
      <c r="A97">
        <v>136121</v>
      </c>
      <c r="B97" t="str">
        <f>VLOOKUP(A97,'Base Test'!A:D,2,FALSE)</f>
        <v>PRICE</v>
      </c>
      <c r="C97" t="str">
        <f>VLOOKUP(A97,'Base Test'!A:AP,42,FALSE)</f>
        <v>CABLE</v>
      </c>
      <c r="D97" s="4">
        <v>13650000</v>
      </c>
      <c r="J97" s="16">
        <f t="shared" si="5"/>
        <v>13650000</v>
      </c>
      <c r="K97" s="16"/>
      <c r="L97" s="16" t="str">
        <f>VLOOKUP(A97,'Base Test'!A:N,14,FALSE)</f>
        <v>MGA</v>
      </c>
      <c r="M97" s="3">
        <f>VLOOKUP(A97,'Base Test'!A:R,16,FALSE)</f>
        <v>46237</v>
      </c>
      <c r="N97" s="23" t="str">
        <f>VLOOKUP(A97,'Base Test'!A:R,17,FALSE)</f>
        <v>2026-08-03</v>
      </c>
      <c r="O97">
        <f>VLOOKUP(A97,'Base Test'!A:R,18,FALSE)</f>
        <v>139252</v>
      </c>
    </row>
    <row r="98" spans="1:15">
      <c r="A98">
        <v>136122</v>
      </c>
      <c r="B98" t="str">
        <f>VLOOKUP(A98,'Base Test'!A:D,2,FALSE)</f>
        <v>MANAJ SARL</v>
      </c>
      <c r="C98" t="str">
        <f>VLOOKUP(A98,'Base Test'!A:AP,42,FALSE)</f>
        <v>INSTALLATION BORNE TICKETING TANA &amp; EST &amp; MAJUNGA</v>
      </c>
      <c r="D98" s="4">
        <v>6450000</v>
      </c>
      <c r="J98" s="16">
        <f t="shared" si="5"/>
        <v>6450000</v>
      </c>
      <c r="K98" s="16"/>
      <c r="L98" s="16" t="str">
        <f>VLOOKUP(A98,'Base Test'!A:N,14,FALSE)</f>
        <v>MGA</v>
      </c>
      <c r="M98" s="3">
        <f>VLOOKUP(A98,'Base Test'!A:R,16,FALSE)</f>
        <v>46237</v>
      </c>
      <c r="N98" s="23" t="str">
        <f>VLOOKUP(A98,'Base Test'!A:R,17,FALSE)</f>
        <v>2026-08-03</v>
      </c>
      <c r="O98">
        <f>VLOOKUP(A98,'Base Test'!A:R,18,FALSE)</f>
        <v>139214</v>
      </c>
    </row>
    <row r="99" spans="1:15">
      <c r="A99">
        <v>136123</v>
      </c>
      <c r="B99" t="str">
        <f>VLOOKUP(A99,'Base Test'!A:D,2,FALSE)</f>
        <v>MADAJOB</v>
      </c>
      <c r="C99">
        <f>VLOOKUP(A99,'Base Test'!A:AP,42,FALSE)</f>
        <v>0</v>
      </c>
      <c r="D99" s="4">
        <v>122400.12</v>
      </c>
      <c r="J99" s="16">
        <f t="shared" si="5"/>
        <v>122400.12</v>
      </c>
      <c r="K99" s="16"/>
      <c r="L99" s="16" t="str">
        <f>VLOOKUP(A99,'Base Test'!A:N,14,FALSE)</f>
        <v>MGA</v>
      </c>
      <c r="M99" s="3">
        <f>VLOOKUP(A99,'Base Test'!A:R,16,FALSE)</f>
        <v>46237</v>
      </c>
      <c r="N99" s="23" t="str">
        <f>VLOOKUP(A99,'Base Test'!A:R,17,FALSE)</f>
        <v>2026-08-03</v>
      </c>
      <c r="O99">
        <f>VLOOKUP(A99,'Base Test'!A:R,18,FALSE)</f>
        <v>139254</v>
      </c>
    </row>
    <row r="100" spans="1:15">
      <c r="A100">
        <v>136124</v>
      </c>
      <c r="B100" t="str">
        <f>VLOOKUP(A100,'Base Test'!A:D,2,FALSE)</f>
        <v>MADAJOB</v>
      </c>
      <c r="C100">
        <f>VLOOKUP(A100,'Base Test'!A:AP,42,FALSE)</f>
        <v>0</v>
      </c>
      <c r="D100" s="4">
        <v>6707900</v>
      </c>
      <c r="J100" s="16">
        <f t="shared" si="5"/>
        <v>6707900</v>
      </c>
      <c r="K100" s="16"/>
      <c r="L100" s="16" t="str">
        <f>VLOOKUP(A100,'Base Test'!A:N,14,FALSE)</f>
        <v>MGA</v>
      </c>
      <c r="M100" s="3">
        <f>VLOOKUP(A100,'Base Test'!A:R,16,FALSE)</f>
        <v>46237</v>
      </c>
      <c r="N100" s="23" t="str">
        <f>VLOOKUP(A100,'Base Test'!A:R,17,FALSE)</f>
        <v>2026-08-03</v>
      </c>
      <c r="O100">
        <f>VLOOKUP(A100,'Base Test'!A:R,18,FALSE)</f>
        <v>139253</v>
      </c>
    </row>
    <row r="101" spans="1:15">
      <c r="A101">
        <v>136125</v>
      </c>
      <c r="B101" t="str">
        <f>VLOOKUP(A101,'Base Test'!A:D,2,FALSE)</f>
        <v>LCS CONSULTING</v>
      </c>
      <c r="C101">
        <f>VLOOKUP(A101,'Base Test'!A:AP,42,FALSE)</f>
        <v>0</v>
      </c>
      <c r="D101" s="4">
        <v>155300</v>
      </c>
      <c r="J101" s="16">
        <f t="shared" ref="J101:J164" si="6">D101-F101</f>
        <v>155300</v>
      </c>
      <c r="K101" s="16"/>
      <c r="L101" s="16" t="str">
        <f>VLOOKUP(A101,'Base Test'!A:N,14,FALSE)</f>
        <v>MGA</v>
      </c>
      <c r="M101" s="3">
        <f>VLOOKUP(A101,'Base Test'!A:R,16,FALSE)</f>
        <v>46237</v>
      </c>
      <c r="N101" s="23" t="str">
        <f>VLOOKUP(A101,'Base Test'!A:R,17,FALSE)</f>
        <v>2026-08-03</v>
      </c>
      <c r="O101">
        <f>VLOOKUP(A101,'Base Test'!A:R,18,FALSE)</f>
        <v>139250</v>
      </c>
    </row>
    <row r="102" spans="1:15">
      <c r="A102">
        <v>136126</v>
      </c>
      <c r="B102" t="str">
        <f>VLOOKUP(A102,'Base Test'!A:D,2,FALSE)</f>
        <v>SOCIETE DE GESTION ET EXPLOITATION DE M/CAR</v>
      </c>
      <c r="C102">
        <f>VLOOKUP(A102,'Base Test'!A:AP,42,FALSE)</f>
        <v>0</v>
      </c>
      <c r="D102" s="4">
        <v>375000</v>
      </c>
      <c r="J102" s="16">
        <f t="shared" si="6"/>
        <v>375000</v>
      </c>
      <c r="K102" s="16"/>
      <c r="L102" s="16" t="str">
        <f>VLOOKUP(A102,'Base Test'!A:N,14,FALSE)</f>
        <v>MGA</v>
      </c>
      <c r="M102" s="3">
        <f>VLOOKUP(A102,'Base Test'!A:R,16,FALSE)</f>
        <v>46237</v>
      </c>
      <c r="N102" s="23" t="str">
        <f>VLOOKUP(A102,'Base Test'!A:R,17,FALSE)</f>
        <v>2026-08-03</v>
      </c>
      <c r="O102">
        <f>VLOOKUP(A102,'Base Test'!A:R,18,FALSE)</f>
        <v>139220</v>
      </c>
    </row>
    <row r="103" spans="1:15">
      <c r="A103">
        <v>136127</v>
      </c>
      <c r="B103" t="str">
        <f>VLOOKUP(A103,'Base Test'!A:D,2,FALSE)</f>
        <v>ANDRIANOMENJANAHARY Brice Marie Jocelyn</v>
      </c>
      <c r="C103">
        <f>VLOOKUP(A103,'Base Test'!A:AP,42,FALSE)</f>
        <v>0</v>
      </c>
      <c r="D103" s="4">
        <v>1000000</v>
      </c>
      <c r="J103" s="16">
        <f t="shared" si="6"/>
        <v>1000000</v>
      </c>
      <c r="K103" s="16"/>
      <c r="L103" s="16" t="str">
        <f>VLOOKUP(A103,'Base Test'!A:N,14,FALSE)</f>
        <v>MGA</v>
      </c>
      <c r="M103" s="3">
        <f>VLOOKUP(A103,'Base Test'!A:R,16,FALSE)</f>
        <v>46237</v>
      </c>
      <c r="N103" s="23" t="str">
        <f>VLOOKUP(A103,'Base Test'!A:R,17,FALSE)</f>
        <v>2026-08-03</v>
      </c>
      <c r="O103">
        <f>VLOOKUP(A103,'Base Test'!A:R,18,FALSE)</f>
        <v>139215</v>
      </c>
    </row>
    <row r="104" spans="1:15">
      <c r="A104">
        <v>136129</v>
      </c>
      <c r="B104" t="str">
        <f>VLOOKUP(A104,'Base Test'!A:D,2,FALSE)</f>
        <v>GRANDE DISTRIBUTION SERVICE</v>
      </c>
      <c r="C104" t="str">
        <f>VLOOKUP(A104,'Base Test'!A:AP,42,FALSE)</f>
        <v>Flocage Notyfolio - Validé en IC le 16/07/2026</v>
      </c>
      <c r="D104" s="4">
        <v>465000</v>
      </c>
      <c r="J104" s="16">
        <f t="shared" si="6"/>
        <v>465000</v>
      </c>
      <c r="K104" s="16"/>
      <c r="L104" s="16" t="str">
        <f>VLOOKUP(A104,'Base Test'!A:N,14,FALSE)</f>
        <v>MGA</v>
      </c>
      <c r="M104" s="3">
        <f>VLOOKUP(A104,'Base Test'!A:R,16,FALSE)</f>
        <v>46237</v>
      </c>
      <c r="N104" s="23" t="str">
        <f>VLOOKUP(A104,'Base Test'!A:R,17,FALSE)</f>
        <v>2026-08-03</v>
      </c>
      <c r="O104">
        <f>VLOOKUP(A104,'Base Test'!A:R,18,FALSE)</f>
        <v>139130</v>
      </c>
    </row>
    <row r="105" spans="1:15">
      <c r="A105">
        <v>136130</v>
      </c>
      <c r="B105" t="str">
        <f>VLOOKUP(A105,'Base Test'!A:D,2,FALSE)</f>
        <v>SOCIETE DE GESTION ET EXPLOITATION DE M/CAR</v>
      </c>
      <c r="C105" t="str">
        <f>VLOOKUP(A105,'Base Test'!A:AP,42,FALSE)</f>
        <v>Lancement de Moris Mada Connect - 6 AOUT</v>
      </c>
      <c r="D105" s="4">
        <v>1750000</v>
      </c>
      <c r="J105" s="16">
        <f t="shared" si="6"/>
        <v>1750000</v>
      </c>
      <c r="K105" s="16"/>
      <c r="L105" s="16" t="str">
        <f>VLOOKUP(A105,'Base Test'!A:N,14,FALSE)</f>
        <v>MGA</v>
      </c>
      <c r="M105" s="3">
        <f>VLOOKUP(A105,'Base Test'!A:R,16,FALSE)</f>
        <v>46237</v>
      </c>
      <c r="N105" s="23" t="str">
        <f>VLOOKUP(A105,'Base Test'!A:R,17,FALSE)</f>
        <v>2026-08-03</v>
      </c>
      <c r="O105">
        <f>VLOOKUP(A105,'Base Test'!A:R,18,FALSE)</f>
        <v>139373</v>
      </c>
    </row>
    <row r="106" spans="1:15">
      <c r="A106">
        <v>136131</v>
      </c>
      <c r="B106" t="str">
        <f>VLOOKUP(A106,'Base Test'!A:D,2,FALSE)</f>
        <v>LCS CONSULTING</v>
      </c>
      <c r="C106" t="str">
        <f>VLOOKUP(A106,'Base Test'!A:AP,42,FALSE)</f>
        <v>Agents Intérimaires KYC</v>
      </c>
      <c r="D106" s="4">
        <v>10520400</v>
      </c>
      <c r="J106" s="16">
        <f t="shared" si="6"/>
        <v>10520400</v>
      </c>
      <c r="K106" s="16"/>
      <c r="L106" s="16" t="str">
        <f>VLOOKUP(A106,'Base Test'!A:N,14,FALSE)</f>
        <v>MGA</v>
      </c>
      <c r="M106" s="3">
        <f>VLOOKUP(A106,'Base Test'!A:R,16,FALSE)</f>
        <v>46237</v>
      </c>
      <c r="N106" s="23" t="str">
        <f>VLOOKUP(A106,'Base Test'!A:R,17,FALSE)</f>
        <v>2026-08-03</v>
      </c>
      <c r="O106">
        <f>VLOOKUP(A106,'Base Test'!A:R,18,FALSE)</f>
        <v>139161</v>
      </c>
    </row>
    <row r="107" spans="1:15">
      <c r="A107">
        <v>136132</v>
      </c>
      <c r="B107" t="str">
        <f>VLOOKUP(A107,'Base Test'!A:D,2,FALSE)</f>
        <v>LCS CONSULTING</v>
      </c>
      <c r="C107">
        <f>VLOOKUP(A107,'Base Test'!A:AP,42,FALSE)</f>
        <v>0</v>
      </c>
      <c r="D107" s="4">
        <v>24057000</v>
      </c>
      <c r="J107" s="16">
        <f t="shared" si="6"/>
        <v>24057000</v>
      </c>
      <c r="K107" s="16"/>
      <c r="L107" s="16" t="str">
        <f>VLOOKUP(A107,'Base Test'!A:N,14,FALSE)</f>
        <v>MGA</v>
      </c>
      <c r="M107" s="3">
        <f>VLOOKUP(A107,'Base Test'!A:R,16,FALSE)</f>
        <v>46237</v>
      </c>
      <c r="N107" s="23" t="str">
        <f>VLOOKUP(A107,'Base Test'!A:R,17,FALSE)</f>
        <v>2026-08-03</v>
      </c>
      <c r="O107">
        <f>VLOOKUP(A107,'Base Test'!A:R,18,FALSE)</f>
        <v>139194</v>
      </c>
    </row>
    <row r="108" spans="1:15">
      <c r="A108">
        <v>136133</v>
      </c>
      <c r="B108" t="str">
        <f>VLOOKUP(A108,'Base Test'!A:D,2,FALSE)</f>
        <v>LCS CONSULTING</v>
      </c>
      <c r="C108">
        <f>VLOOKUP(A108,'Base Test'!A:AP,42,FALSE)</f>
        <v>0</v>
      </c>
      <c r="D108" s="4">
        <v>35520000</v>
      </c>
      <c r="J108" s="16">
        <f t="shared" si="6"/>
        <v>35520000</v>
      </c>
      <c r="K108" s="16"/>
      <c r="L108" s="16" t="str">
        <f>VLOOKUP(A108,'Base Test'!A:N,14,FALSE)</f>
        <v>MGA</v>
      </c>
      <c r="M108" s="3">
        <f>VLOOKUP(A108,'Base Test'!A:R,16,FALSE)</f>
        <v>46237</v>
      </c>
      <c r="N108" s="23" t="str">
        <f>VLOOKUP(A108,'Base Test'!A:R,17,FALSE)</f>
        <v>2026-08-03</v>
      </c>
      <c r="O108">
        <f>VLOOKUP(A108,'Base Test'!A:R,18,FALSE)</f>
        <v>139193</v>
      </c>
    </row>
    <row r="109" spans="1:15">
      <c r="A109">
        <v>136134</v>
      </c>
      <c r="B109" t="str">
        <f>VLOOKUP(A109,'Base Test'!A:D,2,FALSE)</f>
        <v>LCS CONSULTING</v>
      </c>
      <c r="C109">
        <f>VLOOKUP(A109,'Base Test'!A:AP,42,FALSE)</f>
        <v>0</v>
      </c>
      <c r="D109" s="4">
        <v>54675000</v>
      </c>
      <c r="J109" s="16">
        <f t="shared" si="6"/>
        <v>54675000</v>
      </c>
      <c r="K109" s="16"/>
      <c r="L109" s="16" t="str">
        <f>VLOOKUP(A109,'Base Test'!A:N,14,FALSE)</f>
        <v>MGA</v>
      </c>
      <c r="M109" s="3">
        <f>VLOOKUP(A109,'Base Test'!A:R,16,FALSE)</f>
        <v>46237</v>
      </c>
      <c r="N109" s="23" t="str">
        <f>VLOOKUP(A109,'Base Test'!A:R,17,FALSE)</f>
        <v>2026-08-03</v>
      </c>
      <c r="O109">
        <f>VLOOKUP(A109,'Base Test'!A:R,18,FALSE)</f>
        <v>139192</v>
      </c>
    </row>
    <row r="110" spans="1:15">
      <c r="A110">
        <v>136135</v>
      </c>
      <c r="B110" t="str">
        <f>VLOOKUP(A110,'Base Test'!A:D,2,FALSE)</f>
        <v>LCS CONSULTING</v>
      </c>
      <c r="C110">
        <f>VLOOKUP(A110,'Base Test'!A:AP,42,FALSE)</f>
        <v>0</v>
      </c>
      <c r="D110" s="4">
        <v>3645000</v>
      </c>
      <c r="J110" s="16">
        <f t="shared" si="6"/>
        <v>3645000</v>
      </c>
      <c r="K110" s="16"/>
      <c r="L110" s="16" t="str">
        <f>VLOOKUP(A110,'Base Test'!A:N,14,FALSE)</f>
        <v>MGA</v>
      </c>
      <c r="M110" s="3">
        <f>VLOOKUP(A110,'Base Test'!A:R,16,FALSE)</f>
        <v>46237</v>
      </c>
      <c r="N110" s="23" t="str">
        <f>VLOOKUP(A110,'Base Test'!A:R,17,FALSE)</f>
        <v>2026-08-03</v>
      </c>
      <c r="O110">
        <f>VLOOKUP(A110,'Base Test'!A:R,18,FALSE)</f>
        <v>139191</v>
      </c>
    </row>
    <row r="111" spans="1:15">
      <c r="A111">
        <v>136136</v>
      </c>
      <c r="B111" t="str">
        <f>VLOOKUP(A111,'Base Test'!A:D,2,FALSE)</f>
        <v>LCS CONSULTING</v>
      </c>
      <c r="C111">
        <f>VLOOKUP(A111,'Base Test'!A:AP,42,FALSE)</f>
        <v>0</v>
      </c>
      <c r="D111" s="4">
        <v>3804200</v>
      </c>
      <c r="J111" s="16">
        <f t="shared" si="6"/>
        <v>3804200</v>
      </c>
      <c r="K111" s="16"/>
      <c r="L111" s="16" t="str">
        <f>VLOOKUP(A111,'Base Test'!A:N,14,FALSE)</f>
        <v>MGA</v>
      </c>
      <c r="M111" s="3">
        <f>VLOOKUP(A111,'Base Test'!A:R,16,FALSE)</f>
        <v>46237</v>
      </c>
      <c r="N111" s="23" t="str">
        <f>VLOOKUP(A111,'Base Test'!A:R,17,FALSE)</f>
        <v>2026-08-03</v>
      </c>
      <c r="O111">
        <f>VLOOKUP(A111,'Base Test'!A:R,18,FALSE)</f>
        <v>139189</v>
      </c>
    </row>
    <row r="112" spans="1:15">
      <c r="A112">
        <v>136137</v>
      </c>
      <c r="B112" t="str">
        <f>VLOOKUP(A112,'Base Test'!A:D,2,FALSE)</f>
        <v>LCS CONSULTING</v>
      </c>
      <c r="C112">
        <f>VLOOKUP(A112,'Base Test'!A:AP,42,FALSE)</f>
        <v>0</v>
      </c>
      <c r="D112" s="4">
        <v>50342400</v>
      </c>
      <c r="J112" s="16">
        <f t="shared" si="6"/>
        <v>50342400</v>
      </c>
      <c r="K112" s="16"/>
      <c r="L112" s="16" t="str">
        <f>VLOOKUP(A112,'Base Test'!A:N,14,FALSE)</f>
        <v>MGA</v>
      </c>
      <c r="M112" s="3">
        <f>VLOOKUP(A112,'Base Test'!A:R,16,FALSE)</f>
        <v>46237</v>
      </c>
      <c r="N112" s="23" t="str">
        <f>VLOOKUP(A112,'Base Test'!A:R,17,FALSE)</f>
        <v>2026-08-03</v>
      </c>
      <c r="O112">
        <f>VLOOKUP(A112,'Base Test'!A:R,18,FALSE)</f>
        <v>139188</v>
      </c>
    </row>
    <row r="113" spans="1:15">
      <c r="A113">
        <v>136138</v>
      </c>
      <c r="B113" t="str">
        <f>VLOOKUP(A113,'Base Test'!A:D,2,FALSE)</f>
        <v>LCS CONSULTING</v>
      </c>
      <c r="C113">
        <f>VLOOKUP(A113,'Base Test'!A:AP,42,FALSE)</f>
        <v>0</v>
      </c>
      <c r="D113" s="4">
        <v>4991200</v>
      </c>
      <c r="J113" s="16">
        <f t="shared" si="6"/>
        <v>4991200</v>
      </c>
      <c r="K113" s="16"/>
      <c r="L113" s="16" t="str">
        <f>VLOOKUP(A113,'Base Test'!A:N,14,FALSE)</f>
        <v>MGA</v>
      </c>
      <c r="M113" s="3">
        <f>VLOOKUP(A113,'Base Test'!A:R,16,FALSE)</f>
        <v>46237</v>
      </c>
      <c r="N113" s="23" t="str">
        <f>VLOOKUP(A113,'Base Test'!A:R,17,FALSE)</f>
        <v>2026-08-03</v>
      </c>
      <c r="O113">
        <f>VLOOKUP(A113,'Base Test'!A:R,18,FALSE)</f>
        <v>139187</v>
      </c>
    </row>
    <row r="114" spans="1:15">
      <c r="A114">
        <v>136139</v>
      </c>
      <c r="B114" t="str">
        <f>VLOOKUP(A114,'Base Test'!A:D,2,FALSE)</f>
        <v>LCS CONSULTING</v>
      </c>
      <c r="C114">
        <f>VLOOKUP(A114,'Base Test'!A:AP,42,FALSE)</f>
        <v>0</v>
      </c>
      <c r="D114" s="4">
        <v>153043400</v>
      </c>
      <c r="J114" s="16">
        <f t="shared" si="6"/>
        <v>153043400</v>
      </c>
      <c r="K114" s="16"/>
      <c r="L114" s="16" t="str">
        <f>VLOOKUP(A114,'Base Test'!A:N,14,FALSE)</f>
        <v>MGA</v>
      </c>
      <c r="M114" s="3">
        <f>VLOOKUP(A114,'Base Test'!A:R,16,FALSE)</f>
        <v>46237</v>
      </c>
      <c r="N114" s="23" t="str">
        <f>VLOOKUP(A114,'Base Test'!A:R,17,FALSE)</f>
        <v>2026-08-03</v>
      </c>
      <c r="O114">
        <f>VLOOKUP(A114,'Base Test'!A:R,18,FALSE)</f>
        <v>139178</v>
      </c>
    </row>
    <row r="115" spans="1:15">
      <c r="A115">
        <v>136140</v>
      </c>
      <c r="B115" t="str">
        <f>VLOOKUP(A115,'Base Test'!A:D,2,FALSE)</f>
        <v>SMART Elec</v>
      </c>
      <c r="C115" t="str">
        <f>VLOOKUP(A115,'Base Test'!A:AP,42,FALSE)</f>
        <v>Déplacement Equipement Energie au RDC Analakely</v>
      </c>
      <c r="D115" s="4">
        <v>41644834</v>
      </c>
      <c r="J115" s="16">
        <f t="shared" si="6"/>
        <v>41644834</v>
      </c>
      <c r="K115" s="16"/>
      <c r="L115" s="16" t="str">
        <f>VLOOKUP(A115,'Base Test'!A:N,14,FALSE)</f>
        <v>MGA</v>
      </c>
      <c r="M115" s="3">
        <f>VLOOKUP(A115,'Base Test'!A:R,16,FALSE)</f>
        <v>46237</v>
      </c>
      <c r="N115" s="23" t="str">
        <f>VLOOKUP(A115,'Base Test'!A:R,17,FALSE)</f>
        <v>2026-08-03</v>
      </c>
      <c r="O115">
        <f>VLOOKUP(A115,'Base Test'!A:R,18,FALSE)</f>
        <v>139321</v>
      </c>
    </row>
    <row r="116" spans="1:15">
      <c r="A116">
        <v>136141</v>
      </c>
      <c r="B116" t="str">
        <f>VLOOKUP(A116,'Base Test'!A:D,2,FALSE)</f>
        <v>LCS CONSULTING</v>
      </c>
      <c r="C116">
        <f>VLOOKUP(A116,'Base Test'!A:AP,42,FALSE)</f>
        <v>0</v>
      </c>
      <c r="D116" s="4">
        <v>2000000</v>
      </c>
      <c r="J116" s="16">
        <f t="shared" si="6"/>
        <v>2000000</v>
      </c>
      <c r="K116" s="16"/>
      <c r="L116" s="16" t="str">
        <f>VLOOKUP(A116,'Base Test'!A:N,14,FALSE)</f>
        <v>MGA</v>
      </c>
      <c r="M116" s="3">
        <f>VLOOKUP(A116,'Base Test'!A:R,16,FALSE)</f>
        <v>46237</v>
      </c>
      <c r="N116" s="23" t="str">
        <f>VLOOKUP(A116,'Base Test'!A:R,17,FALSE)</f>
        <v>2026-08-03</v>
      </c>
      <c r="O116">
        <f>VLOOKUP(A116,'Base Test'!A:R,18,FALSE)</f>
        <v>139186</v>
      </c>
    </row>
    <row r="117" spans="1:15">
      <c r="A117">
        <v>136142</v>
      </c>
      <c r="B117" t="str">
        <f>VLOOKUP(A117,'Base Test'!A:D,2,FALSE)</f>
        <v>LCS CONSULTING</v>
      </c>
      <c r="C117">
        <f>VLOOKUP(A117,'Base Test'!A:AP,42,FALSE)</f>
        <v>0</v>
      </c>
      <c r="D117" s="4">
        <v>22242003.333330002</v>
      </c>
      <c r="J117" s="16">
        <f t="shared" si="6"/>
        <v>22242003.333330002</v>
      </c>
      <c r="K117" s="16"/>
      <c r="L117" s="16" t="str">
        <f>VLOOKUP(A117,'Base Test'!A:N,14,FALSE)</f>
        <v>MGA</v>
      </c>
      <c r="M117" s="3">
        <f>VLOOKUP(A117,'Base Test'!A:R,16,FALSE)</f>
        <v>46237</v>
      </c>
      <c r="N117" s="23" t="str">
        <f>VLOOKUP(A117,'Base Test'!A:R,17,FALSE)</f>
        <v>2026-08-03</v>
      </c>
      <c r="O117">
        <f>VLOOKUP(A117,'Base Test'!A:R,18,FALSE)</f>
        <v>139185</v>
      </c>
    </row>
    <row r="118" spans="1:15">
      <c r="A118">
        <v>136143</v>
      </c>
      <c r="B118" t="str">
        <f>VLOOKUP(A118,'Base Test'!A:D,2,FALSE)</f>
        <v>LCS CONSULTING</v>
      </c>
      <c r="C118">
        <f>VLOOKUP(A118,'Base Test'!A:AP,42,FALSE)</f>
        <v>0</v>
      </c>
      <c r="D118" s="4">
        <v>8851125</v>
      </c>
      <c r="J118" s="16">
        <f t="shared" si="6"/>
        <v>8851125</v>
      </c>
      <c r="K118" s="16"/>
      <c r="L118" s="16" t="str">
        <f>VLOOKUP(A118,'Base Test'!A:N,14,FALSE)</f>
        <v>MGA</v>
      </c>
      <c r="M118" s="3">
        <f>VLOOKUP(A118,'Base Test'!A:R,16,FALSE)</f>
        <v>46237</v>
      </c>
      <c r="N118" s="23" t="str">
        <f>VLOOKUP(A118,'Base Test'!A:R,17,FALSE)</f>
        <v>2026-08-03</v>
      </c>
      <c r="O118">
        <f>VLOOKUP(A118,'Base Test'!A:R,18,FALSE)</f>
        <v>139184</v>
      </c>
    </row>
    <row r="119" spans="1:15">
      <c r="A119">
        <v>136144</v>
      </c>
      <c r="B119" t="str">
        <f>VLOOKUP(A119,'Base Test'!A:D,2,FALSE)</f>
        <v>LCS CONSULTING</v>
      </c>
      <c r="C119">
        <f>VLOOKUP(A119,'Base Test'!A:AP,42,FALSE)</f>
        <v>0</v>
      </c>
      <c r="D119" s="4">
        <v>1505600</v>
      </c>
      <c r="J119" s="16">
        <f t="shared" si="6"/>
        <v>1505600</v>
      </c>
      <c r="K119" s="16"/>
      <c r="L119" s="16" t="str">
        <f>VLOOKUP(A119,'Base Test'!A:N,14,FALSE)</f>
        <v>MGA</v>
      </c>
      <c r="M119" s="3">
        <f>VLOOKUP(A119,'Base Test'!A:R,16,FALSE)</f>
        <v>46237</v>
      </c>
      <c r="N119" s="23" t="str">
        <f>VLOOKUP(A119,'Base Test'!A:R,17,FALSE)</f>
        <v>2026-08-03</v>
      </c>
      <c r="O119">
        <f>VLOOKUP(A119,'Base Test'!A:R,18,FALSE)</f>
        <v>139183</v>
      </c>
    </row>
    <row r="120" spans="1:15">
      <c r="A120">
        <v>136145</v>
      </c>
      <c r="B120" t="str">
        <f>VLOOKUP(A120,'Base Test'!A:D,2,FALSE)</f>
        <v>LCS CONSULTING</v>
      </c>
      <c r="C120">
        <f>VLOOKUP(A120,'Base Test'!A:AP,42,FALSE)</f>
        <v>0</v>
      </c>
      <c r="D120" s="4">
        <v>2422200</v>
      </c>
      <c r="J120" s="16">
        <f t="shared" si="6"/>
        <v>2422200</v>
      </c>
      <c r="K120" s="16"/>
      <c r="L120" s="16" t="str">
        <f>VLOOKUP(A120,'Base Test'!A:N,14,FALSE)</f>
        <v>MGA</v>
      </c>
      <c r="M120" s="3">
        <f>VLOOKUP(A120,'Base Test'!A:R,16,FALSE)</f>
        <v>46237</v>
      </c>
      <c r="N120" s="23" t="str">
        <f>VLOOKUP(A120,'Base Test'!A:R,17,FALSE)</f>
        <v>2026-08-03</v>
      </c>
      <c r="O120">
        <f>VLOOKUP(A120,'Base Test'!A:R,18,FALSE)</f>
        <v>139182</v>
      </c>
    </row>
    <row r="121" spans="1:15">
      <c r="A121">
        <v>136146</v>
      </c>
      <c r="B121" t="str">
        <f>VLOOKUP(A121,'Base Test'!A:D,2,FALSE)</f>
        <v>LCS CONSULTING</v>
      </c>
      <c r="C121">
        <f>VLOOKUP(A121,'Base Test'!A:AP,42,FALSE)</f>
        <v>0</v>
      </c>
      <c r="D121" s="4">
        <v>60249800</v>
      </c>
      <c r="J121" s="16">
        <f t="shared" si="6"/>
        <v>60249800</v>
      </c>
      <c r="K121" s="16"/>
      <c r="L121" s="16" t="str">
        <f>VLOOKUP(A121,'Base Test'!A:N,14,FALSE)</f>
        <v>MGA</v>
      </c>
      <c r="M121" s="3">
        <f>VLOOKUP(A121,'Base Test'!A:R,16,FALSE)</f>
        <v>46237</v>
      </c>
      <c r="N121" s="23" t="str">
        <f>VLOOKUP(A121,'Base Test'!A:R,17,FALSE)</f>
        <v>2026-08-03</v>
      </c>
      <c r="O121">
        <f>VLOOKUP(A121,'Base Test'!A:R,18,FALSE)</f>
        <v>139180</v>
      </c>
    </row>
    <row r="122" spans="1:15">
      <c r="A122">
        <v>136147</v>
      </c>
      <c r="B122" t="str">
        <f>VLOOKUP(A122,'Base Test'!A:D,2,FALSE)</f>
        <v>LCS CONSULTING</v>
      </c>
      <c r="C122">
        <f>VLOOKUP(A122,'Base Test'!A:AP,42,FALSE)</f>
        <v>0</v>
      </c>
      <c r="D122" s="4">
        <v>16148000</v>
      </c>
      <c r="J122" s="16">
        <f t="shared" si="6"/>
        <v>16148000</v>
      </c>
      <c r="K122" s="16"/>
      <c r="L122" s="16" t="str">
        <f>VLOOKUP(A122,'Base Test'!A:N,14,FALSE)</f>
        <v>MGA</v>
      </c>
      <c r="M122" s="3">
        <f>VLOOKUP(A122,'Base Test'!A:R,16,FALSE)</f>
        <v>46237</v>
      </c>
      <c r="N122" s="23" t="str">
        <f>VLOOKUP(A122,'Base Test'!A:R,17,FALSE)</f>
        <v>2026-08-03</v>
      </c>
      <c r="O122">
        <f>VLOOKUP(A122,'Base Test'!A:R,18,FALSE)</f>
        <v>139181</v>
      </c>
    </row>
    <row r="123" spans="1:15">
      <c r="A123">
        <v>136148</v>
      </c>
      <c r="B123" t="str">
        <f>VLOOKUP(A123,'Base Test'!A:D,2,FALSE)</f>
        <v>LCS CONSULTING</v>
      </c>
      <c r="C123">
        <f>VLOOKUP(A123,'Base Test'!A:AP,42,FALSE)</f>
        <v>0</v>
      </c>
      <c r="D123" s="4">
        <v>72666200</v>
      </c>
      <c r="J123" s="16">
        <f t="shared" si="6"/>
        <v>72666200</v>
      </c>
      <c r="K123" s="16"/>
      <c r="L123" s="16" t="str">
        <f>VLOOKUP(A123,'Base Test'!A:N,14,FALSE)</f>
        <v>MGA</v>
      </c>
      <c r="M123" s="3">
        <f>VLOOKUP(A123,'Base Test'!A:R,16,FALSE)</f>
        <v>46237</v>
      </c>
      <c r="N123" s="23" t="str">
        <f>VLOOKUP(A123,'Base Test'!A:R,17,FALSE)</f>
        <v>2026-08-03</v>
      </c>
      <c r="O123">
        <f>VLOOKUP(A123,'Base Test'!A:R,18,FALSE)</f>
        <v>139179</v>
      </c>
    </row>
    <row r="124" spans="1:15">
      <c r="A124">
        <v>136149</v>
      </c>
      <c r="B124" t="str">
        <f>VLOOKUP(A124,'Base Test'!A:D,2,FALSE)</f>
        <v>LCS CONSULTING</v>
      </c>
      <c r="C124">
        <f>VLOOKUP(A124,'Base Test'!A:AP,42,FALSE)</f>
        <v>0</v>
      </c>
      <c r="D124" s="4">
        <v>20185000</v>
      </c>
      <c r="J124" s="16">
        <f t="shared" si="6"/>
        <v>20185000</v>
      </c>
      <c r="K124" s="16"/>
      <c r="L124" s="16" t="str">
        <f>VLOOKUP(A124,'Base Test'!A:N,14,FALSE)</f>
        <v>MGA</v>
      </c>
      <c r="M124" s="3">
        <f>VLOOKUP(A124,'Base Test'!A:R,16,FALSE)</f>
        <v>46237</v>
      </c>
      <c r="N124" s="23" t="str">
        <f>VLOOKUP(A124,'Base Test'!A:R,17,FALSE)</f>
        <v>2026-08-03</v>
      </c>
      <c r="O124">
        <f>VLOOKUP(A124,'Base Test'!A:R,18,FALSE)</f>
        <v>139177</v>
      </c>
    </row>
    <row r="125" spans="1:15">
      <c r="A125">
        <v>136150</v>
      </c>
      <c r="B125" t="str">
        <f>VLOOKUP(A125,'Base Test'!A:D,2,FALSE)</f>
        <v>LCS CONSULTING</v>
      </c>
      <c r="C125">
        <f>VLOOKUP(A125,'Base Test'!A:AP,42,FALSE)</f>
        <v>0</v>
      </c>
      <c r="D125" s="4">
        <v>53288400</v>
      </c>
      <c r="J125" s="16">
        <f t="shared" si="6"/>
        <v>53288400</v>
      </c>
      <c r="K125" s="16"/>
      <c r="L125" s="16" t="str">
        <f>VLOOKUP(A125,'Base Test'!A:N,14,FALSE)</f>
        <v>MGA</v>
      </c>
      <c r="M125" s="3">
        <f>VLOOKUP(A125,'Base Test'!A:R,16,FALSE)</f>
        <v>46237</v>
      </c>
      <c r="N125" s="23" t="str">
        <f>VLOOKUP(A125,'Base Test'!A:R,17,FALSE)</f>
        <v>2026-08-03</v>
      </c>
      <c r="O125">
        <f>VLOOKUP(A125,'Base Test'!A:R,18,FALSE)</f>
        <v>139176</v>
      </c>
    </row>
    <row r="126" spans="1:15">
      <c r="A126">
        <v>136151</v>
      </c>
      <c r="B126" t="str">
        <f>VLOOKUP(A126,'Base Test'!A:D,2,FALSE)</f>
        <v>LCS CONSULTING</v>
      </c>
      <c r="C126">
        <f>VLOOKUP(A126,'Base Test'!A:AP,42,FALSE)</f>
        <v>0</v>
      </c>
      <c r="D126" s="4">
        <v>4037000</v>
      </c>
      <c r="J126" s="16">
        <f t="shared" si="6"/>
        <v>4037000</v>
      </c>
      <c r="K126" s="16"/>
      <c r="L126" s="16" t="str">
        <f>VLOOKUP(A126,'Base Test'!A:N,14,FALSE)</f>
        <v>MGA</v>
      </c>
      <c r="M126" s="3">
        <f>VLOOKUP(A126,'Base Test'!A:R,16,FALSE)</f>
        <v>46237</v>
      </c>
      <c r="N126" s="23" t="str">
        <f>VLOOKUP(A126,'Base Test'!A:R,17,FALSE)</f>
        <v>2026-08-03</v>
      </c>
      <c r="O126">
        <f>VLOOKUP(A126,'Base Test'!A:R,18,FALSE)</f>
        <v>139171</v>
      </c>
    </row>
    <row r="127" spans="1:15">
      <c r="A127">
        <v>136152</v>
      </c>
      <c r="B127" t="str">
        <f>VLOOKUP(A127,'Base Test'!A:D,2,FALSE)</f>
        <v>LCS CONSULTING</v>
      </c>
      <c r="C127">
        <f>VLOOKUP(A127,'Base Test'!A:AP,42,FALSE)</f>
        <v>0</v>
      </c>
      <c r="D127" s="4">
        <v>118350000</v>
      </c>
      <c r="J127" s="16">
        <f t="shared" si="6"/>
        <v>118350000</v>
      </c>
      <c r="K127" s="16"/>
      <c r="L127" s="16" t="str">
        <f>VLOOKUP(A127,'Base Test'!A:N,14,FALSE)</f>
        <v>MGA</v>
      </c>
      <c r="M127" s="3">
        <f>VLOOKUP(A127,'Base Test'!A:R,16,FALSE)</f>
        <v>46237</v>
      </c>
      <c r="N127" s="23" t="str">
        <f>VLOOKUP(A127,'Base Test'!A:R,17,FALSE)</f>
        <v>2026-08-03</v>
      </c>
      <c r="O127">
        <f>VLOOKUP(A127,'Base Test'!A:R,18,FALSE)</f>
        <v>139169</v>
      </c>
    </row>
    <row r="128" spans="1:15">
      <c r="A128">
        <v>136153</v>
      </c>
      <c r="B128" t="str">
        <f>VLOOKUP(A128,'Base Test'!A:D,2,FALSE)</f>
        <v>MADAJOB</v>
      </c>
      <c r="C128">
        <f>VLOOKUP(A128,'Base Test'!A:AP,42,FALSE)</f>
        <v>0</v>
      </c>
      <c r="D128" s="4">
        <v>2637100</v>
      </c>
      <c r="J128" s="16">
        <f t="shared" si="6"/>
        <v>2637100</v>
      </c>
      <c r="K128" s="16"/>
      <c r="L128" s="16" t="str">
        <f>VLOOKUP(A128,'Base Test'!A:N,14,FALSE)</f>
        <v>MGA</v>
      </c>
      <c r="M128" s="3">
        <f>VLOOKUP(A128,'Base Test'!A:R,16,FALSE)</f>
        <v>46237</v>
      </c>
      <c r="N128" s="23" t="str">
        <f>VLOOKUP(A128,'Base Test'!A:R,17,FALSE)</f>
        <v>2026-08-03</v>
      </c>
      <c r="O128">
        <f>VLOOKUP(A128,'Base Test'!A:R,18,FALSE)</f>
        <v>139145</v>
      </c>
    </row>
    <row r="129" spans="1:15">
      <c r="A129">
        <v>136154</v>
      </c>
      <c r="B129" t="str">
        <f>VLOOKUP(A129,'Base Test'!A:D,2,FALSE)</f>
        <v>EDITIONS AUSTRALES INTERNATIONALES LTD</v>
      </c>
      <c r="C129" t="str">
        <f>VLOOKUP(A129,'Base Test'!A:AP,42,FALSE)</f>
        <v>RSE - Page RSE Yas dans le magazine EcoAustral</v>
      </c>
      <c r="D129" s="4">
        <v>6480000</v>
      </c>
      <c r="J129" s="16">
        <f t="shared" si="6"/>
        <v>6480000</v>
      </c>
      <c r="K129" s="16"/>
      <c r="L129" s="16" t="str">
        <f>VLOOKUP(A129,'Base Test'!A:N,14,FALSE)</f>
        <v>MGA</v>
      </c>
      <c r="M129" s="3">
        <f>VLOOKUP(A129,'Base Test'!A:R,16,FALSE)</f>
        <v>46237</v>
      </c>
      <c r="N129" s="23" t="str">
        <f>VLOOKUP(A129,'Base Test'!A:R,17,FALSE)</f>
        <v>2026-08-03</v>
      </c>
      <c r="O129">
        <f>VLOOKUP(A129,'Base Test'!A:R,18,FALSE)</f>
        <v>139090</v>
      </c>
    </row>
    <row r="130" spans="1:15">
      <c r="A130">
        <v>136155</v>
      </c>
      <c r="B130" t="str">
        <f>VLOOKUP(A130,'Base Test'!A:D,2,FALSE)</f>
        <v>RAHANTAMALALA FANJANIRINA SYLVIENE</v>
      </c>
      <c r="C130">
        <f>VLOOKUP(A130,'Base Test'!A:AP,42,FALSE)</f>
        <v>0</v>
      </c>
      <c r="D130" s="4">
        <v>1500000</v>
      </c>
      <c r="J130" s="16">
        <f t="shared" si="6"/>
        <v>1500000</v>
      </c>
      <c r="K130" s="16"/>
      <c r="L130" s="16" t="str">
        <f>VLOOKUP(A130,'Base Test'!A:N,14,FALSE)</f>
        <v>MGA</v>
      </c>
      <c r="M130" s="3">
        <f>VLOOKUP(A130,'Base Test'!A:R,16,FALSE)</f>
        <v>46237</v>
      </c>
      <c r="N130" s="23" t="str">
        <f>VLOOKUP(A130,'Base Test'!A:R,17,FALSE)</f>
        <v>2026-08-03</v>
      </c>
      <c r="O130">
        <f>VLOOKUP(A130,'Base Test'!A:R,18,FALSE)</f>
        <v>139038</v>
      </c>
    </row>
    <row r="131" spans="1:15">
      <c r="A131">
        <v>136156</v>
      </c>
      <c r="B131" t="str">
        <f>VLOOKUP(A131,'Base Test'!A:D,2,FALSE)</f>
        <v>LCS CONSULTING</v>
      </c>
      <c r="C131">
        <f>VLOOKUP(A131,'Base Test'!A:AP,42,FALSE)</f>
        <v>0</v>
      </c>
      <c r="D131" s="4">
        <v>12737800</v>
      </c>
      <c r="J131" s="16">
        <f t="shared" si="6"/>
        <v>12737800</v>
      </c>
      <c r="K131" s="16"/>
      <c r="L131" s="16" t="str">
        <f>VLOOKUP(A131,'Base Test'!A:N,14,FALSE)</f>
        <v>MGA</v>
      </c>
      <c r="M131" s="3">
        <f>VLOOKUP(A131,'Base Test'!A:R,16,FALSE)</f>
        <v>46237</v>
      </c>
      <c r="N131" s="23" t="str">
        <f>VLOOKUP(A131,'Base Test'!A:R,17,FALSE)</f>
        <v>2026-08-03</v>
      </c>
      <c r="O131">
        <f>VLOOKUP(A131,'Base Test'!A:R,18,FALSE)</f>
        <v>139005</v>
      </c>
    </row>
    <row r="132" spans="1:15">
      <c r="A132">
        <v>136157</v>
      </c>
      <c r="B132" t="str">
        <f>VLOOKUP(A132,'Base Test'!A:D,2,FALSE)</f>
        <v>LCS CONSULTING</v>
      </c>
      <c r="C132">
        <f>VLOOKUP(A132,'Base Test'!A:AP,42,FALSE)</f>
        <v>0</v>
      </c>
      <c r="D132" s="4">
        <v>11131500</v>
      </c>
      <c r="J132" s="16">
        <f t="shared" si="6"/>
        <v>11131500</v>
      </c>
      <c r="K132" s="16"/>
      <c r="L132" s="16" t="str">
        <f>VLOOKUP(A132,'Base Test'!A:N,14,FALSE)</f>
        <v>MGA</v>
      </c>
      <c r="M132" s="3">
        <f>VLOOKUP(A132,'Base Test'!A:R,16,FALSE)</f>
        <v>46237</v>
      </c>
      <c r="N132" s="23" t="str">
        <f>VLOOKUP(A132,'Base Test'!A:R,17,FALSE)</f>
        <v>2026-08-03</v>
      </c>
      <c r="O132">
        <f>VLOOKUP(A132,'Base Test'!A:R,18,FALSE)</f>
        <v>138949</v>
      </c>
    </row>
    <row r="133" spans="1:15">
      <c r="A133">
        <v>136158</v>
      </c>
      <c r="B133" t="str">
        <f>VLOOKUP(A133,'Base Test'!A:D,2,FALSE)</f>
        <v>LCS CONSULTING</v>
      </c>
      <c r="C133">
        <f>VLOOKUP(A133,'Base Test'!A:AP,42,FALSE)</f>
        <v>0</v>
      </c>
      <c r="D133" s="4">
        <v>1573000</v>
      </c>
      <c r="J133" s="16">
        <f t="shared" si="6"/>
        <v>1573000</v>
      </c>
      <c r="K133" s="16"/>
      <c r="L133" s="16" t="str">
        <f>VLOOKUP(A133,'Base Test'!A:N,14,FALSE)</f>
        <v>MGA</v>
      </c>
      <c r="M133" s="3">
        <f>VLOOKUP(A133,'Base Test'!A:R,16,FALSE)</f>
        <v>46237</v>
      </c>
      <c r="N133" s="23" t="str">
        <f>VLOOKUP(A133,'Base Test'!A:R,17,FALSE)</f>
        <v>2026-08-03</v>
      </c>
      <c r="O133">
        <f>VLOOKUP(A133,'Base Test'!A:R,18,FALSE)</f>
        <v>138947</v>
      </c>
    </row>
    <row r="134" spans="1:15">
      <c r="A134">
        <v>136159</v>
      </c>
      <c r="B134" t="str">
        <f>VLOOKUP(A134,'Base Test'!A:D,2,FALSE)</f>
        <v>LCS CONSULTING</v>
      </c>
      <c r="C134">
        <f>VLOOKUP(A134,'Base Test'!A:AP,42,FALSE)</f>
        <v>0</v>
      </c>
      <c r="D134" s="4">
        <v>1550000</v>
      </c>
      <c r="J134" s="16">
        <f t="shared" si="6"/>
        <v>1550000</v>
      </c>
      <c r="K134" s="16"/>
      <c r="L134" s="16" t="str">
        <f>VLOOKUP(A134,'Base Test'!A:N,14,FALSE)</f>
        <v>MGA</v>
      </c>
      <c r="M134" s="3">
        <f>VLOOKUP(A134,'Base Test'!A:R,16,FALSE)</f>
        <v>46237</v>
      </c>
      <c r="N134" s="23" t="str">
        <f>VLOOKUP(A134,'Base Test'!A:R,17,FALSE)</f>
        <v>2026-08-03</v>
      </c>
      <c r="O134">
        <f>VLOOKUP(A134,'Base Test'!A:R,18,FALSE)</f>
        <v>138931</v>
      </c>
    </row>
    <row r="135" spans="1:15">
      <c r="A135">
        <v>136160</v>
      </c>
      <c r="B135" t="str">
        <f>VLOOKUP(A135,'Base Test'!A:D,2,FALSE)</f>
        <v>LCS CONSULTING</v>
      </c>
      <c r="C135">
        <f>VLOOKUP(A135,'Base Test'!A:AP,42,FALSE)</f>
        <v>0</v>
      </c>
      <c r="D135" s="4">
        <v>3101000</v>
      </c>
      <c r="J135" s="16">
        <f t="shared" si="6"/>
        <v>3101000</v>
      </c>
      <c r="K135" s="16"/>
      <c r="L135" s="16" t="str">
        <f>VLOOKUP(A135,'Base Test'!A:N,14,FALSE)</f>
        <v>MGA</v>
      </c>
      <c r="M135" s="3">
        <f>VLOOKUP(A135,'Base Test'!A:R,16,FALSE)</f>
        <v>46237</v>
      </c>
      <c r="N135" s="23" t="str">
        <f>VLOOKUP(A135,'Base Test'!A:R,17,FALSE)</f>
        <v>2026-08-03</v>
      </c>
      <c r="O135">
        <f>VLOOKUP(A135,'Base Test'!A:R,18,FALSE)</f>
        <v>138945</v>
      </c>
    </row>
    <row r="136" spans="1:15">
      <c r="A136">
        <v>136161</v>
      </c>
      <c r="B136" t="str">
        <f>VLOOKUP(A136,'Base Test'!A:D,2,FALSE)</f>
        <v>PAOSITRA MALAGASY</v>
      </c>
      <c r="C136" t="str">
        <f>VLOOKUP(A136,'Base Test'!A:AP,42,FALSE)</f>
        <v>Paiement facture Paositra Malagasy 2024</v>
      </c>
      <c r="D136" s="4">
        <v>56000</v>
      </c>
      <c r="J136" s="16">
        <f t="shared" si="6"/>
        <v>56000</v>
      </c>
      <c r="K136" s="16"/>
      <c r="L136" s="16" t="str">
        <f>VLOOKUP(A136,'Base Test'!A:N,14,FALSE)</f>
        <v>MGA</v>
      </c>
      <c r="M136" s="3">
        <f>VLOOKUP(A136,'Base Test'!A:R,16,FALSE)</f>
        <v>46237</v>
      </c>
      <c r="N136" s="23" t="str">
        <f>VLOOKUP(A136,'Base Test'!A:R,17,FALSE)</f>
        <v>2026-08-03</v>
      </c>
      <c r="O136">
        <f>VLOOKUP(A136,'Base Test'!A:R,18,FALSE)</f>
        <v>139313</v>
      </c>
    </row>
    <row r="137" spans="1:15">
      <c r="A137">
        <v>136162</v>
      </c>
      <c r="B137" t="str">
        <f>VLOOKUP(A137,'Base Test'!A:D,2,FALSE)</f>
        <v>RAMPARISON ANDRIAMIHAJA HANITRI (TOP LINK)</v>
      </c>
      <c r="C137" t="str">
        <f>VLOOKUP(A137,'Base Test'!A:AP,42,FALSE)</f>
        <v>TRANSPORT TEAM COMPTA TEAM BUILDING 31 JUILLET 2026</v>
      </c>
      <c r="D137" s="4">
        <v>690000</v>
      </c>
      <c r="J137" s="16">
        <f t="shared" si="6"/>
        <v>690000</v>
      </c>
      <c r="K137" s="16"/>
      <c r="L137" s="16" t="str">
        <f>VLOOKUP(A137,'Base Test'!A:N,14,FALSE)</f>
        <v>MGA</v>
      </c>
      <c r="M137" s="3">
        <f>VLOOKUP(A137,'Base Test'!A:R,16,FALSE)</f>
        <v>46237</v>
      </c>
      <c r="N137" s="23" t="str">
        <f>VLOOKUP(A137,'Base Test'!A:R,17,FALSE)</f>
        <v>2026-08-03</v>
      </c>
      <c r="O137">
        <f>VLOOKUP(A137,'Base Test'!A:R,18,FALSE)</f>
        <v>139378</v>
      </c>
    </row>
    <row r="138" spans="1:15">
      <c r="A138">
        <v>136163</v>
      </c>
      <c r="B138" t="str">
        <f>VLOOKUP(A138,'Base Test'!A:D,2,FALSE)</f>
        <v>INJET</v>
      </c>
      <c r="C138" t="str">
        <f>VLOOKUP(A138,'Base Test'!A:AP,42,FALSE)</f>
        <v>RSE - Chèque Cadeau - Concours de projet Fokontany Madio</v>
      </c>
      <c r="D138" s="4">
        <v>107440</v>
      </c>
      <c r="J138" s="16">
        <f t="shared" si="6"/>
        <v>107440</v>
      </c>
      <c r="K138" s="16"/>
      <c r="L138" s="16" t="str">
        <f>VLOOKUP(A138,'Base Test'!A:N,14,FALSE)</f>
        <v>MGA</v>
      </c>
      <c r="M138" s="3">
        <f>VLOOKUP(A138,'Base Test'!A:R,16,FALSE)</f>
        <v>46237</v>
      </c>
      <c r="N138" s="23" t="str">
        <f>VLOOKUP(A138,'Base Test'!A:R,17,FALSE)</f>
        <v>2026-08-03</v>
      </c>
      <c r="O138">
        <f>VLOOKUP(A138,'Base Test'!A:R,18,FALSE)</f>
        <v>139209</v>
      </c>
    </row>
    <row r="139" spans="1:15">
      <c r="A139">
        <v>136164</v>
      </c>
      <c r="B139" t="str">
        <f>VLOOKUP(A139,'Base Test'!A:D,2,FALSE)</f>
        <v>RANDRIANASOLO HANTA BEBY</v>
      </c>
      <c r="C139" t="str">
        <f>VLOOKUP(A139,'Base Test'!A:AP,42,FALSE)</f>
        <v>YS BAOBAB CITY MAHAJANGA</v>
      </c>
      <c r="D139" s="4">
        <v>1050000</v>
      </c>
      <c r="J139" s="16">
        <f t="shared" si="6"/>
        <v>1050000</v>
      </c>
      <c r="K139" s="16"/>
      <c r="L139" s="16" t="str">
        <f>VLOOKUP(A139,'Base Test'!A:N,14,FALSE)</f>
        <v>MGA</v>
      </c>
      <c r="M139" s="3">
        <f>VLOOKUP(A139,'Base Test'!A:R,16,FALSE)</f>
        <v>46238</v>
      </c>
      <c r="N139" s="23" t="str">
        <f>VLOOKUP(A139,'Base Test'!A:R,17,FALSE)</f>
        <v>2026-08-04</v>
      </c>
      <c r="O139">
        <f>VLOOKUP(A139,'Base Test'!A:R,18,FALSE)</f>
        <v>139387</v>
      </c>
    </row>
    <row r="140" spans="1:15">
      <c r="A140">
        <v>136165</v>
      </c>
      <c r="B140" t="str">
        <f>VLOOKUP(A140,'Base Test'!A:D,2,FALSE)</f>
        <v>SOCIETE ML STONE</v>
      </c>
      <c r="C140" t="str">
        <f>VLOOKUP(A140,'Base Test'!A:AP,42,FALSE)</f>
        <v>ANNULE ET REMPLACE DA 139381</v>
      </c>
      <c r="D140" s="4">
        <v>40507551.409999996</v>
      </c>
      <c r="J140" s="16">
        <f t="shared" si="6"/>
        <v>40507551.409999996</v>
      </c>
      <c r="K140" s="16"/>
      <c r="L140" s="16" t="str">
        <f>VLOOKUP(A140,'Base Test'!A:N,14,FALSE)</f>
        <v>MGA</v>
      </c>
      <c r="M140" s="3">
        <f>VLOOKUP(A140,'Base Test'!A:R,16,FALSE)</f>
        <v>46238</v>
      </c>
      <c r="N140" s="23" t="str">
        <f>VLOOKUP(A140,'Base Test'!A:R,17,FALSE)</f>
        <v>2026-08-04</v>
      </c>
      <c r="O140">
        <f>VLOOKUP(A140,'Base Test'!A:R,18,FALSE)</f>
        <v>139385</v>
      </c>
    </row>
    <row r="141" spans="1:15">
      <c r="A141">
        <v>136166</v>
      </c>
      <c r="B141" t="str">
        <f>VLOOKUP(A141,'Base Test'!A:D,2,FALSE)</f>
        <v>SOCIETE ML STONE</v>
      </c>
      <c r="C141" t="str">
        <f>VLOOKUP(A141,'Base Test'!A:AP,42,FALSE)</f>
        <v>ANNULE ET REMPLACE DA 139381</v>
      </c>
      <c r="D141" s="4">
        <v>66992448.590000004</v>
      </c>
      <c r="J141" s="16">
        <f t="shared" si="6"/>
        <v>66992448.590000004</v>
      </c>
      <c r="K141" s="16"/>
      <c r="L141" s="16" t="str">
        <f>VLOOKUP(A141,'Base Test'!A:N,14,FALSE)</f>
        <v>MGA</v>
      </c>
      <c r="M141" s="3">
        <f>VLOOKUP(A141,'Base Test'!A:R,16,FALSE)</f>
        <v>46238</v>
      </c>
      <c r="N141" s="23" t="str">
        <f>VLOOKUP(A141,'Base Test'!A:R,17,FALSE)</f>
        <v>2026-08-04</v>
      </c>
      <c r="O141">
        <f>VLOOKUP(A141,'Base Test'!A:R,18,FALSE)</f>
        <v>139383</v>
      </c>
    </row>
    <row r="142" spans="1:15">
      <c r="A142">
        <v>136167</v>
      </c>
      <c r="B142" t="str">
        <f>VLOOKUP(A142,'Base Test'!A:D,2,FALSE)</f>
        <v>AVRA BTP</v>
      </c>
      <c r="C142" t="str">
        <f>VLOOKUP(A142,'Base Test'!A:AP,42,FALSE)</f>
        <v>YS ANTANINARENINA</v>
      </c>
      <c r="D142" s="4">
        <v>22524405.699999999</v>
      </c>
      <c r="J142" s="16">
        <f t="shared" si="6"/>
        <v>22524405.699999999</v>
      </c>
      <c r="K142" s="16"/>
      <c r="L142" s="16" t="str">
        <f>VLOOKUP(A142,'Base Test'!A:N,14,FALSE)</f>
        <v>MGA</v>
      </c>
      <c r="M142" s="3">
        <f>VLOOKUP(A142,'Base Test'!A:R,16,FALSE)</f>
        <v>46238</v>
      </c>
      <c r="N142" s="23" t="str">
        <f>VLOOKUP(A142,'Base Test'!A:R,17,FALSE)</f>
        <v>2026-08-04</v>
      </c>
      <c r="O142">
        <f>VLOOKUP(A142,'Base Test'!A:R,18,FALSE)</f>
        <v>139380</v>
      </c>
    </row>
    <row r="143" spans="1:15">
      <c r="A143">
        <v>136168</v>
      </c>
      <c r="B143" t="str">
        <f>VLOOKUP(A143,'Base Test'!A:D,2,FALSE)</f>
        <v>CFAO MOBILITY MADAGASCAR</v>
      </c>
      <c r="C143" t="str">
        <f>VLOOKUP(A143,'Base Test'!A:AP,42,FALSE)</f>
        <v>COFI 2026 - VOITURE GRS MAXICOM</v>
      </c>
      <c r="D143" s="4">
        <v>241666667</v>
      </c>
      <c r="J143" s="16">
        <f t="shared" si="6"/>
        <v>241666667</v>
      </c>
      <c r="K143" s="16"/>
      <c r="L143" s="16" t="str">
        <f>VLOOKUP(A143,'Base Test'!A:N,14,FALSE)</f>
        <v>MGA</v>
      </c>
      <c r="M143" s="3">
        <f>VLOOKUP(A143,'Base Test'!A:R,16,FALSE)</f>
        <v>46238</v>
      </c>
      <c r="N143" s="23" t="str">
        <f>VLOOKUP(A143,'Base Test'!A:R,17,FALSE)</f>
        <v>2026-08-04</v>
      </c>
      <c r="O143">
        <f>VLOOKUP(A143,'Base Test'!A:R,18,FALSE)</f>
        <v>139375</v>
      </c>
    </row>
    <row r="144" spans="1:15">
      <c r="A144">
        <v>136169</v>
      </c>
      <c r="B144" t="str">
        <f>VLOOKUP(A144,'Base Test'!A:D,2,FALSE)</f>
        <v>CFAO MOBILITY MADAGASCAR</v>
      </c>
      <c r="C144" t="str">
        <f>VLOOKUP(A144,'Base Test'!A:AP,42,FALSE)</f>
        <v>COFI 2026 - VOITURE GRS GASI PRO</v>
      </c>
      <c r="D144" s="4">
        <v>112500000</v>
      </c>
      <c r="J144" s="16">
        <f t="shared" si="6"/>
        <v>112500000</v>
      </c>
      <c r="K144" s="16"/>
      <c r="L144" s="16" t="str">
        <f>VLOOKUP(A144,'Base Test'!A:N,14,FALSE)</f>
        <v>MGA</v>
      </c>
      <c r="M144" s="3">
        <f>VLOOKUP(A144,'Base Test'!A:R,16,FALSE)</f>
        <v>46238</v>
      </c>
      <c r="N144" s="23" t="str">
        <f>VLOOKUP(A144,'Base Test'!A:R,17,FALSE)</f>
        <v>2026-08-06</v>
      </c>
      <c r="O144">
        <f>VLOOKUP(A144,'Base Test'!A:R,18,FALSE)</f>
        <v>139367</v>
      </c>
    </row>
    <row r="145" spans="1:15">
      <c r="A145">
        <v>136170</v>
      </c>
      <c r="B145" t="str">
        <f>VLOOKUP(A145,'Base Test'!A:D,2,FALSE)</f>
        <v>STELLAR - IX SA</v>
      </c>
      <c r="C145" t="str">
        <f>VLOOKUP(A145,'Base Test'!A:AP,42,FALSE)</f>
        <v>Stockage Mail - 1 an</v>
      </c>
      <c r="D145" s="4">
        <v>300000</v>
      </c>
      <c r="J145" s="16">
        <f t="shared" si="6"/>
        <v>300000</v>
      </c>
      <c r="K145" s="16"/>
      <c r="L145" s="16" t="str">
        <f>VLOOKUP(A145,'Base Test'!A:N,14,FALSE)</f>
        <v>MGA</v>
      </c>
      <c r="M145" s="3">
        <f>VLOOKUP(A145,'Base Test'!A:R,16,FALSE)</f>
        <v>46238</v>
      </c>
      <c r="N145" s="23" t="str">
        <f>VLOOKUP(A145,'Base Test'!A:R,17,FALSE)</f>
        <v>2026-08-04</v>
      </c>
      <c r="O145">
        <f>VLOOKUP(A145,'Base Test'!A:R,18,FALSE)</f>
        <v>139348</v>
      </c>
    </row>
    <row r="146" spans="1:15">
      <c r="A146">
        <v>136171</v>
      </c>
      <c r="B146" t="str">
        <f>VLOOKUP(A146,'Base Test'!A:D,2,FALSE)</f>
        <v>RANDRIAMBAO Vola(MADA SCOOT RACING</v>
      </c>
      <c r="C146" t="str">
        <f>VLOOKUP(A146,'Base Test'!A:AP,42,FALSE)</f>
        <v>ENTRETIEN MOTO - FORT DAUPHIN</v>
      </c>
      <c r="D146" s="4">
        <v>1195000</v>
      </c>
      <c r="J146" s="16">
        <f t="shared" si="6"/>
        <v>1195000</v>
      </c>
      <c r="K146" s="16"/>
      <c r="L146" s="16" t="str">
        <f>VLOOKUP(A146,'Base Test'!A:N,14,FALSE)</f>
        <v>MGA</v>
      </c>
      <c r="M146" s="3">
        <f>VLOOKUP(A146,'Base Test'!A:R,16,FALSE)</f>
        <v>46238</v>
      </c>
      <c r="N146" s="23" t="str">
        <f>VLOOKUP(A146,'Base Test'!A:R,17,FALSE)</f>
        <v>2026-08-04</v>
      </c>
      <c r="O146">
        <f>VLOOKUP(A146,'Base Test'!A:R,18,FALSE)</f>
        <v>139366</v>
      </c>
    </row>
    <row r="147" spans="1:15">
      <c r="A147">
        <v>136172</v>
      </c>
      <c r="B147" t="str">
        <f>VLOOKUP(A147,'Base Test'!A:D,2,FALSE)</f>
        <v>STRUCTURES SARL</v>
      </c>
      <c r="C147" t="str">
        <f>VLOOKUP(A147,'Base Test'!A:AP,42,FALSE)</f>
        <v>REMISE EN ETAT FUITE D'EAU</v>
      </c>
      <c r="D147" s="4">
        <v>1380000</v>
      </c>
      <c r="J147" s="16">
        <f t="shared" si="6"/>
        <v>1380000</v>
      </c>
      <c r="K147" s="16"/>
      <c r="L147" s="16" t="str">
        <f>VLOOKUP(A147,'Base Test'!A:N,14,FALSE)</f>
        <v>MGA</v>
      </c>
      <c r="M147" s="3">
        <f>VLOOKUP(A147,'Base Test'!A:R,16,FALSE)</f>
        <v>46238</v>
      </c>
      <c r="N147" s="23" t="str">
        <f>VLOOKUP(A147,'Base Test'!A:R,17,FALSE)</f>
        <v>2026-09-09</v>
      </c>
      <c r="O147">
        <f>VLOOKUP(A147,'Base Test'!A:R,18,FALSE)</f>
        <v>139379</v>
      </c>
    </row>
    <row r="148" spans="1:15">
      <c r="A148">
        <v>136173</v>
      </c>
      <c r="B148" t="str">
        <f>VLOOKUP(A148,'Base Test'!A:D,2,FALSE)</f>
        <v>AXIAN UNIVERSITY</v>
      </c>
      <c r="C148" t="str">
        <f>VLOOKUP(A148,'Base Test'!A:AP,42,FALSE)</f>
        <v>Formation Habilitation électrique H0B0-PRIMA</v>
      </c>
      <c r="D148" s="4">
        <v>3080000</v>
      </c>
      <c r="J148" s="16">
        <f t="shared" si="6"/>
        <v>3080000</v>
      </c>
      <c r="K148" s="16"/>
      <c r="L148" s="16" t="str">
        <f>VLOOKUP(A148,'Base Test'!A:N,14,FALSE)</f>
        <v>MGA</v>
      </c>
      <c r="M148" s="3">
        <f>VLOOKUP(A148,'Base Test'!A:R,16,FALSE)</f>
        <v>46238</v>
      </c>
      <c r="N148" s="23" t="str">
        <f>VLOOKUP(A148,'Base Test'!A:R,17,FALSE)</f>
        <v>2026-08-04</v>
      </c>
      <c r="O148">
        <f>VLOOKUP(A148,'Base Test'!A:R,18,FALSE)</f>
        <v>139382</v>
      </c>
    </row>
    <row r="149" spans="1:15">
      <c r="A149">
        <v>136174</v>
      </c>
      <c r="B149" t="str">
        <f>VLOOKUP(A149,'Base Test'!A:D,2,FALSE)</f>
        <v>SOCIETE DE GESTION ET EXPLOITATION DE M/CAR</v>
      </c>
      <c r="C149" t="str">
        <f>VLOOKUP(A149,'Base Test'!A:AP,42,FALSE)</f>
        <v>Prestation Gestion de déchets CAMPUS- Trimestre 3</v>
      </c>
      <c r="D149" s="4">
        <v>1591350</v>
      </c>
      <c r="J149" s="16">
        <f t="shared" si="6"/>
        <v>1591350</v>
      </c>
      <c r="K149" s="16"/>
      <c r="L149" s="16" t="str">
        <f>VLOOKUP(A149,'Base Test'!A:N,14,FALSE)</f>
        <v>MGA</v>
      </c>
      <c r="M149" s="3">
        <f>VLOOKUP(A149,'Base Test'!A:R,16,FALSE)</f>
        <v>46238</v>
      </c>
      <c r="N149" s="23" t="str">
        <f>VLOOKUP(A149,'Base Test'!A:R,17,FALSE)</f>
        <v>2026-08-04</v>
      </c>
      <c r="O149">
        <f>VLOOKUP(A149,'Base Test'!A:R,18,FALSE)</f>
        <v>139390</v>
      </c>
    </row>
    <row r="150" spans="1:15">
      <c r="A150">
        <v>136175</v>
      </c>
      <c r="B150" t="str">
        <f>VLOOKUP(A150,'Base Test'!A:D,2,FALSE)</f>
        <v>AXIAN UNIVERSITY</v>
      </c>
      <c r="C150" t="str">
        <f>VLOOKUP(A150,'Base Test'!A:AP,42,FALSE)</f>
        <v>Formation H0B0 - Techniciens prestataire 2MI</v>
      </c>
      <c r="D150" s="4">
        <v>8624000</v>
      </c>
      <c r="J150" s="16">
        <f t="shared" si="6"/>
        <v>8624000</v>
      </c>
      <c r="K150" s="16"/>
      <c r="L150" s="16" t="str">
        <f>VLOOKUP(A150,'Base Test'!A:N,14,FALSE)</f>
        <v>MGA</v>
      </c>
      <c r="M150" s="3">
        <f>VLOOKUP(A150,'Base Test'!A:R,16,FALSE)</f>
        <v>46238</v>
      </c>
      <c r="N150" s="23" t="str">
        <f>VLOOKUP(A150,'Base Test'!A:R,17,FALSE)</f>
        <v>2026-08-05</v>
      </c>
      <c r="O150">
        <f>VLOOKUP(A150,'Base Test'!A:R,18,FALSE)</f>
        <v>139386</v>
      </c>
    </row>
    <row r="151" spans="1:15">
      <c r="A151">
        <v>136176</v>
      </c>
      <c r="B151" t="str">
        <f>VLOOKUP(A151,'Base Test'!A:D,2,FALSE)</f>
        <v>AXIAN UNIVERSITY</v>
      </c>
      <c r="C151" t="str">
        <f>VLOOKUP(A151,'Base Test'!A:AP,42,FALSE)</f>
        <v>Formation des Techniciens ENC-Habilitation électrique</v>
      </c>
      <c r="D151" s="4">
        <v>10164000</v>
      </c>
      <c r="J151" s="16">
        <f t="shared" si="6"/>
        <v>10164000</v>
      </c>
      <c r="K151" s="16"/>
      <c r="L151" s="16" t="str">
        <f>VLOOKUP(A151,'Base Test'!A:N,14,FALSE)</f>
        <v>MGA</v>
      </c>
      <c r="M151" s="3">
        <f>VLOOKUP(A151,'Base Test'!A:R,16,FALSE)</f>
        <v>46238</v>
      </c>
      <c r="N151" s="23" t="str">
        <f>VLOOKUP(A151,'Base Test'!A:R,17,FALSE)</f>
        <v>2026-08-04</v>
      </c>
      <c r="O151">
        <f>VLOOKUP(A151,'Base Test'!A:R,18,FALSE)</f>
        <v>139391</v>
      </c>
    </row>
    <row r="152" spans="1:15">
      <c r="A152">
        <v>136177</v>
      </c>
      <c r="B152" t="str">
        <f>VLOOKUP(A152,'Base Test'!A:D,2,FALSE)</f>
        <v>SMTP</v>
      </c>
      <c r="C152" t="str">
        <f>VLOOKUP(A152,'Base Test'!A:AP,42,FALSE)</f>
        <v>DPDI-Projet DWDM Mod 2026-Achat gaine</v>
      </c>
      <c r="D152" s="4">
        <v>2430000</v>
      </c>
      <c r="J152" s="16">
        <f t="shared" si="6"/>
        <v>2430000</v>
      </c>
      <c r="K152" s="16"/>
      <c r="L152" s="16" t="str">
        <f>VLOOKUP(A152,'Base Test'!A:N,14,FALSE)</f>
        <v>MGA</v>
      </c>
      <c r="M152" s="3">
        <f>VLOOKUP(A152,'Base Test'!A:R,16,FALSE)</f>
        <v>46238</v>
      </c>
      <c r="N152" s="23" t="str">
        <f>VLOOKUP(A152,'Base Test'!A:R,17,FALSE)</f>
        <v>2026-08-04</v>
      </c>
      <c r="O152">
        <f>VLOOKUP(A152,'Base Test'!A:R,18,FALSE)</f>
        <v>139249</v>
      </c>
    </row>
    <row r="153" spans="1:15">
      <c r="A153">
        <v>136178</v>
      </c>
      <c r="B153" t="str">
        <f>VLOOKUP(A153,'Base Test'!A:D,2,FALSE)</f>
        <v>HENRI FRAISE FILS ET CIE</v>
      </c>
      <c r="C153" t="str">
        <f>VLOOKUP(A153,'Base Test'!A:AP,42,FALSE)</f>
        <v>GE et Inverseur projet double GE ATS003 et MAT002</v>
      </c>
      <c r="D153" s="4">
        <v>112600</v>
      </c>
      <c r="J153" s="16">
        <f t="shared" si="6"/>
        <v>112600</v>
      </c>
      <c r="K153" s="16"/>
      <c r="L153" s="16" t="str">
        <f>VLOOKUP(A153,'Base Test'!A:N,14,FALSE)</f>
        <v>USD</v>
      </c>
      <c r="M153" s="3">
        <f>VLOOKUP(A153,'Base Test'!A:R,16,FALSE)</f>
        <v>46238</v>
      </c>
      <c r="N153" s="23" t="str">
        <f>VLOOKUP(A153,'Base Test'!A:R,17,FALSE)</f>
        <v>2026-08-06</v>
      </c>
      <c r="O153">
        <f>VLOOKUP(A153,'Base Test'!A:R,18,FALSE)</f>
        <v>139350</v>
      </c>
    </row>
    <row r="154" spans="1:15">
      <c r="A154">
        <v>136179</v>
      </c>
      <c r="B154" t="str">
        <f>VLOOKUP(A154,'Base Test'!A:D,2,FALSE)</f>
        <v>HENRI FRAISE FILS ET CIE</v>
      </c>
      <c r="C154" t="str">
        <f>VLOOKUP(A154,'Base Test'!A:AP,42,FALSE)</f>
        <v>GE 33KVA et Inverseur AL002 Amparafaravola</v>
      </c>
      <c r="D154" s="4">
        <v>28150</v>
      </c>
      <c r="J154" s="16">
        <f t="shared" si="6"/>
        <v>28150</v>
      </c>
      <c r="K154" s="16"/>
      <c r="L154" s="16" t="str">
        <f>VLOOKUP(A154,'Base Test'!A:N,14,FALSE)</f>
        <v>USD</v>
      </c>
      <c r="M154" s="3">
        <f>VLOOKUP(A154,'Base Test'!A:R,16,FALSE)</f>
        <v>46238</v>
      </c>
      <c r="N154" s="23" t="str">
        <f>VLOOKUP(A154,'Base Test'!A:R,17,FALSE)</f>
        <v>2026-08-04</v>
      </c>
      <c r="O154">
        <f>VLOOKUP(A154,'Base Test'!A:R,18,FALSE)</f>
        <v>139334</v>
      </c>
    </row>
    <row r="155" spans="1:15">
      <c r="A155">
        <v>136180</v>
      </c>
      <c r="B155" t="str">
        <f>VLOOKUP(A155,'Base Test'!A:D,2,FALSE)</f>
        <v>NEA MADAGASCAR SA</v>
      </c>
      <c r="C155" t="str">
        <f>VLOOKUP(A155,'Base Test'!A:AP,42,FALSE)</f>
        <v>Prestation installation double GE MAT002 Ambalavao</v>
      </c>
      <c r="D155" s="4">
        <v>181031741</v>
      </c>
      <c r="J155" s="16">
        <f t="shared" si="6"/>
        <v>181031741</v>
      </c>
      <c r="K155" s="16"/>
      <c r="L155" s="16" t="str">
        <f>VLOOKUP(A155,'Base Test'!A:N,14,FALSE)</f>
        <v>MGA</v>
      </c>
      <c r="M155" s="3">
        <f>VLOOKUP(A155,'Base Test'!A:R,16,FALSE)</f>
        <v>46238</v>
      </c>
      <c r="N155" s="23" t="str">
        <f>VLOOKUP(A155,'Base Test'!A:R,17,FALSE)</f>
        <v>2026-08-04</v>
      </c>
      <c r="O155">
        <f>VLOOKUP(A155,'Base Test'!A:R,18,FALSE)</f>
        <v>139351</v>
      </c>
    </row>
    <row r="156" spans="1:15">
      <c r="A156">
        <v>136181</v>
      </c>
      <c r="B156" t="str">
        <f>VLOOKUP(A156,'Base Test'!A:D,2,FALSE)</f>
        <v>NEA MADAGASCAR SA</v>
      </c>
      <c r="C156" t="str">
        <f>VLOOKUP(A156,'Base Test'!A:AP,42,FALSE)</f>
        <v>Installation double GE ATS003 Brickaville</v>
      </c>
      <c r="D156" s="4">
        <v>231037062</v>
      </c>
      <c r="J156" s="16">
        <f t="shared" si="6"/>
        <v>231037062</v>
      </c>
      <c r="K156" s="16"/>
      <c r="L156" s="16" t="str">
        <f>VLOOKUP(A156,'Base Test'!A:N,14,FALSE)</f>
        <v>MGA</v>
      </c>
      <c r="M156" s="3">
        <f>VLOOKUP(A156,'Base Test'!A:R,16,FALSE)</f>
        <v>46238</v>
      </c>
      <c r="N156" s="23" t="str">
        <f>VLOOKUP(A156,'Base Test'!A:R,17,FALSE)</f>
        <v>2026-08-04</v>
      </c>
      <c r="O156">
        <f>VLOOKUP(A156,'Base Test'!A:R,18,FALSE)</f>
        <v>139352</v>
      </c>
    </row>
    <row r="157" spans="1:15">
      <c r="A157">
        <v>136182</v>
      </c>
      <c r="B157" t="str">
        <f>VLOOKUP(A157,'Base Test'!A:D,2,FALSE)</f>
        <v>ZOMA</v>
      </c>
      <c r="C157" t="str">
        <f>VLOOKUP(A157,'Base Test'!A:AP,42,FALSE)</f>
        <v>Appro - Transfo</v>
      </c>
      <c r="D157" s="4">
        <v>32500</v>
      </c>
      <c r="J157" s="16">
        <f t="shared" si="6"/>
        <v>32500</v>
      </c>
      <c r="K157" s="16"/>
      <c r="L157" s="16" t="str">
        <f>VLOOKUP(A157,'Base Test'!A:N,14,FALSE)</f>
        <v>MGA</v>
      </c>
      <c r="M157" s="3">
        <f>VLOOKUP(A157,'Base Test'!A:R,16,FALSE)</f>
        <v>46239</v>
      </c>
      <c r="N157" s="23" t="str">
        <f>VLOOKUP(A157,'Base Test'!A:R,17,FALSE)</f>
        <v>2026-08-05</v>
      </c>
      <c r="O157">
        <f>VLOOKUP(A157,'Base Test'!A:R,18,FALSE)</f>
        <v>139416</v>
      </c>
    </row>
    <row r="158" spans="1:15">
      <c r="A158">
        <v>136183</v>
      </c>
      <c r="B158" t="str">
        <f>VLOOKUP(A158,'Base Test'!A:D,2,FALSE)</f>
        <v>MADAGASCAR AUTOMOBILE</v>
      </c>
      <c r="C158" t="str">
        <f>VLOOKUP(A158,'Base Test'!A:AP,42,FALSE)</f>
        <v>ACHAT MOTO</v>
      </c>
      <c r="D158" s="4">
        <v>113600000</v>
      </c>
      <c r="J158" s="16">
        <f t="shared" si="6"/>
        <v>113600000</v>
      </c>
      <c r="K158" s="16"/>
      <c r="L158" s="16" t="str">
        <f>VLOOKUP(A158,'Base Test'!A:N,14,FALSE)</f>
        <v>MGA</v>
      </c>
      <c r="M158" s="3">
        <f>VLOOKUP(A158,'Base Test'!A:R,16,FALSE)</f>
        <v>46239</v>
      </c>
      <c r="N158" s="23" t="str">
        <f>VLOOKUP(A158,'Base Test'!A:R,17,FALSE)</f>
        <v>2026-08-05</v>
      </c>
      <c r="O158">
        <f>VLOOKUP(A158,'Base Test'!A:R,18,FALSE)</f>
        <v>139354</v>
      </c>
    </row>
    <row r="159" spans="1:15">
      <c r="A159">
        <v>136184</v>
      </c>
      <c r="B159" t="str">
        <f>VLOOKUP(A159,'Base Test'!A:D,2,FALSE)</f>
        <v>VOYAGEXPERT</v>
      </c>
      <c r="C159" t="str">
        <f>VLOOKUP(A159,'Base Test'!A:AP,42,FALSE)</f>
        <v>Refacturation Modification et Frais Aerien Ahmad Famille</v>
      </c>
      <c r="D159" s="4">
        <v>2534.25</v>
      </c>
      <c r="J159" s="16">
        <f t="shared" si="6"/>
        <v>2534.25</v>
      </c>
      <c r="K159" s="16"/>
      <c r="L159" s="16" t="str">
        <f>VLOOKUP(A159,'Base Test'!A:N,14,FALSE)</f>
        <v>EUR</v>
      </c>
      <c r="M159" s="3">
        <f>VLOOKUP(A159,'Base Test'!A:R,16,FALSE)</f>
        <v>46239</v>
      </c>
      <c r="N159" s="23" t="str">
        <f>VLOOKUP(A159,'Base Test'!A:R,17,FALSE)</f>
        <v>2026-08-05</v>
      </c>
      <c r="O159">
        <f>VLOOKUP(A159,'Base Test'!A:R,18,FALSE)</f>
        <v>139419</v>
      </c>
    </row>
    <row r="160" spans="1:15">
      <c r="A160">
        <v>136186</v>
      </c>
      <c r="B160" t="str">
        <f>VLOOKUP(A160,'Base Test'!A:D,2,FALSE)</f>
        <v>MADAGASCAR AUTOMOBILE</v>
      </c>
      <c r="C160" t="str">
        <f>VLOOKUP(A160,'Base Test'!A:AP,42,FALSE)</f>
        <v>Achat (02)motos HONDA 125 TUFF Taxi</v>
      </c>
      <c r="D160" s="4">
        <v>15200000</v>
      </c>
      <c r="J160" s="16">
        <f t="shared" si="6"/>
        <v>15200000</v>
      </c>
      <c r="K160" s="16"/>
      <c r="L160" s="16" t="str">
        <f>VLOOKUP(A160,'Base Test'!A:N,14,FALSE)</f>
        <v>MGA</v>
      </c>
      <c r="M160" s="3">
        <f>VLOOKUP(A160,'Base Test'!A:R,16,FALSE)</f>
        <v>46239</v>
      </c>
      <c r="N160" s="23" t="str">
        <f>VLOOKUP(A160,'Base Test'!A:R,17,FALSE)</f>
        <v>2026-08-05</v>
      </c>
      <c r="O160">
        <f>VLOOKUP(A160,'Base Test'!A:R,18,FALSE)</f>
        <v>139376</v>
      </c>
    </row>
    <row r="161" spans="1:15">
      <c r="A161">
        <v>136187</v>
      </c>
      <c r="B161" t="str">
        <f>VLOOKUP(A161,'Base Test'!A:D,2,FALSE)</f>
        <v>MADAGASCAR AUTOMOBILE</v>
      </c>
      <c r="C161" t="str">
        <f>VLOOKUP(A161,'Base Test'!A:AP,42,FALSE)</f>
        <v>Achat 6 motos HONDA XL 125L (Maintirano-Nosy Varika)</v>
      </c>
      <c r="D161" s="4">
        <v>98400000</v>
      </c>
      <c r="J161" s="16">
        <f t="shared" si="6"/>
        <v>98400000</v>
      </c>
      <c r="K161" s="16"/>
      <c r="L161" s="16" t="str">
        <f>VLOOKUP(A161,'Base Test'!A:N,14,FALSE)</f>
        <v>MGA</v>
      </c>
      <c r="M161" s="3">
        <f>VLOOKUP(A161,'Base Test'!A:R,16,FALSE)</f>
        <v>46239</v>
      </c>
      <c r="N161" s="23" t="str">
        <f>VLOOKUP(A161,'Base Test'!A:R,17,FALSE)</f>
        <v>2026-08-05</v>
      </c>
      <c r="O161">
        <f>VLOOKUP(A161,'Base Test'!A:R,18,FALSE)</f>
        <v>139377</v>
      </c>
    </row>
    <row r="162" spans="1:15">
      <c r="A162">
        <v>136188</v>
      </c>
      <c r="B162" t="str">
        <f>VLOOKUP(A162,'Base Test'!A:D,2,FALSE)</f>
        <v>Funbike Sarl</v>
      </c>
      <c r="C162" t="str">
        <f>VLOOKUP(A162,'Base Test'!A:AP,42,FALSE)</f>
        <v>Réparation moto 18892WWT(nettoyage carburateur...)</v>
      </c>
      <c r="D162" s="4">
        <v>130625</v>
      </c>
      <c r="J162" s="16">
        <f t="shared" si="6"/>
        <v>130625</v>
      </c>
      <c r="K162" s="16"/>
      <c r="L162" s="16" t="str">
        <f>VLOOKUP(A162,'Base Test'!A:N,14,FALSE)</f>
        <v>MGA</v>
      </c>
      <c r="M162" s="3">
        <f>VLOOKUP(A162,'Base Test'!A:R,16,FALSE)</f>
        <v>46239</v>
      </c>
      <c r="N162" s="23" t="str">
        <f>VLOOKUP(A162,'Base Test'!A:R,17,FALSE)</f>
        <v>2026-08-05</v>
      </c>
      <c r="O162">
        <f>VLOOKUP(A162,'Base Test'!A:R,18,FALSE)</f>
        <v>139392</v>
      </c>
    </row>
    <row r="163" spans="1:15">
      <c r="A163">
        <v>136189</v>
      </c>
      <c r="B163" t="str">
        <f>VLOOKUP(A163,'Base Test'!A:D,2,FALSE)</f>
        <v>Funbike Sarl</v>
      </c>
      <c r="C163" t="str">
        <f>VLOOKUP(A163,'Base Test'!A:AP,42,FALSE)</f>
        <v>Réparation moto 38477WWT</v>
      </c>
      <c r="D163" s="4">
        <v>132250</v>
      </c>
      <c r="J163" s="16">
        <f t="shared" si="6"/>
        <v>132250</v>
      </c>
      <c r="K163" s="16"/>
      <c r="L163" s="16" t="str">
        <f>VLOOKUP(A163,'Base Test'!A:N,14,FALSE)</f>
        <v>MGA</v>
      </c>
      <c r="M163" s="3">
        <f>VLOOKUP(A163,'Base Test'!A:R,16,FALSE)</f>
        <v>46239</v>
      </c>
      <c r="N163" s="23" t="str">
        <f>VLOOKUP(A163,'Base Test'!A:R,17,FALSE)</f>
        <v>2026-08-05</v>
      </c>
      <c r="O163">
        <f>VLOOKUP(A163,'Base Test'!A:R,18,FALSE)</f>
        <v>139388</v>
      </c>
    </row>
    <row r="164" spans="1:15">
      <c r="A164">
        <v>136190</v>
      </c>
      <c r="B164" t="str">
        <f>VLOOKUP(A164,'Base Test'!A:D,2,FALSE)</f>
        <v>VOYAGEXPERT</v>
      </c>
      <c r="C164" t="str">
        <f>VLOOKUP(A164,'Base Test'!A:AP,42,FALSE)</f>
        <v>AR TANA/NAIROBI Séminaire Next 2030 - modif billet</v>
      </c>
      <c r="D164" s="4">
        <v>258.06</v>
      </c>
      <c r="J164" s="16">
        <f t="shared" si="6"/>
        <v>258.06</v>
      </c>
      <c r="K164" s="16"/>
      <c r="L164" s="16" t="str">
        <f>VLOOKUP(A164,'Base Test'!A:N,14,FALSE)</f>
        <v>EUR</v>
      </c>
      <c r="M164" s="3">
        <f>VLOOKUP(A164,'Base Test'!A:R,16,FALSE)</f>
        <v>46239</v>
      </c>
      <c r="N164" s="23" t="str">
        <f>VLOOKUP(A164,'Base Test'!A:R,17,FALSE)</f>
        <v>2026-08-05</v>
      </c>
      <c r="O164">
        <f>VLOOKUP(A164,'Base Test'!A:R,18,FALSE)</f>
        <v>139432</v>
      </c>
    </row>
    <row r="165" spans="1:15">
      <c r="A165">
        <v>136191</v>
      </c>
      <c r="B165" t="str">
        <f>VLOOKUP(A165,'Base Test'!A:D,2,FALSE)</f>
        <v>TECHNOALARME</v>
      </c>
      <c r="C165" t="str">
        <f>VLOOKUP(A165,'Base Test'!A:AP,42,FALSE)</f>
        <v>Etincteurs pour les Bases vie</v>
      </c>
      <c r="D165" s="4">
        <v>36375900</v>
      </c>
      <c r="J165" s="16">
        <f t="shared" ref="J165:J228" si="7">D165-F165</f>
        <v>36375900</v>
      </c>
      <c r="K165" s="16"/>
      <c r="L165" s="16" t="str">
        <f>VLOOKUP(A165,'Base Test'!A:N,14,FALSE)</f>
        <v>MGA</v>
      </c>
      <c r="M165" s="3">
        <f>VLOOKUP(A165,'Base Test'!A:R,16,FALSE)</f>
        <v>46239</v>
      </c>
      <c r="N165" s="23" t="str">
        <f>VLOOKUP(A165,'Base Test'!A:R,17,FALSE)</f>
        <v>0000-00-00</v>
      </c>
      <c r="O165">
        <f>VLOOKUP(A165,'Base Test'!A:R,18,FALSE)</f>
        <v>139098</v>
      </c>
    </row>
    <row r="166" spans="1:15">
      <c r="A166">
        <v>136192</v>
      </c>
      <c r="B166" t="str">
        <f>VLOOKUP(A166,'Base Test'!A:D,2,FALSE)</f>
        <v>MORA MARKET</v>
      </c>
      <c r="C166" t="str">
        <f>VLOOKUP(A166,'Base Test'!A:AP,42,FALSE)</f>
        <v>Appro DG - Transfo</v>
      </c>
      <c r="D166" s="4">
        <v>1446916.58892</v>
      </c>
      <c r="J166" s="16">
        <f t="shared" si="7"/>
        <v>1446916.58892</v>
      </c>
      <c r="K166" s="16"/>
      <c r="L166" s="16" t="str">
        <f>VLOOKUP(A166,'Base Test'!A:N,14,FALSE)</f>
        <v>MGA</v>
      </c>
      <c r="M166" s="3">
        <f>VLOOKUP(A166,'Base Test'!A:R,16,FALSE)</f>
        <v>46239</v>
      </c>
      <c r="N166" s="23" t="str">
        <f>VLOOKUP(A166,'Base Test'!A:R,17,FALSE)</f>
        <v>2026-08-05</v>
      </c>
      <c r="O166">
        <f>VLOOKUP(A166,'Base Test'!A:R,18,FALSE)</f>
        <v>139443</v>
      </c>
    </row>
    <row r="167" spans="1:15">
      <c r="A167">
        <v>136193</v>
      </c>
      <c r="B167" t="str">
        <f>VLOOKUP(A167,'Base Test'!A:D,2,FALSE)</f>
        <v>LEXEL</v>
      </c>
      <c r="C167" t="str">
        <f>VLOOKUP(A167,'Base Test'!A:AP,42,FALSE)</f>
        <v>Facture d'honoraires 3eme trimestre 2026</v>
      </c>
      <c r="D167" s="4">
        <v>6825000</v>
      </c>
      <c r="J167" s="16">
        <f t="shared" si="7"/>
        <v>6825000</v>
      </c>
      <c r="K167" s="16"/>
      <c r="L167" s="16" t="str">
        <f>VLOOKUP(A167,'Base Test'!A:N,14,FALSE)</f>
        <v>MGA</v>
      </c>
      <c r="M167" s="3">
        <f>VLOOKUP(A167,'Base Test'!A:R,16,FALSE)</f>
        <v>46239</v>
      </c>
      <c r="N167" s="23" t="str">
        <f>VLOOKUP(A167,'Base Test'!A:R,17,FALSE)</f>
        <v>2026-08-05</v>
      </c>
      <c r="O167">
        <f>VLOOKUP(A167,'Base Test'!A:R,18,FALSE)</f>
        <v>139446</v>
      </c>
    </row>
    <row r="168" spans="1:15">
      <c r="A168">
        <v>136194</v>
      </c>
      <c r="B168" t="str">
        <f>VLOOKUP(A168,'Base Test'!A:D,2,FALSE)</f>
        <v>NEXTHOPE</v>
      </c>
      <c r="C168" t="str">
        <f>VLOOKUP(A168,'Base Test'!A:AP,42,FALSE)</f>
        <v>Maintenance et Consommables MP-LOT2</v>
      </c>
      <c r="D168" s="4">
        <v>526414570</v>
      </c>
      <c r="J168" s="16">
        <f t="shared" si="7"/>
        <v>526414570</v>
      </c>
      <c r="K168" s="16"/>
      <c r="L168" s="16" t="str">
        <f>VLOOKUP(A168,'Base Test'!A:N,14,FALSE)</f>
        <v>MGA</v>
      </c>
      <c r="M168" s="3">
        <f>VLOOKUP(A168,'Base Test'!A:R,16,FALSE)</f>
        <v>46240</v>
      </c>
      <c r="N168" s="23" t="str">
        <f>VLOOKUP(A168,'Base Test'!A:R,17,FALSE)</f>
        <v>2026-08-06</v>
      </c>
      <c r="O168">
        <f>VLOOKUP(A168,'Base Test'!A:R,18,FALSE)</f>
        <v>139394</v>
      </c>
    </row>
    <row r="169" spans="1:15">
      <c r="A169">
        <v>136196</v>
      </c>
      <c r="B169" t="str">
        <f>VLOOKUP(A169,'Base Test'!A:D,2,FALSE)</f>
        <v>NETWORK GENERAL SERVICE</v>
      </c>
      <c r="C169" t="str">
        <f>VLOOKUP(A169,'Base Test'!A:AP,42,FALSE)</f>
        <v>Maintenance Préventive LOT4(255 sites)</v>
      </c>
      <c r="D169" s="4">
        <v>446250000</v>
      </c>
      <c r="J169" s="16">
        <f t="shared" si="7"/>
        <v>446250000</v>
      </c>
      <c r="K169" s="16"/>
      <c r="L169" s="16" t="str">
        <f>VLOOKUP(A169,'Base Test'!A:N,14,FALSE)</f>
        <v>MGA</v>
      </c>
      <c r="M169" s="3">
        <f>VLOOKUP(A169,'Base Test'!A:R,16,FALSE)</f>
        <v>46240</v>
      </c>
      <c r="N169" s="23" t="str">
        <f>VLOOKUP(A169,'Base Test'!A:R,17,FALSE)</f>
        <v>2026-08-06</v>
      </c>
      <c r="O169">
        <f>VLOOKUP(A169,'Base Test'!A:R,18,FALSE)</f>
        <v>139402</v>
      </c>
    </row>
    <row r="170" spans="1:15">
      <c r="A170">
        <v>136198</v>
      </c>
      <c r="B170" t="str">
        <f>VLOOKUP(A170,'Base Test'!A:D,2,FALSE)</f>
        <v>NUIT DES AILES</v>
      </c>
      <c r="C170" t="str">
        <f>VLOOKUP(A170,'Base Test'!A:AP,42,FALSE)</f>
        <v>SPONSORING</v>
      </c>
      <c r="D170" s="4">
        <v>2500000</v>
      </c>
      <c r="J170" s="16">
        <f t="shared" si="7"/>
        <v>2500000</v>
      </c>
      <c r="K170" s="16"/>
      <c r="L170" s="16" t="str">
        <f>VLOOKUP(A170,'Base Test'!A:N,14,FALSE)</f>
        <v>MGA</v>
      </c>
      <c r="M170" s="3">
        <f>VLOOKUP(A170,'Base Test'!A:R,16,FALSE)</f>
        <v>46240</v>
      </c>
      <c r="N170" s="23" t="str">
        <f>VLOOKUP(A170,'Base Test'!A:R,17,FALSE)</f>
        <v>2026-08-06</v>
      </c>
      <c r="O170">
        <f>VLOOKUP(A170,'Base Test'!A:R,18,FALSE)</f>
        <v>139444</v>
      </c>
    </row>
    <row r="171" spans="1:15">
      <c r="A171">
        <v>136200</v>
      </c>
      <c r="B171" t="str">
        <f>VLOOKUP(A171,'Base Test'!A:D,2,FALSE)</f>
        <v>REGION VAKINANKARATRA</v>
      </c>
      <c r="C171" t="str">
        <f>VLOOKUP(A171,'Base Test'!A:AP,42,FALSE)</f>
        <v>SPONSORING</v>
      </c>
      <c r="D171" s="4">
        <v>7000000</v>
      </c>
      <c r="J171" s="16">
        <f t="shared" si="7"/>
        <v>7000000</v>
      </c>
      <c r="K171" s="16"/>
      <c r="L171" s="16" t="str">
        <f>VLOOKUP(A171,'Base Test'!A:N,14,FALSE)</f>
        <v>MGA</v>
      </c>
      <c r="M171" s="3">
        <f>VLOOKUP(A171,'Base Test'!A:R,16,FALSE)</f>
        <v>46240</v>
      </c>
      <c r="N171" s="23" t="str">
        <f>VLOOKUP(A171,'Base Test'!A:R,17,FALSE)</f>
        <v>2026-08-10</v>
      </c>
      <c r="O171">
        <f>VLOOKUP(A171,'Base Test'!A:R,18,FALSE)</f>
        <v>139422</v>
      </c>
    </row>
    <row r="172" spans="1:15">
      <c r="A172">
        <v>136201</v>
      </c>
      <c r="B172" t="str">
        <f>VLOOKUP(A172,'Base Test'!A:D,2,FALSE)</f>
        <v>SAEM</v>
      </c>
      <c r="C172" t="str">
        <f>VLOOKUP(A172,'Base Test'!A:AP,42,FALSE)</f>
        <v>SPONSORING</v>
      </c>
      <c r="D172" s="4">
        <v>15000000</v>
      </c>
      <c r="J172" s="16">
        <f t="shared" si="7"/>
        <v>15000000</v>
      </c>
      <c r="K172" s="16"/>
      <c r="L172" s="16" t="str">
        <f>VLOOKUP(A172,'Base Test'!A:N,14,FALSE)</f>
        <v>MGA</v>
      </c>
      <c r="M172" s="3">
        <f>VLOOKUP(A172,'Base Test'!A:R,16,FALSE)</f>
        <v>46240</v>
      </c>
      <c r="N172" s="23" t="str">
        <f>VLOOKUP(A172,'Base Test'!A:R,17,FALSE)</f>
        <v>2026-08-06</v>
      </c>
      <c r="O172">
        <f>VLOOKUP(A172,'Base Test'!A:R,18,FALSE)</f>
        <v>139421</v>
      </c>
    </row>
    <row r="173" spans="1:15">
      <c r="A173">
        <v>136202</v>
      </c>
      <c r="B173" t="str">
        <f>VLOOKUP(A173,'Base Test'!A:D,2,FALSE)</f>
        <v>EASY NETCOM</v>
      </c>
      <c r="C173" t="str">
        <f>VLOOKUP(A173,'Base Test'!A:AP,42,FALSE)</f>
        <v>DAET 13748</v>
      </c>
      <c r="D173" s="4">
        <v>11920000</v>
      </c>
      <c r="J173" s="16">
        <f t="shared" si="7"/>
        <v>11920000</v>
      </c>
      <c r="K173" s="16"/>
      <c r="L173" s="16" t="str">
        <f>VLOOKUP(A173,'Base Test'!A:N,14,FALSE)</f>
        <v>MGA</v>
      </c>
      <c r="M173" s="3">
        <f>VLOOKUP(A173,'Base Test'!A:R,16,FALSE)</f>
        <v>46240</v>
      </c>
      <c r="N173" s="23" t="str">
        <f>VLOOKUP(A173,'Base Test'!A:R,17,FALSE)</f>
        <v>2026-08-06</v>
      </c>
      <c r="O173">
        <f>VLOOKUP(A173,'Base Test'!A:R,18,FALSE)</f>
        <v>139078</v>
      </c>
    </row>
    <row r="174" spans="1:15">
      <c r="A174">
        <v>136203</v>
      </c>
      <c r="B174" t="str">
        <f>VLOOKUP(A174,'Base Test'!A:D,2,FALSE)</f>
        <v>SOCIETE DE GESTION ET EXPLOITATION DE M/CAR</v>
      </c>
      <c r="C174" t="str">
        <f>VLOOKUP(A174,'Base Test'!A:AP,42,FALSE)</f>
        <v>POT de Départ-Hary Ramanitra  le 07/08/26</v>
      </c>
      <c r="D174" s="4">
        <v>1516000</v>
      </c>
      <c r="J174" s="16">
        <f t="shared" si="7"/>
        <v>1516000</v>
      </c>
      <c r="K174" s="16"/>
      <c r="L174" s="16" t="str">
        <f>VLOOKUP(A174,'Base Test'!A:N,14,FALSE)</f>
        <v>MGA</v>
      </c>
      <c r="M174" s="3">
        <f>VLOOKUP(A174,'Base Test'!A:R,16,FALSE)</f>
        <v>46240</v>
      </c>
      <c r="N174" s="23" t="str">
        <f>VLOOKUP(A174,'Base Test'!A:R,17,FALSE)</f>
        <v>2026-08-06</v>
      </c>
      <c r="O174">
        <f>VLOOKUP(A174,'Base Test'!A:R,18,FALSE)</f>
        <v>139409</v>
      </c>
    </row>
    <row r="175" spans="1:15">
      <c r="A175">
        <v>136204</v>
      </c>
      <c r="B175" t="str">
        <f>VLOOKUP(A175,'Base Test'!A:D,2,FALSE)</f>
        <v>KAZE TRADING CO</v>
      </c>
      <c r="C175" t="str">
        <f>VLOOKUP(A175,'Base Test'!A:AP,42,FALSE)</f>
        <v>ACHAT MOTO</v>
      </c>
      <c r="D175" s="4">
        <v>64800000</v>
      </c>
      <c r="J175" s="16">
        <f t="shared" si="7"/>
        <v>64800000</v>
      </c>
      <c r="K175" s="16"/>
      <c r="L175" s="16" t="str">
        <f>VLOOKUP(A175,'Base Test'!A:N,14,FALSE)</f>
        <v>MGA</v>
      </c>
      <c r="M175" s="3">
        <f>VLOOKUP(A175,'Base Test'!A:R,16,FALSE)</f>
        <v>46240</v>
      </c>
      <c r="N175" s="23" t="str">
        <f>VLOOKUP(A175,'Base Test'!A:R,17,FALSE)</f>
        <v>2026-08-06</v>
      </c>
      <c r="O175">
        <f>VLOOKUP(A175,'Base Test'!A:R,18,FALSE)</f>
        <v>139418</v>
      </c>
    </row>
    <row r="176" spans="1:15">
      <c r="A176">
        <v>136205</v>
      </c>
      <c r="B176" t="str">
        <f>VLOOKUP(A176,'Base Test'!A:D,2,FALSE)</f>
        <v>STELLAR - IX SA</v>
      </c>
      <c r="C176" t="str">
        <f>VLOOKUP(A176,'Base Test'!A:AP,42,FALSE)</f>
        <v>Transfert Nom de domaine - 1 an</v>
      </c>
      <c r="D176" s="4">
        <v>361999.99920000002</v>
      </c>
      <c r="J176" s="16">
        <f t="shared" si="7"/>
        <v>361999.99920000002</v>
      </c>
      <c r="K176" s="16"/>
      <c r="L176" s="16" t="str">
        <f>VLOOKUP(A176,'Base Test'!A:N,14,FALSE)</f>
        <v>MGA</v>
      </c>
      <c r="M176" s="3">
        <f>VLOOKUP(A176,'Base Test'!A:R,16,FALSE)</f>
        <v>46240</v>
      </c>
      <c r="N176" s="23" t="str">
        <f>VLOOKUP(A176,'Base Test'!A:R,17,FALSE)</f>
        <v>2026-08-06</v>
      </c>
      <c r="O176">
        <f>VLOOKUP(A176,'Base Test'!A:R,18,FALSE)</f>
        <v>139414</v>
      </c>
    </row>
    <row r="177" spans="1:15">
      <c r="A177">
        <v>136206</v>
      </c>
      <c r="B177" t="str">
        <f>VLOOKUP(A177,'Base Test'!A:D,2,FALSE)</f>
        <v>HASSANALY CHAHICK (LUXOR)</v>
      </c>
      <c r="C177" t="str">
        <f>VLOOKUP(A177,'Base Test'!A:AP,42,FALSE)</f>
        <v>CHAISE VISITEUR</v>
      </c>
      <c r="D177" s="4">
        <v>701250</v>
      </c>
      <c r="J177" s="16">
        <f t="shared" si="7"/>
        <v>701250</v>
      </c>
      <c r="K177" s="16"/>
      <c r="L177" s="16" t="str">
        <f>VLOOKUP(A177,'Base Test'!A:N,14,FALSE)</f>
        <v>MGA</v>
      </c>
      <c r="M177" s="3">
        <f>VLOOKUP(A177,'Base Test'!A:R,16,FALSE)</f>
        <v>46240</v>
      </c>
      <c r="N177" s="23" t="str">
        <f>VLOOKUP(A177,'Base Test'!A:R,17,FALSE)</f>
        <v>2026-08-06</v>
      </c>
      <c r="O177">
        <f>VLOOKUP(A177,'Base Test'!A:R,18,FALSE)</f>
        <v>139413</v>
      </c>
    </row>
    <row r="178" spans="1:15">
      <c r="A178">
        <v>136207</v>
      </c>
      <c r="B178" t="str">
        <f>VLOOKUP(A178,'Base Test'!A:D,2,FALSE)</f>
        <v>MADISCO</v>
      </c>
      <c r="C178" t="str">
        <f>VLOOKUP(A178,'Base Test'!A:AP,42,FALSE)</f>
        <v>BUREAU SAM MANDRITSARA</v>
      </c>
      <c r="D178" s="4">
        <v>1366666.68</v>
      </c>
      <c r="J178" s="16">
        <f t="shared" si="7"/>
        <v>1366666.68</v>
      </c>
      <c r="K178" s="16"/>
      <c r="L178" s="16" t="str">
        <f>VLOOKUP(A178,'Base Test'!A:N,14,FALSE)</f>
        <v>MGA</v>
      </c>
      <c r="M178" s="3">
        <f>VLOOKUP(A178,'Base Test'!A:R,16,FALSE)</f>
        <v>46240</v>
      </c>
      <c r="N178" s="23" t="str">
        <f>VLOOKUP(A178,'Base Test'!A:R,17,FALSE)</f>
        <v>2026-08-06</v>
      </c>
      <c r="O178">
        <f>VLOOKUP(A178,'Base Test'!A:R,18,FALSE)</f>
        <v>139412</v>
      </c>
    </row>
    <row r="179" spans="1:15">
      <c r="A179">
        <v>136208</v>
      </c>
      <c r="B179" t="str">
        <f>VLOOKUP(A179,'Base Test'!A:D,2,FALSE)</f>
        <v>AUTO TRACTOR TULEAR</v>
      </c>
      <c r="C179" t="str">
        <f>VLOOKUP(A179,'Base Test'!A:AP,42,FALSE)</f>
        <v>GARDIENNAGE MOTO</v>
      </c>
      <c r="D179" s="4">
        <v>2400001.2000000002</v>
      </c>
      <c r="J179" s="16">
        <f t="shared" si="7"/>
        <v>2400001.2000000002</v>
      </c>
      <c r="K179" s="16"/>
      <c r="L179" s="16" t="str">
        <f>VLOOKUP(A179,'Base Test'!A:N,14,FALSE)</f>
        <v>MGA</v>
      </c>
      <c r="M179" s="3">
        <f>VLOOKUP(A179,'Base Test'!A:R,16,FALSE)</f>
        <v>46240</v>
      </c>
      <c r="N179" s="23" t="str">
        <f>VLOOKUP(A179,'Base Test'!A:R,17,FALSE)</f>
        <v>2026-08-06</v>
      </c>
      <c r="O179">
        <f>VLOOKUP(A179,'Base Test'!A:R,18,FALSE)</f>
        <v>139404</v>
      </c>
    </row>
    <row r="180" spans="1:15">
      <c r="A180">
        <v>136209</v>
      </c>
      <c r="B180" t="str">
        <f>VLOOKUP(A180,'Base Test'!A:D,2,FALSE)</f>
        <v>MEGAPRINT</v>
      </c>
      <c r="C180" t="str">
        <f>VLOOKUP(A180,'Base Test'!A:AP,42,FALSE)</f>
        <v>FLYERS GENESYS</v>
      </c>
      <c r="D180" s="4">
        <v>850000</v>
      </c>
      <c r="J180" s="16">
        <f t="shared" si="7"/>
        <v>850000</v>
      </c>
      <c r="K180" s="16"/>
      <c r="L180" s="16" t="str">
        <f>VLOOKUP(A180,'Base Test'!A:N,14,FALSE)</f>
        <v>MGA</v>
      </c>
      <c r="M180" s="3">
        <f>VLOOKUP(A180,'Base Test'!A:R,16,FALSE)</f>
        <v>46240</v>
      </c>
      <c r="N180" s="23" t="str">
        <f>VLOOKUP(A180,'Base Test'!A:R,17,FALSE)</f>
        <v>2026-08-06</v>
      </c>
      <c r="O180">
        <f>VLOOKUP(A180,'Base Test'!A:R,18,FALSE)</f>
        <v>139397</v>
      </c>
    </row>
    <row r="181" spans="1:15">
      <c r="A181">
        <v>136210</v>
      </c>
      <c r="B181" t="str">
        <f>VLOOKUP(A181,'Base Test'!A:D,2,FALSE)</f>
        <v>OCEAN TRADE CO</v>
      </c>
      <c r="C181" t="str">
        <f>VLOOKUP(A181,'Base Test'!A:AP,42,FALSE)</f>
        <v>ENVOI CHAUFFEURS POUR SOMAROHO</v>
      </c>
      <c r="D181" s="4">
        <v>2200000</v>
      </c>
      <c r="J181" s="16">
        <f t="shared" si="7"/>
        <v>2200000</v>
      </c>
      <c r="K181" s="16"/>
      <c r="L181" s="16" t="str">
        <f>VLOOKUP(A181,'Base Test'!A:N,14,FALSE)</f>
        <v>MGA</v>
      </c>
      <c r="M181" s="3">
        <f>VLOOKUP(A181,'Base Test'!A:R,16,FALSE)</f>
        <v>46240</v>
      </c>
      <c r="N181" s="23" t="str">
        <f>VLOOKUP(A181,'Base Test'!A:R,17,FALSE)</f>
        <v>2026-08-06</v>
      </c>
      <c r="O181">
        <f>VLOOKUP(A181,'Base Test'!A:R,18,FALSE)</f>
        <v>139364</v>
      </c>
    </row>
    <row r="182" spans="1:15">
      <c r="A182">
        <v>136211</v>
      </c>
      <c r="B182" t="str">
        <f>VLOOKUP(A182,'Base Test'!A:D,2,FALSE)</f>
        <v>EASY NETCOM</v>
      </c>
      <c r="C182" t="str">
        <f>VLOOKUP(A182,'Base Test'!A:AP,42,FALSE)</f>
        <v>DAET 13731/13730/13746/13751/13802/13747/13752/13803</v>
      </c>
      <c r="D182" s="4">
        <v>13310000</v>
      </c>
      <c r="J182" s="16">
        <f t="shared" si="7"/>
        <v>13310000</v>
      </c>
      <c r="K182" s="16"/>
      <c r="L182" s="16" t="str">
        <f>VLOOKUP(A182,'Base Test'!A:N,14,FALSE)</f>
        <v>MGA</v>
      </c>
      <c r="M182" s="3">
        <f>VLOOKUP(A182,'Base Test'!A:R,16,FALSE)</f>
        <v>46240</v>
      </c>
      <c r="N182" s="23" t="str">
        <f>VLOOKUP(A182,'Base Test'!A:R,17,FALSE)</f>
        <v>2026-08-06</v>
      </c>
      <c r="O182">
        <f>VLOOKUP(A182,'Base Test'!A:R,18,FALSE)</f>
        <v>139076</v>
      </c>
    </row>
    <row r="183" spans="1:15">
      <c r="A183">
        <v>136212</v>
      </c>
      <c r="B183" t="str">
        <f>VLOOKUP(A183,'Base Test'!A:D,2,FALSE)</f>
        <v>EASY NETCOM</v>
      </c>
      <c r="C183" t="str">
        <f>VLOOKUP(A183,'Base Test'!A:AP,42,FALSE)</f>
        <v>DAET 13732</v>
      </c>
      <c r="D183" s="4">
        <v>7495600</v>
      </c>
      <c r="J183" s="16">
        <f t="shared" si="7"/>
        <v>7495600</v>
      </c>
      <c r="K183" s="16"/>
      <c r="L183" s="16" t="str">
        <f>VLOOKUP(A183,'Base Test'!A:N,14,FALSE)</f>
        <v>MGA</v>
      </c>
      <c r="M183" s="3">
        <f>VLOOKUP(A183,'Base Test'!A:R,16,FALSE)</f>
        <v>46240</v>
      </c>
      <c r="N183" s="23" t="str">
        <f>VLOOKUP(A183,'Base Test'!A:R,17,FALSE)</f>
        <v>2026-08-06</v>
      </c>
      <c r="O183">
        <f>VLOOKUP(A183,'Base Test'!A:R,18,FALSE)</f>
        <v>139077</v>
      </c>
    </row>
    <row r="184" spans="1:15">
      <c r="A184">
        <v>136213</v>
      </c>
      <c r="B184" t="str">
        <f>VLOOKUP(A184,'Base Test'!A:D,2,FALSE)</f>
        <v>EASY NETCOM</v>
      </c>
      <c r="C184" t="str">
        <f>VLOOKUP(A184,'Base Test'!A:AP,42,FALSE)</f>
        <v>DAET 13749/13750/13754</v>
      </c>
      <c r="D184" s="4">
        <v>8044000</v>
      </c>
      <c r="J184" s="16">
        <f t="shared" si="7"/>
        <v>8044000</v>
      </c>
      <c r="K184" s="16"/>
      <c r="L184" s="16" t="str">
        <f>VLOOKUP(A184,'Base Test'!A:N,14,FALSE)</f>
        <v>MGA</v>
      </c>
      <c r="M184" s="3">
        <f>VLOOKUP(A184,'Base Test'!A:R,16,FALSE)</f>
        <v>46240</v>
      </c>
      <c r="N184" s="23" t="str">
        <f>VLOOKUP(A184,'Base Test'!A:R,17,FALSE)</f>
        <v>2026-08-06</v>
      </c>
      <c r="O184">
        <f>VLOOKUP(A184,'Base Test'!A:R,18,FALSE)</f>
        <v>139081</v>
      </c>
    </row>
    <row r="185" spans="1:15">
      <c r="A185">
        <v>136214</v>
      </c>
      <c r="B185" t="str">
        <f>VLOOKUP(A185,'Base Test'!A:D,2,FALSE)</f>
        <v>EASY NETCOM</v>
      </c>
      <c r="C185" t="str">
        <f>VLOOKUP(A185,'Base Test'!A:AP,42,FALSE)</f>
        <v>DAET 13731/13730/13746/13751/13802/13747/13752/13803</v>
      </c>
      <c r="D185" s="4">
        <v>12891900</v>
      </c>
      <c r="J185" s="16">
        <f t="shared" si="7"/>
        <v>12891900</v>
      </c>
      <c r="K185" s="16"/>
      <c r="L185" s="16" t="str">
        <f>VLOOKUP(A185,'Base Test'!A:N,14,FALSE)</f>
        <v>MGA</v>
      </c>
      <c r="M185" s="3">
        <f>VLOOKUP(A185,'Base Test'!A:R,16,FALSE)</f>
        <v>46240</v>
      </c>
      <c r="N185" s="23" t="str">
        <f>VLOOKUP(A185,'Base Test'!A:R,17,FALSE)</f>
        <v>2026-08-06</v>
      </c>
      <c r="O185">
        <f>VLOOKUP(A185,'Base Test'!A:R,18,FALSE)</f>
        <v>139079</v>
      </c>
    </row>
    <row r="186" spans="1:15">
      <c r="A186">
        <v>136215</v>
      </c>
      <c r="B186" t="str">
        <f>VLOOKUP(A186,'Base Test'!A:D,2,FALSE)</f>
        <v>SOCIETE MUNICIPALE DE GESTION DIGITALE</v>
      </c>
      <c r="C186">
        <f>VLOOKUP(A186,'Base Test'!A:AP,42,FALSE)</f>
        <v>0</v>
      </c>
      <c r="D186" s="4">
        <v>14700000</v>
      </c>
      <c r="J186" s="16">
        <f t="shared" si="7"/>
        <v>14700000</v>
      </c>
      <c r="K186" s="16"/>
      <c r="L186" s="16" t="str">
        <f>VLOOKUP(A186,'Base Test'!A:N,14,FALSE)</f>
        <v>MGA</v>
      </c>
      <c r="M186" s="3">
        <f>VLOOKUP(A186,'Base Test'!A:R,16,FALSE)</f>
        <v>46240</v>
      </c>
      <c r="N186" s="23" t="str">
        <f>VLOOKUP(A186,'Base Test'!A:R,17,FALSE)</f>
        <v>2026-08-06</v>
      </c>
      <c r="O186">
        <f>VLOOKUP(A186,'Base Test'!A:R,18,FALSE)</f>
        <v>139457</v>
      </c>
    </row>
    <row r="187" spans="1:15">
      <c r="A187">
        <v>136216</v>
      </c>
      <c r="B187" t="str">
        <f>VLOOKUP(A187,'Base Test'!A:D,2,FALSE)</f>
        <v>ECO FUSION</v>
      </c>
      <c r="C187" t="str">
        <f>VLOOKUP(A187,'Base Test'!A:AP,42,FALSE)</f>
        <v>HABILLAGE VOITURE</v>
      </c>
      <c r="D187" s="4">
        <v>10952619</v>
      </c>
      <c r="J187" s="16">
        <f t="shared" si="7"/>
        <v>10952619</v>
      </c>
      <c r="K187" s="16"/>
      <c r="L187" s="16" t="str">
        <f>VLOOKUP(A187,'Base Test'!A:N,14,FALSE)</f>
        <v>MGA</v>
      </c>
      <c r="M187" s="3">
        <f>VLOOKUP(A187,'Base Test'!A:R,16,FALSE)</f>
        <v>46241</v>
      </c>
      <c r="N187" s="23" t="str">
        <f>VLOOKUP(A187,'Base Test'!A:R,17,FALSE)</f>
        <v>2026-08-07</v>
      </c>
      <c r="O187">
        <f>VLOOKUP(A187,'Base Test'!A:R,18,FALSE)</f>
        <v>139451</v>
      </c>
    </row>
    <row r="188" spans="1:15">
      <c r="A188">
        <v>136217</v>
      </c>
      <c r="B188" t="str">
        <f>VLOOKUP(A188,'Base Test'!A:D,2,FALSE)</f>
        <v>CFAO MOBILITY MADAGASCAR</v>
      </c>
      <c r="C188" t="str">
        <f>VLOOKUP(A188,'Base Test'!A:AP,42,FALSE)</f>
        <v>DEPANNAGE CAMION</v>
      </c>
      <c r="D188" s="4">
        <v>345000</v>
      </c>
      <c r="J188" s="16">
        <f t="shared" si="7"/>
        <v>345000</v>
      </c>
      <c r="K188" s="16"/>
      <c r="L188" s="16" t="str">
        <f>VLOOKUP(A188,'Base Test'!A:N,14,FALSE)</f>
        <v>MGA</v>
      </c>
      <c r="M188" s="3">
        <f>VLOOKUP(A188,'Base Test'!A:R,16,FALSE)</f>
        <v>46241</v>
      </c>
      <c r="N188" s="23" t="str">
        <f>VLOOKUP(A188,'Base Test'!A:R,17,FALSE)</f>
        <v>2026-08-07</v>
      </c>
      <c r="O188">
        <f>VLOOKUP(A188,'Base Test'!A:R,18,FALSE)</f>
        <v>139463</v>
      </c>
    </row>
    <row r="189" spans="1:15">
      <c r="A189">
        <v>136218</v>
      </c>
      <c r="B189" t="str">
        <f>VLOOKUP(A189,'Base Test'!A:D,2,FALSE)</f>
        <v>LCS CONSULTING</v>
      </c>
      <c r="C189" t="str">
        <f>VLOOKUP(A189,'Base Test'!A:AP,42,FALSE)</f>
        <v>SALAIRE CDV &amp; AR &amp; ARM</v>
      </c>
      <c r="D189" s="4">
        <v>239561700</v>
      </c>
      <c r="J189" s="16">
        <f t="shared" si="7"/>
        <v>239561700</v>
      </c>
      <c r="K189" s="16"/>
      <c r="L189" s="16" t="str">
        <f>VLOOKUP(A189,'Base Test'!A:N,14,FALSE)</f>
        <v>MGA</v>
      </c>
      <c r="M189" s="3">
        <f>VLOOKUP(A189,'Base Test'!A:R,16,FALSE)</f>
        <v>46241</v>
      </c>
      <c r="N189" s="23" t="str">
        <f>VLOOKUP(A189,'Base Test'!A:R,17,FALSE)</f>
        <v>2026-08-07</v>
      </c>
      <c r="O189">
        <f>VLOOKUP(A189,'Base Test'!A:R,18,FALSE)</f>
        <v>139464</v>
      </c>
    </row>
    <row r="190" spans="1:15">
      <c r="A190">
        <v>136219</v>
      </c>
      <c r="B190" t="str">
        <f>VLOOKUP(A190,'Base Test'!A:D,2,FALSE)</f>
        <v>PRIMA CE SARLU</v>
      </c>
      <c r="C190" t="str">
        <f>VLOOKUP(A190,'Base Test'!A:AP,42,FALSE)</f>
        <v>DAET 13735/13756/13807/13736/13737/13739/13808</v>
      </c>
      <c r="D190" s="4">
        <v>12009000</v>
      </c>
      <c r="J190" s="16">
        <f t="shared" si="7"/>
        <v>12009000</v>
      </c>
      <c r="K190" s="16"/>
      <c r="L190" s="16" t="str">
        <f>VLOOKUP(A190,'Base Test'!A:N,14,FALSE)</f>
        <v>MGA</v>
      </c>
      <c r="M190" s="3">
        <f>VLOOKUP(A190,'Base Test'!A:R,16,FALSE)</f>
        <v>46241</v>
      </c>
      <c r="N190" s="23" t="str">
        <f>VLOOKUP(A190,'Base Test'!A:R,17,FALSE)</f>
        <v>2026-08-07</v>
      </c>
      <c r="O190">
        <f>VLOOKUP(A190,'Base Test'!A:R,18,FALSE)</f>
        <v>139100</v>
      </c>
    </row>
    <row r="191" spans="1:15">
      <c r="A191">
        <v>136220</v>
      </c>
      <c r="B191" t="str">
        <f>VLOOKUP(A191,'Base Test'!A:D,2,FALSE)</f>
        <v>EASY NETCOM</v>
      </c>
      <c r="C191" t="str">
        <f>VLOOKUP(A191,'Base Test'!A:AP,42,FALSE)</f>
        <v>DAET 13801/13805/13734/13755/13806</v>
      </c>
      <c r="D191" s="4">
        <v>11961900</v>
      </c>
      <c r="J191" s="16">
        <f t="shared" si="7"/>
        <v>11961900</v>
      </c>
      <c r="K191" s="16"/>
      <c r="L191" s="16" t="str">
        <f>VLOOKUP(A191,'Base Test'!A:N,14,FALSE)</f>
        <v>MGA</v>
      </c>
      <c r="M191" s="3">
        <f>VLOOKUP(A191,'Base Test'!A:R,16,FALSE)</f>
        <v>46241</v>
      </c>
      <c r="N191" s="23" t="str">
        <f>VLOOKUP(A191,'Base Test'!A:R,17,FALSE)</f>
        <v>2026-08-07</v>
      </c>
      <c r="O191">
        <f>VLOOKUP(A191,'Base Test'!A:R,18,FALSE)</f>
        <v>139082</v>
      </c>
    </row>
    <row r="192" spans="1:15">
      <c r="A192">
        <v>136221</v>
      </c>
      <c r="B192" t="str">
        <f>VLOOKUP(A192,'Base Test'!A:D,2,FALSE)</f>
        <v>PRIMA CE SARLU</v>
      </c>
      <c r="C192" t="str">
        <f>VLOOKUP(A192,'Base Test'!A:AP,42,FALSE)</f>
        <v>DAET 13738/13757</v>
      </c>
      <c r="D192" s="4">
        <v>8869400</v>
      </c>
      <c r="J192" s="16">
        <f t="shared" si="7"/>
        <v>8869400</v>
      </c>
      <c r="K192" s="16"/>
      <c r="L192" s="16" t="str">
        <f>VLOOKUP(A192,'Base Test'!A:N,14,FALSE)</f>
        <v>MGA</v>
      </c>
      <c r="M192" s="3">
        <f>VLOOKUP(A192,'Base Test'!A:R,16,FALSE)</f>
        <v>46241</v>
      </c>
      <c r="N192" s="23" t="str">
        <f>VLOOKUP(A192,'Base Test'!A:R,17,FALSE)</f>
        <v>2026-08-07</v>
      </c>
      <c r="O192">
        <f>VLOOKUP(A192,'Base Test'!A:R,18,FALSE)</f>
        <v>139102</v>
      </c>
    </row>
    <row r="193" spans="1:15">
      <c r="A193">
        <v>136222</v>
      </c>
      <c r="B193" t="str">
        <f>VLOOKUP(A193,'Base Test'!A:D,2,FALSE)</f>
        <v>CENTRALE ALIMENTAIRE SARL</v>
      </c>
      <c r="C193" t="str">
        <f>VLOOKUP(A193,'Base Test'!A:AP,42,FALSE)</f>
        <v>CAFE DAF &amp; STAFF &amp; VISITEURS</v>
      </c>
      <c r="D193" s="4">
        <v>1543333.31</v>
      </c>
      <c r="J193" s="16">
        <f t="shared" si="7"/>
        <v>1543333.31</v>
      </c>
      <c r="K193" s="16"/>
      <c r="L193" s="16" t="str">
        <f>VLOOKUP(A193,'Base Test'!A:N,14,FALSE)</f>
        <v>MGA</v>
      </c>
      <c r="M193" s="3">
        <f>VLOOKUP(A193,'Base Test'!A:R,16,FALSE)</f>
        <v>46241</v>
      </c>
      <c r="N193" s="23" t="str">
        <f>VLOOKUP(A193,'Base Test'!A:R,17,FALSE)</f>
        <v>2026-08-07</v>
      </c>
      <c r="O193">
        <f>VLOOKUP(A193,'Base Test'!A:R,18,FALSE)</f>
        <v>139469</v>
      </c>
    </row>
    <row r="194" spans="1:15">
      <c r="A194">
        <v>136223</v>
      </c>
      <c r="B194" t="str">
        <f>VLOOKUP(A194,'Base Test'!A:D,2,FALSE)</f>
        <v>SIDEF</v>
      </c>
      <c r="C194" t="str">
        <f>VLOOKUP(A194,'Base Test'!A:AP,42,FALSE)</f>
        <v>Bouilloire 1.8 L - Transfo</v>
      </c>
      <c r="D194" s="4">
        <v>57500</v>
      </c>
      <c r="J194" s="16">
        <f t="shared" si="7"/>
        <v>57500</v>
      </c>
      <c r="K194" s="16"/>
      <c r="L194" s="16" t="str">
        <f>VLOOKUP(A194,'Base Test'!A:N,14,FALSE)</f>
        <v>MGA</v>
      </c>
      <c r="M194" s="3">
        <f>VLOOKUP(A194,'Base Test'!A:R,16,FALSE)</f>
        <v>46241</v>
      </c>
      <c r="N194" s="23" t="str">
        <f>VLOOKUP(A194,'Base Test'!A:R,17,FALSE)</f>
        <v>2026-08-07</v>
      </c>
      <c r="O194">
        <f>VLOOKUP(A194,'Base Test'!A:R,18,FALSE)</f>
        <v>139470</v>
      </c>
    </row>
    <row r="195" spans="1:15">
      <c r="A195">
        <v>136224</v>
      </c>
      <c r="B195" t="str">
        <f>VLOOKUP(A195,'Base Test'!A:D,2,FALSE)</f>
        <v>MADAGASCAR LOGISTICS ET SERVICES</v>
      </c>
      <c r="C195" t="str">
        <f>VLOOKUP(A195,'Base Test'!A:AP,42,FALSE)</f>
        <v>Transport et manut 200 poteaux TANA vers MAHAJANGA</v>
      </c>
      <c r="D195" s="4">
        <v>13400000</v>
      </c>
      <c r="J195" s="16">
        <f t="shared" si="7"/>
        <v>13400000</v>
      </c>
      <c r="K195" s="16"/>
      <c r="L195" s="16" t="str">
        <f>VLOOKUP(A195,'Base Test'!A:N,14,FALSE)</f>
        <v>MGA</v>
      </c>
      <c r="M195" s="3">
        <f>VLOOKUP(A195,'Base Test'!A:R,16,FALSE)</f>
        <v>46241</v>
      </c>
      <c r="N195" s="23" t="str">
        <f>VLOOKUP(A195,'Base Test'!A:R,17,FALSE)</f>
        <v>2026-08-07</v>
      </c>
      <c r="O195">
        <f>VLOOKUP(A195,'Base Test'!A:R,18,FALSE)</f>
        <v>139359</v>
      </c>
    </row>
    <row r="196" spans="1:15">
      <c r="A196">
        <v>136227</v>
      </c>
      <c r="B196" t="str">
        <f>VLOOKUP(A196,'Base Test'!A:D,2,FALSE)</f>
        <v>Anthropic, PBC</v>
      </c>
      <c r="C196" t="str">
        <f>VLOOKUP(A196,'Base Test'!A:AP,42,FALSE)</f>
        <v>Abonnement Team standard annuel sur Claude Pro</v>
      </c>
      <c r="D196" s="4">
        <v>2400</v>
      </c>
      <c r="J196" s="16">
        <f t="shared" si="7"/>
        <v>2400</v>
      </c>
      <c r="K196" s="16"/>
      <c r="L196" s="16" t="str">
        <f>VLOOKUP(A196,'Base Test'!A:N,14,FALSE)</f>
        <v>USD</v>
      </c>
      <c r="M196" s="3">
        <f>VLOOKUP(A196,'Base Test'!A:R,16,FALSE)</f>
        <v>46241</v>
      </c>
      <c r="N196" s="23" t="str">
        <f>VLOOKUP(A196,'Base Test'!A:R,17,FALSE)</f>
        <v>2026-08-07</v>
      </c>
      <c r="O196">
        <f>VLOOKUP(A196,'Base Test'!A:R,18,FALSE)</f>
        <v>139448</v>
      </c>
    </row>
    <row r="197" spans="1:15">
      <c r="A197">
        <v>136228</v>
      </c>
      <c r="B197" t="str">
        <f>VLOOKUP(A197,'Base Test'!A:D,2,FALSE)</f>
        <v>EASY NETCOM</v>
      </c>
      <c r="C197" t="str">
        <f>VLOOKUP(A197,'Base Test'!A:AP,42,FALSE)</f>
        <v>Inspection et traitement 347 poteaux-DAET 13809</v>
      </c>
      <c r="D197" s="4">
        <v>13880000</v>
      </c>
      <c r="J197" s="16">
        <f t="shared" si="7"/>
        <v>13880000</v>
      </c>
      <c r="K197" s="16"/>
      <c r="L197" s="16" t="str">
        <f>VLOOKUP(A197,'Base Test'!A:N,14,FALSE)</f>
        <v>MGA</v>
      </c>
      <c r="M197" s="3">
        <f>VLOOKUP(A197,'Base Test'!A:R,16,FALSE)</f>
        <v>46241</v>
      </c>
      <c r="N197" s="23" t="str">
        <f>VLOOKUP(A197,'Base Test'!A:R,17,FALSE)</f>
        <v>2026-08-07</v>
      </c>
      <c r="O197">
        <f>VLOOKUP(A197,'Base Test'!A:R,18,FALSE)</f>
        <v>139197</v>
      </c>
    </row>
    <row r="198" spans="1:15">
      <c r="A198">
        <v>136229</v>
      </c>
      <c r="B198" t="str">
        <f>VLOOKUP(A198,'Base Test'!A:D,2,FALSE)</f>
        <v>PRIMA CE SARLU</v>
      </c>
      <c r="C198" t="str">
        <f>VLOOKUP(A198,'Base Test'!A:AP,42,FALSE)</f>
        <v>Inspection et traitement 347 poteaux-DAET 13810</v>
      </c>
      <c r="D198" s="4">
        <v>13880000</v>
      </c>
      <c r="J198" s="16">
        <f t="shared" si="7"/>
        <v>13880000</v>
      </c>
      <c r="K198" s="16"/>
      <c r="L198" s="16" t="str">
        <f>VLOOKUP(A198,'Base Test'!A:N,14,FALSE)</f>
        <v>MGA</v>
      </c>
      <c r="M198" s="3">
        <f>VLOOKUP(A198,'Base Test'!A:R,16,FALSE)</f>
        <v>46241</v>
      </c>
      <c r="N198" s="23" t="str">
        <f>VLOOKUP(A198,'Base Test'!A:R,17,FALSE)</f>
        <v>2026-08-07</v>
      </c>
      <c r="O198">
        <f>VLOOKUP(A198,'Base Test'!A:R,18,FALSE)</f>
        <v>139198</v>
      </c>
    </row>
    <row r="199" spans="1:15">
      <c r="A199">
        <v>136230</v>
      </c>
      <c r="B199" t="str">
        <f>VLOOKUP(A199,'Base Test'!A:D,2,FALSE)</f>
        <v>EASY NETCOM</v>
      </c>
      <c r="C199" t="str">
        <f>VLOOKUP(A199,'Base Test'!A:AP,42,FALSE)</f>
        <v>Inspection et traitement 345 poteaux</v>
      </c>
      <c r="D199" s="4">
        <v>13800000</v>
      </c>
      <c r="J199" s="16">
        <f t="shared" si="7"/>
        <v>13800000</v>
      </c>
      <c r="K199" s="16"/>
      <c r="L199" s="16" t="str">
        <f>VLOOKUP(A199,'Base Test'!A:N,14,FALSE)</f>
        <v>MGA</v>
      </c>
      <c r="M199" s="3">
        <f>VLOOKUP(A199,'Base Test'!A:R,16,FALSE)</f>
        <v>46241</v>
      </c>
      <c r="N199" s="23" t="str">
        <f>VLOOKUP(A199,'Base Test'!A:R,17,FALSE)</f>
        <v>2026-08-07</v>
      </c>
      <c r="O199">
        <f>VLOOKUP(A199,'Base Test'!A:R,18,FALSE)</f>
        <v>139241</v>
      </c>
    </row>
    <row r="200" spans="1:15">
      <c r="A200">
        <v>136231</v>
      </c>
      <c r="B200" t="str">
        <f>VLOOKUP(A200,'Base Test'!A:D,2,FALSE)</f>
        <v>PRIMA CE SARLU</v>
      </c>
      <c r="C200" t="str">
        <f>VLOOKUP(A200,'Base Test'!A:AP,42,FALSE)</f>
        <v>Inspection et traitement 345 poteaux</v>
      </c>
      <c r="D200" s="4">
        <v>13800000</v>
      </c>
      <c r="J200" s="16">
        <f t="shared" si="7"/>
        <v>13800000</v>
      </c>
      <c r="K200" s="16"/>
      <c r="L200" s="16" t="str">
        <f>VLOOKUP(A200,'Base Test'!A:N,14,FALSE)</f>
        <v>MGA</v>
      </c>
      <c r="M200" s="3">
        <f>VLOOKUP(A200,'Base Test'!A:R,16,FALSE)</f>
        <v>46241</v>
      </c>
      <c r="N200" s="23" t="str">
        <f>VLOOKUP(A200,'Base Test'!A:R,17,FALSE)</f>
        <v>2026-08-07</v>
      </c>
      <c r="O200">
        <f>VLOOKUP(A200,'Base Test'!A:R,18,FALSE)</f>
        <v>139242</v>
      </c>
    </row>
    <row r="201" spans="1:15">
      <c r="A201">
        <v>136232</v>
      </c>
      <c r="B201" t="str">
        <f>VLOOKUP(A201,'Base Test'!A:D,2,FALSE)</f>
        <v>PRIMA CE SARLU</v>
      </c>
      <c r="C201" t="str">
        <f>VLOOKUP(A201,'Base Test'!A:AP,42,FALSE)</f>
        <v>TX lastmile Fttx Tamatave Axe Centre</v>
      </c>
      <c r="D201" s="4">
        <v>4860000</v>
      </c>
      <c r="J201" s="16">
        <f t="shared" si="7"/>
        <v>4860000</v>
      </c>
      <c r="K201" s="16"/>
      <c r="L201" s="16" t="str">
        <f>VLOOKUP(A201,'Base Test'!A:N,14,FALSE)</f>
        <v>MGA</v>
      </c>
      <c r="M201" s="3">
        <f>VLOOKUP(A201,'Base Test'!A:R,16,FALSE)</f>
        <v>46241</v>
      </c>
      <c r="N201" s="23" t="str">
        <f>VLOOKUP(A201,'Base Test'!A:R,17,FALSE)</f>
        <v>2026-08-07</v>
      </c>
      <c r="O201">
        <f>VLOOKUP(A201,'Base Test'!A:R,18,FALSE)</f>
        <v>139203</v>
      </c>
    </row>
    <row r="202" spans="1:15">
      <c r="A202">
        <v>136233</v>
      </c>
      <c r="B202" t="str">
        <f>VLOOKUP(A202,'Base Test'!A:D,2,FALSE)</f>
        <v>NETWORK GENERAL SERVICE</v>
      </c>
      <c r="C202" t="str">
        <f>VLOOKUP(A202,'Base Test'!A:AP,42,FALSE)</f>
        <v>Maintenance Préventive LOT6(251 sites)</v>
      </c>
      <c r="D202" s="4">
        <v>429279276</v>
      </c>
      <c r="J202" s="16">
        <f t="shared" si="7"/>
        <v>429279276</v>
      </c>
      <c r="K202" s="16"/>
      <c r="L202" s="16" t="str">
        <f>VLOOKUP(A202,'Base Test'!A:N,14,FALSE)</f>
        <v>MGA</v>
      </c>
      <c r="M202" s="3">
        <f>VLOOKUP(A202,'Base Test'!A:R,16,FALSE)</f>
        <v>46241</v>
      </c>
      <c r="N202" s="23" t="str">
        <f>VLOOKUP(A202,'Base Test'!A:R,17,FALSE)</f>
        <v>2026-08-07</v>
      </c>
      <c r="O202">
        <f>VLOOKUP(A202,'Base Test'!A:R,18,FALSE)</f>
        <v>139406</v>
      </c>
    </row>
    <row r="203" spans="1:15">
      <c r="A203">
        <v>136234</v>
      </c>
      <c r="B203" t="str">
        <f>VLOOKUP(A203,'Base Test'!A:D,2,FALSE)</f>
        <v>PRIMA CE SARLU</v>
      </c>
      <c r="C203" t="str">
        <f>VLOOKUP(A203,'Base Test'!A:AP,42,FALSE)</f>
        <v>TX Lastmile FTTX Toliara du 13/07 au 25/07/26</v>
      </c>
      <c r="D203" s="4">
        <v>6480000</v>
      </c>
      <c r="J203" s="16">
        <f t="shared" si="7"/>
        <v>6480000</v>
      </c>
      <c r="K203" s="16"/>
      <c r="L203" s="16" t="str">
        <f>VLOOKUP(A203,'Base Test'!A:N,14,FALSE)</f>
        <v>MGA</v>
      </c>
      <c r="M203" s="3">
        <f>VLOOKUP(A203,'Base Test'!A:R,16,FALSE)</f>
        <v>46241</v>
      </c>
      <c r="N203" s="23" t="str">
        <f>VLOOKUP(A203,'Base Test'!A:R,17,FALSE)</f>
        <v>2026-08-07</v>
      </c>
      <c r="O203">
        <f>VLOOKUP(A203,'Base Test'!A:R,18,FALSE)</f>
        <v>139205</v>
      </c>
    </row>
    <row r="204" spans="1:15">
      <c r="A204">
        <v>136237</v>
      </c>
      <c r="B204" t="str">
        <f>VLOOKUP(A204,'Base Test'!A:D,2,FALSE)</f>
        <v>LUCKKY COMPANY</v>
      </c>
      <c r="C204" t="str">
        <f>VLOOKUP(A204,'Base Test'!A:AP,42,FALSE)</f>
        <v>Transport des mobiliers -DOM Brickaville</v>
      </c>
      <c r="D204" s="4">
        <v>1250000</v>
      </c>
      <c r="J204" s="16">
        <f t="shared" si="7"/>
        <v>1250000</v>
      </c>
      <c r="K204" s="16"/>
      <c r="L204" s="16" t="str">
        <f>VLOOKUP(A204,'Base Test'!A:N,14,FALSE)</f>
        <v>MGA</v>
      </c>
      <c r="M204" s="3">
        <f>VLOOKUP(A204,'Base Test'!A:R,16,FALSE)</f>
        <v>46244</v>
      </c>
      <c r="N204" s="23" t="str">
        <f>VLOOKUP(A204,'Base Test'!A:R,17,FALSE)</f>
        <v>2026-08-10</v>
      </c>
      <c r="O204">
        <f>VLOOKUP(A204,'Base Test'!A:R,18,FALSE)</f>
        <v>139411</v>
      </c>
    </row>
    <row r="205" spans="1:15">
      <c r="A205">
        <v>136238</v>
      </c>
      <c r="B205" t="str">
        <f>VLOOKUP(A205,'Base Test'!A:D,2,FALSE)</f>
        <v>H-TELI DRC SUCCURSALE MADAGASCAR</v>
      </c>
      <c r="C205" t="str">
        <f>VLOOKUP(A205,'Base Test'!A:AP,42,FALSE)</f>
        <v>Maintenance et Consommables MP-LOT 05</v>
      </c>
      <c r="D205" s="4">
        <v>177000000</v>
      </c>
      <c r="J205" s="16">
        <f t="shared" si="7"/>
        <v>177000000</v>
      </c>
      <c r="K205" s="16"/>
      <c r="L205" s="16" t="str">
        <f>VLOOKUP(A205,'Base Test'!A:N,14,FALSE)</f>
        <v>MGA</v>
      </c>
      <c r="M205" s="3">
        <f>VLOOKUP(A205,'Base Test'!A:R,16,FALSE)</f>
        <v>46244</v>
      </c>
      <c r="N205" s="23" t="str">
        <f>VLOOKUP(A205,'Base Test'!A:R,17,FALSE)</f>
        <v>2026-08-10</v>
      </c>
      <c r="O205">
        <f>VLOOKUP(A205,'Base Test'!A:R,18,FALSE)</f>
        <v>139408</v>
      </c>
    </row>
    <row r="206" spans="1:15">
      <c r="A206">
        <v>136239</v>
      </c>
      <c r="B206" t="str">
        <f>VLOOKUP(A206,'Base Test'!A:D,2,FALSE)</f>
        <v>BESSADARA ORLANDO</v>
      </c>
      <c r="C206" t="str">
        <f>VLOOKUP(A206,'Base Test'!A:AP,42,FALSE)</f>
        <v>Installation client à MANDRITSARA SOAFIAVY</v>
      </c>
      <c r="D206" s="4">
        <v>1130000</v>
      </c>
      <c r="J206" s="16">
        <f t="shared" si="7"/>
        <v>1130000</v>
      </c>
      <c r="K206" s="16"/>
      <c r="L206" s="16" t="str">
        <f>VLOOKUP(A206,'Base Test'!A:N,14,FALSE)</f>
        <v>MGA</v>
      </c>
      <c r="M206" s="3">
        <f>VLOOKUP(A206,'Base Test'!A:R,16,FALSE)</f>
        <v>46244</v>
      </c>
      <c r="N206" s="23" t="str">
        <f>VLOOKUP(A206,'Base Test'!A:R,17,FALSE)</f>
        <v>2026-08-10</v>
      </c>
      <c r="O206">
        <f>VLOOKUP(A206,'Base Test'!A:R,18,FALSE)</f>
        <v>139326</v>
      </c>
    </row>
    <row r="207" spans="1:15">
      <c r="A207">
        <v>136240</v>
      </c>
      <c r="B207" t="str">
        <f>VLOOKUP(A207,'Base Test'!A:D,2,FALSE)</f>
        <v>RAZAFIMAHATRATRA ANDRIATSITOHAINA</v>
      </c>
      <c r="C207" t="str">
        <f>VLOOKUP(A207,'Base Test'!A:AP,42,FALSE)</f>
        <v>désinstallation des câbles sur SR03 DTG-208606</v>
      </c>
      <c r="D207" s="4">
        <v>1370000</v>
      </c>
      <c r="J207" s="16">
        <f t="shared" si="7"/>
        <v>1370000</v>
      </c>
      <c r="K207" s="16"/>
      <c r="L207" s="16" t="str">
        <f>VLOOKUP(A207,'Base Test'!A:N,14,FALSE)</f>
        <v>MGA</v>
      </c>
      <c r="M207" s="3">
        <f>VLOOKUP(A207,'Base Test'!A:R,16,FALSE)</f>
        <v>46244</v>
      </c>
      <c r="N207" s="23" t="str">
        <f>VLOOKUP(A207,'Base Test'!A:R,17,FALSE)</f>
        <v>2026-08-10</v>
      </c>
      <c r="O207">
        <f>VLOOKUP(A207,'Base Test'!A:R,18,FALSE)</f>
        <v>139323</v>
      </c>
    </row>
    <row r="208" spans="1:15">
      <c r="A208">
        <v>136241</v>
      </c>
      <c r="B208" t="str">
        <f>VLOOKUP(A208,'Base Test'!A:D,2,FALSE)</f>
        <v>RAZAFIMAHATRATRA ANDRIATSITOHAINA</v>
      </c>
      <c r="C208" t="str">
        <f>VLOOKUP(A208,'Base Test'!A:AP,42,FALSE)</f>
        <v>désinstallation des câbles sur SR04 DTG-208607</v>
      </c>
      <c r="D208" s="4">
        <v>1460000</v>
      </c>
      <c r="J208" s="16">
        <f t="shared" si="7"/>
        <v>1460000</v>
      </c>
      <c r="K208" s="16"/>
      <c r="L208" s="16" t="str">
        <f>VLOOKUP(A208,'Base Test'!A:N,14,FALSE)</f>
        <v>MGA</v>
      </c>
      <c r="M208" s="3">
        <f>VLOOKUP(A208,'Base Test'!A:R,16,FALSE)</f>
        <v>46244</v>
      </c>
      <c r="N208" s="23" t="str">
        <f>VLOOKUP(A208,'Base Test'!A:R,17,FALSE)</f>
        <v>2026-08-10</v>
      </c>
      <c r="O208">
        <f>VLOOKUP(A208,'Base Test'!A:R,18,FALSE)</f>
        <v>139324</v>
      </c>
    </row>
    <row r="209" spans="1:15">
      <c r="A209">
        <v>136242</v>
      </c>
      <c r="B209" t="str">
        <f>VLOOKUP(A209,'Base Test'!A:D,2,FALSE)</f>
        <v>RAZAFIMAHATRATRA ANDRIATSITOHAINA</v>
      </c>
      <c r="C209" t="str">
        <f>VLOOKUP(A209,'Base Test'!A:AP,42,FALSE)</f>
        <v>désinstallation des câbles sur SR02 DTG-208605</v>
      </c>
      <c r="D209" s="4">
        <v>840000</v>
      </c>
      <c r="J209" s="16">
        <f t="shared" si="7"/>
        <v>840000</v>
      </c>
      <c r="K209" s="16"/>
      <c r="L209" s="16" t="str">
        <f>VLOOKUP(A209,'Base Test'!A:N,14,FALSE)</f>
        <v>MGA</v>
      </c>
      <c r="M209" s="3">
        <f>VLOOKUP(A209,'Base Test'!A:R,16,FALSE)</f>
        <v>46244</v>
      </c>
      <c r="N209" s="23" t="str">
        <f>VLOOKUP(A209,'Base Test'!A:R,17,FALSE)</f>
        <v>2026-08-10</v>
      </c>
      <c r="O209">
        <f>VLOOKUP(A209,'Base Test'!A:R,18,FALSE)</f>
        <v>139322</v>
      </c>
    </row>
    <row r="210" spans="1:15">
      <c r="A210">
        <v>136243</v>
      </c>
      <c r="B210" t="str">
        <f>VLOOKUP(A210,'Base Test'!A:D,2,FALSE)</f>
        <v>LUCKKY COMPANY</v>
      </c>
      <c r="C210" t="str">
        <f>VLOOKUP(A210,'Base Test'!A:AP,42,FALSE)</f>
        <v>Transport et manut 200 poteaux TANA vers AMBANJ</v>
      </c>
      <c r="D210" s="4">
        <v>14000000</v>
      </c>
      <c r="J210" s="16">
        <f t="shared" si="7"/>
        <v>14000000</v>
      </c>
      <c r="K210" s="16"/>
      <c r="L210" s="16" t="str">
        <f>VLOOKUP(A210,'Base Test'!A:N,14,FALSE)</f>
        <v>MGA</v>
      </c>
      <c r="M210" s="3">
        <f>VLOOKUP(A210,'Base Test'!A:R,16,FALSE)</f>
        <v>46244</v>
      </c>
      <c r="N210" s="23" t="str">
        <f>VLOOKUP(A210,'Base Test'!A:R,17,FALSE)</f>
        <v>2026-08-10</v>
      </c>
      <c r="O210">
        <f>VLOOKUP(A210,'Base Test'!A:R,18,FALSE)</f>
        <v>139358</v>
      </c>
    </row>
    <row r="211" spans="1:15">
      <c r="A211">
        <v>136244</v>
      </c>
      <c r="B211" t="str">
        <f>VLOOKUP(A211,'Base Test'!A:D,2,FALSE)</f>
        <v>TECHNI-FROID MADAGASCAR</v>
      </c>
      <c r="C211" t="str">
        <f>VLOOKUP(A211,'Base Test'!A:AP,42,FALSE)</f>
        <v>NETTOYAGE CONDENSEUR MOIS DE JUIN 2026-PROVINCE</v>
      </c>
      <c r="D211" s="4">
        <v>6123060</v>
      </c>
      <c r="J211" s="16">
        <f t="shared" si="7"/>
        <v>6123060</v>
      </c>
      <c r="K211" s="16"/>
      <c r="L211" s="16" t="str">
        <f>VLOOKUP(A211,'Base Test'!A:N,14,FALSE)</f>
        <v>MGA</v>
      </c>
      <c r="M211" s="3">
        <f>VLOOKUP(A211,'Base Test'!A:R,16,FALSE)</f>
        <v>46244</v>
      </c>
      <c r="N211" s="23" t="str">
        <f>VLOOKUP(A211,'Base Test'!A:R,17,FALSE)</f>
        <v>2026-08-10</v>
      </c>
      <c r="O211">
        <f>VLOOKUP(A211,'Base Test'!A:R,18,FALSE)</f>
        <v>139360</v>
      </c>
    </row>
    <row r="212" spans="1:15">
      <c r="A212">
        <v>136245</v>
      </c>
      <c r="B212" t="str">
        <f>VLOOKUP(A212,'Base Test'!A:D,2,FALSE)</f>
        <v>AVRA BTP</v>
      </c>
      <c r="C212">
        <f>VLOOKUP(A212,'Base Test'!A:AP,42,FALSE)</f>
        <v>0</v>
      </c>
      <c r="D212" s="4">
        <v>165000</v>
      </c>
      <c r="J212" s="16">
        <f t="shared" si="7"/>
        <v>165000</v>
      </c>
      <c r="K212" s="16"/>
      <c r="L212" s="16" t="str">
        <f>VLOOKUP(A212,'Base Test'!A:N,14,FALSE)</f>
        <v>MGA</v>
      </c>
      <c r="M212" s="3">
        <f>VLOOKUP(A212,'Base Test'!A:R,16,FALSE)</f>
        <v>46244</v>
      </c>
      <c r="N212" s="23" t="str">
        <f>VLOOKUP(A212,'Base Test'!A:R,17,FALSE)</f>
        <v>2026-08-10</v>
      </c>
      <c r="O212">
        <f>VLOOKUP(A212,'Base Test'!A:R,18,FALSE)</f>
        <v>139466</v>
      </c>
    </row>
    <row r="213" spans="1:15">
      <c r="A213">
        <v>136246</v>
      </c>
      <c r="B213" t="str">
        <f>VLOOKUP(A213,'Base Test'!A:D,2,FALSE)</f>
        <v>ANDRIAMIFIDISOA SYLVAIN(SOCIETE ANDRY)</v>
      </c>
      <c r="C213">
        <f>VLOOKUP(A213,'Base Test'!A:AP,42,FALSE)</f>
        <v>0</v>
      </c>
      <c r="D213" s="4">
        <v>1800000</v>
      </c>
      <c r="J213" s="16">
        <f t="shared" si="7"/>
        <v>1800000</v>
      </c>
      <c r="K213" s="16"/>
      <c r="L213" s="16" t="str">
        <f>VLOOKUP(A213,'Base Test'!A:N,14,FALSE)</f>
        <v>MGA</v>
      </c>
      <c r="M213" s="3">
        <f>VLOOKUP(A213,'Base Test'!A:R,16,FALSE)</f>
        <v>46244</v>
      </c>
      <c r="N213" s="23" t="str">
        <f>VLOOKUP(A213,'Base Test'!A:R,17,FALSE)</f>
        <v>2026-08-10</v>
      </c>
      <c r="O213">
        <f>VLOOKUP(A213,'Base Test'!A:R,18,FALSE)</f>
        <v>139467</v>
      </c>
    </row>
    <row r="214" spans="1:15">
      <c r="A214">
        <v>136247</v>
      </c>
      <c r="B214" t="str">
        <f>VLOOKUP(A214,'Base Test'!A:D,2,FALSE)</f>
        <v>VOYAGES BOURDON</v>
      </c>
      <c r="C214">
        <f>VLOOKUP(A214,'Base Test'!A:AP,42,FALSE)</f>
        <v>0</v>
      </c>
      <c r="D214" s="4">
        <v>3053600</v>
      </c>
      <c r="J214" s="16">
        <f t="shared" si="7"/>
        <v>3053600</v>
      </c>
      <c r="K214" s="16"/>
      <c r="L214" s="16" t="str">
        <f>VLOOKUP(A214,'Base Test'!A:N,14,FALSE)</f>
        <v>MGA</v>
      </c>
      <c r="M214" s="3">
        <f>VLOOKUP(A214,'Base Test'!A:R,16,FALSE)</f>
        <v>46244</v>
      </c>
      <c r="N214" s="23" t="str">
        <f>VLOOKUP(A214,'Base Test'!A:R,17,FALSE)</f>
        <v>2026-08-10</v>
      </c>
      <c r="O214">
        <f>VLOOKUP(A214,'Base Test'!A:R,18,FALSE)</f>
        <v>139501</v>
      </c>
    </row>
    <row r="215" spans="1:15">
      <c r="A215">
        <v>136248</v>
      </c>
      <c r="B215" t="str">
        <f>VLOOKUP(A215,'Base Test'!A:D,2,FALSE)</f>
        <v>VOYAGES BOURDON</v>
      </c>
      <c r="C215" t="str">
        <f>VLOOKUP(A215,'Base Test'!A:AP,42,FALSE)</f>
        <v>BILLET D'AVION - RAZAFINDRAFARA NANCY</v>
      </c>
      <c r="D215" s="4">
        <v>1424400</v>
      </c>
      <c r="J215" s="16">
        <f t="shared" si="7"/>
        <v>1424400</v>
      </c>
      <c r="K215" s="16"/>
      <c r="L215" s="16" t="str">
        <f>VLOOKUP(A215,'Base Test'!A:N,14,FALSE)</f>
        <v>MGA</v>
      </c>
      <c r="M215" s="3">
        <f>VLOOKUP(A215,'Base Test'!A:R,16,FALSE)</f>
        <v>46244</v>
      </c>
      <c r="N215" s="23" t="str">
        <f>VLOOKUP(A215,'Base Test'!A:R,17,FALSE)</f>
        <v>2026-08-10</v>
      </c>
      <c r="O215">
        <f>VLOOKUP(A215,'Base Test'!A:R,18,FALSE)</f>
        <v>139486</v>
      </c>
    </row>
    <row r="216" spans="1:15">
      <c r="A216">
        <v>136249</v>
      </c>
      <c r="B216" t="str">
        <f>VLOOKUP(A216,'Base Test'!A:D,2,FALSE)</f>
        <v>TRIUMPH INTERNATIONAL MADAGASCAR SARL</v>
      </c>
      <c r="C216" t="str">
        <f>VLOOKUP(A216,'Base Test'!A:AP,42,FALSE)</f>
        <v>Confection tuyau flexible Chariot élevateur</v>
      </c>
      <c r="D216" s="4">
        <v>168000</v>
      </c>
      <c r="J216" s="16">
        <f t="shared" si="7"/>
        <v>168000</v>
      </c>
      <c r="K216" s="16"/>
      <c r="L216" s="16" t="str">
        <f>VLOOKUP(A216,'Base Test'!A:N,14,FALSE)</f>
        <v>MGA</v>
      </c>
      <c r="M216" s="3">
        <f>VLOOKUP(A216,'Base Test'!A:R,16,FALSE)</f>
        <v>46244</v>
      </c>
      <c r="N216" s="23" t="str">
        <f>VLOOKUP(A216,'Base Test'!A:R,17,FALSE)</f>
        <v>2026-08-10</v>
      </c>
      <c r="O216">
        <f>VLOOKUP(A216,'Base Test'!A:R,18,FALSE)</f>
        <v>139479</v>
      </c>
    </row>
    <row r="217" spans="1:15">
      <c r="A217">
        <v>136250</v>
      </c>
      <c r="B217" t="str">
        <f>VLOOKUP(A217,'Base Test'!A:D,2,FALSE)</f>
        <v>RANDRIANASOLO HANTA BEBY</v>
      </c>
      <c r="C217" t="str">
        <f>VLOOKUP(A217,'Base Test'!A:AP,42,FALSE)</f>
        <v>CLIENT AMBONDROMAMY Tojonirina JEAN PIERRE</v>
      </c>
      <c r="D217" s="4">
        <v>902000</v>
      </c>
      <c r="J217" s="16">
        <f t="shared" si="7"/>
        <v>902000</v>
      </c>
      <c r="K217" s="16"/>
      <c r="L217" s="16" t="str">
        <f>VLOOKUP(A217,'Base Test'!A:N,14,FALSE)</f>
        <v>MGA</v>
      </c>
      <c r="M217" s="3">
        <f>VLOOKUP(A217,'Base Test'!A:R,16,FALSE)</f>
        <v>46244</v>
      </c>
      <c r="N217" s="23" t="str">
        <f>VLOOKUP(A217,'Base Test'!A:R,17,FALSE)</f>
        <v>2026-08-10</v>
      </c>
      <c r="O217">
        <f>VLOOKUP(A217,'Base Test'!A:R,18,FALSE)</f>
        <v>139425</v>
      </c>
    </row>
    <row r="218" spans="1:15">
      <c r="A218">
        <v>136252</v>
      </c>
      <c r="B218" t="str">
        <f>VLOOKUP(A218,'Base Test'!A:D,2,FALSE)</f>
        <v>SHENZHEN SOPTO TECHNOLOGY CO LTD</v>
      </c>
      <c r="C218" t="str">
        <f>VLOOKUP(A218,'Base Test'!A:AP,42,FALSE)</f>
        <v>Achat stylos de nettoyage pour fibre</v>
      </c>
      <c r="D218" s="4">
        <v>1177</v>
      </c>
      <c r="J218" s="16">
        <f t="shared" si="7"/>
        <v>1177</v>
      </c>
      <c r="K218" s="16"/>
      <c r="L218" s="16" t="str">
        <f>VLOOKUP(A218,'Base Test'!A:N,14,FALSE)</f>
        <v>USD</v>
      </c>
      <c r="M218" s="3">
        <f>VLOOKUP(A218,'Base Test'!A:R,16,FALSE)</f>
        <v>46244</v>
      </c>
      <c r="N218" s="23" t="str">
        <f>VLOOKUP(A218,'Base Test'!A:R,17,FALSE)</f>
        <v>2026-08-10</v>
      </c>
      <c r="O218">
        <f>VLOOKUP(A218,'Base Test'!A:R,18,FALSE)</f>
        <v>139452</v>
      </c>
    </row>
    <row r="219" spans="1:15">
      <c r="A219">
        <v>136253</v>
      </c>
      <c r="B219" t="str">
        <f>VLOOKUP(A219,'Base Test'!A:D,2,FALSE)</f>
        <v>AMBININTSOA SAFIDY ZO</v>
      </c>
      <c r="C219" t="str">
        <f>VLOOKUP(A219,'Base Test'!A:AP,42,FALSE)</f>
        <v>TX GC FO sur ANJ099 MANAMBATO</v>
      </c>
      <c r="D219" s="4">
        <v>3082500</v>
      </c>
      <c r="J219" s="16">
        <f t="shared" si="7"/>
        <v>3082500</v>
      </c>
      <c r="K219" s="16"/>
      <c r="L219" s="16" t="str">
        <f>VLOOKUP(A219,'Base Test'!A:N,14,FALSE)</f>
        <v>MGA</v>
      </c>
      <c r="M219" s="3">
        <f>VLOOKUP(A219,'Base Test'!A:R,16,FALSE)</f>
        <v>46244</v>
      </c>
      <c r="N219" s="23" t="str">
        <f>VLOOKUP(A219,'Base Test'!A:R,17,FALSE)</f>
        <v>2026-08-10</v>
      </c>
      <c r="O219">
        <f>VLOOKUP(A219,'Base Test'!A:R,18,FALSE)</f>
        <v>139434</v>
      </c>
    </row>
    <row r="220" spans="1:15">
      <c r="A220">
        <v>136254</v>
      </c>
      <c r="B220" t="str">
        <f>VLOOKUP(A220,'Base Test'!A:D,2,FALSE)</f>
        <v>CHRONO COLIS</v>
      </c>
      <c r="C220" t="str">
        <f>VLOOKUP(A220,'Base Test'!A:AP,42,FALSE)</f>
        <v>YS MANDRITSARA</v>
      </c>
      <c r="D220" s="4">
        <v>4300000</v>
      </c>
      <c r="J220" s="16">
        <f t="shared" si="7"/>
        <v>4300000</v>
      </c>
      <c r="K220" s="16"/>
      <c r="L220" s="16" t="str">
        <f>VLOOKUP(A220,'Base Test'!A:N,14,FALSE)</f>
        <v>MGA</v>
      </c>
      <c r="M220" s="3">
        <f>VLOOKUP(A220,'Base Test'!A:R,16,FALSE)</f>
        <v>46244</v>
      </c>
      <c r="N220" s="23" t="str">
        <f>VLOOKUP(A220,'Base Test'!A:R,17,FALSE)</f>
        <v>2026-08-10</v>
      </c>
      <c r="O220">
        <f>VLOOKUP(A220,'Base Test'!A:R,18,FALSE)</f>
        <v>139483</v>
      </c>
    </row>
    <row r="221" spans="1:15">
      <c r="A221">
        <v>136255</v>
      </c>
      <c r="B221" t="str">
        <f>VLOOKUP(A221,'Base Test'!A:D,2,FALSE)</f>
        <v>RANDRIAMBAO Vola(MADA SCOOT RACING</v>
      </c>
      <c r="C221" t="str">
        <f>VLOOKUP(A221,'Base Test'!A:AP,42,FALSE)</f>
        <v>ENTRETIEN MOTO - FORT DAUPHIN</v>
      </c>
      <c r="D221" s="4">
        <v>2444000</v>
      </c>
      <c r="J221" s="16">
        <f t="shared" si="7"/>
        <v>2444000</v>
      </c>
      <c r="K221" s="16"/>
      <c r="L221" s="16" t="str">
        <f>VLOOKUP(A221,'Base Test'!A:N,14,FALSE)</f>
        <v>MGA</v>
      </c>
      <c r="M221" s="3">
        <f>VLOOKUP(A221,'Base Test'!A:R,16,FALSE)</f>
        <v>46244</v>
      </c>
      <c r="N221" s="23" t="str">
        <f>VLOOKUP(A221,'Base Test'!A:R,17,FALSE)</f>
        <v>2026-08-10</v>
      </c>
      <c r="O221">
        <f>VLOOKUP(A221,'Base Test'!A:R,18,FALSE)</f>
        <v>139482</v>
      </c>
    </row>
    <row r="222" spans="1:15">
      <c r="A222">
        <v>136256</v>
      </c>
      <c r="B222" t="str">
        <f>VLOOKUP(A222,'Base Test'!A:D,2,FALSE)</f>
        <v>JOCKER GRAPHICS</v>
      </c>
      <c r="C222" t="str">
        <f>VLOOKUP(A222,'Base Test'!A:AP,42,FALSE)</f>
        <v>ANNULE ET REMPLACE DA 139476</v>
      </c>
      <c r="D222" s="4">
        <v>750000</v>
      </c>
      <c r="J222" s="16">
        <f t="shared" si="7"/>
        <v>750000</v>
      </c>
      <c r="K222" s="16"/>
      <c r="L222" s="16" t="str">
        <f>VLOOKUP(A222,'Base Test'!A:N,14,FALSE)</f>
        <v>MGA</v>
      </c>
      <c r="M222" s="3">
        <f>VLOOKUP(A222,'Base Test'!A:R,16,FALSE)</f>
        <v>46244</v>
      </c>
      <c r="N222" s="23" t="str">
        <f>VLOOKUP(A222,'Base Test'!A:R,17,FALSE)</f>
        <v>2026-08-10</v>
      </c>
      <c r="O222">
        <f>VLOOKUP(A222,'Base Test'!A:R,18,FALSE)</f>
        <v>139481</v>
      </c>
    </row>
    <row r="223" spans="1:15">
      <c r="A223">
        <v>136257</v>
      </c>
      <c r="B223" t="str">
        <f>VLOOKUP(A223,'Base Test'!A:D,2,FALSE)</f>
        <v>RASOLOARISON IANDRY TAHINA</v>
      </c>
      <c r="C223" t="str">
        <f>VLOOKUP(A223,'Base Test'!A:AP,42,FALSE)</f>
        <v>RALLYE 2026</v>
      </c>
      <c r="D223" s="4">
        <v>700000</v>
      </c>
      <c r="J223" s="16">
        <f t="shared" si="7"/>
        <v>700000</v>
      </c>
      <c r="K223" s="16"/>
      <c r="L223" s="16" t="str">
        <f>VLOOKUP(A223,'Base Test'!A:N,14,FALSE)</f>
        <v>MGA</v>
      </c>
      <c r="M223" s="3">
        <f>VLOOKUP(A223,'Base Test'!A:R,16,FALSE)</f>
        <v>46244</v>
      </c>
      <c r="N223" s="23" t="str">
        <f>VLOOKUP(A223,'Base Test'!A:R,17,FALSE)</f>
        <v>2026-08-10</v>
      </c>
      <c r="O223">
        <f>VLOOKUP(A223,'Base Test'!A:R,18,FALSE)</f>
        <v>139476</v>
      </c>
    </row>
    <row r="224" spans="1:15">
      <c r="A224">
        <v>136259</v>
      </c>
      <c r="B224" t="str">
        <f>VLOOKUP(A224,'Base Test'!A:D,2,FALSE)</f>
        <v>STELLAR - IX SA</v>
      </c>
      <c r="C224" t="str">
        <f>VLOOKUP(A224,'Base Test'!A:AP,42,FALSE)</f>
        <v>Nom de domaine - 1 an</v>
      </c>
      <c r="D224" s="4">
        <v>121999.99920000001</v>
      </c>
      <c r="J224" s="16">
        <f t="shared" si="7"/>
        <v>121999.99920000001</v>
      </c>
      <c r="K224" s="16"/>
      <c r="L224" s="16" t="str">
        <f>VLOOKUP(A224,'Base Test'!A:N,14,FALSE)</f>
        <v>MGA</v>
      </c>
      <c r="M224" s="3">
        <f>VLOOKUP(A224,'Base Test'!A:R,16,FALSE)</f>
        <v>46244</v>
      </c>
      <c r="N224" s="23" t="str">
        <f>VLOOKUP(A224,'Base Test'!A:R,17,FALSE)</f>
        <v>2026-08-10</v>
      </c>
      <c r="O224">
        <f>VLOOKUP(A224,'Base Test'!A:R,18,FALSE)</f>
        <v>139475</v>
      </c>
    </row>
    <row r="225" spans="1:15">
      <c r="A225">
        <v>136260</v>
      </c>
      <c r="B225" t="str">
        <f>VLOOKUP(A225,'Base Test'!A:D,2,FALSE)</f>
        <v>ANDRIANJAFY Nampoina</v>
      </c>
      <c r="C225" t="str">
        <f>VLOOKUP(A225,'Base Test'!A:AP,42,FALSE)</f>
        <v>FABRICATION ETAGERE MAGASIN DVIR TDDY</v>
      </c>
      <c r="D225" s="4">
        <v>1030000</v>
      </c>
      <c r="J225" s="16">
        <f t="shared" si="7"/>
        <v>1030000</v>
      </c>
      <c r="K225" s="16"/>
      <c r="L225" s="16" t="str">
        <f>VLOOKUP(A225,'Base Test'!A:N,14,FALSE)</f>
        <v>MGA</v>
      </c>
      <c r="M225" s="3">
        <f>VLOOKUP(A225,'Base Test'!A:R,16,FALSE)</f>
        <v>46244</v>
      </c>
      <c r="N225" s="23" t="str">
        <f>VLOOKUP(A225,'Base Test'!A:R,17,FALSE)</f>
        <v>2026-08-10</v>
      </c>
      <c r="O225">
        <f>VLOOKUP(A225,'Base Test'!A:R,18,FALSE)</f>
        <v>139471</v>
      </c>
    </row>
    <row r="226" spans="1:15">
      <c r="A226">
        <v>136261</v>
      </c>
      <c r="B226" t="str">
        <f>VLOOKUP(A226,'Base Test'!A:D,2,FALSE)</f>
        <v>MADAJOB</v>
      </c>
      <c r="C226" t="str">
        <f>VLOOKUP(A226,'Base Test'!A:AP,42,FALSE)</f>
        <v>SALAIRE AR MBALIK 2026</v>
      </c>
      <c r="D226" s="4">
        <v>11638956.539999999</v>
      </c>
      <c r="J226" s="16">
        <f t="shared" si="7"/>
        <v>11638956.539999999</v>
      </c>
      <c r="K226" s="16"/>
      <c r="L226" s="16" t="str">
        <f>VLOOKUP(A226,'Base Test'!A:N,14,FALSE)</f>
        <v>MGA</v>
      </c>
      <c r="M226" s="3">
        <f>VLOOKUP(A226,'Base Test'!A:R,16,FALSE)</f>
        <v>46244</v>
      </c>
      <c r="N226" s="23" t="str">
        <f>VLOOKUP(A226,'Base Test'!A:R,17,FALSE)</f>
        <v>2026-08-10</v>
      </c>
      <c r="O226">
        <f>VLOOKUP(A226,'Base Test'!A:R,18,FALSE)</f>
        <v>139465</v>
      </c>
    </row>
    <row r="227" spans="1:15">
      <c r="A227">
        <v>136262</v>
      </c>
      <c r="B227" t="str">
        <f>VLOOKUP(A227,'Base Test'!A:D,2,FALSE)</f>
        <v>MANAJ SARL</v>
      </c>
      <c r="C227" t="str">
        <f>VLOOKUP(A227,'Base Test'!A:AP,42,FALSE)</f>
        <v>ANNULE ET REMPLACE DA 139458</v>
      </c>
      <c r="D227" s="4">
        <v>4775000</v>
      </c>
      <c r="J227" s="16">
        <f t="shared" si="7"/>
        <v>4775000</v>
      </c>
      <c r="K227" s="16"/>
      <c r="L227" s="16" t="str">
        <f>VLOOKUP(A227,'Base Test'!A:N,14,FALSE)</f>
        <v>MGA</v>
      </c>
      <c r="M227" s="3">
        <f>VLOOKUP(A227,'Base Test'!A:R,16,FALSE)</f>
        <v>46244</v>
      </c>
      <c r="N227" s="23" t="str">
        <f>VLOOKUP(A227,'Base Test'!A:R,17,FALSE)</f>
        <v>2026-08-14</v>
      </c>
      <c r="O227">
        <f>VLOOKUP(A227,'Base Test'!A:R,18,FALSE)</f>
        <v>0</v>
      </c>
    </row>
    <row r="228" spans="1:15">
      <c r="A228">
        <v>136263</v>
      </c>
      <c r="B228" t="str">
        <f>VLOOKUP(A228,'Base Test'!A:D,2,FALSE)</f>
        <v>MANAJ SARL</v>
      </c>
      <c r="C228" t="str">
        <f>VLOOKUP(A228,'Base Test'!A:AP,42,FALSE)</f>
        <v>ANNULE ET REMPLACE DA 139458</v>
      </c>
      <c r="D228" s="4">
        <v>4775000</v>
      </c>
      <c r="J228" s="16">
        <f t="shared" si="7"/>
        <v>4775000</v>
      </c>
      <c r="K228" s="16"/>
      <c r="L228" s="16" t="str">
        <f>VLOOKUP(A228,'Base Test'!A:N,14,FALSE)</f>
        <v>MGA</v>
      </c>
      <c r="M228" s="3">
        <f>VLOOKUP(A228,'Base Test'!A:R,16,FALSE)</f>
        <v>46244</v>
      </c>
      <c r="N228" s="23" t="str">
        <f>VLOOKUP(A228,'Base Test'!A:R,17,FALSE)</f>
        <v>2026-08-14</v>
      </c>
      <c r="O228">
        <f>VLOOKUP(A228,'Base Test'!A:R,18,FALSE)</f>
        <v>0</v>
      </c>
    </row>
    <row r="229" spans="1:15">
      <c r="A229">
        <v>136264</v>
      </c>
      <c r="B229" t="str">
        <f>VLOOKUP(A229,'Base Test'!A:D,2,FALSE)</f>
        <v>SERVICE ELECTRONIQUE(SET SARLU)</v>
      </c>
      <c r="C229" t="str">
        <f>VLOOKUP(A229,'Base Test'!A:AP,42,FALSE)</f>
        <v>Achat 30 Stickers collant pour clavier AZERTY Tablette</v>
      </c>
      <c r="D229" s="4">
        <v>180000</v>
      </c>
      <c r="J229" s="16">
        <f t="shared" ref="J229:J292" si="8">D229-F229</f>
        <v>180000</v>
      </c>
      <c r="K229" s="16"/>
      <c r="L229" s="16" t="str">
        <f>VLOOKUP(A229,'Base Test'!A:N,14,FALSE)</f>
        <v>MGA</v>
      </c>
      <c r="M229" s="3">
        <f>VLOOKUP(A229,'Base Test'!A:R,16,FALSE)</f>
        <v>46245</v>
      </c>
      <c r="N229" s="23" t="str">
        <f>VLOOKUP(A229,'Base Test'!A:R,17,FALSE)</f>
        <v>2026-08-11</v>
      </c>
      <c r="O229">
        <f>VLOOKUP(A229,'Base Test'!A:R,18,FALSE)</f>
        <v>139433</v>
      </c>
    </row>
    <row r="230" spans="1:15">
      <c r="A230">
        <v>136265</v>
      </c>
      <c r="B230" t="str">
        <f>VLOOKUP(A230,'Base Test'!A:D,2,FALSE)</f>
        <v>ANDRIAMIFIDISOA SYLVAIN(SOCIETE ANDRY)</v>
      </c>
      <c r="C230" t="str">
        <f>VLOOKUP(A230,'Base Test'!A:AP,42,FALSE)</f>
        <v>Paiement facture Société ANDRY - Juin 2026 TANA et PROV</v>
      </c>
      <c r="D230" s="4">
        <v>1336800</v>
      </c>
      <c r="J230" s="16">
        <f t="shared" si="8"/>
        <v>1336800</v>
      </c>
      <c r="K230" s="16"/>
      <c r="L230" s="16" t="str">
        <f>VLOOKUP(A230,'Base Test'!A:N,14,FALSE)</f>
        <v>MGA</v>
      </c>
      <c r="M230" s="3">
        <f>VLOOKUP(A230,'Base Test'!A:R,16,FALSE)</f>
        <v>46245</v>
      </c>
      <c r="N230" s="23" t="str">
        <f>VLOOKUP(A230,'Base Test'!A:R,17,FALSE)</f>
        <v>2026-08-11</v>
      </c>
      <c r="O230">
        <f>VLOOKUP(A230,'Base Test'!A:R,18,FALSE)</f>
        <v>139494</v>
      </c>
    </row>
    <row r="231" spans="1:15">
      <c r="A231">
        <v>136266</v>
      </c>
      <c r="B231" t="str">
        <f>VLOOKUP(A231,'Base Test'!A:D,2,FALSE)</f>
        <v>PULSE</v>
      </c>
      <c r="C231" t="str">
        <f>VLOOKUP(A231,'Base Test'!A:AP,42,FALSE)</f>
        <v>Yas APP Tool Project</v>
      </c>
      <c r="D231" s="4">
        <v>808914189.16770005</v>
      </c>
      <c r="J231" s="16">
        <f t="shared" si="8"/>
        <v>808914189.16770005</v>
      </c>
      <c r="K231" s="16"/>
      <c r="L231" s="16" t="str">
        <f>VLOOKUP(A231,'Base Test'!A:N,14,FALSE)</f>
        <v>MGA</v>
      </c>
      <c r="M231" s="3">
        <f>VLOOKUP(A231,'Base Test'!A:R,16,FALSE)</f>
        <v>46245</v>
      </c>
      <c r="N231" s="23" t="str">
        <f>VLOOKUP(A231,'Base Test'!A:R,17,FALSE)</f>
        <v>2026-08-11</v>
      </c>
      <c r="O231">
        <f>VLOOKUP(A231,'Base Test'!A:R,18,FALSE)</f>
        <v>139477</v>
      </c>
    </row>
    <row r="232" spans="1:15">
      <c r="A232">
        <v>136267</v>
      </c>
      <c r="B232" t="str">
        <f>VLOOKUP(A232,'Base Test'!A:D,2,FALSE)</f>
        <v>SIMU.IQ LLC</v>
      </c>
      <c r="C232" t="str">
        <f>VLOOKUP(A232,'Base Test'!A:AP,42,FALSE)</f>
        <v>Renouvellement Support et Licence Solution SIMU.IQ</v>
      </c>
      <c r="D232" s="4">
        <v>70425.56</v>
      </c>
      <c r="J232" s="16">
        <f t="shared" si="8"/>
        <v>70425.56</v>
      </c>
      <c r="K232" s="16"/>
      <c r="L232" s="16" t="str">
        <f>VLOOKUP(A232,'Base Test'!A:N,14,FALSE)</f>
        <v>USD</v>
      </c>
      <c r="M232" s="3">
        <f>VLOOKUP(A232,'Base Test'!A:R,16,FALSE)</f>
        <v>46245</v>
      </c>
      <c r="N232" s="23" t="str">
        <f>VLOOKUP(A232,'Base Test'!A:R,17,FALSE)</f>
        <v>2026-08-11</v>
      </c>
      <c r="O232">
        <f>VLOOKUP(A232,'Base Test'!A:R,18,FALSE)</f>
        <v>139487</v>
      </c>
    </row>
    <row r="233" spans="1:15">
      <c r="A233">
        <v>136268</v>
      </c>
      <c r="B233" t="str">
        <f>VLOOKUP(A233,'Base Test'!A:D,2,FALSE)</f>
        <v>PULSE</v>
      </c>
      <c r="C233" t="str">
        <f>VLOOKUP(A233,'Base Test'!A:AP,42,FALSE)</f>
        <v>PULSE - Prestation de service 1 et 3 - Avril2026</v>
      </c>
      <c r="D233" s="4">
        <v>68958024</v>
      </c>
      <c r="J233" s="16">
        <f t="shared" si="8"/>
        <v>68958024</v>
      </c>
      <c r="K233" s="16"/>
      <c r="L233" s="16" t="str">
        <f>VLOOKUP(A233,'Base Test'!A:N,14,FALSE)</f>
        <v>MGA</v>
      </c>
      <c r="M233" s="3">
        <f>VLOOKUP(A233,'Base Test'!A:R,16,FALSE)</f>
        <v>46245</v>
      </c>
      <c r="N233" s="23" t="str">
        <f>VLOOKUP(A233,'Base Test'!A:R,17,FALSE)</f>
        <v>2026-08-11</v>
      </c>
      <c r="O233">
        <f>VLOOKUP(A233,'Base Test'!A:R,18,FALSE)</f>
        <v>139506</v>
      </c>
    </row>
    <row r="234" spans="1:15">
      <c r="A234">
        <v>136269</v>
      </c>
      <c r="B234" t="str">
        <f>VLOOKUP(A234,'Base Test'!A:D,2,FALSE)</f>
        <v>SERVICE ELECTRONIQUE(SET SARLU)</v>
      </c>
      <c r="C234" t="str">
        <f>VLOOKUP(A234,'Base Test'!A:AP,42,FALSE)</f>
        <v>Achat 05 adaptateurs RJ45 femelle-femelle pour DG</v>
      </c>
      <c r="D234" s="4">
        <v>60000</v>
      </c>
      <c r="J234" s="16">
        <f t="shared" si="8"/>
        <v>60000</v>
      </c>
      <c r="K234" s="16"/>
      <c r="L234" s="16" t="str">
        <f>VLOOKUP(A234,'Base Test'!A:N,14,FALSE)</f>
        <v>MGA</v>
      </c>
      <c r="M234" s="3">
        <f>VLOOKUP(A234,'Base Test'!A:R,16,FALSE)</f>
        <v>46245</v>
      </c>
      <c r="N234" s="23" t="str">
        <f>VLOOKUP(A234,'Base Test'!A:R,17,FALSE)</f>
        <v>2026-08-11</v>
      </c>
      <c r="O234">
        <f>VLOOKUP(A234,'Base Test'!A:R,18,FALSE)</f>
        <v>139514</v>
      </c>
    </row>
    <row r="235" spans="1:15">
      <c r="A235">
        <v>136270</v>
      </c>
      <c r="B235" t="str">
        <f>VLOOKUP(A235,'Base Test'!A:D,2,FALSE)</f>
        <v>VOYAGES BOURDON</v>
      </c>
      <c r="C235" t="str">
        <f>VLOOKUP(A235,'Base Test'!A:AP,42,FALSE)</f>
        <v>Frais pénalité changement date-billet d'avion G.Liwag</v>
      </c>
      <c r="D235" s="4">
        <v>225900</v>
      </c>
      <c r="J235" s="16">
        <f t="shared" si="8"/>
        <v>225900</v>
      </c>
      <c r="K235" s="16"/>
      <c r="L235" s="16" t="str">
        <f>VLOOKUP(A235,'Base Test'!A:N,14,FALSE)</f>
        <v>MGA</v>
      </c>
      <c r="M235" s="3">
        <f>VLOOKUP(A235,'Base Test'!A:R,16,FALSE)</f>
        <v>46245</v>
      </c>
      <c r="N235" s="23" t="str">
        <f>VLOOKUP(A235,'Base Test'!A:R,17,FALSE)</f>
        <v>2026-08-11</v>
      </c>
      <c r="O235">
        <f>VLOOKUP(A235,'Base Test'!A:R,18,FALSE)</f>
        <v>139504</v>
      </c>
    </row>
    <row r="236" spans="1:15">
      <c r="A236">
        <v>136271</v>
      </c>
      <c r="B236" t="str">
        <f>VLOOKUP(A236,'Base Test'!A:D,2,FALSE)</f>
        <v>LUCKKY COMPANY</v>
      </c>
      <c r="C236" t="str">
        <f>VLOOKUP(A236,'Base Test'!A:AP,42,FALSE)</f>
        <v>Transport et Manut 50 Poteaux ANTALAHA vers SAMBAVA</v>
      </c>
      <c r="D236" s="4">
        <v>3000000</v>
      </c>
      <c r="J236" s="16">
        <f t="shared" si="8"/>
        <v>3000000</v>
      </c>
      <c r="K236" s="16"/>
      <c r="L236" s="16" t="str">
        <f>VLOOKUP(A236,'Base Test'!A:N,14,FALSE)</f>
        <v>MGA</v>
      </c>
      <c r="M236" s="3">
        <f>VLOOKUP(A236,'Base Test'!A:R,16,FALSE)</f>
        <v>46245</v>
      </c>
      <c r="N236" s="23" t="str">
        <f>VLOOKUP(A236,'Base Test'!A:R,17,FALSE)</f>
        <v>2026-08-11</v>
      </c>
      <c r="O236">
        <f>VLOOKUP(A236,'Base Test'!A:R,18,FALSE)</f>
        <v>139327</v>
      </c>
    </row>
    <row r="237" spans="1:15">
      <c r="A237">
        <v>136273</v>
      </c>
      <c r="B237" t="str">
        <f>VLOOKUP(A237,'Base Test'!A:D,2,FALSE)</f>
        <v>ME ANDRIANASOLO ANDRY FIANKINANA</v>
      </c>
      <c r="C237">
        <f>VLOOKUP(A237,'Base Test'!A:AP,42,FALSE)</f>
        <v>0</v>
      </c>
      <c r="D237" s="4">
        <v>11000000</v>
      </c>
      <c r="J237" s="16">
        <f t="shared" si="8"/>
        <v>11000000</v>
      </c>
      <c r="K237" s="16"/>
      <c r="L237" s="16" t="str">
        <f>VLOOKUP(A237,'Base Test'!A:N,14,FALSE)</f>
        <v>MGA</v>
      </c>
      <c r="M237" s="3">
        <f>VLOOKUP(A237,'Base Test'!A:R,16,FALSE)</f>
        <v>46246</v>
      </c>
      <c r="N237" s="23" t="str">
        <f>VLOOKUP(A237,'Base Test'!A:R,17,FALSE)</f>
        <v>2026-08-12</v>
      </c>
      <c r="O237">
        <f>VLOOKUP(A237,'Base Test'!A:R,18,FALSE)</f>
        <v>139538</v>
      </c>
    </row>
    <row r="238" spans="1:15">
      <c r="A238">
        <v>136274</v>
      </c>
      <c r="B238" t="str">
        <f>VLOOKUP(A238,'Base Test'!A:D,2,FALSE)</f>
        <v>AUGIAS MADAGASCAR</v>
      </c>
      <c r="C238" t="str">
        <f>VLOOKUP(A238,'Base Test'!A:AP,42,FALSE)</f>
        <v>Néttoyage de la salle d'archive à Behoririka</v>
      </c>
      <c r="D238" s="4">
        <v>600000</v>
      </c>
      <c r="J238" s="16">
        <f t="shared" si="8"/>
        <v>600000</v>
      </c>
      <c r="K238" s="16"/>
      <c r="L238" s="16" t="str">
        <f>VLOOKUP(A238,'Base Test'!A:N,14,FALSE)</f>
        <v>MGA</v>
      </c>
      <c r="M238" s="3">
        <f>VLOOKUP(A238,'Base Test'!A:R,16,FALSE)</f>
        <v>46246</v>
      </c>
      <c r="N238" s="23" t="str">
        <f>VLOOKUP(A238,'Base Test'!A:R,17,FALSE)</f>
        <v>2026-08-12</v>
      </c>
      <c r="O238">
        <f>VLOOKUP(A238,'Base Test'!A:R,18,FALSE)</f>
        <v>139523</v>
      </c>
    </row>
    <row r="239" spans="1:15">
      <c r="A239">
        <v>136275</v>
      </c>
      <c r="B239" t="str">
        <f>VLOOKUP(A239,'Base Test'!A:D,2,FALSE)</f>
        <v>HK SERVICES</v>
      </c>
      <c r="C239" t="str">
        <f>VLOOKUP(A239,'Base Test'!A:AP,42,FALSE)</f>
        <v>Déchargement de 02 conteneurs de poteaux à Ambohimangakely</v>
      </c>
      <c r="D239" s="4">
        <v>538747.11840000004</v>
      </c>
      <c r="J239" s="16">
        <f t="shared" si="8"/>
        <v>538747.11840000004</v>
      </c>
      <c r="K239" s="16"/>
      <c r="L239" s="16" t="str">
        <f>VLOOKUP(A239,'Base Test'!A:N,14,FALSE)</f>
        <v>MGA</v>
      </c>
      <c r="M239" s="3">
        <f>VLOOKUP(A239,'Base Test'!A:R,16,FALSE)</f>
        <v>46246</v>
      </c>
      <c r="N239" s="23" t="str">
        <f>VLOOKUP(A239,'Base Test'!A:R,17,FALSE)</f>
        <v>2026-08-12</v>
      </c>
      <c r="O239">
        <f>VLOOKUP(A239,'Base Test'!A:R,18,FALSE)</f>
        <v>139542</v>
      </c>
    </row>
    <row r="240" spans="1:15">
      <c r="A240">
        <v>136276</v>
      </c>
      <c r="B240" t="str">
        <f>VLOOKUP(A240,'Base Test'!A:D,2,FALSE)</f>
        <v>SIMPLIFY3X SOFTWARE PRIVATE LIMITED</v>
      </c>
      <c r="C240" t="str">
        <f>VLOOKUP(A240,'Base Test'!A:AP,42,FALSE)</f>
        <v>Achat de 3 Licences supplémentaires DevOpsArk</v>
      </c>
      <c r="D240" s="4">
        <v>9990</v>
      </c>
      <c r="J240" s="16">
        <f t="shared" si="8"/>
        <v>9990</v>
      </c>
      <c r="K240" s="16"/>
      <c r="L240" s="16" t="str">
        <f>VLOOKUP(A240,'Base Test'!A:N,14,FALSE)</f>
        <v>USD</v>
      </c>
      <c r="M240" s="3">
        <f>VLOOKUP(A240,'Base Test'!A:R,16,FALSE)</f>
        <v>46246</v>
      </c>
      <c r="N240" s="23" t="str">
        <f>VLOOKUP(A240,'Base Test'!A:R,17,FALSE)</f>
        <v>2026-08-12</v>
      </c>
      <c r="O240">
        <f>VLOOKUP(A240,'Base Test'!A:R,18,FALSE)</f>
        <v>139447</v>
      </c>
    </row>
    <row r="241" spans="1:15">
      <c r="A241">
        <v>136277</v>
      </c>
      <c r="B241" t="str">
        <f>VLOOKUP(A241,'Base Test'!A:D,2,FALSE)</f>
        <v>SOCIETE DE DISTRIBUTION DE MAD (SODIM SARLU)</v>
      </c>
      <c r="C241" t="str">
        <f>VLOOKUP(A241,'Base Test'!A:AP,42,FALSE)</f>
        <v>BC de couverture:Consommation RICOH-Juillet à Déc2026</v>
      </c>
      <c r="D241" s="4">
        <v>150000000</v>
      </c>
      <c r="J241" s="16">
        <f t="shared" si="8"/>
        <v>150000000</v>
      </c>
      <c r="K241" s="16"/>
      <c r="L241" s="16" t="str">
        <f>VLOOKUP(A241,'Base Test'!A:N,14,FALSE)</f>
        <v>MGA</v>
      </c>
      <c r="M241" s="3">
        <f>VLOOKUP(A241,'Base Test'!A:R,16,FALSE)</f>
        <v>46246</v>
      </c>
      <c r="N241" s="23" t="str">
        <f>VLOOKUP(A241,'Base Test'!A:R,17,FALSE)</f>
        <v>2026-08-12</v>
      </c>
      <c r="O241">
        <f>VLOOKUP(A241,'Base Test'!A:R,18,FALSE)</f>
        <v>139543</v>
      </c>
    </row>
    <row r="242" spans="1:15">
      <c r="A242">
        <v>136278</v>
      </c>
      <c r="B242" t="str">
        <f>VLOOKUP(A242,'Base Test'!A:D,2,FALSE)</f>
        <v>LOHASAHA MADAGASCO (ALTERRA)</v>
      </c>
      <c r="C242" t="str">
        <f>VLOOKUP(A242,'Base Test'!A:AP,42,FALSE)</f>
        <v>Don q3 2026 ALTERRA</v>
      </c>
      <c r="D242" s="4">
        <v>1069286219.16667</v>
      </c>
      <c r="J242" s="16">
        <f t="shared" si="8"/>
        <v>1069286219.16667</v>
      </c>
      <c r="K242" s="16"/>
      <c r="L242" s="16" t="str">
        <f>VLOOKUP(A242,'Base Test'!A:N,14,FALSE)</f>
        <v>MGA</v>
      </c>
      <c r="M242" s="3">
        <f>VLOOKUP(A242,'Base Test'!A:R,16,FALSE)</f>
        <v>46246</v>
      </c>
      <c r="N242" s="23" t="str">
        <f>VLOOKUP(A242,'Base Test'!A:R,17,FALSE)</f>
        <v>2026-08-13</v>
      </c>
      <c r="O242">
        <f>VLOOKUP(A242,'Base Test'!A:R,18,FALSE)</f>
        <v>139567</v>
      </c>
    </row>
    <row r="243" spans="1:15">
      <c r="A243">
        <v>136279</v>
      </c>
      <c r="B243" t="str">
        <f>VLOOKUP(A243,'Base Test'!A:D,2,FALSE)</f>
        <v>ABDOUL KAID MELISA MARINA(HOTEL DE LA POSTE)</v>
      </c>
      <c r="C243" t="str">
        <f>VLOOKUP(A243,'Base Test'!A:AP,42,FALSE)</f>
        <v>FILM JACQUIA</v>
      </c>
      <c r="D243" s="4">
        <v>8400000</v>
      </c>
      <c r="J243" s="16">
        <f t="shared" si="8"/>
        <v>8400000</v>
      </c>
      <c r="K243" s="16"/>
      <c r="L243" s="16" t="str">
        <f>VLOOKUP(A243,'Base Test'!A:N,14,FALSE)</f>
        <v>MGA</v>
      </c>
      <c r="M243" s="3">
        <f>VLOOKUP(A243,'Base Test'!A:R,16,FALSE)</f>
        <v>46246</v>
      </c>
      <c r="N243" s="23" t="str">
        <f>VLOOKUP(A243,'Base Test'!A:R,17,FALSE)</f>
        <v>2026-08-12</v>
      </c>
      <c r="O243">
        <f>VLOOKUP(A243,'Base Test'!A:R,18,FALSE)</f>
        <v>139468</v>
      </c>
    </row>
    <row r="244" spans="1:15">
      <c r="A244">
        <v>136280</v>
      </c>
      <c r="B244" t="str">
        <f>VLOOKUP(A244,'Base Test'!A:D,2,FALSE)</f>
        <v>UNITE DE DISTRIBUTION TECHNOLOGIQUE - UDITEC</v>
      </c>
      <c r="C244" t="str">
        <f>VLOOKUP(A244,'Base Test'!A:AP,42,FALSE)</f>
        <v>SAMSUNG A26</v>
      </c>
      <c r="D244" s="4">
        <v>3281250</v>
      </c>
      <c r="J244" s="16">
        <f t="shared" si="8"/>
        <v>3281250</v>
      </c>
      <c r="K244" s="16"/>
      <c r="L244" s="16" t="str">
        <f>VLOOKUP(A244,'Base Test'!A:N,14,FALSE)</f>
        <v>MGA</v>
      </c>
      <c r="M244" s="3">
        <f>VLOOKUP(A244,'Base Test'!A:R,16,FALSE)</f>
        <v>46246</v>
      </c>
      <c r="N244" s="23" t="str">
        <f>VLOOKUP(A244,'Base Test'!A:R,17,FALSE)</f>
        <v>2026-08-12</v>
      </c>
      <c r="O244">
        <f>VLOOKUP(A244,'Base Test'!A:R,18,FALSE)</f>
        <v>139490</v>
      </c>
    </row>
    <row r="245" spans="1:15">
      <c r="A245">
        <v>136281</v>
      </c>
      <c r="B245" t="str">
        <f>VLOOKUP(A245,'Base Test'!A:D,2,FALSE)</f>
        <v>VOYAGES BOURDON</v>
      </c>
      <c r="C245">
        <f>VLOOKUP(A245,'Base Test'!A:AP,42,FALSE)</f>
        <v>0</v>
      </c>
      <c r="D245" s="4">
        <v>950200</v>
      </c>
      <c r="J245" s="16">
        <f t="shared" si="8"/>
        <v>950200</v>
      </c>
      <c r="K245" s="16"/>
      <c r="L245" s="16" t="str">
        <f>VLOOKUP(A245,'Base Test'!A:N,14,FALSE)</f>
        <v>MGA</v>
      </c>
      <c r="M245" s="3">
        <f>VLOOKUP(A245,'Base Test'!A:R,16,FALSE)</f>
        <v>46246</v>
      </c>
      <c r="N245" s="23" t="str">
        <f>VLOOKUP(A245,'Base Test'!A:R,17,FALSE)</f>
        <v>2026-08-12</v>
      </c>
      <c r="O245">
        <f>VLOOKUP(A245,'Base Test'!A:R,18,FALSE)</f>
        <v>139568</v>
      </c>
    </row>
    <row r="246" spans="1:15">
      <c r="A246">
        <v>136282</v>
      </c>
      <c r="B246" t="str">
        <f>VLOOKUP(A246,'Base Test'!A:D,2,FALSE)</f>
        <v>MALAGASY GENERAL SERVICES</v>
      </c>
      <c r="C246" t="str">
        <f>VLOOKUP(A246,'Base Test'!A:AP,42,FALSE)</f>
        <v>Devis Manutentionaire Ilafy PO4 MGS</v>
      </c>
      <c r="D246" s="4">
        <v>2250000</v>
      </c>
      <c r="J246" s="16">
        <f t="shared" si="8"/>
        <v>2250000</v>
      </c>
      <c r="K246" s="16"/>
      <c r="L246" s="16" t="str">
        <f>VLOOKUP(A246,'Base Test'!A:N,14,FALSE)</f>
        <v>MGA</v>
      </c>
      <c r="M246" s="3">
        <f>VLOOKUP(A246,'Base Test'!A:R,16,FALSE)</f>
        <v>46246</v>
      </c>
      <c r="N246" s="23" t="str">
        <f>VLOOKUP(A246,'Base Test'!A:R,17,FALSE)</f>
        <v>2026-08-12</v>
      </c>
      <c r="O246">
        <f>VLOOKUP(A246,'Base Test'!A:R,18,FALSE)</f>
        <v>139569</v>
      </c>
    </row>
    <row r="247" spans="1:15">
      <c r="A247">
        <v>136283</v>
      </c>
      <c r="B247" t="str">
        <f>VLOOKUP(A247,'Base Test'!A:D,2,FALSE)</f>
        <v>VOYAGES BOURDON</v>
      </c>
      <c r="C247">
        <f>VLOOKUP(A247,'Base Test'!A:AP,42,FALSE)</f>
        <v>0</v>
      </c>
      <c r="D247" s="4">
        <v>1122500</v>
      </c>
      <c r="J247" s="16">
        <f t="shared" si="8"/>
        <v>1122500</v>
      </c>
      <c r="K247" s="16"/>
      <c r="L247" s="16" t="str">
        <f>VLOOKUP(A247,'Base Test'!A:N,14,FALSE)</f>
        <v>MGA</v>
      </c>
      <c r="M247" s="3">
        <f>VLOOKUP(A247,'Base Test'!A:R,16,FALSE)</f>
        <v>46247</v>
      </c>
      <c r="N247" s="23" t="str">
        <f>VLOOKUP(A247,'Base Test'!A:R,17,FALSE)</f>
        <v>2026-08-13</v>
      </c>
      <c r="O247">
        <f>VLOOKUP(A247,'Base Test'!A:R,18,FALSE)</f>
        <v>139585</v>
      </c>
    </row>
    <row r="248" spans="1:15">
      <c r="A248">
        <v>136284</v>
      </c>
      <c r="B248" t="str">
        <f>VLOOKUP(A248,'Base Test'!A:D,2,FALSE)</f>
        <v>SOCOTEC MADAGASCAR</v>
      </c>
      <c r="C248" t="str">
        <f>VLOOKUP(A248,'Base Test'!A:AP,42,FALSE)</f>
        <v>RSE - Vérification technique avant travaux MDN Antsirabe</v>
      </c>
      <c r="D248" s="4">
        <v>11550000</v>
      </c>
      <c r="J248" s="16">
        <f t="shared" si="8"/>
        <v>11550000</v>
      </c>
      <c r="K248" s="16"/>
      <c r="L248" s="16" t="str">
        <f>VLOOKUP(A248,'Base Test'!A:N,14,FALSE)</f>
        <v>MGA</v>
      </c>
      <c r="M248" s="3">
        <f>VLOOKUP(A248,'Base Test'!A:R,16,FALSE)</f>
        <v>46247</v>
      </c>
      <c r="N248" s="23" t="str">
        <f>VLOOKUP(A248,'Base Test'!A:R,17,FALSE)</f>
        <v>2026-08-13</v>
      </c>
      <c r="O248">
        <f>VLOOKUP(A248,'Base Test'!A:R,18,FALSE)</f>
        <v>139125</v>
      </c>
    </row>
    <row r="249" spans="1:15">
      <c r="A249">
        <v>136285</v>
      </c>
      <c r="B249" t="str">
        <f>VLOOKUP(A249,'Base Test'!A:D,2,FALSE)</f>
        <v>STE MALGACHE DE MAGASINS (JUMBO SCORE)</v>
      </c>
      <c r="C249" t="str">
        <f>VLOOKUP(A249,'Base Test'!A:AP,42,FALSE)</f>
        <v>LOCATION CADDIE 2026</v>
      </c>
      <c r="D249" s="4">
        <v>4150917</v>
      </c>
      <c r="J249" s="16">
        <f t="shared" si="8"/>
        <v>4150917</v>
      </c>
      <c r="K249" s="16"/>
      <c r="L249" s="16" t="str">
        <f>VLOOKUP(A249,'Base Test'!A:N,14,FALSE)</f>
        <v>MGA</v>
      </c>
      <c r="M249" s="3">
        <f>VLOOKUP(A249,'Base Test'!A:R,16,FALSE)</f>
        <v>46247</v>
      </c>
      <c r="N249" s="23" t="str">
        <f>VLOOKUP(A249,'Base Test'!A:R,17,FALSE)</f>
        <v>2026-09-09</v>
      </c>
      <c r="O249">
        <f>VLOOKUP(A249,'Base Test'!A:R,18,FALSE)</f>
        <v>139513</v>
      </c>
    </row>
    <row r="250" spans="1:15">
      <c r="A250">
        <v>136286</v>
      </c>
      <c r="B250" t="str">
        <f>VLOOKUP(A250,'Base Test'!A:D,2,FALSE)</f>
        <v>MI SAKAFO</v>
      </c>
      <c r="C250" t="str">
        <f>VLOOKUP(A250,'Base Test'!A:AP,42,FALSE)</f>
        <v>CATERING TOURNAGE FILM</v>
      </c>
      <c r="D250" s="4">
        <v>280000</v>
      </c>
      <c r="J250" s="16">
        <f t="shared" si="8"/>
        <v>280000</v>
      </c>
      <c r="K250" s="16"/>
      <c r="L250" s="16" t="str">
        <f>VLOOKUP(A250,'Base Test'!A:N,14,FALSE)</f>
        <v>MGA</v>
      </c>
      <c r="M250" s="3">
        <f>VLOOKUP(A250,'Base Test'!A:R,16,FALSE)</f>
        <v>46247</v>
      </c>
      <c r="N250" s="23" t="str">
        <f>VLOOKUP(A250,'Base Test'!A:R,17,FALSE)</f>
        <v>2026-08-13</v>
      </c>
      <c r="O250">
        <f>VLOOKUP(A250,'Base Test'!A:R,18,FALSE)</f>
        <v>139365</v>
      </c>
    </row>
    <row r="251" spans="1:15">
      <c r="A251">
        <v>136287</v>
      </c>
      <c r="B251" t="str">
        <f>VLOOKUP(A251,'Base Test'!A:D,2,FALSE)</f>
        <v>FESTIV</v>
      </c>
      <c r="C251" t="str">
        <f>VLOOKUP(A251,'Base Test'!A:AP,42,FALSE)</f>
        <v>FESTIVAL DES BALEINES 2026</v>
      </c>
      <c r="D251" s="4">
        <v>8000000</v>
      </c>
      <c r="J251" s="16">
        <f t="shared" si="8"/>
        <v>8000000</v>
      </c>
      <c r="K251" s="16"/>
      <c r="L251" s="16" t="str">
        <f>VLOOKUP(A251,'Base Test'!A:N,14,FALSE)</f>
        <v>MGA</v>
      </c>
      <c r="M251" s="3">
        <f>VLOOKUP(A251,'Base Test'!A:R,16,FALSE)</f>
        <v>46247</v>
      </c>
      <c r="N251" s="23" t="str">
        <f>VLOOKUP(A251,'Base Test'!A:R,17,FALSE)</f>
        <v>2026-08-13</v>
      </c>
      <c r="O251">
        <f>VLOOKUP(A251,'Base Test'!A:R,18,FALSE)</f>
        <v>139389</v>
      </c>
    </row>
    <row r="252" spans="1:15">
      <c r="A252">
        <v>136288</v>
      </c>
      <c r="B252" t="str">
        <f>VLOOKUP(A252,'Base Test'!A:D,2,FALSE)</f>
        <v>LUCKKY COMPANY</v>
      </c>
      <c r="C252" t="str">
        <f>VLOOKUP(A252,'Base Test'!A:AP,42,FALSE)</f>
        <v>TRANSPORT PLV YAS</v>
      </c>
      <c r="D252" s="4">
        <v>800000</v>
      </c>
      <c r="J252" s="16">
        <f t="shared" si="8"/>
        <v>800000</v>
      </c>
      <c r="K252" s="16"/>
      <c r="L252" s="16" t="str">
        <f>VLOOKUP(A252,'Base Test'!A:N,14,FALSE)</f>
        <v>MGA</v>
      </c>
      <c r="M252" s="3">
        <f>VLOOKUP(A252,'Base Test'!A:R,16,FALSE)</f>
        <v>46247</v>
      </c>
      <c r="N252" s="23" t="str">
        <f>VLOOKUP(A252,'Base Test'!A:R,17,FALSE)</f>
        <v>2026-08-13</v>
      </c>
      <c r="O252">
        <f>VLOOKUP(A252,'Base Test'!A:R,18,FALSE)</f>
        <v>139371</v>
      </c>
    </row>
    <row r="253" spans="1:15">
      <c r="A253">
        <v>136289</v>
      </c>
      <c r="B253" t="str">
        <f>VLOOKUP(A253,'Base Test'!A:D,2,FALSE)</f>
        <v>ROTARY</v>
      </c>
      <c r="C253" t="str">
        <f>VLOOKUP(A253,'Base Test'!A:AP,42,FALSE)</f>
        <v>SPONSORING</v>
      </c>
      <c r="D253" s="4">
        <v>5000000</v>
      </c>
      <c r="J253" s="16">
        <f t="shared" si="8"/>
        <v>5000000</v>
      </c>
      <c r="K253" s="16"/>
      <c r="L253" s="16" t="str">
        <f>VLOOKUP(A253,'Base Test'!A:N,14,FALSE)</f>
        <v>MGA</v>
      </c>
      <c r="M253" s="3">
        <f>VLOOKUP(A253,'Base Test'!A:R,16,FALSE)</f>
        <v>46247</v>
      </c>
      <c r="N253" s="23" t="str">
        <f>VLOOKUP(A253,'Base Test'!A:R,17,FALSE)</f>
        <v>2026-08-13</v>
      </c>
      <c r="O253">
        <f>VLOOKUP(A253,'Base Test'!A:R,18,FALSE)</f>
        <v>139370</v>
      </c>
    </row>
    <row r="254" spans="1:15">
      <c r="A254">
        <v>136290</v>
      </c>
      <c r="B254" t="str">
        <f>VLOOKUP(A254,'Base Test'!A:D,2,FALSE)</f>
        <v>MAMAN'I TSÔLÔLÔ</v>
      </c>
      <c r="C254" t="str">
        <f>VLOOKUP(A254,'Base Test'!A:AP,42,FALSE)</f>
        <v>Ambassadeur - MAMAN'I TSOLOLO</v>
      </c>
      <c r="D254" s="4">
        <v>10000000</v>
      </c>
      <c r="J254" s="16">
        <f t="shared" si="8"/>
        <v>10000000</v>
      </c>
      <c r="K254" s="16"/>
      <c r="L254" s="16" t="str">
        <f>VLOOKUP(A254,'Base Test'!A:N,14,FALSE)</f>
        <v>MGA</v>
      </c>
      <c r="M254" s="3">
        <f>VLOOKUP(A254,'Base Test'!A:R,16,FALSE)</f>
        <v>46247</v>
      </c>
      <c r="N254" s="23" t="str">
        <f>VLOOKUP(A254,'Base Test'!A:R,17,FALSE)</f>
        <v>2026-08-13</v>
      </c>
      <c r="O254">
        <f>VLOOKUP(A254,'Base Test'!A:R,18,FALSE)</f>
        <v>139395</v>
      </c>
    </row>
    <row r="255" spans="1:15">
      <c r="A255">
        <v>136292</v>
      </c>
      <c r="B255" t="str">
        <f>VLOOKUP(A255,'Base Test'!A:D,2,FALSE)</f>
        <v>FLORA BEAUTY</v>
      </c>
      <c r="C255" t="str">
        <f>VLOOKUP(A255,'Base Test'!A:AP,42,FALSE)</f>
        <v>FESTIVAL DES BALEINES 2026</v>
      </c>
      <c r="D255" s="4">
        <v>6000000</v>
      </c>
      <c r="J255" s="16">
        <f t="shared" si="8"/>
        <v>6000000</v>
      </c>
      <c r="K255" s="16"/>
      <c r="L255" s="16" t="str">
        <f>VLOOKUP(A255,'Base Test'!A:N,14,FALSE)</f>
        <v>MGA</v>
      </c>
      <c r="M255" s="3">
        <f>VLOOKUP(A255,'Base Test'!A:R,16,FALSE)</f>
        <v>46247</v>
      </c>
      <c r="N255" s="23" t="str">
        <f>VLOOKUP(A255,'Base Test'!A:R,17,FALSE)</f>
        <v>2026-08-13</v>
      </c>
      <c r="O255">
        <f>VLOOKUP(A255,'Base Test'!A:R,18,FALSE)</f>
        <v>139369</v>
      </c>
    </row>
    <row r="256" spans="1:15">
      <c r="A256">
        <v>136293</v>
      </c>
      <c r="B256" t="str">
        <f>VLOOKUP(A256,'Base Test'!A:D,2,FALSE)</f>
        <v>GDS LTD</v>
      </c>
      <c r="C256" t="str">
        <f>VLOOKUP(A256,'Base Test'!A:AP,42,FALSE)</f>
        <v>COMMANDE MBALIK 2026</v>
      </c>
      <c r="D256" s="4">
        <v>20777.22</v>
      </c>
      <c r="J256" s="16">
        <f t="shared" si="8"/>
        <v>20777.22</v>
      </c>
      <c r="K256" s="16"/>
      <c r="L256" s="16" t="str">
        <f>VLOOKUP(A256,'Base Test'!A:N,14,FALSE)</f>
        <v>USD</v>
      </c>
      <c r="M256" s="3">
        <f>VLOOKUP(A256,'Base Test'!A:R,16,FALSE)</f>
        <v>46247</v>
      </c>
      <c r="N256" s="23" t="str">
        <f>VLOOKUP(A256,'Base Test'!A:R,17,FALSE)</f>
        <v>2026-08-13</v>
      </c>
      <c r="O256">
        <f>VLOOKUP(A256,'Base Test'!A:R,18,FALSE)</f>
        <v>139400</v>
      </c>
    </row>
    <row r="257" spans="1:15">
      <c r="A257">
        <v>136294</v>
      </c>
      <c r="B257" t="str">
        <f>VLOOKUP(A257,'Base Test'!A:D,2,FALSE)</f>
        <v>GRANDE DISTRIBUTION SERVICE</v>
      </c>
      <c r="C257" t="str">
        <f>VLOOKUP(A257,'Base Test'!A:AP,42,FALSE)</f>
        <v>COMMANDE MBALIK 2026</v>
      </c>
      <c r="D257" s="4">
        <v>117550000</v>
      </c>
      <c r="J257" s="16">
        <f t="shared" si="8"/>
        <v>117550000</v>
      </c>
      <c r="K257" s="16"/>
      <c r="L257" s="16" t="str">
        <f>VLOOKUP(A257,'Base Test'!A:N,14,FALSE)</f>
        <v>MGA</v>
      </c>
      <c r="M257" s="3">
        <f>VLOOKUP(A257,'Base Test'!A:R,16,FALSE)</f>
        <v>46247</v>
      </c>
      <c r="N257" s="23" t="str">
        <f>VLOOKUP(A257,'Base Test'!A:R,17,FALSE)</f>
        <v>2026-08-13</v>
      </c>
      <c r="O257">
        <f>VLOOKUP(A257,'Base Test'!A:R,18,FALSE)</f>
        <v>139398</v>
      </c>
    </row>
    <row r="258" spans="1:15">
      <c r="A258">
        <v>136295</v>
      </c>
      <c r="B258" t="str">
        <f>VLOOKUP(A258,'Base Test'!A:D,2,FALSE)</f>
        <v>DAMA Andrianarisedo Marius</v>
      </c>
      <c r="C258" t="str">
        <f>VLOOKUP(A258,'Base Test'!A:AP,42,FALSE)</f>
        <v>SPONSORING</v>
      </c>
      <c r="D258" s="4">
        <v>10000000</v>
      </c>
      <c r="J258" s="16">
        <f t="shared" si="8"/>
        <v>10000000</v>
      </c>
      <c r="K258" s="16"/>
      <c r="L258" s="16" t="str">
        <f>VLOOKUP(A258,'Base Test'!A:N,14,FALSE)</f>
        <v>MGA</v>
      </c>
      <c r="M258" s="3">
        <f>VLOOKUP(A258,'Base Test'!A:R,16,FALSE)</f>
        <v>46247</v>
      </c>
      <c r="N258" s="23" t="str">
        <f>VLOOKUP(A258,'Base Test'!A:R,17,FALSE)</f>
        <v>2026-08-13</v>
      </c>
      <c r="O258">
        <f>VLOOKUP(A258,'Base Test'!A:R,18,FALSE)</f>
        <v>139445</v>
      </c>
    </row>
    <row r="259" spans="1:15">
      <c r="A259">
        <v>136296</v>
      </c>
      <c r="B259" t="str">
        <f>VLOOKUP(A259,'Base Test'!A:D,2,FALSE)</f>
        <v>JAOTOMBO Philibert</v>
      </c>
      <c r="C259" t="str">
        <f>VLOOKUP(A259,'Base Test'!A:AP,42,FALSE)</f>
        <v>FESTIVAL VOLAMENA 2026</v>
      </c>
      <c r="D259" s="4">
        <v>5000000</v>
      </c>
      <c r="J259" s="16">
        <f t="shared" si="8"/>
        <v>5000000</v>
      </c>
      <c r="K259" s="16"/>
      <c r="L259" s="16" t="str">
        <f>VLOOKUP(A259,'Base Test'!A:N,14,FALSE)</f>
        <v>MGA</v>
      </c>
      <c r="M259" s="3">
        <f>VLOOKUP(A259,'Base Test'!A:R,16,FALSE)</f>
        <v>46247</v>
      </c>
      <c r="N259" s="23" t="str">
        <f>VLOOKUP(A259,'Base Test'!A:R,17,FALSE)</f>
        <v>2026-08-13</v>
      </c>
      <c r="O259">
        <f>VLOOKUP(A259,'Base Test'!A:R,18,FALSE)</f>
        <v>139441</v>
      </c>
    </row>
    <row r="260" spans="1:15">
      <c r="A260">
        <v>136297</v>
      </c>
      <c r="B260" t="str">
        <f>VLOOKUP(A260,'Base Test'!A:D,2,FALSE)</f>
        <v>ELECTRICAL ENGINEERING STUDENT UNITY</v>
      </c>
      <c r="C260" t="str">
        <f>VLOOKUP(A260,'Base Test'!A:AP,42,FALSE)</f>
        <v>SEMAINE GENIE ELECTRIQUE 2026</v>
      </c>
      <c r="D260" s="4">
        <v>3000000</v>
      </c>
      <c r="J260" s="16">
        <f t="shared" si="8"/>
        <v>3000000</v>
      </c>
      <c r="K260" s="16"/>
      <c r="L260" s="16" t="str">
        <f>VLOOKUP(A260,'Base Test'!A:N,14,FALSE)</f>
        <v>MGA</v>
      </c>
      <c r="M260" s="3">
        <f>VLOOKUP(A260,'Base Test'!A:R,16,FALSE)</f>
        <v>46247</v>
      </c>
      <c r="N260" s="23" t="str">
        <f>VLOOKUP(A260,'Base Test'!A:R,17,FALSE)</f>
        <v>2026-08-13</v>
      </c>
      <c r="O260">
        <f>VLOOKUP(A260,'Base Test'!A:R,18,FALSE)</f>
        <v>139440</v>
      </c>
    </row>
    <row r="261" spans="1:15">
      <c r="A261">
        <v>136298</v>
      </c>
      <c r="B261" t="str">
        <f>VLOOKUP(A261,'Base Test'!A:D,2,FALSE)</f>
        <v>EATIFA HOLDING SRL U</v>
      </c>
      <c r="C261" t="str">
        <f>VLOOKUP(A261,'Base Test'!A:AP,42,FALSE)</f>
        <v>BILLET GAZO &amp; LA FOUINE</v>
      </c>
      <c r="D261" s="4">
        <v>15500000</v>
      </c>
      <c r="J261" s="16">
        <f t="shared" si="8"/>
        <v>15500000</v>
      </c>
      <c r="K261" s="16"/>
      <c r="L261" s="16" t="str">
        <f>VLOOKUP(A261,'Base Test'!A:N,14,FALSE)</f>
        <v>MGA</v>
      </c>
      <c r="M261" s="3">
        <f>VLOOKUP(A261,'Base Test'!A:R,16,FALSE)</f>
        <v>46247</v>
      </c>
      <c r="N261" s="23" t="str">
        <f>VLOOKUP(A261,'Base Test'!A:R,17,FALSE)</f>
        <v>2026-08-13</v>
      </c>
      <c r="O261">
        <f>VLOOKUP(A261,'Base Test'!A:R,18,FALSE)</f>
        <v>139438</v>
      </c>
    </row>
    <row r="262" spans="1:15">
      <c r="A262">
        <v>136299</v>
      </c>
      <c r="B262" t="str">
        <f>VLOOKUP(A262,'Base Test'!A:D,2,FALSE)</f>
        <v>MEGAPRINT</v>
      </c>
      <c r="C262" t="str">
        <f>VLOOKUP(A262,'Base Test'!A:AP,42,FALSE)</f>
        <v>FLYERS</v>
      </c>
      <c r="D262" s="4">
        <v>2460000</v>
      </c>
      <c r="J262" s="16">
        <f t="shared" si="8"/>
        <v>2460000</v>
      </c>
      <c r="K262" s="16"/>
      <c r="L262" s="16" t="str">
        <f>VLOOKUP(A262,'Base Test'!A:N,14,FALSE)</f>
        <v>MGA</v>
      </c>
      <c r="M262" s="3">
        <f>VLOOKUP(A262,'Base Test'!A:R,16,FALSE)</f>
        <v>46247</v>
      </c>
      <c r="N262" s="23" t="str">
        <f>VLOOKUP(A262,'Base Test'!A:R,17,FALSE)</f>
        <v>2026-08-13</v>
      </c>
      <c r="O262">
        <f>VLOOKUP(A262,'Base Test'!A:R,18,FALSE)</f>
        <v>139437</v>
      </c>
    </row>
    <row r="263" spans="1:15">
      <c r="A263">
        <v>136300</v>
      </c>
      <c r="B263" t="str">
        <f>VLOOKUP(A263,'Base Test'!A:D,2,FALSE)</f>
        <v>GRAPH EXPRESS IMPRIMERIE</v>
      </c>
      <c r="C263" t="str">
        <f>VLOOKUP(A263,'Base Test'!A:AP,42,FALSE)</f>
        <v>CALENDRIER 2027</v>
      </c>
      <c r="D263" s="4">
        <v>2522630</v>
      </c>
      <c r="J263" s="16">
        <f t="shared" si="8"/>
        <v>2522630</v>
      </c>
      <c r="K263" s="16"/>
      <c r="L263" s="16" t="str">
        <f>VLOOKUP(A263,'Base Test'!A:N,14,FALSE)</f>
        <v>MGA</v>
      </c>
      <c r="M263" s="3">
        <f>VLOOKUP(A263,'Base Test'!A:R,16,FALSE)</f>
        <v>46247</v>
      </c>
      <c r="N263" s="23" t="str">
        <f>VLOOKUP(A263,'Base Test'!A:R,17,FALSE)</f>
        <v>2026-08-13</v>
      </c>
      <c r="O263">
        <f>VLOOKUP(A263,'Base Test'!A:R,18,FALSE)</f>
        <v>139436</v>
      </c>
    </row>
    <row r="264" spans="1:15">
      <c r="A264">
        <v>136301</v>
      </c>
      <c r="B264" t="str">
        <f>VLOOKUP(A264,'Base Test'!A:D,2,FALSE)</f>
        <v>RANDRIAMAMPIANINA HERIHARISOA</v>
      </c>
      <c r="C264" t="str">
        <f>VLOOKUP(A264,'Base Test'!A:AP,42,FALSE)</f>
        <v>YAS COUPE MADAGASCAR 2026</v>
      </c>
      <c r="D264" s="4">
        <v>6000000</v>
      </c>
      <c r="J264" s="16">
        <f t="shared" si="8"/>
        <v>6000000</v>
      </c>
      <c r="K264" s="16"/>
      <c r="L264" s="16" t="str">
        <f>VLOOKUP(A264,'Base Test'!A:N,14,FALSE)</f>
        <v>MGA</v>
      </c>
      <c r="M264" s="3">
        <f>VLOOKUP(A264,'Base Test'!A:R,16,FALSE)</f>
        <v>46247</v>
      </c>
      <c r="N264" s="23" t="str">
        <f>VLOOKUP(A264,'Base Test'!A:R,17,FALSE)</f>
        <v>2026-08-13</v>
      </c>
      <c r="O264">
        <f>VLOOKUP(A264,'Base Test'!A:R,18,FALSE)</f>
        <v>139423</v>
      </c>
    </row>
    <row r="265" spans="1:15">
      <c r="A265">
        <v>136302</v>
      </c>
      <c r="B265" t="str">
        <f>VLOOKUP(A265,'Base Test'!A:D,2,FALSE)</f>
        <v>IMPERIAL BEAUTE (Je crois pas)</v>
      </c>
      <c r="C265" t="str">
        <f>VLOOKUP(A265,'Base Test'!A:AP,42,FALSE)</f>
        <v>INFLUENCEUR - JE CROIS PAS</v>
      </c>
      <c r="D265" s="4">
        <v>4000000</v>
      </c>
      <c r="J265" s="16">
        <f t="shared" si="8"/>
        <v>4000000</v>
      </c>
      <c r="K265" s="16"/>
      <c r="L265" s="16" t="str">
        <f>VLOOKUP(A265,'Base Test'!A:N,14,FALSE)</f>
        <v>MGA</v>
      </c>
      <c r="M265" s="3">
        <f>VLOOKUP(A265,'Base Test'!A:R,16,FALSE)</f>
        <v>46247</v>
      </c>
      <c r="N265" s="23" t="str">
        <f>VLOOKUP(A265,'Base Test'!A:R,17,FALSE)</f>
        <v>2026-08-13</v>
      </c>
      <c r="O265">
        <f>VLOOKUP(A265,'Base Test'!A:R,18,FALSE)</f>
        <v>139417</v>
      </c>
    </row>
    <row r="266" spans="1:15">
      <c r="A266">
        <v>136303</v>
      </c>
      <c r="B266" t="str">
        <f>VLOOKUP(A266,'Base Test'!A:D,2,FALSE)</f>
        <v>ALLIANCE FRANCAISE D ANTANANARIVO</v>
      </c>
      <c r="C266" t="str">
        <f>VLOOKUP(A266,'Base Test'!A:AP,42,FALSE)</f>
        <v>SPONSORING</v>
      </c>
      <c r="D266" s="4">
        <v>25000000</v>
      </c>
      <c r="J266" s="16">
        <f t="shared" si="8"/>
        <v>25000000</v>
      </c>
      <c r="K266" s="16"/>
      <c r="L266" s="16" t="str">
        <f>VLOOKUP(A266,'Base Test'!A:N,14,FALSE)</f>
        <v>MGA</v>
      </c>
      <c r="M266" s="3">
        <f>VLOOKUP(A266,'Base Test'!A:R,16,FALSE)</f>
        <v>46247</v>
      </c>
      <c r="N266" s="23" t="str">
        <f>VLOOKUP(A266,'Base Test'!A:R,17,FALSE)</f>
        <v>2026-08-13</v>
      </c>
      <c r="O266">
        <f>VLOOKUP(A266,'Base Test'!A:R,18,FALSE)</f>
        <v>139415</v>
      </c>
    </row>
    <row r="267" spans="1:15">
      <c r="A267">
        <v>136304</v>
      </c>
      <c r="B267" t="str">
        <f>VLOOKUP(A267,'Base Test'!A:D,2,FALSE)</f>
        <v>BLAST'IN DANSE</v>
      </c>
      <c r="C267" t="str">
        <f>VLOOKUP(A267,'Base Test'!A:AP,42,FALSE)</f>
        <v>INFLUENCEUR - BLAST'IN DANSE</v>
      </c>
      <c r="D267" s="4">
        <v>7400000</v>
      </c>
      <c r="J267" s="16">
        <f t="shared" si="8"/>
        <v>7400000</v>
      </c>
      <c r="K267" s="16"/>
      <c r="L267" s="16" t="str">
        <f>VLOOKUP(A267,'Base Test'!A:N,14,FALSE)</f>
        <v>MGA</v>
      </c>
      <c r="M267" s="3">
        <f>VLOOKUP(A267,'Base Test'!A:R,16,FALSE)</f>
        <v>46247</v>
      </c>
      <c r="N267" s="23" t="str">
        <f>VLOOKUP(A267,'Base Test'!A:R,17,FALSE)</f>
        <v>2026-08-13</v>
      </c>
      <c r="O267">
        <f>VLOOKUP(A267,'Base Test'!A:R,18,FALSE)</f>
        <v>139485</v>
      </c>
    </row>
    <row r="268" spans="1:15">
      <c r="A268">
        <v>136305</v>
      </c>
      <c r="B268" t="str">
        <f>VLOOKUP(A268,'Base Test'!A:D,2,FALSE)</f>
        <v>ARCHIDIOCESE D'ANTSIRANANA</v>
      </c>
      <c r="C268" t="str">
        <f>VLOOKUP(A268,'Base Test'!A:AP,42,FALSE)</f>
        <v>SPONSORING</v>
      </c>
      <c r="D268" s="4">
        <v>2000000</v>
      </c>
      <c r="J268" s="16">
        <f t="shared" si="8"/>
        <v>2000000</v>
      </c>
      <c r="K268" s="16"/>
      <c r="L268" s="16" t="str">
        <f>VLOOKUP(A268,'Base Test'!A:N,14,FALSE)</f>
        <v>MGA</v>
      </c>
      <c r="M268" s="3">
        <f>VLOOKUP(A268,'Base Test'!A:R,16,FALSE)</f>
        <v>46247</v>
      </c>
      <c r="N268" s="23" t="str">
        <f>VLOOKUP(A268,'Base Test'!A:R,17,FALSE)</f>
        <v>2026-08-13</v>
      </c>
      <c r="O268">
        <f>VLOOKUP(A268,'Base Test'!A:R,18,FALSE)</f>
        <v>139473</v>
      </c>
    </row>
    <row r="269" spans="1:15">
      <c r="A269">
        <v>136306</v>
      </c>
      <c r="B269" t="str">
        <f>VLOOKUP(A269,'Base Test'!A:D,2,FALSE)</f>
        <v>ASSOCIATION DES MANANTANY</v>
      </c>
      <c r="C269" t="str">
        <f>VLOOKUP(A269,'Base Test'!A:AP,42,FALSE)</f>
        <v>SPONSORING</v>
      </c>
      <c r="D269" s="4">
        <v>3000000</v>
      </c>
      <c r="J269" s="16">
        <f t="shared" si="8"/>
        <v>3000000</v>
      </c>
      <c r="K269" s="16"/>
      <c r="L269" s="16" t="str">
        <f>VLOOKUP(A269,'Base Test'!A:N,14,FALSE)</f>
        <v>MGA</v>
      </c>
      <c r="M269" s="3">
        <f>VLOOKUP(A269,'Base Test'!A:R,16,FALSE)</f>
        <v>46247</v>
      </c>
      <c r="N269" s="23" t="str">
        <f>VLOOKUP(A269,'Base Test'!A:R,17,FALSE)</f>
        <v>2026-08-13</v>
      </c>
      <c r="O269">
        <f>VLOOKUP(A269,'Base Test'!A:R,18,FALSE)</f>
        <v>139472</v>
      </c>
    </row>
    <row r="270" spans="1:15">
      <c r="A270">
        <v>136307</v>
      </c>
      <c r="B270" t="str">
        <f>VLOOKUP(A270,'Base Test'!A:D,2,FALSE)</f>
        <v>RTV RECORD</v>
      </c>
      <c r="C270" t="str">
        <f>VLOOKUP(A270,'Base Test'!A:AP,42,FALSE)</f>
        <v>REGUL RECORD TV</v>
      </c>
      <c r="D270" s="4">
        <v>5601024</v>
      </c>
      <c r="J270" s="16">
        <f t="shared" si="8"/>
        <v>5601024</v>
      </c>
      <c r="K270" s="16"/>
      <c r="L270" s="16" t="str">
        <f>VLOOKUP(A270,'Base Test'!A:N,14,FALSE)</f>
        <v>MGA</v>
      </c>
      <c r="M270" s="3">
        <f>VLOOKUP(A270,'Base Test'!A:R,16,FALSE)</f>
        <v>46247</v>
      </c>
      <c r="N270" s="23" t="str">
        <f>VLOOKUP(A270,'Base Test'!A:R,17,FALSE)</f>
        <v>2026-08-13</v>
      </c>
      <c r="O270">
        <f>VLOOKUP(A270,'Base Test'!A:R,18,FALSE)</f>
        <v>139454</v>
      </c>
    </row>
    <row r="271" spans="1:15">
      <c r="A271">
        <v>136308</v>
      </c>
      <c r="B271" t="str">
        <f>VLOOKUP(A271,'Base Test'!A:D,2,FALSE)</f>
        <v>REAL TV 94 FM</v>
      </c>
      <c r="C271" t="str">
        <f>VLOOKUP(A271,'Base Test'!A:AP,42,FALSE)</f>
        <v>REGUL REAL TV</v>
      </c>
      <c r="D271" s="4">
        <v>600000</v>
      </c>
      <c r="J271" s="16">
        <f t="shared" si="8"/>
        <v>600000</v>
      </c>
      <c r="K271" s="16"/>
      <c r="L271" s="16" t="str">
        <f>VLOOKUP(A271,'Base Test'!A:N,14,FALSE)</f>
        <v>MGA</v>
      </c>
      <c r="M271" s="3">
        <f>VLOOKUP(A271,'Base Test'!A:R,16,FALSE)</f>
        <v>46247</v>
      </c>
      <c r="N271" s="23" t="str">
        <f>VLOOKUP(A271,'Base Test'!A:R,17,FALSE)</f>
        <v>2026-08-13</v>
      </c>
      <c r="O271">
        <f>VLOOKUP(A271,'Base Test'!A:R,18,FALSE)</f>
        <v>139453</v>
      </c>
    </row>
    <row r="272" spans="1:15">
      <c r="A272">
        <v>136309</v>
      </c>
      <c r="B272" t="str">
        <f>VLOOKUP(A272,'Base Test'!A:D,2,FALSE)</f>
        <v>MALT COMMUNITY</v>
      </c>
      <c r="C272" t="str">
        <f>VLOOKUP(A272,'Base Test'!A:AP,42,FALSE)</f>
        <v>Analytics &amp; Data Specialist (Telco / CVM) Africa</v>
      </c>
      <c r="D272" s="4">
        <v>28194.6</v>
      </c>
      <c r="J272" s="16">
        <f t="shared" si="8"/>
        <v>28194.6</v>
      </c>
      <c r="K272" s="16"/>
      <c r="L272" s="16" t="str">
        <f>VLOOKUP(A272,'Base Test'!A:N,14,FALSE)</f>
        <v>EUR</v>
      </c>
      <c r="M272" s="3">
        <f>VLOOKUP(A272,'Base Test'!A:R,16,FALSE)</f>
        <v>46247</v>
      </c>
      <c r="N272" s="23" t="str">
        <f>VLOOKUP(A272,'Base Test'!A:R,17,FALSE)</f>
        <v>2026-08-13</v>
      </c>
      <c r="O272">
        <f>VLOOKUP(A272,'Base Test'!A:R,18,FALSE)</f>
        <v>139488</v>
      </c>
    </row>
    <row r="273" spans="1:15">
      <c r="A273">
        <v>136311</v>
      </c>
      <c r="B273" t="str">
        <f>VLOOKUP(A273,'Base Test'!A:D,2,FALSE)</f>
        <v>MADAGASCAR LOGISTICS ET SERVICES</v>
      </c>
      <c r="C273" t="str">
        <f>VLOOKUP(A273,'Base Test'!A:AP,42,FALSE)</f>
        <v>Transport et manut 50 Poteaux TOAMASINA vers SAINTE MARIE</v>
      </c>
      <c r="D273" s="4">
        <v>5900000</v>
      </c>
      <c r="J273" s="16">
        <f t="shared" si="8"/>
        <v>5900000</v>
      </c>
      <c r="K273" s="16"/>
      <c r="L273" s="16" t="str">
        <f>VLOOKUP(A273,'Base Test'!A:N,14,FALSE)</f>
        <v>MGA</v>
      </c>
      <c r="M273" s="3">
        <f>VLOOKUP(A273,'Base Test'!A:R,16,FALSE)</f>
        <v>46247</v>
      </c>
      <c r="N273" s="23" t="str">
        <f>VLOOKUP(A273,'Base Test'!A:R,17,FALSE)</f>
        <v>2026-08-13</v>
      </c>
      <c r="O273">
        <f>VLOOKUP(A273,'Base Test'!A:R,18,FALSE)</f>
        <v>139474</v>
      </c>
    </row>
    <row r="274" spans="1:15">
      <c r="A274">
        <v>136312</v>
      </c>
      <c r="B274" t="str">
        <f>VLOOKUP(A274,'Base Test'!A:D,2,FALSE)</f>
        <v>SOCIETE DE DIFFUSION AUTOMOBILE DE MADAGASCAR</v>
      </c>
      <c r="C274" t="str">
        <f>VLOOKUP(A274,'Base Test'!A:AP,42,FALSE)</f>
        <v>Réparation moto CITI31(Brake pade)</v>
      </c>
      <c r="D274" s="4">
        <v>34995.4</v>
      </c>
      <c r="J274" s="16">
        <f t="shared" si="8"/>
        <v>34995.4</v>
      </c>
      <c r="K274" s="16"/>
      <c r="L274" s="16" t="str">
        <f>VLOOKUP(A274,'Base Test'!A:N,14,FALSE)</f>
        <v>MGA</v>
      </c>
      <c r="M274" s="3">
        <f>VLOOKUP(A274,'Base Test'!A:R,16,FALSE)</f>
        <v>46247</v>
      </c>
      <c r="N274" s="23" t="str">
        <f>VLOOKUP(A274,'Base Test'!A:R,17,FALSE)</f>
        <v>2026-08-13</v>
      </c>
      <c r="O274">
        <f>VLOOKUP(A274,'Base Test'!A:R,18,FALSE)</f>
        <v>139499</v>
      </c>
    </row>
    <row r="275" spans="1:15">
      <c r="A275">
        <v>136313</v>
      </c>
      <c r="B275" t="str">
        <f>VLOOKUP(A275,'Base Test'!A:D,2,FALSE)</f>
        <v>AVRA BTP</v>
      </c>
      <c r="C275" t="str">
        <f>VLOOKUP(A275,'Base Test'!A:AP,42,FALSE)</f>
        <v>RSE - Rénovation Médiathèque Lycée JJRabearivelo - AVRA</v>
      </c>
      <c r="D275" s="4">
        <v>46078180</v>
      </c>
      <c r="J275" s="16">
        <f t="shared" si="8"/>
        <v>46078180</v>
      </c>
      <c r="K275" s="16"/>
      <c r="L275" s="16" t="str">
        <f>VLOOKUP(A275,'Base Test'!A:N,14,FALSE)</f>
        <v>MGA</v>
      </c>
      <c r="M275" s="3">
        <f>VLOOKUP(A275,'Base Test'!A:R,16,FALSE)</f>
        <v>46247</v>
      </c>
      <c r="N275" s="23" t="str">
        <f>VLOOKUP(A275,'Base Test'!A:R,17,FALSE)</f>
        <v>2026-08-13</v>
      </c>
      <c r="O275">
        <f>VLOOKUP(A275,'Base Test'!A:R,18,FALSE)</f>
        <v>139237</v>
      </c>
    </row>
    <row r="276" spans="1:15">
      <c r="A276">
        <v>136315</v>
      </c>
      <c r="B276" t="str">
        <f>VLOOKUP(A276,'Base Test'!A:D,2,FALSE)</f>
        <v>GRANDE DISTRIBUTION SERVICE</v>
      </c>
      <c r="C276" t="str">
        <f>VLOOKUP(A276,'Base Test'!A:AP,42,FALSE)</f>
        <v>COMMANDE DVI 2026</v>
      </c>
      <c r="D276" s="4">
        <v>805000000</v>
      </c>
      <c r="J276" s="16">
        <f t="shared" si="8"/>
        <v>805000000</v>
      </c>
      <c r="K276" s="16"/>
      <c r="L276" s="16" t="str">
        <f>VLOOKUP(A276,'Base Test'!A:N,14,FALSE)</f>
        <v>MGA</v>
      </c>
      <c r="M276" s="3">
        <f>VLOOKUP(A276,'Base Test'!A:R,16,FALSE)</f>
        <v>46247</v>
      </c>
      <c r="N276" s="23" t="str">
        <f>VLOOKUP(A276,'Base Test'!A:R,17,FALSE)</f>
        <v>2026-08-13</v>
      </c>
      <c r="O276">
        <f>VLOOKUP(A276,'Base Test'!A:R,18,FALSE)</f>
        <v>139401</v>
      </c>
    </row>
    <row r="277" spans="1:15">
      <c r="A277">
        <v>136317</v>
      </c>
      <c r="B277" t="str">
        <f>VLOOKUP(A277,'Base Test'!A:D,2,FALSE)</f>
        <v>Funbike Sarl</v>
      </c>
      <c r="C277" t="str">
        <f>VLOOKUP(A277,'Base Test'!A:AP,42,FALSE)</f>
        <v>Réparation moto 23693WWT -TANA</v>
      </c>
      <c r="D277" s="4">
        <v>378988</v>
      </c>
      <c r="J277" s="16">
        <f t="shared" si="8"/>
        <v>378988</v>
      </c>
      <c r="K277" s="16"/>
      <c r="L277" s="16" t="str">
        <f>VLOOKUP(A277,'Base Test'!A:N,14,FALSE)</f>
        <v>MGA</v>
      </c>
      <c r="M277" s="3">
        <f>VLOOKUP(A277,'Base Test'!A:R,16,FALSE)</f>
        <v>46247</v>
      </c>
      <c r="N277" s="23" t="str">
        <f>VLOOKUP(A277,'Base Test'!A:R,17,FALSE)</f>
        <v>2026-08-13</v>
      </c>
      <c r="O277">
        <f>VLOOKUP(A277,'Base Test'!A:R,18,FALSE)</f>
        <v>139500</v>
      </c>
    </row>
    <row r="278" spans="1:15">
      <c r="A278">
        <v>136318</v>
      </c>
      <c r="B278" t="str">
        <f>VLOOKUP(A278,'Base Test'!A:D,2,FALSE)</f>
        <v>GEKA TELECOM</v>
      </c>
      <c r="C278" t="str">
        <f>VLOOKUP(A278,'Base Test'!A:AP,42,FALSE)</f>
        <v>Anémomètre portable</v>
      </c>
      <c r="D278" s="4">
        <v>2750</v>
      </c>
      <c r="J278" s="16">
        <f t="shared" si="8"/>
        <v>2750</v>
      </c>
      <c r="K278" s="16"/>
      <c r="L278" s="16" t="str">
        <f>VLOOKUP(A278,'Base Test'!A:N,14,FALSE)</f>
        <v>EUR</v>
      </c>
      <c r="M278" s="3">
        <f>VLOOKUP(A278,'Base Test'!A:R,16,FALSE)</f>
        <v>46247</v>
      </c>
      <c r="N278" s="23" t="str">
        <f>VLOOKUP(A278,'Base Test'!A:R,17,FALSE)</f>
        <v>2026-08-13</v>
      </c>
      <c r="O278">
        <f>VLOOKUP(A278,'Base Test'!A:R,18,FALSE)</f>
        <v>139407</v>
      </c>
    </row>
    <row r="279" spans="1:15">
      <c r="A279">
        <v>136319</v>
      </c>
      <c r="B279" t="str">
        <f>VLOOKUP(A279,'Base Test'!A:D,2,FALSE)</f>
        <v>VOYAGES BOURDON</v>
      </c>
      <c r="C279" t="str">
        <f>VLOOKUP(A279,'Base Test'!A:AP,42,FALSE)</f>
        <v>Billet SVA_TNR A&amp;R_RAMAROSON LEONG Tong Michel</v>
      </c>
      <c r="D279" s="4">
        <v>2073500</v>
      </c>
      <c r="J279" s="16">
        <f t="shared" si="8"/>
        <v>2073500</v>
      </c>
      <c r="K279" s="16"/>
      <c r="L279" s="16" t="str">
        <f>VLOOKUP(A279,'Base Test'!A:N,14,FALSE)</f>
        <v>MGA</v>
      </c>
      <c r="M279" s="3">
        <f>VLOOKUP(A279,'Base Test'!A:R,16,FALSE)</f>
        <v>46248</v>
      </c>
      <c r="N279" s="23" t="str">
        <f>VLOOKUP(A279,'Base Test'!A:R,17,FALSE)</f>
        <v>2026-08-14</v>
      </c>
      <c r="O279">
        <f>VLOOKUP(A279,'Base Test'!A:R,18,FALSE)</f>
        <v>139541</v>
      </c>
    </row>
    <row r="280" spans="1:15">
      <c r="A280">
        <v>136320</v>
      </c>
      <c r="B280" t="str">
        <f>VLOOKUP(A280,'Base Test'!A:D,2,FALSE)</f>
        <v>AMPED INNOVATION</v>
      </c>
      <c r="C280" t="str">
        <f>VLOOKUP(A280,'Base Test'!A:AP,42,FALSE)</f>
        <v>Réappro H2 - WOWsolar60</v>
      </c>
      <c r="D280" s="4">
        <v>975600.00000000012</v>
      </c>
      <c r="J280" s="16">
        <f t="shared" si="8"/>
        <v>975600.00000000012</v>
      </c>
      <c r="K280" s="16"/>
      <c r="L280" s="16" t="str">
        <f>VLOOKUP(A280,'Base Test'!A:N,14,FALSE)</f>
        <v>USD</v>
      </c>
      <c r="M280" s="3">
        <f>VLOOKUP(A280,'Base Test'!A:R,16,FALSE)</f>
        <v>46248</v>
      </c>
      <c r="N280" s="23" t="str">
        <f>VLOOKUP(A280,'Base Test'!A:R,17,FALSE)</f>
        <v>2026-08-14</v>
      </c>
      <c r="O280">
        <f>VLOOKUP(A280,'Base Test'!A:R,18,FALSE)</f>
        <v>139593</v>
      </c>
    </row>
    <row r="281" spans="1:15">
      <c r="A281">
        <v>136321</v>
      </c>
      <c r="B281" t="str">
        <f>VLOOKUP(A281,'Base Test'!A:D,2,FALSE)</f>
        <v>AMPED INNOVATION</v>
      </c>
      <c r="C281" t="str">
        <f>VLOOKUP(A281,'Base Test'!A:AP,42,FALSE)</f>
        <v>Réappro H2 - WOW TV 32''</v>
      </c>
      <c r="D281" s="4">
        <v>709320</v>
      </c>
      <c r="J281" s="16">
        <f t="shared" si="8"/>
        <v>709320</v>
      </c>
      <c r="K281" s="16"/>
      <c r="L281" s="16" t="str">
        <f>VLOOKUP(A281,'Base Test'!A:N,14,FALSE)</f>
        <v>USD</v>
      </c>
      <c r="M281" s="3">
        <f>VLOOKUP(A281,'Base Test'!A:R,16,FALSE)</f>
        <v>46248</v>
      </c>
      <c r="N281" s="23" t="str">
        <f>VLOOKUP(A281,'Base Test'!A:R,17,FALSE)</f>
        <v>2026-08-14</v>
      </c>
      <c r="O281">
        <f>VLOOKUP(A281,'Base Test'!A:R,18,FALSE)</f>
        <v>139592</v>
      </c>
    </row>
    <row r="282" spans="1:15">
      <c r="A282">
        <v>136322</v>
      </c>
      <c r="B282" t="str">
        <f>VLOOKUP(A282,'Base Test'!A:D,2,FALSE)</f>
        <v>CONTINENTAL AUTO</v>
      </c>
      <c r="C282">
        <f>VLOOKUP(A282,'Base Test'!A:AP,42,FALSE)</f>
        <v>0</v>
      </c>
      <c r="D282" s="4">
        <v>246720000</v>
      </c>
      <c r="J282" s="16">
        <f t="shared" si="8"/>
        <v>246720000</v>
      </c>
      <c r="K282" s="16"/>
      <c r="L282" s="16" t="str">
        <f>VLOOKUP(A282,'Base Test'!A:N,14,FALSE)</f>
        <v>MGA</v>
      </c>
      <c r="M282" s="3">
        <f>VLOOKUP(A282,'Base Test'!A:R,16,FALSE)</f>
        <v>46248</v>
      </c>
      <c r="N282" s="23" t="str">
        <f>VLOOKUP(A282,'Base Test'!A:R,17,FALSE)</f>
        <v>2026-08-14</v>
      </c>
      <c r="O282">
        <f>VLOOKUP(A282,'Base Test'!A:R,18,FALSE)</f>
        <v>0</v>
      </c>
    </row>
    <row r="283" spans="1:15">
      <c r="A283">
        <v>136323</v>
      </c>
      <c r="B283" t="str">
        <f>VLOOKUP(A283,'Base Test'!A:D,2,FALSE)</f>
        <v>LUCKKY COMPANY</v>
      </c>
      <c r="C283" t="str">
        <f>VLOOKUP(A283,'Base Test'!A:AP,42,FALSE)</f>
        <v>COFI 2026 - TRANSPORT MOTOS</v>
      </c>
      <c r="D283" s="4">
        <v>4300000</v>
      </c>
      <c r="J283" s="16">
        <f t="shared" si="8"/>
        <v>4300000</v>
      </c>
      <c r="K283" s="16"/>
      <c r="L283" s="16" t="str">
        <f>VLOOKUP(A283,'Base Test'!A:N,14,FALSE)</f>
        <v>MGA</v>
      </c>
      <c r="M283" s="3">
        <f>VLOOKUP(A283,'Base Test'!A:R,16,FALSE)</f>
        <v>46248</v>
      </c>
      <c r="N283" s="23" t="str">
        <f>VLOOKUP(A283,'Base Test'!A:R,17,FALSE)</f>
        <v>2026-08-14</v>
      </c>
      <c r="O283">
        <f>VLOOKUP(A283,'Base Test'!A:R,18,FALSE)</f>
        <v>139498</v>
      </c>
    </row>
    <row r="284" spans="1:15">
      <c r="A284">
        <v>136324</v>
      </c>
      <c r="B284" t="str">
        <f>VLOOKUP(A284,'Base Test'!A:D,2,FALSE)</f>
        <v>LUCKKY COMPANY</v>
      </c>
      <c r="C284" t="str">
        <f>VLOOKUP(A284,'Base Test'!A:AP,42,FALSE)</f>
        <v>COFI 2026 - EXPEDITION MOTOS</v>
      </c>
      <c r="D284" s="4">
        <v>8635000</v>
      </c>
      <c r="J284" s="16">
        <f t="shared" si="8"/>
        <v>8635000</v>
      </c>
      <c r="K284" s="16"/>
      <c r="L284" s="16" t="str">
        <f>VLOOKUP(A284,'Base Test'!A:N,14,FALSE)</f>
        <v>MGA</v>
      </c>
      <c r="M284" s="3">
        <f>VLOOKUP(A284,'Base Test'!A:R,16,FALSE)</f>
        <v>46248</v>
      </c>
      <c r="N284" s="23" t="str">
        <f>VLOOKUP(A284,'Base Test'!A:R,17,FALSE)</f>
        <v>2026-08-14</v>
      </c>
      <c r="O284">
        <f>VLOOKUP(A284,'Base Test'!A:R,18,FALSE)</f>
        <v>139502</v>
      </c>
    </row>
    <row r="285" spans="1:15">
      <c r="A285">
        <v>136325</v>
      </c>
      <c r="B285" t="str">
        <f>VLOOKUP(A285,'Base Test'!A:D,2,FALSE)</f>
        <v>VOYAGES BOURDON</v>
      </c>
      <c r="C285" t="str">
        <f>VLOOKUP(A285,'Base Test'!A:AP,42,FALSE)</f>
        <v>BILLET D'AVION - SANDRA ANDRIAMPARANY</v>
      </c>
      <c r="D285" s="4">
        <v>2329700</v>
      </c>
      <c r="J285" s="16">
        <f t="shared" si="8"/>
        <v>2329700</v>
      </c>
      <c r="K285" s="16"/>
      <c r="L285" s="16" t="str">
        <f>VLOOKUP(A285,'Base Test'!A:N,14,FALSE)</f>
        <v>MGA</v>
      </c>
      <c r="M285" s="3">
        <f>VLOOKUP(A285,'Base Test'!A:R,16,FALSE)</f>
        <v>46248</v>
      </c>
      <c r="N285" s="23" t="str">
        <f>VLOOKUP(A285,'Base Test'!A:R,17,FALSE)</f>
        <v>2026-08-14</v>
      </c>
      <c r="O285">
        <f>VLOOKUP(A285,'Base Test'!A:R,18,FALSE)</f>
        <v>139480</v>
      </c>
    </row>
    <row r="286" spans="1:15">
      <c r="A286">
        <v>136326</v>
      </c>
      <c r="B286" t="str">
        <f>VLOOKUP(A286,'Base Test'!A:D,2,FALSE)</f>
        <v>AVIAVY</v>
      </c>
      <c r="C286" t="str">
        <f>VLOOKUP(A286,'Base Test'!A:AP,42,FALSE)</f>
        <v>RAJOUT RESTAURATION TEAM COMPTA</v>
      </c>
      <c r="D286" s="4">
        <v>317000</v>
      </c>
      <c r="J286" s="16">
        <f t="shared" si="8"/>
        <v>317000</v>
      </c>
      <c r="K286" s="16"/>
      <c r="L286" s="16" t="str">
        <f>VLOOKUP(A286,'Base Test'!A:N,14,FALSE)</f>
        <v>MGA</v>
      </c>
      <c r="M286" s="3">
        <f>VLOOKUP(A286,'Base Test'!A:R,16,FALSE)</f>
        <v>46251</v>
      </c>
      <c r="N286" s="23" t="str">
        <f>VLOOKUP(A286,'Base Test'!A:R,17,FALSE)</f>
        <v>2026-08-17</v>
      </c>
      <c r="O286">
        <f>VLOOKUP(A286,'Base Test'!A:R,18,FALSE)</f>
        <v>139647</v>
      </c>
    </row>
    <row r="287" spans="1:15">
      <c r="A287">
        <v>136327</v>
      </c>
      <c r="B287" t="str">
        <f>VLOOKUP(A287,'Base Test'!A:D,2,FALSE)</f>
        <v>REVISION 5000KM SARLU</v>
      </c>
      <c r="C287" t="str">
        <f>VLOOKUP(A287,'Base Test'!A:AP,42,FALSE)</f>
        <v>REPARATION CAMION - TANA</v>
      </c>
      <c r="D287" s="4">
        <v>216000</v>
      </c>
      <c r="J287" s="16">
        <f t="shared" si="8"/>
        <v>216000</v>
      </c>
      <c r="K287" s="16"/>
      <c r="L287" s="16" t="str">
        <f>VLOOKUP(A287,'Base Test'!A:N,14,FALSE)</f>
        <v>MGA</v>
      </c>
      <c r="M287" s="3">
        <f>VLOOKUP(A287,'Base Test'!A:R,16,FALSE)</f>
        <v>46251</v>
      </c>
      <c r="N287" s="23" t="str">
        <f>VLOOKUP(A287,'Base Test'!A:R,17,FALSE)</f>
        <v>2026-08-17</v>
      </c>
      <c r="O287">
        <f>VLOOKUP(A287,'Base Test'!A:R,18,FALSE)</f>
        <v>139551</v>
      </c>
    </row>
    <row r="288" spans="1:15">
      <c r="A288">
        <v>136328</v>
      </c>
      <c r="B288" t="str">
        <f>VLOOKUP(A288,'Base Test'!A:D,2,FALSE)</f>
        <v>MAMAN'I TSÔLÔLÔ</v>
      </c>
      <c r="C288" t="str">
        <f>VLOOKUP(A288,'Base Test'!A:AP,42,FALSE)</f>
        <v>Ambassadrice Somaroho 2026 - Maman'i Tsololo</v>
      </c>
      <c r="D288" s="4">
        <v>10400000</v>
      </c>
      <c r="J288" s="16">
        <f t="shared" si="8"/>
        <v>10400000</v>
      </c>
      <c r="K288" s="16"/>
      <c r="L288" s="16" t="str">
        <f>VLOOKUP(A288,'Base Test'!A:N,14,FALSE)</f>
        <v>MGA</v>
      </c>
      <c r="M288" s="3">
        <f>VLOOKUP(A288,'Base Test'!A:R,16,FALSE)</f>
        <v>46251</v>
      </c>
      <c r="N288" s="23" t="str">
        <f>VLOOKUP(A288,'Base Test'!A:R,17,FALSE)</f>
        <v>2026-08-17</v>
      </c>
      <c r="O288">
        <f>VLOOKUP(A288,'Base Test'!A:R,18,FALSE)</f>
        <v>139611</v>
      </c>
    </row>
    <row r="289" spans="1:15">
      <c r="A289">
        <v>136329</v>
      </c>
      <c r="B289" t="str">
        <f>VLOOKUP(A289,'Base Test'!A:D,2,FALSE)</f>
        <v>RADIO NOSY MAGNITRY</v>
      </c>
      <c r="C289" t="str">
        <f>VLOOKUP(A289,'Base Test'!A:AP,42,FALSE)</f>
        <v>Bc de couverture 2026 &amp; 2027 - RADIO NOSY MAGNITRY</v>
      </c>
      <c r="D289" s="4">
        <v>7200000</v>
      </c>
      <c r="J289" s="16">
        <f t="shared" si="8"/>
        <v>7200000</v>
      </c>
      <c r="K289" s="16"/>
      <c r="L289" s="16" t="str">
        <f>VLOOKUP(A289,'Base Test'!A:N,14,FALSE)</f>
        <v>MGA</v>
      </c>
      <c r="M289" s="3">
        <f>VLOOKUP(A289,'Base Test'!A:R,16,FALSE)</f>
        <v>46251</v>
      </c>
      <c r="N289" s="23" t="str">
        <f>VLOOKUP(A289,'Base Test'!A:R,17,FALSE)</f>
        <v>2026-08-17</v>
      </c>
      <c r="O289">
        <f>VLOOKUP(A289,'Base Test'!A:R,18,FALSE)</f>
        <v>139590</v>
      </c>
    </row>
    <row r="290" spans="1:15">
      <c r="A290">
        <v>136330</v>
      </c>
      <c r="B290" t="str">
        <f>VLOOKUP(A290,'Base Test'!A:D,2,FALSE)</f>
        <v>EUROP ALU</v>
      </c>
      <c r="C290" t="str">
        <f>VLOOKUP(A290,'Base Test'!A:AP,42,FALSE)</f>
        <v>INSTALLATION FILM OPAQUE ET REMPLACEMENT VITRE</v>
      </c>
      <c r="D290" s="4">
        <v>2634505.2000000002</v>
      </c>
      <c r="J290" s="16">
        <f t="shared" si="8"/>
        <v>2634505.2000000002</v>
      </c>
      <c r="K290" s="16"/>
      <c r="L290" s="16" t="str">
        <f>VLOOKUP(A290,'Base Test'!A:N,14,FALSE)</f>
        <v>MGA</v>
      </c>
      <c r="M290" s="3">
        <f>VLOOKUP(A290,'Base Test'!A:R,16,FALSE)</f>
        <v>46251</v>
      </c>
      <c r="N290" s="23" t="str">
        <f>VLOOKUP(A290,'Base Test'!A:R,17,FALSE)</f>
        <v>2026-08-17</v>
      </c>
      <c r="O290">
        <f>VLOOKUP(A290,'Base Test'!A:R,18,FALSE)</f>
        <v>139503</v>
      </c>
    </row>
    <row r="291" spans="1:15">
      <c r="A291">
        <v>136331</v>
      </c>
      <c r="B291" t="str">
        <f>VLOOKUP(A291,'Base Test'!A:D,2,FALSE)</f>
        <v>CT MOTORS</v>
      </c>
      <c r="C291" t="str">
        <f>VLOOKUP(A291,'Base Test'!A:AP,42,FALSE)</f>
        <v>COFI 2026 - MOTO GRS ARC EN CIEL</v>
      </c>
      <c r="D291" s="4">
        <v>24833333.34</v>
      </c>
      <c r="J291" s="16">
        <f t="shared" si="8"/>
        <v>24833333.34</v>
      </c>
      <c r="K291" s="16"/>
      <c r="L291" s="16" t="str">
        <f>VLOOKUP(A291,'Base Test'!A:N,14,FALSE)</f>
        <v>MGA</v>
      </c>
      <c r="M291" s="3">
        <f>VLOOKUP(A291,'Base Test'!A:R,16,FALSE)</f>
        <v>46251</v>
      </c>
      <c r="N291" s="23" t="str">
        <f>VLOOKUP(A291,'Base Test'!A:R,17,FALSE)</f>
        <v>2026-08-17</v>
      </c>
      <c r="O291">
        <f>VLOOKUP(A291,'Base Test'!A:R,18,FALSE)</f>
        <v>139507</v>
      </c>
    </row>
    <row r="292" spans="1:15">
      <c r="A292">
        <v>136332</v>
      </c>
      <c r="B292" t="str">
        <f>VLOOKUP(A292,'Base Test'!A:D,2,FALSE)</f>
        <v>DIRECTION DES GRANDES ENTREPRISES</v>
      </c>
      <c r="C292">
        <f>VLOOKUP(A292,'Base Test'!A:AP,42,FALSE)</f>
        <v>0</v>
      </c>
      <c r="D292" s="4">
        <v>1049000</v>
      </c>
      <c r="J292" s="16">
        <f t="shared" si="8"/>
        <v>1049000</v>
      </c>
      <c r="K292" s="16"/>
      <c r="L292" s="16" t="str">
        <f>VLOOKUP(A292,'Base Test'!A:N,14,FALSE)</f>
        <v>MGA</v>
      </c>
      <c r="M292" s="3">
        <f>VLOOKUP(A292,'Base Test'!A:R,16,FALSE)</f>
        <v>46251</v>
      </c>
      <c r="N292" s="23" t="str">
        <f>VLOOKUP(A292,'Base Test'!A:R,17,FALSE)</f>
        <v>2026-08-17</v>
      </c>
      <c r="O292">
        <f>VLOOKUP(A292,'Base Test'!A:R,18,FALSE)</f>
        <v>139650</v>
      </c>
    </row>
    <row r="293" spans="1:15">
      <c r="A293">
        <v>136333</v>
      </c>
      <c r="B293" t="str">
        <f>VLOOKUP(A293,'Base Test'!A:D,2,FALSE)</f>
        <v>OCEAN TRADE CO</v>
      </c>
      <c r="C293" t="str">
        <f>VLOOKUP(A293,'Base Test'!A:AP,42,FALSE)</f>
        <v>RALLONGE VEHICULE - 3894TBR</v>
      </c>
      <c r="D293" s="4">
        <v>6277999.1399999997</v>
      </c>
      <c r="J293" s="16">
        <f t="shared" ref="J293:J356" si="9">D293-F293</f>
        <v>6277999.1399999997</v>
      </c>
      <c r="K293" s="16"/>
      <c r="L293" s="16" t="str">
        <f>VLOOKUP(A293,'Base Test'!A:N,14,FALSE)</f>
        <v>MGA</v>
      </c>
      <c r="M293" s="3">
        <f>VLOOKUP(A293,'Base Test'!A:R,16,FALSE)</f>
        <v>46251</v>
      </c>
      <c r="N293" s="23" t="str">
        <f>VLOOKUP(A293,'Base Test'!A:R,17,FALSE)</f>
        <v>2026-08-17</v>
      </c>
      <c r="O293">
        <f>VLOOKUP(A293,'Base Test'!A:R,18,FALSE)</f>
        <v>139528</v>
      </c>
    </row>
    <row r="294" spans="1:15">
      <c r="A294">
        <v>136334</v>
      </c>
      <c r="B294" t="str">
        <f>VLOOKUP(A294,'Base Test'!A:D,2,FALSE)</f>
        <v>RATSIMIROKAMANANA Andriaherivelo</v>
      </c>
      <c r="C294" t="str">
        <f>VLOOKUP(A294,'Base Test'!A:AP,42,FALSE)</f>
        <v>ENTRETIEN CAMION - TOAMASINA</v>
      </c>
      <c r="D294" s="4">
        <v>4300000</v>
      </c>
      <c r="J294" s="16">
        <f t="shared" si="9"/>
        <v>4300000</v>
      </c>
      <c r="K294" s="16"/>
      <c r="L294" s="16" t="str">
        <f>VLOOKUP(A294,'Base Test'!A:N,14,FALSE)</f>
        <v>MGA</v>
      </c>
      <c r="M294" s="3">
        <f>VLOOKUP(A294,'Base Test'!A:R,16,FALSE)</f>
        <v>46251</v>
      </c>
      <c r="N294" s="23" t="str">
        <f>VLOOKUP(A294,'Base Test'!A:R,17,FALSE)</f>
        <v>2026-08-17</v>
      </c>
      <c r="O294">
        <f>VLOOKUP(A294,'Base Test'!A:R,18,FALSE)</f>
        <v>139534</v>
      </c>
    </row>
    <row r="295" spans="1:15">
      <c r="A295">
        <v>136335</v>
      </c>
      <c r="B295" t="str">
        <f>VLOOKUP(A295,'Base Test'!A:D,2,FALSE)</f>
        <v>LUCKKY COMPANY</v>
      </c>
      <c r="C295" t="str">
        <f>VLOOKUP(A295,'Base Test'!A:AP,42,FALSE)</f>
        <v>TRANSPORT</v>
      </c>
      <c r="D295" s="4">
        <v>5995000</v>
      </c>
      <c r="J295" s="16">
        <f t="shared" si="9"/>
        <v>5995000</v>
      </c>
      <c r="K295" s="16"/>
      <c r="L295" s="16" t="str">
        <f>VLOOKUP(A295,'Base Test'!A:N,14,FALSE)</f>
        <v>MGA</v>
      </c>
      <c r="M295" s="3">
        <f>VLOOKUP(A295,'Base Test'!A:R,16,FALSE)</f>
        <v>46251</v>
      </c>
      <c r="N295" s="23" t="str">
        <f>VLOOKUP(A295,'Base Test'!A:R,17,FALSE)</f>
        <v>2026-08-17</v>
      </c>
      <c r="O295">
        <f>VLOOKUP(A295,'Base Test'!A:R,18,FALSE)</f>
        <v>139556</v>
      </c>
    </row>
    <row r="296" spans="1:15">
      <c r="A296">
        <v>136336</v>
      </c>
      <c r="B296" t="str">
        <f>VLOOKUP(A296,'Base Test'!A:D,2,FALSE)</f>
        <v>LCS CONSULTING</v>
      </c>
      <c r="C296" t="str">
        <f>VLOOKUP(A296,'Base Test'!A:AP,42,FALSE)</f>
        <v>Prestation IM et Frais Colis AR MBALIK</v>
      </c>
      <c r="D296" s="4">
        <v>5785775</v>
      </c>
      <c r="J296" s="16">
        <f t="shared" si="9"/>
        <v>5785775</v>
      </c>
      <c r="K296" s="16"/>
      <c r="L296" s="16" t="str">
        <f>VLOOKUP(A296,'Base Test'!A:N,14,FALSE)</f>
        <v>MGA</v>
      </c>
      <c r="M296" s="3">
        <f>VLOOKUP(A296,'Base Test'!A:R,16,FALSE)</f>
        <v>46251</v>
      </c>
      <c r="N296" s="23" t="str">
        <f>VLOOKUP(A296,'Base Test'!A:R,17,FALSE)</f>
        <v>2026-08-17</v>
      </c>
      <c r="O296">
        <f>VLOOKUP(A296,'Base Test'!A:R,18,FALSE)</f>
        <v>139564</v>
      </c>
    </row>
    <row r="297" spans="1:15">
      <c r="A297">
        <v>136337</v>
      </c>
      <c r="B297" t="str">
        <f>VLOOKUP(A297,'Base Test'!A:D,2,FALSE)</f>
        <v>PRAMIAN</v>
      </c>
      <c r="C297" t="str">
        <f>VLOOKUP(A297,'Base Test'!A:AP,42,FALSE)</f>
        <v>Prestation d'Installation PRAMIAN</v>
      </c>
      <c r="D297" s="4">
        <v>2025000</v>
      </c>
      <c r="J297" s="16">
        <f t="shared" si="9"/>
        <v>2025000</v>
      </c>
      <c r="K297" s="16"/>
      <c r="L297" s="16" t="str">
        <f>VLOOKUP(A297,'Base Test'!A:N,14,FALSE)</f>
        <v>MGA</v>
      </c>
      <c r="M297" s="3">
        <f>VLOOKUP(A297,'Base Test'!A:R,16,FALSE)</f>
        <v>46251</v>
      </c>
      <c r="N297" s="23" t="str">
        <f>VLOOKUP(A297,'Base Test'!A:R,17,FALSE)</f>
        <v>2026-08-17</v>
      </c>
      <c r="O297">
        <f>VLOOKUP(A297,'Base Test'!A:R,18,FALSE)</f>
        <v>139563</v>
      </c>
    </row>
    <row r="298" spans="1:15">
      <c r="A298">
        <v>136338</v>
      </c>
      <c r="B298" t="str">
        <f>VLOOKUP(A298,'Base Test'!A:D,2,FALSE)</f>
        <v>VOYAGES BOURDON</v>
      </c>
      <c r="C298" t="str">
        <f>VLOOKUP(A298,'Base Test'!A:AP,42,FALSE)</f>
        <v>BILLET D'AVION - TAHINARISATA HASINA FABRICE</v>
      </c>
      <c r="D298" s="4">
        <v>1999300</v>
      </c>
      <c r="J298" s="16">
        <f t="shared" si="9"/>
        <v>1999300</v>
      </c>
      <c r="K298" s="16"/>
      <c r="L298" s="16" t="str">
        <f>VLOOKUP(A298,'Base Test'!A:N,14,FALSE)</f>
        <v>MGA</v>
      </c>
      <c r="M298" s="3">
        <f>VLOOKUP(A298,'Base Test'!A:R,16,FALSE)</f>
        <v>46251</v>
      </c>
      <c r="N298" s="23" t="str">
        <f>VLOOKUP(A298,'Base Test'!A:R,17,FALSE)</f>
        <v>2026-08-17</v>
      </c>
      <c r="O298">
        <f>VLOOKUP(A298,'Base Test'!A:R,18,FALSE)</f>
        <v>139548</v>
      </c>
    </row>
    <row r="299" spans="1:15">
      <c r="A299">
        <v>136339</v>
      </c>
      <c r="B299" t="str">
        <f>VLOOKUP(A299,'Base Test'!A:D,2,FALSE)</f>
        <v>ETS ARINJAKA</v>
      </c>
      <c r="C299" t="str">
        <f>VLOOKUP(A299,'Base Test'!A:AP,42,FALSE)</f>
        <v>Location de Sucettes</v>
      </c>
      <c r="D299" s="4">
        <v>30380000</v>
      </c>
      <c r="J299" s="16">
        <f t="shared" si="9"/>
        <v>30380000</v>
      </c>
      <c r="K299" s="16"/>
      <c r="L299" s="16" t="str">
        <f>VLOOKUP(A299,'Base Test'!A:N,14,FALSE)</f>
        <v>MGA</v>
      </c>
      <c r="M299" s="3">
        <f>VLOOKUP(A299,'Base Test'!A:R,16,FALSE)</f>
        <v>46251</v>
      </c>
      <c r="N299" s="23" t="str">
        <f>VLOOKUP(A299,'Base Test'!A:R,17,FALSE)</f>
        <v>2026-08-17</v>
      </c>
      <c r="O299">
        <f>VLOOKUP(A299,'Base Test'!A:R,18,FALSE)</f>
        <v>139558</v>
      </c>
    </row>
    <row r="300" spans="1:15">
      <c r="A300">
        <v>136340</v>
      </c>
      <c r="B300" t="str">
        <f>VLOOKUP(A300,'Base Test'!A:D,2,FALSE)</f>
        <v>MADAJOB</v>
      </c>
      <c r="C300" t="str">
        <f>VLOOKUP(A300,'Base Test'!A:AP,42,FALSE)</f>
        <v>PERDIEM COORDINATEUR</v>
      </c>
      <c r="D300" s="4">
        <v>952000</v>
      </c>
      <c r="J300" s="16">
        <f t="shared" si="9"/>
        <v>952000</v>
      </c>
      <c r="K300" s="16"/>
      <c r="L300" s="16" t="str">
        <f>VLOOKUP(A300,'Base Test'!A:N,14,FALSE)</f>
        <v>MGA</v>
      </c>
      <c r="M300" s="3">
        <f>VLOOKUP(A300,'Base Test'!A:R,16,FALSE)</f>
        <v>46251</v>
      </c>
      <c r="N300" s="23" t="str">
        <f>VLOOKUP(A300,'Base Test'!A:R,17,FALSE)</f>
        <v>2026-08-17</v>
      </c>
      <c r="O300">
        <f>VLOOKUP(A300,'Base Test'!A:R,18,FALSE)</f>
        <v>139497</v>
      </c>
    </row>
    <row r="301" spans="1:15">
      <c r="A301">
        <v>136341</v>
      </c>
      <c r="B301" t="str">
        <f>VLOOKUP(A301,'Base Test'!A:D,2,FALSE)</f>
        <v>STELLAR - IX SA</v>
      </c>
      <c r="C301" t="str">
        <f>VLOOKUP(A301,'Base Test'!A:AP,42,FALSE)</f>
        <v>Renouvellement Licences DUO (05/08/2026 au 04/08/2027)</v>
      </c>
      <c r="D301" s="4">
        <v>119644</v>
      </c>
      <c r="J301" s="16">
        <f t="shared" si="9"/>
        <v>119644</v>
      </c>
      <c r="K301" s="16"/>
      <c r="L301" s="16" t="str">
        <f>VLOOKUP(A301,'Base Test'!A:N,14,FALSE)</f>
        <v>USD</v>
      </c>
      <c r="M301" s="3">
        <f>VLOOKUP(A301,'Base Test'!A:R,16,FALSE)</f>
        <v>46251</v>
      </c>
      <c r="N301" s="23" t="str">
        <f>VLOOKUP(A301,'Base Test'!A:R,17,FALSE)</f>
        <v>2026-08-17</v>
      </c>
      <c r="O301">
        <f>VLOOKUP(A301,'Base Test'!A:R,18,FALSE)</f>
        <v>139561</v>
      </c>
    </row>
    <row r="302" spans="1:15">
      <c r="A302">
        <v>136342</v>
      </c>
      <c r="B302" t="str">
        <f>VLOOKUP(A302,'Base Test'!A:D,2,FALSE)</f>
        <v>ETABLISSEMENT AMBIANCE ECLAIRAGE SARL</v>
      </c>
      <c r="C302" t="str">
        <f>VLOOKUP(A302,'Base Test'!A:AP,42,FALSE)</f>
        <v>ANNULE ET REMPLACE BC 134883</v>
      </c>
      <c r="D302" s="4">
        <v>2970000</v>
      </c>
      <c r="J302" s="16">
        <f t="shared" si="9"/>
        <v>2970000</v>
      </c>
      <c r="K302" s="16"/>
      <c r="L302" s="16" t="str">
        <f>VLOOKUP(A302,'Base Test'!A:N,14,FALSE)</f>
        <v>MGA</v>
      </c>
      <c r="M302" s="3">
        <f>VLOOKUP(A302,'Base Test'!A:R,16,FALSE)</f>
        <v>46251</v>
      </c>
      <c r="N302" s="23" t="str">
        <f>VLOOKUP(A302,'Base Test'!A:R,17,FALSE)</f>
        <v>2026-08-17</v>
      </c>
      <c r="O302">
        <f>VLOOKUP(A302,'Base Test'!A:R,18,FALSE)</f>
        <v>139505</v>
      </c>
    </row>
    <row r="303" spans="1:15">
      <c r="A303">
        <v>136343</v>
      </c>
      <c r="B303" t="str">
        <f>VLOOKUP(A303,'Base Test'!A:D,2,FALSE)</f>
        <v>AVRA BTP</v>
      </c>
      <c r="C303" t="str">
        <f>VLOOKUP(A303,'Base Test'!A:AP,42,FALSE)</f>
        <v>YS VANGAINDRANO</v>
      </c>
      <c r="D303" s="4">
        <v>55500000</v>
      </c>
      <c r="J303" s="16">
        <f t="shared" si="9"/>
        <v>55500000</v>
      </c>
      <c r="K303" s="16"/>
      <c r="L303" s="16" t="str">
        <f>VLOOKUP(A303,'Base Test'!A:N,14,FALSE)</f>
        <v>MGA</v>
      </c>
      <c r="M303" s="3">
        <f>VLOOKUP(A303,'Base Test'!A:R,16,FALSE)</f>
        <v>46251</v>
      </c>
      <c r="N303" s="23" t="str">
        <f>VLOOKUP(A303,'Base Test'!A:R,17,FALSE)</f>
        <v>2026-08-17</v>
      </c>
      <c r="O303">
        <f>VLOOKUP(A303,'Base Test'!A:R,18,FALSE)</f>
        <v>139522</v>
      </c>
    </row>
    <row r="304" spans="1:15">
      <c r="A304">
        <v>136344</v>
      </c>
      <c r="B304" t="str">
        <f>VLOOKUP(A304,'Base Test'!A:D,2,FALSE)</f>
        <v>GRANDE DISTRIBUTION SERVICE</v>
      </c>
      <c r="C304" t="str">
        <f>VLOOKUP(A304,'Base Test'!A:AP,42,FALSE)</f>
        <v>YS MANDRITSARA</v>
      </c>
      <c r="D304" s="4">
        <v>11569300</v>
      </c>
      <c r="J304" s="16">
        <f t="shared" si="9"/>
        <v>11569300</v>
      </c>
      <c r="K304" s="16"/>
      <c r="L304" s="16" t="str">
        <f>VLOOKUP(A304,'Base Test'!A:N,14,FALSE)</f>
        <v>MGA</v>
      </c>
      <c r="M304" s="3">
        <f>VLOOKUP(A304,'Base Test'!A:R,16,FALSE)</f>
        <v>46251</v>
      </c>
      <c r="N304" s="23" t="str">
        <f>VLOOKUP(A304,'Base Test'!A:R,17,FALSE)</f>
        <v>2026-08-17</v>
      </c>
      <c r="O304">
        <f>VLOOKUP(A304,'Base Test'!A:R,18,FALSE)</f>
        <v>139521</v>
      </c>
    </row>
    <row r="305" spans="1:15">
      <c r="A305">
        <v>136345</v>
      </c>
      <c r="B305" t="str">
        <f>VLOOKUP(A305,'Base Test'!A:D,2,FALSE)</f>
        <v>GRANDE DISTRIBUTION SERVICE</v>
      </c>
      <c r="C305" t="str">
        <f>VLOOKUP(A305,'Base Test'!A:AP,42,FALSE)</f>
        <v>YS TOAMASINA AVENUE</v>
      </c>
      <c r="D305" s="4">
        <v>170000</v>
      </c>
      <c r="J305" s="16">
        <f t="shared" si="9"/>
        <v>170000</v>
      </c>
      <c r="K305" s="16"/>
      <c r="L305" s="16" t="str">
        <f>VLOOKUP(A305,'Base Test'!A:N,14,FALSE)</f>
        <v>MGA</v>
      </c>
      <c r="M305" s="3">
        <f>VLOOKUP(A305,'Base Test'!A:R,16,FALSE)</f>
        <v>46251</v>
      </c>
      <c r="N305" s="23" t="str">
        <f>VLOOKUP(A305,'Base Test'!A:R,17,FALSE)</f>
        <v>2026-08-17</v>
      </c>
      <c r="O305">
        <f>VLOOKUP(A305,'Base Test'!A:R,18,FALSE)</f>
        <v>139525</v>
      </c>
    </row>
    <row r="306" spans="1:15">
      <c r="A306">
        <v>136346</v>
      </c>
      <c r="B306" t="str">
        <f>VLOOKUP(A306,'Base Test'!A:D,2,FALSE)</f>
        <v>LCS CONSULTING</v>
      </c>
      <c r="C306" t="str">
        <f>VLOOKUP(A306,'Base Test'!A:AP,42,FALSE)</f>
        <v>IM VAD</v>
      </c>
      <c r="D306" s="4">
        <v>870000</v>
      </c>
      <c r="J306" s="16">
        <f t="shared" si="9"/>
        <v>870000</v>
      </c>
      <c r="K306" s="16"/>
      <c r="L306" s="16" t="str">
        <f>VLOOKUP(A306,'Base Test'!A:N,14,FALSE)</f>
        <v>MGA</v>
      </c>
      <c r="M306" s="3">
        <f>VLOOKUP(A306,'Base Test'!A:R,16,FALSE)</f>
        <v>46251</v>
      </c>
      <c r="N306" s="23" t="str">
        <f>VLOOKUP(A306,'Base Test'!A:R,17,FALSE)</f>
        <v>2026-08-17</v>
      </c>
      <c r="O306">
        <f>VLOOKUP(A306,'Base Test'!A:R,18,FALSE)</f>
        <v>139496</v>
      </c>
    </row>
    <row r="307" spans="1:15">
      <c r="A307">
        <v>136347</v>
      </c>
      <c r="B307" t="str">
        <f>VLOOKUP(A307,'Base Test'!A:D,2,FALSE)</f>
        <v>LCS CONSULTING</v>
      </c>
      <c r="C307" t="str">
        <f>VLOOKUP(A307,'Base Test'!A:AP,42,FALSE)</f>
        <v>IM VAD du 12/08 au 17/08/2026</v>
      </c>
      <c r="D307" s="4">
        <v>1632000</v>
      </c>
      <c r="J307" s="16">
        <f t="shared" si="9"/>
        <v>1632000</v>
      </c>
      <c r="K307" s="16"/>
      <c r="L307" s="16" t="str">
        <f>VLOOKUP(A307,'Base Test'!A:N,14,FALSE)</f>
        <v>MGA</v>
      </c>
      <c r="M307" s="3">
        <f>VLOOKUP(A307,'Base Test'!A:R,16,FALSE)</f>
        <v>46251</v>
      </c>
      <c r="N307" s="23" t="str">
        <f>VLOOKUP(A307,'Base Test'!A:R,17,FALSE)</f>
        <v>2026-08-17</v>
      </c>
      <c r="O307">
        <f>VLOOKUP(A307,'Base Test'!A:R,18,FALSE)</f>
        <v>139547</v>
      </c>
    </row>
    <row r="308" spans="1:15">
      <c r="A308">
        <v>136348</v>
      </c>
      <c r="B308" t="str">
        <f>VLOOKUP(A308,'Base Test'!A:D,2,FALSE)</f>
        <v>LCS CONSULTING</v>
      </c>
      <c r="C308" t="str">
        <f>VLOOKUP(A308,'Base Test'!A:AP,42,FALSE)</f>
        <v>IM VAD</v>
      </c>
      <c r="D308" s="4">
        <v>786000</v>
      </c>
      <c r="J308" s="16">
        <f t="shared" si="9"/>
        <v>786000</v>
      </c>
      <c r="K308" s="16"/>
      <c r="L308" s="16" t="str">
        <f>VLOOKUP(A308,'Base Test'!A:N,14,FALSE)</f>
        <v>MGA</v>
      </c>
      <c r="M308" s="3">
        <f>VLOOKUP(A308,'Base Test'!A:R,16,FALSE)</f>
        <v>46251</v>
      </c>
      <c r="N308" s="23" t="str">
        <f>VLOOKUP(A308,'Base Test'!A:R,17,FALSE)</f>
        <v>2026-08-17</v>
      </c>
      <c r="O308">
        <f>VLOOKUP(A308,'Base Test'!A:R,18,FALSE)</f>
        <v>139495</v>
      </c>
    </row>
    <row r="309" spans="1:15">
      <c r="A309">
        <v>136349</v>
      </c>
      <c r="B309" t="str">
        <f>VLOOKUP(A309,'Base Test'!A:D,2,FALSE)</f>
        <v>UNITE DE DISTRIBUTION TECHNOLOGIQUE - UDITEC</v>
      </c>
      <c r="C309" t="str">
        <f>VLOOKUP(A309,'Base Test'!A:AP,42,FALSE)</f>
        <v>YS TOAMASINA AVENUE</v>
      </c>
      <c r="D309" s="4">
        <v>1415833.33</v>
      </c>
      <c r="J309" s="16">
        <f t="shared" si="9"/>
        <v>1415833.33</v>
      </c>
      <c r="K309" s="16"/>
      <c r="L309" s="16" t="str">
        <f>VLOOKUP(A309,'Base Test'!A:N,14,FALSE)</f>
        <v>MGA</v>
      </c>
      <c r="M309" s="3">
        <f>VLOOKUP(A309,'Base Test'!A:R,16,FALSE)</f>
        <v>46251</v>
      </c>
      <c r="N309" s="23" t="str">
        <f>VLOOKUP(A309,'Base Test'!A:R,17,FALSE)</f>
        <v>2026-08-17</v>
      </c>
      <c r="O309">
        <f>VLOOKUP(A309,'Base Test'!A:R,18,FALSE)</f>
        <v>139524</v>
      </c>
    </row>
    <row r="310" spans="1:15">
      <c r="A310">
        <v>136350</v>
      </c>
      <c r="B310" t="str">
        <f>VLOOKUP(A310,'Base Test'!A:D,2,FALSE)</f>
        <v>ANTOKA SECURITE</v>
      </c>
      <c r="C310" t="str">
        <f>VLOOKUP(A310,'Base Test'!A:AP,42,FALSE)</f>
        <v>SECURITE PENDANT SOMAROHO 2026</v>
      </c>
      <c r="D310" s="4">
        <v>540000</v>
      </c>
      <c r="J310" s="16">
        <f t="shared" si="9"/>
        <v>540000</v>
      </c>
      <c r="K310" s="16"/>
      <c r="L310" s="16" t="str">
        <f>VLOOKUP(A310,'Base Test'!A:N,14,FALSE)</f>
        <v>MGA</v>
      </c>
      <c r="M310" s="3">
        <f>VLOOKUP(A310,'Base Test'!A:R,16,FALSE)</f>
        <v>46251</v>
      </c>
      <c r="N310" s="23" t="str">
        <f>VLOOKUP(A310,'Base Test'!A:R,17,FALSE)</f>
        <v>2026-08-17</v>
      </c>
      <c r="O310">
        <f>VLOOKUP(A310,'Base Test'!A:R,18,FALSE)</f>
        <v>139510</v>
      </c>
    </row>
    <row r="311" spans="1:15">
      <c r="A311">
        <v>136351</v>
      </c>
      <c r="B311" t="str">
        <f>VLOOKUP(A311,'Base Test'!A:D,2,FALSE)</f>
        <v>LOXEA MADAGASCAR</v>
      </c>
      <c r="C311" t="str">
        <f>VLOOKUP(A311,'Base Test'!A:AP,42,FALSE)</f>
        <v>Remplacement 05 pneus-véhicule 8540TBV</v>
      </c>
      <c r="D311" s="4">
        <v>5479200</v>
      </c>
      <c r="J311" s="16">
        <f t="shared" si="9"/>
        <v>5479200</v>
      </c>
      <c r="K311" s="16"/>
      <c r="L311" s="16" t="str">
        <f>VLOOKUP(A311,'Base Test'!A:N,14,FALSE)</f>
        <v>MGA</v>
      </c>
      <c r="M311" s="3">
        <f>VLOOKUP(A311,'Base Test'!A:R,16,FALSE)</f>
        <v>46251</v>
      </c>
      <c r="N311" s="23" t="str">
        <f>VLOOKUP(A311,'Base Test'!A:R,17,FALSE)</f>
        <v>2026-08-17</v>
      </c>
      <c r="O311">
        <f>VLOOKUP(A311,'Base Test'!A:R,18,FALSE)</f>
        <v>139588</v>
      </c>
    </row>
    <row r="312" spans="1:15">
      <c r="A312">
        <v>136352</v>
      </c>
      <c r="B312" t="str">
        <f>VLOOKUP(A312,'Base Test'!A:D,2,FALSE)</f>
        <v>GRANDE DISTRIBUTION SERVICE</v>
      </c>
      <c r="C312" t="str">
        <f>VLOOKUP(A312,'Base Test'!A:AP,42,FALSE)</f>
        <v>YS VANGAINDRANO</v>
      </c>
      <c r="D312" s="4">
        <v>11569300</v>
      </c>
      <c r="J312" s="16">
        <f t="shared" si="9"/>
        <v>11569300</v>
      </c>
      <c r="K312" s="16"/>
      <c r="L312" s="16" t="str">
        <f>VLOOKUP(A312,'Base Test'!A:N,14,FALSE)</f>
        <v>MGA</v>
      </c>
      <c r="M312" s="3">
        <f>VLOOKUP(A312,'Base Test'!A:R,16,FALSE)</f>
        <v>46251</v>
      </c>
      <c r="N312" s="23" t="str">
        <f>VLOOKUP(A312,'Base Test'!A:R,17,FALSE)</f>
        <v>2026-08-17</v>
      </c>
      <c r="O312">
        <f>VLOOKUP(A312,'Base Test'!A:R,18,FALSE)</f>
        <v>139518</v>
      </c>
    </row>
    <row r="313" spans="1:15">
      <c r="A313">
        <v>136353</v>
      </c>
      <c r="B313" t="str">
        <f>VLOOKUP(A313,'Base Test'!A:D,2,FALSE)</f>
        <v>OCEAN TRADE CO</v>
      </c>
      <c r="C313" t="str">
        <f>VLOOKUP(A313,'Base Test'!A:AP,42,FALSE)</f>
        <v>Rallonge location voiture 22680WWT-4009TBU</v>
      </c>
      <c r="D313" s="4">
        <v>6473999.1699999999</v>
      </c>
      <c r="J313" s="16">
        <f t="shared" si="9"/>
        <v>6473999.1699999999</v>
      </c>
      <c r="K313" s="16"/>
      <c r="L313" s="16" t="str">
        <f>VLOOKUP(A313,'Base Test'!A:N,14,FALSE)</f>
        <v>MGA</v>
      </c>
      <c r="M313" s="3">
        <f>VLOOKUP(A313,'Base Test'!A:R,16,FALSE)</f>
        <v>46251</v>
      </c>
      <c r="N313" s="23" t="str">
        <f>VLOOKUP(A313,'Base Test'!A:R,17,FALSE)</f>
        <v>2026-08-17</v>
      </c>
      <c r="O313">
        <f>VLOOKUP(A313,'Base Test'!A:R,18,FALSE)</f>
        <v>139532</v>
      </c>
    </row>
    <row r="314" spans="1:15">
      <c r="A314">
        <v>136354</v>
      </c>
      <c r="B314" t="str">
        <f>VLOOKUP(A314,'Base Test'!A:D,2,FALSE)</f>
        <v>LOXEA MADAGASCAR</v>
      </c>
      <c r="C314" t="str">
        <f>VLOOKUP(A314,'Base Test'!A:AP,42,FALSE)</f>
        <v>LLD 48 MOIS - TOYOTA HILUX</v>
      </c>
      <c r="D314" s="4">
        <v>1526400000</v>
      </c>
      <c r="J314" s="16">
        <f t="shared" si="9"/>
        <v>1526400000</v>
      </c>
      <c r="K314" s="16"/>
      <c r="L314" s="16" t="str">
        <f>VLOOKUP(A314,'Base Test'!A:N,14,FALSE)</f>
        <v>MGA</v>
      </c>
      <c r="M314" s="3">
        <f>VLOOKUP(A314,'Base Test'!A:R,16,FALSE)</f>
        <v>46251</v>
      </c>
      <c r="N314" s="23" t="str">
        <f>VLOOKUP(A314,'Base Test'!A:R,17,FALSE)</f>
        <v>2026-08-17</v>
      </c>
      <c r="O314">
        <f>VLOOKUP(A314,'Base Test'!A:R,18,FALSE)</f>
        <v>139623</v>
      </c>
    </row>
    <row r="315" spans="1:15">
      <c r="A315">
        <v>136355</v>
      </c>
      <c r="B315" t="str">
        <f>VLOOKUP(A315,'Base Test'!A:D,2,FALSE)</f>
        <v>LOXEA MADAGASCAR</v>
      </c>
      <c r="C315" t="str">
        <f>VLOOKUP(A315,'Base Test'!A:AP,42,FALSE)</f>
        <v>LLD 48 MOIS - LAND CRUISER</v>
      </c>
      <c r="D315" s="4">
        <v>415200000</v>
      </c>
      <c r="J315" s="16">
        <f t="shared" si="9"/>
        <v>415200000</v>
      </c>
      <c r="K315" s="16"/>
      <c r="L315" s="16" t="str">
        <f>VLOOKUP(A315,'Base Test'!A:N,14,FALSE)</f>
        <v>MGA</v>
      </c>
      <c r="M315" s="3">
        <f>VLOOKUP(A315,'Base Test'!A:R,16,FALSE)</f>
        <v>46251</v>
      </c>
      <c r="N315" s="23" t="str">
        <f>VLOOKUP(A315,'Base Test'!A:R,17,FALSE)</f>
        <v>2026-08-17</v>
      </c>
      <c r="O315">
        <f>VLOOKUP(A315,'Base Test'!A:R,18,FALSE)</f>
        <v>139624</v>
      </c>
    </row>
    <row r="316" spans="1:15">
      <c r="A316">
        <v>136356</v>
      </c>
      <c r="B316" t="str">
        <f>VLOOKUP(A316,'Base Test'!A:D,2,FALSE)</f>
        <v>CONTINENTAL AUTO</v>
      </c>
      <c r="C316" t="str">
        <f>VLOOKUP(A316,'Base Test'!A:AP,42,FALSE)</f>
        <v>LLD 48 MOIS - ISUZU D-MAX</v>
      </c>
      <c r="D316" s="4">
        <v>986880000</v>
      </c>
      <c r="J316" s="16">
        <f t="shared" si="9"/>
        <v>986880000</v>
      </c>
      <c r="K316" s="16"/>
      <c r="L316" s="16" t="str">
        <f>VLOOKUP(A316,'Base Test'!A:N,14,FALSE)</f>
        <v>MGA</v>
      </c>
      <c r="M316" s="3">
        <f>VLOOKUP(A316,'Base Test'!A:R,16,FALSE)</f>
        <v>46251</v>
      </c>
      <c r="N316" s="23" t="str">
        <f>VLOOKUP(A316,'Base Test'!A:R,17,FALSE)</f>
        <v>2026-08-17</v>
      </c>
      <c r="O316">
        <f>VLOOKUP(A316,'Base Test'!A:R,18,FALSE)</f>
        <v>139625</v>
      </c>
    </row>
    <row r="317" spans="1:15">
      <c r="A317">
        <v>136357</v>
      </c>
      <c r="B317" t="str">
        <f>VLOOKUP(A317,'Base Test'!A:D,2,FALSE)</f>
        <v>MALT COMMUNITY</v>
      </c>
      <c r="C317" t="str">
        <f>VLOOKUP(A317,'Base Test'!A:AP,42,FALSE)</f>
        <v>Analytics &amp; Data Specialist (Telco / CVM) Africa</v>
      </c>
      <c r="D317" s="4">
        <v>8750</v>
      </c>
      <c r="J317" s="16">
        <f t="shared" si="9"/>
        <v>8750</v>
      </c>
      <c r="K317" s="16"/>
      <c r="L317" s="16" t="str">
        <f>VLOOKUP(A317,'Base Test'!A:N,14,FALSE)</f>
        <v>EUR</v>
      </c>
      <c r="M317" s="3">
        <f>VLOOKUP(A317,'Base Test'!A:R,16,FALSE)</f>
        <v>46251</v>
      </c>
      <c r="N317" s="23" t="str">
        <f>VLOOKUP(A317,'Base Test'!A:R,17,FALSE)</f>
        <v>2026-08-18</v>
      </c>
      <c r="O317">
        <f>VLOOKUP(A317,'Base Test'!A:R,18,FALSE)</f>
        <v>139493</v>
      </c>
    </row>
    <row r="318" spans="1:15">
      <c r="A318">
        <v>136358</v>
      </c>
      <c r="B318" t="str">
        <f>VLOOKUP(A318,'Base Test'!A:D,2,FALSE)</f>
        <v>MALT COMMUNITY</v>
      </c>
      <c r="C318" t="str">
        <f>VLOOKUP(A318,'Base Test'!A:AP,42,FALSE)</f>
        <v>Analytics &amp; Data Specialist (Telco / CVM) Africa</v>
      </c>
      <c r="D318" s="4">
        <v>9722.2999999999993</v>
      </c>
      <c r="J318" s="16">
        <f t="shared" si="9"/>
        <v>9722.2999999999993</v>
      </c>
      <c r="K318" s="16"/>
      <c r="L318" s="16" t="str">
        <f>VLOOKUP(A318,'Base Test'!A:N,14,FALSE)</f>
        <v>EUR</v>
      </c>
      <c r="M318" s="3">
        <f>VLOOKUP(A318,'Base Test'!A:R,16,FALSE)</f>
        <v>46251</v>
      </c>
      <c r="N318" s="23" t="str">
        <f>VLOOKUP(A318,'Base Test'!A:R,17,FALSE)</f>
        <v>2026-08-17</v>
      </c>
      <c r="O318">
        <f>VLOOKUP(A318,'Base Test'!A:R,18,FALSE)</f>
        <v>139492</v>
      </c>
    </row>
    <row r="319" spans="1:15">
      <c r="A319">
        <v>136359</v>
      </c>
      <c r="B319" t="str">
        <f>VLOOKUP(A319,'Base Test'!A:D,2,FALSE)</f>
        <v>MALT COMMUNITY</v>
      </c>
      <c r="C319" t="str">
        <f>VLOOKUP(A319,'Base Test'!A:AP,42,FALSE)</f>
        <v>Analytics &amp; Data Specialist (Telco / CVM) Africa</v>
      </c>
      <c r="D319" s="4">
        <v>9722.2999999999993</v>
      </c>
      <c r="J319" s="16">
        <f t="shared" si="9"/>
        <v>9722.2999999999993</v>
      </c>
      <c r="K319" s="16"/>
      <c r="L319" s="16" t="str">
        <f>VLOOKUP(A319,'Base Test'!A:N,14,FALSE)</f>
        <v>EUR</v>
      </c>
      <c r="M319" s="3">
        <f>VLOOKUP(A319,'Base Test'!A:R,16,FALSE)</f>
        <v>46251</v>
      </c>
      <c r="N319" s="23" t="str">
        <f>VLOOKUP(A319,'Base Test'!A:R,17,FALSE)</f>
        <v>2026-08-17</v>
      </c>
      <c r="O319">
        <f>VLOOKUP(A319,'Base Test'!A:R,18,FALSE)</f>
        <v>139491</v>
      </c>
    </row>
    <row r="320" spans="1:15">
      <c r="A320">
        <v>136360</v>
      </c>
      <c r="B320" t="str">
        <f>VLOOKUP(A320,'Base Test'!A:D,2,FALSE)</f>
        <v>LCS CONSULTING</v>
      </c>
      <c r="C320">
        <f>VLOOKUP(A320,'Base Test'!A:AP,42,FALSE)</f>
        <v>0</v>
      </c>
      <c r="D320" s="4">
        <v>183360000</v>
      </c>
      <c r="J320" s="16">
        <f t="shared" si="9"/>
        <v>183360000</v>
      </c>
      <c r="K320" s="16"/>
      <c r="L320" s="16" t="str">
        <f>VLOOKUP(A320,'Base Test'!A:N,14,FALSE)</f>
        <v>MGA</v>
      </c>
      <c r="M320" s="3">
        <f>VLOOKUP(A320,'Base Test'!A:R,16,FALSE)</f>
        <v>46251</v>
      </c>
      <c r="N320" s="23" t="str">
        <f>VLOOKUP(A320,'Base Test'!A:R,17,FALSE)</f>
        <v>2026-08-26</v>
      </c>
      <c r="O320">
        <f>VLOOKUP(A320,'Base Test'!A:R,18,FALSE)</f>
        <v>139195</v>
      </c>
    </row>
    <row r="321" spans="1:15">
      <c r="A321">
        <v>136361</v>
      </c>
      <c r="B321" t="str">
        <f>VLOOKUP(A321,'Base Test'!A:D,2,FALSE)</f>
        <v>MADAJOB</v>
      </c>
      <c r="C321">
        <f>VLOOKUP(A321,'Base Test'!A:AP,42,FALSE)</f>
        <v>0</v>
      </c>
      <c r="D321" s="4">
        <v>106130800</v>
      </c>
      <c r="J321" s="16">
        <f t="shared" si="9"/>
        <v>106130800</v>
      </c>
      <c r="K321" s="16"/>
      <c r="L321" s="16" t="str">
        <f>VLOOKUP(A321,'Base Test'!A:N,14,FALSE)</f>
        <v>MGA</v>
      </c>
      <c r="M321" s="3">
        <f>VLOOKUP(A321,'Base Test'!A:R,16,FALSE)</f>
        <v>46251</v>
      </c>
      <c r="N321" s="23" t="str">
        <f>VLOOKUP(A321,'Base Test'!A:R,17,FALSE)</f>
        <v>2026-08-26</v>
      </c>
      <c r="O321">
        <f>VLOOKUP(A321,'Base Test'!A:R,18,FALSE)</f>
        <v>139269</v>
      </c>
    </row>
    <row r="322" spans="1:15">
      <c r="A322">
        <v>136362</v>
      </c>
      <c r="B322" t="str">
        <f>VLOOKUP(A322,'Base Test'!A:D,2,FALSE)</f>
        <v>ONG IDEA ACADEMY</v>
      </c>
      <c r="C322" t="str">
        <f>VLOOKUP(A322,'Base Test'!A:AP,42,FALSE)</f>
        <v>RSE - Formation numérique régionale vague 2_région 2</v>
      </c>
      <c r="D322" s="4">
        <v>53925000</v>
      </c>
      <c r="J322" s="16">
        <f t="shared" si="9"/>
        <v>53925000</v>
      </c>
      <c r="K322" s="16"/>
      <c r="L322" s="16" t="str">
        <f>VLOOKUP(A322,'Base Test'!A:N,14,FALSE)</f>
        <v>MGA</v>
      </c>
      <c r="M322" s="3">
        <f>VLOOKUP(A322,'Base Test'!A:R,16,FALSE)</f>
        <v>46251</v>
      </c>
      <c r="N322" s="23" t="str">
        <f>VLOOKUP(A322,'Base Test'!A:R,17,FALSE)</f>
        <v>2026-08-26</v>
      </c>
      <c r="O322">
        <f>VLOOKUP(A322,'Base Test'!A:R,18,FALSE)</f>
        <v>139426</v>
      </c>
    </row>
    <row r="323" spans="1:15">
      <c r="A323">
        <v>136363</v>
      </c>
      <c r="B323" t="str">
        <f>VLOOKUP(A323,'Base Test'!A:D,2,FALSE)</f>
        <v>VOYAGEXPERT</v>
      </c>
      <c r="C323">
        <f>VLOOKUP(A323,'Base Test'!A:AP,42,FALSE)</f>
        <v>0</v>
      </c>
      <c r="D323" s="4">
        <v>1983.51</v>
      </c>
      <c r="J323" s="16">
        <f t="shared" si="9"/>
        <v>1983.51</v>
      </c>
      <c r="K323" s="16"/>
      <c r="L323" s="16" t="str">
        <f>VLOOKUP(A323,'Base Test'!A:N,14,FALSE)</f>
        <v>EUR</v>
      </c>
      <c r="M323" s="3">
        <f>VLOOKUP(A323,'Base Test'!A:R,16,FALSE)</f>
        <v>46251</v>
      </c>
      <c r="N323" s="23" t="str">
        <f>VLOOKUP(A323,'Base Test'!A:R,17,FALSE)</f>
        <v>2026-08-17</v>
      </c>
      <c r="O323">
        <f>VLOOKUP(A323,'Base Test'!A:R,18,FALSE)</f>
        <v>139431</v>
      </c>
    </row>
    <row r="324" spans="1:15">
      <c r="A324">
        <v>136364</v>
      </c>
      <c r="B324" t="str">
        <f>VLOOKUP(A324,'Base Test'!A:D,2,FALSE)</f>
        <v>ADONIS ENVIRONNEMENT</v>
      </c>
      <c r="C324" t="str">
        <f>VLOOKUP(A324,'Base Test'!A:AP,42,FALSE)</f>
        <v>Collecte et traitement des déchets issue de refueling</v>
      </c>
      <c r="D324" s="4">
        <v>644139.18000000005</v>
      </c>
      <c r="J324" s="16">
        <f t="shared" si="9"/>
        <v>644139.18000000005</v>
      </c>
      <c r="K324" s="16"/>
      <c r="L324" s="16" t="str">
        <f>VLOOKUP(A324,'Base Test'!A:N,14,FALSE)</f>
        <v>MGA</v>
      </c>
      <c r="M324" s="3">
        <f>VLOOKUP(A324,'Base Test'!A:R,16,FALSE)</f>
        <v>46252</v>
      </c>
      <c r="N324" s="23" t="str">
        <f>VLOOKUP(A324,'Base Test'!A:R,17,FALSE)</f>
        <v>2026-08-18</v>
      </c>
      <c r="O324">
        <f>VLOOKUP(A324,'Base Test'!A:R,18,FALSE)</f>
        <v>139641</v>
      </c>
    </row>
    <row r="325" spans="1:15">
      <c r="A325">
        <v>136365</v>
      </c>
      <c r="B325" t="str">
        <f>VLOOKUP(A325,'Base Test'!A:D,2,FALSE)</f>
        <v>RANDRIAMANARIVO NICOLAS</v>
      </c>
      <c r="C325">
        <f>VLOOKUP(A325,'Base Test'!A:AP,42,FALSE)</f>
        <v>0</v>
      </c>
      <c r="D325" s="4">
        <v>1900000</v>
      </c>
      <c r="J325" s="16">
        <f t="shared" si="9"/>
        <v>1900000</v>
      </c>
      <c r="K325" s="16"/>
      <c r="L325" s="16" t="str">
        <f>VLOOKUP(A325,'Base Test'!A:N,14,FALSE)</f>
        <v>MGA</v>
      </c>
      <c r="M325" s="3">
        <f>VLOOKUP(A325,'Base Test'!A:R,16,FALSE)</f>
        <v>46252</v>
      </c>
      <c r="N325" s="23" t="str">
        <f>VLOOKUP(A325,'Base Test'!A:R,17,FALSE)</f>
        <v>2026-08-18</v>
      </c>
      <c r="O325">
        <f>VLOOKUP(A325,'Base Test'!A:R,18,FALSE)</f>
        <v>139372</v>
      </c>
    </row>
    <row r="326" spans="1:15">
      <c r="A326">
        <v>136366</v>
      </c>
      <c r="B326" t="str">
        <f>VLOOKUP(A326,'Base Test'!A:D,2,FALSE)</f>
        <v>COLIS EXPRESS</v>
      </c>
      <c r="C326">
        <f>VLOOKUP(A326,'Base Test'!A:AP,42,FALSE)</f>
        <v>0</v>
      </c>
      <c r="D326" s="4">
        <v>847210</v>
      </c>
      <c r="J326" s="16">
        <f t="shared" si="9"/>
        <v>847210</v>
      </c>
      <c r="K326" s="16"/>
      <c r="L326" s="16" t="str">
        <f>VLOOKUP(A326,'Base Test'!A:N,14,FALSE)</f>
        <v>MGA</v>
      </c>
      <c r="M326" s="3">
        <f>VLOOKUP(A326,'Base Test'!A:R,16,FALSE)</f>
        <v>46252</v>
      </c>
      <c r="N326" s="23" t="str">
        <f>VLOOKUP(A326,'Base Test'!A:R,17,FALSE)</f>
        <v>2026-08-18</v>
      </c>
      <c r="O326">
        <f>VLOOKUP(A326,'Base Test'!A:R,18,FALSE)</f>
        <v>139405</v>
      </c>
    </row>
    <row r="327" spans="1:15">
      <c r="A327">
        <v>136367</v>
      </c>
      <c r="B327" t="str">
        <f>VLOOKUP(A327,'Base Test'!A:D,2,FALSE)</f>
        <v>SOCIETE DE GESTION ET EXPLOITATION DE M/CAR</v>
      </c>
      <c r="C327">
        <f>VLOOKUP(A327,'Base Test'!A:AP,42,FALSE)</f>
        <v>0</v>
      </c>
      <c r="D327" s="4">
        <v>375000</v>
      </c>
      <c r="J327" s="16">
        <f t="shared" si="9"/>
        <v>375000</v>
      </c>
      <c r="K327" s="16"/>
      <c r="L327" s="16" t="str">
        <f>VLOOKUP(A327,'Base Test'!A:N,14,FALSE)</f>
        <v>MGA</v>
      </c>
      <c r="M327" s="3">
        <f>VLOOKUP(A327,'Base Test'!A:R,16,FALSE)</f>
        <v>46252</v>
      </c>
      <c r="N327" s="23" t="str">
        <f>VLOOKUP(A327,'Base Test'!A:R,17,FALSE)</f>
        <v>2026-08-18</v>
      </c>
      <c r="O327">
        <f>VLOOKUP(A327,'Base Test'!A:R,18,FALSE)</f>
        <v>139508</v>
      </c>
    </row>
    <row r="328" spans="1:15">
      <c r="A328">
        <v>136368</v>
      </c>
      <c r="B328" t="str">
        <f>VLOOKUP(A328,'Base Test'!A:D,2,FALSE)</f>
        <v>RANDRIAMBOLOLONA HARINAVALONA (RAITRA)</v>
      </c>
      <c r="C328" t="str">
        <f>VLOOKUP(A328,'Base Test'!A:AP,42,FALSE)</f>
        <v>RSE - Annule et remplace DA 138741 peinture et plaque MDN</v>
      </c>
      <c r="D328" s="4">
        <v>524960</v>
      </c>
      <c r="J328" s="16">
        <f t="shared" si="9"/>
        <v>524960</v>
      </c>
      <c r="K328" s="16"/>
      <c r="L328" s="16" t="str">
        <f>VLOOKUP(A328,'Base Test'!A:N,14,FALSE)</f>
        <v>MGA</v>
      </c>
      <c r="M328" s="3">
        <f>VLOOKUP(A328,'Base Test'!A:R,16,FALSE)</f>
        <v>46252</v>
      </c>
      <c r="N328" s="23" t="str">
        <f>VLOOKUP(A328,'Base Test'!A:R,17,FALSE)</f>
        <v>2026-08-18</v>
      </c>
      <c r="O328">
        <f>VLOOKUP(A328,'Base Test'!A:R,18,FALSE)</f>
        <v>139484</v>
      </c>
    </row>
    <row r="329" spans="1:15">
      <c r="A329">
        <v>136369</v>
      </c>
      <c r="B329" t="str">
        <f>VLOOKUP(A329,'Base Test'!A:D,2,FALSE)</f>
        <v>MAITRE RAKOTO RAHANTAPAHENDRENA VIRGINIE</v>
      </c>
      <c r="C329">
        <f>VLOOKUP(A329,'Base Test'!A:AP,42,FALSE)</f>
        <v>0</v>
      </c>
      <c r="D329" s="4">
        <v>200000</v>
      </c>
      <c r="J329" s="16">
        <f t="shared" si="9"/>
        <v>200000</v>
      </c>
      <c r="K329" s="16"/>
      <c r="L329" s="16" t="str">
        <f>VLOOKUP(A329,'Base Test'!A:N,14,FALSE)</f>
        <v>MGA</v>
      </c>
      <c r="M329" s="3">
        <f>VLOOKUP(A329,'Base Test'!A:R,16,FALSE)</f>
        <v>46252</v>
      </c>
      <c r="N329" s="23" t="str">
        <f>VLOOKUP(A329,'Base Test'!A:R,17,FALSE)</f>
        <v>2026-08-18</v>
      </c>
      <c r="O329">
        <f>VLOOKUP(A329,'Base Test'!A:R,18,FALSE)</f>
        <v>139509</v>
      </c>
    </row>
    <row r="330" spans="1:15">
      <c r="A330">
        <v>136370</v>
      </c>
      <c r="B330" t="str">
        <f>VLOOKUP(A330,'Base Test'!A:D,2,FALSE)</f>
        <v>GRANDE DISTRIBUTION SERVICE</v>
      </c>
      <c r="C330" t="str">
        <f>VLOOKUP(A330,'Base Test'!A:AP,42,FALSE)</f>
        <v>Validation DG PI le 10/08/2026</v>
      </c>
      <c r="D330" s="4">
        <v>19600000</v>
      </c>
      <c r="J330" s="16">
        <f t="shared" si="9"/>
        <v>19600000</v>
      </c>
      <c r="K330" s="16"/>
      <c r="L330" s="16" t="str">
        <f>VLOOKUP(A330,'Base Test'!A:N,14,FALSE)</f>
        <v>MGA</v>
      </c>
      <c r="M330" s="3">
        <f>VLOOKUP(A330,'Base Test'!A:R,16,FALSE)</f>
        <v>46252</v>
      </c>
      <c r="N330" s="23" t="str">
        <f>VLOOKUP(A330,'Base Test'!A:R,17,FALSE)</f>
        <v>2026-08-18</v>
      </c>
      <c r="O330">
        <f>VLOOKUP(A330,'Base Test'!A:R,18,FALSE)</f>
        <v>139526</v>
      </c>
    </row>
    <row r="331" spans="1:15">
      <c r="A331">
        <v>136371</v>
      </c>
      <c r="B331" t="str">
        <f>VLOOKUP(A331,'Base Test'!A:D,2,FALSE)</f>
        <v>KIBO SARLU</v>
      </c>
      <c r="C331">
        <f>VLOOKUP(A331,'Base Test'!A:AP,42,FALSE)</f>
        <v>0</v>
      </c>
      <c r="D331" s="4">
        <v>416666.68</v>
      </c>
      <c r="J331" s="16">
        <f t="shared" si="9"/>
        <v>416666.68</v>
      </c>
      <c r="K331" s="16"/>
      <c r="L331" s="16" t="str">
        <f>VLOOKUP(A331,'Base Test'!A:N,14,FALSE)</f>
        <v>MGA</v>
      </c>
      <c r="M331" s="3">
        <f>VLOOKUP(A331,'Base Test'!A:R,16,FALSE)</f>
        <v>46252</v>
      </c>
      <c r="N331" s="23" t="str">
        <f>VLOOKUP(A331,'Base Test'!A:R,17,FALSE)</f>
        <v>2026-08-18</v>
      </c>
      <c r="O331">
        <f>VLOOKUP(A331,'Base Test'!A:R,18,FALSE)</f>
        <v>139535</v>
      </c>
    </row>
    <row r="332" spans="1:15">
      <c r="A332">
        <v>136372</v>
      </c>
      <c r="B332" t="str">
        <f>VLOOKUP(A332,'Base Test'!A:D,2,FALSE)</f>
        <v>LCS CONSULTING</v>
      </c>
      <c r="C332">
        <f>VLOOKUP(A332,'Base Test'!A:AP,42,FALSE)</f>
        <v>0</v>
      </c>
      <c r="D332" s="4">
        <v>918000</v>
      </c>
      <c r="J332" s="16">
        <f t="shared" si="9"/>
        <v>918000</v>
      </c>
      <c r="K332" s="16"/>
      <c r="L332" s="16" t="str">
        <f>VLOOKUP(A332,'Base Test'!A:N,14,FALSE)</f>
        <v>MGA</v>
      </c>
      <c r="M332" s="3">
        <f>VLOOKUP(A332,'Base Test'!A:R,16,FALSE)</f>
        <v>46252</v>
      </c>
      <c r="N332" s="23" t="str">
        <f>VLOOKUP(A332,'Base Test'!A:R,17,FALSE)</f>
        <v>2026-08-18</v>
      </c>
      <c r="O332">
        <f>VLOOKUP(A332,'Base Test'!A:R,18,FALSE)</f>
        <v>139552</v>
      </c>
    </row>
    <row r="333" spans="1:15">
      <c r="A333">
        <v>136373</v>
      </c>
      <c r="B333" t="str">
        <f>VLOOKUP(A333,'Base Test'!A:D,2,FALSE)</f>
        <v>RAMAMPIANDRA JOSVAH JEAN FIDELE</v>
      </c>
      <c r="C333">
        <f>VLOOKUP(A333,'Base Test'!A:AP,42,FALSE)</f>
        <v>0</v>
      </c>
      <c r="D333" s="4">
        <v>1977750</v>
      </c>
      <c r="J333" s="16">
        <f t="shared" si="9"/>
        <v>1977750</v>
      </c>
      <c r="K333" s="16"/>
      <c r="L333" s="16" t="str">
        <f>VLOOKUP(A333,'Base Test'!A:N,14,FALSE)</f>
        <v>MGA</v>
      </c>
      <c r="M333" s="3">
        <f>VLOOKUP(A333,'Base Test'!A:R,16,FALSE)</f>
        <v>46252</v>
      </c>
      <c r="N333" s="23" t="str">
        <f>VLOOKUP(A333,'Base Test'!A:R,17,FALSE)</f>
        <v>2026-08-18</v>
      </c>
      <c r="O333">
        <f>VLOOKUP(A333,'Base Test'!A:R,18,FALSE)</f>
        <v>139554</v>
      </c>
    </row>
    <row r="334" spans="1:15">
      <c r="A334">
        <v>136374</v>
      </c>
      <c r="B334" t="str">
        <f>VLOOKUP(A334,'Base Test'!A:D,2,FALSE)</f>
        <v>RAVELOARIMANANA VONY</v>
      </c>
      <c r="C334">
        <f>VLOOKUP(A334,'Base Test'!A:AP,42,FALSE)</f>
        <v>0</v>
      </c>
      <c r="D334" s="4">
        <v>20555200</v>
      </c>
      <c r="J334" s="16">
        <f t="shared" si="9"/>
        <v>20555200</v>
      </c>
      <c r="K334" s="16"/>
      <c r="L334" s="16" t="str">
        <f>VLOOKUP(A334,'Base Test'!A:N,14,FALSE)</f>
        <v>MGA</v>
      </c>
      <c r="M334" s="3">
        <f>VLOOKUP(A334,'Base Test'!A:R,16,FALSE)</f>
        <v>46252</v>
      </c>
      <c r="N334" s="23" t="str">
        <f>VLOOKUP(A334,'Base Test'!A:R,17,FALSE)</f>
        <v>2026-08-18</v>
      </c>
      <c r="O334">
        <f>VLOOKUP(A334,'Base Test'!A:R,18,FALSE)</f>
        <v>139664</v>
      </c>
    </row>
    <row r="335" spans="1:15">
      <c r="A335">
        <v>136375</v>
      </c>
      <c r="B335" t="str">
        <f>VLOOKUP(A335,'Base Test'!A:D,2,FALSE)</f>
        <v>INSTITUT PASTEUR DE M/SCAR</v>
      </c>
      <c r="C335" t="str">
        <f>VLOOKUP(A335,'Base Test'!A:AP,42,FALSE)</f>
        <v>QVT - Analyse de l'eau potable</v>
      </c>
      <c r="D335" s="4">
        <v>11214300</v>
      </c>
      <c r="J335" s="16">
        <f t="shared" si="9"/>
        <v>11214300</v>
      </c>
      <c r="K335" s="16"/>
      <c r="L335" s="16" t="str">
        <f>VLOOKUP(A335,'Base Test'!A:N,14,FALSE)</f>
        <v>MGA</v>
      </c>
      <c r="M335" s="3">
        <f>VLOOKUP(A335,'Base Test'!A:R,16,FALSE)</f>
        <v>46252</v>
      </c>
      <c r="N335" s="23" t="str">
        <f>VLOOKUP(A335,'Base Test'!A:R,17,FALSE)</f>
        <v>2026-08-18</v>
      </c>
      <c r="O335">
        <f>VLOOKUP(A335,'Base Test'!A:R,18,FALSE)</f>
        <v>139489</v>
      </c>
    </row>
    <row r="336" spans="1:15">
      <c r="A336">
        <v>136376</v>
      </c>
      <c r="B336" t="str">
        <f>VLOOKUP(A336,'Base Test'!A:D,2,FALSE)</f>
        <v>SEQUOIA JR</v>
      </c>
      <c r="C336" t="str">
        <f>VLOOKUP(A336,'Base Test'!A:AP,42,FALSE)</f>
        <v>Residence des filles Akamasoa - AK_TS_01_3007</v>
      </c>
      <c r="D336" s="4">
        <v>240000000</v>
      </c>
      <c r="J336" s="16">
        <f t="shared" si="9"/>
        <v>240000000</v>
      </c>
      <c r="K336" s="16"/>
      <c r="L336" s="16" t="str">
        <f>VLOOKUP(A336,'Base Test'!A:N,14,FALSE)</f>
        <v>MGA</v>
      </c>
      <c r="M336" s="3">
        <f>VLOOKUP(A336,'Base Test'!A:R,16,FALSE)</f>
        <v>46252</v>
      </c>
      <c r="N336" s="23" t="str">
        <f>VLOOKUP(A336,'Base Test'!A:R,17,FALSE)</f>
        <v>2026-08-18</v>
      </c>
      <c r="O336">
        <f>VLOOKUP(A336,'Base Test'!A:R,18,FALSE)</f>
        <v>139663</v>
      </c>
    </row>
    <row r="337" spans="1:15">
      <c r="A337">
        <v>136377</v>
      </c>
      <c r="B337" t="str">
        <f>VLOOKUP(A337,'Base Test'!A:D,2,FALSE)</f>
        <v>LUCKKY COMPANY</v>
      </c>
      <c r="C337">
        <f>VLOOKUP(A337,'Base Test'!A:AP,42,FALSE)</f>
        <v>0</v>
      </c>
      <c r="D337" s="4">
        <v>2000000</v>
      </c>
      <c r="J337" s="16">
        <f t="shared" si="9"/>
        <v>2000000</v>
      </c>
      <c r="K337" s="16"/>
      <c r="L337" s="16" t="str">
        <f>VLOOKUP(A337,'Base Test'!A:N,14,FALSE)</f>
        <v>MGA</v>
      </c>
      <c r="M337" s="3">
        <f>VLOOKUP(A337,'Base Test'!A:R,16,FALSE)</f>
        <v>46252</v>
      </c>
      <c r="N337" s="23" t="str">
        <f>VLOOKUP(A337,'Base Test'!A:R,17,FALSE)</f>
        <v>2026-08-18</v>
      </c>
      <c r="O337">
        <f>VLOOKUP(A337,'Base Test'!A:R,18,FALSE)</f>
        <v>139553</v>
      </c>
    </row>
    <row r="338" spans="1:15">
      <c r="A338">
        <v>136378</v>
      </c>
      <c r="B338" t="str">
        <f>VLOOKUP(A338,'Base Test'!A:D,2,FALSE)</f>
        <v>STELLAR - IX SA</v>
      </c>
      <c r="C338" t="str">
        <f>VLOOKUP(A338,'Base Test'!A:AP,42,FALSE)</f>
        <v>Certification SSL de klaod.telma.net</v>
      </c>
      <c r="D338" s="4">
        <v>778</v>
      </c>
      <c r="J338" s="16">
        <f t="shared" si="9"/>
        <v>778</v>
      </c>
      <c r="K338" s="16"/>
      <c r="L338" s="16" t="str">
        <f>VLOOKUP(A338,'Base Test'!A:N,14,FALSE)</f>
        <v>USD</v>
      </c>
      <c r="M338" s="3">
        <f>VLOOKUP(A338,'Base Test'!A:R,16,FALSE)</f>
        <v>46252</v>
      </c>
      <c r="N338" s="23" t="str">
        <f>VLOOKUP(A338,'Base Test'!A:R,17,FALSE)</f>
        <v>2026-08-18</v>
      </c>
      <c r="O338">
        <f>VLOOKUP(A338,'Base Test'!A:R,18,FALSE)</f>
        <v>139595</v>
      </c>
    </row>
    <row r="339" spans="1:15">
      <c r="A339">
        <v>136379</v>
      </c>
      <c r="B339" t="str">
        <f>VLOOKUP(A339,'Base Test'!A:D,2,FALSE)</f>
        <v>RANDRIANASOLO HANTA BEBY</v>
      </c>
      <c r="C339" t="str">
        <f>VLOOKUP(A339,'Base Test'!A:AP,42,FALSE)</f>
        <v>Implantation de 30 poteaux à Majunga 91ème vague</v>
      </c>
      <c r="D339" s="4">
        <v>4850000</v>
      </c>
      <c r="J339" s="16">
        <f t="shared" si="9"/>
        <v>4850000</v>
      </c>
      <c r="K339" s="16"/>
      <c r="L339" s="16" t="str">
        <f>VLOOKUP(A339,'Base Test'!A:N,14,FALSE)</f>
        <v>MGA</v>
      </c>
      <c r="M339" s="3">
        <f>VLOOKUP(A339,'Base Test'!A:R,16,FALSE)</f>
        <v>46252</v>
      </c>
      <c r="N339" s="23" t="str">
        <f>VLOOKUP(A339,'Base Test'!A:R,17,FALSE)</f>
        <v>2026-08-18</v>
      </c>
      <c r="O339">
        <f>VLOOKUP(A339,'Base Test'!A:R,18,FALSE)</f>
        <v>139571</v>
      </c>
    </row>
    <row r="340" spans="1:15">
      <c r="A340">
        <v>136380</v>
      </c>
      <c r="B340" t="str">
        <f>VLOOKUP(A340,'Base Test'!A:D,2,FALSE)</f>
        <v>ENTREPRISE RAFIA</v>
      </c>
      <c r="C340" t="str">
        <f>VLOOKUP(A340,'Base Test'!A:AP,42,FALSE)</f>
        <v>Implantation de 30 poteaux Fianarantsoa 26eme vague</v>
      </c>
      <c r="D340" s="4">
        <v>5100000</v>
      </c>
      <c r="J340" s="16">
        <f t="shared" si="9"/>
        <v>5100000</v>
      </c>
      <c r="K340" s="16"/>
      <c r="L340" s="16" t="str">
        <f>VLOOKUP(A340,'Base Test'!A:N,14,FALSE)</f>
        <v>MGA</v>
      </c>
      <c r="M340" s="3">
        <f>VLOOKUP(A340,'Base Test'!A:R,16,FALSE)</f>
        <v>46252</v>
      </c>
      <c r="N340" s="23" t="str">
        <f>VLOOKUP(A340,'Base Test'!A:R,17,FALSE)</f>
        <v>2026-08-18</v>
      </c>
      <c r="O340">
        <f>VLOOKUP(A340,'Base Test'!A:R,18,FALSE)</f>
        <v>139575</v>
      </c>
    </row>
    <row r="341" spans="1:15">
      <c r="A341">
        <v>136381</v>
      </c>
      <c r="B341" t="str">
        <f>VLOOKUP(A341,'Base Test'!A:D,2,FALSE)</f>
        <v>RANDRIANASOLO HANTA BEBY</v>
      </c>
      <c r="C341" t="str">
        <f>VLOOKUP(A341,'Base Test'!A:AP,42,FALSE)</f>
        <v>Implantation de 30 poteaux à Majunga 92ème vague</v>
      </c>
      <c r="D341" s="4">
        <v>4850000</v>
      </c>
      <c r="J341" s="16">
        <f t="shared" si="9"/>
        <v>4850000</v>
      </c>
      <c r="K341" s="16"/>
      <c r="L341" s="16" t="str">
        <f>VLOOKUP(A341,'Base Test'!A:N,14,FALSE)</f>
        <v>MGA</v>
      </c>
      <c r="M341" s="3">
        <f>VLOOKUP(A341,'Base Test'!A:R,16,FALSE)</f>
        <v>46252</v>
      </c>
      <c r="N341" s="23" t="str">
        <f>VLOOKUP(A341,'Base Test'!A:R,17,FALSE)</f>
        <v>2026-08-18</v>
      </c>
      <c r="O341">
        <f>VLOOKUP(A341,'Base Test'!A:R,18,FALSE)</f>
        <v>139572</v>
      </c>
    </row>
    <row r="342" spans="1:15">
      <c r="A342">
        <v>136382</v>
      </c>
      <c r="B342" t="str">
        <f>VLOOKUP(A342,'Base Test'!A:D,2,FALSE)</f>
        <v>PRIMA CE SARLU</v>
      </c>
      <c r="C342" t="str">
        <f>VLOOKUP(A342,'Base Test'!A:AP,42,FALSE)</f>
        <v>Rehausse 2 chambres L3T et curage 1 chambre à sainte Marie</v>
      </c>
      <c r="D342" s="4">
        <v>4917500</v>
      </c>
      <c r="J342" s="16">
        <f t="shared" si="9"/>
        <v>4917500</v>
      </c>
      <c r="K342" s="16"/>
      <c r="L342" s="16" t="str">
        <f>VLOOKUP(A342,'Base Test'!A:N,14,FALSE)</f>
        <v>MGA</v>
      </c>
      <c r="M342" s="3">
        <f>VLOOKUP(A342,'Base Test'!A:R,16,FALSE)</f>
        <v>46252</v>
      </c>
      <c r="N342" s="23" t="str">
        <f>VLOOKUP(A342,'Base Test'!A:R,17,FALSE)</f>
        <v>2026-08-18</v>
      </c>
      <c r="O342">
        <f>VLOOKUP(A342,'Base Test'!A:R,18,FALSE)</f>
        <v>139576</v>
      </c>
    </row>
    <row r="343" spans="1:15">
      <c r="A343">
        <v>136383</v>
      </c>
      <c r="B343" t="str">
        <f>VLOOKUP(A343,'Base Test'!A:D,2,FALSE)</f>
        <v>PRIMA CE SARLU</v>
      </c>
      <c r="C343" t="str">
        <f>VLOOKUP(A343,'Base Test'!A:AP,42,FALSE)</f>
        <v>DAET Travaux PRIMA Lot N°78</v>
      </c>
      <c r="D343" s="4">
        <v>7370000</v>
      </c>
      <c r="J343" s="16">
        <f t="shared" si="9"/>
        <v>7370000</v>
      </c>
      <c r="K343" s="16"/>
      <c r="L343" s="16" t="str">
        <f>VLOOKUP(A343,'Base Test'!A:N,14,FALSE)</f>
        <v>MGA</v>
      </c>
      <c r="M343" s="3">
        <f>VLOOKUP(A343,'Base Test'!A:R,16,FALSE)</f>
        <v>46252</v>
      </c>
      <c r="N343" s="23" t="str">
        <f>VLOOKUP(A343,'Base Test'!A:R,17,FALSE)</f>
        <v>2026-08-18</v>
      </c>
      <c r="O343">
        <f>VLOOKUP(A343,'Base Test'!A:R,18,FALSE)</f>
        <v>139578</v>
      </c>
    </row>
    <row r="344" spans="1:15">
      <c r="A344">
        <v>136384</v>
      </c>
      <c r="B344" t="str">
        <f>VLOOKUP(A344,'Base Test'!A:D,2,FALSE)</f>
        <v>PRIMA CE SARLU</v>
      </c>
      <c r="C344" t="str">
        <f>VLOOKUP(A344,'Base Test'!A:AP,42,FALSE)</f>
        <v>DAET Travaux PRIMA Lot N°77 Toamasina</v>
      </c>
      <c r="D344" s="4">
        <v>8090000</v>
      </c>
      <c r="J344" s="16">
        <f t="shared" si="9"/>
        <v>8090000</v>
      </c>
      <c r="K344" s="16"/>
      <c r="L344" s="16" t="str">
        <f>VLOOKUP(A344,'Base Test'!A:N,14,FALSE)</f>
        <v>MGA</v>
      </c>
      <c r="M344" s="3">
        <f>VLOOKUP(A344,'Base Test'!A:R,16,FALSE)</f>
        <v>46252</v>
      </c>
      <c r="N344" s="23" t="str">
        <f>VLOOKUP(A344,'Base Test'!A:R,17,FALSE)</f>
        <v>2026-08-18</v>
      </c>
      <c r="O344">
        <f>VLOOKUP(A344,'Base Test'!A:R,18,FALSE)</f>
        <v>139580</v>
      </c>
    </row>
    <row r="345" spans="1:15">
      <c r="A345">
        <v>136385</v>
      </c>
      <c r="B345" t="str">
        <f>VLOOKUP(A345,'Base Test'!A:D,2,FALSE)</f>
        <v>RANDRIANASOLO HANTA BEBY</v>
      </c>
      <c r="C345" t="str">
        <f>VLOOKUP(A345,'Base Test'!A:AP,42,FALSE)</f>
        <v>Implantation de 30 poteaux à Majunga 93ème vague</v>
      </c>
      <c r="D345" s="4">
        <v>4850000</v>
      </c>
      <c r="J345" s="16">
        <f t="shared" si="9"/>
        <v>4850000</v>
      </c>
      <c r="K345" s="16"/>
      <c r="L345" s="16" t="str">
        <f>VLOOKUP(A345,'Base Test'!A:N,14,FALSE)</f>
        <v>MGA</v>
      </c>
      <c r="M345" s="3">
        <f>VLOOKUP(A345,'Base Test'!A:R,16,FALSE)</f>
        <v>46252</v>
      </c>
      <c r="N345" s="23" t="str">
        <f>VLOOKUP(A345,'Base Test'!A:R,17,FALSE)</f>
        <v>2026-08-18</v>
      </c>
      <c r="O345">
        <f>VLOOKUP(A345,'Base Test'!A:R,18,FALSE)</f>
        <v>139573</v>
      </c>
    </row>
    <row r="346" spans="1:15">
      <c r="A346">
        <v>136386</v>
      </c>
      <c r="B346" t="str">
        <f>VLOOKUP(A346,'Base Test'!A:D,2,FALSE)</f>
        <v>AMBININTSOA SAFIDY ZO</v>
      </c>
      <c r="C346" t="str">
        <f>VLOOKUP(A346,'Base Test'!A:AP,42,FALSE)</f>
        <v>Lalatiana William 2254135765 Fénérive Est</v>
      </c>
      <c r="D346" s="4">
        <v>1193500</v>
      </c>
      <c r="J346" s="16">
        <f t="shared" si="9"/>
        <v>1193500</v>
      </c>
      <c r="K346" s="16"/>
      <c r="L346" s="16" t="str">
        <f>VLOOKUP(A346,'Base Test'!A:N,14,FALSE)</f>
        <v>MGA</v>
      </c>
      <c r="M346" s="3">
        <f>VLOOKUP(A346,'Base Test'!A:R,16,FALSE)</f>
        <v>46252</v>
      </c>
      <c r="N346" s="23" t="str">
        <f>VLOOKUP(A346,'Base Test'!A:R,17,FALSE)</f>
        <v>2026-08-18</v>
      </c>
      <c r="O346">
        <f>VLOOKUP(A346,'Base Test'!A:R,18,FALSE)</f>
        <v>139570</v>
      </c>
    </row>
    <row r="347" spans="1:15">
      <c r="A347">
        <v>136388</v>
      </c>
      <c r="B347" t="str">
        <f>VLOOKUP(A347,'Base Test'!A:D,2,FALSE)</f>
        <v>VOYAGEXPERT</v>
      </c>
      <c r="C347" t="str">
        <f>VLOOKUP(A347,'Base Test'!A:AP,42,FALSE)</f>
        <v>Frais émis_N° pièce F-68 0049062</v>
      </c>
      <c r="D347" s="4">
        <v>4</v>
      </c>
      <c r="J347" s="16">
        <f t="shared" si="9"/>
        <v>4</v>
      </c>
      <c r="K347" s="16"/>
      <c r="L347" s="16" t="str">
        <f>VLOOKUP(A347,'Base Test'!A:N,14,FALSE)</f>
        <v>EUR</v>
      </c>
      <c r="M347" s="3">
        <f>VLOOKUP(A347,'Base Test'!A:R,16,FALSE)</f>
        <v>46253</v>
      </c>
      <c r="N347" s="23" t="str">
        <f>VLOOKUP(A347,'Base Test'!A:R,17,FALSE)</f>
        <v>2026-08-19</v>
      </c>
      <c r="O347">
        <f>VLOOKUP(A347,'Base Test'!A:R,18,FALSE)</f>
        <v>139672</v>
      </c>
    </row>
    <row r="348" spans="1:15">
      <c r="A348">
        <v>136392</v>
      </c>
      <c r="B348" t="str">
        <f>VLOOKUP(A348,'Base Test'!A:D,2,FALSE)</f>
        <v>AMPED INNOVATION</v>
      </c>
      <c r="C348" t="str">
        <f>VLOOKUP(A348,'Base Test'!A:AP,42,FALSE)</f>
        <v>Réappro H2 - Mbalik</v>
      </c>
      <c r="D348" s="4">
        <v>290400</v>
      </c>
      <c r="J348" s="16">
        <f t="shared" si="9"/>
        <v>290400</v>
      </c>
      <c r="K348" s="16"/>
      <c r="L348" s="16" t="str">
        <f>VLOOKUP(A348,'Base Test'!A:N,14,FALSE)</f>
        <v>USD</v>
      </c>
      <c r="M348" s="3">
        <f>VLOOKUP(A348,'Base Test'!A:R,16,FALSE)</f>
        <v>46253</v>
      </c>
      <c r="N348" s="23" t="str">
        <f>VLOOKUP(A348,'Base Test'!A:R,17,FALSE)</f>
        <v>2026-08-19</v>
      </c>
      <c r="O348">
        <f>VLOOKUP(A348,'Base Test'!A:R,18,FALSE)</f>
        <v>139651</v>
      </c>
    </row>
    <row r="349" spans="1:15">
      <c r="A349">
        <v>136393</v>
      </c>
      <c r="B349" t="str">
        <f>VLOOKUP(A349,'Base Test'!A:D,2,FALSE)</f>
        <v>ONIX ENGINEERING GROUP</v>
      </c>
      <c r="C349" t="str">
        <f>VLOOKUP(A349,'Base Test'!A:AP,42,FALSE)</f>
        <v>Travaux Energie réhabilitation MEN010 Morondava Admin</v>
      </c>
      <c r="D349" s="4">
        <v>18909966</v>
      </c>
      <c r="J349" s="16">
        <f t="shared" si="9"/>
        <v>18909966</v>
      </c>
      <c r="K349" s="16"/>
      <c r="L349" s="16" t="str">
        <f>VLOOKUP(A349,'Base Test'!A:N,14,FALSE)</f>
        <v>MGA</v>
      </c>
      <c r="M349" s="3">
        <f>VLOOKUP(A349,'Base Test'!A:R,16,FALSE)</f>
        <v>46253</v>
      </c>
      <c r="N349" s="23" t="str">
        <f>VLOOKUP(A349,'Base Test'!A:R,17,FALSE)</f>
        <v>2026-08-19</v>
      </c>
      <c r="O349">
        <f>VLOOKUP(A349,'Base Test'!A:R,18,FALSE)</f>
        <v>139613</v>
      </c>
    </row>
    <row r="350" spans="1:15">
      <c r="A350">
        <v>136394</v>
      </c>
      <c r="B350" t="str">
        <f>VLOOKUP(A350,'Base Test'!A:D,2,FALSE)</f>
        <v>SMART Elec</v>
      </c>
      <c r="C350" t="str">
        <f>VLOOKUP(A350,'Base Test'!A:AP,42,FALSE)</f>
        <v>Travaux Energie réhabilitation VAT002 Manakara</v>
      </c>
      <c r="D350" s="4">
        <v>174514548</v>
      </c>
      <c r="J350" s="16">
        <f t="shared" si="9"/>
        <v>174514548</v>
      </c>
      <c r="K350" s="16"/>
      <c r="L350" s="16" t="str">
        <f>VLOOKUP(A350,'Base Test'!A:N,14,FALSE)</f>
        <v>MGA</v>
      </c>
      <c r="M350" s="3">
        <f>VLOOKUP(A350,'Base Test'!A:R,16,FALSE)</f>
        <v>46253</v>
      </c>
      <c r="N350" s="23" t="str">
        <f>VLOOKUP(A350,'Base Test'!A:R,17,FALSE)</f>
        <v>2026-08-19</v>
      </c>
      <c r="O350">
        <f>VLOOKUP(A350,'Base Test'!A:R,18,FALSE)</f>
        <v>139631</v>
      </c>
    </row>
    <row r="351" spans="1:15">
      <c r="A351">
        <v>136395</v>
      </c>
      <c r="B351" t="str">
        <f>VLOOKUP(A351,'Base Test'!A:D,2,FALSE)</f>
        <v>SMART Elec</v>
      </c>
      <c r="C351" t="str">
        <f>VLOOKUP(A351,'Base Test'!A:AP,42,FALSE)</f>
        <v>Travaux Energie réhabilitation AAN001 Farafangana</v>
      </c>
      <c r="D351" s="4">
        <v>112887346</v>
      </c>
      <c r="J351" s="16">
        <f t="shared" si="9"/>
        <v>112887346</v>
      </c>
      <c r="K351" s="16"/>
      <c r="L351" s="16" t="str">
        <f>VLOOKUP(A351,'Base Test'!A:N,14,FALSE)</f>
        <v>MGA</v>
      </c>
      <c r="M351" s="3">
        <f>VLOOKUP(A351,'Base Test'!A:R,16,FALSE)</f>
        <v>46253</v>
      </c>
      <c r="N351" s="23" t="str">
        <f>VLOOKUP(A351,'Base Test'!A:R,17,FALSE)</f>
        <v>2026-08-19</v>
      </c>
      <c r="O351">
        <f>VLOOKUP(A351,'Base Test'!A:R,18,FALSE)</f>
        <v>139616</v>
      </c>
    </row>
    <row r="352" spans="1:15">
      <c r="A352">
        <v>136396</v>
      </c>
      <c r="B352" t="str">
        <f>VLOOKUP(A352,'Base Test'!A:D,2,FALSE)</f>
        <v>SMART Elec</v>
      </c>
      <c r="C352" t="str">
        <f>VLOOKUP(A352,'Base Test'!A:AP,42,FALSE)</f>
        <v>Travaux Energie réhabilitation BA DIA032 Ambanja</v>
      </c>
      <c r="D352" s="4">
        <v>28672658</v>
      </c>
      <c r="J352" s="16">
        <f t="shared" si="9"/>
        <v>28672658</v>
      </c>
      <c r="K352" s="16"/>
      <c r="L352" s="16" t="str">
        <f>VLOOKUP(A352,'Base Test'!A:N,14,FALSE)</f>
        <v>MGA</v>
      </c>
      <c r="M352" s="3">
        <f>VLOOKUP(A352,'Base Test'!A:R,16,FALSE)</f>
        <v>46253</v>
      </c>
      <c r="N352" s="23" t="str">
        <f>VLOOKUP(A352,'Base Test'!A:R,17,FALSE)</f>
        <v>2026-08-19</v>
      </c>
      <c r="O352">
        <f>VLOOKUP(A352,'Base Test'!A:R,18,FALSE)</f>
        <v>139633</v>
      </c>
    </row>
    <row r="353" spans="1:15">
      <c r="A353">
        <v>136397</v>
      </c>
      <c r="B353" t="str">
        <f>VLOOKUP(A353,'Base Test'!A:D,2,FALSE)</f>
        <v>SMART Elec</v>
      </c>
      <c r="C353" t="str">
        <f>VLOOKUP(A353,'Base Test'!A:AP,42,FALSE)</f>
        <v>Travaux Energie Réhabilitation BOE018 Ambondromamy</v>
      </c>
      <c r="D353" s="4">
        <v>101819791</v>
      </c>
      <c r="J353" s="16">
        <f t="shared" si="9"/>
        <v>101819791</v>
      </c>
      <c r="K353" s="16"/>
      <c r="L353" s="16" t="str">
        <f>VLOOKUP(A353,'Base Test'!A:N,14,FALSE)</f>
        <v>MGA</v>
      </c>
      <c r="M353" s="3">
        <f>VLOOKUP(A353,'Base Test'!A:R,16,FALSE)</f>
        <v>46253</v>
      </c>
      <c r="N353" s="23" t="str">
        <f>VLOOKUP(A353,'Base Test'!A:R,17,FALSE)</f>
        <v>2026-08-19</v>
      </c>
      <c r="O353">
        <f>VLOOKUP(A353,'Base Test'!A:R,18,FALSE)</f>
        <v>139619</v>
      </c>
    </row>
    <row r="354" spans="1:15">
      <c r="A354">
        <v>136398</v>
      </c>
      <c r="B354" t="str">
        <f>VLOOKUP(A354,'Base Test'!A:D,2,FALSE)</f>
        <v>SMART Elec</v>
      </c>
      <c r="C354" t="str">
        <f>VLOOKUP(A354,'Base Test'!A:AP,42,FALSE)</f>
        <v>Travaux Energie réhabilitation MEN001 Morondava</v>
      </c>
      <c r="D354" s="4">
        <v>124070824</v>
      </c>
      <c r="J354" s="16">
        <f t="shared" si="9"/>
        <v>124070824</v>
      </c>
      <c r="K354" s="16"/>
      <c r="L354" s="16" t="str">
        <f>VLOOKUP(A354,'Base Test'!A:N,14,FALSE)</f>
        <v>MGA</v>
      </c>
      <c r="M354" s="3">
        <f>VLOOKUP(A354,'Base Test'!A:R,16,FALSE)</f>
        <v>46253</v>
      </c>
      <c r="N354" s="23" t="str">
        <f>VLOOKUP(A354,'Base Test'!A:R,17,FALSE)</f>
        <v>2026-08-19</v>
      </c>
      <c r="O354">
        <f>VLOOKUP(A354,'Base Test'!A:R,18,FALSE)</f>
        <v>139634</v>
      </c>
    </row>
    <row r="355" spans="1:15">
      <c r="A355">
        <v>136399</v>
      </c>
      <c r="B355" t="str">
        <f>VLOOKUP(A355,'Base Test'!A:D,2,FALSE)</f>
        <v>ONIX ENGINEERING GROUP</v>
      </c>
      <c r="C355" t="str">
        <f>VLOOKUP(A355,'Base Test'!A:AP,42,FALSE)</f>
        <v>Travaux Energie Rehabilitation ANM062 Ankazobe</v>
      </c>
      <c r="D355" s="4">
        <v>99979840</v>
      </c>
      <c r="J355" s="16">
        <f t="shared" si="9"/>
        <v>99979840</v>
      </c>
      <c r="K355" s="16"/>
      <c r="L355" s="16" t="str">
        <f>VLOOKUP(A355,'Base Test'!A:N,14,FALSE)</f>
        <v>MGA</v>
      </c>
      <c r="M355" s="3">
        <f>VLOOKUP(A355,'Base Test'!A:R,16,FALSE)</f>
        <v>46253</v>
      </c>
      <c r="N355" s="23" t="str">
        <f>VLOOKUP(A355,'Base Test'!A:R,17,FALSE)</f>
        <v>2026-08-19</v>
      </c>
      <c r="O355">
        <f>VLOOKUP(A355,'Base Test'!A:R,18,FALSE)</f>
        <v>139621</v>
      </c>
    </row>
    <row r="356" spans="1:15">
      <c r="A356">
        <v>136400</v>
      </c>
      <c r="B356" t="str">
        <f>VLOOKUP(A356,'Base Test'!A:D,2,FALSE)</f>
        <v>SMART Elec</v>
      </c>
      <c r="C356" t="str">
        <f>VLOOKUP(A356,'Base Test'!A:AP,42,FALSE)</f>
        <v>Travaux Energie réhabilitation VAT001 Manajary</v>
      </c>
      <c r="D356" s="4">
        <v>119694689</v>
      </c>
      <c r="J356" s="16">
        <f t="shared" si="9"/>
        <v>119694689</v>
      </c>
      <c r="K356" s="16"/>
      <c r="L356" s="16" t="str">
        <f>VLOOKUP(A356,'Base Test'!A:N,14,FALSE)</f>
        <v>MGA</v>
      </c>
      <c r="M356" s="3">
        <f>VLOOKUP(A356,'Base Test'!A:R,16,FALSE)</f>
        <v>46253</v>
      </c>
      <c r="N356" s="23" t="str">
        <f>VLOOKUP(A356,'Base Test'!A:R,17,FALSE)</f>
        <v>2026-08-19</v>
      </c>
      <c r="O356">
        <f>VLOOKUP(A356,'Base Test'!A:R,18,FALSE)</f>
        <v>139617</v>
      </c>
    </row>
    <row r="357" spans="1:15">
      <c r="A357">
        <v>136402</v>
      </c>
      <c r="B357" t="str">
        <f>VLOOKUP(A357,'Base Test'!A:D,2,FALSE)</f>
        <v>SMART Elec</v>
      </c>
      <c r="C357" t="str">
        <f>VLOOKUP(A357,'Base Test'!A:AP,42,FALSE)</f>
        <v>Travaux Energie réhabilitation BA Maeavatanana BET012</v>
      </c>
      <c r="D357" s="4">
        <v>28612824</v>
      </c>
      <c r="J357" s="16">
        <f t="shared" ref="J357:J420" si="10">D357-F357</f>
        <v>28612824</v>
      </c>
      <c r="K357" s="16"/>
      <c r="L357" s="16" t="str">
        <f>VLOOKUP(A357,'Base Test'!A:N,14,FALSE)</f>
        <v>MGA</v>
      </c>
      <c r="M357" s="3">
        <f>VLOOKUP(A357,'Base Test'!A:R,16,FALSE)</f>
        <v>46253</v>
      </c>
      <c r="N357" s="23" t="str">
        <f>VLOOKUP(A357,'Base Test'!A:R,17,FALSE)</f>
        <v>2026-08-19</v>
      </c>
      <c r="O357">
        <f>VLOOKUP(A357,'Base Test'!A:R,18,FALSE)</f>
        <v>139632</v>
      </c>
    </row>
    <row r="358" spans="1:15">
      <c r="A358">
        <v>136403</v>
      </c>
      <c r="B358" t="str">
        <f>VLOOKUP(A358,'Base Test'!A:D,2,FALSE)</f>
        <v>COMPUTEK TECHNOLOGY SARL</v>
      </c>
      <c r="C358" t="str">
        <f>VLOOKUP(A358,'Base Test'!A:AP,42,FALSE)</f>
        <v>Achat 01 Clavier et 01 Souris pour les TV SOC IT</v>
      </c>
      <c r="D358" s="4">
        <v>130000</v>
      </c>
      <c r="J358" s="16">
        <f t="shared" si="10"/>
        <v>130000</v>
      </c>
      <c r="K358" s="16"/>
      <c r="L358" s="16" t="str">
        <f>VLOOKUP(A358,'Base Test'!A:N,14,FALSE)</f>
        <v>MGA</v>
      </c>
      <c r="M358" s="3">
        <f>VLOOKUP(A358,'Base Test'!A:R,16,FALSE)</f>
        <v>46253</v>
      </c>
      <c r="N358" s="23" t="str">
        <f>VLOOKUP(A358,'Base Test'!A:R,17,FALSE)</f>
        <v>2026-08-19</v>
      </c>
      <c r="O358">
        <f>VLOOKUP(A358,'Base Test'!A:R,18,FALSE)</f>
        <v>139656</v>
      </c>
    </row>
    <row r="359" spans="1:15">
      <c r="A359">
        <v>136405</v>
      </c>
      <c r="B359" t="str">
        <f>VLOOKUP(A359,'Base Test'!A:D,2,FALSE)</f>
        <v>STELLAR - IX SA</v>
      </c>
      <c r="C359" t="str">
        <f>VLOOKUP(A359,'Base Test'!A:AP,42,FALSE)</f>
        <v>Renouvellement Licences BURP 26/11/2026 au 26/11/2027</v>
      </c>
      <c r="D359" s="4">
        <v>2034</v>
      </c>
      <c r="J359" s="16">
        <f t="shared" si="10"/>
        <v>2034</v>
      </c>
      <c r="K359" s="16"/>
      <c r="L359" s="16" t="str">
        <f>VLOOKUP(A359,'Base Test'!A:N,14,FALSE)</f>
        <v>USD</v>
      </c>
      <c r="M359" s="3">
        <f>VLOOKUP(A359,'Base Test'!A:R,16,FALSE)</f>
        <v>46253</v>
      </c>
      <c r="N359" s="23" t="str">
        <f>VLOOKUP(A359,'Base Test'!A:R,17,FALSE)</f>
        <v>2026-08-19</v>
      </c>
      <c r="O359">
        <f>VLOOKUP(A359,'Base Test'!A:R,18,FALSE)</f>
        <v>139668</v>
      </c>
    </row>
    <row r="360" spans="1:15">
      <c r="A360">
        <v>136406</v>
      </c>
      <c r="B360" t="str">
        <f>VLOOKUP(A360,'Base Test'!A:D,2,FALSE)</f>
        <v>TARATRA RR</v>
      </c>
      <c r="C360" t="str">
        <f>VLOOKUP(A360,'Base Test'!A:AP,42,FALSE)</f>
        <v>Réhabilitation Data Center Morondava</v>
      </c>
      <c r="D360" s="4">
        <v>101990000</v>
      </c>
      <c r="J360" s="16">
        <f t="shared" si="10"/>
        <v>101990000</v>
      </c>
      <c r="K360" s="16"/>
      <c r="L360" s="16" t="str">
        <f>VLOOKUP(A360,'Base Test'!A:N,14,FALSE)</f>
        <v>MGA</v>
      </c>
      <c r="M360" s="3">
        <f>VLOOKUP(A360,'Base Test'!A:R,16,FALSE)</f>
        <v>46253</v>
      </c>
      <c r="N360" s="23" t="str">
        <f>VLOOKUP(A360,'Base Test'!A:R,17,FALSE)</f>
        <v>2026-08-19</v>
      </c>
      <c r="O360">
        <f>VLOOKUP(A360,'Base Test'!A:R,18,FALSE)</f>
        <v>139610</v>
      </c>
    </row>
    <row r="361" spans="1:15">
      <c r="A361">
        <v>136407</v>
      </c>
      <c r="B361" t="str">
        <f>VLOOKUP(A361,'Base Test'!A:D,2,FALSE)</f>
        <v>SMART Elec</v>
      </c>
      <c r="C361" t="str">
        <f>VLOOKUP(A361,'Base Test'!A:AP,42,FALSE)</f>
        <v>Travaux Energie projet réhabilitation ATS010 Mahanoro</v>
      </c>
      <c r="D361" s="4">
        <v>35776578</v>
      </c>
      <c r="J361" s="16">
        <f t="shared" si="10"/>
        <v>35776578</v>
      </c>
      <c r="K361" s="16"/>
      <c r="L361" s="16" t="str">
        <f>VLOOKUP(A361,'Base Test'!A:N,14,FALSE)</f>
        <v>MGA</v>
      </c>
      <c r="M361" s="3">
        <f>VLOOKUP(A361,'Base Test'!A:R,16,FALSE)</f>
        <v>46253</v>
      </c>
      <c r="N361" s="23" t="str">
        <f>VLOOKUP(A361,'Base Test'!A:R,17,FALSE)</f>
        <v>2026-08-19</v>
      </c>
      <c r="O361">
        <f>VLOOKUP(A361,'Base Test'!A:R,18,FALSE)</f>
        <v>139629</v>
      </c>
    </row>
    <row r="362" spans="1:15">
      <c r="A362">
        <v>136409</v>
      </c>
      <c r="B362" t="str">
        <f>VLOOKUP(A362,'Base Test'!A:D,2,FALSE)</f>
        <v>MADAGASCAR LOGISTICS ET SERVICES</v>
      </c>
      <c r="C362" t="str">
        <f>VLOOKUP(A362,'Base Test'!A:AP,42,FALSE)</f>
        <v>DOM REGION _Transport PEHD TANA  vers Mananara</v>
      </c>
      <c r="D362" s="4">
        <v>14000000</v>
      </c>
      <c r="J362" s="16">
        <f t="shared" si="10"/>
        <v>14000000</v>
      </c>
      <c r="K362" s="16"/>
      <c r="L362" s="16" t="str">
        <f>VLOOKUP(A362,'Base Test'!A:N,14,FALSE)</f>
        <v>MGA</v>
      </c>
      <c r="M362" s="3">
        <f>VLOOKUP(A362,'Base Test'!A:R,16,FALSE)</f>
        <v>46253</v>
      </c>
      <c r="N362" s="23" t="str">
        <f>VLOOKUP(A362,'Base Test'!A:R,17,FALSE)</f>
        <v>2026-08-19</v>
      </c>
      <c r="O362">
        <f>VLOOKUP(A362,'Base Test'!A:R,18,FALSE)</f>
        <v>139630</v>
      </c>
    </row>
    <row r="363" spans="1:15">
      <c r="A363">
        <v>136411</v>
      </c>
      <c r="B363" t="str">
        <f>VLOOKUP(A363,'Base Test'!A:D,2,FALSE)</f>
        <v>ADAPT IT</v>
      </c>
      <c r="C363" t="str">
        <f>VLOOKUP(A363,'Base Test'!A:AP,42,FALSE)</f>
        <v>Renouvellement Support USSD et SMSC ADAPT IT 2027</v>
      </c>
      <c r="D363" s="4">
        <v>55600</v>
      </c>
      <c r="J363" s="16">
        <f t="shared" si="10"/>
        <v>55600</v>
      </c>
      <c r="K363" s="16"/>
      <c r="L363" s="16" t="str">
        <f>VLOOKUP(A363,'Base Test'!A:N,14,FALSE)</f>
        <v>USD</v>
      </c>
      <c r="M363" s="3">
        <f>VLOOKUP(A363,'Base Test'!A:R,16,FALSE)</f>
        <v>46253</v>
      </c>
      <c r="N363" s="23" t="str">
        <f>VLOOKUP(A363,'Base Test'!A:R,17,FALSE)</f>
        <v>2026-08-19</v>
      </c>
      <c r="O363">
        <f>VLOOKUP(A363,'Base Test'!A:R,18,FALSE)</f>
        <v>139657</v>
      </c>
    </row>
    <row r="364" spans="1:15">
      <c r="A364">
        <v>136412</v>
      </c>
      <c r="B364" t="str">
        <f>VLOOKUP(A364,'Base Test'!A:D,2,FALSE)</f>
        <v>MANAJ SARL</v>
      </c>
      <c r="C364" t="str">
        <f>VLOOKUP(A364,'Base Test'!A:AP,42,FALSE)</f>
        <v>PEINTURE MOBILIER YS</v>
      </c>
      <c r="D364" s="4">
        <v>11258000</v>
      </c>
      <c r="J364" s="16">
        <f t="shared" si="10"/>
        <v>11258000</v>
      </c>
      <c r="K364" s="16"/>
      <c r="L364" s="16" t="str">
        <f>VLOOKUP(A364,'Base Test'!A:N,14,FALSE)</f>
        <v>MGA</v>
      </c>
      <c r="M364" s="3">
        <f>VLOOKUP(A364,'Base Test'!A:R,16,FALSE)</f>
        <v>46254</v>
      </c>
      <c r="N364" s="23" t="str">
        <f>VLOOKUP(A364,'Base Test'!A:R,17,FALSE)</f>
        <v>2026-08-20</v>
      </c>
      <c r="O364">
        <f>VLOOKUP(A364,'Base Test'!A:R,18,FALSE)</f>
        <v>139511</v>
      </c>
    </row>
    <row r="365" spans="1:15">
      <c r="A365">
        <v>136413</v>
      </c>
      <c r="B365" t="str">
        <f>VLOOKUP(A365,'Base Test'!A:D,2,FALSE)</f>
        <v>MADAGASCAR AUTOMOBILE</v>
      </c>
      <c r="C365" t="str">
        <f>VLOOKUP(A365,'Base Test'!A:AP,42,FALSE)</f>
        <v>Moto Honda - Cofi 2026 - GRS KASSAMALY RICHAD</v>
      </c>
      <c r="D365" s="4">
        <v>7491667</v>
      </c>
      <c r="J365" s="16">
        <f t="shared" si="10"/>
        <v>7491667</v>
      </c>
      <c r="K365" s="16"/>
      <c r="L365" s="16" t="str">
        <f>VLOOKUP(A365,'Base Test'!A:N,14,FALSE)</f>
        <v>MGA</v>
      </c>
      <c r="M365" s="3">
        <f>VLOOKUP(A365,'Base Test'!A:R,16,FALSE)</f>
        <v>46254</v>
      </c>
      <c r="N365" s="23" t="str">
        <f>VLOOKUP(A365,'Base Test'!A:R,17,FALSE)</f>
        <v>2026-08-20</v>
      </c>
      <c r="O365">
        <f>VLOOKUP(A365,'Base Test'!A:R,18,FALSE)</f>
        <v>139662</v>
      </c>
    </row>
    <row r="366" spans="1:15">
      <c r="A366">
        <v>136414</v>
      </c>
      <c r="B366" t="str">
        <f>VLOOKUP(A366,'Base Test'!A:D,2,FALSE)</f>
        <v>ANDRIAMITAHA DIMBINIAINA HENRI PAUL</v>
      </c>
      <c r="C366" t="str">
        <f>VLOOKUP(A366,'Base Test'!A:AP,42,FALSE)</f>
        <v>COUVERTURE PHOTO</v>
      </c>
      <c r="D366" s="4">
        <v>400000</v>
      </c>
      <c r="J366" s="16">
        <f t="shared" si="10"/>
        <v>400000</v>
      </c>
      <c r="K366" s="16"/>
      <c r="L366" s="16" t="str">
        <f>VLOOKUP(A366,'Base Test'!A:N,14,FALSE)</f>
        <v>MGA</v>
      </c>
      <c r="M366" s="3">
        <f>VLOOKUP(A366,'Base Test'!A:R,16,FALSE)</f>
        <v>46254</v>
      </c>
      <c r="N366" s="23" t="str">
        <f>VLOOKUP(A366,'Base Test'!A:R,17,FALSE)</f>
        <v>2026-08-20</v>
      </c>
      <c r="O366">
        <f>VLOOKUP(A366,'Base Test'!A:R,18,FALSE)</f>
        <v>139512</v>
      </c>
    </row>
    <row r="367" spans="1:15">
      <c r="A367">
        <v>136415</v>
      </c>
      <c r="B367" t="str">
        <f>VLOOKUP(A367,'Base Test'!A:D,2,FALSE)</f>
        <v>NOMENJANAHARY FY-AINA SANDYH FORD</v>
      </c>
      <c r="C367" t="str">
        <f>VLOOKUP(A367,'Base Test'!A:AP,42,FALSE)</f>
        <v>Lancement new concept Store Tana</v>
      </c>
      <c r="D367" s="4">
        <v>320000</v>
      </c>
      <c r="J367" s="16">
        <f t="shared" si="10"/>
        <v>320000</v>
      </c>
      <c r="K367" s="16"/>
      <c r="L367" s="16" t="str">
        <f>VLOOKUP(A367,'Base Test'!A:N,14,FALSE)</f>
        <v>MGA</v>
      </c>
      <c r="M367" s="3">
        <f>VLOOKUP(A367,'Base Test'!A:R,16,FALSE)</f>
        <v>46254</v>
      </c>
      <c r="N367" s="23" t="str">
        <f>VLOOKUP(A367,'Base Test'!A:R,17,FALSE)</f>
        <v>2026-08-20</v>
      </c>
      <c r="O367">
        <f>VLOOKUP(A367,'Base Test'!A:R,18,FALSE)</f>
        <v>139683</v>
      </c>
    </row>
    <row r="368" spans="1:15">
      <c r="A368">
        <v>136416</v>
      </c>
      <c r="B368" t="str">
        <f>VLOOKUP(A368,'Base Test'!A:D,2,FALSE)</f>
        <v>UNITED MALAGASY</v>
      </c>
      <c r="C368" t="str">
        <f>VLOOKUP(A368,'Base Test'!A:AP,42,FALSE)</f>
        <v>INSERTION Communiqué de presse</v>
      </c>
      <c r="D368" s="4">
        <v>405000</v>
      </c>
      <c r="J368" s="16">
        <f t="shared" si="10"/>
        <v>405000</v>
      </c>
      <c r="K368" s="16"/>
      <c r="L368" s="16" t="str">
        <f>VLOOKUP(A368,'Base Test'!A:N,14,FALSE)</f>
        <v>MGA</v>
      </c>
      <c r="M368" s="3">
        <f>VLOOKUP(A368,'Base Test'!A:R,16,FALSE)</f>
        <v>46254</v>
      </c>
      <c r="N368" s="23" t="str">
        <f>VLOOKUP(A368,'Base Test'!A:R,17,FALSE)</f>
        <v>2026-08-20</v>
      </c>
      <c r="O368">
        <f>VLOOKUP(A368,'Base Test'!A:R,18,FALSE)</f>
        <v>139555</v>
      </c>
    </row>
    <row r="369" spans="1:15">
      <c r="A369">
        <v>136417</v>
      </c>
      <c r="B369" t="str">
        <f>VLOOKUP(A369,'Base Test'!A:D,2,FALSE)</f>
        <v>RABEMANANJARA TAHIANA ROBERTO LANDRY</v>
      </c>
      <c r="C369" t="str">
        <f>VLOOKUP(A369,'Base Test'!A:AP,42,FALSE)</f>
        <v>RSE - Réhabilitation Sekoly Amika Tuléar MDN</v>
      </c>
      <c r="D369" s="4">
        <v>11498500</v>
      </c>
      <c r="J369" s="16">
        <f t="shared" si="10"/>
        <v>11498500</v>
      </c>
      <c r="K369" s="16"/>
      <c r="L369" s="16" t="str">
        <f>VLOOKUP(A369,'Base Test'!A:N,14,FALSE)</f>
        <v>MGA</v>
      </c>
      <c r="M369" s="3">
        <f>VLOOKUP(A369,'Base Test'!A:R,16,FALSE)</f>
        <v>46254</v>
      </c>
      <c r="N369" s="23" t="str">
        <f>VLOOKUP(A369,'Base Test'!A:R,17,FALSE)</f>
        <v>2026-08-20</v>
      </c>
      <c r="O369">
        <f>VLOOKUP(A369,'Base Test'!A:R,18,FALSE)</f>
        <v>139685</v>
      </c>
    </row>
    <row r="370" spans="1:15">
      <c r="A370">
        <v>136418</v>
      </c>
      <c r="B370" t="str">
        <f>VLOOKUP(A370,'Base Test'!A:D,2,FALSE)</f>
        <v>MAMPIRAY MAMIHERY JUSTINOT JOSEPH</v>
      </c>
      <c r="C370" t="str">
        <f>VLOOKUP(A370,'Base Test'!A:AP,42,FALSE)</f>
        <v>KIT SONO</v>
      </c>
      <c r="D370" s="4">
        <v>16650000</v>
      </c>
      <c r="J370" s="16">
        <f t="shared" si="10"/>
        <v>16650000</v>
      </c>
      <c r="K370" s="16"/>
      <c r="L370" s="16" t="str">
        <f>VLOOKUP(A370,'Base Test'!A:N,14,FALSE)</f>
        <v>MGA</v>
      </c>
      <c r="M370" s="3">
        <f>VLOOKUP(A370,'Base Test'!A:R,16,FALSE)</f>
        <v>46254</v>
      </c>
      <c r="N370" s="23" t="str">
        <f>VLOOKUP(A370,'Base Test'!A:R,17,FALSE)</f>
        <v>2026-08-20</v>
      </c>
      <c r="O370">
        <f>VLOOKUP(A370,'Base Test'!A:R,18,FALSE)</f>
        <v>139704</v>
      </c>
    </row>
    <row r="371" spans="1:15">
      <c r="A371">
        <v>136419</v>
      </c>
      <c r="B371" t="str">
        <f>VLOOKUP(A371,'Base Test'!A:D,2,FALSE)</f>
        <v>LI CHO HSIEN MATHIEU</v>
      </c>
      <c r="C371" t="str">
        <f>VLOOKUP(A371,'Base Test'!A:AP,42,FALSE)</f>
        <v>Habillage - New Stores Transformation</v>
      </c>
      <c r="D371" s="4">
        <v>15000000</v>
      </c>
      <c r="J371" s="16">
        <f t="shared" si="10"/>
        <v>15000000</v>
      </c>
      <c r="K371" s="16"/>
      <c r="L371" s="16" t="str">
        <f>VLOOKUP(A371,'Base Test'!A:N,14,FALSE)</f>
        <v>MGA</v>
      </c>
      <c r="M371" s="3">
        <f>VLOOKUP(A371,'Base Test'!A:R,16,FALSE)</f>
        <v>46254</v>
      </c>
      <c r="N371" s="23" t="str">
        <f>VLOOKUP(A371,'Base Test'!A:R,17,FALSE)</f>
        <v>2026-08-20</v>
      </c>
      <c r="O371">
        <f>VLOOKUP(A371,'Base Test'!A:R,18,FALSE)</f>
        <v>139706</v>
      </c>
    </row>
    <row r="372" spans="1:15">
      <c r="A372">
        <v>136420</v>
      </c>
      <c r="B372" t="str">
        <f>VLOOKUP(A372,'Base Test'!A:D,2,FALSE)</f>
        <v>LUCKKY COMPANY</v>
      </c>
      <c r="C372" t="str">
        <f>VLOOKUP(A372,'Base Test'!A:AP,42,FALSE)</f>
        <v>Transport Mobilier vers VANGAINDRANO</v>
      </c>
      <c r="D372" s="4">
        <v>5945000</v>
      </c>
      <c r="J372" s="16">
        <f t="shared" si="10"/>
        <v>5945000</v>
      </c>
      <c r="K372" s="16"/>
      <c r="L372" s="16" t="str">
        <f>VLOOKUP(A372,'Base Test'!A:N,14,FALSE)</f>
        <v>MGA</v>
      </c>
      <c r="M372" s="3">
        <f>VLOOKUP(A372,'Base Test'!A:R,16,FALSE)</f>
        <v>46254</v>
      </c>
      <c r="N372" s="23" t="str">
        <f>VLOOKUP(A372,'Base Test'!A:R,17,FALSE)</f>
        <v>2026-08-20</v>
      </c>
      <c r="O372">
        <f>VLOOKUP(A372,'Base Test'!A:R,18,FALSE)</f>
        <v>139682</v>
      </c>
    </row>
    <row r="373" spans="1:15">
      <c r="A373">
        <v>136421</v>
      </c>
      <c r="B373" t="str">
        <f>VLOOKUP(A373,'Base Test'!A:D,2,FALSE)</f>
        <v>LCS CONSULTING</v>
      </c>
      <c r="C373" t="str">
        <f>VLOOKUP(A373,'Base Test'!A:AP,42,FALSE)</f>
        <v>IM VAD FIANARANTSOA -MANANJARY -FIANARANTSOA</v>
      </c>
      <c r="D373" s="4">
        <v>520000</v>
      </c>
      <c r="J373" s="16">
        <f t="shared" si="10"/>
        <v>520000</v>
      </c>
      <c r="K373" s="16"/>
      <c r="L373" s="16" t="str">
        <f>VLOOKUP(A373,'Base Test'!A:N,14,FALSE)</f>
        <v>MGA</v>
      </c>
      <c r="M373" s="3">
        <f>VLOOKUP(A373,'Base Test'!A:R,16,FALSE)</f>
        <v>46254</v>
      </c>
      <c r="N373" s="23" t="str">
        <f>VLOOKUP(A373,'Base Test'!A:R,17,FALSE)</f>
        <v>2026-08-20</v>
      </c>
      <c r="O373">
        <f>VLOOKUP(A373,'Base Test'!A:R,18,FALSE)</f>
        <v>139698</v>
      </c>
    </row>
    <row r="374" spans="1:15">
      <c r="A374">
        <v>136422</v>
      </c>
      <c r="B374" t="str">
        <f>VLOOKUP(A374,'Base Test'!A:D,2,FALSE)</f>
        <v>L EXPRESS DE MADAGASCAR</v>
      </c>
      <c r="C374" t="str">
        <f>VLOOKUP(A374,'Base Test'!A:AP,42,FALSE)</f>
        <v>REGUL EXPRESS DE MADAGASCAR</v>
      </c>
      <c r="D374" s="4">
        <v>4620000</v>
      </c>
      <c r="J374" s="16">
        <f t="shared" si="10"/>
        <v>4620000</v>
      </c>
      <c r="K374" s="16"/>
      <c r="L374" s="16" t="str">
        <f>VLOOKUP(A374,'Base Test'!A:N,14,FALSE)</f>
        <v>MGA</v>
      </c>
      <c r="M374" s="3">
        <f>VLOOKUP(A374,'Base Test'!A:R,16,FALSE)</f>
        <v>46254</v>
      </c>
      <c r="N374" s="23" t="str">
        <f>VLOOKUP(A374,'Base Test'!A:R,17,FALSE)</f>
        <v>2026-08-20</v>
      </c>
      <c r="O374">
        <f>VLOOKUP(A374,'Base Test'!A:R,18,FALSE)</f>
        <v>139536</v>
      </c>
    </row>
    <row r="375" spans="1:15">
      <c r="A375">
        <v>136423</v>
      </c>
      <c r="B375" t="str">
        <f>VLOOKUP(A375,'Base Test'!A:D,2,FALSE)</f>
        <v>MIDI PUBLICITE</v>
      </c>
      <c r="C375" t="str">
        <f>VLOOKUP(A375,'Base Test'!A:AP,42,FALSE)</f>
        <v>INSERTION Communiqué de presse</v>
      </c>
      <c r="D375" s="4">
        <v>160000</v>
      </c>
      <c r="J375" s="16">
        <f t="shared" si="10"/>
        <v>160000</v>
      </c>
      <c r="K375" s="16"/>
      <c r="L375" s="16" t="str">
        <f>VLOOKUP(A375,'Base Test'!A:N,14,FALSE)</f>
        <v>MGA</v>
      </c>
      <c r="M375" s="3">
        <f>VLOOKUP(A375,'Base Test'!A:R,16,FALSE)</f>
        <v>46254</v>
      </c>
      <c r="N375" s="23" t="str">
        <f>VLOOKUP(A375,'Base Test'!A:R,17,FALSE)</f>
        <v>2026-08-20</v>
      </c>
      <c r="O375">
        <f>VLOOKUP(A375,'Base Test'!A:R,18,FALSE)</f>
        <v>139539</v>
      </c>
    </row>
    <row r="376" spans="1:15">
      <c r="A376">
        <v>136424</v>
      </c>
      <c r="B376" t="str">
        <f>VLOOKUP(A376,'Base Test'!A:D,2,FALSE)</f>
        <v>AEROPUB</v>
      </c>
      <c r="C376" t="str">
        <f>VLOOKUP(A376,'Base Test'!A:AP,42,FALSE)</f>
        <v>Pub Aéroport - AEROPUB</v>
      </c>
      <c r="D376" s="4">
        <v>254350425</v>
      </c>
      <c r="J376" s="16">
        <f t="shared" si="10"/>
        <v>254350425</v>
      </c>
      <c r="K376" s="16"/>
      <c r="L376" s="16" t="str">
        <f>VLOOKUP(A376,'Base Test'!A:N,14,FALSE)</f>
        <v>MGA</v>
      </c>
      <c r="M376" s="3">
        <f>VLOOKUP(A376,'Base Test'!A:R,16,FALSE)</f>
        <v>46254</v>
      </c>
      <c r="N376" s="23" t="str">
        <f>VLOOKUP(A376,'Base Test'!A:R,17,FALSE)</f>
        <v>2026-08-27</v>
      </c>
      <c r="O376">
        <f>VLOOKUP(A376,'Base Test'!A:R,18,FALSE)</f>
        <v>139557</v>
      </c>
    </row>
    <row r="377" spans="1:15">
      <c r="A377">
        <v>136425</v>
      </c>
      <c r="B377" t="str">
        <f>VLOOKUP(A377,'Base Test'!A:D,2,FALSE)</f>
        <v>RADIO SOAFY</v>
      </c>
      <c r="C377" t="str">
        <f>VLOOKUP(A377,'Base Test'!A:AP,42,FALSE)</f>
        <v>Diffusion Radio SOA FY - Bc de Couverture</v>
      </c>
      <c r="D377" s="4">
        <v>10200000</v>
      </c>
      <c r="J377" s="16">
        <f t="shared" si="10"/>
        <v>10200000</v>
      </c>
      <c r="K377" s="16"/>
      <c r="L377" s="16" t="str">
        <f>VLOOKUP(A377,'Base Test'!A:N,14,FALSE)</f>
        <v>MGA</v>
      </c>
      <c r="M377" s="3">
        <f>VLOOKUP(A377,'Base Test'!A:R,16,FALSE)</f>
        <v>46254</v>
      </c>
      <c r="N377" s="23" t="str">
        <f>VLOOKUP(A377,'Base Test'!A:R,17,FALSE)</f>
        <v>2026-08-20</v>
      </c>
      <c r="O377">
        <f>VLOOKUP(A377,'Base Test'!A:R,18,FALSE)</f>
        <v>139680</v>
      </c>
    </row>
    <row r="378" spans="1:15">
      <c r="A378">
        <v>136426</v>
      </c>
      <c r="B378" t="str">
        <f>VLOOKUP(A378,'Base Test'!A:D,2,FALSE)</f>
        <v>ECO FUSION</v>
      </c>
      <c r="C378" t="str">
        <f>VLOOKUP(A378,'Base Test'!A:AP,42,FALSE)</f>
        <v>Changement Visuel Mur</v>
      </c>
      <c r="D378" s="4">
        <v>8000000</v>
      </c>
      <c r="J378" s="16">
        <f t="shared" si="10"/>
        <v>8000000</v>
      </c>
      <c r="K378" s="16"/>
      <c r="L378" s="16" t="str">
        <f>VLOOKUP(A378,'Base Test'!A:N,14,FALSE)</f>
        <v>MGA</v>
      </c>
      <c r="M378" s="3">
        <f>VLOOKUP(A378,'Base Test'!A:R,16,FALSE)</f>
        <v>46254</v>
      </c>
      <c r="N378" s="23" t="str">
        <f>VLOOKUP(A378,'Base Test'!A:R,17,FALSE)</f>
        <v>2026-08-20</v>
      </c>
      <c r="O378">
        <f>VLOOKUP(A378,'Base Test'!A:R,18,FALSE)</f>
        <v>139559</v>
      </c>
    </row>
    <row r="379" spans="1:15">
      <c r="A379">
        <v>136427</v>
      </c>
      <c r="B379" t="str">
        <f>VLOOKUP(A379,'Base Test'!A:D,2,FALSE)</f>
        <v>JR PRINT</v>
      </c>
      <c r="C379" t="str">
        <f>VLOOKUP(A379,'Base Test'!A:AP,42,FALSE)</f>
        <v>Confection et Installation Arche</v>
      </c>
      <c r="D379" s="4">
        <v>265950000</v>
      </c>
      <c r="J379" s="16">
        <f t="shared" si="10"/>
        <v>265950000</v>
      </c>
      <c r="K379" s="16"/>
      <c r="L379" s="16" t="str">
        <f>VLOOKUP(A379,'Base Test'!A:N,14,FALSE)</f>
        <v>MGA</v>
      </c>
      <c r="M379" s="3">
        <f>VLOOKUP(A379,'Base Test'!A:R,16,FALSE)</f>
        <v>46254</v>
      </c>
      <c r="N379" s="23" t="str">
        <f>VLOOKUP(A379,'Base Test'!A:R,17,FALSE)</f>
        <v>2026-08-20</v>
      </c>
      <c r="O379">
        <f>VLOOKUP(A379,'Base Test'!A:R,18,FALSE)</f>
        <v>139566</v>
      </c>
    </row>
    <row r="380" spans="1:15">
      <c r="A380">
        <v>136428</v>
      </c>
      <c r="B380" t="str">
        <f>VLOOKUP(A380,'Base Test'!A:D,2,FALSE)</f>
        <v>SOCIETE HOTELIERE SAKALAVA SARL</v>
      </c>
      <c r="C380">
        <f>VLOOKUP(A380,'Base Test'!A:AP,42,FALSE)</f>
        <v>0</v>
      </c>
      <c r="D380" s="4">
        <v>7522700</v>
      </c>
      <c r="J380" s="16">
        <f t="shared" si="10"/>
        <v>7522700</v>
      </c>
      <c r="K380" s="16"/>
      <c r="L380" s="16" t="str">
        <f>VLOOKUP(A380,'Base Test'!A:N,14,FALSE)</f>
        <v>MGA</v>
      </c>
      <c r="M380" s="3">
        <f>VLOOKUP(A380,'Base Test'!A:R,16,FALSE)</f>
        <v>46254</v>
      </c>
      <c r="N380" s="23" t="str">
        <f>VLOOKUP(A380,'Base Test'!A:R,17,FALSE)</f>
        <v>2026-08-20</v>
      </c>
      <c r="O380">
        <f>VLOOKUP(A380,'Base Test'!A:R,18,FALSE)</f>
        <v>139684</v>
      </c>
    </row>
    <row r="381" spans="1:15">
      <c r="A381">
        <v>136429</v>
      </c>
      <c r="B381" t="str">
        <f>VLOOKUP(A381,'Base Test'!A:D,2,FALSE)</f>
        <v>ETS ARINJAKA</v>
      </c>
      <c r="C381" t="str">
        <f>VLOOKUP(A381,'Base Test'!A:AP,42,FALSE)</f>
        <v>Bc de Couverture 2026 - RNA</v>
      </c>
      <c r="D381" s="4">
        <v>15000000</v>
      </c>
      <c r="J381" s="16">
        <f t="shared" si="10"/>
        <v>15000000</v>
      </c>
      <c r="K381" s="16"/>
      <c r="L381" s="16" t="str">
        <f>VLOOKUP(A381,'Base Test'!A:N,14,FALSE)</f>
        <v>MGA</v>
      </c>
      <c r="M381" s="3">
        <f>VLOOKUP(A381,'Base Test'!A:R,16,FALSE)</f>
        <v>46254</v>
      </c>
      <c r="N381" s="23" t="str">
        <f>VLOOKUP(A381,'Base Test'!A:R,17,FALSE)</f>
        <v>2026-08-20</v>
      </c>
      <c r="O381">
        <f>VLOOKUP(A381,'Base Test'!A:R,18,FALSE)</f>
        <v>139589</v>
      </c>
    </row>
    <row r="382" spans="1:15">
      <c r="A382">
        <v>136430</v>
      </c>
      <c r="B382" t="str">
        <f>VLOOKUP(A382,'Base Test'!A:D,2,FALSE)</f>
        <v>VIVA</v>
      </c>
      <c r="C382" t="str">
        <f>VLOOKUP(A382,'Base Test'!A:AP,42,FALSE)</f>
        <v>Da de couverture 2026 &amp; 2027 - VIVA</v>
      </c>
      <c r="D382" s="4">
        <v>54000000</v>
      </c>
      <c r="J382" s="16">
        <f t="shared" si="10"/>
        <v>54000000</v>
      </c>
      <c r="K382" s="16"/>
      <c r="L382" s="16" t="str">
        <f>VLOOKUP(A382,'Base Test'!A:N,14,FALSE)</f>
        <v>MGA</v>
      </c>
      <c r="M382" s="3">
        <f>VLOOKUP(A382,'Base Test'!A:R,16,FALSE)</f>
        <v>46254</v>
      </c>
      <c r="N382" s="23" t="str">
        <f>VLOOKUP(A382,'Base Test'!A:R,17,FALSE)</f>
        <v>2026-08-20</v>
      </c>
      <c r="O382">
        <f>VLOOKUP(A382,'Base Test'!A:R,18,FALSE)</f>
        <v>139591</v>
      </c>
    </row>
    <row r="383" spans="1:15">
      <c r="A383">
        <v>136431</v>
      </c>
      <c r="B383" t="str">
        <f>VLOOKUP(A383,'Base Test'!A:D,2,FALSE)</f>
        <v>MG (MALAGASY GRAPHIC)</v>
      </c>
      <c r="C383" t="str">
        <f>VLOOKUP(A383,'Base Test'!A:AP,42,FALSE)</f>
        <v>Régie Vidéo DONA BE ANTSOHIHY</v>
      </c>
      <c r="D383" s="4">
        <v>10000000</v>
      </c>
      <c r="J383" s="16">
        <f t="shared" si="10"/>
        <v>10000000</v>
      </c>
      <c r="K383" s="16"/>
      <c r="L383" s="16" t="str">
        <f>VLOOKUP(A383,'Base Test'!A:N,14,FALSE)</f>
        <v>MGA</v>
      </c>
      <c r="M383" s="3">
        <f>VLOOKUP(A383,'Base Test'!A:R,16,FALSE)</f>
        <v>46254</v>
      </c>
      <c r="N383" s="23" t="str">
        <f>VLOOKUP(A383,'Base Test'!A:R,17,FALSE)</f>
        <v>2026-08-20</v>
      </c>
      <c r="O383">
        <f>VLOOKUP(A383,'Base Test'!A:R,18,FALSE)</f>
        <v>139607</v>
      </c>
    </row>
    <row r="384" spans="1:15">
      <c r="A384">
        <v>136432</v>
      </c>
      <c r="B384" t="str">
        <f>VLOOKUP(A384,'Base Test'!A:D,2,FALSE)</f>
        <v>ZOOM PUBLICITE</v>
      </c>
      <c r="C384" t="str">
        <f>VLOOKUP(A384,'Base Test'!A:AP,42,FALSE)</f>
        <v>Rajout Support Abribus 67HA</v>
      </c>
      <c r="D384" s="4">
        <v>406000</v>
      </c>
      <c r="J384" s="16">
        <f t="shared" si="10"/>
        <v>406000</v>
      </c>
      <c r="K384" s="16"/>
      <c r="L384" s="16" t="str">
        <f>VLOOKUP(A384,'Base Test'!A:N,14,FALSE)</f>
        <v>MGA</v>
      </c>
      <c r="M384" s="3">
        <f>VLOOKUP(A384,'Base Test'!A:R,16,FALSE)</f>
        <v>46254</v>
      </c>
      <c r="N384" s="23" t="str">
        <f>VLOOKUP(A384,'Base Test'!A:R,17,FALSE)</f>
        <v>2026-08-20</v>
      </c>
      <c r="O384">
        <f>VLOOKUP(A384,'Base Test'!A:R,18,FALSE)</f>
        <v>139574</v>
      </c>
    </row>
    <row r="385" spans="1:15">
      <c r="A385">
        <v>136433</v>
      </c>
      <c r="B385" t="str">
        <f>VLOOKUP(A385,'Base Test'!A:D,2,FALSE)</f>
        <v>RLA</v>
      </c>
      <c r="C385" t="str">
        <f>VLOOKUP(A385,'Base Test'!A:AP,42,FALSE)</f>
        <v>Bc de couverture 2026 &amp; 2027 - RADIO AMBILOBE RLA</v>
      </c>
      <c r="D385" s="4">
        <v>12000000</v>
      </c>
      <c r="J385" s="16">
        <f t="shared" si="10"/>
        <v>12000000</v>
      </c>
      <c r="K385" s="16"/>
      <c r="L385" s="16" t="str">
        <f>VLOOKUP(A385,'Base Test'!A:N,14,FALSE)</f>
        <v>MGA</v>
      </c>
      <c r="M385" s="3">
        <f>VLOOKUP(A385,'Base Test'!A:R,16,FALSE)</f>
        <v>46254</v>
      </c>
      <c r="N385" s="23" t="str">
        <f>VLOOKUP(A385,'Base Test'!A:R,17,FALSE)</f>
        <v>2026-08-20</v>
      </c>
      <c r="O385">
        <f>VLOOKUP(A385,'Base Test'!A:R,18,FALSE)</f>
        <v>139602</v>
      </c>
    </row>
    <row r="386" spans="1:15">
      <c r="A386">
        <v>136434</v>
      </c>
      <c r="B386" t="str">
        <f>VLOOKUP(A386,'Base Test'!A:D,2,FALSE)</f>
        <v>TSGV</v>
      </c>
      <c r="C386" t="str">
        <f>VLOOKUP(A386,'Base Test'!A:AP,42,FALSE)</f>
        <v>SECURITE EQUIPE</v>
      </c>
      <c r="D386" s="4">
        <v>5263461</v>
      </c>
      <c r="J386" s="16">
        <f t="shared" si="10"/>
        <v>5263461</v>
      </c>
      <c r="K386" s="16"/>
      <c r="L386" s="16" t="str">
        <f>VLOOKUP(A386,'Base Test'!A:N,14,FALSE)</f>
        <v>MGA</v>
      </c>
      <c r="M386" s="3">
        <f>VLOOKUP(A386,'Base Test'!A:R,16,FALSE)</f>
        <v>46254</v>
      </c>
      <c r="N386" s="23" t="str">
        <f>VLOOKUP(A386,'Base Test'!A:R,17,FALSE)</f>
        <v>2026-08-20</v>
      </c>
      <c r="O386">
        <f>VLOOKUP(A386,'Base Test'!A:R,18,FALSE)</f>
        <v>139520</v>
      </c>
    </row>
    <row r="387" spans="1:15">
      <c r="A387">
        <v>136435</v>
      </c>
      <c r="B387" t="str">
        <f>VLOOKUP(A387,'Base Test'!A:D,2,FALSE)</f>
        <v>IBC</v>
      </c>
      <c r="C387" t="str">
        <f>VLOOKUP(A387,'Base Test'!A:AP,42,FALSE)</f>
        <v>REGUL IBC</v>
      </c>
      <c r="D387" s="4">
        <v>6300000</v>
      </c>
      <c r="J387" s="16">
        <f t="shared" si="10"/>
        <v>6300000</v>
      </c>
      <c r="K387" s="16"/>
      <c r="L387" s="16" t="str">
        <f>VLOOKUP(A387,'Base Test'!A:N,14,FALSE)</f>
        <v>MGA</v>
      </c>
      <c r="M387" s="3">
        <f>VLOOKUP(A387,'Base Test'!A:R,16,FALSE)</f>
        <v>46254</v>
      </c>
      <c r="N387" s="23" t="str">
        <f>VLOOKUP(A387,'Base Test'!A:R,17,FALSE)</f>
        <v>2026-08-20</v>
      </c>
      <c r="O387">
        <f>VLOOKUP(A387,'Base Test'!A:R,18,FALSE)</f>
        <v>139540</v>
      </c>
    </row>
    <row r="388" spans="1:15">
      <c r="A388">
        <v>136436</v>
      </c>
      <c r="B388" t="str">
        <f>VLOOKUP(A388,'Base Test'!A:D,2,FALSE)</f>
        <v>ASSOCIATION PEEC</v>
      </c>
      <c r="C388" t="str">
        <f>VLOOKUP(A388,'Base Test'!A:AP,42,FALSE)</f>
        <v>SPONSORING</v>
      </c>
      <c r="D388" s="4">
        <v>2000000</v>
      </c>
      <c r="J388" s="16">
        <f t="shared" si="10"/>
        <v>2000000</v>
      </c>
      <c r="K388" s="16"/>
      <c r="L388" s="16" t="str">
        <f>VLOOKUP(A388,'Base Test'!A:N,14,FALSE)</f>
        <v>MGA</v>
      </c>
      <c r="M388" s="3">
        <f>VLOOKUP(A388,'Base Test'!A:R,16,FALSE)</f>
        <v>46254</v>
      </c>
      <c r="N388" s="23" t="str">
        <f>VLOOKUP(A388,'Base Test'!A:R,17,FALSE)</f>
        <v>2026-08-20</v>
      </c>
      <c r="O388">
        <f>VLOOKUP(A388,'Base Test'!A:R,18,FALSE)</f>
        <v>139531</v>
      </c>
    </row>
    <row r="389" spans="1:15">
      <c r="A389">
        <v>136437</v>
      </c>
      <c r="B389" t="str">
        <f>VLOOKUP(A389,'Base Test'!A:D,2,FALSE)</f>
        <v>JOCKER GRAPHICS</v>
      </c>
      <c r="C389" t="str">
        <f>VLOOKUP(A389,'Base Test'!A:AP,42,FALSE)</f>
        <v>Rajout Support Abribus</v>
      </c>
      <c r="D389" s="4">
        <v>884100</v>
      </c>
      <c r="J389" s="16">
        <f t="shared" si="10"/>
        <v>884100</v>
      </c>
      <c r="K389" s="16"/>
      <c r="L389" s="16" t="str">
        <f>VLOOKUP(A389,'Base Test'!A:N,14,FALSE)</f>
        <v>MGA</v>
      </c>
      <c r="M389" s="3">
        <f>VLOOKUP(A389,'Base Test'!A:R,16,FALSE)</f>
        <v>46254</v>
      </c>
      <c r="N389" s="23" t="str">
        <f>VLOOKUP(A389,'Base Test'!A:R,17,FALSE)</f>
        <v>2026-08-20</v>
      </c>
      <c r="O389">
        <f>VLOOKUP(A389,'Base Test'!A:R,18,FALSE)</f>
        <v>139560</v>
      </c>
    </row>
    <row r="390" spans="1:15">
      <c r="A390">
        <v>136438</v>
      </c>
      <c r="B390" t="str">
        <f>VLOOKUP(A390,'Base Test'!A:D,2,FALSE)</f>
        <v>JS AGENCY</v>
      </c>
      <c r="C390" t="str">
        <f>VLOOKUP(A390,'Base Test'!A:AP,42,FALSE)</f>
        <v>SPONSORING</v>
      </c>
      <c r="D390" s="4">
        <v>3000000</v>
      </c>
      <c r="J390" s="16">
        <f t="shared" si="10"/>
        <v>3000000</v>
      </c>
      <c r="K390" s="16"/>
      <c r="L390" s="16" t="str">
        <f>VLOOKUP(A390,'Base Test'!A:N,14,FALSE)</f>
        <v>MGA</v>
      </c>
      <c r="M390" s="3">
        <f>VLOOKUP(A390,'Base Test'!A:R,16,FALSE)</f>
        <v>46254</v>
      </c>
      <c r="N390" s="23" t="str">
        <f>VLOOKUP(A390,'Base Test'!A:R,17,FALSE)</f>
        <v>2026-08-20</v>
      </c>
      <c r="O390">
        <f>VLOOKUP(A390,'Base Test'!A:R,18,FALSE)</f>
        <v>139533</v>
      </c>
    </row>
    <row r="391" spans="1:15">
      <c r="A391">
        <v>136439</v>
      </c>
      <c r="B391" t="str">
        <f>VLOOKUP(A391,'Base Test'!A:D,2,FALSE)</f>
        <v>HOTEL RESTAURANT CHEZ KARON SARL</v>
      </c>
      <c r="C391" t="str">
        <f>VLOOKUP(A391,'Base Test'!A:AP,42,FALSE)</f>
        <v>SPONSORING</v>
      </c>
      <c r="D391" s="4">
        <v>5000000</v>
      </c>
      <c r="J391" s="16">
        <f t="shared" si="10"/>
        <v>5000000</v>
      </c>
      <c r="K391" s="16"/>
      <c r="L391" s="16" t="str">
        <f>VLOOKUP(A391,'Base Test'!A:N,14,FALSE)</f>
        <v>MGA</v>
      </c>
      <c r="M391" s="3">
        <f>VLOOKUP(A391,'Base Test'!A:R,16,FALSE)</f>
        <v>46254</v>
      </c>
      <c r="N391" s="23" t="str">
        <f>VLOOKUP(A391,'Base Test'!A:R,17,FALSE)</f>
        <v>2026-08-20</v>
      </c>
      <c r="O391">
        <f>VLOOKUP(A391,'Base Test'!A:R,18,FALSE)</f>
        <v>139565</v>
      </c>
    </row>
    <row r="392" spans="1:15">
      <c r="A392">
        <v>136440</v>
      </c>
      <c r="B392" t="str">
        <f>VLOOKUP(A392,'Base Test'!A:D,2,FALSE)</f>
        <v>FMVB</v>
      </c>
      <c r="C392" t="str">
        <f>VLOOKUP(A392,'Base Test'!A:AP,42,FALSE)</f>
        <v>SPONSORING</v>
      </c>
      <c r="D392" s="4">
        <v>8000000</v>
      </c>
      <c r="J392" s="16">
        <f t="shared" si="10"/>
        <v>8000000</v>
      </c>
      <c r="K392" s="16"/>
      <c r="L392" s="16" t="str">
        <f>VLOOKUP(A392,'Base Test'!A:N,14,FALSE)</f>
        <v>MGA</v>
      </c>
      <c r="M392" s="3">
        <f>VLOOKUP(A392,'Base Test'!A:R,16,FALSE)</f>
        <v>46254</v>
      </c>
      <c r="N392" s="23" t="str">
        <f>VLOOKUP(A392,'Base Test'!A:R,17,FALSE)</f>
        <v>2026-08-20</v>
      </c>
      <c r="O392">
        <f>VLOOKUP(A392,'Base Test'!A:R,18,FALSE)</f>
        <v>139562</v>
      </c>
    </row>
    <row r="393" spans="1:15">
      <c r="A393">
        <v>136441</v>
      </c>
      <c r="B393" t="str">
        <f>VLOOKUP(A393,'Base Test'!A:D,2,FALSE)</f>
        <v>Comité d'organisation des Jeux de Melaky</v>
      </c>
      <c r="C393" t="str">
        <f>VLOOKUP(A393,'Base Test'!A:AP,42,FALSE)</f>
        <v>SPONSORING</v>
      </c>
      <c r="D393" s="4">
        <v>8000000</v>
      </c>
      <c r="J393" s="16">
        <f t="shared" si="10"/>
        <v>8000000</v>
      </c>
      <c r="K393" s="16"/>
      <c r="L393" s="16" t="str">
        <f>VLOOKUP(A393,'Base Test'!A:N,14,FALSE)</f>
        <v>MGA</v>
      </c>
      <c r="M393" s="3">
        <f>VLOOKUP(A393,'Base Test'!A:R,16,FALSE)</f>
        <v>46254</v>
      </c>
      <c r="N393" s="23" t="str">
        <f>VLOOKUP(A393,'Base Test'!A:R,17,FALSE)</f>
        <v>2026-08-27</v>
      </c>
      <c r="O393">
        <f>VLOOKUP(A393,'Base Test'!A:R,18,FALSE)</f>
        <v>139583</v>
      </c>
    </row>
    <row r="394" spans="1:15">
      <c r="A394">
        <v>136442</v>
      </c>
      <c r="B394" t="str">
        <f>VLOOKUP(A394,'Base Test'!A:D,2,FALSE)</f>
        <v>MADAJAM</v>
      </c>
      <c r="C394" t="str">
        <f>VLOOKUP(A394,'Base Test'!A:AP,42,FALSE)</f>
        <v>Ambassadeur SOMAROHO 2026 - Basta Lion</v>
      </c>
      <c r="D394" s="4">
        <v>6000000</v>
      </c>
      <c r="J394" s="16">
        <f t="shared" si="10"/>
        <v>6000000</v>
      </c>
      <c r="K394" s="16"/>
      <c r="L394" s="16" t="str">
        <f>VLOOKUP(A394,'Base Test'!A:N,14,FALSE)</f>
        <v>MGA</v>
      </c>
      <c r="M394" s="3">
        <f>VLOOKUP(A394,'Base Test'!A:R,16,FALSE)</f>
        <v>46254</v>
      </c>
      <c r="N394" s="23" t="str">
        <f>VLOOKUP(A394,'Base Test'!A:R,17,FALSE)</f>
        <v>2026-08-20</v>
      </c>
      <c r="O394">
        <f>VLOOKUP(A394,'Base Test'!A:R,18,FALSE)</f>
        <v>139612</v>
      </c>
    </row>
    <row r="395" spans="1:15">
      <c r="A395">
        <v>136443</v>
      </c>
      <c r="B395" t="str">
        <f>VLOOKUP(A395,'Base Test'!A:D,2,FALSE)</f>
        <v>MAROANJARA HORTENCIA</v>
      </c>
      <c r="C395" t="str">
        <f>VLOOKUP(A395,'Base Test'!A:AP,42,FALSE)</f>
        <v>Ambassadrice Somaroho 2026 - Tence Mena</v>
      </c>
      <c r="D395" s="4">
        <v>17840000</v>
      </c>
      <c r="J395" s="16">
        <f t="shared" si="10"/>
        <v>17840000</v>
      </c>
      <c r="K395" s="16"/>
      <c r="L395" s="16" t="str">
        <f>VLOOKUP(A395,'Base Test'!A:N,14,FALSE)</f>
        <v>MGA</v>
      </c>
      <c r="M395" s="3">
        <f>VLOOKUP(A395,'Base Test'!A:R,16,FALSE)</f>
        <v>46254</v>
      </c>
      <c r="N395" s="23" t="str">
        <f>VLOOKUP(A395,'Base Test'!A:R,17,FALSE)</f>
        <v>2026-08-20</v>
      </c>
      <c r="O395">
        <f>VLOOKUP(A395,'Base Test'!A:R,18,FALSE)</f>
        <v>139614</v>
      </c>
    </row>
    <row r="396" spans="1:15">
      <c r="A396">
        <v>136444</v>
      </c>
      <c r="B396" t="str">
        <f>VLOOKUP(A396,'Base Test'!A:D,2,FALSE)</f>
        <v>FLORA BEAUTY</v>
      </c>
      <c r="C396" t="str">
        <f>VLOOKUP(A396,'Base Test'!A:AP,42,FALSE)</f>
        <v>Ambassadrice Somaroho 2026 - Rijade</v>
      </c>
      <c r="D396" s="4">
        <v>4000000</v>
      </c>
      <c r="J396" s="16">
        <f t="shared" si="10"/>
        <v>4000000</v>
      </c>
      <c r="K396" s="16"/>
      <c r="L396" s="16" t="str">
        <f>VLOOKUP(A396,'Base Test'!A:N,14,FALSE)</f>
        <v>MGA</v>
      </c>
      <c r="M396" s="3">
        <f>VLOOKUP(A396,'Base Test'!A:R,16,FALSE)</f>
        <v>46254</v>
      </c>
      <c r="N396" s="23" t="str">
        <f>VLOOKUP(A396,'Base Test'!A:R,17,FALSE)</f>
        <v>2026-08-20</v>
      </c>
      <c r="O396">
        <f>VLOOKUP(A396,'Base Test'!A:R,18,FALSE)</f>
        <v>139615</v>
      </c>
    </row>
    <row r="397" spans="1:15">
      <c r="A397">
        <v>136445</v>
      </c>
      <c r="B397" t="str">
        <f>VLOOKUP(A397,'Base Test'!A:D,2,FALSE)</f>
        <v>GRANDE DISTRIBUTION SERVICE</v>
      </c>
      <c r="C397" t="str">
        <f>VLOOKUP(A397,'Base Test'!A:AP,42,FALSE)</f>
        <v>DOUDOUNE ET HOODIE</v>
      </c>
      <c r="D397" s="4">
        <v>39000000</v>
      </c>
      <c r="J397" s="16">
        <f t="shared" si="10"/>
        <v>39000000</v>
      </c>
      <c r="K397" s="16"/>
      <c r="L397" s="16" t="str">
        <f>VLOOKUP(A397,'Base Test'!A:N,14,FALSE)</f>
        <v>MGA</v>
      </c>
      <c r="M397" s="3">
        <f>VLOOKUP(A397,'Base Test'!A:R,16,FALSE)</f>
        <v>46254</v>
      </c>
      <c r="N397" s="23" t="str">
        <f>VLOOKUP(A397,'Base Test'!A:R,17,FALSE)</f>
        <v>2026-08-20</v>
      </c>
      <c r="O397">
        <f>VLOOKUP(A397,'Base Test'!A:R,18,FALSE)</f>
        <v>139622</v>
      </c>
    </row>
    <row r="398" spans="1:15">
      <c r="A398">
        <v>136446</v>
      </c>
      <c r="B398" t="str">
        <f>VLOOKUP(A398,'Base Test'!A:D,2,FALSE)</f>
        <v>CU ANTSOHIHY</v>
      </c>
      <c r="C398" t="str">
        <f>VLOOKUP(A398,'Base Test'!A:AP,42,FALSE)</f>
        <v>Partenariat Commune Antsohihy</v>
      </c>
      <c r="D398" s="4">
        <v>20000000</v>
      </c>
      <c r="J398" s="16">
        <f t="shared" si="10"/>
        <v>20000000</v>
      </c>
      <c r="K398" s="16"/>
      <c r="L398" s="16" t="str">
        <f>VLOOKUP(A398,'Base Test'!A:N,14,FALSE)</f>
        <v>MGA</v>
      </c>
      <c r="M398" s="3">
        <f>VLOOKUP(A398,'Base Test'!A:R,16,FALSE)</f>
        <v>46254</v>
      </c>
      <c r="N398" s="23" t="str">
        <f>VLOOKUP(A398,'Base Test'!A:R,17,FALSE)</f>
        <v>2026-08-20</v>
      </c>
      <c r="O398">
        <f>VLOOKUP(A398,'Base Test'!A:R,18,FALSE)</f>
        <v>139640</v>
      </c>
    </row>
    <row r="399" spans="1:15">
      <c r="A399">
        <v>136447</v>
      </c>
      <c r="B399" t="str">
        <f>VLOOKUP(A399,'Base Test'!A:D,2,FALSE)</f>
        <v>RASOLOJAONA TAHIANA HARIFETRA (JAYAUDIO/RDJ)</v>
      </c>
      <c r="C399" t="str">
        <f>VLOOKUP(A399,'Base Test'!A:AP,42,FALSE)</f>
        <v>LANCEMENT NEW STORE</v>
      </c>
      <c r="D399" s="4">
        <v>30000000</v>
      </c>
      <c r="J399" s="16">
        <f t="shared" si="10"/>
        <v>30000000</v>
      </c>
      <c r="K399" s="16"/>
      <c r="L399" s="16" t="str">
        <f>VLOOKUP(A399,'Base Test'!A:N,14,FALSE)</f>
        <v>MGA</v>
      </c>
      <c r="M399" s="3">
        <f>VLOOKUP(A399,'Base Test'!A:R,16,FALSE)</f>
        <v>46254</v>
      </c>
      <c r="N399" s="23" t="str">
        <f>VLOOKUP(A399,'Base Test'!A:R,17,FALSE)</f>
        <v>2026-08-20</v>
      </c>
      <c r="O399">
        <f>VLOOKUP(A399,'Base Test'!A:R,18,FALSE)</f>
        <v>139654</v>
      </c>
    </row>
    <row r="400" spans="1:15">
      <c r="A400">
        <v>136448</v>
      </c>
      <c r="B400" t="str">
        <f>VLOOKUP(A400,'Base Test'!A:D,2,FALSE)</f>
        <v>RANAIVOSOA ANDRIAMAHERY LANTO</v>
      </c>
      <c r="C400" t="str">
        <f>VLOOKUP(A400,'Base Test'!A:AP,42,FALSE)</f>
        <v>Flight Cage 60x70x50</v>
      </c>
      <c r="D400" s="4">
        <v>4500000</v>
      </c>
      <c r="J400" s="16">
        <f t="shared" si="10"/>
        <v>4500000</v>
      </c>
      <c r="K400" s="16"/>
      <c r="L400" s="16" t="str">
        <f>VLOOKUP(A400,'Base Test'!A:N,14,FALSE)</f>
        <v>MGA</v>
      </c>
      <c r="M400" s="3">
        <f>VLOOKUP(A400,'Base Test'!A:R,16,FALSE)</f>
        <v>46254</v>
      </c>
      <c r="N400" s="23" t="str">
        <f>VLOOKUP(A400,'Base Test'!A:R,17,FALSE)</f>
        <v>2026-08-27</v>
      </c>
      <c r="O400">
        <f>VLOOKUP(A400,'Base Test'!A:R,18,FALSE)</f>
        <v>139652</v>
      </c>
    </row>
    <row r="401" spans="1:15">
      <c r="A401">
        <v>136449</v>
      </c>
      <c r="B401" t="str">
        <f>VLOOKUP(A401,'Base Test'!A:D,2,FALSE)</f>
        <v>RAMAKAVELO HANTANIRINA NOROMALALA</v>
      </c>
      <c r="C401" t="str">
        <f>VLOOKUP(A401,'Base Test'!A:AP,42,FALSE)</f>
        <v>Prestaion MC Event - Lancement new concept Store Tana</v>
      </c>
      <c r="D401" s="4">
        <v>600000</v>
      </c>
      <c r="J401" s="16">
        <f t="shared" si="10"/>
        <v>600000</v>
      </c>
      <c r="K401" s="16"/>
      <c r="L401" s="16" t="str">
        <f>VLOOKUP(A401,'Base Test'!A:N,14,FALSE)</f>
        <v>MGA</v>
      </c>
      <c r="M401" s="3">
        <f>VLOOKUP(A401,'Base Test'!A:R,16,FALSE)</f>
        <v>46255</v>
      </c>
      <c r="N401" s="23" t="str">
        <f>VLOOKUP(A401,'Base Test'!A:R,17,FALSE)</f>
        <v>2026-08-21</v>
      </c>
      <c r="O401">
        <f>VLOOKUP(A401,'Base Test'!A:R,18,FALSE)</f>
        <v>139719</v>
      </c>
    </row>
    <row r="402" spans="1:15">
      <c r="A402">
        <v>136450</v>
      </c>
      <c r="B402" t="str">
        <f>VLOOKUP(A402,'Base Test'!A:D,2,FALSE)</f>
        <v>AMBININTSOA SAFIDY ZO</v>
      </c>
      <c r="C402" t="str">
        <f>VLOOKUP(A402,'Base Test'!A:AP,42,FALSE)</f>
        <v>Trav. Maint. FTTx FENERIVE-EST (DTG-202105)</v>
      </c>
      <c r="D402" s="4">
        <v>6982800</v>
      </c>
      <c r="J402" s="16">
        <f t="shared" si="10"/>
        <v>6982800</v>
      </c>
      <c r="K402" s="16"/>
      <c r="L402" s="16" t="str">
        <f>VLOOKUP(A402,'Base Test'!A:N,14,FALSE)</f>
        <v>MGA</v>
      </c>
      <c r="M402" s="3">
        <f>VLOOKUP(A402,'Base Test'!A:R,16,FALSE)</f>
        <v>46255</v>
      </c>
      <c r="N402" s="23" t="str">
        <f>VLOOKUP(A402,'Base Test'!A:R,17,FALSE)</f>
        <v>2026-08-21</v>
      </c>
      <c r="O402">
        <f>VLOOKUP(A402,'Base Test'!A:R,18,FALSE)</f>
        <v>139700</v>
      </c>
    </row>
    <row r="403" spans="1:15">
      <c r="A403">
        <v>136451</v>
      </c>
      <c r="B403" t="str">
        <f>VLOOKUP(A403,'Base Test'!A:D,2,FALSE)</f>
        <v>HERTS MADAGASCAR SARLU</v>
      </c>
      <c r="C403" t="str">
        <f>VLOOKUP(A403,'Base Test'!A:AP,42,FALSE)</f>
        <v>Travaux déviation câble FO-compte QMM FortDauphin</v>
      </c>
      <c r="D403" s="4">
        <v>32000000</v>
      </c>
      <c r="J403" s="16">
        <f t="shared" si="10"/>
        <v>32000000</v>
      </c>
      <c r="K403" s="16"/>
      <c r="L403" s="16" t="str">
        <f>VLOOKUP(A403,'Base Test'!A:N,14,FALSE)</f>
        <v>MGA</v>
      </c>
      <c r="M403" s="3">
        <f>VLOOKUP(A403,'Base Test'!A:R,16,FALSE)</f>
        <v>46255</v>
      </c>
      <c r="N403" s="23" t="str">
        <f>VLOOKUP(A403,'Base Test'!A:R,17,FALSE)</f>
        <v>2026-08-21</v>
      </c>
      <c r="O403">
        <f>VLOOKUP(A403,'Base Test'!A:R,18,FALSE)</f>
        <v>139642</v>
      </c>
    </row>
    <row r="404" spans="1:15">
      <c r="A404">
        <v>136452</v>
      </c>
      <c r="B404" t="str">
        <f>VLOOKUP(A404,'Base Test'!A:D,2,FALSE)</f>
        <v>RANDRIANANTENAINA PATRICIA (ENTREPRISE MANDA)</v>
      </c>
      <c r="C404" t="str">
        <f>VLOOKUP(A404,'Base Test'!A:AP,42,FALSE)</f>
        <v>Trav. GC Murielle RAKOTOMANANTSOA - MNJ</v>
      </c>
      <c r="D404" s="4">
        <v>1690000</v>
      </c>
      <c r="J404" s="16">
        <f t="shared" si="10"/>
        <v>1690000</v>
      </c>
      <c r="K404" s="16"/>
      <c r="L404" s="16" t="str">
        <f>VLOOKUP(A404,'Base Test'!A:N,14,FALSE)</f>
        <v>MGA</v>
      </c>
      <c r="M404" s="3">
        <f>VLOOKUP(A404,'Base Test'!A:R,16,FALSE)</f>
        <v>46255</v>
      </c>
      <c r="N404" s="23" t="str">
        <f>VLOOKUP(A404,'Base Test'!A:R,17,FALSE)</f>
        <v>2026-08-21</v>
      </c>
      <c r="O404">
        <f>VLOOKUP(A404,'Base Test'!A:R,18,FALSE)</f>
        <v>139697</v>
      </c>
    </row>
    <row r="405" spans="1:15">
      <c r="A405">
        <v>136453</v>
      </c>
      <c r="B405" t="str">
        <f>VLOOKUP(A405,'Base Test'!A:D,2,FALSE)</f>
        <v>AMBININTSOA SAFIDY ZO</v>
      </c>
      <c r="C405" t="str">
        <f>VLOOKUP(A405,'Base Test'!A:AP,42,FALSE)</f>
        <v>DOM REGION_E-314_TS Repose de câble BKB  Tanandava Toamasina</v>
      </c>
      <c r="D405" s="4">
        <v>6877500</v>
      </c>
      <c r="J405" s="16">
        <f t="shared" si="10"/>
        <v>6877500</v>
      </c>
      <c r="K405" s="16"/>
      <c r="L405" s="16" t="str">
        <f>VLOOKUP(A405,'Base Test'!A:N,14,FALSE)</f>
        <v>MGA</v>
      </c>
      <c r="M405" s="3">
        <f>VLOOKUP(A405,'Base Test'!A:R,16,FALSE)</f>
        <v>46255</v>
      </c>
      <c r="N405" s="23" t="str">
        <f>VLOOKUP(A405,'Base Test'!A:R,17,FALSE)</f>
        <v>2026-08-21</v>
      </c>
      <c r="O405">
        <f>VLOOKUP(A405,'Base Test'!A:R,18,FALSE)</f>
        <v>139643</v>
      </c>
    </row>
    <row r="406" spans="1:15">
      <c r="A406">
        <v>136454</v>
      </c>
      <c r="B406" t="str">
        <f>VLOOKUP(A406,'Base Test'!A:D,2,FALSE)</f>
        <v>ONIX ENGINEERING GROUP</v>
      </c>
      <c r="C406" t="str">
        <f>VLOOKUP(A406,'Base Test'!A:AP,42,FALSE)</f>
        <v>DTG/DOM : TVX GC VSAT-C - Capex 2026-DT-061007</v>
      </c>
      <c r="D406" s="4">
        <v>3700000</v>
      </c>
      <c r="J406" s="16">
        <f t="shared" si="10"/>
        <v>3700000</v>
      </c>
      <c r="K406" s="16"/>
      <c r="L406" s="16" t="str">
        <f>VLOOKUP(A406,'Base Test'!A:N,14,FALSE)</f>
        <v>MGA</v>
      </c>
      <c r="M406" s="3">
        <f>VLOOKUP(A406,'Base Test'!A:R,16,FALSE)</f>
        <v>46255</v>
      </c>
      <c r="N406" s="23" t="str">
        <f>VLOOKUP(A406,'Base Test'!A:R,17,FALSE)</f>
        <v>2026-08-21</v>
      </c>
      <c r="O406">
        <f>VLOOKUP(A406,'Base Test'!A:R,18,FALSE)</f>
        <v>139673</v>
      </c>
    </row>
    <row r="407" spans="1:15">
      <c r="A407">
        <v>136455</v>
      </c>
      <c r="B407" t="str">
        <f>VLOOKUP(A407,'Base Test'!A:D,2,FALSE)</f>
        <v>LUCKKY COMPANY</v>
      </c>
      <c r="C407" t="str">
        <f>VLOOKUP(A407,'Base Test'!A:AP,42,FALSE)</f>
        <v>TRANSPORT PLV</v>
      </c>
      <c r="D407" s="4">
        <v>500000</v>
      </c>
      <c r="J407" s="16">
        <f t="shared" si="10"/>
        <v>500000</v>
      </c>
      <c r="K407" s="16"/>
      <c r="L407" s="16" t="str">
        <f>VLOOKUP(A407,'Base Test'!A:N,14,FALSE)</f>
        <v>MGA</v>
      </c>
      <c r="M407" s="3">
        <f>VLOOKUP(A407,'Base Test'!A:R,16,FALSE)</f>
        <v>46258</v>
      </c>
      <c r="N407" s="23" t="str">
        <f>VLOOKUP(A407,'Base Test'!A:R,17,FALSE)</f>
        <v>2026-08-24</v>
      </c>
      <c r="O407">
        <f>VLOOKUP(A407,'Base Test'!A:R,18,FALSE)</f>
        <v>139681</v>
      </c>
    </row>
    <row r="408" spans="1:15">
      <c r="A408">
        <v>136456</v>
      </c>
      <c r="B408" t="str">
        <f>VLOOKUP(A408,'Base Test'!A:D,2,FALSE)</f>
        <v>IT WE DO SARL</v>
      </c>
      <c r="C408" t="str">
        <f>VLOOKUP(A408,'Base Test'!A:AP,42,FALSE)</f>
        <v>Prestations IT WE DO</v>
      </c>
      <c r="D408" s="4">
        <v>25000000</v>
      </c>
      <c r="J408" s="16">
        <f t="shared" si="10"/>
        <v>25000000</v>
      </c>
      <c r="K408" s="16"/>
      <c r="L408" s="16" t="str">
        <f>VLOOKUP(A408,'Base Test'!A:N,14,FALSE)</f>
        <v>MGA</v>
      </c>
      <c r="M408" s="3">
        <f>VLOOKUP(A408,'Base Test'!A:R,16,FALSE)</f>
        <v>46258</v>
      </c>
      <c r="N408" s="23" t="str">
        <f>VLOOKUP(A408,'Base Test'!A:R,17,FALSE)</f>
        <v>2026-08-24</v>
      </c>
      <c r="O408">
        <f>VLOOKUP(A408,'Base Test'!A:R,18,FALSE)</f>
        <v>139679</v>
      </c>
    </row>
    <row r="409" spans="1:15">
      <c r="A409">
        <v>136457</v>
      </c>
      <c r="B409" t="str">
        <f>VLOOKUP(A409,'Base Test'!A:D,2,FALSE)</f>
        <v>GRAPH EXPRESS IMPRIMERIE</v>
      </c>
      <c r="C409" t="str">
        <f>VLOOKUP(A409,'Base Test'!A:AP,42,FALSE)</f>
        <v>IMPRESSION STICKERS</v>
      </c>
      <c r="D409" s="4">
        <v>419390</v>
      </c>
      <c r="J409" s="16">
        <f t="shared" si="10"/>
        <v>419390</v>
      </c>
      <c r="K409" s="16"/>
      <c r="L409" s="16" t="str">
        <f>VLOOKUP(A409,'Base Test'!A:N,14,FALSE)</f>
        <v>MGA</v>
      </c>
      <c r="M409" s="3">
        <f>VLOOKUP(A409,'Base Test'!A:R,16,FALSE)</f>
        <v>46258</v>
      </c>
      <c r="N409" s="23" t="str">
        <f>VLOOKUP(A409,'Base Test'!A:R,17,FALSE)</f>
        <v>2026-08-24</v>
      </c>
      <c r="O409">
        <f>VLOOKUP(A409,'Base Test'!A:R,18,FALSE)</f>
        <v>139678</v>
      </c>
    </row>
    <row r="410" spans="1:15">
      <c r="A410">
        <v>136458</v>
      </c>
      <c r="B410" t="str">
        <f>VLOOKUP(A410,'Base Test'!A:D,2,FALSE)</f>
        <v>ETAT MAJOR DE L'ARMEE DE L'AIR</v>
      </c>
      <c r="C410" t="str">
        <f>VLOOKUP(A410,'Base Test'!A:AP,42,FALSE)</f>
        <v>SALON AERO EXPO 2026</v>
      </c>
      <c r="D410" s="4">
        <v>2000000</v>
      </c>
      <c r="J410" s="16">
        <f t="shared" si="10"/>
        <v>2000000</v>
      </c>
      <c r="K410" s="16"/>
      <c r="L410" s="16" t="str">
        <f>VLOOKUP(A410,'Base Test'!A:N,14,FALSE)</f>
        <v>MGA</v>
      </c>
      <c r="M410" s="3">
        <f>VLOOKUP(A410,'Base Test'!A:R,16,FALSE)</f>
        <v>46258</v>
      </c>
      <c r="N410" s="23" t="str">
        <f>VLOOKUP(A410,'Base Test'!A:R,17,FALSE)</f>
        <v>2026-08-24</v>
      </c>
      <c r="O410">
        <f>VLOOKUP(A410,'Base Test'!A:R,18,FALSE)</f>
        <v>139675</v>
      </c>
    </row>
    <row r="411" spans="1:15">
      <c r="A411">
        <v>136459</v>
      </c>
      <c r="B411" t="str">
        <f>VLOOKUP(A411,'Base Test'!A:D,2,FALSE)</f>
        <v>NEA MADAGASCAR SA</v>
      </c>
      <c r="C411" t="str">
        <f>VLOOKUP(A411,'Base Test'!A:AP,42,FALSE)</f>
        <v>YS STORE MAJUNGA</v>
      </c>
      <c r="D411" s="4">
        <v>1300000</v>
      </c>
      <c r="J411" s="16">
        <f t="shared" si="10"/>
        <v>1300000</v>
      </c>
      <c r="K411" s="16"/>
      <c r="L411" s="16" t="str">
        <f>VLOOKUP(A411,'Base Test'!A:N,14,FALSE)</f>
        <v>MGA</v>
      </c>
      <c r="M411" s="3">
        <f>VLOOKUP(A411,'Base Test'!A:R,16,FALSE)</f>
        <v>46258</v>
      </c>
      <c r="N411" s="23" t="str">
        <f>VLOOKUP(A411,'Base Test'!A:R,17,FALSE)</f>
        <v>2026-08-24</v>
      </c>
      <c r="O411">
        <f>VLOOKUP(A411,'Base Test'!A:R,18,FALSE)</f>
        <v>139670</v>
      </c>
    </row>
    <row r="412" spans="1:15">
      <c r="A412">
        <v>136460</v>
      </c>
      <c r="B412" t="str">
        <f>VLOOKUP(A412,'Base Test'!A:D,2,FALSE)</f>
        <v>LCS CONSULTING</v>
      </c>
      <c r="C412" t="str">
        <f>VLOOKUP(A412,'Base Test'!A:AP,42,FALSE)</f>
        <v>RAJOUT ARS</v>
      </c>
      <c r="D412" s="4">
        <v>21799800</v>
      </c>
      <c r="J412" s="16">
        <f t="shared" si="10"/>
        <v>21799800</v>
      </c>
      <c r="K412" s="16"/>
      <c r="L412" s="16" t="str">
        <f>VLOOKUP(A412,'Base Test'!A:N,14,FALSE)</f>
        <v>MGA</v>
      </c>
      <c r="M412" s="3">
        <f>VLOOKUP(A412,'Base Test'!A:R,16,FALSE)</f>
        <v>46258</v>
      </c>
      <c r="N412" s="23" t="str">
        <f>VLOOKUP(A412,'Base Test'!A:R,17,FALSE)</f>
        <v>2026-08-24</v>
      </c>
      <c r="O412">
        <f>VLOOKUP(A412,'Base Test'!A:R,18,FALSE)</f>
        <v>139661</v>
      </c>
    </row>
    <row r="413" spans="1:15">
      <c r="A413">
        <v>136462</v>
      </c>
      <c r="B413" t="str">
        <f>VLOOKUP(A413,'Base Test'!A:D,2,FALSE)</f>
        <v>MENABE CONNEXION</v>
      </c>
      <c r="C413" t="str">
        <f>VLOOKUP(A413,'Base Test'!A:AP,42,FALSE)</f>
        <v>MENABE CONNEXION 2026</v>
      </c>
      <c r="D413" s="4">
        <v>20000000</v>
      </c>
      <c r="J413" s="16">
        <f t="shared" si="10"/>
        <v>20000000</v>
      </c>
      <c r="K413" s="16"/>
      <c r="L413" s="16" t="str">
        <f>VLOOKUP(A413,'Base Test'!A:N,14,FALSE)</f>
        <v>MGA</v>
      </c>
      <c r="M413" s="3">
        <f>VLOOKUP(A413,'Base Test'!A:R,16,FALSE)</f>
        <v>46258</v>
      </c>
      <c r="N413" s="23" t="str">
        <f>VLOOKUP(A413,'Base Test'!A:R,17,FALSE)</f>
        <v>2026-08-24</v>
      </c>
      <c r="O413">
        <f>VLOOKUP(A413,'Base Test'!A:R,18,FALSE)</f>
        <v>139628</v>
      </c>
    </row>
    <row r="414" spans="1:15">
      <c r="A414">
        <v>136463</v>
      </c>
      <c r="B414" t="str">
        <f>VLOOKUP(A414,'Base Test'!A:D,2,FALSE)</f>
        <v>SOCIETE DE GESTION ET EXPLOITATION DE M/CAR</v>
      </c>
      <c r="C414" t="str">
        <f>VLOOKUP(A414,'Base Test'!A:AP,42,FALSE)</f>
        <v>COLLATION DBEF</v>
      </c>
      <c r="D414" s="4">
        <v>2340000</v>
      </c>
      <c r="J414" s="16">
        <f t="shared" si="10"/>
        <v>2340000</v>
      </c>
      <c r="K414" s="16"/>
      <c r="L414" s="16" t="str">
        <f>VLOOKUP(A414,'Base Test'!A:N,14,FALSE)</f>
        <v>MGA</v>
      </c>
      <c r="M414" s="3">
        <f>VLOOKUP(A414,'Base Test'!A:R,16,FALSE)</f>
        <v>46258</v>
      </c>
      <c r="N414" s="23" t="str">
        <f>VLOOKUP(A414,'Base Test'!A:R,17,FALSE)</f>
        <v>2026-08-24</v>
      </c>
      <c r="O414">
        <f>VLOOKUP(A414,'Base Test'!A:R,18,FALSE)</f>
        <v>139449</v>
      </c>
    </row>
    <row r="415" spans="1:15">
      <c r="A415">
        <v>136464</v>
      </c>
      <c r="B415" t="str">
        <f>VLOOKUP(A415,'Base Test'!A:D,2,FALSE)</f>
        <v>CFAO MOBILITY MADAGASCAR</v>
      </c>
      <c r="C415" t="str">
        <f>VLOOKUP(A415,'Base Test'!A:AP,42,FALSE)</f>
        <v>COFI 2026 - MOTO GRS R.RADO</v>
      </c>
      <c r="D415" s="4">
        <v>10666666.66666</v>
      </c>
      <c r="J415" s="16">
        <f t="shared" si="10"/>
        <v>10666666.66666</v>
      </c>
      <c r="K415" s="16"/>
      <c r="L415" s="16" t="str">
        <f>VLOOKUP(A415,'Base Test'!A:N,14,FALSE)</f>
        <v>MGA</v>
      </c>
      <c r="M415" s="3">
        <f>VLOOKUP(A415,'Base Test'!A:R,16,FALSE)</f>
        <v>46258</v>
      </c>
      <c r="N415" s="23" t="str">
        <f>VLOOKUP(A415,'Base Test'!A:R,17,FALSE)</f>
        <v>2026-08-24</v>
      </c>
      <c r="O415">
        <f>VLOOKUP(A415,'Base Test'!A:R,18,FALSE)</f>
        <v>139715</v>
      </c>
    </row>
    <row r="416" spans="1:15">
      <c r="A416">
        <v>136465</v>
      </c>
      <c r="B416" t="str">
        <f>VLOOKUP(A416,'Base Test'!A:D,2,FALSE)</f>
        <v>RAVAOHARISOLO Mirana Nirina</v>
      </c>
      <c r="C416" t="str">
        <f>VLOOKUP(A416,'Base Test'!A:AP,42,FALSE)</f>
        <v>RSE- réhabilitation de la toiture EPP Garbit Antsirabe</v>
      </c>
      <c r="D416" s="4">
        <v>12670660</v>
      </c>
      <c r="J416" s="16">
        <f t="shared" si="10"/>
        <v>12670660</v>
      </c>
      <c r="K416" s="16"/>
      <c r="L416" s="16" t="str">
        <f>VLOOKUP(A416,'Base Test'!A:N,14,FALSE)</f>
        <v>MGA</v>
      </c>
      <c r="M416" s="3">
        <f>VLOOKUP(A416,'Base Test'!A:R,16,FALSE)</f>
        <v>46258</v>
      </c>
      <c r="N416" s="23" t="str">
        <f>VLOOKUP(A416,'Base Test'!A:R,17,FALSE)</f>
        <v>2026-08-24</v>
      </c>
      <c r="O416">
        <f>VLOOKUP(A416,'Base Test'!A:R,18,FALSE)</f>
        <v>139724</v>
      </c>
    </row>
    <row r="417" spans="1:15">
      <c r="A417">
        <v>136466</v>
      </c>
      <c r="B417" t="str">
        <f>VLOOKUP(A417,'Base Test'!A:D,2,FALSE)</f>
        <v>MADAGASCAR AUTOMOBILE</v>
      </c>
      <c r="C417" t="str">
        <f>VLOOKUP(A417,'Base Test'!A:AP,42,FALSE)</f>
        <v>COFI 2026 - MOTO GRS R.RADO</v>
      </c>
      <c r="D417" s="4">
        <v>9083334</v>
      </c>
      <c r="J417" s="16">
        <f t="shared" si="10"/>
        <v>9083334</v>
      </c>
      <c r="K417" s="16"/>
      <c r="L417" s="16" t="str">
        <f>VLOOKUP(A417,'Base Test'!A:N,14,FALSE)</f>
        <v>MGA</v>
      </c>
      <c r="M417" s="3">
        <f>VLOOKUP(A417,'Base Test'!A:R,16,FALSE)</f>
        <v>46258</v>
      </c>
      <c r="N417" s="23" t="str">
        <f>VLOOKUP(A417,'Base Test'!A:R,17,FALSE)</f>
        <v>2026-08-24</v>
      </c>
      <c r="O417">
        <f>VLOOKUP(A417,'Base Test'!A:R,18,FALSE)</f>
        <v>139714</v>
      </c>
    </row>
    <row r="418" spans="1:15">
      <c r="A418">
        <v>136467</v>
      </c>
      <c r="B418" t="str">
        <f>VLOOKUP(A418,'Base Test'!A:D,2,FALSE)</f>
        <v>VOYAGES BOURDON</v>
      </c>
      <c r="C418" t="str">
        <f>VLOOKUP(A418,'Base Test'!A:AP,42,FALSE)</f>
        <v>BILLET D'AVION - COM</v>
      </c>
      <c r="D418" s="4">
        <v>5999700</v>
      </c>
      <c r="J418" s="16">
        <f t="shared" si="10"/>
        <v>5999700</v>
      </c>
      <c r="K418" s="16"/>
      <c r="L418" s="16" t="str">
        <f>VLOOKUP(A418,'Base Test'!A:N,14,FALSE)</f>
        <v>MGA</v>
      </c>
      <c r="M418" s="3">
        <f>VLOOKUP(A418,'Base Test'!A:R,16,FALSE)</f>
        <v>46258</v>
      </c>
      <c r="N418" s="23" t="str">
        <f>VLOOKUP(A418,'Base Test'!A:R,17,FALSE)</f>
        <v>2026-08-24</v>
      </c>
      <c r="O418">
        <f>VLOOKUP(A418,'Base Test'!A:R,18,FALSE)</f>
        <v>139710</v>
      </c>
    </row>
    <row r="419" spans="1:15">
      <c r="A419">
        <v>136468</v>
      </c>
      <c r="B419" t="str">
        <f>VLOOKUP(A419,'Base Test'!A:D,2,FALSE)</f>
        <v>MADAGASCAR AUTOMOBILE</v>
      </c>
      <c r="C419" t="str">
        <f>VLOOKUP(A419,'Base Test'!A:AP,42,FALSE)</f>
        <v>ENTRETIEN MOTO - TANA</v>
      </c>
      <c r="D419" s="4">
        <v>1013200</v>
      </c>
      <c r="J419" s="16">
        <f t="shared" si="10"/>
        <v>1013200</v>
      </c>
      <c r="K419" s="16"/>
      <c r="L419" s="16" t="str">
        <f>VLOOKUP(A419,'Base Test'!A:N,14,FALSE)</f>
        <v>MGA</v>
      </c>
      <c r="M419" s="3">
        <f>VLOOKUP(A419,'Base Test'!A:R,16,FALSE)</f>
        <v>46258</v>
      </c>
      <c r="N419" s="23" t="str">
        <f>VLOOKUP(A419,'Base Test'!A:R,17,FALSE)</f>
        <v>2026-08-24</v>
      </c>
      <c r="O419">
        <f>VLOOKUP(A419,'Base Test'!A:R,18,FALSE)</f>
        <v>139713</v>
      </c>
    </row>
    <row r="420" spans="1:15">
      <c r="A420">
        <v>136469</v>
      </c>
      <c r="B420" t="str">
        <f>VLOOKUP(A420,'Base Test'!A:D,2,FALSE)</f>
        <v>MADAGASCAR AUTOMOBILE</v>
      </c>
      <c r="C420" t="str">
        <f>VLOOKUP(A420,'Base Test'!A:AP,42,FALSE)</f>
        <v>ENTRETIEN MOTO - TANA</v>
      </c>
      <c r="D420" s="4">
        <v>1338427</v>
      </c>
      <c r="J420" s="16">
        <f t="shared" si="10"/>
        <v>1338427</v>
      </c>
      <c r="K420" s="16"/>
      <c r="L420" s="16" t="str">
        <f>VLOOKUP(A420,'Base Test'!A:N,14,FALSE)</f>
        <v>MGA</v>
      </c>
      <c r="M420" s="3">
        <f>VLOOKUP(A420,'Base Test'!A:R,16,FALSE)</f>
        <v>46258</v>
      </c>
      <c r="N420" s="23" t="str">
        <f>VLOOKUP(A420,'Base Test'!A:R,17,FALSE)</f>
        <v>2026-08-24</v>
      </c>
      <c r="O420">
        <f>VLOOKUP(A420,'Base Test'!A:R,18,FALSE)</f>
        <v>139703</v>
      </c>
    </row>
    <row r="421" spans="1:15">
      <c r="A421">
        <v>136470</v>
      </c>
      <c r="B421" t="str">
        <f>VLOOKUP(A421,'Base Test'!A:D,2,FALSE)</f>
        <v>ANDRIANTIANA JACQUES ULRICH</v>
      </c>
      <c r="C421" t="str">
        <f>VLOOKUP(A421,'Base Test'!A:AP,42,FALSE)</f>
        <v>INFLUENCEUR - ODILON</v>
      </c>
      <c r="D421" s="4">
        <v>3000000</v>
      </c>
      <c r="J421" s="16">
        <f t="shared" ref="J421:J489" si="11">D421-F421</f>
        <v>3000000</v>
      </c>
      <c r="K421" s="16"/>
      <c r="L421" s="16" t="str">
        <f>VLOOKUP(A421,'Base Test'!A:N,14,FALSE)</f>
        <v>MGA</v>
      </c>
      <c r="M421" s="3">
        <f>VLOOKUP(A421,'Base Test'!A:R,16,FALSE)</f>
        <v>46258</v>
      </c>
      <c r="N421" s="23" t="str">
        <f>VLOOKUP(A421,'Base Test'!A:R,17,FALSE)</f>
        <v>2026-08-24</v>
      </c>
      <c r="O421">
        <f>VLOOKUP(A421,'Base Test'!A:R,18,FALSE)</f>
        <v>139717</v>
      </c>
    </row>
    <row r="422" spans="1:15">
      <c r="A422">
        <v>136471</v>
      </c>
      <c r="B422" t="str">
        <f>VLOOKUP(A422,'Base Test'!A:D,2,FALSE)</f>
        <v>KOLO TV</v>
      </c>
      <c r="C422" t="str">
        <f>VLOOKUP(A422,'Base Test'!A:AP,42,FALSE)</f>
        <v>Diffusion Spot TV - Kolo Tv - New Store</v>
      </c>
      <c r="D422" s="4">
        <v>1260000</v>
      </c>
      <c r="J422" s="16">
        <f t="shared" si="11"/>
        <v>1260000</v>
      </c>
      <c r="K422" s="16"/>
      <c r="L422" s="16" t="str">
        <f>VLOOKUP(A422,'Base Test'!A:N,14,FALSE)</f>
        <v>MGA</v>
      </c>
      <c r="M422" s="3">
        <f>VLOOKUP(A422,'Base Test'!A:R,16,FALSE)</f>
        <v>46258</v>
      </c>
      <c r="N422" s="23" t="str">
        <f>VLOOKUP(A422,'Base Test'!A:R,17,FALSE)</f>
        <v>2026-08-24</v>
      </c>
      <c r="O422">
        <f>VLOOKUP(A422,'Base Test'!A:R,18,FALSE)</f>
        <v>139707</v>
      </c>
    </row>
    <row r="423" spans="1:15">
      <c r="A423">
        <v>136472</v>
      </c>
      <c r="B423" t="str">
        <f>VLOOKUP(A423,'Base Test'!A:D,2,FALSE)</f>
        <v>REAL TV 94 FM</v>
      </c>
      <c r="C423" t="str">
        <f>VLOOKUP(A423,'Base Test'!A:AP,42,FALSE)</f>
        <v>Diffusion Concept New Store -  Real TV</v>
      </c>
      <c r="D423" s="4">
        <v>2000000</v>
      </c>
      <c r="J423" s="16">
        <f t="shared" si="11"/>
        <v>2000000</v>
      </c>
      <c r="K423" s="16"/>
      <c r="L423" s="16" t="str">
        <f>VLOOKUP(A423,'Base Test'!A:N,14,FALSE)</f>
        <v>MGA</v>
      </c>
      <c r="M423" s="3">
        <f>VLOOKUP(A423,'Base Test'!A:R,16,FALSE)</f>
        <v>46258</v>
      </c>
      <c r="N423" s="23" t="str">
        <f>VLOOKUP(A423,'Base Test'!A:R,17,FALSE)</f>
        <v>2026-08-24</v>
      </c>
      <c r="O423">
        <f>VLOOKUP(A423,'Base Test'!A:R,18,FALSE)</f>
        <v>139693</v>
      </c>
    </row>
    <row r="424" spans="1:15">
      <c r="A424">
        <v>136473</v>
      </c>
      <c r="B424" t="str">
        <f>VLOOKUP(A424,'Base Test'!A:D,2,FALSE)</f>
        <v>DOMAPUB (DOMA)</v>
      </c>
      <c r="C424" t="str">
        <f>VLOOKUP(A424,'Base Test'!A:AP,42,FALSE)</f>
        <v>Campagne Salon de l'Auto - Refresh Panneau</v>
      </c>
      <c r="D424" s="4">
        <v>643500</v>
      </c>
      <c r="J424" s="16">
        <f t="shared" si="11"/>
        <v>643500</v>
      </c>
      <c r="K424" s="16"/>
      <c r="L424" s="16" t="str">
        <f>VLOOKUP(A424,'Base Test'!A:N,14,FALSE)</f>
        <v>MGA</v>
      </c>
      <c r="M424" s="3">
        <f>VLOOKUP(A424,'Base Test'!A:R,16,FALSE)</f>
        <v>46258</v>
      </c>
      <c r="N424" s="23" t="str">
        <f>VLOOKUP(A424,'Base Test'!A:R,17,FALSE)</f>
        <v>2026-08-24</v>
      </c>
      <c r="O424">
        <f>VLOOKUP(A424,'Base Test'!A:R,18,FALSE)</f>
        <v>139677</v>
      </c>
    </row>
    <row r="425" spans="1:15">
      <c r="A425">
        <v>136474</v>
      </c>
      <c r="B425" t="str">
        <f>VLOOKUP(A425,'Base Test'!A:D,2,FALSE)</f>
        <v>INJET</v>
      </c>
      <c r="C425" t="str">
        <f>VLOOKUP(A425,'Base Test'!A:AP,42,FALSE)</f>
        <v>Refresh Panneau - Salon de l'Auto</v>
      </c>
      <c r="D425" s="4">
        <v>643500</v>
      </c>
      <c r="J425" s="16">
        <f t="shared" si="11"/>
        <v>643500</v>
      </c>
      <c r="K425" s="16"/>
      <c r="L425" s="16" t="str">
        <f>VLOOKUP(A425,'Base Test'!A:N,14,FALSE)</f>
        <v>MGA</v>
      </c>
      <c r="M425" s="3">
        <f>VLOOKUP(A425,'Base Test'!A:R,16,FALSE)</f>
        <v>46258</v>
      </c>
      <c r="N425" s="23" t="str">
        <f>VLOOKUP(A425,'Base Test'!A:R,17,FALSE)</f>
        <v>2026-08-24</v>
      </c>
      <c r="O425">
        <f>VLOOKUP(A425,'Base Test'!A:R,18,FALSE)</f>
        <v>139658</v>
      </c>
    </row>
    <row r="426" spans="1:15">
      <c r="A426">
        <v>136475</v>
      </c>
      <c r="B426" t="str">
        <f>VLOOKUP(A426,'Base Test'!A:D,2,FALSE)</f>
        <v>FONDATION AXIAN</v>
      </c>
      <c r="C426" t="str">
        <f>VLOOKUP(A426,'Base Test'!A:AP,42,FALSE)</f>
        <v>APF Q2 2026_FONDATION AXIAN</v>
      </c>
      <c r="D426" s="4">
        <v>3370000000</v>
      </c>
      <c r="J426" s="16">
        <f t="shared" si="11"/>
        <v>3370000000</v>
      </c>
      <c r="K426" s="16"/>
      <c r="L426" s="16" t="str">
        <f>VLOOKUP(A426,'Base Test'!A:N,14,FALSE)</f>
        <v>MGA</v>
      </c>
      <c r="M426" s="3">
        <f>VLOOKUP(A426,'Base Test'!A:R,16,FALSE)</f>
        <v>46258</v>
      </c>
      <c r="N426" s="23" t="str">
        <f>VLOOKUP(A426,'Base Test'!A:R,17,FALSE)</f>
        <v>2026-08-24</v>
      </c>
      <c r="O426">
        <f>VLOOKUP(A426,'Base Test'!A:R,18,FALSE)</f>
        <v>139721</v>
      </c>
    </row>
    <row r="427" spans="1:15">
      <c r="A427">
        <v>136476</v>
      </c>
      <c r="B427" t="str">
        <f>VLOOKUP(A427,'Base Test'!A:D,2,FALSE)</f>
        <v>VOYAGES BOURDON</v>
      </c>
      <c r="C427" t="str">
        <f>VLOOKUP(A427,'Base Test'!A:AP,42,FALSE)</f>
        <v>AR TANA MAJUNGA 11-14/09</v>
      </c>
      <c r="D427" s="4">
        <v>2235700</v>
      </c>
      <c r="J427" s="16">
        <f t="shared" si="11"/>
        <v>2235700</v>
      </c>
      <c r="K427" s="16"/>
      <c r="L427" s="16" t="str">
        <f>VLOOKUP(A427,'Base Test'!A:N,14,FALSE)</f>
        <v>MGA</v>
      </c>
      <c r="M427" s="3">
        <f>VLOOKUP(A427,'Base Test'!A:R,16,FALSE)</f>
        <v>46258</v>
      </c>
      <c r="N427" s="23" t="str">
        <f>VLOOKUP(A427,'Base Test'!A:R,17,FALSE)</f>
        <v>2026-08-24</v>
      </c>
      <c r="O427">
        <f>VLOOKUP(A427,'Base Test'!A:R,18,FALSE)</f>
        <v>139735</v>
      </c>
    </row>
    <row r="428" spans="1:15">
      <c r="A428">
        <v>136478</v>
      </c>
      <c r="B428" t="str">
        <f>VLOOKUP(A428,'Base Test'!A:D,2,FALSE)</f>
        <v>RIGHTCOM</v>
      </c>
      <c r="C428" t="str">
        <f>VLOOKUP(A428,'Base Test'!A:AP,42,FALSE)</f>
        <v>RIGTHCOM QMS</v>
      </c>
      <c r="D428" s="4">
        <v>133625</v>
      </c>
      <c r="J428" s="16">
        <f t="shared" si="11"/>
        <v>133625</v>
      </c>
      <c r="K428" s="16"/>
      <c r="L428" s="16" t="str">
        <f>VLOOKUP(A428,'Base Test'!A:N,14,FALSE)</f>
        <v>USD</v>
      </c>
      <c r="M428" s="3">
        <f>VLOOKUP(A428,'Base Test'!A:R,16,FALSE)</f>
        <v>46259</v>
      </c>
      <c r="N428" s="23" t="str">
        <f>VLOOKUP(A428,'Base Test'!A:R,17,FALSE)</f>
        <v>2026-08-26</v>
      </c>
      <c r="O428">
        <f>VLOOKUP(A428,'Base Test'!A:R,18,FALSE)</f>
        <v>139739</v>
      </c>
    </row>
    <row r="429" spans="1:15">
      <c r="A429">
        <v>136482</v>
      </c>
      <c r="B429" t="str">
        <f>VLOOKUP(A429,'Base Test'!A:D,2,FALSE)</f>
        <v>STELLAR - IX SA</v>
      </c>
      <c r="C429" t="str">
        <f>VLOOKUP(A429,'Base Test'!A:AP,42,FALSE)</f>
        <v>DPDI-MRFI Du site MSC02 Galaxy-Porjet DWDM Mod</v>
      </c>
      <c r="D429" s="4">
        <v>533.70000000000005</v>
      </c>
      <c r="J429" s="16">
        <f t="shared" si="11"/>
        <v>533.70000000000005</v>
      </c>
      <c r="K429" s="16"/>
      <c r="L429" s="16" t="str">
        <f>VLOOKUP(A429,'Base Test'!A:N,14,FALSE)</f>
        <v>EUR</v>
      </c>
      <c r="M429" s="3">
        <f>VLOOKUP(A429,'Base Test'!A:R,16,FALSE)</f>
        <v>46259</v>
      </c>
      <c r="N429" s="23" t="str">
        <f>VLOOKUP(A429,'Base Test'!A:R,17,FALSE)</f>
        <v>2026-08-25</v>
      </c>
      <c r="O429">
        <f>VLOOKUP(A429,'Base Test'!A:R,18,FALSE)</f>
        <v>139648</v>
      </c>
    </row>
    <row r="430" spans="1:15">
      <c r="A430">
        <v>136484</v>
      </c>
      <c r="B430" t="str">
        <f>VLOOKUP(A430,'Base Test'!A:D,2,FALSE)</f>
        <v>NEXTHOPE</v>
      </c>
      <c r="C430" t="str">
        <f>VLOOKUP(A430,'Base Test'!A:AP,42,FALSE)</f>
        <v>NEXTHOPE_Offre_ACI Upgrade &amp; APIC swap (M2 ? M4)</v>
      </c>
      <c r="D430" s="4">
        <v>38912</v>
      </c>
      <c r="J430" s="16">
        <f t="shared" si="11"/>
        <v>38912</v>
      </c>
      <c r="K430" s="16"/>
      <c r="L430" s="16" t="str">
        <f>VLOOKUP(A430,'Base Test'!A:N,14,FALSE)</f>
        <v>USD</v>
      </c>
      <c r="M430" s="3">
        <f>VLOOKUP(A430,'Base Test'!A:R,16,FALSE)</f>
        <v>46260</v>
      </c>
      <c r="N430" s="23" t="str">
        <f>VLOOKUP(A430,'Base Test'!A:R,17,FALSE)</f>
        <v>2026-08-26</v>
      </c>
      <c r="O430">
        <f>VLOOKUP(A430,'Base Test'!A:R,18,FALSE)</f>
        <v>139760</v>
      </c>
    </row>
    <row r="431" spans="1:15">
      <c r="A431">
        <v>136485</v>
      </c>
      <c r="B431" t="str">
        <f>VLOOKUP(A431,'Base Test'!A:D,2,FALSE)</f>
        <v>STELLAR - IX SA</v>
      </c>
      <c r="C431" t="str">
        <f>VLOOKUP(A431,'Base Test'!A:AP,42,FALSE)</f>
        <v>Décommissionnement équipements obsolètes sur TNR01-TNR02</v>
      </c>
      <c r="D431" s="4">
        <v>5862.5</v>
      </c>
      <c r="J431" s="16">
        <f t="shared" si="11"/>
        <v>5862.5</v>
      </c>
      <c r="K431" s="16"/>
      <c r="L431" s="16" t="str">
        <f>VLOOKUP(A431,'Base Test'!A:N,14,FALSE)</f>
        <v>EUR</v>
      </c>
      <c r="M431" s="3">
        <f>VLOOKUP(A431,'Base Test'!A:R,16,FALSE)</f>
        <v>46260</v>
      </c>
      <c r="N431" s="23" t="str">
        <f>VLOOKUP(A431,'Base Test'!A:R,17,FALSE)</f>
        <v>2026-08-26</v>
      </c>
      <c r="O431">
        <f>VLOOKUP(A431,'Base Test'!A:R,18,FALSE)</f>
        <v>139723</v>
      </c>
    </row>
    <row r="432" spans="1:15">
      <c r="A432">
        <v>136487</v>
      </c>
      <c r="B432" t="str">
        <f>VLOOKUP(A432,'Base Test'!A:D,2,FALSE)</f>
        <v>LCS CONSULTING</v>
      </c>
      <c r="C432">
        <f>VLOOKUP(A432,'Base Test'!A:AP,42,FALSE)</f>
        <v>0</v>
      </c>
      <c r="D432" s="4">
        <v>7865000</v>
      </c>
      <c r="J432" s="16">
        <f t="shared" si="11"/>
        <v>7865000</v>
      </c>
      <c r="K432" s="16"/>
      <c r="L432" s="16" t="str">
        <f>VLOOKUP(A432,'Base Test'!A:N,14,FALSE)</f>
        <v>MGA</v>
      </c>
      <c r="M432" s="3">
        <f>VLOOKUP(A432,'Base Test'!A:R,16,FALSE)</f>
        <v>46260</v>
      </c>
      <c r="N432" s="23" t="str">
        <f>VLOOKUP(A432,'Base Test'!A:R,17,FALSE)</f>
        <v>2026-08-26</v>
      </c>
      <c r="O432">
        <f>VLOOKUP(A432,'Base Test'!A:R,18,FALSE)</f>
        <v>139655</v>
      </c>
    </row>
    <row r="433" spans="1:15">
      <c r="A433">
        <v>136488</v>
      </c>
      <c r="B433" t="str">
        <f>VLOOKUP(A433,'Base Test'!A:D,2,FALSE)</f>
        <v>LCS CONSULTING</v>
      </c>
      <c r="C433">
        <f>VLOOKUP(A433,'Base Test'!A:AP,42,FALSE)</f>
        <v>0</v>
      </c>
      <c r="D433" s="4">
        <v>680000</v>
      </c>
      <c r="J433" s="16">
        <f t="shared" si="11"/>
        <v>680000</v>
      </c>
      <c r="K433" s="16"/>
      <c r="L433" s="16" t="str">
        <f>VLOOKUP(A433,'Base Test'!A:N,14,FALSE)</f>
        <v>MGA</v>
      </c>
      <c r="M433" s="3">
        <f>VLOOKUP(A433,'Base Test'!A:R,16,FALSE)</f>
        <v>46260</v>
      </c>
      <c r="N433" s="23" t="str">
        <f>VLOOKUP(A433,'Base Test'!A:R,17,FALSE)</f>
        <v>2026-08-26</v>
      </c>
      <c r="O433">
        <f>VLOOKUP(A433,'Base Test'!A:R,18,FALSE)</f>
        <v>139439</v>
      </c>
    </row>
    <row r="434" spans="1:15">
      <c r="A434">
        <v>136489</v>
      </c>
      <c r="B434" t="str">
        <f>VLOOKUP(A434,'Base Test'!A:D,2,FALSE)</f>
        <v>LCS CONSULTING</v>
      </c>
      <c r="C434">
        <f>VLOOKUP(A434,'Base Test'!A:AP,42,FALSE)</f>
        <v>0</v>
      </c>
      <c r="D434" s="4">
        <v>1352220</v>
      </c>
      <c r="J434" s="16">
        <f t="shared" si="11"/>
        <v>1352220</v>
      </c>
      <c r="K434" s="16"/>
      <c r="L434" s="16" t="str">
        <f>VLOOKUP(A434,'Base Test'!A:N,14,FALSE)</f>
        <v>MGA</v>
      </c>
      <c r="M434" s="3">
        <f>VLOOKUP(A434,'Base Test'!A:R,16,FALSE)</f>
        <v>46260</v>
      </c>
      <c r="N434" s="23" t="str">
        <f>VLOOKUP(A434,'Base Test'!A:R,17,FALSE)</f>
        <v>2026-08-26</v>
      </c>
      <c r="O434">
        <f>VLOOKUP(A434,'Base Test'!A:R,18,FALSE)</f>
        <v>139515</v>
      </c>
    </row>
    <row r="435" spans="1:15">
      <c r="A435">
        <v>136490</v>
      </c>
      <c r="B435" t="str">
        <f>VLOOKUP(A435,'Base Test'!A:D,2,FALSE)</f>
        <v>LCS CONSULTING</v>
      </c>
      <c r="C435">
        <f>VLOOKUP(A435,'Base Test'!A:AP,42,FALSE)</f>
        <v>0</v>
      </c>
      <c r="D435" s="4">
        <v>391268.33332999999</v>
      </c>
      <c r="J435" s="16">
        <f t="shared" si="11"/>
        <v>391268.33332999999</v>
      </c>
      <c r="K435" s="16"/>
      <c r="L435" s="16" t="str">
        <f>VLOOKUP(A435,'Base Test'!A:N,14,FALSE)</f>
        <v>MGA</v>
      </c>
      <c r="M435" s="3">
        <f>VLOOKUP(A435,'Base Test'!A:R,16,FALSE)</f>
        <v>46260</v>
      </c>
      <c r="N435" s="23" t="str">
        <f>VLOOKUP(A435,'Base Test'!A:R,17,FALSE)</f>
        <v>2026-08-26</v>
      </c>
      <c r="O435">
        <f>VLOOKUP(A435,'Base Test'!A:R,18,FALSE)</f>
        <v>139516</v>
      </c>
    </row>
    <row r="436" spans="1:15">
      <c r="A436">
        <v>136491</v>
      </c>
      <c r="B436" t="str">
        <f>VLOOKUP(A436,'Base Test'!A:D,2,FALSE)</f>
        <v>LCS CONSULTING</v>
      </c>
      <c r="C436">
        <f>VLOOKUP(A436,'Base Test'!A:AP,42,FALSE)</f>
        <v>0</v>
      </c>
      <c r="D436" s="4">
        <v>1872600</v>
      </c>
      <c r="J436" s="16">
        <f t="shared" si="11"/>
        <v>1872600</v>
      </c>
      <c r="K436" s="16"/>
      <c r="L436" s="16" t="str">
        <f>VLOOKUP(A436,'Base Test'!A:N,14,FALSE)</f>
        <v>MGA</v>
      </c>
      <c r="M436" s="3">
        <f>VLOOKUP(A436,'Base Test'!A:R,16,FALSE)</f>
        <v>46260</v>
      </c>
      <c r="N436" s="23" t="str">
        <f>VLOOKUP(A436,'Base Test'!A:R,17,FALSE)</f>
        <v>2026-08-26</v>
      </c>
      <c r="O436">
        <f>VLOOKUP(A436,'Base Test'!A:R,18,FALSE)</f>
        <v>139517</v>
      </c>
    </row>
    <row r="437" spans="1:15">
      <c r="A437">
        <v>136492</v>
      </c>
      <c r="B437" t="str">
        <f>VLOOKUP(A437,'Base Test'!A:D,2,FALSE)</f>
        <v>MADAJOB</v>
      </c>
      <c r="C437">
        <f>VLOOKUP(A437,'Base Test'!A:AP,42,FALSE)</f>
        <v>0</v>
      </c>
      <c r="D437" s="4">
        <v>2628300</v>
      </c>
      <c r="J437" s="16">
        <f t="shared" si="11"/>
        <v>2628300</v>
      </c>
      <c r="K437" s="16"/>
      <c r="L437" s="16" t="str">
        <f>VLOOKUP(A437,'Base Test'!A:N,14,FALSE)</f>
        <v>MGA</v>
      </c>
      <c r="M437" s="3">
        <f>VLOOKUP(A437,'Base Test'!A:R,16,FALSE)</f>
        <v>46260</v>
      </c>
      <c r="N437" s="23" t="str">
        <f>VLOOKUP(A437,'Base Test'!A:R,17,FALSE)</f>
        <v>2026-08-26</v>
      </c>
      <c r="O437">
        <f>VLOOKUP(A437,'Base Test'!A:R,18,FALSE)</f>
        <v>139519</v>
      </c>
    </row>
    <row r="438" spans="1:15">
      <c r="A438">
        <v>136493</v>
      </c>
      <c r="B438" t="str">
        <f>VLOOKUP(A438,'Base Test'!A:D,2,FALSE)</f>
        <v>MADAJOB</v>
      </c>
      <c r="C438">
        <f>VLOOKUP(A438,'Base Test'!A:AP,42,FALSE)</f>
        <v>0</v>
      </c>
      <c r="D438" s="4">
        <v>32933491.620000001</v>
      </c>
      <c r="J438" s="16">
        <f t="shared" si="11"/>
        <v>32933491.620000001</v>
      </c>
      <c r="K438" s="16"/>
      <c r="L438" s="16" t="str">
        <f>VLOOKUP(A438,'Base Test'!A:N,14,FALSE)</f>
        <v>MGA</v>
      </c>
      <c r="M438" s="3">
        <f>VLOOKUP(A438,'Base Test'!A:R,16,FALSE)</f>
        <v>46260</v>
      </c>
      <c r="N438" s="23" t="str">
        <f>VLOOKUP(A438,'Base Test'!A:R,17,FALSE)</f>
        <v>2026-08-26</v>
      </c>
      <c r="O438">
        <f>VLOOKUP(A438,'Base Test'!A:R,18,FALSE)</f>
        <v>139665</v>
      </c>
    </row>
    <row r="439" spans="1:15">
      <c r="A439">
        <v>136494</v>
      </c>
      <c r="B439" t="str">
        <f>VLOOKUP(A439,'Base Test'!A:D,2,FALSE)</f>
        <v>LCS CONSULTING</v>
      </c>
      <c r="C439">
        <f>VLOOKUP(A439,'Base Test'!A:AP,42,FALSE)</f>
        <v>0</v>
      </c>
      <c r="D439" s="4">
        <v>19060908.333330002</v>
      </c>
      <c r="J439" s="16">
        <f t="shared" si="11"/>
        <v>19060908.333330002</v>
      </c>
      <c r="K439" s="16"/>
      <c r="L439" s="16" t="str">
        <f>VLOOKUP(A439,'Base Test'!A:N,14,FALSE)</f>
        <v>MGA</v>
      </c>
      <c r="M439" s="3">
        <f>VLOOKUP(A439,'Base Test'!A:R,16,FALSE)</f>
        <v>46260</v>
      </c>
      <c r="N439" s="23" t="str">
        <f>VLOOKUP(A439,'Base Test'!A:R,17,FALSE)</f>
        <v>2026-08-26</v>
      </c>
      <c r="O439">
        <f>VLOOKUP(A439,'Base Test'!A:R,18,FALSE)</f>
        <v>139667</v>
      </c>
    </row>
    <row r="440" spans="1:15">
      <c r="A440">
        <v>136495</v>
      </c>
      <c r="B440" t="str">
        <f>VLOOKUP(A440,'Base Test'!A:D,2,FALSE)</f>
        <v>LCS CONSULTING</v>
      </c>
      <c r="C440">
        <f>VLOOKUP(A440,'Base Test'!A:AP,42,FALSE)</f>
        <v>0</v>
      </c>
      <c r="D440" s="4">
        <v>137737108.33333001</v>
      </c>
      <c r="J440" s="16">
        <f t="shared" si="11"/>
        <v>137737108.33333001</v>
      </c>
      <c r="K440" s="16"/>
      <c r="L440" s="16" t="str">
        <f>VLOOKUP(A440,'Base Test'!A:N,14,FALSE)</f>
        <v>MGA</v>
      </c>
      <c r="M440" s="3">
        <f>VLOOKUP(A440,'Base Test'!A:R,16,FALSE)</f>
        <v>46260</v>
      </c>
      <c r="N440" s="23" t="str">
        <f>VLOOKUP(A440,'Base Test'!A:R,17,FALSE)</f>
        <v>2026-08-26</v>
      </c>
      <c r="O440">
        <f>VLOOKUP(A440,'Base Test'!A:R,18,FALSE)</f>
        <v>139666</v>
      </c>
    </row>
    <row r="441" spans="1:15">
      <c r="A441">
        <v>136496</v>
      </c>
      <c r="B441" t="str">
        <f>VLOOKUP(A441,'Base Test'!A:D,2,FALSE)</f>
        <v>VOYAGEXPERT</v>
      </c>
      <c r="C441">
        <f>VLOOKUP(A441,'Base Test'!A:AP,42,FALSE)</f>
        <v>0</v>
      </c>
      <c r="D441" s="4">
        <v>4</v>
      </c>
      <c r="J441" s="16">
        <f t="shared" si="11"/>
        <v>4</v>
      </c>
      <c r="K441" s="16"/>
      <c r="L441" s="16" t="str">
        <f>VLOOKUP(A441,'Base Test'!A:N,14,FALSE)</f>
        <v>EUR</v>
      </c>
      <c r="M441" s="3">
        <f>VLOOKUP(A441,'Base Test'!A:R,16,FALSE)</f>
        <v>46260</v>
      </c>
      <c r="N441" s="23" t="str">
        <f>VLOOKUP(A441,'Base Test'!A:R,17,FALSE)</f>
        <v>2026-08-26</v>
      </c>
      <c r="O441">
        <f>VLOOKUP(A441,'Base Test'!A:R,18,FALSE)</f>
        <v>139674</v>
      </c>
    </row>
    <row r="442" spans="1:15">
      <c r="A442">
        <v>136497</v>
      </c>
      <c r="B442" t="str">
        <f>VLOOKUP(A442,'Base Test'!A:D,2,FALSE)</f>
        <v>TECHNOALARME</v>
      </c>
      <c r="C442" t="str">
        <f>VLOOKUP(A442,'Base Test'!A:AP,42,FALSE)</f>
        <v>Badge sans puce</v>
      </c>
      <c r="D442" s="4">
        <v>1800000</v>
      </c>
      <c r="J442" s="16">
        <f t="shared" si="11"/>
        <v>1800000</v>
      </c>
      <c r="K442" s="16"/>
      <c r="L442" s="16" t="str">
        <f>VLOOKUP(A442,'Base Test'!A:N,14,FALSE)</f>
        <v>MGA</v>
      </c>
      <c r="M442" s="3">
        <f>VLOOKUP(A442,'Base Test'!A:R,16,FALSE)</f>
        <v>46260</v>
      </c>
      <c r="N442" s="23" t="str">
        <f>VLOOKUP(A442,'Base Test'!A:R,17,FALSE)</f>
        <v>2026-08-26</v>
      </c>
      <c r="O442">
        <f>VLOOKUP(A442,'Base Test'!A:R,18,FALSE)</f>
        <v>138888</v>
      </c>
    </row>
    <row r="443" spans="1:15">
      <c r="A443">
        <v>136498</v>
      </c>
      <c r="B443" t="str">
        <f>VLOOKUP(A443,'Base Test'!A:D,2,FALSE)</f>
        <v>SOKA AFRICA</v>
      </c>
      <c r="C443">
        <f>VLOOKUP(A443,'Base Test'!A:AP,42,FALSE)</f>
        <v>0</v>
      </c>
      <c r="D443" s="4">
        <v>59900000</v>
      </c>
      <c r="J443" s="16">
        <f t="shared" si="11"/>
        <v>59900000</v>
      </c>
      <c r="K443" s="16"/>
      <c r="L443" s="16" t="str">
        <f>VLOOKUP(A443,'Base Test'!A:N,14,FALSE)</f>
        <v>MGA</v>
      </c>
      <c r="M443" s="3">
        <f>VLOOKUP(A443,'Base Test'!A:R,16,FALSE)</f>
        <v>46260</v>
      </c>
      <c r="N443" s="23" t="str">
        <f>VLOOKUP(A443,'Base Test'!A:R,17,FALSE)</f>
        <v>2026-08-26</v>
      </c>
      <c r="O443">
        <f>VLOOKUP(A443,'Base Test'!A:R,18,FALSE)</f>
        <v>139770</v>
      </c>
    </row>
    <row r="444" spans="1:15">
      <c r="A444">
        <v>136499</v>
      </c>
      <c r="B444" t="str">
        <f>VLOOKUP(A444,'Base Test'!A:D,2,FALSE)</f>
        <v>SOKA HOLDING OU S H</v>
      </c>
      <c r="C444">
        <f>VLOOKUP(A444,'Base Test'!A:AP,42,FALSE)</f>
        <v>0</v>
      </c>
      <c r="D444" s="4">
        <v>54000000</v>
      </c>
      <c r="J444" s="16">
        <f t="shared" si="11"/>
        <v>54000000</v>
      </c>
      <c r="K444" s="16"/>
      <c r="L444" s="16" t="str">
        <f>VLOOKUP(A444,'Base Test'!A:N,14,FALSE)</f>
        <v>MGA</v>
      </c>
      <c r="M444" s="3">
        <f>VLOOKUP(A444,'Base Test'!A:R,16,FALSE)</f>
        <v>46260</v>
      </c>
      <c r="N444" s="23" t="str">
        <f>VLOOKUP(A444,'Base Test'!A:R,17,FALSE)</f>
        <v>2026-08-26</v>
      </c>
      <c r="O444">
        <f>VLOOKUP(A444,'Base Test'!A:R,18,FALSE)</f>
        <v>139769</v>
      </c>
    </row>
    <row r="445" spans="1:15">
      <c r="A445">
        <v>136500</v>
      </c>
      <c r="B445" t="str">
        <f>VLOOKUP(A445,'Base Test'!A:D,2,FALSE)</f>
        <v>ASSOCIATION INVIKTUS CORP</v>
      </c>
      <c r="C445">
        <f>VLOOKUP(A445,'Base Test'!A:AP,42,FALSE)</f>
        <v>0</v>
      </c>
      <c r="D445" s="4">
        <v>8100000</v>
      </c>
      <c r="J445" s="16">
        <f t="shared" si="11"/>
        <v>8100000</v>
      </c>
      <c r="K445" s="16"/>
      <c r="L445" s="16" t="str">
        <f>VLOOKUP(A445,'Base Test'!A:N,14,FALSE)</f>
        <v>MGA</v>
      </c>
      <c r="M445" s="3">
        <f>VLOOKUP(A445,'Base Test'!A:R,16,FALSE)</f>
        <v>46260</v>
      </c>
      <c r="N445" s="23" t="str">
        <f>VLOOKUP(A445,'Base Test'!A:R,17,FALSE)</f>
        <v>2026-08-26</v>
      </c>
      <c r="O445">
        <f>VLOOKUP(A445,'Base Test'!A:R,18,FALSE)</f>
        <v>139753</v>
      </c>
    </row>
    <row r="446" spans="1:15">
      <c r="A446">
        <v>136501</v>
      </c>
      <c r="B446" t="str">
        <f>VLOOKUP(A446,'Base Test'!A:D,2,FALSE)</f>
        <v>ARNO TRIGALLEZ EI</v>
      </c>
      <c r="C446">
        <f>VLOOKUP(A446,'Base Test'!A:AP,42,FALSE)</f>
        <v>0</v>
      </c>
      <c r="D446" s="4">
        <v>2100</v>
      </c>
      <c r="J446" s="16">
        <f t="shared" si="11"/>
        <v>2100</v>
      </c>
      <c r="K446" s="16"/>
      <c r="L446" s="16" t="str">
        <f>VLOOKUP(A446,'Base Test'!A:N,14,FALSE)</f>
        <v>EUR</v>
      </c>
      <c r="M446" s="3">
        <f>VLOOKUP(A446,'Base Test'!A:R,16,FALSE)</f>
        <v>46260</v>
      </c>
      <c r="N446" s="23" t="str">
        <f>VLOOKUP(A446,'Base Test'!A:R,17,FALSE)</f>
        <v>2026-08-26</v>
      </c>
      <c r="O446">
        <f>VLOOKUP(A446,'Base Test'!A:R,18,FALSE)</f>
        <v>139750</v>
      </c>
    </row>
    <row r="447" spans="1:15">
      <c r="A447">
        <v>136502</v>
      </c>
      <c r="B447" t="str">
        <f>VLOOKUP(A447,'Base Test'!A:D,2,FALSE)</f>
        <v>RASOAMAMONJY MARIE ESTHER</v>
      </c>
      <c r="C447">
        <f>VLOOKUP(A447,'Base Test'!A:AP,42,FALSE)</f>
        <v>0</v>
      </c>
      <c r="D447" s="4">
        <v>3200000</v>
      </c>
      <c r="J447" s="16">
        <f t="shared" si="11"/>
        <v>3200000</v>
      </c>
      <c r="K447" s="16"/>
      <c r="L447" s="16" t="str">
        <f>VLOOKUP(A447,'Base Test'!A:N,14,FALSE)</f>
        <v>MGA</v>
      </c>
      <c r="M447" s="3">
        <f>VLOOKUP(A447,'Base Test'!A:R,16,FALSE)</f>
        <v>46260</v>
      </c>
      <c r="N447" s="23" t="str">
        <f>VLOOKUP(A447,'Base Test'!A:R,17,FALSE)</f>
        <v>2026-08-26</v>
      </c>
      <c r="O447">
        <f>VLOOKUP(A447,'Base Test'!A:R,18,FALSE)</f>
        <v>139749</v>
      </c>
    </row>
    <row r="448" spans="1:15">
      <c r="A448">
        <v>136503</v>
      </c>
      <c r="B448" t="str">
        <f>VLOOKUP(A448,'Base Test'!A:D,2,FALSE)</f>
        <v>ANDRINIRINA ERICK</v>
      </c>
      <c r="C448">
        <f>VLOOKUP(A448,'Base Test'!A:AP,42,FALSE)</f>
        <v>0</v>
      </c>
      <c r="D448" s="4">
        <v>7819420</v>
      </c>
      <c r="J448" s="16">
        <f t="shared" si="11"/>
        <v>7819420</v>
      </c>
      <c r="K448" s="16"/>
      <c r="L448" s="16" t="str">
        <f>VLOOKUP(A448,'Base Test'!A:N,14,FALSE)</f>
        <v>MGA</v>
      </c>
      <c r="M448" s="3">
        <f>VLOOKUP(A448,'Base Test'!A:R,16,FALSE)</f>
        <v>46260</v>
      </c>
      <c r="N448" s="23" t="str">
        <f>VLOOKUP(A448,'Base Test'!A:R,17,FALSE)</f>
        <v>2026-08-26</v>
      </c>
      <c r="O448">
        <f>VLOOKUP(A448,'Base Test'!A:R,18,FALSE)</f>
        <v>139751</v>
      </c>
    </row>
    <row r="449" spans="1:15">
      <c r="A449">
        <v>136504</v>
      </c>
      <c r="B449" t="str">
        <f>VLOOKUP(A449,'Base Test'!A:D,2,FALSE)</f>
        <v>VOYAGES BOURDON</v>
      </c>
      <c r="C449">
        <f>VLOOKUP(A449,'Base Test'!A:AP,42,FALSE)</f>
        <v>0</v>
      </c>
      <c r="D449" s="4">
        <v>1418300</v>
      </c>
      <c r="J449" s="16">
        <f t="shared" si="11"/>
        <v>1418300</v>
      </c>
      <c r="K449" s="16"/>
      <c r="L449" s="16" t="str">
        <f>VLOOKUP(A449,'Base Test'!A:N,14,FALSE)</f>
        <v>MGA</v>
      </c>
      <c r="M449" s="3">
        <f>VLOOKUP(A449,'Base Test'!A:R,16,FALSE)</f>
        <v>46260</v>
      </c>
      <c r="N449" s="23" t="str">
        <f>VLOOKUP(A449,'Base Test'!A:R,17,FALSE)</f>
        <v>2026-08-26</v>
      </c>
      <c r="O449">
        <f>VLOOKUP(A449,'Base Test'!A:R,18,FALSE)</f>
        <v>139768</v>
      </c>
    </row>
    <row r="450" spans="1:15">
      <c r="A450">
        <v>136505</v>
      </c>
      <c r="B450" t="str">
        <f>VLOOKUP(A450,'Base Test'!A:D,2,FALSE)</f>
        <v>IDRENTAL</v>
      </c>
      <c r="C450">
        <f>VLOOKUP(A450,'Base Test'!A:AP,42,FALSE)</f>
        <v>0</v>
      </c>
      <c r="D450" s="4">
        <v>1050000</v>
      </c>
      <c r="J450" s="16">
        <f t="shared" si="11"/>
        <v>1050000</v>
      </c>
      <c r="K450" s="16"/>
      <c r="L450" s="16" t="str">
        <f>VLOOKUP(A450,'Base Test'!A:N,14,FALSE)</f>
        <v>MGA</v>
      </c>
      <c r="M450" s="3">
        <f>VLOOKUP(A450,'Base Test'!A:R,16,FALSE)</f>
        <v>46260</v>
      </c>
      <c r="N450" s="23" t="str">
        <f>VLOOKUP(A450,'Base Test'!A:R,17,FALSE)</f>
        <v>2026-08-26</v>
      </c>
      <c r="O450">
        <f>VLOOKUP(A450,'Base Test'!A:R,18,FALSE)</f>
        <v>139759</v>
      </c>
    </row>
    <row r="451" spans="1:15">
      <c r="A451">
        <v>136506</v>
      </c>
      <c r="B451" t="str">
        <f>VLOOKUP(A451,'Base Test'!A:D,2,FALSE)</f>
        <v>BCL (BUREAU DE CONTROLE LABOTECH)</v>
      </c>
      <c r="C451" t="str">
        <f>VLOOKUP(A451,'Base Test'!A:AP,42,FALSE)</f>
        <v>Calibration équipements de mesure HSE</v>
      </c>
      <c r="D451" s="4">
        <v>12700000</v>
      </c>
      <c r="J451" s="16">
        <f t="shared" si="11"/>
        <v>12700000</v>
      </c>
      <c r="K451" s="16"/>
      <c r="L451" s="16" t="str">
        <f>VLOOKUP(A451,'Base Test'!A:N,14,FALSE)</f>
        <v>MGA</v>
      </c>
      <c r="M451" s="3">
        <f>VLOOKUP(A451,'Base Test'!A:R,16,FALSE)</f>
        <v>46261</v>
      </c>
      <c r="N451" s="23" t="str">
        <f>VLOOKUP(A451,'Base Test'!A:R,17,FALSE)</f>
        <v>2026-08-27</v>
      </c>
      <c r="O451">
        <f>VLOOKUP(A451,'Base Test'!A:R,18,FALSE)</f>
        <v>139143</v>
      </c>
    </row>
    <row r="452" spans="1:15">
      <c r="A452">
        <v>136507</v>
      </c>
      <c r="B452" t="str">
        <f>VLOOKUP(A452,'Base Test'!A:D,2,FALSE)</f>
        <v>ALL TRADE SARLU</v>
      </c>
      <c r="C452" t="str">
        <f>VLOOKUP(A452,'Base Test'!A:AP,42,FALSE)</f>
        <v>Trousse de secours PM</v>
      </c>
      <c r="D452" s="4">
        <v>13541667.5</v>
      </c>
      <c r="J452" s="16">
        <f t="shared" si="11"/>
        <v>13541667.5</v>
      </c>
      <c r="K452" s="16"/>
      <c r="L452" s="16" t="str">
        <f>VLOOKUP(A452,'Base Test'!A:N,14,FALSE)</f>
        <v>MGA</v>
      </c>
      <c r="M452" s="3">
        <f>VLOOKUP(A452,'Base Test'!A:R,16,FALSE)</f>
        <v>46261</v>
      </c>
      <c r="N452" s="23" t="str">
        <f>VLOOKUP(A452,'Base Test'!A:R,17,FALSE)</f>
        <v>2026-08-27</v>
      </c>
      <c r="O452">
        <f>VLOOKUP(A452,'Base Test'!A:R,18,FALSE)</f>
        <v>139456</v>
      </c>
    </row>
    <row r="453" spans="1:15">
      <c r="A453">
        <v>136508</v>
      </c>
      <c r="B453" t="str">
        <f>VLOOKUP(A453,'Base Test'!A:D,2,FALSE)</f>
        <v>ALL TRADE SARLU</v>
      </c>
      <c r="C453" t="str">
        <f>VLOOKUP(A453,'Base Test'!A:AP,42,FALSE)</f>
        <v>Gant de manutention</v>
      </c>
      <c r="D453" s="4">
        <v>420000</v>
      </c>
      <c r="J453" s="16">
        <f t="shared" si="11"/>
        <v>420000</v>
      </c>
      <c r="K453" s="16"/>
      <c r="L453" s="16" t="str">
        <f>VLOOKUP(A453,'Base Test'!A:N,14,FALSE)</f>
        <v>MGA</v>
      </c>
      <c r="M453" s="3">
        <f>VLOOKUP(A453,'Base Test'!A:R,16,FALSE)</f>
        <v>46261</v>
      </c>
      <c r="N453" s="23" t="str">
        <f>VLOOKUP(A453,'Base Test'!A:R,17,FALSE)</f>
        <v>2026-08-31</v>
      </c>
      <c r="O453">
        <f>VLOOKUP(A453,'Base Test'!A:R,18,FALSE)</f>
        <v>139093</v>
      </c>
    </row>
    <row r="454" spans="1:15">
      <c r="A454">
        <v>136509</v>
      </c>
      <c r="B454" t="str">
        <f>VLOOKUP(A454,'Base Test'!A:D,2,FALSE)</f>
        <v>JOCKER GRAPHICS</v>
      </c>
      <c r="C454" t="str">
        <f>VLOOKUP(A454,'Base Test'!A:AP,42,FALSE)</f>
        <v>CHAMPIONNAT NATIONAU U16</v>
      </c>
      <c r="D454" s="4">
        <v>283950</v>
      </c>
      <c r="J454" s="16">
        <f t="shared" si="11"/>
        <v>283950</v>
      </c>
      <c r="K454" s="16"/>
      <c r="L454" s="16" t="str">
        <f>VLOOKUP(A454,'Base Test'!A:N,14,FALSE)</f>
        <v>MGA</v>
      </c>
      <c r="M454" s="3">
        <f>VLOOKUP(A454,'Base Test'!A:R,16,FALSE)</f>
        <v>46261</v>
      </c>
      <c r="N454" s="23" t="str">
        <f>VLOOKUP(A454,'Base Test'!A:R,17,FALSE)</f>
        <v>2026-08-27</v>
      </c>
      <c r="O454">
        <f>VLOOKUP(A454,'Base Test'!A:R,18,FALSE)</f>
        <v>139758</v>
      </c>
    </row>
    <row r="455" spans="1:15">
      <c r="A455">
        <v>136510</v>
      </c>
      <c r="B455" t="str">
        <f>VLOOKUP(A455,'Base Test'!A:D,2,FALSE)</f>
        <v>MALAGASY PRO TOUR</v>
      </c>
      <c r="C455" t="str">
        <f>VLOOKUP(A455,'Base Test'!A:AP,42,FALSE)</f>
        <v>SPONSORING</v>
      </c>
      <c r="D455" s="4">
        <v>20000000</v>
      </c>
      <c r="J455" s="16">
        <f t="shared" si="11"/>
        <v>20000000</v>
      </c>
      <c r="K455" s="16"/>
      <c r="L455" s="16" t="str">
        <f>VLOOKUP(A455,'Base Test'!A:N,14,FALSE)</f>
        <v>MGA</v>
      </c>
      <c r="M455" s="3">
        <f>VLOOKUP(A455,'Base Test'!A:R,16,FALSE)</f>
        <v>46261</v>
      </c>
      <c r="N455" s="23" t="str">
        <f>VLOOKUP(A455,'Base Test'!A:R,17,FALSE)</f>
        <v>2026-08-27</v>
      </c>
      <c r="O455">
        <f>VLOOKUP(A455,'Base Test'!A:R,18,FALSE)</f>
        <v>139708</v>
      </c>
    </row>
    <row r="456" spans="1:15">
      <c r="A456">
        <v>136511</v>
      </c>
      <c r="B456" t="str">
        <f>VLOOKUP(A456,'Base Test'!A:D,2,FALSE)</f>
        <v>Funbike Sarl</v>
      </c>
      <c r="C456" t="str">
        <f>VLOOKUP(A456,'Base Test'!A:AP,42,FALSE)</f>
        <v>réparation moto Tanà 12855WWT</v>
      </c>
      <c r="D456" s="4">
        <v>285500</v>
      </c>
      <c r="J456" s="16">
        <f t="shared" si="11"/>
        <v>285500</v>
      </c>
      <c r="K456" s="16"/>
      <c r="L456" s="16" t="str">
        <f>VLOOKUP(A456,'Base Test'!A:N,14,FALSE)</f>
        <v>MGA</v>
      </c>
      <c r="M456" s="3">
        <f>VLOOKUP(A456,'Base Test'!A:R,16,FALSE)</f>
        <v>46261</v>
      </c>
      <c r="N456" s="23" t="str">
        <f>VLOOKUP(A456,'Base Test'!A:R,17,FALSE)</f>
        <v>2026-08-27</v>
      </c>
      <c r="O456">
        <f>VLOOKUP(A456,'Base Test'!A:R,18,FALSE)</f>
        <v>139736</v>
      </c>
    </row>
    <row r="457" spans="1:15">
      <c r="A457">
        <v>136512</v>
      </c>
      <c r="B457" t="str">
        <f>VLOOKUP(A457,'Base Test'!A:D,2,FALSE)</f>
        <v>LCS CONSULTING</v>
      </c>
      <c r="C457" t="str">
        <f>VLOOKUP(A457,'Base Test'!A:AP,42,FALSE)</f>
        <v>REGUL SALAIRE AR MBALIK</v>
      </c>
      <c r="D457" s="4">
        <v>148015698</v>
      </c>
      <c r="J457" s="16">
        <f t="shared" si="11"/>
        <v>148015698</v>
      </c>
      <c r="K457" s="16"/>
      <c r="L457" s="16" t="str">
        <f>VLOOKUP(A457,'Base Test'!A:N,14,FALSE)</f>
        <v>MGA</v>
      </c>
      <c r="M457" s="3">
        <f>VLOOKUP(A457,'Base Test'!A:R,16,FALSE)</f>
        <v>46261</v>
      </c>
      <c r="N457" s="23" t="str">
        <f>VLOOKUP(A457,'Base Test'!A:R,17,FALSE)</f>
        <v>2026-08-27</v>
      </c>
      <c r="O457">
        <f>VLOOKUP(A457,'Base Test'!A:R,18,FALSE)</f>
        <v>139702</v>
      </c>
    </row>
    <row r="458" spans="1:15">
      <c r="A458">
        <v>136513</v>
      </c>
      <c r="B458" t="str">
        <f>VLOOKUP(A458,'Base Test'!A:D,2,FALSE)</f>
        <v>SECUR PRO</v>
      </c>
      <c r="C458" t="str">
        <f>VLOOKUP(A458,'Base Test'!A:AP,42,FALSE)</f>
        <v>MADA BUSINESS CONNECT 2026</v>
      </c>
      <c r="D458" s="4">
        <v>135000</v>
      </c>
      <c r="J458" s="16">
        <f t="shared" si="11"/>
        <v>135000</v>
      </c>
      <c r="K458" s="16"/>
      <c r="L458" s="16" t="str">
        <f>VLOOKUP(A458,'Base Test'!A:N,14,FALSE)</f>
        <v>MGA</v>
      </c>
      <c r="M458" s="3">
        <f>VLOOKUP(A458,'Base Test'!A:R,16,FALSE)</f>
        <v>46261</v>
      </c>
      <c r="N458" s="23" t="str">
        <f>VLOOKUP(A458,'Base Test'!A:R,17,FALSE)</f>
        <v>2026-08-27</v>
      </c>
      <c r="O458">
        <f>VLOOKUP(A458,'Base Test'!A:R,18,FALSE)</f>
        <v>139577</v>
      </c>
    </row>
    <row r="459" spans="1:15">
      <c r="A459">
        <v>136514</v>
      </c>
      <c r="B459" t="str">
        <f>VLOOKUP(A459,'Base Test'!A:D,2,FALSE)</f>
        <v>TV PLUS MADAGASCAR</v>
      </c>
      <c r="C459" t="str">
        <f>VLOOKUP(A459,'Base Test'!A:AP,42,FALSE)</f>
        <v>Diffusion Concept New Store -  TV PLUS</v>
      </c>
      <c r="D459" s="4">
        <v>1155420</v>
      </c>
      <c r="J459" s="16">
        <f t="shared" si="11"/>
        <v>1155420</v>
      </c>
      <c r="K459" s="16"/>
      <c r="L459" s="16" t="str">
        <f>VLOOKUP(A459,'Base Test'!A:N,14,FALSE)</f>
        <v>MGA</v>
      </c>
      <c r="M459" s="3">
        <f>VLOOKUP(A459,'Base Test'!A:R,16,FALSE)</f>
        <v>46261</v>
      </c>
      <c r="N459" s="23" t="str">
        <f>VLOOKUP(A459,'Base Test'!A:R,17,FALSE)</f>
        <v>2026-08-27</v>
      </c>
      <c r="O459">
        <f>VLOOKUP(A459,'Base Test'!A:R,18,FALSE)</f>
        <v>139690</v>
      </c>
    </row>
    <row r="460" spans="1:15">
      <c r="A460">
        <v>136515</v>
      </c>
      <c r="B460" t="str">
        <f>VLOOKUP(A460,'Base Test'!A:D,2,FALSE)</f>
        <v>CANAL 7 VIDEO ET EVENTS</v>
      </c>
      <c r="C460" t="str">
        <f>VLOOKUP(A460,'Base Test'!A:AP,42,FALSE)</f>
        <v>Diffusion Concept New Store -  CANAL 7 EVENT</v>
      </c>
      <c r="D460" s="4">
        <v>600000</v>
      </c>
      <c r="J460" s="16">
        <f t="shared" si="11"/>
        <v>600000</v>
      </c>
      <c r="K460" s="16"/>
      <c r="L460" s="16" t="str">
        <f>VLOOKUP(A460,'Base Test'!A:N,14,FALSE)</f>
        <v>MGA</v>
      </c>
      <c r="M460" s="3">
        <f>VLOOKUP(A460,'Base Test'!A:R,16,FALSE)</f>
        <v>46261</v>
      </c>
      <c r="N460" s="23" t="str">
        <f>VLOOKUP(A460,'Base Test'!A:R,17,FALSE)</f>
        <v>2026-08-27</v>
      </c>
      <c r="O460">
        <f>VLOOKUP(A460,'Base Test'!A:R,18,FALSE)</f>
        <v>139689</v>
      </c>
    </row>
    <row r="461" spans="1:15">
      <c r="A461">
        <v>136516</v>
      </c>
      <c r="B461" t="str">
        <f>VLOOKUP(A461,'Base Test'!A:D,2,FALSE)</f>
        <v>MALAGASY TV</v>
      </c>
      <c r="C461" t="str">
        <f>VLOOKUP(A461,'Base Test'!A:AP,42,FALSE)</f>
        <v>Diffusion Concept New Store -  Malagasy TV</v>
      </c>
      <c r="D461" s="4">
        <v>800000</v>
      </c>
      <c r="J461" s="16">
        <f t="shared" si="11"/>
        <v>800000</v>
      </c>
      <c r="K461" s="16"/>
      <c r="L461" s="16" t="str">
        <f>VLOOKUP(A461,'Base Test'!A:N,14,FALSE)</f>
        <v>MGA</v>
      </c>
      <c r="M461" s="3">
        <f>VLOOKUP(A461,'Base Test'!A:R,16,FALSE)</f>
        <v>46261</v>
      </c>
      <c r="N461" s="23" t="str">
        <f>VLOOKUP(A461,'Base Test'!A:R,17,FALSE)</f>
        <v>2026-08-27</v>
      </c>
      <c r="O461">
        <f>VLOOKUP(A461,'Base Test'!A:R,18,FALSE)</f>
        <v>139687</v>
      </c>
    </row>
    <row r="462" spans="1:15">
      <c r="A462">
        <v>136517</v>
      </c>
      <c r="B462" t="str">
        <f>VLOOKUP(A462,'Base Test'!A:D,2,FALSE)</f>
        <v>PIXELSE</v>
      </c>
      <c r="C462" t="str">
        <f>VLOOKUP(A462,'Base Test'!A:AP,42,FALSE)</f>
        <v>Diffusion Concept New Store -  Pixelse TVM</v>
      </c>
      <c r="D462" s="4">
        <v>1275000</v>
      </c>
      <c r="J462" s="16">
        <f t="shared" si="11"/>
        <v>1275000</v>
      </c>
      <c r="K462" s="16"/>
      <c r="L462" s="16" t="str">
        <f>VLOOKUP(A462,'Base Test'!A:N,14,FALSE)</f>
        <v>MGA</v>
      </c>
      <c r="M462" s="3">
        <f>VLOOKUP(A462,'Base Test'!A:R,16,FALSE)</f>
        <v>46261</v>
      </c>
      <c r="N462" s="23" t="str">
        <f>VLOOKUP(A462,'Base Test'!A:R,17,FALSE)</f>
        <v>2026-08-27</v>
      </c>
      <c r="O462">
        <f>VLOOKUP(A462,'Base Test'!A:R,18,FALSE)</f>
        <v>139686</v>
      </c>
    </row>
    <row r="463" spans="1:15">
      <c r="A463">
        <v>136518</v>
      </c>
      <c r="B463" t="str">
        <f>VLOOKUP(A463,'Base Test'!A:D,2,FALSE)</f>
        <v>RAHERINJATOVO TARATRA NY AINA</v>
      </c>
      <c r="C463" t="str">
        <f>VLOOKUP(A463,'Base Test'!A:AP,42,FALSE)</f>
        <v>Régularisation de prestation d'escorte de fonds</v>
      </c>
      <c r="D463" s="4">
        <v>690000</v>
      </c>
      <c r="J463" s="16">
        <f t="shared" si="11"/>
        <v>690000</v>
      </c>
      <c r="K463" s="16"/>
      <c r="L463" s="16" t="str">
        <f>VLOOKUP(A463,'Base Test'!A:N,14,FALSE)</f>
        <v>MGA</v>
      </c>
      <c r="M463" s="3">
        <f>VLOOKUP(A463,'Base Test'!A:R,16,FALSE)</f>
        <v>46261</v>
      </c>
      <c r="N463" s="23" t="str">
        <f>VLOOKUP(A463,'Base Test'!A:R,17,FALSE)</f>
        <v>2026-08-27</v>
      </c>
      <c r="O463">
        <f>VLOOKUP(A463,'Base Test'!A:R,18,FALSE)</f>
        <v>139599</v>
      </c>
    </row>
    <row r="464" spans="1:15">
      <c r="A464">
        <v>136519</v>
      </c>
      <c r="B464" t="str">
        <f>VLOOKUP(A464,'Base Test'!A:D,2,FALSE)</f>
        <v>LUCKKY COMPANY</v>
      </c>
      <c r="C464" t="str">
        <f>VLOOKUP(A464,'Base Test'!A:AP,42,FALSE)</f>
        <v>Location Fourgon - Transport des matériels</v>
      </c>
      <c r="D464" s="4">
        <v>500000</v>
      </c>
      <c r="J464" s="16">
        <f t="shared" si="11"/>
        <v>500000</v>
      </c>
      <c r="K464" s="16"/>
      <c r="L464" s="16" t="str">
        <f>VLOOKUP(A464,'Base Test'!A:N,14,FALSE)</f>
        <v>MGA</v>
      </c>
      <c r="M464" s="3">
        <f>VLOOKUP(A464,'Base Test'!A:R,16,FALSE)</f>
        <v>46261</v>
      </c>
      <c r="N464" s="23" t="str">
        <f>VLOOKUP(A464,'Base Test'!A:R,17,FALSE)</f>
        <v>2026-08-27</v>
      </c>
      <c r="O464">
        <f>VLOOKUP(A464,'Base Test'!A:R,18,FALSE)</f>
        <v>139586</v>
      </c>
    </row>
    <row r="465" spans="1:15">
      <c r="A465">
        <v>136520</v>
      </c>
      <c r="B465" t="str">
        <f>VLOOKUP(A465,'Base Test'!A:D,2,FALSE)</f>
        <v>RALALA ANDRIAMANALINA TANTELY NY HASINA</v>
      </c>
      <c r="C465">
        <f>VLOOKUP(A465,'Base Test'!A:AP,42,FALSE)</f>
        <v>0</v>
      </c>
      <c r="D465" s="4">
        <v>28440000</v>
      </c>
      <c r="J465" s="16">
        <f t="shared" si="11"/>
        <v>28440000</v>
      </c>
      <c r="K465" s="16"/>
      <c r="L465" s="16" t="str">
        <f>VLOOKUP(A465,'Base Test'!A:N,14,FALSE)</f>
        <v>MGA</v>
      </c>
      <c r="M465" s="3">
        <f>VLOOKUP(A465,'Base Test'!A:R,16,FALSE)</f>
        <v>46261</v>
      </c>
      <c r="N465" s="23" t="str">
        <f>VLOOKUP(A465,'Base Test'!A:R,17,FALSE)</f>
        <v>2026-08-27</v>
      </c>
      <c r="O465">
        <f>VLOOKUP(A465,'Base Test'!A:R,18,FALSE)</f>
        <v>139786</v>
      </c>
    </row>
    <row r="466" spans="1:15">
      <c r="A466">
        <v>136521</v>
      </c>
      <c r="B466" t="str">
        <f>VLOOKUP(A466,'Base Test'!A:D,2,FALSE)</f>
        <v>VOYAGES BOURDON</v>
      </c>
      <c r="C466" t="str">
        <f>VLOOKUP(A466,'Base Test'!A:AP,42,FALSE)</f>
        <v>Billet d'Avion - RABEONY HAINGONIRINA</v>
      </c>
      <c r="D466" s="4">
        <v>2185700</v>
      </c>
      <c r="J466" s="16">
        <f t="shared" si="11"/>
        <v>2185700</v>
      </c>
      <c r="K466" s="16"/>
      <c r="L466" s="16" t="str">
        <f>VLOOKUP(A466,'Base Test'!A:N,14,FALSE)</f>
        <v>MGA</v>
      </c>
      <c r="M466" s="3">
        <f>VLOOKUP(A466,'Base Test'!A:R,16,FALSE)</f>
        <v>46261</v>
      </c>
      <c r="N466" s="23" t="str">
        <f>VLOOKUP(A466,'Base Test'!A:R,17,FALSE)</f>
        <v>2026-08-27</v>
      </c>
      <c r="O466">
        <f>VLOOKUP(A466,'Base Test'!A:R,18,FALSE)</f>
        <v>139791</v>
      </c>
    </row>
    <row r="467" spans="1:15">
      <c r="A467">
        <v>136522</v>
      </c>
      <c r="B467" t="str">
        <f>VLOOKUP(A467,'Base Test'!A:D,2,FALSE)</f>
        <v>ONIX ENGINEERING GROUP</v>
      </c>
      <c r="C467" t="str">
        <f>VLOOKUP(A467,'Base Test'!A:AP,42,FALSE)</f>
        <v>Travaux Energie projet MSAN HUAWEI</v>
      </c>
      <c r="D467" s="4">
        <v>5152000</v>
      </c>
      <c r="J467" s="16">
        <f t="shared" si="11"/>
        <v>5152000</v>
      </c>
      <c r="K467" s="16"/>
      <c r="L467" s="16" t="str">
        <f>VLOOKUP(A467,'Base Test'!A:N,14,FALSE)</f>
        <v>MGA</v>
      </c>
      <c r="M467" s="3">
        <f>VLOOKUP(A467,'Base Test'!A:R,16,FALSE)</f>
        <v>46261</v>
      </c>
      <c r="N467" s="23" t="str">
        <f>VLOOKUP(A467,'Base Test'!A:R,17,FALSE)</f>
        <v>2026-08-27</v>
      </c>
      <c r="O467">
        <f>VLOOKUP(A467,'Base Test'!A:R,18,FALSE)</f>
        <v>139676</v>
      </c>
    </row>
    <row r="468" spans="1:15">
      <c r="A468">
        <v>136524</v>
      </c>
      <c r="B468" t="str">
        <f>VLOOKUP(A468,'Base Test'!A:D,2,FALSE)</f>
        <v>FRANCE PUB</v>
      </c>
      <c r="C468" t="str">
        <f>VLOOKUP(A468,'Base Test'!A:AP,42,FALSE)</f>
        <v>Lumineuses YAS Campus (TS)</v>
      </c>
      <c r="D468" s="4">
        <v>4539680</v>
      </c>
      <c r="J468" s="16">
        <f t="shared" si="11"/>
        <v>4539680</v>
      </c>
      <c r="K468" s="16"/>
      <c r="L468" s="16" t="str">
        <f>VLOOKUP(A468,'Base Test'!A:N,14,FALSE)</f>
        <v>MGA</v>
      </c>
      <c r="M468" s="3">
        <f>VLOOKUP(A468,'Base Test'!A:R,16,FALSE)</f>
        <v>46261</v>
      </c>
      <c r="N468" s="23" t="str">
        <f>VLOOKUP(A468,'Base Test'!A:R,17,FALSE)</f>
        <v>2026-08-27</v>
      </c>
      <c r="O468">
        <f>VLOOKUP(A468,'Base Test'!A:R,18,FALSE)</f>
        <v>139738</v>
      </c>
    </row>
    <row r="469" spans="1:15">
      <c r="A469">
        <v>136525</v>
      </c>
      <c r="B469" t="str">
        <f>VLOOKUP(A469,'Base Test'!A:D,2,FALSE)</f>
        <v>Funbike Sarl</v>
      </c>
      <c r="C469" t="str">
        <f>VLOOKUP(A469,'Base Test'!A:AP,42,FALSE)</f>
        <v>Réparation moto Tanà 18879WWT</v>
      </c>
      <c r="D469" s="4">
        <v>110500</v>
      </c>
      <c r="J469" s="16">
        <f t="shared" si="11"/>
        <v>110500</v>
      </c>
      <c r="K469" s="16"/>
      <c r="L469" s="16" t="str">
        <f>VLOOKUP(A469,'Base Test'!A:N,14,FALSE)</f>
        <v>MGA</v>
      </c>
      <c r="M469" s="3">
        <f>VLOOKUP(A469,'Base Test'!A:R,16,FALSE)</f>
        <v>46261</v>
      </c>
      <c r="N469" s="23" t="str">
        <f>VLOOKUP(A469,'Base Test'!A:R,17,FALSE)</f>
        <v>2026-08-27</v>
      </c>
      <c r="O469">
        <f>VLOOKUP(A469,'Base Test'!A:R,18,FALSE)</f>
        <v>139733</v>
      </c>
    </row>
    <row r="470" spans="1:15">
      <c r="A470">
        <v>136526</v>
      </c>
      <c r="B470" t="str">
        <f>VLOOKUP(A470,'Base Test'!A:D,2,FALSE)</f>
        <v>CONTINENTAL AUTO</v>
      </c>
      <c r="C470" t="str">
        <f>VLOOKUP(A470,'Base Test'!A:AP,42,FALSE)</f>
        <v>LOCATION DE VEHICULE LLD PENDANT 48 MOIS AVEC CHAUFFEUR</v>
      </c>
      <c r="D470" s="4">
        <v>246720000</v>
      </c>
      <c r="J470" s="16">
        <f t="shared" si="11"/>
        <v>246720000</v>
      </c>
      <c r="K470" s="16"/>
      <c r="L470" s="16" t="str">
        <f>VLOOKUP(A470,'Base Test'!A:N,14,FALSE)</f>
        <v>MGA</v>
      </c>
      <c r="M470" s="3">
        <f>VLOOKUP(A470,'Base Test'!A:R,16,FALSE)</f>
        <v>46261</v>
      </c>
      <c r="N470" s="23" t="str">
        <f>VLOOKUP(A470,'Base Test'!A:R,17,FALSE)</f>
        <v>2026-08-27</v>
      </c>
      <c r="O470">
        <f>VLOOKUP(A470,'Base Test'!A:R,18,FALSE)</f>
        <v>139737</v>
      </c>
    </row>
    <row r="471" spans="1:15">
      <c r="A471">
        <v>136527</v>
      </c>
      <c r="B471" t="str">
        <f>VLOOKUP(A471,'Base Test'!A:D,2,FALSE)</f>
        <v>NETIS HOLDING LTD</v>
      </c>
      <c r="C471" t="str">
        <f>VLOOKUP(A471,'Base Test'!A:AP,42,FALSE)</f>
        <v>Achat 2800 PTO</v>
      </c>
      <c r="D471" s="4">
        <v>2772</v>
      </c>
      <c r="J471" s="16">
        <f t="shared" si="11"/>
        <v>2772</v>
      </c>
      <c r="K471" s="16"/>
      <c r="L471" s="16" t="str">
        <f>VLOOKUP(A471,'Base Test'!A:N,14,FALSE)</f>
        <v>USD</v>
      </c>
      <c r="M471" s="3">
        <f>VLOOKUP(A471,'Base Test'!A:R,16,FALSE)</f>
        <v>46261</v>
      </c>
      <c r="N471" s="23" t="str">
        <f>VLOOKUP(A471,'Base Test'!A:R,17,FALSE)</f>
        <v>2026-08-31</v>
      </c>
      <c r="O471">
        <f>VLOOKUP(A471,'Base Test'!A:R,18,FALSE)</f>
        <v>139746</v>
      </c>
    </row>
    <row r="472" spans="1:15">
      <c r="A472">
        <v>136528</v>
      </c>
      <c r="B472" t="str">
        <f>VLOOKUP(A472,'Base Test'!A:D,2,FALSE)</f>
        <v>DREAM ON RADIO SARL</v>
      </c>
      <c r="C472" t="str">
        <f>VLOOKUP(A472,'Base Test'!A:AP,42,FALSE)</f>
        <v>Diffusion Concept New Store -  DREAM ON</v>
      </c>
      <c r="D472" s="4">
        <v>800000</v>
      </c>
      <c r="J472" s="16">
        <f t="shared" si="11"/>
        <v>800000</v>
      </c>
      <c r="K472" s="16"/>
      <c r="L472" s="16" t="str">
        <f>VLOOKUP(A472,'Base Test'!A:N,14,FALSE)</f>
        <v>MGA</v>
      </c>
      <c r="M472" s="3">
        <f>VLOOKUP(A472,'Base Test'!A:R,16,FALSE)</f>
        <v>46261</v>
      </c>
      <c r="N472" s="23" t="str">
        <f>VLOOKUP(A472,'Base Test'!A:R,17,FALSE)</f>
        <v>2026-08-27</v>
      </c>
      <c r="O472">
        <f>VLOOKUP(A472,'Base Test'!A:R,18,FALSE)</f>
        <v>139691</v>
      </c>
    </row>
    <row r="473" spans="1:15">
      <c r="A473">
        <v>136529</v>
      </c>
      <c r="B473" t="str">
        <f>VLOOKUP(A473,'Base Test'!A:D,2,FALSE)</f>
        <v>RTV RECORD</v>
      </c>
      <c r="C473" t="str">
        <f>VLOOKUP(A473,'Base Test'!A:AP,42,FALSE)</f>
        <v>Diffusion Concept New Store -  Record TV</v>
      </c>
      <c r="D473" s="4">
        <v>366680</v>
      </c>
      <c r="J473" s="16">
        <f t="shared" si="11"/>
        <v>366680</v>
      </c>
      <c r="K473" s="16"/>
      <c r="L473" s="16" t="str">
        <f>VLOOKUP(A473,'Base Test'!A:N,14,FALSE)</f>
        <v>MGA</v>
      </c>
      <c r="M473" s="3">
        <f>VLOOKUP(A473,'Base Test'!A:R,16,FALSE)</f>
        <v>46261</v>
      </c>
      <c r="N473" s="23" t="str">
        <f>VLOOKUP(A473,'Base Test'!A:R,17,FALSE)</f>
        <v>2026-08-27</v>
      </c>
      <c r="O473">
        <f>VLOOKUP(A473,'Base Test'!A:R,18,FALSE)</f>
        <v>139692</v>
      </c>
    </row>
    <row r="474" spans="1:15">
      <c r="A474">
        <v>136530</v>
      </c>
      <c r="B474" t="str">
        <f>VLOOKUP(A474,'Base Test'!A:D,2,FALSE)</f>
        <v>MIDI PUBLICITE</v>
      </c>
      <c r="C474" t="str">
        <f>VLOOKUP(A474,'Base Test'!A:AP,42,FALSE)</f>
        <v>Diffusion Concept New Store -  Midi</v>
      </c>
      <c r="D474" s="4">
        <v>4622933.5999999996</v>
      </c>
      <c r="J474" s="16">
        <f t="shared" si="11"/>
        <v>4622933.5999999996</v>
      </c>
      <c r="K474" s="16"/>
      <c r="L474" s="16" t="str">
        <f>VLOOKUP(A474,'Base Test'!A:N,14,FALSE)</f>
        <v>MGA</v>
      </c>
      <c r="M474" s="3">
        <f>VLOOKUP(A474,'Base Test'!A:R,16,FALSE)</f>
        <v>46261</v>
      </c>
      <c r="N474" s="23" t="str">
        <f>VLOOKUP(A474,'Base Test'!A:R,17,FALSE)</f>
        <v>2026-08-27</v>
      </c>
      <c r="O474">
        <f>VLOOKUP(A474,'Base Test'!A:R,18,FALSE)</f>
        <v>139694</v>
      </c>
    </row>
    <row r="475" spans="1:15">
      <c r="A475">
        <v>136531</v>
      </c>
      <c r="B475" t="str">
        <f>VLOOKUP(A475,'Base Test'!A:D,2,FALSE)</f>
        <v>ULTIMA MEDIA</v>
      </c>
      <c r="C475" t="str">
        <f>VLOOKUP(A475,'Base Test'!A:AP,42,FALSE)</f>
        <v>Diffusion Concept New Store -  Ultima Média</v>
      </c>
      <c r="D475" s="4">
        <v>1944000</v>
      </c>
      <c r="J475" s="16">
        <f t="shared" si="11"/>
        <v>1944000</v>
      </c>
      <c r="K475" s="16"/>
      <c r="L475" s="16" t="str">
        <f>VLOOKUP(A475,'Base Test'!A:N,14,FALSE)</f>
        <v>MGA</v>
      </c>
      <c r="M475" s="3">
        <f>VLOOKUP(A475,'Base Test'!A:R,16,FALSE)</f>
        <v>46261</v>
      </c>
      <c r="N475" s="23" t="str">
        <f>VLOOKUP(A475,'Base Test'!A:R,17,FALSE)</f>
        <v>2026-08-27</v>
      </c>
      <c r="O475">
        <f>VLOOKUP(A475,'Base Test'!A:R,18,FALSE)</f>
        <v>139695</v>
      </c>
    </row>
    <row r="476" spans="1:15">
      <c r="A476">
        <v>136532</v>
      </c>
      <c r="B476" t="str">
        <f>VLOOKUP(A476,'Base Test'!A:D,2,FALSE)</f>
        <v>L EXPRESS DE MADAGASCAR</v>
      </c>
      <c r="C476" t="str">
        <f>VLOOKUP(A476,'Base Test'!A:AP,42,FALSE)</f>
        <v>Diffusion Concept New Store -  Express</v>
      </c>
      <c r="D476" s="4">
        <v>7856250</v>
      </c>
      <c r="J476" s="16">
        <f t="shared" si="11"/>
        <v>7856250</v>
      </c>
      <c r="K476" s="16"/>
      <c r="L476" s="16" t="str">
        <f>VLOOKUP(A476,'Base Test'!A:N,14,FALSE)</f>
        <v>MGA</v>
      </c>
      <c r="M476" s="3">
        <f>VLOOKUP(A476,'Base Test'!A:R,16,FALSE)</f>
        <v>46261</v>
      </c>
      <c r="N476" s="23" t="str">
        <f>VLOOKUP(A476,'Base Test'!A:R,17,FALSE)</f>
        <v>2026-08-27</v>
      </c>
      <c r="O476">
        <f>VLOOKUP(A476,'Base Test'!A:R,18,FALSE)</f>
        <v>139696</v>
      </c>
    </row>
    <row r="477" spans="1:15">
      <c r="A477">
        <v>136533</v>
      </c>
      <c r="B477" t="str">
        <f>VLOOKUP(A477,'Base Test'!A:D,2,FALSE)</f>
        <v>VOYAGES BOURDON</v>
      </c>
      <c r="C477" t="str">
        <f>VLOOKUP(A477,'Base Test'!A:AP,42,FALSE)</f>
        <v>BILLET D'AVION</v>
      </c>
      <c r="D477" s="4">
        <v>12664400</v>
      </c>
      <c r="J477" s="16">
        <f t="shared" si="11"/>
        <v>12664400</v>
      </c>
      <c r="K477" s="16"/>
      <c r="L477" s="16" t="str">
        <f>VLOOKUP(A477,'Base Test'!A:N,14,FALSE)</f>
        <v>MGA</v>
      </c>
      <c r="M477" s="3">
        <f>VLOOKUP(A477,'Base Test'!A:R,16,FALSE)</f>
        <v>46261</v>
      </c>
      <c r="N477" s="23" t="str">
        <f>VLOOKUP(A477,'Base Test'!A:R,17,FALSE)</f>
        <v>2026-08-27</v>
      </c>
      <c r="O477">
        <f>VLOOKUP(A477,'Base Test'!A:R,18,FALSE)</f>
        <v>139776</v>
      </c>
    </row>
    <row r="478" spans="1:15">
      <c r="A478">
        <v>136534</v>
      </c>
      <c r="B478" t="str">
        <f>VLOOKUP(A478,'Base Test'!A:D,2,FALSE)</f>
        <v>INDUSTRIAL PAPER CONVERTING SARLU</v>
      </c>
      <c r="C478" t="str">
        <f>VLOOKUP(A478,'Base Test'!A:AP,42,FALSE)</f>
        <v>CARTON D'EXPEDITIONS  ADN</v>
      </c>
      <c r="D478" s="4">
        <v>1060300</v>
      </c>
      <c r="J478" s="16">
        <f t="shared" si="11"/>
        <v>1060300</v>
      </c>
      <c r="K478" s="16"/>
      <c r="L478" s="16" t="str">
        <f>VLOOKUP(A478,'Base Test'!A:N,14,FALSE)</f>
        <v>MGA</v>
      </c>
      <c r="M478" s="3">
        <f>VLOOKUP(A478,'Base Test'!A:R,16,FALSE)</f>
        <v>46261</v>
      </c>
      <c r="N478" s="23" t="str">
        <f>VLOOKUP(A478,'Base Test'!A:R,17,FALSE)</f>
        <v>2026-08-27</v>
      </c>
      <c r="O478">
        <f>VLOOKUP(A478,'Base Test'!A:R,18,FALSE)</f>
        <v>139780</v>
      </c>
    </row>
    <row r="479" spans="1:15">
      <c r="A479">
        <v>136535</v>
      </c>
      <c r="B479" t="str">
        <f>VLOOKUP(A479,'Base Test'!A:D,2,FALSE)</f>
        <v>6D TECHNOLOGIES</v>
      </c>
      <c r="C479" t="str">
        <f>VLOOKUP(A479,'Base Test'!A:AP,42,FALSE)</f>
        <v>Renouvellement support ICB-Roaming PRM Dec26 - Nov27</v>
      </c>
      <c r="D479" s="4">
        <v>60000</v>
      </c>
      <c r="J479" s="16">
        <f t="shared" si="11"/>
        <v>60000</v>
      </c>
      <c r="K479" s="16"/>
      <c r="L479" s="16" t="str">
        <f>VLOOKUP(A479,'Base Test'!A:N,14,FALSE)</f>
        <v>USD</v>
      </c>
      <c r="M479" s="3">
        <f>VLOOKUP(A479,'Base Test'!A:R,16,FALSE)</f>
        <v>46262</v>
      </c>
      <c r="N479" s="23" t="str">
        <f>VLOOKUP(A479,'Base Test'!A:R,17,FALSE)</f>
        <v>2026-08-28</v>
      </c>
      <c r="O479">
        <f>VLOOKUP(A479,'Base Test'!A:R,18,FALSE)</f>
        <v>139775</v>
      </c>
    </row>
    <row r="480" spans="1:15">
      <c r="A480">
        <v>136536</v>
      </c>
      <c r="B480" t="str">
        <f>VLOOKUP(A480,'Base Test'!A:D,2,FALSE)</f>
        <v>FITAHIA FANOMEZANTSOA NIRINA BIEN AIME</v>
      </c>
      <c r="C480" t="str">
        <f>VLOOKUP(A480,'Base Test'!A:AP,42,FALSE)</f>
        <v>Couverture photos - Fita Production</v>
      </c>
      <c r="D480" s="4">
        <v>7660000</v>
      </c>
      <c r="J480" s="16">
        <f t="shared" si="11"/>
        <v>7660000</v>
      </c>
      <c r="K480" s="16"/>
      <c r="L480" s="16" t="str">
        <f>VLOOKUP(A480,'Base Test'!A:N,14,FALSE)</f>
        <v>MGA</v>
      </c>
      <c r="M480" s="3">
        <f>VLOOKUP(A480,'Base Test'!A:R,16,FALSE)</f>
        <v>46262</v>
      </c>
      <c r="N480" s="23" t="str">
        <f>VLOOKUP(A480,'Base Test'!A:R,17,FALSE)</f>
        <v>2026-08-28</v>
      </c>
      <c r="O480">
        <f>VLOOKUP(A480,'Base Test'!A:R,18,FALSE)</f>
        <v>139726</v>
      </c>
    </row>
    <row r="481" spans="1:15">
      <c r="A481">
        <v>136537</v>
      </c>
      <c r="B481" t="str">
        <f>VLOOKUP(A481,'Base Test'!A:D,2,FALSE)</f>
        <v>FITAHIA FANOMEZANTSOA NIRINA BIEN AIME</v>
      </c>
      <c r="C481" t="str">
        <f>VLOOKUP(A481,'Base Test'!A:AP,42,FALSE)</f>
        <v>Couverture Photos le 18 juillet et le 5 au 09 aout 2026</v>
      </c>
      <c r="D481" s="4">
        <v>4062000</v>
      </c>
      <c r="J481" s="16">
        <f t="shared" si="11"/>
        <v>4062000</v>
      </c>
      <c r="K481" s="16"/>
      <c r="L481" s="16" t="str">
        <f>VLOOKUP(A481,'Base Test'!A:N,14,FALSE)</f>
        <v>MGA</v>
      </c>
      <c r="M481" s="3">
        <f>VLOOKUP(A481,'Base Test'!A:R,16,FALSE)</f>
        <v>46262</v>
      </c>
      <c r="N481" s="23" t="str">
        <f>VLOOKUP(A481,'Base Test'!A:R,17,FALSE)</f>
        <v>2026-08-28</v>
      </c>
      <c r="O481">
        <f>VLOOKUP(A481,'Base Test'!A:R,18,FALSE)</f>
        <v>139699</v>
      </c>
    </row>
    <row r="482" spans="1:15">
      <c r="A482">
        <v>136538</v>
      </c>
      <c r="B482" t="str">
        <f>VLOOKUP(A482,'Base Test'!A:D,2,FALSE)</f>
        <v>RAVELOMANANTSOA JULIETTE</v>
      </c>
      <c r="C482" t="str">
        <f>VLOOKUP(A482,'Base Test'!A:AP,42,FALSE)</f>
        <v>Location Plantes Vertes</v>
      </c>
      <c r="D482" s="4">
        <v>460000</v>
      </c>
      <c r="J482" s="16">
        <f t="shared" si="11"/>
        <v>460000</v>
      </c>
      <c r="K482" s="16"/>
      <c r="L482" s="16" t="str">
        <f>VLOOKUP(A482,'Base Test'!A:N,14,FALSE)</f>
        <v>MGA</v>
      </c>
      <c r="M482" s="3">
        <f>VLOOKUP(A482,'Base Test'!A:R,16,FALSE)</f>
        <v>46262</v>
      </c>
      <c r="N482" s="23" t="str">
        <f>VLOOKUP(A482,'Base Test'!A:R,17,FALSE)</f>
        <v>2026-08-28</v>
      </c>
      <c r="O482">
        <f>VLOOKUP(A482,'Base Test'!A:R,18,FALSE)</f>
        <v>139584</v>
      </c>
    </row>
    <row r="483" spans="1:15">
      <c r="A483">
        <v>136539</v>
      </c>
      <c r="B483" t="str">
        <f>VLOOKUP(A483,'Base Test'!A:D,2,FALSE)</f>
        <v>LIGHTBOX SARL</v>
      </c>
      <c r="C483" t="str">
        <f>VLOOKUP(A483,'Base Test'!A:AP,42,FALSE)</f>
        <v>Frais Divers - LightBox</v>
      </c>
      <c r="D483" s="4">
        <v>1000000</v>
      </c>
      <c r="J483" s="16">
        <f t="shared" si="11"/>
        <v>1000000</v>
      </c>
      <c r="K483" s="16"/>
      <c r="L483" s="16" t="str">
        <f>VLOOKUP(A483,'Base Test'!A:N,14,FALSE)</f>
        <v>MGA</v>
      </c>
      <c r="M483" s="3">
        <f>VLOOKUP(A483,'Base Test'!A:R,16,FALSE)</f>
        <v>46262</v>
      </c>
      <c r="N483" s="23" t="str">
        <f>VLOOKUP(A483,'Base Test'!A:R,17,FALSE)</f>
        <v>2026-08-28</v>
      </c>
      <c r="O483">
        <f>VLOOKUP(A483,'Base Test'!A:R,18,FALSE)</f>
        <v>139582</v>
      </c>
    </row>
    <row r="484" spans="1:15">
      <c r="A484">
        <v>136540</v>
      </c>
      <c r="B484" t="str">
        <f>VLOOKUP(A484,'Base Test'!A:D,2,FALSE)</f>
        <v>ANDRIAMITAHA DIMBINIAINA HENRI PAUL</v>
      </c>
      <c r="C484" t="str">
        <f>VLOOKUP(A484,'Base Test'!A:AP,42,FALSE)</f>
        <v>Régie Comm interne CAMPUS</v>
      </c>
      <c r="D484" s="4">
        <v>1600000</v>
      </c>
      <c r="J484" s="16">
        <f t="shared" si="11"/>
        <v>1600000</v>
      </c>
      <c r="K484" s="16"/>
      <c r="L484" s="16" t="str">
        <f>VLOOKUP(A484,'Base Test'!A:N,14,FALSE)</f>
        <v>MGA</v>
      </c>
      <c r="M484" s="3">
        <f>VLOOKUP(A484,'Base Test'!A:R,16,FALSE)</f>
        <v>46262</v>
      </c>
      <c r="N484" s="23" t="str">
        <f>VLOOKUP(A484,'Base Test'!A:R,17,FALSE)</f>
        <v>2026-08-28</v>
      </c>
      <c r="O484">
        <f>VLOOKUP(A484,'Base Test'!A:R,18,FALSE)</f>
        <v>139727</v>
      </c>
    </row>
    <row r="485" spans="1:15">
      <c r="A485">
        <v>136541</v>
      </c>
      <c r="B485" t="str">
        <f>VLOOKUP(A485,'Base Test'!A:D,2,FALSE)</f>
        <v>GRANDE DISTRIBUTION SERVICE</v>
      </c>
      <c r="C485" t="str">
        <f>VLOOKUP(A485,'Base Test'!A:AP,42,FALSE)</f>
        <v>Ruban New Concept Store</v>
      </c>
      <c r="D485" s="4">
        <v>400000</v>
      </c>
      <c r="J485" s="16">
        <f t="shared" si="11"/>
        <v>400000</v>
      </c>
      <c r="K485" s="16"/>
      <c r="L485" s="16" t="str">
        <f>VLOOKUP(A485,'Base Test'!A:N,14,FALSE)</f>
        <v>MGA</v>
      </c>
      <c r="M485" s="3">
        <f>VLOOKUP(A485,'Base Test'!A:R,16,FALSE)</f>
        <v>46262</v>
      </c>
      <c r="N485" s="23" t="str">
        <f>VLOOKUP(A485,'Base Test'!A:R,17,FALSE)</f>
        <v>2026-08-28</v>
      </c>
      <c r="O485">
        <f>VLOOKUP(A485,'Base Test'!A:R,18,FALSE)</f>
        <v>139799</v>
      </c>
    </row>
    <row r="486" spans="1:15">
      <c r="A486">
        <v>136542</v>
      </c>
      <c r="B486" t="str">
        <f>VLOOKUP(A486,'Base Test'!A:D,2,FALSE)</f>
        <v>Maître RAKOTONOMBANA Baholy Clara</v>
      </c>
      <c r="C486" t="str">
        <f>VLOOKUP(A486,'Base Test'!A:AP,42,FALSE)</f>
        <v>2è BC de couverture Maître BAHOLY CLARA</v>
      </c>
      <c r="D486" s="4">
        <v>67040000</v>
      </c>
      <c r="J486" s="16">
        <f t="shared" si="11"/>
        <v>67040000</v>
      </c>
      <c r="K486" s="16"/>
      <c r="L486" s="16" t="str">
        <f>VLOOKUP(A486,'Base Test'!A:N,14,FALSE)</f>
        <v>MGA</v>
      </c>
      <c r="M486" s="3">
        <f>VLOOKUP(A486,'Base Test'!A:R,16,FALSE)</f>
        <v>46262</v>
      </c>
      <c r="N486" s="23" t="str">
        <f>VLOOKUP(A486,'Base Test'!A:R,17,FALSE)</f>
        <v>2026-08-28</v>
      </c>
      <c r="O486">
        <f>VLOOKUP(A486,'Base Test'!A:R,18,FALSE)</f>
        <v>139718</v>
      </c>
    </row>
    <row r="487" spans="1:15">
      <c r="A487">
        <v>136543</v>
      </c>
      <c r="B487" t="str">
        <f>VLOOKUP(A487,'Base Test'!A:D,2,FALSE)</f>
        <v>ALL TRADE SARLU</v>
      </c>
      <c r="C487" t="str">
        <f>VLOOKUP(A487,'Base Test'!A:AP,42,FALSE)</f>
        <v>Fournitures de déménagement équipes ADN</v>
      </c>
      <c r="D487" s="4">
        <v>194166.7</v>
      </c>
      <c r="J487" s="16">
        <f t="shared" si="11"/>
        <v>194166.7</v>
      </c>
      <c r="K487" s="16"/>
      <c r="L487" s="16" t="str">
        <f>VLOOKUP(A487,'Base Test'!A:N,14,FALSE)</f>
        <v>MGA</v>
      </c>
      <c r="M487" s="3">
        <f>VLOOKUP(A487,'Base Test'!A:R,16,FALSE)</f>
        <v>46262</v>
      </c>
      <c r="N487" s="23" t="str">
        <f>VLOOKUP(A487,'Base Test'!A:R,17,FALSE)</f>
        <v>2026-08-28</v>
      </c>
      <c r="O487">
        <f>VLOOKUP(A487,'Base Test'!A:R,18,FALSE)</f>
        <v>139801</v>
      </c>
    </row>
    <row r="488" spans="1:15">
      <c r="A488">
        <v>136544</v>
      </c>
      <c r="B488" t="str">
        <f>VLOOKUP(A488,'Base Test'!A:D,2,FALSE)</f>
        <v>ECO FUSION</v>
      </c>
      <c r="C488" t="str">
        <f>VLOOKUP(A488,'Base Test'!A:AP,42,FALSE)</f>
        <v>HABILLAGE VITRE PORTE-annule et remplace BC136040</v>
      </c>
      <c r="D488" s="4">
        <v>1137500</v>
      </c>
      <c r="J488" s="16">
        <f t="shared" si="11"/>
        <v>1137500</v>
      </c>
      <c r="K488" s="16"/>
      <c r="L488" s="16" t="str">
        <f>VLOOKUP(A488,'Base Test'!A:N,14,FALSE)</f>
        <v>MGA</v>
      </c>
      <c r="M488" s="3">
        <f>VLOOKUP(A488,'Base Test'!A:R,16,FALSE)</f>
        <v>46262</v>
      </c>
      <c r="N488" s="23" t="str">
        <f>VLOOKUP(A488,'Base Test'!A:R,17,FALSE)</f>
        <v>2026-08-28</v>
      </c>
      <c r="O488">
        <f>VLOOKUP(A488,'Base Test'!A:R,18,FALSE)</f>
        <v>139835</v>
      </c>
    </row>
    <row r="489" spans="1:15">
      <c r="A489">
        <v>136545</v>
      </c>
      <c r="B489" t="str">
        <f>VLOOKUP(A489,'Base Test'!A:D,2,FALSE)</f>
        <v>BLACK BOX</v>
      </c>
      <c r="C489" t="str">
        <f>VLOOKUP(A489,'Base Test'!A:AP,42,FALSE)</f>
        <v>BLACK BOX COMPLEMENTAIRE BC135734</v>
      </c>
      <c r="D489" s="4">
        <v>1490</v>
      </c>
      <c r="J489" s="16">
        <f t="shared" si="11"/>
        <v>1490</v>
      </c>
      <c r="K489" s="16"/>
      <c r="L489" s="16" t="str">
        <f>VLOOKUP(A489,'Base Test'!A:N,14,FALSE)</f>
        <v>EUR</v>
      </c>
      <c r="M489" s="3">
        <f>VLOOKUP(A489,'Base Test'!A:R,16,FALSE)</f>
        <v>46262</v>
      </c>
      <c r="N489" s="23" t="str">
        <f>VLOOKUP(A489,'Base Test'!A:R,17,FALSE)</f>
        <v>2026-08-28</v>
      </c>
      <c r="O489">
        <f>VLOOKUP(A489,'Base Test'!A:R,18,FALSE)</f>
        <v>139332</v>
      </c>
    </row>
  </sheetData>
  <autoFilter ref="A1:Q489" xr:uid="{06728BEC-1B15-461F-A648-D46CF59FCC5B}"/>
  <sortState xmlns:xlrd2="http://schemas.microsoft.com/office/spreadsheetml/2017/richdata2" ref="A2:J489">
    <sortCondition ref="H2:H489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E60BF-D35E-4997-92F9-CF8F0847FBFC}">
  <dimension ref="A1:G4421"/>
  <sheetViews>
    <sheetView workbookViewId="0">
      <selection activeCell="M26" sqref="M26"/>
    </sheetView>
  </sheetViews>
  <sheetFormatPr baseColWidth="10" defaultRowHeight="14.25"/>
  <cols>
    <col min="1" max="1" width="6.875" bestFit="1" customWidth="1"/>
    <col min="2" max="2" width="11.625" bestFit="1" customWidth="1"/>
    <col min="6" max="6" width="16.875" style="3" bestFit="1" customWidth="1"/>
    <col min="7" max="7" width="18.25" bestFit="1" customWidth="1"/>
  </cols>
  <sheetData>
    <row r="1" spans="1:7" ht="15">
      <c r="A1" s="25" t="s">
        <v>3297</v>
      </c>
      <c r="B1" s="25" t="s">
        <v>3291</v>
      </c>
      <c r="C1" s="25" t="s">
        <v>3298</v>
      </c>
      <c r="D1" s="25" t="s">
        <v>3299</v>
      </c>
      <c r="E1" s="25" t="s">
        <v>3300</v>
      </c>
      <c r="F1" s="26" t="s">
        <v>3301</v>
      </c>
      <c r="G1" s="25" t="s">
        <v>3302</v>
      </c>
    </row>
    <row r="2" spans="1:7">
      <c r="A2">
        <v>134061</v>
      </c>
      <c r="B2" t="s">
        <v>3303</v>
      </c>
      <c r="C2">
        <v>0</v>
      </c>
      <c r="D2">
        <v>9450000</v>
      </c>
      <c r="E2">
        <v>11340000</v>
      </c>
      <c r="F2" s="3">
        <v>46045</v>
      </c>
      <c r="G2" t="s">
        <v>3304</v>
      </c>
    </row>
    <row r="3" spans="1:7">
      <c r="A3">
        <v>134063</v>
      </c>
      <c r="B3" t="s">
        <v>3305</v>
      </c>
      <c r="C3">
        <v>0</v>
      </c>
      <c r="D3">
        <v>20430000</v>
      </c>
      <c r="E3">
        <v>24516000</v>
      </c>
      <c r="F3" s="3">
        <v>46048</v>
      </c>
      <c r="G3" t="s">
        <v>3306</v>
      </c>
    </row>
    <row r="4" spans="1:7">
      <c r="A4">
        <v>134070</v>
      </c>
      <c r="B4" t="s">
        <v>3307</v>
      </c>
      <c r="C4">
        <v>0</v>
      </c>
      <c r="D4">
        <v>2082500</v>
      </c>
      <c r="E4">
        <v>2499000</v>
      </c>
      <c r="F4" s="3">
        <v>46049</v>
      </c>
      <c r="G4" t="s">
        <v>3308</v>
      </c>
    </row>
    <row r="5" spans="1:7">
      <c r="A5">
        <v>135249</v>
      </c>
      <c r="B5" t="s">
        <v>3309</v>
      </c>
      <c r="C5" t="s">
        <v>3310</v>
      </c>
      <c r="D5">
        <v>200000</v>
      </c>
      <c r="E5">
        <v>200000</v>
      </c>
      <c r="F5" s="3">
        <v>46093</v>
      </c>
      <c r="G5" t="s">
        <v>3311</v>
      </c>
    </row>
    <row r="6" spans="1:7">
      <c r="A6">
        <v>135452</v>
      </c>
      <c r="B6" t="s">
        <v>3312</v>
      </c>
      <c r="C6" t="s">
        <v>3313</v>
      </c>
      <c r="D6">
        <v>116383.33</v>
      </c>
      <c r="E6">
        <v>139660</v>
      </c>
      <c r="F6" s="3">
        <v>46027</v>
      </c>
      <c r="G6" t="s">
        <v>3314</v>
      </c>
    </row>
    <row r="7" spans="1:7">
      <c r="A7">
        <v>135453</v>
      </c>
      <c r="B7" t="s">
        <v>3312</v>
      </c>
      <c r="C7" t="s">
        <v>3315</v>
      </c>
      <c r="D7">
        <v>460733.33</v>
      </c>
      <c r="E7">
        <v>552880</v>
      </c>
      <c r="F7" s="3">
        <v>46027</v>
      </c>
      <c r="G7" t="s">
        <v>3314</v>
      </c>
    </row>
    <row r="8" spans="1:7">
      <c r="A8">
        <v>135454</v>
      </c>
      <c r="B8" t="s">
        <v>3316</v>
      </c>
      <c r="C8">
        <v>0</v>
      </c>
      <c r="D8">
        <v>900000</v>
      </c>
      <c r="E8">
        <v>900000</v>
      </c>
      <c r="F8" s="3">
        <v>46027</v>
      </c>
      <c r="G8" t="s">
        <v>3314</v>
      </c>
    </row>
    <row r="9" spans="1:7">
      <c r="A9">
        <v>135455</v>
      </c>
      <c r="B9" t="s">
        <v>3317</v>
      </c>
      <c r="C9">
        <v>0</v>
      </c>
      <c r="D9">
        <v>3000000</v>
      </c>
      <c r="E9">
        <v>3600000</v>
      </c>
      <c r="F9" s="3">
        <v>46027</v>
      </c>
      <c r="G9" t="s">
        <v>3314</v>
      </c>
    </row>
    <row r="10" spans="1:7">
      <c r="A10">
        <v>135456</v>
      </c>
      <c r="B10">
        <v>0</v>
      </c>
      <c r="C10">
        <v>0</v>
      </c>
      <c r="D10">
        <v>240833.32</v>
      </c>
      <c r="E10">
        <v>288999.98</v>
      </c>
      <c r="F10" s="3">
        <v>46027</v>
      </c>
      <c r="G10" t="s">
        <v>3314</v>
      </c>
    </row>
    <row r="11" spans="1:7">
      <c r="A11">
        <v>135457</v>
      </c>
      <c r="B11">
        <v>0</v>
      </c>
      <c r="C11" t="s">
        <v>3318</v>
      </c>
      <c r="D11">
        <v>14250000</v>
      </c>
      <c r="E11">
        <v>14250000</v>
      </c>
      <c r="F11" s="3">
        <v>46027</v>
      </c>
      <c r="G11" t="s">
        <v>3314</v>
      </c>
    </row>
    <row r="12" spans="1:7">
      <c r="A12">
        <v>135458</v>
      </c>
      <c r="B12">
        <v>0</v>
      </c>
      <c r="C12">
        <v>0</v>
      </c>
      <c r="D12">
        <v>685000</v>
      </c>
      <c r="E12">
        <v>822000</v>
      </c>
      <c r="F12" s="3">
        <v>46027</v>
      </c>
      <c r="G12" t="s">
        <v>3314</v>
      </c>
    </row>
    <row r="13" spans="1:7">
      <c r="A13">
        <v>135459</v>
      </c>
      <c r="B13">
        <v>0</v>
      </c>
      <c r="C13">
        <v>0</v>
      </c>
      <c r="D13">
        <v>8653840</v>
      </c>
      <c r="E13">
        <v>0</v>
      </c>
      <c r="F13" s="3">
        <v>46027</v>
      </c>
      <c r="G13" t="s">
        <v>3314</v>
      </c>
    </row>
    <row r="14" spans="1:7">
      <c r="A14">
        <v>135460</v>
      </c>
      <c r="B14">
        <v>0</v>
      </c>
      <c r="C14">
        <v>0</v>
      </c>
      <c r="D14">
        <v>0</v>
      </c>
      <c r="E14">
        <v>0</v>
      </c>
      <c r="F14" s="3">
        <v>46027</v>
      </c>
      <c r="G14" t="s">
        <v>3314</v>
      </c>
    </row>
    <row r="15" spans="1:7">
      <c r="A15">
        <v>135461</v>
      </c>
      <c r="B15" t="s">
        <v>3319</v>
      </c>
      <c r="C15" t="s">
        <v>3320</v>
      </c>
      <c r="D15">
        <v>440000</v>
      </c>
      <c r="E15">
        <v>440000</v>
      </c>
      <c r="F15" s="3">
        <v>46027</v>
      </c>
      <c r="G15" t="s">
        <v>3314</v>
      </c>
    </row>
    <row r="16" spans="1:7">
      <c r="A16">
        <v>135462</v>
      </c>
      <c r="B16" t="s">
        <v>3321</v>
      </c>
      <c r="C16">
        <v>0</v>
      </c>
      <c r="D16">
        <v>249882564</v>
      </c>
      <c r="E16">
        <v>299859076.80000001</v>
      </c>
      <c r="F16" s="3">
        <v>46027</v>
      </c>
      <c r="G16" t="s">
        <v>3314</v>
      </c>
    </row>
    <row r="17" spans="1:7">
      <c r="A17">
        <v>135463</v>
      </c>
      <c r="B17" t="s">
        <v>3322</v>
      </c>
      <c r="C17">
        <v>0</v>
      </c>
      <c r="D17">
        <v>8114140</v>
      </c>
      <c r="E17">
        <v>9736968</v>
      </c>
      <c r="F17" s="3">
        <v>46027</v>
      </c>
      <c r="G17" t="s">
        <v>3314</v>
      </c>
    </row>
    <row r="18" spans="1:7">
      <c r="A18">
        <v>135464</v>
      </c>
      <c r="B18" t="s">
        <v>3323</v>
      </c>
      <c r="C18" t="s">
        <v>3324</v>
      </c>
      <c r="D18">
        <v>792800</v>
      </c>
      <c r="E18">
        <v>951360</v>
      </c>
      <c r="F18" s="3">
        <v>46028</v>
      </c>
      <c r="G18" t="s">
        <v>3325</v>
      </c>
    </row>
    <row r="19" spans="1:7">
      <c r="A19">
        <v>135465</v>
      </c>
      <c r="B19" t="s">
        <v>3323</v>
      </c>
      <c r="C19" t="s">
        <v>3324</v>
      </c>
      <c r="D19">
        <v>1248400</v>
      </c>
      <c r="E19">
        <v>1498080</v>
      </c>
      <c r="F19" s="3">
        <v>46028</v>
      </c>
      <c r="G19" t="s">
        <v>3325</v>
      </c>
    </row>
    <row r="20" spans="1:7">
      <c r="A20">
        <v>135466</v>
      </c>
      <c r="B20" t="s">
        <v>3323</v>
      </c>
      <c r="C20" t="s">
        <v>3326</v>
      </c>
      <c r="D20">
        <v>2256600</v>
      </c>
      <c r="E20">
        <v>2707920</v>
      </c>
      <c r="F20" s="3">
        <v>46028</v>
      </c>
      <c r="G20" t="s">
        <v>3325</v>
      </c>
    </row>
    <row r="21" spans="1:7">
      <c r="A21">
        <v>135467</v>
      </c>
      <c r="B21" t="s">
        <v>3327</v>
      </c>
      <c r="C21" t="s">
        <v>3328</v>
      </c>
      <c r="D21">
        <v>5100000</v>
      </c>
      <c r="E21">
        <v>6120000</v>
      </c>
      <c r="F21" s="3">
        <v>46028</v>
      </c>
      <c r="G21" t="s">
        <v>3325</v>
      </c>
    </row>
    <row r="22" spans="1:7">
      <c r="A22">
        <v>135468</v>
      </c>
      <c r="B22" t="s">
        <v>3329</v>
      </c>
      <c r="C22" t="s">
        <v>3330</v>
      </c>
      <c r="D22">
        <v>27944500</v>
      </c>
      <c r="E22">
        <v>27944500</v>
      </c>
      <c r="F22" s="3">
        <v>46028</v>
      </c>
      <c r="G22" t="s">
        <v>3325</v>
      </c>
    </row>
    <row r="23" spans="1:7">
      <c r="A23">
        <v>135469</v>
      </c>
      <c r="B23" t="s">
        <v>3331</v>
      </c>
      <c r="C23">
        <v>0</v>
      </c>
      <c r="D23">
        <v>35659000</v>
      </c>
      <c r="E23">
        <v>35659000</v>
      </c>
      <c r="F23" s="3">
        <v>46028</v>
      </c>
      <c r="G23" t="s">
        <v>3325</v>
      </c>
    </row>
    <row r="24" spans="1:7">
      <c r="A24">
        <v>135470</v>
      </c>
      <c r="B24" t="s">
        <v>3323</v>
      </c>
      <c r="C24">
        <v>0</v>
      </c>
      <c r="D24">
        <v>2285500</v>
      </c>
      <c r="E24">
        <v>2285500</v>
      </c>
      <c r="F24" s="3">
        <v>46028</v>
      </c>
      <c r="G24" t="s">
        <v>3325</v>
      </c>
    </row>
    <row r="25" spans="1:7">
      <c r="A25">
        <v>135471</v>
      </c>
      <c r="B25" t="s">
        <v>3331</v>
      </c>
      <c r="C25" t="s">
        <v>3332</v>
      </c>
      <c r="D25">
        <v>814150</v>
      </c>
      <c r="E25">
        <v>976980</v>
      </c>
      <c r="F25" s="3">
        <v>46028</v>
      </c>
      <c r="G25" t="s">
        <v>3325</v>
      </c>
    </row>
    <row r="26" spans="1:7">
      <c r="A26">
        <v>135472</v>
      </c>
      <c r="B26" t="s">
        <v>3331</v>
      </c>
      <c r="C26" t="s">
        <v>3333</v>
      </c>
      <c r="D26">
        <v>342650</v>
      </c>
      <c r="E26">
        <v>411180</v>
      </c>
      <c r="F26" s="3">
        <v>46028</v>
      </c>
      <c r="G26" t="s">
        <v>3325</v>
      </c>
    </row>
    <row r="27" spans="1:7">
      <c r="A27">
        <v>135473</v>
      </c>
      <c r="B27" t="s">
        <v>3334</v>
      </c>
      <c r="C27">
        <v>0</v>
      </c>
      <c r="D27">
        <v>1900000</v>
      </c>
      <c r="E27">
        <v>1900000</v>
      </c>
      <c r="F27" s="3">
        <v>46028</v>
      </c>
      <c r="G27" t="s">
        <v>3325</v>
      </c>
    </row>
    <row r="28" spans="1:7">
      <c r="A28">
        <v>135474</v>
      </c>
      <c r="B28" t="s">
        <v>3329</v>
      </c>
      <c r="C28" t="s">
        <v>3335</v>
      </c>
      <c r="D28">
        <v>2682200</v>
      </c>
      <c r="E28">
        <v>3218640</v>
      </c>
      <c r="F28" s="3">
        <v>46028</v>
      </c>
      <c r="G28" t="s">
        <v>3325</v>
      </c>
    </row>
    <row r="29" spans="1:7">
      <c r="A29">
        <v>135475</v>
      </c>
      <c r="B29" t="s">
        <v>3336</v>
      </c>
      <c r="C29">
        <v>0</v>
      </c>
      <c r="D29">
        <v>1000000</v>
      </c>
      <c r="E29">
        <v>1000000</v>
      </c>
      <c r="F29" s="3">
        <v>46028</v>
      </c>
      <c r="G29" t="s">
        <v>3325</v>
      </c>
    </row>
    <row r="30" spans="1:7">
      <c r="A30">
        <v>135476</v>
      </c>
      <c r="B30" t="s">
        <v>3331</v>
      </c>
      <c r="C30" t="s">
        <v>3337</v>
      </c>
      <c r="D30">
        <v>313150</v>
      </c>
      <c r="E30">
        <v>375780</v>
      </c>
      <c r="F30" s="3">
        <v>46028</v>
      </c>
      <c r="G30" t="s">
        <v>3325</v>
      </c>
    </row>
    <row r="31" spans="1:7">
      <c r="A31">
        <v>135477</v>
      </c>
      <c r="B31" t="s">
        <v>3338</v>
      </c>
      <c r="C31">
        <v>0</v>
      </c>
      <c r="D31">
        <v>11000000</v>
      </c>
      <c r="E31">
        <v>11000000</v>
      </c>
      <c r="F31" s="3">
        <v>46028</v>
      </c>
      <c r="G31" t="s">
        <v>3325</v>
      </c>
    </row>
    <row r="32" spans="1:7">
      <c r="A32">
        <v>135478</v>
      </c>
      <c r="B32" t="s">
        <v>3338</v>
      </c>
      <c r="C32">
        <v>0</v>
      </c>
      <c r="D32">
        <v>11900000</v>
      </c>
      <c r="E32">
        <v>11900000</v>
      </c>
      <c r="F32" s="3">
        <v>46028</v>
      </c>
      <c r="G32" t="s">
        <v>3325</v>
      </c>
    </row>
    <row r="33" spans="1:7">
      <c r="A33">
        <v>135479</v>
      </c>
      <c r="B33" t="s">
        <v>3339</v>
      </c>
      <c r="C33" t="s">
        <v>3340</v>
      </c>
      <c r="D33">
        <v>45300</v>
      </c>
      <c r="E33">
        <v>45300</v>
      </c>
      <c r="F33" s="3">
        <v>46028</v>
      </c>
      <c r="G33" t="s">
        <v>3325</v>
      </c>
    </row>
    <row r="34" spans="1:7">
      <c r="A34">
        <v>135480</v>
      </c>
      <c r="B34" t="s">
        <v>3329</v>
      </c>
      <c r="C34" t="s">
        <v>3341</v>
      </c>
      <c r="D34">
        <v>835100</v>
      </c>
      <c r="E34">
        <v>1002120</v>
      </c>
      <c r="F34" s="3">
        <v>46028</v>
      </c>
      <c r="G34" t="s">
        <v>3325</v>
      </c>
    </row>
    <row r="35" spans="1:7">
      <c r="A35">
        <v>135481</v>
      </c>
      <c r="B35">
        <v>0</v>
      </c>
      <c r="C35" t="s">
        <v>3342</v>
      </c>
      <c r="D35">
        <v>2101653120</v>
      </c>
      <c r="E35">
        <v>2521983744</v>
      </c>
      <c r="F35" s="3">
        <v>46029</v>
      </c>
      <c r="G35" t="s">
        <v>3343</v>
      </c>
    </row>
    <row r="36" spans="1:7">
      <c r="A36">
        <v>135482</v>
      </c>
      <c r="B36" t="s">
        <v>3344</v>
      </c>
      <c r="C36" t="s">
        <v>3345</v>
      </c>
      <c r="D36">
        <v>119612</v>
      </c>
      <c r="E36">
        <v>119612</v>
      </c>
      <c r="F36" s="3">
        <v>46029</v>
      </c>
      <c r="G36" t="s">
        <v>3343</v>
      </c>
    </row>
    <row r="37" spans="1:7">
      <c r="A37">
        <v>135483</v>
      </c>
      <c r="B37" t="s">
        <v>3346</v>
      </c>
      <c r="C37" t="s">
        <v>3347</v>
      </c>
      <c r="D37">
        <v>47342.84</v>
      </c>
      <c r="E37">
        <v>47342.84</v>
      </c>
      <c r="F37" s="3">
        <v>46029</v>
      </c>
      <c r="G37" t="s">
        <v>3343</v>
      </c>
    </row>
    <row r="38" spans="1:7">
      <c r="A38">
        <v>135484</v>
      </c>
      <c r="B38" t="s">
        <v>3348</v>
      </c>
      <c r="C38" t="s">
        <v>3349</v>
      </c>
      <c r="D38">
        <v>38635.9</v>
      </c>
      <c r="E38">
        <v>38635.9</v>
      </c>
      <c r="F38" s="3">
        <v>46029</v>
      </c>
      <c r="G38" t="s">
        <v>3343</v>
      </c>
    </row>
    <row r="39" spans="1:7">
      <c r="A39">
        <v>135485</v>
      </c>
      <c r="B39" t="s">
        <v>3348</v>
      </c>
      <c r="C39" t="s">
        <v>3350</v>
      </c>
      <c r="D39">
        <v>7110</v>
      </c>
      <c r="E39">
        <v>7110</v>
      </c>
      <c r="F39" s="3">
        <v>46029</v>
      </c>
      <c r="G39" t="s">
        <v>3343</v>
      </c>
    </row>
    <row r="40" spans="1:7">
      <c r="A40">
        <v>135486</v>
      </c>
      <c r="B40">
        <v>0</v>
      </c>
      <c r="C40" t="s">
        <v>3351</v>
      </c>
      <c r="D40">
        <v>0</v>
      </c>
      <c r="E40">
        <v>0</v>
      </c>
      <c r="F40" s="3">
        <v>46029</v>
      </c>
      <c r="G40" t="s">
        <v>3343</v>
      </c>
    </row>
    <row r="41" spans="1:7">
      <c r="A41">
        <v>135487</v>
      </c>
      <c r="B41" t="s">
        <v>3352</v>
      </c>
      <c r="C41">
        <v>0</v>
      </c>
      <c r="D41">
        <v>8100000</v>
      </c>
      <c r="E41">
        <v>9720000</v>
      </c>
      <c r="F41" s="3">
        <v>46029</v>
      </c>
      <c r="G41" t="s">
        <v>3343</v>
      </c>
    </row>
    <row r="42" spans="1:7">
      <c r="A42">
        <v>135488</v>
      </c>
      <c r="B42" t="s">
        <v>3353</v>
      </c>
      <c r="C42">
        <v>0</v>
      </c>
      <c r="D42">
        <v>9600000</v>
      </c>
      <c r="E42">
        <v>9600000</v>
      </c>
      <c r="F42" s="3">
        <v>46029</v>
      </c>
      <c r="G42" t="s">
        <v>3343</v>
      </c>
    </row>
    <row r="43" spans="1:7">
      <c r="A43">
        <v>135489</v>
      </c>
      <c r="B43" t="s">
        <v>3354</v>
      </c>
      <c r="C43">
        <v>0</v>
      </c>
      <c r="D43">
        <v>10800000</v>
      </c>
      <c r="E43">
        <v>12960000</v>
      </c>
      <c r="F43" s="3">
        <v>46029</v>
      </c>
      <c r="G43" t="s">
        <v>3343</v>
      </c>
    </row>
    <row r="44" spans="1:7">
      <c r="A44">
        <v>135490</v>
      </c>
      <c r="B44" t="s">
        <v>3355</v>
      </c>
      <c r="C44">
        <v>0</v>
      </c>
      <c r="D44">
        <v>14400000</v>
      </c>
      <c r="E44">
        <v>17280000</v>
      </c>
      <c r="F44" s="3">
        <v>46029</v>
      </c>
      <c r="G44" t="s">
        <v>3343</v>
      </c>
    </row>
    <row r="45" spans="1:7">
      <c r="A45">
        <v>135491</v>
      </c>
      <c r="B45" t="s">
        <v>3356</v>
      </c>
      <c r="C45">
        <v>0</v>
      </c>
      <c r="D45">
        <v>6457500</v>
      </c>
      <c r="E45">
        <v>7749000</v>
      </c>
      <c r="F45" s="3">
        <v>46029</v>
      </c>
      <c r="G45" t="s">
        <v>3343</v>
      </c>
    </row>
    <row r="46" spans="1:7">
      <c r="A46">
        <v>135492</v>
      </c>
      <c r="B46" t="s">
        <v>3339</v>
      </c>
      <c r="C46" t="s">
        <v>3357</v>
      </c>
      <c r="D46">
        <v>45300</v>
      </c>
      <c r="E46">
        <v>45300</v>
      </c>
      <c r="F46" s="3">
        <v>46029</v>
      </c>
      <c r="G46" t="s">
        <v>3343</v>
      </c>
    </row>
    <row r="47" spans="1:7">
      <c r="A47">
        <v>135493</v>
      </c>
      <c r="B47" t="s">
        <v>3346</v>
      </c>
      <c r="C47" t="s">
        <v>3358</v>
      </c>
      <c r="D47">
        <v>47342.84</v>
      </c>
      <c r="E47">
        <v>47342.84</v>
      </c>
      <c r="F47" s="3">
        <v>46029</v>
      </c>
      <c r="G47" t="s">
        <v>3343</v>
      </c>
    </row>
    <row r="48" spans="1:7">
      <c r="A48">
        <v>135494</v>
      </c>
      <c r="B48" t="s">
        <v>3359</v>
      </c>
      <c r="C48">
        <v>0</v>
      </c>
      <c r="D48">
        <v>8613600</v>
      </c>
      <c r="E48">
        <v>8613600</v>
      </c>
      <c r="F48" s="3">
        <v>46029</v>
      </c>
      <c r="G48" t="s">
        <v>3343</v>
      </c>
    </row>
    <row r="49" spans="1:7">
      <c r="A49">
        <v>135495</v>
      </c>
      <c r="B49">
        <v>0</v>
      </c>
      <c r="C49" t="s">
        <v>3360</v>
      </c>
      <c r="D49">
        <v>15105814</v>
      </c>
      <c r="E49">
        <v>18126976.800000001</v>
      </c>
      <c r="F49" s="3">
        <v>46092</v>
      </c>
      <c r="G49" t="s">
        <v>3361</v>
      </c>
    </row>
    <row r="50" spans="1:7">
      <c r="A50">
        <v>135496</v>
      </c>
      <c r="B50" t="s">
        <v>3362</v>
      </c>
      <c r="C50">
        <v>0</v>
      </c>
      <c r="D50">
        <v>8400000</v>
      </c>
      <c r="E50">
        <v>8400000</v>
      </c>
      <c r="F50" s="3">
        <v>46029</v>
      </c>
      <c r="G50" t="s">
        <v>3343</v>
      </c>
    </row>
    <row r="51" spans="1:7">
      <c r="A51">
        <v>135497</v>
      </c>
      <c r="B51" t="s">
        <v>3363</v>
      </c>
      <c r="C51">
        <v>0</v>
      </c>
      <c r="D51">
        <v>1850000</v>
      </c>
      <c r="E51">
        <v>1850000</v>
      </c>
      <c r="F51" s="3">
        <v>46029</v>
      </c>
      <c r="G51" t="s">
        <v>3343</v>
      </c>
    </row>
    <row r="52" spans="1:7">
      <c r="A52">
        <v>135498</v>
      </c>
      <c r="B52" t="s">
        <v>3312</v>
      </c>
      <c r="C52" t="s">
        <v>3364</v>
      </c>
      <c r="D52">
        <v>60833.33</v>
      </c>
      <c r="E52">
        <v>73000</v>
      </c>
      <c r="F52" s="3">
        <v>46029</v>
      </c>
      <c r="G52" t="s">
        <v>3343</v>
      </c>
    </row>
    <row r="53" spans="1:7">
      <c r="A53">
        <v>135499</v>
      </c>
      <c r="B53" t="s">
        <v>3365</v>
      </c>
      <c r="C53" t="s">
        <v>3366</v>
      </c>
      <c r="D53">
        <v>3600000</v>
      </c>
      <c r="E53">
        <v>4320000</v>
      </c>
      <c r="F53" s="3">
        <v>46029</v>
      </c>
      <c r="G53" t="s">
        <v>3343</v>
      </c>
    </row>
    <row r="54" spans="1:7">
      <c r="A54">
        <v>135500</v>
      </c>
      <c r="B54" t="s">
        <v>3367</v>
      </c>
      <c r="C54" t="s">
        <v>3368</v>
      </c>
      <c r="D54">
        <v>3600000</v>
      </c>
      <c r="E54">
        <v>4320000</v>
      </c>
      <c r="F54" s="3">
        <v>46029</v>
      </c>
      <c r="G54" t="s">
        <v>3343</v>
      </c>
    </row>
    <row r="55" spans="1:7">
      <c r="A55">
        <v>135501</v>
      </c>
      <c r="B55" t="s">
        <v>3369</v>
      </c>
      <c r="C55" t="s">
        <v>3370</v>
      </c>
      <c r="D55">
        <v>3600000</v>
      </c>
      <c r="E55">
        <v>4320000</v>
      </c>
      <c r="F55" s="3">
        <v>46029</v>
      </c>
      <c r="G55" t="s">
        <v>3343</v>
      </c>
    </row>
    <row r="56" spans="1:7">
      <c r="A56">
        <v>135502</v>
      </c>
      <c r="B56" t="s">
        <v>3371</v>
      </c>
      <c r="C56" t="s">
        <v>3372</v>
      </c>
      <c r="D56">
        <v>80000000</v>
      </c>
      <c r="E56">
        <v>96000000</v>
      </c>
      <c r="F56" s="3">
        <v>46147</v>
      </c>
      <c r="G56" t="s">
        <v>3373</v>
      </c>
    </row>
    <row r="57" spans="1:7">
      <c r="A57">
        <v>135503</v>
      </c>
      <c r="B57" t="s">
        <v>3374</v>
      </c>
      <c r="C57" t="s">
        <v>3375</v>
      </c>
      <c r="D57">
        <v>2358500</v>
      </c>
      <c r="E57">
        <v>2358500</v>
      </c>
      <c r="F57" s="3">
        <v>46029</v>
      </c>
      <c r="G57" t="s">
        <v>3343</v>
      </c>
    </row>
    <row r="58" spans="1:7">
      <c r="A58">
        <v>135504</v>
      </c>
      <c r="B58" t="s">
        <v>3376</v>
      </c>
      <c r="C58" t="s">
        <v>3377</v>
      </c>
      <c r="D58">
        <v>1600000</v>
      </c>
      <c r="E58">
        <v>1600000</v>
      </c>
      <c r="F58" s="3">
        <v>46029</v>
      </c>
      <c r="G58" t="s">
        <v>3343</v>
      </c>
    </row>
    <row r="59" spans="1:7">
      <c r="A59">
        <v>135505</v>
      </c>
      <c r="B59" t="s">
        <v>3329</v>
      </c>
      <c r="C59" t="s">
        <v>3378</v>
      </c>
      <c r="D59">
        <v>750000</v>
      </c>
      <c r="E59">
        <v>900000</v>
      </c>
      <c r="F59" s="3">
        <v>46029</v>
      </c>
      <c r="G59" t="s">
        <v>3343</v>
      </c>
    </row>
    <row r="60" spans="1:7">
      <c r="A60">
        <v>135506</v>
      </c>
      <c r="B60" t="s">
        <v>3379</v>
      </c>
      <c r="C60" t="s">
        <v>3380</v>
      </c>
      <c r="D60">
        <v>1709920</v>
      </c>
      <c r="E60">
        <v>2051904</v>
      </c>
      <c r="F60" s="3">
        <v>46030</v>
      </c>
      <c r="G60" t="s">
        <v>3381</v>
      </c>
    </row>
    <row r="61" spans="1:7">
      <c r="A61">
        <v>135507</v>
      </c>
      <c r="B61" t="s">
        <v>3382</v>
      </c>
      <c r="C61">
        <v>0</v>
      </c>
      <c r="D61">
        <v>2853594.5</v>
      </c>
      <c r="E61">
        <v>3424313.4</v>
      </c>
      <c r="F61" s="3">
        <v>46030</v>
      </c>
      <c r="G61" t="s">
        <v>3381</v>
      </c>
    </row>
    <row r="62" spans="1:7">
      <c r="A62">
        <v>135508</v>
      </c>
      <c r="B62" t="s">
        <v>3383</v>
      </c>
      <c r="C62">
        <v>0</v>
      </c>
      <c r="D62">
        <v>4691666.6500000004</v>
      </c>
      <c r="E62">
        <v>5629999.9800000004</v>
      </c>
      <c r="F62" s="3">
        <v>46030</v>
      </c>
      <c r="G62" t="s">
        <v>3381</v>
      </c>
    </row>
    <row r="63" spans="1:7">
      <c r="A63">
        <v>135509</v>
      </c>
      <c r="B63" t="s">
        <v>3384</v>
      </c>
      <c r="C63" t="s">
        <v>3385</v>
      </c>
      <c r="D63">
        <v>3000000</v>
      </c>
      <c r="E63">
        <v>3600000</v>
      </c>
      <c r="F63" s="3">
        <v>46030</v>
      </c>
      <c r="G63" t="s">
        <v>3381</v>
      </c>
    </row>
    <row r="64" spans="1:7">
      <c r="A64">
        <v>135510</v>
      </c>
      <c r="B64" t="s">
        <v>3386</v>
      </c>
      <c r="C64">
        <v>0</v>
      </c>
      <c r="D64">
        <v>2330450</v>
      </c>
      <c r="E64">
        <v>2330450</v>
      </c>
      <c r="F64" s="3">
        <v>46030</v>
      </c>
      <c r="G64" t="s">
        <v>3381</v>
      </c>
    </row>
    <row r="65" spans="1:7">
      <c r="A65">
        <v>135511</v>
      </c>
      <c r="B65" t="s">
        <v>3387</v>
      </c>
      <c r="C65">
        <v>0</v>
      </c>
      <c r="D65">
        <v>6000000</v>
      </c>
      <c r="E65">
        <v>6000000</v>
      </c>
      <c r="F65" s="3">
        <v>46030</v>
      </c>
      <c r="G65" t="s">
        <v>3381</v>
      </c>
    </row>
    <row r="66" spans="1:7">
      <c r="A66">
        <v>135512</v>
      </c>
      <c r="B66" t="s">
        <v>3388</v>
      </c>
      <c r="C66" t="s">
        <v>3389</v>
      </c>
      <c r="D66">
        <v>294000</v>
      </c>
      <c r="E66">
        <v>352800</v>
      </c>
      <c r="F66" s="3">
        <v>46030</v>
      </c>
      <c r="G66" t="s">
        <v>3381</v>
      </c>
    </row>
    <row r="67" spans="1:7">
      <c r="A67">
        <v>135513</v>
      </c>
      <c r="B67" t="s">
        <v>3390</v>
      </c>
      <c r="C67">
        <v>0</v>
      </c>
      <c r="D67">
        <v>2750000</v>
      </c>
      <c r="E67">
        <v>3300000</v>
      </c>
      <c r="F67" s="3">
        <v>46030</v>
      </c>
      <c r="G67" t="s">
        <v>3381</v>
      </c>
    </row>
    <row r="68" spans="1:7">
      <c r="A68">
        <v>135514</v>
      </c>
      <c r="B68" t="s">
        <v>3391</v>
      </c>
      <c r="C68" t="s">
        <v>3392</v>
      </c>
      <c r="D68">
        <v>1900000</v>
      </c>
      <c r="E68">
        <v>2280000</v>
      </c>
      <c r="F68" s="3">
        <v>46030</v>
      </c>
      <c r="G68" t="s">
        <v>3381</v>
      </c>
    </row>
    <row r="69" spans="1:7">
      <c r="A69">
        <v>135515</v>
      </c>
      <c r="B69" t="s">
        <v>3393</v>
      </c>
      <c r="C69" t="s">
        <v>3394</v>
      </c>
      <c r="D69">
        <v>545650</v>
      </c>
      <c r="E69">
        <v>654780</v>
      </c>
      <c r="F69" s="3">
        <v>46030</v>
      </c>
      <c r="G69" t="s">
        <v>3381</v>
      </c>
    </row>
    <row r="70" spans="1:7">
      <c r="A70">
        <v>135516</v>
      </c>
      <c r="B70" t="s">
        <v>3329</v>
      </c>
      <c r="C70" t="s">
        <v>3395</v>
      </c>
      <c r="D70">
        <v>2202700</v>
      </c>
      <c r="E70">
        <v>2202700</v>
      </c>
      <c r="F70" s="3">
        <v>46030</v>
      </c>
      <c r="G70" t="s">
        <v>3381</v>
      </c>
    </row>
    <row r="71" spans="1:7">
      <c r="A71">
        <v>135517</v>
      </c>
      <c r="B71" t="s">
        <v>3331</v>
      </c>
      <c r="C71">
        <v>0</v>
      </c>
      <c r="D71">
        <v>4846100</v>
      </c>
      <c r="E71">
        <v>4846100</v>
      </c>
      <c r="F71" s="3">
        <v>46030</v>
      </c>
      <c r="G71" t="s">
        <v>3381</v>
      </c>
    </row>
    <row r="72" spans="1:7">
      <c r="A72">
        <v>135518</v>
      </c>
      <c r="B72" t="s">
        <v>3396</v>
      </c>
      <c r="C72" t="s">
        <v>3397</v>
      </c>
      <c r="D72">
        <v>990000</v>
      </c>
      <c r="E72">
        <v>1188000</v>
      </c>
      <c r="F72" s="3">
        <v>46030</v>
      </c>
      <c r="G72" t="s">
        <v>3381</v>
      </c>
    </row>
    <row r="73" spans="1:7">
      <c r="A73">
        <v>135519</v>
      </c>
      <c r="B73" t="s">
        <v>3398</v>
      </c>
      <c r="C73" t="s">
        <v>3399</v>
      </c>
      <c r="D73">
        <v>4000000</v>
      </c>
      <c r="E73">
        <v>4800000</v>
      </c>
      <c r="F73" s="3">
        <v>46030</v>
      </c>
      <c r="G73" t="s">
        <v>3381</v>
      </c>
    </row>
    <row r="74" spans="1:7">
      <c r="A74">
        <v>135520</v>
      </c>
      <c r="B74" t="s">
        <v>3398</v>
      </c>
      <c r="C74" t="s">
        <v>3400</v>
      </c>
      <c r="D74">
        <v>4000000</v>
      </c>
      <c r="E74">
        <v>4800000</v>
      </c>
      <c r="F74" s="3">
        <v>46030</v>
      </c>
      <c r="G74" t="s">
        <v>3381</v>
      </c>
    </row>
    <row r="75" spans="1:7">
      <c r="A75">
        <v>135521</v>
      </c>
      <c r="B75" t="s">
        <v>3398</v>
      </c>
      <c r="C75" t="s">
        <v>3401</v>
      </c>
      <c r="D75">
        <v>500000</v>
      </c>
      <c r="E75">
        <v>600000</v>
      </c>
      <c r="F75" s="3">
        <v>46030</v>
      </c>
      <c r="G75" t="s">
        <v>3381</v>
      </c>
    </row>
    <row r="76" spans="1:7">
      <c r="A76">
        <v>135522</v>
      </c>
      <c r="B76" t="s">
        <v>3402</v>
      </c>
      <c r="C76" t="s">
        <v>3403</v>
      </c>
      <c r="D76">
        <v>4631250</v>
      </c>
      <c r="E76">
        <v>5557500</v>
      </c>
      <c r="F76" s="3">
        <v>46030</v>
      </c>
      <c r="G76" t="s">
        <v>3381</v>
      </c>
    </row>
    <row r="77" spans="1:7">
      <c r="A77">
        <v>135523</v>
      </c>
      <c r="B77">
        <v>0</v>
      </c>
      <c r="C77" t="s">
        <v>3404</v>
      </c>
      <c r="D77">
        <v>0</v>
      </c>
      <c r="E77">
        <v>0</v>
      </c>
      <c r="F77" s="3">
        <v>46030</v>
      </c>
      <c r="G77" t="s">
        <v>3381</v>
      </c>
    </row>
    <row r="78" spans="1:7">
      <c r="A78">
        <v>135524</v>
      </c>
      <c r="B78">
        <v>0</v>
      </c>
      <c r="C78" t="s">
        <v>3405</v>
      </c>
      <c r="D78">
        <v>0</v>
      </c>
      <c r="E78">
        <v>0</v>
      </c>
      <c r="F78" s="3">
        <v>46030</v>
      </c>
      <c r="G78" t="s">
        <v>3381</v>
      </c>
    </row>
    <row r="79" spans="1:7">
      <c r="A79">
        <v>135525</v>
      </c>
      <c r="B79" t="s">
        <v>3331</v>
      </c>
      <c r="C79" t="s">
        <v>3406</v>
      </c>
      <c r="D79">
        <v>53690</v>
      </c>
      <c r="E79">
        <v>64428</v>
      </c>
      <c r="F79" s="3">
        <v>46030</v>
      </c>
      <c r="G79" t="s">
        <v>3381</v>
      </c>
    </row>
    <row r="80" spans="1:7">
      <c r="A80">
        <v>135526</v>
      </c>
      <c r="B80">
        <v>0</v>
      </c>
      <c r="C80">
        <v>0</v>
      </c>
      <c r="D80">
        <v>0</v>
      </c>
      <c r="E80">
        <v>0</v>
      </c>
      <c r="F80" s="3">
        <v>46031</v>
      </c>
      <c r="G80" t="s">
        <v>3407</v>
      </c>
    </row>
    <row r="81" spans="1:7">
      <c r="A81">
        <v>135527</v>
      </c>
      <c r="B81">
        <v>0</v>
      </c>
      <c r="C81">
        <v>0</v>
      </c>
      <c r="D81">
        <v>0</v>
      </c>
      <c r="E81">
        <v>0</v>
      </c>
      <c r="F81" s="3">
        <v>46031</v>
      </c>
      <c r="G81" t="s">
        <v>3407</v>
      </c>
    </row>
    <row r="82" spans="1:7">
      <c r="A82">
        <v>135528</v>
      </c>
      <c r="B82" t="s">
        <v>3408</v>
      </c>
      <c r="C82" t="s">
        <v>3409</v>
      </c>
      <c r="D82">
        <v>1100000</v>
      </c>
      <c r="E82">
        <v>1320000</v>
      </c>
      <c r="F82" s="3">
        <v>46031</v>
      </c>
      <c r="G82" t="s">
        <v>3407</v>
      </c>
    </row>
    <row r="83" spans="1:7">
      <c r="A83">
        <v>135529</v>
      </c>
      <c r="B83" t="s">
        <v>3312</v>
      </c>
      <c r="C83" t="s">
        <v>3410</v>
      </c>
      <c r="D83">
        <v>42000</v>
      </c>
      <c r="E83">
        <v>50400</v>
      </c>
      <c r="F83" s="3">
        <v>46031</v>
      </c>
      <c r="G83" t="s">
        <v>3407</v>
      </c>
    </row>
    <row r="84" spans="1:7">
      <c r="A84">
        <v>135530</v>
      </c>
      <c r="B84" t="s">
        <v>3411</v>
      </c>
      <c r="C84" t="s">
        <v>3412</v>
      </c>
      <c r="D84">
        <v>1314</v>
      </c>
      <c r="E84">
        <v>1576.8</v>
      </c>
      <c r="F84" s="3">
        <v>46031</v>
      </c>
      <c r="G84" t="s">
        <v>3407</v>
      </c>
    </row>
    <row r="85" spans="1:7">
      <c r="A85">
        <v>135531</v>
      </c>
      <c r="B85" t="s">
        <v>3411</v>
      </c>
      <c r="C85" t="s">
        <v>3413</v>
      </c>
      <c r="D85">
        <v>120</v>
      </c>
      <c r="E85">
        <v>144</v>
      </c>
      <c r="F85" s="3">
        <v>46031</v>
      </c>
      <c r="G85" t="s">
        <v>3407</v>
      </c>
    </row>
    <row r="86" spans="1:7">
      <c r="A86">
        <v>135532</v>
      </c>
      <c r="B86" t="s">
        <v>3386</v>
      </c>
      <c r="C86">
        <v>0</v>
      </c>
      <c r="D86">
        <v>2311166</v>
      </c>
      <c r="E86">
        <v>2311166</v>
      </c>
      <c r="F86" s="3">
        <v>46031</v>
      </c>
      <c r="G86" t="s">
        <v>3407</v>
      </c>
    </row>
    <row r="87" spans="1:7">
      <c r="A87">
        <v>135533</v>
      </c>
      <c r="B87" t="s">
        <v>3386</v>
      </c>
      <c r="C87">
        <v>0</v>
      </c>
      <c r="D87">
        <v>967846</v>
      </c>
      <c r="E87">
        <v>967846</v>
      </c>
      <c r="F87" s="3">
        <v>46031</v>
      </c>
      <c r="G87" t="s">
        <v>3407</v>
      </c>
    </row>
    <row r="88" spans="1:7">
      <c r="A88">
        <v>135534</v>
      </c>
      <c r="B88" t="s">
        <v>3414</v>
      </c>
      <c r="C88" t="s">
        <v>3415</v>
      </c>
      <c r="D88">
        <v>720000000</v>
      </c>
      <c r="E88">
        <v>864000000</v>
      </c>
      <c r="F88" s="3">
        <v>46031</v>
      </c>
      <c r="G88" t="s">
        <v>3407</v>
      </c>
    </row>
    <row r="89" spans="1:7">
      <c r="A89">
        <v>135535</v>
      </c>
      <c r="B89" t="s">
        <v>3414</v>
      </c>
      <c r="C89" t="s">
        <v>3416</v>
      </c>
      <c r="D89">
        <v>1080000000</v>
      </c>
      <c r="E89">
        <v>1296000000</v>
      </c>
      <c r="F89" s="3">
        <v>46031</v>
      </c>
      <c r="G89" t="s">
        <v>3407</v>
      </c>
    </row>
    <row r="90" spans="1:7">
      <c r="A90">
        <v>135536</v>
      </c>
      <c r="B90" t="s">
        <v>3417</v>
      </c>
      <c r="C90" t="s">
        <v>3418</v>
      </c>
      <c r="D90">
        <v>990000</v>
      </c>
      <c r="E90">
        <v>1188000</v>
      </c>
      <c r="F90" s="3">
        <v>46031</v>
      </c>
      <c r="G90" t="s">
        <v>3407</v>
      </c>
    </row>
    <row r="91" spans="1:7">
      <c r="A91">
        <v>135537</v>
      </c>
      <c r="B91" t="s">
        <v>3408</v>
      </c>
      <c r="C91" t="s">
        <v>3419</v>
      </c>
      <c r="D91">
        <v>30000000</v>
      </c>
      <c r="E91">
        <v>36000000</v>
      </c>
      <c r="F91" s="3">
        <v>46031</v>
      </c>
      <c r="G91" t="s">
        <v>3407</v>
      </c>
    </row>
    <row r="92" spans="1:7">
      <c r="A92">
        <v>135538</v>
      </c>
      <c r="B92" t="s">
        <v>3420</v>
      </c>
      <c r="C92" t="s">
        <v>3421</v>
      </c>
      <c r="D92">
        <v>2568428836.3600001</v>
      </c>
      <c r="E92">
        <v>3082114603.6300001</v>
      </c>
      <c r="F92" s="3">
        <v>46031</v>
      </c>
      <c r="G92" t="s">
        <v>3407</v>
      </c>
    </row>
    <row r="93" spans="1:7">
      <c r="A93">
        <v>135539</v>
      </c>
      <c r="B93" t="s">
        <v>3408</v>
      </c>
      <c r="C93" t="s">
        <v>3422</v>
      </c>
      <c r="D93">
        <v>8640000</v>
      </c>
      <c r="E93">
        <v>10368000</v>
      </c>
      <c r="F93" s="3">
        <v>46031</v>
      </c>
      <c r="G93" t="s">
        <v>3407</v>
      </c>
    </row>
    <row r="94" spans="1:7">
      <c r="A94">
        <v>135540</v>
      </c>
      <c r="B94">
        <v>0</v>
      </c>
      <c r="C94" t="s">
        <v>3423</v>
      </c>
      <c r="D94">
        <v>1760400000</v>
      </c>
      <c r="E94">
        <v>2112480000</v>
      </c>
      <c r="F94" s="3">
        <v>46031</v>
      </c>
      <c r="G94" t="s">
        <v>3407</v>
      </c>
    </row>
    <row r="95" spans="1:7">
      <c r="A95">
        <v>135541</v>
      </c>
      <c r="B95" t="s">
        <v>3424</v>
      </c>
      <c r="C95" t="s">
        <v>3425</v>
      </c>
      <c r="D95">
        <v>1886400000</v>
      </c>
      <c r="E95">
        <v>2263680000</v>
      </c>
      <c r="F95" s="3">
        <v>46031</v>
      </c>
      <c r="G95" t="s">
        <v>3407</v>
      </c>
    </row>
    <row r="96" spans="1:7">
      <c r="A96">
        <v>135542</v>
      </c>
      <c r="B96" t="s">
        <v>3426</v>
      </c>
      <c r="C96" t="s">
        <v>3427</v>
      </c>
      <c r="D96">
        <v>6000000</v>
      </c>
      <c r="E96">
        <v>6000000</v>
      </c>
      <c r="F96" s="3">
        <v>46031</v>
      </c>
      <c r="G96" t="s">
        <v>3407</v>
      </c>
    </row>
    <row r="97" spans="1:7">
      <c r="A97">
        <v>135543</v>
      </c>
      <c r="B97">
        <v>0</v>
      </c>
      <c r="C97" t="s">
        <v>3428</v>
      </c>
      <c r="D97">
        <v>14000000</v>
      </c>
      <c r="E97">
        <v>16800000</v>
      </c>
      <c r="F97" s="3">
        <v>46031</v>
      </c>
      <c r="G97" t="s">
        <v>3407</v>
      </c>
    </row>
    <row r="98" spans="1:7">
      <c r="A98">
        <v>135544</v>
      </c>
      <c r="B98" t="s">
        <v>3424</v>
      </c>
      <c r="C98" t="s">
        <v>3429</v>
      </c>
      <c r="D98">
        <v>14000000</v>
      </c>
      <c r="E98">
        <v>16800000</v>
      </c>
      <c r="F98" s="3">
        <v>46031</v>
      </c>
      <c r="G98" t="s">
        <v>3407</v>
      </c>
    </row>
    <row r="99" spans="1:7">
      <c r="A99">
        <v>135545</v>
      </c>
      <c r="B99" t="s">
        <v>3430</v>
      </c>
      <c r="C99" t="s">
        <v>3431</v>
      </c>
      <c r="D99">
        <v>425000</v>
      </c>
      <c r="E99">
        <v>510000</v>
      </c>
      <c r="F99" s="3">
        <v>46031</v>
      </c>
      <c r="G99" t="s">
        <v>3407</v>
      </c>
    </row>
    <row r="100" spans="1:7">
      <c r="A100">
        <v>135546</v>
      </c>
      <c r="B100" t="s">
        <v>3424</v>
      </c>
      <c r="C100" t="s">
        <v>3432</v>
      </c>
      <c r="D100">
        <v>14000000</v>
      </c>
      <c r="E100">
        <v>16800000</v>
      </c>
      <c r="F100" s="3">
        <v>46031</v>
      </c>
      <c r="G100" t="s">
        <v>3407</v>
      </c>
    </row>
    <row r="101" spans="1:7">
      <c r="A101">
        <v>135547</v>
      </c>
      <c r="B101" t="s">
        <v>3433</v>
      </c>
      <c r="C101" t="s">
        <v>3434</v>
      </c>
      <c r="D101">
        <v>8271077.5</v>
      </c>
      <c r="E101">
        <v>9925293</v>
      </c>
      <c r="F101" s="3">
        <v>46031</v>
      </c>
      <c r="G101" t="s">
        <v>3407</v>
      </c>
    </row>
    <row r="102" spans="1:7">
      <c r="A102">
        <v>135548</v>
      </c>
      <c r="B102" t="s">
        <v>3414</v>
      </c>
      <c r="C102" t="s">
        <v>3435</v>
      </c>
      <c r="D102">
        <v>14000000</v>
      </c>
      <c r="E102">
        <v>16800000</v>
      </c>
      <c r="F102" s="3">
        <v>46031</v>
      </c>
      <c r="G102" t="s">
        <v>3407</v>
      </c>
    </row>
    <row r="103" spans="1:7">
      <c r="A103">
        <v>135549</v>
      </c>
      <c r="B103" t="s">
        <v>3408</v>
      </c>
      <c r="C103" t="s">
        <v>3436</v>
      </c>
      <c r="D103">
        <v>7800000</v>
      </c>
      <c r="E103">
        <v>9360000</v>
      </c>
      <c r="F103" s="3">
        <v>46031</v>
      </c>
      <c r="G103" t="s">
        <v>3407</v>
      </c>
    </row>
    <row r="104" spans="1:7">
      <c r="A104">
        <v>135550</v>
      </c>
      <c r="B104" t="s">
        <v>3312</v>
      </c>
      <c r="C104" t="s">
        <v>3437</v>
      </c>
      <c r="D104">
        <v>450833.33</v>
      </c>
      <c r="E104">
        <v>541000</v>
      </c>
      <c r="F104" s="3">
        <v>46031</v>
      </c>
      <c r="G104" t="s">
        <v>3407</v>
      </c>
    </row>
    <row r="105" spans="1:7">
      <c r="A105">
        <v>135551</v>
      </c>
      <c r="B105" t="s">
        <v>3329</v>
      </c>
      <c r="C105" t="s">
        <v>3438</v>
      </c>
      <c r="D105">
        <v>2246250</v>
      </c>
      <c r="E105">
        <v>2695500</v>
      </c>
      <c r="F105" s="3">
        <v>46031</v>
      </c>
      <c r="G105" t="s">
        <v>3407</v>
      </c>
    </row>
    <row r="106" spans="1:7">
      <c r="A106">
        <v>135552</v>
      </c>
      <c r="B106" t="s">
        <v>3379</v>
      </c>
      <c r="C106" t="s">
        <v>3439</v>
      </c>
      <c r="D106">
        <v>727568</v>
      </c>
      <c r="E106">
        <v>873081.6</v>
      </c>
      <c r="F106" s="3">
        <v>46031</v>
      </c>
      <c r="G106" t="s">
        <v>3407</v>
      </c>
    </row>
    <row r="107" spans="1:7">
      <c r="A107">
        <v>135553</v>
      </c>
      <c r="B107" t="s">
        <v>3440</v>
      </c>
      <c r="C107" t="s">
        <v>3441</v>
      </c>
      <c r="D107">
        <v>2725</v>
      </c>
      <c r="E107">
        <v>2725</v>
      </c>
      <c r="F107" s="3">
        <v>46031</v>
      </c>
      <c r="G107" t="s">
        <v>3407</v>
      </c>
    </row>
    <row r="108" spans="1:7">
      <c r="A108">
        <v>135554</v>
      </c>
      <c r="B108" t="s">
        <v>3442</v>
      </c>
      <c r="C108" t="s">
        <v>3443</v>
      </c>
      <c r="D108">
        <v>1805000</v>
      </c>
      <c r="E108">
        <v>1805000</v>
      </c>
      <c r="F108" s="3">
        <v>46034</v>
      </c>
      <c r="G108" t="s">
        <v>3444</v>
      </c>
    </row>
    <row r="109" spans="1:7">
      <c r="A109">
        <v>135555</v>
      </c>
      <c r="B109" t="s">
        <v>3445</v>
      </c>
      <c r="C109" t="s">
        <v>3446</v>
      </c>
      <c r="D109">
        <v>1425000</v>
      </c>
      <c r="E109">
        <v>1425000</v>
      </c>
      <c r="F109" s="3">
        <v>46034</v>
      </c>
      <c r="G109" t="s">
        <v>3444</v>
      </c>
    </row>
    <row r="110" spans="1:7">
      <c r="A110">
        <v>135556</v>
      </c>
      <c r="B110" t="s">
        <v>3447</v>
      </c>
      <c r="C110" t="s">
        <v>3448</v>
      </c>
      <c r="D110">
        <v>190000</v>
      </c>
      <c r="E110">
        <v>190000</v>
      </c>
      <c r="F110" s="3">
        <v>46034</v>
      </c>
      <c r="G110" t="s">
        <v>3444</v>
      </c>
    </row>
    <row r="111" spans="1:7">
      <c r="A111">
        <v>135557</v>
      </c>
      <c r="B111" t="s">
        <v>3449</v>
      </c>
      <c r="C111" t="s">
        <v>3450</v>
      </c>
      <c r="D111">
        <v>997500</v>
      </c>
      <c r="E111">
        <v>997500</v>
      </c>
      <c r="F111" s="3">
        <v>46034</v>
      </c>
      <c r="G111" t="s">
        <v>3444</v>
      </c>
    </row>
    <row r="112" spans="1:7">
      <c r="A112">
        <v>135558</v>
      </c>
      <c r="B112" t="s">
        <v>3414</v>
      </c>
      <c r="C112" t="s">
        <v>3451</v>
      </c>
      <c r="D112">
        <v>195294574.08000001</v>
      </c>
      <c r="E112">
        <v>234353488.90000001</v>
      </c>
      <c r="F112" s="3">
        <v>46034</v>
      </c>
      <c r="G112" t="s">
        <v>3444</v>
      </c>
    </row>
    <row r="113" spans="1:7">
      <c r="A113">
        <v>135559</v>
      </c>
      <c r="B113" t="s">
        <v>3452</v>
      </c>
      <c r="C113" t="s">
        <v>3453</v>
      </c>
      <c r="D113">
        <v>1140000</v>
      </c>
      <c r="E113">
        <v>1140000</v>
      </c>
      <c r="F113" s="3">
        <v>46034</v>
      </c>
      <c r="G113" t="s">
        <v>3444</v>
      </c>
    </row>
    <row r="114" spans="1:7">
      <c r="A114">
        <v>135560</v>
      </c>
      <c r="B114" t="s">
        <v>3454</v>
      </c>
      <c r="C114" t="s">
        <v>3455</v>
      </c>
      <c r="D114">
        <v>2820</v>
      </c>
      <c r="E114">
        <v>2820</v>
      </c>
      <c r="F114" s="3">
        <v>46034</v>
      </c>
      <c r="G114" t="s">
        <v>3444</v>
      </c>
    </row>
    <row r="115" spans="1:7">
      <c r="A115">
        <v>135561</v>
      </c>
      <c r="B115" t="s">
        <v>3379</v>
      </c>
      <c r="C115">
        <v>0</v>
      </c>
      <c r="D115">
        <v>76000</v>
      </c>
      <c r="E115">
        <v>91200</v>
      </c>
      <c r="F115" s="3">
        <v>46034</v>
      </c>
      <c r="G115" t="s">
        <v>3444</v>
      </c>
    </row>
    <row r="116" spans="1:7">
      <c r="A116">
        <v>135562</v>
      </c>
      <c r="B116" t="s">
        <v>3456</v>
      </c>
      <c r="C116">
        <v>0</v>
      </c>
      <c r="D116">
        <v>5467870.9900000002</v>
      </c>
      <c r="E116">
        <v>5467870.9900000002</v>
      </c>
      <c r="F116" s="3">
        <v>46034</v>
      </c>
      <c r="G116" t="s">
        <v>3444</v>
      </c>
    </row>
    <row r="117" spans="1:7">
      <c r="A117">
        <v>135563</v>
      </c>
      <c r="B117" t="s">
        <v>3359</v>
      </c>
      <c r="C117">
        <v>0</v>
      </c>
      <c r="D117">
        <v>247350000</v>
      </c>
      <c r="E117">
        <v>247350000</v>
      </c>
      <c r="F117" s="3">
        <v>46034</v>
      </c>
      <c r="G117" t="s">
        <v>3444</v>
      </c>
    </row>
    <row r="118" spans="1:7">
      <c r="A118">
        <v>135564</v>
      </c>
      <c r="B118" t="s">
        <v>3457</v>
      </c>
      <c r="C118" t="s">
        <v>3458</v>
      </c>
      <c r="D118">
        <v>1662500</v>
      </c>
      <c r="E118">
        <v>1662500</v>
      </c>
      <c r="F118" s="3">
        <v>46034</v>
      </c>
      <c r="G118" t="s">
        <v>3444</v>
      </c>
    </row>
    <row r="119" spans="1:7">
      <c r="A119">
        <v>135565</v>
      </c>
      <c r="B119" t="s">
        <v>3459</v>
      </c>
      <c r="C119" t="s">
        <v>3460</v>
      </c>
      <c r="D119">
        <v>237500</v>
      </c>
      <c r="E119">
        <v>237500</v>
      </c>
      <c r="F119" s="3">
        <v>46034</v>
      </c>
      <c r="G119" t="s">
        <v>3444</v>
      </c>
    </row>
    <row r="120" spans="1:7">
      <c r="A120">
        <v>135566</v>
      </c>
      <c r="B120">
        <v>0</v>
      </c>
      <c r="C120" t="s">
        <v>3461</v>
      </c>
      <c r="D120">
        <v>1</v>
      </c>
      <c r="E120">
        <v>1.2</v>
      </c>
      <c r="F120" s="3">
        <v>46034</v>
      </c>
      <c r="G120" t="s">
        <v>3444</v>
      </c>
    </row>
    <row r="121" spans="1:7">
      <c r="A121">
        <v>135567</v>
      </c>
      <c r="B121" t="s">
        <v>3424</v>
      </c>
      <c r="C121" t="s">
        <v>3462</v>
      </c>
      <c r="D121">
        <v>9576000</v>
      </c>
      <c r="E121">
        <v>11491200</v>
      </c>
      <c r="F121" s="3">
        <v>46034</v>
      </c>
      <c r="G121" t="s">
        <v>3444</v>
      </c>
    </row>
    <row r="122" spans="1:7">
      <c r="A122">
        <v>135568</v>
      </c>
      <c r="B122" t="s">
        <v>3463</v>
      </c>
      <c r="C122" t="s">
        <v>3464</v>
      </c>
      <c r="D122">
        <v>1186550</v>
      </c>
      <c r="E122">
        <v>1186550</v>
      </c>
      <c r="F122" s="3">
        <v>46034</v>
      </c>
      <c r="G122" t="s">
        <v>3444</v>
      </c>
    </row>
    <row r="123" spans="1:7">
      <c r="A123">
        <v>135569</v>
      </c>
      <c r="B123" t="s">
        <v>3424</v>
      </c>
      <c r="C123" t="s">
        <v>3465</v>
      </c>
      <c r="D123">
        <v>45964800</v>
      </c>
      <c r="E123">
        <v>55157760</v>
      </c>
      <c r="F123" s="3">
        <v>46034</v>
      </c>
      <c r="G123" t="s">
        <v>3444</v>
      </c>
    </row>
    <row r="124" spans="1:7">
      <c r="A124">
        <v>135570</v>
      </c>
      <c r="B124" t="s">
        <v>3424</v>
      </c>
      <c r="C124" t="s">
        <v>3466</v>
      </c>
      <c r="D124">
        <v>9576000</v>
      </c>
      <c r="E124">
        <v>11491200</v>
      </c>
      <c r="F124" s="3">
        <v>46034</v>
      </c>
      <c r="G124" t="s">
        <v>3444</v>
      </c>
    </row>
    <row r="125" spans="1:7">
      <c r="A125">
        <v>135571</v>
      </c>
      <c r="B125" t="s">
        <v>3424</v>
      </c>
      <c r="C125" t="s">
        <v>3465</v>
      </c>
      <c r="D125">
        <v>45964800</v>
      </c>
      <c r="E125">
        <v>55157760</v>
      </c>
      <c r="F125" s="3">
        <v>46034</v>
      </c>
      <c r="G125" t="s">
        <v>3444</v>
      </c>
    </row>
    <row r="126" spans="1:7">
      <c r="A126">
        <v>135572</v>
      </c>
      <c r="B126" t="s">
        <v>3467</v>
      </c>
      <c r="C126" t="s">
        <v>3468</v>
      </c>
      <c r="D126">
        <v>2071460</v>
      </c>
      <c r="E126">
        <v>2485752</v>
      </c>
      <c r="F126" s="3">
        <v>46048</v>
      </c>
      <c r="G126" t="s">
        <v>3306</v>
      </c>
    </row>
    <row r="127" spans="1:7">
      <c r="A127">
        <v>135573</v>
      </c>
      <c r="B127" t="s">
        <v>3391</v>
      </c>
      <c r="C127">
        <v>0</v>
      </c>
      <c r="D127">
        <v>1400000</v>
      </c>
      <c r="E127">
        <v>1680000</v>
      </c>
      <c r="F127" s="3">
        <v>46034</v>
      </c>
      <c r="G127" t="s">
        <v>3444</v>
      </c>
    </row>
    <row r="128" spans="1:7">
      <c r="A128">
        <v>135574</v>
      </c>
      <c r="B128">
        <v>0</v>
      </c>
      <c r="C128" t="s">
        <v>3469</v>
      </c>
      <c r="D128">
        <v>0</v>
      </c>
      <c r="E128">
        <v>0</v>
      </c>
      <c r="F128" s="3">
        <v>46034</v>
      </c>
      <c r="G128" t="s">
        <v>3444</v>
      </c>
    </row>
    <row r="129" spans="1:7">
      <c r="A129">
        <v>135575</v>
      </c>
      <c r="B129" t="s">
        <v>3470</v>
      </c>
      <c r="C129" t="s">
        <v>3471</v>
      </c>
      <c r="D129">
        <v>11000000</v>
      </c>
      <c r="E129">
        <v>13200000</v>
      </c>
      <c r="F129" s="3">
        <v>46034</v>
      </c>
      <c r="G129" t="s">
        <v>3444</v>
      </c>
    </row>
    <row r="130" spans="1:7">
      <c r="A130">
        <v>135576</v>
      </c>
      <c r="B130" t="s">
        <v>3472</v>
      </c>
      <c r="C130" t="s">
        <v>3473</v>
      </c>
      <c r="D130">
        <v>127500000</v>
      </c>
      <c r="E130">
        <v>153000000</v>
      </c>
      <c r="F130" s="3">
        <v>46034</v>
      </c>
      <c r="G130" t="s">
        <v>3444</v>
      </c>
    </row>
    <row r="131" spans="1:7">
      <c r="A131">
        <v>135577</v>
      </c>
      <c r="B131" t="s">
        <v>3474</v>
      </c>
      <c r="C131" t="s">
        <v>3475</v>
      </c>
      <c r="D131">
        <v>120000000</v>
      </c>
      <c r="E131">
        <v>144000000</v>
      </c>
      <c r="F131" s="3">
        <v>46034</v>
      </c>
      <c r="G131" t="s">
        <v>3444</v>
      </c>
    </row>
    <row r="132" spans="1:7">
      <c r="A132">
        <v>135578</v>
      </c>
      <c r="B132" t="s">
        <v>3476</v>
      </c>
      <c r="C132" t="s">
        <v>3477</v>
      </c>
      <c r="D132">
        <v>120758850</v>
      </c>
      <c r="E132">
        <v>144910620</v>
      </c>
      <c r="F132" s="3">
        <v>46034</v>
      </c>
      <c r="G132" t="s">
        <v>3444</v>
      </c>
    </row>
    <row r="133" spans="1:7">
      <c r="A133">
        <v>135579</v>
      </c>
      <c r="B133" t="s">
        <v>3329</v>
      </c>
      <c r="C133">
        <v>0</v>
      </c>
      <c r="D133">
        <v>6009900</v>
      </c>
      <c r="E133">
        <v>6009900</v>
      </c>
      <c r="F133" s="3">
        <v>46034</v>
      </c>
      <c r="G133" t="s">
        <v>3444</v>
      </c>
    </row>
    <row r="134" spans="1:7">
      <c r="A134">
        <v>135580</v>
      </c>
      <c r="B134">
        <v>0</v>
      </c>
      <c r="C134">
        <v>0</v>
      </c>
      <c r="D134">
        <v>0</v>
      </c>
      <c r="E134">
        <v>0</v>
      </c>
      <c r="F134" s="3">
        <v>46035</v>
      </c>
      <c r="G134" t="s">
        <v>3478</v>
      </c>
    </row>
    <row r="135" spans="1:7">
      <c r="A135">
        <v>135581</v>
      </c>
      <c r="B135" t="s">
        <v>3479</v>
      </c>
      <c r="C135">
        <v>0</v>
      </c>
      <c r="D135">
        <v>380000</v>
      </c>
      <c r="E135">
        <v>380000</v>
      </c>
      <c r="F135" s="3">
        <v>46035</v>
      </c>
      <c r="G135" t="s">
        <v>3478</v>
      </c>
    </row>
    <row r="136" spans="1:7">
      <c r="A136">
        <v>135582</v>
      </c>
      <c r="B136" t="s">
        <v>3420</v>
      </c>
      <c r="C136" t="s">
        <v>3480</v>
      </c>
      <c r="D136">
        <v>45954000</v>
      </c>
      <c r="E136">
        <v>55144800</v>
      </c>
      <c r="F136" s="3">
        <v>46035</v>
      </c>
      <c r="G136" t="s">
        <v>3478</v>
      </c>
    </row>
    <row r="137" spans="1:7">
      <c r="A137">
        <v>135583</v>
      </c>
      <c r="B137" t="s">
        <v>3481</v>
      </c>
      <c r="C137">
        <v>0</v>
      </c>
      <c r="D137">
        <v>15450000</v>
      </c>
      <c r="E137">
        <v>18540000</v>
      </c>
      <c r="F137" s="3">
        <v>46036</v>
      </c>
      <c r="G137" t="s">
        <v>3482</v>
      </c>
    </row>
    <row r="138" spans="1:7">
      <c r="A138">
        <v>135584</v>
      </c>
      <c r="B138" t="s">
        <v>3414</v>
      </c>
      <c r="C138" t="s">
        <v>3483</v>
      </c>
      <c r="D138">
        <v>2060500</v>
      </c>
      <c r="E138">
        <v>2472600</v>
      </c>
      <c r="F138" s="3">
        <v>46035</v>
      </c>
      <c r="G138" t="s">
        <v>3478</v>
      </c>
    </row>
    <row r="139" spans="1:7">
      <c r="A139">
        <v>135585</v>
      </c>
      <c r="B139" t="s">
        <v>3414</v>
      </c>
      <c r="C139" t="s">
        <v>3484</v>
      </c>
      <c r="D139">
        <v>10308300</v>
      </c>
      <c r="E139">
        <v>12369960</v>
      </c>
      <c r="F139" s="3">
        <v>46035</v>
      </c>
      <c r="G139" t="s">
        <v>3478</v>
      </c>
    </row>
    <row r="140" spans="1:7">
      <c r="A140">
        <v>135586</v>
      </c>
      <c r="B140" t="s">
        <v>3485</v>
      </c>
      <c r="C140">
        <v>0</v>
      </c>
      <c r="D140">
        <v>27000000</v>
      </c>
      <c r="E140">
        <v>27000000</v>
      </c>
      <c r="F140" s="3">
        <v>46035</v>
      </c>
      <c r="G140" t="s">
        <v>3478</v>
      </c>
    </row>
    <row r="141" spans="1:7">
      <c r="A141">
        <v>135587</v>
      </c>
      <c r="B141" t="s">
        <v>3486</v>
      </c>
      <c r="C141" t="s">
        <v>3487</v>
      </c>
      <c r="D141">
        <v>1005120000</v>
      </c>
      <c r="E141">
        <v>1206144000</v>
      </c>
      <c r="F141" s="3">
        <v>46035</v>
      </c>
      <c r="G141" t="s">
        <v>3478</v>
      </c>
    </row>
    <row r="142" spans="1:7">
      <c r="A142">
        <v>135588</v>
      </c>
      <c r="B142" t="s">
        <v>3486</v>
      </c>
      <c r="C142" t="s">
        <v>3488</v>
      </c>
      <c r="D142">
        <v>187200000</v>
      </c>
      <c r="E142">
        <v>224640000</v>
      </c>
      <c r="F142" s="3">
        <v>46035</v>
      </c>
      <c r="G142" t="s">
        <v>3478</v>
      </c>
    </row>
    <row r="143" spans="1:7">
      <c r="A143">
        <v>135589</v>
      </c>
      <c r="B143">
        <v>0</v>
      </c>
      <c r="C143" t="s">
        <v>3489</v>
      </c>
      <c r="D143">
        <v>6755000</v>
      </c>
      <c r="E143">
        <v>8106000</v>
      </c>
      <c r="F143" s="3">
        <v>46035</v>
      </c>
      <c r="G143" t="s">
        <v>3478</v>
      </c>
    </row>
    <row r="144" spans="1:7">
      <c r="A144">
        <v>135590</v>
      </c>
      <c r="B144" t="s">
        <v>3424</v>
      </c>
      <c r="C144" t="s">
        <v>3490</v>
      </c>
      <c r="D144">
        <v>6393200</v>
      </c>
      <c r="E144">
        <v>7671840</v>
      </c>
      <c r="F144" s="3">
        <v>46035</v>
      </c>
      <c r="G144" t="s">
        <v>3478</v>
      </c>
    </row>
    <row r="145" spans="1:7">
      <c r="A145">
        <v>135591</v>
      </c>
      <c r="B145" t="s">
        <v>3329</v>
      </c>
      <c r="C145">
        <v>0</v>
      </c>
      <c r="D145">
        <v>1286500</v>
      </c>
      <c r="E145">
        <v>1286500</v>
      </c>
      <c r="F145" s="3">
        <v>46035</v>
      </c>
      <c r="G145" t="s">
        <v>3478</v>
      </c>
    </row>
    <row r="146" spans="1:7">
      <c r="A146">
        <v>135592</v>
      </c>
      <c r="B146" t="s">
        <v>3491</v>
      </c>
      <c r="C146">
        <v>0</v>
      </c>
      <c r="D146">
        <v>332500</v>
      </c>
      <c r="E146">
        <v>332500</v>
      </c>
      <c r="F146" s="3">
        <v>46035</v>
      </c>
      <c r="G146" t="s">
        <v>3478</v>
      </c>
    </row>
    <row r="147" spans="1:7">
      <c r="A147">
        <v>135593</v>
      </c>
      <c r="B147" t="s">
        <v>3492</v>
      </c>
      <c r="C147">
        <v>0</v>
      </c>
      <c r="D147">
        <v>4000000</v>
      </c>
      <c r="E147">
        <v>4000000</v>
      </c>
      <c r="F147" s="3">
        <v>46035</v>
      </c>
      <c r="G147" t="s">
        <v>3478</v>
      </c>
    </row>
    <row r="148" spans="1:7">
      <c r="A148">
        <v>135594</v>
      </c>
      <c r="B148" t="s">
        <v>3329</v>
      </c>
      <c r="C148" t="s">
        <v>3493</v>
      </c>
      <c r="D148">
        <v>1857400</v>
      </c>
      <c r="E148">
        <v>1857400</v>
      </c>
      <c r="F148" s="3">
        <v>46035</v>
      </c>
      <c r="G148" t="s">
        <v>3478</v>
      </c>
    </row>
    <row r="149" spans="1:7">
      <c r="A149">
        <v>135595</v>
      </c>
      <c r="B149" t="s">
        <v>3494</v>
      </c>
      <c r="C149">
        <v>0</v>
      </c>
      <c r="D149">
        <v>1050000</v>
      </c>
      <c r="E149">
        <v>1050000</v>
      </c>
      <c r="F149" s="3">
        <v>46036</v>
      </c>
      <c r="G149" t="s">
        <v>3482</v>
      </c>
    </row>
    <row r="150" spans="1:7">
      <c r="A150">
        <v>135596</v>
      </c>
      <c r="B150" t="s">
        <v>3344</v>
      </c>
      <c r="C150" t="s">
        <v>3495</v>
      </c>
      <c r="D150">
        <v>2550</v>
      </c>
      <c r="E150">
        <v>2550</v>
      </c>
      <c r="F150" s="3">
        <v>46035</v>
      </c>
      <c r="G150" t="s">
        <v>3478</v>
      </c>
    </row>
    <row r="151" spans="1:7">
      <c r="A151">
        <v>135597</v>
      </c>
      <c r="B151" t="s">
        <v>3408</v>
      </c>
      <c r="C151" t="s">
        <v>3496</v>
      </c>
      <c r="D151">
        <v>356054919.94</v>
      </c>
      <c r="E151">
        <v>427265903.93000001</v>
      </c>
      <c r="F151" s="3">
        <v>46036</v>
      </c>
      <c r="G151" t="s">
        <v>3482</v>
      </c>
    </row>
    <row r="152" spans="1:7">
      <c r="A152">
        <v>135598</v>
      </c>
      <c r="B152" t="s">
        <v>3312</v>
      </c>
      <c r="C152" t="s">
        <v>3497</v>
      </c>
      <c r="D152">
        <v>322166.65999999997</v>
      </c>
      <c r="E152">
        <v>386599.99</v>
      </c>
      <c r="F152" s="3">
        <v>46036</v>
      </c>
      <c r="G152" t="s">
        <v>3482</v>
      </c>
    </row>
    <row r="153" spans="1:7">
      <c r="A153">
        <v>135599</v>
      </c>
      <c r="B153" t="s">
        <v>3498</v>
      </c>
      <c r="C153" t="s">
        <v>3499</v>
      </c>
      <c r="D153">
        <v>1211500</v>
      </c>
      <c r="E153">
        <v>1453800</v>
      </c>
      <c r="F153" s="3">
        <v>46036</v>
      </c>
      <c r="G153" t="s">
        <v>3482</v>
      </c>
    </row>
    <row r="154" spans="1:7">
      <c r="A154">
        <v>135600</v>
      </c>
      <c r="B154" t="s">
        <v>3500</v>
      </c>
      <c r="C154" t="s">
        <v>3501</v>
      </c>
      <c r="D154">
        <v>5000000</v>
      </c>
      <c r="E154">
        <v>6000000</v>
      </c>
      <c r="F154" s="3">
        <v>46036</v>
      </c>
      <c r="G154" t="s">
        <v>3482</v>
      </c>
    </row>
    <row r="155" spans="1:7">
      <c r="A155">
        <v>135601</v>
      </c>
      <c r="B155" t="s">
        <v>3502</v>
      </c>
      <c r="C155" t="s">
        <v>3503</v>
      </c>
      <c r="D155">
        <v>4100000</v>
      </c>
      <c r="E155">
        <v>4920000</v>
      </c>
      <c r="F155" s="3">
        <v>46036</v>
      </c>
      <c r="G155" t="s">
        <v>3482</v>
      </c>
    </row>
    <row r="156" spans="1:7">
      <c r="A156">
        <v>135602</v>
      </c>
      <c r="B156" t="s">
        <v>3504</v>
      </c>
      <c r="C156">
        <v>0</v>
      </c>
      <c r="D156">
        <v>1900000</v>
      </c>
      <c r="E156">
        <v>1900000</v>
      </c>
      <c r="F156" s="3">
        <v>46036</v>
      </c>
      <c r="G156" t="s">
        <v>3482</v>
      </c>
    </row>
    <row r="157" spans="1:7">
      <c r="A157">
        <v>135603</v>
      </c>
      <c r="B157" t="s">
        <v>3502</v>
      </c>
      <c r="C157" t="s">
        <v>3505</v>
      </c>
      <c r="D157">
        <v>4100000</v>
      </c>
      <c r="E157">
        <v>4920000</v>
      </c>
      <c r="F157" s="3">
        <v>46036</v>
      </c>
      <c r="G157" t="s">
        <v>3482</v>
      </c>
    </row>
    <row r="158" spans="1:7">
      <c r="A158">
        <v>135604</v>
      </c>
      <c r="B158" t="s">
        <v>3386</v>
      </c>
      <c r="C158">
        <v>0</v>
      </c>
      <c r="D158">
        <v>5937910</v>
      </c>
      <c r="E158">
        <v>5937910</v>
      </c>
      <c r="F158" s="3">
        <v>46036</v>
      </c>
      <c r="G158" t="s">
        <v>3482</v>
      </c>
    </row>
    <row r="159" spans="1:7">
      <c r="A159">
        <v>135605</v>
      </c>
      <c r="B159" t="s">
        <v>3506</v>
      </c>
      <c r="C159">
        <v>0</v>
      </c>
      <c r="D159">
        <v>30500000</v>
      </c>
      <c r="E159">
        <v>30500000</v>
      </c>
      <c r="F159" s="3">
        <v>46036</v>
      </c>
      <c r="G159" t="s">
        <v>3482</v>
      </c>
    </row>
    <row r="160" spans="1:7">
      <c r="A160">
        <v>135606</v>
      </c>
      <c r="B160" t="s">
        <v>3502</v>
      </c>
      <c r="C160" t="s">
        <v>3507</v>
      </c>
      <c r="D160">
        <v>4100000</v>
      </c>
      <c r="E160">
        <v>4920000</v>
      </c>
      <c r="F160" s="3">
        <v>46036</v>
      </c>
      <c r="G160" t="s">
        <v>3482</v>
      </c>
    </row>
    <row r="161" spans="1:7">
      <c r="A161">
        <v>135607</v>
      </c>
      <c r="B161" t="s">
        <v>3502</v>
      </c>
      <c r="C161" t="s">
        <v>3508</v>
      </c>
      <c r="D161">
        <v>4100000</v>
      </c>
      <c r="E161">
        <v>4920000</v>
      </c>
      <c r="F161" s="3">
        <v>46036</v>
      </c>
      <c r="G161" t="s">
        <v>3482</v>
      </c>
    </row>
    <row r="162" spans="1:7">
      <c r="A162">
        <v>135608</v>
      </c>
      <c r="B162" t="s">
        <v>3502</v>
      </c>
      <c r="C162" t="s">
        <v>3509</v>
      </c>
      <c r="D162">
        <v>4100000</v>
      </c>
      <c r="E162">
        <v>4920000</v>
      </c>
      <c r="F162" s="3">
        <v>46036</v>
      </c>
      <c r="G162" t="s">
        <v>3482</v>
      </c>
    </row>
    <row r="163" spans="1:7">
      <c r="A163">
        <v>135609</v>
      </c>
      <c r="B163" t="s">
        <v>3502</v>
      </c>
      <c r="C163" t="s">
        <v>3510</v>
      </c>
      <c r="D163">
        <v>4100000</v>
      </c>
      <c r="E163">
        <v>4920000</v>
      </c>
      <c r="F163" s="3">
        <v>46036</v>
      </c>
      <c r="G163" t="s">
        <v>3482</v>
      </c>
    </row>
    <row r="164" spans="1:7">
      <c r="A164">
        <v>135610</v>
      </c>
      <c r="B164" t="s">
        <v>3502</v>
      </c>
      <c r="C164" t="s">
        <v>3511</v>
      </c>
      <c r="D164">
        <v>4100000</v>
      </c>
      <c r="E164">
        <v>4920000</v>
      </c>
      <c r="F164" s="3">
        <v>46036</v>
      </c>
      <c r="G164" t="s">
        <v>3482</v>
      </c>
    </row>
    <row r="165" spans="1:7">
      <c r="A165">
        <v>135611</v>
      </c>
      <c r="B165" t="s">
        <v>3329</v>
      </c>
      <c r="C165" t="s">
        <v>2798</v>
      </c>
      <c r="D165">
        <v>13007800</v>
      </c>
      <c r="E165">
        <v>13007800</v>
      </c>
      <c r="F165" s="3">
        <v>46036</v>
      </c>
      <c r="G165" t="s">
        <v>3482</v>
      </c>
    </row>
    <row r="166" spans="1:7">
      <c r="A166">
        <v>135612</v>
      </c>
      <c r="B166" t="s">
        <v>3502</v>
      </c>
      <c r="C166" t="s">
        <v>3512</v>
      </c>
      <c r="D166">
        <v>10550000</v>
      </c>
      <c r="E166">
        <v>12660000</v>
      </c>
      <c r="F166" s="3">
        <v>46036</v>
      </c>
      <c r="G166" t="s">
        <v>3482</v>
      </c>
    </row>
    <row r="167" spans="1:7">
      <c r="A167">
        <v>135613</v>
      </c>
      <c r="B167" t="s">
        <v>3329</v>
      </c>
      <c r="C167" t="s">
        <v>2798</v>
      </c>
      <c r="D167">
        <v>5993200</v>
      </c>
      <c r="E167">
        <v>6292860</v>
      </c>
      <c r="F167" s="3">
        <v>46036</v>
      </c>
      <c r="G167" t="s">
        <v>3482</v>
      </c>
    </row>
    <row r="168" spans="1:7">
      <c r="A168">
        <v>135614</v>
      </c>
      <c r="B168" t="s">
        <v>3502</v>
      </c>
      <c r="C168" t="s">
        <v>3513</v>
      </c>
      <c r="D168">
        <v>5050000</v>
      </c>
      <c r="E168">
        <v>6060000</v>
      </c>
      <c r="F168" s="3">
        <v>46036</v>
      </c>
      <c r="G168" t="s">
        <v>3482</v>
      </c>
    </row>
    <row r="169" spans="1:7">
      <c r="A169">
        <v>135615</v>
      </c>
      <c r="B169" t="s">
        <v>3502</v>
      </c>
      <c r="C169" t="s">
        <v>3514</v>
      </c>
      <c r="D169">
        <v>7650000</v>
      </c>
      <c r="E169">
        <v>9180000</v>
      </c>
      <c r="F169" s="3">
        <v>46036</v>
      </c>
      <c r="G169" t="s">
        <v>3482</v>
      </c>
    </row>
    <row r="170" spans="1:7">
      <c r="A170">
        <v>135616</v>
      </c>
      <c r="B170" t="s">
        <v>3502</v>
      </c>
      <c r="C170" t="s">
        <v>3515</v>
      </c>
      <c r="D170">
        <v>3550000</v>
      </c>
      <c r="E170">
        <v>4260000</v>
      </c>
      <c r="F170" s="3">
        <v>46036</v>
      </c>
      <c r="G170" t="s">
        <v>3482</v>
      </c>
    </row>
    <row r="171" spans="1:7">
      <c r="A171">
        <v>135617</v>
      </c>
      <c r="B171" t="s">
        <v>3516</v>
      </c>
      <c r="C171" t="s">
        <v>3517</v>
      </c>
      <c r="D171">
        <v>8052000</v>
      </c>
      <c r="E171">
        <v>9662400</v>
      </c>
      <c r="F171" s="3">
        <v>46036</v>
      </c>
      <c r="G171" t="s">
        <v>3482</v>
      </c>
    </row>
    <row r="172" spans="1:7">
      <c r="A172">
        <v>135618</v>
      </c>
      <c r="B172" t="s">
        <v>3502</v>
      </c>
      <c r="C172" t="s">
        <v>3518</v>
      </c>
      <c r="D172">
        <v>920000</v>
      </c>
      <c r="E172">
        <v>1104000</v>
      </c>
      <c r="F172" s="3">
        <v>46036</v>
      </c>
      <c r="G172" t="s">
        <v>3482</v>
      </c>
    </row>
    <row r="173" spans="1:7">
      <c r="A173">
        <v>135619</v>
      </c>
      <c r="B173" t="s">
        <v>3417</v>
      </c>
      <c r="C173" t="s">
        <v>3519</v>
      </c>
      <c r="D173">
        <v>4000000</v>
      </c>
      <c r="E173">
        <v>4800000</v>
      </c>
      <c r="F173" s="3">
        <v>46036</v>
      </c>
      <c r="G173" t="s">
        <v>3482</v>
      </c>
    </row>
    <row r="174" spans="1:7">
      <c r="A174">
        <v>135620</v>
      </c>
      <c r="B174" t="s">
        <v>3327</v>
      </c>
      <c r="C174" t="s">
        <v>3520</v>
      </c>
      <c r="D174">
        <v>6000000</v>
      </c>
      <c r="E174">
        <v>7200000</v>
      </c>
      <c r="F174" s="3">
        <v>46036</v>
      </c>
      <c r="G174" t="s">
        <v>3482</v>
      </c>
    </row>
    <row r="175" spans="1:7">
      <c r="A175">
        <v>135621</v>
      </c>
      <c r="B175" t="s">
        <v>3388</v>
      </c>
      <c r="C175" t="s">
        <v>3521</v>
      </c>
      <c r="D175">
        <v>50752800</v>
      </c>
      <c r="E175">
        <v>60903360</v>
      </c>
      <c r="F175" s="3">
        <v>46036</v>
      </c>
      <c r="G175" t="s">
        <v>3482</v>
      </c>
    </row>
    <row r="176" spans="1:7">
      <c r="A176">
        <v>135622</v>
      </c>
      <c r="B176" t="s">
        <v>3486</v>
      </c>
      <c r="C176">
        <v>0</v>
      </c>
      <c r="D176">
        <v>169920000</v>
      </c>
      <c r="E176">
        <v>203904000</v>
      </c>
      <c r="F176" s="3">
        <v>46036</v>
      </c>
      <c r="G176" t="s">
        <v>3482</v>
      </c>
    </row>
    <row r="177" spans="1:7">
      <c r="A177">
        <v>135623</v>
      </c>
      <c r="B177" t="s">
        <v>3522</v>
      </c>
      <c r="C177">
        <v>0</v>
      </c>
      <c r="D177">
        <v>44402100</v>
      </c>
      <c r="E177">
        <v>53282520</v>
      </c>
      <c r="F177" s="3">
        <v>46036</v>
      </c>
      <c r="G177" t="s">
        <v>3482</v>
      </c>
    </row>
    <row r="178" spans="1:7">
      <c r="A178">
        <v>135624</v>
      </c>
      <c r="B178" t="s">
        <v>3523</v>
      </c>
      <c r="C178">
        <v>0</v>
      </c>
      <c r="D178">
        <v>2500000</v>
      </c>
      <c r="E178">
        <v>2500000</v>
      </c>
      <c r="F178" s="3">
        <v>46036</v>
      </c>
      <c r="G178" t="s">
        <v>3482</v>
      </c>
    </row>
    <row r="179" spans="1:7">
      <c r="A179">
        <v>135625</v>
      </c>
      <c r="B179" t="s">
        <v>3359</v>
      </c>
      <c r="C179">
        <v>0</v>
      </c>
      <c r="D179">
        <v>7830000</v>
      </c>
      <c r="E179">
        <v>7830000</v>
      </c>
      <c r="F179" s="3">
        <v>46036</v>
      </c>
      <c r="G179" t="s">
        <v>3524</v>
      </c>
    </row>
    <row r="180" spans="1:7">
      <c r="A180">
        <v>135626</v>
      </c>
      <c r="B180" t="s">
        <v>3331</v>
      </c>
      <c r="C180">
        <v>0</v>
      </c>
      <c r="D180">
        <v>2628800</v>
      </c>
      <c r="E180">
        <v>3154560</v>
      </c>
      <c r="F180" s="3">
        <v>46036</v>
      </c>
      <c r="G180" t="s">
        <v>3482</v>
      </c>
    </row>
    <row r="181" spans="1:7">
      <c r="A181">
        <v>135627</v>
      </c>
      <c r="B181" t="s">
        <v>3331</v>
      </c>
      <c r="C181">
        <v>0</v>
      </c>
      <c r="D181">
        <v>3143450</v>
      </c>
      <c r="E181">
        <v>3143450</v>
      </c>
      <c r="F181" s="3">
        <v>46036</v>
      </c>
      <c r="G181" t="s">
        <v>3482</v>
      </c>
    </row>
    <row r="182" spans="1:7">
      <c r="A182">
        <v>135628</v>
      </c>
      <c r="B182" t="s">
        <v>3525</v>
      </c>
      <c r="C182">
        <v>0</v>
      </c>
      <c r="D182">
        <v>20850000</v>
      </c>
      <c r="E182">
        <v>20850000</v>
      </c>
      <c r="F182" s="3">
        <v>46036</v>
      </c>
      <c r="G182" t="s">
        <v>3482</v>
      </c>
    </row>
    <row r="183" spans="1:7">
      <c r="A183">
        <v>135629</v>
      </c>
      <c r="B183" t="s">
        <v>3526</v>
      </c>
      <c r="C183" t="s">
        <v>3527</v>
      </c>
      <c r="D183">
        <v>18000000</v>
      </c>
      <c r="E183">
        <v>21600000</v>
      </c>
      <c r="F183" s="3">
        <v>46036</v>
      </c>
      <c r="G183" t="s">
        <v>3482</v>
      </c>
    </row>
    <row r="184" spans="1:7">
      <c r="A184">
        <v>135630</v>
      </c>
      <c r="B184" t="s">
        <v>3528</v>
      </c>
      <c r="C184">
        <v>0</v>
      </c>
      <c r="D184">
        <v>2201700</v>
      </c>
      <c r="E184">
        <v>2642040</v>
      </c>
      <c r="F184" s="3">
        <v>46036</v>
      </c>
      <c r="G184" t="s">
        <v>3482</v>
      </c>
    </row>
    <row r="185" spans="1:7">
      <c r="A185">
        <v>135631</v>
      </c>
      <c r="B185" t="s">
        <v>3529</v>
      </c>
      <c r="C185" t="s">
        <v>3530</v>
      </c>
      <c r="D185">
        <v>8820000</v>
      </c>
      <c r="E185">
        <v>10584000</v>
      </c>
      <c r="F185" s="3">
        <v>46036</v>
      </c>
      <c r="G185" t="s">
        <v>3482</v>
      </c>
    </row>
    <row r="186" spans="1:7">
      <c r="A186">
        <v>135632</v>
      </c>
      <c r="B186" t="s">
        <v>3476</v>
      </c>
      <c r="C186" t="s">
        <v>3531</v>
      </c>
      <c r="D186">
        <v>7539000</v>
      </c>
      <c r="E186">
        <v>9046800</v>
      </c>
      <c r="F186" s="3">
        <v>46036</v>
      </c>
      <c r="G186" t="s">
        <v>3482</v>
      </c>
    </row>
    <row r="187" spans="1:7">
      <c r="A187">
        <v>135633</v>
      </c>
      <c r="B187" t="s">
        <v>3474</v>
      </c>
      <c r="C187" t="s">
        <v>3532</v>
      </c>
      <c r="D187">
        <v>3000000</v>
      </c>
      <c r="E187">
        <v>3600000</v>
      </c>
      <c r="F187" s="3">
        <v>46036</v>
      </c>
      <c r="G187" t="s">
        <v>3482</v>
      </c>
    </row>
    <row r="188" spans="1:7">
      <c r="A188">
        <v>135634</v>
      </c>
      <c r="B188" t="s">
        <v>3408</v>
      </c>
      <c r="C188">
        <v>0</v>
      </c>
      <c r="D188">
        <v>110358720.91</v>
      </c>
      <c r="E188">
        <v>132430465.09</v>
      </c>
      <c r="F188" s="3">
        <v>46037</v>
      </c>
      <c r="G188" t="s">
        <v>3524</v>
      </c>
    </row>
    <row r="189" spans="1:7">
      <c r="A189">
        <v>135635</v>
      </c>
      <c r="B189">
        <v>0</v>
      </c>
      <c r="C189" t="s">
        <v>3533</v>
      </c>
      <c r="D189">
        <v>6999450.2000000002</v>
      </c>
      <c r="E189">
        <v>8399340.2400000002</v>
      </c>
      <c r="F189" s="3">
        <v>46037</v>
      </c>
      <c r="G189" t="s">
        <v>3524</v>
      </c>
    </row>
    <row r="190" spans="1:7">
      <c r="A190">
        <v>135636</v>
      </c>
      <c r="B190" t="s">
        <v>3379</v>
      </c>
      <c r="C190" t="s">
        <v>3534</v>
      </c>
      <c r="D190">
        <v>4631581.1399999997</v>
      </c>
      <c r="E190">
        <v>5557897.3700000001</v>
      </c>
      <c r="F190" s="3">
        <v>46037</v>
      </c>
      <c r="G190" t="s">
        <v>3524</v>
      </c>
    </row>
    <row r="191" spans="1:7">
      <c r="A191">
        <v>135637</v>
      </c>
      <c r="B191">
        <v>0</v>
      </c>
      <c r="C191">
        <v>0</v>
      </c>
      <c r="D191">
        <v>3083000</v>
      </c>
      <c r="E191">
        <v>0</v>
      </c>
      <c r="F191" s="3">
        <v>46037</v>
      </c>
      <c r="G191" t="s">
        <v>3524</v>
      </c>
    </row>
    <row r="192" spans="1:7">
      <c r="A192">
        <v>135638</v>
      </c>
      <c r="B192" t="s">
        <v>3379</v>
      </c>
      <c r="C192" t="s">
        <v>3535</v>
      </c>
      <c r="D192">
        <v>1430000</v>
      </c>
      <c r="E192">
        <v>1716000</v>
      </c>
      <c r="F192" s="3">
        <v>46037</v>
      </c>
      <c r="G192" t="s">
        <v>3524</v>
      </c>
    </row>
    <row r="193" spans="1:7">
      <c r="A193">
        <v>135639</v>
      </c>
      <c r="B193" t="s">
        <v>3536</v>
      </c>
      <c r="C193">
        <v>0</v>
      </c>
      <c r="D193">
        <v>4604000</v>
      </c>
      <c r="E193">
        <v>4604000</v>
      </c>
      <c r="F193" s="3">
        <v>46037</v>
      </c>
      <c r="G193" t="s">
        <v>3524</v>
      </c>
    </row>
    <row r="194" spans="1:7">
      <c r="A194">
        <v>135640</v>
      </c>
      <c r="B194" t="s">
        <v>3352</v>
      </c>
      <c r="C194">
        <v>0</v>
      </c>
      <c r="D194">
        <v>326646</v>
      </c>
      <c r="E194">
        <v>391975.2</v>
      </c>
      <c r="F194" s="3">
        <v>46037</v>
      </c>
      <c r="G194" t="s">
        <v>3524</v>
      </c>
    </row>
    <row r="195" spans="1:7">
      <c r="A195">
        <v>135641</v>
      </c>
      <c r="B195" t="s">
        <v>3537</v>
      </c>
      <c r="C195">
        <v>0</v>
      </c>
      <c r="D195">
        <v>44584550</v>
      </c>
      <c r="E195">
        <v>53501460</v>
      </c>
      <c r="F195" s="3">
        <v>46037</v>
      </c>
      <c r="G195" t="s">
        <v>3524</v>
      </c>
    </row>
    <row r="196" spans="1:7">
      <c r="A196">
        <v>135642</v>
      </c>
      <c r="B196" t="s">
        <v>3538</v>
      </c>
      <c r="C196">
        <v>0</v>
      </c>
      <c r="D196">
        <v>234240000</v>
      </c>
      <c r="E196">
        <v>281088000</v>
      </c>
      <c r="F196" s="3">
        <v>46037</v>
      </c>
      <c r="G196" t="s">
        <v>3524</v>
      </c>
    </row>
    <row r="197" spans="1:7">
      <c r="A197">
        <v>135643</v>
      </c>
      <c r="B197" t="s">
        <v>3539</v>
      </c>
      <c r="C197" t="s">
        <v>3540</v>
      </c>
      <c r="D197">
        <v>200201.28</v>
      </c>
      <c r="E197">
        <v>240241.54</v>
      </c>
      <c r="F197" s="3">
        <v>46037</v>
      </c>
      <c r="G197" t="s">
        <v>3524</v>
      </c>
    </row>
    <row r="198" spans="1:7">
      <c r="A198">
        <v>135644</v>
      </c>
      <c r="B198" t="s">
        <v>3538</v>
      </c>
      <c r="C198">
        <v>0</v>
      </c>
      <c r="D198">
        <v>351360000</v>
      </c>
      <c r="E198">
        <v>421632000</v>
      </c>
      <c r="F198" s="3">
        <v>46037</v>
      </c>
      <c r="G198" t="s">
        <v>3524</v>
      </c>
    </row>
    <row r="199" spans="1:7">
      <c r="A199">
        <v>135645</v>
      </c>
      <c r="B199" t="s">
        <v>3541</v>
      </c>
      <c r="C199">
        <v>0</v>
      </c>
      <c r="D199">
        <v>2319139.5499999998</v>
      </c>
      <c r="E199">
        <v>2319139.5499999998</v>
      </c>
      <c r="F199" s="3">
        <v>46037</v>
      </c>
      <c r="G199" t="s">
        <v>3524</v>
      </c>
    </row>
    <row r="200" spans="1:7">
      <c r="A200">
        <v>135646</v>
      </c>
      <c r="B200" t="s">
        <v>3542</v>
      </c>
      <c r="C200" t="s">
        <v>3543</v>
      </c>
      <c r="D200">
        <v>490000</v>
      </c>
      <c r="E200">
        <v>490000</v>
      </c>
      <c r="F200" s="3">
        <v>46037</v>
      </c>
      <c r="G200" t="s">
        <v>3524</v>
      </c>
    </row>
    <row r="201" spans="1:7">
      <c r="A201">
        <v>135647</v>
      </c>
      <c r="B201" t="s">
        <v>3544</v>
      </c>
      <c r="C201" t="s">
        <v>3545</v>
      </c>
      <c r="D201">
        <v>57900000</v>
      </c>
      <c r="E201">
        <v>57900000</v>
      </c>
      <c r="F201" s="3">
        <v>46037</v>
      </c>
      <c r="G201" t="s">
        <v>3524</v>
      </c>
    </row>
    <row r="202" spans="1:7">
      <c r="A202">
        <v>135648</v>
      </c>
      <c r="B202">
        <v>0</v>
      </c>
      <c r="C202" t="s">
        <v>3546</v>
      </c>
      <c r="D202">
        <v>0</v>
      </c>
      <c r="E202">
        <v>0</v>
      </c>
      <c r="F202" s="3">
        <v>46037</v>
      </c>
      <c r="G202" t="s">
        <v>3524</v>
      </c>
    </row>
    <row r="203" spans="1:7">
      <c r="A203">
        <v>135649</v>
      </c>
      <c r="B203" t="s">
        <v>3547</v>
      </c>
      <c r="C203" t="s">
        <v>3548</v>
      </c>
      <c r="D203">
        <v>12500000</v>
      </c>
      <c r="E203">
        <v>12500000</v>
      </c>
      <c r="F203" s="3">
        <v>46037</v>
      </c>
      <c r="G203" t="s">
        <v>3524</v>
      </c>
    </row>
    <row r="204" spans="1:7">
      <c r="A204">
        <v>135650</v>
      </c>
      <c r="B204" t="s">
        <v>3549</v>
      </c>
      <c r="C204">
        <v>0</v>
      </c>
      <c r="D204">
        <v>4000000</v>
      </c>
      <c r="E204">
        <v>4000000</v>
      </c>
      <c r="F204" s="3">
        <v>46038</v>
      </c>
      <c r="G204" t="s">
        <v>3550</v>
      </c>
    </row>
    <row r="205" spans="1:7">
      <c r="A205">
        <v>135651</v>
      </c>
      <c r="B205" t="s">
        <v>3474</v>
      </c>
      <c r="C205" t="s">
        <v>3551</v>
      </c>
      <c r="D205">
        <v>0</v>
      </c>
      <c r="E205">
        <v>0</v>
      </c>
      <c r="F205" s="3">
        <v>46038</v>
      </c>
      <c r="G205" t="s">
        <v>3550</v>
      </c>
    </row>
    <row r="206" spans="1:7">
      <c r="A206">
        <v>135652</v>
      </c>
      <c r="B206" t="s">
        <v>3331</v>
      </c>
      <c r="C206">
        <v>0</v>
      </c>
      <c r="D206">
        <v>373000</v>
      </c>
      <c r="E206">
        <v>373000</v>
      </c>
      <c r="F206" s="3">
        <v>46038</v>
      </c>
      <c r="G206" t="s">
        <v>3550</v>
      </c>
    </row>
    <row r="207" spans="1:7">
      <c r="A207">
        <v>135653</v>
      </c>
      <c r="B207" t="s">
        <v>3331</v>
      </c>
      <c r="C207">
        <v>0</v>
      </c>
      <c r="D207">
        <v>946000</v>
      </c>
      <c r="E207">
        <v>946000</v>
      </c>
      <c r="F207" s="3">
        <v>46038</v>
      </c>
      <c r="G207" t="s">
        <v>3550</v>
      </c>
    </row>
    <row r="208" spans="1:7">
      <c r="A208">
        <v>135654</v>
      </c>
      <c r="B208">
        <v>0</v>
      </c>
      <c r="C208" t="s">
        <v>3552</v>
      </c>
      <c r="D208">
        <v>10920000</v>
      </c>
      <c r="E208">
        <v>13104000</v>
      </c>
      <c r="F208" s="3">
        <v>46038</v>
      </c>
      <c r="G208" t="s">
        <v>3550</v>
      </c>
    </row>
    <row r="209" spans="1:7">
      <c r="A209">
        <v>135655</v>
      </c>
      <c r="B209" t="s">
        <v>3553</v>
      </c>
      <c r="C209" t="s">
        <v>3554</v>
      </c>
      <c r="D209">
        <v>2916666.67</v>
      </c>
      <c r="E209">
        <v>3500000</v>
      </c>
      <c r="F209" s="3">
        <v>46038</v>
      </c>
      <c r="G209" t="s">
        <v>3550</v>
      </c>
    </row>
    <row r="210" spans="1:7">
      <c r="A210">
        <v>135656</v>
      </c>
      <c r="B210" t="s">
        <v>3329</v>
      </c>
      <c r="C210">
        <v>0</v>
      </c>
      <c r="D210">
        <v>1513200</v>
      </c>
      <c r="E210">
        <v>1513200</v>
      </c>
      <c r="F210" s="3">
        <v>46038</v>
      </c>
      <c r="G210" t="s">
        <v>3550</v>
      </c>
    </row>
    <row r="211" spans="1:7">
      <c r="A211">
        <v>135657</v>
      </c>
      <c r="B211">
        <v>0</v>
      </c>
      <c r="C211">
        <v>0</v>
      </c>
      <c r="D211">
        <v>4166670</v>
      </c>
      <c r="E211">
        <v>0</v>
      </c>
      <c r="F211" s="3">
        <v>46038</v>
      </c>
      <c r="G211" t="s">
        <v>3550</v>
      </c>
    </row>
    <row r="212" spans="1:7">
      <c r="A212">
        <v>135658</v>
      </c>
      <c r="B212">
        <v>0</v>
      </c>
      <c r="C212">
        <v>0</v>
      </c>
      <c r="D212">
        <v>0</v>
      </c>
      <c r="E212">
        <v>0</v>
      </c>
      <c r="F212" s="3">
        <v>46038</v>
      </c>
      <c r="G212" t="s">
        <v>3550</v>
      </c>
    </row>
    <row r="213" spans="1:7">
      <c r="A213">
        <v>135659</v>
      </c>
      <c r="B213" t="s">
        <v>3555</v>
      </c>
      <c r="C213" t="s">
        <v>3556</v>
      </c>
      <c r="D213">
        <v>943258277</v>
      </c>
      <c r="E213">
        <v>1131909932.4000001</v>
      </c>
      <c r="F213" s="3">
        <v>46038</v>
      </c>
      <c r="G213" t="s">
        <v>3550</v>
      </c>
    </row>
    <row r="214" spans="1:7">
      <c r="A214">
        <v>135660</v>
      </c>
      <c r="B214" t="s">
        <v>3322</v>
      </c>
      <c r="C214" t="s">
        <v>3557</v>
      </c>
      <c r="D214">
        <v>1544046</v>
      </c>
      <c r="E214">
        <v>1852855.2</v>
      </c>
      <c r="F214" s="3">
        <v>46038</v>
      </c>
      <c r="G214" t="s">
        <v>3550</v>
      </c>
    </row>
    <row r="215" spans="1:7">
      <c r="A215">
        <v>135661</v>
      </c>
      <c r="B215" t="s">
        <v>3383</v>
      </c>
      <c r="C215">
        <v>0</v>
      </c>
      <c r="D215">
        <v>233399072</v>
      </c>
      <c r="E215">
        <v>280078886.39999998</v>
      </c>
      <c r="F215" s="3">
        <v>46038</v>
      </c>
      <c r="G215" t="s">
        <v>3550</v>
      </c>
    </row>
    <row r="216" spans="1:7">
      <c r="A216">
        <v>135662</v>
      </c>
      <c r="B216" t="s">
        <v>3408</v>
      </c>
      <c r="C216" t="s">
        <v>3558</v>
      </c>
      <c r="D216">
        <v>1000000</v>
      </c>
      <c r="E216">
        <v>1200000</v>
      </c>
      <c r="F216" s="3">
        <v>46038</v>
      </c>
      <c r="G216" t="s">
        <v>3550</v>
      </c>
    </row>
    <row r="217" spans="1:7">
      <c r="A217">
        <v>135663</v>
      </c>
      <c r="B217" t="s">
        <v>3356</v>
      </c>
      <c r="C217">
        <v>0</v>
      </c>
      <c r="D217">
        <v>8829000</v>
      </c>
      <c r="E217">
        <v>10594800</v>
      </c>
      <c r="F217" s="3">
        <v>46040</v>
      </c>
      <c r="G217" t="s">
        <v>3559</v>
      </c>
    </row>
    <row r="218" spans="1:7">
      <c r="A218">
        <v>135664</v>
      </c>
      <c r="B218" t="s">
        <v>3356</v>
      </c>
      <c r="C218">
        <v>0</v>
      </c>
      <c r="D218">
        <v>2567000</v>
      </c>
      <c r="E218">
        <v>3080400</v>
      </c>
      <c r="F218" s="3">
        <v>46040</v>
      </c>
      <c r="G218" t="s">
        <v>3559</v>
      </c>
    </row>
    <row r="219" spans="1:7">
      <c r="A219">
        <v>135665</v>
      </c>
      <c r="B219" t="s">
        <v>3430</v>
      </c>
      <c r="C219" t="s">
        <v>3560</v>
      </c>
      <c r="D219">
        <v>2435000</v>
      </c>
      <c r="E219">
        <v>2435000</v>
      </c>
      <c r="F219" s="3">
        <v>46041</v>
      </c>
      <c r="G219" t="s">
        <v>3561</v>
      </c>
    </row>
    <row r="220" spans="1:7">
      <c r="A220">
        <v>135666</v>
      </c>
      <c r="B220">
        <v>0</v>
      </c>
      <c r="C220" t="s">
        <v>3562</v>
      </c>
      <c r="D220">
        <v>1</v>
      </c>
      <c r="E220">
        <v>1.2</v>
      </c>
      <c r="F220" s="3">
        <v>46041</v>
      </c>
      <c r="G220" t="s">
        <v>3561</v>
      </c>
    </row>
    <row r="221" spans="1:7">
      <c r="A221">
        <v>135667</v>
      </c>
      <c r="B221">
        <v>0</v>
      </c>
      <c r="C221" t="s">
        <v>3563</v>
      </c>
      <c r="D221">
        <v>0</v>
      </c>
      <c r="E221">
        <v>0</v>
      </c>
      <c r="F221" s="3">
        <v>46041</v>
      </c>
      <c r="G221" t="s">
        <v>3561</v>
      </c>
    </row>
    <row r="222" spans="1:7">
      <c r="A222">
        <v>135668</v>
      </c>
      <c r="B222" t="s">
        <v>3538</v>
      </c>
      <c r="C222" t="s">
        <v>3564</v>
      </c>
      <c r="D222">
        <v>117120000</v>
      </c>
      <c r="E222">
        <v>140544000</v>
      </c>
      <c r="F222" s="3">
        <v>46041</v>
      </c>
      <c r="G222" t="s">
        <v>3561</v>
      </c>
    </row>
    <row r="223" spans="1:7">
      <c r="A223">
        <v>135669</v>
      </c>
      <c r="B223" t="s">
        <v>3565</v>
      </c>
      <c r="C223" t="s">
        <v>3566</v>
      </c>
      <c r="D223">
        <v>3325000</v>
      </c>
      <c r="E223">
        <v>3325000</v>
      </c>
      <c r="F223" s="3">
        <v>46041</v>
      </c>
      <c r="G223" t="s">
        <v>3561</v>
      </c>
    </row>
    <row r="224" spans="1:7">
      <c r="A224">
        <v>135670</v>
      </c>
      <c r="B224" t="s">
        <v>3486</v>
      </c>
      <c r="C224" t="s">
        <v>3567</v>
      </c>
      <c r="D224">
        <v>349440000</v>
      </c>
      <c r="E224">
        <v>419328000</v>
      </c>
      <c r="F224" s="3">
        <v>46041</v>
      </c>
      <c r="G224" t="s">
        <v>3561</v>
      </c>
    </row>
    <row r="225" spans="1:7">
      <c r="A225">
        <v>135671</v>
      </c>
      <c r="B225" t="s">
        <v>3568</v>
      </c>
      <c r="C225">
        <v>0</v>
      </c>
      <c r="D225">
        <v>522500</v>
      </c>
      <c r="E225">
        <v>522500</v>
      </c>
      <c r="F225" s="3">
        <v>46041</v>
      </c>
      <c r="G225" t="s">
        <v>3561</v>
      </c>
    </row>
    <row r="226" spans="1:7">
      <c r="A226">
        <v>135672</v>
      </c>
      <c r="B226" t="s">
        <v>3569</v>
      </c>
      <c r="C226" t="s">
        <v>3570</v>
      </c>
      <c r="D226">
        <v>29500000</v>
      </c>
      <c r="E226">
        <v>35400000</v>
      </c>
      <c r="F226" s="3">
        <v>46041</v>
      </c>
      <c r="G226" t="s">
        <v>3561</v>
      </c>
    </row>
    <row r="227" spans="1:7">
      <c r="A227">
        <v>135673</v>
      </c>
      <c r="B227" t="s">
        <v>3386</v>
      </c>
      <c r="C227">
        <v>0</v>
      </c>
      <c r="D227">
        <v>4614500</v>
      </c>
      <c r="E227">
        <v>4614500</v>
      </c>
      <c r="F227" s="3">
        <v>46041</v>
      </c>
      <c r="G227" t="s">
        <v>3561</v>
      </c>
    </row>
    <row r="228" spans="1:7">
      <c r="A228">
        <v>135674</v>
      </c>
      <c r="B228">
        <v>0</v>
      </c>
      <c r="C228" t="s">
        <v>3571</v>
      </c>
      <c r="D228">
        <v>1174000</v>
      </c>
      <c r="E228">
        <v>1408800</v>
      </c>
      <c r="F228" s="3">
        <v>46041</v>
      </c>
      <c r="G228" t="s">
        <v>3561</v>
      </c>
    </row>
    <row r="229" spans="1:7">
      <c r="A229">
        <v>135675</v>
      </c>
      <c r="B229" t="s">
        <v>3321</v>
      </c>
      <c r="C229" t="s">
        <v>3572</v>
      </c>
      <c r="D229">
        <v>725000</v>
      </c>
      <c r="E229">
        <v>870000</v>
      </c>
      <c r="F229" s="3">
        <v>46041</v>
      </c>
      <c r="G229" t="s">
        <v>3561</v>
      </c>
    </row>
    <row r="230" spans="1:7">
      <c r="A230">
        <v>135676</v>
      </c>
      <c r="B230" t="s">
        <v>3573</v>
      </c>
      <c r="C230">
        <v>0</v>
      </c>
      <c r="D230">
        <v>780499.96</v>
      </c>
      <c r="E230">
        <v>936599.97</v>
      </c>
      <c r="F230" s="3">
        <v>46041</v>
      </c>
      <c r="G230" t="s">
        <v>3561</v>
      </c>
    </row>
    <row r="231" spans="1:7">
      <c r="A231">
        <v>135677</v>
      </c>
      <c r="B231" t="s">
        <v>3329</v>
      </c>
      <c r="C231" t="s">
        <v>3574</v>
      </c>
      <c r="D231">
        <v>2354500</v>
      </c>
      <c r="E231">
        <v>2354500</v>
      </c>
      <c r="F231" s="3">
        <v>46041</v>
      </c>
      <c r="G231" t="s">
        <v>3561</v>
      </c>
    </row>
    <row r="232" spans="1:7">
      <c r="A232">
        <v>135678</v>
      </c>
      <c r="B232" t="s">
        <v>3408</v>
      </c>
      <c r="C232" t="s">
        <v>3575</v>
      </c>
      <c r="D232">
        <v>1068164759.8200001</v>
      </c>
      <c r="E232">
        <v>1281797711.78</v>
      </c>
      <c r="F232" s="3">
        <v>46041</v>
      </c>
      <c r="G232" t="s">
        <v>3561</v>
      </c>
    </row>
    <row r="233" spans="1:7">
      <c r="A233">
        <v>135679</v>
      </c>
      <c r="B233" t="s">
        <v>3549</v>
      </c>
      <c r="C233">
        <v>0</v>
      </c>
      <c r="D233">
        <v>3500000</v>
      </c>
      <c r="E233">
        <v>3500000</v>
      </c>
      <c r="F233" s="3">
        <v>46041</v>
      </c>
      <c r="G233" t="s">
        <v>3561</v>
      </c>
    </row>
    <row r="234" spans="1:7">
      <c r="A234">
        <v>135680</v>
      </c>
      <c r="B234" t="s">
        <v>3576</v>
      </c>
      <c r="C234">
        <v>0</v>
      </c>
      <c r="D234">
        <v>2916667</v>
      </c>
      <c r="E234">
        <v>3500000.4</v>
      </c>
      <c r="F234" s="3">
        <v>46041</v>
      </c>
      <c r="G234" t="s">
        <v>3561</v>
      </c>
    </row>
    <row r="235" spans="1:7">
      <c r="A235">
        <v>135681</v>
      </c>
      <c r="B235" t="s">
        <v>3430</v>
      </c>
      <c r="C235" t="s">
        <v>3577</v>
      </c>
      <c r="D235">
        <v>736000</v>
      </c>
      <c r="E235">
        <v>883200</v>
      </c>
      <c r="F235" s="3">
        <v>46041</v>
      </c>
      <c r="G235" t="s">
        <v>3561</v>
      </c>
    </row>
    <row r="236" spans="1:7">
      <c r="A236">
        <v>135682</v>
      </c>
      <c r="B236" t="s">
        <v>3578</v>
      </c>
      <c r="C236" t="s">
        <v>3572</v>
      </c>
      <c r="D236">
        <v>6000000</v>
      </c>
      <c r="E236">
        <v>7200000</v>
      </c>
      <c r="F236" s="3">
        <v>46041</v>
      </c>
      <c r="G236" t="s">
        <v>3561</v>
      </c>
    </row>
    <row r="237" spans="1:7">
      <c r="A237">
        <v>135683</v>
      </c>
      <c r="B237">
        <v>0</v>
      </c>
      <c r="C237" t="s">
        <v>3579</v>
      </c>
      <c r="D237">
        <v>0</v>
      </c>
      <c r="E237">
        <v>0</v>
      </c>
      <c r="F237" s="3">
        <v>46041</v>
      </c>
      <c r="G237" t="s">
        <v>3561</v>
      </c>
    </row>
    <row r="238" spans="1:7">
      <c r="A238">
        <v>135684</v>
      </c>
      <c r="B238">
        <v>0</v>
      </c>
      <c r="C238" t="s">
        <v>3580</v>
      </c>
      <c r="D238">
        <v>0</v>
      </c>
      <c r="E238">
        <v>0</v>
      </c>
      <c r="F238" s="3">
        <v>46041</v>
      </c>
      <c r="G238" t="s">
        <v>3561</v>
      </c>
    </row>
    <row r="239" spans="1:7">
      <c r="A239">
        <v>135685</v>
      </c>
      <c r="B239" t="s">
        <v>3581</v>
      </c>
      <c r="C239" t="s">
        <v>3582</v>
      </c>
      <c r="D239">
        <v>8000000</v>
      </c>
      <c r="E239">
        <v>10664000</v>
      </c>
      <c r="F239" s="3">
        <v>46041</v>
      </c>
      <c r="G239" t="s">
        <v>3561</v>
      </c>
    </row>
    <row r="240" spans="1:7">
      <c r="A240">
        <v>135686</v>
      </c>
      <c r="B240">
        <v>0</v>
      </c>
      <c r="C240" t="s">
        <v>3583</v>
      </c>
      <c r="D240">
        <v>0</v>
      </c>
      <c r="E240">
        <v>0</v>
      </c>
      <c r="F240" s="3">
        <v>46041</v>
      </c>
      <c r="G240" t="s">
        <v>3561</v>
      </c>
    </row>
    <row r="241" spans="1:7">
      <c r="A241">
        <v>135687</v>
      </c>
      <c r="B241">
        <v>0</v>
      </c>
      <c r="C241" t="s">
        <v>3584</v>
      </c>
      <c r="D241">
        <v>0</v>
      </c>
      <c r="E241">
        <v>0</v>
      </c>
      <c r="F241" s="3">
        <v>46041</v>
      </c>
      <c r="G241" t="s">
        <v>3561</v>
      </c>
    </row>
    <row r="242" spans="1:7">
      <c r="A242">
        <v>135688</v>
      </c>
      <c r="B242">
        <v>0</v>
      </c>
      <c r="C242" t="s">
        <v>3585</v>
      </c>
      <c r="D242">
        <v>0</v>
      </c>
      <c r="E242">
        <v>0</v>
      </c>
      <c r="F242" s="3">
        <v>46041</v>
      </c>
      <c r="G242" t="s">
        <v>3561</v>
      </c>
    </row>
    <row r="243" spans="1:7">
      <c r="A243">
        <v>135689</v>
      </c>
      <c r="B243" t="s">
        <v>3586</v>
      </c>
      <c r="C243" t="s">
        <v>3587</v>
      </c>
      <c r="D243">
        <v>11200000</v>
      </c>
      <c r="E243">
        <v>11200000</v>
      </c>
      <c r="F243" s="3">
        <v>46041</v>
      </c>
      <c r="G243" t="s">
        <v>3561</v>
      </c>
    </row>
    <row r="244" spans="1:7">
      <c r="A244">
        <v>135690</v>
      </c>
      <c r="B244">
        <v>0</v>
      </c>
      <c r="C244" t="s">
        <v>3588</v>
      </c>
      <c r="D244">
        <v>0</v>
      </c>
      <c r="E244">
        <v>0</v>
      </c>
      <c r="F244" s="3">
        <v>46041</v>
      </c>
      <c r="G244" t="s">
        <v>3561</v>
      </c>
    </row>
    <row r="245" spans="1:7">
      <c r="A245">
        <v>135691</v>
      </c>
      <c r="B245">
        <v>0</v>
      </c>
      <c r="C245" t="s">
        <v>3589</v>
      </c>
      <c r="D245">
        <v>0</v>
      </c>
      <c r="E245">
        <v>0</v>
      </c>
      <c r="F245" s="3">
        <v>46041</v>
      </c>
      <c r="G245" t="s">
        <v>3561</v>
      </c>
    </row>
    <row r="246" spans="1:7">
      <c r="A246">
        <v>135692</v>
      </c>
      <c r="B246">
        <v>0</v>
      </c>
      <c r="C246" t="s">
        <v>3590</v>
      </c>
      <c r="D246">
        <v>0</v>
      </c>
      <c r="E246">
        <v>0</v>
      </c>
      <c r="F246" s="3">
        <v>46041</v>
      </c>
      <c r="G246" t="s">
        <v>3561</v>
      </c>
    </row>
    <row r="247" spans="1:7">
      <c r="A247">
        <v>135693</v>
      </c>
      <c r="B247">
        <v>0</v>
      </c>
      <c r="C247" t="s">
        <v>3591</v>
      </c>
      <c r="D247">
        <v>0</v>
      </c>
      <c r="E247">
        <v>0</v>
      </c>
      <c r="F247" s="3">
        <v>46041</v>
      </c>
      <c r="G247" t="s">
        <v>3561</v>
      </c>
    </row>
    <row r="248" spans="1:7">
      <c r="A248">
        <v>135694</v>
      </c>
      <c r="B248" t="s">
        <v>3592</v>
      </c>
      <c r="C248" t="s">
        <v>3593</v>
      </c>
      <c r="D248">
        <v>6200000</v>
      </c>
      <c r="E248">
        <v>6200000</v>
      </c>
      <c r="F248" s="3">
        <v>46041</v>
      </c>
      <c r="G248" t="s">
        <v>3561</v>
      </c>
    </row>
    <row r="249" spans="1:7">
      <c r="A249">
        <v>135695</v>
      </c>
      <c r="B249">
        <v>0</v>
      </c>
      <c r="C249" t="s">
        <v>3594</v>
      </c>
      <c r="D249">
        <v>0</v>
      </c>
      <c r="E249">
        <v>0</v>
      </c>
      <c r="F249" s="3">
        <v>46041</v>
      </c>
      <c r="G249" t="s">
        <v>3561</v>
      </c>
    </row>
    <row r="250" spans="1:7">
      <c r="A250">
        <v>135696</v>
      </c>
      <c r="B250" t="s">
        <v>3329</v>
      </c>
      <c r="C250" t="s">
        <v>3595</v>
      </c>
      <c r="D250">
        <v>295600</v>
      </c>
      <c r="E250">
        <v>354720</v>
      </c>
      <c r="F250" s="3">
        <v>46041</v>
      </c>
      <c r="G250" t="s">
        <v>3561</v>
      </c>
    </row>
    <row r="251" spans="1:7">
      <c r="A251">
        <v>135697</v>
      </c>
      <c r="B251" t="s">
        <v>3411</v>
      </c>
      <c r="C251">
        <v>0</v>
      </c>
      <c r="D251">
        <v>6338099</v>
      </c>
      <c r="E251">
        <v>6338099</v>
      </c>
      <c r="F251" s="3">
        <v>46042</v>
      </c>
      <c r="G251" t="s">
        <v>3596</v>
      </c>
    </row>
    <row r="252" spans="1:7">
      <c r="A252">
        <v>135698</v>
      </c>
      <c r="B252" t="s">
        <v>3597</v>
      </c>
      <c r="C252" t="s">
        <v>3598</v>
      </c>
      <c r="D252">
        <v>9400000</v>
      </c>
      <c r="E252">
        <v>11280000</v>
      </c>
      <c r="F252" s="3">
        <v>46042</v>
      </c>
      <c r="G252" t="s">
        <v>3596</v>
      </c>
    </row>
    <row r="253" spans="1:7">
      <c r="A253">
        <v>135699</v>
      </c>
      <c r="B253" t="s">
        <v>3331</v>
      </c>
      <c r="C253" t="s">
        <v>3599</v>
      </c>
      <c r="D253">
        <v>8515829</v>
      </c>
      <c r="E253">
        <v>8515829</v>
      </c>
      <c r="F253" s="3">
        <v>46042</v>
      </c>
      <c r="G253" t="s">
        <v>3596</v>
      </c>
    </row>
    <row r="254" spans="1:7">
      <c r="A254">
        <v>135700</v>
      </c>
      <c r="B254" t="s">
        <v>3411</v>
      </c>
      <c r="C254" t="s">
        <v>3600</v>
      </c>
      <c r="D254">
        <v>6442186.9199999999</v>
      </c>
      <c r="E254">
        <v>7730624.2999999998</v>
      </c>
      <c r="F254" s="3">
        <v>46042</v>
      </c>
      <c r="G254" t="s">
        <v>3596</v>
      </c>
    </row>
    <row r="255" spans="1:7">
      <c r="A255">
        <v>135701</v>
      </c>
      <c r="B255">
        <v>0</v>
      </c>
      <c r="C255" t="s">
        <v>3601</v>
      </c>
      <c r="D255">
        <v>8020164349.6800003</v>
      </c>
      <c r="E255">
        <v>9624197219.6200008</v>
      </c>
      <c r="F255" s="3">
        <v>46042</v>
      </c>
      <c r="G255" t="s">
        <v>3596</v>
      </c>
    </row>
    <row r="256" spans="1:7">
      <c r="A256">
        <v>135702</v>
      </c>
      <c r="B256">
        <v>0</v>
      </c>
      <c r="C256" t="s">
        <v>3602</v>
      </c>
      <c r="D256">
        <v>0</v>
      </c>
      <c r="E256">
        <v>0</v>
      </c>
      <c r="F256" s="3">
        <v>46042</v>
      </c>
      <c r="G256" t="s">
        <v>3596</v>
      </c>
    </row>
    <row r="257" spans="1:7">
      <c r="A257">
        <v>135703</v>
      </c>
      <c r="B257" t="s">
        <v>3467</v>
      </c>
      <c r="C257" t="s">
        <v>3572</v>
      </c>
      <c r="D257">
        <v>56000</v>
      </c>
      <c r="E257">
        <v>67200</v>
      </c>
      <c r="F257" s="3">
        <v>46042</v>
      </c>
      <c r="G257" t="s">
        <v>3596</v>
      </c>
    </row>
    <row r="258" spans="1:7">
      <c r="A258">
        <v>135704</v>
      </c>
      <c r="B258" t="s">
        <v>3603</v>
      </c>
      <c r="C258">
        <v>0</v>
      </c>
      <c r="D258">
        <v>191232</v>
      </c>
      <c r="E258">
        <v>229478.39999999999</v>
      </c>
      <c r="F258" s="3">
        <v>46042</v>
      </c>
      <c r="G258" t="s">
        <v>3596</v>
      </c>
    </row>
    <row r="259" spans="1:7">
      <c r="A259">
        <v>135705</v>
      </c>
      <c r="B259" t="s">
        <v>3604</v>
      </c>
      <c r="C259">
        <v>0</v>
      </c>
      <c r="D259">
        <v>750</v>
      </c>
      <c r="E259">
        <v>750</v>
      </c>
      <c r="F259" s="3">
        <v>46042</v>
      </c>
      <c r="G259" t="s">
        <v>3596</v>
      </c>
    </row>
    <row r="260" spans="1:7">
      <c r="A260">
        <v>135706</v>
      </c>
      <c r="B260" t="s">
        <v>3604</v>
      </c>
      <c r="C260">
        <v>0</v>
      </c>
      <c r="D260">
        <v>226540</v>
      </c>
      <c r="E260">
        <v>226540</v>
      </c>
      <c r="F260" s="3">
        <v>46042</v>
      </c>
      <c r="G260" t="s">
        <v>3596</v>
      </c>
    </row>
    <row r="261" spans="1:7">
      <c r="A261">
        <v>135707</v>
      </c>
      <c r="B261" t="s">
        <v>3331</v>
      </c>
      <c r="C261">
        <v>0</v>
      </c>
      <c r="D261">
        <v>3971000</v>
      </c>
      <c r="E261">
        <v>3971000</v>
      </c>
      <c r="F261" s="3">
        <v>46042</v>
      </c>
      <c r="G261" t="s">
        <v>3596</v>
      </c>
    </row>
    <row r="262" spans="1:7">
      <c r="A262">
        <v>135708</v>
      </c>
      <c r="B262" t="s">
        <v>3605</v>
      </c>
      <c r="C262" t="s">
        <v>3606</v>
      </c>
      <c r="D262">
        <v>489312960</v>
      </c>
      <c r="E262">
        <v>587175552</v>
      </c>
      <c r="F262" s="3">
        <v>46042</v>
      </c>
      <c r="G262" t="s">
        <v>3596</v>
      </c>
    </row>
    <row r="263" spans="1:7">
      <c r="A263">
        <v>135709</v>
      </c>
      <c r="B263" t="s">
        <v>3424</v>
      </c>
      <c r="C263" t="s">
        <v>3607</v>
      </c>
      <c r="D263">
        <v>960000</v>
      </c>
      <c r="E263">
        <v>1152000</v>
      </c>
      <c r="F263" s="3">
        <v>46042</v>
      </c>
      <c r="G263" t="s">
        <v>3596</v>
      </c>
    </row>
    <row r="264" spans="1:7">
      <c r="A264">
        <v>135710</v>
      </c>
      <c r="B264" t="s">
        <v>3329</v>
      </c>
      <c r="C264" t="s">
        <v>3608</v>
      </c>
      <c r="D264">
        <v>4539400</v>
      </c>
      <c r="E264">
        <v>4539400</v>
      </c>
      <c r="F264" s="3">
        <v>46042</v>
      </c>
      <c r="G264" t="s">
        <v>3596</v>
      </c>
    </row>
    <row r="265" spans="1:7">
      <c r="A265">
        <v>135711</v>
      </c>
      <c r="B265" t="s">
        <v>3609</v>
      </c>
      <c r="C265" t="s">
        <v>3610</v>
      </c>
      <c r="D265">
        <v>906500</v>
      </c>
      <c r="E265">
        <v>906500</v>
      </c>
      <c r="F265" s="3">
        <v>46042</v>
      </c>
      <c r="G265" t="s">
        <v>3596</v>
      </c>
    </row>
    <row r="266" spans="1:7">
      <c r="A266">
        <v>135712</v>
      </c>
      <c r="B266" t="s">
        <v>3414</v>
      </c>
      <c r="C266" t="s">
        <v>3611</v>
      </c>
      <c r="D266">
        <v>1248800</v>
      </c>
      <c r="E266">
        <v>1498560</v>
      </c>
      <c r="F266" s="3">
        <v>46042</v>
      </c>
      <c r="G266" t="s">
        <v>3596</v>
      </c>
    </row>
    <row r="267" spans="1:7">
      <c r="A267">
        <v>135713</v>
      </c>
      <c r="B267" t="s">
        <v>3612</v>
      </c>
      <c r="C267" t="s">
        <v>3613</v>
      </c>
      <c r="D267">
        <v>9292004.0399999991</v>
      </c>
      <c r="E267">
        <v>11150404.85</v>
      </c>
      <c r="F267" s="3">
        <v>46042</v>
      </c>
      <c r="G267" t="s">
        <v>3596</v>
      </c>
    </row>
    <row r="268" spans="1:7">
      <c r="A268">
        <v>135714</v>
      </c>
      <c r="B268" t="s">
        <v>3549</v>
      </c>
      <c r="C268" t="s">
        <v>3614</v>
      </c>
      <c r="D268">
        <v>1200000</v>
      </c>
      <c r="E268">
        <v>1440000</v>
      </c>
      <c r="F268" s="3">
        <v>46042</v>
      </c>
      <c r="G268" t="s">
        <v>3596</v>
      </c>
    </row>
    <row r="269" spans="1:7">
      <c r="A269">
        <v>135715</v>
      </c>
      <c r="B269" t="s">
        <v>3615</v>
      </c>
      <c r="C269" t="s">
        <v>3616</v>
      </c>
      <c r="D269">
        <v>300000</v>
      </c>
      <c r="E269">
        <v>300000</v>
      </c>
      <c r="F269" s="3">
        <v>46043</v>
      </c>
      <c r="G269" t="s">
        <v>3617</v>
      </c>
    </row>
    <row r="270" spans="1:7">
      <c r="A270">
        <v>135716</v>
      </c>
      <c r="B270" t="s">
        <v>3538</v>
      </c>
      <c r="C270" t="s">
        <v>3618</v>
      </c>
      <c r="D270">
        <v>12300000</v>
      </c>
      <c r="E270">
        <v>14760000</v>
      </c>
      <c r="F270" s="3">
        <v>46043</v>
      </c>
      <c r="G270" t="s">
        <v>3617</v>
      </c>
    </row>
    <row r="271" spans="1:7">
      <c r="A271">
        <v>135717</v>
      </c>
      <c r="B271" t="s">
        <v>3619</v>
      </c>
      <c r="C271" t="s">
        <v>3620</v>
      </c>
      <c r="D271">
        <v>484800</v>
      </c>
      <c r="E271">
        <v>581760</v>
      </c>
      <c r="F271" s="3">
        <v>46043</v>
      </c>
      <c r="G271" t="s">
        <v>3617</v>
      </c>
    </row>
    <row r="272" spans="1:7">
      <c r="A272">
        <v>135718</v>
      </c>
      <c r="B272" t="s">
        <v>3382</v>
      </c>
      <c r="C272">
        <v>0</v>
      </c>
      <c r="D272">
        <v>528000</v>
      </c>
      <c r="E272">
        <v>633600</v>
      </c>
      <c r="F272" s="3">
        <v>46043</v>
      </c>
      <c r="G272" t="s">
        <v>3617</v>
      </c>
    </row>
    <row r="273" spans="1:7">
      <c r="A273">
        <v>135719</v>
      </c>
      <c r="B273" t="s">
        <v>3619</v>
      </c>
      <c r="C273" t="s">
        <v>3621</v>
      </c>
      <c r="D273">
        <v>609000</v>
      </c>
      <c r="E273">
        <v>730800</v>
      </c>
      <c r="F273" s="3">
        <v>46043</v>
      </c>
      <c r="G273" t="s">
        <v>3617</v>
      </c>
    </row>
    <row r="274" spans="1:7">
      <c r="A274">
        <v>135720</v>
      </c>
      <c r="B274">
        <v>0</v>
      </c>
      <c r="C274" t="s">
        <v>3622</v>
      </c>
      <c r="D274">
        <v>8995000</v>
      </c>
      <c r="E274">
        <v>10794000</v>
      </c>
      <c r="F274" s="3">
        <v>46043</v>
      </c>
      <c r="G274" t="s">
        <v>3617</v>
      </c>
    </row>
    <row r="275" spans="1:7">
      <c r="A275">
        <v>135721</v>
      </c>
      <c r="B275" t="s">
        <v>3623</v>
      </c>
      <c r="C275" t="s">
        <v>3624</v>
      </c>
      <c r="D275">
        <v>38038000</v>
      </c>
      <c r="E275">
        <v>45645600</v>
      </c>
      <c r="F275" s="3">
        <v>46043</v>
      </c>
      <c r="G275" t="s">
        <v>3617</v>
      </c>
    </row>
    <row r="276" spans="1:7">
      <c r="A276">
        <v>135722</v>
      </c>
      <c r="B276" t="s">
        <v>3331</v>
      </c>
      <c r="C276">
        <v>0</v>
      </c>
      <c r="D276">
        <v>9614907</v>
      </c>
      <c r="E276">
        <v>9614907</v>
      </c>
      <c r="F276" s="3">
        <v>46043</v>
      </c>
      <c r="G276" t="s">
        <v>3617</v>
      </c>
    </row>
    <row r="277" spans="1:7">
      <c r="A277">
        <v>135723</v>
      </c>
      <c r="B277">
        <v>0</v>
      </c>
      <c r="C277" t="s">
        <v>3625</v>
      </c>
      <c r="D277">
        <v>0</v>
      </c>
      <c r="E277">
        <v>0</v>
      </c>
      <c r="F277" s="3">
        <v>46043</v>
      </c>
      <c r="G277" t="s">
        <v>3617</v>
      </c>
    </row>
    <row r="278" spans="1:7">
      <c r="A278">
        <v>135724</v>
      </c>
      <c r="B278" t="s">
        <v>3626</v>
      </c>
      <c r="C278" t="s">
        <v>3627</v>
      </c>
      <c r="D278">
        <v>1000000</v>
      </c>
      <c r="E278">
        <v>1000000</v>
      </c>
      <c r="F278" s="3">
        <v>46043</v>
      </c>
      <c r="G278" t="s">
        <v>3617</v>
      </c>
    </row>
    <row r="279" spans="1:7">
      <c r="A279">
        <v>135725</v>
      </c>
      <c r="B279" t="s">
        <v>3470</v>
      </c>
      <c r="C279" t="s">
        <v>3628</v>
      </c>
      <c r="D279">
        <v>132000000</v>
      </c>
      <c r="E279">
        <v>158400000</v>
      </c>
      <c r="F279" s="3">
        <v>46043</v>
      </c>
      <c r="G279" t="s">
        <v>3617</v>
      </c>
    </row>
    <row r="280" spans="1:7">
      <c r="A280">
        <v>135726</v>
      </c>
      <c r="B280" t="s">
        <v>3629</v>
      </c>
      <c r="C280" t="s">
        <v>3630</v>
      </c>
      <c r="D280">
        <v>363000</v>
      </c>
      <c r="E280">
        <v>435600</v>
      </c>
      <c r="F280" s="3">
        <v>46043</v>
      </c>
      <c r="G280" t="s">
        <v>3617</v>
      </c>
    </row>
    <row r="281" spans="1:7">
      <c r="A281">
        <v>135727</v>
      </c>
      <c r="B281" t="s">
        <v>3467</v>
      </c>
      <c r="C281">
        <v>0</v>
      </c>
      <c r="D281">
        <v>112000</v>
      </c>
      <c r="E281">
        <v>134400</v>
      </c>
      <c r="F281" s="3">
        <v>46043</v>
      </c>
      <c r="G281" t="s">
        <v>3617</v>
      </c>
    </row>
    <row r="282" spans="1:7">
      <c r="A282">
        <v>135728</v>
      </c>
      <c r="B282" t="s">
        <v>3631</v>
      </c>
      <c r="C282" t="s">
        <v>3632</v>
      </c>
      <c r="D282">
        <v>2440000</v>
      </c>
      <c r="E282">
        <v>2440000</v>
      </c>
      <c r="F282" s="3">
        <v>46043</v>
      </c>
      <c r="G282" t="s">
        <v>3617</v>
      </c>
    </row>
    <row r="283" spans="1:7">
      <c r="A283">
        <v>135729</v>
      </c>
      <c r="B283" t="s">
        <v>3467</v>
      </c>
      <c r="C283" t="s">
        <v>3633</v>
      </c>
      <c r="D283">
        <v>4643900</v>
      </c>
      <c r="E283">
        <v>5572680</v>
      </c>
      <c r="F283" s="3">
        <v>46043</v>
      </c>
      <c r="G283" t="s">
        <v>3617</v>
      </c>
    </row>
    <row r="284" spans="1:7">
      <c r="A284">
        <v>135730</v>
      </c>
      <c r="B284" t="s">
        <v>3634</v>
      </c>
      <c r="C284" t="s">
        <v>3635</v>
      </c>
      <c r="D284">
        <v>1600000</v>
      </c>
      <c r="E284">
        <v>1600000</v>
      </c>
      <c r="F284" s="3">
        <v>46043</v>
      </c>
      <c r="G284" t="s">
        <v>3617</v>
      </c>
    </row>
    <row r="285" spans="1:7">
      <c r="A285">
        <v>135731</v>
      </c>
      <c r="B285" t="s">
        <v>3576</v>
      </c>
      <c r="C285">
        <v>0</v>
      </c>
      <c r="D285">
        <v>861618</v>
      </c>
      <c r="E285">
        <v>861618</v>
      </c>
      <c r="F285" s="3">
        <v>46043</v>
      </c>
      <c r="G285" t="s">
        <v>3617</v>
      </c>
    </row>
    <row r="286" spans="1:7">
      <c r="A286">
        <v>135732</v>
      </c>
      <c r="B286">
        <v>0</v>
      </c>
      <c r="C286" t="s">
        <v>3636</v>
      </c>
      <c r="D286">
        <v>0</v>
      </c>
      <c r="E286">
        <v>0</v>
      </c>
      <c r="F286" s="3">
        <v>46043</v>
      </c>
      <c r="G286" t="s">
        <v>3617</v>
      </c>
    </row>
    <row r="287" spans="1:7">
      <c r="A287">
        <v>135733</v>
      </c>
      <c r="B287">
        <v>0</v>
      </c>
      <c r="C287" t="s">
        <v>3637</v>
      </c>
      <c r="D287">
        <v>8900000</v>
      </c>
      <c r="E287">
        <v>10680000</v>
      </c>
      <c r="F287" s="3">
        <v>46043</v>
      </c>
      <c r="G287" t="s">
        <v>3617</v>
      </c>
    </row>
    <row r="288" spans="1:7">
      <c r="A288">
        <v>135734</v>
      </c>
      <c r="B288" t="s">
        <v>3638</v>
      </c>
      <c r="C288" t="s">
        <v>3639</v>
      </c>
      <c r="D288">
        <v>1912083.33</v>
      </c>
      <c r="E288">
        <v>2294500</v>
      </c>
      <c r="F288" s="3">
        <v>46043</v>
      </c>
      <c r="G288" t="s">
        <v>3617</v>
      </c>
    </row>
    <row r="289" spans="1:7">
      <c r="A289">
        <v>135735</v>
      </c>
      <c r="B289" t="s">
        <v>3312</v>
      </c>
      <c r="C289" t="s">
        <v>3640</v>
      </c>
      <c r="D289">
        <v>3852233.33</v>
      </c>
      <c r="E289">
        <v>4622680</v>
      </c>
      <c r="F289" s="3">
        <v>46043</v>
      </c>
      <c r="G289" t="s">
        <v>3617</v>
      </c>
    </row>
    <row r="290" spans="1:7">
      <c r="A290">
        <v>135736</v>
      </c>
      <c r="B290" t="s">
        <v>3549</v>
      </c>
      <c r="C290" t="s">
        <v>3641</v>
      </c>
      <c r="D290">
        <v>1685000</v>
      </c>
      <c r="E290">
        <v>1685000</v>
      </c>
      <c r="F290" s="3">
        <v>46043</v>
      </c>
      <c r="G290" t="s">
        <v>3617</v>
      </c>
    </row>
    <row r="291" spans="1:7">
      <c r="A291">
        <v>135737</v>
      </c>
      <c r="B291" t="s">
        <v>3642</v>
      </c>
      <c r="C291" t="s">
        <v>3643</v>
      </c>
      <c r="D291">
        <v>3231800</v>
      </c>
      <c r="E291">
        <v>3878160</v>
      </c>
      <c r="F291" s="3">
        <v>46043</v>
      </c>
      <c r="G291" t="s">
        <v>3617</v>
      </c>
    </row>
    <row r="292" spans="1:7">
      <c r="A292">
        <v>135738</v>
      </c>
      <c r="B292" t="s">
        <v>3642</v>
      </c>
      <c r="C292" t="s">
        <v>3644</v>
      </c>
      <c r="D292">
        <v>500000</v>
      </c>
      <c r="E292">
        <v>600000</v>
      </c>
      <c r="F292" s="3">
        <v>46043</v>
      </c>
      <c r="G292" t="s">
        <v>3617</v>
      </c>
    </row>
    <row r="293" spans="1:7">
      <c r="A293">
        <v>135739</v>
      </c>
      <c r="B293" t="s">
        <v>3645</v>
      </c>
      <c r="C293" t="s">
        <v>3646</v>
      </c>
      <c r="D293">
        <v>1848000</v>
      </c>
      <c r="E293">
        <v>1848000</v>
      </c>
      <c r="F293" s="3">
        <v>46043</v>
      </c>
      <c r="G293" t="s">
        <v>3617</v>
      </c>
    </row>
    <row r="294" spans="1:7">
      <c r="A294">
        <v>135740</v>
      </c>
      <c r="B294" t="s">
        <v>3647</v>
      </c>
      <c r="C294" t="s">
        <v>3648</v>
      </c>
      <c r="D294">
        <v>1635000</v>
      </c>
      <c r="E294">
        <v>1962000</v>
      </c>
      <c r="F294" s="3">
        <v>46043</v>
      </c>
      <c r="G294" t="s">
        <v>3617</v>
      </c>
    </row>
    <row r="295" spans="1:7">
      <c r="A295">
        <v>135741</v>
      </c>
      <c r="B295" t="s">
        <v>3433</v>
      </c>
      <c r="C295" t="s">
        <v>3649</v>
      </c>
      <c r="D295">
        <v>11144299.99</v>
      </c>
      <c r="E295">
        <v>13373159.99</v>
      </c>
      <c r="F295" s="3">
        <v>46043</v>
      </c>
      <c r="G295" t="s">
        <v>3617</v>
      </c>
    </row>
    <row r="296" spans="1:7">
      <c r="A296">
        <v>135742</v>
      </c>
      <c r="B296" t="s">
        <v>3359</v>
      </c>
      <c r="C296">
        <v>0</v>
      </c>
      <c r="D296">
        <v>660000</v>
      </c>
      <c r="E296">
        <v>660000</v>
      </c>
      <c r="F296" s="3">
        <v>46043</v>
      </c>
      <c r="G296" t="s">
        <v>3617</v>
      </c>
    </row>
    <row r="297" spans="1:7">
      <c r="A297">
        <v>135743</v>
      </c>
      <c r="B297" t="s">
        <v>3650</v>
      </c>
      <c r="C297">
        <v>0</v>
      </c>
      <c r="D297">
        <v>1875000</v>
      </c>
      <c r="E297">
        <v>2250000</v>
      </c>
      <c r="F297" s="3">
        <v>46043</v>
      </c>
      <c r="G297" t="s">
        <v>3617</v>
      </c>
    </row>
    <row r="298" spans="1:7">
      <c r="A298">
        <v>135744</v>
      </c>
      <c r="B298" t="s">
        <v>3651</v>
      </c>
      <c r="C298" t="s">
        <v>3652</v>
      </c>
      <c r="D298">
        <v>2000000</v>
      </c>
      <c r="E298">
        <v>2400000</v>
      </c>
      <c r="F298" s="3">
        <v>46043</v>
      </c>
      <c r="G298" t="s">
        <v>3617</v>
      </c>
    </row>
    <row r="299" spans="1:7">
      <c r="A299">
        <v>135745</v>
      </c>
      <c r="B299" t="s">
        <v>3411</v>
      </c>
      <c r="C299">
        <v>0</v>
      </c>
      <c r="D299">
        <v>528</v>
      </c>
      <c r="E299">
        <v>528</v>
      </c>
      <c r="F299" s="3">
        <v>46043</v>
      </c>
      <c r="G299" t="s">
        <v>3617</v>
      </c>
    </row>
    <row r="300" spans="1:7">
      <c r="A300">
        <v>135746</v>
      </c>
      <c r="B300" t="s">
        <v>3653</v>
      </c>
      <c r="C300" t="s">
        <v>3654</v>
      </c>
      <c r="D300">
        <v>40811500</v>
      </c>
      <c r="E300">
        <v>40811500</v>
      </c>
      <c r="F300" s="3">
        <v>46043</v>
      </c>
      <c r="G300" t="s">
        <v>3617</v>
      </c>
    </row>
    <row r="301" spans="1:7">
      <c r="A301">
        <v>135747</v>
      </c>
      <c r="B301" t="s">
        <v>3655</v>
      </c>
      <c r="C301">
        <v>0</v>
      </c>
      <c r="D301">
        <v>39937500</v>
      </c>
      <c r="E301">
        <v>39937500</v>
      </c>
      <c r="F301" s="3">
        <v>46043</v>
      </c>
      <c r="G301" t="s">
        <v>3617</v>
      </c>
    </row>
    <row r="302" spans="1:7">
      <c r="A302">
        <v>135748</v>
      </c>
      <c r="B302" t="s">
        <v>3576</v>
      </c>
      <c r="C302" t="s">
        <v>3656</v>
      </c>
      <c r="D302">
        <v>22291667</v>
      </c>
      <c r="E302">
        <v>26750000.399999999</v>
      </c>
      <c r="F302" s="3">
        <v>46044</v>
      </c>
      <c r="G302" t="s">
        <v>3657</v>
      </c>
    </row>
    <row r="303" spans="1:7">
      <c r="A303">
        <v>135749</v>
      </c>
      <c r="B303" t="s">
        <v>3525</v>
      </c>
      <c r="C303" t="s">
        <v>3658</v>
      </c>
      <c r="D303">
        <v>2900000</v>
      </c>
      <c r="E303">
        <v>2900000</v>
      </c>
      <c r="F303" s="3">
        <v>46044</v>
      </c>
      <c r="G303" t="s">
        <v>3657</v>
      </c>
    </row>
    <row r="304" spans="1:7">
      <c r="A304">
        <v>135750</v>
      </c>
      <c r="B304" t="s">
        <v>3331</v>
      </c>
      <c r="C304" t="s">
        <v>3659</v>
      </c>
      <c r="D304">
        <v>6667775</v>
      </c>
      <c r="E304">
        <v>7193535</v>
      </c>
      <c r="F304" s="3">
        <v>46044</v>
      </c>
      <c r="G304" t="s">
        <v>3657</v>
      </c>
    </row>
    <row r="305" spans="1:7">
      <c r="A305">
        <v>135751</v>
      </c>
      <c r="B305">
        <v>0</v>
      </c>
      <c r="C305" t="s">
        <v>3660</v>
      </c>
      <c r="D305">
        <v>0</v>
      </c>
      <c r="E305">
        <v>0</v>
      </c>
      <c r="F305" s="3">
        <v>46044</v>
      </c>
      <c r="G305" t="s">
        <v>3657</v>
      </c>
    </row>
    <row r="306" spans="1:7">
      <c r="A306">
        <v>135752</v>
      </c>
      <c r="B306">
        <v>0</v>
      </c>
      <c r="C306" t="s">
        <v>3661</v>
      </c>
      <c r="D306">
        <v>0</v>
      </c>
      <c r="E306">
        <v>0</v>
      </c>
      <c r="F306" s="3">
        <v>46044</v>
      </c>
      <c r="G306" t="s">
        <v>3657</v>
      </c>
    </row>
    <row r="307" spans="1:7">
      <c r="A307">
        <v>135753</v>
      </c>
      <c r="B307" t="s">
        <v>3331</v>
      </c>
      <c r="C307" t="s">
        <v>3662</v>
      </c>
      <c r="D307">
        <v>1810600</v>
      </c>
      <c r="E307">
        <v>1810600</v>
      </c>
      <c r="F307" s="3">
        <v>46044</v>
      </c>
      <c r="G307" t="s">
        <v>3657</v>
      </c>
    </row>
    <row r="308" spans="1:7">
      <c r="A308">
        <v>135754</v>
      </c>
      <c r="B308">
        <v>0</v>
      </c>
      <c r="C308" t="s">
        <v>3663</v>
      </c>
      <c r="D308">
        <v>0</v>
      </c>
      <c r="E308">
        <v>0</v>
      </c>
      <c r="F308" s="3">
        <v>46044</v>
      </c>
      <c r="G308" t="s">
        <v>3657</v>
      </c>
    </row>
    <row r="309" spans="1:7">
      <c r="A309">
        <v>135755</v>
      </c>
      <c r="B309" t="s">
        <v>3664</v>
      </c>
      <c r="C309">
        <v>0</v>
      </c>
      <c r="D309">
        <v>3135.89</v>
      </c>
      <c r="E309">
        <v>3135.89</v>
      </c>
      <c r="F309" s="3">
        <v>46044</v>
      </c>
      <c r="G309" t="s">
        <v>3657</v>
      </c>
    </row>
    <row r="310" spans="1:7">
      <c r="A310">
        <v>135756</v>
      </c>
      <c r="B310">
        <v>0</v>
      </c>
      <c r="C310" t="s">
        <v>3665</v>
      </c>
      <c r="D310">
        <v>0</v>
      </c>
      <c r="E310">
        <v>0</v>
      </c>
      <c r="F310" s="3">
        <v>46044</v>
      </c>
      <c r="G310" t="s">
        <v>3657</v>
      </c>
    </row>
    <row r="311" spans="1:7">
      <c r="A311">
        <v>135757</v>
      </c>
      <c r="B311">
        <v>0</v>
      </c>
      <c r="C311" t="s">
        <v>3666</v>
      </c>
      <c r="D311">
        <v>0</v>
      </c>
      <c r="E311">
        <v>0</v>
      </c>
      <c r="F311" s="3">
        <v>46044</v>
      </c>
      <c r="G311" t="s">
        <v>3657</v>
      </c>
    </row>
    <row r="312" spans="1:7">
      <c r="A312">
        <v>135758</v>
      </c>
      <c r="B312">
        <v>0</v>
      </c>
      <c r="C312" t="s">
        <v>3667</v>
      </c>
      <c r="D312">
        <v>0</v>
      </c>
      <c r="E312">
        <v>0</v>
      </c>
      <c r="F312" s="3">
        <v>46044</v>
      </c>
      <c r="G312" t="s">
        <v>3657</v>
      </c>
    </row>
    <row r="313" spans="1:7">
      <c r="A313">
        <v>135759</v>
      </c>
      <c r="B313" t="s">
        <v>3668</v>
      </c>
      <c r="C313" t="s">
        <v>3669</v>
      </c>
      <c r="D313">
        <v>53850000</v>
      </c>
      <c r="E313">
        <v>56170000</v>
      </c>
      <c r="F313" s="3">
        <v>46044</v>
      </c>
      <c r="G313" t="s">
        <v>3657</v>
      </c>
    </row>
    <row r="314" spans="1:7">
      <c r="A314">
        <v>135760</v>
      </c>
      <c r="B314" t="s">
        <v>3670</v>
      </c>
      <c r="C314">
        <v>0</v>
      </c>
      <c r="D314">
        <v>24208.6</v>
      </c>
      <c r="E314">
        <v>24208.6</v>
      </c>
      <c r="F314" s="3">
        <v>46044</v>
      </c>
      <c r="G314" t="s">
        <v>3657</v>
      </c>
    </row>
    <row r="315" spans="1:7">
      <c r="A315">
        <v>135761</v>
      </c>
      <c r="B315" t="s">
        <v>3670</v>
      </c>
      <c r="C315">
        <v>0</v>
      </c>
      <c r="D315">
        <v>19055</v>
      </c>
      <c r="E315">
        <v>19055</v>
      </c>
      <c r="F315" s="3">
        <v>46044</v>
      </c>
      <c r="G315" t="s">
        <v>3657</v>
      </c>
    </row>
    <row r="316" spans="1:7">
      <c r="A316">
        <v>135762</v>
      </c>
      <c r="B316" t="s">
        <v>3670</v>
      </c>
      <c r="C316">
        <v>0</v>
      </c>
      <c r="D316">
        <v>19055</v>
      </c>
      <c r="E316">
        <v>19055</v>
      </c>
      <c r="F316" s="3">
        <v>46044</v>
      </c>
      <c r="G316" t="s">
        <v>3657</v>
      </c>
    </row>
    <row r="317" spans="1:7">
      <c r="A317">
        <v>135763</v>
      </c>
      <c r="B317" t="s">
        <v>3329</v>
      </c>
      <c r="C317" t="s">
        <v>3671</v>
      </c>
      <c r="D317">
        <v>658300</v>
      </c>
      <c r="E317">
        <v>658300</v>
      </c>
      <c r="F317" s="3">
        <v>46044</v>
      </c>
      <c r="G317" t="s">
        <v>3657</v>
      </c>
    </row>
    <row r="318" spans="1:7">
      <c r="A318">
        <v>135764</v>
      </c>
      <c r="B318" t="s">
        <v>3642</v>
      </c>
      <c r="C318" t="s">
        <v>3672</v>
      </c>
      <c r="D318">
        <v>106750</v>
      </c>
      <c r="E318">
        <v>128100</v>
      </c>
      <c r="F318" s="3">
        <v>46044</v>
      </c>
      <c r="G318" t="s">
        <v>3657</v>
      </c>
    </row>
    <row r="319" spans="1:7">
      <c r="A319">
        <v>135765</v>
      </c>
      <c r="B319">
        <v>0</v>
      </c>
      <c r="C319" t="s">
        <v>3673</v>
      </c>
      <c r="D319">
        <v>0</v>
      </c>
      <c r="E319">
        <v>0</v>
      </c>
      <c r="F319" s="3">
        <v>46044</v>
      </c>
      <c r="G319" t="s">
        <v>3657</v>
      </c>
    </row>
    <row r="320" spans="1:7">
      <c r="A320">
        <v>135766</v>
      </c>
      <c r="B320">
        <v>0</v>
      </c>
      <c r="C320" t="s">
        <v>3674</v>
      </c>
      <c r="D320">
        <v>0</v>
      </c>
      <c r="E320">
        <v>0</v>
      </c>
      <c r="F320" s="3">
        <v>46044</v>
      </c>
      <c r="G320" t="s">
        <v>3657</v>
      </c>
    </row>
    <row r="321" spans="1:7">
      <c r="A321">
        <v>135767</v>
      </c>
      <c r="B321">
        <v>0</v>
      </c>
      <c r="C321" t="s">
        <v>3675</v>
      </c>
      <c r="D321">
        <v>0</v>
      </c>
      <c r="E321">
        <v>0</v>
      </c>
      <c r="F321" s="3">
        <v>46044</v>
      </c>
      <c r="G321" t="s">
        <v>3657</v>
      </c>
    </row>
    <row r="322" spans="1:7">
      <c r="A322">
        <v>135768</v>
      </c>
      <c r="B322">
        <v>0</v>
      </c>
      <c r="C322" t="s">
        <v>3676</v>
      </c>
      <c r="D322">
        <v>0</v>
      </c>
      <c r="E322">
        <v>0</v>
      </c>
      <c r="F322" s="3">
        <v>46044</v>
      </c>
      <c r="G322" t="s">
        <v>3657</v>
      </c>
    </row>
    <row r="323" spans="1:7">
      <c r="A323">
        <v>135769</v>
      </c>
      <c r="B323">
        <v>0</v>
      </c>
      <c r="C323" t="s">
        <v>3677</v>
      </c>
      <c r="D323">
        <v>0</v>
      </c>
      <c r="E323">
        <v>0</v>
      </c>
      <c r="F323" s="3">
        <v>46044</v>
      </c>
      <c r="G323" t="s">
        <v>3657</v>
      </c>
    </row>
    <row r="324" spans="1:7">
      <c r="A324">
        <v>135770</v>
      </c>
      <c r="B324" t="s">
        <v>3678</v>
      </c>
      <c r="C324" t="s">
        <v>3679</v>
      </c>
      <c r="D324">
        <v>40000000</v>
      </c>
      <c r="E324">
        <v>48000000</v>
      </c>
      <c r="F324" s="3">
        <v>46044</v>
      </c>
      <c r="G324" t="s">
        <v>3657</v>
      </c>
    </row>
    <row r="325" spans="1:7">
      <c r="A325">
        <v>135771</v>
      </c>
      <c r="B325" t="s">
        <v>3307</v>
      </c>
      <c r="C325" t="s">
        <v>3680</v>
      </c>
      <c r="D325">
        <v>5749999.9800000004</v>
      </c>
      <c r="E325">
        <v>6899999.9800000004</v>
      </c>
      <c r="F325" s="3">
        <v>46044</v>
      </c>
      <c r="G325" t="s">
        <v>3657</v>
      </c>
    </row>
    <row r="326" spans="1:7">
      <c r="A326">
        <v>135772</v>
      </c>
      <c r="B326">
        <v>0</v>
      </c>
      <c r="C326" t="s">
        <v>3681</v>
      </c>
      <c r="D326">
        <v>0</v>
      </c>
      <c r="E326">
        <v>0</v>
      </c>
      <c r="F326" s="3">
        <v>46044</v>
      </c>
      <c r="G326" t="s">
        <v>3657</v>
      </c>
    </row>
    <row r="327" spans="1:7">
      <c r="A327">
        <v>135773</v>
      </c>
      <c r="B327">
        <v>0</v>
      </c>
      <c r="C327">
        <v>0</v>
      </c>
      <c r="D327">
        <v>0</v>
      </c>
      <c r="E327">
        <v>0</v>
      </c>
      <c r="F327" s="3">
        <v>46044</v>
      </c>
      <c r="G327" t="s">
        <v>3657</v>
      </c>
    </row>
    <row r="328" spans="1:7">
      <c r="A328">
        <v>135774</v>
      </c>
      <c r="B328" t="s">
        <v>3682</v>
      </c>
      <c r="C328" t="s">
        <v>3683</v>
      </c>
      <c r="D328">
        <v>672471333.33000004</v>
      </c>
      <c r="E328">
        <v>806965600</v>
      </c>
      <c r="F328" s="3">
        <v>46044</v>
      </c>
      <c r="G328" t="s">
        <v>3657</v>
      </c>
    </row>
    <row r="329" spans="1:7">
      <c r="A329">
        <v>135775</v>
      </c>
      <c r="B329" t="s">
        <v>3420</v>
      </c>
      <c r="C329" t="s">
        <v>3684</v>
      </c>
      <c r="D329">
        <v>210859206</v>
      </c>
      <c r="E329">
        <v>253031047.19999999</v>
      </c>
      <c r="F329" s="3">
        <v>46044</v>
      </c>
      <c r="G329" t="s">
        <v>3657</v>
      </c>
    </row>
    <row r="330" spans="1:7">
      <c r="A330">
        <v>135776</v>
      </c>
      <c r="B330" t="s">
        <v>3420</v>
      </c>
      <c r="C330" t="s">
        <v>3685</v>
      </c>
      <c r="D330">
        <v>3936248.6</v>
      </c>
      <c r="E330">
        <v>4723498.32</v>
      </c>
      <c r="F330" s="3">
        <v>46044</v>
      </c>
      <c r="G330" t="s">
        <v>3657</v>
      </c>
    </row>
    <row r="331" spans="1:7">
      <c r="A331">
        <v>135777</v>
      </c>
      <c r="B331" t="s">
        <v>3528</v>
      </c>
      <c r="C331" t="s">
        <v>3572</v>
      </c>
      <c r="D331">
        <v>160140</v>
      </c>
      <c r="E331">
        <v>192168</v>
      </c>
      <c r="F331" s="3">
        <v>46044</v>
      </c>
      <c r="G331" t="s">
        <v>3657</v>
      </c>
    </row>
    <row r="332" spans="1:7">
      <c r="A332">
        <v>135778</v>
      </c>
      <c r="B332" t="s">
        <v>3420</v>
      </c>
      <c r="C332" t="s">
        <v>3686</v>
      </c>
      <c r="D332">
        <v>107273505.63</v>
      </c>
      <c r="E332">
        <v>128728206.76000001</v>
      </c>
      <c r="F332" s="3">
        <v>46044</v>
      </c>
      <c r="G332" t="s">
        <v>3657</v>
      </c>
    </row>
    <row r="333" spans="1:7">
      <c r="A333">
        <v>135779</v>
      </c>
      <c r="B333" t="s">
        <v>3687</v>
      </c>
      <c r="C333">
        <v>0</v>
      </c>
      <c r="D333">
        <v>1250000</v>
      </c>
      <c r="E333">
        <v>1250000</v>
      </c>
      <c r="F333" s="3">
        <v>46044</v>
      </c>
      <c r="G333" t="s">
        <v>3657</v>
      </c>
    </row>
    <row r="334" spans="1:7">
      <c r="A334">
        <v>135780</v>
      </c>
      <c r="B334" t="s">
        <v>3688</v>
      </c>
      <c r="C334" t="s">
        <v>3572</v>
      </c>
      <c r="D334">
        <v>512230</v>
      </c>
      <c r="E334">
        <v>614676</v>
      </c>
      <c r="F334" s="3">
        <v>46044</v>
      </c>
      <c r="G334" t="s">
        <v>3657</v>
      </c>
    </row>
    <row r="335" spans="1:7">
      <c r="A335">
        <v>135781</v>
      </c>
      <c r="B335" t="s">
        <v>3687</v>
      </c>
      <c r="C335">
        <v>0</v>
      </c>
      <c r="D335">
        <v>89200</v>
      </c>
      <c r="E335">
        <v>89200</v>
      </c>
      <c r="F335" s="3">
        <v>46044</v>
      </c>
      <c r="G335" t="s">
        <v>3657</v>
      </c>
    </row>
    <row r="336" spans="1:7">
      <c r="A336">
        <v>135782</v>
      </c>
      <c r="B336" t="s">
        <v>3359</v>
      </c>
      <c r="C336" t="s">
        <v>3572</v>
      </c>
      <c r="D336">
        <v>58000</v>
      </c>
      <c r="E336">
        <v>58000</v>
      </c>
      <c r="F336" s="3">
        <v>46044</v>
      </c>
      <c r="G336" t="s">
        <v>3657</v>
      </c>
    </row>
    <row r="337" spans="1:7">
      <c r="A337">
        <v>135783</v>
      </c>
      <c r="B337" t="s">
        <v>3420</v>
      </c>
      <c r="C337" t="s">
        <v>3689</v>
      </c>
      <c r="D337">
        <v>7986721.0300000003</v>
      </c>
      <c r="E337">
        <v>9584065.2400000002</v>
      </c>
      <c r="F337" s="3">
        <v>46044</v>
      </c>
      <c r="G337" t="s">
        <v>3657</v>
      </c>
    </row>
    <row r="338" spans="1:7">
      <c r="A338">
        <v>135784</v>
      </c>
      <c r="B338" t="s">
        <v>3690</v>
      </c>
      <c r="C338" t="s">
        <v>3691</v>
      </c>
      <c r="D338">
        <v>943350</v>
      </c>
      <c r="E338">
        <v>943350</v>
      </c>
      <c r="F338" s="3">
        <v>46044</v>
      </c>
      <c r="G338" t="s">
        <v>3657</v>
      </c>
    </row>
    <row r="339" spans="1:7">
      <c r="A339">
        <v>135785</v>
      </c>
      <c r="B339" t="s">
        <v>3472</v>
      </c>
      <c r="C339">
        <v>0</v>
      </c>
      <c r="D339">
        <v>6000000</v>
      </c>
      <c r="E339">
        <v>7200000</v>
      </c>
      <c r="F339" s="3">
        <v>46045</v>
      </c>
      <c r="G339" t="s">
        <v>3304</v>
      </c>
    </row>
    <row r="340" spans="1:7">
      <c r="A340">
        <v>135786</v>
      </c>
      <c r="B340" t="s">
        <v>3692</v>
      </c>
      <c r="C340" t="s">
        <v>3693</v>
      </c>
      <c r="D340">
        <v>7473333</v>
      </c>
      <c r="E340">
        <v>8967999.5999999996</v>
      </c>
      <c r="F340" s="3">
        <v>46045</v>
      </c>
      <c r="G340" t="s">
        <v>3304</v>
      </c>
    </row>
    <row r="341" spans="1:7">
      <c r="A341">
        <v>135787</v>
      </c>
      <c r="B341" t="s">
        <v>3694</v>
      </c>
      <c r="C341">
        <v>0</v>
      </c>
      <c r="D341">
        <v>499083.33</v>
      </c>
      <c r="E341">
        <v>598900</v>
      </c>
      <c r="F341" s="3">
        <v>46045</v>
      </c>
      <c r="G341" t="s">
        <v>3304</v>
      </c>
    </row>
    <row r="342" spans="1:7">
      <c r="A342">
        <v>135788</v>
      </c>
      <c r="B342" t="s">
        <v>3695</v>
      </c>
      <c r="C342" t="s">
        <v>3572</v>
      </c>
      <c r="D342">
        <v>200000</v>
      </c>
      <c r="E342">
        <v>200000</v>
      </c>
      <c r="F342" s="3">
        <v>46045</v>
      </c>
      <c r="G342" t="s">
        <v>3304</v>
      </c>
    </row>
    <row r="343" spans="1:7">
      <c r="A343">
        <v>135789</v>
      </c>
      <c r="B343" t="s">
        <v>3696</v>
      </c>
      <c r="C343" t="s">
        <v>3572</v>
      </c>
      <c r="D343">
        <v>1320000</v>
      </c>
      <c r="E343">
        <v>1320000</v>
      </c>
      <c r="F343" s="3">
        <v>46045</v>
      </c>
      <c r="G343" t="s">
        <v>3304</v>
      </c>
    </row>
    <row r="344" spans="1:7">
      <c r="A344">
        <v>135790</v>
      </c>
      <c r="B344" t="s">
        <v>3569</v>
      </c>
      <c r="C344" t="s">
        <v>3697</v>
      </c>
      <c r="D344">
        <v>475000</v>
      </c>
      <c r="E344">
        <v>570000</v>
      </c>
      <c r="F344" s="3">
        <v>46045</v>
      </c>
      <c r="G344" t="s">
        <v>3304</v>
      </c>
    </row>
    <row r="345" spans="1:7">
      <c r="A345">
        <v>135791</v>
      </c>
      <c r="B345">
        <v>0</v>
      </c>
      <c r="C345" t="s">
        <v>3698</v>
      </c>
      <c r="D345">
        <v>1</v>
      </c>
      <c r="E345">
        <v>1.2</v>
      </c>
      <c r="F345" s="3">
        <v>46045</v>
      </c>
      <c r="G345" t="s">
        <v>3304</v>
      </c>
    </row>
    <row r="346" spans="1:7">
      <c r="A346">
        <v>135792</v>
      </c>
      <c r="B346">
        <v>0</v>
      </c>
      <c r="C346" t="s">
        <v>3699</v>
      </c>
      <c r="D346">
        <v>1</v>
      </c>
      <c r="E346">
        <v>1.2</v>
      </c>
      <c r="F346" s="3">
        <v>46045</v>
      </c>
      <c r="G346" t="s">
        <v>3304</v>
      </c>
    </row>
    <row r="347" spans="1:7">
      <c r="A347">
        <v>135793</v>
      </c>
      <c r="B347">
        <v>0</v>
      </c>
      <c r="C347" t="s">
        <v>3700</v>
      </c>
      <c r="D347">
        <v>1</v>
      </c>
      <c r="E347">
        <v>1.2</v>
      </c>
      <c r="F347" s="3">
        <v>46045</v>
      </c>
      <c r="G347" t="s">
        <v>3304</v>
      </c>
    </row>
    <row r="348" spans="1:7">
      <c r="A348">
        <v>135794</v>
      </c>
      <c r="B348" t="s">
        <v>3408</v>
      </c>
      <c r="C348">
        <v>0</v>
      </c>
      <c r="D348">
        <v>425000</v>
      </c>
      <c r="E348">
        <v>510000</v>
      </c>
      <c r="F348" s="3">
        <v>46045</v>
      </c>
      <c r="G348" t="s">
        <v>3304</v>
      </c>
    </row>
    <row r="349" spans="1:7">
      <c r="A349">
        <v>135795</v>
      </c>
      <c r="B349" t="s">
        <v>3424</v>
      </c>
      <c r="C349" t="s">
        <v>3701</v>
      </c>
      <c r="D349">
        <v>1325000</v>
      </c>
      <c r="E349">
        <v>1325000</v>
      </c>
      <c r="F349" s="3">
        <v>46045</v>
      </c>
      <c r="G349" t="s">
        <v>3304</v>
      </c>
    </row>
    <row r="350" spans="1:7">
      <c r="A350">
        <v>135796</v>
      </c>
      <c r="B350">
        <v>0</v>
      </c>
      <c r="C350" t="s">
        <v>3702</v>
      </c>
      <c r="D350">
        <v>0</v>
      </c>
      <c r="E350">
        <v>0</v>
      </c>
      <c r="F350" s="3">
        <v>46045</v>
      </c>
      <c r="G350" t="s">
        <v>3304</v>
      </c>
    </row>
    <row r="351" spans="1:7">
      <c r="A351">
        <v>135797</v>
      </c>
      <c r="B351">
        <v>0</v>
      </c>
      <c r="C351" t="s">
        <v>3703</v>
      </c>
      <c r="D351">
        <v>0</v>
      </c>
      <c r="E351">
        <v>0</v>
      </c>
      <c r="F351" s="3">
        <v>46045</v>
      </c>
      <c r="G351" t="s">
        <v>3304</v>
      </c>
    </row>
    <row r="352" spans="1:7">
      <c r="A352">
        <v>135798</v>
      </c>
      <c r="B352" t="s">
        <v>3359</v>
      </c>
      <c r="C352" t="s">
        <v>3704</v>
      </c>
      <c r="D352">
        <v>390150000</v>
      </c>
      <c r="E352">
        <v>468180000</v>
      </c>
      <c r="F352" s="3">
        <v>46045</v>
      </c>
      <c r="G352" t="s">
        <v>3304</v>
      </c>
    </row>
    <row r="353" spans="1:7">
      <c r="A353">
        <v>135799</v>
      </c>
      <c r="B353" t="s">
        <v>3705</v>
      </c>
      <c r="C353">
        <v>0</v>
      </c>
      <c r="D353">
        <v>6667</v>
      </c>
      <c r="E353">
        <v>6667</v>
      </c>
      <c r="F353" s="3">
        <v>46045</v>
      </c>
      <c r="G353" t="s">
        <v>3304</v>
      </c>
    </row>
    <row r="354" spans="1:7">
      <c r="A354">
        <v>135800</v>
      </c>
      <c r="B354">
        <v>0</v>
      </c>
      <c r="C354" t="s">
        <v>3706</v>
      </c>
      <c r="D354">
        <v>0</v>
      </c>
      <c r="E354">
        <v>0</v>
      </c>
      <c r="F354" s="3">
        <v>46045</v>
      </c>
      <c r="G354" t="s">
        <v>3304</v>
      </c>
    </row>
    <row r="355" spans="1:7">
      <c r="A355">
        <v>135801</v>
      </c>
      <c r="B355" t="s">
        <v>3321</v>
      </c>
      <c r="C355" t="s">
        <v>3572</v>
      </c>
      <c r="D355">
        <v>4241719</v>
      </c>
      <c r="E355">
        <v>5090062.8</v>
      </c>
      <c r="F355" s="3">
        <v>46045</v>
      </c>
      <c r="G355" t="s">
        <v>3304</v>
      </c>
    </row>
    <row r="356" spans="1:7">
      <c r="A356">
        <v>135802</v>
      </c>
      <c r="B356" t="s">
        <v>3694</v>
      </c>
      <c r="C356" t="s">
        <v>3707</v>
      </c>
      <c r="D356">
        <v>388066.7</v>
      </c>
      <c r="E356">
        <v>465680.04</v>
      </c>
      <c r="F356" s="3">
        <v>46045</v>
      </c>
      <c r="G356" t="s">
        <v>3304</v>
      </c>
    </row>
    <row r="357" spans="1:7">
      <c r="A357">
        <v>135803</v>
      </c>
      <c r="B357" t="s">
        <v>3321</v>
      </c>
      <c r="C357">
        <v>0</v>
      </c>
      <c r="D357">
        <v>2500000</v>
      </c>
      <c r="E357">
        <v>3000000</v>
      </c>
      <c r="F357" s="3">
        <v>46045</v>
      </c>
      <c r="G357" t="s">
        <v>3304</v>
      </c>
    </row>
    <row r="358" spans="1:7">
      <c r="A358">
        <v>135804</v>
      </c>
      <c r="B358" t="s">
        <v>3408</v>
      </c>
      <c r="C358" t="s">
        <v>3708</v>
      </c>
      <c r="D358">
        <v>67165293.840000004</v>
      </c>
      <c r="E358">
        <v>80598352.609999999</v>
      </c>
      <c r="F358" s="3">
        <v>46045</v>
      </c>
      <c r="G358" t="s">
        <v>3304</v>
      </c>
    </row>
    <row r="359" spans="1:7">
      <c r="A359">
        <v>135805</v>
      </c>
      <c r="B359" t="s">
        <v>3408</v>
      </c>
      <c r="C359" t="s">
        <v>3709</v>
      </c>
      <c r="D359">
        <v>43193427.270000003</v>
      </c>
      <c r="E359">
        <v>51832112.719999999</v>
      </c>
      <c r="F359" s="3">
        <v>46045</v>
      </c>
      <c r="G359" t="s">
        <v>3304</v>
      </c>
    </row>
    <row r="360" spans="1:7">
      <c r="A360">
        <v>135806</v>
      </c>
      <c r="B360" t="s">
        <v>3682</v>
      </c>
      <c r="C360" t="s">
        <v>3710</v>
      </c>
      <c r="D360">
        <v>104729000</v>
      </c>
      <c r="E360">
        <v>125674800</v>
      </c>
      <c r="F360" s="3">
        <v>46048</v>
      </c>
      <c r="G360" t="s">
        <v>3306</v>
      </c>
    </row>
    <row r="361" spans="1:7">
      <c r="A361">
        <v>135807</v>
      </c>
      <c r="B361" t="s">
        <v>3711</v>
      </c>
      <c r="C361">
        <v>0</v>
      </c>
      <c r="D361">
        <v>14440000</v>
      </c>
      <c r="E361">
        <v>14440000</v>
      </c>
      <c r="F361" s="3">
        <v>46048</v>
      </c>
      <c r="G361" t="s">
        <v>3306</v>
      </c>
    </row>
    <row r="362" spans="1:7">
      <c r="A362">
        <v>135808</v>
      </c>
      <c r="B362" t="s">
        <v>3712</v>
      </c>
      <c r="C362" t="s">
        <v>3713</v>
      </c>
      <c r="D362">
        <v>360000</v>
      </c>
      <c r="E362">
        <v>432000</v>
      </c>
      <c r="F362" s="3">
        <v>46048</v>
      </c>
      <c r="G362" t="s">
        <v>3306</v>
      </c>
    </row>
    <row r="363" spans="1:7">
      <c r="A363">
        <v>135809</v>
      </c>
      <c r="B363" t="s">
        <v>3714</v>
      </c>
      <c r="C363" t="s">
        <v>3715</v>
      </c>
      <c r="D363">
        <v>10779739.77</v>
      </c>
      <c r="E363">
        <v>10779739.77</v>
      </c>
      <c r="F363" s="3">
        <v>46048</v>
      </c>
      <c r="G363" t="s">
        <v>3306</v>
      </c>
    </row>
    <row r="364" spans="1:7">
      <c r="A364">
        <v>135810</v>
      </c>
      <c r="B364" t="s">
        <v>3716</v>
      </c>
      <c r="C364" t="s">
        <v>3717</v>
      </c>
      <c r="D364">
        <v>289717</v>
      </c>
      <c r="E364">
        <v>347660.4</v>
      </c>
      <c r="F364" s="3">
        <v>46048</v>
      </c>
      <c r="G364" t="s">
        <v>3306</v>
      </c>
    </row>
    <row r="365" spans="1:7">
      <c r="A365">
        <v>135811</v>
      </c>
      <c r="B365">
        <v>0</v>
      </c>
      <c r="C365" t="s">
        <v>3718</v>
      </c>
      <c r="D365">
        <v>0</v>
      </c>
      <c r="E365">
        <v>0</v>
      </c>
      <c r="F365" s="3">
        <v>46048</v>
      </c>
      <c r="G365" t="s">
        <v>3306</v>
      </c>
    </row>
    <row r="366" spans="1:7">
      <c r="A366">
        <v>135812</v>
      </c>
      <c r="B366" t="s">
        <v>3331</v>
      </c>
      <c r="C366" t="s">
        <v>3719</v>
      </c>
      <c r="D366">
        <v>9438000</v>
      </c>
      <c r="E366">
        <v>9438000</v>
      </c>
      <c r="F366" s="3">
        <v>46048</v>
      </c>
      <c r="G366" t="s">
        <v>3306</v>
      </c>
    </row>
    <row r="367" spans="1:7">
      <c r="A367">
        <v>135813</v>
      </c>
      <c r="B367" t="s">
        <v>3331</v>
      </c>
      <c r="C367" t="s">
        <v>3720</v>
      </c>
      <c r="D367">
        <v>1603000</v>
      </c>
      <c r="E367">
        <v>1603000</v>
      </c>
      <c r="F367" s="3">
        <v>46048</v>
      </c>
      <c r="G367" t="s">
        <v>3306</v>
      </c>
    </row>
    <row r="368" spans="1:7">
      <c r="A368">
        <v>135814</v>
      </c>
      <c r="B368" t="s">
        <v>3721</v>
      </c>
      <c r="C368" t="s">
        <v>3722</v>
      </c>
      <c r="D368">
        <v>1715580000</v>
      </c>
      <c r="E368">
        <v>2058696000</v>
      </c>
      <c r="F368" s="3">
        <v>46048</v>
      </c>
      <c r="G368" t="s">
        <v>3306</v>
      </c>
    </row>
    <row r="369" spans="1:7">
      <c r="A369">
        <v>135815</v>
      </c>
      <c r="B369" t="s">
        <v>3723</v>
      </c>
      <c r="C369" t="s">
        <v>3724</v>
      </c>
      <c r="D369">
        <v>712800000</v>
      </c>
      <c r="E369">
        <v>855360000</v>
      </c>
      <c r="F369" s="3">
        <v>46048</v>
      </c>
      <c r="G369" t="s">
        <v>3306</v>
      </c>
    </row>
    <row r="370" spans="1:7">
      <c r="A370">
        <v>135816</v>
      </c>
      <c r="B370" t="s">
        <v>3631</v>
      </c>
      <c r="C370" t="s">
        <v>3725</v>
      </c>
      <c r="D370">
        <v>366000</v>
      </c>
      <c r="E370">
        <v>366000</v>
      </c>
      <c r="F370" s="3">
        <v>46048</v>
      </c>
      <c r="G370" t="s">
        <v>3306</v>
      </c>
    </row>
    <row r="371" spans="1:7">
      <c r="A371">
        <v>135817</v>
      </c>
      <c r="B371" t="s">
        <v>3688</v>
      </c>
      <c r="C371" t="s">
        <v>3726</v>
      </c>
      <c r="D371">
        <v>202345</v>
      </c>
      <c r="E371">
        <v>242814</v>
      </c>
      <c r="F371" s="3">
        <v>46048</v>
      </c>
      <c r="G371" t="s">
        <v>3306</v>
      </c>
    </row>
    <row r="372" spans="1:7">
      <c r="A372">
        <v>135818</v>
      </c>
      <c r="B372" t="s">
        <v>3727</v>
      </c>
      <c r="C372" t="s">
        <v>3728</v>
      </c>
      <c r="D372">
        <v>3000000</v>
      </c>
      <c r="E372">
        <v>3000000</v>
      </c>
      <c r="F372" s="3">
        <v>46048</v>
      </c>
      <c r="G372" t="s">
        <v>3306</v>
      </c>
    </row>
    <row r="373" spans="1:7">
      <c r="A373">
        <v>135819</v>
      </c>
      <c r="B373" t="s">
        <v>3729</v>
      </c>
      <c r="C373" t="s">
        <v>3730</v>
      </c>
      <c r="D373">
        <v>3000000</v>
      </c>
      <c r="E373">
        <v>3000000</v>
      </c>
      <c r="F373" s="3">
        <v>46048</v>
      </c>
      <c r="G373" t="s">
        <v>3306</v>
      </c>
    </row>
    <row r="374" spans="1:7">
      <c r="A374">
        <v>135820</v>
      </c>
      <c r="B374">
        <v>0</v>
      </c>
      <c r="C374" t="s">
        <v>3731</v>
      </c>
      <c r="D374">
        <v>0</v>
      </c>
      <c r="E374">
        <v>0</v>
      </c>
      <c r="F374" s="3">
        <v>46048</v>
      </c>
      <c r="G374" t="s">
        <v>3306</v>
      </c>
    </row>
    <row r="375" spans="1:7">
      <c r="A375">
        <v>135821</v>
      </c>
      <c r="B375" t="s">
        <v>3732</v>
      </c>
      <c r="C375" t="s">
        <v>3733</v>
      </c>
      <c r="D375">
        <v>19500000</v>
      </c>
      <c r="E375">
        <v>23400000</v>
      </c>
      <c r="F375" s="3">
        <v>46048</v>
      </c>
      <c r="G375" t="s">
        <v>3306</v>
      </c>
    </row>
    <row r="376" spans="1:7">
      <c r="A376">
        <v>135822</v>
      </c>
      <c r="B376" t="s">
        <v>3734</v>
      </c>
      <c r="C376" t="s">
        <v>3735</v>
      </c>
      <c r="D376">
        <v>41667600</v>
      </c>
      <c r="E376">
        <v>50001120</v>
      </c>
      <c r="F376" s="3">
        <v>46049</v>
      </c>
      <c r="G376" t="s">
        <v>3308</v>
      </c>
    </row>
    <row r="377" spans="1:7">
      <c r="A377">
        <v>135823</v>
      </c>
      <c r="B377" t="s">
        <v>3362</v>
      </c>
      <c r="C377" t="s">
        <v>3736</v>
      </c>
      <c r="D377">
        <v>3000000</v>
      </c>
      <c r="E377">
        <v>3000000</v>
      </c>
      <c r="F377" s="3">
        <v>46049</v>
      </c>
      <c r="G377" t="s">
        <v>3308</v>
      </c>
    </row>
    <row r="378" spans="1:7">
      <c r="A378">
        <v>135824</v>
      </c>
      <c r="B378" t="s">
        <v>3737</v>
      </c>
      <c r="C378" t="s">
        <v>3738</v>
      </c>
      <c r="D378">
        <v>79300000</v>
      </c>
      <c r="E378">
        <v>95160000</v>
      </c>
      <c r="F378" s="3">
        <v>46049</v>
      </c>
      <c r="G378" t="s">
        <v>3308</v>
      </c>
    </row>
    <row r="379" spans="1:7">
      <c r="A379">
        <v>135825</v>
      </c>
      <c r="B379" t="s">
        <v>3739</v>
      </c>
      <c r="C379" t="s">
        <v>3740</v>
      </c>
      <c r="D379">
        <v>46876050</v>
      </c>
      <c r="E379">
        <v>56251260</v>
      </c>
      <c r="F379" s="3">
        <v>46049</v>
      </c>
      <c r="G379" t="s">
        <v>3308</v>
      </c>
    </row>
    <row r="380" spans="1:7">
      <c r="A380">
        <v>135826</v>
      </c>
      <c r="B380" t="s">
        <v>3642</v>
      </c>
      <c r="C380" t="s">
        <v>3741</v>
      </c>
      <c r="D380">
        <v>2842600</v>
      </c>
      <c r="E380">
        <v>3411120</v>
      </c>
      <c r="F380" s="3">
        <v>46049</v>
      </c>
      <c r="G380" t="s">
        <v>3308</v>
      </c>
    </row>
    <row r="381" spans="1:7">
      <c r="A381">
        <v>135827</v>
      </c>
      <c r="B381" t="s">
        <v>3638</v>
      </c>
      <c r="C381" t="s">
        <v>3742</v>
      </c>
      <c r="D381">
        <v>1896435.57</v>
      </c>
      <c r="E381">
        <v>2275722.6800000002</v>
      </c>
      <c r="F381" s="3">
        <v>46049</v>
      </c>
      <c r="G381" t="s">
        <v>3308</v>
      </c>
    </row>
    <row r="382" spans="1:7">
      <c r="A382">
        <v>135828</v>
      </c>
      <c r="B382" t="s">
        <v>3743</v>
      </c>
      <c r="C382" t="s">
        <v>3744</v>
      </c>
      <c r="D382">
        <v>3100000</v>
      </c>
      <c r="E382">
        <v>3720000</v>
      </c>
      <c r="F382" s="3">
        <v>46049</v>
      </c>
      <c r="G382" t="s">
        <v>3308</v>
      </c>
    </row>
    <row r="383" spans="1:7">
      <c r="A383">
        <v>135829</v>
      </c>
      <c r="B383" t="s">
        <v>3745</v>
      </c>
      <c r="C383" t="s">
        <v>3746</v>
      </c>
      <c r="D383">
        <v>29150000</v>
      </c>
      <c r="E383">
        <v>34980000</v>
      </c>
      <c r="F383" s="3">
        <v>46049</v>
      </c>
      <c r="G383" t="s">
        <v>3308</v>
      </c>
    </row>
    <row r="384" spans="1:7">
      <c r="A384">
        <v>135830</v>
      </c>
      <c r="B384" t="s">
        <v>3747</v>
      </c>
      <c r="C384" t="s">
        <v>3748</v>
      </c>
      <c r="D384">
        <v>2100</v>
      </c>
      <c r="E384">
        <v>2100</v>
      </c>
      <c r="F384" s="3">
        <v>46049</v>
      </c>
      <c r="G384" t="s">
        <v>3308</v>
      </c>
    </row>
    <row r="385" spans="1:7">
      <c r="A385">
        <v>135831</v>
      </c>
      <c r="B385" t="s">
        <v>3642</v>
      </c>
      <c r="C385" t="s">
        <v>3749</v>
      </c>
      <c r="D385">
        <v>631400</v>
      </c>
      <c r="E385">
        <v>757680</v>
      </c>
      <c r="F385" s="3">
        <v>46049</v>
      </c>
      <c r="G385" t="s">
        <v>3308</v>
      </c>
    </row>
    <row r="386" spans="1:7">
      <c r="A386">
        <v>135832</v>
      </c>
      <c r="B386">
        <v>0</v>
      </c>
      <c r="C386" t="s">
        <v>3750</v>
      </c>
      <c r="D386">
        <v>0</v>
      </c>
      <c r="E386">
        <v>0</v>
      </c>
      <c r="F386" s="3">
        <v>46049</v>
      </c>
      <c r="G386" t="s">
        <v>3308</v>
      </c>
    </row>
    <row r="387" spans="1:7">
      <c r="A387">
        <v>135833</v>
      </c>
      <c r="B387" t="s">
        <v>3414</v>
      </c>
      <c r="C387" t="s">
        <v>3751</v>
      </c>
      <c r="D387">
        <v>752500</v>
      </c>
      <c r="E387">
        <v>903000</v>
      </c>
      <c r="F387" s="3">
        <v>46049</v>
      </c>
      <c r="G387" t="s">
        <v>3308</v>
      </c>
    </row>
    <row r="388" spans="1:7">
      <c r="A388">
        <v>135834</v>
      </c>
      <c r="B388">
        <v>0</v>
      </c>
      <c r="C388" t="s">
        <v>3752</v>
      </c>
      <c r="D388">
        <v>0</v>
      </c>
      <c r="E388">
        <v>0</v>
      </c>
      <c r="F388" s="3">
        <v>46049</v>
      </c>
      <c r="G388" t="s">
        <v>3308</v>
      </c>
    </row>
    <row r="389" spans="1:7">
      <c r="A389">
        <v>135835</v>
      </c>
      <c r="B389" t="s">
        <v>3753</v>
      </c>
      <c r="C389" t="s">
        <v>3754</v>
      </c>
      <c r="D389">
        <v>8559000</v>
      </c>
      <c r="E389">
        <v>10270800</v>
      </c>
      <c r="F389" s="3">
        <v>46049</v>
      </c>
      <c r="G389" t="s">
        <v>3308</v>
      </c>
    </row>
    <row r="390" spans="1:7">
      <c r="A390">
        <v>135836</v>
      </c>
      <c r="B390" t="s">
        <v>3414</v>
      </c>
      <c r="C390" t="s">
        <v>3755</v>
      </c>
      <c r="D390">
        <v>2617500</v>
      </c>
      <c r="E390">
        <v>3141000</v>
      </c>
      <c r="F390" s="3">
        <v>46049</v>
      </c>
      <c r="G390" t="s">
        <v>3308</v>
      </c>
    </row>
    <row r="391" spans="1:7">
      <c r="A391">
        <v>135837</v>
      </c>
      <c r="B391" t="s">
        <v>3670</v>
      </c>
      <c r="C391" t="s">
        <v>3756</v>
      </c>
      <c r="D391">
        <v>11360.06</v>
      </c>
      <c r="E391">
        <v>11360.06</v>
      </c>
      <c r="F391" s="3">
        <v>46049</v>
      </c>
      <c r="G391" t="s">
        <v>3308</v>
      </c>
    </row>
    <row r="392" spans="1:7">
      <c r="A392">
        <v>135838</v>
      </c>
      <c r="B392" t="s">
        <v>3670</v>
      </c>
      <c r="C392" t="s">
        <v>3757</v>
      </c>
      <c r="D392">
        <v>12848.54</v>
      </c>
      <c r="E392">
        <v>12848.54</v>
      </c>
      <c r="F392" s="3">
        <v>46049</v>
      </c>
      <c r="G392" t="s">
        <v>3308</v>
      </c>
    </row>
    <row r="393" spans="1:7">
      <c r="A393">
        <v>135839</v>
      </c>
      <c r="B393" t="s">
        <v>3307</v>
      </c>
      <c r="C393">
        <v>0</v>
      </c>
      <c r="D393">
        <v>2999249</v>
      </c>
      <c r="E393">
        <v>3599098.8</v>
      </c>
      <c r="F393" s="3">
        <v>46049</v>
      </c>
      <c r="G393" t="s">
        <v>3308</v>
      </c>
    </row>
    <row r="394" spans="1:7">
      <c r="A394">
        <v>135840</v>
      </c>
      <c r="B394" t="s">
        <v>3414</v>
      </c>
      <c r="C394" t="s">
        <v>3758</v>
      </c>
      <c r="D394">
        <v>2340500</v>
      </c>
      <c r="E394">
        <v>2808600</v>
      </c>
      <c r="F394" s="3">
        <v>46049</v>
      </c>
      <c r="G394" t="s">
        <v>3308</v>
      </c>
    </row>
    <row r="395" spans="1:7">
      <c r="A395">
        <v>135841</v>
      </c>
      <c r="B395" t="s">
        <v>3408</v>
      </c>
      <c r="C395">
        <v>0</v>
      </c>
      <c r="D395">
        <v>1750000</v>
      </c>
      <c r="E395">
        <v>2100000</v>
      </c>
      <c r="F395" s="3">
        <v>46050</v>
      </c>
      <c r="G395" t="s">
        <v>3759</v>
      </c>
    </row>
    <row r="396" spans="1:7">
      <c r="A396">
        <v>135842</v>
      </c>
      <c r="B396">
        <v>0</v>
      </c>
      <c r="C396" t="s">
        <v>3760</v>
      </c>
      <c r="D396">
        <v>0</v>
      </c>
      <c r="E396">
        <v>0</v>
      </c>
      <c r="F396" s="3">
        <v>46049</v>
      </c>
      <c r="G396" t="s">
        <v>3308</v>
      </c>
    </row>
    <row r="397" spans="1:7">
      <c r="A397">
        <v>135843</v>
      </c>
      <c r="B397" t="s">
        <v>3414</v>
      </c>
      <c r="C397" t="s">
        <v>3761</v>
      </c>
      <c r="D397">
        <v>3206000</v>
      </c>
      <c r="E397">
        <v>3847200</v>
      </c>
      <c r="F397" s="3">
        <v>46049</v>
      </c>
      <c r="G397" t="s">
        <v>3308</v>
      </c>
    </row>
    <row r="398" spans="1:7">
      <c r="A398">
        <v>135844</v>
      </c>
      <c r="B398" t="s">
        <v>3619</v>
      </c>
      <c r="C398">
        <v>0</v>
      </c>
      <c r="D398">
        <v>108500</v>
      </c>
      <c r="E398">
        <v>108500</v>
      </c>
      <c r="F398" s="3">
        <v>46050</v>
      </c>
      <c r="G398" t="s">
        <v>3759</v>
      </c>
    </row>
    <row r="399" spans="1:7">
      <c r="A399">
        <v>135845</v>
      </c>
      <c r="B399" t="s">
        <v>3694</v>
      </c>
      <c r="C399">
        <v>0</v>
      </c>
      <c r="D399">
        <v>631500.01</v>
      </c>
      <c r="E399">
        <v>757800</v>
      </c>
      <c r="F399" s="3">
        <v>46049</v>
      </c>
      <c r="G399" t="s">
        <v>3308</v>
      </c>
    </row>
    <row r="400" spans="1:7">
      <c r="A400">
        <v>135846</v>
      </c>
      <c r="B400" t="s">
        <v>3762</v>
      </c>
      <c r="C400" t="s">
        <v>3763</v>
      </c>
      <c r="D400">
        <v>9630000</v>
      </c>
      <c r="E400">
        <v>11556000</v>
      </c>
      <c r="F400" s="3">
        <v>46049</v>
      </c>
      <c r="G400" t="s">
        <v>3308</v>
      </c>
    </row>
    <row r="401" spans="1:7">
      <c r="A401">
        <v>135847</v>
      </c>
      <c r="B401" t="s">
        <v>3356</v>
      </c>
      <c r="C401">
        <v>0</v>
      </c>
      <c r="D401">
        <v>5180000</v>
      </c>
      <c r="E401">
        <v>6216000</v>
      </c>
      <c r="F401" s="3">
        <v>46049</v>
      </c>
      <c r="G401" t="s">
        <v>3308</v>
      </c>
    </row>
    <row r="402" spans="1:7">
      <c r="A402">
        <v>135848</v>
      </c>
      <c r="B402" t="s">
        <v>3411</v>
      </c>
      <c r="C402" t="s">
        <v>3764</v>
      </c>
      <c r="D402">
        <v>211921.32</v>
      </c>
      <c r="E402">
        <v>211921.32</v>
      </c>
      <c r="F402" s="3">
        <v>46049</v>
      </c>
      <c r="G402" t="s">
        <v>3308</v>
      </c>
    </row>
    <row r="403" spans="1:7">
      <c r="A403">
        <v>135849</v>
      </c>
      <c r="B403" t="s">
        <v>3411</v>
      </c>
      <c r="C403" t="s">
        <v>3764</v>
      </c>
      <c r="D403">
        <v>148581.96</v>
      </c>
      <c r="E403">
        <v>148581.96</v>
      </c>
      <c r="F403" s="3">
        <v>46049</v>
      </c>
      <c r="G403" t="s">
        <v>3308</v>
      </c>
    </row>
    <row r="404" spans="1:7">
      <c r="A404">
        <v>135850</v>
      </c>
      <c r="B404" t="s">
        <v>3307</v>
      </c>
      <c r="C404" t="s">
        <v>3765</v>
      </c>
      <c r="D404">
        <v>19305000</v>
      </c>
      <c r="E404">
        <v>23166000</v>
      </c>
      <c r="F404" s="3">
        <v>46049</v>
      </c>
      <c r="G404" t="s">
        <v>3308</v>
      </c>
    </row>
    <row r="405" spans="1:7">
      <c r="A405">
        <v>135851</v>
      </c>
      <c r="B405" t="s">
        <v>3411</v>
      </c>
      <c r="C405" t="s">
        <v>3764</v>
      </c>
      <c r="D405">
        <v>27747.599999999999</v>
      </c>
      <c r="E405">
        <v>27747.599999999999</v>
      </c>
      <c r="F405" s="3">
        <v>46049</v>
      </c>
      <c r="G405" t="s">
        <v>3308</v>
      </c>
    </row>
    <row r="406" spans="1:7">
      <c r="A406">
        <v>135852</v>
      </c>
      <c r="B406" t="s">
        <v>3766</v>
      </c>
      <c r="C406" t="s">
        <v>3767</v>
      </c>
      <c r="D406">
        <v>5045760</v>
      </c>
      <c r="E406">
        <v>6054912</v>
      </c>
      <c r="F406" s="3">
        <v>46049</v>
      </c>
      <c r="G406" t="s">
        <v>3308</v>
      </c>
    </row>
    <row r="407" spans="1:7">
      <c r="A407">
        <v>135853</v>
      </c>
      <c r="B407" t="s">
        <v>3615</v>
      </c>
      <c r="C407" t="s">
        <v>3768</v>
      </c>
      <c r="D407">
        <v>200000</v>
      </c>
      <c r="E407">
        <v>200000</v>
      </c>
      <c r="F407" s="3">
        <v>46049</v>
      </c>
      <c r="G407" t="s">
        <v>3308</v>
      </c>
    </row>
    <row r="408" spans="1:7">
      <c r="A408">
        <v>135854</v>
      </c>
      <c r="B408" t="s">
        <v>3319</v>
      </c>
      <c r="C408" t="s">
        <v>3769</v>
      </c>
      <c r="D408">
        <v>200000</v>
      </c>
      <c r="E408">
        <v>240000</v>
      </c>
      <c r="F408" s="3">
        <v>46049</v>
      </c>
      <c r="G408" t="s">
        <v>3308</v>
      </c>
    </row>
    <row r="409" spans="1:7">
      <c r="A409">
        <v>135855</v>
      </c>
      <c r="B409">
        <v>0</v>
      </c>
      <c r="C409" t="s">
        <v>3770</v>
      </c>
      <c r="D409">
        <v>0</v>
      </c>
      <c r="E409">
        <v>0</v>
      </c>
      <c r="F409" s="3">
        <v>46049</v>
      </c>
      <c r="G409" t="s">
        <v>3308</v>
      </c>
    </row>
    <row r="410" spans="1:7">
      <c r="A410">
        <v>135856</v>
      </c>
      <c r="B410" t="s">
        <v>3329</v>
      </c>
      <c r="C410" t="s">
        <v>3771</v>
      </c>
      <c r="D410">
        <v>22248200</v>
      </c>
      <c r="E410">
        <v>22248200</v>
      </c>
      <c r="F410" s="3">
        <v>46050</v>
      </c>
      <c r="G410" t="s">
        <v>3759</v>
      </c>
    </row>
    <row r="411" spans="1:7">
      <c r="A411">
        <v>135857</v>
      </c>
      <c r="B411">
        <v>0</v>
      </c>
      <c r="C411" t="s">
        <v>3772</v>
      </c>
      <c r="D411">
        <v>47361900</v>
      </c>
      <c r="E411">
        <v>56834280</v>
      </c>
      <c r="F411" s="3">
        <v>46050</v>
      </c>
      <c r="G411" t="s">
        <v>3759</v>
      </c>
    </row>
    <row r="412" spans="1:7">
      <c r="A412">
        <v>135858</v>
      </c>
      <c r="B412" t="s">
        <v>3538</v>
      </c>
      <c r="C412" t="s">
        <v>3773</v>
      </c>
      <c r="D412">
        <v>12600000</v>
      </c>
      <c r="E412">
        <v>15120000</v>
      </c>
      <c r="F412" s="3">
        <v>46050</v>
      </c>
      <c r="G412" t="s">
        <v>3759</v>
      </c>
    </row>
    <row r="413" spans="1:7">
      <c r="A413">
        <v>135859</v>
      </c>
      <c r="B413" t="s">
        <v>3774</v>
      </c>
      <c r="C413" t="s">
        <v>3775</v>
      </c>
      <c r="D413">
        <v>8100000</v>
      </c>
      <c r="E413">
        <v>9720000</v>
      </c>
      <c r="F413" s="3">
        <v>46050</v>
      </c>
      <c r="G413" t="s">
        <v>3759</v>
      </c>
    </row>
    <row r="414" spans="1:7">
      <c r="A414">
        <v>135860</v>
      </c>
      <c r="B414" t="s">
        <v>3386</v>
      </c>
      <c r="C414" t="s">
        <v>3776</v>
      </c>
      <c r="D414">
        <v>40811129.109999999</v>
      </c>
      <c r="E414">
        <v>40811129.109999999</v>
      </c>
      <c r="F414" s="3">
        <v>46050</v>
      </c>
      <c r="G414" t="s">
        <v>3759</v>
      </c>
    </row>
    <row r="415" spans="1:7">
      <c r="A415">
        <v>135861</v>
      </c>
      <c r="B415" t="s">
        <v>3329</v>
      </c>
      <c r="C415" t="s">
        <v>3777</v>
      </c>
      <c r="D415">
        <v>3957000</v>
      </c>
      <c r="E415">
        <v>3957000</v>
      </c>
      <c r="F415" s="3">
        <v>46050</v>
      </c>
      <c r="G415" t="s">
        <v>3759</v>
      </c>
    </row>
    <row r="416" spans="1:7">
      <c r="A416">
        <v>135862</v>
      </c>
      <c r="B416">
        <v>0</v>
      </c>
      <c r="C416" t="s">
        <v>3778</v>
      </c>
      <c r="D416">
        <v>0</v>
      </c>
      <c r="E416">
        <v>0</v>
      </c>
      <c r="F416" s="3">
        <v>46050</v>
      </c>
      <c r="G416" t="s">
        <v>3759</v>
      </c>
    </row>
    <row r="417" spans="1:7">
      <c r="A417">
        <v>135863</v>
      </c>
      <c r="B417">
        <v>0</v>
      </c>
      <c r="C417" t="s">
        <v>3779</v>
      </c>
      <c r="D417">
        <v>0</v>
      </c>
      <c r="E417">
        <v>0</v>
      </c>
      <c r="F417" s="3">
        <v>46050</v>
      </c>
      <c r="G417" t="s">
        <v>3759</v>
      </c>
    </row>
    <row r="418" spans="1:7">
      <c r="A418">
        <v>135864</v>
      </c>
      <c r="B418" t="s">
        <v>3414</v>
      </c>
      <c r="C418" t="s">
        <v>3780</v>
      </c>
      <c r="D418">
        <v>15000000</v>
      </c>
      <c r="E418">
        <v>18000000</v>
      </c>
      <c r="F418" s="3">
        <v>46050</v>
      </c>
      <c r="G418" t="s">
        <v>3759</v>
      </c>
    </row>
    <row r="419" spans="1:7">
      <c r="A419">
        <v>135865</v>
      </c>
      <c r="B419" t="s">
        <v>3424</v>
      </c>
      <c r="C419" t="s">
        <v>3781</v>
      </c>
      <c r="D419">
        <v>15000000</v>
      </c>
      <c r="E419">
        <v>18000000</v>
      </c>
      <c r="F419" s="3">
        <v>46050</v>
      </c>
      <c r="G419" t="s">
        <v>3759</v>
      </c>
    </row>
    <row r="420" spans="1:7">
      <c r="A420">
        <v>135866</v>
      </c>
      <c r="B420" t="s">
        <v>3782</v>
      </c>
      <c r="C420">
        <v>0</v>
      </c>
      <c r="D420">
        <v>183496720.69</v>
      </c>
      <c r="E420">
        <v>220196064.83000001</v>
      </c>
      <c r="F420" s="3">
        <v>46050</v>
      </c>
      <c r="G420" t="s">
        <v>3759</v>
      </c>
    </row>
    <row r="421" spans="1:7">
      <c r="A421">
        <v>135867</v>
      </c>
      <c r="B421" t="s">
        <v>3331</v>
      </c>
      <c r="C421" t="s">
        <v>2660</v>
      </c>
      <c r="D421">
        <v>720000</v>
      </c>
      <c r="E421">
        <v>720000</v>
      </c>
      <c r="F421" s="3">
        <v>46050</v>
      </c>
      <c r="G421" t="s">
        <v>3759</v>
      </c>
    </row>
    <row r="422" spans="1:7">
      <c r="A422">
        <v>135868</v>
      </c>
      <c r="B422" t="s">
        <v>3356</v>
      </c>
      <c r="C422">
        <v>0</v>
      </c>
      <c r="D422">
        <v>11351000</v>
      </c>
      <c r="E422">
        <v>13621200</v>
      </c>
      <c r="F422" s="3">
        <v>46050</v>
      </c>
      <c r="G422" t="s">
        <v>3759</v>
      </c>
    </row>
    <row r="423" spans="1:7">
      <c r="A423">
        <v>135869</v>
      </c>
      <c r="B423" t="s">
        <v>3576</v>
      </c>
      <c r="C423" t="s">
        <v>3783</v>
      </c>
      <c r="D423">
        <v>21125000</v>
      </c>
      <c r="E423">
        <v>25350000</v>
      </c>
      <c r="F423" s="3">
        <v>46050</v>
      </c>
      <c r="G423" t="s">
        <v>3759</v>
      </c>
    </row>
    <row r="424" spans="1:7">
      <c r="A424">
        <v>135870</v>
      </c>
      <c r="B424" t="s">
        <v>3694</v>
      </c>
      <c r="C424" t="s">
        <v>3784</v>
      </c>
      <c r="D424">
        <v>644999.85</v>
      </c>
      <c r="E424">
        <v>773999.82</v>
      </c>
      <c r="F424" s="3">
        <v>46050</v>
      </c>
      <c r="G424" t="s">
        <v>3759</v>
      </c>
    </row>
    <row r="425" spans="1:7">
      <c r="A425">
        <v>135871</v>
      </c>
      <c r="B425" t="s">
        <v>3785</v>
      </c>
      <c r="C425" t="s">
        <v>3786</v>
      </c>
      <c r="D425">
        <v>12492144</v>
      </c>
      <c r="E425">
        <v>12492144</v>
      </c>
      <c r="F425" s="3">
        <v>46050</v>
      </c>
      <c r="G425" t="s">
        <v>3759</v>
      </c>
    </row>
    <row r="426" spans="1:7">
      <c r="A426">
        <v>135872</v>
      </c>
      <c r="B426" t="s">
        <v>3787</v>
      </c>
      <c r="C426">
        <v>0</v>
      </c>
      <c r="D426">
        <v>250000</v>
      </c>
      <c r="E426">
        <v>250000</v>
      </c>
      <c r="F426" s="3">
        <v>46050</v>
      </c>
      <c r="G426" t="s">
        <v>3759</v>
      </c>
    </row>
    <row r="427" spans="1:7">
      <c r="A427">
        <v>135873</v>
      </c>
      <c r="B427" t="s">
        <v>3762</v>
      </c>
      <c r="C427" t="s">
        <v>3788</v>
      </c>
      <c r="D427">
        <v>20000000</v>
      </c>
      <c r="E427">
        <v>24000000</v>
      </c>
      <c r="F427" s="3">
        <v>46051</v>
      </c>
      <c r="G427" t="s">
        <v>3789</v>
      </c>
    </row>
    <row r="428" spans="1:7">
      <c r="A428">
        <v>135874</v>
      </c>
      <c r="B428" t="s">
        <v>3408</v>
      </c>
      <c r="C428" t="s">
        <v>3790</v>
      </c>
      <c r="D428">
        <v>1750000</v>
      </c>
      <c r="E428">
        <v>2100000</v>
      </c>
      <c r="F428" s="3">
        <v>46051</v>
      </c>
      <c r="G428" t="s">
        <v>3789</v>
      </c>
    </row>
    <row r="429" spans="1:7">
      <c r="A429">
        <v>135875</v>
      </c>
      <c r="B429" t="s">
        <v>3408</v>
      </c>
      <c r="C429" t="s">
        <v>3791</v>
      </c>
      <c r="D429">
        <v>187500</v>
      </c>
      <c r="E429">
        <v>225000</v>
      </c>
      <c r="F429" s="3">
        <v>46051</v>
      </c>
      <c r="G429" t="s">
        <v>3789</v>
      </c>
    </row>
    <row r="430" spans="1:7">
      <c r="A430">
        <v>135876</v>
      </c>
      <c r="B430" t="s">
        <v>3411</v>
      </c>
      <c r="C430" t="s">
        <v>3792</v>
      </c>
      <c r="D430">
        <v>7933516.5</v>
      </c>
      <c r="E430">
        <v>9386716.5</v>
      </c>
      <c r="F430" s="3">
        <v>46051</v>
      </c>
      <c r="G430" t="s">
        <v>3789</v>
      </c>
    </row>
    <row r="431" spans="1:7">
      <c r="A431">
        <v>135877</v>
      </c>
      <c r="B431" t="s">
        <v>3411</v>
      </c>
      <c r="C431" t="s">
        <v>3793</v>
      </c>
      <c r="D431">
        <v>479916</v>
      </c>
      <c r="E431">
        <v>479916</v>
      </c>
      <c r="F431" s="3">
        <v>46051</v>
      </c>
      <c r="G431" t="s">
        <v>3789</v>
      </c>
    </row>
    <row r="432" spans="1:7">
      <c r="A432">
        <v>135878</v>
      </c>
      <c r="B432">
        <v>0</v>
      </c>
      <c r="C432" t="s">
        <v>3794</v>
      </c>
      <c r="D432">
        <v>2801500</v>
      </c>
      <c r="E432">
        <v>2801500</v>
      </c>
      <c r="F432" s="3">
        <v>46051</v>
      </c>
      <c r="G432" t="s">
        <v>3789</v>
      </c>
    </row>
    <row r="433" spans="1:7">
      <c r="A433">
        <v>135879</v>
      </c>
      <c r="B433" t="s">
        <v>3323</v>
      </c>
      <c r="C433">
        <v>0</v>
      </c>
      <c r="D433">
        <v>456600</v>
      </c>
      <c r="E433">
        <v>456600</v>
      </c>
      <c r="F433" s="3">
        <v>46051</v>
      </c>
      <c r="G433" t="s">
        <v>3789</v>
      </c>
    </row>
    <row r="434" spans="1:7">
      <c r="A434">
        <v>135880</v>
      </c>
      <c r="B434" t="s">
        <v>3411</v>
      </c>
      <c r="C434" t="s">
        <v>3793</v>
      </c>
      <c r="D434">
        <v>435719</v>
      </c>
      <c r="E434">
        <v>435719</v>
      </c>
      <c r="F434" s="3">
        <v>46051</v>
      </c>
      <c r="G434" t="s">
        <v>3789</v>
      </c>
    </row>
    <row r="435" spans="1:7">
      <c r="A435">
        <v>135881</v>
      </c>
      <c r="B435" t="s">
        <v>3305</v>
      </c>
      <c r="C435" t="s">
        <v>3795</v>
      </c>
      <c r="D435">
        <v>313500</v>
      </c>
      <c r="E435">
        <v>313500</v>
      </c>
      <c r="F435" s="3">
        <v>46051</v>
      </c>
      <c r="G435" t="s">
        <v>3789</v>
      </c>
    </row>
    <row r="436" spans="1:7">
      <c r="A436">
        <v>135882</v>
      </c>
      <c r="B436" t="s">
        <v>3411</v>
      </c>
      <c r="C436" t="s">
        <v>3793</v>
      </c>
      <c r="D436">
        <v>61657.75</v>
      </c>
      <c r="E436">
        <v>61657.75</v>
      </c>
      <c r="F436" s="3">
        <v>46051</v>
      </c>
      <c r="G436" t="s">
        <v>3789</v>
      </c>
    </row>
    <row r="437" spans="1:7">
      <c r="A437">
        <v>135883</v>
      </c>
      <c r="B437" t="s">
        <v>3737</v>
      </c>
      <c r="C437" t="s">
        <v>3738</v>
      </c>
      <c r="D437">
        <v>67200000</v>
      </c>
      <c r="E437">
        <v>80640000</v>
      </c>
      <c r="F437" s="3">
        <v>46051</v>
      </c>
      <c r="G437" t="s">
        <v>3789</v>
      </c>
    </row>
    <row r="438" spans="1:7">
      <c r="A438">
        <v>135884</v>
      </c>
      <c r="B438" t="s">
        <v>3529</v>
      </c>
      <c r="C438" t="s">
        <v>3796</v>
      </c>
      <c r="D438">
        <v>3555000</v>
      </c>
      <c r="E438">
        <v>4266000</v>
      </c>
      <c r="F438" s="3">
        <v>46051</v>
      </c>
      <c r="G438" t="s">
        <v>3789</v>
      </c>
    </row>
    <row r="439" spans="1:7">
      <c r="A439">
        <v>135885</v>
      </c>
      <c r="B439" t="s">
        <v>3797</v>
      </c>
      <c r="C439" t="s">
        <v>3798</v>
      </c>
      <c r="D439">
        <v>947.04</v>
      </c>
      <c r="E439">
        <v>947.04</v>
      </c>
      <c r="F439" s="3">
        <v>46052</v>
      </c>
      <c r="G439" t="s">
        <v>3799</v>
      </c>
    </row>
    <row r="440" spans="1:7">
      <c r="A440">
        <v>135886</v>
      </c>
      <c r="B440" t="s">
        <v>3391</v>
      </c>
      <c r="C440" t="s">
        <v>3800</v>
      </c>
      <c r="D440">
        <v>2880000</v>
      </c>
      <c r="E440">
        <v>3456000</v>
      </c>
      <c r="F440" s="3">
        <v>46052</v>
      </c>
      <c r="G440" t="s">
        <v>3799</v>
      </c>
    </row>
    <row r="441" spans="1:7">
      <c r="A441">
        <v>135887</v>
      </c>
      <c r="B441" t="s">
        <v>3737</v>
      </c>
      <c r="C441" t="s">
        <v>3801</v>
      </c>
      <c r="D441">
        <v>37900000</v>
      </c>
      <c r="E441">
        <v>45480000</v>
      </c>
      <c r="F441" s="3">
        <v>46052</v>
      </c>
      <c r="G441" t="s">
        <v>3799</v>
      </c>
    </row>
    <row r="442" spans="1:7">
      <c r="A442">
        <v>135888</v>
      </c>
      <c r="B442" t="s">
        <v>3802</v>
      </c>
      <c r="C442" t="s">
        <v>3803</v>
      </c>
      <c r="D442">
        <v>4500000</v>
      </c>
      <c r="E442">
        <v>5400000</v>
      </c>
      <c r="F442" s="3">
        <v>46052</v>
      </c>
      <c r="G442" t="s">
        <v>3799</v>
      </c>
    </row>
    <row r="443" spans="1:7">
      <c r="A443">
        <v>135889</v>
      </c>
      <c r="B443" t="s">
        <v>3802</v>
      </c>
      <c r="C443" t="s">
        <v>3804</v>
      </c>
      <c r="D443">
        <v>4500000</v>
      </c>
      <c r="E443">
        <v>5400000</v>
      </c>
      <c r="F443" s="3">
        <v>46052</v>
      </c>
      <c r="G443" t="s">
        <v>3799</v>
      </c>
    </row>
    <row r="444" spans="1:7">
      <c r="A444">
        <v>135890</v>
      </c>
      <c r="B444" t="s">
        <v>3417</v>
      </c>
      <c r="C444" t="s">
        <v>3805</v>
      </c>
      <c r="D444">
        <v>3300000</v>
      </c>
      <c r="E444">
        <v>3960000</v>
      </c>
      <c r="F444" s="3">
        <v>46052</v>
      </c>
      <c r="G444" t="s">
        <v>3799</v>
      </c>
    </row>
    <row r="445" spans="1:7">
      <c r="A445">
        <v>135891</v>
      </c>
      <c r="B445" t="s">
        <v>3417</v>
      </c>
      <c r="C445" t="s">
        <v>3806</v>
      </c>
      <c r="D445">
        <v>1620000</v>
      </c>
      <c r="E445">
        <v>1944000</v>
      </c>
      <c r="F445" s="3">
        <v>46052</v>
      </c>
      <c r="G445" t="s">
        <v>3799</v>
      </c>
    </row>
    <row r="446" spans="1:7">
      <c r="A446">
        <v>135892</v>
      </c>
      <c r="B446" t="s">
        <v>3807</v>
      </c>
      <c r="C446" t="s">
        <v>3808</v>
      </c>
      <c r="D446">
        <v>2700000</v>
      </c>
      <c r="E446">
        <v>3240000</v>
      </c>
      <c r="F446" s="3">
        <v>46052</v>
      </c>
      <c r="G446" t="s">
        <v>3799</v>
      </c>
    </row>
    <row r="447" spans="1:7">
      <c r="A447">
        <v>135893</v>
      </c>
      <c r="B447" t="s">
        <v>3549</v>
      </c>
      <c r="C447" t="s">
        <v>3809</v>
      </c>
      <c r="D447">
        <v>6000000</v>
      </c>
      <c r="E447">
        <v>7200000</v>
      </c>
      <c r="F447" s="3">
        <v>46052</v>
      </c>
      <c r="G447" t="s">
        <v>3799</v>
      </c>
    </row>
    <row r="448" spans="1:7">
      <c r="A448">
        <v>135894</v>
      </c>
      <c r="B448">
        <v>0</v>
      </c>
      <c r="C448" t="s">
        <v>3810</v>
      </c>
      <c r="D448">
        <v>327888</v>
      </c>
      <c r="E448">
        <v>393465.59999999998</v>
      </c>
      <c r="F448" s="3">
        <v>46052</v>
      </c>
      <c r="G448" t="s">
        <v>3799</v>
      </c>
    </row>
    <row r="449" spans="1:7">
      <c r="A449">
        <v>135895</v>
      </c>
      <c r="B449" t="s">
        <v>3807</v>
      </c>
      <c r="C449" t="s">
        <v>3811</v>
      </c>
      <c r="D449">
        <v>2300000</v>
      </c>
      <c r="E449">
        <v>2760000</v>
      </c>
      <c r="F449" s="3">
        <v>46052</v>
      </c>
      <c r="G449" t="s">
        <v>3799</v>
      </c>
    </row>
    <row r="450" spans="1:7">
      <c r="A450">
        <v>135896</v>
      </c>
      <c r="B450" t="s">
        <v>3396</v>
      </c>
      <c r="C450" t="s">
        <v>3812</v>
      </c>
      <c r="D450">
        <v>1350000</v>
      </c>
      <c r="E450">
        <v>1620000</v>
      </c>
      <c r="F450" s="3">
        <v>46052</v>
      </c>
      <c r="G450" t="s">
        <v>3799</v>
      </c>
    </row>
    <row r="451" spans="1:7">
      <c r="A451">
        <v>135897</v>
      </c>
      <c r="B451">
        <v>0</v>
      </c>
      <c r="C451" t="s">
        <v>3813</v>
      </c>
      <c r="D451">
        <v>327888</v>
      </c>
      <c r="E451">
        <v>393465.59999999998</v>
      </c>
      <c r="F451" s="3">
        <v>46052</v>
      </c>
      <c r="G451" t="s">
        <v>3799</v>
      </c>
    </row>
    <row r="452" spans="1:7">
      <c r="A452">
        <v>135898</v>
      </c>
      <c r="B452" t="s">
        <v>3329</v>
      </c>
      <c r="C452">
        <v>0</v>
      </c>
      <c r="D452">
        <v>5398250</v>
      </c>
      <c r="E452">
        <v>6477900</v>
      </c>
      <c r="F452" s="3">
        <v>46052</v>
      </c>
      <c r="G452" t="s">
        <v>3799</v>
      </c>
    </row>
    <row r="453" spans="1:7">
      <c r="A453">
        <v>135899</v>
      </c>
      <c r="B453" t="s">
        <v>3814</v>
      </c>
      <c r="C453" t="s">
        <v>3815</v>
      </c>
      <c r="D453">
        <v>10125000</v>
      </c>
      <c r="E453">
        <v>10125000</v>
      </c>
      <c r="F453" s="3">
        <v>46052</v>
      </c>
      <c r="G453" t="s">
        <v>3799</v>
      </c>
    </row>
    <row r="454" spans="1:7">
      <c r="A454">
        <v>135900</v>
      </c>
      <c r="B454">
        <v>0</v>
      </c>
      <c r="C454" t="s">
        <v>3816</v>
      </c>
      <c r="D454">
        <v>0</v>
      </c>
      <c r="E454">
        <v>0</v>
      </c>
      <c r="F454" s="3">
        <v>46052</v>
      </c>
      <c r="G454" t="s">
        <v>3799</v>
      </c>
    </row>
    <row r="455" spans="1:7">
      <c r="A455">
        <v>135901</v>
      </c>
      <c r="B455">
        <v>0</v>
      </c>
      <c r="C455" t="s">
        <v>3817</v>
      </c>
      <c r="D455">
        <v>0</v>
      </c>
      <c r="E455">
        <v>0</v>
      </c>
      <c r="F455" s="3">
        <v>46052</v>
      </c>
      <c r="G455" t="s">
        <v>3799</v>
      </c>
    </row>
    <row r="456" spans="1:7">
      <c r="A456">
        <v>135902</v>
      </c>
      <c r="B456">
        <v>0</v>
      </c>
      <c r="C456" t="s">
        <v>3818</v>
      </c>
      <c r="D456">
        <v>0</v>
      </c>
      <c r="E456">
        <v>0</v>
      </c>
      <c r="F456" s="3">
        <v>46052</v>
      </c>
      <c r="G456" t="s">
        <v>3799</v>
      </c>
    </row>
    <row r="457" spans="1:7">
      <c r="A457">
        <v>135903</v>
      </c>
      <c r="B457" t="s">
        <v>3331</v>
      </c>
      <c r="C457" t="s">
        <v>3819</v>
      </c>
      <c r="D457">
        <v>0</v>
      </c>
      <c r="E457">
        <v>0</v>
      </c>
      <c r="F457" s="3">
        <v>46052</v>
      </c>
      <c r="G457" t="s">
        <v>3799</v>
      </c>
    </row>
    <row r="458" spans="1:7">
      <c r="A458">
        <v>135904</v>
      </c>
      <c r="B458">
        <v>0</v>
      </c>
      <c r="C458" t="s">
        <v>3820</v>
      </c>
      <c r="D458">
        <v>0</v>
      </c>
      <c r="E458">
        <v>0</v>
      </c>
      <c r="F458" s="3">
        <v>46052</v>
      </c>
      <c r="G458" t="s">
        <v>3799</v>
      </c>
    </row>
    <row r="459" spans="1:7">
      <c r="A459">
        <v>135905</v>
      </c>
      <c r="B459">
        <v>0</v>
      </c>
      <c r="C459" t="s">
        <v>3821</v>
      </c>
      <c r="D459">
        <v>0</v>
      </c>
      <c r="E459">
        <v>0</v>
      </c>
      <c r="F459" s="3">
        <v>46052</v>
      </c>
      <c r="G459" t="s">
        <v>3799</v>
      </c>
    </row>
    <row r="460" spans="1:7">
      <c r="A460">
        <v>135906</v>
      </c>
      <c r="B460">
        <v>0</v>
      </c>
      <c r="C460" t="s">
        <v>3822</v>
      </c>
      <c r="D460">
        <v>0</v>
      </c>
      <c r="E460">
        <v>0</v>
      </c>
      <c r="F460" s="3">
        <v>46052</v>
      </c>
      <c r="G460" t="s">
        <v>3799</v>
      </c>
    </row>
    <row r="461" spans="1:7">
      <c r="A461">
        <v>135907</v>
      </c>
      <c r="B461">
        <v>0</v>
      </c>
      <c r="C461" t="s">
        <v>3823</v>
      </c>
      <c r="D461">
        <v>0</v>
      </c>
      <c r="E461">
        <v>0</v>
      </c>
      <c r="F461" s="3">
        <v>46052</v>
      </c>
      <c r="G461" t="s">
        <v>3799</v>
      </c>
    </row>
    <row r="462" spans="1:7">
      <c r="A462">
        <v>135908</v>
      </c>
      <c r="B462">
        <v>0</v>
      </c>
      <c r="C462" t="s">
        <v>3824</v>
      </c>
      <c r="D462">
        <v>0</v>
      </c>
      <c r="E462">
        <v>0</v>
      </c>
      <c r="F462" s="3">
        <v>46052</v>
      </c>
      <c r="G462" t="s">
        <v>3799</v>
      </c>
    </row>
    <row r="463" spans="1:7">
      <c r="A463">
        <v>135909</v>
      </c>
      <c r="B463" t="s">
        <v>3825</v>
      </c>
      <c r="C463" t="s">
        <v>3826</v>
      </c>
      <c r="D463">
        <v>12640000</v>
      </c>
      <c r="E463">
        <v>12640000</v>
      </c>
      <c r="F463" s="3">
        <v>46055</v>
      </c>
      <c r="G463" t="s">
        <v>3827</v>
      </c>
    </row>
    <row r="464" spans="1:7">
      <c r="A464">
        <v>135910</v>
      </c>
      <c r="B464">
        <v>0</v>
      </c>
      <c r="C464" t="s">
        <v>3828</v>
      </c>
      <c r="D464">
        <v>0</v>
      </c>
      <c r="E464">
        <v>0</v>
      </c>
      <c r="F464" s="3">
        <v>46055</v>
      </c>
      <c r="G464" t="s">
        <v>3827</v>
      </c>
    </row>
    <row r="465" spans="1:7">
      <c r="A465">
        <v>135911</v>
      </c>
      <c r="B465">
        <v>0</v>
      </c>
      <c r="C465" t="s">
        <v>3829</v>
      </c>
      <c r="D465">
        <v>0</v>
      </c>
      <c r="E465">
        <v>0</v>
      </c>
      <c r="F465" s="3">
        <v>46055</v>
      </c>
      <c r="G465" t="s">
        <v>3827</v>
      </c>
    </row>
    <row r="466" spans="1:7">
      <c r="A466">
        <v>135912</v>
      </c>
      <c r="B466">
        <v>0</v>
      </c>
      <c r="C466">
        <v>0</v>
      </c>
      <c r="D466">
        <v>0</v>
      </c>
      <c r="E466">
        <v>0</v>
      </c>
      <c r="F466" s="3">
        <v>46055</v>
      </c>
      <c r="G466" t="s">
        <v>3827</v>
      </c>
    </row>
    <row r="467" spans="1:7">
      <c r="A467">
        <v>135913</v>
      </c>
      <c r="B467">
        <v>0</v>
      </c>
      <c r="C467" t="s">
        <v>3830</v>
      </c>
      <c r="D467">
        <v>0</v>
      </c>
      <c r="E467">
        <v>0</v>
      </c>
      <c r="F467" s="3">
        <v>46055</v>
      </c>
      <c r="G467" t="s">
        <v>3827</v>
      </c>
    </row>
    <row r="468" spans="1:7">
      <c r="A468">
        <v>135914</v>
      </c>
      <c r="B468">
        <v>0</v>
      </c>
      <c r="C468" t="s">
        <v>3831</v>
      </c>
      <c r="D468">
        <v>0</v>
      </c>
      <c r="E468">
        <v>0</v>
      </c>
      <c r="F468" s="3">
        <v>46055</v>
      </c>
      <c r="G468" t="s">
        <v>3827</v>
      </c>
    </row>
    <row r="469" spans="1:7">
      <c r="A469">
        <v>135915</v>
      </c>
      <c r="B469">
        <v>0</v>
      </c>
      <c r="C469" t="s">
        <v>3832</v>
      </c>
      <c r="D469">
        <v>0</v>
      </c>
      <c r="E469">
        <v>0</v>
      </c>
      <c r="F469" s="3">
        <v>46055</v>
      </c>
      <c r="G469" t="s">
        <v>3827</v>
      </c>
    </row>
    <row r="470" spans="1:7">
      <c r="A470">
        <v>135916</v>
      </c>
      <c r="B470" t="s">
        <v>3833</v>
      </c>
      <c r="C470">
        <v>0</v>
      </c>
      <c r="D470">
        <v>359333839.44</v>
      </c>
      <c r="E470">
        <v>431200607.32999998</v>
      </c>
      <c r="F470" s="3">
        <v>46055</v>
      </c>
      <c r="G470" t="s">
        <v>3827</v>
      </c>
    </row>
    <row r="471" spans="1:7">
      <c r="A471">
        <v>135917</v>
      </c>
      <c r="B471" t="s">
        <v>3682</v>
      </c>
      <c r="C471" t="s">
        <v>3834</v>
      </c>
      <c r="D471">
        <v>2775000</v>
      </c>
      <c r="E471">
        <v>3330000</v>
      </c>
      <c r="F471" s="3">
        <v>46055</v>
      </c>
      <c r="G471" t="s">
        <v>3827</v>
      </c>
    </row>
    <row r="472" spans="1:7">
      <c r="A472">
        <v>135918</v>
      </c>
      <c r="B472">
        <v>0</v>
      </c>
      <c r="C472" t="s">
        <v>3601</v>
      </c>
      <c r="D472">
        <v>8020164349.1999998</v>
      </c>
      <c r="E472">
        <v>9624197219.0400009</v>
      </c>
      <c r="F472" s="3">
        <v>46055</v>
      </c>
      <c r="G472" t="s">
        <v>3827</v>
      </c>
    </row>
    <row r="473" spans="1:7">
      <c r="A473">
        <v>135919</v>
      </c>
      <c r="B473" t="s">
        <v>3835</v>
      </c>
      <c r="C473" t="s">
        <v>3836</v>
      </c>
      <c r="D473">
        <v>175000</v>
      </c>
      <c r="E473">
        <v>210000</v>
      </c>
      <c r="F473" s="3">
        <v>46055</v>
      </c>
      <c r="G473" t="s">
        <v>3827</v>
      </c>
    </row>
    <row r="474" spans="1:7">
      <c r="A474">
        <v>135920</v>
      </c>
      <c r="B474" t="s">
        <v>3694</v>
      </c>
      <c r="C474">
        <v>0</v>
      </c>
      <c r="D474">
        <v>664990.5</v>
      </c>
      <c r="E474">
        <v>797988.6</v>
      </c>
      <c r="F474" s="3">
        <v>46055</v>
      </c>
      <c r="G474" t="s">
        <v>3827</v>
      </c>
    </row>
    <row r="475" spans="1:7">
      <c r="A475">
        <v>135921</v>
      </c>
      <c r="B475" t="s">
        <v>3837</v>
      </c>
      <c r="C475" t="s">
        <v>3838</v>
      </c>
      <c r="D475">
        <v>57600000</v>
      </c>
      <c r="E475">
        <v>69120000</v>
      </c>
      <c r="F475" s="3">
        <v>46057</v>
      </c>
      <c r="G475" t="s">
        <v>3839</v>
      </c>
    </row>
    <row r="476" spans="1:7">
      <c r="A476">
        <v>135922</v>
      </c>
      <c r="B476" t="s">
        <v>3840</v>
      </c>
      <c r="C476" t="s">
        <v>3841</v>
      </c>
      <c r="D476">
        <v>14762816.640000001</v>
      </c>
      <c r="E476">
        <v>17715379.969999999</v>
      </c>
      <c r="F476" s="3">
        <v>46055</v>
      </c>
      <c r="G476" t="s">
        <v>3827</v>
      </c>
    </row>
    <row r="477" spans="1:7">
      <c r="A477">
        <v>135923</v>
      </c>
      <c r="B477" t="s">
        <v>3842</v>
      </c>
      <c r="C477" t="s">
        <v>3843</v>
      </c>
      <c r="D477">
        <v>30103</v>
      </c>
      <c r="E477">
        <v>30103</v>
      </c>
      <c r="F477" s="3">
        <v>46055</v>
      </c>
      <c r="G477" t="s">
        <v>3827</v>
      </c>
    </row>
    <row r="478" spans="1:7">
      <c r="A478">
        <v>135924</v>
      </c>
      <c r="B478" t="s">
        <v>3844</v>
      </c>
      <c r="C478" t="s">
        <v>3845</v>
      </c>
      <c r="D478">
        <v>321750</v>
      </c>
      <c r="E478">
        <v>386100</v>
      </c>
      <c r="F478" s="3">
        <v>46055</v>
      </c>
      <c r="G478" t="s">
        <v>3827</v>
      </c>
    </row>
    <row r="479" spans="1:7">
      <c r="A479">
        <v>135925</v>
      </c>
      <c r="B479">
        <v>0</v>
      </c>
      <c r="C479" t="s">
        <v>3846</v>
      </c>
      <c r="D479">
        <v>0</v>
      </c>
      <c r="E479">
        <v>0</v>
      </c>
      <c r="F479" s="3">
        <v>46055</v>
      </c>
      <c r="G479" t="s">
        <v>3827</v>
      </c>
    </row>
    <row r="480" spans="1:7">
      <c r="A480">
        <v>135926</v>
      </c>
      <c r="B480" t="s">
        <v>3433</v>
      </c>
      <c r="C480" t="s">
        <v>3847</v>
      </c>
      <c r="D480">
        <v>7572230</v>
      </c>
      <c r="E480">
        <v>9086676</v>
      </c>
      <c r="F480" s="3">
        <v>46055</v>
      </c>
      <c r="G480" t="s">
        <v>3827</v>
      </c>
    </row>
    <row r="481" spans="1:7">
      <c r="A481">
        <v>135927</v>
      </c>
      <c r="B481">
        <v>0</v>
      </c>
      <c r="C481" t="s">
        <v>3848</v>
      </c>
      <c r="D481">
        <v>0</v>
      </c>
      <c r="E481">
        <v>0</v>
      </c>
      <c r="F481" s="3">
        <v>46055</v>
      </c>
      <c r="G481" t="s">
        <v>3827</v>
      </c>
    </row>
    <row r="482" spans="1:7">
      <c r="A482">
        <v>135928</v>
      </c>
      <c r="B482" t="s">
        <v>3682</v>
      </c>
      <c r="C482" t="s">
        <v>3849</v>
      </c>
      <c r="D482">
        <v>5650000</v>
      </c>
      <c r="E482">
        <v>6780000</v>
      </c>
      <c r="F482" s="3">
        <v>46055</v>
      </c>
      <c r="G482" t="s">
        <v>3827</v>
      </c>
    </row>
    <row r="483" spans="1:7">
      <c r="A483">
        <v>135929</v>
      </c>
      <c r="B483" t="s">
        <v>3785</v>
      </c>
      <c r="C483" t="s">
        <v>3850</v>
      </c>
      <c r="D483">
        <v>6323000</v>
      </c>
      <c r="E483">
        <v>6323000</v>
      </c>
      <c r="F483" s="3">
        <v>46055</v>
      </c>
      <c r="G483" t="s">
        <v>3827</v>
      </c>
    </row>
    <row r="484" spans="1:7">
      <c r="A484">
        <v>135930</v>
      </c>
      <c r="B484" t="s">
        <v>3329</v>
      </c>
      <c r="C484" t="s">
        <v>3851</v>
      </c>
      <c r="D484">
        <v>4872300</v>
      </c>
      <c r="E484">
        <v>4872300</v>
      </c>
      <c r="F484" s="3">
        <v>46055</v>
      </c>
      <c r="G484" t="s">
        <v>3827</v>
      </c>
    </row>
    <row r="485" spans="1:7">
      <c r="A485">
        <v>135931</v>
      </c>
      <c r="B485" t="s">
        <v>3852</v>
      </c>
      <c r="C485" t="s">
        <v>3853</v>
      </c>
      <c r="D485">
        <v>2200000</v>
      </c>
      <c r="E485">
        <v>2640000</v>
      </c>
      <c r="F485" s="3">
        <v>46055</v>
      </c>
      <c r="G485" t="s">
        <v>3827</v>
      </c>
    </row>
    <row r="486" spans="1:7">
      <c r="A486">
        <v>135932</v>
      </c>
      <c r="B486" t="s">
        <v>3331</v>
      </c>
      <c r="C486" t="s">
        <v>3854</v>
      </c>
      <c r="D486">
        <v>3291000</v>
      </c>
      <c r="E486">
        <v>3291000</v>
      </c>
      <c r="F486" s="3">
        <v>46055</v>
      </c>
      <c r="G486" t="s">
        <v>3827</v>
      </c>
    </row>
    <row r="487" spans="1:7">
      <c r="A487">
        <v>135933</v>
      </c>
      <c r="B487" t="s">
        <v>3346</v>
      </c>
      <c r="C487" t="s">
        <v>3855</v>
      </c>
      <c r="D487">
        <v>1963.81</v>
      </c>
      <c r="E487">
        <v>1963.81</v>
      </c>
      <c r="F487" s="3">
        <v>46056</v>
      </c>
      <c r="G487" t="s">
        <v>3856</v>
      </c>
    </row>
    <row r="488" spans="1:7">
      <c r="A488">
        <v>135934</v>
      </c>
      <c r="B488" t="s">
        <v>3857</v>
      </c>
      <c r="C488" t="s">
        <v>3858</v>
      </c>
      <c r="D488">
        <v>8895833.3300000001</v>
      </c>
      <c r="E488">
        <v>10675000</v>
      </c>
      <c r="F488" s="3">
        <v>46056</v>
      </c>
      <c r="G488" t="s">
        <v>3856</v>
      </c>
    </row>
    <row r="489" spans="1:7">
      <c r="A489">
        <v>135935</v>
      </c>
      <c r="B489" t="s">
        <v>3797</v>
      </c>
      <c r="C489" t="s">
        <v>3859</v>
      </c>
      <c r="D489">
        <v>144</v>
      </c>
      <c r="E489">
        <v>144</v>
      </c>
      <c r="F489" s="3">
        <v>46056</v>
      </c>
      <c r="G489" t="s">
        <v>3856</v>
      </c>
    </row>
    <row r="490" spans="1:7">
      <c r="A490">
        <v>135936</v>
      </c>
      <c r="B490" t="s">
        <v>3359</v>
      </c>
      <c r="C490" t="s">
        <v>3860</v>
      </c>
      <c r="D490">
        <v>20000000</v>
      </c>
      <c r="E490">
        <v>20000000</v>
      </c>
      <c r="F490" s="3">
        <v>46056</v>
      </c>
      <c r="G490" t="s">
        <v>3856</v>
      </c>
    </row>
    <row r="491" spans="1:7">
      <c r="A491">
        <v>135937</v>
      </c>
      <c r="B491" t="s">
        <v>3861</v>
      </c>
      <c r="C491" t="s">
        <v>3862</v>
      </c>
      <c r="D491">
        <v>2750000</v>
      </c>
      <c r="E491">
        <v>2750000</v>
      </c>
      <c r="F491" s="3">
        <v>46056</v>
      </c>
      <c r="G491" t="s">
        <v>3856</v>
      </c>
    </row>
    <row r="492" spans="1:7">
      <c r="A492">
        <v>135938</v>
      </c>
      <c r="B492" t="s">
        <v>3863</v>
      </c>
      <c r="C492" t="s">
        <v>3864</v>
      </c>
      <c r="D492">
        <v>20000000</v>
      </c>
      <c r="E492">
        <v>24000000</v>
      </c>
      <c r="F492" s="3">
        <v>46056</v>
      </c>
      <c r="G492" t="s">
        <v>3856</v>
      </c>
    </row>
    <row r="493" spans="1:7">
      <c r="A493">
        <v>135939</v>
      </c>
      <c r="B493" t="s">
        <v>3865</v>
      </c>
      <c r="C493" t="s">
        <v>3866</v>
      </c>
      <c r="D493">
        <v>20833333.300000001</v>
      </c>
      <c r="E493">
        <v>24999999.960000001</v>
      </c>
      <c r="F493" s="3">
        <v>46056</v>
      </c>
      <c r="G493" t="s">
        <v>3856</v>
      </c>
    </row>
    <row r="494" spans="1:7">
      <c r="A494">
        <v>135940</v>
      </c>
      <c r="B494" t="s">
        <v>3867</v>
      </c>
      <c r="C494">
        <v>0</v>
      </c>
      <c r="D494">
        <v>5000000</v>
      </c>
      <c r="E494">
        <v>5000000</v>
      </c>
      <c r="F494" s="3">
        <v>46056</v>
      </c>
      <c r="G494" t="s">
        <v>3856</v>
      </c>
    </row>
    <row r="495" spans="1:7">
      <c r="A495">
        <v>135941</v>
      </c>
      <c r="B495" t="s">
        <v>3867</v>
      </c>
      <c r="C495">
        <v>0</v>
      </c>
      <c r="D495">
        <v>160000</v>
      </c>
      <c r="E495">
        <v>160000</v>
      </c>
      <c r="F495" s="3">
        <v>46056</v>
      </c>
      <c r="G495" t="s">
        <v>3856</v>
      </c>
    </row>
    <row r="496" spans="1:7">
      <c r="A496">
        <v>135942</v>
      </c>
      <c r="B496" t="s">
        <v>3867</v>
      </c>
      <c r="C496">
        <v>0</v>
      </c>
      <c r="D496">
        <v>300000</v>
      </c>
      <c r="E496">
        <v>300000</v>
      </c>
      <c r="F496" s="3">
        <v>46056</v>
      </c>
      <c r="G496" t="s">
        <v>3856</v>
      </c>
    </row>
    <row r="497" spans="1:7">
      <c r="A497">
        <v>135943</v>
      </c>
      <c r="B497" t="s">
        <v>3867</v>
      </c>
      <c r="C497">
        <v>0</v>
      </c>
      <c r="D497">
        <v>1500000</v>
      </c>
      <c r="E497">
        <v>1500000</v>
      </c>
      <c r="F497" s="3">
        <v>46056</v>
      </c>
      <c r="G497" t="s">
        <v>3856</v>
      </c>
    </row>
    <row r="498" spans="1:7">
      <c r="A498">
        <v>135944</v>
      </c>
      <c r="B498" t="s">
        <v>3867</v>
      </c>
      <c r="C498">
        <v>0</v>
      </c>
      <c r="D498">
        <v>1250000</v>
      </c>
      <c r="E498">
        <v>1250000</v>
      </c>
      <c r="F498" s="3">
        <v>46056</v>
      </c>
      <c r="G498" t="s">
        <v>3856</v>
      </c>
    </row>
    <row r="499" spans="1:7">
      <c r="A499">
        <v>135945</v>
      </c>
      <c r="B499" t="s">
        <v>3868</v>
      </c>
      <c r="C499" t="s">
        <v>3869</v>
      </c>
      <c r="D499">
        <v>397685.76000000001</v>
      </c>
      <c r="E499">
        <v>477222.91</v>
      </c>
      <c r="F499" s="3">
        <v>46056</v>
      </c>
      <c r="G499" t="s">
        <v>3856</v>
      </c>
    </row>
    <row r="500" spans="1:7">
      <c r="A500">
        <v>135946</v>
      </c>
      <c r="B500" t="s">
        <v>3870</v>
      </c>
      <c r="C500" t="s">
        <v>3871</v>
      </c>
      <c r="D500">
        <v>400400</v>
      </c>
      <c r="E500">
        <v>480480</v>
      </c>
      <c r="F500" s="3">
        <v>46056</v>
      </c>
      <c r="G500" t="s">
        <v>3856</v>
      </c>
    </row>
    <row r="501" spans="1:7">
      <c r="A501">
        <v>135947</v>
      </c>
      <c r="B501" t="s">
        <v>3872</v>
      </c>
      <c r="C501" t="s">
        <v>3873</v>
      </c>
      <c r="D501">
        <v>865000</v>
      </c>
      <c r="E501">
        <v>865000</v>
      </c>
      <c r="F501" s="3">
        <v>46056</v>
      </c>
      <c r="G501" t="s">
        <v>3856</v>
      </c>
    </row>
    <row r="502" spans="1:7">
      <c r="A502">
        <v>135948</v>
      </c>
      <c r="B502">
        <v>0</v>
      </c>
      <c r="C502" t="s">
        <v>3874</v>
      </c>
      <c r="D502">
        <v>0</v>
      </c>
      <c r="E502">
        <v>0</v>
      </c>
      <c r="F502" s="3">
        <v>46056</v>
      </c>
      <c r="G502" t="s">
        <v>3856</v>
      </c>
    </row>
    <row r="503" spans="1:7">
      <c r="A503">
        <v>135949</v>
      </c>
      <c r="B503" t="s">
        <v>3875</v>
      </c>
      <c r="C503" t="s">
        <v>3876</v>
      </c>
      <c r="D503">
        <v>14000000</v>
      </c>
      <c r="E503">
        <v>14000000</v>
      </c>
      <c r="F503" s="3">
        <v>46056</v>
      </c>
      <c r="G503" t="s">
        <v>3856</v>
      </c>
    </row>
    <row r="504" spans="1:7">
      <c r="A504">
        <v>135950</v>
      </c>
      <c r="B504">
        <v>0</v>
      </c>
      <c r="C504" t="s">
        <v>3877</v>
      </c>
      <c r="D504">
        <v>0</v>
      </c>
      <c r="E504">
        <v>0</v>
      </c>
      <c r="F504" s="3">
        <v>46057</v>
      </c>
      <c r="G504" t="s">
        <v>3839</v>
      </c>
    </row>
    <row r="505" spans="1:7">
      <c r="A505">
        <v>135951</v>
      </c>
      <c r="B505" t="s">
        <v>3549</v>
      </c>
      <c r="C505" t="s">
        <v>3878</v>
      </c>
      <c r="D505">
        <v>3950000</v>
      </c>
      <c r="E505">
        <v>3950000</v>
      </c>
      <c r="F505" s="3">
        <v>46057</v>
      </c>
      <c r="G505" t="s">
        <v>3839</v>
      </c>
    </row>
    <row r="506" spans="1:7">
      <c r="A506">
        <v>135952</v>
      </c>
      <c r="B506" t="s">
        <v>3312</v>
      </c>
      <c r="C506" t="s">
        <v>3879</v>
      </c>
      <c r="D506">
        <v>200833.33</v>
      </c>
      <c r="E506">
        <v>241000</v>
      </c>
      <c r="F506" s="3">
        <v>46057</v>
      </c>
      <c r="G506" t="s">
        <v>3839</v>
      </c>
    </row>
    <row r="507" spans="1:7">
      <c r="A507">
        <v>135953</v>
      </c>
      <c r="B507" t="s">
        <v>3329</v>
      </c>
      <c r="C507" t="s">
        <v>3880</v>
      </c>
      <c r="D507">
        <v>19101416.66</v>
      </c>
      <c r="E507">
        <v>22921699.989999998</v>
      </c>
      <c r="F507" s="3">
        <v>46057</v>
      </c>
      <c r="G507" t="s">
        <v>3839</v>
      </c>
    </row>
    <row r="508" spans="1:7">
      <c r="A508">
        <v>135954</v>
      </c>
      <c r="B508" t="s">
        <v>3312</v>
      </c>
      <c r="C508" t="s">
        <v>3881</v>
      </c>
      <c r="D508">
        <v>116666.67</v>
      </c>
      <c r="E508">
        <v>140000</v>
      </c>
      <c r="F508" s="3">
        <v>46057</v>
      </c>
      <c r="G508" t="s">
        <v>3839</v>
      </c>
    </row>
    <row r="509" spans="1:7">
      <c r="A509">
        <v>135955</v>
      </c>
      <c r="B509" t="s">
        <v>3882</v>
      </c>
      <c r="C509" t="s">
        <v>3883</v>
      </c>
      <c r="D509">
        <v>7186.2</v>
      </c>
      <c r="E509">
        <v>7186.2</v>
      </c>
      <c r="F509" s="3">
        <v>46057</v>
      </c>
      <c r="G509" t="s">
        <v>3839</v>
      </c>
    </row>
    <row r="510" spans="1:7">
      <c r="A510">
        <v>135956</v>
      </c>
      <c r="B510" t="s">
        <v>3642</v>
      </c>
      <c r="C510" t="s">
        <v>3884</v>
      </c>
      <c r="D510">
        <v>1300727</v>
      </c>
      <c r="E510">
        <v>1560872.4</v>
      </c>
      <c r="F510" s="3">
        <v>46057</v>
      </c>
      <c r="G510" t="s">
        <v>3839</v>
      </c>
    </row>
    <row r="511" spans="1:7">
      <c r="A511">
        <v>135957</v>
      </c>
      <c r="B511" t="s">
        <v>3885</v>
      </c>
      <c r="C511" t="s">
        <v>3886</v>
      </c>
      <c r="D511">
        <v>2000000</v>
      </c>
      <c r="E511">
        <v>2000000</v>
      </c>
      <c r="F511" s="3">
        <v>46057</v>
      </c>
      <c r="G511" t="s">
        <v>3839</v>
      </c>
    </row>
    <row r="512" spans="1:7">
      <c r="A512">
        <v>135958</v>
      </c>
      <c r="B512" t="s">
        <v>3472</v>
      </c>
      <c r="C512" t="s">
        <v>3887</v>
      </c>
      <c r="D512">
        <v>39711218</v>
      </c>
      <c r="E512">
        <v>47653461.600000001</v>
      </c>
      <c r="F512" s="3">
        <v>46057</v>
      </c>
      <c r="G512" t="s">
        <v>3839</v>
      </c>
    </row>
    <row r="513" spans="1:7">
      <c r="A513">
        <v>135959</v>
      </c>
      <c r="B513">
        <v>0</v>
      </c>
      <c r="C513">
        <v>0</v>
      </c>
      <c r="D513">
        <v>0</v>
      </c>
      <c r="E513">
        <v>0</v>
      </c>
      <c r="F513" s="3">
        <v>46057</v>
      </c>
      <c r="G513" t="s">
        <v>3839</v>
      </c>
    </row>
    <row r="514" spans="1:7">
      <c r="A514">
        <v>135960</v>
      </c>
      <c r="B514">
        <v>0</v>
      </c>
      <c r="C514" t="s">
        <v>3888</v>
      </c>
      <c r="D514">
        <v>1</v>
      </c>
      <c r="E514">
        <v>1.2</v>
      </c>
      <c r="F514" s="3">
        <v>46057</v>
      </c>
      <c r="G514" t="s">
        <v>3839</v>
      </c>
    </row>
    <row r="515" spans="1:7">
      <c r="A515">
        <v>135961</v>
      </c>
      <c r="B515" t="s">
        <v>3331</v>
      </c>
      <c r="C515" t="s">
        <v>3889</v>
      </c>
      <c r="D515">
        <v>2814150</v>
      </c>
      <c r="E515">
        <v>3376980</v>
      </c>
      <c r="F515" s="3">
        <v>46057</v>
      </c>
      <c r="G515" t="s">
        <v>3839</v>
      </c>
    </row>
    <row r="516" spans="1:7">
      <c r="A516">
        <v>135962</v>
      </c>
      <c r="B516" t="s">
        <v>3331</v>
      </c>
      <c r="C516" t="s">
        <v>3890</v>
      </c>
      <c r="D516">
        <v>6132700</v>
      </c>
      <c r="E516">
        <v>7359240</v>
      </c>
      <c r="F516" s="3">
        <v>46057</v>
      </c>
      <c r="G516" t="s">
        <v>3839</v>
      </c>
    </row>
    <row r="517" spans="1:7">
      <c r="A517">
        <v>135963</v>
      </c>
      <c r="B517" t="s">
        <v>3331</v>
      </c>
      <c r="C517" t="s">
        <v>3891</v>
      </c>
      <c r="D517">
        <v>5628300</v>
      </c>
      <c r="E517">
        <v>6753960</v>
      </c>
      <c r="F517" s="3">
        <v>46057</v>
      </c>
      <c r="G517" t="s">
        <v>3839</v>
      </c>
    </row>
    <row r="518" spans="1:7">
      <c r="A518">
        <v>135964</v>
      </c>
      <c r="B518" t="s">
        <v>3892</v>
      </c>
      <c r="C518" t="s">
        <v>3893</v>
      </c>
      <c r="D518">
        <v>15024700</v>
      </c>
      <c r="E518">
        <v>15024700</v>
      </c>
      <c r="F518" s="3">
        <v>46057</v>
      </c>
      <c r="G518" t="s">
        <v>3839</v>
      </c>
    </row>
    <row r="519" spans="1:7">
      <c r="A519">
        <v>135965</v>
      </c>
      <c r="B519" t="s">
        <v>3894</v>
      </c>
      <c r="C519" t="s">
        <v>3895</v>
      </c>
      <c r="D519">
        <v>9292000</v>
      </c>
      <c r="E519">
        <v>11150400</v>
      </c>
      <c r="F519" s="3">
        <v>46057</v>
      </c>
      <c r="G519" t="s">
        <v>3839</v>
      </c>
    </row>
    <row r="520" spans="1:7">
      <c r="A520">
        <v>135966</v>
      </c>
      <c r="B520">
        <v>0</v>
      </c>
      <c r="C520" t="s">
        <v>3896</v>
      </c>
      <c r="D520">
        <v>19635600</v>
      </c>
      <c r="E520">
        <v>19635600</v>
      </c>
      <c r="F520" s="3">
        <v>46057</v>
      </c>
      <c r="G520" t="s">
        <v>3839</v>
      </c>
    </row>
    <row r="521" spans="1:7">
      <c r="A521">
        <v>135967</v>
      </c>
      <c r="B521" t="s">
        <v>3329</v>
      </c>
      <c r="C521" t="s">
        <v>3897</v>
      </c>
      <c r="D521">
        <v>2441100</v>
      </c>
      <c r="E521">
        <v>2441100</v>
      </c>
      <c r="F521" s="3">
        <v>46058</v>
      </c>
      <c r="G521" t="s">
        <v>3898</v>
      </c>
    </row>
    <row r="522" spans="1:7">
      <c r="A522">
        <v>135968</v>
      </c>
      <c r="B522">
        <v>0</v>
      </c>
      <c r="C522" t="s">
        <v>3899</v>
      </c>
      <c r="D522">
        <v>2928400</v>
      </c>
      <c r="E522">
        <v>2928400</v>
      </c>
      <c r="F522" s="3">
        <v>46058</v>
      </c>
      <c r="G522" t="s">
        <v>3898</v>
      </c>
    </row>
    <row r="523" spans="1:7">
      <c r="A523">
        <v>135969</v>
      </c>
      <c r="B523" t="s">
        <v>3408</v>
      </c>
      <c r="C523" t="s">
        <v>3900</v>
      </c>
      <c r="D523">
        <v>120000</v>
      </c>
      <c r="E523">
        <v>144000</v>
      </c>
      <c r="F523" s="3">
        <v>46058</v>
      </c>
      <c r="G523" t="s">
        <v>3898</v>
      </c>
    </row>
    <row r="524" spans="1:7">
      <c r="A524">
        <v>135970</v>
      </c>
      <c r="B524" t="s">
        <v>3696</v>
      </c>
      <c r="C524" t="s">
        <v>3901</v>
      </c>
      <c r="D524">
        <v>2000000</v>
      </c>
      <c r="E524">
        <v>2000000</v>
      </c>
      <c r="F524" s="3">
        <v>46058</v>
      </c>
      <c r="G524" t="s">
        <v>3898</v>
      </c>
    </row>
    <row r="525" spans="1:7">
      <c r="A525">
        <v>135971</v>
      </c>
      <c r="B525" t="s">
        <v>3516</v>
      </c>
      <c r="C525" t="s">
        <v>3902</v>
      </c>
      <c r="D525">
        <v>9852000</v>
      </c>
      <c r="E525">
        <v>11822400</v>
      </c>
      <c r="F525" s="3">
        <v>46058</v>
      </c>
      <c r="G525" t="s">
        <v>3898</v>
      </c>
    </row>
    <row r="526" spans="1:7">
      <c r="A526">
        <v>135972</v>
      </c>
      <c r="B526" t="s">
        <v>3391</v>
      </c>
      <c r="C526" t="s">
        <v>3903</v>
      </c>
      <c r="D526">
        <v>2200000</v>
      </c>
      <c r="E526">
        <v>2640000</v>
      </c>
      <c r="F526" s="3">
        <v>46058</v>
      </c>
      <c r="G526" t="s">
        <v>3898</v>
      </c>
    </row>
    <row r="527" spans="1:7">
      <c r="A527">
        <v>135973</v>
      </c>
      <c r="B527" t="s">
        <v>3393</v>
      </c>
      <c r="C527" t="s">
        <v>3904</v>
      </c>
      <c r="D527">
        <v>418750</v>
      </c>
      <c r="E527">
        <v>502500</v>
      </c>
      <c r="F527" s="3">
        <v>46058</v>
      </c>
      <c r="G527" t="s">
        <v>3898</v>
      </c>
    </row>
    <row r="528" spans="1:7">
      <c r="A528">
        <v>135974</v>
      </c>
      <c r="B528" t="s">
        <v>3391</v>
      </c>
      <c r="C528" t="s">
        <v>3905</v>
      </c>
      <c r="D528">
        <v>1900000</v>
      </c>
      <c r="E528">
        <v>2280000</v>
      </c>
      <c r="F528" s="3">
        <v>46058</v>
      </c>
      <c r="G528" t="s">
        <v>3898</v>
      </c>
    </row>
    <row r="529" spans="1:7">
      <c r="A529">
        <v>135975</v>
      </c>
      <c r="B529" t="s">
        <v>3391</v>
      </c>
      <c r="C529" t="s">
        <v>3906</v>
      </c>
      <c r="D529">
        <v>1200000</v>
      </c>
      <c r="E529">
        <v>1440000</v>
      </c>
      <c r="F529" s="3">
        <v>46058</v>
      </c>
      <c r="G529" t="s">
        <v>3898</v>
      </c>
    </row>
    <row r="530" spans="1:7">
      <c r="A530">
        <v>135976</v>
      </c>
      <c r="B530" t="s">
        <v>3391</v>
      </c>
      <c r="C530" t="s">
        <v>3907</v>
      </c>
      <c r="D530">
        <v>1400000</v>
      </c>
      <c r="E530">
        <v>1680000</v>
      </c>
      <c r="F530" s="3">
        <v>46058</v>
      </c>
      <c r="G530" t="s">
        <v>3898</v>
      </c>
    </row>
    <row r="531" spans="1:7">
      <c r="A531">
        <v>135977</v>
      </c>
      <c r="B531" t="s">
        <v>3908</v>
      </c>
      <c r="C531" t="s">
        <v>3909</v>
      </c>
      <c r="D531">
        <v>10000000</v>
      </c>
      <c r="E531">
        <v>10000000</v>
      </c>
      <c r="F531" s="3">
        <v>46058</v>
      </c>
      <c r="G531" t="s">
        <v>3898</v>
      </c>
    </row>
    <row r="532" spans="1:7">
      <c r="A532">
        <v>135978</v>
      </c>
      <c r="B532" t="s">
        <v>3417</v>
      </c>
      <c r="C532" t="s">
        <v>3910</v>
      </c>
      <c r="D532">
        <v>3550000</v>
      </c>
      <c r="E532">
        <v>4260000</v>
      </c>
      <c r="F532" s="3">
        <v>46058</v>
      </c>
      <c r="G532" t="s">
        <v>3898</v>
      </c>
    </row>
    <row r="533" spans="1:7">
      <c r="A533">
        <v>135979</v>
      </c>
      <c r="B533" t="s">
        <v>3486</v>
      </c>
      <c r="C533" t="s">
        <v>3911</v>
      </c>
      <c r="D533">
        <v>430200000</v>
      </c>
      <c r="E533">
        <v>516240000</v>
      </c>
      <c r="F533" s="3">
        <v>46058</v>
      </c>
      <c r="G533" t="s">
        <v>3898</v>
      </c>
    </row>
    <row r="534" spans="1:7">
      <c r="A534">
        <v>135980</v>
      </c>
      <c r="B534" t="s">
        <v>3912</v>
      </c>
      <c r="C534" t="s">
        <v>3913</v>
      </c>
      <c r="D534">
        <v>147504594</v>
      </c>
      <c r="E534">
        <v>147504594</v>
      </c>
      <c r="F534" s="3">
        <v>46058</v>
      </c>
      <c r="G534" t="s">
        <v>3898</v>
      </c>
    </row>
    <row r="535" spans="1:7">
      <c r="A535">
        <v>135981</v>
      </c>
      <c r="B535" t="s">
        <v>3914</v>
      </c>
      <c r="C535">
        <v>0</v>
      </c>
      <c r="D535">
        <v>1400000</v>
      </c>
      <c r="E535">
        <v>1680000</v>
      </c>
      <c r="F535" s="3">
        <v>46058</v>
      </c>
      <c r="G535" t="s">
        <v>3898</v>
      </c>
    </row>
    <row r="536" spans="1:7">
      <c r="A536">
        <v>135982</v>
      </c>
      <c r="B536" t="s">
        <v>3915</v>
      </c>
      <c r="C536">
        <v>0</v>
      </c>
      <c r="D536">
        <v>1808333.3</v>
      </c>
      <c r="E536">
        <v>2169999.96</v>
      </c>
      <c r="F536" s="3">
        <v>46058</v>
      </c>
      <c r="G536" t="s">
        <v>3898</v>
      </c>
    </row>
    <row r="537" spans="1:7">
      <c r="A537">
        <v>135983</v>
      </c>
      <c r="B537" t="s">
        <v>3916</v>
      </c>
      <c r="C537" t="s">
        <v>3917</v>
      </c>
      <c r="D537">
        <v>3225000</v>
      </c>
      <c r="E537">
        <v>3870000</v>
      </c>
      <c r="F537" s="3">
        <v>46058</v>
      </c>
      <c r="G537" t="s">
        <v>3898</v>
      </c>
    </row>
    <row r="538" spans="1:7">
      <c r="A538">
        <v>135984</v>
      </c>
      <c r="B538" t="s">
        <v>3338</v>
      </c>
      <c r="C538" t="s">
        <v>3918</v>
      </c>
      <c r="D538">
        <v>350000</v>
      </c>
      <c r="E538">
        <v>350000</v>
      </c>
      <c r="F538" s="3">
        <v>46058</v>
      </c>
      <c r="G538" t="s">
        <v>3898</v>
      </c>
    </row>
    <row r="539" spans="1:7">
      <c r="A539">
        <v>135985</v>
      </c>
      <c r="B539" t="s">
        <v>3382</v>
      </c>
      <c r="C539">
        <v>0</v>
      </c>
      <c r="D539">
        <v>3156016</v>
      </c>
      <c r="E539">
        <v>3787219.2</v>
      </c>
      <c r="F539" s="3">
        <v>46058</v>
      </c>
      <c r="G539" t="s">
        <v>3898</v>
      </c>
    </row>
    <row r="540" spans="1:7">
      <c r="A540">
        <v>135986</v>
      </c>
      <c r="B540">
        <v>0</v>
      </c>
      <c r="C540" t="s">
        <v>3919</v>
      </c>
      <c r="D540">
        <v>1763200</v>
      </c>
      <c r="E540">
        <v>1763200</v>
      </c>
      <c r="F540" s="3">
        <v>46058</v>
      </c>
      <c r="G540" t="s">
        <v>3898</v>
      </c>
    </row>
    <row r="541" spans="1:7">
      <c r="A541">
        <v>135987</v>
      </c>
      <c r="B541" t="s">
        <v>3433</v>
      </c>
      <c r="C541" t="s">
        <v>3920</v>
      </c>
      <c r="D541">
        <v>6307254.29</v>
      </c>
      <c r="E541">
        <v>7568705.1500000004</v>
      </c>
      <c r="F541" s="3">
        <v>46058</v>
      </c>
      <c r="G541" t="s">
        <v>3898</v>
      </c>
    </row>
    <row r="542" spans="1:7">
      <c r="A542">
        <v>135988</v>
      </c>
      <c r="B542" t="s">
        <v>3323</v>
      </c>
      <c r="C542" t="s">
        <v>3921</v>
      </c>
      <c r="D542">
        <v>3148680</v>
      </c>
      <c r="E542">
        <v>3778416</v>
      </c>
      <c r="F542" s="3">
        <v>46059</v>
      </c>
      <c r="G542" t="s">
        <v>3922</v>
      </c>
    </row>
    <row r="543" spans="1:7">
      <c r="A543">
        <v>135989</v>
      </c>
      <c r="B543" t="s">
        <v>3785</v>
      </c>
      <c r="C543" t="s">
        <v>3923</v>
      </c>
      <c r="D543">
        <v>4000000</v>
      </c>
      <c r="E543">
        <v>4000000</v>
      </c>
      <c r="F543" s="3">
        <v>46059</v>
      </c>
      <c r="G543" t="s">
        <v>3922</v>
      </c>
    </row>
    <row r="544" spans="1:7">
      <c r="A544">
        <v>135990</v>
      </c>
      <c r="B544" t="s">
        <v>3528</v>
      </c>
      <c r="C544" t="s">
        <v>3924</v>
      </c>
      <c r="D544">
        <v>337500</v>
      </c>
      <c r="E544">
        <v>405000</v>
      </c>
      <c r="F544" s="3">
        <v>46059</v>
      </c>
      <c r="G544" t="s">
        <v>3922</v>
      </c>
    </row>
    <row r="545" spans="1:7">
      <c r="A545">
        <v>135991</v>
      </c>
      <c r="B545">
        <v>0</v>
      </c>
      <c r="C545" t="s">
        <v>3925</v>
      </c>
      <c r="D545">
        <v>0</v>
      </c>
      <c r="E545">
        <v>0</v>
      </c>
      <c r="F545" s="3">
        <v>46059</v>
      </c>
      <c r="G545" t="s">
        <v>3922</v>
      </c>
    </row>
    <row r="546" spans="1:7">
      <c r="A546">
        <v>135992</v>
      </c>
      <c r="B546" t="s">
        <v>3688</v>
      </c>
      <c r="C546" t="s">
        <v>3926</v>
      </c>
      <c r="D546">
        <v>74068100</v>
      </c>
      <c r="E546">
        <v>86685720</v>
      </c>
      <c r="F546" s="3">
        <v>46059</v>
      </c>
      <c r="G546" t="s">
        <v>3922</v>
      </c>
    </row>
    <row r="547" spans="1:7">
      <c r="A547">
        <v>135993</v>
      </c>
      <c r="B547" t="s">
        <v>3927</v>
      </c>
      <c r="C547" t="s">
        <v>3928</v>
      </c>
      <c r="D547">
        <v>71380000.019999996</v>
      </c>
      <c r="E547">
        <v>85656000.019999996</v>
      </c>
      <c r="F547" s="3">
        <v>46059</v>
      </c>
      <c r="G547" t="s">
        <v>3922</v>
      </c>
    </row>
    <row r="548" spans="1:7">
      <c r="A548">
        <v>135994</v>
      </c>
      <c r="B548" t="s">
        <v>3929</v>
      </c>
      <c r="C548" t="s">
        <v>3930</v>
      </c>
      <c r="D548">
        <v>10889.56</v>
      </c>
      <c r="E548">
        <v>10889.56</v>
      </c>
      <c r="F548" s="3">
        <v>46059</v>
      </c>
      <c r="G548" t="s">
        <v>3922</v>
      </c>
    </row>
    <row r="549" spans="1:7">
      <c r="A549">
        <v>135995</v>
      </c>
      <c r="B549" t="s">
        <v>3931</v>
      </c>
      <c r="C549" t="s">
        <v>3932</v>
      </c>
      <c r="D549">
        <v>51811100</v>
      </c>
      <c r="E549">
        <v>61741320</v>
      </c>
      <c r="F549" s="3">
        <v>46059</v>
      </c>
      <c r="G549" t="s">
        <v>3922</v>
      </c>
    </row>
    <row r="550" spans="1:7">
      <c r="A550">
        <v>135996</v>
      </c>
      <c r="B550" t="s">
        <v>3408</v>
      </c>
      <c r="C550" t="s">
        <v>3933</v>
      </c>
      <c r="D550">
        <v>1750000</v>
      </c>
      <c r="E550">
        <v>2100000</v>
      </c>
      <c r="F550" s="3">
        <v>46059</v>
      </c>
      <c r="G550" t="s">
        <v>3922</v>
      </c>
    </row>
    <row r="551" spans="1:7">
      <c r="A551">
        <v>135997</v>
      </c>
      <c r="B551" t="s">
        <v>3538</v>
      </c>
      <c r="C551" t="s">
        <v>3934</v>
      </c>
      <c r="D551">
        <v>428512.4</v>
      </c>
      <c r="E551">
        <v>514214.88</v>
      </c>
      <c r="F551" s="3">
        <v>46059</v>
      </c>
      <c r="G551" t="s">
        <v>3922</v>
      </c>
    </row>
    <row r="552" spans="1:7">
      <c r="A552">
        <v>135998</v>
      </c>
      <c r="B552" t="s">
        <v>3414</v>
      </c>
      <c r="C552" t="s">
        <v>3935</v>
      </c>
      <c r="D552">
        <v>1995500</v>
      </c>
      <c r="E552">
        <v>2394600</v>
      </c>
      <c r="F552" s="3">
        <v>46059</v>
      </c>
      <c r="G552" t="s">
        <v>3922</v>
      </c>
    </row>
    <row r="553" spans="1:7">
      <c r="A553">
        <v>135999</v>
      </c>
      <c r="B553" t="s">
        <v>3872</v>
      </c>
      <c r="C553" t="s">
        <v>3936</v>
      </c>
      <c r="D553">
        <v>857000</v>
      </c>
      <c r="E553">
        <v>857000</v>
      </c>
      <c r="F553" s="3">
        <v>46059</v>
      </c>
      <c r="G553" t="s">
        <v>3922</v>
      </c>
    </row>
    <row r="554" spans="1:7">
      <c r="A554">
        <v>136000</v>
      </c>
      <c r="B554" t="s">
        <v>3642</v>
      </c>
      <c r="C554" t="s">
        <v>3884</v>
      </c>
      <c r="D554">
        <v>1270500</v>
      </c>
      <c r="E554">
        <v>1524600</v>
      </c>
      <c r="F554" s="3">
        <v>46059</v>
      </c>
      <c r="G554" t="s">
        <v>3922</v>
      </c>
    </row>
    <row r="555" spans="1:7">
      <c r="A555">
        <v>136001</v>
      </c>
      <c r="B555" t="s">
        <v>3937</v>
      </c>
      <c r="C555" t="s">
        <v>3938</v>
      </c>
      <c r="D555">
        <v>1600000</v>
      </c>
      <c r="E555">
        <v>1920000</v>
      </c>
      <c r="F555" s="3">
        <v>46059</v>
      </c>
      <c r="G555" t="s">
        <v>3922</v>
      </c>
    </row>
    <row r="556" spans="1:7">
      <c r="A556">
        <v>136002</v>
      </c>
      <c r="B556" t="s">
        <v>3321</v>
      </c>
      <c r="C556" t="s">
        <v>3939</v>
      </c>
      <c r="D556">
        <v>3251281</v>
      </c>
      <c r="E556">
        <v>3901537.2</v>
      </c>
      <c r="F556" s="3">
        <v>46059</v>
      </c>
      <c r="G556" t="s">
        <v>3922</v>
      </c>
    </row>
    <row r="557" spans="1:7">
      <c r="A557">
        <v>136003</v>
      </c>
      <c r="B557" t="s">
        <v>3940</v>
      </c>
      <c r="C557" t="s">
        <v>3941</v>
      </c>
      <c r="D557">
        <v>73920000</v>
      </c>
      <c r="E557">
        <v>73920000</v>
      </c>
      <c r="F557" s="3">
        <v>46059</v>
      </c>
      <c r="G557" t="s">
        <v>3922</v>
      </c>
    </row>
    <row r="558" spans="1:7">
      <c r="A558">
        <v>136004</v>
      </c>
      <c r="B558" t="s">
        <v>3927</v>
      </c>
      <c r="C558" t="s">
        <v>3942</v>
      </c>
      <c r="D558">
        <v>230400000</v>
      </c>
      <c r="E558">
        <v>271872000</v>
      </c>
      <c r="F558" s="3">
        <v>46059</v>
      </c>
      <c r="G558" t="s">
        <v>3922</v>
      </c>
    </row>
    <row r="559" spans="1:7">
      <c r="A559">
        <v>136005</v>
      </c>
      <c r="B559" t="s">
        <v>3638</v>
      </c>
      <c r="C559" t="s">
        <v>3943</v>
      </c>
      <c r="D559">
        <v>1338935.55</v>
      </c>
      <c r="E559">
        <v>1606722.66</v>
      </c>
      <c r="F559" s="3">
        <v>46059</v>
      </c>
      <c r="G559" t="s">
        <v>3922</v>
      </c>
    </row>
    <row r="560" spans="1:7">
      <c r="A560">
        <v>136006</v>
      </c>
      <c r="B560" t="s">
        <v>3944</v>
      </c>
      <c r="C560" t="s">
        <v>3945</v>
      </c>
      <c r="D560">
        <v>1900000</v>
      </c>
      <c r="E560">
        <v>1900000</v>
      </c>
      <c r="F560" s="3">
        <v>46059</v>
      </c>
      <c r="G560" t="s">
        <v>3922</v>
      </c>
    </row>
    <row r="561" spans="1:7">
      <c r="A561">
        <v>136007</v>
      </c>
      <c r="B561" t="s">
        <v>3414</v>
      </c>
      <c r="C561" t="s">
        <v>3946</v>
      </c>
      <c r="D561">
        <v>5231000</v>
      </c>
      <c r="E561">
        <v>6277200</v>
      </c>
      <c r="F561" s="3">
        <v>46059</v>
      </c>
      <c r="G561" t="s">
        <v>3922</v>
      </c>
    </row>
    <row r="562" spans="1:7">
      <c r="A562">
        <v>136008</v>
      </c>
      <c r="B562">
        <v>0</v>
      </c>
      <c r="C562" t="s">
        <v>3947</v>
      </c>
      <c r="D562">
        <v>1</v>
      </c>
      <c r="E562">
        <v>1.2</v>
      </c>
      <c r="F562" s="3">
        <v>46059</v>
      </c>
      <c r="G562" t="s">
        <v>3922</v>
      </c>
    </row>
    <row r="563" spans="1:7">
      <c r="A563">
        <v>136009</v>
      </c>
      <c r="B563" t="s">
        <v>3424</v>
      </c>
      <c r="C563" t="s">
        <v>3948</v>
      </c>
      <c r="D563">
        <v>13984425</v>
      </c>
      <c r="E563">
        <v>16781310</v>
      </c>
      <c r="F563" s="3">
        <v>46059</v>
      </c>
      <c r="G563" t="s">
        <v>3922</v>
      </c>
    </row>
    <row r="564" spans="1:7">
      <c r="A564">
        <v>136010</v>
      </c>
      <c r="B564" t="s">
        <v>3424</v>
      </c>
      <c r="C564" t="s">
        <v>3949</v>
      </c>
      <c r="D564">
        <v>1963700</v>
      </c>
      <c r="E564">
        <v>2356440</v>
      </c>
      <c r="F564" s="3">
        <v>46059</v>
      </c>
      <c r="G564" t="s">
        <v>3922</v>
      </c>
    </row>
    <row r="565" spans="1:7">
      <c r="A565">
        <v>136011</v>
      </c>
      <c r="B565" t="s">
        <v>3528</v>
      </c>
      <c r="C565" t="s">
        <v>3950</v>
      </c>
      <c r="D565">
        <v>93000</v>
      </c>
      <c r="E565">
        <v>111600</v>
      </c>
      <c r="F565" s="3">
        <v>46066</v>
      </c>
      <c r="G565" t="s">
        <v>3951</v>
      </c>
    </row>
    <row r="566" spans="1:7">
      <c r="A566">
        <v>136012</v>
      </c>
      <c r="B566" t="s">
        <v>3408</v>
      </c>
      <c r="C566">
        <v>0</v>
      </c>
      <c r="D566">
        <v>1200000</v>
      </c>
      <c r="E566">
        <v>1440000</v>
      </c>
      <c r="F566" s="3">
        <v>46059</v>
      </c>
      <c r="G566" t="s">
        <v>3922</v>
      </c>
    </row>
    <row r="567" spans="1:7">
      <c r="A567">
        <v>136013</v>
      </c>
      <c r="B567" t="s">
        <v>3408</v>
      </c>
      <c r="C567" t="s">
        <v>3952</v>
      </c>
      <c r="D567">
        <v>2490000</v>
      </c>
      <c r="E567">
        <v>2988000</v>
      </c>
      <c r="F567" s="3">
        <v>46059</v>
      </c>
      <c r="G567" t="s">
        <v>3922</v>
      </c>
    </row>
    <row r="568" spans="1:7">
      <c r="A568">
        <v>136014</v>
      </c>
      <c r="B568">
        <v>0</v>
      </c>
      <c r="C568" t="s">
        <v>3953</v>
      </c>
      <c r="D568">
        <v>1</v>
      </c>
      <c r="E568">
        <v>1.2</v>
      </c>
      <c r="F568" s="3">
        <v>46059</v>
      </c>
      <c r="G568" t="s">
        <v>3922</v>
      </c>
    </row>
    <row r="569" spans="1:7">
      <c r="A569">
        <v>136015</v>
      </c>
      <c r="B569">
        <v>0</v>
      </c>
      <c r="C569" t="s">
        <v>3954</v>
      </c>
      <c r="D569">
        <v>1</v>
      </c>
      <c r="E569">
        <v>1.2</v>
      </c>
      <c r="F569" s="3">
        <v>46059</v>
      </c>
      <c r="G569" t="s">
        <v>3922</v>
      </c>
    </row>
    <row r="570" spans="1:7">
      <c r="A570">
        <v>136016</v>
      </c>
      <c r="B570" t="s">
        <v>3955</v>
      </c>
      <c r="C570" t="s">
        <v>3956</v>
      </c>
      <c r="D570">
        <v>7200000</v>
      </c>
      <c r="E570">
        <v>8640000</v>
      </c>
      <c r="F570" s="3">
        <v>46062</v>
      </c>
      <c r="G570" t="s">
        <v>3957</v>
      </c>
    </row>
    <row r="571" spans="1:7">
      <c r="A571">
        <v>136017</v>
      </c>
      <c r="B571" t="s">
        <v>3782</v>
      </c>
      <c r="C571">
        <v>0</v>
      </c>
      <c r="D571">
        <v>74170257.689999998</v>
      </c>
      <c r="E571">
        <v>89004309.230000004</v>
      </c>
      <c r="F571" s="3">
        <v>46062</v>
      </c>
      <c r="G571" t="s">
        <v>3957</v>
      </c>
    </row>
    <row r="572" spans="1:7">
      <c r="A572">
        <v>136018</v>
      </c>
      <c r="B572" t="s">
        <v>3782</v>
      </c>
      <c r="C572">
        <v>0</v>
      </c>
      <c r="D572">
        <v>33856571.659999996</v>
      </c>
      <c r="E572">
        <v>40627886</v>
      </c>
      <c r="F572" s="3">
        <v>46062</v>
      </c>
      <c r="G572" t="s">
        <v>3957</v>
      </c>
    </row>
    <row r="573" spans="1:7">
      <c r="A573">
        <v>136019</v>
      </c>
      <c r="B573">
        <v>0</v>
      </c>
      <c r="C573" t="s">
        <v>3958</v>
      </c>
      <c r="D573">
        <v>0</v>
      </c>
      <c r="E573">
        <v>0</v>
      </c>
      <c r="F573" s="3">
        <v>46062</v>
      </c>
      <c r="G573" t="s">
        <v>3957</v>
      </c>
    </row>
    <row r="574" spans="1:7">
      <c r="A574">
        <v>136020</v>
      </c>
      <c r="B574" t="s">
        <v>3959</v>
      </c>
      <c r="C574" t="s">
        <v>3960</v>
      </c>
      <c r="D574">
        <v>9980000</v>
      </c>
      <c r="E574">
        <v>9980000</v>
      </c>
      <c r="F574" s="3">
        <v>46062</v>
      </c>
      <c r="G574" t="s">
        <v>3957</v>
      </c>
    </row>
    <row r="575" spans="1:7">
      <c r="A575">
        <v>136021</v>
      </c>
      <c r="B575" t="s">
        <v>3408</v>
      </c>
      <c r="C575" t="s">
        <v>3961</v>
      </c>
      <c r="D575">
        <v>870000</v>
      </c>
      <c r="E575">
        <v>1044000</v>
      </c>
      <c r="F575" s="3">
        <v>46062</v>
      </c>
      <c r="G575" t="s">
        <v>3957</v>
      </c>
    </row>
    <row r="576" spans="1:7">
      <c r="A576">
        <v>136022</v>
      </c>
      <c r="B576">
        <v>0</v>
      </c>
      <c r="C576">
        <v>0</v>
      </c>
      <c r="D576">
        <v>57600</v>
      </c>
      <c r="E576">
        <v>0</v>
      </c>
      <c r="F576" s="3">
        <v>46062</v>
      </c>
      <c r="G576" t="s">
        <v>3957</v>
      </c>
    </row>
    <row r="577" spans="1:7">
      <c r="A577">
        <v>136023</v>
      </c>
      <c r="B577" t="s">
        <v>3962</v>
      </c>
      <c r="C577" t="s">
        <v>3963</v>
      </c>
      <c r="D577">
        <v>756000</v>
      </c>
      <c r="E577">
        <v>907200</v>
      </c>
      <c r="F577" s="3">
        <v>46062</v>
      </c>
      <c r="G577" t="s">
        <v>3957</v>
      </c>
    </row>
    <row r="578" spans="1:7">
      <c r="A578">
        <v>136024</v>
      </c>
      <c r="B578" t="s">
        <v>3408</v>
      </c>
      <c r="C578" t="s">
        <v>3964</v>
      </c>
      <c r="D578">
        <v>2250000</v>
      </c>
      <c r="E578">
        <v>2700000</v>
      </c>
      <c r="F578" s="3">
        <v>46062</v>
      </c>
      <c r="G578" t="s">
        <v>3957</v>
      </c>
    </row>
    <row r="579" spans="1:7">
      <c r="A579">
        <v>136025</v>
      </c>
      <c r="B579" t="s">
        <v>3835</v>
      </c>
      <c r="C579" t="s">
        <v>3965</v>
      </c>
      <c r="D579">
        <v>17600000</v>
      </c>
      <c r="E579">
        <v>21120000</v>
      </c>
      <c r="F579" s="3">
        <v>46062</v>
      </c>
      <c r="G579" t="s">
        <v>3957</v>
      </c>
    </row>
    <row r="580" spans="1:7">
      <c r="A580">
        <v>136026</v>
      </c>
      <c r="B580" t="s">
        <v>3915</v>
      </c>
      <c r="C580" t="s">
        <v>3966</v>
      </c>
      <c r="D580">
        <v>172500</v>
      </c>
      <c r="E580">
        <v>207000</v>
      </c>
      <c r="F580" s="3">
        <v>46062</v>
      </c>
      <c r="G580" t="s">
        <v>3957</v>
      </c>
    </row>
    <row r="581" spans="1:7">
      <c r="A581">
        <v>136027</v>
      </c>
      <c r="B581" t="s">
        <v>3408</v>
      </c>
      <c r="C581">
        <v>0</v>
      </c>
      <c r="D581">
        <v>3000000</v>
      </c>
      <c r="E581">
        <v>3600000</v>
      </c>
      <c r="F581" s="3">
        <v>46062</v>
      </c>
      <c r="G581" t="s">
        <v>3957</v>
      </c>
    </row>
    <row r="582" spans="1:7">
      <c r="A582">
        <v>136028</v>
      </c>
      <c r="B582" t="s">
        <v>3331</v>
      </c>
      <c r="C582" t="s">
        <v>3967</v>
      </c>
      <c r="D582">
        <v>2843000</v>
      </c>
      <c r="E582">
        <v>2843000</v>
      </c>
      <c r="F582" s="3">
        <v>46062</v>
      </c>
      <c r="G582" t="s">
        <v>3957</v>
      </c>
    </row>
    <row r="583" spans="1:7">
      <c r="A583">
        <v>136029</v>
      </c>
      <c r="B583" t="s">
        <v>3331</v>
      </c>
      <c r="C583" t="s">
        <v>3968</v>
      </c>
      <c r="D583">
        <v>4015600</v>
      </c>
      <c r="E583">
        <v>4015600</v>
      </c>
      <c r="F583" s="3">
        <v>46062</v>
      </c>
      <c r="G583" t="s">
        <v>3957</v>
      </c>
    </row>
    <row r="584" spans="1:7">
      <c r="A584">
        <v>136030</v>
      </c>
      <c r="B584">
        <v>0</v>
      </c>
      <c r="C584" t="s">
        <v>3969</v>
      </c>
      <c r="D584">
        <v>0</v>
      </c>
      <c r="E584">
        <v>0</v>
      </c>
      <c r="F584" s="3">
        <v>46062</v>
      </c>
      <c r="G584" t="s">
        <v>3957</v>
      </c>
    </row>
    <row r="585" spans="1:7">
      <c r="A585">
        <v>136031</v>
      </c>
      <c r="B585">
        <v>0</v>
      </c>
      <c r="C585" t="s">
        <v>3970</v>
      </c>
      <c r="D585">
        <v>0</v>
      </c>
      <c r="E585">
        <v>0</v>
      </c>
      <c r="F585" s="3">
        <v>46062</v>
      </c>
      <c r="G585" t="s">
        <v>3957</v>
      </c>
    </row>
    <row r="586" spans="1:7">
      <c r="A586">
        <v>136032</v>
      </c>
      <c r="B586">
        <v>0</v>
      </c>
      <c r="C586" t="s">
        <v>3971</v>
      </c>
      <c r="D586">
        <v>0</v>
      </c>
      <c r="E586">
        <v>0</v>
      </c>
      <c r="F586" s="3">
        <v>46062</v>
      </c>
      <c r="G586" t="s">
        <v>3957</v>
      </c>
    </row>
    <row r="587" spans="1:7">
      <c r="A587">
        <v>136033</v>
      </c>
      <c r="B587" t="s">
        <v>3972</v>
      </c>
      <c r="C587" t="s">
        <v>3973</v>
      </c>
      <c r="D587">
        <v>232000000</v>
      </c>
      <c r="E587">
        <v>278400000</v>
      </c>
      <c r="F587" s="3">
        <v>46062</v>
      </c>
      <c r="G587" t="s">
        <v>3957</v>
      </c>
    </row>
    <row r="588" spans="1:7">
      <c r="A588">
        <v>136034</v>
      </c>
      <c r="B588">
        <v>0</v>
      </c>
      <c r="C588" t="s">
        <v>3974</v>
      </c>
      <c r="D588">
        <v>0</v>
      </c>
      <c r="E588">
        <v>0</v>
      </c>
      <c r="F588" s="3">
        <v>46062</v>
      </c>
      <c r="G588" t="s">
        <v>3957</v>
      </c>
    </row>
    <row r="589" spans="1:7">
      <c r="A589">
        <v>136035</v>
      </c>
      <c r="B589">
        <v>0</v>
      </c>
      <c r="C589" t="s">
        <v>3975</v>
      </c>
      <c r="D589">
        <v>0</v>
      </c>
      <c r="E589">
        <v>0</v>
      </c>
      <c r="F589" s="3">
        <v>46062</v>
      </c>
      <c r="G589" t="s">
        <v>3957</v>
      </c>
    </row>
    <row r="590" spans="1:7">
      <c r="A590">
        <v>136036</v>
      </c>
      <c r="B590">
        <v>0</v>
      </c>
      <c r="C590" t="s">
        <v>3976</v>
      </c>
      <c r="D590">
        <v>0</v>
      </c>
      <c r="E590">
        <v>0</v>
      </c>
      <c r="F590" s="3">
        <v>46063</v>
      </c>
      <c r="G590" t="s">
        <v>3977</v>
      </c>
    </row>
    <row r="591" spans="1:7">
      <c r="A591">
        <v>136037</v>
      </c>
      <c r="B591" t="s">
        <v>3331</v>
      </c>
      <c r="C591" t="s">
        <v>3967</v>
      </c>
      <c r="D591">
        <v>2843000</v>
      </c>
      <c r="E591">
        <v>2843000</v>
      </c>
      <c r="F591" s="3">
        <v>46063</v>
      </c>
      <c r="G591" t="s">
        <v>3977</v>
      </c>
    </row>
    <row r="592" spans="1:7">
      <c r="A592">
        <v>136038</v>
      </c>
      <c r="B592" t="s">
        <v>3916</v>
      </c>
      <c r="C592" t="s">
        <v>3978</v>
      </c>
      <c r="D592">
        <v>1920000</v>
      </c>
      <c r="E592">
        <v>2304000</v>
      </c>
      <c r="F592" s="3">
        <v>46063</v>
      </c>
      <c r="G592" t="s">
        <v>3977</v>
      </c>
    </row>
    <row r="593" spans="1:7">
      <c r="A593">
        <v>136039</v>
      </c>
      <c r="B593" t="s">
        <v>3979</v>
      </c>
      <c r="C593" t="s">
        <v>3980</v>
      </c>
      <c r="D593">
        <v>3075000</v>
      </c>
      <c r="E593">
        <v>3690000</v>
      </c>
      <c r="F593" s="3">
        <v>46063</v>
      </c>
      <c r="G593" t="s">
        <v>3977</v>
      </c>
    </row>
    <row r="594" spans="1:7">
      <c r="A594">
        <v>136040</v>
      </c>
      <c r="B594" t="s">
        <v>3331</v>
      </c>
      <c r="C594" t="s">
        <v>3981</v>
      </c>
      <c r="D594">
        <v>733000</v>
      </c>
      <c r="E594">
        <v>733000</v>
      </c>
      <c r="F594" s="3">
        <v>46063</v>
      </c>
      <c r="G594" t="s">
        <v>3977</v>
      </c>
    </row>
    <row r="595" spans="1:7">
      <c r="A595">
        <v>136041</v>
      </c>
      <c r="B595" t="s">
        <v>3414</v>
      </c>
      <c r="C595" t="s">
        <v>3982</v>
      </c>
      <c r="D595">
        <v>49349300</v>
      </c>
      <c r="E595">
        <v>59219160</v>
      </c>
      <c r="F595" s="3">
        <v>46063</v>
      </c>
      <c r="G595" t="s">
        <v>3977</v>
      </c>
    </row>
    <row r="596" spans="1:7">
      <c r="A596">
        <v>136042</v>
      </c>
      <c r="B596" t="s">
        <v>3983</v>
      </c>
      <c r="C596" t="s">
        <v>3984</v>
      </c>
      <c r="D596">
        <v>11550000</v>
      </c>
      <c r="E596">
        <v>11940000</v>
      </c>
      <c r="F596" s="3">
        <v>46063</v>
      </c>
      <c r="G596" t="s">
        <v>3977</v>
      </c>
    </row>
    <row r="597" spans="1:7">
      <c r="A597">
        <v>136043</v>
      </c>
      <c r="B597">
        <v>0</v>
      </c>
      <c r="C597" t="s">
        <v>3985</v>
      </c>
      <c r="D597">
        <v>0</v>
      </c>
      <c r="E597">
        <v>0</v>
      </c>
      <c r="F597" s="3">
        <v>46063</v>
      </c>
      <c r="G597" t="s">
        <v>3977</v>
      </c>
    </row>
    <row r="598" spans="1:7">
      <c r="A598">
        <v>136044</v>
      </c>
      <c r="B598" t="s">
        <v>3983</v>
      </c>
      <c r="C598" t="s">
        <v>3978</v>
      </c>
      <c r="D598">
        <v>8550000</v>
      </c>
      <c r="E598">
        <v>8550000</v>
      </c>
      <c r="F598" s="3">
        <v>46063</v>
      </c>
      <c r="G598" t="s">
        <v>3977</v>
      </c>
    </row>
    <row r="599" spans="1:7">
      <c r="A599">
        <v>136045</v>
      </c>
      <c r="B599" t="s">
        <v>3983</v>
      </c>
      <c r="C599" t="s">
        <v>3978</v>
      </c>
      <c r="D599">
        <v>8600000</v>
      </c>
      <c r="E599">
        <v>8600000</v>
      </c>
      <c r="F599" s="3">
        <v>46063</v>
      </c>
      <c r="G599" t="s">
        <v>3977</v>
      </c>
    </row>
    <row r="600" spans="1:7">
      <c r="A600">
        <v>136046</v>
      </c>
      <c r="B600">
        <v>0</v>
      </c>
      <c r="C600" t="s">
        <v>3986</v>
      </c>
      <c r="D600">
        <v>0</v>
      </c>
      <c r="E600">
        <v>0</v>
      </c>
      <c r="F600" s="3">
        <v>46063</v>
      </c>
      <c r="G600" t="s">
        <v>3977</v>
      </c>
    </row>
    <row r="601" spans="1:7">
      <c r="A601">
        <v>136047</v>
      </c>
      <c r="B601">
        <v>0</v>
      </c>
      <c r="C601" t="s">
        <v>3987</v>
      </c>
      <c r="D601">
        <v>0</v>
      </c>
      <c r="E601">
        <v>0</v>
      </c>
      <c r="F601" s="3">
        <v>46063</v>
      </c>
      <c r="G601" t="s">
        <v>3977</v>
      </c>
    </row>
    <row r="602" spans="1:7">
      <c r="A602">
        <v>136048</v>
      </c>
      <c r="B602">
        <v>0</v>
      </c>
      <c r="C602" t="s">
        <v>3988</v>
      </c>
      <c r="D602">
        <v>0</v>
      </c>
      <c r="E602">
        <v>0</v>
      </c>
      <c r="F602" s="3">
        <v>46063</v>
      </c>
      <c r="G602" t="s">
        <v>3977</v>
      </c>
    </row>
    <row r="603" spans="1:7">
      <c r="A603">
        <v>136049</v>
      </c>
      <c r="B603" t="s">
        <v>3408</v>
      </c>
      <c r="C603">
        <v>0</v>
      </c>
      <c r="D603">
        <v>275000</v>
      </c>
      <c r="E603">
        <v>330000</v>
      </c>
      <c r="F603" s="3">
        <v>46063</v>
      </c>
      <c r="G603" t="s">
        <v>3977</v>
      </c>
    </row>
    <row r="604" spans="1:7">
      <c r="A604">
        <v>136050</v>
      </c>
      <c r="B604">
        <v>0</v>
      </c>
      <c r="C604" t="s">
        <v>3989</v>
      </c>
      <c r="D604">
        <v>0</v>
      </c>
      <c r="E604">
        <v>0</v>
      </c>
      <c r="F604" s="3">
        <v>46063</v>
      </c>
      <c r="G604" t="s">
        <v>3977</v>
      </c>
    </row>
    <row r="605" spans="1:7">
      <c r="A605">
        <v>136051</v>
      </c>
      <c r="B605" t="s">
        <v>3331</v>
      </c>
      <c r="C605" t="s">
        <v>2660</v>
      </c>
      <c r="D605">
        <v>1040000</v>
      </c>
      <c r="E605">
        <v>1040000</v>
      </c>
      <c r="F605" s="3">
        <v>46063</v>
      </c>
      <c r="G605" t="s">
        <v>3977</v>
      </c>
    </row>
    <row r="606" spans="1:7">
      <c r="A606">
        <v>136052</v>
      </c>
      <c r="B606">
        <v>0</v>
      </c>
      <c r="C606" t="s">
        <v>3990</v>
      </c>
      <c r="D606">
        <v>0</v>
      </c>
      <c r="E606">
        <v>0</v>
      </c>
      <c r="F606" s="3">
        <v>46063</v>
      </c>
      <c r="G606" t="s">
        <v>3977</v>
      </c>
    </row>
    <row r="607" spans="1:7">
      <c r="A607">
        <v>136053</v>
      </c>
      <c r="B607" t="s">
        <v>3991</v>
      </c>
      <c r="C607" t="s">
        <v>3992</v>
      </c>
      <c r="D607">
        <v>9000000</v>
      </c>
      <c r="E607">
        <v>9300000</v>
      </c>
      <c r="F607" s="3">
        <v>46063</v>
      </c>
      <c r="G607" t="s">
        <v>3977</v>
      </c>
    </row>
    <row r="608" spans="1:7">
      <c r="A608">
        <v>136054</v>
      </c>
      <c r="B608" t="s">
        <v>3694</v>
      </c>
      <c r="C608">
        <v>0</v>
      </c>
      <c r="D608">
        <v>2346000</v>
      </c>
      <c r="E608">
        <v>2815200</v>
      </c>
      <c r="F608" s="3">
        <v>46063</v>
      </c>
      <c r="G608" t="s">
        <v>3977</v>
      </c>
    </row>
    <row r="609" spans="1:7">
      <c r="A609">
        <v>136055</v>
      </c>
      <c r="B609">
        <v>0</v>
      </c>
      <c r="C609">
        <v>0</v>
      </c>
      <c r="D609">
        <v>0</v>
      </c>
      <c r="E609">
        <v>0</v>
      </c>
      <c r="F609" s="3">
        <v>46063</v>
      </c>
      <c r="G609" t="s">
        <v>3977</v>
      </c>
    </row>
    <row r="610" spans="1:7">
      <c r="A610">
        <v>136056</v>
      </c>
      <c r="B610" t="s">
        <v>3549</v>
      </c>
      <c r="C610" t="s">
        <v>3993</v>
      </c>
      <c r="D610">
        <v>5140000</v>
      </c>
      <c r="E610">
        <v>5140000</v>
      </c>
      <c r="F610" s="3">
        <v>46063</v>
      </c>
      <c r="G610" t="s">
        <v>3977</v>
      </c>
    </row>
    <row r="611" spans="1:7">
      <c r="A611">
        <v>136057</v>
      </c>
      <c r="B611" t="s">
        <v>3994</v>
      </c>
      <c r="C611" t="s">
        <v>3995</v>
      </c>
      <c r="D611">
        <v>5282078.32</v>
      </c>
      <c r="E611">
        <v>6338493.9800000004</v>
      </c>
      <c r="F611" s="3">
        <v>46063</v>
      </c>
      <c r="G611" t="s">
        <v>3977</v>
      </c>
    </row>
    <row r="612" spans="1:7">
      <c r="A612">
        <v>136058</v>
      </c>
      <c r="B612" t="s">
        <v>3323</v>
      </c>
      <c r="C612" t="s">
        <v>3996</v>
      </c>
      <c r="D612">
        <v>220320.22</v>
      </c>
      <c r="E612">
        <v>264384.26</v>
      </c>
      <c r="F612" s="3">
        <v>46063</v>
      </c>
      <c r="G612" t="s">
        <v>3977</v>
      </c>
    </row>
    <row r="613" spans="1:7">
      <c r="A613">
        <v>136059</v>
      </c>
      <c r="B613" t="s">
        <v>3323</v>
      </c>
      <c r="C613" t="s">
        <v>3997</v>
      </c>
      <c r="D613">
        <v>2247120</v>
      </c>
      <c r="E613">
        <v>2696544</v>
      </c>
      <c r="F613" s="3">
        <v>46063</v>
      </c>
      <c r="G613" t="s">
        <v>3977</v>
      </c>
    </row>
    <row r="614" spans="1:7">
      <c r="A614">
        <v>136060</v>
      </c>
      <c r="B614">
        <v>0</v>
      </c>
      <c r="C614" t="s">
        <v>3998</v>
      </c>
      <c r="D614">
        <v>98862.44</v>
      </c>
      <c r="E614">
        <v>118634.93</v>
      </c>
      <c r="F614" s="3">
        <v>46063</v>
      </c>
      <c r="G614" t="s">
        <v>3977</v>
      </c>
    </row>
    <row r="615" spans="1:7">
      <c r="A615">
        <v>136061</v>
      </c>
      <c r="B615" t="s">
        <v>3331</v>
      </c>
      <c r="C615" t="s">
        <v>3599</v>
      </c>
      <c r="D615">
        <v>15353661</v>
      </c>
      <c r="E615">
        <v>15353661</v>
      </c>
      <c r="F615" s="3">
        <v>46063</v>
      </c>
      <c r="G615" t="s">
        <v>3977</v>
      </c>
    </row>
    <row r="616" spans="1:7">
      <c r="A616">
        <v>136062</v>
      </c>
      <c r="B616">
        <v>0</v>
      </c>
      <c r="C616" t="s">
        <v>3999</v>
      </c>
      <c r="D616">
        <v>1117.5</v>
      </c>
      <c r="E616">
        <v>1341</v>
      </c>
      <c r="F616" s="3">
        <v>46063</v>
      </c>
      <c r="G616" t="s">
        <v>3977</v>
      </c>
    </row>
    <row r="617" spans="1:7">
      <c r="A617">
        <v>136063</v>
      </c>
      <c r="B617" t="s">
        <v>4000</v>
      </c>
      <c r="C617" t="s">
        <v>4001</v>
      </c>
      <c r="D617">
        <v>75000000</v>
      </c>
      <c r="E617">
        <v>75000000</v>
      </c>
      <c r="F617" s="3">
        <v>46063</v>
      </c>
      <c r="G617" t="s">
        <v>3977</v>
      </c>
    </row>
    <row r="618" spans="1:7">
      <c r="A618">
        <v>136064</v>
      </c>
      <c r="B618">
        <v>0</v>
      </c>
      <c r="C618" t="s">
        <v>4002</v>
      </c>
      <c r="D618">
        <v>0</v>
      </c>
      <c r="E618">
        <v>0</v>
      </c>
      <c r="F618" s="3">
        <v>46063</v>
      </c>
      <c r="G618" t="s">
        <v>3977</v>
      </c>
    </row>
    <row r="619" spans="1:7">
      <c r="A619">
        <v>136065</v>
      </c>
      <c r="B619">
        <v>0</v>
      </c>
      <c r="C619" t="s">
        <v>4003</v>
      </c>
      <c r="D619">
        <v>0</v>
      </c>
      <c r="E619">
        <v>0</v>
      </c>
      <c r="F619" s="3">
        <v>46063</v>
      </c>
      <c r="G619" t="s">
        <v>3977</v>
      </c>
    </row>
    <row r="620" spans="1:7">
      <c r="A620">
        <v>136066</v>
      </c>
      <c r="B620">
        <v>0</v>
      </c>
      <c r="C620" t="s">
        <v>4004</v>
      </c>
      <c r="D620">
        <v>0</v>
      </c>
      <c r="E620">
        <v>0</v>
      </c>
      <c r="F620" s="3">
        <v>46063</v>
      </c>
      <c r="G620" t="s">
        <v>3977</v>
      </c>
    </row>
    <row r="621" spans="1:7">
      <c r="A621">
        <v>136067</v>
      </c>
      <c r="B621" t="s">
        <v>4005</v>
      </c>
      <c r="C621" t="s">
        <v>4006</v>
      </c>
      <c r="D621">
        <v>17040847</v>
      </c>
      <c r="E621">
        <v>20341016.399999999</v>
      </c>
      <c r="F621" s="3">
        <v>46063</v>
      </c>
      <c r="G621" t="s">
        <v>3977</v>
      </c>
    </row>
    <row r="622" spans="1:7">
      <c r="A622">
        <v>136068</v>
      </c>
      <c r="B622">
        <v>0</v>
      </c>
      <c r="C622" t="s">
        <v>4007</v>
      </c>
      <c r="D622">
        <v>0</v>
      </c>
      <c r="E622">
        <v>0</v>
      </c>
      <c r="F622" s="3">
        <v>46063</v>
      </c>
      <c r="G622" t="s">
        <v>3977</v>
      </c>
    </row>
    <row r="623" spans="1:7">
      <c r="A623">
        <v>136069</v>
      </c>
      <c r="B623">
        <v>0</v>
      </c>
      <c r="C623" t="s">
        <v>4008</v>
      </c>
      <c r="D623">
        <v>0</v>
      </c>
      <c r="E623">
        <v>0</v>
      </c>
      <c r="F623" s="3">
        <v>46063</v>
      </c>
      <c r="G623" t="s">
        <v>3977</v>
      </c>
    </row>
    <row r="624" spans="1:7">
      <c r="A624">
        <v>136070</v>
      </c>
      <c r="B624" t="s">
        <v>3331</v>
      </c>
      <c r="C624" t="s">
        <v>4009</v>
      </c>
      <c r="D624">
        <v>5458200</v>
      </c>
      <c r="E624">
        <v>5458200</v>
      </c>
      <c r="F624" s="3">
        <v>46065</v>
      </c>
      <c r="G624" t="s">
        <v>4010</v>
      </c>
    </row>
    <row r="625" spans="1:7">
      <c r="A625">
        <v>136071</v>
      </c>
      <c r="B625" t="s">
        <v>3331</v>
      </c>
      <c r="C625" t="s">
        <v>4011</v>
      </c>
      <c r="D625">
        <v>1233540</v>
      </c>
      <c r="E625">
        <v>1480248</v>
      </c>
      <c r="F625" s="3">
        <v>46065</v>
      </c>
      <c r="G625" t="s">
        <v>4010</v>
      </c>
    </row>
    <row r="626" spans="1:7">
      <c r="A626">
        <v>136072</v>
      </c>
      <c r="B626" t="s">
        <v>3331</v>
      </c>
      <c r="C626" t="s">
        <v>4012</v>
      </c>
      <c r="D626">
        <v>976980</v>
      </c>
      <c r="E626">
        <v>1172376</v>
      </c>
      <c r="F626" s="3">
        <v>46065</v>
      </c>
      <c r="G626" t="s">
        <v>4010</v>
      </c>
    </row>
    <row r="627" spans="1:7">
      <c r="A627">
        <v>136073</v>
      </c>
      <c r="B627" t="s">
        <v>3408</v>
      </c>
      <c r="C627" t="s">
        <v>4013</v>
      </c>
      <c r="D627">
        <v>25950000</v>
      </c>
      <c r="E627">
        <v>31140000</v>
      </c>
      <c r="F627" s="3">
        <v>46065</v>
      </c>
      <c r="G627" t="s">
        <v>4010</v>
      </c>
    </row>
    <row r="628" spans="1:7">
      <c r="A628">
        <v>136074</v>
      </c>
      <c r="B628" t="s">
        <v>4014</v>
      </c>
      <c r="C628" t="s">
        <v>4015</v>
      </c>
      <c r="D628">
        <v>2765.2</v>
      </c>
      <c r="E628">
        <v>2765.2</v>
      </c>
      <c r="F628" s="3">
        <v>46065</v>
      </c>
      <c r="G628" t="s">
        <v>4010</v>
      </c>
    </row>
    <row r="629" spans="1:7">
      <c r="A629">
        <v>136075</v>
      </c>
      <c r="B629" t="s">
        <v>3329</v>
      </c>
      <c r="C629" t="s">
        <v>4016</v>
      </c>
      <c r="D629">
        <v>1626750</v>
      </c>
      <c r="E629">
        <v>1952100</v>
      </c>
      <c r="F629" s="3">
        <v>46065</v>
      </c>
      <c r="G629" t="s">
        <v>4010</v>
      </c>
    </row>
    <row r="630" spans="1:7">
      <c r="A630">
        <v>136076</v>
      </c>
      <c r="B630" t="s">
        <v>4017</v>
      </c>
      <c r="C630" t="s">
        <v>4018</v>
      </c>
      <c r="D630">
        <v>7280000</v>
      </c>
      <c r="E630">
        <v>7280000</v>
      </c>
      <c r="F630" s="3">
        <v>46065</v>
      </c>
      <c r="G630" t="s">
        <v>4010</v>
      </c>
    </row>
    <row r="631" spans="1:7">
      <c r="A631">
        <v>136077</v>
      </c>
      <c r="B631" t="s">
        <v>3414</v>
      </c>
      <c r="C631" t="s">
        <v>4019</v>
      </c>
      <c r="D631">
        <v>14400000</v>
      </c>
      <c r="E631">
        <v>17280000</v>
      </c>
      <c r="F631" s="3">
        <v>46065</v>
      </c>
      <c r="G631" t="s">
        <v>4010</v>
      </c>
    </row>
    <row r="632" spans="1:7">
      <c r="A632">
        <v>136078</v>
      </c>
      <c r="B632" t="s">
        <v>3642</v>
      </c>
      <c r="C632" t="s">
        <v>4020</v>
      </c>
      <c r="D632">
        <v>1362350</v>
      </c>
      <c r="E632">
        <v>1634820</v>
      </c>
      <c r="F632" s="3">
        <v>46065</v>
      </c>
      <c r="G632" t="s">
        <v>4010</v>
      </c>
    </row>
    <row r="633" spans="1:7">
      <c r="A633">
        <v>136079</v>
      </c>
      <c r="B633" t="s">
        <v>3424</v>
      </c>
      <c r="C633" t="s">
        <v>4021</v>
      </c>
      <c r="D633">
        <v>14400000</v>
      </c>
      <c r="E633">
        <v>17280000</v>
      </c>
      <c r="F633" s="3">
        <v>46065</v>
      </c>
      <c r="G633" t="s">
        <v>4010</v>
      </c>
    </row>
    <row r="634" spans="1:7">
      <c r="A634">
        <v>136080</v>
      </c>
      <c r="B634" t="s">
        <v>3424</v>
      </c>
      <c r="C634" t="s">
        <v>4022</v>
      </c>
      <c r="D634">
        <v>12381100</v>
      </c>
      <c r="E634">
        <v>14857320</v>
      </c>
      <c r="F634" s="3">
        <v>46065</v>
      </c>
      <c r="G634" t="s">
        <v>4010</v>
      </c>
    </row>
    <row r="635" spans="1:7">
      <c r="A635">
        <v>136081</v>
      </c>
      <c r="B635" t="s">
        <v>3414</v>
      </c>
      <c r="C635" t="s">
        <v>4023</v>
      </c>
      <c r="D635">
        <v>8921754</v>
      </c>
      <c r="E635">
        <v>10706104.800000001</v>
      </c>
      <c r="F635" s="3">
        <v>46065</v>
      </c>
      <c r="G635" t="s">
        <v>4010</v>
      </c>
    </row>
    <row r="636" spans="1:7">
      <c r="A636">
        <v>136082</v>
      </c>
      <c r="B636" t="s">
        <v>3424</v>
      </c>
      <c r="C636" t="s">
        <v>4024</v>
      </c>
      <c r="D636">
        <v>4267000</v>
      </c>
      <c r="E636">
        <v>5120400</v>
      </c>
      <c r="F636" s="3">
        <v>46065</v>
      </c>
      <c r="G636" t="s">
        <v>4010</v>
      </c>
    </row>
    <row r="637" spans="1:7">
      <c r="A637">
        <v>136083</v>
      </c>
      <c r="B637" t="s">
        <v>4025</v>
      </c>
      <c r="C637" t="s">
        <v>4026</v>
      </c>
      <c r="D637">
        <v>10620000</v>
      </c>
      <c r="E637">
        <v>10620000</v>
      </c>
      <c r="F637" s="3">
        <v>46065</v>
      </c>
      <c r="G637" t="s">
        <v>4010</v>
      </c>
    </row>
    <row r="638" spans="1:7">
      <c r="A638">
        <v>136084</v>
      </c>
      <c r="B638" t="s">
        <v>3408</v>
      </c>
      <c r="C638" t="s">
        <v>4027</v>
      </c>
      <c r="D638">
        <v>16017333.34</v>
      </c>
      <c r="E638">
        <v>19220800</v>
      </c>
      <c r="F638" s="3">
        <v>46065</v>
      </c>
      <c r="G638" t="s">
        <v>4010</v>
      </c>
    </row>
    <row r="639" spans="1:7">
      <c r="A639">
        <v>136085</v>
      </c>
      <c r="B639" t="s">
        <v>4028</v>
      </c>
      <c r="C639" t="s">
        <v>4029</v>
      </c>
      <c r="D639">
        <v>261333</v>
      </c>
      <c r="E639">
        <v>313599.59999999998</v>
      </c>
      <c r="F639" s="3">
        <v>46065</v>
      </c>
      <c r="G639" t="s">
        <v>4010</v>
      </c>
    </row>
    <row r="640" spans="1:7">
      <c r="A640">
        <v>136086</v>
      </c>
      <c r="B640" t="s">
        <v>4028</v>
      </c>
      <c r="C640" t="s">
        <v>4029</v>
      </c>
      <c r="D640">
        <v>1158332</v>
      </c>
      <c r="E640">
        <v>1389998.4</v>
      </c>
      <c r="F640" s="3">
        <v>46065</v>
      </c>
      <c r="G640" t="s">
        <v>4010</v>
      </c>
    </row>
    <row r="641" spans="1:7">
      <c r="A641">
        <v>136087</v>
      </c>
      <c r="B641" t="s">
        <v>4028</v>
      </c>
      <c r="C641" t="s">
        <v>4029</v>
      </c>
      <c r="D641">
        <v>1110000</v>
      </c>
      <c r="E641">
        <v>1332000</v>
      </c>
      <c r="F641" s="3">
        <v>46065</v>
      </c>
      <c r="G641" t="s">
        <v>4010</v>
      </c>
    </row>
    <row r="642" spans="1:7">
      <c r="A642">
        <v>136088</v>
      </c>
      <c r="B642" t="s">
        <v>4028</v>
      </c>
      <c r="C642" t="s">
        <v>4029</v>
      </c>
      <c r="D642">
        <v>884001</v>
      </c>
      <c r="E642">
        <v>1060801.2</v>
      </c>
      <c r="F642" s="3">
        <v>46065</v>
      </c>
      <c r="G642" t="s">
        <v>4010</v>
      </c>
    </row>
    <row r="643" spans="1:7">
      <c r="A643">
        <v>136089</v>
      </c>
      <c r="B643" t="s">
        <v>4028</v>
      </c>
      <c r="C643" t="s">
        <v>4029</v>
      </c>
      <c r="D643">
        <v>261333</v>
      </c>
      <c r="E643">
        <v>313599.59999999998</v>
      </c>
      <c r="F643" s="3">
        <v>46065</v>
      </c>
      <c r="G643" t="s">
        <v>4010</v>
      </c>
    </row>
    <row r="644" spans="1:7">
      <c r="A644">
        <v>136090</v>
      </c>
      <c r="B644" t="s">
        <v>4028</v>
      </c>
      <c r="C644" t="s">
        <v>4029</v>
      </c>
      <c r="D644">
        <v>286333</v>
      </c>
      <c r="E644">
        <v>343599.6</v>
      </c>
      <c r="F644" s="3">
        <v>46065</v>
      </c>
      <c r="G644" t="s">
        <v>4010</v>
      </c>
    </row>
    <row r="645" spans="1:7">
      <c r="A645">
        <v>136091</v>
      </c>
      <c r="B645" t="s">
        <v>3835</v>
      </c>
      <c r="C645" t="s">
        <v>4030</v>
      </c>
      <c r="D645">
        <v>5075000</v>
      </c>
      <c r="E645">
        <v>6090000</v>
      </c>
      <c r="F645" s="3">
        <v>46065</v>
      </c>
      <c r="G645" t="s">
        <v>4010</v>
      </c>
    </row>
    <row r="646" spans="1:7">
      <c r="A646">
        <v>136092</v>
      </c>
      <c r="B646">
        <v>0</v>
      </c>
      <c r="C646" t="s">
        <v>4031</v>
      </c>
      <c r="D646">
        <v>3981200</v>
      </c>
      <c r="E646">
        <v>3981200</v>
      </c>
      <c r="F646" s="3">
        <v>46065</v>
      </c>
      <c r="G646" t="s">
        <v>4010</v>
      </c>
    </row>
    <row r="647" spans="1:7">
      <c r="A647">
        <v>136093</v>
      </c>
      <c r="B647" t="s">
        <v>3844</v>
      </c>
      <c r="C647" t="s">
        <v>4032</v>
      </c>
      <c r="D647">
        <v>439500</v>
      </c>
      <c r="E647">
        <v>527400</v>
      </c>
      <c r="F647" s="3">
        <v>46065</v>
      </c>
      <c r="G647" t="s">
        <v>4010</v>
      </c>
    </row>
    <row r="648" spans="1:7">
      <c r="A648">
        <v>136094</v>
      </c>
      <c r="B648">
        <v>0</v>
      </c>
      <c r="C648" t="s">
        <v>4033</v>
      </c>
      <c r="D648">
        <v>0</v>
      </c>
      <c r="E648">
        <v>0</v>
      </c>
      <c r="F648" s="3">
        <v>46065</v>
      </c>
      <c r="G648" t="s">
        <v>4010</v>
      </c>
    </row>
    <row r="649" spans="1:7">
      <c r="A649">
        <v>136095</v>
      </c>
      <c r="B649">
        <v>0</v>
      </c>
      <c r="C649" t="s">
        <v>4034</v>
      </c>
      <c r="D649">
        <v>0</v>
      </c>
      <c r="E649">
        <v>0</v>
      </c>
      <c r="F649" s="3">
        <v>46065</v>
      </c>
      <c r="G649" t="s">
        <v>4010</v>
      </c>
    </row>
    <row r="650" spans="1:7">
      <c r="A650">
        <v>136096</v>
      </c>
      <c r="B650">
        <v>0</v>
      </c>
      <c r="C650" t="s">
        <v>4035</v>
      </c>
      <c r="D650">
        <v>0</v>
      </c>
      <c r="E650">
        <v>0</v>
      </c>
      <c r="F650" s="3">
        <v>46065</v>
      </c>
      <c r="G650" t="s">
        <v>4010</v>
      </c>
    </row>
    <row r="651" spans="1:7">
      <c r="A651">
        <v>136097</v>
      </c>
      <c r="B651" t="s">
        <v>4036</v>
      </c>
      <c r="C651" t="s">
        <v>4037</v>
      </c>
      <c r="D651">
        <v>21003948</v>
      </c>
      <c r="E651">
        <v>25204737.600000001</v>
      </c>
      <c r="F651" s="3">
        <v>46080</v>
      </c>
      <c r="G651" t="s">
        <v>4038</v>
      </c>
    </row>
    <row r="652" spans="1:7">
      <c r="A652">
        <v>136098</v>
      </c>
      <c r="B652" t="s">
        <v>4039</v>
      </c>
      <c r="C652" t="s">
        <v>4040</v>
      </c>
      <c r="D652">
        <v>15597823.99</v>
      </c>
      <c r="E652">
        <v>18717388.789999999</v>
      </c>
      <c r="F652" s="3">
        <v>46065</v>
      </c>
      <c r="G652" t="s">
        <v>4010</v>
      </c>
    </row>
    <row r="653" spans="1:7">
      <c r="A653">
        <v>136099</v>
      </c>
      <c r="B653" t="s">
        <v>4041</v>
      </c>
      <c r="C653" t="s">
        <v>4042</v>
      </c>
      <c r="D653">
        <v>12327948.08</v>
      </c>
      <c r="E653">
        <v>14793537.699999999</v>
      </c>
      <c r="F653" s="3">
        <v>46065</v>
      </c>
      <c r="G653" t="s">
        <v>4010</v>
      </c>
    </row>
    <row r="654" spans="1:7">
      <c r="A654">
        <v>136100</v>
      </c>
      <c r="B654" t="s">
        <v>3454</v>
      </c>
      <c r="C654" t="s">
        <v>4043</v>
      </c>
      <c r="D654">
        <v>180</v>
      </c>
      <c r="E654">
        <v>216</v>
      </c>
      <c r="F654" s="3">
        <v>46065</v>
      </c>
      <c r="G654" t="s">
        <v>4010</v>
      </c>
    </row>
    <row r="655" spans="1:7">
      <c r="A655">
        <v>136101</v>
      </c>
      <c r="B655" t="s">
        <v>4044</v>
      </c>
      <c r="C655" t="s">
        <v>4045</v>
      </c>
      <c r="D655">
        <v>35477332.549999997</v>
      </c>
      <c r="E655">
        <v>42572799.060000002</v>
      </c>
      <c r="F655" s="3">
        <v>46065</v>
      </c>
      <c r="G655" t="s">
        <v>4010</v>
      </c>
    </row>
    <row r="656" spans="1:7">
      <c r="A656">
        <v>136102</v>
      </c>
      <c r="B656" t="s">
        <v>4046</v>
      </c>
      <c r="C656" t="s">
        <v>4047</v>
      </c>
      <c r="D656">
        <v>15560464.5</v>
      </c>
      <c r="E656">
        <v>18672557.399999999</v>
      </c>
      <c r="F656" s="3">
        <v>46065</v>
      </c>
      <c r="G656" t="s">
        <v>4010</v>
      </c>
    </row>
    <row r="657" spans="1:7">
      <c r="A657">
        <v>136103</v>
      </c>
      <c r="B657" t="s">
        <v>4028</v>
      </c>
      <c r="C657" t="s">
        <v>4048</v>
      </c>
      <c r="D657">
        <v>1909999.98</v>
      </c>
      <c r="E657">
        <v>2291999.98</v>
      </c>
      <c r="F657" s="3">
        <v>46065</v>
      </c>
      <c r="G657" t="s">
        <v>4010</v>
      </c>
    </row>
    <row r="658" spans="1:7">
      <c r="A658">
        <v>136104</v>
      </c>
      <c r="B658" t="s">
        <v>3331</v>
      </c>
      <c r="C658" t="s">
        <v>2660</v>
      </c>
      <c r="D658">
        <v>983000</v>
      </c>
      <c r="E658">
        <v>983000</v>
      </c>
      <c r="F658" s="3">
        <v>46065</v>
      </c>
      <c r="G658" t="s">
        <v>4010</v>
      </c>
    </row>
    <row r="659" spans="1:7">
      <c r="A659">
        <v>136105</v>
      </c>
      <c r="B659" t="s">
        <v>4049</v>
      </c>
      <c r="C659" t="s">
        <v>4050</v>
      </c>
      <c r="D659">
        <v>3024000</v>
      </c>
      <c r="E659">
        <v>3628800</v>
      </c>
      <c r="F659" s="3">
        <v>46065</v>
      </c>
      <c r="G659" t="s">
        <v>4010</v>
      </c>
    </row>
    <row r="660" spans="1:7">
      <c r="A660">
        <v>136106</v>
      </c>
      <c r="B660" t="s">
        <v>3962</v>
      </c>
      <c r="C660" t="s">
        <v>4051</v>
      </c>
      <c r="D660">
        <v>57584500</v>
      </c>
      <c r="E660">
        <v>69101400</v>
      </c>
      <c r="F660" s="3">
        <v>46065</v>
      </c>
      <c r="G660" t="s">
        <v>4010</v>
      </c>
    </row>
    <row r="661" spans="1:7">
      <c r="A661">
        <v>136107</v>
      </c>
      <c r="B661">
        <v>0</v>
      </c>
      <c r="C661" t="s">
        <v>4052</v>
      </c>
      <c r="D661">
        <v>79500</v>
      </c>
      <c r="E661">
        <v>95400</v>
      </c>
      <c r="F661" s="3">
        <v>46065</v>
      </c>
      <c r="G661" t="s">
        <v>4010</v>
      </c>
    </row>
    <row r="662" spans="1:7">
      <c r="A662">
        <v>136108</v>
      </c>
      <c r="B662" t="s">
        <v>3694</v>
      </c>
      <c r="C662" t="s">
        <v>4052</v>
      </c>
      <c r="D662">
        <v>79500</v>
      </c>
      <c r="E662">
        <v>95400</v>
      </c>
      <c r="F662" s="3">
        <v>46065</v>
      </c>
      <c r="G662" t="s">
        <v>4010</v>
      </c>
    </row>
    <row r="663" spans="1:7">
      <c r="A663">
        <v>136109</v>
      </c>
      <c r="B663" t="s">
        <v>3408</v>
      </c>
      <c r="C663" t="s">
        <v>4053</v>
      </c>
      <c r="D663">
        <v>985000</v>
      </c>
      <c r="E663">
        <v>1182000</v>
      </c>
      <c r="F663" s="3">
        <v>46065</v>
      </c>
      <c r="G663" t="s">
        <v>4010</v>
      </c>
    </row>
    <row r="664" spans="1:7">
      <c r="A664">
        <v>136110</v>
      </c>
      <c r="B664" t="s">
        <v>4054</v>
      </c>
      <c r="C664">
        <v>0</v>
      </c>
      <c r="D664">
        <v>11607544</v>
      </c>
      <c r="E664">
        <v>11607544</v>
      </c>
      <c r="F664" s="3">
        <v>46066</v>
      </c>
      <c r="G664" t="s">
        <v>3951</v>
      </c>
    </row>
    <row r="665" spans="1:7">
      <c r="A665">
        <v>136111</v>
      </c>
      <c r="B665" t="s">
        <v>4049</v>
      </c>
      <c r="C665">
        <v>0</v>
      </c>
      <c r="D665">
        <v>840000</v>
      </c>
      <c r="E665">
        <v>840000</v>
      </c>
      <c r="F665" s="3">
        <v>46066</v>
      </c>
      <c r="G665" t="s">
        <v>3951</v>
      </c>
    </row>
    <row r="666" spans="1:7">
      <c r="A666">
        <v>136112</v>
      </c>
      <c r="B666" t="s">
        <v>3331</v>
      </c>
      <c r="C666">
        <v>0</v>
      </c>
      <c r="D666">
        <v>680000</v>
      </c>
      <c r="E666">
        <v>680000</v>
      </c>
      <c r="F666" s="3">
        <v>46066</v>
      </c>
      <c r="G666" t="s">
        <v>3951</v>
      </c>
    </row>
    <row r="667" spans="1:7">
      <c r="A667">
        <v>136113</v>
      </c>
      <c r="B667" t="s">
        <v>4055</v>
      </c>
      <c r="C667" t="s">
        <v>4056</v>
      </c>
      <c r="D667">
        <v>957357281.20000005</v>
      </c>
      <c r="E667">
        <v>1148828737.4400001</v>
      </c>
      <c r="F667" s="3">
        <v>46066</v>
      </c>
      <c r="G667" t="s">
        <v>3951</v>
      </c>
    </row>
    <row r="668" spans="1:7">
      <c r="A668">
        <v>136114</v>
      </c>
      <c r="B668">
        <v>0</v>
      </c>
      <c r="C668" t="s">
        <v>4057</v>
      </c>
      <c r="D668">
        <v>0</v>
      </c>
      <c r="E668">
        <v>0</v>
      </c>
      <c r="F668" s="3">
        <v>46066</v>
      </c>
      <c r="G668" t="s">
        <v>3951</v>
      </c>
    </row>
    <row r="669" spans="1:7">
      <c r="A669">
        <v>136115</v>
      </c>
      <c r="B669" t="s">
        <v>4058</v>
      </c>
      <c r="C669" t="s">
        <v>4059</v>
      </c>
      <c r="D669">
        <v>18000</v>
      </c>
      <c r="E669">
        <v>18000</v>
      </c>
      <c r="F669" s="3">
        <v>46066</v>
      </c>
      <c r="G669" t="s">
        <v>3951</v>
      </c>
    </row>
    <row r="670" spans="1:7">
      <c r="A670">
        <v>136116</v>
      </c>
      <c r="B670" t="s">
        <v>4060</v>
      </c>
      <c r="C670" t="s">
        <v>4061</v>
      </c>
      <c r="D670">
        <v>3789473.68</v>
      </c>
      <c r="E670">
        <v>4547368.42</v>
      </c>
      <c r="F670" s="3">
        <v>46066</v>
      </c>
      <c r="G670" t="s">
        <v>3951</v>
      </c>
    </row>
    <row r="671" spans="1:7">
      <c r="A671">
        <v>136117</v>
      </c>
      <c r="B671" t="s">
        <v>4062</v>
      </c>
      <c r="C671" t="s">
        <v>4063</v>
      </c>
      <c r="D671">
        <v>280000</v>
      </c>
      <c r="E671">
        <v>280000</v>
      </c>
      <c r="F671" s="3">
        <v>46066</v>
      </c>
      <c r="G671" t="s">
        <v>3951</v>
      </c>
    </row>
    <row r="672" spans="1:7">
      <c r="A672">
        <v>136118</v>
      </c>
      <c r="B672">
        <v>0</v>
      </c>
      <c r="C672" t="s">
        <v>4064</v>
      </c>
      <c r="D672">
        <v>0</v>
      </c>
      <c r="E672">
        <v>0</v>
      </c>
      <c r="F672" s="3">
        <v>46066</v>
      </c>
      <c r="G672" t="s">
        <v>3951</v>
      </c>
    </row>
    <row r="673" spans="1:7">
      <c r="A673">
        <v>136119</v>
      </c>
      <c r="B673">
        <v>0</v>
      </c>
      <c r="C673" t="s">
        <v>4065</v>
      </c>
      <c r="D673">
        <v>0</v>
      </c>
      <c r="E673">
        <v>0</v>
      </c>
      <c r="F673" s="3">
        <v>46066</v>
      </c>
      <c r="G673" t="s">
        <v>3951</v>
      </c>
    </row>
    <row r="674" spans="1:7">
      <c r="A674">
        <v>136120</v>
      </c>
      <c r="B674">
        <v>0</v>
      </c>
      <c r="C674" t="s">
        <v>4066</v>
      </c>
      <c r="D674">
        <v>0</v>
      </c>
      <c r="E674">
        <v>0</v>
      </c>
      <c r="F674" s="3">
        <v>46066</v>
      </c>
      <c r="G674" t="s">
        <v>3951</v>
      </c>
    </row>
    <row r="675" spans="1:7">
      <c r="A675">
        <v>136121</v>
      </c>
      <c r="B675" t="s">
        <v>4067</v>
      </c>
      <c r="C675">
        <v>0</v>
      </c>
      <c r="D675">
        <v>4257666.66</v>
      </c>
      <c r="E675">
        <v>5109199.99</v>
      </c>
      <c r="F675" s="3">
        <v>46066</v>
      </c>
      <c r="G675" t="s">
        <v>3951</v>
      </c>
    </row>
    <row r="676" spans="1:7">
      <c r="A676">
        <v>136122</v>
      </c>
      <c r="B676">
        <v>0</v>
      </c>
      <c r="C676" t="s">
        <v>4068</v>
      </c>
      <c r="D676">
        <v>0</v>
      </c>
      <c r="E676">
        <v>0</v>
      </c>
      <c r="F676" s="3">
        <v>46066</v>
      </c>
      <c r="G676" t="s">
        <v>3951</v>
      </c>
    </row>
    <row r="677" spans="1:7">
      <c r="A677">
        <v>136123</v>
      </c>
      <c r="B677" t="s">
        <v>3329</v>
      </c>
      <c r="C677" t="s">
        <v>4069</v>
      </c>
      <c r="D677">
        <v>5109200</v>
      </c>
      <c r="E677">
        <v>6131040</v>
      </c>
      <c r="F677" s="3">
        <v>46066</v>
      </c>
      <c r="G677" t="s">
        <v>3951</v>
      </c>
    </row>
    <row r="678" spans="1:7">
      <c r="A678">
        <v>136124</v>
      </c>
      <c r="B678">
        <v>0</v>
      </c>
      <c r="C678" t="s">
        <v>4070</v>
      </c>
      <c r="D678">
        <v>0</v>
      </c>
      <c r="E678">
        <v>0</v>
      </c>
      <c r="F678" s="3">
        <v>46066</v>
      </c>
      <c r="G678" t="s">
        <v>3951</v>
      </c>
    </row>
    <row r="679" spans="1:7">
      <c r="A679">
        <v>136125</v>
      </c>
      <c r="B679">
        <v>0</v>
      </c>
      <c r="C679" t="s">
        <v>4071</v>
      </c>
      <c r="D679">
        <v>0</v>
      </c>
      <c r="E679">
        <v>0</v>
      </c>
      <c r="F679" s="3">
        <v>46066</v>
      </c>
      <c r="G679" t="s">
        <v>3951</v>
      </c>
    </row>
    <row r="680" spans="1:7">
      <c r="A680">
        <v>136126</v>
      </c>
      <c r="B680" t="s">
        <v>4072</v>
      </c>
      <c r="C680" t="s">
        <v>4073</v>
      </c>
      <c r="D680">
        <v>15000000</v>
      </c>
      <c r="E680">
        <v>18000000</v>
      </c>
      <c r="F680" s="3">
        <v>46066</v>
      </c>
      <c r="G680" t="s">
        <v>3951</v>
      </c>
    </row>
    <row r="681" spans="1:7">
      <c r="A681">
        <v>136127</v>
      </c>
      <c r="B681" t="s">
        <v>4072</v>
      </c>
      <c r="C681" t="s">
        <v>4074</v>
      </c>
      <c r="D681">
        <v>36000000</v>
      </c>
      <c r="E681">
        <v>43200000</v>
      </c>
      <c r="F681" s="3">
        <v>46066</v>
      </c>
      <c r="G681" t="s">
        <v>3951</v>
      </c>
    </row>
    <row r="682" spans="1:7">
      <c r="A682">
        <v>136128</v>
      </c>
      <c r="B682">
        <v>0</v>
      </c>
      <c r="C682" t="s">
        <v>4075</v>
      </c>
      <c r="D682">
        <v>0</v>
      </c>
      <c r="E682">
        <v>0</v>
      </c>
      <c r="F682" s="3">
        <v>46066</v>
      </c>
      <c r="G682" t="s">
        <v>3951</v>
      </c>
    </row>
    <row r="683" spans="1:7">
      <c r="A683">
        <v>136129</v>
      </c>
      <c r="B683">
        <v>0</v>
      </c>
      <c r="C683" t="s">
        <v>4076</v>
      </c>
      <c r="D683">
        <v>64800000</v>
      </c>
      <c r="E683">
        <v>77760000</v>
      </c>
      <c r="F683" s="3">
        <v>46066</v>
      </c>
      <c r="G683" t="s">
        <v>3951</v>
      </c>
    </row>
    <row r="684" spans="1:7">
      <c r="A684">
        <v>136130</v>
      </c>
      <c r="B684" t="s">
        <v>3391</v>
      </c>
      <c r="C684" t="s">
        <v>4077</v>
      </c>
      <c r="D684">
        <v>3000000</v>
      </c>
      <c r="E684">
        <v>3600000</v>
      </c>
      <c r="F684" s="3">
        <v>46066</v>
      </c>
      <c r="G684" t="s">
        <v>3951</v>
      </c>
    </row>
    <row r="685" spans="1:7">
      <c r="A685">
        <v>136131</v>
      </c>
      <c r="B685" t="s">
        <v>3339</v>
      </c>
      <c r="C685" t="s">
        <v>4078</v>
      </c>
      <c r="D685">
        <v>170000</v>
      </c>
      <c r="E685">
        <v>204000</v>
      </c>
      <c r="F685" s="3">
        <v>46067</v>
      </c>
      <c r="G685" t="s">
        <v>4079</v>
      </c>
    </row>
    <row r="686" spans="1:7">
      <c r="A686">
        <v>136132</v>
      </c>
      <c r="B686" t="s">
        <v>3339</v>
      </c>
      <c r="C686" t="s">
        <v>4080</v>
      </c>
      <c r="D686">
        <v>1</v>
      </c>
      <c r="E686">
        <v>1.2</v>
      </c>
      <c r="F686" s="3">
        <v>46067</v>
      </c>
      <c r="G686" t="s">
        <v>4079</v>
      </c>
    </row>
    <row r="687" spans="1:7">
      <c r="A687">
        <v>136133</v>
      </c>
      <c r="B687" t="s">
        <v>3339</v>
      </c>
      <c r="C687" t="s">
        <v>4081</v>
      </c>
      <c r="D687">
        <v>10000</v>
      </c>
      <c r="E687">
        <v>12000</v>
      </c>
      <c r="F687" s="3">
        <v>46067</v>
      </c>
      <c r="G687" t="s">
        <v>4079</v>
      </c>
    </row>
    <row r="688" spans="1:7">
      <c r="A688">
        <v>136134</v>
      </c>
      <c r="B688" t="s">
        <v>3339</v>
      </c>
      <c r="C688" t="s">
        <v>4082</v>
      </c>
      <c r="D688">
        <v>70000</v>
      </c>
      <c r="E688">
        <v>84000</v>
      </c>
      <c r="F688" s="3">
        <v>46067</v>
      </c>
      <c r="G688" t="s">
        <v>4079</v>
      </c>
    </row>
    <row r="689" spans="1:7">
      <c r="A689">
        <v>136135</v>
      </c>
      <c r="B689" t="s">
        <v>4083</v>
      </c>
      <c r="C689" t="s">
        <v>4084</v>
      </c>
      <c r="D689">
        <v>320526.99</v>
      </c>
      <c r="E689">
        <v>320526.99</v>
      </c>
      <c r="F689" s="3">
        <v>46067</v>
      </c>
      <c r="G689" t="s">
        <v>4079</v>
      </c>
    </row>
    <row r="690" spans="1:7">
      <c r="A690">
        <v>136136</v>
      </c>
      <c r="B690" t="s">
        <v>4083</v>
      </c>
      <c r="C690" t="s">
        <v>4085</v>
      </c>
      <c r="D690">
        <v>444874.39</v>
      </c>
      <c r="E690">
        <v>444874.39</v>
      </c>
      <c r="F690" s="3">
        <v>46067</v>
      </c>
      <c r="G690" t="s">
        <v>4079</v>
      </c>
    </row>
    <row r="691" spans="1:7">
      <c r="A691">
        <v>136137</v>
      </c>
      <c r="B691" t="s">
        <v>4083</v>
      </c>
      <c r="C691" t="s">
        <v>4086</v>
      </c>
      <c r="D691">
        <v>53054.29</v>
      </c>
      <c r="E691">
        <v>53054.29</v>
      </c>
      <c r="F691" s="3">
        <v>46067</v>
      </c>
      <c r="G691" t="s">
        <v>4079</v>
      </c>
    </row>
    <row r="692" spans="1:7">
      <c r="A692">
        <v>136138</v>
      </c>
      <c r="B692" t="s">
        <v>4083</v>
      </c>
      <c r="C692" t="s">
        <v>4087</v>
      </c>
      <c r="D692">
        <v>1487.62</v>
      </c>
      <c r="E692">
        <v>1487.62</v>
      </c>
      <c r="F692" s="3">
        <v>46067</v>
      </c>
      <c r="G692" t="s">
        <v>4079</v>
      </c>
    </row>
    <row r="693" spans="1:7">
      <c r="A693">
        <v>136139</v>
      </c>
      <c r="B693" t="s">
        <v>4083</v>
      </c>
      <c r="C693" t="s">
        <v>4088</v>
      </c>
      <c r="D693">
        <v>70169.48</v>
      </c>
      <c r="E693">
        <v>70169.48</v>
      </c>
      <c r="F693" s="3">
        <v>46067</v>
      </c>
      <c r="G693" t="s">
        <v>4079</v>
      </c>
    </row>
    <row r="694" spans="1:7">
      <c r="A694">
        <v>136140</v>
      </c>
      <c r="B694" t="s">
        <v>4083</v>
      </c>
      <c r="C694" t="s">
        <v>4089</v>
      </c>
      <c r="D694">
        <v>7438.11</v>
      </c>
      <c r="E694">
        <v>7438.11</v>
      </c>
      <c r="F694" s="3">
        <v>46067</v>
      </c>
      <c r="G694" t="s">
        <v>4079</v>
      </c>
    </row>
    <row r="695" spans="1:7">
      <c r="A695">
        <v>136141</v>
      </c>
      <c r="B695" t="s">
        <v>4083</v>
      </c>
      <c r="C695" t="s">
        <v>4090</v>
      </c>
      <c r="D695">
        <v>54920.43</v>
      </c>
      <c r="E695">
        <v>54920.43</v>
      </c>
      <c r="F695" s="3">
        <v>46067</v>
      </c>
      <c r="G695" t="s">
        <v>4079</v>
      </c>
    </row>
    <row r="696" spans="1:7">
      <c r="A696">
        <v>136142</v>
      </c>
      <c r="B696" t="s">
        <v>4083</v>
      </c>
      <c r="C696" t="s">
        <v>4091</v>
      </c>
      <c r="D696">
        <v>3813.34</v>
      </c>
      <c r="E696">
        <v>3813.34</v>
      </c>
      <c r="F696" s="3">
        <v>46067</v>
      </c>
      <c r="G696" t="s">
        <v>4079</v>
      </c>
    </row>
    <row r="697" spans="1:7">
      <c r="A697">
        <v>136143</v>
      </c>
      <c r="B697" t="s">
        <v>3346</v>
      </c>
      <c r="C697" t="s">
        <v>4092</v>
      </c>
      <c r="D697">
        <v>671834.53</v>
      </c>
      <c r="E697">
        <v>671834.53</v>
      </c>
      <c r="F697" s="3">
        <v>46067</v>
      </c>
      <c r="G697" t="s">
        <v>4079</v>
      </c>
    </row>
    <row r="698" spans="1:7">
      <c r="A698">
        <v>136144</v>
      </c>
      <c r="B698" t="s">
        <v>3346</v>
      </c>
      <c r="C698" t="s">
        <v>4093</v>
      </c>
      <c r="D698">
        <v>1386067.73</v>
      </c>
      <c r="E698">
        <v>1386067.73</v>
      </c>
      <c r="F698" s="3">
        <v>46067</v>
      </c>
      <c r="G698" t="s">
        <v>4079</v>
      </c>
    </row>
    <row r="699" spans="1:7">
      <c r="A699">
        <v>136145</v>
      </c>
      <c r="B699" t="s">
        <v>3346</v>
      </c>
      <c r="C699" t="s">
        <v>4094</v>
      </c>
      <c r="D699">
        <v>366591.91</v>
      </c>
      <c r="E699">
        <v>366591.91</v>
      </c>
      <c r="F699" s="3">
        <v>46067</v>
      </c>
      <c r="G699" t="s">
        <v>4079</v>
      </c>
    </row>
    <row r="700" spans="1:7">
      <c r="A700">
        <v>136146</v>
      </c>
      <c r="B700" t="s">
        <v>3346</v>
      </c>
      <c r="C700" t="s">
        <v>4095</v>
      </c>
      <c r="D700">
        <v>6084.15</v>
      </c>
      <c r="E700">
        <v>6084.15</v>
      </c>
      <c r="F700" s="3">
        <v>46067</v>
      </c>
      <c r="G700" t="s">
        <v>4079</v>
      </c>
    </row>
    <row r="701" spans="1:7">
      <c r="A701">
        <v>136147</v>
      </c>
      <c r="B701" t="s">
        <v>3346</v>
      </c>
      <c r="C701" t="s">
        <v>4096</v>
      </c>
      <c r="D701">
        <v>161444.99</v>
      </c>
      <c r="E701">
        <v>161444.99</v>
      </c>
      <c r="F701" s="3">
        <v>46067</v>
      </c>
      <c r="G701" t="s">
        <v>4079</v>
      </c>
    </row>
    <row r="702" spans="1:7">
      <c r="A702">
        <v>136148</v>
      </c>
      <c r="B702" t="s">
        <v>3346</v>
      </c>
      <c r="C702" t="s">
        <v>4097</v>
      </c>
      <c r="D702">
        <v>30420.76</v>
      </c>
      <c r="E702">
        <v>30420.76</v>
      </c>
      <c r="F702" s="3">
        <v>46067</v>
      </c>
      <c r="G702" t="s">
        <v>4079</v>
      </c>
    </row>
    <row r="703" spans="1:7">
      <c r="A703">
        <v>136149</v>
      </c>
      <c r="B703" t="s">
        <v>3346</v>
      </c>
      <c r="C703" t="s">
        <v>4098</v>
      </c>
      <c r="D703">
        <v>99605.79</v>
      </c>
      <c r="E703">
        <v>99605.79</v>
      </c>
      <c r="F703" s="3">
        <v>46067</v>
      </c>
      <c r="G703" t="s">
        <v>4079</v>
      </c>
    </row>
    <row r="704" spans="1:7">
      <c r="A704">
        <v>136150</v>
      </c>
      <c r="B704" t="s">
        <v>4099</v>
      </c>
      <c r="C704" t="s">
        <v>4100</v>
      </c>
      <c r="D704">
        <v>22899000</v>
      </c>
      <c r="E704">
        <v>27478800</v>
      </c>
      <c r="F704" s="3">
        <v>46069</v>
      </c>
      <c r="G704" t="s">
        <v>4101</v>
      </c>
    </row>
    <row r="705" spans="1:7">
      <c r="A705">
        <v>136151</v>
      </c>
      <c r="B705" t="s">
        <v>3305</v>
      </c>
      <c r="C705">
        <v>0</v>
      </c>
      <c r="D705">
        <v>2340000</v>
      </c>
      <c r="E705">
        <v>2340000</v>
      </c>
      <c r="F705" s="3">
        <v>46069</v>
      </c>
      <c r="G705" t="s">
        <v>4101</v>
      </c>
    </row>
    <row r="706" spans="1:7">
      <c r="A706">
        <v>136152</v>
      </c>
      <c r="B706" t="s">
        <v>3305</v>
      </c>
      <c r="C706">
        <v>0</v>
      </c>
      <c r="D706">
        <v>720000</v>
      </c>
      <c r="E706">
        <v>720000</v>
      </c>
      <c r="F706" s="3">
        <v>46069</v>
      </c>
      <c r="G706" t="s">
        <v>4101</v>
      </c>
    </row>
    <row r="707" spans="1:7">
      <c r="A707">
        <v>136153</v>
      </c>
      <c r="B707" t="s">
        <v>4102</v>
      </c>
      <c r="C707" t="s">
        <v>4103</v>
      </c>
      <c r="D707">
        <v>2000</v>
      </c>
      <c r="E707">
        <v>2000</v>
      </c>
      <c r="F707" s="3">
        <v>46069</v>
      </c>
      <c r="G707" t="s">
        <v>4101</v>
      </c>
    </row>
    <row r="708" spans="1:7">
      <c r="A708">
        <v>136154</v>
      </c>
      <c r="B708">
        <v>0</v>
      </c>
      <c r="C708" t="s">
        <v>4104</v>
      </c>
      <c r="D708">
        <v>0</v>
      </c>
      <c r="E708">
        <v>0</v>
      </c>
      <c r="F708" s="3">
        <v>46069</v>
      </c>
      <c r="G708" t="s">
        <v>4101</v>
      </c>
    </row>
    <row r="709" spans="1:7">
      <c r="A709">
        <v>136155</v>
      </c>
      <c r="B709" t="s">
        <v>3408</v>
      </c>
      <c r="C709">
        <v>0</v>
      </c>
      <c r="D709">
        <v>1340000</v>
      </c>
      <c r="E709">
        <v>1608000</v>
      </c>
      <c r="F709" s="3">
        <v>46069</v>
      </c>
      <c r="G709" t="s">
        <v>4101</v>
      </c>
    </row>
    <row r="710" spans="1:7">
      <c r="A710">
        <v>136156</v>
      </c>
      <c r="B710" t="s">
        <v>3694</v>
      </c>
      <c r="C710" t="s">
        <v>4105</v>
      </c>
      <c r="D710">
        <v>576500</v>
      </c>
      <c r="E710">
        <v>691800</v>
      </c>
      <c r="F710" s="3">
        <v>46069</v>
      </c>
      <c r="G710" t="s">
        <v>4101</v>
      </c>
    </row>
    <row r="711" spans="1:7">
      <c r="A711">
        <v>136157</v>
      </c>
      <c r="B711">
        <v>0</v>
      </c>
      <c r="C711" t="s">
        <v>4106</v>
      </c>
      <c r="D711">
        <v>0</v>
      </c>
      <c r="E711">
        <v>0</v>
      </c>
      <c r="F711" s="3">
        <v>46069</v>
      </c>
      <c r="G711" t="s">
        <v>4101</v>
      </c>
    </row>
    <row r="712" spans="1:7">
      <c r="A712">
        <v>136158</v>
      </c>
      <c r="B712" t="s">
        <v>3694</v>
      </c>
      <c r="C712">
        <v>0</v>
      </c>
      <c r="D712">
        <v>3090833.33</v>
      </c>
      <c r="E712">
        <v>3709000</v>
      </c>
      <c r="F712" s="3">
        <v>46069</v>
      </c>
      <c r="G712" t="s">
        <v>4101</v>
      </c>
    </row>
    <row r="713" spans="1:7">
      <c r="A713">
        <v>136159</v>
      </c>
      <c r="B713">
        <v>0</v>
      </c>
      <c r="C713">
        <v>0</v>
      </c>
      <c r="D713">
        <v>0</v>
      </c>
      <c r="E713">
        <v>0</v>
      </c>
      <c r="F713" s="3">
        <v>46069</v>
      </c>
      <c r="G713" t="s">
        <v>4101</v>
      </c>
    </row>
    <row r="714" spans="1:7">
      <c r="A714">
        <v>136160</v>
      </c>
      <c r="B714">
        <v>0</v>
      </c>
      <c r="C714">
        <v>0</v>
      </c>
      <c r="D714">
        <v>0</v>
      </c>
      <c r="E714">
        <v>0</v>
      </c>
      <c r="F714" s="3">
        <v>46069</v>
      </c>
      <c r="G714" t="s">
        <v>4101</v>
      </c>
    </row>
    <row r="715" spans="1:7">
      <c r="A715">
        <v>136161</v>
      </c>
      <c r="B715" t="s">
        <v>3638</v>
      </c>
      <c r="C715" t="s">
        <v>3943</v>
      </c>
      <c r="D715">
        <v>4393579.43</v>
      </c>
      <c r="E715">
        <v>5272295.32</v>
      </c>
      <c r="F715" s="3">
        <v>46069</v>
      </c>
      <c r="G715" t="s">
        <v>4101</v>
      </c>
    </row>
    <row r="716" spans="1:7">
      <c r="A716">
        <v>136162</v>
      </c>
      <c r="B716" t="s">
        <v>3331</v>
      </c>
      <c r="C716" t="s">
        <v>4107</v>
      </c>
      <c r="D716">
        <v>4719000</v>
      </c>
      <c r="E716">
        <v>4719000</v>
      </c>
      <c r="F716" s="3">
        <v>46069</v>
      </c>
      <c r="G716" t="s">
        <v>4101</v>
      </c>
    </row>
    <row r="717" spans="1:7">
      <c r="A717">
        <v>136163</v>
      </c>
      <c r="B717" t="s">
        <v>3331</v>
      </c>
      <c r="C717" t="s">
        <v>4108</v>
      </c>
      <c r="D717">
        <v>371000</v>
      </c>
      <c r="E717">
        <v>371000</v>
      </c>
      <c r="F717" s="3">
        <v>46069</v>
      </c>
      <c r="G717" t="s">
        <v>4101</v>
      </c>
    </row>
    <row r="718" spans="1:7">
      <c r="A718">
        <v>136164</v>
      </c>
      <c r="B718">
        <v>0</v>
      </c>
      <c r="C718" t="s">
        <v>4109</v>
      </c>
      <c r="D718">
        <v>1212100</v>
      </c>
      <c r="E718">
        <v>1212100</v>
      </c>
      <c r="F718" s="3">
        <v>46069</v>
      </c>
      <c r="G718" t="s">
        <v>4101</v>
      </c>
    </row>
    <row r="719" spans="1:7">
      <c r="A719">
        <v>136165</v>
      </c>
      <c r="B719" t="s">
        <v>3331</v>
      </c>
      <c r="C719" t="s">
        <v>4110</v>
      </c>
      <c r="D719">
        <v>1383000</v>
      </c>
      <c r="E719">
        <v>1383000</v>
      </c>
      <c r="F719" s="3">
        <v>46069</v>
      </c>
      <c r="G719" t="s">
        <v>4101</v>
      </c>
    </row>
    <row r="720" spans="1:7">
      <c r="A720">
        <v>136166</v>
      </c>
      <c r="B720" t="s">
        <v>3331</v>
      </c>
      <c r="C720" t="s">
        <v>4111</v>
      </c>
      <c r="D720">
        <v>5015200</v>
      </c>
      <c r="E720">
        <v>5015200</v>
      </c>
      <c r="F720" s="3">
        <v>46069</v>
      </c>
      <c r="G720" t="s">
        <v>4101</v>
      </c>
    </row>
    <row r="721" spans="1:7">
      <c r="A721">
        <v>136167</v>
      </c>
      <c r="B721" t="s">
        <v>3440</v>
      </c>
      <c r="C721" t="s">
        <v>4112</v>
      </c>
      <c r="D721">
        <v>2758</v>
      </c>
      <c r="E721">
        <v>2758</v>
      </c>
      <c r="F721" s="3">
        <v>46069</v>
      </c>
      <c r="G721" t="s">
        <v>4101</v>
      </c>
    </row>
    <row r="722" spans="1:7">
      <c r="A722">
        <v>136168</v>
      </c>
      <c r="B722" t="s">
        <v>3331</v>
      </c>
      <c r="C722" t="s">
        <v>4113</v>
      </c>
      <c r="D722">
        <v>9471800</v>
      </c>
      <c r="E722">
        <v>9471800</v>
      </c>
      <c r="F722" s="3">
        <v>46069</v>
      </c>
      <c r="G722" t="s">
        <v>4101</v>
      </c>
    </row>
    <row r="723" spans="1:7">
      <c r="A723">
        <v>136169</v>
      </c>
      <c r="B723">
        <v>0</v>
      </c>
      <c r="C723">
        <v>0</v>
      </c>
      <c r="D723">
        <v>0</v>
      </c>
      <c r="E723">
        <v>0</v>
      </c>
      <c r="F723" s="3">
        <v>46069</v>
      </c>
      <c r="G723" t="s">
        <v>4101</v>
      </c>
    </row>
    <row r="724" spans="1:7">
      <c r="A724">
        <v>136170</v>
      </c>
      <c r="B724" t="s">
        <v>4049</v>
      </c>
      <c r="C724" t="s">
        <v>4114</v>
      </c>
      <c r="D724">
        <v>9864000</v>
      </c>
      <c r="E724">
        <v>11836800</v>
      </c>
      <c r="F724" s="3">
        <v>46069</v>
      </c>
      <c r="G724" t="s">
        <v>4101</v>
      </c>
    </row>
    <row r="725" spans="1:7">
      <c r="A725">
        <v>136171</v>
      </c>
      <c r="B725" t="s">
        <v>4115</v>
      </c>
      <c r="C725" t="s">
        <v>4116</v>
      </c>
      <c r="D725">
        <v>9295000</v>
      </c>
      <c r="E725">
        <v>11154000</v>
      </c>
      <c r="F725" s="3">
        <v>46069</v>
      </c>
      <c r="G725" t="s">
        <v>4101</v>
      </c>
    </row>
    <row r="726" spans="1:7">
      <c r="A726">
        <v>136172</v>
      </c>
      <c r="B726" t="s">
        <v>4117</v>
      </c>
      <c r="C726" t="s">
        <v>4118</v>
      </c>
      <c r="D726">
        <v>9360000</v>
      </c>
      <c r="E726">
        <v>9360000</v>
      </c>
      <c r="F726" s="3">
        <v>46069</v>
      </c>
      <c r="G726" t="s">
        <v>4101</v>
      </c>
    </row>
    <row r="727" spans="1:7">
      <c r="A727">
        <v>136173</v>
      </c>
      <c r="B727" t="s">
        <v>3892</v>
      </c>
      <c r="C727">
        <v>0</v>
      </c>
      <c r="D727">
        <v>446500</v>
      </c>
      <c r="E727">
        <v>535800</v>
      </c>
      <c r="F727" s="3">
        <v>46069</v>
      </c>
      <c r="G727" t="s">
        <v>4101</v>
      </c>
    </row>
    <row r="728" spans="1:7">
      <c r="A728">
        <v>136174</v>
      </c>
      <c r="B728" t="s">
        <v>4072</v>
      </c>
      <c r="C728">
        <v>0</v>
      </c>
      <c r="D728">
        <v>92400000</v>
      </c>
      <c r="E728">
        <v>110880000</v>
      </c>
      <c r="F728" s="3">
        <v>46071</v>
      </c>
      <c r="G728" t="s">
        <v>4119</v>
      </c>
    </row>
    <row r="729" spans="1:7">
      <c r="A729">
        <v>136175</v>
      </c>
      <c r="B729" t="s">
        <v>3694</v>
      </c>
      <c r="C729" t="s">
        <v>4120</v>
      </c>
      <c r="D729">
        <v>1894570.05</v>
      </c>
      <c r="E729">
        <v>2273484.06</v>
      </c>
      <c r="F729" s="3">
        <v>46069</v>
      </c>
      <c r="G729" t="s">
        <v>4101</v>
      </c>
    </row>
    <row r="730" spans="1:7">
      <c r="A730">
        <v>136176</v>
      </c>
      <c r="B730">
        <v>0</v>
      </c>
      <c r="C730" t="s">
        <v>4121</v>
      </c>
      <c r="D730">
        <v>11780000</v>
      </c>
      <c r="E730">
        <v>14136000</v>
      </c>
      <c r="F730" s="3">
        <v>46069</v>
      </c>
      <c r="G730" t="s">
        <v>4101</v>
      </c>
    </row>
    <row r="731" spans="1:7">
      <c r="A731">
        <v>136177</v>
      </c>
      <c r="B731" t="s">
        <v>4122</v>
      </c>
      <c r="C731" t="s">
        <v>4123</v>
      </c>
      <c r="D731">
        <v>4758300</v>
      </c>
      <c r="E731">
        <v>5709960</v>
      </c>
      <c r="F731" s="3">
        <v>46069</v>
      </c>
      <c r="G731" t="s">
        <v>4101</v>
      </c>
    </row>
    <row r="732" spans="1:7">
      <c r="A732">
        <v>136178</v>
      </c>
      <c r="B732" t="s">
        <v>3694</v>
      </c>
      <c r="C732" t="s">
        <v>4124</v>
      </c>
      <c r="D732">
        <v>1289916.67</v>
      </c>
      <c r="E732">
        <v>1547899.99</v>
      </c>
      <c r="F732" s="3">
        <v>46069</v>
      </c>
      <c r="G732" t="s">
        <v>4101</v>
      </c>
    </row>
    <row r="733" spans="1:7">
      <c r="A733">
        <v>136179</v>
      </c>
      <c r="B733" t="s">
        <v>3694</v>
      </c>
      <c r="C733" t="s">
        <v>4125</v>
      </c>
      <c r="D733">
        <v>359916.67</v>
      </c>
      <c r="E733">
        <v>431900.02</v>
      </c>
      <c r="F733" s="3">
        <v>46069</v>
      </c>
      <c r="G733" t="s">
        <v>4101</v>
      </c>
    </row>
    <row r="734" spans="1:7">
      <c r="A734">
        <v>136180</v>
      </c>
      <c r="B734" t="s">
        <v>3331</v>
      </c>
      <c r="C734" t="s">
        <v>4126</v>
      </c>
      <c r="D734">
        <v>2507000</v>
      </c>
      <c r="E734">
        <v>2507000</v>
      </c>
      <c r="F734" s="3">
        <v>46069</v>
      </c>
      <c r="G734" t="s">
        <v>4101</v>
      </c>
    </row>
    <row r="735" spans="1:7">
      <c r="A735">
        <v>136181</v>
      </c>
      <c r="B735">
        <v>0</v>
      </c>
      <c r="C735" t="s">
        <v>4127</v>
      </c>
      <c r="D735">
        <v>0</v>
      </c>
      <c r="E735">
        <v>0</v>
      </c>
      <c r="F735" s="3">
        <v>46069</v>
      </c>
      <c r="G735" t="s">
        <v>4101</v>
      </c>
    </row>
    <row r="736" spans="1:7">
      <c r="A736">
        <v>136182</v>
      </c>
      <c r="B736" t="s">
        <v>3694</v>
      </c>
      <c r="C736" t="s">
        <v>4125</v>
      </c>
      <c r="D736">
        <v>3949833.33</v>
      </c>
      <c r="E736">
        <v>4739800</v>
      </c>
      <c r="F736" s="3">
        <v>46069</v>
      </c>
      <c r="G736" t="s">
        <v>4101</v>
      </c>
    </row>
    <row r="737" spans="1:7">
      <c r="A737">
        <v>136183</v>
      </c>
      <c r="B737" t="s">
        <v>3379</v>
      </c>
      <c r="C737" t="s">
        <v>4128</v>
      </c>
      <c r="D737">
        <v>2718800</v>
      </c>
      <c r="E737">
        <v>3262560</v>
      </c>
      <c r="F737" s="3">
        <v>46069</v>
      </c>
      <c r="G737" t="s">
        <v>4101</v>
      </c>
    </row>
    <row r="738" spans="1:7">
      <c r="A738">
        <v>136184</v>
      </c>
      <c r="B738" t="s">
        <v>3694</v>
      </c>
      <c r="C738" t="s">
        <v>4125</v>
      </c>
      <c r="D738">
        <v>1064416.6100000001</v>
      </c>
      <c r="E738">
        <v>1277299.93</v>
      </c>
      <c r="F738" s="3">
        <v>46069</v>
      </c>
      <c r="G738" t="s">
        <v>4101</v>
      </c>
    </row>
    <row r="739" spans="1:7">
      <c r="A739">
        <v>136185</v>
      </c>
      <c r="B739" t="s">
        <v>3346</v>
      </c>
      <c r="C739" t="s">
        <v>4129</v>
      </c>
      <c r="D739">
        <v>95870.55</v>
      </c>
      <c r="E739">
        <v>95870.55</v>
      </c>
      <c r="F739" s="3">
        <v>46070</v>
      </c>
      <c r="G739" t="s">
        <v>4130</v>
      </c>
    </row>
    <row r="740" spans="1:7">
      <c r="A740">
        <v>136186</v>
      </c>
      <c r="B740" t="s">
        <v>3528</v>
      </c>
      <c r="C740" t="s">
        <v>4131</v>
      </c>
      <c r="D740">
        <v>135000</v>
      </c>
      <c r="E740">
        <v>162000</v>
      </c>
      <c r="F740" s="3">
        <v>46070</v>
      </c>
      <c r="G740" t="s">
        <v>4130</v>
      </c>
    </row>
    <row r="741" spans="1:7">
      <c r="A741">
        <v>136187</v>
      </c>
      <c r="B741" t="s">
        <v>3549</v>
      </c>
      <c r="C741" t="s">
        <v>4132</v>
      </c>
      <c r="D741">
        <v>1500000</v>
      </c>
      <c r="E741">
        <v>1500000</v>
      </c>
      <c r="F741" s="3">
        <v>46070</v>
      </c>
      <c r="G741" t="s">
        <v>4130</v>
      </c>
    </row>
    <row r="742" spans="1:7">
      <c r="A742">
        <v>136188</v>
      </c>
      <c r="B742" t="s">
        <v>3694</v>
      </c>
      <c r="C742" t="s">
        <v>4125</v>
      </c>
      <c r="D742">
        <v>1119000</v>
      </c>
      <c r="E742">
        <v>1342800</v>
      </c>
      <c r="F742" s="3">
        <v>46070</v>
      </c>
      <c r="G742" t="s">
        <v>4130</v>
      </c>
    </row>
    <row r="743" spans="1:7">
      <c r="A743">
        <v>136189</v>
      </c>
      <c r="B743">
        <v>0</v>
      </c>
      <c r="C743" t="s">
        <v>4133</v>
      </c>
      <c r="D743">
        <v>0</v>
      </c>
      <c r="E743">
        <v>0</v>
      </c>
      <c r="F743" s="3">
        <v>46070</v>
      </c>
      <c r="G743" t="s">
        <v>4130</v>
      </c>
    </row>
    <row r="744" spans="1:7">
      <c r="A744">
        <v>136190</v>
      </c>
      <c r="B744" t="s">
        <v>3694</v>
      </c>
      <c r="C744" t="s">
        <v>4124</v>
      </c>
      <c r="D744">
        <v>2255500</v>
      </c>
      <c r="E744">
        <v>2706600</v>
      </c>
      <c r="F744" s="3">
        <v>46070</v>
      </c>
      <c r="G744" t="s">
        <v>4130</v>
      </c>
    </row>
    <row r="745" spans="1:7">
      <c r="A745">
        <v>136191</v>
      </c>
      <c r="B745">
        <v>0</v>
      </c>
      <c r="C745" t="s">
        <v>4134</v>
      </c>
      <c r="D745">
        <v>0</v>
      </c>
      <c r="E745">
        <v>0</v>
      </c>
      <c r="F745" s="3">
        <v>46070</v>
      </c>
      <c r="G745" t="s">
        <v>4130</v>
      </c>
    </row>
    <row r="746" spans="1:7">
      <c r="A746">
        <v>136192</v>
      </c>
      <c r="B746" t="s">
        <v>3694</v>
      </c>
      <c r="C746" t="s">
        <v>4124</v>
      </c>
      <c r="D746">
        <v>241143.34</v>
      </c>
      <c r="E746">
        <v>289372.01</v>
      </c>
      <c r="F746" s="3">
        <v>46070</v>
      </c>
      <c r="G746" t="s">
        <v>4130</v>
      </c>
    </row>
    <row r="747" spans="1:7">
      <c r="A747">
        <v>136193</v>
      </c>
      <c r="B747" t="s">
        <v>3694</v>
      </c>
      <c r="C747" t="s">
        <v>4124</v>
      </c>
      <c r="D747">
        <v>3404983.33</v>
      </c>
      <c r="E747">
        <v>4085980</v>
      </c>
      <c r="F747" s="3">
        <v>46070</v>
      </c>
      <c r="G747" t="s">
        <v>4130</v>
      </c>
    </row>
    <row r="748" spans="1:7">
      <c r="A748">
        <v>136194</v>
      </c>
      <c r="B748" t="s">
        <v>3872</v>
      </c>
      <c r="C748">
        <v>0</v>
      </c>
      <c r="D748">
        <v>857000</v>
      </c>
      <c r="E748">
        <v>857000</v>
      </c>
      <c r="F748" s="3">
        <v>46070</v>
      </c>
      <c r="G748" t="s">
        <v>4130</v>
      </c>
    </row>
    <row r="749" spans="1:7">
      <c r="A749">
        <v>136195</v>
      </c>
      <c r="B749">
        <v>0</v>
      </c>
      <c r="C749" t="s">
        <v>4135</v>
      </c>
      <c r="D749">
        <v>0</v>
      </c>
      <c r="E749">
        <v>0</v>
      </c>
      <c r="F749" s="3">
        <v>46070</v>
      </c>
      <c r="G749" t="s">
        <v>4130</v>
      </c>
    </row>
    <row r="750" spans="1:7">
      <c r="A750">
        <v>136196</v>
      </c>
      <c r="B750" t="s">
        <v>3331</v>
      </c>
      <c r="C750" t="s">
        <v>4136</v>
      </c>
      <c r="D750">
        <v>7417800</v>
      </c>
      <c r="E750">
        <v>7417800</v>
      </c>
      <c r="F750" s="3">
        <v>46070</v>
      </c>
      <c r="G750" t="s">
        <v>4130</v>
      </c>
    </row>
    <row r="751" spans="1:7">
      <c r="A751">
        <v>136197</v>
      </c>
      <c r="B751">
        <v>0</v>
      </c>
      <c r="C751" t="s">
        <v>4137</v>
      </c>
      <c r="D751">
        <v>0</v>
      </c>
      <c r="E751">
        <v>0</v>
      </c>
      <c r="F751" s="3">
        <v>46070</v>
      </c>
      <c r="G751" t="s">
        <v>4130</v>
      </c>
    </row>
    <row r="752" spans="1:7">
      <c r="A752">
        <v>136198</v>
      </c>
      <c r="B752" t="s">
        <v>3331</v>
      </c>
      <c r="C752" t="s">
        <v>4138</v>
      </c>
      <c r="D752">
        <v>250000</v>
      </c>
      <c r="E752">
        <v>250000</v>
      </c>
      <c r="F752" s="3">
        <v>46070</v>
      </c>
      <c r="G752" t="s">
        <v>4130</v>
      </c>
    </row>
    <row r="753" spans="1:7">
      <c r="A753">
        <v>136199</v>
      </c>
      <c r="B753">
        <v>0</v>
      </c>
      <c r="C753" t="s">
        <v>4139</v>
      </c>
      <c r="D753">
        <v>0</v>
      </c>
      <c r="E753">
        <v>0</v>
      </c>
      <c r="F753" s="3">
        <v>46070</v>
      </c>
      <c r="G753" t="s">
        <v>4130</v>
      </c>
    </row>
    <row r="754" spans="1:7">
      <c r="A754">
        <v>136200</v>
      </c>
      <c r="B754">
        <v>0</v>
      </c>
      <c r="C754" t="s">
        <v>4140</v>
      </c>
      <c r="D754">
        <v>0</v>
      </c>
      <c r="E754">
        <v>0</v>
      </c>
      <c r="F754" s="3">
        <v>46070</v>
      </c>
      <c r="G754" t="s">
        <v>4130</v>
      </c>
    </row>
    <row r="755" spans="1:7">
      <c r="A755">
        <v>136201</v>
      </c>
      <c r="B755" t="s">
        <v>3682</v>
      </c>
      <c r="C755" t="s">
        <v>4141</v>
      </c>
      <c r="D755">
        <v>5810592</v>
      </c>
      <c r="E755">
        <v>6972710.4000000004</v>
      </c>
      <c r="F755" s="3">
        <v>46070</v>
      </c>
      <c r="G755" t="s">
        <v>4130</v>
      </c>
    </row>
    <row r="756" spans="1:7">
      <c r="A756">
        <v>136202</v>
      </c>
      <c r="B756">
        <v>0</v>
      </c>
      <c r="C756" t="s">
        <v>4142</v>
      </c>
      <c r="D756">
        <v>0</v>
      </c>
      <c r="E756">
        <v>0</v>
      </c>
      <c r="F756" s="3">
        <v>46070</v>
      </c>
      <c r="G756" t="s">
        <v>4130</v>
      </c>
    </row>
    <row r="757" spans="1:7">
      <c r="A757">
        <v>136203</v>
      </c>
      <c r="B757" t="s">
        <v>4143</v>
      </c>
      <c r="C757" t="s">
        <v>4144</v>
      </c>
      <c r="D757">
        <v>50000</v>
      </c>
      <c r="E757">
        <v>50000</v>
      </c>
      <c r="F757" s="3">
        <v>46070</v>
      </c>
      <c r="G757" t="s">
        <v>4130</v>
      </c>
    </row>
    <row r="758" spans="1:7">
      <c r="A758">
        <v>136204</v>
      </c>
      <c r="B758" t="s">
        <v>4145</v>
      </c>
      <c r="C758">
        <v>0</v>
      </c>
      <c r="D758">
        <v>85000</v>
      </c>
      <c r="E758">
        <v>102000</v>
      </c>
      <c r="F758" s="3">
        <v>46070</v>
      </c>
      <c r="G758" t="s">
        <v>4130</v>
      </c>
    </row>
    <row r="759" spans="1:7">
      <c r="A759">
        <v>136205</v>
      </c>
      <c r="B759" t="s">
        <v>3555</v>
      </c>
      <c r="C759" t="s">
        <v>4146</v>
      </c>
      <c r="D759">
        <v>828722070</v>
      </c>
      <c r="E759">
        <v>994466484</v>
      </c>
      <c r="F759" s="3">
        <v>46070</v>
      </c>
      <c r="G759" t="s">
        <v>4130</v>
      </c>
    </row>
    <row r="760" spans="1:7">
      <c r="A760">
        <v>136206</v>
      </c>
      <c r="B760" t="s">
        <v>3732</v>
      </c>
      <c r="C760" t="s">
        <v>4147</v>
      </c>
      <c r="D760">
        <v>445000</v>
      </c>
      <c r="E760">
        <v>534000</v>
      </c>
      <c r="F760" s="3">
        <v>46070</v>
      </c>
      <c r="G760" t="s">
        <v>4130</v>
      </c>
    </row>
    <row r="761" spans="1:7">
      <c r="A761">
        <v>136207</v>
      </c>
      <c r="B761" t="s">
        <v>3386</v>
      </c>
      <c r="C761" t="s">
        <v>4148</v>
      </c>
      <c r="D761">
        <v>3154237</v>
      </c>
      <c r="E761">
        <v>3785084.4</v>
      </c>
      <c r="F761" s="3">
        <v>46070</v>
      </c>
      <c r="G761" t="s">
        <v>4130</v>
      </c>
    </row>
    <row r="762" spans="1:7">
      <c r="A762">
        <v>136208</v>
      </c>
      <c r="B762" t="s">
        <v>3386</v>
      </c>
      <c r="C762" t="s">
        <v>4149</v>
      </c>
      <c r="D762">
        <v>275000</v>
      </c>
      <c r="E762">
        <v>330000</v>
      </c>
      <c r="F762" s="3">
        <v>46070</v>
      </c>
      <c r="G762" t="s">
        <v>4130</v>
      </c>
    </row>
    <row r="763" spans="1:7">
      <c r="A763">
        <v>136209</v>
      </c>
      <c r="B763">
        <v>0</v>
      </c>
      <c r="C763" t="s">
        <v>4150</v>
      </c>
      <c r="D763">
        <v>65000</v>
      </c>
      <c r="E763">
        <v>78000</v>
      </c>
      <c r="F763" s="3">
        <v>46070</v>
      </c>
      <c r="G763" t="s">
        <v>4130</v>
      </c>
    </row>
    <row r="764" spans="1:7">
      <c r="A764">
        <v>136210</v>
      </c>
      <c r="B764" t="s">
        <v>3331</v>
      </c>
      <c r="C764" t="s">
        <v>4151</v>
      </c>
      <c r="D764">
        <v>6944010</v>
      </c>
      <c r="E764">
        <v>8332812</v>
      </c>
      <c r="F764" s="3">
        <v>46070</v>
      </c>
      <c r="G764" t="s">
        <v>4130</v>
      </c>
    </row>
    <row r="765" spans="1:7">
      <c r="A765">
        <v>136211</v>
      </c>
      <c r="B765">
        <v>0</v>
      </c>
      <c r="C765" t="s">
        <v>4152</v>
      </c>
      <c r="D765">
        <v>5809200</v>
      </c>
      <c r="E765">
        <v>5809200</v>
      </c>
      <c r="F765" s="3">
        <v>46070</v>
      </c>
      <c r="G765" t="s">
        <v>4130</v>
      </c>
    </row>
    <row r="766" spans="1:7">
      <c r="A766">
        <v>136212</v>
      </c>
      <c r="B766" t="s">
        <v>3894</v>
      </c>
      <c r="C766" t="s">
        <v>4153</v>
      </c>
      <c r="D766">
        <v>4772750</v>
      </c>
      <c r="E766">
        <v>5727300</v>
      </c>
      <c r="F766" s="3">
        <v>46070</v>
      </c>
      <c r="G766" t="s">
        <v>4130</v>
      </c>
    </row>
    <row r="767" spans="1:7">
      <c r="A767">
        <v>136213</v>
      </c>
      <c r="B767" t="s">
        <v>3642</v>
      </c>
      <c r="C767" t="s">
        <v>3884</v>
      </c>
      <c r="D767">
        <v>524300</v>
      </c>
      <c r="E767">
        <v>629160</v>
      </c>
      <c r="F767" s="3">
        <v>46070</v>
      </c>
      <c r="G767" t="s">
        <v>4130</v>
      </c>
    </row>
    <row r="768" spans="1:7">
      <c r="A768">
        <v>136214</v>
      </c>
      <c r="B768" t="s">
        <v>3305</v>
      </c>
      <c r="C768" t="s">
        <v>4154</v>
      </c>
      <c r="D768">
        <v>850000</v>
      </c>
      <c r="E768">
        <v>1020000</v>
      </c>
      <c r="F768" s="3">
        <v>46070</v>
      </c>
      <c r="G768" t="s">
        <v>4130</v>
      </c>
    </row>
    <row r="769" spans="1:7">
      <c r="A769">
        <v>136215</v>
      </c>
      <c r="B769" t="s">
        <v>3694</v>
      </c>
      <c r="C769" t="s">
        <v>4155</v>
      </c>
      <c r="D769">
        <v>2942416.94</v>
      </c>
      <c r="E769">
        <v>3530900.33</v>
      </c>
      <c r="F769" s="3">
        <v>46070</v>
      </c>
      <c r="G769" t="s">
        <v>4130</v>
      </c>
    </row>
    <row r="770" spans="1:7">
      <c r="A770">
        <v>136216</v>
      </c>
      <c r="B770" t="s">
        <v>4156</v>
      </c>
      <c r="C770">
        <v>0</v>
      </c>
      <c r="D770">
        <v>640000</v>
      </c>
      <c r="E770">
        <v>640000</v>
      </c>
      <c r="F770" s="3">
        <v>46070</v>
      </c>
      <c r="G770" t="s">
        <v>4130</v>
      </c>
    </row>
    <row r="771" spans="1:7">
      <c r="A771">
        <v>136217</v>
      </c>
      <c r="B771" t="s">
        <v>3807</v>
      </c>
      <c r="C771" t="s">
        <v>4157</v>
      </c>
      <c r="D771">
        <v>3600000</v>
      </c>
      <c r="E771">
        <v>4320000</v>
      </c>
      <c r="F771" s="3">
        <v>46070</v>
      </c>
      <c r="G771" t="s">
        <v>4130</v>
      </c>
    </row>
    <row r="772" spans="1:7">
      <c r="A772">
        <v>136218</v>
      </c>
      <c r="B772" t="s">
        <v>4115</v>
      </c>
      <c r="C772" t="s">
        <v>4158</v>
      </c>
      <c r="D772">
        <v>953333.33</v>
      </c>
      <c r="E772">
        <v>1144000</v>
      </c>
      <c r="F772" s="3">
        <v>46070</v>
      </c>
      <c r="G772" t="s">
        <v>4130</v>
      </c>
    </row>
    <row r="773" spans="1:7">
      <c r="A773">
        <v>136219</v>
      </c>
      <c r="B773" t="s">
        <v>3916</v>
      </c>
      <c r="C773" t="s">
        <v>3783</v>
      </c>
      <c r="D773">
        <v>619700</v>
      </c>
      <c r="E773">
        <v>669700</v>
      </c>
      <c r="F773" s="3">
        <v>46070</v>
      </c>
      <c r="G773" t="s">
        <v>4130</v>
      </c>
    </row>
    <row r="774" spans="1:7">
      <c r="A774">
        <v>136220</v>
      </c>
      <c r="B774" t="s">
        <v>3538</v>
      </c>
      <c r="C774" t="s">
        <v>4159</v>
      </c>
      <c r="D774">
        <v>3312000</v>
      </c>
      <c r="E774">
        <v>3974400</v>
      </c>
      <c r="F774" s="3">
        <v>46070</v>
      </c>
      <c r="G774" t="s">
        <v>4130</v>
      </c>
    </row>
    <row r="775" spans="1:7">
      <c r="A775">
        <v>136221</v>
      </c>
      <c r="B775">
        <v>0</v>
      </c>
      <c r="C775" t="s">
        <v>4160</v>
      </c>
      <c r="D775">
        <v>3935873.2</v>
      </c>
      <c r="E775">
        <v>4723047.84</v>
      </c>
      <c r="F775" s="3">
        <v>46070</v>
      </c>
      <c r="G775" t="s">
        <v>4130</v>
      </c>
    </row>
    <row r="776" spans="1:7">
      <c r="A776">
        <v>136222</v>
      </c>
      <c r="B776" t="s">
        <v>4122</v>
      </c>
      <c r="C776" t="s">
        <v>4161</v>
      </c>
      <c r="D776">
        <v>4875000</v>
      </c>
      <c r="E776">
        <v>5850000</v>
      </c>
      <c r="F776" s="3">
        <v>46071</v>
      </c>
      <c r="G776" t="s">
        <v>4119</v>
      </c>
    </row>
    <row r="777" spans="1:7">
      <c r="A777">
        <v>136223</v>
      </c>
      <c r="B777" t="s">
        <v>3612</v>
      </c>
      <c r="C777">
        <v>0</v>
      </c>
      <c r="D777">
        <v>345600000</v>
      </c>
      <c r="E777">
        <v>414720000</v>
      </c>
      <c r="F777" s="3">
        <v>46071</v>
      </c>
      <c r="G777" t="s">
        <v>4119</v>
      </c>
    </row>
    <row r="778" spans="1:7">
      <c r="A778">
        <v>136224</v>
      </c>
      <c r="B778" t="s">
        <v>3528</v>
      </c>
      <c r="C778" t="s">
        <v>4162</v>
      </c>
      <c r="D778">
        <v>29300000</v>
      </c>
      <c r="E778">
        <v>35160000</v>
      </c>
      <c r="F778" s="3">
        <v>46071</v>
      </c>
      <c r="G778" t="s">
        <v>4119</v>
      </c>
    </row>
    <row r="779" spans="1:7">
      <c r="A779">
        <v>136225</v>
      </c>
      <c r="B779" t="s">
        <v>4163</v>
      </c>
      <c r="C779" t="s">
        <v>4164</v>
      </c>
      <c r="D779">
        <v>35274360</v>
      </c>
      <c r="E779">
        <v>42329232</v>
      </c>
      <c r="F779" s="3">
        <v>46071</v>
      </c>
      <c r="G779" t="s">
        <v>4119</v>
      </c>
    </row>
    <row r="780" spans="1:7">
      <c r="A780">
        <v>136226</v>
      </c>
      <c r="B780" t="s">
        <v>4165</v>
      </c>
      <c r="C780" t="s">
        <v>4166</v>
      </c>
      <c r="D780">
        <v>18704095.199999999</v>
      </c>
      <c r="E780">
        <v>22444914.239999998</v>
      </c>
      <c r="F780" s="3">
        <v>46071</v>
      </c>
      <c r="G780" t="s">
        <v>4119</v>
      </c>
    </row>
    <row r="781" spans="1:7">
      <c r="A781">
        <v>136227</v>
      </c>
      <c r="B781" t="s">
        <v>4167</v>
      </c>
      <c r="C781" t="s">
        <v>4168</v>
      </c>
      <c r="D781">
        <v>75093</v>
      </c>
      <c r="E781">
        <v>75093</v>
      </c>
      <c r="F781" s="3">
        <v>46071</v>
      </c>
      <c r="G781" t="s">
        <v>4119</v>
      </c>
    </row>
    <row r="782" spans="1:7">
      <c r="A782">
        <v>136228</v>
      </c>
      <c r="B782" t="s">
        <v>4167</v>
      </c>
      <c r="C782" t="s">
        <v>4169</v>
      </c>
      <c r="D782">
        <v>16000</v>
      </c>
      <c r="E782">
        <v>16000</v>
      </c>
      <c r="F782" s="3">
        <v>46071</v>
      </c>
      <c r="G782" t="s">
        <v>4119</v>
      </c>
    </row>
    <row r="783" spans="1:7">
      <c r="A783">
        <v>136229</v>
      </c>
      <c r="B783" t="s">
        <v>4170</v>
      </c>
      <c r="C783" t="s">
        <v>4171</v>
      </c>
      <c r="D783">
        <v>13084096.050000001</v>
      </c>
      <c r="E783">
        <v>15700915.26</v>
      </c>
      <c r="F783" s="3">
        <v>46071</v>
      </c>
      <c r="G783" t="s">
        <v>4119</v>
      </c>
    </row>
    <row r="784" spans="1:7">
      <c r="A784">
        <v>136230</v>
      </c>
      <c r="B784" t="s">
        <v>4172</v>
      </c>
      <c r="C784" t="s">
        <v>4173</v>
      </c>
      <c r="D784">
        <v>38612262.159999996</v>
      </c>
      <c r="E784">
        <v>46334714.590000004</v>
      </c>
      <c r="F784" s="3">
        <v>46071</v>
      </c>
      <c r="G784" t="s">
        <v>4119</v>
      </c>
    </row>
    <row r="785" spans="1:7">
      <c r="A785">
        <v>136231</v>
      </c>
      <c r="B785" t="s">
        <v>4174</v>
      </c>
      <c r="C785" t="s">
        <v>4175</v>
      </c>
      <c r="D785">
        <v>50214854.100000001</v>
      </c>
      <c r="E785">
        <v>60257824.920000002</v>
      </c>
      <c r="F785" s="3">
        <v>46071</v>
      </c>
      <c r="G785" t="s">
        <v>4119</v>
      </c>
    </row>
    <row r="786" spans="1:7">
      <c r="A786">
        <v>136232</v>
      </c>
      <c r="B786" t="s">
        <v>4176</v>
      </c>
      <c r="C786" t="s">
        <v>4177</v>
      </c>
      <c r="D786">
        <v>8996400</v>
      </c>
      <c r="E786">
        <v>10795680</v>
      </c>
      <c r="F786" s="3">
        <v>46071</v>
      </c>
      <c r="G786" t="s">
        <v>4119</v>
      </c>
    </row>
    <row r="787" spans="1:7">
      <c r="A787">
        <v>136233</v>
      </c>
      <c r="B787" t="s">
        <v>4178</v>
      </c>
      <c r="C787" t="s">
        <v>4179</v>
      </c>
      <c r="D787">
        <v>4000000</v>
      </c>
      <c r="E787">
        <v>4000000</v>
      </c>
      <c r="F787" s="3">
        <v>46071</v>
      </c>
      <c r="G787" t="s">
        <v>4119</v>
      </c>
    </row>
    <row r="788" spans="1:7">
      <c r="A788">
        <v>136234</v>
      </c>
      <c r="B788" t="s">
        <v>3382</v>
      </c>
      <c r="C788" t="s">
        <v>4180</v>
      </c>
      <c r="D788">
        <v>8362800</v>
      </c>
      <c r="E788">
        <v>10035360</v>
      </c>
      <c r="F788" s="3">
        <v>46071</v>
      </c>
      <c r="G788" t="s">
        <v>4119</v>
      </c>
    </row>
    <row r="789" spans="1:7">
      <c r="A789">
        <v>136235</v>
      </c>
      <c r="B789" t="s">
        <v>3642</v>
      </c>
      <c r="C789" t="s">
        <v>4181</v>
      </c>
      <c r="D789">
        <v>15600000</v>
      </c>
      <c r="E789">
        <v>18720000</v>
      </c>
      <c r="F789" s="3">
        <v>46071</v>
      </c>
      <c r="G789" t="s">
        <v>4119</v>
      </c>
    </row>
    <row r="790" spans="1:7">
      <c r="A790">
        <v>136236</v>
      </c>
      <c r="B790" t="s">
        <v>3391</v>
      </c>
      <c r="C790" t="s">
        <v>4182</v>
      </c>
      <c r="D790">
        <v>550000</v>
      </c>
      <c r="E790">
        <v>660000</v>
      </c>
      <c r="F790" s="3">
        <v>46071</v>
      </c>
      <c r="G790" t="s">
        <v>4119</v>
      </c>
    </row>
    <row r="791" spans="1:7">
      <c r="A791">
        <v>136237</v>
      </c>
      <c r="B791" t="s">
        <v>3383</v>
      </c>
      <c r="C791">
        <v>0</v>
      </c>
      <c r="D791">
        <v>872032</v>
      </c>
      <c r="E791">
        <v>1046438.4</v>
      </c>
      <c r="F791" s="3">
        <v>46071</v>
      </c>
      <c r="G791" t="s">
        <v>4119</v>
      </c>
    </row>
    <row r="792" spans="1:7">
      <c r="A792">
        <v>136238</v>
      </c>
      <c r="B792" t="s">
        <v>3500</v>
      </c>
      <c r="C792" t="s">
        <v>4183</v>
      </c>
      <c r="D792">
        <v>2060000</v>
      </c>
      <c r="E792">
        <v>2472000</v>
      </c>
      <c r="F792" s="3">
        <v>46071</v>
      </c>
      <c r="G792" t="s">
        <v>4119</v>
      </c>
    </row>
    <row r="793" spans="1:7">
      <c r="A793">
        <v>136239</v>
      </c>
      <c r="B793" t="s">
        <v>4184</v>
      </c>
      <c r="C793" t="s">
        <v>4185</v>
      </c>
      <c r="D793">
        <v>5000000</v>
      </c>
      <c r="E793">
        <v>5000000</v>
      </c>
      <c r="F793" s="3">
        <v>46071</v>
      </c>
      <c r="G793" t="s">
        <v>4119</v>
      </c>
    </row>
    <row r="794" spans="1:7">
      <c r="A794">
        <v>136240</v>
      </c>
      <c r="B794" t="s">
        <v>3417</v>
      </c>
      <c r="C794" t="s">
        <v>4186</v>
      </c>
      <c r="D794">
        <v>1040000</v>
      </c>
      <c r="E794">
        <v>1248000</v>
      </c>
      <c r="F794" s="3">
        <v>46071</v>
      </c>
      <c r="G794" t="s">
        <v>4119</v>
      </c>
    </row>
    <row r="795" spans="1:7">
      <c r="A795">
        <v>136241</v>
      </c>
      <c r="B795" t="s">
        <v>3327</v>
      </c>
      <c r="C795" t="s">
        <v>4187</v>
      </c>
      <c r="D795">
        <v>5100000</v>
      </c>
      <c r="E795">
        <v>6120000</v>
      </c>
      <c r="F795" s="3">
        <v>46071</v>
      </c>
      <c r="G795" t="s">
        <v>4119</v>
      </c>
    </row>
    <row r="796" spans="1:7">
      <c r="A796">
        <v>136242</v>
      </c>
      <c r="B796" t="s">
        <v>3312</v>
      </c>
      <c r="C796" t="s">
        <v>4188</v>
      </c>
      <c r="D796">
        <v>82833.33</v>
      </c>
      <c r="E796">
        <v>99400</v>
      </c>
      <c r="F796" s="3">
        <v>46071</v>
      </c>
      <c r="G796" t="s">
        <v>4119</v>
      </c>
    </row>
    <row r="797" spans="1:7">
      <c r="A797">
        <v>136243</v>
      </c>
      <c r="B797" t="s">
        <v>3327</v>
      </c>
      <c r="C797" t="s">
        <v>4189</v>
      </c>
      <c r="D797">
        <v>6000000</v>
      </c>
      <c r="E797">
        <v>7200000</v>
      </c>
      <c r="F797" s="3">
        <v>46071</v>
      </c>
      <c r="G797" t="s">
        <v>4119</v>
      </c>
    </row>
    <row r="798" spans="1:7">
      <c r="A798">
        <v>136244</v>
      </c>
      <c r="B798" t="s">
        <v>3417</v>
      </c>
      <c r="C798" t="s">
        <v>4190</v>
      </c>
      <c r="D798">
        <v>2650000</v>
      </c>
      <c r="E798">
        <v>3180000</v>
      </c>
      <c r="F798" s="3">
        <v>46071</v>
      </c>
      <c r="G798" t="s">
        <v>4119</v>
      </c>
    </row>
    <row r="799" spans="1:7">
      <c r="A799">
        <v>136245</v>
      </c>
      <c r="B799" t="s">
        <v>3331</v>
      </c>
      <c r="C799" t="s">
        <v>2660</v>
      </c>
      <c r="D799">
        <v>1140000</v>
      </c>
      <c r="E799">
        <v>1140000</v>
      </c>
      <c r="F799" s="3">
        <v>46071</v>
      </c>
      <c r="G799" t="s">
        <v>4119</v>
      </c>
    </row>
    <row r="800" spans="1:7">
      <c r="A800">
        <v>136246</v>
      </c>
      <c r="B800">
        <v>0</v>
      </c>
      <c r="C800">
        <v>0</v>
      </c>
      <c r="D800">
        <v>0</v>
      </c>
      <c r="E800">
        <v>0</v>
      </c>
      <c r="F800" s="3">
        <v>46071</v>
      </c>
      <c r="G800" t="s">
        <v>4119</v>
      </c>
    </row>
    <row r="801" spans="1:7">
      <c r="A801">
        <v>136247</v>
      </c>
      <c r="B801" t="s">
        <v>3979</v>
      </c>
      <c r="C801">
        <v>0</v>
      </c>
      <c r="D801">
        <v>1500000</v>
      </c>
      <c r="E801">
        <v>1800000</v>
      </c>
      <c r="F801" s="3">
        <v>46071</v>
      </c>
      <c r="G801" t="s">
        <v>4119</v>
      </c>
    </row>
    <row r="802" spans="1:7">
      <c r="A802">
        <v>136248</v>
      </c>
      <c r="B802" t="s">
        <v>3356</v>
      </c>
      <c r="C802">
        <v>0</v>
      </c>
      <c r="D802">
        <v>700000</v>
      </c>
      <c r="E802">
        <v>840000</v>
      </c>
      <c r="F802" s="3">
        <v>46071</v>
      </c>
      <c r="G802" t="s">
        <v>4119</v>
      </c>
    </row>
    <row r="803" spans="1:7">
      <c r="A803">
        <v>136249</v>
      </c>
      <c r="B803" t="s">
        <v>3331</v>
      </c>
      <c r="C803" t="s">
        <v>2660</v>
      </c>
      <c r="D803">
        <v>466000</v>
      </c>
      <c r="E803">
        <v>466000</v>
      </c>
      <c r="F803" s="3">
        <v>46071</v>
      </c>
      <c r="G803" t="s">
        <v>4119</v>
      </c>
    </row>
    <row r="804" spans="1:7">
      <c r="A804">
        <v>136250</v>
      </c>
      <c r="B804" t="s">
        <v>3321</v>
      </c>
      <c r="C804" t="s">
        <v>4191</v>
      </c>
      <c r="D804">
        <v>1878934.9</v>
      </c>
      <c r="E804">
        <v>2254721.88</v>
      </c>
      <c r="F804" s="3">
        <v>46071</v>
      </c>
      <c r="G804" t="s">
        <v>4119</v>
      </c>
    </row>
    <row r="805" spans="1:7">
      <c r="A805">
        <v>136251</v>
      </c>
      <c r="B805" t="s">
        <v>3312</v>
      </c>
      <c r="C805" t="s">
        <v>4192</v>
      </c>
      <c r="D805">
        <v>125000</v>
      </c>
      <c r="E805">
        <v>150000</v>
      </c>
      <c r="F805" s="3">
        <v>46071</v>
      </c>
      <c r="G805" t="s">
        <v>4119</v>
      </c>
    </row>
    <row r="806" spans="1:7">
      <c r="A806">
        <v>136252</v>
      </c>
      <c r="B806" t="s">
        <v>3312</v>
      </c>
      <c r="C806" t="s">
        <v>4193</v>
      </c>
      <c r="D806">
        <v>75833.33</v>
      </c>
      <c r="E806">
        <v>91000</v>
      </c>
      <c r="F806" s="3">
        <v>46071</v>
      </c>
      <c r="G806" t="s">
        <v>4119</v>
      </c>
    </row>
    <row r="807" spans="1:7">
      <c r="A807">
        <v>136253</v>
      </c>
      <c r="B807" t="s">
        <v>3481</v>
      </c>
      <c r="C807" t="s">
        <v>4194</v>
      </c>
      <c r="D807">
        <v>1125000</v>
      </c>
      <c r="E807">
        <v>1350000</v>
      </c>
      <c r="F807" s="3">
        <v>46071</v>
      </c>
      <c r="G807" t="s">
        <v>4119</v>
      </c>
    </row>
    <row r="808" spans="1:7">
      <c r="A808">
        <v>136254</v>
      </c>
      <c r="B808" t="s">
        <v>3766</v>
      </c>
      <c r="C808" t="s">
        <v>4195</v>
      </c>
      <c r="D808">
        <v>4258320</v>
      </c>
      <c r="E808">
        <v>5109984</v>
      </c>
      <c r="F808" s="3">
        <v>46071</v>
      </c>
      <c r="G808" t="s">
        <v>4119</v>
      </c>
    </row>
    <row r="809" spans="1:7">
      <c r="A809">
        <v>136255</v>
      </c>
      <c r="B809" t="s">
        <v>4196</v>
      </c>
      <c r="C809" t="s">
        <v>4197</v>
      </c>
      <c r="D809">
        <v>2250000</v>
      </c>
      <c r="E809">
        <v>2700000</v>
      </c>
      <c r="F809" s="3">
        <v>46071</v>
      </c>
      <c r="G809" t="s">
        <v>4119</v>
      </c>
    </row>
    <row r="810" spans="1:7">
      <c r="A810">
        <v>136256</v>
      </c>
      <c r="B810" t="s">
        <v>3694</v>
      </c>
      <c r="C810" t="s">
        <v>4198</v>
      </c>
      <c r="D810">
        <v>490083.33</v>
      </c>
      <c r="E810">
        <v>588100</v>
      </c>
      <c r="F810" s="3">
        <v>46071</v>
      </c>
      <c r="G810" t="s">
        <v>4119</v>
      </c>
    </row>
    <row r="811" spans="1:7">
      <c r="A811">
        <v>136257</v>
      </c>
      <c r="B811" t="s">
        <v>3387</v>
      </c>
      <c r="C811" t="s">
        <v>4199</v>
      </c>
      <c r="D811">
        <v>4000000</v>
      </c>
      <c r="E811">
        <v>4000000</v>
      </c>
      <c r="F811" s="3">
        <v>46072</v>
      </c>
      <c r="G811" t="s">
        <v>4200</v>
      </c>
    </row>
    <row r="812" spans="1:7">
      <c r="A812">
        <v>136258</v>
      </c>
      <c r="B812" t="s">
        <v>3359</v>
      </c>
      <c r="C812" t="s">
        <v>4201</v>
      </c>
      <c r="D812">
        <v>47250000</v>
      </c>
      <c r="E812">
        <v>47250000</v>
      </c>
      <c r="F812" s="3">
        <v>46072</v>
      </c>
      <c r="G812" t="s">
        <v>4200</v>
      </c>
    </row>
    <row r="813" spans="1:7">
      <c r="A813">
        <v>136259</v>
      </c>
      <c r="B813" t="s">
        <v>3694</v>
      </c>
      <c r="C813">
        <v>0</v>
      </c>
      <c r="D813">
        <v>413583.33</v>
      </c>
      <c r="E813">
        <v>496300</v>
      </c>
      <c r="F813" s="3">
        <v>46072</v>
      </c>
      <c r="G813" t="s">
        <v>4200</v>
      </c>
    </row>
    <row r="814" spans="1:7">
      <c r="A814">
        <v>136260</v>
      </c>
      <c r="B814">
        <v>0</v>
      </c>
      <c r="C814" t="s">
        <v>4202</v>
      </c>
      <c r="D814">
        <v>0</v>
      </c>
      <c r="E814">
        <v>0</v>
      </c>
      <c r="F814" s="3">
        <v>46072</v>
      </c>
      <c r="G814" t="s">
        <v>4200</v>
      </c>
    </row>
    <row r="815" spans="1:7">
      <c r="A815">
        <v>136261</v>
      </c>
      <c r="B815">
        <v>0</v>
      </c>
      <c r="C815" t="s">
        <v>4203</v>
      </c>
      <c r="D815">
        <v>0</v>
      </c>
      <c r="E815">
        <v>0</v>
      </c>
      <c r="F815" s="3">
        <v>46072</v>
      </c>
      <c r="G815" t="s">
        <v>4200</v>
      </c>
    </row>
    <row r="816" spans="1:7">
      <c r="A816">
        <v>136262</v>
      </c>
      <c r="B816" t="s">
        <v>4204</v>
      </c>
      <c r="C816">
        <v>0</v>
      </c>
      <c r="D816">
        <v>1875064.8</v>
      </c>
      <c r="E816">
        <v>1875064.8</v>
      </c>
      <c r="F816" s="3">
        <v>46072</v>
      </c>
      <c r="G816" t="s">
        <v>4200</v>
      </c>
    </row>
    <row r="817" spans="1:7">
      <c r="A817">
        <v>136263</v>
      </c>
      <c r="B817" t="s">
        <v>4205</v>
      </c>
      <c r="C817">
        <v>0</v>
      </c>
      <c r="D817">
        <v>3124467.13</v>
      </c>
      <c r="E817">
        <v>3124467.13</v>
      </c>
      <c r="F817" s="3">
        <v>46072</v>
      </c>
      <c r="G817" t="s">
        <v>4200</v>
      </c>
    </row>
    <row r="818" spans="1:7">
      <c r="A818">
        <v>136264</v>
      </c>
      <c r="B818" t="s">
        <v>3408</v>
      </c>
      <c r="C818">
        <v>0</v>
      </c>
      <c r="D818">
        <v>1545000</v>
      </c>
      <c r="E818">
        <v>1854000</v>
      </c>
      <c r="F818" s="3">
        <v>46072</v>
      </c>
      <c r="G818" t="s">
        <v>4200</v>
      </c>
    </row>
    <row r="819" spans="1:7">
      <c r="A819">
        <v>136265</v>
      </c>
      <c r="B819" t="s">
        <v>4206</v>
      </c>
      <c r="C819" t="s">
        <v>4207</v>
      </c>
      <c r="D819">
        <v>12596500</v>
      </c>
      <c r="E819">
        <v>12596500</v>
      </c>
      <c r="F819" s="3">
        <v>46072</v>
      </c>
      <c r="G819" t="s">
        <v>4200</v>
      </c>
    </row>
    <row r="820" spans="1:7">
      <c r="A820">
        <v>136266</v>
      </c>
      <c r="B820" t="s">
        <v>3338</v>
      </c>
      <c r="C820" t="s">
        <v>4208</v>
      </c>
      <c r="D820">
        <v>23880176</v>
      </c>
      <c r="E820">
        <v>23880176</v>
      </c>
      <c r="F820" s="3">
        <v>46072</v>
      </c>
      <c r="G820" t="s">
        <v>4200</v>
      </c>
    </row>
    <row r="821" spans="1:7">
      <c r="A821">
        <v>136267</v>
      </c>
      <c r="B821" t="s">
        <v>3382</v>
      </c>
      <c r="C821">
        <v>0</v>
      </c>
      <c r="D821">
        <v>5116405</v>
      </c>
      <c r="E821">
        <v>6139686</v>
      </c>
      <c r="F821" s="3">
        <v>46072</v>
      </c>
      <c r="G821" t="s">
        <v>4200</v>
      </c>
    </row>
    <row r="822" spans="1:7">
      <c r="A822">
        <v>136268</v>
      </c>
      <c r="B822">
        <v>0</v>
      </c>
      <c r="C822" t="s">
        <v>4209</v>
      </c>
      <c r="D822">
        <v>0</v>
      </c>
      <c r="E822">
        <v>0</v>
      </c>
      <c r="F822" s="3">
        <v>46072</v>
      </c>
      <c r="G822" t="s">
        <v>4200</v>
      </c>
    </row>
    <row r="823" spans="1:7">
      <c r="A823">
        <v>136269</v>
      </c>
      <c r="B823" t="s">
        <v>4122</v>
      </c>
      <c r="C823" t="s">
        <v>4210</v>
      </c>
      <c r="D823">
        <v>2000000</v>
      </c>
      <c r="E823">
        <v>2400000</v>
      </c>
      <c r="F823" s="3">
        <v>46072</v>
      </c>
      <c r="G823" t="s">
        <v>4200</v>
      </c>
    </row>
    <row r="824" spans="1:7">
      <c r="A824">
        <v>136270</v>
      </c>
      <c r="B824">
        <v>0</v>
      </c>
      <c r="C824" t="s">
        <v>4211</v>
      </c>
      <c r="D824">
        <v>24198076.68</v>
      </c>
      <c r="E824">
        <v>29037692</v>
      </c>
      <c r="F824" s="3">
        <v>46072</v>
      </c>
      <c r="G824" t="s">
        <v>4200</v>
      </c>
    </row>
    <row r="825" spans="1:7">
      <c r="A825">
        <v>136271</v>
      </c>
      <c r="B825" t="s">
        <v>4212</v>
      </c>
      <c r="C825" t="s">
        <v>4213</v>
      </c>
      <c r="D825">
        <v>2400000</v>
      </c>
      <c r="E825">
        <v>2880000</v>
      </c>
      <c r="F825" s="3">
        <v>46072</v>
      </c>
      <c r="G825" t="s">
        <v>4200</v>
      </c>
    </row>
    <row r="826" spans="1:7">
      <c r="A826">
        <v>136272</v>
      </c>
      <c r="B826" t="s">
        <v>3386</v>
      </c>
      <c r="C826" t="s">
        <v>4214</v>
      </c>
      <c r="D826">
        <v>21223500</v>
      </c>
      <c r="E826">
        <v>25468200</v>
      </c>
      <c r="F826" s="3">
        <v>46072</v>
      </c>
      <c r="G826" t="s">
        <v>4200</v>
      </c>
    </row>
    <row r="827" spans="1:7">
      <c r="A827">
        <v>136273</v>
      </c>
      <c r="B827" t="s">
        <v>3323</v>
      </c>
      <c r="C827" t="s">
        <v>2655</v>
      </c>
      <c r="D827">
        <v>436600</v>
      </c>
      <c r="E827">
        <v>436600</v>
      </c>
      <c r="F827" s="3">
        <v>46072</v>
      </c>
      <c r="G827" t="s">
        <v>4200</v>
      </c>
    </row>
    <row r="828" spans="1:7">
      <c r="A828">
        <v>136274</v>
      </c>
      <c r="B828">
        <v>0</v>
      </c>
      <c r="C828" t="s">
        <v>4215</v>
      </c>
      <c r="D828">
        <v>0</v>
      </c>
      <c r="E828">
        <v>0</v>
      </c>
      <c r="F828" s="3">
        <v>46072</v>
      </c>
      <c r="G828" t="s">
        <v>4200</v>
      </c>
    </row>
    <row r="829" spans="1:7">
      <c r="A829">
        <v>136275</v>
      </c>
      <c r="B829">
        <v>0</v>
      </c>
      <c r="C829" t="s">
        <v>4216</v>
      </c>
      <c r="D829">
        <v>0</v>
      </c>
      <c r="E829">
        <v>0</v>
      </c>
      <c r="F829" s="3">
        <v>46072</v>
      </c>
      <c r="G829" t="s">
        <v>4200</v>
      </c>
    </row>
    <row r="830" spans="1:7">
      <c r="A830">
        <v>136276</v>
      </c>
      <c r="B830" t="s">
        <v>3647</v>
      </c>
      <c r="C830">
        <v>0</v>
      </c>
      <c r="D830">
        <v>9912000</v>
      </c>
      <c r="E830">
        <v>11894400</v>
      </c>
      <c r="F830" s="3">
        <v>46072</v>
      </c>
      <c r="G830" t="s">
        <v>4200</v>
      </c>
    </row>
    <row r="831" spans="1:7">
      <c r="A831">
        <v>136277</v>
      </c>
      <c r="B831" t="s">
        <v>4217</v>
      </c>
      <c r="C831" t="s">
        <v>4218</v>
      </c>
      <c r="D831">
        <v>41800000</v>
      </c>
      <c r="E831">
        <v>41800000</v>
      </c>
      <c r="F831" s="3">
        <v>46072</v>
      </c>
      <c r="G831" t="s">
        <v>4200</v>
      </c>
    </row>
    <row r="832" spans="1:7">
      <c r="A832">
        <v>136278</v>
      </c>
      <c r="B832">
        <v>0</v>
      </c>
      <c r="C832" t="s">
        <v>4219</v>
      </c>
      <c r="D832">
        <v>0</v>
      </c>
      <c r="E832">
        <v>0</v>
      </c>
      <c r="F832" s="3">
        <v>46072</v>
      </c>
      <c r="G832" t="s">
        <v>4200</v>
      </c>
    </row>
    <row r="833" spans="1:7">
      <c r="A833">
        <v>136279</v>
      </c>
      <c r="B833">
        <v>0</v>
      </c>
      <c r="C833" t="s">
        <v>4220</v>
      </c>
      <c r="D833">
        <v>0</v>
      </c>
      <c r="E833">
        <v>0</v>
      </c>
      <c r="F833" s="3">
        <v>46072</v>
      </c>
      <c r="G833" t="s">
        <v>4200</v>
      </c>
    </row>
    <row r="834" spans="1:7">
      <c r="A834">
        <v>136280</v>
      </c>
      <c r="B834" t="s">
        <v>3538</v>
      </c>
      <c r="C834">
        <v>0</v>
      </c>
      <c r="D834">
        <v>12840000</v>
      </c>
      <c r="E834">
        <v>15408000</v>
      </c>
      <c r="F834" s="3">
        <v>46072</v>
      </c>
      <c r="G834" t="s">
        <v>4200</v>
      </c>
    </row>
    <row r="835" spans="1:7">
      <c r="A835">
        <v>136281</v>
      </c>
      <c r="B835" t="s">
        <v>3331</v>
      </c>
      <c r="C835" t="s">
        <v>4221</v>
      </c>
      <c r="D835">
        <v>11052400</v>
      </c>
      <c r="E835">
        <v>11052400</v>
      </c>
      <c r="F835" s="3">
        <v>46073</v>
      </c>
      <c r="G835" t="s">
        <v>4222</v>
      </c>
    </row>
    <row r="836" spans="1:7">
      <c r="A836">
        <v>136282</v>
      </c>
      <c r="B836">
        <v>0</v>
      </c>
      <c r="C836" t="s">
        <v>4223</v>
      </c>
      <c r="D836">
        <v>0</v>
      </c>
      <c r="E836">
        <v>0</v>
      </c>
      <c r="F836" s="3">
        <v>46073</v>
      </c>
      <c r="G836" t="s">
        <v>4222</v>
      </c>
    </row>
    <row r="837" spans="1:7">
      <c r="A837">
        <v>136283</v>
      </c>
      <c r="B837">
        <v>0</v>
      </c>
      <c r="C837" t="s">
        <v>4224</v>
      </c>
      <c r="D837">
        <v>0</v>
      </c>
      <c r="E837">
        <v>0</v>
      </c>
      <c r="F837" s="3">
        <v>46073</v>
      </c>
      <c r="G837" t="s">
        <v>4222</v>
      </c>
    </row>
    <row r="838" spans="1:7">
      <c r="A838">
        <v>136284</v>
      </c>
      <c r="B838" t="s">
        <v>4225</v>
      </c>
      <c r="C838" t="s">
        <v>4226</v>
      </c>
      <c r="D838">
        <v>14700</v>
      </c>
      <c r="E838">
        <v>14700</v>
      </c>
      <c r="F838" s="3">
        <v>46073</v>
      </c>
      <c r="G838" t="s">
        <v>4222</v>
      </c>
    </row>
    <row r="839" spans="1:7">
      <c r="A839">
        <v>136285</v>
      </c>
      <c r="B839" t="s">
        <v>3844</v>
      </c>
      <c r="C839" t="s">
        <v>4227</v>
      </c>
      <c r="D839">
        <v>6250000</v>
      </c>
      <c r="E839">
        <v>7500000</v>
      </c>
      <c r="F839" s="3">
        <v>46073</v>
      </c>
      <c r="G839" t="s">
        <v>4222</v>
      </c>
    </row>
    <row r="840" spans="1:7">
      <c r="A840">
        <v>136286</v>
      </c>
      <c r="B840" t="s">
        <v>4228</v>
      </c>
      <c r="C840" t="s">
        <v>4229</v>
      </c>
      <c r="D840">
        <v>400000</v>
      </c>
      <c r="E840">
        <v>480000</v>
      </c>
      <c r="F840" s="3">
        <v>46073</v>
      </c>
      <c r="G840" t="s">
        <v>4222</v>
      </c>
    </row>
    <row r="841" spans="1:7">
      <c r="A841">
        <v>136287</v>
      </c>
      <c r="B841" t="s">
        <v>3402</v>
      </c>
      <c r="C841" t="s">
        <v>4230</v>
      </c>
      <c r="D841">
        <v>2750000</v>
      </c>
      <c r="E841">
        <v>3300000</v>
      </c>
      <c r="F841" s="3">
        <v>46073</v>
      </c>
      <c r="G841" t="s">
        <v>4222</v>
      </c>
    </row>
    <row r="842" spans="1:7">
      <c r="A842">
        <v>136288</v>
      </c>
      <c r="B842" t="s">
        <v>3331</v>
      </c>
      <c r="C842" t="s">
        <v>4231</v>
      </c>
      <c r="D842">
        <v>11052400</v>
      </c>
      <c r="E842">
        <v>11052400</v>
      </c>
      <c r="F842" s="3">
        <v>46073</v>
      </c>
      <c r="G842" t="s">
        <v>4222</v>
      </c>
    </row>
    <row r="843" spans="1:7">
      <c r="A843">
        <v>136289</v>
      </c>
      <c r="B843">
        <v>0</v>
      </c>
      <c r="C843" t="s">
        <v>4232</v>
      </c>
      <c r="D843">
        <v>31972147</v>
      </c>
      <c r="E843">
        <v>38366576.399999999</v>
      </c>
      <c r="F843" s="3">
        <v>46073</v>
      </c>
      <c r="G843" t="s">
        <v>4222</v>
      </c>
    </row>
    <row r="844" spans="1:7">
      <c r="A844">
        <v>136290</v>
      </c>
      <c r="B844" t="s">
        <v>4233</v>
      </c>
      <c r="C844">
        <v>0</v>
      </c>
      <c r="D844">
        <v>3541666.68</v>
      </c>
      <c r="E844">
        <v>4250000.01</v>
      </c>
      <c r="F844" s="3">
        <v>46073</v>
      </c>
      <c r="G844" t="s">
        <v>4222</v>
      </c>
    </row>
    <row r="845" spans="1:7">
      <c r="A845">
        <v>136291</v>
      </c>
      <c r="B845" t="s">
        <v>3396</v>
      </c>
      <c r="C845" t="s">
        <v>4234</v>
      </c>
      <c r="D845">
        <v>4150000</v>
      </c>
      <c r="E845">
        <v>4980000</v>
      </c>
      <c r="F845" s="3">
        <v>46073</v>
      </c>
      <c r="G845" t="s">
        <v>4222</v>
      </c>
    </row>
    <row r="846" spans="1:7">
      <c r="A846">
        <v>136292</v>
      </c>
      <c r="B846" t="s">
        <v>3682</v>
      </c>
      <c r="C846" t="s">
        <v>4235</v>
      </c>
      <c r="D846">
        <v>2430000</v>
      </c>
      <c r="E846">
        <v>2916000</v>
      </c>
      <c r="F846" s="3">
        <v>46073</v>
      </c>
      <c r="G846" t="s">
        <v>4222</v>
      </c>
    </row>
    <row r="847" spans="1:7">
      <c r="A847">
        <v>136293</v>
      </c>
      <c r="B847" t="s">
        <v>4236</v>
      </c>
      <c r="C847" t="s">
        <v>4237</v>
      </c>
      <c r="D847">
        <v>7824000</v>
      </c>
      <c r="E847">
        <v>7824000</v>
      </c>
      <c r="F847" s="3">
        <v>46073</v>
      </c>
      <c r="G847" t="s">
        <v>4222</v>
      </c>
    </row>
    <row r="848" spans="1:7">
      <c r="A848">
        <v>136294</v>
      </c>
      <c r="B848" t="s">
        <v>3682</v>
      </c>
      <c r="C848" t="s">
        <v>4238</v>
      </c>
      <c r="D848">
        <v>240240</v>
      </c>
      <c r="E848">
        <v>288288</v>
      </c>
      <c r="F848" s="3">
        <v>46073</v>
      </c>
      <c r="G848" t="s">
        <v>4222</v>
      </c>
    </row>
    <row r="849" spans="1:7">
      <c r="A849">
        <v>136295</v>
      </c>
      <c r="B849" t="s">
        <v>4239</v>
      </c>
      <c r="C849" t="s">
        <v>4240</v>
      </c>
      <c r="D849">
        <v>2565000</v>
      </c>
      <c r="E849">
        <v>2565000</v>
      </c>
      <c r="F849" s="3">
        <v>46073</v>
      </c>
      <c r="G849" t="s">
        <v>4222</v>
      </c>
    </row>
    <row r="850" spans="1:7">
      <c r="A850">
        <v>136296</v>
      </c>
      <c r="B850" t="s">
        <v>3456</v>
      </c>
      <c r="C850" t="s">
        <v>4241</v>
      </c>
      <c r="D850">
        <v>5285859.5999999996</v>
      </c>
      <c r="E850">
        <v>5285859.5999999996</v>
      </c>
      <c r="F850" s="3">
        <v>46073</v>
      </c>
      <c r="G850" t="s">
        <v>4222</v>
      </c>
    </row>
    <row r="851" spans="1:7">
      <c r="A851">
        <v>136297</v>
      </c>
      <c r="B851" t="s">
        <v>3322</v>
      </c>
      <c r="C851" t="s">
        <v>4242</v>
      </c>
      <c r="D851">
        <v>62689167</v>
      </c>
      <c r="E851">
        <v>75227000.400000006</v>
      </c>
      <c r="F851" s="3">
        <v>46073</v>
      </c>
      <c r="G851" t="s">
        <v>4222</v>
      </c>
    </row>
    <row r="852" spans="1:7">
      <c r="A852">
        <v>136298</v>
      </c>
      <c r="B852" t="s">
        <v>3408</v>
      </c>
      <c r="C852">
        <v>0</v>
      </c>
      <c r="D852">
        <v>225000</v>
      </c>
      <c r="E852">
        <v>270000</v>
      </c>
      <c r="F852" s="3">
        <v>46073</v>
      </c>
      <c r="G852" t="s">
        <v>4222</v>
      </c>
    </row>
    <row r="853" spans="1:7">
      <c r="A853">
        <v>136299</v>
      </c>
      <c r="B853" t="s">
        <v>3322</v>
      </c>
      <c r="C853" t="s">
        <v>4243</v>
      </c>
      <c r="D853">
        <v>31783196</v>
      </c>
      <c r="E853">
        <v>38139835.200000003</v>
      </c>
      <c r="F853" s="3">
        <v>46073</v>
      </c>
      <c r="G853" t="s">
        <v>4222</v>
      </c>
    </row>
    <row r="854" spans="1:7">
      <c r="A854">
        <v>136300</v>
      </c>
      <c r="B854" t="s">
        <v>3322</v>
      </c>
      <c r="C854" t="s">
        <v>4244</v>
      </c>
      <c r="D854">
        <v>31253406</v>
      </c>
      <c r="E854">
        <v>37504087.200000003</v>
      </c>
      <c r="F854" s="3">
        <v>46073</v>
      </c>
      <c r="G854" t="s">
        <v>4222</v>
      </c>
    </row>
    <row r="855" spans="1:7">
      <c r="A855">
        <v>136301</v>
      </c>
      <c r="B855" t="s">
        <v>3322</v>
      </c>
      <c r="C855" t="s">
        <v>4245</v>
      </c>
      <c r="D855">
        <v>25105074</v>
      </c>
      <c r="E855">
        <v>30126088.800000001</v>
      </c>
      <c r="F855" s="3">
        <v>46073</v>
      </c>
      <c r="G855" t="s">
        <v>4222</v>
      </c>
    </row>
    <row r="856" spans="1:7">
      <c r="A856">
        <v>136302</v>
      </c>
      <c r="B856">
        <v>0</v>
      </c>
      <c r="C856" t="s">
        <v>4246</v>
      </c>
      <c r="D856">
        <v>0</v>
      </c>
      <c r="E856">
        <v>0</v>
      </c>
      <c r="F856" s="3">
        <v>46073</v>
      </c>
      <c r="G856" t="s">
        <v>4222</v>
      </c>
    </row>
    <row r="857" spans="1:7">
      <c r="A857">
        <v>136303</v>
      </c>
      <c r="B857" t="s">
        <v>3863</v>
      </c>
      <c r="C857" t="s">
        <v>4247</v>
      </c>
      <c r="D857">
        <v>170000000</v>
      </c>
      <c r="E857">
        <v>214310773.40000001</v>
      </c>
      <c r="F857" s="3">
        <v>46073</v>
      </c>
      <c r="G857" t="s">
        <v>4222</v>
      </c>
    </row>
    <row r="858" spans="1:7">
      <c r="A858">
        <v>136304</v>
      </c>
      <c r="B858" t="s">
        <v>3863</v>
      </c>
      <c r="C858" t="s">
        <v>4248</v>
      </c>
      <c r="D858">
        <v>110000000</v>
      </c>
      <c r="E858">
        <v>140703022.40000001</v>
      </c>
      <c r="F858" s="3">
        <v>46073</v>
      </c>
      <c r="G858" t="s">
        <v>4222</v>
      </c>
    </row>
    <row r="859" spans="1:7">
      <c r="A859">
        <v>136305</v>
      </c>
      <c r="B859" t="s">
        <v>4249</v>
      </c>
      <c r="C859" t="s">
        <v>4250</v>
      </c>
      <c r="D859">
        <v>2850000</v>
      </c>
      <c r="E859">
        <v>2850000</v>
      </c>
      <c r="F859" s="3">
        <v>46073</v>
      </c>
      <c r="G859" t="s">
        <v>4222</v>
      </c>
    </row>
    <row r="860" spans="1:7">
      <c r="A860">
        <v>136306</v>
      </c>
      <c r="B860" t="s">
        <v>3391</v>
      </c>
      <c r="C860" t="s">
        <v>4251</v>
      </c>
      <c r="D860">
        <v>400000</v>
      </c>
      <c r="E860">
        <v>480000</v>
      </c>
      <c r="F860" s="3">
        <v>46073</v>
      </c>
      <c r="G860" t="s">
        <v>4222</v>
      </c>
    </row>
    <row r="861" spans="1:7">
      <c r="A861">
        <v>136307</v>
      </c>
      <c r="B861" t="s">
        <v>3682</v>
      </c>
      <c r="C861" t="s">
        <v>4252</v>
      </c>
      <c r="D861">
        <v>12936638</v>
      </c>
      <c r="E861">
        <v>15523965.6</v>
      </c>
      <c r="F861" s="3">
        <v>46073</v>
      </c>
      <c r="G861" t="s">
        <v>4222</v>
      </c>
    </row>
    <row r="862" spans="1:7">
      <c r="A862">
        <v>136308</v>
      </c>
      <c r="B862">
        <v>0</v>
      </c>
      <c r="C862" t="s">
        <v>4253</v>
      </c>
      <c r="D862">
        <v>0</v>
      </c>
      <c r="E862">
        <v>0</v>
      </c>
      <c r="F862" s="3">
        <v>46074</v>
      </c>
      <c r="G862" t="s">
        <v>4254</v>
      </c>
    </row>
    <row r="863" spans="1:7">
      <c r="A863">
        <v>136309</v>
      </c>
      <c r="B863" t="s">
        <v>4255</v>
      </c>
      <c r="C863" t="s">
        <v>4256</v>
      </c>
      <c r="D863">
        <v>2569833.33</v>
      </c>
      <c r="E863">
        <v>3083800</v>
      </c>
      <c r="F863" s="3">
        <v>46076</v>
      </c>
      <c r="G863" t="s">
        <v>4257</v>
      </c>
    </row>
    <row r="864" spans="1:7">
      <c r="A864">
        <v>136310</v>
      </c>
      <c r="B864" t="s">
        <v>3539</v>
      </c>
      <c r="C864" t="s">
        <v>4258</v>
      </c>
      <c r="D864">
        <v>3270403.7</v>
      </c>
      <c r="E864">
        <v>3924484.44</v>
      </c>
      <c r="F864" s="3">
        <v>46077</v>
      </c>
      <c r="G864" t="s">
        <v>4259</v>
      </c>
    </row>
    <row r="865" spans="1:7">
      <c r="A865">
        <v>136311</v>
      </c>
      <c r="B865" t="s">
        <v>4260</v>
      </c>
      <c r="C865" t="s">
        <v>4261</v>
      </c>
      <c r="D865">
        <v>4000000</v>
      </c>
      <c r="E865">
        <v>4000000</v>
      </c>
      <c r="F865" s="3">
        <v>46076</v>
      </c>
      <c r="G865" t="s">
        <v>4257</v>
      </c>
    </row>
    <row r="866" spans="1:7">
      <c r="A866">
        <v>136312</v>
      </c>
      <c r="B866">
        <v>0</v>
      </c>
      <c r="C866" t="s">
        <v>4262</v>
      </c>
      <c r="D866">
        <v>0</v>
      </c>
      <c r="E866">
        <v>0</v>
      </c>
      <c r="F866" s="3">
        <v>46076</v>
      </c>
      <c r="G866" t="s">
        <v>4257</v>
      </c>
    </row>
    <row r="867" spans="1:7">
      <c r="A867">
        <v>136313</v>
      </c>
      <c r="B867" t="s">
        <v>3642</v>
      </c>
      <c r="C867" t="s">
        <v>4263</v>
      </c>
      <c r="D867">
        <v>3605800</v>
      </c>
      <c r="E867">
        <v>4326960</v>
      </c>
      <c r="F867" s="3">
        <v>46076</v>
      </c>
      <c r="G867" t="s">
        <v>4257</v>
      </c>
    </row>
    <row r="868" spans="1:7">
      <c r="A868">
        <v>136314</v>
      </c>
      <c r="B868">
        <v>0</v>
      </c>
      <c r="C868" t="s">
        <v>4264</v>
      </c>
      <c r="D868">
        <v>3723000</v>
      </c>
      <c r="E868">
        <v>3723000</v>
      </c>
      <c r="F868" s="3">
        <v>46076</v>
      </c>
      <c r="G868" t="s">
        <v>4257</v>
      </c>
    </row>
    <row r="869" spans="1:7">
      <c r="A869">
        <v>136315</v>
      </c>
      <c r="B869" t="s">
        <v>3629</v>
      </c>
      <c r="C869" t="s">
        <v>4265</v>
      </c>
      <c r="D869">
        <v>6450691.6699999999</v>
      </c>
      <c r="E869">
        <v>7740830</v>
      </c>
      <c r="F869" s="3">
        <v>46076</v>
      </c>
      <c r="G869" t="s">
        <v>4257</v>
      </c>
    </row>
    <row r="870" spans="1:7">
      <c r="A870">
        <v>136316</v>
      </c>
      <c r="B870" t="s">
        <v>3379</v>
      </c>
      <c r="C870" t="s">
        <v>4266</v>
      </c>
      <c r="D870">
        <v>11940000</v>
      </c>
      <c r="E870">
        <v>14328000</v>
      </c>
      <c r="F870" s="3">
        <v>46076</v>
      </c>
      <c r="G870" t="s">
        <v>4257</v>
      </c>
    </row>
    <row r="871" spans="1:7">
      <c r="A871">
        <v>136317</v>
      </c>
      <c r="B871" t="s">
        <v>3329</v>
      </c>
      <c r="C871" t="s">
        <v>4267</v>
      </c>
      <c r="D871">
        <v>2104700</v>
      </c>
      <c r="E871">
        <v>2104700</v>
      </c>
      <c r="F871" s="3">
        <v>46076</v>
      </c>
      <c r="G871" t="s">
        <v>4257</v>
      </c>
    </row>
    <row r="872" spans="1:7">
      <c r="A872">
        <v>136318</v>
      </c>
      <c r="B872" t="s">
        <v>3383</v>
      </c>
      <c r="C872" t="s">
        <v>4268</v>
      </c>
      <c r="D872">
        <v>412500</v>
      </c>
      <c r="E872">
        <v>495000</v>
      </c>
      <c r="F872" s="3">
        <v>46076</v>
      </c>
      <c r="G872" t="s">
        <v>4257</v>
      </c>
    </row>
    <row r="873" spans="1:7">
      <c r="A873">
        <v>136319</v>
      </c>
      <c r="B873" t="s">
        <v>4269</v>
      </c>
      <c r="C873" t="s">
        <v>4270</v>
      </c>
      <c r="D873">
        <v>1682000</v>
      </c>
      <c r="E873">
        <v>1682000</v>
      </c>
      <c r="F873" s="3">
        <v>46077</v>
      </c>
      <c r="G873" t="s">
        <v>4259</v>
      </c>
    </row>
    <row r="874" spans="1:7">
      <c r="A874">
        <v>136320</v>
      </c>
      <c r="B874" t="s">
        <v>4028</v>
      </c>
      <c r="C874">
        <v>0</v>
      </c>
      <c r="D874">
        <v>2084999.98</v>
      </c>
      <c r="E874">
        <v>2501999.98</v>
      </c>
      <c r="F874" s="3">
        <v>46076</v>
      </c>
      <c r="G874" t="s">
        <v>4257</v>
      </c>
    </row>
    <row r="875" spans="1:7">
      <c r="A875">
        <v>136321</v>
      </c>
      <c r="B875" t="s">
        <v>3694</v>
      </c>
      <c r="C875" t="s">
        <v>4271</v>
      </c>
      <c r="D875">
        <v>108400</v>
      </c>
      <c r="E875">
        <v>130080</v>
      </c>
      <c r="F875" s="3">
        <v>46076</v>
      </c>
      <c r="G875" t="s">
        <v>4257</v>
      </c>
    </row>
    <row r="876" spans="1:7">
      <c r="A876">
        <v>136322</v>
      </c>
      <c r="B876" t="s">
        <v>3322</v>
      </c>
      <c r="C876" t="s">
        <v>4272</v>
      </c>
      <c r="D876">
        <v>6151500</v>
      </c>
      <c r="E876">
        <v>7381800</v>
      </c>
      <c r="F876" s="3">
        <v>46076</v>
      </c>
      <c r="G876" t="s">
        <v>4257</v>
      </c>
    </row>
    <row r="877" spans="1:7">
      <c r="A877">
        <v>136323</v>
      </c>
      <c r="B877" t="s">
        <v>4273</v>
      </c>
      <c r="C877" t="s">
        <v>4274</v>
      </c>
      <c r="D877">
        <v>6300000</v>
      </c>
      <c r="E877">
        <v>6300000</v>
      </c>
      <c r="F877" s="3">
        <v>46076</v>
      </c>
      <c r="G877" t="s">
        <v>4257</v>
      </c>
    </row>
    <row r="878" spans="1:7">
      <c r="A878">
        <v>136324</v>
      </c>
      <c r="B878">
        <v>0</v>
      </c>
      <c r="C878" t="s">
        <v>4275</v>
      </c>
      <c r="D878">
        <v>0</v>
      </c>
      <c r="E878">
        <v>0</v>
      </c>
      <c r="F878" s="3">
        <v>46076</v>
      </c>
      <c r="G878" t="s">
        <v>4257</v>
      </c>
    </row>
    <row r="879" spans="1:7">
      <c r="A879">
        <v>136325</v>
      </c>
      <c r="B879" t="s">
        <v>4276</v>
      </c>
      <c r="C879">
        <v>0</v>
      </c>
      <c r="D879">
        <v>1790000</v>
      </c>
      <c r="E879">
        <v>1790000</v>
      </c>
      <c r="F879" s="3">
        <v>46076</v>
      </c>
      <c r="G879" t="s">
        <v>4257</v>
      </c>
    </row>
    <row r="880" spans="1:7">
      <c r="A880">
        <v>136326</v>
      </c>
      <c r="B880" t="s">
        <v>3329</v>
      </c>
      <c r="C880" t="s">
        <v>4277</v>
      </c>
      <c r="D880">
        <v>1430100</v>
      </c>
      <c r="E880">
        <v>1430100</v>
      </c>
      <c r="F880" s="3">
        <v>46076</v>
      </c>
      <c r="G880" t="s">
        <v>4257</v>
      </c>
    </row>
    <row r="881" spans="1:7">
      <c r="A881">
        <v>136327</v>
      </c>
      <c r="B881" t="s">
        <v>4278</v>
      </c>
      <c r="C881" t="s">
        <v>4279</v>
      </c>
      <c r="D881">
        <v>382000</v>
      </c>
      <c r="E881">
        <v>382000</v>
      </c>
      <c r="F881" s="3">
        <v>46076</v>
      </c>
      <c r="G881" t="s">
        <v>4257</v>
      </c>
    </row>
    <row r="882" spans="1:7">
      <c r="A882">
        <v>136328</v>
      </c>
      <c r="B882" t="s">
        <v>3734</v>
      </c>
      <c r="C882" t="s">
        <v>4280</v>
      </c>
      <c r="D882">
        <v>441009360</v>
      </c>
      <c r="E882">
        <v>529211232</v>
      </c>
      <c r="F882" s="3">
        <v>46076</v>
      </c>
      <c r="G882" t="s">
        <v>4257</v>
      </c>
    </row>
    <row r="883" spans="1:7">
      <c r="A883">
        <v>136329</v>
      </c>
      <c r="B883" t="s">
        <v>3739</v>
      </c>
      <c r="C883" t="s">
        <v>4281</v>
      </c>
      <c r="D883">
        <v>496135530</v>
      </c>
      <c r="E883">
        <v>595362636</v>
      </c>
      <c r="F883" s="3">
        <v>46076</v>
      </c>
      <c r="G883" t="s">
        <v>4257</v>
      </c>
    </row>
    <row r="884" spans="1:7">
      <c r="A884">
        <v>136330</v>
      </c>
      <c r="B884" t="s">
        <v>4282</v>
      </c>
      <c r="C884" t="s">
        <v>4283</v>
      </c>
      <c r="D884">
        <v>2280000</v>
      </c>
      <c r="E884">
        <v>2280000</v>
      </c>
      <c r="F884" s="3">
        <v>46076</v>
      </c>
      <c r="G884" t="s">
        <v>4257</v>
      </c>
    </row>
    <row r="885" spans="1:7">
      <c r="A885">
        <v>136331</v>
      </c>
      <c r="B885" t="s">
        <v>4284</v>
      </c>
      <c r="C885" t="s">
        <v>4285</v>
      </c>
      <c r="D885">
        <v>1750</v>
      </c>
      <c r="E885">
        <v>2100</v>
      </c>
      <c r="F885" s="3">
        <v>46076</v>
      </c>
      <c r="G885" t="s">
        <v>4257</v>
      </c>
    </row>
    <row r="886" spans="1:7">
      <c r="A886">
        <v>136332</v>
      </c>
      <c r="B886" t="s">
        <v>3414</v>
      </c>
      <c r="C886" t="s">
        <v>4286</v>
      </c>
      <c r="D886">
        <v>1461000</v>
      </c>
      <c r="E886">
        <v>1753200</v>
      </c>
      <c r="F886" s="3">
        <v>46076</v>
      </c>
      <c r="G886" t="s">
        <v>4257</v>
      </c>
    </row>
    <row r="887" spans="1:7">
      <c r="A887">
        <v>136333</v>
      </c>
      <c r="B887" t="s">
        <v>3743</v>
      </c>
      <c r="C887" t="s">
        <v>4287</v>
      </c>
      <c r="D887">
        <v>35200000</v>
      </c>
      <c r="E887">
        <v>42240000</v>
      </c>
      <c r="F887" s="3">
        <v>46076</v>
      </c>
      <c r="G887" t="s">
        <v>4257</v>
      </c>
    </row>
    <row r="888" spans="1:7">
      <c r="A888">
        <v>136334</v>
      </c>
      <c r="B888" t="s">
        <v>3414</v>
      </c>
      <c r="C888" t="s">
        <v>4288</v>
      </c>
      <c r="D888">
        <v>8276900</v>
      </c>
      <c r="E888">
        <v>9932280</v>
      </c>
      <c r="F888" s="3">
        <v>46076</v>
      </c>
      <c r="G888" t="s">
        <v>4257</v>
      </c>
    </row>
    <row r="889" spans="1:7">
      <c r="A889">
        <v>136335</v>
      </c>
      <c r="B889" t="s">
        <v>3747</v>
      </c>
      <c r="C889" t="s">
        <v>4289</v>
      </c>
      <c r="D889">
        <v>23100</v>
      </c>
      <c r="E889">
        <v>23100</v>
      </c>
      <c r="F889" s="3">
        <v>46076</v>
      </c>
      <c r="G889" t="s">
        <v>4257</v>
      </c>
    </row>
    <row r="890" spans="1:7">
      <c r="A890">
        <v>136336</v>
      </c>
      <c r="B890" t="s">
        <v>3414</v>
      </c>
      <c r="C890" t="s">
        <v>4290</v>
      </c>
      <c r="D890">
        <v>9900000</v>
      </c>
      <c r="E890">
        <v>11880000</v>
      </c>
      <c r="F890" s="3">
        <v>46076</v>
      </c>
      <c r="G890" t="s">
        <v>4257</v>
      </c>
    </row>
    <row r="891" spans="1:7">
      <c r="A891">
        <v>136337</v>
      </c>
      <c r="B891" t="s">
        <v>3414</v>
      </c>
      <c r="C891" t="s">
        <v>4291</v>
      </c>
      <c r="D891">
        <v>8250000</v>
      </c>
      <c r="E891">
        <v>9900000</v>
      </c>
      <c r="F891" s="3">
        <v>46076</v>
      </c>
      <c r="G891" t="s">
        <v>4257</v>
      </c>
    </row>
    <row r="892" spans="1:7">
      <c r="A892">
        <v>136338</v>
      </c>
      <c r="B892" t="s">
        <v>3414</v>
      </c>
      <c r="C892" t="s">
        <v>4292</v>
      </c>
      <c r="D892">
        <v>11845000</v>
      </c>
      <c r="E892">
        <v>14214000</v>
      </c>
      <c r="F892" s="3">
        <v>46076</v>
      </c>
      <c r="G892" t="s">
        <v>4257</v>
      </c>
    </row>
    <row r="893" spans="1:7">
      <c r="A893">
        <v>136339</v>
      </c>
      <c r="B893" t="s">
        <v>3753</v>
      </c>
      <c r="C893" t="s">
        <v>4293</v>
      </c>
      <c r="D893">
        <v>90452780</v>
      </c>
      <c r="E893">
        <v>108543336</v>
      </c>
      <c r="F893" s="3">
        <v>46076</v>
      </c>
      <c r="G893" t="s">
        <v>4257</v>
      </c>
    </row>
    <row r="894" spans="1:7">
      <c r="A894">
        <v>136340</v>
      </c>
      <c r="B894" t="s">
        <v>3774</v>
      </c>
      <c r="C894" t="s">
        <v>4294</v>
      </c>
      <c r="D894">
        <v>89100000</v>
      </c>
      <c r="E894">
        <v>106920000</v>
      </c>
      <c r="F894" s="3">
        <v>46076</v>
      </c>
      <c r="G894" t="s">
        <v>4257</v>
      </c>
    </row>
    <row r="895" spans="1:7">
      <c r="A895">
        <v>136341</v>
      </c>
      <c r="B895" t="s">
        <v>3619</v>
      </c>
      <c r="C895">
        <v>0</v>
      </c>
      <c r="D895">
        <v>504800</v>
      </c>
      <c r="E895">
        <v>605760</v>
      </c>
      <c r="F895" s="3">
        <v>46076</v>
      </c>
      <c r="G895" t="s">
        <v>4257</v>
      </c>
    </row>
    <row r="896" spans="1:7">
      <c r="A896">
        <v>136342</v>
      </c>
      <c r="B896" t="s">
        <v>3382</v>
      </c>
      <c r="C896">
        <v>0</v>
      </c>
      <c r="D896">
        <v>4246549</v>
      </c>
      <c r="E896">
        <v>5095858.8</v>
      </c>
      <c r="F896" s="3">
        <v>46077</v>
      </c>
      <c r="G896" t="s">
        <v>4259</v>
      </c>
    </row>
    <row r="897" spans="1:7">
      <c r="A897">
        <v>136343</v>
      </c>
      <c r="B897" t="s">
        <v>4295</v>
      </c>
      <c r="C897" t="s">
        <v>4296</v>
      </c>
      <c r="D897">
        <v>1450000</v>
      </c>
      <c r="E897">
        <v>1450000</v>
      </c>
      <c r="F897" s="3">
        <v>46077</v>
      </c>
      <c r="G897" t="s">
        <v>4259</v>
      </c>
    </row>
    <row r="898" spans="1:7">
      <c r="A898">
        <v>136344</v>
      </c>
      <c r="B898" t="s">
        <v>4297</v>
      </c>
      <c r="C898" t="s">
        <v>4298</v>
      </c>
      <c r="D898">
        <v>1150000</v>
      </c>
      <c r="E898">
        <v>1150000</v>
      </c>
      <c r="F898" s="3">
        <v>46077</v>
      </c>
      <c r="G898" t="s">
        <v>4259</v>
      </c>
    </row>
    <row r="899" spans="1:7">
      <c r="A899">
        <v>136345</v>
      </c>
      <c r="B899" t="s">
        <v>4299</v>
      </c>
      <c r="C899" t="s">
        <v>4300</v>
      </c>
      <c r="D899">
        <v>10009.700000000001</v>
      </c>
      <c r="E899">
        <v>10009.700000000001</v>
      </c>
      <c r="F899" s="3">
        <v>46077</v>
      </c>
      <c r="G899" t="s">
        <v>4259</v>
      </c>
    </row>
    <row r="900" spans="1:7">
      <c r="A900">
        <v>136346</v>
      </c>
      <c r="B900" t="s">
        <v>3467</v>
      </c>
      <c r="C900" t="s">
        <v>3468</v>
      </c>
      <c r="D900">
        <v>4762440</v>
      </c>
      <c r="E900">
        <v>5714928</v>
      </c>
      <c r="F900" s="3">
        <v>46077</v>
      </c>
      <c r="G900" t="s">
        <v>4259</v>
      </c>
    </row>
    <row r="901" spans="1:7">
      <c r="A901">
        <v>136347</v>
      </c>
      <c r="B901" t="s">
        <v>3835</v>
      </c>
      <c r="C901" t="s">
        <v>4301</v>
      </c>
      <c r="D901">
        <v>29167</v>
      </c>
      <c r="E901">
        <v>35000.400000000001</v>
      </c>
      <c r="F901" s="3">
        <v>46077</v>
      </c>
      <c r="G901" t="s">
        <v>4259</v>
      </c>
    </row>
    <row r="902" spans="1:7">
      <c r="A902">
        <v>136348</v>
      </c>
      <c r="B902" t="s">
        <v>3379</v>
      </c>
      <c r="C902" t="s">
        <v>4302</v>
      </c>
      <c r="D902">
        <v>536960</v>
      </c>
      <c r="E902">
        <v>644352</v>
      </c>
      <c r="F902" s="3">
        <v>46077</v>
      </c>
      <c r="G902" t="s">
        <v>4259</v>
      </c>
    </row>
    <row r="903" spans="1:7">
      <c r="A903">
        <v>136349</v>
      </c>
      <c r="B903" t="s">
        <v>3329</v>
      </c>
      <c r="C903" t="s">
        <v>4303</v>
      </c>
      <c r="D903">
        <v>1742200</v>
      </c>
      <c r="E903">
        <v>2090640</v>
      </c>
      <c r="F903" s="3">
        <v>46077</v>
      </c>
      <c r="G903" t="s">
        <v>4259</v>
      </c>
    </row>
    <row r="904" spans="1:7">
      <c r="A904">
        <v>136350</v>
      </c>
      <c r="B904" t="s">
        <v>3408</v>
      </c>
      <c r="C904" t="s">
        <v>4304</v>
      </c>
      <c r="D904">
        <v>528000</v>
      </c>
      <c r="E904">
        <v>633600</v>
      </c>
      <c r="F904" s="3">
        <v>46077</v>
      </c>
      <c r="G904" t="s">
        <v>4259</v>
      </c>
    </row>
    <row r="905" spans="1:7">
      <c r="A905">
        <v>136351</v>
      </c>
      <c r="B905" t="s">
        <v>4305</v>
      </c>
      <c r="C905" t="s">
        <v>4306</v>
      </c>
      <c r="D905">
        <v>25200000</v>
      </c>
      <c r="E905">
        <v>30240000</v>
      </c>
      <c r="F905" s="3">
        <v>46077</v>
      </c>
      <c r="G905" t="s">
        <v>4259</v>
      </c>
    </row>
    <row r="906" spans="1:7">
      <c r="A906">
        <v>136352</v>
      </c>
      <c r="B906">
        <v>0</v>
      </c>
      <c r="C906" t="s">
        <v>4307</v>
      </c>
      <c r="D906">
        <v>7868500</v>
      </c>
      <c r="E906">
        <v>9442200</v>
      </c>
      <c r="F906" s="3">
        <v>46077</v>
      </c>
      <c r="G906" t="s">
        <v>4259</v>
      </c>
    </row>
    <row r="907" spans="1:7">
      <c r="A907">
        <v>136353</v>
      </c>
      <c r="B907">
        <v>0</v>
      </c>
      <c r="C907" t="s">
        <v>4308</v>
      </c>
      <c r="D907">
        <v>7200000</v>
      </c>
      <c r="E907">
        <v>8640000</v>
      </c>
      <c r="F907" s="3">
        <v>46077</v>
      </c>
      <c r="G907" t="s">
        <v>4259</v>
      </c>
    </row>
    <row r="908" spans="1:7">
      <c r="A908">
        <v>136354</v>
      </c>
      <c r="B908">
        <v>0</v>
      </c>
      <c r="C908" t="s">
        <v>4309</v>
      </c>
      <c r="D908">
        <v>1150000</v>
      </c>
      <c r="E908">
        <v>1380000</v>
      </c>
      <c r="F908" s="3">
        <v>46077</v>
      </c>
      <c r="G908" t="s">
        <v>4259</v>
      </c>
    </row>
    <row r="909" spans="1:7">
      <c r="A909">
        <v>136355</v>
      </c>
      <c r="B909" t="s">
        <v>3538</v>
      </c>
      <c r="C909" t="s">
        <v>4310</v>
      </c>
      <c r="D909">
        <v>865564</v>
      </c>
      <c r="E909">
        <v>1038676.8</v>
      </c>
      <c r="F909" s="3">
        <v>46077</v>
      </c>
      <c r="G909" t="s">
        <v>4259</v>
      </c>
    </row>
    <row r="910" spans="1:7">
      <c r="A910">
        <v>136356</v>
      </c>
      <c r="B910" t="s">
        <v>3642</v>
      </c>
      <c r="C910" t="s">
        <v>4311</v>
      </c>
      <c r="D910">
        <v>1638800</v>
      </c>
      <c r="E910">
        <v>1966560</v>
      </c>
      <c r="F910" s="3">
        <v>46077</v>
      </c>
      <c r="G910" t="s">
        <v>4259</v>
      </c>
    </row>
    <row r="911" spans="1:7">
      <c r="A911">
        <v>136357</v>
      </c>
      <c r="B911" t="s">
        <v>3694</v>
      </c>
      <c r="C911">
        <v>0</v>
      </c>
      <c r="D911">
        <v>2766000</v>
      </c>
      <c r="E911">
        <v>3319200</v>
      </c>
      <c r="F911" s="3">
        <v>46077</v>
      </c>
      <c r="G911" t="s">
        <v>4259</v>
      </c>
    </row>
    <row r="912" spans="1:7">
      <c r="A912">
        <v>136358</v>
      </c>
      <c r="B912" t="s">
        <v>3694</v>
      </c>
      <c r="C912">
        <v>0</v>
      </c>
      <c r="D912">
        <v>1290000</v>
      </c>
      <c r="E912">
        <v>1548000</v>
      </c>
      <c r="F912" s="3">
        <v>46077</v>
      </c>
      <c r="G912" t="s">
        <v>4259</v>
      </c>
    </row>
    <row r="913" spans="1:7">
      <c r="A913">
        <v>136359</v>
      </c>
      <c r="B913" t="s">
        <v>3391</v>
      </c>
      <c r="C913" t="s">
        <v>4312</v>
      </c>
      <c r="D913">
        <v>1165000</v>
      </c>
      <c r="E913">
        <v>1398000</v>
      </c>
      <c r="F913" s="3">
        <v>46077</v>
      </c>
      <c r="G913" t="s">
        <v>4259</v>
      </c>
    </row>
    <row r="914" spans="1:7">
      <c r="A914">
        <v>136360</v>
      </c>
      <c r="B914" t="s">
        <v>3694</v>
      </c>
      <c r="C914">
        <v>0</v>
      </c>
      <c r="D914">
        <v>806416.67</v>
      </c>
      <c r="E914">
        <v>967700</v>
      </c>
      <c r="F914" s="3">
        <v>46077</v>
      </c>
      <c r="G914" t="s">
        <v>4259</v>
      </c>
    </row>
    <row r="915" spans="1:7">
      <c r="A915">
        <v>136361</v>
      </c>
      <c r="B915" t="s">
        <v>3694</v>
      </c>
      <c r="C915">
        <v>0</v>
      </c>
      <c r="D915">
        <v>1047583.33</v>
      </c>
      <c r="E915">
        <v>1257100</v>
      </c>
      <c r="F915" s="3">
        <v>46077</v>
      </c>
      <c r="G915" t="s">
        <v>4259</v>
      </c>
    </row>
    <row r="916" spans="1:7">
      <c r="A916">
        <v>136362</v>
      </c>
      <c r="B916" t="s">
        <v>3694</v>
      </c>
      <c r="C916">
        <v>0</v>
      </c>
      <c r="D916">
        <v>3040500</v>
      </c>
      <c r="E916">
        <v>3648600</v>
      </c>
      <c r="F916" s="3">
        <v>46077</v>
      </c>
      <c r="G916" t="s">
        <v>4259</v>
      </c>
    </row>
    <row r="917" spans="1:7">
      <c r="A917">
        <v>136363</v>
      </c>
      <c r="B917" t="s">
        <v>3329</v>
      </c>
      <c r="C917" t="s">
        <v>4313</v>
      </c>
      <c r="D917">
        <v>1698800</v>
      </c>
      <c r="E917">
        <v>1698800</v>
      </c>
      <c r="F917" s="3">
        <v>46077</v>
      </c>
      <c r="G917" t="s">
        <v>4259</v>
      </c>
    </row>
    <row r="918" spans="1:7">
      <c r="A918">
        <v>136364</v>
      </c>
      <c r="B918" t="s">
        <v>3586</v>
      </c>
      <c r="C918" t="s">
        <v>4314</v>
      </c>
      <c r="D918">
        <v>600000</v>
      </c>
      <c r="E918">
        <v>600000</v>
      </c>
      <c r="F918" s="3">
        <v>46077</v>
      </c>
      <c r="G918" t="s">
        <v>4259</v>
      </c>
    </row>
    <row r="919" spans="1:7">
      <c r="A919">
        <v>136365</v>
      </c>
      <c r="B919" t="s">
        <v>4028</v>
      </c>
      <c r="C919" t="s">
        <v>4315</v>
      </c>
      <c r="D919">
        <v>908999</v>
      </c>
      <c r="E919">
        <v>1090798.8</v>
      </c>
      <c r="F919" s="3">
        <v>46077</v>
      </c>
      <c r="G919" t="s">
        <v>4259</v>
      </c>
    </row>
    <row r="920" spans="1:7">
      <c r="A920">
        <v>136366</v>
      </c>
      <c r="B920">
        <v>0</v>
      </c>
      <c r="C920" t="s">
        <v>4316</v>
      </c>
      <c r="D920">
        <v>1258708</v>
      </c>
      <c r="E920">
        <v>1510449.6</v>
      </c>
      <c r="F920" s="3">
        <v>46077</v>
      </c>
      <c r="G920" t="s">
        <v>4259</v>
      </c>
    </row>
    <row r="921" spans="1:7">
      <c r="A921">
        <v>136367</v>
      </c>
      <c r="B921" t="s">
        <v>3994</v>
      </c>
      <c r="C921" t="s">
        <v>4317</v>
      </c>
      <c r="D921">
        <v>20430403</v>
      </c>
      <c r="E921">
        <v>24516483.600000001</v>
      </c>
      <c r="F921" s="3">
        <v>46077</v>
      </c>
      <c r="G921" t="s">
        <v>4259</v>
      </c>
    </row>
    <row r="922" spans="1:7">
      <c r="A922">
        <v>136368</v>
      </c>
      <c r="B922" t="s">
        <v>3355</v>
      </c>
      <c r="C922" t="s">
        <v>4318</v>
      </c>
      <c r="D922">
        <v>5000000</v>
      </c>
      <c r="E922">
        <v>5000000</v>
      </c>
      <c r="F922" s="3">
        <v>46077</v>
      </c>
      <c r="G922" t="s">
        <v>4259</v>
      </c>
    </row>
    <row r="923" spans="1:7">
      <c r="A923">
        <v>136369</v>
      </c>
      <c r="B923" t="s">
        <v>3994</v>
      </c>
      <c r="C923" t="s">
        <v>4319</v>
      </c>
      <c r="D923">
        <v>23571880</v>
      </c>
      <c r="E923">
        <v>28286256</v>
      </c>
      <c r="F923" s="3">
        <v>46077</v>
      </c>
      <c r="G923" t="s">
        <v>4259</v>
      </c>
    </row>
    <row r="924" spans="1:7">
      <c r="A924">
        <v>136370</v>
      </c>
      <c r="B924" t="s">
        <v>3994</v>
      </c>
      <c r="C924" t="s">
        <v>4320</v>
      </c>
      <c r="D924">
        <v>25651615</v>
      </c>
      <c r="E924">
        <v>30781938</v>
      </c>
      <c r="F924" s="3">
        <v>46077</v>
      </c>
      <c r="G924" t="s">
        <v>4259</v>
      </c>
    </row>
    <row r="925" spans="1:7">
      <c r="A925">
        <v>136371</v>
      </c>
      <c r="B925" t="s">
        <v>3994</v>
      </c>
      <c r="C925" t="s">
        <v>4321</v>
      </c>
      <c r="D925">
        <v>46110117</v>
      </c>
      <c r="E925">
        <v>55332140.399999999</v>
      </c>
      <c r="F925" s="3">
        <v>46077</v>
      </c>
      <c r="G925" t="s">
        <v>4259</v>
      </c>
    </row>
    <row r="926" spans="1:7">
      <c r="A926">
        <v>136372</v>
      </c>
      <c r="B926" t="s">
        <v>3329</v>
      </c>
      <c r="C926" t="s">
        <v>4322</v>
      </c>
      <c r="D926">
        <v>11352800</v>
      </c>
      <c r="E926">
        <v>11352800</v>
      </c>
      <c r="F926" s="3">
        <v>46077</v>
      </c>
      <c r="G926" t="s">
        <v>4259</v>
      </c>
    </row>
    <row r="927" spans="1:7">
      <c r="A927">
        <v>136373</v>
      </c>
      <c r="B927">
        <v>0</v>
      </c>
      <c r="C927" t="s">
        <v>4323</v>
      </c>
      <c r="D927">
        <v>0</v>
      </c>
      <c r="E927">
        <v>0</v>
      </c>
      <c r="F927" s="3">
        <v>46077</v>
      </c>
      <c r="G927" t="s">
        <v>4259</v>
      </c>
    </row>
    <row r="928" spans="1:7">
      <c r="A928">
        <v>136374</v>
      </c>
      <c r="B928" t="s">
        <v>3327</v>
      </c>
      <c r="C928" t="s">
        <v>4324</v>
      </c>
      <c r="D928">
        <v>5100000</v>
      </c>
      <c r="E928">
        <v>6120000</v>
      </c>
      <c r="F928" s="3">
        <v>46077</v>
      </c>
      <c r="G928" t="s">
        <v>4259</v>
      </c>
    </row>
    <row r="929" spans="1:7">
      <c r="A929">
        <v>136375</v>
      </c>
      <c r="B929" t="s">
        <v>4122</v>
      </c>
      <c r="C929" t="s">
        <v>4325</v>
      </c>
      <c r="D929">
        <v>1599601</v>
      </c>
      <c r="E929">
        <v>1919521.2</v>
      </c>
      <c r="F929" s="3">
        <v>46077</v>
      </c>
      <c r="G929" t="s">
        <v>4259</v>
      </c>
    </row>
    <row r="930" spans="1:7">
      <c r="A930">
        <v>136376</v>
      </c>
      <c r="B930" t="s">
        <v>3327</v>
      </c>
      <c r="C930" t="s">
        <v>4326</v>
      </c>
      <c r="D930">
        <v>6000000</v>
      </c>
      <c r="E930">
        <v>7200000</v>
      </c>
      <c r="F930" s="3">
        <v>46077</v>
      </c>
      <c r="G930" t="s">
        <v>4259</v>
      </c>
    </row>
    <row r="931" spans="1:7">
      <c r="A931">
        <v>136377</v>
      </c>
      <c r="B931" t="s">
        <v>3386</v>
      </c>
      <c r="C931" t="s">
        <v>4327</v>
      </c>
      <c r="D931">
        <v>28000000</v>
      </c>
      <c r="E931">
        <v>33600000</v>
      </c>
      <c r="F931" s="3">
        <v>46077</v>
      </c>
      <c r="G931" t="s">
        <v>4259</v>
      </c>
    </row>
    <row r="932" spans="1:7">
      <c r="A932">
        <v>136378</v>
      </c>
      <c r="B932" t="s">
        <v>3516</v>
      </c>
      <c r="C932" t="s">
        <v>4328</v>
      </c>
      <c r="D932">
        <v>4815000</v>
      </c>
      <c r="E932">
        <v>5778000</v>
      </c>
      <c r="F932" s="3">
        <v>46077</v>
      </c>
      <c r="G932" t="s">
        <v>4259</v>
      </c>
    </row>
    <row r="933" spans="1:7">
      <c r="A933">
        <v>136379</v>
      </c>
      <c r="B933" t="s">
        <v>3386</v>
      </c>
      <c r="C933" t="s">
        <v>4329</v>
      </c>
      <c r="D933">
        <v>49000000</v>
      </c>
      <c r="E933">
        <v>58800000</v>
      </c>
      <c r="F933" s="3">
        <v>46077</v>
      </c>
      <c r="G933" t="s">
        <v>4259</v>
      </c>
    </row>
    <row r="934" spans="1:7">
      <c r="A934">
        <v>136380</v>
      </c>
      <c r="B934" t="s">
        <v>4330</v>
      </c>
      <c r="C934" t="s">
        <v>4331</v>
      </c>
      <c r="D934">
        <v>10000000</v>
      </c>
      <c r="E934">
        <v>10000000</v>
      </c>
      <c r="F934" s="3">
        <v>46077</v>
      </c>
      <c r="G934" t="s">
        <v>4259</v>
      </c>
    </row>
    <row r="935" spans="1:7">
      <c r="A935">
        <v>136381</v>
      </c>
      <c r="B935" t="s">
        <v>3516</v>
      </c>
      <c r="C935" t="s">
        <v>4332</v>
      </c>
      <c r="D935">
        <v>4815000</v>
      </c>
      <c r="E935">
        <v>5778000</v>
      </c>
      <c r="F935" s="3">
        <v>46077</v>
      </c>
      <c r="G935" t="s">
        <v>4259</v>
      </c>
    </row>
    <row r="936" spans="1:7">
      <c r="A936">
        <v>136382</v>
      </c>
      <c r="B936" t="s">
        <v>3386</v>
      </c>
      <c r="C936" t="s">
        <v>4333</v>
      </c>
      <c r="D936">
        <v>33000000</v>
      </c>
      <c r="E936">
        <v>39600000</v>
      </c>
      <c r="F936" s="3">
        <v>46077</v>
      </c>
      <c r="G936" t="s">
        <v>4259</v>
      </c>
    </row>
    <row r="937" spans="1:7">
      <c r="A937">
        <v>136383</v>
      </c>
      <c r="B937" t="s">
        <v>3516</v>
      </c>
      <c r="C937" t="s">
        <v>4334</v>
      </c>
      <c r="D937">
        <v>4815000</v>
      </c>
      <c r="E937">
        <v>5778000</v>
      </c>
      <c r="F937" s="3">
        <v>46077</v>
      </c>
      <c r="G937" t="s">
        <v>4259</v>
      </c>
    </row>
    <row r="938" spans="1:7">
      <c r="A938">
        <v>136384</v>
      </c>
      <c r="B938" t="s">
        <v>3386</v>
      </c>
      <c r="C938" t="s">
        <v>4335</v>
      </c>
      <c r="D938">
        <v>30000000</v>
      </c>
      <c r="E938">
        <v>36000000</v>
      </c>
      <c r="F938" s="3">
        <v>46077</v>
      </c>
      <c r="G938" t="s">
        <v>4259</v>
      </c>
    </row>
    <row r="939" spans="1:7">
      <c r="A939">
        <v>136385</v>
      </c>
      <c r="B939" t="s">
        <v>3417</v>
      </c>
      <c r="C939" t="s">
        <v>4336</v>
      </c>
      <c r="D939">
        <v>1510000</v>
      </c>
      <c r="E939">
        <v>1812000</v>
      </c>
      <c r="F939" s="3">
        <v>46077</v>
      </c>
      <c r="G939" t="s">
        <v>4259</v>
      </c>
    </row>
    <row r="940" spans="1:7">
      <c r="A940">
        <v>136386</v>
      </c>
      <c r="B940" t="s">
        <v>4337</v>
      </c>
      <c r="C940" t="s">
        <v>3871</v>
      </c>
      <c r="D940">
        <v>385000</v>
      </c>
      <c r="E940">
        <v>462000</v>
      </c>
      <c r="F940" s="3">
        <v>46083</v>
      </c>
      <c r="G940" t="s">
        <v>4338</v>
      </c>
    </row>
    <row r="941" spans="1:7">
      <c r="A941">
        <v>136387</v>
      </c>
      <c r="B941" t="s">
        <v>3937</v>
      </c>
      <c r="C941" t="s">
        <v>4339</v>
      </c>
      <c r="D941">
        <v>1036000</v>
      </c>
      <c r="E941">
        <v>1243200</v>
      </c>
      <c r="F941" s="3">
        <v>46077</v>
      </c>
      <c r="G941" t="s">
        <v>4259</v>
      </c>
    </row>
    <row r="942" spans="1:7">
      <c r="A942">
        <v>136388</v>
      </c>
      <c r="B942" t="s">
        <v>3500</v>
      </c>
      <c r="C942" t="s">
        <v>4340</v>
      </c>
      <c r="D942">
        <v>3205000</v>
      </c>
      <c r="E942">
        <v>3846000</v>
      </c>
      <c r="F942" s="3">
        <v>46077</v>
      </c>
      <c r="G942" t="s">
        <v>4259</v>
      </c>
    </row>
    <row r="943" spans="1:7">
      <c r="A943">
        <v>136389</v>
      </c>
      <c r="B943" t="s">
        <v>3807</v>
      </c>
      <c r="C943" t="s">
        <v>4341</v>
      </c>
      <c r="D943">
        <v>2900000</v>
      </c>
      <c r="E943">
        <v>3480000</v>
      </c>
      <c r="F943" s="3">
        <v>46077</v>
      </c>
      <c r="G943" t="s">
        <v>4259</v>
      </c>
    </row>
    <row r="944" spans="1:7">
      <c r="A944">
        <v>136390</v>
      </c>
      <c r="B944">
        <v>0</v>
      </c>
      <c r="C944" t="s">
        <v>4342</v>
      </c>
      <c r="D944">
        <v>0</v>
      </c>
      <c r="E944">
        <v>0</v>
      </c>
      <c r="F944" s="3">
        <v>46077</v>
      </c>
      <c r="G944" t="s">
        <v>4259</v>
      </c>
    </row>
    <row r="945" spans="1:7">
      <c r="A945">
        <v>136391</v>
      </c>
      <c r="B945" t="s">
        <v>3386</v>
      </c>
      <c r="C945" t="s">
        <v>4343</v>
      </c>
      <c r="D945">
        <v>48000000</v>
      </c>
      <c r="E945">
        <v>57600000</v>
      </c>
      <c r="F945" s="3">
        <v>46077</v>
      </c>
      <c r="G945" t="s">
        <v>4259</v>
      </c>
    </row>
    <row r="946" spans="1:7">
      <c r="A946">
        <v>136392</v>
      </c>
      <c r="B946" t="s">
        <v>3391</v>
      </c>
      <c r="C946" t="s">
        <v>4344</v>
      </c>
      <c r="D946">
        <v>2700000</v>
      </c>
      <c r="E946">
        <v>3240000</v>
      </c>
      <c r="F946" s="3">
        <v>46077</v>
      </c>
      <c r="G946" t="s">
        <v>4259</v>
      </c>
    </row>
    <row r="947" spans="1:7">
      <c r="A947">
        <v>136393</v>
      </c>
      <c r="B947">
        <v>0</v>
      </c>
      <c r="C947" t="s">
        <v>4345</v>
      </c>
      <c r="D947">
        <v>0</v>
      </c>
      <c r="E947">
        <v>0</v>
      </c>
      <c r="F947" s="3">
        <v>46077</v>
      </c>
      <c r="G947" t="s">
        <v>4259</v>
      </c>
    </row>
    <row r="948" spans="1:7">
      <c r="A948">
        <v>136394</v>
      </c>
      <c r="B948" t="s">
        <v>3840</v>
      </c>
      <c r="C948" t="s">
        <v>4346</v>
      </c>
      <c r="D948">
        <v>450000</v>
      </c>
      <c r="E948">
        <v>540000</v>
      </c>
      <c r="F948" s="3">
        <v>46077</v>
      </c>
      <c r="G948" t="s">
        <v>4259</v>
      </c>
    </row>
    <row r="949" spans="1:7">
      <c r="A949">
        <v>136395</v>
      </c>
      <c r="B949" t="s">
        <v>3682</v>
      </c>
      <c r="C949" t="s">
        <v>4347</v>
      </c>
      <c r="D949">
        <v>1600170</v>
      </c>
      <c r="E949">
        <v>1920204</v>
      </c>
      <c r="F949" s="3">
        <v>46077</v>
      </c>
      <c r="G949" t="s">
        <v>4259</v>
      </c>
    </row>
    <row r="950" spans="1:7">
      <c r="A950">
        <v>136396</v>
      </c>
      <c r="B950" t="s">
        <v>3687</v>
      </c>
      <c r="C950">
        <v>0</v>
      </c>
      <c r="D950">
        <v>87400</v>
      </c>
      <c r="E950">
        <v>87400</v>
      </c>
      <c r="F950" s="3">
        <v>46078</v>
      </c>
      <c r="G950" t="s">
        <v>4348</v>
      </c>
    </row>
    <row r="951" spans="1:7">
      <c r="A951">
        <v>136397</v>
      </c>
      <c r="B951" t="s">
        <v>3687</v>
      </c>
      <c r="C951">
        <v>0</v>
      </c>
      <c r="D951">
        <v>1250000</v>
      </c>
      <c r="E951">
        <v>1250000</v>
      </c>
      <c r="F951" s="3">
        <v>46078</v>
      </c>
      <c r="G951" t="s">
        <v>4348</v>
      </c>
    </row>
    <row r="952" spans="1:7">
      <c r="A952">
        <v>136398</v>
      </c>
      <c r="B952" t="s">
        <v>4349</v>
      </c>
      <c r="C952" t="s">
        <v>4350</v>
      </c>
      <c r="D952">
        <v>8000000</v>
      </c>
      <c r="E952">
        <v>8000000</v>
      </c>
      <c r="F952" s="3">
        <v>46078</v>
      </c>
      <c r="G952" t="s">
        <v>4348</v>
      </c>
    </row>
    <row r="953" spans="1:7">
      <c r="A953">
        <v>136399</v>
      </c>
      <c r="B953" t="s">
        <v>3411</v>
      </c>
      <c r="C953" t="s">
        <v>4351</v>
      </c>
      <c r="D953">
        <v>5901551.5</v>
      </c>
      <c r="E953">
        <v>7081861.7999999998</v>
      </c>
      <c r="F953" s="3">
        <v>46078</v>
      </c>
      <c r="G953" t="s">
        <v>4348</v>
      </c>
    </row>
    <row r="954" spans="1:7">
      <c r="A954">
        <v>136400</v>
      </c>
      <c r="B954" t="s">
        <v>3402</v>
      </c>
      <c r="C954" t="s">
        <v>4352</v>
      </c>
      <c r="D954">
        <v>5815000</v>
      </c>
      <c r="E954">
        <v>6978000</v>
      </c>
      <c r="F954" s="3">
        <v>46078</v>
      </c>
      <c r="G954" t="s">
        <v>4348</v>
      </c>
    </row>
    <row r="955" spans="1:7">
      <c r="A955">
        <v>136401</v>
      </c>
      <c r="B955" t="s">
        <v>3382</v>
      </c>
      <c r="C955">
        <v>0</v>
      </c>
      <c r="D955">
        <v>356405</v>
      </c>
      <c r="E955">
        <v>427686</v>
      </c>
      <c r="F955" s="3">
        <v>46078</v>
      </c>
      <c r="G955" t="s">
        <v>4348</v>
      </c>
    </row>
    <row r="956" spans="1:7">
      <c r="A956">
        <v>136402</v>
      </c>
      <c r="B956" t="s">
        <v>3382</v>
      </c>
      <c r="C956">
        <v>0</v>
      </c>
      <c r="D956">
        <v>255544</v>
      </c>
      <c r="E956">
        <v>306652.79999999999</v>
      </c>
      <c r="F956" s="3">
        <v>46078</v>
      </c>
      <c r="G956" t="s">
        <v>4348</v>
      </c>
    </row>
    <row r="957" spans="1:7">
      <c r="A957">
        <v>136403</v>
      </c>
      <c r="B957" t="s">
        <v>3386</v>
      </c>
      <c r="C957" t="s">
        <v>4353</v>
      </c>
      <c r="D957">
        <v>33309949</v>
      </c>
      <c r="E957">
        <v>33309949</v>
      </c>
      <c r="F957" s="3">
        <v>46078</v>
      </c>
      <c r="G957" t="s">
        <v>4348</v>
      </c>
    </row>
    <row r="958" spans="1:7">
      <c r="A958">
        <v>136404</v>
      </c>
      <c r="B958">
        <v>0</v>
      </c>
      <c r="C958" t="s">
        <v>4354</v>
      </c>
      <c r="D958">
        <v>52500000</v>
      </c>
      <c r="E958">
        <v>63000000</v>
      </c>
      <c r="F958" s="3">
        <v>46078</v>
      </c>
      <c r="G958" t="s">
        <v>4348</v>
      </c>
    </row>
    <row r="959" spans="1:7">
      <c r="A959">
        <v>136405</v>
      </c>
      <c r="B959" t="s">
        <v>3329</v>
      </c>
      <c r="C959" t="s">
        <v>4355</v>
      </c>
      <c r="D959">
        <v>1409000</v>
      </c>
      <c r="E959">
        <v>1409000</v>
      </c>
      <c r="F959" s="3">
        <v>46078</v>
      </c>
      <c r="G959" t="s">
        <v>4348</v>
      </c>
    </row>
    <row r="960" spans="1:7">
      <c r="A960">
        <v>136406</v>
      </c>
      <c r="B960" t="s">
        <v>3857</v>
      </c>
      <c r="C960" t="s">
        <v>4356</v>
      </c>
      <c r="D960">
        <v>17791666.670000002</v>
      </c>
      <c r="E960">
        <v>21350000</v>
      </c>
      <c r="F960" s="3">
        <v>46078</v>
      </c>
      <c r="G960" t="s">
        <v>4348</v>
      </c>
    </row>
    <row r="961" spans="1:7">
      <c r="A961">
        <v>136407</v>
      </c>
      <c r="B961" t="s">
        <v>4357</v>
      </c>
      <c r="C961">
        <v>0</v>
      </c>
      <c r="D961">
        <v>384000</v>
      </c>
      <c r="E961">
        <v>460800</v>
      </c>
      <c r="F961" s="3">
        <v>46078</v>
      </c>
      <c r="G961" t="s">
        <v>4348</v>
      </c>
    </row>
    <row r="962" spans="1:7">
      <c r="A962">
        <v>136408</v>
      </c>
      <c r="B962" t="s">
        <v>4358</v>
      </c>
      <c r="C962" t="s">
        <v>4359</v>
      </c>
      <c r="D962">
        <v>6825000</v>
      </c>
      <c r="E962">
        <v>8190000</v>
      </c>
      <c r="F962" s="3">
        <v>46078</v>
      </c>
      <c r="G962" t="s">
        <v>4348</v>
      </c>
    </row>
    <row r="963" spans="1:7">
      <c r="A963">
        <v>136409</v>
      </c>
      <c r="B963" t="s">
        <v>4360</v>
      </c>
      <c r="C963">
        <v>0</v>
      </c>
      <c r="D963">
        <v>3500000</v>
      </c>
      <c r="E963">
        <v>4200000</v>
      </c>
      <c r="F963" s="3">
        <v>46078</v>
      </c>
      <c r="G963" t="s">
        <v>4348</v>
      </c>
    </row>
    <row r="964" spans="1:7">
      <c r="A964">
        <v>136410</v>
      </c>
      <c r="B964">
        <v>0</v>
      </c>
      <c r="C964">
        <v>0</v>
      </c>
      <c r="D964">
        <v>5323320</v>
      </c>
      <c r="E964">
        <v>0</v>
      </c>
      <c r="F964" s="3">
        <v>46078</v>
      </c>
      <c r="G964" t="s">
        <v>4348</v>
      </c>
    </row>
    <row r="965" spans="1:7">
      <c r="A965">
        <v>136411</v>
      </c>
      <c r="B965" t="s">
        <v>3694</v>
      </c>
      <c r="C965" t="s">
        <v>4361</v>
      </c>
      <c r="D965">
        <v>286666.59999999998</v>
      </c>
      <c r="E965">
        <v>343999.92</v>
      </c>
      <c r="F965" s="3">
        <v>46078</v>
      </c>
      <c r="G965" t="s">
        <v>4348</v>
      </c>
    </row>
    <row r="966" spans="1:7">
      <c r="A966">
        <v>136412</v>
      </c>
      <c r="B966" t="s">
        <v>3782</v>
      </c>
      <c r="C966">
        <v>0</v>
      </c>
      <c r="D966">
        <v>47519131.049999997</v>
      </c>
      <c r="E966">
        <v>57022957.259999998</v>
      </c>
      <c r="F966" s="3">
        <v>46078</v>
      </c>
      <c r="G966" t="s">
        <v>4348</v>
      </c>
    </row>
    <row r="967" spans="1:7">
      <c r="A967">
        <v>136413</v>
      </c>
      <c r="B967" t="s">
        <v>3782</v>
      </c>
      <c r="C967">
        <v>0</v>
      </c>
      <c r="D967">
        <v>61089915.280000001</v>
      </c>
      <c r="E967">
        <v>73307898.340000004</v>
      </c>
      <c r="F967" s="3">
        <v>46078</v>
      </c>
      <c r="G967" t="s">
        <v>4348</v>
      </c>
    </row>
    <row r="968" spans="1:7">
      <c r="A968">
        <v>136414</v>
      </c>
      <c r="B968" t="s">
        <v>3386</v>
      </c>
      <c r="C968" t="s">
        <v>4362</v>
      </c>
      <c r="D968">
        <v>2933615.16</v>
      </c>
      <c r="E968">
        <v>2933615.16</v>
      </c>
      <c r="F968" s="3">
        <v>46079</v>
      </c>
      <c r="G968" t="s">
        <v>4363</v>
      </c>
    </row>
    <row r="969" spans="1:7">
      <c r="A969">
        <v>136415</v>
      </c>
      <c r="B969" t="s">
        <v>4364</v>
      </c>
      <c r="C969" t="s">
        <v>4365</v>
      </c>
      <c r="D969">
        <v>20374.2</v>
      </c>
      <c r="E969">
        <v>20374.2</v>
      </c>
      <c r="F969" s="3">
        <v>46079</v>
      </c>
      <c r="G969" t="s">
        <v>4363</v>
      </c>
    </row>
    <row r="970" spans="1:7">
      <c r="A970">
        <v>136416</v>
      </c>
      <c r="B970" t="s">
        <v>4366</v>
      </c>
      <c r="C970" t="s">
        <v>4367</v>
      </c>
      <c r="D970">
        <v>5120000</v>
      </c>
      <c r="E970">
        <v>5120000</v>
      </c>
      <c r="F970" s="3">
        <v>46083</v>
      </c>
      <c r="G970" t="s">
        <v>4338</v>
      </c>
    </row>
    <row r="971" spans="1:7">
      <c r="A971">
        <v>136417</v>
      </c>
      <c r="B971" t="s">
        <v>3352</v>
      </c>
      <c r="C971" t="s">
        <v>4368</v>
      </c>
      <c r="D971">
        <v>1750000</v>
      </c>
      <c r="E971">
        <v>2100000</v>
      </c>
      <c r="F971" s="3">
        <v>46083</v>
      </c>
      <c r="G971" t="s">
        <v>4338</v>
      </c>
    </row>
    <row r="972" spans="1:7">
      <c r="A972">
        <v>136418</v>
      </c>
      <c r="B972" t="s">
        <v>3454</v>
      </c>
      <c r="C972" t="s">
        <v>4369</v>
      </c>
      <c r="D972">
        <v>1641</v>
      </c>
      <c r="E972">
        <v>1641</v>
      </c>
      <c r="F972" s="3">
        <v>46079</v>
      </c>
      <c r="G972" t="s">
        <v>4363</v>
      </c>
    </row>
    <row r="973" spans="1:7">
      <c r="A973">
        <v>136419</v>
      </c>
      <c r="B973" t="s">
        <v>4370</v>
      </c>
      <c r="C973" t="s">
        <v>4371</v>
      </c>
      <c r="D973">
        <v>80000</v>
      </c>
      <c r="E973">
        <v>96000</v>
      </c>
      <c r="F973" s="3">
        <v>46079</v>
      </c>
      <c r="G973" t="s">
        <v>4363</v>
      </c>
    </row>
    <row r="974" spans="1:7">
      <c r="A974">
        <v>136420</v>
      </c>
      <c r="B974" t="s">
        <v>3619</v>
      </c>
      <c r="C974" t="s">
        <v>4372</v>
      </c>
      <c r="D974">
        <v>1212500</v>
      </c>
      <c r="E974">
        <v>1212500</v>
      </c>
      <c r="F974" s="3">
        <v>46079</v>
      </c>
      <c r="G974" t="s">
        <v>4363</v>
      </c>
    </row>
    <row r="975" spans="1:7">
      <c r="A975">
        <v>136421</v>
      </c>
      <c r="B975" t="s">
        <v>3393</v>
      </c>
      <c r="C975" t="s">
        <v>4373</v>
      </c>
      <c r="D975">
        <v>500000</v>
      </c>
      <c r="E975">
        <v>600000</v>
      </c>
      <c r="F975" s="3">
        <v>46079</v>
      </c>
      <c r="G975" t="s">
        <v>4363</v>
      </c>
    </row>
    <row r="976" spans="1:7">
      <c r="A976">
        <v>136422</v>
      </c>
      <c r="B976" t="s">
        <v>4374</v>
      </c>
      <c r="C976" t="s">
        <v>4375</v>
      </c>
      <c r="D976">
        <v>1200000</v>
      </c>
      <c r="E976">
        <v>1200000</v>
      </c>
      <c r="F976" s="3">
        <v>46079</v>
      </c>
      <c r="G976" t="s">
        <v>4363</v>
      </c>
    </row>
    <row r="977" spans="1:7">
      <c r="A977">
        <v>136423</v>
      </c>
      <c r="B977" t="s">
        <v>4376</v>
      </c>
      <c r="C977">
        <v>0</v>
      </c>
      <c r="D977">
        <v>6056638.9500000002</v>
      </c>
      <c r="E977">
        <v>7267966.7400000002</v>
      </c>
      <c r="F977" s="3">
        <v>46079</v>
      </c>
      <c r="G977" t="s">
        <v>4363</v>
      </c>
    </row>
    <row r="978" spans="1:7">
      <c r="A978">
        <v>136424</v>
      </c>
      <c r="B978" t="s">
        <v>4377</v>
      </c>
      <c r="C978" t="s">
        <v>4378</v>
      </c>
      <c r="D978">
        <v>3150000</v>
      </c>
      <c r="E978">
        <v>3780000</v>
      </c>
      <c r="F978" s="3">
        <v>46079</v>
      </c>
      <c r="G978" t="s">
        <v>4363</v>
      </c>
    </row>
    <row r="979" spans="1:7">
      <c r="A979">
        <v>136425</v>
      </c>
      <c r="B979" t="s">
        <v>4379</v>
      </c>
      <c r="C979">
        <v>0</v>
      </c>
      <c r="D979">
        <v>153600</v>
      </c>
      <c r="E979">
        <v>184320</v>
      </c>
      <c r="F979" s="3">
        <v>46079</v>
      </c>
      <c r="G979" t="s">
        <v>4363</v>
      </c>
    </row>
    <row r="980" spans="1:7">
      <c r="A980">
        <v>136426</v>
      </c>
      <c r="B980">
        <v>0</v>
      </c>
      <c r="C980" t="s">
        <v>4380</v>
      </c>
      <c r="D980">
        <v>0</v>
      </c>
      <c r="E980">
        <v>0</v>
      </c>
      <c r="F980" s="3">
        <v>46079</v>
      </c>
      <c r="G980" t="s">
        <v>4363</v>
      </c>
    </row>
    <row r="981" spans="1:7">
      <c r="A981">
        <v>136427</v>
      </c>
      <c r="B981" t="s">
        <v>3408</v>
      </c>
      <c r="C981" t="s">
        <v>4381</v>
      </c>
      <c r="D981">
        <v>480000</v>
      </c>
      <c r="E981">
        <v>576000</v>
      </c>
      <c r="F981" s="3">
        <v>46079</v>
      </c>
      <c r="G981" t="s">
        <v>4363</v>
      </c>
    </row>
    <row r="982" spans="1:7">
      <c r="A982">
        <v>136428</v>
      </c>
      <c r="B982" t="s">
        <v>3642</v>
      </c>
      <c r="C982" t="s">
        <v>4382</v>
      </c>
      <c r="D982">
        <v>418300</v>
      </c>
      <c r="E982">
        <v>501960</v>
      </c>
      <c r="F982" s="3">
        <v>46079</v>
      </c>
      <c r="G982" t="s">
        <v>4363</v>
      </c>
    </row>
    <row r="983" spans="1:7">
      <c r="A983">
        <v>136429</v>
      </c>
      <c r="B983" t="s">
        <v>4383</v>
      </c>
      <c r="C983" t="s">
        <v>4384</v>
      </c>
      <c r="D983">
        <v>1365000</v>
      </c>
      <c r="E983">
        <v>1638000</v>
      </c>
      <c r="F983" s="3">
        <v>46079</v>
      </c>
      <c r="G983" t="s">
        <v>4363</v>
      </c>
    </row>
    <row r="984" spans="1:7">
      <c r="A984">
        <v>136430</v>
      </c>
      <c r="B984" t="s">
        <v>3642</v>
      </c>
      <c r="C984" t="s">
        <v>4385</v>
      </c>
      <c r="D984">
        <v>841627</v>
      </c>
      <c r="E984">
        <v>1009952.4</v>
      </c>
      <c r="F984" s="3">
        <v>46079</v>
      </c>
      <c r="G984" t="s">
        <v>4363</v>
      </c>
    </row>
    <row r="985" spans="1:7">
      <c r="A985">
        <v>136431</v>
      </c>
      <c r="B985" t="s">
        <v>3578</v>
      </c>
      <c r="C985" t="s">
        <v>4386</v>
      </c>
      <c r="D985">
        <v>67375000</v>
      </c>
      <c r="E985">
        <v>80850000</v>
      </c>
      <c r="F985" s="3">
        <v>46079</v>
      </c>
      <c r="G985" t="s">
        <v>4363</v>
      </c>
    </row>
    <row r="986" spans="1:7">
      <c r="A986">
        <v>136432</v>
      </c>
      <c r="B986" t="s">
        <v>4387</v>
      </c>
      <c r="C986" t="s">
        <v>4388</v>
      </c>
      <c r="D986">
        <v>3982000</v>
      </c>
      <c r="E986">
        <v>3982000</v>
      </c>
      <c r="F986" s="3">
        <v>46079</v>
      </c>
      <c r="G986" t="s">
        <v>4363</v>
      </c>
    </row>
    <row r="987" spans="1:7">
      <c r="A987">
        <v>136433</v>
      </c>
      <c r="B987" t="s">
        <v>4389</v>
      </c>
      <c r="C987" t="s">
        <v>4390</v>
      </c>
      <c r="D987">
        <v>2000000</v>
      </c>
      <c r="E987">
        <v>2400000</v>
      </c>
      <c r="F987" s="3">
        <v>46079</v>
      </c>
      <c r="G987" t="s">
        <v>4363</v>
      </c>
    </row>
    <row r="988" spans="1:7">
      <c r="A988">
        <v>136434</v>
      </c>
      <c r="B988">
        <v>0</v>
      </c>
      <c r="C988">
        <v>0</v>
      </c>
      <c r="D988">
        <v>7911000</v>
      </c>
      <c r="E988">
        <v>9493200</v>
      </c>
      <c r="F988" s="3">
        <v>46079</v>
      </c>
      <c r="G988" t="s">
        <v>4363</v>
      </c>
    </row>
    <row r="989" spans="1:7">
      <c r="A989">
        <v>136435</v>
      </c>
      <c r="B989" t="s">
        <v>3408</v>
      </c>
      <c r="C989" t="s">
        <v>4391</v>
      </c>
      <c r="D989">
        <v>1050000</v>
      </c>
      <c r="E989">
        <v>1260000</v>
      </c>
      <c r="F989" s="3">
        <v>46079</v>
      </c>
      <c r="G989" t="s">
        <v>4363</v>
      </c>
    </row>
    <row r="990" spans="1:7">
      <c r="A990">
        <v>136436</v>
      </c>
      <c r="B990">
        <v>0</v>
      </c>
      <c r="C990" t="s">
        <v>4392</v>
      </c>
      <c r="D990">
        <v>0</v>
      </c>
      <c r="E990">
        <v>0</v>
      </c>
      <c r="F990" s="3">
        <v>46080</v>
      </c>
      <c r="G990" t="s">
        <v>4038</v>
      </c>
    </row>
    <row r="991" spans="1:7">
      <c r="A991">
        <v>136437</v>
      </c>
      <c r="B991" t="s">
        <v>4393</v>
      </c>
      <c r="C991" t="s">
        <v>4394</v>
      </c>
      <c r="D991">
        <v>7599600</v>
      </c>
      <c r="E991">
        <v>9119520</v>
      </c>
      <c r="F991" s="3">
        <v>46080</v>
      </c>
      <c r="G991" t="s">
        <v>4038</v>
      </c>
    </row>
    <row r="992" spans="1:7">
      <c r="A992">
        <v>136438</v>
      </c>
      <c r="B992" t="s">
        <v>4395</v>
      </c>
      <c r="C992" t="s">
        <v>4396</v>
      </c>
      <c r="D992">
        <v>86800</v>
      </c>
      <c r="E992">
        <v>86800</v>
      </c>
      <c r="F992" s="3">
        <v>46080</v>
      </c>
      <c r="G992" t="s">
        <v>4038</v>
      </c>
    </row>
    <row r="993" spans="1:7">
      <c r="A993">
        <v>136439</v>
      </c>
      <c r="B993" t="s">
        <v>4397</v>
      </c>
      <c r="C993" t="s">
        <v>4398</v>
      </c>
      <c r="D993">
        <v>4600000</v>
      </c>
      <c r="E993">
        <v>4600000</v>
      </c>
      <c r="F993" s="3">
        <v>46080</v>
      </c>
      <c r="G993" t="s">
        <v>4038</v>
      </c>
    </row>
    <row r="994" spans="1:7">
      <c r="A994">
        <v>136440</v>
      </c>
      <c r="B994" t="s">
        <v>4399</v>
      </c>
      <c r="C994" t="s">
        <v>4400</v>
      </c>
      <c r="D994">
        <v>1330000</v>
      </c>
      <c r="E994">
        <v>1330000</v>
      </c>
      <c r="F994" s="3">
        <v>46080</v>
      </c>
      <c r="G994" t="s">
        <v>4038</v>
      </c>
    </row>
    <row r="995" spans="1:7">
      <c r="A995">
        <v>136441</v>
      </c>
      <c r="B995" t="s">
        <v>3424</v>
      </c>
      <c r="C995" t="s">
        <v>4401</v>
      </c>
      <c r="D995">
        <v>26718900</v>
      </c>
      <c r="E995">
        <v>32062680</v>
      </c>
      <c r="F995" s="3">
        <v>46080</v>
      </c>
      <c r="G995" t="s">
        <v>4038</v>
      </c>
    </row>
    <row r="996" spans="1:7">
      <c r="A996">
        <v>136442</v>
      </c>
      <c r="B996" t="s">
        <v>4402</v>
      </c>
      <c r="C996" t="s">
        <v>4403</v>
      </c>
      <c r="D996">
        <v>170000000</v>
      </c>
      <c r="E996">
        <v>170000000</v>
      </c>
      <c r="F996" s="3">
        <v>46080</v>
      </c>
      <c r="G996" t="s">
        <v>4038</v>
      </c>
    </row>
    <row r="997" spans="1:7">
      <c r="A997">
        <v>136443</v>
      </c>
      <c r="B997">
        <v>0</v>
      </c>
      <c r="C997" t="s">
        <v>4404</v>
      </c>
      <c r="D997">
        <v>333300</v>
      </c>
      <c r="E997">
        <v>333300</v>
      </c>
      <c r="F997" s="3">
        <v>46080</v>
      </c>
      <c r="G997" t="s">
        <v>4038</v>
      </c>
    </row>
    <row r="998" spans="1:7">
      <c r="A998">
        <v>136444</v>
      </c>
      <c r="B998" t="s">
        <v>4395</v>
      </c>
      <c r="C998" t="s">
        <v>4405</v>
      </c>
      <c r="D998">
        <v>71800</v>
      </c>
      <c r="E998">
        <v>71800</v>
      </c>
      <c r="F998" s="3">
        <v>46080</v>
      </c>
      <c r="G998" t="s">
        <v>4038</v>
      </c>
    </row>
    <row r="999" spans="1:7">
      <c r="A999">
        <v>136445</v>
      </c>
      <c r="B999" t="s">
        <v>3424</v>
      </c>
      <c r="C999" t="s">
        <v>4406</v>
      </c>
      <c r="D999">
        <v>42000000</v>
      </c>
      <c r="E999">
        <v>50400000</v>
      </c>
      <c r="F999" s="3">
        <v>46080</v>
      </c>
      <c r="G999" t="s">
        <v>4038</v>
      </c>
    </row>
    <row r="1000" spans="1:7">
      <c r="A1000">
        <v>136446</v>
      </c>
      <c r="B1000" t="s">
        <v>3359</v>
      </c>
      <c r="C1000" t="s">
        <v>4407</v>
      </c>
      <c r="D1000">
        <v>14200000</v>
      </c>
      <c r="E1000">
        <v>14200000</v>
      </c>
      <c r="F1000" s="3">
        <v>46083</v>
      </c>
      <c r="G1000" t="s">
        <v>4338</v>
      </c>
    </row>
    <row r="1001" spans="1:7">
      <c r="A1001">
        <v>136447</v>
      </c>
      <c r="B1001" t="s">
        <v>3331</v>
      </c>
      <c r="C1001" t="s">
        <v>4408</v>
      </c>
      <c r="D1001">
        <v>1603000</v>
      </c>
      <c r="E1001">
        <v>1923600</v>
      </c>
      <c r="F1001" s="3">
        <v>46083</v>
      </c>
      <c r="G1001" t="s">
        <v>4338</v>
      </c>
    </row>
    <row r="1002" spans="1:7">
      <c r="A1002">
        <v>136448</v>
      </c>
      <c r="B1002" t="s">
        <v>4409</v>
      </c>
      <c r="C1002" t="s">
        <v>4410</v>
      </c>
      <c r="D1002">
        <v>264.08</v>
      </c>
      <c r="E1002">
        <v>264.08</v>
      </c>
      <c r="F1002" s="3">
        <v>46083</v>
      </c>
      <c r="G1002" t="s">
        <v>4338</v>
      </c>
    </row>
    <row r="1003" spans="1:7">
      <c r="A1003">
        <v>136449</v>
      </c>
      <c r="B1003">
        <v>0</v>
      </c>
      <c r="C1003">
        <v>0</v>
      </c>
      <c r="D1003">
        <v>0</v>
      </c>
      <c r="E1003">
        <v>0</v>
      </c>
      <c r="F1003" s="3">
        <v>46083</v>
      </c>
      <c r="G1003" t="s">
        <v>4338</v>
      </c>
    </row>
    <row r="1004" spans="1:7">
      <c r="A1004">
        <v>136450</v>
      </c>
      <c r="B1004" t="s">
        <v>4411</v>
      </c>
      <c r="C1004" t="s">
        <v>4412</v>
      </c>
      <c r="D1004">
        <v>7596300</v>
      </c>
      <c r="E1004">
        <v>9115560</v>
      </c>
      <c r="F1004" s="3">
        <v>46083</v>
      </c>
      <c r="G1004" t="s">
        <v>4338</v>
      </c>
    </row>
    <row r="1005" spans="1:7">
      <c r="A1005">
        <v>136451</v>
      </c>
      <c r="B1005" t="s">
        <v>4413</v>
      </c>
      <c r="C1005" t="s">
        <v>4414</v>
      </c>
      <c r="D1005">
        <v>5000000</v>
      </c>
      <c r="E1005">
        <v>5000000</v>
      </c>
      <c r="F1005" s="3">
        <v>46084</v>
      </c>
      <c r="G1005" t="s">
        <v>4415</v>
      </c>
    </row>
    <row r="1006" spans="1:7">
      <c r="A1006">
        <v>136452</v>
      </c>
      <c r="B1006" t="s">
        <v>3870</v>
      </c>
      <c r="C1006" t="s">
        <v>4416</v>
      </c>
      <c r="D1006">
        <v>68423750</v>
      </c>
      <c r="E1006">
        <v>82108500</v>
      </c>
      <c r="F1006" s="3">
        <v>46083</v>
      </c>
      <c r="G1006" t="s">
        <v>4338</v>
      </c>
    </row>
    <row r="1007" spans="1:7">
      <c r="A1007">
        <v>136453</v>
      </c>
      <c r="B1007" t="s">
        <v>4411</v>
      </c>
      <c r="C1007" t="s">
        <v>4417</v>
      </c>
      <c r="D1007">
        <v>3648972</v>
      </c>
      <c r="E1007">
        <v>4378766.4000000004</v>
      </c>
      <c r="F1007" s="3">
        <v>46083</v>
      </c>
      <c r="G1007" t="s">
        <v>4338</v>
      </c>
    </row>
    <row r="1008" spans="1:7">
      <c r="A1008">
        <v>136454</v>
      </c>
      <c r="B1008" t="s">
        <v>3411</v>
      </c>
      <c r="C1008">
        <v>0</v>
      </c>
      <c r="D1008">
        <v>3072</v>
      </c>
      <c r="E1008">
        <v>3072</v>
      </c>
      <c r="F1008" s="3">
        <v>46083</v>
      </c>
      <c r="G1008" t="s">
        <v>4338</v>
      </c>
    </row>
    <row r="1009" spans="1:7">
      <c r="A1009">
        <v>136455</v>
      </c>
      <c r="B1009" t="s">
        <v>3868</v>
      </c>
      <c r="C1009" t="s">
        <v>4418</v>
      </c>
      <c r="D1009">
        <v>169789205.08000001</v>
      </c>
      <c r="E1009">
        <v>203747046.09999999</v>
      </c>
      <c r="F1009" s="3">
        <v>46083</v>
      </c>
      <c r="G1009" t="s">
        <v>4338</v>
      </c>
    </row>
    <row r="1010" spans="1:7">
      <c r="A1010">
        <v>136456</v>
      </c>
      <c r="B1010" t="s">
        <v>3526</v>
      </c>
      <c r="C1010" t="s">
        <v>4419</v>
      </c>
      <c r="D1010">
        <v>148800000</v>
      </c>
      <c r="E1010">
        <v>178560000</v>
      </c>
      <c r="F1010" s="3">
        <v>46083</v>
      </c>
      <c r="G1010" t="s">
        <v>4338</v>
      </c>
    </row>
    <row r="1011" spans="1:7">
      <c r="A1011">
        <v>136457</v>
      </c>
      <c r="B1011" t="s">
        <v>4411</v>
      </c>
      <c r="C1011" t="s">
        <v>4420</v>
      </c>
      <c r="D1011">
        <v>7596300</v>
      </c>
      <c r="E1011">
        <v>9115560</v>
      </c>
      <c r="F1011" s="3">
        <v>46083</v>
      </c>
      <c r="G1011" t="s">
        <v>4338</v>
      </c>
    </row>
    <row r="1012" spans="1:7">
      <c r="A1012">
        <v>136458</v>
      </c>
      <c r="B1012" t="s">
        <v>3687</v>
      </c>
      <c r="C1012">
        <v>0</v>
      </c>
      <c r="D1012">
        <v>87400</v>
      </c>
      <c r="E1012">
        <v>87400</v>
      </c>
      <c r="F1012" s="3">
        <v>46092</v>
      </c>
      <c r="G1012" t="s">
        <v>3361</v>
      </c>
    </row>
    <row r="1013" spans="1:7">
      <c r="A1013">
        <v>136459</v>
      </c>
      <c r="B1013" t="s">
        <v>3687</v>
      </c>
      <c r="C1013">
        <v>0</v>
      </c>
      <c r="D1013">
        <v>1250000</v>
      </c>
      <c r="E1013">
        <v>1250000</v>
      </c>
      <c r="F1013" s="3">
        <v>46092</v>
      </c>
      <c r="G1013" t="s">
        <v>3361</v>
      </c>
    </row>
    <row r="1014" spans="1:7">
      <c r="A1014">
        <v>136460</v>
      </c>
      <c r="B1014" t="s">
        <v>3331</v>
      </c>
      <c r="C1014" t="s">
        <v>4421</v>
      </c>
      <c r="D1014">
        <v>1536000</v>
      </c>
      <c r="E1014">
        <v>1536000</v>
      </c>
      <c r="F1014" s="3">
        <v>46083</v>
      </c>
      <c r="G1014" t="s">
        <v>4338</v>
      </c>
    </row>
    <row r="1015" spans="1:7">
      <c r="A1015">
        <v>136461</v>
      </c>
      <c r="B1015" t="s">
        <v>3687</v>
      </c>
      <c r="C1015">
        <v>0</v>
      </c>
      <c r="D1015">
        <v>87400</v>
      </c>
      <c r="E1015">
        <v>87400</v>
      </c>
      <c r="F1015" s="3">
        <v>46092</v>
      </c>
      <c r="G1015" t="s">
        <v>3361</v>
      </c>
    </row>
    <row r="1016" spans="1:7">
      <c r="A1016">
        <v>136462</v>
      </c>
      <c r="B1016" t="s">
        <v>3352</v>
      </c>
      <c r="C1016" t="s">
        <v>4422</v>
      </c>
      <c r="D1016">
        <v>173564748</v>
      </c>
      <c r="E1016">
        <v>208277697.59999999</v>
      </c>
      <c r="F1016" s="3">
        <v>46083</v>
      </c>
      <c r="G1016" t="s">
        <v>4338</v>
      </c>
    </row>
    <row r="1017" spans="1:7">
      <c r="A1017">
        <v>136463</v>
      </c>
      <c r="B1017" t="s">
        <v>3687</v>
      </c>
      <c r="C1017">
        <v>0</v>
      </c>
      <c r="D1017">
        <v>1250000</v>
      </c>
      <c r="E1017">
        <v>1250000</v>
      </c>
      <c r="F1017" s="3">
        <v>46092</v>
      </c>
      <c r="G1017" t="s">
        <v>3361</v>
      </c>
    </row>
    <row r="1018" spans="1:7">
      <c r="A1018">
        <v>136464</v>
      </c>
      <c r="B1018" t="s">
        <v>3331</v>
      </c>
      <c r="C1018" t="s">
        <v>4423</v>
      </c>
      <c r="D1018">
        <v>6063400</v>
      </c>
      <c r="E1018">
        <v>6063400</v>
      </c>
      <c r="F1018" s="3">
        <v>46083</v>
      </c>
      <c r="G1018" t="s">
        <v>4338</v>
      </c>
    </row>
    <row r="1019" spans="1:7">
      <c r="A1019">
        <v>136465</v>
      </c>
      <c r="B1019" t="s">
        <v>4424</v>
      </c>
      <c r="C1019" t="s">
        <v>4425</v>
      </c>
      <c r="D1019">
        <v>2000000</v>
      </c>
      <c r="E1019">
        <v>2000000</v>
      </c>
      <c r="F1019" s="3">
        <v>46083</v>
      </c>
      <c r="G1019" t="s">
        <v>4338</v>
      </c>
    </row>
    <row r="1020" spans="1:7">
      <c r="A1020">
        <v>136466</v>
      </c>
      <c r="B1020" t="s">
        <v>4426</v>
      </c>
      <c r="C1020" t="s">
        <v>4427</v>
      </c>
      <c r="D1020">
        <v>1415000</v>
      </c>
      <c r="E1020">
        <v>1415000</v>
      </c>
      <c r="F1020" s="3">
        <v>46083</v>
      </c>
      <c r="G1020" t="s">
        <v>4338</v>
      </c>
    </row>
    <row r="1021" spans="1:7">
      <c r="A1021">
        <v>136467</v>
      </c>
      <c r="B1021" t="s">
        <v>3391</v>
      </c>
      <c r="C1021" t="s">
        <v>4428</v>
      </c>
      <c r="D1021">
        <v>3960000</v>
      </c>
      <c r="E1021">
        <v>4752000</v>
      </c>
      <c r="F1021" s="3">
        <v>46083</v>
      </c>
      <c r="G1021" t="s">
        <v>4338</v>
      </c>
    </row>
    <row r="1022" spans="1:7">
      <c r="A1022">
        <v>136468</v>
      </c>
      <c r="B1022" t="s">
        <v>3424</v>
      </c>
      <c r="C1022" t="s">
        <v>4429</v>
      </c>
      <c r="D1022">
        <v>1009782550</v>
      </c>
      <c r="E1022">
        <v>1211739060</v>
      </c>
      <c r="F1022" s="3">
        <v>46083</v>
      </c>
      <c r="G1022" t="s">
        <v>4338</v>
      </c>
    </row>
    <row r="1023" spans="1:7">
      <c r="A1023">
        <v>136469</v>
      </c>
      <c r="B1023" t="s">
        <v>3549</v>
      </c>
      <c r="C1023" t="s">
        <v>4428</v>
      </c>
      <c r="D1023">
        <v>11097213</v>
      </c>
      <c r="E1023">
        <v>13316655.6</v>
      </c>
      <c r="F1023" s="3">
        <v>46083</v>
      </c>
      <c r="G1023" t="s">
        <v>4338</v>
      </c>
    </row>
    <row r="1024" spans="1:7">
      <c r="A1024">
        <v>136470</v>
      </c>
      <c r="B1024" t="s">
        <v>4430</v>
      </c>
      <c r="C1024" t="s">
        <v>4431</v>
      </c>
      <c r="D1024">
        <v>2000000</v>
      </c>
      <c r="E1024">
        <v>2000000</v>
      </c>
      <c r="F1024" s="3">
        <v>46083</v>
      </c>
      <c r="G1024" t="s">
        <v>4338</v>
      </c>
    </row>
    <row r="1025" spans="1:7">
      <c r="A1025">
        <v>136471</v>
      </c>
      <c r="B1025" t="s">
        <v>3391</v>
      </c>
      <c r="C1025">
        <v>0</v>
      </c>
      <c r="D1025">
        <v>3960000</v>
      </c>
      <c r="E1025">
        <v>4752000</v>
      </c>
      <c r="F1025" s="3">
        <v>46083</v>
      </c>
      <c r="G1025" t="s">
        <v>4338</v>
      </c>
    </row>
    <row r="1026" spans="1:7">
      <c r="A1026">
        <v>136472</v>
      </c>
      <c r="B1026" t="s">
        <v>4432</v>
      </c>
      <c r="C1026" t="s">
        <v>4433</v>
      </c>
      <c r="D1026">
        <v>495000</v>
      </c>
      <c r="E1026">
        <v>495000</v>
      </c>
      <c r="F1026" s="3">
        <v>46083</v>
      </c>
      <c r="G1026" t="s">
        <v>4338</v>
      </c>
    </row>
    <row r="1027" spans="1:7">
      <c r="A1027">
        <v>136473</v>
      </c>
      <c r="B1027" t="s">
        <v>4411</v>
      </c>
      <c r="C1027" t="s">
        <v>4434</v>
      </c>
      <c r="D1027">
        <v>7784268</v>
      </c>
      <c r="E1027">
        <v>9341121.5999999996</v>
      </c>
      <c r="F1027" s="3">
        <v>46083</v>
      </c>
      <c r="G1027" t="s">
        <v>4338</v>
      </c>
    </row>
    <row r="1028" spans="1:7">
      <c r="A1028">
        <v>136474</v>
      </c>
      <c r="B1028" t="s">
        <v>4435</v>
      </c>
      <c r="C1028" t="s">
        <v>4436</v>
      </c>
      <c r="D1028">
        <v>4400000</v>
      </c>
      <c r="E1028">
        <v>4400000</v>
      </c>
      <c r="F1028" s="3">
        <v>46083</v>
      </c>
      <c r="G1028" t="s">
        <v>4338</v>
      </c>
    </row>
    <row r="1029" spans="1:7">
      <c r="A1029">
        <v>136475</v>
      </c>
      <c r="B1029" t="s">
        <v>4411</v>
      </c>
      <c r="C1029" t="s">
        <v>4437</v>
      </c>
      <c r="D1029">
        <v>7398320</v>
      </c>
      <c r="E1029">
        <v>8877984</v>
      </c>
      <c r="F1029" s="3">
        <v>46083</v>
      </c>
      <c r="G1029" t="s">
        <v>4338</v>
      </c>
    </row>
    <row r="1030" spans="1:7">
      <c r="A1030">
        <v>136476</v>
      </c>
      <c r="B1030" t="s">
        <v>4438</v>
      </c>
      <c r="C1030" t="s">
        <v>4439</v>
      </c>
      <c r="D1030">
        <v>60170</v>
      </c>
      <c r="E1030">
        <v>60170</v>
      </c>
      <c r="F1030" s="3">
        <v>46083</v>
      </c>
      <c r="G1030" t="s">
        <v>4338</v>
      </c>
    </row>
    <row r="1031" spans="1:7">
      <c r="A1031">
        <v>136477</v>
      </c>
      <c r="B1031" t="s">
        <v>4411</v>
      </c>
      <c r="C1031" t="s">
        <v>4440</v>
      </c>
      <c r="D1031">
        <v>7398320</v>
      </c>
      <c r="E1031">
        <v>8877984</v>
      </c>
      <c r="F1031" s="3">
        <v>46083</v>
      </c>
      <c r="G1031" t="s">
        <v>4338</v>
      </c>
    </row>
    <row r="1032" spans="1:7">
      <c r="A1032">
        <v>136478</v>
      </c>
      <c r="B1032" t="s">
        <v>4441</v>
      </c>
      <c r="C1032" t="s">
        <v>4442</v>
      </c>
      <c r="D1032">
        <v>11825000</v>
      </c>
      <c r="E1032">
        <v>11825000</v>
      </c>
      <c r="F1032" s="3">
        <v>46083</v>
      </c>
      <c r="G1032" t="s">
        <v>4338</v>
      </c>
    </row>
    <row r="1033" spans="1:7">
      <c r="A1033">
        <v>136479</v>
      </c>
      <c r="B1033" t="s">
        <v>3525</v>
      </c>
      <c r="C1033" t="s">
        <v>4443</v>
      </c>
      <c r="D1033">
        <v>15960000</v>
      </c>
      <c r="E1033">
        <v>16472000</v>
      </c>
      <c r="F1033" s="3">
        <v>46083</v>
      </c>
      <c r="G1033" t="s">
        <v>4338</v>
      </c>
    </row>
    <row r="1034" spans="1:7">
      <c r="A1034">
        <v>136480</v>
      </c>
      <c r="B1034" t="s">
        <v>4444</v>
      </c>
      <c r="C1034" t="s">
        <v>4445</v>
      </c>
      <c r="D1034">
        <v>1320000</v>
      </c>
      <c r="E1034">
        <v>1320000</v>
      </c>
      <c r="F1034" s="3">
        <v>46083</v>
      </c>
      <c r="G1034" t="s">
        <v>4338</v>
      </c>
    </row>
    <row r="1035" spans="1:7">
      <c r="A1035">
        <v>136481</v>
      </c>
      <c r="B1035" t="s">
        <v>4446</v>
      </c>
      <c r="C1035" t="s">
        <v>4447</v>
      </c>
      <c r="D1035">
        <v>210000</v>
      </c>
      <c r="E1035">
        <v>210000</v>
      </c>
      <c r="F1035" s="3">
        <v>46083</v>
      </c>
      <c r="G1035" t="s">
        <v>4338</v>
      </c>
    </row>
    <row r="1036" spans="1:7">
      <c r="A1036">
        <v>136482</v>
      </c>
      <c r="B1036" t="s">
        <v>4448</v>
      </c>
      <c r="C1036" t="s">
        <v>4449</v>
      </c>
      <c r="D1036">
        <v>5000000</v>
      </c>
      <c r="E1036">
        <v>5000000</v>
      </c>
      <c r="F1036" s="3">
        <v>46083</v>
      </c>
      <c r="G1036" t="s">
        <v>4338</v>
      </c>
    </row>
    <row r="1037" spans="1:7">
      <c r="A1037">
        <v>136483</v>
      </c>
      <c r="B1037" t="s">
        <v>3312</v>
      </c>
      <c r="C1037" t="s">
        <v>4450</v>
      </c>
      <c r="D1037">
        <v>3666666.64</v>
      </c>
      <c r="E1037">
        <v>4399999.97</v>
      </c>
      <c r="F1037" s="3">
        <v>46083</v>
      </c>
      <c r="G1037" t="s">
        <v>4338</v>
      </c>
    </row>
    <row r="1038" spans="1:7">
      <c r="A1038">
        <v>136484</v>
      </c>
      <c r="B1038">
        <v>0</v>
      </c>
      <c r="C1038" t="s">
        <v>4451</v>
      </c>
      <c r="D1038">
        <v>0</v>
      </c>
      <c r="E1038">
        <v>0</v>
      </c>
      <c r="F1038" s="3">
        <v>46083</v>
      </c>
      <c r="G1038" t="s">
        <v>4338</v>
      </c>
    </row>
    <row r="1039" spans="1:7">
      <c r="A1039">
        <v>136485</v>
      </c>
      <c r="B1039" t="s">
        <v>3456</v>
      </c>
      <c r="C1039" t="s">
        <v>4452</v>
      </c>
      <c r="D1039">
        <v>5238356.5</v>
      </c>
      <c r="E1039">
        <v>5238356.5</v>
      </c>
      <c r="F1039" s="3">
        <v>46083</v>
      </c>
      <c r="G1039" t="s">
        <v>4338</v>
      </c>
    </row>
    <row r="1040" spans="1:7">
      <c r="A1040">
        <v>136486</v>
      </c>
      <c r="B1040">
        <v>0</v>
      </c>
      <c r="C1040" t="s">
        <v>4453</v>
      </c>
      <c r="D1040">
        <v>0</v>
      </c>
      <c r="E1040">
        <v>0</v>
      </c>
      <c r="F1040" s="3">
        <v>46084</v>
      </c>
      <c r="G1040" t="s">
        <v>4415</v>
      </c>
    </row>
    <row r="1041" spans="1:7">
      <c r="A1041">
        <v>136487</v>
      </c>
      <c r="B1041" t="s">
        <v>4454</v>
      </c>
      <c r="C1041" t="s">
        <v>4455</v>
      </c>
      <c r="D1041">
        <v>40530000</v>
      </c>
      <c r="E1041">
        <v>40530000</v>
      </c>
      <c r="F1041" s="3">
        <v>46084</v>
      </c>
      <c r="G1041" t="s">
        <v>4415</v>
      </c>
    </row>
    <row r="1042" spans="1:7">
      <c r="A1042">
        <v>136488</v>
      </c>
      <c r="B1042" t="s">
        <v>3694</v>
      </c>
      <c r="C1042">
        <v>0</v>
      </c>
      <c r="D1042">
        <v>395000</v>
      </c>
      <c r="E1042">
        <v>474000</v>
      </c>
      <c r="F1042" s="3">
        <v>46084</v>
      </c>
      <c r="G1042" t="s">
        <v>4415</v>
      </c>
    </row>
    <row r="1043" spans="1:7">
      <c r="A1043">
        <v>136489</v>
      </c>
      <c r="B1043" t="s">
        <v>3408</v>
      </c>
      <c r="C1043" t="s">
        <v>4456</v>
      </c>
      <c r="D1043">
        <v>1750000</v>
      </c>
      <c r="E1043">
        <v>2100000</v>
      </c>
      <c r="F1043" s="3">
        <v>46084</v>
      </c>
      <c r="G1043" t="s">
        <v>4415</v>
      </c>
    </row>
    <row r="1044" spans="1:7">
      <c r="A1044">
        <v>136490</v>
      </c>
      <c r="B1044" t="s">
        <v>4457</v>
      </c>
      <c r="C1044" t="s">
        <v>4458</v>
      </c>
      <c r="D1044">
        <v>12000000</v>
      </c>
      <c r="E1044">
        <v>12000000</v>
      </c>
      <c r="F1044" s="3">
        <v>46084</v>
      </c>
      <c r="G1044" t="s">
        <v>4415</v>
      </c>
    </row>
    <row r="1045" spans="1:7">
      <c r="A1045">
        <v>136491</v>
      </c>
      <c r="B1045" t="s">
        <v>4457</v>
      </c>
      <c r="C1045" t="s">
        <v>4459</v>
      </c>
      <c r="D1045">
        <v>15000000</v>
      </c>
      <c r="E1045">
        <v>15000000</v>
      </c>
      <c r="F1045" s="3">
        <v>46084</v>
      </c>
      <c r="G1045" t="s">
        <v>4415</v>
      </c>
    </row>
    <row r="1046" spans="1:7">
      <c r="A1046">
        <v>136492</v>
      </c>
      <c r="B1046" t="s">
        <v>3782</v>
      </c>
      <c r="C1046">
        <v>0</v>
      </c>
      <c r="D1046">
        <v>178308599.81999999</v>
      </c>
      <c r="E1046">
        <v>213970319.78</v>
      </c>
      <c r="F1046" s="3">
        <v>46084</v>
      </c>
      <c r="G1046" t="s">
        <v>4415</v>
      </c>
    </row>
    <row r="1047" spans="1:7">
      <c r="A1047">
        <v>136493</v>
      </c>
      <c r="B1047" t="s">
        <v>3549</v>
      </c>
      <c r="C1047" t="s">
        <v>4460</v>
      </c>
      <c r="D1047">
        <v>600000</v>
      </c>
      <c r="E1047">
        <v>720000</v>
      </c>
      <c r="F1047" s="3">
        <v>46084</v>
      </c>
      <c r="G1047" t="s">
        <v>4415</v>
      </c>
    </row>
    <row r="1048" spans="1:7">
      <c r="A1048">
        <v>136494</v>
      </c>
      <c r="B1048" t="s">
        <v>3329</v>
      </c>
      <c r="C1048" t="s">
        <v>4461</v>
      </c>
      <c r="D1048">
        <v>1430900</v>
      </c>
      <c r="E1048">
        <v>1430900</v>
      </c>
      <c r="F1048" s="3">
        <v>46084</v>
      </c>
      <c r="G1048" t="s">
        <v>4415</v>
      </c>
    </row>
    <row r="1049" spans="1:7">
      <c r="A1049">
        <v>136495</v>
      </c>
      <c r="B1049">
        <v>0</v>
      </c>
      <c r="C1049">
        <v>0</v>
      </c>
      <c r="D1049">
        <v>0</v>
      </c>
      <c r="E1049">
        <v>0</v>
      </c>
      <c r="F1049" s="3">
        <v>46084</v>
      </c>
      <c r="G1049" t="s">
        <v>4415</v>
      </c>
    </row>
    <row r="1050" spans="1:7">
      <c r="A1050">
        <v>136496</v>
      </c>
      <c r="B1050" t="s">
        <v>4462</v>
      </c>
      <c r="C1050" t="s">
        <v>4463</v>
      </c>
      <c r="D1050">
        <v>9460500</v>
      </c>
      <c r="E1050">
        <v>11352600</v>
      </c>
      <c r="F1050" s="3">
        <v>46084</v>
      </c>
      <c r="G1050" t="s">
        <v>4415</v>
      </c>
    </row>
    <row r="1051" spans="1:7">
      <c r="A1051">
        <v>136497</v>
      </c>
      <c r="B1051" t="s">
        <v>3694</v>
      </c>
      <c r="C1051" t="s">
        <v>4464</v>
      </c>
      <c r="D1051">
        <v>3808000.11</v>
      </c>
      <c r="E1051">
        <v>4569600.12</v>
      </c>
      <c r="F1051" s="3">
        <v>46084</v>
      </c>
      <c r="G1051" t="s">
        <v>4415</v>
      </c>
    </row>
    <row r="1052" spans="1:7">
      <c r="A1052">
        <v>136498</v>
      </c>
      <c r="B1052" t="s">
        <v>4465</v>
      </c>
      <c r="C1052" t="s">
        <v>4466</v>
      </c>
      <c r="D1052">
        <v>85333328</v>
      </c>
      <c r="E1052">
        <v>102399993.59999999</v>
      </c>
      <c r="F1052" s="3">
        <v>46084</v>
      </c>
      <c r="G1052" t="s">
        <v>4415</v>
      </c>
    </row>
    <row r="1053" spans="1:7">
      <c r="A1053">
        <v>136499</v>
      </c>
      <c r="B1053" t="s">
        <v>4467</v>
      </c>
      <c r="C1053" t="s">
        <v>4468</v>
      </c>
      <c r="D1053">
        <v>4600000</v>
      </c>
      <c r="E1053">
        <v>5520000</v>
      </c>
      <c r="F1053" s="3">
        <v>46084</v>
      </c>
      <c r="G1053" t="s">
        <v>4415</v>
      </c>
    </row>
    <row r="1054" spans="1:7">
      <c r="A1054">
        <v>136500</v>
      </c>
      <c r="B1054" t="s">
        <v>4469</v>
      </c>
      <c r="C1054" t="s">
        <v>4470</v>
      </c>
      <c r="D1054">
        <v>56000000</v>
      </c>
      <c r="E1054">
        <v>56000000</v>
      </c>
      <c r="F1054" s="3">
        <v>46084</v>
      </c>
      <c r="G1054" t="s">
        <v>4415</v>
      </c>
    </row>
    <row r="1055" spans="1:7">
      <c r="A1055">
        <v>136501</v>
      </c>
      <c r="B1055" t="s">
        <v>4471</v>
      </c>
      <c r="C1055" t="s">
        <v>4472</v>
      </c>
      <c r="D1055">
        <v>28925000</v>
      </c>
      <c r="E1055">
        <v>34710000</v>
      </c>
      <c r="F1055" s="3">
        <v>46084</v>
      </c>
      <c r="G1055" t="s">
        <v>4415</v>
      </c>
    </row>
    <row r="1056" spans="1:7">
      <c r="A1056">
        <v>136502</v>
      </c>
      <c r="B1056" t="s">
        <v>3642</v>
      </c>
      <c r="C1056" t="s">
        <v>3884</v>
      </c>
      <c r="D1056">
        <v>837100</v>
      </c>
      <c r="E1056">
        <v>1004520</v>
      </c>
      <c r="F1056" s="3">
        <v>46084</v>
      </c>
      <c r="G1056" t="s">
        <v>4415</v>
      </c>
    </row>
    <row r="1057" spans="1:7">
      <c r="A1057">
        <v>136503</v>
      </c>
      <c r="B1057" t="s">
        <v>3694</v>
      </c>
      <c r="C1057" t="s">
        <v>4473</v>
      </c>
      <c r="D1057">
        <v>1023832.69</v>
      </c>
      <c r="E1057">
        <v>1224599.23</v>
      </c>
      <c r="F1057" s="3">
        <v>46084</v>
      </c>
      <c r="G1057" t="s">
        <v>4415</v>
      </c>
    </row>
    <row r="1058" spans="1:7">
      <c r="A1058">
        <v>136504</v>
      </c>
      <c r="B1058" t="s">
        <v>3732</v>
      </c>
      <c r="C1058" t="s">
        <v>4474</v>
      </c>
      <c r="D1058">
        <v>18500000</v>
      </c>
      <c r="E1058">
        <v>22200000</v>
      </c>
      <c r="F1058" s="3">
        <v>46084</v>
      </c>
      <c r="G1058" t="s">
        <v>4415</v>
      </c>
    </row>
    <row r="1059" spans="1:7">
      <c r="A1059">
        <v>136505</v>
      </c>
      <c r="B1059" t="s">
        <v>3642</v>
      </c>
      <c r="C1059" t="s">
        <v>4475</v>
      </c>
      <c r="D1059">
        <v>1773100</v>
      </c>
      <c r="E1059">
        <v>2127720</v>
      </c>
      <c r="F1059" s="3">
        <v>46084</v>
      </c>
      <c r="G1059" t="s">
        <v>4415</v>
      </c>
    </row>
    <row r="1060" spans="1:7">
      <c r="A1060">
        <v>136506</v>
      </c>
      <c r="B1060" t="s">
        <v>3440</v>
      </c>
      <c r="C1060" t="s">
        <v>4476</v>
      </c>
      <c r="D1060">
        <v>2728</v>
      </c>
      <c r="E1060">
        <v>2728</v>
      </c>
      <c r="F1060" s="3">
        <v>46084</v>
      </c>
      <c r="G1060" t="s">
        <v>4415</v>
      </c>
    </row>
    <row r="1061" spans="1:7">
      <c r="A1061">
        <v>136507</v>
      </c>
      <c r="B1061">
        <v>0</v>
      </c>
      <c r="C1061" t="s">
        <v>4477</v>
      </c>
      <c r="D1061">
        <v>0</v>
      </c>
      <c r="E1061">
        <v>0</v>
      </c>
      <c r="F1061" s="3">
        <v>46084</v>
      </c>
      <c r="G1061" t="s">
        <v>4415</v>
      </c>
    </row>
    <row r="1062" spans="1:7">
      <c r="A1062">
        <v>136508</v>
      </c>
      <c r="B1062">
        <v>0</v>
      </c>
      <c r="C1062" t="s">
        <v>4478</v>
      </c>
      <c r="D1062">
        <v>0</v>
      </c>
      <c r="E1062">
        <v>0</v>
      </c>
      <c r="F1062" s="3">
        <v>46084</v>
      </c>
      <c r="G1062" t="s">
        <v>4415</v>
      </c>
    </row>
    <row r="1063" spans="1:7">
      <c r="A1063">
        <v>136509</v>
      </c>
      <c r="B1063" t="s">
        <v>4479</v>
      </c>
      <c r="C1063">
        <v>0</v>
      </c>
      <c r="D1063">
        <v>340000</v>
      </c>
      <c r="E1063">
        <v>408000</v>
      </c>
      <c r="F1063" s="3">
        <v>46084</v>
      </c>
      <c r="G1063" t="s">
        <v>4415</v>
      </c>
    </row>
    <row r="1064" spans="1:7">
      <c r="A1064">
        <v>136510</v>
      </c>
      <c r="B1064">
        <v>0</v>
      </c>
      <c r="C1064" t="s">
        <v>4480</v>
      </c>
      <c r="D1064">
        <v>0</v>
      </c>
      <c r="E1064">
        <v>0</v>
      </c>
      <c r="F1064" s="3">
        <v>46085</v>
      </c>
      <c r="G1064" t="s">
        <v>4481</v>
      </c>
    </row>
    <row r="1065" spans="1:7">
      <c r="A1065">
        <v>136511</v>
      </c>
      <c r="B1065" t="s">
        <v>4482</v>
      </c>
      <c r="C1065" t="s">
        <v>4483</v>
      </c>
      <c r="D1065">
        <v>85688.18</v>
      </c>
      <c r="E1065">
        <v>85688.18</v>
      </c>
      <c r="F1065" s="3">
        <v>46085</v>
      </c>
      <c r="G1065" t="s">
        <v>4481</v>
      </c>
    </row>
    <row r="1066" spans="1:7">
      <c r="A1066">
        <v>136512</v>
      </c>
      <c r="B1066">
        <v>0</v>
      </c>
      <c r="C1066" t="s">
        <v>4484</v>
      </c>
      <c r="D1066">
        <v>13485800</v>
      </c>
      <c r="E1066">
        <v>13485800</v>
      </c>
      <c r="F1066" s="3">
        <v>46085</v>
      </c>
      <c r="G1066" t="s">
        <v>4481</v>
      </c>
    </row>
    <row r="1067" spans="1:7">
      <c r="A1067">
        <v>136513</v>
      </c>
      <c r="B1067" t="s">
        <v>4482</v>
      </c>
      <c r="C1067" t="s">
        <v>4485</v>
      </c>
      <c r="D1067">
        <v>1286.1600000000001</v>
      </c>
      <c r="E1067">
        <v>1286.1600000000001</v>
      </c>
      <c r="F1067" s="3">
        <v>46085</v>
      </c>
      <c r="G1067" t="s">
        <v>4481</v>
      </c>
    </row>
    <row r="1068" spans="1:7">
      <c r="A1068">
        <v>136514</v>
      </c>
      <c r="B1068">
        <v>0</v>
      </c>
      <c r="C1068" t="s">
        <v>4486</v>
      </c>
      <c r="D1068">
        <v>0</v>
      </c>
      <c r="E1068">
        <v>0</v>
      </c>
      <c r="F1068" s="3">
        <v>46085</v>
      </c>
      <c r="G1068" t="s">
        <v>4481</v>
      </c>
    </row>
    <row r="1069" spans="1:7">
      <c r="A1069">
        <v>136515</v>
      </c>
      <c r="B1069" t="s">
        <v>4487</v>
      </c>
      <c r="C1069" t="s">
        <v>4488</v>
      </c>
      <c r="D1069">
        <v>75657</v>
      </c>
      <c r="E1069">
        <v>90788.4</v>
      </c>
      <c r="F1069" s="3">
        <v>46085</v>
      </c>
      <c r="G1069" t="s">
        <v>4481</v>
      </c>
    </row>
    <row r="1070" spans="1:7">
      <c r="A1070">
        <v>136516</v>
      </c>
      <c r="B1070" t="s">
        <v>3642</v>
      </c>
      <c r="C1070" t="s">
        <v>4489</v>
      </c>
      <c r="D1070">
        <v>367500</v>
      </c>
      <c r="E1070">
        <v>441000</v>
      </c>
      <c r="F1070" s="3">
        <v>46085</v>
      </c>
      <c r="G1070" t="s">
        <v>4481</v>
      </c>
    </row>
    <row r="1071" spans="1:7">
      <c r="A1071">
        <v>136517</v>
      </c>
      <c r="B1071" t="s">
        <v>3865</v>
      </c>
      <c r="C1071" t="s">
        <v>4490</v>
      </c>
      <c r="D1071">
        <v>8300000</v>
      </c>
      <c r="E1071">
        <v>8300000</v>
      </c>
      <c r="F1071" s="3">
        <v>46085</v>
      </c>
      <c r="G1071" t="s">
        <v>4481</v>
      </c>
    </row>
    <row r="1072" spans="1:7">
      <c r="A1072">
        <v>136518</v>
      </c>
      <c r="B1072" t="s">
        <v>3528</v>
      </c>
      <c r="C1072" t="s">
        <v>4491</v>
      </c>
      <c r="D1072">
        <v>780900</v>
      </c>
      <c r="E1072">
        <v>937080</v>
      </c>
      <c r="F1072" s="3">
        <v>46085</v>
      </c>
      <c r="G1072" t="s">
        <v>4481</v>
      </c>
    </row>
    <row r="1073" spans="1:7">
      <c r="A1073">
        <v>136519</v>
      </c>
      <c r="B1073" t="s">
        <v>3307</v>
      </c>
      <c r="C1073" t="s">
        <v>4492</v>
      </c>
      <c r="D1073">
        <v>31350000</v>
      </c>
      <c r="E1073">
        <v>37620000</v>
      </c>
      <c r="F1073" s="3">
        <v>46085</v>
      </c>
      <c r="G1073" t="s">
        <v>4481</v>
      </c>
    </row>
    <row r="1074" spans="1:7">
      <c r="A1074">
        <v>136520</v>
      </c>
      <c r="B1074" t="s">
        <v>3433</v>
      </c>
      <c r="C1074" t="s">
        <v>4493</v>
      </c>
      <c r="D1074">
        <v>160000</v>
      </c>
      <c r="E1074">
        <v>192000</v>
      </c>
      <c r="F1074" s="3">
        <v>46085</v>
      </c>
      <c r="G1074" t="s">
        <v>4481</v>
      </c>
    </row>
    <row r="1075" spans="1:7">
      <c r="A1075">
        <v>136521</v>
      </c>
      <c r="B1075">
        <v>0</v>
      </c>
      <c r="C1075" t="s">
        <v>4494</v>
      </c>
      <c r="D1075">
        <v>0</v>
      </c>
      <c r="E1075">
        <v>0</v>
      </c>
      <c r="F1075" s="3">
        <v>46085</v>
      </c>
      <c r="G1075" t="s">
        <v>4481</v>
      </c>
    </row>
    <row r="1076" spans="1:7">
      <c r="A1076">
        <v>136522</v>
      </c>
      <c r="B1076">
        <v>0</v>
      </c>
      <c r="C1076" t="s">
        <v>4495</v>
      </c>
      <c r="D1076">
        <v>0</v>
      </c>
      <c r="E1076">
        <v>0</v>
      </c>
      <c r="F1076" s="3">
        <v>46085</v>
      </c>
      <c r="G1076" t="s">
        <v>4481</v>
      </c>
    </row>
    <row r="1077" spans="1:7">
      <c r="A1077">
        <v>136523</v>
      </c>
      <c r="B1077">
        <v>0</v>
      </c>
      <c r="C1077" t="s">
        <v>4496</v>
      </c>
      <c r="D1077">
        <v>1606500</v>
      </c>
      <c r="E1077">
        <v>1606500</v>
      </c>
      <c r="F1077" s="3">
        <v>46085</v>
      </c>
      <c r="G1077" t="s">
        <v>4481</v>
      </c>
    </row>
    <row r="1078" spans="1:7">
      <c r="A1078">
        <v>136524</v>
      </c>
      <c r="B1078" t="s">
        <v>3682</v>
      </c>
      <c r="C1078" t="s">
        <v>4497</v>
      </c>
      <c r="D1078">
        <v>46547428.079999998</v>
      </c>
      <c r="E1078">
        <v>55856913.700000003</v>
      </c>
      <c r="F1078" s="3">
        <v>46085</v>
      </c>
      <c r="G1078" t="s">
        <v>4481</v>
      </c>
    </row>
    <row r="1079" spans="1:7">
      <c r="A1079">
        <v>136525</v>
      </c>
      <c r="B1079">
        <v>0</v>
      </c>
      <c r="C1079" t="s">
        <v>4498</v>
      </c>
      <c r="D1079">
        <v>2759800</v>
      </c>
      <c r="E1079">
        <v>2759800</v>
      </c>
      <c r="F1079" s="3">
        <v>46085</v>
      </c>
      <c r="G1079" t="s">
        <v>4481</v>
      </c>
    </row>
    <row r="1080" spans="1:7">
      <c r="A1080">
        <v>136526</v>
      </c>
      <c r="B1080" t="s">
        <v>3323</v>
      </c>
      <c r="C1080" t="s">
        <v>4499</v>
      </c>
      <c r="D1080">
        <v>1350800</v>
      </c>
      <c r="E1080">
        <v>1350800</v>
      </c>
      <c r="F1080" s="3">
        <v>46085</v>
      </c>
      <c r="G1080" t="s">
        <v>4481</v>
      </c>
    </row>
    <row r="1081" spans="1:7">
      <c r="A1081">
        <v>136527</v>
      </c>
      <c r="B1081" t="s">
        <v>3619</v>
      </c>
      <c r="C1081" t="s">
        <v>4500</v>
      </c>
      <c r="D1081">
        <v>484800</v>
      </c>
      <c r="E1081">
        <v>484800</v>
      </c>
      <c r="F1081" s="3">
        <v>46085</v>
      </c>
      <c r="G1081" t="s">
        <v>4481</v>
      </c>
    </row>
    <row r="1082" spans="1:7">
      <c r="A1082">
        <v>136528</v>
      </c>
      <c r="B1082" t="s">
        <v>3331</v>
      </c>
      <c r="C1082" t="s">
        <v>4501</v>
      </c>
      <c r="D1082">
        <v>43940963</v>
      </c>
      <c r="E1082">
        <v>51308100.600000001</v>
      </c>
      <c r="F1082" s="3">
        <v>46085</v>
      </c>
      <c r="G1082" t="s">
        <v>4481</v>
      </c>
    </row>
    <row r="1083" spans="1:7">
      <c r="A1083">
        <v>136529</v>
      </c>
      <c r="B1083" t="s">
        <v>3331</v>
      </c>
      <c r="C1083" t="s">
        <v>3662</v>
      </c>
      <c r="D1083">
        <v>979450</v>
      </c>
      <c r="E1083">
        <v>979450</v>
      </c>
      <c r="F1083" s="3">
        <v>46085</v>
      </c>
      <c r="G1083" t="s">
        <v>4481</v>
      </c>
    </row>
    <row r="1084" spans="1:7">
      <c r="A1084">
        <v>136530</v>
      </c>
      <c r="B1084" t="s">
        <v>4502</v>
      </c>
      <c r="C1084" t="s">
        <v>4503</v>
      </c>
      <c r="D1084">
        <v>46000000</v>
      </c>
      <c r="E1084">
        <v>46000000</v>
      </c>
      <c r="F1084" s="3">
        <v>46085</v>
      </c>
      <c r="G1084" t="s">
        <v>4481</v>
      </c>
    </row>
    <row r="1085" spans="1:7">
      <c r="A1085">
        <v>136531</v>
      </c>
      <c r="B1085" t="s">
        <v>3408</v>
      </c>
      <c r="C1085" t="s">
        <v>4504</v>
      </c>
      <c r="D1085">
        <v>1100000</v>
      </c>
      <c r="E1085">
        <v>1320000</v>
      </c>
      <c r="F1085" s="3">
        <v>46085</v>
      </c>
      <c r="G1085" t="s">
        <v>4481</v>
      </c>
    </row>
    <row r="1086" spans="1:7">
      <c r="A1086">
        <v>136532</v>
      </c>
      <c r="B1086">
        <v>0</v>
      </c>
      <c r="C1086">
        <v>0</v>
      </c>
      <c r="D1086">
        <v>11263010</v>
      </c>
      <c r="E1086">
        <v>0</v>
      </c>
      <c r="F1086" s="3">
        <v>46085</v>
      </c>
      <c r="G1086" t="s">
        <v>4481</v>
      </c>
    </row>
    <row r="1087" spans="1:7">
      <c r="A1087">
        <v>136533</v>
      </c>
      <c r="B1087">
        <v>0</v>
      </c>
      <c r="C1087">
        <v>0</v>
      </c>
      <c r="D1087">
        <v>0</v>
      </c>
      <c r="E1087">
        <v>0</v>
      </c>
      <c r="F1087" s="3">
        <v>46085</v>
      </c>
      <c r="G1087" t="s">
        <v>4481</v>
      </c>
    </row>
    <row r="1088" spans="1:7">
      <c r="A1088">
        <v>136534</v>
      </c>
      <c r="B1088" t="s">
        <v>4505</v>
      </c>
      <c r="C1088" t="s">
        <v>4506</v>
      </c>
      <c r="D1088">
        <v>10000000</v>
      </c>
      <c r="E1088">
        <v>10000000</v>
      </c>
      <c r="F1088" s="3">
        <v>46085</v>
      </c>
      <c r="G1088" t="s">
        <v>4481</v>
      </c>
    </row>
    <row r="1089" spans="1:7">
      <c r="A1089">
        <v>136535</v>
      </c>
      <c r="B1089" t="s">
        <v>4507</v>
      </c>
      <c r="C1089" t="s">
        <v>4375</v>
      </c>
      <c r="D1089">
        <v>100000</v>
      </c>
      <c r="E1089">
        <v>120000</v>
      </c>
      <c r="F1089" s="3">
        <v>46085</v>
      </c>
      <c r="G1089" t="s">
        <v>4481</v>
      </c>
    </row>
    <row r="1090" spans="1:7">
      <c r="A1090">
        <v>136536</v>
      </c>
      <c r="B1090">
        <v>0</v>
      </c>
      <c r="C1090" t="s">
        <v>4508</v>
      </c>
      <c r="D1090">
        <v>0</v>
      </c>
      <c r="E1090">
        <v>0</v>
      </c>
      <c r="F1090" s="3">
        <v>46085</v>
      </c>
      <c r="G1090" t="s">
        <v>4481</v>
      </c>
    </row>
    <row r="1091" spans="1:7">
      <c r="A1091">
        <v>136537</v>
      </c>
      <c r="B1091">
        <v>0</v>
      </c>
      <c r="C1091">
        <v>0</v>
      </c>
      <c r="D1091">
        <v>355500</v>
      </c>
      <c r="E1091">
        <v>426600</v>
      </c>
      <c r="F1091" s="3">
        <v>46085</v>
      </c>
      <c r="G1091" t="s">
        <v>4481</v>
      </c>
    </row>
    <row r="1092" spans="1:7">
      <c r="A1092">
        <v>136538</v>
      </c>
      <c r="B1092" t="s">
        <v>4509</v>
      </c>
      <c r="C1092">
        <v>0</v>
      </c>
      <c r="D1092">
        <v>1308000</v>
      </c>
      <c r="E1092">
        <v>1569600</v>
      </c>
      <c r="F1092" s="3">
        <v>46092</v>
      </c>
      <c r="G1092" t="s">
        <v>3361</v>
      </c>
    </row>
    <row r="1093" spans="1:7">
      <c r="A1093">
        <v>136539</v>
      </c>
      <c r="B1093">
        <v>0</v>
      </c>
      <c r="C1093" t="s">
        <v>4510</v>
      </c>
      <c r="D1093">
        <v>0</v>
      </c>
      <c r="E1093">
        <v>0</v>
      </c>
      <c r="F1093" s="3">
        <v>46085</v>
      </c>
      <c r="G1093" t="s">
        <v>4481</v>
      </c>
    </row>
    <row r="1094" spans="1:7">
      <c r="A1094">
        <v>136540</v>
      </c>
      <c r="B1094" t="s">
        <v>3538</v>
      </c>
      <c r="C1094" t="s">
        <v>4511</v>
      </c>
      <c r="D1094">
        <v>200000</v>
      </c>
      <c r="E1094">
        <v>240000</v>
      </c>
      <c r="F1094" s="3">
        <v>46085</v>
      </c>
      <c r="G1094" t="s">
        <v>4481</v>
      </c>
    </row>
    <row r="1095" spans="1:7">
      <c r="A1095">
        <v>136541</v>
      </c>
      <c r="B1095" t="s">
        <v>3414</v>
      </c>
      <c r="C1095" t="s">
        <v>4512</v>
      </c>
      <c r="D1095">
        <v>6441600</v>
      </c>
      <c r="E1095">
        <v>7729920</v>
      </c>
      <c r="F1095" s="3">
        <v>46085</v>
      </c>
      <c r="G1095" t="s">
        <v>4481</v>
      </c>
    </row>
    <row r="1096" spans="1:7">
      <c r="A1096">
        <v>136542</v>
      </c>
      <c r="B1096">
        <v>0</v>
      </c>
      <c r="C1096" t="s">
        <v>4513</v>
      </c>
      <c r="D1096">
        <v>0</v>
      </c>
      <c r="E1096">
        <v>0</v>
      </c>
      <c r="F1096" s="3">
        <v>46086</v>
      </c>
      <c r="G1096" t="s">
        <v>4514</v>
      </c>
    </row>
    <row r="1097" spans="1:7">
      <c r="A1097">
        <v>136543</v>
      </c>
      <c r="B1097">
        <v>0</v>
      </c>
      <c r="C1097" t="s">
        <v>4515</v>
      </c>
      <c r="D1097">
        <v>0</v>
      </c>
      <c r="E1097">
        <v>0</v>
      </c>
      <c r="F1097" s="3">
        <v>46086</v>
      </c>
      <c r="G1097" t="s">
        <v>4514</v>
      </c>
    </row>
    <row r="1098" spans="1:7">
      <c r="A1098">
        <v>136544</v>
      </c>
      <c r="B1098" t="s">
        <v>4516</v>
      </c>
      <c r="C1098" t="s">
        <v>4517</v>
      </c>
      <c r="D1098">
        <v>2975</v>
      </c>
      <c r="E1098">
        <v>2975</v>
      </c>
      <c r="F1098" s="3">
        <v>46086</v>
      </c>
      <c r="G1098" t="s">
        <v>4514</v>
      </c>
    </row>
    <row r="1099" spans="1:7">
      <c r="A1099">
        <v>136545</v>
      </c>
      <c r="B1099" t="s">
        <v>4518</v>
      </c>
      <c r="C1099">
        <v>0</v>
      </c>
      <c r="D1099">
        <v>768000</v>
      </c>
      <c r="E1099">
        <v>921600</v>
      </c>
      <c r="F1099" s="3">
        <v>46092</v>
      </c>
      <c r="G1099" t="s">
        <v>3361</v>
      </c>
    </row>
    <row r="1100" spans="1:7">
      <c r="A1100">
        <v>136546</v>
      </c>
      <c r="B1100" t="s">
        <v>3454</v>
      </c>
      <c r="C1100" t="s">
        <v>4519</v>
      </c>
      <c r="D1100">
        <v>2975</v>
      </c>
      <c r="E1100">
        <v>3570</v>
      </c>
      <c r="F1100" s="3">
        <v>46086</v>
      </c>
      <c r="G1100" t="s">
        <v>4514</v>
      </c>
    </row>
    <row r="1101" spans="1:7">
      <c r="A1101">
        <v>136547</v>
      </c>
      <c r="B1101" t="s">
        <v>3414</v>
      </c>
      <c r="C1101" t="s">
        <v>4520</v>
      </c>
      <c r="D1101">
        <v>14800000</v>
      </c>
      <c r="E1101">
        <v>17760000</v>
      </c>
      <c r="F1101" s="3">
        <v>46086</v>
      </c>
      <c r="G1101" t="s">
        <v>4514</v>
      </c>
    </row>
    <row r="1102" spans="1:7">
      <c r="A1102">
        <v>136548</v>
      </c>
      <c r="B1102" t="s">
        <v>3424</v>
      </c>
      <c r="C1102" t="s">
        <v>4521</v>
      </c>
      <c r="D1102">
        <v>14800000</v>
      </c>
      <c r="E1102">
        <v>17760000</v>
      </c>
      <c r="F1102" s="3">
        <v>46086</v>
      </c>
      <c r="G1102" t="s">
        <v>4514</v>
      </c>
    </row>
    <row r="1103" spans="1:7">
      <c r="A1103">
        <v>136549</v>
      </c>
      <c r="B1103" t="s">
        <v>3642</v>
      </c>
      <c r="C1103" t="s">
        <v>4522</v>
      </c>
      <c r="D1103">
        <v>1560100</v>
      </c>
      <c r="E1103">
        <v>1872120</v>
      </c>
      <c r="F1103" s="3">
        <v>46086</v>
      </c>
      <c r="G1103" t="s">
        <v>4514</v>
      </c>
    </row>
    <row r="1104" spans="1:7">
      <c r="A1104">
        <v>136550</v>
      </c>
      <c r="B1104" t="s">
        <v>4523</v>
      </c>
      <c r="C1104" t="s">
        <v>4524</v>
      </c>
      <c r="D1104">
        <v>60000000</v>
      </c>
      <c r="E1104">
        <v>72000000</v>
      </c>
      <c r="F1104" s="3">
        <v>46086</v>
      </c>
      <c r="G1104" t="s">
        <v>4514</v>
      </c>
    </row>
    <row r="1105" spans="1:7">
      <c r="A1105">
        <v>136551</v>
      </c>
      <c r="B1105" t="s">
        <v>3502</v>
      </c>
      <c r="C1105" t="s">
        <v>4525</v>
      </c>
      <c r="D1105">
        <v>1680000</v>
      </c>
      <c r="E1105">
        <v>2016000</v>
      </c>
      <c r="F1105" s="3">
        <v>46086</v>
      </c>
      <c r="G1105" t="s">
        <v>4514</v>
      </c>
    </row>
    <row r="1106" spans="1:7">
      <c r="A1106">
        <v>136552</v>
      </c>
      <c r="B1106" t="s">
        <v>3424</v>
      </c>
      <c r="C1106" t="s">
        <v>4526</v>
      </c>
      <c r="D1106">
        <v>11020000</v>
      </c>
      <c r="E1106">
        <v>13224000</v>
      </c>
      <c r="F1106" s="3">
        <v>46086</v>
      </c>
      <c r="G1106" t="s">
        <v>4514</v>
      </c>
    </row>
    <row r="1107" spans="1:7">
      <c r="A1107">
        <v>136553</v>
      </c>
      <c r="B1107" t="s">
        <v>4527</v>
      </c>
      <c r="C1107" t="s">
        <v>4528</v>
      </c>
      <c r="D1107">
        <v>1586000</v>
      </c>
      <c r="E1107">
        <v>1903200</v>
      </c>
      <c r="F1107" s="3">
        <v>46086</v>
      </c>
      <c r="G1107" t="s">
        <v>4514</v>
      </c>
    </row>
    <row r="1108" spans="1:7">
      <c r="A1108">
        <v>136554</v>
      </c>
      <c r="B1108" t="s">
        <v>4529</v>
      </c>
      <c r="C1108" t="s">
        <v>4530</v>
      </c>
      <c r="D1108">
        <v>408200000</v>
      </c>
      <c r="E1108">
        <v>408200000</v>
      </c>
      <c r="F1108" s="3">
        <v>46086</v>
      </c>
      <c r="G1108" t="s">
        <v>4514</v>
      </c>
    </row>
    <row r="1109" spans="1:7">
      <c r="A1109">
        <v>136555</v>
      </c>
      <c r="B1109">
        <v>0</v>
      </c>
      <c r="C1109" t="s">
        <v>4531</v>
      </c>
      <c r="D1109">
        <v>0</v>
      </c>
      <c r="E1109">
        <v>0</v>
      </c>
      <c r="F1109" s="3">
        <v>46086</v>
      </c>
      <c r="G1109" t="s">
        <v>4514</v>
      </c>
    </row>
    <row r="1110" spans="1:7">
      <c r="A1110">
        <v>136556</v>
      </c>
      <c r="B1110">
        <v>0</v>
      </c>
      <c r="C1110" t="s">
        <v>4532</v>
      </c>
      <c r="D1110">
        <v>2100000</v>
      </c>
      <c r="E1110">
        <v>2520000</v>
      </c>
      <c r="F1110" s="3">
        <v>46086</v>
      </c>
      <c r="G1110" t="s">
        <v>4514</v>
      </c>
    </row>
    <row r="1111" spans="1:7">
      <c r="A1111">
        <v>136557</v>
      </c>
      <c r="B1111" t="s">
        <v>3807</v>
      </c>
      <c r="C1111" t="s">
        <v>4533</v>
      </c>
      <c r="D1111">
        <v>15000000</v>
      </c>
      <c r="E1111">
        <v>18000000</v>
      </c>
      <c r="F1111" s="3">
        <v>46086</v>
      </c>
      <c r="G1111" t="s">
        <v>4514</v>
      </c>
    </row>
    <row r="1112" spans="1:7">
      <c r="A1112">
        <v>136558</v>
      </c>
      <c r="B1112" t="s">
        <v>3549</v>
      </c>
      <c r="C1112" t="s">
        <v>4534</v>
      </c>
      <c r="D1112">
        <v>950000</v>
      </c>
      <c r="E1112">
        <v>950000</v>
      </c>
      <c r="F1112" s="3">
        <v>46086</v>
      </c>
      <c r="G1112" t="s">
        <v>4514</v>
      </c>
    </row>
    <row r="1113" spans="1:7">
      <c r="A1113">
        <v>136559</v>
      </c>
      <c r="B1113" t="s">
        <v>3642</v>
      </c>
      <c r="C1113" t="s">
        <v>4535</v>
      </c>
      <c r="D1113">
        <v>1560100</v>
      </c>
      <c r="E1113">
        <v>1872120</v>
      </c>
      <c r="F1113" s="3">
        <v>46086</v>
      </c>
      <c r="G1113" t="s">
        <v>4514</v>
      </c>
    </row>
    <row r="1114" spans="1:7">
      <c r="A1114">
        <v>136560</v>
      </c>
      <c r="B1114">
        <v>0</v>
      </c>
      <c r="C1114" t="s">
        <v>4536</v>
      </c>
      <c r="D1114">
        <v>0</v>
      </c>
      <c r="E1114">
        <v>0</v>
      </c>
      <c r="F1114" s="3">
        <v>46086</v>
      </c>
      <c r="G1114" t="s">
        <v>4514</v>
      </c>
    </row>
    <row r="1115" spans="1:7">
      <c r="A1115">
        <v>136561</v>
      </c>
      <c r="B1115">
        <v>0</v>
      </c>
      <c r="C1115" t="s">
        <v>4537</v>
      </c>
      <c r="D1115">
        <v>0</v>
      </c>
      <c r="E1115">
        <v>0</v>
      </c>
      <c r="F1115" s="3">
        <v>46086</v>
      </c>
      <c r="G1115" t="s">
        <v>4514</v>
      </c>
    </row>
    <row r="1116" spans="1:7">
      <c r="A1116">
        <v>136562</v>
      </c>
      <c r="B1116" t="s">
        <v>3549</v>
      </c>
      <c r="C1116" t="s">
        <v>4538</v>
      </c>
      <c r="D1116">
        <v>950000</v>
      </c>
      <c r="E1116">
        <v>950000</v>
      </c>
      <c r="F1116" s="3">
        <v>46086</v>
      </c>
      <c r="G1116" t="s">
        <v>4514</v>
      </c>
    </row>
    <row r="1117" spans="1:7">
      <c r="A1117">
        <v>136563</v>
      </c>
      <c r="B1117" t="s">
        <v>4539</v>
      </c>
      <c r="C1117" t="s">
        <v>4540</v>
      </c>
      <c r="D1117">
        <v>10800</v>
      </c>
      <c r="E1117">
        <v>9720</v>
      </c>
      <c r="F1117" s="3">
        <v>46086</v>
      </c>
      <c r="G1117" t="s">
        <v>4514</v>
      </c>
    </row>
    <row r="1118" spans="1:7">
      <c r="A1118">
        <v>136564</v>
      </c>
      <c r="B1118" t="s">
        <v>3323</v>
      </c>
      <c r="C1118" t="s">
        <v>4541</v>
      </c>
      <c r="D1118">
        <v>2841732</v>
      </c>
      <c r="E1118">
        <v>3410078.4</v>
      </c>
      <c r="F1118" s="3">
        <v>46086</v>
      </c>
      <c r="G1118" t="s">
        <v>4514</v>
      </c>
    </row>
    <row r="1119" spans="1:7">
      <c r="A1119">
        <v>136565</v>
      </c>
      <c r="B1119" t="s">
        <v>3323</v>
      </c>
      <c r="C1119" t="s">
        <v>4542</v>
      </c>
      <c r="D1119">
        <v>2752524</v>
      </c>
      <c r="E1119">
        <v>3303028.8</v>
      </c>
      <c r="F1119" s="3">
        <v>46086</v>
      </c>
      <c r="G1119" t="s">
        <v>4514</v>
      </c>
    </row>
    <row r="1120" spans="1:7">
      <c r="A1120">
        <v>136566</v>
      </c>
      <c r="B1120" t="s">
        <v>3323</v>
      </c>
      <c r="C1120" t="s">
        <v>4543</v>
      </c>
      <c r="D1120">
        <v>3823020</v>
      </c>
      <c r="E1120">
        <v>4587624</v>
      </c>
      <c r="F1120" s="3">
        <v>46086</v>
      </c>
      <c r="G1120" t="s">
        <v>4514</v>
      </c>
    </row>
    <row r="1121" spans="1:7">
      <c r="A1121">
        <v>136567</v>
      </c>
      <c r="B1121" t="s">
        <v>3323</v>
      </c>
      <c r="C1121" t="s">
        <v>4544</v>
      </c>
      <c r="D1121">
        <v>5692080</v>
      </c>
      <c r="E1121">
        <v>6830496</v>
      </c>
      <c r="F1121" s="3">
        <v>46086</v>
      </c>
      <c r="G1121" t="s">
        <v>4514</v>
      </c>
    </row>
    <row r="1122" spans="1:7">
      <c r="A1122">
        <v>136568</v>
      </c>
      <c r="B1122" t="s">
        <v>4122</v>
      </c>
      <c r="C1122" t="s">
        <v>4545</v>
      </c>
      <c r="D1122">
        <v>1663766</v>
      </c>
      <c r="E1122">
        <v>1996519.2</v>
      </c>
      <c r="F1122" s="3">
        <v>46086</v>
      </c>
      <c r="G1122" t="s">
        <v>4514</v>
      </c>
    </row>
    <row r="1123" spans="1:7">
      <c r="A1123">
        <v>136569</v>
      </c>
      <c r="B1123" t="s">
        <v>3329</v>
      </c>
      <c r="C1123" t="s">
        <v>4546</v>
      </c>
      <c r="D1123">
        <v>1376500</v>
      </c>
      <c r="E1123">
        <v>1376500</v>
      </c>
      <c r="F1123" s="3">
        <v>46086</v>
      </c>
      <c r="G1123" t="s">
        <v>4514</v>
      </c>
    </row>
    <row r="1124" spans="1:7">
      <c r="A1124">
        <v>136570</v>
      </c>
      <c r="B1124" t="s">
        <v>4547</v>
      </c>
      <c r="C1124" t="s">
        <v>4548</v>
      </c>
      <c r="D1124">
        <v>1204.02</v>
      </c>
      <c r="E1124">
        <v>1083.6199999999999</v>
      </c>
      <c r="F1124" s="3">
        <v>46086</v>
      </c>
      <c r="G1124" t="s">
        <v>4514</v>
      </c>
    </row>
    <row r="1125" spans="1:7">
      <c r="A1125">
        <v>136571</v>
      </c>
      <c r="B1125" t="s">
        <v>3529</v>
      </c>
      <c r="C1125" t="s">
        <v>4549</v>
      </c>
      <c r="D1125">
        <v>41895000</v>
      </c>
      <c r="E1125">
        <v>50274000</v>
      </c>
      <c r="F1125" s="3">
        <v>46086</v>
      </c>
      <c r="G1125" t="s">
        <v>4514</v>
      </c>
    </row>
    <row r="1126" spans="1:7">
      <c r="A1126">
        <v>136572</v>
      </c>
      <c r="B1126" t="s">
        <v>3379</v>
      </c>
      <c r="C1126">
        <v>0</v>
      </c>
      <c r="D1126">
        <v>5212400</v>
      </c>
      <c r="E1126">
        <v>6254880</v>
      </c>
      <c r="F1126" s="3">
        <v>46086</v>
      </c>
      <c r="G1126" t="s">
        <v>4514</v>
      </c>
    </row>
    <row r="1127" spans="1:7">
      <c r="A1127">
        <v>136573</v>
      </c>
      <c r="B1127" t="s">
        <v>3467</v>
      </c>
      <c r="C1127" t="s">
        <v>4550</v>
      </c>
      <c r="D1127">
        <v>8124900</v>
      </c>
      <c r="E1127">
        <v>9749880</v>
      </c>
      <c r="F1127" s="3">
        <v>46087</v>
      </c>
      <c r="G1127" t="s">
        <v>4551</v>
      </c>
    </row>
    <row r="1128" spans="1:7">
      <c r="A1128">
        <v>136574</v>
      </c>
      <c r="B1128" t="s">
        <v>3402</v>
      </c>
      <c r="C1128" t="s">
        <v>4552</v>
      </c>
      <c r="D1128">
        <v>1628400</v>
      </c>
      <c r="E1128">
        <v>1954080</v>
      </c>
      <c r="F1128" s="3">
        <v>46087</v>
      </c>
      <c r="G1128" t="s">
        <v>4551</v>
      </c>
    </row>
    <row r="1129" spans="1:7">
      <c r="A1129">
        <v>136575</v>
      </c>
      <c r="B1129" t="s">
        <v>3502</v>
      </c>
      <c r="C1129" t="s">
        <v>4553</v>
      </c>
      <c r="D1129">
        <v>2343750</v>
      </c>
      <c r="E1129">
        <v>2343750</v>
      </c>
      <c r="F1129" s="3">
        <v>46087</v>
      </c>
      <c r="G1129" t="s">
        <v>4551</v>
      </c>
    </row>
    <row r="1130" spans="1:7">
      <c r="A1130">
        <v>136576</v>
      </c>
      <c r="B1130" t="s">
        <v>3379</v>
      </c>
      <c r="C1130">
        <v>0</v>
      </c>
      <c r="D1130">
        <v>9504000</v>
      </c>
      <c r="E1130">
        <v>11404800</v>
      </c>
      <c r="F1130" s="3">
        <v>46087</v>
      </c>
      <c r="G1130" t="s">
        <v>4551</v>
      </c>
    </row>
    <row r="1131" spans="1:7">
      <c r="A1131">
        <v>136577</v>
      </c>
      <c r="B1131" t="s">
        <v>4554</v>
      </c>
      <c r="C1131" t="s">
        <v>4555</v>
      </c>
      <c r="D1131">
        <v>233484000</v>
      </c>
      <c r="E1131">
        <v>233484000</v>
      </c>
      <c r="F1131" s="3">
        <v>46087</v>
      </c>
      <c r="G1131" t="s">
        <v>4551</v>
      </c>
    </row>
    <row r="1132" spans="1:7">
      <c r="A1132">
        <v>136578</v>
      </c>
      <c r="B1132" t="s">
        <v>3391</v>
      </c>
      <c r="C1132">
        <v>0</v>
      </c>
      <c r="D1132">
        <v>10200000</v>
      </c>
      <c r="E1132">
        <v>12240000</v>
      </c>
      <c r="F1132" s="3">
        <v>46087</v>
      </c>
      <c r="G1132" t="s">
        <v>4551</v>
      </c>
    </row>
    <row r="1133" spans="1:7">
      <c r="A1133">
        <v>136579</v>
      </c>
      <c r="B1133" t="s">
        <v>3329</v>
      </c>
      <c r="C1133" t="s">
        <v>4556</v>
      </c>
      <c r="D1133">
        <v>13895700</v>
      </c>
      <c r="E1133">
        <v>13895700</v>
      </c>
      <c r="F1133" s="3">
        <v>46087</v>
      </c>
      <c r="G1133" t="s">
        <v>4551</v>
      </c>
    </row>
    <row r="1134" spans="1:7">
      <c r="A1134">
        <v>136580</v>
      </c>
      <c r="B1134" t="s">
        <v>3650</v>
      </c>
      <c r="C1134" t="s">
        <v>4557</v>
      </c>
      <c r="D1134">
        <v>10500000</v>
      </c>
      <c r="E1134">
        <v>12600000</v>
      </c>
      <c r="F1134" s="3">
        <v>46087</v>
      </c>
      <c r="G1134" t="s">
        <v>4551</v>
      </c>
    </row>
    <row r="1135" spans="1:7">
      <c r="A1135">
        <v>136581</v>
      </c>
      <c r="B1135" t="s">
        <v>3305</v>
      </c>
      <c r="C1135" t="s">
        <v>4558</v>
      </c>
      <c r="D1135">
        <v>4102000</v>
      </c>
      <c r="E1135">
        <v>4102000</v>
      </c>
      <c r="F1135" s="3">
        <v>46087</v>
      </c>
      <c r="G1135" t="s">
        <v>4551</v>
      </c>
    </row>
    <row r="1136" spans="1:7">
      <c r="A1136">
        <v>136582</v>
      </c>
      <c r="B1136" t="s">
        <v>4559</v>
      </c>
      <c r="C1136" t="s">
        <v>4560</v>
      </c>
      <c r="D1136">
        <v>888.88</v>
      </c>
      <c r="E1136">
        <v>799.99</v>
      </c>
      <c r="F1136" s="3">
        <v>46087</v>
      </c>
      <c r="G1136" t="s">
        <v>4551</v>
      </c>
    </row>
    <row r="1137" spans="1:7">
      <c r="A1137">
        <v>136583</v>
      </c>
      <c r="B1137" t="s">
        <v>3433</v>
      </c>
      <c r="C1137" t="s">
        <v>4561</v>
      </c>
      <c r="D1137">
        <v>7078800</v>
      </c>
      <c r="E1137">
        <v>8494560</v>
      </c>
      <c r="F1137" s="3">
        <v>46087</v>
      </c>
      <c r="G1137" t="s">
        <v>4551</v>
      </c>
    </row>
    <row r="1138" spans="1:7">
      <c r="A1138">
        <v>136584</v>
      </c>
      <c r="B1138" t="s">
        <v>3386</v>
      </c>
      <c r="C1138" t="s">
        <v>4562</v>
      </c>
      <c r="D1138">
        <v>2335000</v>
      </c>
      <c r="E1138">
        <v>2335000</v>
      </c>
      <c r="F1138" s="3">
        <v>46087</v>
      </c>
      <c r="G1138" t="s">
        <v>4551</v>
      </c>
    </row>
    <row r="1139" spans="1:7">
      <c r="A1139">
        <v>136585</v>
      </c>
      <c r="B1139">
        <v>0</v>
      </c>
      <c r="C1139" t="s">
        <v>4563</v>
      </c>
      <c r="D1139">
        <v>0</v>
      </c>
      <c r="E1139">
        <v>0</v>
      </c>
      <c r="F1139" s="3">
        <v>46089</v>
      </c>
      <c r="G1139" t="s">
        <v>4564</v>
      </c>
    </row>
    <row r="1140" spans="1:7">
      <c r="A1140">
        <v>136586</v>
      </c>
      <c r="B1140" t="s">
        <v>3842</v>
      </c>
      <c r="C1140" t="s">
        <v>4565</v>
      </c>
      <c r="D1140">
        <v>140000</v>
      </c>
      <c r="E1140">
        <v>140000</v>
      </c>
      <c r="F1140" s="3">
        <v>46090</v>
      </c>
      <c r="G1140" t="s">
        <v>4566</v>
      </c>
    </row>
    <row r="1141" spans="1:7">
      <c r="A1141">
        <v>136587</v>
      </c>
      <c r="B1141" t="s">
        <v>3842</v>
      </c>
      <c r="C1141" t="s">
        <v>4565</v>
      </c>
      <c r="D1141">
        <v>450000</v>
      </c>
      <c r="E1141">
        <v>450000</v>
      </c>
      <c r="F1141" s="3">
        <v>46090</v>
      </c>
      <c r="G1141" t="s">
        <v>4566</v>
      </c>
    </row>
    <row r="1142" spans="1:7">
      <c r="A1142">
        <v>136588</v>
      </c>
      <c r="B1142" t="s">
        <v>4567</v>
      </c>
      <c r="C1142" t="s">
        <v>4568</v>
      </c>
      <c r="D1142">
        <v>800000</v>
      </c>
      <c r="E1142">
        <v>800000</v>
      </c>
      <c r="F1142" s="3">
        <v>46090</v>
      </c>
      <c r="G1142" t="s">
        <v>4566</v>
      </c>
    </row>
    <row r="1143" spans="1:7">
      <c r="A1143">
        <v>136589</v>
      </c>
      <c r="B1143" t="s">
        <v>4569</v>
      </c>
      <c r="C1143" t="s">
        <v>4570</v>
      </c>
      <c r="D1143">
        <v>40000000</v>
      </c>
      <c r="E1143">
        <v>40000000</v>
      </c>
      <c r="F1143" s="3">
        <v>46090</v>
      </c>
      <c r="G1143" t="s">
        <v>4566</v>
      </c>
    </row>
    <row r="1144" spans="1:7">
      <c r="A1144">
        <v>136590</v>
      </c>
      <c r="B1144" t="s">
        <v>4571</v>
      </c>
      <c r="C1144" t="s">
        <v>4572</v>
      </c>
      <c r="D1144">
        <v>4915443</v>
      </c>
      <c r="E1144">
        <v>5898531.5999999996</v>
      </c>
      <c r="F1144" s="3">
        <v>46090</v>
      </c>
      <c r="G1144" t="s">
        <v>4566</v>
      </c>
    </row>
    <row r="1145" spans="1:7">
      <c r="A1145">
        <v>136591</v>
      </c>
      <c r="B1145">
        <v>0</v>
      </c>
      <c r="C1145" t="s">
        <v>4573</v>
      </c>
      <c r="D1145">
        <v>0</v>
      </c>
      <c r="E1145">
        <v>0</v>
      </c>
      <c r="F1145" s="3">
        <v>46090</v>
      </c>
      <c r="G1145" t="s">
        <v>4566</v>
      </c>
    </row>
    <row r="1146" spans="1:7">
      <c r="A1146">
        <v>136592</v>
      </c>
      <c r="B1146" t="s">
        <v>3430</v>
      </c>
      <c r="C1146" t="s">
        <v>4574</v>
      </c>
      <c r="D1146">
        <v>245833.33</v>
      </c>
      <c r="E1146">
        <v>293600</v>
      </c>
      <c r="F1146" s="3">
        <v>46090</v>
      </c>
      <c r="G1146" t="s">
        <v>4566</v>
      </c>
    </row>
    <row r="1147" spans="1:7">
      <c r="A1147">
        <v>136593</v>
      </c>
      <c r="B1147" t="s">
        <v>3329</v>
      </c>
      <c r="C1147" t="s">
        <v>4575</v>
      </c>
      <c r="D1147">
        <v>1722900</v>
      </c>
      <c r="E1147">
        <v>1722900</v>
      </c>
      <c r="F1147" s="3">
        <v>46090</v>
      </c>
      <c r="G1147" t="s">
        <v>4566</v>
      </c>
    </row>
    <row r="1148" spans="1:7">
      <c r="A1148">
        <v>136594</v>
      </c>
      <c r="B1148" t="s">
        <v>3454</v>
      </c>
      <c r="C1148" t="s">
        <v>4576</v>
      </c>
      <c r="D1148">
        <v>2480</v>
      </c>
      <c r="E1148">
        <v>2480</v>
      </c>
      <c r="F1148" s="3">
        <v>46090</v>
      </c>
      <c r="G1148" t="s">
        <v>4566</v>
      </c>
    </row>
    <row r="1149" spans="1:7">
      <c r="A1149">
        <v>136595</v>
      </c>
      <c r="B1149" t="s">
        <v>4099</v>
      </c>
      <c r="C1149" t="s">
        <v>4577</v>
      </c>
      <c r="D1149">
        <v>4061000</v>
      </c>
      <c r="E1149">
        <v>4873200</v>
      </c>
      <c r="F1149" s="3">
        <v>46090</v>
      </c>
      <c r="G1149" t="s">
        <v>4566</v>
      </c>
    </row>
    <row r="1150" spans="1:7">
      <c r="A1150">
        <v>136596</v>
      </c>
      <c r="B1150" t="s">
        <v>3312</v>
      </c>
      <c r="C1150" t="s">
        <v>4578</v>
      </c>
      <c r="D1150">
        <v>151249.99</v>
      </c>
      <c r="E1150">
        <v>181499.99</v>
      </c>
      <c r="F1150" s="3">
        <v>46090</v>
      </c>
      <c r="G1150" t="s">
        <v>4566</v>
      </c>
    </row>
    <row r="1151" spans="1:7">
      <c r="A1151">
        <v>136597</v>
      </c>
      <c r="B1151" t="s">
        <v>3307</v>
      </c>
      <c r="C1151" t="s">
        <v>4579</v>
      </c>
      <c r="D1151">
        <v>58318750</v>
      </c>
      <c r="E1151">
        <v>69982500</v>
      </c>
      <c r="F1151" s="3">
        <v>46090</v>
      </c>
      <c r="G1151" t="s">
        <v>4566</v>
      </c>
    </row>
    <row r="1152" spans="1:7">
      <c r="A1152">
        <v>136598</v>
      </c>
      <c r="B1152">
        <v>0</v>
      </c>
      <c r="C1152" t="s">
        <v>4580</v>
      </c>
      <c r="D1152">
        <v>0</v>
      </c>
      <c r="E1152">
        <v>0</v>
      </c>
      <c r="F1152" s="3">
        <v>46090</v>
      </c>
      <c r="G1152" t="s">
        <v>4566</v>
      </c>
    </row>
    <row r="1153" spans="1:7">
      <c r="A1153">
        <v>136599</v>
      </c>
      <c r="B1153" t="s">
        <v>3329</v>
      </c>
      <c r="C1153" t="s">
        <v>4581</v>
      </c>
      <c r="D1153">
        <v>175700</v>
      </c>
      <c r="E1153">
        <v>175700</v>
      </c>
      <c r="F1153" s="3">
        <v>46090</v>
      </c>
      <c r="G1153" t="s">
        <v>4566</v>
      </c>
    </row>
    <row r="1154" spans="1:7">
      <c r="A1154">
        <v>136600</v>
      </c>
      <c r="B1154" t="s">
        <v>3383</v>
      </c>
      <c r="C1154" t="s">
        <v>4582</v>
      </c>
      <c r="D1154">
        <v>251666.66</v>
      </c>
      <c r="E1154">
        <v>301999.99</v>
      </c>
      <c r="F1154" s="3">
        <v>46090</v>
      </c>
      <c r="G1154" t="s">
        <v>4566</v>
      </c>
    </row>
    <row r="1155" spans="1:7">
      <c r="A1155">
        <v>136601</v>
      </c>
      <c r="B1155" t="s">
        <v>4583</v>
      </c>
      <c r="C1155" t="s">
        <v>4584</v>
      </c>
      <c r="D1155">
        <v>5000000</v>
      </c>
      <c r="E1155">
        <v>6000000</v>
      </c>
      <c r="F1155" s="3">
        <v>46090</v>
      </c>
      <c r="G1155" t="s">
        <v>4566</v>
      </c>
    </row>
    <row r="1156" spans="1:7">
      <c r="A1156">
        <v>136602</v>
      </c>
      <c r="B1156" t="s">
        <v>3544</v>
      </c>
      <c r="C1156" t="s">
        <v>4585</v>
      </c>
      <c r="D1156">
        <v>40000000</v>
      </c>
      <c r="E1156">
        <v>40000000</v>
      </c>
      <c r="F1156" s="3">
        <v>46090</v>
      </c>
      <c r="G1156" t="s">
        <v>4566</v>
      </c>
    </row>
    <row r="1157" spans="1:7">
      <c r="A1157">
        <v>136603</v>
      </c>
      <c r="B1157" t="s">
        <v>3379</v>
      </c>
      <c r="C1157" t="s">
        <v>4586</v>
      </c>
      <c r="D1157">
        <v>1274172</v>
      </c>
      <c r="E1157">
        <v>1529006.4</v>
      </c>
      <c r="F1157" s="3">
        <v>46090</v>
      </c>
      <c r="G1157" t="s">
        <v>4566</v>
      </c>
    </row>
    <row r="1158" spans="1:7">
      <c r="A1158">
        <v>136604</v>
      </c>
      <c r="B1158">
        <v>0</v>
      </c>
      <c r="C1158" t="s">
        <v>4587</v>
      </c>
      <c r="D1158">
        <v>0</v>
      </c>
      <c r="E1158">
        <v>0</v>
      </c>
      <c r="F1158" s="3">
        <v>46091</v>
      </c>
      <c r="G1158" t="s">
        <v>4588</v>
      </c>
    </row>
    <row r="1159" spans="1:7">
      <c r="A1159">
        <v>136605</v>
      </c>
      <c r="B1159">
        <v>0</v>
      </c>
      <c r="C1159" t="s">
        <v>4589</v>
      </c>
      <c r="D1159">
        <v>0</v>
      </c>
      <c r="E1159">
        <v>0</v>
      </c>
      <c r="F1159" s="3">
        <v>46091</v>
      </c>
      <c r="G1159" t="s">
        <v>4588</v>
      </c>
    </row>
    <row r="1160" spans="1:7">
      <c r="A1160">
        <v>136606</v>
      </c>
      <c r="B1160" t="s">
        <v>3305</v>
      </c>
      <c r="C1160">
        <v>0</v>
      </c>
      <c r="D1160">
        <v>9000000</v>
      </c>
      <c r="E1160">
        <v>9000000</v>
      </c>
      <c r="F1160" s="3">
        <v>46091</v>
      </c>
      <c r="G1160" t="s">
        <v>4588</v>
      </c>
    </row>
    <row r="1161" spans="1:7">
      <c r="A1161">
        <v>136607</v>
      </c>
      <c r="B1161" t="s">
        <v>4184</v>
      </c>
      <c r="C1161" t="s">
        <v>4590</v>
      </c>
      <c r="D1161">
        <v>53925000</v>
      </c>
      <c r="E1161">
        <v>53925000</v>
      </c>
      <c r="F1161" s="3">
        <v>46091</v>
      </c>
      <c r="G1161" t="s">
        <v>4588</v>
      </c>
    </row>
    <row r="1162" spans="1:7">
      <c r="A1162">
        <v>136608</v>
      </c>
      <c r="B1162" t="s">
        <v>4591</v>
      </c>
      <c r="C1162">
        <v>0</v>
      </c>
      <c r="D1162">
        <v>4860000</v>
      </c>
      <c r="E1162">
        <v>5832000</v>
      </c>
      <c r="F1162" s="3">
        <v>46122</v>
      </c>
      <c r="G1162" t="s">
        <v>4592</v>
      </c>
    </row>
    <row r="1163" spans="1:7">
      <c r="A1163">
        <v>136609</v>
      </c>
      <c r="B1163" t="s">
        <v>4593</v>
      </c>
      <c r="C1163" t="s">
        <v>4594</v>
      </c>
      <c r="D1163">
        <v>15720</v>
      </c>
      <c r="E1163">
        <v>15720</v>
      </c>
      <c r="F1163" s="3">
        <v>46091</v>
      </c>
      <c r="G1163" t="s">
        <v>4588</v>
      </c>
    </row>
    <row r="1164" spans="1:7">
      <c r="A1164">
        <v>136610</v>
      </c>
      <c r="B1164">
        <v>0</v>
      </c>
      <c r="C1164" t="s">
        <v>4595</v>
      </c>
      <c r="D1164">
        <v>0</v>
      </c>
      <c r="E1164">
        <v>0</v>
      </c>
      <c r="F1164" s="3">
        <v>46091</v>
      </c>
      <c r="G1164" t="s">
        <v>4588</v>
      </c>
    </row>
    <row r="1165" spans="1:7">
      <c r="A1165">
        <v>136611</v>
      </c>
      <c r="B1165" t="s">
        <v>3623</v>
      </c>
      <c r="C1165" t="s">
        <v>4596</v>
      </c>
      <c r="D1165">
        <v>7732600</v>
      </c>
      <c r="E1165">
        <v>9279120</v>
      </c>
      <c r="F1165" s="3">
        <v>46091</v>
      </c>
      <c r="G1165" t="s">
        <v>4588</v>
      </c>
    </row>
    <row r="1166" spans="1:7">
      <c r="A1166">
        <v>136612</v>
      </c>
      <c r="B1166">
        <v>0</v>
      </c>
      <c r="C1166" t="s">
        <v>4597</v>
      </c>
      <c r="D1166">
        <v>0</v>
      </c>
      <c r="E1166">
        <v>0</v>
      </c>
      <c r="F1166" s="3">
        <v>46091</v>
      </c>
      <c r="G1166" t="s">
        <v>4588</v>
      </c>
    </row>
    <row r="1167" spans="1:7">
      <c r="A1167">
        <v>136613</v>
      </c>
      <c r="B1167">
        <v>0</v>
      </c>
      <c r="C1167" t="s">
        <v>4598</v>
      </c>
      <c r="D1167">
        <v>0</v>
      </c>
      <c r="E1167">
        <v>0</v>
      </c>
      <c r="F1167" s="3">
        <v>46091</v>
      </c>
      <c r="G1167" t="s">
        <v>4588</v>
      </c>
    </row>
    <row r="1168" spans="1:7">
      <c r="A1168">
        <v>136614</v>
      </c>
      <c r="B1168">
        <v>0</v>
      </c>
      <c r="C1168" t="s">
        <v>4599</v>
      </c>
      <c r="D1168">
        <v>0</v>
      </c>
      <c r="E1168">
        <v>0</v>
      </c>
      <c r="F1168" s="3">
        <v>46091</v>
      </c>
      <c r="G1168" t="s">
        <v>4588</v>
      </c>
    </row>
    <row r="1169" spans="1:7">
      <c r="A1169">
        <v>136615</v>
      </c>
      <c r="B1169" t="s">
        <v>3623</v>
      </c>
      <c r="C1169" t="s">
        <v>4600</v>
      </c>
      <c r="D1169">
        <v>77550000</v>
      </c>
      <c r="E1169">
        <v>93060000</v>
      </c>
      <c r="F1169" s="3">
        <v>46091</v>
      </c>
      <c r="G1169" t="s">
        <v>4588</v>
      </c>
    </row>
    <row r="1170" spans="1:7">
      <c r="A1170">
        <v>136616</v>
      </c>
      <c r="B1170">
        <v>0</v>
      </c>
      <c r="C1170" t="s">
        <v>4601</v>
      </c>
      <c r="D1170">
        <v>0</v>
      </c>
      <c r="E1170">
        <v>0</v>
      </c>
      <c r="F1170" s="3">
        <v>46091</v>
      </c>
      <c r="G1170" t="s">
        <v>4588</v>
      </c>
    </row>
    <row r="1171" spans="1:7">
      <c r="A1171">
        <v>136617</v>
      </c>
      <c r="B1171">
        <v>0</v>
      </c>
      <c r="C1171" t="s">
        <v>4602</v>
      </c>
      <c r="D1171">
        <v>0</v>
      </c>
      <c r="E1171">
        <v>0</v>
      </c>
      <c r="F1171" s="3">
        <v>46091</v>
      </c>
      <c r="G1171" t="s">
        <v>4588</v>
      </c>
    </row>
    <row r="1172" spans="1:7">
      <c r="A1172">
        <v>136618</v>
      </c>
      <c r="B1172" t="s">
        <v>3529</v>
      </c>
      <c r="C1172" t="s">
        <v>4603</v>
      </c>
      <c r="D1172">
        <v>9819504</v>
      </c>
      <c r="E1172">
        <v>11783404.800000001</v>
      </c>
      <c r="F1172" s="3">
        <v>46091</v>
      </c>
      <c r="G1172" t="s">
        <v>4588</v>
      </c>
    </row>
    <row r="1173" spans="1:7">
      <c r="A1173">
        <v>136619</v>
      </c>
      <c r="B1173">
        <v>0</v>
      </c>
      <c r="C1173" t="s">
        <v>4604</v>
      </c>
      <c r="D1173">
        <v>0</v>
      </c>
      <c r="E1173">
        <v>0</v>
      </c>
      <c r="F1173" s="3">
        <v>46091</v>
      </c>
      <c r="G1173" t="s">
        <v>4588</v>
      </c>
    </row>
    <row r="1174" spans="1:7">
      <c r="A1174">
        <v>136620</v>
      </c>
      <c r="B1174">
        <v>0</v>
      </c>
      <c r="C1174" t="s">
        <v>4605</v>
      </c>
      <c r="D1174">
        <v>0</v>
      </c>
      <c r="E1174">
        <v>0</v>
      </c>
      <c r="F1174" s="3">
        <v>46091</v>
      </c>
      <c r="G1174" t="s">
        <v>4588</v>
      </c>
    </row>
    <row r="1175" spans="1:7">
      <c r="A1175">
        <v>136621</v>
      </c>
      <c r="B1175">
        <v>0</v>
      </c>
      <c r="C1175" t="s">
        <v>4606</v>
      </c>
      <c r="D1175">
        <v>0</v>
      </c>
      <c r="E1175">
        <v>0</v>
      </c>
      <c r="F1175" s="3">
        <v>46091</v>
      </c>
      <c r="G1175" t="s">
        <v>4588</v>
      </c>
    </row>
    <row r="1176" spans="1:7">
      <c r="A1176">
        <v>136622</v>
      </c>
      <c r="B1176" t="s">
        <v>4607</v>
      </c>
      <c r="C1176" t="s">
        <v>4608</v>
      </c>
      <c r="D1176">
        <v>722000.25</v>
      </c>
      <c r="E1176">
        <v>866400.3</v>
      </c>
      <c r="F1176" s="3">
        <v>46091</v>
      </c>
      <c r="G1176" t="s">
        <v>4588</v>
      </c>
    </row>
    <row r="1177" spans="1:7">
      <c r="A1177">
        <v>136623</v>
      </c>
      <c r="B1177" t="s">
        <v>3329</v>
      </c>
      <c r="C1177" t="s">
        <v>4609</v>
      </c>
      <c r="D1177">
        <v>974100</v>
      </c>
      <c r="E1177">
        <v>974100</v>
      </c>
      <c r="F1177" s="3">
        <v>46091</v>
      </c>
      <c r="G1177" t="s">
        <v>4588</v>
      </c>
    </row>
    <row r="1178" spans="1:7">
      <c r="A1178">
        <v>136624</v>
      </c>
      <c r="B1178" t="s">
        <v>4610</v>
      </c>
      <c r="C1178" t="s">
        <v>4611</v>
      </c>
      <c r="D1178">
        <v>1370000</v>
      </c>
      <c r="E1178">
        <v>1370000</v>
      </c>
      <c r="F1178" s="3">
        <v>46091</v>
      </c>
      <c r="G1178" t="s">
        <v>4588</v>
      </c>
    </row>
    <row r="1179" spans="1:7">
      <c r="A1179">
        <v>136625</v>
      </c>
      <c r="B1179" t="s">
        <v>3329</v>
      </c>
      <c r="C1179" t="s">
        <v>4612</v>
      </c>
      <c r="D1179">
        <v>745700</v>
      </c>
      <c r="E1179">
        <v>745700</v>
      </c>
      <c r="F1179" s="3">
        <v>46091</v>
      </c>
      <c r="G1179" t="s">
        <v>4588</v>
      </c>
    </row>
    <row r="1180" spans="1:7">
      <c r="A1180">
        <v>136626</v>
      </c>
      <c r="B1180" t="s">
        <v>4613</v>
      </c>
      <c r="C1180" t="s">
        <v>4614</v>
      </c>
      <c r="D1180">
        <v>350000</v>
      </c>
      <c r="E1180">
        <v>350000</v>
      </c>
      <c r="F1180" s="3">
        <v>46091</v>
      </c>
      <c r="G1180" t="s">
        <v>4588</v>
      </c>
    </row>
    <row r="1181" spans="1:7">
      <c r="A1181">
        <v>136627</v>
      </c>
      <c r="B1181" t="s">
        <v>3549</v>
      </c>
      <c r="C1181" t="s">
        <v>4615</v>
      </c>
      <c r="D1181">
        <v>1300000</v>
      </c>
      <c r="E1181">
        <v>1300000</v>
      </c>
      <c r="F1181" s="3">
        <v>46091</v>
      </c>
      <c r="G1181" t="s">
        <v>4588</v>
      </c>
    </row>
    <row r="1182" spans="1:7">
      <c r="A1182">
        <v>136628</v>
      </c>
      <c r="B1182">
        <v>0</v>
      </c>
      <c r="C1182" t="s">
        <v>4616</v>
      </c>
      <c r="D1182">
        <v>0</v>
      </c>
      <c r="E1182">
        <v>0</v>
      </c>
      <c r="F1182" s="3">
        <v>46091</v>
      </c>
      <c r="G1182" t="s">
        <v>4588</v>
      </c>
    </row>
    <row r="1183" spans="1:7">
      <c r="A1183">
        <v>136629</v>
      </c>
      <c r="B1183" t="s">
        <v>3549</v>
      </c>
      <c r="C1183">
        <v>0</v>
      </c>
      <c r="D1183">
        <v>91257500</v>
      </c>
      <c r="E1183">
        <v>91257500</v>
      </c>
      <c r="F1183" s="3">
        <v>46091</v>
      </c>
      <c r="G1183" t="s">
        <v>4588</v>
      </c>
    </row>
    <row r="1184" spans="1:7">
      <c r="A1184">
        <v>136630</v>
      </c>
      <c r="B1184">
        <v>0</v>
      </c>
      <c r="C1184" t="s">
        <v>4617</v>
      </c>
      <c r="D1184">
        <v>0</v>
      </c>
      <c r="E1184">
        <v>0</v>
      </c>
      <c r="F1184" s="3">
        <v>46091</v>
      </c>
      <c r="G1184" t="s">
        <v>4588</v>
      </c>
    </row>
    <row r="1185" spans="1:7">
      <c r="A1185">
        <v>136631</v>
      </c>
      <c r="B1185">
        <v>0</v>
      </c>
      <c r="C1185" t="s">
        <v>4618</v>
      </c>
      <c r="D1185">
        <v>0</v>
      </c>
      <c r="E1185">
        <v>0</v>
      </c>
      <c r="F1185" s="3">
        <v>46091</v>
      </c>
      <c r="G1185" t="s">
        <v>4588</v>
      </c>
    </row>
    <row r="1186" spans="1:7">
      <c r="A1186">
        <v>136632</v>
      </c>
      <c r="B1186" t="s">
        <v>3329</v>
      </c>
      <c r="C1186" t="s">
        <v>4619</v>
      </c>
      <c r="D1186">
        <v>1370700</v>
      </c>
      <c r="E1186">
        <v>1370700</v>
      </c>
      <c r="F1186" s="3">
        <v>46091</v>
      </c>
      <c r="G1186" t="s">
        <v>4588</v>
      </c>
    </row>
    <row r="1187" spans="1:7">
      <c r="A1187">
        <v>136633</v>
      </c>
      <c r="B1187">
        <v>0</v>
      </c>
      <c r="C1187" t="s">
        <v>4620</v>
      </c>
      <c r="D1187">
        <v>0</v>
      </c>
      <c r="E1187">
        <v>0</v>
      </c>
      <c r="F1187" s="3">
        <v>46091</v>
      </c>
      <c r="G1187" t="s">
        <v>4588</v>
      </c>
    </row>
    <row r="1188" spans="1:7">
      <c r="A1188">
        <v>136634</v>
      </c>
      <c r="B1188">
        <v>0</v>
      </c>
      <c r="C1188" t="s">
        <v>4621</v>
      </c>
      <c r="D1188">
        <v>0</v>
      </c>
      <c r="E1188">
        <v>0</v>
      </c>
      <c r="F1188" s="3">
        <v>46091</v>
      </c>
      <c r="G1188" t="s">
        <v>4588</v>
      </c>
    </row>
    <row r="1189" spans="1:7">
      <c r="A1189">
        <v>136635</v>
      </c>
      <c r="B1189" t="s">
        <v>4622</v>
      </c>
      <c r="C1189" t="s">
        <v>4623</v>
      </c>
      <c r="D1189">
        <v>1200000</v>
      </c>
      <c r="E1189">
        <v>1200000</v>
      </c>
      <c r="F1189" s="3">
        <v>46091</v>
      </c>
      <c r="G1189" t="s">
        <v>4588</v>
      </c>
    </row>
    <row r="1190" spans="1:7">
      <c r="A1190">
        <v>136636</v>
      </c>
      <c r="B1190" t="s">
        <v>3379</v>
      </c>
      <c r="C1190">
        <v>0</v>
      </c>
      <c r="D1190">
        <v>63459080</v>
      </c>
      <c r="E1190">
        <v>76150896</v>
      </c>
      <c r="F1190" s="3">
        <v>46091</v>
      </c>
      <c r="G1190" t="s">
        <v>4588</v>
      </c>
    </row>
    <row r="1191" spans="1:7">
      <c r="A1191">
        <v>136637</v>
      </c>
      <c r="B1191" t="s">
        <v>4624</v>
      </c>
      <c r="C1191" t="s">
        <v>4625</v>
      </c>
      <c r="D1191">
        <v>700000</v>
      </c>
      <c r="E1191">
        <v>840000</v>
      </c>
      <c r="F1191" s="3">
        <v>46091</v>
      </c>
      <c r="G1191" t="s">
        <v>4588</v>
      </c>
    </row>
    <row r="1192" spans="1:7">
      <c r="A1192">
        <v>136638</v>
      </c>
      <c r="B1192" t="s">
        <v>3682</v>
      </c>
      <c r="C1192" t="s">
        <v>4626</v>
      </c>
      <c r="D1192">
        <v>3230000</v>
      </c>
      <c r="E1192">
        <v>3876000</v>
      </c>
      <c r="F1192" s="3">
        <v>46091</v>
      </c>
      <c r="G1192" t="s">
        <v>4588</v>
      </c>
    </row>
    <row r="1193" spans="1:7">
      <c r="A1193">
        <v>136639</v>
      </c>
      <c r="B1193" t="s">
        <v>3433</v>
      </c>
      <c r="C1193" t="s">
        <v>4627</v>
      </c>
      <c r="D1193">
        <v>6963800</v>
      </c>
      <c r="E1193">
        <v>8356560</v>
      </c>
      <c r="F1193" s="3">
        <v>46091</v>
      </c>
      <c r="G1193" t="s">
        <v>4588</v>
      </c>
    </row>
    <row r="1194" spans="1:7">
      <c r="A1194">
        <v>136640</v>
      </c>
      <c r="B1194">
        <v>0</v>
      </c>
      <c r="C1194">
        <v>0</v>
      </c>
      <c r="D1194">
        <v>0</v>
      </c>
      <c r="E1194">
        <v>0</v>
      </c>
      <c r="F1194" s="3">
        <v>46091</v>
      </c>
      <c r="G1194" t="s">
        <v>4588</v>
      </c>
    </row>
    <row r="1195" spans="1:7">
      <c r="A1195">
        <v>136641</v>
      </c>
      <c r="B1195" t="s">
        <v>3329</v>
      </c>
      <c r="C1195" t="s">
        <v>4628</v>
      </c>
      <c r="D1195">
        <v>1370700</v>
      </c>
      <c r="E1195">
        <v>1370700</v>
      </c>
      <c r="F1195" s="3">
        <v>46091</v>
      </c>
      <c r="G1195" t="s">
        <v>4588</v>
      </c>
    </row>
    <row r="1196" spans="1:7">
      <c r="A1196">
        <v>136642</v>
      </c>
      <c r="B1196" t="s">
        <v>3329</v>
      </c>
      <c r="C1196" t="s">
        <v>4629</v>
      </c>
      <c r="D1196">
        <v>1370700</v>
      </c>
      <c r="E1196">
        <v>1370700</v>
      </c>
      <c r="F1196" s="3">
        <v>46091</v>
      </c>
      <c r="G1196" t="s">
        <v>4588</v>
      </c>
    </row>
    <row r="1197" spans="1:7">
      <c r="A1197">
        <v>136643</v>
      </c>
      <c r="B1197">
        <v>0</v>
      </c>
      <c r="C1197" t="s">
        <v>4630</v>
      </c>
      <c r="D1197">
        <v>0</v>
      </c>
      <c r="E1197">
        <v>0</v>
      </c>
      <c r="F1197" s="3">
        <v>46092</v>
      </c>
      <c r="G1197" t="s">
        <v>3361</v>
      </c>
    </row>
    <row r="1198" spans="1:7">
      <c r="A1198">
        <v>136644</v>
      </c>
      <c r="B1198">
        <v>0</v>
      </c>
      <c r="C1198" t="s">
        <v>4631</v>
      </c>
      <c r="D1198">
        <v>0</v>
      </c>
      <c r="E1198">
        <v>0</v>
      </c>
      <c r="F1198" s="3">
        <v>46092</v>
      </c>
      <c r="G1198" t="s">
        <v>3361</v>
      </c>
    </row>
    <row r="1199" spans="1:7">
      <c r="A1199">
        <v>136645</v>
      </c>
      <c r="B1199" t="s">
        <v>4632</v>
      </c>
      <c r="C1199" t="s">
        <v>4633</v>
      </c>
      <c r="D1199">
        <v>800000</v>
      </c>
      <c r="E1199">
        <v>800000</v>
      </c>
      <c r="F1199" s="3">
        <v>46092</v>
      </c>
      <c r="G1199" t="s">
        <v>3361</v>
      </c>
    </row>
    <row r="1200" spans="1:7">
      <c r="A1200">
        <v>136646</v>
      </c>
      <c r="B1200" t="s">
        <v>3307</v>
      </c>
      <c r="C1200" t="s">
        <v>4634</v>
      </c>
      <c r="D1200">
        <v>687500.01</v>
      </c>
      <c r="E1200">
        <v>825000.01</v>
      </c>
      <c r="F1200" s="3">
        <v>46092</v>
      </c>
      <c r="G1200" t="s">
        <v>3361</v>
      </c>
    </row>
    <row r="1201" spans="1:7">
      <c r="A1201">
        <v>136647</v>
      </c>
      <c r="B1201" t="s">
        <v>4635</v>
      </c>
      <c r="C1201">
        <v>0</v>
      </c>
      <c r="D1201">
        <v>2884.21</v>
      </c>
      <c r="E1201">
        <v>2884.21</v>
      </c>
      <c r="F1201" s="3">
        <v>46092</v>
      </c>
      <c r="G1201" t="s">
        <v>3361</v>
      </c>
    </row>
    <row r="1202" spans="1:7">
      <c r="A1202">
        <v>136648</v>
      </c>
      <c r="B1202" t="s">
        <v>3835</v>
      </c>
      <c r="C1202" t="s">
        <v>4636</v>
      </c>
      <c r="D1202">
        <v>16600000</v>
      </c>
      <c r="E1202">
        <v>19920000</v>
      </c>
      <c r="F1202" s="3">
        <v>46092</v>
      </c>
      <c r="G1202" t="s">
        <v>3361</v>
      </c>
    </row>
    <row r="1203" spans="1:7">
      <c r="A1203">
        <v>136649</v>
      </c>
      <c r="B1203" t="s">
        <v>3331</v>
      </c>
      <c r="C1203" t="s">
        <v>4637</v>
      </c>
      <c r="D1203">
        <v>2030000</v>
      </c>
      <c r="E1203">
        <v>2030000</v>
      </c>
      <c r="F1203" s="3">
        <v>46092</v>
      </c>
      <c r="G1203" t="s">
        <v>3361</v>
      </c>
    </row>
    <row r="1204" spans="1:7">
      <c r="A1204">
        <v>136650</v>
      </c>
      <c r="B1204" t="s">
        <v>3331</v>
      </c>
      <c r="C1204" t="s">
        <v>4638</v>
      </c>
      <c r="D1204">
        <v>1140000</v>
      </c>
      <c r="E1204">
        <v>1140000</v>
      </c>
      <c r="F1204" s="3">
        <v>46092</v>
      </c>
      <c r="G1204" t="s">
        <v>3361</v>
      </c>
    </row>
    <row r="1205" spans="1:7">
      <c r="A1205">
        <v>136651</v>
      </c>
      <c r="B1205" t="s">
        <v>3322</v>
      </c>
      <c r="C1205" t="s">
        <v>4639</v>
      </c>
      <c r="D1205">
        <v>14763176</v>
      </c>
      <c r="E1205">
        <v>17715811.199999999</v>
      </c>
      <c r="F1205" s="3">
        <v>46092</v>
      </c>
      <c r="G1205" t="s">
        <v>3361</v>
      </c>
    </row>
    <row r="1206" spans="1:7">
      <c r="A1206">
        <v>136652</v>
      </c>
      <c r="B1206">
        <v>0</v>
      </c>
      <c r="C1206">
        <v>0</v>
      </c>
      <c r="D1206">
        <v>177120000</v>
      </c>
      <c r="E1206">
        <v>212544000</v>
      </c>
      <c r="F1206" s="3">
        <v>46092</v>
      </c>
      <c r="G1206" t="s">
        <v>3361</v>
      </c>
    </row>
    <row r="1207" spans="1:7">
      <c r="A1207">
        <v>136653</v>
      </c>
      <c r="B1207" t="s">
        <v>3844</v>
      </c>
      <c r="C1207" t="s">
        <v>4640</v>
      </c>
      <c r="D1207">
        <v>191250</v>
      </c>
      <c r="E1207">
        <v>229500</v>
      </c>
      <c r="F1207" s="3">
        <v>46092</v>
      </c>
      <c r="G1207" t="s">
        <v>3361</v>
      </c>
    </row>
    <row r="1208" spans="1:7">
      <c r="A1208">
        <v>136654</v>
      </c>
      <c r="B1208" t="s">
        <v>3623</v>
      </c>
      <c r="C1208">
        <v>0</v>
      </c>
      <c r="D1208">
        <v>3120000</v>
      </c>
      <c r="E1208">
        <v>3744000</v>
      </c>
      <c r="F1208" s="3">
        <v>46092</v>
      </c>
      <c r="G1208" t="s">
        <v>3361</v>
      </c>
    </row>
    <row r="1209" spans="1:7">
      <c r="A1209">
        <v>136655</v>
      </c>
      <c r="B1209" t="s">
        <v>3642</v>
      </c>
      <c r="C1209" t="s">
        <v>3884</v>
      </c>
      <c r="D1209">
        <v>5054400</v>
      </c>
      <c r="E1209">
        <v>6065280</v>
      </c>
      <c r="F1209" s="3">
        <v>46092</v>
      </c>
      <c r="G1209" t="s">
        <v>3361</v>
      </c>
    </row>
    <row r="1210" spans="1:7">
      <c r="A1210">
        <v>136656</v>
      </c>
      <c r="B1210" t="s">
        <v>3331</v>
      </c>
      <c r="C1210" t="s">
        <v>4641</v>
      </c>
      <c r="D1210">
        <v>165300</v>
      </c>
      <c r="E1210">
        <v>165300</v>
      </c>
      <c r="F1210" s="3">
        <v>46092</v>
      </c>
      <c r="G1210" t="s">
        <v>3361</v>
      </c>
    </row>
    <row r="1211" spans="1:7">
      <c r="A1211">
        <v>136657</v>
      </c>
      <c r="B1211" t="s">
        <v>3322</v>
      </c>
      <c r="C1211">
        <v>0</v>
      </c>
      <c r="D1211">
        <v>13890880</v>
      </c>
      <c r="E1211">
        <v>16669056</v>
      </c>
      <c r="F1211" s="3">
        <v>46092</v>
      </c>
      <c r="G1211" t="s">
        <v>3361</v>
      </c>
    </row>
    <row r="1212" spans="1:7">
      <c r="A1212">
        <v>136658</v>
      </c>
      <c r="B1212" t="s">
        <v>3322</v>
      </c>
      <c r="C1212">
        <v>0</v>
      </c>
      <c r="D1212">
        <v>9098281</v>
      </c>
      <c r="E1212">
        <v>10917937.199999999</v>
      </c>
      <c r="F1212" s="3">
        <v>46092</v>
      </c>
      <c r="G1212" t="s">
        <v>3361</v>
      </c>
    </row>
    <row r="1213" spans="1:7">
      <c r="A1213">
        <v>136659</v>
      </c>
      <c r="B1213" t="s">
        <v>3329</v>
      </c>
      <c r="C1213" t="s">
        <v>4642</v>
      </c>
      <c r="D1213">
        <v>2746800</v>
      </c>
      <c r="E1213">
        <v>2746800</v>
      </c>
      <c r="F1213" s="3">
        <v>46092</v>
      </c>
      <c r="G1213" t="s">
        <v>3361</v>
      </c>
    </row>
    <row r="1214" spans="1:7">
      <c r="A1214">
        <v>136660</v>
      </c>
      <c r="B1214" t="s">
        <v>4482</v>
      </c>
      <c r="C1214" t="s">
        <v>4643</v>
      </c>
      <c r="D1214">
        <v>10458.67</v>
      </c>
      <c r="E1214">
        <v>10458.67</v>
      </c>
      <c r="F1214" s="3">
        <v>46092</v>
      </c>
      <c r="G1214" t="s">
        <v>3361</v>
      </c>
    </row>
    <row r="1215" spans="1:7">
      <c r="A1215">
        <v>136661</v>
      </c>
      <c r="B1215" t="s">
        <v>4507</v>
      </c>
      <c r="C1215" t="s">
        <v>4644</v>
      </c>
      <c r="D1215">
        <v>1590000</v>
      </c>
      <c r="E1215">
        <v>1908000</v>
      </c>
      <c r="F1215" s="3">
        <v>46092</v>
      </c>
      <c r="G1215" t="s">
        <v>3361</v>
      </c>
    </row>
    <row r="1216" spans="1:7">
      <c r="A1216">
        <v>136662</v>
      </c>
      <c r="B1216" t="s">
        <v>4482</v>
      </c>
      <c r="C1216" t="s">
        <v>4645</v>
      </c>
      <c r="D1216">
        <v>1500</v>
      </c>
      <c r="E1216">
        <v>1500</v>
      </c>
      <c r="F1216" s="3">
        <v>46092</v>
      </c>
      <c r="G1216" t="s">
        <v>3361</v>
      </c>
    </row>
    <row r="1217" spans="1:7">
      <c r="A1217">
        <v>136663</v>
      </c>
      <c r="B1217" t="s">
        <v>3623</v>
      </c>
      <c r="C1217" t="s">
        <v>4646</v>
      </c>
      <c r="D1217">
        <v>12240000</v>
      </c>
      <c r="E1217">
        <v>14688000</v>
      </c>
      <c r="F1217" s="3">
        <v>46092</v>
      </c>
      <c r="G1217" t="s">
        <v>3361</v>
      </c>
    </row>
    <row r="1218" spans="1:7">
      <c r="A1218">
        <v>136664</v>
      </c>
      <c r="B1218" t="s">
        <v>3502</v>
      </c>
      <c r="C1218" t="s">
        <v>4647</v>
      </c>
      <c r="D1218">
        <v>1800000</v>
      </c>
      <c r="E1218">
        <v>1800000</v>
      </c>
      <c r="F1218" s="3">
        <v>46092</v>
      </c>
      <c r="G1218" t="s">
        <v>3361</v>
      </c>
    </row>
    <row r="1219" spans="1:7">
      <c r="A1219">
        <v>136665</v>
      </c>
      <c r="B1219" t="s">
        <v>4117</v>
      </c>
      <c r="C1219" t="s">
        <v>4648</v>
      </c>
      <c r="D1219">
        <v>12051000</v>
      </c>
      <c r="E1219">
        <v>12051000</v>
      </c>
      <c r="F1219" s="3">
        <v>46092</v>
      </c>
      <c r="G1219" t="s">
        <v>3361</v>
      </c>
    </row>
    <row r="1220" spans="1:7">
      <c r="A1220">
        <v>136666</v>
      </c>
      <c r="B1220" t="s">
        <v>3694</v>
      </c>
      <c r="C1220" t="s">
        <v>4649</v>
      </c>
      <c r="D1220">
        <v>103500</v>
      </c>
      <c r="E1220">
        <v>124200</v>
      </c>
      <c r="F1220" s="3">
        <v>46093</v>
      </c>
      <c r="G1220" t="s">
        <v>3311</v>
      </c>
    </row>
    <row r="1221" spans="1:7">
      <c r="A1221">
        <v>136667</v>
      </c>
      <c r="B1221" t="s">
        <v>4650</v>
      </c>
      <c r="C1221" t="s">
        <v>4651</v>
      </c>
      <c r="D1221">
        <v>7700000</v>
      </c>
      <c r="E1221">
        <v>9240000</v>
      </c>
      <c r="F1221" s="3">
        <v>46093</v>
      </c>
      <c r="G1221" t="s">
        <v>3311</v>
      </c>
    </row>
    <row r="1222" spans="1:7">
      <c r="A1222">
        <v>136668</v>
      </c>
      <c r="B1222">
        <v>0</v>
      </c>
      <c r="C1222" t="s">
        <v>4652</v>
      </c>
      <c r="D1222">
        <v>0</v>
      </c>
      <c r="E1222">
        <v>0</v>
      </c>
      <c r="F1222" s="3">
        <v>46093</v>
      </c>
      <c r="G1222" t="s">
        <v>3311</v>
      </c>
    </row>
    <row r="1223" spans="1:7">
      <c r="A1223">
        <v>136669</v>
      </c>
      <c r="B1223" t="s">
        <v>4653</v>
      </c>
      <c r="C1223" t="s">
        <v>4654</v>
      </c>
      <c r="D1223">
        <v>5386666.6699999999</v>
      </c>
      <c r="E1223">
        <v>6464000</v>
      </c>
      <c r="F1223" s="3">
        <v>46093</v>
      </c>
      <c r="G1223" t="s">
        <v>3311</v>
      </c>
    </row>
    <row r="1224" spans="1:7">
      <c r="A1224">
        <v>136670</v>
      </c>
      <c r="B1224" t="s">
        <v>3312</v>
      </c>
      <c r="C1224" t="s">
        <v>4655</v>
      </c>
      <c r="D1224">
        <v>199750.01</v>
      </c>
      <c r="E1224">
        <v>239700.01</v>
      </c>
      <c r="F1224" s="3">
        <v>46093</v>
      </c>
      <c r="G1224" t="s">
        <v>3311</v>
      </c>
    </row>
    <row r="1225" spans="1:7">
      <c r="A1225">
        <v>136671</v>
      </c>
      <c r="B1225" t="s">
        <v>3612</v>
      </c>
      <c r="C1225" t="s">
        <v>4656</v>
      </c>
      <c r="D1225">
        <v>54720000</v>
      </c>
      <c r="E1225">
        <v>65664000</v>
      </c>
      <c r="F1225" s="3">
        <v>46093</v>
      </c>
      <c r="G1225" t="s">
        <v>3311</v>
      </c>
    </row>
    <row r="1226" spans="1:7">
      <c r="A1226">
        <v>136672</v>
      </c>
      <c r="B1226" t="s">
        <v>3454</v>
      </c>
      <c r="C1226" t="s">
        <v>4657</v>
      </c>
      <c r="D1226">
        <v>8311</v>
      </c>
      <c r="E1226">
        <v>8311</v>
      </c>
      <c r="F1226" s="3">
        <v>46093</v>
      </c>
      <c r="G1226" t="s">
        <v>3311</v>
      </c>
    </row>
    <row r="1227" spans="1:7">
      <c r="A1227">
        <v>136673</v>
      </c>
      <c r="B1227" t="s">
        <v>4658</v>
      </c>
      <c r="C1227" t="s">
        <v>4659</v>
      </c>
      <c r="D1227">
        <v>5150000</v>
      </c>
      <c r="E1227">
        <v>5150000</v>
      </c>
      <c r="F1227" s="3">
        <v>46093</v>
      </c>
      <c r="G1227" t="s">
        <v>3311</v>
      </c>
    </row>
    <row r="1228" spans="1:7">
      <c r="A1228">
        <v>136674</v>
      </c>
      <c r="B1228" t="s">
        <v>4660</v>
      </c>
      <c r="C1228" t="s">
        <v>4661</v>
      </c>
      <c r="D1228">
        <v>2650000</v>
      </c>
      <c r="E1228">
        <v>2650000</v>
      </c>
      <c r="F1228" s="3">
        <v>46093</v>
      </c>
      <c r="G1228" t="s">
        <v>3311</v>
      </c>
    </row>
    <row r="1229" spans="1:7">
      <c r="A1229">
        <v>136675</v>
      </c>
      <c r="B1229" t="s">
        <v>4662</v>
      </c>
      <c r="C1229" t="s">
        <v>4663</v>
      </c>
      <c r="D1229">
        <v>311500</v>
      </c>
      <c r="E1229">
        <v>373800</v>
      </c>
      <c r="F1229" s="3">
        <v>46093</v>
      </c>
      <c r="G1229" t="s">
        <v>3311</v>
      </c>
    </row>
    <row r="1230" spans="1:7">
      <c r="A1230">
        <v>136676</v>
      </c>
      <c r="B1230" t="s">
        <v>3642</v>
      </c>
      <c r="C1230" t="s">
        <v>3884</v>
      </c>
      <c r="D1230">
        <v>332900</v>
      </c>
      <c r="E1230">
        <v>399480</v>
      </c>
      <c r="F1230" s="3">
        <v>46093</v>
      </c>
      <c r="G1230" t="s">
        <v>3311</v>
      </c>
    </row>
    <row r="1231" spans="1:7">
      <c r="A1231">
        <v>136677</v>
      </c>
      <c r="B1231" t="s">
        <v>3642</v>
      </c>
      <c r="C1231" t="s">
        <v>3884</v>
      </c>
      <c r="D1231">
        <v>976200</v>
      </c>
      <c r="E1231">
        <v>1171440</v>
      </c>
      <c r="F1231" s="3">
        <v>46093</v>
      </c>
      <c r="G1231" t="s">
        <v>3311</v>
      </c>
    </row>
    <row r="1232" spans="1:7">
      <c r="A1232">
        <v>136678</v>
      </c>
      <c r="B1232" t="s">
        <v>4664</v>
      </c>
      <c r="C1232" t="s">
        <v>4665</v>
      </c>
      <c r="D1232">
        <v>1040500</v>
      </c>
      <c r="E1232">
        <v>1248600</v>
      </c>
      <c r="F1232" s="3">
        <v>46093</v>
      </c>
      <c r="G1232" t="s">
        <v>3311</v>
      </c>
    </row>
    <row r="1233" spans="1:7">
      <c r="A1233">
        <v>136679</v>
      </c>
      <c r="B1233" t="s">
        <v>3411</v>
      </c>
      <c r="C1233" t="s">
        <v>4666</v>
      </c>
      <c r="D1233">
        <v>95400</v>
      </c>
      <c r="E1233">
        <v>114480</v>
      </c>
      <c r="F1233" s="3">
        <v>46093</v>
      </c>
      <c r="G1233" t="s">
        <v>3311</v>
      </c>
    </row>
    <row r="1234" spans="1:7">
      <c r="A1234">
        <v>136680</v>
      </c>
      <c r="B1234" t="s">
        <v>3411</v>
      </c>
      <c r="C1234" t="s">
        <v>4667</v>
      </c>
      <c r="D1234">
        <v>5662153</v>
      </c>
      <c r="E1234">
        <v>6794583.5999999996</v>
      </c>
      <c r="F1234" s="3">
        <v>46093</v>
      </c>
      <c r="G1234" t="s">
        <v>3311</v>
      </c>
    </row>
    <row r="1235" spans="1:7">
      <c r="A1235">
        <v>136681</v>
      </c>
      <c r="B1235" t="s">
        <v>3411</v>
      </c>
      <c r="C1235" t="s">
        <v>4668</v>
      </c>
      <c r="D1235">
        <v>6191153</v>
      </c>
      <c r="E1235">
        <v>7429383.5999999996</v>
      </c>
      <c r="F1235" s="3">
        <v>46093</v>
      </c>
      <c r="G1235" t="s">
        <v>3311</v>
      </c>
    </row>
    <row r="1236" spans="1:7">
      <c r="A1236">
        <v>136682</v>
      </c>
      <c r="B1236" t="s">
        <v>4062</v>
      </c>
      <c r="C1236" t="s">
        <v>4669</v>
      </c>
      <c r="D1236">
        <v>460000</v>
      </c>
      <c r="E1236">
        <v>460000</v>
      </c>
      <c r="F1236" s="3">
        <v>46093</v>
      </c>
      <c r="G1236" t="s">
        <v>3311</v>
      </c>
    </row>
    <row r="1237" spans="1:7">
      <c r="A1237">
        <v>136683</v>
      </c>
      <c r="B1237" t="s">
        <v>3408</v>
      </c>
      <c r="C1237" t="s">
        <v>4670</v>
      </c>
      <c r="D1237">
        <v>1279505.8400000001</v>
      </c>
      <c r="E1237">
        <v>1535407.01</v>
      </c>
      <c r="F1237" s="3">
        <v>46093</v>
      </c>
      <c r="G1237" t="s">
        <v>3311</v>
      </c>
    </row>
    <row r="1238" spans="1:7">
      <c r="A1238">
        <v>136684</v>
      </c>
      <c r="B1238" t="s">
        <v>3390</v>
      </c>
      <c r="C1238" t="s">
        <v>4671</v>
      </c>
      <c r="D1238">
        <v>3858000</v>
      </c>
      <c r="E1238">
        <v>4629600</v>
      </c>
      <c r="F1238" s="3">
        <v>46093</v>
      </c>
      <c r="G1238" t="s">
        <v>3311</v>
      </c>
    </row>
    <row r="1239" spans="1:7">
      <c r="A1239">
        <v>136685</v>
      </c>
      <c r="B1239" t="s">
        <v>4672</v>
      </c>
      <c r="C1239" t="s">
        <v>4673</v>
      </c>
      <c r="D1239">
        <v>1800000</v>
      </c>
      <c r="E1239">
        <v>1800000</v>
      </c>
      <c r="F1239" s="3">
        <v>46093</v>
      </c>
      <c r="G1239" t="s">
        <v>3311</v>
      </c>
    </row>
    <row r="1240" spans="1:7">
      <c r="A1240">
        <v>136686</v>
      </c>
      <c r="B1240" t="s">
        <v>3331</v>
      </c>
      <c r="C1240" t="s">
        <v>4674</v>
      </c>
      <c r="D1240">
        <v>1200000</v>
      </c>
      <c r="E1240">
        <v>1200000</v>
      </c>
      <c r="F1240" s="3">
        <v>46093</v>
      </c>
      <c r="G1240" t="s">
        <v>3311</v>
      </c>
    </row>
    <row r="1241" spans="1:7">
      <c r="A1241">
        <v>136687</v>
      </c>
      <c r="B1241" t="s">
        <v>3408</v>
      </c>
      <c r="C1241">
        <v>0</v>
      </c>
      <c r="D1241">
        <v>150000</v>
      </c>
      <c r="E1241">
        <v>180000</v>
      </c>
      <c r="F1241" s="3">
        <v>46093</v>
      </c>
      <c r="G1241" t="s">
        <v>3311</v>
      </c>
    </row>
    <row r="1242" spans="1:7">
      <c r="A1242">
        <v>136688</v>
      </c>
      <c r="B1242" t="s">
        <v>3323</v>
      </c>
      <c r="C1242" t="s">
        <v>2655</v>
      </c>
      <c r="D1242">
        <v>346600</v>
      </c>
      <c r="E1242">
        <v>346600</v>
      </c>
      <c r="F1242" s="3">
        <v>46093</v>
      </c>
      <c r="G1242" t="s">
        <v>3311</v>
      </c>
    </row>
    <row r="1243" spans="1:7">
      <c r="A1243">
        <v>136689</v>
      </c>
      <c r="B1243" t="s">
        <v>4675</v>
      </c>
      <c r="C1243">
        <v>0</v>
      </c>
      <c r="D1243">
        <v>7000000</v>
      </c>
      <c r="E1243">
        <v>7000000</v>
      </c>
      <c r="F1243" s="3">
        <v>46093</v>
      </c>
      <c r="G1243" t="s">
        <v>3311</v>
      </c>
    </row>
    <row r="1244" spans="1:7">
      <c r="A1244">
        <v>136690</v>
      </c>
      <c r="B1244" t="s">
        <v>3329</v>
      </c>
      <c r="C1244" t="s">
        <v>4676</v>
      </c>
      <c r="D1244">
        <v>3836600</v>
      </c>
      <c r="E1244">
        <v>3836600</v>
      </c>
      <c r="F1244" s="3">
        <v>46093</v>
      </c>
      <c r="G1244" t="s">
        <v>3311</v>
      </c>
    </row>
    <row r="1245" spans="1:7">
      <c r="A1245">
        <v>136691</v>
      </c>
      <c r="B1245" t="s">
        <v>3528</v>
      </c>
      <c r="C1245">
        <v>0</v>
      </c>
      <c r="D1245">
        <v>500000</v>
      </c>
      <c r="E1245">
        <v>600000</v>
      </c>
      <c r="F1245" s="3">
        <v>46093</v>
      </c>
      <c r="G1245" t="s">
        <v>3311</v>
      </c>
    </row>
    <row r="1246" spans="1:7">
      <c r="A1246">
        <v>136692</v>
      </c>
      <c r="B1246" t="s">
        <v>4677</v>
      </c>
      <c r="C1246" t="s">
        <v>4678</v>
      </c>
      <c r="D1246">
        <v>8973900</v>
      </c>
      <c r="E1246">
        <v>10768680</v>
      </c>
      <c r="F1246" s="3">
        <v>46093</v>
      </c>
      <c r="G1246" t="s">
        <v>3311</v>
      </c>
    </row>
    <row r="1247" spans="1:7">
      <c r="A1247">
        <v>136693</v>
      </c>
      <c r="B1247" t="s">
        <v>3411</v>
      </c>
      <c r="C1247" t="s">
        <v>4679</v>
      </c>
      <c r="D1247">
        <v>954</v>
      </c>
      <c r="E1247">
        <v>1144.8</v>
      </c>
      <c r="F1247" s="3">
        <v>46093</v>
      </c>
      <c r="G1247" t="s">
        <v>3311</v>
      </c>
    </row>
    <row r="1248" spans="1:7">
      <c r="A1248">
        <v>136694</v>
      </c>
      <c r="B1248" t="s">
        <v>4680</v>
      </c>
      <c r="C1248" t="s">
        <v>4681</v>
      </c>
      <c r="D1248">
        <v>2000000</v>
      </c>
      <c r="E1248">
        <v>2000000</v>
      </c>
      <c r="F1248" s="3">
        <v>46093</v>
      </c>
      <c r="G1248" t="s">
        <v>3311</v>
      </c>
    </row>
    <row r="1249" spans="1:7">
      <c r="A1249">
        <v>136695</v>
      </c>
      <c r="B1249" t="s">
        <v>3414</v>
      </c>
      <c r="C1249" t="s">
        <v>4682</v>
      </c>
      <c r="D1249">
        <v>10046196</v>
      </c>
      <c r="E1249">
        <v>12055435.199999999</v>
      </c>
      <c r="F1249" s="3">
        <v>46093</v>
      </c>
      <c r="G1249" t="s">
        <v>3311</v>
      </c>
    </row>
    <row r="1250" spans="1:7">
      <c r="A1250">
        <v>136696</v>
      </c>
      <c r="B1250" t="s">
        <v>4374</v>
      </c>
      <c r="C1250" t="s">
        <v>4683</v>
      </c>
      <c r="D1250">
        <v>1200000</v>
      </c>
      <c r="E1250">
        <v>1200000</v>
      </c>
      <c r="F1250" s="3">
        <v>46093</v>
      </c>
      <c r="G1250" t="s">
        <v>3311</v>
      </c>
    </row>
    <row r="1251" spans="1:7">
      <c r="A1251">
        <v>136697</v>
      </c>
      <c r="B1251" t="s">
        <v>3414</v>
      </c>
      <c r="C1251" t="s">
        <v>4684</v>
      </c>
      <c r="D1251">
        <v>4758566</v>
      </c>
      <c r="E1251">
        <v>5710279.2000000002</v>
      </c>
      <c r="F1251" s="3">
        <v>46093</v>
      </c>
      <c r="G1251" t="s">
        <v>3311</v>
      </c>
    </row>
    <row r="1252" spans="1:7">
      <c r="A1252">
        <v>136698</v>
      </c>
      <c r="B1252">
        <v>0</v>
      </c>
      <c r="C1252" t="s">
        <v>4685</v>
      </c>
      <c r="D1252">
        <v>0</v>
      </c>
      <c r="E1252">
        <v>0</v>
      </c>
      <c r="F1252" s="3">
        <v>46093</v>
      </c>
      <c r="G1252" t="s">
        <v>3311</v>
      </c>
    </row>
    <row r="1253" spans="1:7">
      <c r="A1253">
        <v>136699</v>
      </c>
      <c r="B1253" t="s">
        <v>3414</v>
      </c>
      <c r="C1253" t="s">
        <v>4686</v>
      </c>
      <c r="D1253">
        <v>9342531</v>
      </c>
      <c r="E1253">
        <v>11211037.199999999</v>
      </c>
      <c r="F1253" s="3">
        <v>46093</v>
      </c>
      <c r="G1253" t="s">
        <v>3311</v>
      </c>
    </row>
    <row r="1254" spans="1:7">
      <c r="A1254">
        <v>136700</v>
      </c>
      <c r="B1254" t="s">
        <v>4687</v>
      </c>
      <c r="C1254" t="s">
        <v>4530</v>
      </c>
      <c r="D1254">
        <v>190500000</v>
      </c>
      <c r="E1254">
        <v>190500000</v>
      </c>
      <c r="F1254" s="3">
        <v>46093</v>
      </c>
      <c r="G1254" t="s">
        <v>3311</v>
      </c>
    </row>
    <row r="1255" spans="1:7">
      <c r="A1255">
        <v>136701</v>
      </c>
      <c r="B1255" t="s">
        <v>3408</v>
      </c>
      <c r="C1255" t="s">
        <v>4688</v>
      </c>
      <c r="D1255">
        <v>1050000</v>
      </c>
      <c r="E1255">
        <v>1260000</v>
      </c>
      <c r="F1255" s="3">
        <v>46093</v>
      </c>
      <c r="G1255" t="s">
        <v>3311</v>
      </c>
    </row>
    <row r="1256" spans="1:7">
      <c r="A1256">
        <v>136702</v>
      </c>
      <c r="B1256" t="s">
        <v>4689</v>
      </c>
      <c r="C1256" t="s">
        <v>4690</v>
      </c>
      <c r="D1256">
        <v>800000</v>
      </c>
      <c r="E1256">
        <v>960000</v>
      </c>
      <c r="F1256" s="3">
        <v>46094</v>
      </c>
      <c r="G1256" t="s">
        <v>4691</v>
      </c>
    </row>
    <row r="1257" spans="1:7">
      <c r="A1257">
        <v>136703</v>
      </c>
      <c r="B1257" t="s">
        <v>3414</v>
      </c>
      <c r="C1257" t="s">
        <v>4692</v>
      </c>
      <c r="D1257">
        <v>10217715</v>
      </c>
      <c r="E1257">
        <v>12261258</v>
      </c>
      <c r="F1257" s="3">
        <v>46094</v>
      </c>
      <c r="G1257" t="s">
        <v>4691</v>
      </c>
    </row>
    <row r="1258" spans="1:7">
      <c r="A1258">
        <v>136704</v>
      </c>
      <c r="B1258">
        <v>0</v>
      </c>
      <c r="C1258" t="s">
        <v>4693</v>
      </c>
      <c r="D1258">
        <v>0</v>
      </c>
      <c r="E1258">
        <v>0</v>
      </c>
      <c r="F1258" s="3">
        <v>46094</v>
      </c>
      <c r="G1258" t="s">
        <v>4691</v>
      </c>
    </row>
    <row r="1259" spans="1:7">
      <c r="A1259">
        <v>136705</v>
      </c>
      <c r="B1259" t="s">
        <v>3833</v>
      </c>
      <c r="C1259" t="s">
        <v>4694</v>
      </c>
      <c r="D1259">
        <v>812406</v>
      </c>
      <c r="E1259">
        <v>974887.2</v>
      </c>
      <c r="F1259" s="3">
        <v>46094</v>
      </c>
      <c r="G1259" t="s">
        <v>4691</v>
      </c>
    </row>
    <row r="1260" spans="1:7">
      <c r="A1260">
        <v>136706</v>
      </c>
      <c r="B1260" t="s">
        <v>3605</v>
      </c>
      <c r="C1260" t="s">
        <v>4695</v>
      </c>
      <c r="D1260">
        <v>80760000</v>
      </c>
      <c r="E1260">
        <v>96912000</v>
      </c>
      <c r="F1260" s="3">
        <v>46094</v>
      </c>
      <c r="G1260" t="s">
        <v>4691</v>
      </c>
    </row>
    <row r="1261" spans="1:7">
      <c r="A1261">
        <v>136707</v>
      </c>
      <c r="B1261" t="s">
        <v>3529</v>
      </c>
      <c r="C1261" t="s">
        <v>4696</v>
      </c>
      <c r="D1261">
        <v>42915656</v>
      </c>
      <c r="E1261">
        <v>51498787.200000003</v>
      </c>
      <c r="F1261" s="3">
        <v>46094</v>
      </c>
      <c r="G1261" t="s">
        <v>4691</v>
      </c>
    </row>
    <row r="1262" spans="1:7">
      <c r="A1262">
        <v>136708</v>
      </c>
      <c r="B1262" t="s">
        <v>3529</v>
      </c>
      <c r="C1262" t="s">
        <v>4697</v>
      </c>
      <c r="D1262">
        <v>29820500</v>
      </c>
      <c r="E1262">
        <v>35784600</v>
      </c>
      <c r="F1262" s="3">
        <v>46094</v>
      </c>
      <c r="G1262" t="s">
        <v>4691</v>
      </c>
    </row>
    <row r="1263" spans="1:7">
      <c r="A1263">
        <v>136709</v>
      </c>
      <c r="B1263" t="s">
        <v>3414</v>
      </c>
      <c r="C1263" t="s">
        <v>4698</v>
      </c>
      <c r="D1263">
        <v>10894957</v>
      </c>
      <c r="E1263">
        <v>13073948.4</v>
      </c>
      <c r="F1263" s="3">
        <v>46094</v>
      </c>
      <c r="G1263" t="s">
        <v>4691</v>
      </c>
    </row>
    <row r="1264" spans="1:7">
      <c r="A1264">
        <v>136710</v>
      </c>
      <c r="B1264" t="s">
        <v>3386</v>
      </c>
      <c r="C1264" t="s">
        <v>4699</v>
      </c>
      <c r="D1264">
        <v>5000000</v>
      </c>
      <c r="E1264">
        <v>5000000</v>
      </c>
      <c r="F1264" s="3">
        <v>46094</v>
      </c>
      <c r="G1264" t="s">
        <v>4691</v>
      </c>
    </row>
    <row r="1265" spans="1:7">
      <c r="A1265">
        <v>136711</v>
      </c>
      <c r="B1265">
        <v>0</v>
      </c>
      <c r="C1265" t="s">
        <v>4700</v>
      </c>
      <c r="D1265">
        <v>0</v>
      </c>
      <c r="E1265">
        <v>0</v>
      </c>
      <c r="F1265" s="3">
        <v>46094</v>
      </c>
      <c r="G1265" t="s">
        <v>4691</v>
      </c>
    </row>
    <row r="1266" spans="1:7">
      <c r="A1266">
        <v>136712</v>
      </c>
      <c r="B1266" t="s">
        <v>3331</v>
      </c>
      <c r="C1266" t="s">
        <v>4701</v>
      </c>
      <c r="D1266">
        <v>266578273</v>
      </c>
      <c r="E1266">
        <v>319893927.60000002</v>
      </c>
      <c r="F1266" s="3">
        <v>46094</v>
      </c>
      <c r="G1266" t="s">
        <v>4691</v>
      </c>
    </row>
    <row r="1267" spans="1:7">
      <c r="A1267">
        <v>136713</v>
      </c>
      <c r="B1267" t="s">
        <v>3331</v>
      </c>
      <c r="C1267">
        <v>0</v>
      </c>
      <c r="D1267">
        <v>326955294</v>
      </c>
      <c r="E1267">
        <v>392346352.80000001</v>
      </c>
      <c r="F1267" s="3">
        <v>46094</v>
      </c>
      <c r="G1267" t="s">
        <v>4691</v>
      </c>
    </row>
    <row r="1268" spans="1:7">
      <c r="A1268">
        <v>136714</v>
      </c>
      <c r="B1268" t="s">
        <v>3327</v>
      </c>
      <c r="C1268" t="s">
        <v>4702</v>
      </c>
      <c r="D1268">
        <v>1330000</v>
      </c>
      <c r="E1268">
        <v>1596000</v>
      </c>
      <c r="F1268" s="3">
        <v>46094</v>
      </c>
      <c r="G1268" t="s">
        <v>4691</v>
      </c>
    </row>
    <row r="1269" spans="1:7">
      <c r="A1269">
        <v>136715</v>
      </c>
      <c r="B1269" t="s">
        <v>3516</v>
      </c>
      <c r="C1269" t="s">
        <v>4703</v>
      </c>
      <c r="D1269">
        <v>712000</v>
      </c>
      <c r="E1269">
        <v>854400</v>
      </c>
      <c r="F1269" s="3">
        <v>46094</v>
      </c>
      <c r="G1269" t="s">
        <v>4691</v>
      </c>
    </row>
    <row r="1270" spans="1:7">
      <c r="A1270">
        <v>136716</v>
      </c>
      <c r="B1270" t="s">
        <v>4704</v>
      </c>
      <c r="C1270" t="s">
        <v>4705</v>
      </c>
      <c r="D1270">
        <v>7292720</v>
      </c>
      <c r="E1270">
        <v>8751264</v>
      </c>
      <c r="F1270" s="3">
        <v>46094</v>
      </c>
      <c r="G1270" t="s">
        <v>4691</v>
      </c>
    </row>
    <row r="1271" spans="1:7">
      <c r="A1271">
        <v>136717</v>
      </c>
      <c r="B1271" t="s">
        <v>3498</v>
      </c>
      <c r="C1271" t="s">
        <v>4706</v>
      </c>
      <c r="D1271">
        <v>2200000</v>
      </c>
      <c r="E1271">
        <v>2640000</v>
      </c>
      <c r="F1271" s="3">
        <v>46094</v>
      </c>
      <c r="G1271" t="s">
        <v>4691</v>
      </c>
    </row>
    <row r="1272" spans="1:7">
      <c r="A1272">
        <v>136718</v>
      </c>
      <c r="B1272" t="s">
        <v>3498</v>
      </c>
      <c r="C1272" t="s">
        <v>4707</v>
      </c>
      <c r="D1272">
        <v>1400000</v>
      </c>
      <c r="E1272">
        <v>1680000</v>
      </c>
      <c r="F1272" s="3">
        <v>46094</v>
      </c>
      <c r="G1272" t="s">
        <v>4691</v>
      </c>
    </row>
    <row r="1273" spans="1:7">
      <c r="A1273">
        <v>136719</v>
      </c>
      <c r="B1273" t="s">
        <v>3498</v>
      </c>
      <c r="C1273" t="s">
        <v>4708</v>
      </c>
      <c r="D1273">
        <v>4515000</v>
      </c>
      <c r="E1273">
        <v>5418000</v>
      </c>
      <c r="F1273" s="3">
        <v>46094</v>
      </c>
      <c r="G1273" t="s">
        <v>4691</v>
      </c>
    </row>
    <row r="1274" spans="1:7">
      <c r="A1274">
        <v>136720</v>
      </c>
      <c r="B1274" t="s">
        <v>4527</v>
      </c>
      <c r="C1274" t="s">
        <v>4709</v>
      </c>
      <c r="D1274">
        <v>1005000</v>
      </c>
      <c r="E1274">
        <v>1206000</v>
      </c>
      <c r="F1274" s="3">
        <v>46094</v>
      </c>
      <c r="G1274" t="s">
        <v>4691</v>
      </c>
    </row>
    <row r="1275" spans="1:7">
      <c r="A1275">
        <v>136721</v>
      </c>
      <c r="B1275" t="s">
        <v>4178</v>
      </c>
      <c r="C1275" t="s">
        <v>4710</v>
      </c>
      <c r="D1275">
        <v>3000000</v>
      </c>
      <c r="E1275">
        <v>3000000</v>
      </c>
      <c r="F1275" s="3">
        <v>46094</v>
      </c>
      <c r="G1275" t="s">
        <v>4691</v>
      </c>
    </row>
    <row r="1276" spans="1:7">
      <c r="A1276">
        <v>136722</v>
      </c>
      <c r="B1276" t="s">
        <v>4711</v>
      </c>
      <c r="C1276" t="s">
        <v>4712</v>
      </c>
      <c r="D1276">
        <v>6000000</v>
      </c>
      <c r="E1276">
        <v>6000000</v>
      </c>
      <c r="F1276" s="3">
        <v>46094</v>
      </c>
      <c r="G1276" t="s">
        <v>4691</v>
      </c>
    </row>
    <row r="1277" spans="1:7">
      <c r="A1277">
        <v>136723</v>
      </c>
      <c r="B1277" t="s">
        <v>3348</v>
      </c>
      <c r="C1277" t="s">
        <v>4713</v>
      </c>
      <c r="D1277">
        <v>76730</v>
      </c>
      <c r="E1277">
        <v>76730</v>
      </c>
      <c r="F1277" s="3">
        <v>46094</v>
      </c>
      <c r="G1277" t="s">
        <v>4691</v>
      </c>
    </row>
    <row r="1278" spans="1:7">
      <c r="A1278">
        <v>136724</v>
      </c>
      <c r="B1278" t="s">
        <v>4714</v>
      </c>
      <c r="C1278" t="s">
        <v>4715</v>
      </c>
      <c r="D1278">
        <v>6300</v>
      </c>
      <c r="E1278">
        <v>6300</v>
      </c>
      <c r="F1278" s="3">
        <v>46094</v>
      </c>
      <c r="G1278" t="s">
        <v>4691</v>
      </c>
    </row>
    <row r="1279" spans="1:7">
      <c r="A1279">
        <v>136725</v>
      </c>
      <c r="B1279" t="s">
        <v>3440</v>
      </c>
      <c r="C1279" t="s">
        <v>4716</v>
      </c>
      <c r="D1279">
        <v>13739</v>
      </c>
      <c r="E1279">
        <v>13739</v>
      </c>
      <c r="F1279" s="3">
        <v>46094</v>
      </c>
      <c r="G1279" t="s">
        <v>4691</v>
      </c>
    </row>
    <row r="1280" spans="1:7">
      <c r="A1280">
        <v>136726</v>
      </c>
      <c r="B1280">
        <v>0</v>
      </c>
      <c r="C1280" t="s">
        <v>4717</v>
      </c>
      <c r="D1280">
        <v>0</v>
      </c>
      <c r="E1280">
        <v>0</v>
      </c>
      <c r="F1280" s="3">
        <v>46094</v>
      </c>
      <c r="G1280" t="s">
        <v>4691</v>
      </c>
    </row>
    <row r="1281" spans="1:7">
      <c r="A1281">
        <v>136727</v>
      </c>
      <c r="B1281">
        <v>0</v>
      </c>
      <c r="C1281" t="s">
        <v>4718</v>
      </c>
      <c r="D1281">
        <v>0</v>
      </c>
      <c r="E1281">
        <v>0</v>
      </c>
      <c r="F1281" s="3">
        <v>46094</v>
      </c>
      <c r="G1281" t="s">
        <v>4691</v>
      </c>
    </row>
    <row r="1282" spans="1:7">
      <c r="A1282">
        <v>136728</v>
      </c>
      <c r="B1282">
        <v>0</v>
      </c>
      <c r="C1282" t="s">
        <v>4719</v>
      </c>
      <c r="D1282">
        <v>0</v>
      </c>
      <c r="E1282">
        <v>0</v>
      </c>
      <c r="F1282" s="3">
        <v>46094</v>
      </c>
      <c r="G1282" t="s">
        <v>4691</v>
      </c>
    </row>
    <row r="1283" spans="1:7">
      <c r="A1283">
        <v>136729</v>
      </c>
      <c r="B1283" t="s">
        <v>3424</v>
      </c>
      <c r="C1283" t="s">
        <v>4720</v>
      </c>
      <c r="D1283">
        <v>6239000</v>
      </c>
      <c r="E1283">
        <v>7486800</v>
      </c>
      <c r="F1283" s="3">
        <v>46094</v>
      </c>
      <c r="G1283" t="s">
        <v>4691</v>
      </c>
    </row>
    <row r="1284" spans="1:7">
      <c r="A1284">
        <v>136730</v>
      </c>
      <c r="B1284" t="s">
        <v>3424</v>
      </c>
      <c r="C1284" t="s">
        <v>4721</v>
      </c>
      <c r="D1284">
        <v>11181240</v>
      </c>
      <c r="E1284">
        <v>13417488</v>
      </c>
      <c r="F1284" s="3">
        <v>46094</v>
      </c>
      <c r="G1284" t="s">
        <v>4691</v>
      </c>
    </row>
    <row r="1285" spans="1:7">
      <c r="A1285">
        <v>136731</v>
      </c>
      <c r="B1285" t="s">
        <v>3424</v>
      </c>
      <c r="C1285" t="s">
        <v>4722</v>
      </c>
      <c r="D1285">
        <v>12147350</v>
      </c>
      <c r="E1285">
        <v>14576820</v>
      </c>
      <c r="F1285" s="3">
        <v>46094</v>
      </c>
      <c r="G1285" t="s">
        <v>4691</v>
      </c>
    </row>
    <row r="1286" spans="1:7">
      <c r="A1286">
        <v>136732</v>
      </c>
      <c r="B1286" t="s">
        <v>4723</v>
      </c>
      <c r="C1286">
        <v>0</v>
      </c>
      <c r="D1286">
        <v>1325000</v>
      </c>
      <c r="E1286">
        <v>1590000</v>
      </c>
      <c r="F1286" s="3">
        <v>46094</v>
      </c>
      <c r="G1286" t="s">
        <v>4691</v>
      </c>
    </row>
    <row r="1287" spans="1:7">
      <c r="A1287">
        <v>136733</v>
      </c>
      <c r="B1287" t="s">
        <v>3424</v>
      </c>
      <c r="C1287" t="s">
        <v>4724</v>
      </c>
      <c r="D1287">
        <v>7242000</v>
      </c>
      <c r="E1287">
        <v>8690400</v>
      </c>
      <c r="F1287" s="3">
        <v>46094</v>
      </c>
      <c r="G1287" t="s">
        <v>4691</v>
      </c>
    </row>
    <row r="1288" spans="1:7">
      <c r="A1288">
        <v>136734</v>
      </c>
      <c r="B1288" t="s">
        <v>3312</v>
      </c>
      <c r="C1288" t="s">
        <v>4725</v>
      </c>
      <c r="D1288">
        <v>195000</v>
      </c>
      <c r="E1288">
        <v>234000</v>
      </c>
      <c r="F1288" s="3">
        <v>46094</v>
      </c>
      <c r="G1288" t="s">
        <v>4691</v>
      </c>
    </row>
    <row r="1289" spans="1:7">
      <c r="A1289">
        <v>136735</v>
      </c>
      <c r="B1289" t="s">
        <v>3329</v>
      </c>
      <c r="C1289">
        <v>0</v>
      </c>
      <c r="D1289">
        <v>2455900</v>
      </c>
      <c r="E1289">
        <v>2947080</v>
      </c>
      <c r="F1289" s="3">
        <v>46097</v>
      </c>
      <c r="G1289" t="s">
        <v>4726</v>
      </c>
    </row>
    <row r="1290" spans="1:7">
      <c r="A1290">
        <v>136736</v>
      </c>
      <c r="B1290" t="s">
        <v>4727</v>
      </c>
      <c r="C1290" t="s">
        <v>4728</v>
      </c>
      <c r="D1290">
        <v>1400000</v>
      </c>
      <c r="E1290">
        <v>1400000</v>
      </c>
      <c r="F1290" s="3">
        <v>46097</v>
      </c>
      <c r="G1290" t="s">
        <v>4726</v>
      </c>
    </row>
    <row r="1291" spans="1:7">
      <c r="A1291">
        <v>136737</v>
      </c>
      <c r="B1291" t="s">
        <v>4729</v>
      </c>
      <c r="C1291" t="s">
        <v>4730</v>
      </c>
      <c r="D1291">
        <v>505000</v>
      </c>
      <c r="E1291">
        <v>505000</v>
      </c>
      <c r="F1291" s="3">
        <v>46097</v>
      </c>
      <c r="G1291" t="s">
        <v>4726</v>
      </c>
    </row>
    <row r="1292" spans="1:7">
      <c r="A1292">
        <v>136738</v>
      </c>
      <c r="B1292" t="s">
        <v>3312</v>
      </c>
      <c r="C1292" t="s">
        <v>4731</v>
      </c>
      <c r="D1292">
        <v>55833.33</v>
      </c>
      <c r="E1292">
        <v>67000</v>
      </c>
      <c r="F1292" s="3">
        <v>46097</v>
      </c>
      <c r="G1292" t="s">
        <v>4726</v>
      </c>
    </row>
    <row r="1293" spans="1:7">
      <c r="A1293">
        <v>136739</v>
      </c>
      <c r="B1293" t="s">
        <v>3329</v>
      </c>
      <c r="C1293" t="s">
        <v>4732</v>
      </c>
      <c r="D1293">
        <v>1367700</v>
      </c>
      <c r="E1293">
        <v>1367700</v>
      </c>
      <c r="F1293" s="3">
        <v>46097</v>
      </c>
      <c r="G1293" t="s">
        <v>4726</v>
      </c>
    </row>
    <row r="1294" spans="1:7">
      <c r="A1294">
        <v>136740</v>
      </c>
      <c r="B1294">
        <v>0</v>
      </c>
      <c r="C1294">
        <v>0</v>
      </c>
      <c r="D1294">
        <v>0</v>
      </c>
      <c r="E1294">
        <v>0</v>
      </c>
      <c r="F1294" s="3">
        <v>46097</v>
      </c>
      <c r="G1294" t="s">
        <v>4726</v>
      </c>
    </row>
    <row r="1295" spans="1:7">
      <c r="A1295">
        <v>136741</v>
      </c>
      <c r="B1295" t="s">
        <v>4733</v>
      </c>
      <c r="C1295" t="s">
        <v>4734</v>
      </c>
      <c r="D1295">
        <v>1842500</v>
      </c>
      <c r="E1295">
        <v>2211000</v>
      </c>
      <c r="F1295" s="3">
        <v>46097</v>
      </c>
      <c r="G1295" t="s">
        <v>4726</v>
      </c>
    </row>
    <row r="1296" spans="1:7">
      <c r="A1296">
        <v>136742</v>
      </c>
      <c r="B1296">
        <v>0</v>
      </c>
      <c r="C1296">
        <v>0</v>
      </c>
      <c r="D1296">
        <v>405000</v>
      </c>
      <c r="E1296">
        <v>0</v>
      </c>
      <c r="F1296" s="3">
        <v>46097</v>
      </c>
      <c r="G1296" t="s">
        <v>4726</v>
      </c>
    </row>
    <row r="1297" spans="1:7">
      <c r="A1297">
        <v>136743</v>
      </c>
      <c r="B1297" t="s">
        <v>3329</v>
      </c>
      <c r="C1297" t="s">
        <v>4735</v>
      </c>
      <c r="D1297">
        <v>1451100</v>
      </c>
      <c r="E1297">
        <v>1451100</v>
      </c>
      <c r="F1297" s="3">
        <v>46097</v>
      </c>
      <c r="G1297" t="s">
        <v>4726</v>
      </c>
    </row>
    <row r="1298" spans="1:7">
      <c r="A1298">
        <v>136744</v>
      </c>
      <c r="B1298" t="s">
        <v>3329</v>
      </c>
      <c r="C1298" t="s">
        <v>4736</v>
      </c>
      <c r="D1298">
        <v>1795900</v>
      </c>
      <c r="E1298">
        <v>1795900</v>
      </c>
      <c r="F1298" s="3">
        <v>46097</v>
      </c>
      <c r="G1298" t="s">
        <v>4726</v>
      </c>
    </row>
    <row r="1299" spans="1:7">
      <c r="A1299">
        <v>136745</v>
      </c>
      <c r="B1299" t="s">
        <v>3359</v>
      </c>
      <c r="C1299" t="s">
        <v>4737</v>
      </c>
      <c r="D1299">
        <v>253405000</v>
      </c>
      <c r="E1299">
        <v>253405000</v>
      </c>
      <c r="F1299" s="3">
        <v>46097</v>
      </c>
      <c r="G1299" t="s">
        <v>4726</v>
      </c>
    </row>
    <row r="1300" spans="1:7">
      <c r="A1300">
        <v>136746</v>
      </c>
      <c r="B1300" t="s">
        <v>3414</v>
      </c>
      <c r="C1300" t="s">
        <v>4738</v>
      </c>
      <c r="D1300">
        <v>1025800</v>
      </c>
      <c r="E1300">
        <v>1230960</v>
      </c>
      <c r="F1300" s="3">
        <v>46097</v>
      </c>
      <c r="G1300" t="s">
        <v>4726</v>
      </c>
    </row>
    <row r="1301" spans="1:7">
      <c r="A1301">
        <v>136747</v>
      </c>
      <c r="B1301" t="s">
        <v>3414</v>
      </c>
      <c r="C1301" t="s">
        <v>4739</v>
      </c>
      <c r="D1301">
        <v>10715000</v>
      </c>
      <c r="E1301">
        <v>12858000</v>
      </c>
      <c r="F1301" s="3">
        <v>46097</v>
      </c>
      <c r="G1301" t="s">
        <v>4726</v>
      </c>
    </row>
    <row r="1302" spans="1:7">
      <c r="A1302">
        <v>136748</v>
      </c>
      <c r="B1302" t="s">
        <v>4740</v>
      </c>
      <c r="C1302" t="s">
        <v>4737</v>
      </c>
      <c r="D1302">
        <v>65050000</v>
      </c>
      <c r="E1302">
        <v>65050000</v>
      </c>
      <c r="F1302" s="3">
        <v>46097</v>
      </c>
      <c r="G1302" t="s">
        <v>4726</v>
      </c>
    </row>
    <row r="1303" spans="1:7">
      <c r="A1303">
        <v>136749</v>
      </c>
      <c r="B1303" t="s">
        <v>4741</v>
      </c>
      <c r="C1303" t="s">
        <v>4742</v>
      </c>
      <c r="D1303">
        <v>30000000</v>
      </c>
      <c r="E1303">
        <v>30000000</v>
      </c>
      <c r="F1303" s="3">
        <v>46097</v>
      </c>
      <c r="G1303" t="s">
        <v>4726</v>
      </c>
    </row>
    <row r="1304" spans="1:7">
      <c r="A1304">
        <v>136750</v>
      </c>
      <c r="B1304" t="s">
        <v>3414</v>
      </c>
      <c r="C1304" t="s">
        <v>4743</v>
      </c>
      <c r="D1304">
        <v>3760000</v>
      </c>
      <c r="E1304">
        <v>4512000</v>
      </c>
      <c r="F1304" s="3">
        <v>46097</v>
      </c>
      <c r="G1304" t="s">
        <v>4726</v>
      </c>
    </row>
    <row r="1305" spans="1:7">
      <c r="A1305">
        <v>136751</v>
      </c>
      <c r="B1305">
        <v>0</v>
      </c>
      <c r="C1305">
        <v>0</v>
      </c>
      <c r="D1305">
        <v>0</v>
      </c>
      <c r="E1305">
        <v>0</v>
      </c>
      <c r="F1305" s="3">
        <v>46097</v>
      </c>
      <c r="G1305" t="s">
        <v>4726</v>
      </c>
    </row>
    <row r="1306" spans="1:7">
      <c r="A1306">
        <v>136752</v>
      </c>
      <c r="B1306" t="s">
        <v>3424</v>
      </c>
      <c r="C1306" t="s">
        <v>4744</v>
      </c>
      <c r="D1306">
        <v>716800</v>
      </c>
      <c r="E1306">
        <v>860160</v>
      </c>
      <c r="F1306" s="3">
        <v>46097</v>
      </c>
      <c r="G1306" t="s">
        <v>4726</v>
      </c>
    </row>
    <row r="1307" spans="1:7">
      <c r="A1307">
        <v>136753</v>
      </c>
      <c r="B1307" t="s">
        <v>3359</v>
      </c>
      <c r="C1307" t="s">
        <v>4737</v>
      </c>
      <c r="D1307">
        <v>5920</v>
      </c>
      <c r="E1307">
        <v>5920</v>
      </c>
      <c r="F1307" s="3">
        <v>46097</v>
      </c>
      <c r="G1307" t="s">
        <v>4726</v>
      </c>
    </row>
    <row r="1308" spans="1:7">
      <c r="A1308">
        <v>136754</v>
      </c>
      <c r="B1308" t="s">
        <v>3408</v>
      </c>
      <c r="C1308" t="s">
        <v>4745</v>
      </c>
      <c r="D1308">
        <v>1750000</v>
      </c>
      <c r="E1308">
        <v>2100000</v>
      </c>
      <c r="F1308" s="3">
        <v>46097</v>
      </c>
      <c r="G1308" t="s">
        <v>4726</v>
      </c>
    </row>
    <row r="1309" spans="1:7">
      <c r="A1309">
        <v>136755</v>
      </c>
      <c r="B1309" t="s">
        <v>3766</v>
      </c>
      <c r="C1309" t="s">
        <v>4737</v>
      </c>
      <c r="D1309">
        <v>3940000</v>
      </c>
      <c r="E1309">
        <v>4728000</v>
      </c>
      <c r="F1309" s="3">
        <v>46097</v>
      </c>
      <c r="G1309" t="s">
        <v>4726</v>
      </c>
    </row>
    <row r="1310" spans="1:7">
      <c r="A1310">
        <v>136756</v>
      </c>
      <c r="B1310" t="s">
        <v>3612</v>
      </c>
      <c r="C1310">
        <v>0</v>
      </c>
      <c r="D1310">
        <v>0</v>
      </c>
      <c r="E1310">
        <v>0</v>
      </c>
      <c r="F1310" s="3">
        <v>46097</v>
      </c>
      <c r="G1310" t="s">
        <v>2451</v>
      </c>
    </row>
    <row r="1311" spans="1:7">
      <c r="A1311">
        <v>136757</v>
      </c>
      <c r="B1311" t="s">
        <v>3647</v>
      </c>
      <c r="C1311" t="s">
        <v>4746</v>
      </c>
      <c r="D1311">
        <v>11000000</v>
      </c>
      <c r="E1311">
        <v>13200000</v>
      </c>
      <c r="F1311" s="3">
        <v>46097</v>
      </c>
      <c r="G1311" t="s">
        <v>4726</v>
      </c>
    </row>
    <row r="1312" spans="1:7">
      <c r="A1312">
        <v>136758</v>
      </c>
      <c r="B1312" t="s">
        <v>3647</v>
      </c>
      <c r="C1312" t="s">
        <v>4747</v>
      </c>
      <c r="D1312">
        <v>8000000</v>
      </c>
      <c r="E1312">
        <v>9600000</v>
      </c>
      <c r="F1312" s="3">
        <v>46097</v>
      </c>
      <c r="G1312" t="s">
        <v>4726</v>
      </c>
    </row>
    <row r="1313" spans="1:7">
      <c r="A1313">
        <v>136759</v>
      </c>
      <c r="B1313" t="s">
        <v>3647</v>
      </c>
      <c r="C1313" t="s">
        <v>4748</v>
      </c>
      <c r="D1313">
        <v>8000000</v>
      </c>
      <c r="E1313">
        <v>9600000</v>
      </c>
      <c r="F1313" s="3">
        <v>46097</v>
      </c>
      <c r="G1313" t="s">
        <v>4726</v>
      </c>
    </row>
    <row r="1314" spans="1:7">
      <c r="A1314">
        <v>136760</v>
      </c>
      <c r="B1314" t="s">
        <v>3647</v>
      </c>
      <c r="C1314" t="s">
        <v>4749</v>
      </c>
      <c r="D1314">
        <v>8000000</v>
      </c>
      <c r="E1314">
        <v>9600000</v>
      </c>
      <c r="F1314" s="3">
        <v>46097</v>
      </c>
      <c r="G1314" t="s">
        <v>4726</v>
      </c>
    </row>
    <row r="1315" spans="1:7">
      <c r="A1315">
        <v>136761</v>
      </c>
      <c r="B1315" t="s">
        <v>4482</v>
      </c>
      <c r="C1315" t="s">
        <v>4750</v>
      </c>
      <c r="D1315">
        <v>909.38</v>
      </c>
      <c r="E1315">
        <v>909.38</v>
      </c>
      <c r="F1315" s="3">
        <v>46097</v>
      </c>
      <c r="G1315" t="s">
        <v>4726</v>
      </c>
    </row>
    <row r="1316" spans="1:7">
      <c r="A1316">
        <v>136762</v>
      </c>
      <c r="B1316" t="s">
        <v>4482</v>
      </c>
      <c r="C1316" t="s">
        <v>4751</v>
      </c>
      <c r="D1316">
        <v>438.44</v>
      </c>
      <c r="E1316">
        <v>438.44</v>
      </c>
      <c r="F1316" s="3">
        <v>46097</v>
      </c>
      <c r="G1316" t="s">
        <v>4726</v>
      </c>
    </row>
    <row r="1317" spans="1:7">
      <c r="A1317">
        <v>136763</v>
      </c>
      <c r="B1317" t="s">
        <v>4752</v>
      </c>
      <c r="C1317" t="s">
        <v>4753</v>
      </c>
      <c r="D1317">
        <v>2575000</v>
      </c>
      <c r="E1317">
        <v>3090000</v>
      </c>
      <c r="F1317" s="3">
        <v>46097</v>
      </c>
      <c r="G1317" t="s">
        <v>4726</v>
      </c>
    </row>
    <row r="1318" spans="1:7">
      <c r="A1318">
        <v>136764</v>
      </c>
      <c r="B1318" t="s">
        <v>4482</v>
      </c>
      <c r="C1318" t="s">
        <v>4754</v>
      </c>
      <c r="D1318">
        <v>455.3</v>
      </c>
      <c r="E1318">
        <v>455.3</v>
      </c>
      <c r="F1318" s="3">
        <v>46097</v>
      </c>
      <c r="G1318" t="s">
        <v>4726</v>
      </c>
    </row>
    <row r="1319" spans="1:7">
      <c r="A1319">
        <v>136765</v>
      </c>
      <c r="B1319" t="s">
        <v>4228</v>
      </c>
      <c r="C1319" t="s">
        <v>4755</v>
      </c>
      <c r="D1319">
        <v>75663612</v>
      </c>
      <c r="E1319">
        <v>90796334.400000006</v>
      </c>
      <c r="F1319" s="3">
        <v>46097</v>
      </c>
      <c r="G1319" t="s">
        <v>4726</v>
      </c>
    </row>
    <row r="1320" spans="1:7">
      <c r="A1320">
        <v>136766</v>
      </c>
      <c r="B1320" t="s">
        <v>4482</v>
      </c>
      <c r="C1320" t="s">
        <v>4756</v>
      </c>
      <c r="D1320">
        <v>914.96</v>
      </c>
      <c r="E1320">
        <v>914.96</v>
      </c>
      <c r="F1320" s="3">
        <v>46097</v>
      </c>
      <c r="G1320" t="s">
        <v>4726</v>
      </c>
    </row>
    <row r="1321" spans="1:7">
      <c r="A1321">
        <v>136767</v>
      </c>
      <c r="B1321" t="s">
        <v>4482</v>
      </c>
      <c r="C1321" t="s">
        <v>4757</v>
      </c>
      <c r="D1321">
        <v>200</v>
      </c>
      <c r="E1321">
        <v>200</v>
      </c>
      <c r="F1321" s="3">
        <v>46097</v>
      </c>
      <c r="G1321" t="s">
        <v>4726</v>
      </c>
    </row>
    <row r="1322" spans="1:7">
      <c r="A1322">
        <v>136768</v>
      </c>
      <c r="B1322" t="s">
        <v>4758</v>
      </c>
      <c r="C1322" t="s">
        <v>4759</v>
      </c>
      <c r="D1322">
        <v>8800000</v>
      </c>
      <c r="E1322">
        <v>8800000</v>
      </c>
      <c r="F1322" s="3">
        <v>46097</v>
      </c>
      <c r="G1322" t="s">
        <v>4726</v>
      </c>
    </row>
    <row r="1323" spans="1:7">
      <c r="A1323">
        <v>136769</v>
      </c>
      <c r="B1323">
        <v>0</v>
      </c>
      <c r="C1323" t="s">
        <v>4760</v>
      </c>
      <c r="D1323">
        <v>2037200</v>
      </c>
      <c r="E1323">
        <v>2037200</v>
      </c>
      <c r="F1323" s="3">
        <v>46097</v>
      </c>
      <c r="G1323" t="s">
        <v>4726</v>
      </c>
    </row>
    <row r="1324" spans="1:7">
      <c r="A1324">
        <v>136770</v>
      </c>
      <c r="B1324">
        <v>0</v>
      </c>
      <c r="C1324" t="s">
        <v>4761</v>
      </c>
      <c r="D1324">
        <v>0</v>
      </c>
      <c r="E1324">
        <v>0</v>
      </c>
      <c r="F1324" s="3">
        <v>46097</v>
      </c>
      <c r="G1324" t="s">
        <v>4726</v>
      </c>
    </row>
    <row r="1325" spans="1:7">
      <c r="A1325">
        <v>136771</v>
      </c>
      <c r="B1325">
        <v>0</v>
      </c>
      <c r="C1325" t="s">
        <v>3699</v>
      </c>
      <c r="D1325">
        <v>1</v>
      </c>
      <c r="E1325">
        <v>1.2</v>
      </c>
      <c r="F1325" s="3">
        <v>46097</v>
      </c>
      <c r="G1325" t="s">
        <v>4726</v>
      </c>
    </row>
    <row r="1326" spans="1:7">
      <c r="A1326">
        <v>136772</v>
      </c>
      <c r="B1326" t="s">
        <v>4762</v>
      </c>
      <c r="C1326" t="s">
        <v>4763</v>
      </c>
      <c r="D1326">
        <v>17400000</v>
      </c>
      <c r="E1326">
        <v>20880000</v>
      </c>
      <c r="F1326" s="3">
        <v>46097</v>
      </c>
      <c r="G1326" t="s">
        <v>4726</v>
      </c>
    </row>
    <row r="1327" spans="1:7">
      <c r="A1327">
        <v>136773</v>
      </c>
      <c r="B1327" t="s">
        <v>3440</v>
      </c>
      <c r="C1327" t="s">
        <v>4764</v>
      </c>
      <c r="D1327">
        <v>2658</v>
      </c>
      <c r="E1327">
        <v>2658</v>
      </c>
      <c r="F1327" s="3">
        <v>46097</v>
      </c>
      <c r="G1327" t="s">
        <v>4726</v>
      </c>
    </row>
    <row r="1328" spans="1:7">
      <c r="A1328">
        <v>136774</v>
      </c>
      <c r="B1328" t="s">
        <v>4765</v>
      </c>
      <c r="C1328" t="s">
        <v>4766</v>
      </c>
      <c r="D1328">
        <v>1200000</v>
      </c>
      <c r="E1328">
        <v>1200000</v>
      </c>
      <c r="F1328" s="3">
        <v>46097</v>
      </c>
      <c r="G1328" t="s">
        <v>4726</v>
      </c>
    </row>
    <row r="1329" spans="1:7">
      <c r="A1329">
        <v>136775</v>
      </c>
      <c r="B1329" t="s">
        <v>3414</v>
      </c>
      <c r="C1329" t="s">
        <v>4767</v>
      </c>
      <c r="D1329">
        <v>19785574</v>
      </c>
      <c r="E1329">
        <v>23742688.800000001</v>
      </c>
      <c r="F1329" s="3">
        <v>46097</v>
      </c>
      <c r="G1329" t="s">
        <v>4726</v>
      </c>
    </row>
    <row r="1330" spans="1:7">
      <c r="A1330">
        <v>136776</v>
      </c>
      <c r="B1330" t="s">
        <v>3382</v>
      </c>
      <c r="C1330">
        <v>0</v>
      </c>
      <c r="D1330">
        <v>82280</v>
      </c>
      <c r="E1330">
        <v>98736</v>
      </c>
      <c r="F1330" s="3">
        <v>46097</v>
      </c>
      <c r="G1330" t="s">
        <v>4726</v>
      </c>
    </row>
    <row r="1331" spans="1:7">
      <c r="A1331">
        <v>136777</v>
      </c>
      <c r="B1331" t="s">
        <v>3382</v>
      </c>
      <c r="C1331">
        <v>0</v>
      </c>
      <c r="D1331">
        <v>247350</v>
      </c>
      <c r="E1331">
        <v>296820</v>
      </c>
      <c r="F1331" s="3">
        <v>46097</v>
      </c>
      <c r="G1331" t="s">
        <v>4726</v>
      </c>
    </row>
    <row r="1332" spans="1:7">
      <c r="A1332">
        <v>136778</v>
      </c>
      <c r="B1332" t="s">
        <v>3329</v>
      </c>
      <c r="C1332" t="s">
        <v>4768</v>
      </c>
      <c r="D1332">
        <v>1409200</v>
      </c>
      <c r="E1332">
        <v>1409200</v>
      </c>
      <c r="F1332" s="3">
        <v>46098</v>
      </c>
      <c r="G1332" t="s">
        <v>4769</v>
      </c>
    </row>
    <row r="1333" spans="1:7">
      <c r="A1333">
        <v>136779</v>
      </c>
      <c r="B1333">
        <v>0</v>
      </c>
      <c r="C1333" t="s">
        <v>4770</v>
      </c>
      <c r="D1333">
        <v>5772560.1500000004</v>
      </c>
      <c r="E1333">
        <v>6927072.1799999997</v>
      </c>
      <c r="F1333" s="3">
        <v>46098</v>
      </c>
      <c r="G1333" t="s">
        <v>4769</v>
      </c>
    </row>
    <row r="1334" spans="1:7">
      <c r="A1334">
        <v>136780</v>
      </c>
      <c r="B1334" t="s">
        <v>4771</v>
      </c>
      <c r="C1334" t="s">
        <v>4772</v>
      </c>
      <c r="D1334">
        <v>113422102</v>
      </c>
      <c r="E1334">
        <v>113422102</v>
      </c>
      <c r="F1334" s="3">
        <v>46098</v>
      </c>
      <c r="G1334" t="s">
        <v>4769</v>
      </c>
    </row>
    <row r="1335" spans="1:7">
      <c r="A1335">
        <v>136781</v>
      </c>
      <c r="B1335" t="s">
        <v>4377</v>
      </c>
      <c r="C1335">
        <v>0</v>
      </c>
      <c r="D1335">
        <v>233724.4</v>
      </c>
      <c r="E1335">
        <v>233724.4</v>
      </c>
      <c r="F1335" s="3">
        <v>46098</v>
      </c>
      <c r="G1335" t="s">
        <v>4769</v>
      </c>
    </row>
    <row r="1336" spans="1:7">
      <c r="A1336">
        <v>136782</v>
      </c>
      <c r="B1336" t="s">
        <v>4377</v>
      </c>
      <c r="C1336" t="s">
        <v>4773</v>
      </c>
      <c r="D1336">
        <v>189000000</v>
      </c>
      <c r="E1336">
        <v>226800000</v>
      </c>
      <c r="F1336" s="3">
        <v>46098</v>
      </c>
      <c r="G1336" t="s">
        <v>4769</v>
      </c>
    </row>
    <row r="1337" spans="1:7">
      <c r="A1337">
        <v>136783</v>
      </c>
      <c r="B1337" t="s">
        <v>4774</v>
      </c>
      <c r="C1337" t="s">
        <v>4775</v>
      </c>
      <c r="D1337">
        <v>48000000</v>
      </c>
      <c r="E1337">
        <v>57600000</v>
      </c>
      <c r="F1337" s="3">
        <v>46098</v>
      </c>
      <c r="G1337" t="s">
        <v>4769</v>
      </c>
    </row>
    <row r="1338" spans="1:7">
      <c r="A1338">
        <v>136784</v>
      </c>
      <c r="B1338" t="s">
        <v>4610</v>
      </c>
      <c r="C1338" t="s">
        <v>4776</v>
      </c>
      <c r="D1338">
        <v>400000</v>
      </c>
      <c r="E1338">
        <v>400000</v>
      </c>
      <c r="F1338" s="3">
        <v>46098</v>
      </c>
      <c r="G1338" t="s">
        <v>4769</v>
      </c>
    </row>
    <row r="1339" spans="1:7">
      <c r="A1339">
        <v>136785</v>
      </c>
      <c r="B1339" t="s">
        <v>4777</v>
      </c>
      <c r="C1339" t="s">
        <v>4778</v>
      </c>
      <c r="D1339">
        <v>19999992</v>
      </c>
      <c r="E1339">
        <v>19999992</v>
      </c>
      <c r="F1339" s="3">
        <v>46098</v>
      </c>
      <c r="G1339" t="s">
        <v>4769</v>
      </c>
    </row>
    <row r="1340" spans="1:7">
      <c r="A1340">
        <v>136786</v>
      </c>
      <c r="B1340" t="s">
        <v>4779</v>
      </c>
      <c r="C1340">
        <v>0</v>
      </c>
      <c r="D1340">
        <v>24000000</v>
      </c>
      <c r="E1340">
        <v>24000000</v>
      </c>
      <c r="F1340" s="3">
        <v>46098</v>
      </c>
      <c r="G1340" t="s">
        <v>4769</v>
      </c>
    </row>
    <row r="1341" spans="1:7">
      <c r="A1341">
        <v>136787</v>
      </c>
      <c r="B1341" t="s">
        <v>3528</v>
      </c>
      <c r="C1341" t="s">
        <v>4780</v>
      </c>
      <c r="D1341">
        <v>7110000</v>
      </c>
      <c r="E1341">
        <v>8532000</v>
      </c>
      <c r="F1341" s="3">
        <v>46098</v>
      </c>
      <c r="G1341" t="s">
        <v>4769</v>
      </c>
    </row>
    <row r="1342" spans="1:7">
      <c r="A1342">
        <v>136788</v>
      </c>
      <c r="B1342" t="s">
        <v>4781</v>
      </c>
      <c r="C1342" t="s">
        <v>4782</v>
      </c>
      <c r="D1342">
        <v>5616000</v>
      </c>
      <c r="E1342">
        <v>5616000</v>
      </c>
      <c r="F1342" s="3">
        <v>46098</v>
      </c>
      <c r="G1342" t="s">
        <v>4769</v>
      </c>
    </row>
    <row r="1343" spans="1:7">
      <c r="A1343">
        <v>136789</v>
      </c>
      <c r="B1343" t="s">
        <v>3538</v>
      </c>
      <c r="C1343" t="s">
        <v>4783</v>
      </c>
      <c r="D1343">
        <v>1040000</v>
      </c>
      <c r="E1343">
        <v>1248000</v>
      </c>
      <c r="F1343" s="3">
        <v>46098</v>
      </c>
      <c r="G1343" t="s">
        <v>4769</v>
      </c>
    </row>
    <row r="1344" spans="1:7">
      <c r="A1344">
        <v>136790</v>
      </c>
      <c r="B1344" t="s">
        <v>4784</v>
      </c>
      <c r="C1344" t="s">
        <v>4785</v>
      </c>
      <c r="D1344">
        <v>4414200</v>
      </c>
      <c r="E1344">
        <v>5297040</v>
      </c>
      <c r="F1344" s="3">
        <v>46098</v>
      </c>
      <c r="G1344" t="s">
        <v>4769</v>
      </c>
    </row>
    <row r="1345" spans="1:7">
      <c r="A1345">
        <v>136791</v>
      </c>
      <c r="B1345" t="s">
        <v>3612</v>
      </c>
      <c r="C1345" t="s">
        <v>4786</v>
      </c>
      <c r="D1345">
        <v>825003</v>
      </c>
      <c r="E1345">
        <v>990003.6</v>
      </c>
      <c r="F1345" s="3">
        <v>46098</v>
      </c>
      <c r="G1345" t="s">
        <v>4769</v>
      </c>
    </row>
    <row r="1346" spans="1:7">
      <c r="A1346">
        <v>136792</v>
      </c>
      <c r="B1346" t="s">
        <v>4787</v>
      </c>
      <c r="C1346" t="s">
        <v>4788</v>
      </c>
      <c r="D1346">
        <v>3080000</v>
      </c>
      <c r="E1346">
        <v>3696000</v>
      </c>
      <c r="F1346" s="3">
        <v>46098</v>
      </c>
      <c r="G1346" t="s">
        <v>4769</v>
      </c>
    </row>
    <row r="1347" spans="1:7">
      <c r="A1347">
        <v>136793</v>
      </c>
      <c r="B1347" t="s">
        <v>3682</v>
      </c>
      <c r="C1347" t="s">
        <v>4789</v>
      </c>
      <c r="D1347">
        <v>2500000</v>
      </c>
      <c r="E1347">
        <v>2500000</v>
      </c>
      <c r="F1347" s="3">
        <v>46098</v>
      </c>
      <c r="G1347" t="s">
        <v>4769</v>
      </c>
    </row>
    <row r="1348" spans="1:7">
      <c r="A1348">
        <v>136794</v>
      </c>
      <c r="B1348" t="s">
        <v>3384</v>
      </c>
      <c r="C1348" t="s">
        <v>4790</v>
      </c>
      <c r="D1348">
        <v>3000000000</v>
      </c>
      <c r="E1348">
        <v>3600000000</v>
      </c>
      <c r="F1348" s="3">
        <v>46098</v>
      </c>
      <c r="G1348" t="s">
        <v>4769</v>
      </c>
    </row>
    <row r="1349" spans="1:7">
      <c r="A1349">
        <v>136795</v>
      </c>
      <c r="B1349" t="s">
        <v>4791</v>
      </c>
      <c r="C1349" t="s">
        <v>4792</v>
      </c>
      <c r="D1349">
        <v>2526315.79</v>
      </c>
      <c r="E1349">
        <v>3031578.95</v>
      </c>
      <c r="F1349" s="3">
        <v>46098</v>
      </c>
      <c r="G1349" t="s">
        <v>4769</v>
      </c>
    </row>
    <row r="1350" spans="1:7">
      <c r="A1350">
        <v>136796</v>
      </c>
      <c r="B1350" t="s">
        <v>3408</v>
      </c>
      <c r="C1350" t="s">
        <v>4793</v>
      </c>
      <c r="D1350">
        <v>2150000</v>
      </c>
      <c r="E1350">
        <v>2580000</v>
      </c>
      <c r="F1350" s="3">
        <v>46098</v>
      </c>
      <c r="G1350" t="s">
        <v>4769</v>
      </c>
    </row>
    <row r="1351" spans="1:7">
      <c r="A1351">
        <v>136797</v>
      </c>
      <c r="B1351" t="s">
        <v>3408</v>
      </c>
      <c r="C1351" t="s">
        <v>4794</v>
      </c>
      <c r="D1351">
        <v>1750000</v>
      </c>
      <c r="E1351">
        <v>2100000</v>
      </c>
      <c r="F1351" s="3">
        <v>46098</v>
      </c>
      <c r="G1351" t="s">
        <v>4769</v>
      </c>
    </row>
    <row r="1352" spans="1:7">
      <c r="A1352">
        <v>136798</v>
      </c>
      <c r="B1352" t="s">
        <v>3384</v>
      </c>
      <c r="C1352" t="s">
        <v>4795</v>
      </c>
      <c r="D1352">
        <v>2500000000</v>
      </c>
      <c r="E1352">
        <v>3000000000</v>
      </c>
      <c r="F1352" s="3">
        <v>46099</v>
      </c>
      <c r="G1352" t="s">
        <v>4796</v>
      </c>
    </row>
    <row r="1353" spans="1:7">
      <c r="A1353">
        <v>136799</v>
      </c>
      <c r="B1353" t="s">
        <v>4797</v>
      </c>
      <c r="C1353" t="s">
        <v>4798</v>
      </c>
      <c r="D1353">
        <v>6617212.5</v>
      </c>
      <c r="E1353">
        <v>7940655</v>
      </c>
      <c r="F1353" s="3">
        <v>46099</v>
      </c>
      <c r="G1353" t="s">
        <v>4796</v>
      </c>
    </row>
    <row r="1354" spans="1:7">
      <c r="A1354">
        <v>136800</v>
      </c>
      <c r="B1354" t="s">
        <v>3433</v>
      </c>
      <c r="C1354" t="s">
        <v>4799</v>
      </c>
      <c r="D1354">
        <v>7523900</v>
      </c>
      <c r="E1354">
        <v>9028680</v>
      </c>
      <c r="F1354" s="3">
        <v>46099</v>
      </c>
      <c r="G1354" t="s">
        <v>4796</v>
      </c>
    </row>
    <row r="1355" spans="1:7">
      <c r="A1355">
        <v>136801</v>
      </c>
      <c r="B1355" t="s">
        <v>4800</v>
      </c>
      <c r="C1355" t="s">
        <v>4801</v>
      </c>
      <c r="D1355">
        <v>675000</v>
      </c>
      <c r="E1355">
        <v>675000</v>
      </c>
      <c r="F1355" s="3">
        <v>46099</v>
      </c>
      <c r="G1355" t="s">
        <v>4796</v>
      </c>
    </row>
    <row r="1356" spans="1:7">
      <c r="A1356">
        <v>136802</v>
      </c>
      <c r="B1356" t="s">
        <v>4802</v>
      </c>
      <c r="C1356" t="s">
        <v>4803</v>
      </c>
      <c r="D1356">
        <v>2900000</v>
      </c>
      <c r="E1356">
        <v>2900000</v>
      </c>
      <c r="F1356" s="3">
        <v>46099</v>
      </c>
      <c r="G1356" t="s">
        <v>4796</v>
      </c>
    </row>
    <row r="1357" spans="1:7">
      <c r="A1357">
        <v>136803</v>
      </c>
      <c r="B1357" t="s">
        <v>3408</v>
      </c>
      <c r="C1357" t="s">
        <v>4804</v>
      </c>
      <c r="D1357">
        <v>264000</v>
      </c>
      <c r="E1357">
        <v>316800</v>
      </c>
      <c r="F1357" s="3">
        <v>46099</v>
      </c>
      <c r="G1357" t="s">
        <v>4796</v>
      </c>
    </row>
    <row r="1358" spans="1:7">
      <c r="A1358">
        <v>136804</v>
      </c>
      <c r="B1358" t="s">
        <v>4805</v>
      </c>
      <c r="C1358" t="s">
        <v>4806</v>
      </c>
      <c r="D1358">
        <v>2000000</v>
      </c>
      <c r="E1358">
        <v>2000000</v>
      </c>
      <c r="F1358" s="3">
        <v>46099</v>
      </c>
      <c r="G1358" t="s">
        <v>4796</v>
      </c>
    </row>
    <row r="1359" spans="1:7">
      <c r="A1359">
        <v>136805</v>
      </c>
      <c r="B1359" t="s">
        <v>4569</v>
      </c>
      <c r="C1359" t="s">
        <v>4807</v>
      </c>
      <c r="D1359">
        <v>3000000</v>
      </c>
      <c r="E1359">
        <v>3000000</v>
      </c>
      <c r="F1359" s="3">
        <v>46099</v>
      </c>
      <c r="G1359" t="s">
        <v>4796</v>
      </c>
    </row>
    <row r="1360" spans="1:7">
      <c r="A1360">
        <v>136806</v>
      </c>
      <c r="B1360" t="s">
        <v>3414</v>
      </c>
      <c r="C1360" t="s">
        <v>4808</v>
      </c>
      <c r="D1360">
        <v>1836430</v>
      </c>
      <c r="E1360">
        <v>2203716</v>
      </c>
      <c r="F1360" s="3">
        <v>46099</v>
      </c>
      <c r="G1360" t="s">
        <v>4796</v>
      </c>
    </row>
    <row r="1361" spans="1:7">
      <c r="A1361">
        <v>136807</v>
      </c>
      <c r="B1361" t="s">
        <v>3408</v>
      </c>
      <c r="C1361" t="s">
        <v>4809</v>
      </c>
      <c r="D1361">
        <v>3900000</v>
      </c>
      <c r="E1361">
        <v>4680000</v>
      </c>
      <c r="F1361" s="3">
        <v>46099</v>
      </c>
      <c r="G1361" t="s">
        <v>4796</v>
      </c>
    </row>
    <row r="1362" spans="1:7">
      <c r="A1362">
        <v>136808</v>
      </c>
      <c r="B1362">
        <v>0</v>
      </c>
      <c r="C1362" t="s">
        <v>4810</v>
      </c>
      <c r="D1362">
        <v>0</v>
      </c>
      <c r="E1362">
        <v>0</v>
      </c>
      <c r="F1362" s="3">
        <v>46099</v>
      </c>
      <c r="G1362" t="s">
        <v>4796</v>
      </c>
    </row>
    <row r="1363" spans="1:7">
      <c r="A1363">
        <v>136809</v>
      </c>
      <c r="B1363">
        <v>0</v>
      </c>
      <c r="C1363" t="s">
        <v>4811</v>
      </c>
      <c r="D1363">
        <v>0</v>
      </c>
      <c r="E1363">
        <v>0</v>
      </c>
      <c r="F1363" s="3">
        <v>46099</v>
      </c>
      <c r="G1363" t="s">
        <v>4796</v>
      </c>
    </row>
    <row r="1364" spans="1:7">
      <c r="A1364">
        <v>136810</v>
      </c>
      <c r="B1364">
        <v>0</v>
      </c>
      <c r="C1364" t="s">
        <v>4812</v>
      </c>
      <c r="D1364">
        <v>0</v>
      </c>
      <c r="E1364">
        <v>0</v>
      </c>
      <c r="F1364" s="3">
        <v>46099</v>
      </c>
      <c r="G1364" t="s">
        <v>4796</v>
      </c>
    </row>
    <row r="1365" spans="1:7">
      <c r="A1365">
        <v>136811</v>
      </c>
      <c r="B1365" t="s">
        <v>4813</v>
      </c>
      <c r="C1365" t="s">
        <v>4814</v>
      </c>
      <c r="D1365">
        <v>876360</v>
      </c>
      <c r="E1365">
        <v>1051632</v>
      </c>
      <c r="F1365" s="3">
        <v>46099</v>
      </c>
      <c r="G1365" t="s">
        <v>4796</v>
      </c>
    </row>
    <row r="1366" spans="1:7">
      <c r="A1366">
        <v>136812</v>
      </c>
      <c r="B1366" t="s">
        <v>3528</v>
      </c>
      <c r="C1366" t="s">
        <v>4780</v>
      </c>
      <c r="D1366">
        <v>405000</v>
      </c>
      <c r="E1366">
        <v>486000</v>
      </c>
      <c r="F1366" s="3">
        <v>46099</v>
      </c>
      <c r="G1366" t="s">
        <v>4796</v>
      </c>
    </row>
    <row r="1367" spans="1:7">
      <c r="A1367">
        <v>136813</v>
      </c>
      <c r="B1367">
        <v>0</v>
      </c>
      <c r="C1367" t="s">
        <v>4815</v>
      </c>
      <c r="D1367">
        <v>3600000</v>
      </c>
      <c r="E1367">
        <v>4320000</v>
      </c>
      <c r="F1367" s="3">
        <v>46099</v>
      </c>
      <c r="G1367" t="s">
        <v>4796</v>
      </c>
    </row>
    <row r="1368" spans="1:7">
      <c r="A1368">
        <v>136814</v>
      </c>
      <c r="B1368" t="s">
        <v>4228</v>
      </c>
      <c r="C1368" t="s">
        <v>4816</v>
      </c>
      <c r="D1368">
        <v>2278005</v>
      </c>
      <c r="E1368">
        <v>2733606</v>
      </c>
      <c r="F1368" s="3">
        <v>46099</v>
      </c>
      <c r="G1368" t="s">
        <v>4796</v>
      </c>
    </row>
    <row r="1369" spans="1:7">
      <c r="A1369">
        <v>136815</v>
      </c>
      <c r="B1369" t="s">
        <v>3414</v>
      </c>
      <c r="C1369" t="s">
        <v>4817</v>
      </c>
      <c r="D1369">
        <v>11540000</v>
      </c>
      <c r="E1369">
        <v>13848000</v>
      </c>
      <c r="F1369" s="3">
        <v>46099</v>
      </c>
      <c r="G1369" t="s">
        <v>4796</v>
      </c>
    </row>
    <row r="1370" spans="1:7">
      <c r="A1370">
        <v>136816</v>
      </c>
      <c r="B1370" t="s">
        <v>3414</v>
      </c>
      <c r="C1370" t="s">
        <v>4818</v>
      </c>
      <c r="D1370">
        <v>8725000</v>
      </c>
      <c r="E1370">
        <v>10470000</v>
      </c>
      <c r="F1370" s="3">
        <v>46099</v>
      </c>
      <c r="G1370" t="s">
        <v>4796</v>
      </c>
    </row>
    <row r="1371" spans="1:7">
      <c r="A1371">
        <v>136817</v>
      </c>
      <c r="B1371" t="s">
        <v>3424</v>
      </c>
      <c r="C1371" t="s">
        <v>4819</v>
      </c>
      <c r="D1371">
        <v>3130000</v>
      </c>
      <c r="E1371">
        <v>3756000</v>
      </c>
      <c r="F1371" s="3">
        <v>46099</v>
      </c>
      <c r="G1371" t="s">
        <v>4796</v>
      </c>
    </row>
    <row r="1372" spans="1:7">
      <c r="A1372">
        <v>136818</v>
      </c>
      <c r="B1372" t="s">
        <v>3384</v>
      </c>
      <c r="C1372" t="s">
        <v>4820</v>
      </c>
      <c r="D1372">
        <v>800000</v>
      </c>
      <c r="E1372">
        <v>800000</v>
      </c>
      <c r="F1372" s="3">
        <v>46099</v>
      </c>
      <c r="G1372" t="s">
        <v>4796</v>
      </c>
    </row>
    <row r="1373" spans="1:7">
      <c r="A1373">
        <v>136819</v>
      </c>
      <c r="B1373" t="s">
        <v>3417</v>
      </c>
      <c r="C1373" t="s">
        <v>4821</v>
      </c>
      <c r="D1373">
        <v>3370000</v>
      </c>
      <c r="E1373">
        <v>4044000</v>
      </c>
      <c r="F1373" s="3">
        <v>46100</v>
      </c>
      <c r="G1373" t="s">
        <v>4822</v>
      </c>
    </row>
    <row r="1374" spans="1:7">
      <c r="A1374">
        <v>136820</v>
      </c>
      <c r="B1374">
        <v>0</v>
      </c>
      <c r="C1374" t="s">
        <v>4823</v>
      </c>
      <c r="D1374">
        <v>647900</v>
      </c>
      <c r="E1374">
        <v>647900</v>
      </c>
      <c r="F1374" s="3">
        <v>46100</v>
      </c>
      <c r="G1374" t="s">
        <v>4822</v>
      </c>
    </row>
    <row r="1375" spans="1:7">
      <c r="A1375">
        <v>136821</v>
      </c>
      <c r="B1375" t="s">
        <v>3642</v>
      </c>
      <c r="C1375" t="s">
        <v>4824</v>
      </c>
      <c r="D1375">
        <v>1529000</v>
      </c>
      <c r="E1375">
        <v>1834800</v>
      </c>
      <c r="F1375" s="3">
        <v>46100</v>
      </c>
      <c r="G1375" t="s">
        <v>4822</v>
      </c>
    </row>
    <row r="1376" spans="1:7">
      <c r="A1376">
        <v>136822</v>
      </c>
      <c r="B1376" t="s">
        <v>3329</v>
      </c>
      <c r="C1376" t="s">
        <v>4825</v>
      </c>
      <c r="D1376">
        <v>1864300</v>
      </c>
      <c r="E1376">
        <v>1864300</v>
      </c>
      <c r="F1376" s="3">
        <v>46100</v>
      </c>
      <c r="G1376" t="s">
        <v>4822</v>
      </c>
    </row>
    <row r="1377" spans="1:7">
      <c r="A1377">
        <v>136823</v>
      </c>
      <c r="B1377" t="s">
        <v>3454</v>
      </c>
      <c r="C1377" t="s">
        <v>4826</v>
      </c>
      <c r="D1377">
        <v>8690</v>
      </c>
      <c r="E1377">
        <v>8690</v>
      </c>
      <c r="F1377" s="3">
        <v>46100</v>
      </c>
      <c r="G1377" t="s">
        <v>4822</v>
      </c>
    </row>
    <row r="1378" spans="1:7">
      <c r="A1378">
        <v>136824</v>
      </c>
      <c r="B1378" t="s">
        <v>3408</v>
      </c>
      <c r="C1378">
        <v>0</v>
      </c>
      <c r="D1378">
        <v>250000</v>
      </c>
      <c r="E1378">
        <v>300000</v>
      </c>
      <c r="F1378" s="3">
        <v>46100</v>
      </c>
      <c r="G1378" t="s">
        <v>4822</v>
      </c>
    </row>
    <row r="1379" spans="1:7">
      <c r="A1379">
        <v>136825</v>
      </c>
      <c r="B1379" t="s">
        <v>4827</v>
      </c>
      <c r="C1379" t="s">
        <v>4828</v>
      </c>
      <c r="D1379">
        <v>5308333333.3299999</v>
      </c>
      <c r="E1379">
        <v>6370000000</v>
      </c>
      <c r="F1379" s="3">
        <v>46100</v>
      </c>
      <c r="G1379" t="s">
        <v>4822</v>
      </c>
    </row>
    <row r="1380" spans="1:7">
      <c r="A1380">
        <v>136826</v>
      </c>
      <c r="B1380" t="s">
        <v>4829</v>
      </c>
      <c r="C1380" t="s">
        <v>4830</v>
      </c>
      <c r="D1380">
        <v>4000000</v>
      </c>
      <c r="E1380">
        <v>4000000</v>
      </c>
      <c r="F1380" s="3">
        <v>46100</v>
      </c>
      <c r="G1380" t="s">
        <v>4822</v>
      </c>
    </row>
    <row r="1381" spans="1:7">
      <c r="A1381">
        <v>136827</v>
      </c>
      <c r="B1381" t="s">
        <v>3331</v>
      </c>
      <c r="C1381" t="s">
        <v>4831</v>
      </c>
      <c r="D1381">
        <v>9285600</v>
      </c>
      <c r="E1381">
        <v>11142720</v>
      </c>
      <c r="F1381" s="3">
        <v>46100</v>
      </c>
      <c r="G1381" t="s">
        <v>4822</v>
      </c>
    </row>
    <row r="1382" spans="1:7">
      <c r="A1382">
        <v>136828</v>
      </c>
      <c r="B1382" t="s">
        <v>3329</v>
      </c>
      <c r="C1382" t="s">
        <v>4832</v>
      </c>
      <c r="D1382">
        <v>1868200</v>
      </c>
      <c r="E1382">
        <v>1868200</v>
      </c>
      <c r="F1382" s="3">
        <v>46100</v>
      </c>
      <c r="G1382" t="s">
        <v>4822</v>
      </c>
    </row>
    <row r="1383" spans="1:7">
      <c r="A1383">
        <v>136829</v>
      </c>
      <c r="B1383" t="s">
        <v>3892</v>
      </c>
      <c r="C1383" t="s">
        <v>4833</v>
      </c>
      <c r="D1383">
        <v>8918916.6600000001</v>
      </c>
      <c r="E1383">
        <v>10702699.99</v>
      </c>
      <c r="F1383" s="3">
        <v>46100</v>
      </c>
      <c r="G1383" t="s">
        <v>4822</v>
      </c>
    </row>
    <row r="1384" spans="1:7">
      <c r="A1384">
        <v>136830</v>
      </c>
      <c r="B1384" t="s">
        <v>3408</v>
      </c>
      <c r="C1384">
        <v>0</v>
      </c>
      <c r="D1384">
        <v>400000</v>
      </c>
      <c r="E1384">
        <v>480000</v>
      </c>
      <c r="F1384" s="3">
        <v>46100</v>
      </c>
      <c r="G1384" t="s">
        <v>4822</v>
      </c>
    </row>
    <row r="1385" spans="1:7">
      <c r="A1385">
        <v>136831</v>
      </c>
      <c r="B1385" t="s">
        <v>4834</v>
      </c>
      <c r="C1385" t="s">
        <v>4835</v>
      </c>
      <c r="D1385">
        <v>40910000</v>
      </c>
      <c r="E1385">
        <v>40910000</v>
      </c>
      <c r="F1385" s="3">
        <v>46100</v>
      </c>
      <c r="G1385" t="s">
        <v>4822</v>
      </c>
    </row>
    <row r="1386" spans="1:7">
      <c r="A1386">
        <v>136832</v>
      </c>
      <c r="B1386" t="s">
        <v>3500</v>
      </c>
      <c r="C1386" t="s">
        <v>4836</v>
      </c>
      <c r="D1386">
        <v>1655000</v>
      </c>
      <c r="E1386">
        <v>1986000</v>
      </c>
      <c r="F1386" s="3">
        <v>46100</v>
      </c>
      <c r="G1386" t="s">
        <v>4822</v>
      </c>
    </row>
    <row r="1387" spans="1:7">
      <c r="A1387">
        <v>136833</v>
      </c>
      <c r="B1387" t="s">
        <v>4837</v>
      </c>
      <c r="C1387" t="s">
        <v>4838</v>
      </c>
      <c r="D1387">
        <v>66029</v>
      </c>
      <c r="E1387">
        <v>79234.8</v>
      </c>
      <c r="F1387" s="3">
        <v>46104</v>
      </c>
      <c r="G1387" t="s">
        <v>4839</v>
      </c>
    </row>
    <row r="1388" spans="1:7">
      <c r="A1388">
        <v>136834</v>
      </c>
      <c r="B1388" t="s">
        <v>3386</v>
      </c>
      <c r="C1388" t="s">
        <v>4840</v>
      </c>
      <c r="D1388">
        <v>12510040</v>
      </c>
      <c r="E1388">
        <v>15012048</v>
      </c>
      <c r="F1388" s="3">
        <v>46104</v>
      </c>
      <c r="G1388" t="s">
        <v>4839</v>
      </c>
    </row>
    <row r="1389" spans="1:7">
      <c r="A1389">
        <v>136835</v>
      </c>
      <c r="B1389" t="s">
        <v>3555</v>
      </c>
      <c r="C1389" t="s">
        <v>4841</v>
      </c>
      <c r="D1389">
        <v>787869225</v>
      </c>
      <c r="E1389">
        <v>945443070</v>
      </c>
      <c r="F1389" s="3">
        <v>46104</v>
      </c>
      <c r="G1389" t="s">
        <v>4839</v>
      </c>
    </row>
    <row r="1390" spans="1:7">
      <c r="A1390">
        <v>136836</v>
      </c>
      <c r="B1390" t="s">
        <v>3472</v>
      </c>
      <c r="C1390" t="s">
        <v>4842</v>
      </c>
      <c r="D1390">
        <v>156827.19</v>
      </c>
      <c r="E1390">
        <v>188192.62</v>
      </c>
      <c r="F1390" s="3">
        <v>46104</v>
      </c>
      <c r="G1390" t="s">
        <v>4839</v>
      </c>
    </row>
    <row r="1391" spans="1:7">
      <c r="A1391">
        <v>136837</v>
      </c>
      <c r="B1391" t="s">
        <v>3331</v>
      </c>
      <c r="C1391" t="s">
        <v>2660</v>
      </c>
      <c r="D1391">
        <v>1655000</v>
      </c>
      <c r="E1391">
        <v>1655000</v>
      </c>
      <c r="F1391" s="3">
        <v>46104</v>
      </c>
      <c r="G1391" t="s">
        <v>4839</v>
      </c>
    </row>
    <row r="1392" spans="1:7">
      <c r="A1392">
        <v>136838</v>
      </c>
      <c r="B1392" t="s">
        <v>3414</v>
      </c>
      <c r="C1392" t="s">
        <v>4843</v>
      </c>
      <c r="D1392">
        <v>24300000</v>
      </c>
      <c r="E1392">
        <v>29160000</v>
      </c>
      <c r="F1392" s="3">
        <v>46104</v>
      </c>
      <c r="G1392" t="s">
        <v>4839</v>
      </c>
    </row>
    <row r="1393" spans="1:7">
      <c r="A1393">
        <v>136839</v>
      </c>
      <c r="B1393" t="s">
        <v>3329</v>
      </c>
      <c r="C1393" t="s">
        <v>4844</v>
      </c>
      <c r="D1393">
        <v>1895500</v>
      </c>
      <c r="E1393">
        <v>1895500</v>
      </c>
      <c r="F1393" s="3">
        <v>46104</v>
      </c>
      <c r="G1393" t="s">
        <v>4839</v>
      </c>
    </row>
    <row r="1394" spans="1:7">
      <c r="A1394">
        <v>136840</v>
      </c>
      <c r="B1394" t="s">
        <v>3414</v>
      </c>
      <c r="C1394" t="s">
        <v>4845</v>
      </c>
      <c r="D1394">
        <v>32400000</v>
      </c>
      <c r="E1394">
        <v>38880000</v>
      </c>
      <c r="F1394" s="3">
        <v>46104</v>
      </c>
      <c r="G1394" t="s">
        <v>4839</v>
      </c>
    </row>
    <row r="1395" spans="1:7">
      <c r="A1395">
        <v>136841</v>
      </c>
      <c r="B1395" t="s">
        <v>3424</v>
      </c>
      <c r="C1395" t="s">
        <v>4846</v>
      </c>
      <c r="D1395">
        <v>40500000</v>
      </c>
      <c r="E1395">
        <v>48600000</v>
      </c>
      <c r="F1395" s="3">
        <v>46104</v>
      </c>
      <c r="G1395" t="s">
        <v>4839</v>
      </c>
    </row>
    <row r="1396" spans="1:7">
      <c r="A1396">
        <v>136842</v>
      </c>
      <c r="B1396" t="s">
        <v>3424</v>
      </c>
      <c r="C1396" t="s">
        <v>4847</v>
      </c>
      <c r="D1396">
        <v>24300000</v>
      </c>
      <c r="E1396">
        <v>29160000</v>
      </c>
      <c r="F1396" s="3">
        <v>46104</v>
      </c>
      <c r="G1396" t="s">
        <v>4839</v>
      </c>
    </row>
    <row r="1397" spans="1:7">
      <c r="A1397">
        <v>136843</v>
      </c>
      <c r="B1397" t="s">
        <v>3424</v>
      </c>
      <c r="C1397" t="s">
        <v>4848</v>
      </c>
      <c r="D1397">
        <v>32400000</v>
      </c>
      <c r="E1397">
        <v>38880000</v>
      </c>
      <c r="F1397" s="3">
        <v>46104</v>
      </c>
      <c r="G1397" t="s">
        <v>4839</v>
      </c>
    </row>
    <row r="1398" spans="1:7">
      <c r="A1398">
        <v>136844</v>
      </c>
      <c r="B1398" t="s">
        <v>3384</v>
      </c>
      <c r="C1398" t="s">
        <v>4849</v>
      </c>
      <c r="D1398">
        <v>87359596.5</v>
      </c>
      <c r="E1398">
        <v>104831515.8</v>
      </c>
      <c r="F1398" s="3">
        <v>46104</v>
      </c>
      <c r="G1398" t="s">
        <v>4839</v>
      </c>
    </row>
    <row r="1399" spans="1:7">
      <c r="A1399">
        <v>136845</v>
      </c>
      <c r="B1399" t="s">
        <v>3329</v>
      </c>
      <c r="C1399" t="s">
        <v>4850</v>
      </c>
      <c r="D1399">
        <v>1832500</v>
      </c>
      <c r="E1399">
        <v>1832500</v>
      </c>
      <c r="F1399" s="3">
        <v>46104</v>
      </c>
      <c r="G1399" t="s">
        <v>4839</v>
      </c>
    </row>
    <row r="1400" spans="1:7">
      <c r="A1400">
        <v>136846</v>
      </c>
      <c r="B1400" t="s">
        <v>3329</v>
      </c>
      <c r="C1400" t="s">
        <v>4850</v>
      </c>
      <c r="D1400">
        <v>3013400</v>
      </c>
      <c r="E1400">
        <v>3013400</v>
      </c>
      <c r="F1400" s="3">
        <v>46104</v>
      </c>
      <c r="G1400" t="s">
        <v>4839</v>
      </c>
    </row>
    <row r="1401" spans="1:7">
      <c r="A1401">
        <v>136847</v>
      </c>
      <c r="B1401">
        <v>0</v>
      </c>
      <c r="C1401" t="s">
        <v>4851</v>
      </c>
      <c r="D1401">
        <v>0</v>
      </c>
      <c r="E1401">
        <v>0</v>
      </c>
      <c r="F1401" s="3">
        <v>46104</v>
      </c>
      <c r="G1401" t="s">
        <v>4839</v>
      </c>
    </row>
    <row r="1402" spans="1:7">
      <c r="A1402">
        <v>136848</v>
      </c>
      <c r="B1402" t="s">
        <v>3472</v>
      </c>
      <c r="C1402" t="s">
        <v>4852</v>
      </c>
      <c r="D1402">
        <v>98845.28</v>
      </c>
      <c r="E1402">
        <v>118614.34</v>
      </c>
      <c r="F1402" s="3">
        <v>46104</v>
      </c>
      <c r="G1402" t="s">
        <v>4839</v>
      </c>
    </row>
    <row r="1403" spans="1:7">
      <c r="A1403">
        <v>136849</v>
      </c>
      <c r="B1403" t="s">
        <v>3642</v>
      </c>
      <c r="C1403" t="s">
        <v>4853</v>
      </c>
      <c r="D1403">
        <v>87500</v>
      </c>
      <c r="E1403">
        <v>105000</v>
      </c>
      <c r="F1403" s="3">
        <v>46104</v>
      </c>
      <c r="G1403" t="s">
        <v>4839</v>
      </c>
    </row>
    <row r="1404" spans="1:7">
      <c r="A1404">
        <v>136850</v>
      </c>
      <c r="B1404" t="s">
        <v>3576</v>
      </c>
      <c r="C1404" t="s">
        <v>4854</v>
      </c>
      <c r="D1404">
        <v>13083333</v>
      </c>
      <c r="E1404">
        <v>15699999.6</v>
      </c>
      <c r="F1404" s="3">
        <v>46104</v>
      </c>
      <c r="G1404" t="s">
        <v>4839</v>
      </c>
    </row>
    <row r="1405" spans="1:7">
      <c r="A1405">
        <v>136851</v>
      </c>
      <c r="B1405" t="s">
        <v>3638</v>
      </c>
      <c r="C1405" t="s">
        <v>4855</v>
      </c>
      <c r="D1405">
        <v>1556852.21</v>
      </c>
      <c r="E1405">
        <v>1868222.65</v>
      </c>
      <c r="F1405" s="3">
        <v>46104</v>
      </c>
      <c r="G1405" t="s">
        <v>4839</v>
      </c>
    </row>
    <row r="1406" spans="1:7">
      <c r="A1406">
        <v>136852</v>
      </c>
      <c r="B1406" t="s">
        <v>3538</v>
      </c>
      <c r="C1406" t="s">
        <v>4856</v>
      </c>
      <c r="D1406">
        <v>252000000</v>
      </c>
      <c r="E1406">
        <v>302400000</v>
      </c>
      <c r="F1406" s="3">
        <v>46104</v>
      </c>
      <c r="G1406" t="s">
        <v>4839</v>
      </c>
    </row>
    <row r="1407" spans="1:7">
      <c r="A1407">
        <v>136853</v>
      </c>
      <c r="B1407" t="s">
        <v>4857</v>
      </c>
      <c r="C1407" t="s">
        <v>4858</v>
      </c>
      <c r="D1407">
        <v>8677.76</v>
      </c>
      <c r="E1407">
        <v>8677.76</v>
      </c>
      <c r="F1407" s="3">
        <v>46104</v>
      </c>
      <c r="G1407" t="s">
        <v>4839</v>
      </c>
    </row>
    <row r="1408" spans="1:7">
      <c r="A1408">
        <v>136854</v>
      </c>
      <c r="B1408" t="s">
        <v>3538</v>
      </c>
      <c r="C1408" t="s">
        <v>4859</v>
      </c>
      <c r="D1408">
        <v>179400000</v>
      </c>
      <c r="E1408">
        <v>215280000</v>
      </c>
      <c r="F1408" s="3">
        <v>46104</v>
      </c>
      <c r="G1408" t="s">
        <v>4839</v>
      </c>
    </row>
    <row r="1409" spans="1:7">
      <c r="A1409">
        <v>136855</v>
      </c>
      <c r="B1409" t="s">
        <v>3331</v>
      </c>
      <c r="C1409" t="s">
        <v>4860</v>
      </c>
      <c r="D1409">
        <v>7342900</v>
      </c>
      <c r="E1409">
        <v>7342900</v>
      </c>
      <c r="F1409" s="3">
        <v>46104</v>
      </c>
      <c r="G1409" t="s">
        <v>4839</v>
      </c>
    </row>
    <row r="1410" spans="1:7">
      <c r="A1410">
        <v>136856</v>
      </c>
      <c r="B1410" t="s">
        <v>3331</v>
      </c>
      <c r="C1410" t="s">
        <v>4861</v>
      </c>
      <c r="D1410">
        <v>36835688</v>
      </c>
      <c r="E1410">
        <v>43677065.600000001</v>
      </c>
      <c r="F1410" s="3">
        <v>46104</v>
      </c>
      <c r="G1410" t="s">
        <v>4839</v>
      </c>
    </row>
    <row r="1411" spans="1:7">
      <c r="A1411">
        <v>136857</v>
      </c>
      <c r="B1411" t="s">
        <v>3994</v>
      </c>
      <c r="C1411" t="s">
        <v>4862</v>
      </c>
      <c r="D1411">
        <v>150000000</v>
      </c>
      <c r="E1411">
        <v>180000000</v>
      </c>
      <c r="F1411" s="3">
        <v>46104</v>
      </c>
      <c r="G1411" t="s">
        <v>4839</v>
      </c>
    </row>
    <row r="1412" spans="1:7">
      <c r="A1412">
        <v>136858</v>
      </c>
      <c r="B1412" t="s">
        <v>3994</v>
      </c>
      <c r="C1412" t="s">
        <v>4863</v>
      </c>
      <c r="D1412">
        <v>300000000</v>
      </c>
      <c r="E1412">
        <v>360000000</v>
      </c>
      <c r="F1412" s="3">
        <v>46104</v>
      </c>
      <c r="G1412" t="s">
        <v>4839</v>
      </c>
    </row>
    <row r="1413" spans="1:7">
      <c r="A1413">
        <v>136859</v>
      </c>
      <c r="B1413" t="s">
        <v>3994</v>
      </c>
      <c r="C1413" t="s">
        <v>4864</v>
      </c>
      <c r="D1413">
        <v>170000000</v>
      </c>
      <c r="E1413">
        <v>204000000</v>
      </c>
      <c r="F1413" s="3">
        <v>46104</v>
      </c>
      <c r="G1413" t="s">
        <v>4839</v>
      </c>
    </row>
    <row r="1414" spans="1:7">
      <c r="A1414">
        <v>136860</v>
      </c>
      <c r="B1414" t="s">
        <v>3994</v>
      </c>
      <c r="C1414" t="s">
        <v>4865</v>
      </c>
      <c r="D1414">
        <v>200000000</v>
      </c>
      <c r="E1414">
        <v>240000000</v>
      </c>
      <c r="F1414" s="3">
        <v>46104</v>
      </c>
      <c r="G1414" t="s">
        <v>4839</v>
      </c>
    </row>
    <row r="1415" spans="1:7">
      <c r="A1415">
        <v>136861</v>
      </c>
      <c r="B1415" t="s">
        <v>3329</v>
      </c>
      <c r="C1415">
        <v>0</v>
      </c>
      <c r="D1415">
        <v>5540400</v>
      </c>
      <c r="E1415">
        <v>6648480</v>
      </c>
      <c r="F1415" s="3">
        <v>46104</v>
      </c>
      <c r="G1415" t="s">
        <v>4839</v>
      </c>
    </row>
    <row r="1416" spans="1:7">
      <c r="A1416">
        <v>136862</v>
      </c>
      <c r="B1416">
        <v>0</v>
      </c>
      <c r="C1416" t="s">
        <v>4866</v>
      </c>
      <c r="D1416">
        <v>0</v>
      </c>
      <c r="E1416">
        <v>0</v>
      </c>
      <c r="F1416" s="3">
        <v>46105</v>
      </c>
      <c r="G1416" t="s">
        <v>4867</v>
      </c>
    </row>
    <row r="1417" spans="1:7">
      <c r="A1417">
        <v>136863</v>
      </c>
      <c r="B1417" t="s">
        <v>3329</v>
      </c>
      <c r="C1417" t="s">
        <v>4868</v>
      </c>
      <c r="D1417">
        <v>1414700</v>
      </c>
      <c r="E1417">
        <v>1414700</v>
      </c>
      <c r="F1417" s="3">
        <v>46105</v>
      </c>
      <c r="G1417" t="s">
        <v>4867</v>
      </c>
    </row>
    <row r="1418" spans="1:7">
      <c r="A1418">
        <v>136864</v>
      </c>
      <c r="B1418" t="s">
        <v>4462</v>
      </c>
      <c r="C1418" t="s">
        <v>4869</v>
      </c>
      <c r="D1418">
        <v>12999050</v>
      </c>
      <c r="E1418">
        <v>15598860</v>
      </c>
      <c r="F1418" s="3">
        <v>46105</v>
      </c>
      <c r="G1418" t="s">
        <v>4867</v>
      </c>
    </row>
    <row r="1419" spans="1:7">
      <c r="A1419">
        <v>136865</v>
      </c>
      <c r="B1419" t="s">
        <v>3408</v>
      </c>
      <c r="C1419" t="s">
        <v>4870</v>
      </c>
      <c r="D1419">
        <v>1750000</v>
      </c>
      <c r="E1419">
        <v>2100000</v>
      </c>
      <c r="F1419" s="3">
        <v>46105</v>
      </c>
      <c r="G1419" t="s">
        <v>4867</v>
      </c>
    </row>
    <row r="1420" spans="1:7">
      <c r="A1420">
        <v>136866</v>
      </c>
      <c r="B1420" t="s">
        <v>4462</v>
      </c>
      <c r="C1420" t="s">
        <v>4871</v>
      </c>
      <c r="D1420">
        <v>12999050</v>
      </c>
      <c r="E1420">
        <v>15598860</v>
      </c>
      <c r="F1420" s="3">
        <v>46105</v>
      </c>
      <c r="G1420" t="s">
        <v>4867</v>
      </c>
    </row>
    <row r="1421" spans="1:7">
      <c r="A1421">
        <v>136867</v>
      </c>
      <c r="B1421" t="s">
        <v>3307</v>
      </c>
      <c r="C1421" t="s">
        <v>4872</v>
      </c>
      <c r="D1421">
        <v>74250000</v>
      </c>
      <c r="E1421">
        <v>89100000</v>
      </c>
      <c r="F1421" s="3">
        <v>46105</v>
      </c>
      <c r="G1421" t="s">
        <v>4867</v>
      </c>
    </row>
    <row r="1422" spans="1:7">
      <c r="A1422">
        <v>136868</v>
      </c>
      <c r="B1422" t="s">
        <v>3312</v>
      </c>
      <c r="C1422" t="s">
        <v>4873</v>
      </c>
      <c r="D1422">
        <v>351333.33</v>
      </c>
      <c r="E1422">
        <v>421600</v>
      </c>
      <c r="F1422" s="3">
        <v>46105</v>
      </c>
      <c r="G1422" t="s">
        <v>4867</v>
      </c>
    </row>
    <row r="1423" spans="1:7">
      <c r="A1423">
        <v>136869</v>
      </c>
      <c r="B1423" t="s">
        <v>3414</v>
      </c>
      <c r="C1423" t="s">
        <v>4874</v>
      </c>
      <c r="D1423">
        <v>14000000</v>
      </c>
      <c r="E1423">
        <v>16800000</v>
      </c>
      <c r="F1423" s="3">
        <v>46105</v>
      </c>
      <c r="G1423" t="s">
        <v>4867</v>
      </c>
    </row>
    <row r="1424" spans="1:7">
      <c r="A1424">
        <v>136870</v>
      </c>
      <c r="B1424" t="s">
        <v>3424</v>
      </c>
      <c r="C1424" t="s">
        <v>4875</v>
      </c>
      <c r="D1424">
        <v>14000000</v>
      </c>
      <c r="E1424">
        <v>16800000</v>
      </c>
      <c r="F1424" s="3">
        <v>46105</v>
      </c>
      <c r="G1424" t="s">
        <v>4867</v>
      </c>
    </row>
    <row r="1425" spans="1:7">
      <c r="A1425">
        <v>136871</v>
      </c>
      <c r="B1425" t="s">
        <v>3329</v>
      </c>
      <c r="C1425" t="s">
        <v>4876</v>
      </c>
      <c r="D1425">
        <v>1429100</v>
      </c>
      <c r="E1425">
        <v>1429100</v>
      </c>
      <c r="F1425" s="3">
        <v>46105</v>
      </c>
      <c r="G1425" t="s">
        <v>4867</v>
      </c>
    </row>
    <row r="1426" spans="1:7">
      <c r="A1426">
        <v>136872</v>
      </c>
      <c r="B1426" t="s">
        <v>3329</v>
      </c>
      <c r="C1426" t="s">
        <v>4877</v>
      </c>
      <c r="D1426">
        <v>1429100</v>
      </c>
      <c r="E1426">
        <v>1429100</v>
      </c>
      <c r="F1426" s="3">
        <v>46105</v>
      </c>
      <c r="G1426" t="s">
        <v>4867</v>
      </c>
    </row>
    <row r="1427" spans="1:7">
      <c r="A1427">
        <v>136873</v>
      </c>
      <c r="B1427" t="s">
        <v>4878</v>
      </c>
      <c r="C1427" t="s">
        <v>4879</v>
      </c>
      <c r="D1427">
        <v>160000</v>
      </c>
      <c r="E1427">
        <v>192000</v>
      </c>
      <c r="F1427" s="3">
        <v>46105</v>
      </c>
      <c r="G1427" t="s">
        <v>4867</v>
      </c>
    </row>
    <row r="1428" spans="1:7">
      <c r="A1428">
        <v>136874</v>
      </c>
      <c r="B1428" t="s">
        <v>3467</v>
      </c>
      <c r="C1428">
        <v>0</v>
      </c>
      <c r="D1428">
        <v>19263618.870000001</v>
      </c>
      <c r="E1428">
        <v>23116342.640000001</v>
      </c>
      <c r="F1428" s="3">
        <v>46105</v>
      </c>
      <c r="G1428" t="s">
        <v>4867</v>
      </c>
    </row>
    <row r="1429" spans="1:7">
      <c r="A1429">
        <v>136875</v>
      </c>
      <c r="B1429" t="s">
        <v>3329</v>
      </c>
      <c r="C1429" t="s">
        <v>4880</v>
      </c>
      <c r="D1429">
        <v>175500</v>
      </c>
      <c r="E1429">
        <v>175500</v>
      </c>
      <c r="F1429" s="3">
        <v>46105</v>
      </c>
      <c r="G1429" t="s">
        <v>4867</v>
      </c>
    </row>
    <row r="1430" spans="1:7">
      <c r="A1430">
        <v>136876</v>
      </c>
      <c r="B1430">
        <v>0</v>
      </c>
      <c r="C1430" t="s">
        <v>4881</v>
      </c>
      <c r="D1430">
        <v>0</v>
      </c>
      <c r="E1430">
        <v>0</v>
      </c>
      <c r="F1430" s="3">
        <v>46105</v>
      </c>
      <c r="G1430" t="s">
        <v>4867</v>
      </c>
    </row>
    <row r="1431" spans="1:7">
      <c r="A1431">
        <v>136877</v>
      </c>
      <c r="B1431">
        <v>0</v>
      </c>
      <c r="C1431" t="s">
        <v>4882</v>
      </c>
      <c r="D1431">
        <v>25039958</v>
      </c>
      <c r="E1431">
        <v>30047949.600000001</v>
      </c>
      <c r="F1431" s="3">
        <v>46105</v>
      </c>
      <c r="G1431" t="s">
        <v>4867</v>
      </c>
    </row>
    <row r="1432" spans="1:7">
      <c r="A1432">
        <v>136878</v>
      </c>
      <c r="B1432" t="s">
        <v>3474</v>
      </c>
      <c r="C1432" t="s">
        <v>4883</v>
      </c>
      <c r="D1432">
        <v>32200000</v>
      </c>
      <c r="E1432">
        <v>38640000</v>
      </c>
      <c r="F1432" s="3">
        <v>46105</v>
      </c>
      <c r="G1432" t="s">
        <v>4867</v>
      </c>
    </row>
    <row r="1433" spans="1:7">
      <c r="A1433">
        <v>136879</v>
      </c>
      <c r="B1433" t="s">
        <v>4884</v>
      </c>
      <c r="C1433" t="s">
        <v>4885</v>
      </c>
      <c r="D1433">
        <v>17407800</v>
      </c>
      <c r="E1433">
        <v>17407800</v>
      </c>
      <c r="F1433" s="3">
        <v>46105</v>
      </c>
      <c r="G1433" t="s">
        <v>4867</v>
      </c>
    </row>
    <row r="1434" spans="1:7">
      <c r="A1434">
        <v>136880</v>
      </c>
      <c r="B1434">
        <v>0</v>
      </c>
      <c r="C1434" t="s">
        <v>4886</v>
      </c>
      <c r="D1434">
        <v>0</v>
      </c>
      <c r="E1434">
        <v>0</v>
      </c>
      <c r="F1434" s="3">
        <v>46105</v>
      </c>
      <c r="G1434" t="s">
        <v>4867</v>
      </c>
    </row>
    <row r="1435" spans="1:7">
      <c r="A1435">
        <v>136881</v>
      </c>
      <c r="B1435" t="s">
        <v>4887</v>
      </c>
      <c r="C1435">
        <v>0</v>
      </c>
      <c r="D1435">
        <v>5280000</v>
      </c>
      <c r="E1435">
        <v>5280000</v>
      </c>
      <c r="F1435" s="3">
        <v>46105</v>
      </c>
      <c r="G1435" t="s">
        <v>4867</v>
      </c>
    </row>
    <row r="1436" spans="1:7">
      <c r="A1436">
        <v>136882</v>
      </c>
      <c r="B1436">
        <v>0</v>
      </c>
      <c r="C1436">
        <v>0</v>
      </c>
      <c r="D1436">
        <v>10500000</v>
      </c>
      <c r="E1436">
        <v>0</v>
      </c>
      <c r="F1436" s="3">
        <v>46105</v>
      </c>
      <c r="G1436" t="s">
        <v>4867</v>
      </c>
    </row>
    <row r="1437" spans="1:7">
      <c r="A1437">
        <v>136883</v>
      </c>
      <c r="B1437" t="s">
        <v>3391</v>
      </c>
      <c r="C1437" t="s">
        <v>4888</v>
      </c>
      <c r="D1437">
        <v>2000000</v>
      </c>
      <c r="E1437">
        <v>2400000</v>
      </c>
      <c r="F1437" s="3">
        <v>46105</v>
      </c>
      <c r="G1437" t="s">
        <v>4867</v>
      </c>
    </row>
    <row r="1438" spans="1:7">
      <c r="A1438">
        <v>136884</v>
      </c>
      <c r="B1438" t="s">
        <v>3687</v>
      </c>
      <c r="C1438">
        <v>0</v>
      </c>
      <c r="D1438">
        <v>89800</v>
      </c>
      <c r="E1438">
        <v>89800</v>
      </c>
      <c r="F1438" s="3">
        <v>46105</v>
      </c>
      <c r="G1438" t="s">
        <v>4867</v>
      </c>
    </row>
    <row r="1439" spans="1:7">
      <c r="A1439">
        <v>136885</v>
      </c>
      <c r="B1439">
        <v>0</v>
      </c>
      <c r="C1439" t="s">
        <v>4889</v>
      </c>
      <c r="D1439">
        <v>0</v>
      </c>
      <c r="E1439">
        <v>0</v>
      </c>
      <c r="F1439" s="3">
        <v>46105</v>
      </c>
      <c r="G1439" t="s">
        <v>4867</v>
      </c>
    </row>
    <row r="1440" spans="1:7">
      <c r="A1440">
        <v>136886</v>
      </c>
      <c r="B1440" t="s">
        <v>3486</v>
      </c>
      <c r="C1440">
        <v>0</v>
      </c>
      <c r="D1440">
        <v>215400000</v>
      </c>
      <c r="E1440">
        <v>258480000</v>
      </c>
      <c r="F1440" s="3">
        <v>46105</v>
      </c>
      <c r="G1440" t="s">
        <v>4867</v>
      </c>
    </row>
    <row r="1441" spans="1:7">
      <c r="A1441">
        <v>136887</v>
      </c>
      <c r="B1441">
        <v>0</v>
      </c>
      <c r="C1441">
        <v>0</v>
      </c>
      <c r="D1441">
        <v>0</v>
      </c>
      <c r="E1441">
        <v>0</v>
      </c>
      <c r="F1441" s="3">
        <v>46105</v>
      </c>
      <c r="G1441" t="s">
        <v>4867</v>
      </c>
    </row>
    <row r="1442" spans="1:7">
      <c r="A1442">
        <v>136888</v>
      </c>
      <c r="B1442" t="s">
        <v>4887</v>
      </c>
      <c r="C1442">
        <v>0</v>
      </c>
      <c r="D1442">
        <v>400000</v>
      </c>
      <c r="E1442">
        <v>400000</v>
      </c>
      <c r="F1442" s="3">
        <v>46105</v>
      </c>
      <c r="G1442" t="s">
        <v>4867</v>
      </c>
    </row>
    <row r="1443" spans="1:7">
      <c r="A1443">
        <v>136889</v>
      </c>
      <c r="B1443" t="s">
        <v>4884</v>
      </c>
      <c r="C1443" t="s">
        <v>4890</v>
      </c>
      <c r="D1443">
        <v>400000</v>
      </c>
      <c r="E1443">
        <v>400000</v>
      </c>
      <c r="F1443" s="3">
        <v>46105</v>
      </c>
      <c r="G1443" t="s">
        <v>4867</v>
      </c>
    </row>
    <row r="1444" spans="1:7">
      <c r="A1444">
        <v>136890</v>
      </c>
      <c r="B1444" t="s">
        <v>3623</v>
      </c>
      <c r="C1444" t="s">
        <v>4891</v>
      </c>
      <c r="D1444">
        <v>720000</v>
      </c>
      <c r="E1444">
        <v>720000</v>
      </c>
      <c r="F1444" s="3">
        <v>46105</v>
      </c>
      <c r="G1444" t="s">
        <v>4867</v>
      </c>
    </row>
    <row r="1445" spans="1:7">
      <c r="A1445">
        <v>136891</v>
      </c>
      <c r="B1445">
        <v>0</v>
      </c>
      <c r="C1445" t="s">
        <v>4892</v>
      </c>
      <c r="D1445">
        <v>0</v>
      </c>
      <c r="E1445">
        <v>0</v>
      </c>
      <c r="F1445" s="3">
        <v>46105</v>
      </c>
      <c r="G1445" t="s">
        <v>4867</v>
      </c>
    </row>
    <row r="1446" spans="1:7">
      <c r="A1446">
        <v>136892</v>
      </c>
      <c r="B1446" t="s">
        <v>4887</v>
      </c>
      <c r="C1446">
        <v>0</v>
      </c>
      <c r="D1446">
        <v>2800000</v>
      </c>
      <c r="E1446">
        <v>2800000</v>
      </c>
      <c r="F1446" s="3">
        <v>46105</v>
      </c>
      <c r="G1446" t="s">
        <v>4867</v>
      </c>
    </row>
    <row r="1447" spans="1:7">
      <c r="A1447">
        <v>136893</v>
      </c>
      <c r="B1447" t="s">
        <v>4887</v>
      </c>
      <c r="C1447">
        <v>0</v>
      </c>
      <c r="D1447">
        <v>2450000</v>
      </c>
      <c r="E1447">
        <v>2450000</v>
      </c>
      <c r="F1447" s="3">
        <v>46105</v>
      </c>
      <c r="G1447" t="s">
        <v>4867</v>
      </c>
    </row>
    <row r="1448" spans="1:7">
      <c r="A1448">
        <v>136894</v>
      </c>
      <c r="B1448" t="s">
        <v>3386</v>
      </c>
      <c r="C1448" t="s">
        <v>4893</v>
      </c>
      <c r="D1448">
        <v>390000</v>
      </c>
      <c r="E1448">
        <v>468000</v>
      </c>
      <c r="F1448" s="3">
        <v>46105</v>
      </c>
      <c r="G1448" t="s">
        <v>4867</v>
      </c>
    </row>
    <row r="1449" spans="1:7">
      <c r="A1449">
        <v>136895</v>
      </c>
      <c r="B1449" t="s">
        <v>3331</v>
      </c>
      <c r="C1449" t="s">
        <v>4894</v>
      </c>
      <c r="D1449">
        <v>45625208</v>
      </c>
      <c r="E1449">
        <v>45625208</v>
      </c>
      <c r="F1449" s="3">
        <v>46105</v>
      </c>
      <c r="G1449" t="s">
        <v>4867</v>
      </c>
    </row>
    <row r="1450" spans="1:7">
      <c r="A1450">
        <v>136896</v>
      </c>
      <c r="B1450" t="s">
        <v>4887</v>
      </c>
      <c r="C1450">
        <v>0</v>
      </c>
      <c r="D1450">
        <v>710000</v>
      </c>
      <c r="E1450">
        <v>710000</v>
      </c>
      <c r="F1450" s="3">
        <v>46105</v>
      </c>
      <c r="G1450" t="s">
        <v>4867</v>
      </c>
    </row>
    <row r="1451" spans="1:7">
      <c r="A1451">
        <v>136897</v>
      </c>
      <c r="B1451" t="s">
        <v>3331</v>
      </c>
      <c r="C1451" t="s">
        <v>4895</v>
      </c>
      <c r="D1451">
        <v>1924900</v>
      </c>
      <c r="E1451">
        <v>1924900</v>
      </c>
      <c r="F1451" s="3">
        <v>46105</v>
      </c>
      <c r="G1451" t="s">
        <v>4867</v>
      </c>
    </row>
    <row r="1452" spans="1:7">
      <c r="A1452">
        <v>136898</v>
      </c>
      <c r="B1452">
        <v>0</v>
      </c>
      <c r="C1452" t="s">
        <v>4896</v>
      </c>
      <c r="D1452">
        <v>3000000</v>
      </c>
      <c r="E1452">
        <v>3000000</v>
      </c>
      <c r="F1452" s="3">
        <v>46105</v>
      </c>
      <c r="G1452" t="s">
        <v>4867</v>
      </c>
    </row>
    <row r="1453" spans="1:7">
      <c r="A1453">
        <v>136899</v>
      </c>
      <c r="B1453" t="s">
        <v>3619</v>
      </c>
      <c r="C1453" t="s">
        <v>4897</v>
      </c>
      <c r="D1453">
        <v>1415000</v>
      </c>
      <c r="E1453">
        <v>1415000</v>
      </c>
      <c r="F1453" s="3">
        <v>46105</v>
      </c>
      <c r="G1453" t="s">
        <v>4867</v>
      </c>
    </row>
    <row r="1454" spans="1:7">
      <c r="A1454">
        <v>136900</v>
      </c>
      <c r="B1454" t="s">
        <v>4898</v>
      </c>
      <c r="C1454" t="s">
        <v>4899</v>
      </c>
      <c r="D1454">
        <v>28000000</v>
      </c>
      <c r="E1454">
        <v>33600000</v>
      </c>
      <c r="F1454" s="3">
        <v>46106</v>
      </c>
      <c r="G1454" t="s">
        <v>4900</v>
      </c>
    </row>
    <row r="1455" spans="1:7">
      <c r="A1455">
        <v>136901</v>
      </c>
      <c r="B1455">
        <v>0</v>
      </c>
      <c r="C1455" t="s">
        <v>4901</v>
      </c>
      <c r="D1455">
        <v>0</v>
      </c>
      <c r="E1455">
        <v>0</v>
      </c>
      <c r="F1455" s="3">
        <v>46106</v>
      </c>
      <c r="G1455" t="s">
        <v>4900</v>
      </c>
    </row>
    <row r="1456" spans="1:7">
      <c r="A1456">
        <v>136902</v>
      </c>
      <c r="B1456" t="s">
        <v>3329</v>
      </c>
      <c r="C1456" t="s">
        <v>4902</v>
      </c>
      <c r="D1456">
        <v>1507100</v>
      </c>
      <c r="E1456">
        <v>1507100</v>
      </c>
      <c r="F1456" s="3">
        <v>46106</v>
      </c>
      <c r="G1456" t="s">
        <v>4900</v>
      </c>
    </row>
    <row r="1457" spans="1:7">
      <c r="A1457">
        <v>136903</v>
      </c>
      <c r="B1457" t="s">
        <v>3329</v>
      </c>
      <c r="C1457" t="s">
        <v>4850</v>
      </c>
      <c r="D1457">
        <v>7442000</v>
      </c>
      <c r="E1457">
        <v>7442000</v>
      </c>
      <c r="F1457" s="3">
        <v>46106</v>
      </c>
      <c r="G1457" t="s">
        <v>4900</v>
      </c>
    </row>
    <row r="1458" spans="1:7">
      <c r="A1458">
        <v>136904</v>
      </c>
      <c r="B1458" t="s">
        <v>4903</v>
      </c>
      <c r="C1458" t="s">
        <v>4904</v>
      </c>
      <c r="D1458">
        <v>5712000</v>
      </c>
      <c r="E1458">
        <v>5712000</v>
      </c>
      <c r="F1458" s="3">
        <v>46106</v>
      </c>
      <c r="G1458" t="s">
        <v>4900</v>
      </c>
    </row>
    <row r="1459" spans="1:7">
      <c r="A1459">
        <v>136905</v>
      </c>
      <c r="B1459" t="s">
        <v>4905</v>
      </c>
      <c r="C1459" t="s">
        <v>4906</v>
      </c>
      <c r="D1459">
        <v>10296000</v>
      </c>
      <c r="E1459">
        <v>10296000</v>
      </c>
      <c r="F1459" s="3">
        <v>46106</v>
      </c>
      <c r="G1459" t="s">
        <v>4900</v>
      </c>
    </row>
    <row r="1460" spans="1:7">
      <c r="A1460">
        <v>136906</v>
      </c>
      <c r="B1460" t="s">
        <v>3424</v>
      </c>
      <c r="C1460" t="s">
        <v>4907</v>
      </c>
      <c r="D1460">
        <v>2507280</v>
      </c>
      <c r="E1460">
        <v>3008736</v>
      </c>
      <c r="F1460" s="3">
        <v>46106</v>
      </c>
      <c r="G1460" t="s">
        <v>4900</v>
      </c>
    </row>
    <row r="1461" spans="1:7">
      <c r="A1461">
        <v>136907</v>
      </c>
      <c r="B1461" t="s">
        <v>3743</v>
      </c>
      <c r="C1461" t="s">
        <v>4908</v>
      </c>
      <c r="D1461">
        <v>3200000</v>
      </c>
      <c r="E1461">
        <v>3840000</v>
      </c>
      <c r="F1461" s="3">
        <v>46106</v>
      </c>
      <c r="G1461" t="s">
        <v>4900</v>
      </c>
    </row>
    <row r="1462" spans="1:7">
      <c r="A1462">
        <v>136908</v>
      </c>
      <c r="B1462" t="s">
        <v>4909</v>
      </c>
      <c r="C1462" t="s">
        <v>4910</v>
      </c>
      <c r="D1462">
        <v>10800000</v>
      </c>
      <c r="E1462">
        <v>10800000</v>
      </c>
      <c r="F1462" s="3">
        <v>46106</v>
      </c>
      <c r="G1462" t="s">
        <v>4900</v>
      </c>
    </row>
    <row r="1463" spans="1:7">
      <c r="A1463">
        <v>136909</v>
      </c>
      <c r="B1463" t="s">
        <v>3424</v>
      </c>
      <c r="C1463" t="s">
        <v>4911</v>
      </c>
      <c r="D1463">
        <v>2347320</v>
      </c>
      <c r="E1463">
        <v>2816784</v>
      </c>
      <c r="F1463" s="3">
        <v>46106</v>
      </c>
      <c r="G1463" t="s">
        <v>4900</v>
      </c>
    </row>
    <row r="1464" spans="1:7">
      <c r="A1464">
        <v>136910</v>
      </c>
      <c r="B1464" t="s">
        <v>4912</v>
      </c>
      <c r="C1464">
        <v>0</v>
      </c>
      <c r="D1464">
        <v>33300000</v>
      </c>
      <c r="E1464">
        <v>0</v>
      </c>
      <c r="F1464" s="3">
        <v>46106</v>
      </c>
      <c r="G1464" t="s">
        <v>4900</v>
      </c>
    </row>
    <row r="1465" spans="1:7">
      <c r="A1465">
        <v>136911</v>
      </c>
      <c r="B1465" t="s">
        <v>3747</v>
      </c>
      <c r="C1465" t="s">
        <v>4913</v>
      </c>
      <c r="D1465">
        <v>2100</v>
      </c>
      <c r="E1465">
        <v>2100</v>
      </c>
      <c r="F1465" s="3">
        <v>46106</v>
      </c>
      <c r="G1465" t="s">
        <v>4900</v>
      </c>
    </row>
    <row r="1466" spans="1:7">
      <c r="A1466">
        <v>136912</v>
      </c>
      <c r="B1466" t="s">
        <v>3424</v>
      </c>
      <c r="C1466" t="s">
        <v>4914</v>
      </c>
      <c r="D1466">
        <v>1841400</v>
      </c>
      <c r="E1466">
        <v>2209680</v>
      </c>
      <c r="F1466" s="3">
        <v>46106</v>
      </c>
      <c r="G1466" t="s">
        <v>4900</v>
      </c>
    </row>
    <row r="1467" spans="1:7">
      <c r="A1467">
        <v>136913</v>
      </c>
      <c r="B1467" t="s">
        <v>3753</v>
      </c>
      <c r="C1467" t="s">
        <v>4915</v>
      </c>
      <c r="D1467">
        <v>7574715</v>
      </c>
      <c r="E1467">
        <v>9089658</v>
      </c>
      <c r="F1467" s="3">
        <v>46106</v>
      </c>
      <c r="G1467" t="s">
        <v>4900</v>
      </c>
    </row>
    <row r="1468" spans="1:7">
      <c r="A1468">
        <v>136914</v>
      </c>
      <c r="B1468" t="s">
        <v>3424</v>
      </c>
      <c r="C1468" t="s">
        <v>4916</v>
      </c>
      <c r="D1468">
        <v>3240120</v>
      </c>
      <c r="E1468">
        <v>3888144</v>
      </c>
      <c r="F1468" s="3">
        <v>46106</v>
      </c>
      <c r="G1468" t="s">
        <v>4900</v>
      </c>
    </row>
    <row r="1469" spans="1:7">
      <c r="A1469">
        <v>136915</v>
      </c>
      <c r="B1469" t="s">
        <v>4062</v>
      </c>
      <c r="C1469" t="s">
        <v>4917</v>
      </c>
      <c r="D1469">
        <v>480000</v>
      </c>
      <c r="E1469">
        <v>480000</v>
      </c>
      <c r="F1469" s="3">
        <v>46106</v>
      </c>
      <c r="G1469" t="s">
        <v>4900</v>
      </c>
    </row>
    <row r="1470" spans="1:7">
      <c r="A1470">
        <v>136916</v>
      </c>
      <c r="B1470" t="s">
        <v>3391</v>
      </c>
      <c r="C1470">
        <v>0</v>
      </c>
      <c r="D1470">
        <v>1400000</v>
      </c>
      <c r="E1470">
        <v>1680000</v>
      </c>
      <c r="F1470" s="3">
        <v>46106</v>
      </c>
      <c r="G1470" t="s">
        <v>4900</v>
      </c>
    </row>
    <row r="1471" spans="1:7">
      <c r="A1471">
        <v>136917</v>
      </c>
      <c r="B1471" t="s">
        <v>3734</v>
      </c>
      <c r="C1471" t="s">
        <v>4918</v>
      </c>
      <c r="D1471">
        <v>37912080</v>
      </c>
      <c r="E1471">
        <v>45494496</v>
      </c>
      <c r="F1471" s="3">
        <v>46106</v>
      </c>
      <c r="G1471" t="s">
        <v>4900</v>
      </c>
    </row>
    <row r="1472" spans="1:7">
      <c r="A1472">
        <v>136918</v>
      </c>
      <c r="B1472" t="s">
        <v>3739</v>
      </c>
      <c r="C1472" t="s">
        <v>4919</v>
      </c>
      <c r="D1472">
        <v>42651090</v>
      </c>
      <c r="E1472">
        <v>51181308</v>
      </c>
      <c r="F1472" s="3">
        <v>46106</v>
      </c>
      <c r="G1472" t="s">
        <v>4900</v>
      </c>
    </row>
    <row r="1473" spans="1:7">
      <c r="A1473">
        <v>136919</v>
      </c>
      <c r="B1473" t="s">
        <v>3774</v>
      </c>
      <c r="C1473" t="s">
        <v>4920</v>
      </c>
      <c r="D1473">
        <v>8100000</v>
      </c>
      <c r="E1473">
        <v>9720000</v>
      </c>
      <c r="F1473" s="3">
        <v>46106</v>
      </c>
      <c r="G1473" t="s">
        <v>4900</v>
      </c>
    </row>
    <row r="1474" spans="1:7">
      <c r="A1474">
        <v>136920</v>
      </c>
      <c r="B1474" t="s">
        <v>3408</v>
      </c>
      <c r="C1474">
        <v>0</v>
      </c>
      <c r="D1474">
        <v>350000</v>
      </c>
      <c r="E1474">
        <v>420000</v>
      </c>
      <c r="F1474" s="3">
        <v>46106</v>
      </c>
      <c r="G1474" t="s">
        <v>4900</v>
      </c>
    </row>
    <row r="1475" spans="1:7">
      <c r="A1475">
        <v>136921</v>
      </c>
      <c r="B1475" t="s">
        <v>4740</v>
      </c>
      <c r="C1475" t="s">
        <v>4921</v>
      </c>
      <c r="D1475">
        <v>5818750</v>
      </c>
      <c r="E1475">
        <v>6982500</v>
      </c>
      <c r="F1475" s="3">
        <v>46106</v>
      </c>
      <c r="G1475" t="s">
        <v>4900</v>
      </c>
    </row>
    <row r="1476" spans="1:7">
      <c r="A1476">
        <v>136922</v>
      </c>
      <c r="B1476" t="s">
        <v>4922</v>
      </c>
      <c r="C1476" t="s">
        <v>4849</v>
      </c>
      <c r="D1476">
        <v>6160000</v>
      </c>
      <c r="E1476">
        <v>6160000</v>
      </c>
      <c r="F1476" s="3">
        <v>46106</v>
      </c>
      <c r="G1476" t="s">
        <v>4900</v>
      </c>
    </row>
    <row r="1477" spans="1:7">
      <c r="A1477">
        <v>136923</v>
      </c>
      <c r="B1477" t="s">
        <v>4923</v>
      </c>
      <c r="C1477" t="s">
        <v>4924</v>
      </c>
      <c r="D1477">
        <v>900000</v>
      </c>
      <c r="E1477">
        <v>900000</v>
      </c>
      <c r="F1477" s="3">
        <v>46106</v>
      </c>
      <c r="G1477" t="s">
        <v>4900</v>
      </c>
    </row>
    <row r="1478" spans="1:7">
      <c r="A1478">
        <v>136924</v>
      </c>
      <c r="B1478" t="s">
        <v>3329</v>
      </c>
      <c r="C1478" t="s">
        <v>4850</v>
      </c>
      <c r="D1478">
        <v>510900</v>
      </c>
      <c r="E1478">
        <v>510900</v>
      </c>
      <c r="F1478" s="3">
        <v>46106</v>
      </c>
      <c r="G1478" t="s">
        <v>4900</v>
      </c>
    </row>
    <row r="1479" spans="1:7">
      <c r="A1479">
        <v>136925</v>
      </c>
      <c r="B1479" t="s">
        <v>3331</v>
      </c>
      <c r="C1479" t="s">
        <v>4925</v>
      </c>
      <c r="D1479">
        <v>46428000</v>
      </c>
      <c r="E1479">
        <v>46428000</v>
      </c>
      <c r="F1479" s="3">
        <v>46106</v>
      </c>
      <c r="G1479" t="s">
        <v>4900</v>
      </c>
    </row>
    <row r="1480" spans="1:7">
      <c r="A1480">
        <v>136926</v>
      </c>
      <c r="B1480" t="s">
        <v>4926</v>
      </c>
      <c r="C1480">
        <v>0</v>
      </c>
      <c r="D1480">
        <v>1947240</v>
      </c>
      <c r="E1480">
        <v>2336688</v>
      </c>
      <c r="F1480" s="3">
        <v>46106</v>
      </c>
      <c r="G1480" t="s">
        <v>4900</v>
      </c>
    </row>
    <row r="1481" spans="1:7">
      <c r="A1481">
        <v>136927</v>
      </c>
      <c r="B1481">
        <v>0</v>
      </c>
      <c r="C1481" t="s">
        <v>4927</v>
      </c>
      <c r="D1481">
        <v>0</v>
      </c>
      <c r="E1481">
        <v>0</v>
      </c>
      <c r="F1481" s="3">
        <v>46107</v>
      </c>
      <c r="G1481" t="s">
        <v>4928</v>
      </c>
    </row>
    <row r="1482" spans="1:7">
      <c r="A1482">
        <v>136928</v>
      </c>
      <c r="B1482" t="s">
        <v>3391</v>
      </c>
      <c r="C1482" t="s">
        <v>4929</v>
      </c>
      <c r="D1482">
        <v>1500000</v>
      </c>
      <c r="E1482">
        <v>1800000</v>
      </c>
      <c r="F1482" s="3">
        <v>46107</v>
      </c>
      <c r="G1482" t="s">
        <v>4928</v>
      </c>
    </row>
    <row r="1483" spans="1:7">
      <c r="A1483">
        <v>136929</v>
      </c>
      <c r="B1483">
        <v>0</v>
      </c>
      <c r="C1483" t="s">
        <v>4930</v>
      </c>
      <c r="D1483">
        <v>0</v>
      </c>
      <c r="E1483">
        <v>0</v>
      </c>
      <c r="F1483" s="3">
        <v>46107</v>
      </c>
      <c r="G1483" t="s">
        <v>4928</v>
      </c>
    </row>
    <row r="1484" spans="1:7">
      <c r="A1484">
        <v>136930</v>
      </c>
      <c r="B1484" t="s">
        <v>3892</v>
      </c>
      <c r="C1484" t="s">
        <v>4931</v>
      </c>
      <c r="D1484">
        <v>1614750</v>
      </c>
      <c r="E1484">
        <v>1937700</v>
      </c>
      <c r="F1484" s="3">
        <v>46107</v>
      </c>
      <c r="G1484" t="s">
        <v>4928</v>
      </c>
    </row>
    <row r="1485" spans="1:7">
      <c r="A1485">
        <v>136931</v>
      </c>
      <c r="B1485" t="s">
        <v>4228</v>
      </c>
      <c r="C1485" t="s">
        <v>4932</v>
      </c>
      <c r="D1485">
        <v>614987</v>
      </c>
      <c r="E1485">
        <v>737984.4</v>
      </c>
      <c r="F1485" s="3">
        <v>46107</v>
      </c>
      <c r="G1485" t="s">
        <v>4928</v>
      </c>
    </row>
    <row r="1486" spans="1:7">
      <c r="A1486">
        <v>136932</v>
      </c>
      <c r="B1486" t="s">
        <v>3424</v>
      </c>
      <c r="C1486" t="s">
        <v>4933</v>
      </c>
      <c r="D1486">
        <v>5560700</v>
      </c>
      <c r="E1486">
        <v>6672840</v>
      </c>
      <c r="F1486" s="3">
        <v>46107</v>
      </c>
      <c r="G1486" t="s">
        <v>4928</v>
      </c>
    </row>
    <row r="1487" spans="1:7">
      <c r="A1487">
        <v>136933</v>
      </c>
      <c r="B1487" t="s">
        <v>3835</v>
      </c>
      <c r="C1487" t="s">
        <v>4934</v>
      </c>
      <c r="D1487">
        <v>999999.99</v>
      </c>
      <c r="E1487">
        <v>1199999.99</v>
      </c>
      <c r="F1487" s="3">
        <v>46107</v>
      </c>
      <c r="G1487" t="s">
        <v>4928</v>
      </c>
    </row>
    <row r="1488" spans="1:7">
      <c r="A1488">
        <v>136934</v>
      </c>
      <c r="B1488">
        <v>0</v>
      </c>
      <c r="C1488" t="s">
        <v>4935</v>
      </c>
      <c r="D1488">
        <v>0</v>
      </c>
      <c r="E1488">
        <v>0</v>
      </c>
      <c r="F1488" s="3">
        <v>46107</v>
      </c>
      <c r="G1488" t="s">
        <v>4928</v>
      </c>
    </row>
    <row r="1489" spans="1:7">
      <c r="A1489">
        <v>136935</v>
      </c>
      <c r="B1489" t="s">
        <v>3538</v>
      </c>
      <c r="C1489">
        <v>0</v>
      </c>
      <c r="D1489">
        <v>179400000</v>
      </c>
      <c r="E1489">
        <v>215280000</v>
      </c>
      <c r="F1489" s="3">
        <v>46107</v>
      </c>
      <c r="G1489" t="s">
        <v>4928</v>
      </c>
    </row>
    <row r="1490" spans="1:7">
      <c r="A1490">
        <v>136936</v>
      </c>
      <c r="B1490" t="s">
        <v>4936</v>
      </c>
      <c r="C1490" t="s">
        <v>4937</v>
      </c>
      <c r="D1490">
        <v>10000000</v>
      </c>
      <c r="E1490">
        <v>10000000</v>
      </c>
      <c r="F1490" s="3">
        <v>46107</v>
      </c>
      <c r="G1490" t="s">
        <v>4928</v>
      </c>
    </row>
    <row r="1491" spans="1:7">
      <c r="A1491">
        <v>136937</v>
      </c>
      <c r="B1491" t="s">
        <v>4938</v>
      </c>
      <c r="C1491" t="s">
        <v>4939</v>
      </c>
      <c r="D1491">
        <v>4866300</v>
      </c>
      <c r="E1491">
        <v>5839560</v>
      </c>
      <c r="F1491" s="3">
        <v>46107</v>
      </c>
      <c r="G1491" t="s">
        <v>4928</v>
      </c>
    </row>
    <row r="1492" spans="1:7">
      <c r="A1492">
        <v>136938</v>
      </c>
      <c r="B1492" t="s">
        <v>3353</v>
      </c>
      <c r="C1492" t="s">
        <v>4940</v>
      </c>
      <c r="D1492">
        <v>18124800</v>
      </c>
      <c r="E1492">
        <v>18124800</v>
      </c>
      <c r="F1492" s="3">
        <v>46107</v>
      </c>
      <c r="G1492" t="s">
        <v>4928</v>
      </c>
    </row>
    <row r="1493" spans="1:7">
      <c r="A1493">
        <v>136939</v>
      </c>
      <c r="B1493" t="s">
        <v>4941</v>
      </c>
      <c r="C1493" t="s">
        <v>4942</v>
      </c>
      <c r="D1493">
        <v>1330000</v>
      </c>
      <c r="E1493">
        <v>1596000</v>
      </c>
      <c r="F1493" s="3">
        <v>46107</v>
      </c>
      <c r="G1493" t="s">
        <v>4928</v>
      </c>
    </row>
    <row r="1494" spans="1:7">
      <c r="A1494">
        <v>136940</v>
      </c>
      <c r="B1494" t="s">
        <v>3414</v>
      </c>
      <c r="C1494" t="s">
        <v>4943</v>
      </c>
      <c r="D1494">
        <v>2492000</v>
      </c>
      <c r="E1494">
        <v>2990400</v>
      </c>
      <c r="F1494" s="3">
        <v>46107</v>
      </c>
      <c r="G1494" t="s">
        <v>4928</v>
      </c>
    </row>
    <row r="1495" spans="1:7">
      <c r="A1495">
        <v>136941</v>
      </c>
      <c r="B1495" t="s">
        <v>4944</v>
      </c>
      <c r="C1495" t="s">
        <v>4945</v>
      </c>
      <c r="D1495">
        <v>108033000</v>
      </c>
      <c r="E1495">
        <v>108033000</v>
      </c>
      <c r="F1495" s="3">
        <v>46107</v>
      </c>
      <c r="G1495" t="s">
        <v>4928</v>
      </c>
    </row>
    <row r="1496" spans="1:7">
      <c r="A1496">
        <v>136942</v>
      </c>
      <c r="B1496" t="s">
        <v>3414</v>
      </c>
      <c r="C1496" t="s">
        <v>4946</v>
      </c>
      <c r="D1496">
        <v>9545000</v>
      </c>
      <c r="E1496">
        <v>11454000</v>
      </c>
      <c r="F1496" s="3">
        <v>46107</v>
      </c>
      <c r="G1496" t="s">
        <v>4928</v>
      </c>
    </row>
    <row r="1497" spans="1:7">
      <c r="A1497">
        <v>136943</v>
      </c>
      <c r="B1497" t="s">
        <v>3414</v>
      </c>
      <c r="C1497" t="s">
        <v>4947</v>
      </c>
      <c r="D1497">
        <v>3030000</v>
      </c>
      <c r="E1497">
        <v>3636000</v>
      </c>
      <c r="F1497" s="3">
        <v>46107</v>
      </c>
      <c r="G1497" t="s">
        <v>4928</v>
      </c>
    </row>
    <row r="1498" spans="1:7">
      <c r="A1498">
        <v>136944</v>
      </c>
      <c r="B1498" t="s">
        <v>3424</v>
      </c>
      <c r="C1498" t="s">
        <v>4948</v>
      </c>
      <c r="D1498">
        <v>1350000</v>
      </c>
      <c r="E1498">
        <v>1620000</v>
      </c>
      <c r="F1498" s="3">
        <v>46107</v>
      </c>
      <c r="G1498" t="s">
        <v>4928</v>
      </c>
    </row>
    <row r="1499" spans="1:7">
      <c r="A1499">
        <v>136945</v>
      </c>
      <c r="B1499" t="s">
        <v>3354</v>
      </c>
      <c r="C1499" t="s">
        <v>4945</v>
      </c>
      <c r="D1499">
        <v>143264999.94999999</v>
      </c>
      <c r="E1499">
        <v>171917999.94</v>
      </c>
      <c r="F1499" s="3">
        <v>46107</v>
      </c>
      <c r="G1499" t="s">
        <v>4928</v>
      </c>
    </row>
    <row r="1500" spans="1:7">
      <c r="A1500">
        <v>136946</v>
      </c>
      <c r="B1500" t="s">
        <v>3623</v>
      </c>
      <c r="C1500" t="s">
        <v>4949</v>
      </c>
      <c r="D1500">
        <v>36720000</v>
      </c>
      <c r="E1500">
        <v>44064000</v>
      </c>
      <c r="F1500" s="3">
        <v>46107</v>
      </c>
      <c r="G1500" t="s">
        <v>2451</v>
      </c>
    </row>
    <row r="1501" spans="1:7">
      <c r="A1501">
        <v>136947</v>
      </c>
      <c r="B1501" t="s">
        <v>4950</v>
      </c>
      <c r="C1501" t="s">
        <v>4951</v>
      </c>
      <c r="D1501">
        <v>2520000</v>
      </c>
      <c r="E1501">
        <v>2520000</v>
      </c>
      <c r="F1501" s="3">
        <v>46107</v>
      </c>
      <c r="G1501" t="s">
        <v>4928</v>
      </c>
    </row>
    <row r="1502" spans="1:7">
      <c r="A1502">
        <v>136948</v>
      </c>
      <c r="B1502" t="s">
        <v>3329</v>
      </c>
      <c r="C1502">
        <v>0</v>
      </c>
      <c r="D1502">
        <v>5540400</v>
      </c>
      <c r="E1502">
        <v>6648480</v>
      </c>
      <c r="F1502" s="3">
        <v>46107</v>
      </c>
      <c r="G1502" t="s">
        <v>4928</v>
      </c>
    </row>
    <row r="1503" spans="1:7">
      <c r="A1503">
        <v>136949</v>
      </c>
      <c r="B1503">
        <v>0</v>
      </c>
      <c r="C1503" t="s">
        <v>4952</v>
      </c>
      <c r="D1503">
        <v>10993590</v>
      </c>
      <c r="E1503">
        <v>13192308</v>
      </c>
      <c r="F1503" s="3">
        <v>46107</v>
      </c>
      <c r="G1503" t="s">
        <v>4928</v>
      </c>
    </row>
    <row r="1504" spans="1:7">
      <c r="A1504">
        <v>136950</v>
      </c>
      <c r="B1504" t="s">
        <v>3549</v>
      </c>
      <c r="C1504" t="s">
        <v>4953</v>
      </c>
      <c r="D1504">
        <v>250000</v>
      </c>
      <c r="E1504">
        <v>250000</v>
      </c>
      <c r="F1504" s="3">
        <v>46107</v>
      </c>
      <c r="G1504" t="s">
        <v>4928</v>
      </c>
    </row>
    <row r="1505" spans="1:7">
      <c r="A1505">
        <v>136951</v>
      </c>
      <c r="B1505" t="s">
        <v>3682</v>
      </c>
      <c r="C1505" t="s">
        <v>4954</v>
      </c>
      <c r="D1505">
        <v>1784768.7</v>
      </c>
      <c r="E1505">
        <v>2141722.44</v>
      </c>
      <c r="F1505" s="3">
        <v>46107</v>
      </c>
      <c r="G1505" t="s">
        <v>4928</v>
      </c>
    </row>
    <row r="1506" spans="1:7">
      <c r="A1506">
        <v>136952</v>
      </c>
      <c r="B1506" t="s">
        <v>4955</v>
      </c>
      <c r="C1506" t="s">
        <v>4956</v>
      </c>
      <c r="D1506">
        <v>473390500</v>
      </c>
      <c r="E1506">
        <v>568068600</v>
      </c>
      <c r="F1506" s="3">
        <v>46107</v>
      </c>
      <c r="G1506" t="s">
        <v>4928</v>
      </c>
    </row>
    <row r="1507" spans="1:7">
      <c r="A1507">
        <v>136953</v>
      </c>
      <c r="B1507" t="s">
        <v>4774</v>
      </c>
      <c r="C1507" t="s">
        <v>4951</v>
      </c>
      <c r="D1507">
        <v>206957860</v>
      </c>
      <c r="E1507">
        <v>248349432</v>
      </c>
      <c r="F1507" s="3">
        <v>46107</v>
      </c>
      <c r="G1507" t="s">
        <v>4928</v>
      </c>
    </row>
    <row r="1508" spans="1:7">
      <c r="A1508">
        <v>136954</v>
      </c>
      <c r="B1508">
        <v>0</v>
      </c>
      <c r="C1508" t="s">
        <v>4957</v>
      </c>
      <c r="D1508">
        <v>980000</v>
      </c>
      <c r="E1508">
        <v>1176000</v>
      </c>
      <c r="F1508" s="3">
        <v>46107</v>
      </c>
      <c r="G1508" t="s">
        <v>4928</v>
      </c>
    </row>
    <row r="1509" spans="1:7">
      <c r="A1509">
        <v>136955</v>
      </c>
      <c r="B1509" t="s">
        <v>3597</v>
      </c>
      <c r="C1509" t="s">
        <v>4958</v>
      </c>
      <c r="D1509">
        <v>165833334</v>
      </c>
      <c r="E1509">
        <v>199000000.80000001</v>
      </c>
      <c r="F1509" s="3">
        <v>46107</v>
      </c>
      <c r="G1509" t="s">
        <v>4928</v>
      </c>
    </row>
    <row r="1510" spans="1:7">
      <c r="A1510">
        <v>136956</v>
      </c>
      <c r="B1510" t="s">
        <v>3329</v>
      </c>
      <c r="C1510" t="s">
        <v>4959</v>
      </c>
      <c r="D1510">
        <v>2443000</v>
      </c>
      <c r="E1510">
        <v>2443000</v>
      </c>
      <c r="F1510" s="3">
        <v>46107</v>
      </c>
      <c r="G1510" t="s">
        <v>4928</v>
      </c>
    </row>
    <row r="1511" spans="1:7">
      <c r="A1511">
        <v>136957</v>
      </c>
      <c r="B1511" t="s">
        <v>3682</v>
      </c>
      <c r="C1511" t="s">
        <v>4960</v>
      </c>
      <c r="D1511">
        <v>2277811.9700000002</v>
      </c>
      <c r="E1511">
        <v>2733374.36</v>
      </c>
      <c r="F1511" s="3">
        <v>46107</v>
      </c>
      <c r="G1511" t="s">
        <v>4928</v>
      </c>
    </row>
    <row r="1512" spans="1:7">
      <c r="A1512">
        <v>136958</v>
      </c>
      <c r="B1512" t="s">
        <v>3528</v>
      </c>
      <c r="C1512">
        <v>0</v>
      </c>
      <c r="D1512">
        <v>270000</v>
      </c>
      <c r="E1512">
        <v>324000</v>
      </c>
      <c r="F1512" s="3">
        <v>46107</v>
      </c>
      <c r="G1512" t="s">
        <v>4928</v>
      </c>
    </row>
    <row r="1513" spans="1:7">
      <c r="A1513">
        <v>136959</v>
      </c>
      <c r="B1513" t="s">
        <v>3682</v>
      </c>
      <c r="C1513" t="s">
        <v>4961</v>
      </c>
      <c r="D1513">
        <v>5119614.5</v>
      </c>
      <c r="E1513">
        <v>6143537.4000000004</v>
      </c>
      <c r="F1513" s="3">
        <v>46107</v>
      </c>
      <c r="G1513" t="s">
        <v>4928</v>
      </c>
    </row>
    <row r="1514" spans="1:7">
      <c r="A1514">
        <v>136960</v>
      </c>
      <c r="B1514" t="s">
        <v>3379</v>
      </c>
      <c r="C1514" t="s">
        <v>4962</v>
      </c>
      <c r="D1514">
        <v>2102200</v>
      </c>
      <c r="E1514">
        <v>2522640</v>
      </c>
      <c r="F1514" s="3">
        <v>46107</v>
      </c>
      <c r="G1514" t="s">
        <v>4928</v>
      </c>
    </row>
    <row r="1515" spans="1:7">
      <c r="A1515">
        <v>136961</v>
      </c>
      <c r="B1515" t="s">
        <v>3411</v>
      </c>
      <c r="C1515" t="s">
        <v>4963</v>
      </c>
      <c r="D1515">
        <v>629.52</v>
      </c>
      <c r="E1515">
        <v>629.52</v>
      </c>
      <c r="F1515" s="3">
        <v>46108</v>
      </c>
      <c r="G1515" t="s">
        <v>4964</v>
      </c>
    </row>
    <row r="1516" spans="1:7">
      <c r="A1516">
        <v>136962</v>
      </c>
      <c r="B1516" t="s">
        <v>3323</v>
      </c>
      <c r="C1516" t="s">
        <v>4965</v>
      </c>
      <c r="D1516">
        <v>557000</v>
      </c>
      <c r="E1516">
        <v>557000</v>
      </c>
      <c r="F1516" s="3">
        <v>46108</v>
      </c>
      <c r="G1516" t="s">
        <v>4964</v>
      </c>
    </row>
    <row r="1517" spans="1:7">
      <c r="A1517">
        <v>136963</v>
      </c>
      <c r="B1517" t="s">
        <v>3323</v>
      </c>
      <c r="C1517" t="s">
        <v>4966</v>
      </c>
      <c r="D1517">
        <v>982000</v>
      </c>
      <c r="E1517">
        <v>982000</v>
      </c>
      <c r="F1517" s="3">
        <v>46108</v>
      </c>
      <c r="G1517" t="s">
        <v>4964</v>
      </c>
    </row>
    <row r="1518" spans="1:7">
      <c r="A1518">
        <v>136964</v>
      </c>
      <c r="B1518" t="s">
        <v>3383</v>
      </c>
      <c r="C1518" t="s">
        <v>4967</v>
      </c>
      <c r="D1518">
        <v>4880000</v>
      </c>
      <c r="E1518">
        <v>5856000</v>
      </c>
      <c r="F1518" s="3">
        <v>46108</v>
      </c>
      <c r="G1518" t="s">
        <v>4964</v>
      </c>
    </row>
    <row r="1519" spans="1:7">
      <c r="A1519">
        <v>136965</v>
      </c>
      <c r="B1519" t="s">
        <v>4523</v>
      </c>
      <c r="C1519" t="s">
        <v>4968</v>
      </c>
      <c r="D1519">
        <v>19480000</v>
      </c>
      <c r="E1519">
        <v>23376000</v>
      </c>
      <c r="F1519" s="3">
        <v>46108</v>
      </c>
      <c r="G1519" t="s">
        <v>4964</v>
      </c>
    </row>
    <row r="1520" spans="1:7">
      <c r="A1520">
        <v>136966</v>
      </c>
      <c r="B1520" t="s">
        <v>3927</v>
      </c>
      <c r="C1520" t="s">
        <v>4969</v>
      </c>
      <c r="D1520">
        <v>18170000</v>
      </c>
      <c r="E1520">
        <v>21804000</v>
      </c>
      <c r="F1520" s="3">
        <v>46108</v>
      </c>
      <c r="G1520" t="s">
        <v>4964</v>
      </c>
    </row>
    <row r="1521" spans="1:7">
      <c r="A1521">
        <v>136967</v>
      </c>
      <c r="B1521" t="s">
        <v>4487</v>
      </c>
      <c r="C1521" t="s">
        <v>4970</v>
      </c>
      <c r="D1521">
        <v>102844.46</v>
      </c>
      <c r="E1521">
        <v>123413.35</v>
      </c>
      <c r="F1521" s="3">
        <v>46108</v>
      </c>
      <c r="G1521" t="s">
        <v>4964</v>
      </c>
    </row>
    <row r="1522" spans="1:7">
      <c r="A1522">
        <v>136968</v>
      </c>
      <c r="B1522" t="s">
        <v>4971</v>
      </c>
      <c r="C1522" t="s">
        <v>4972</v>
      </c>
      <c r="D1522">
        <v>225146260.38999999</v>
      </c>
      <c r="E1522">
        <v>270175512.47000003</v>
      </c>
      <c r="F1522" s="3">
        <v>46108</v>
      </c>
      <c r="G1522" t="s">
        <v>4964</v>
      </c>
    </row>
    <row r="1523" spans="1:7">
      <c r="A1523">
        <v>136969</v>
      </c>
      <c r="B1523" t="s">
        <v>3688</v>
      </c>
      <c r="C1523" t="s">
        <v>4973</v>
      </c>
      <c r="D1523">
        <v>6761000</v>
      </c>
      <c r="E1523">
        <v>8113200</v>
      </c>
      <c r="F1523" s="3">
        <v>46108</v>
      </c>
      <c r="G1523" t="s">
        <v>4964</v>
      </c>
    </row>
    <row r="1524" spans="1:7">
      <c r="A1524">
        <v>136970</v>
      </c>
      <c r="B1524" t="s">
        <v>3467</v>
      </c>
      <c r="C1524" t="s">
        <v>4974</v>
      </c>
      <c r="D1524">
        <v>19655000</v>
      </c>
      <c r="E1524">
        <v>23586000</v>
      </c>
      <c r="F1524" s="3">
        <v>46108</v>
      </c>
      <c r="G1524" t="s">
        <v>4964</v>
      </c>
    </row>
    <row r="1525" spans="1:7">
      <c r="A1525">
        <v>136971</v>
      </c>
      <c r="B1525" t="s">
        <v>3359</v>
      </c>
      <c r="C1525" t="s">
        <v>4975</v>
      </c>
      <c r="D1525">
        <v>21000000</v>
      </c>
      <c r="E1525">
        <v>21000000</v>
      </c>
      <c r="F1525" s="3">
        <v>46108</v>
      </c>
      <c r="G1525" t="s">
        <v>4964</v>
      </c>
    </row>
    <row r="1526" spans="1:7">
      <c r="A1526">
        <v>136972</v>
      </c>
      <c r="B1526" t="s">
        <v>3931</v>
      </c>
      <c r="C1526" t="s">
        <v>4976</v>
      </c>
      <c r="D1526">
        <v>11836500</v>
      </c>
      <c r="E1526">
        <v>14203800</v>
      </c>
      <c r="F1526" s="3">
        <v>46108</v>
      </c>
      <c r="G1526" t="s">
        <v>4964</v>
      </c>
    </row>
    <row r="1527" spans="1:7">
      <c r="A1527">
        <v>136973</v>
      </c>
      <c r="B1527" t="s">
        <v>3331</v>
      </c>
      <c r="C1527" t="s">
        <v>4977</v>
      </c>
      <c r="D1527">
        <v>4071200</v>
      </c>
      <c r="E1527">
        <v>4071200</v>
      </c>
      <c r="F1527" s="3">
        <v>46108</v>
      </c>
      <c r="G1527" t="s">
        <v>4964</v>
      </c>
    </row>
    <row r="1528" spans="1:7">
      <c r="A1528">
        <v>136974</v>
      </c>
      <c r="B1528" t="s">
        <v>3538</v>
      </c>
      <c r="C1528" t="s">
        <v>4978</v>
      </c>
      <c r="D1528">
        <v>4580000</v>
      </c>
      <c r="E1528">
        <v>4580000</v>
      </c>
      <c r="F1528" s="3">
        <v>46108</v>
      </c>
      <c r="G1528" t="s">
        <v>4964</v>
      </c>
    </row>
    <row r="1529" spans="1:7">
      <c r="A1529">
        <v>136975</v>
      </c>
      <c r="B1529" t="s">
        <v>3642</v>
      </c>
      <c r="C1529" t="s">
        <v>3884</v>
      </c>
      <c r="D1529">
        <v>1003900</v>
      </c>
      <c r="E1529">
        <v>1204680</v>
      </c>
      <c r="F1529" s="3">
        <v>46108</v>
      </c>
      <c r="G1529" t="s">
        <v>4964</v>
      </c>
    </row>
    <row r="1530" spans="1:7">
      <c r="A1530">
        <v>136976</v>
      </c>
      <c r="B1530" t="s">
        <v>4979</v>
      </c>
      <c r="C1530" t="s">
        <v>4980</v>
      </c>
      <c r="D1530">
        <v>17214</v>
      </c>
      <c r="E1530">
        <v>17214</v>
      </c>
      <c r="F1530" s="3">
        <v>46108</v>
      </c>
      <c r="G1530" t="s">
        <v>4964</v>
      </c>
    </row>
    <row r="1531" spans="1:7">
      <c r="A1531">
        <v>136977</v>
      </c>
      <c r="B1531" t="s">
        <v>3782</v>
      </c>
      <c r="C1531">
        <v>0</v>
      </c>
      <c r="D1531">
        <v>3714115.61</v>
      </c>
      <c r="E1531">
        <v>4456938.7300000004</v>
      </c>
      <c r="F1531" s="3">
        <v>46108</v>
      </c>
      <c r="G1531" t="s">
        <v>4964</v>
      </c>
    </row>
    <row r="1532" spans="1:7">
      <c r="A1532">
        <v>136978</v>
      </c>
      <c r="B1532" t="s">
        <v>4981</v>
      </c>
      <c r="C1532" t="s">
        <v>4982</v>
      </c>
      <c r="D1532">
        <v>1270000</v>
      </c>
      <c r="E1532">
        <v>1270000</v>
      </c>
      <c r="F1532" s="3">
        <v>46108</v>
      </c>
      <c r="G1532" t="s">
        <v>4964</v>
      </c>
    </row>
    <row r="1533" spans="1:7">
      <c r="A1533">
        <v>136979</v>
      </c>
      <c r="B1533" t="s">
        <v>3629</v>
      </c>
      <c r="C1533" t="s">
        <v>4983</v>
      </c>
      <c r="D1533">
        <v>95000.1</v>
      </c>
      <c r="E1533">
        <v>114000.12</v>
      </c>
      <c r="F1533" s="3">
        <v>46108</v>
      </c>
      <c r="G1533" t="s">
        <v>4964</v>
      </c>
    </row>
    <row r="1534" spans="1:7">
      <c r="A1534">
        <v>136980</v>
      </c>
      <c r="B1534" t="s">
        <v>3331</v>
      </c>
      <c r="C1534" t="s">
        <v>4984</v>
      </c>
      <c r="D1534">
        <v>7107300</v>
      </c>
      <c r="E1534">
        <v>7107300</v>
      </c>
      <c r="F1534" s="3">
        <v>46108</v>
      </c>
      <c r="G1534" t="s">
        <v>4964</v>
      </c>
    </row>
    <row r="1535" spans="1:7">
      <c r="A1535">
        <v>136981</v>
      </c>
      <c r="B1535" t="s">
        <v>3538</v>
      </c>
      <c r="C1535" t="s">
        <v>4985</v>
      </c>
      <c r="D1535">
        <v>5980000</v>
      </c>
      <c r="E1535">
        <v>5980000</v>
      </c>
      <c r="F1535" s="3">
        <v>46108</v>
      </c>
      <c r="G1535" t="s">
        <v>4964</v>
      </c>
    </row>
    <row r="1536" spans="1:7">
      <c r="A1536">
        <v>136982</v>
      </c>
      <c r="B1536" t="s">
        <v>3390</v>
      </c>
      <c r="C1536" t="s">
        <v>4986</v>
      </c>
      <c r="D1536">
        <v>9600120</v>
      </c>
      <c r="E1536">
        <v>11520144</v>
      </c>
      <c r="F1536" s="3">
        <v>46108</v>
      </c>
      <c r="G1536" t="s">
        <v>4964</v>
      </c>
    </row>
    <row r="1537" spans="1:7">
      <c r="A1537">
        <v>136983</v>
      </c>
      <c r="B1537" t="s">
        <v>3383</v>
      </c>
      <c r="C1537" t="s">
        <v>4987</v>
      </c>
      <c r="D1537">
        <v>8925000.3000000007</v>
      </c>
      <c r="E1537">
        <v>10710000.359999999</v>
      </c>
      <c r="F1537" s="3">
        <v>46108</v>
      </c>
      <c r="G1537" t="s">
        <v>4964</v>
      </c>
    </row>
    <row r="1538" spans="1:7">
      <c r="A1538">
        <v>136984</v>
      </c>
      <c r="B1538" t="s">
        <v>3322</v>
      </c>
      <c r="C1538" t="s">
        <v>4987</v>
      </c>
      <c r="D1538">
        <v>5399420</v>
      </c>
      <c r="E1538">
        <v>6479304</v>
      </c>
      <c r="F1538" s="3">
        <v>46108</v>
      </c>
      <c r="G1538" t="s">
        <v>4964</v>
      </c>
    </row>
    <row r="1539" spans="1:7">
      <c r="A1539">
        <v>136985</v>
      </c>
      <c r="B1539">
        <v>0</v>
      </c>
      <c r="C1539" t="s">
        <v>4988</v>
      </c>
      <c r="D1539">
        <v>0</v>
      </c>
      <c r="E1539">
        <v>0</v>
      </c>
      <c r="F1539" s="3">
        <v>46108</v>
      </c>
      <c r="G1539" t="s">
        <v>4964</v>
      </c>
    </row>
    <row r="1540" spans="1:7">
      <c r="A1540">
        <v>136986</v>
      </c>
      <c r="B1540">
        <v>0</v>
      </c>
      <c r="C1540" t="s">
        <v>4989</v>
      </c>
      <c r="D1540">
        <v>0</v>
      </c>
      <c r="E1540">
        <v>0</v>
      </c>
      <c r="F1540" s="3">
        <v>46111</v>
      </c>
      <c r="G1540" t="s">
        <v>4990</v>
      </c>
    </row>
    <row r="1541" spans="1:7">
      <c r="A1541">
        <v>136987</v>
      </c>
      <c r="B1541" t="s">
        <v>4991</v>
      </c>
      <c r="C1541" t="s">
        <v>4992</v>
      </c>
      <c r="D1541">
        <v>18442828.199999999</v>
      </c>
      <c r="E1541">
        <v>18442828.199999999</v>
      </c>
      <c r="F1541" s="3">
        <v>46111</v>
      </c>
      <c r="G1541" t="s">
        <v>4990</v>
      </c>
    </row>
    <row r="1542" spans="1:7">
      <c r="A1542">
        <v>136988</v>
      </c>
      <c r="B1542" t="s">
        <v>3528</v>
      </c>
      <c r="C1542" t="s">
        <v>4993</v>
      </c>
      <c r="D1542">
        <v>135000</v>
      </c>
      <c r="E1542">
        <v>162000</v>
      </c>
      <c r="F1542" s="3">
        <v>46111</v>
      </c>
      <c r="G1542" t="s">
        <v>4990</v>
      </c>
    </row>
    <row r="1543" spans="1:7">
      <c r="A1543">
        <v>136989</v>
      </c>
      <c r="B1543" t="s">
        <v>3408</v>
      </c>
      <c r="C1543" t="s">
        <v>4994</v>
      </c>
      <c r="D1543">
        <v>13774291</v>
      </c>
      <c r="E1543">
        <v>16529149.199999999</v>
      </c>
      <c r="F1543" s="3">
        <v>46111</v>
      </c>
      <c r="G1543" t="s">
        <v>4990</v>
      </c>
    </row>
    <row r="1544" spans="1:7">
      <c r="A1544">
        <v>136990</v>
      </c>
      <c r="B1544" t="s">
        <v>3687</v>
      </c>
      <c r="C1544">
        <v>0</v>
      </c>
      <c r="D1544">
        <v>9000000</v>
      </c>
      <c r="E1544">
        <v>9000000</v>
      </c>
      <c r="F1544" s="3">
        <v>46111</v>
      </c>
      <c r="G1544" t="s">
        <v>4990</v>
      </c>
    </row>
    <row r="1545" spans="1:7">
      <c r="A1545">
        <v>136991</v>
      </c>
      <c r="B1545">
        <v>0</v>
      </c>
      <c r="C1545" t="s">
        <v>4995</v>
      </c>
      <c r="D1545">
        <v>1418437</v>
      </c>
      <c r="E1545">
        <v>1702124.4</v>
      </c>
      <c r="F1545" s="3">
        <v>46111</v>
      </c>
      <c r="G1545" t="s">
        <v>4990</v>
      </c>
    </row>
    <row r="1546" spans="1:7">
      <c r="A1546">
        <v>136992</v>
      </c>
      <c r="B1546" t="s">
        <v>3840</v>
      </c>
      <c r="C1546" t="s">
        <v>4996</v>
      </c>
      <c r="D1546">
        <v>73000000</v>
      </c>
      <c r="E1546">
        <v>87600000</v>
      </c>
      <c r="F1546" s="3">
        <v>46111</v>
      </c>
      <c r="G1546" t="s">
        <v>4990</v>
      </c>
    </row>
    <row r="1547" spans="1:7">
      <c r="A1547">
        <v>136993</v>
      </c>
      <c r="B1547" t="s">
        <v>3433</v>
      </c>
      <c r="C1547" t="s">
        <v>4997</v>
      </c>
      <c r="D1547">
        <v>6120000</v>
      </c>
      <c r="E1547">
        <v>7344000</v>
      </c>
      <c r="F1547" s="3">
        <v>46111</v>
      </c>
      <c r="G1547" t="s">
        <v>4990</v>
      </c>
    </row>
    <row r="1548" spans="1:7">
      <c r="A1548">
        <v>136994</v>
      </c>
      <c r="B1548" t="s">
        <v>4998</v>
      </c>
      <c r="C1548" t="s">
        <v>4999</v>
      </c>
      <c r="D1548">
        <v>5000000</v>
      </c>
      <c r="E1548">
        <v>5000000</v>
      </c>
      <c r="F1548" s="3">
        <v>46111</v>
      </c>
      <c r="G1548" t="s">
        <v>4990</v>
      </c>
    </row>
    <row r="1549" spans="1:7">
      <c r="A1549">
        <v>136995</v>
      </c>
      <c r="B1549" t="s">
        <v>3408</v>
      </c>
      <c r="C1549" t="s">
        <v>5000</v>
      </c>
      <c r="D1549">
        <v>5000000</v>
      </c>
      <c r="E1549">
        <v>6000000</v>
      </c>
      <c r="F1549" s="3">
        <v>46111</v>
      </c>
      <c r="G1549" t="s">
        <v>4990</v>
      </c>
    </row>
    <row r="1550" spans="1:7">
      <c r="A1550">
        <v>136996</v>
      </c>
      <c r="B1550" t="s">
        <v>3526</v>
      </c>
      <c r="C1550" t="s">
        <v>5001</v>
      </c>
      <c r="D1550">
        <v>25351807</v>
      </c>
      <c r="E1550">
        <v>30422168.399999999</v>
      </c>
      <c r="F1550" s="3">
        <v>46111</v>
      </c>
      <c r="G1550" t="s">
        <v>4990</v>
      </c>
    </row>
    <row r="1551" spans="1:7">
      <c r="A1551">
        <v>136997</v>
      </c>
      <c r="B1551" t="s">
        <v>3549</v>
      </c>
      <c r="C1551" t="s">
        <v>5002</v>
      </c>
      <c r="D1551">
        <v>6692400</v>
      </c>
      <c r="E1551">
        <v>6692400</v>
      </c>
      <c r="F1551" s="3">
        <v>46111</v>
      </c>
      <c r="G1551" t="s">
        <v>4990</v>
      </c>
    </row>
    <row r="1552" spans="1:7">
      <c r="A1552">
        <v>136998</v>
      </c>
      <c r="B1552" t="s">
        <v>5003</v>
      </c>
      <c r="C1552" t="s">
        <v>5004</v>
      </c>
      <c r="D1552">
        <v>5000000</v>
      </c>
      <c r="E1552">
        <v>5000000</v>
      </c>
      <c r="F1552" s="3">
        <v>46111</v>
      </c>
      <c r="G1552" t="s">
        <v>4990</v>
      </c>
    </row>
    <row r="1553" spans="1:7">
      <c r="A1553">
        <v>136999</v>
      </c>
      <c r="B1553" t="s">
        <v>3688</v>
      </c>
      <c r="C1553" t="s">
        <v>5005</v>
      </c>
      <c r="D1553">
        <v>244800</v>
      </c>
      <c r="E1553">
        <v>293760</v>
      </c>
      <c r="F1553" s="3">
        <v>46111</v>
      </c>
      <c r="G1553" t="s">
        <v>4990</v>
      </c>
    </row>
    <row r="1554" spans="1:7">
      <c r="A1554">
        <v>137000</v>
      </c>
      <c r="B1554" t="s">
        <v>4884</v>
      </c>
      <c r="C1554" t="s">
        <v>5006</v>
      </c>
      <c r="D1554">
        <v>2400000</v>
      </c>
      <c r="E1554">
        <v>2400000</v>
      </c>
      <c r="F1554" s="3">
        <v>46111</v>
      </c>
      <c r="G1554" t="s">
        <v>4990</v>
      </c>
    </row>
    <row r="1555" spans="1:7">
      <c r="A1555">
        <v>137001</v>
      </c>
      <c r="B1555" t="s">
        <v>3414</v>
      </c>
      <c r="C1555" t="s">
        <v>5007</v>
      </c>
      <c r="D1555">
        <v>13600000</v>
      </c>
      <c r="E1555">
        <v>16320000</v>
      </c>
      <c r="F1555" s="3">
        <v>46111</v>
      </c>
      <c r="G1555" t="s">
        <v>4990</v>
      </c>
    </row>
    <row r="1556" spans="1:7">
      <c r="A1556">
        <v>137002</v>
      </c>
      <c r="B1556" t="s">
        <v>3424</v>
      </c>
      <c r="C1556" t="s">
        <v>5008</v>
      </c>
      <c r="D1556">
        <v>13600000</v>
      </c>
      <c r="E1556">
        <v>16320000</v>
      </c>
      <c r="F1556" s="3">
        <v>46111</v>
      </c>
      <c r="G1556" t="s">
        <v>4990</v>
      </c>
    </row>
    <row r="1557" spans="1:7">
      <c r="A1557">
        <v>137003</v>
      </c>
      <c r="B1557" t="s">
        <v>3329</v>
      </c>
      <c r="C1557" t="s">
        <v>5009</v>
      </c>
      <c r="D1557">
        <v>5218000</v>
      </c>
      <c r="E1557">
        <v>5218000</v>
      </c>
      <c r="F1557" s="3">
        <v>46111</v>
      </c>
      <c r="G1557" t="s">
        <v>4990</v>
      </c>
    </row>
    <row r="1558" spans="1:7">
      <c r="A1558">
        <v>137004</v>
      </c>
      <c r="B1558" t="s">
        <v>4991</v>
      </c>
      <c r="C1558" t="s">
        <v>5010</v>
      </c>
      <c r="D1558">
        <v>65162183</v>
      </c>
      <c r="E1558">
        <v>78194619.599999994</v>
      </c>
      <c r="F1558" s="3">
        <v>46111</v>
      </c>
      <c r="G1558" t="s">
        <v>4990</v>
      </c>
    </row>
    <row r="1559" spans="1:7">
      <c r="A1559">
        <v>137005</v>
      </c>
      <c r="B1559" t="s">
        <v>3694</v>
      </c>
      <c r="C1559">
        <v>0</v>
      </c>
      <c r="D1559">
        <v>874000</v>
      </c>
      <c r="E1559">
        <v>874000</v>
      </c>
      <c r="F1559" s="3">
        <v>46111</v>
      </c>
      <c r="G1559" t="s">
        <v>4990</v>
      </c>
    </row>
    <row r="1560" spans="1:7">
      <c r="A1560">
        <v>137006</v>
      </c>
      <c r="B1560" t="s">
        <v>3322</v>
      </c>
      <c r="C1560" t="s">
        <v>5011</v>
      </c>
      <c r="D1560">
        <v>1230240</v>
      </c>
      <c r="E1560">
        <v>1476288</v>
      </c>
      <c r="F1560" s="3">
        <v>46111</v>
      </c>
      <c r="G1560" t="s">
        <v>4990</v>
      </c>
    </row>
    <row r="1561" spans="1:7">
      <c r="A1561">
        <v>137007</v>
      </c>
      <c r="B1561" t="s">
        <v>3454</v>
      </c>
      <c r="C1561" t="s">
        <v>5012</v>
      </c>
      <c r="D1561">
        <v>2914.4</v>
      </c>
      <c r="E1561">
        <v>2914.4</v>
      </c>
      <c r="F1561" s="3">
        <v>46111</v>
      </c>
      <c r="G1561" t="s">
        <v>4990</v>
      </c>
    </row>
    <row r="1562" spans="1:7">
      <c r="A1562">
        <v>137008</v>
      </c>
      <c r="B1562" t="s">
        <v>3329</v>
      </c>
      <c r="C1562" t="s">
        <v>5013</v>
      </c>
      <c r="D1562">
        <v>2450700</v>
      </c>
      <c r="E1562">
        <v>2450700</v>
      </c>
      <c r="F1562" s="3">
        <v>46111</v>
      </c>
      <c r="G1562" t="s">
        <v>4990</v>
      </c>
    </row>
    <row r="1563" spans="1:7">
      <c r="A1563">
        <v>137009</v>
      </c>
      <c r="B1563" t="s">
        <v>3329</v>
      </c>
      <c r="C1563" t="s">
        <v>5009</v>
      </c>
      <c r="D1563">
        <v>2048900</v>
      </c>
      <c r="E1563">
        <v>2048900</v>
      </c>
      <c r="F1563" s="3">
        <v>46111</v>
      </c>
      <c r="G1563" t="s">
        <v>4990</v>
      </c>
    </row>
    <row r="1564" spans="1:7">
      <c r="A1564">
        <v>137010</v>
      </c>
      <c r="B1564">
        <v>0</v>
      </c>
      <c r="C1564" t="s">
        <v>5014</v>
      </c>
      <c r="D1564">
        <v>0</v>
      </c>
      <c r="E1564">
        <v>0</v>
      </c>
      <c r="F1564" s="3">
        <v>46111</v>
      </c>
      <c r="G1564" t="s">
        <v>4990</v>
      </c>
    </row>
    <row r="1565" spans="1:7">
      <c r="A1565">
        <v>137011</v>
      </c>
      <c r="B1565" t="s">
        <v>3642</v>
      </c>
      <c r="C1565" t="s">
        <v>5015</v>
      </c>
      <c r="D1565">
        <v>967100</v>
      </c>
      <c r="E1565">
        <v>1160520</v>
      </c>
      <c r="F1565" s="3">
        <v>46111</v>
      </c>
      <c r="G1565" t="s">
        <v>4990</v>
      </c>
    </row>
    <row r="1566" spans="1:7">
      <c r="A1566">
        <v>137012</v>
      </c>
      <c r="B1566" t="s">
        <v>3391</v>
      </c>
      <c r="C1566" t="s">
        <v>5016</v>
      </c>
      <c r="D1566">
        <v>4500000</v>
      </c>
      <c r="E1566">
        <v>5200000</v>
      </c>
      <c r="F1566" s="3">
        <v>46111</v>
      </c>
      <c r="G1566" t="s">
        <v>4990</v>
      </c>
    </row>
    <row r="1567" spans="1:7">
      <c r="A1567">
        <v>137013</v>
      </c>
      <c r="B1567" t="s">
        <v>5017</v>
      </c>
      <c r="C1567">
        <v>0</v>
      </c>
      <c r="D1567">
        <v>9500000</v>
      </c>
      <c r="E1567">
        <v>11400000</v>
      </c>
      <c r="F1567" s="3">
        <v>46111</v>
      </c>
      <c r="G1567" t="s">
        <v>4990</v>
      </c>
    </row>
    <row r="1568" spans="1:7">
      <c r="A1568">
        <v>137014</v>
      </c>
      <c r="B1568">
        <v>0</v>
      </c>
      <c r="C1568">
        <v>0</v>
      </c>
      <c r="D1568">
        <v>0</v>
      </c>
      <c r="E1568">
        <v>0</v>
      </c>
      <c r="F1568" s="3">
        <v>46112</v>
      </c>
      <c r="G1568" t="s">
        <v>5018</v>
      </c>
    </row>
    <row r="1569" spans="1:7">
      <c r="A1569">
        <v>137015</v>
      </c>
      <c r="B1569" t="s">
        <v>3840</v>
      </c>
      <c r="C1569" t="s">
        <v>5019</v>
      </c>
      <c r="D1569">
        <v>33000000</v>
      </c>
      <c r="E1569">
        <v>39600000</v>
      </c>
      <c r="F1569" s="3">
        <v>46112</v>
      </c>
      <c r="G1569" t="s">
        <v>5018</v>
      </c>
    </row>
    <row r="1570" spans="1:7">
      <c r="A1570">
        <v>137016</v>
      </c>
      <c r="B1570" t="s">
        <v>3979</v>
      </c>
      <c r="C1570">
        <v>0</v>
      </c>
      <c r="D1570">
        <v>1500000</v>
      </c>
      <c r="E1570">
        <v>1800000</v>
      </c>
      <c r="F1570" s="3">
        <v>46112</v>
      </c>
      <c r="G1570" t="s">
        <v>5018</v>
      </c>
    </row>
    <row r="1571" spans="1:7">
      <c r="A1571">
        <v>137017</v>
      </c>
      <c r="B1571" t="s">
        <v>3623</v>
      </c>
      <c r="C1571">
        <v>0</v>
      </c>
      <c r="D1571">
        <v>2400000</v>
      </c>
      <c r="E1571">
        <v>2880000</v>
      </c>
      <c r="F1571" s="3">
        <v>46112</v>
      </c>
      <c r="G1571" t="s">
        <v>5018</v>
      </c>
    </row>
    <row r="1572" spans="1:7">
      <c r="A1572">
        <v>137018</v>
      </c>
      <c r="B1572" t="s">
        <v>3408</v>
      </c>
      <c r="C1572">
        <v>0</v>
      </c>
      <c r="D1572">
        <v>1500000</v>
      </c>
      <c r="E1572">
        <v>1800000</v>
      </c>
      <c r="F1572" s="3">
        <v>46112</v>
      </c>
      <c r="G1572" t="s">
        <v>5018</v>
      </c>
    </row>
    <row r="1573" spans="1:7">
      <c r="A1573">
        <v>137019</v>
      </c>
      <c r="B1573" t="s">
        <v>3694</v>
      </c>
      <c r="C1573" t="s">
        <v>5020</v>
      </c>
      <c r="D1573">
        <v>795000</v>
      </c>
      <c r="E1573">
        <v>954000</v>
      </c>
      <c r="F1573" s="3">
        <v>46112</v>
      </c>
      <c r="G1573" t="s">
        <v>5018</v>
      </c>
    </row>
    <row r="1574" spans="1:7">
      <c r="A1574">
        <v>137020</v>
      </c>
      <c r="B1574" t="s">
        <v>5021</v>
      </c>
      <c r="C1574" t="s">
        <v>5022</v>
      </c>
      <c r="D1574">
        <v>746000</v>
      </c>
      <c r="E1574">
        <v>746000</v>
      </c>
      <c r="F1574" s="3">
        <v>46112</v>
      </c>
      <c r="G1574" t="s">
        <v>5018</v>
      </c>
    </row>
    <row r="1575" spans="1:7">
      <c r="A1575">
        <v>137021</v>
      </c>
      <c r="B1575" t="s">
        <v>3690</v>
      </c>
      <c r="C1575" t="s">
        <v>5023</v>
      </c>
      <c r="D1575">
        <v>993000</v>
      </c>
      <c r="E1575">
        <v>993000</v>
      </c>
      <c r="F1575" s="3">
        <v>46112</v>
      </c>
      <c r="G1575" t="s">
        <v>5018</v>
      </c>
    </row>
    <row r="1576" spans="1:7">
      <c r="A1576">
        <v>137022</v>
      </c>
      <c r="B1576" t="s">
        <v>3331</v>
      </c>
      <c r="C1576" t="s">
        <v>5024</v>
      </c>
      <c r="D1576">
        <v>14279500</v>
      </c>
      <c r="E1576">
        <v>14279500</v>
      </c>
      <c r="F1576" s="3">
        <v>46112</v>
      </c>
      <c r="G1576" t="s">
        <v>5018</v>
      </c>
    </row>
    <row r="1577" spans="1:7">
      <c r="A1577">
        <v>137023</v>
      </c>
      <c r="B1577" t="s">
        <v>3331</v>
      </c>
      <c r="C1577" t="s">
        <v>5025</v>
      </c>
      <c r="D1577">
        <v>5492400</v>
      </c>
      <c r="E1577">
        <v>6590880</v>
      </c>
      <c r="F1577" s="3">
        <v>46112</v>
      </c>
      <c r="G1577" t="s">
        <v>5018</v>
      </c>
    </row>
    <row r="1578" spans="1:7">
      <c r="A1578">
        <v>137024</v>
      </c>
      <c r="B1578" t="s">
        <v>4228</v>
      </c>
      <c r="C1578" t="s">
        <v>5026</v>
      </c>
      <c r="D1578">
        <v>715869</v>
      </c>
      <c r="E1578">
        <v>859042.8</v>
      </c>
      <c r="F1578" s="3">
        <v>46112</v>
      </c>
      <c r="G1578" t="s">
        <v>5018</v>
      </c>
    </row>
    <row r="1579" spans="1:7">
      <c r="A1579">
        <v>137025</v>
      </c>
      <c r="B1579" t="s">
        <v>3424</v>
      </c>
      <c r="C1579" t="s">
        <v>5027</v>
      </c>
      <c r="D1579">
        <v>1718640</v>
      </c>
      <c r="E1579">
        <v>2062368</v>
      </c>
      <c r="F1579" s="3">
        <v>46112</v>
      </c>
      <c r="G1579" t="s">
        <v>5018</v>
      </c>
    </row>
    <row r="1580" spans="1:7">
      <c r="A1580">
        <v>137026</v>
      </c>
      <c r="B1580" t="s">
        <v>4122</v>
      </c>
      <c r="C1580" t="s">
        <v>5028</v>
      </c>
      <c r="D1580">
        <v>243750</v>
      </c>
      <c r="E1580">
        <v>292500</v>
      </c>
      <c r="F1580" s="3">
        <v>46112</v>
      </c>
      <c r="G1580" t="s">
        <v>5018</v>
      </c>
    </row>
    <row r="1581" spans="1:7">
      <c r="A1581">
        <v>137027</v>
      </c>
      <c r="B1581" t="s">
        <v>3312</v>
      </c>
      <c r="C1581" t="s">
        <v>5029</v>
      </c>
      <c r="D1581">
        <v>99583.33</v>
      </c>
      <c r="E1581">
        <v>119500</v>
      </c>
      <c r="F1581" s="3">
        <v>46112</v>
      </c>
      <c r="G1581" t="s">
        <v>5018</v>
      </c>
    </row>
    <row r="1582" spans="1:7">
      <c r="A1582">
        <v>137028</v>
      </c>
      <c r="B1582">
        <v>0</v>
      </c>
      <c r="C1582" t="s">
        <v>5030</v>
      </c>
      <c r="D1582">
        <v>17729774</v>
      </c>
      <c r="E1582">
        <v>21275728.800000001</v>
      </c>
      <c r="F1582" s="3">
        <v>46112</v>
      </c>
      <c r="G1582" t="s">
        <v>5018</v>
      </c>
    </row>
    <row r="1583" spans="1:7">
      <c r="A1583">
        <v>137029</v>
      </c>
      <c r="B1583">
        <v>0</v>
      </c>
      <c r="C1583" t="s">
        <v>5031</v>
      </c>
      <c r="D1583">
        <v>15200000</v>
      </c>
      <c r="E1583">
        <v>18240000</v>
      </c>
      <c r="F1583" s="3">
        <v>46112</v>
      </c>
      <c r="G1583" t="s">
        <v>5018</v>
      </c>
    </row>
    <row r="1584" spans="1:7">
      <c r="A1584">
        <v>137030</v>
      </c>
      <c r="B1584" t="s">
        <v>3840</v>
      </c>
      <c r="C1584" t="s">
        <v>5032</v>
      </c>
      <c r="D1584">
        <v>13000000</v>
      </c>
      <c r="E1584">
        <v>15600000</v>
      </c>
      <c r="F1584" s="3">
        <v>46112</v>
      </c>
      <c r="G1584" t="s">
        <v>5018</v>
      </c>
    </row>
    <row r="1585" spans="1:7">
      <c r="A1585">
        <v>137031</v>
      </c>
      <c r="B1585" t="s">
        <v>3338</v>
      </c>
      <c r="C1585" t="s">
        <v>5033</v>
      </c>
      <c r="D1585">
        <v>40000000</v>
      </c>
      <c r="E1585">
        <v>40000000</v>
      </c>
      <c r="F1585" s="3">
        <v>46112</v>
      </c>
      <c r="G1585" t="s">
        <v>5018</v>
      </c>
    </row>
    <row r="1586" spans="1:7">
      <c r="A1586">
        <v>137032</v>
      </c>
      <c r="B1586" t="s">
        <v>5034</v>
      </c>
      <c r="C1586" t="s">
        <v>5035</v>
      </c>
      <c r="D1586">
        <v>316000</v>
      </c>
      <c r="E1586">
        <v>316000</v>
      </c>
      <c r="F1586" s="3">
        <v>46112</v>
      </c>
      <c r="G1586" t="s">
        <v>5018</v>
      </c>
    </row>
    <row r="1587" spans="1:7">
      <c r="A1587">
        <v>137033</v>
      </c>
      <c r="B1587" t="s">
        <v>4884</v>
      </c>
      <c r="C1587" t="s">
        <v>5036</v>
      </c>
      <c r="D1587">
        <v>600000</v>
      </c>
      <c r="E1587">
        <v>600000</v>
      </c>
      <c r="F1587" s="3">
        <v>46112</v>
      </c>
      <c r="G1587" t="s">
        <v>5018</v>
      </c>
    </row>
    <row r="1588" spans="1:7">
      <c r="A1588">
        <v>137034</v>
      </c>
      <c r="B1588" t="s">
        <v>3694</v>
      </c>
      <c r="C1588">
        <v>0</v>
      </c>
      <c r="D1588">
        <v>855000</v>
      </c>
      <c r="E1588">
        <v>1026000</v>
      </c>
      <c r="F1588" s="3">
        <v>46112</v>
      </c>
      <c r="G1588" t="s">
        <v>5018</v>
      </c>
    </row>
    <row r="1589" spans="1:7">
      <c r="A1589">
        <v>137035</v>
      </c>
      <c r="B1589" t="s">
        <v>3835</v>
      </c>
      <c r="C1589" t="s">
        <v>5037</v>
      </c>
      <c r="D1589">
        <v>779167</v>
      </c>
      <c r="E1589">
        <v>935000.4</v>
      </c>
      <c r="F1589" s="3">
        <v>46112</v>
      </c>
      <c r="G1589" t="s">
        <v>5018</v>
      </c>
    </row>
    <row r="1590" spans="1:7">
      <c r="A1590">
        <v>137036</v>
      </c>
      <c r="B1590" t="s">
        <v>3840</v>
      </c>
      <c r="C1590" t="s">
        <v>5038</v>
      </c>
      <c r="D1590">
        <v>20000000</v>
      </c>
      <c r="E1590">
        <v>24000000</v>
      </c>
      <c r="F1590" s="3">
        <v>46112</v>
      </c>
      <c r="G1590" t="s">
        <v>5018</v>
      </c>
    </row>
    <row r="1591" spans="1:7">
      <c r="A1591">
        <v>137037</v>
      </c>
      <c r="B1591" t="s">
        <v>3433</v>
      </c>
      <c r="C1591" t="s">
        <v>5039</v>
      </c>
      <c r="D1591">
        <v>7248020</v>
      </c>
      <c r="E1591">
        <v>8697624</v>
      </c>
      <c r="F1591" s="3">
        <v>46112</v>
      </c>
      <c r="G1591" t="s">
        <v>5018</v>
      </c>
    </row>
    <row r="1592" spans="1:7">
      <c r="A1592">
        <v>137038</v>
      </c>
      <c r="B1592">
        <v>0</v>
      </c>
      <c r="C1592" t="s">
        <v>5040</v>
      </c>
      <c r="D1592">
        <v>38250000</v>
      </c>
      <c r="E1592">
        <v>38250000</v>
      </c>
      <c r="F1592" s="3">
        <v>46112</v>
      </c>
      <c r="G1592" t="s">
        <v>5018</v>
      </c>
    </row>
    <row r="1593" spans="1:7">
      <c r="A1593">
        <v>137039</v>
      </c>
      <c r="B1593" t="s">
        <v>3329</v>
      </c>
      <c r="C1593" t="s">
        <v>5041</v>
      </c>
      <c r="D1593">
        <v>866200</v>
      </c>
      <c r="E1593">
        <v>866200</v>
      </c>
      <c r="F1593" s="3">
        <v>46112</v>
      </c>
      <c r="G1593" t="s">
        <v>5018</v>
      </c>
    </row>
    <row r="1594" spans="1:7">
      <c r="A1594">
        <v>137040</v>
      </c>
      <c r="B1594" t="s">
        <v>5042</v>
      </c>
      <c r="C1594" t="s">
        <v>5043</v>
      </c>
      <c r="D1594">
        <v>4925500</v>
      </c>
      <c r="E1594">
        <v>5907000</v>
      </c>
      <c r="F1594" s="3">
        <v>46112</v>
      </c>
      <c r="G1594" t="s">
        <v>5018</v>
      </c>
    </row>
    <row r="1595" spans="1:7">
      <c r="A1595">
        <v>137041</v>
      </c>
      <c r="B1595" t="s">
        <v>5042</v>
      </c>
      <c r="C1595" t="s">
        <v>5044</v>
      </c>
      <c r="D1595">
        <v>5270500</v>
      </c>
      <c r="E1595">
        <v>6321000</v>
      </c>
      <c r="F1595" s="3">
        <v>46112</v>
      </c>
      <c r="G1595" t="s">
        <v>5018</v>
      </c>
    </row>
    <row r="1596" spans="1:7">
      <c r="A1596">
        <v>137042</v>
      </c>
      <c r="B1596" t="s">
        <v>3411</v>
      </c>
      <c r="C1596" t="s">
        <v>5045</v>
      </c>
      <c r="D1596">
        <v>1954.48</v>
      </c>
      <c r="E1596">
        <v>1954.48</v>
      </c>
      <c r="F1596" s="3">
        <v>46112</v>
      </c>
      <c r="G1596" t="s">
        <v>5018</v>
      </c>
    </row>
    <row r="1597" spans="1:7">
      <c r="A1597">
        <v>137043</v>
      </c>
      <c r="B1597" t="s">
        <v>3391</v>
      </c>
      <c r="C1597" t="s">
        <v>5046</v>
      </c>
      <c r="D1597">
        <v>1068000</v>
      </c>
      <c r="E1597">
        <v>1281600</v>
      </c>
      <c r="F1597" s="3">
        <v>46112</v>
      </c>
      <c r="G1597" t="s">
        <v>5018</v>
      </c>
    </row>
    <row r="1598" spans="1:7">
      <c r="A1598">
        <v>137044</v>
      </c>
      <c r="B1598" t="s">
        <v>5047</v>
      </c>
      <c r="C1598" t="s">
        <v>5048</v>
      </c>
      <c r="D1598">
        <v>3345000</v>
      </c>
      <c r="E1598">
        <v>3345000</v>
      </c>
      <c r="F1598" s="3">
        <v>46112</v>
      </c>
      <c r="G1598" t="s">
        <v>5018</v>
      </c>
    </row>
    <row r="1599" spans="1:7">
      <c r="A1599">
        <v>137045</v>
      </c>
      <c r="B1599" t="s">
        <v>3379</v>
      </c>
      <c r="C1599" t="s">
        <v>5049</v>
      </c>
      <c r="D1599">
        <v>392900</v>
      </c>
      <c r="E1599">
        <v>471480</v>
      </c>
      <c r="F1599" s="3">
        <v>46112</v>
      </c>
      <c r="G1599" t="s">
        <v>5018</v>
      </c>
    </row>
    <row r="1600" spans="1:7">
      <c r="A1600">
        <v>137046</v>
      </c>
      <c r="B1600" t="s">
        <v>3411</v>
      </c>
      <c r="C1600" t="s">
        <v>5050</v>
      </c>
      <c r="D1600">
        <v>2210400</v>
      </c>
      <c r="E1600">
        <v>2434400</v>
      </c>
      <c r="F1600" s="3">
        <v>46112</v>
      </c>
      <c r="G1600" t="s">
        <v>5018</v>
      </c>
    </row>
    <row r="1601" spans="1:7">
      <c r="A1601">
        <v>137047</v>
      </c>
      <c r="B1601" t="s">
        <v>5051</v>
      </c>
      <c r="C1601" t="s">
        <v>5052</v>
      </c>
      <c r="D1601">
        <v>11100</v>
      </c>
      <c r="E1601">
        <v>11100</v>
      </c>
      <c r="F1601" s="3">
        <v>46112</v>
      </c>
      <c r="G1601" t="s">
        <v>5018</v>
      </c>
    </row>
    <row r="1602" spans="1:7">
      <c r="A1602">
        <v>137048</v>
      </c>
      <c r="B1602" t="s">
        <v>3329</v>
      </c>
      <c r="C1602" t="s">
        <v>5053</v>
      </c>
      <c r="D1602">
        <v>1526300</v>
      </c>
      <c r="E1602">
        <v>1526300</v>
      </c>
      <c r="F1602" s="3">
        <v>46112</v>
      </c>
      <c r="G1602" t="s">
        <v>5018</v>
      </c>
    </row>
    <row r="1603" spans="1:7">
      <c r="A1603">
        <v>137049</v>
      </c>
      <c r="B1603" t="s">
        <v>3619</v>
      </c>
      <c r="C1603">
        <v>0</v>
      </c>
      <c r="D1603">
        <v>1815000</v>
      </c>
      <c r="E1603">
        <v>1815000</v>
      </c>
      <c r="F1603" s="3">
        <v>46112</v>
      </c>
      <c r="G1603" t="s">
        <v>5018</v>
      </c>
    </row>
    <row r="1604" spans="1:7">
      <c r="A1604">
        <v>137050</v>
      </c>
      <c r="B1604" t="s">
        <v>5054</v>
      </c>
      <c r="C1604" t="s">
        <v>5055</v>
      </c>
      <c r="D1604">
        <v>7500</v>
      </c>
      <c r="E1604">
        <v>7500</v>
      </c>
      <c r="F1604" s="3">
        <v>46113</v>
      </c>
      <c r="G1604" t="s">
        <v>5056</v>
      </c>
    </row>
    <row r="1605" spans="1:7">
      <c r="A1605">
        <v>137051</v>
      </c>
      <c r="B1605" t="s">
        <v>3391</v>
      </c>
      <c r="C1605" t="s">
        <v>5057</v>
      </c>
      <c r="D1605">
        <v>2200000</v>
      </c>
      <c r="E1605">
        <v>2640000</v>
      </c>
      <c r="F1605" s="3">
        <v>46113</v>
      </c>
      <c r="G1605" t="s">
        <v>5056</v>
      </c>
    </row>
    <row r="1606" spans="1:7">
      <c r="A1606">
        <v>137052</v>
      </c>
      <c r="B1606" t="s">
        <v>3424</v>
      </c>
      <c r="C1606" t="s">
        <v>5058</v>
      </c>
      <c r="D1606">
        <v>4230000</v>
      </c>
      <c r="E1606">
        <v>5076000</v>
      </c>
      <c r="F1606" s="3">
        <v>46113</v>
      </c>
      <c r="G1606" t="s">
        <v>5056</v>
      </c>
    </row>
    <row r="1607" spans="1:7">
      <c r="A1607">
        <v>137053</v>
      </c>
      <c r="B1607" t="s">
        <v>3414</v>
      </c>
      <c r="C1607" t="s">
        <v>5059</v>
      </c>
      <c r="D1607">
        <v>1010000</v>
      </c>
      <c r="E1607">
        <v>1212000</v>
      </c>
      <c r="F1607" s="3">
        <v>46113</v>
      </c>
      <c r="G1607" t="s">
        <v>5056</v>
      </c>
    </row>
    <row r="1608" spans="1:7">
      <c r="A1608">
        <v>137054</v>
      </c>
      <c r="B1608" t="s">
        <v>3414</v>
      </c>
      <c r="C1608" t="s">
        <v>5060</v>
      </c>
      <c r="D1608">
        <v>7650000</v>
      </c>
      <c r="E1608">
        <v>10184500</v>
      </c>
      <c r="F1608" s="3">
        <v>46113</v>
      </c>
      <c r="G1608" t="s">
        <v>5056</v>
      </c>
    </row>
    <row r="1609" spans="1:7">
      <c r="A1609">
        <v>137055</v>
      </c>
      <c r="B1609" t="s">
        <v>5061</v>
      </c>
      <c r="C1609" t="s">
        <v>5062</v>
      </c>
      <c r="D1609">
        <v>2475000</v>
      </c>
      <c r="E1609">
        <v>2475000</v>
      </c>
      <c r="F1609" s="3">
        <v>46113</v>
      </c>
      <c r="G1609" t="s">
        <v>5056</v>
      </c>
    </row>
    <row r="1610" spans="1:7">
      <c r="A1610">
        <v>137056</v>
      </c>
      <c r="B1610" t="s">
        <v>5063</v>
      </c>
      <c r="C1610" t="s">
        <v>5064</v>
      </c>
      <c r="D1610">
        <v>8942500</v>
      </c>
      <c r="E1610">
        <v>8942500</v>
      </c>
      <c r="F1610" s="3">
        <v>46113</v>
      </c>
      <c r="G1610" t="s">
        <v>5056</v>
      </c>
    </row>
    <row r="1611" spans="1:7">
      <c r="A1611">
        <v>137057</v>
      </c>
      <c r="B1611" t="s">
        <v>3414</v>
      </c>
      <c r="C1611" t="s">
        <v>5065</v>
      </c>
      <c r="D1611">
        <v>13321942</v>
      </c>
      <c r="E1611">
        <v>15986330.4</v>
      </c>
      <c r="F1611" s="3">
        <v>46113</v>
      </c>
      <c r="G1611" t="s">
        <v>5056</v>
      </c>
    </row>
    <row r="1612" spans="1:7">
      <c r="A1612">
        <v>137058</v>
      </c>
      <c r="B1612" t="s">
        <v>5066</v>
      </c>
      <c r="C1612" t="s">
        <v>5067</v>
      </c>
      <c r="D1612">
        <v>8425000</v>
      </c>
      <c r="E1612">
        <v>8425000</v>
      </c>
      <c r="F1612" s="3">
        <v>46113</v>
      </c>
      <c r="G1612" t="s">
        <v>5056</v>
      </c>
    </row>
    <row r="1613" spans="1:7">
      <c r="A1613">
        <v>137059</v>
      </c>
      <c r="B1613" t="s">
        <v>4887</v>
      </c>
      <c r="C1613">
        <v>0</v>
      </c>
      <c r="D1613">
        <v>1430000</v>
      </c>
      <c r="E1613">
        <v>1430000</v>
      </c>
      <c r="F1613" s="3">
        <v>46113</v>
      </c>
      <c r="G1613" t="s">
        <v>5056</v>
      </c>
    </row>
    <row r="1614" spans="1:7">
      <c r="A1614">
        <v>137060</v>
      </c>
      <c r="B1614" t="s">
        <v>4887</v>
      </c>
      <c r="C1614">
        <v>0</v>
      </c>
      <c r="D1614">
        <v>3350000</v>
      </c>
      <c r="E1614">
        <v>3350000</v>
      </c>
      <c r="F1614" s="3">
        <v>46113</v>
      </c>
      <c r="G1614" t="s">
        <v>5056</v>
      </c>
    </row>
    <row r="1615" spans="1:7">
      <c r="A1615">
        <v>137061</v>
      </c>
      <c r="B1615" t="s">
        <v>4887</v>
      </c>
      <c r="C1615">
        <v>0</v>
      </c>
      <c r="D1615">
        <v>2530000</v>
      </c>
      <c r="E1615">
        <v>2530000</v>
      </c>
      <c r="F1615" s="3">
        <v>46113</v>
      </c>
      <c r="G1615" t="s">
        <v>5056</v>
      </c>
    </row>
    <row r="1616" spans="1:7">
      <c r="A1616">
        <v>137062</v>
      </c>
      <c r="B1616" t="s">
        <v>5068</v>
      </c>
      <c r="C1616">
        <v>0</v>
      </c>
      <c r="D1616">
        <v>4320000</v>
      </c>
      <c r="E1616">
        <v>4320000</v>
      </c>
      <c r="F1616" s="3">
        <v>46113</v>
      </c>
      <c r="G1616" t="s">
        <v>5056</v>
      </c>
    </row>
    <row r="1617" spans="1:7">
      <c r="A1617">
        <v>137063</v>
      </c>
      <c r="B1617" t="s">
        <v>4887</v>
      </c>
      <c r="C1617">
        <v>0</v>
      </c>
      <c r="D1617">
        <v>3850000</v>
      </c>
      <c r="E1617">
        <v>3850000</v>
      </c>
      <c r="F1617" s="3">
        <v>46113</v>
      </c>
      <c r="G1617" t="s">
        <v>5056</v>
      </c>
    </row>
    <row r="1618" spans="1:7">
      <c r="A1618">
        <v>137064</v>
      </c>
      <c r="B1618" t="s">
        <v>3331</v>
      </c>
      <c r="C1618" t="s">
        <v>5069</v>
      </c>
      <c r="D1618">
        <v>3586100</v>
      </c>
      <c r="E1618">
        <v>3586100</v>
      </c>
      <c r="F1618" s="3">
        <v>46113</v>
      </c>
      <c r="G1618" t="s">
        <v>5056</v>
      </c>
    </row>
    <row r="1619" spans="1:7">
      <c r="A1619">
        <v>137065</v>
      </c>
      <c r="B1619" t="s">
        <v>4887</v>
      </c>
      <c r="C1619">
        <v>0</v>
      </c>
      <c r="D1619">
        <v>3190000</v>
      </c>
      <c r="E1619">
        <v>3828000</v>
      </c>
      <c r="F1619" s="3">
        <v>46113</v>
      </c>
      <c r="G1619" t="s">
        <v>5056</v>
      </c>
    </row>
    <row r="1620" spans="1:7">
      <c r="A1620">
        <v>137066</v>
      </c>
      <c r="B1620" t="s">
        <v>4887</v>
      </c>
      <c r="C1620">
        <v>0</v>
      </c>
      <c r="D1620">
        <v>450000</v>
      </c>
      <c r="E1620">
        <v>450000</v>
      </c>
      <c r="F1620" s="3">
        <v>46113</v>
      </c>
      <c r="G1620" t="s">
        <v>5056</v>
      </c>
    </row>
    <row r="1621" spans="1:7">
      <c r="A1621">
        <v>137067</v>
      </c>
      <c r="B1621" t="s">
        <v>4887</v>
      </c>
      <c r="C1621">
        <v>0</v>
      </c>
      <c r="D1621">
        <v>3500000</v>
      </c>
      <c r="E1621">
        <v>3500000</v>
      </c>
      <c r="F1621" s="3">
        <v>46113</v>
      </c>
      <c r="G1621" t="s">
        <v>5056</v>
      </c>
    </row>
    <row r="1622" spans="1:7">
      <c r="A1622">
        <v>137068</v>
      </c>
      <c r="B1622" t="s">
        <v>5068</v>
      </c>
      <c r="C1622">
        <v>0</v>
      </c>
      <c r="D1622">
        <v>3360000</v>
      </c>
      <c r="E1622">
        <v>3360000</v>
      </c>
      <c r="F1622" s="3">
        <v>46113</v>
      </c>
      <c r="G1622" t="s">
        <v>5056</v>
      </c>
    </row>
    <row r="1623" spans="1:7">
      <c r="A1623">
        <v>137069</v>
      </c>
      <c r="B1623" t="s">
        <v>5068</v>
      </c>
      <c r="C1623">
        <v>0</v>
      </c>
      <c r="D1623">
        <v>150000</v>
      </c>
      <c r="E1623">
        <v>150000</v>
      </c>
      <c r="F1623" s="3">
        <v>46113</v>
      </c>
      <c r="G1623" t="s">
        <v>5056</v>
      </c>
    </row>
    <row r="1624" spans="1:7">
      <c r="A1624">
        <v>137070</v>
      </c>
      <c r="B1624" t="s">
        <v>3344</v>
      </c>
      <c r="C1624" t="s">
        <v>5070</v>
      </c>
      <c r="D1624">
        <v>20388.46</v>
      </c>
      <c r="E1624">
        <v>20388.46</v>
      </c>
      <c r="F1624" s="3">
        <v>46113</v>
      </c>
      <c r="G1624" t="s">
        <v>5056</v>
      </c>
    </row>
    <row r="1625" spans="1:7">
      <c r="A1625">
        <v>137071</v>
      </c>
      <c r="B1625" t="s">
        <v>3329</v>
      </c>
      <c r="C1625" t="s">
        <v>5071</v>
      </c>
      <c r="D1625">
        <v>1026100</v>
      </c>
      <c r="E1625">
        <v>1026100</v>
      </c>
      <c r="F1625" s="3">
        <v>46113</v>
      </c>
      <c r="G1625" t="s">
        <v>5056</v>
      </c>
    </row>
    <row r="1626" spans="1:7">
      <c r="A1626">
        <v>137072</v>
      </c>
      <c r="B1626" t="s">
        <v>3549</v>
      </c>
      <c r="C1626" t="s">
        <v>5072</v>
      </c>
      <c r="D1626">
        <v>2450000</v>
      </c>
      <c r="E1626">
        <v>2450000</v>
      </c>
      <c r="F1626" s="3">
        <v>46113</v>
      </c>
      <c r="G1626" t="s">
        <v>5056</v>
      </c>
    </row>
    <row r="1627" spans="1:7">
      <c r="A1627">
        <v>137073</v>
      </c>
      <c r="B1627" t="s">
        <v>3408</v>
      </c>
      <c r="C1627" t="s">
        <v>5073</v>
      </c>
      <c r="D1627">
        <v>3725416.67</v>
      </c>
      <c r="E1627">
        <v>4470500</v>
      </c>
      <c r="F1627" s="3">
        <v>46113</v>
      </c>
      <c r="G1627" t="s">
        <v>5056</v>
      </c>
    </row>
    <row r="1628" spans="1:7">
      <c r="A1628">
        <v>137074</v>
      </c>
      <c r="B1628">
        <v>0</v>
      </c>
      <c r="C1628" t="s">
        <v>5074</v>
      </c>
      <c r="D1628">
        <v>600000</v>
      </c>
      <c r="E1628">
        <v>720000</v>
      </c>
      <c r="F1628" s="3">
        <v>46113</v>
      </c>
      <c r="G1628" t="s">
        <v>5056</v>
      </c>
    </row>
    <row r="1629" spans="1:7">
      <c r="A1629">
        <v>137075</v>
      </c>
      <c r="B1629" t="s">
        <v>3414</v>
      </c>
      <c r="C1629" t="s">
        <v>5075</v>
      </c>
      <c r="D1629">
        <v>1000000</v>
      </c>
      <c r="E1629">
        <v>1200000</v>
      </c>
      <c r="F1629" s="3">
        <v>46113</v>
      </c>
      <c r="G1629" t="s">
        <v>5056</v>
      </c>
    </row>
    <row r="1630" spans="1:7">
      <c r="A1630">
        <v>137076</v>
      </c>
      <c r="B1630" t="s">
        <v>3688</v>
      </c>
      <c r="C1630" t="s">
        <v>5076</v>
      </c>
      <c r="D1630">
        <v>87200000</v>
      </c>
      <c r="E1630">
        <v>104190000</v>
      </c>
      <c r="F1630" s="3">
        <v>46113</v>
      </c>
      <c r="G1630" t="s">
        <v>5056</v>
      </c>
    </row>
    <row r="1631" spans="1:7">
      <c r="A1631">
        <v>137077</v>
      </c>
      <c r="B1631" t="s">
        <v>3329</v>
      </c>
      <c r="C1631" t="s">
        <v>5077</v>
      </c>
      <c r="D1631">
        <v>1994900</v>
      </c>
      <c r="E1631">
        <v>1994900</v>
      </c>
      <c r="F1631" s="3">
        <v>46114</v>
      </c>
      <c r="G1631" t="s">
        <v>5078</v>
      </c>
    </row>
    <row r="1632" spans="1:7">
      <c r="A1632">
        <v>137078</v>
      </c>
      <c r="B1632" t="s">
        <v>3688</v>
      </c>
      <c r="C1632" t="s">
        <v>5079</v>
      </c>
      <c r="D1632">
        <v>4567600</v>
      </c>
      <c r="E1632">
        <v>5481120</v>
      </c>
      <c r="F1632" s="3">
        <v>46114</v>
      </c>
      <c r="G1632" t="s">
        <v>5078</v>
      </c>
    </row>
    <row r="1633" spans="1:7">
      <c r="A1633">
        <v>137079</v>
      </c>
      <c r="B1633" t="s">
        <v>3454</v>
      </c>
      <c r="C1633" t="s">
        <v>5080</v>
      </c>
      <c r="D1633">
        <v>2660</v>
      </c>
      <c r="E1633">
        <v>2660</v>
      </c>
      <c r="F1633" s="3">
        <v>46114</v>
      </c>
      <c r="G1633" t="s">
        <v>5078</v>
      </c>
    </row>
    <row r="1634" spans="1:7">
      <c r="A1634">
        <v>137080</v>
      </c>
      <c r="B1634">
        <v>0</v>
      </c>
      <c r="C1634">
        <v>0</v>
      </c>
      <c r="D1634">
        <v>0</v>
      </c>
      <c r="E1634">
        <v>0</v>
      </c>
      <c r="F1634" s="3">
        <v>46114</v>
      </c>
      <c r="G1634" t="s">
        <v>5078</v>
      </c>
    </row>
    <row r="1635" spans="1:7">
      <c r="A1635">
        <v>137081</v>
      </c>
      <c r="B1635" t="s">
        <v>3629</v>
      </c>
      <c r="C1635" t="s">
        <v>5081</v>
      </c>
      <c r="D1635">
        <v>632483.76</v>
      </c>
      <c r="E1635">
        <v>758980.51</v>
      </c>
      <c r="F1635" s="3">
        <v>46114</v>
      </c>
      <c r="G1635" t="s">
        <v>5078</v>
      </c>
    </row>
    <row r="1636" spans="1:7">
      <c r="A1636">
        <v>137082</v>
      </c>
      <c r="B1636" t="s">
        <v>3870</v>
      </c>
      <c r="C1636" t="s">
        <v>5082</v>
      </c>
      <c r="D1636">
        <v>3779250</v>
      </c>
      <c r="E1636">
        <v>4535100</v>
      </c>
      <c r="F1636" s="3">
        <v>46114</v>
      </c>
      <c r="G1636" t="s">
        <v>5078</v>
      </c>
    </row>
    <row r="1637" spans="1:7">
      <c r="A1637">
        <v>137083</v>
      </c>
      <c r="B1637" t="s">
        <v>3408</v>
      </c>
      <c r="C1637" t="s">
        <v>5083</v>
      </c>
      <c r="D1637">
        <v>1175000</v>
      </c>
      <c r="E1637">
        <v>1410000</v>
      </c>
      <c r="F1637" s="3">
        <v>46114</v>
      </c>
      <c r="G1637" t="s">
        <v>5078</v>
      </c>
    </row>
    <row r="1638" spans="1:7">
      <c r="A1638">
        <v>137084</v>
      </c>
      <c r="B1638" t="s">
        <v>5084</v>
      </c>
      <c r="C1638" t="s">
        <v>5085</v>
      </c>
      <c r="D1638">
        <v>14000</v>
      </c>
      <c r="E1638">
        <v>14000</v>
      </c>
      <c r="F1638" s="3">
        <v>46114</v>
      </c>
      <c r="G1638" t="s">
        <v>5078</v>
      </c>
    </row>
    <row r="1639" spans="1:7">
      <c r="A1639">
        <v>137085</v>
      </c>
      <c r="B1639" t="s">
        <v>5086</v>
      </c>
      <c r="C1639" t="s">
        <v>5087</v>
      </c>
      <c r="D1639">
        <v>9600000</v>
      </c>
      <c r="E1639">
        <v>11520000</v>
      </c>
      <c r="F1639" s="3">
        <v>46114</v>
      </c>
      <c r="G1639" t="s">
        <v>5078</v>
      </c>
    </row>
    <row r="1640" spans="1:7">
      <c r="A1640">
        <v>137086</v>
      </c>
      <c r="B1640" t="s">
        <v>5088</v>
      </c>
      <c r="C1640" t="s">
        <v>5089</v>
      </c>
      <c r="D1640">
        <v>4320000</v>
      </c>
      <c r="E1640">
        <v>5184000</v>
      </c>
      <c r="F1640" s="3">
        <v>46114</v>
      </c>
      <c r="G1640" t="s">
        <v>5078</v>
      </c>
    </row>
    <row r="1641" spans="1:7">
      <c r="A1641">
        <v>137087</v>
      </c>
      <c r="B1641" t="s">
        <v>3653</v>
      </c>
      <c r="C1641" t="s">
        <v>5090</v>
      </c>
      <c r="D1641">
        <v>20000000</v>
      </c>
      <c r="E1641">
        <v>20000000</v>
      </c>
      <c r="F1641" s="3">
        <v>46114</v>
      </c>
      <c r="G1641" t="s">
        <v>5078</v>
      </c>
    </row>
    <row r="1642" spans="1:7">
      <c r="A1642">
        <v>137088</v>
      </c>
      <c r="B1642" t="s">
        <v>3414</v>
      </c>
      <c r="C1642" t="s">
        <v>5091</v>
      </c>
      <c r="D1642">
        <v>13628389</v>
      </c>
      <c r="E1642">
        <v>16354066.800000001</v>
      </c>
      <c r="F1642" s="3">
        <v>46114</v>
      </c>
      <c r="G1642" t="s">
        <v>5078</v>
      </c>
    </row>
    <row r="1643" spans="1:7">
      <c r="A1643">
        <v>137089</v>
      </c>
      <c r="B1643" t="s">
        <v>3782</v>
      </c>
      <c r="C1643">
        <v>0</v>
      </c>
      <c r="D1643">
        <v>65359224.939999998</v>
      </c>
      <c r="E1643">
        <v>78431069.930000007</v>
      </c>
      <c r="F1643" s="3">
        <v>46114</v>
      </c>
      <c r="G1643" t="s">
        <v>5078</v>
      </c>
    </row>
    <row r="1644" spans="1:7">
      <c r="A1644">
        <v>137090</v>
      </c>
      <c r="B1644" t="s">
        <v>3782</v>
      </c>
      <c r="C1644">
        <v>0</v>
      </c>
      <c r="D1644">
        <v>39939648.729999997</v>
      </c>
      <c r="E1644">
        <v>47927578.469999999</v>
      </c>
      <c r="F1644" s="3">
        <v>46114</v>
      </c>
      <c r="G1644" t="s">
        <v>5078</v>
      </c>
    </row>
    <row r="1645" spans="1:7">
      <c r="A1645">
        <v>137091</v>
      </c>
      <c r="B1645">
        <v>0</v>
      </c>
      <c r="C1645">
        <v>0</v>
      </c>
      <c r="D1645">
        <v>0</v>
      </c>
      <c r="E1645">
        <v>0</v>
      </c>
      <c r="F1645" s="3">
        <v>46114</v>
      </c>
      <c r="G1645" t="s">
        <v>5078</v>
      </c>
    </row>
    <row r="1646" spans="1:7">
      <c r="A1646">
        <v>137092</v>
      </c>
      <c r="B1646" t="s">
        <v>3642</v>
      </c>
      <c r="C1646" t="s">
        <v>3884</v>
      </c>
      <c r="D1646">
        <v>264800</v>
      </c>
      <c r="E1646">
        <v>317760</v>
      </c>
      <c r="F1646" s="3">
        <v>46114</v>
      </c>
      <c r="G1646" t="s">
        <v>5078</v>
      </c>
    </row>
    <row r="1647" spans="1:7">
      <c r="A1647">
        <v>137093</v>
      </c>
      <c r="B1647" t="s">
        <v>3721</v>
      </c>
      <c r="C1647" t="s">
        <v>5092</v>
      </c>
      <c r="D1647">
        <v>3240000</v>
      </c>
      <c r="E1647">
        <v>3888000</v>
      </c>
      <c r="F1647" s="3">
        <v>46114</v>
      </c>
      <c r="G1647" t="s">
        <v>5078</v>
      </c>
    </row>
    <row r="1648" spans="1:7">
      <c r="A1648">
        <v>137094</v>
      </c>
      <c r="B1648" t="s">
        <v>3329</v>
      </c>
      <c r="C1648" t="s">
        <v>5093</v>
      </c>
      <c r="D1648">
        <v>1717500</v>
      </c>
      <c r="E1648">
        <v>1717500</v>
      </c>
      <c r="F1648" s="3">
        <v>46114</v>
      </c>
      <c r="G1648" t="s">
        <v>5078</v>
      </c>
    </row>
    <row r="1649" spans="1:7">
      <c r="A1649">
        <v>137095</v>
      </c>
      <c r="B1649" t="s">
        <v>3408</v>
      </c>
      <c r="C1649">
        <v>0</v>
      </c>
      <c r="D1649">
        <v>1322500</v>
      </c>
      <c r="E1649">
        <v>1587000</v>
      </c>
      <c r="F1649" s="3">
        <v>46120</v>
      </c>
      <c r="G1649" t="s">
        <v>5094</v>
      </c>
    </row>
    <row r="1650" spans="1:7">
      <c r="A1650">
        <v>137096</v>
      </c>
      <c r="B1650" t="s">
        <v>3398</v>
      </c>
      <c r="C1650" t="s">
        <v>5095</v>
      </c>
      <c r="D1650">
        <v>32448750</v>
      </c>
      <c r="E1650">
        <v>38938500</v>
      </c>
      <c r="F1650" s="3">
        <v>46115</v>
      </c>
      <c r="G1650" t="s">
        <v>5096</v>
      </c>
    </row>
    <row r="1651" spans="1:7">
      <c r="A1651">
        <v>137097</v>
      </c>
      <c r="B1651" t="s">
        <v>4518</v>
      </c>
      <c r="C1651" t="s">
        <v>5097</v>
      </c>
      <c r="D1651">
        <v>20500000</v>
      </c>
      <c r="E1651">
        <v>24600000</v>
      </c>
      <c r="F1651" s="3">
        <v>46115</v>
      </c>
      <c r="G1651" t="s">
        <v>5096</v>
      </c>
    </row>
    <row r="1652" spans="1:7">
      <c r="A1652">
        <v>137098</v>
      </c>
      <c r="B1652" t="s">
        <v>5098</v>
      </c>
      <c r="C1652" t="s">
        <v>5099</v>
      </c>
      <c r="D1652">
        <v>7000000</v>
      </c>
      <c r="E1652">
        <v>8400000</v>
      </c>
      <c r="F1652" s="3">
        <v>46115</v>
      </c>
      <c r="G1652" t="s">
        <v>5096</v>
      </c>
    </row>
    <row r="1653" spans="1:7">
      <c r="A1653">
        <v>137099</v>
      </c>
      <c r="B1653" t="s">
        <v>3359</v>
      </c>
      <c r="C1653" t="s">
        <v>5100</v>
      </c>
      <c r="D1653">
        <v>204000</v>
      </c>
      <c r="E1653">
        <v>204000</v>
      </c>
      <c r="F1653" s="3">
        <v>46115</v>
      </c>
      <c r="G1653" t="s">
        <v>5096</v>
      </c>
    </row>
    <row r="1654" spans="1:7">
      <c r="A1654">
        <v>137100</v>
      </c>
      <c r="B1654" t="s">
        <v>3329</v>
      </c>
      <c r="C1654" t="s">
        <v>5101</v>
      </c>
      <c r="D1654">
        <v>1466500</v>
      </c>
      <c r="E1654">
        <v>1466500</v>
      </c>
      <c r="F1654" s="3">
        <v>46115</v>
      </c>
      <c r="G1654" t="s">
        <v>5096</v>
      </c>
    </row>
    <row r="1655" spans="1:7">
      <c r="A1655">
        <v>137101</v>
      </c>
      <c r="B1655" t="s">
        <v>3498</v>
      </c>
      <c r="C1655" t="s">
        <v>5102</v>
      </c>
      <c r="D1655">
        <v>8030000</v>
      </c>
      <c r="E1655">
        <v>8030000</v>
      </c>
      <c r="F1655" s="3">
        <v>46115</v>
      </c>
      <c r="G1655" t="s">
        <v>5096</v>
      </c>
    </row>
    <row r="1656" spans="1:7">
      <c r="A1656">
        <v>137102</v>
      </c>
      <c r="B1656" t="s">
        <v>3762</v>
      </c>
      <c r="C1656">
        <v>0</v>
      </c>
      <c r="D1656">
        <v>4345000</v>
      </c>
      <c r="E1656">
        <v>5214000</v>
      </c>
      <c r="F1656" s="3">
        <v>46115</v>
      </c>
      <c r="G1656" t="s">
        <v>5096</v>
      </c>
    </row>
    <row r="1657" spans="1:7">
      <c r="A1657">
        <v>137103</v>
      </c>
      <c r="B1657">
        <v>0</v>
      </c>
      <c r="C1657" t="s">
        <v>5103</v>
      </c>
      <c r="D1657">
        <v>0</v>
      </c>
      <c r="E1657">
        <v>0</v>
      </c>
      <c r="F1657" s="3">
        <v>46115</v>
      </c>
      <c r="G1657" t="s">
        <v>5096</v>
      </c>
    </row>
    <row r="1658" spans="1:7">
      <c r="A1658">
        <v>137104</v>
      </c>
      <c r="B1658" t="s">
        <v>3430</v>
      </c>
      <c r="C1658" t="s">
        <v>5104</v>
      </c>
      <c r="D1658">
        <v>2029167</v>
      </c>
      <c r="E1658">
        <v>2435000.4</v>
      </c>
      <c r="F1658" s="3">
        <v>46115</v>
      </c>
      <c r="G1658" t="s">
        <v>5096</v>
      </c>
    </row>
    <row r="1659" spans="1:7">
      <c r="A1659">
        <v>137105</v>
      </c>
      <c r="B1659" t="s">
        <v>3331</v>
      </c>
      <c r="C1659" t="s">
        <v>5105</v>
      </c>
      <c r="D1659">
        <v>1041800</v>
      </c>
      <c r="E1659">
        <v>1041800</v>
      </c>
      <c r="F1659" s="3">
        <v>46115</v>
      </c>
      <c r="G1659" t="s">
        <v>5096</v>
      </c>
    </row>
    <row r="1660" spans="1:7">
      <c r="A1660">
        <v>137106</v>
      </c>
      <c r="B1660" t="s">
        <v>5106</v>
      </c>
      <c r="C1660" t="s">
        <v>5107</v>
      </c>
      <c r="D1660">
        <v>202847</v>
      </c>
      <c r="E1660">
        <v>202847</v>
      </c>
      <c r="F1660" s="3">
        <v>46115</v>
      </c>
      <c r="G1660" t="s">
        <v>5096</v>
      </c>
    </row>
    <row r="1661" spans="1:7">
      <c r="A1661">
        <v>137107</v>
      </c>
      <c r="B1661" t="s">
        <v>5108</v>
      </c>
      <c r="C1661">
        <v>0</v>
      </c>
      <c r="D1661">
        <v>1460000</v>
      </c>
      <c r="E1661">
        <v>1752000</v>
      </c>
      <c r="F1661" s="3">
        <v>46115</v>
      </c>
      <c r="G1661" t="s">
        <v>5096</v>
      </c>
    </row>
    <row r="1662" spans="1:7">
      <c r="A1662">
        <v>137108</v>
      </c>
      <c r="B1662" t="s">
        <v>3732</v>
      </c>
      <c r="C1662" t="s">
        <v>5109</v>
      </c>
      <c r="D1662">
        <v>570000</v>
      </c>
      <c r="E1662">
        <v>684000</v>
      </c>
      <c r="F1662" s="3">
        <v>46115</v>
      </c>
      <c r="G1662" t="s">
        <v>5096</v>
      </c>
    </row>
    <row r="1663" spans="1:7">
      <c r="A1663">
        <v>137109</v>
      </c>
      <c r="B1663" t="s">
        <v>5110</v>
      </c>
      <c r="C1663" t="s">
        <v>5111</v>
      </c>
      <c r="D1663">
        <v>95280000</v>
      </c>
      <c r="E1663">
        <v>95280000</v>
      </c>
      <c r="F1663" s="3">
        <v>46115</v>
      </c>
      <c r="G1663" t="s">
        <v>5096</v>
      </c>
    </row>
    <row r="1664" spans="1:7">
      <c r="A1664">
        <v>137110</v>
      </c>
      <c r="B1664">
        <v>0</v>
      </c>
      <c r="C1664" t="s">
        <v>5112</v>
      </c>
      <c r="D1664">
        <v>1350000</v>
      </c>
      <c r="E1664">
        <v>1620000</v>
      </c>
      <c r="F1664" s="3">
        <v>46115</v>
      </c>
      <c r="G1664" t="s">
        <v>5096</v>
      </c>
    </row>
    <row r="1665" spans="1:7">
      <c r="A1665">
        <v>137111</v>
      </c>
      <c r="B1665">
        <v>0</v>
      </c>
      <c r="C1665" t="s">
        <v>5113</v>
      </c>
      <c r="D1665">
        <v>4100000</v>
      </c>
      <c r="E1665">
        <v>4920000</v>
      </c>
      <c r="F1665" s="3">
        <v>46115</v>
      </c>
      <c r="G1665" t="s">
        <v>5096</v>
      </c>
    </row>
    <row r="1666" spans="1:7">
      <c r="A1666">
        <v>137112</v>
      </c>
      <c r="B1666">
        <v>0</v>
      </c>
      <c r="C1666" t="s">
        <v>5114</v>
      </c>
      <c r="D1666">
        <v>4100000</v>
      </c>
      <c r="E1666">
        <v>4920000</v>
      </c>
      <c r="F1666" s="3">
        <v>46115</v>
      </c>
      <c r="G1666" t="s">
        <v>5096</v>
      </c>
    </row>
    <row r="1667" spans="1:7">
      <c r="A1667">
        <v>137113</v>
      </c>
      <c r="B1667">
        <v>0</v>
      </c>
      <c r="C1667" t="s">
        <v>5115</v>
      </c>
      <c r="D1667">
        <v>4100000</v>
      </c>
      <c r="E1667">
        <v>4920000</v>
      </c>
      <c r="F1667" s="3">
        <v>46115</v>
      </c>
      <c r="G1667" t="s">
        <v>5096</v>
      </c>
    </row>
    <row r="1668" spans="1:7">
      <c r="A1668">
        <v>137114</v>
      </c>
      <c r="B1668">
        <v>0</v>
      </c>
      <c r="C1668" t="s">
        <v>5116</v>
      </c>
      <c r="D1668">
        <v>4100000</v>
      </c>
      <c r="E1668">
        <v>4920000</v>
      </c>
      <c r="F1668" s="3">
        <v>46115</v>
      </c>
      <c r="G1668" t="s">
        <v>5096</v>
      </c>
    </row>
    <row r="1669" spans="1:7">
      <c r="A1669">
        <v>137115</v>
      </c>
      <c r="B1669">
        <v>0</v>
      </c>
      <c r="C1669" t="s">
        <v>5117</v>
      </c>
      <c r="D1669">
        <v>4100000</v>
      </c>
      <c r="E1669">
        <v>4920000</v>
      </c>
      <c r="F1669" s="3">
        <v>46115</v>
      </c>
      <c r="G1669" t="s">
        <v>5096</v>
      </c>
    </row>
    <row r="1670" spans="1:7">
      <c r="A1670">
        <v>137116</v>
      </c>
      <c r="B1670">
        <v>0</v>
      </c>
      <c r="C1670" t="s">
        <v>5118</v>
      </c>
      <c r="D1670">
        <v>4100000</v>
      </c>
      <c r="E1670">
        <v>4920000</v>
      </c>
      <c r="F1670" s="3">
        <v>46115</v>
      </c>
      <c r="G1670" t="s">
        <v>5096</v>
      </c>
    </row>
    <row r="1671" spans="1:7">
      <c r="A1671">
        <v>137117</v>
      </c>
      <c r="B1671">
        <v>0</v>
      </c>
      <c r="C1671" t="s">
        <v>5119</v>
      </c>
      <c r="D1671">
        <v>4100000</v>
      </c>
      <c r="E1671">
        <v>4920000</v>
      </c>
      <c r="F1671" s="3">
        <v>46115</v>
      </c>
      <c r="G1671" t="s">
        <v>5096</v>
      </c>
    </row>
    <row r="1672" spans="1:7">
      <c r="A1672">
        <v>137118</v>
      </c>
      <c r="B1672">
        <v>0</v>
      </c>
      <c r="C1672" t="s">
        <v>5120</v>
      </c>
      <c r="D1672">
        <v>4100000</v>
      </c>
      <c r="E1672">
        <v>4920000</v>
      </c>
      <c r="F1672" s="3">
        <v>46115</v>
      </c>
      <c r="G1672" t="s">
        <v>5096</v>
      </c>
    </row>
    <row r="1673" spans="1:7">
      <c r="A1673">
        <v>137119</v>
      </c>
      <c r="B1673" t="s">
        <v>3642</v>
      </c>
      <c r="C1673" t="s">
        <v>5121</v>
      </c>
      <c r="D1673">
        <v>1830200</v>
      </c>
      <c r="E1673">
        <v>2196240</v>
      </c>
      <c r="F1673" s="3">
        <v>46115</v>
      </c>
      <c r="G1673" t="s">
        <v>5096</v>
      </c>
    </row>
    <row r="1674" spans="1:7">
      <c r="A1674">
        <v>137120</v>
      </c>
      <c r="B1674">
        <v>0</v>
      </c>
      <c r="C1674" t="s">
        <v>5122</v>
      </c>
      <c r="D1674">
        <v>4100000</v>
      </c>
      <c r="E1674">
        <v>4920000</v>
      </c>
      <c r="F1674" s="3">
        <v>46115</v>
      </c>
      <c r="G1674" t="s">
        <v>5096</v>
      </c>
    </row>
    <row r="1675" spans="1:7">
      <c r="A1675">
        <v>137121</v>
      </c>
      <c r="B1675" t="s">
        <v>3430</v>
      </c>
      <c r="C1675" t="s">
        <v>5123</v>
      </c>
      <c r="D1675">
        <v>78750</v>
      </c>
      <c r="E1675">
        <v>94500</v>
      </c>
      <c r="F1675" s="3">
        <v>46115</v>
      </c>
      <c r="G1675" t="s">
        <v>5096</v>
      </c>
    </row>
    <row r="1676" spans="1:7">
      <c r="A1676">
        <v>137122</v>
      </c>
      <c r="B1676" t="s">
        <v>3516</v>
      </c>
      <c r="C1676" t="s">
        <v>5124</v>
      </c>
      <c r="D1676">
        <v>8028000</v>
      </c>
      <c r="E1676">
        <v>9633600</v>
      </c>
      <c r="F1676" s="3">
        <v>46115</v>
      </c>
      <c r="G1676" t="s">
        <v>5096</v>
      </c>
    </row>
    <row r="1677" spans="1:7">
      <c r="A1677">
        <v>137123</v>
      </c>
      <c r="B1677" t="s">
        <v>3766</v>
      </c>
      <c r="C1677" t="s">
        <v>5125</v>
      </c>
      <c r="D1677">
        <v>176240</v>
      </c>
      <c r="E1677">
        <v>211488</v>
      </c>
      <c r="F1677" s="3">
        <v>46115</v>
      </c>
      <c r="G1677" t="s">
        <v>5096</v>
      </c>
    </row>
    <row r="1678" spans="1:7">
      <c r="A1678">
        <v>137124</v>
      </c>
      <c r="B1678" t="s">
        <v>3782</v>
      </c>
      <c r="C1678" t="s">
        <v>5126</v>
      </c>
      <c r="D1678">
        <v>143415</v>
      </c>
      <c r="E1678">
        <v>143415</v>
      </c>
      <c r="F1678" s="3">
        <v>46115</v>
      </c>
      <c r="G1678" t="s">
        <v>5096</v>
      </c>
    </row>
    <row r="1679" spans="1:7">
      <c r="A1679">
        <v>137125</v>
      </c>
      <c r="B1679" t="s">
        <v>3782</v>
      </c>
      <c r="C1679">
        <v>0</v>
      </c>
      <c r="D1679">
        <v>86770</v>
      </c>
      <c r="E1679">
        <v>86770</v>
      </c>
      <c r="F1679" s="3">
        <v>46115</v>
      </c>
      <c r="G1679" t="s">
        <v>5096</v>
      </c>
    </row>
    <row r="1680" spans="1:7">
      <c r="A1680">
        <v>137126</v>
      </c>
      <c r="B1680" t="s">
        <v>4523</v>
      </c>
      <c r="C1680" t="s">
        <v>5127</v>
      </c>
      <c r="D1680">
        <v>41730000</v>
      </c>
      <c r="E1680">
        <v>50150000</v>
      </c>
      <c r="F1680" s="3">
        <v>46119</v>
      </c>
      <c r="G1680" t="s">
        <v>5128</v>
      </c>
    </row>
    <row r="1681" spans="1:7">
      <c r="A1681">
        <v>137127</v>
      </c>
      <c r="B1681">
        <v>0</v>
      </c>
      <c r="C1681">
        <v>0</v>
      </c>
      <c r="D1681">
        <v>0</v>
      </c>
      <c r="E1681">
        <v>0</v>
      </c>
      <c r="F1681" s="3">
        <v>46119</v>
      </c>
      <c r="G1681" t="s">
        <v>5128</v>
      </c>
    </row>
    <row r="1682" spans="1:7">
      <c r="A1682">
        <v>137128</v>
      </c>
      <c r="B1682" t="s">
        <v>3359</v>
      </c>
      <c r="C1682" t="s">
        <v>5129</v>
      </c>
      <c r="D1682">
        <v>16000000</v>
      </c>
      <c r="E1682">
        <v>16000000</v>
      </c>
      <c r="F1682" s="3">
        <v>46119</v>
      </c>
      <c r="G1682" t="s">
        <v>5128</v>
      </c>
    </row>
    <row r="1683" spans="1:7">
      <c r="A1683">
        <v>137129</v>
      </c>
      <c r="B1683" t="s">
        <v>3467</v>
      </c>
      <c r="C1683" t="s">
        <v>5130</v>
      </c>
      <c r="D1683">
        <v>8124900</v>
      </c>
      <c r="E1683">
        <v>9749880</v>
      </c>
      <c r="F1683" s="3">
        <v>46119</v>
      </c>
      <c r="G1683" t="s">
        <v>5128</v>
      </c>
    </row>
    <row r="1684" spans="1:7">
      <c r="A1684">
        <v>137130</v>
      </c>
      <c r="B1684" t="s">
        <v>3927</v>
      </c>
      <c r="C1684" t="s">
        <v>5131</v>
      </c>
      <c r="D1684">
        <v>9633860</v>
      </c>
      <c r="E1684">
        <v>11416632</v>
      </c>
      <c r="F1684" s="3">
        <v>46119</v>
      </c>
      <c r="G1684" t="s">
        <v>5128</v>
      </c>
    </row>
    <row r="1685" spans="1:7">
      <c r="A1685">
        <v>137131</v>
      </c>
      <c r="B1685">
        <v>0</v>
      </c>
      <c r="C1685">
        <v>0</v>
      </c>
      <c r="D1685">
        <v>0</v>
      </c>
      <c r="E1685">
        <v>0</v>
      </c>
      <c r="F1685" s="3">
        <v>46119</v>
      </c>
      <c r="G1685" t="s">
        <v>5128</v>
      </c>
    </row>
    <row r="1686" spans="1:7">
      <c r="A1686">
        <v>137132</v>
      </c>
      <c r="B1686" t="s">
        <v>3331</v>
      </c>
      <c r="C1686" t="s">
        <v>5132</v>
      </c>
      <c r="D1686">
        <v>2814150</v>
      </c>
      <c r="E1686">
        <v>3376980</v>
      </c>
      <c r="F1686" s="3">
        <v>46119</v>
      </c>
      <c r="G1686" t="s">
        <v>5128</v>
      </c>
    </row>
    <row r="1687" spans="1:7">
      <c r="A1687">
        <v>137133</v>
      </c>
      <c r="B1687" t="s">
        <v>3408</v>
      </c>
      <c r="C1687" t="s">
        <v>5133</v>
      </c>
      <c r="D1687">
        <v>3500000</v>
      </c>
      <c r="E1687">
        <v>4200000</v>
      </c>
      <c r="F1687" s="3">
        <v>46119</v>
      </c>
      <c r="G1687" t="s">
        <v>5128</v>
      </c>
    </row>
    <row r="1688" spans="1:7">
      <c r="A1688">
        <v>137134</v>
      </c>
      <c r="B1688" t="s">
        <v>4358</v>
      </c>
      <c r="C1688" t="s">
        <v>5134</v>
      </c>
      <c r="D1688">
        <v>6825000</v>
      </c>
      <c r="E1688">
        <v>8190000</v>
      </c>
      <c r="F1688" s="3">
        <v>46119</v>
      </c>
      <c r="G1688" t="s">
        <v>5128</v>
      </c>
    </row>
    <row r="1689" spans="1:7">
      <c r="A1689">
        <v>137135</v>
      </c>
      <c r="B1689">
        <v>0</v>
      </c>
      <c r="C1689" t="s">
        <v>5135</v>
      </c>
      <c r="D1689">
        <v>0</v>
      </c>
      <c r="E1689">
        <v>0</v>
      </c>
      <c r="F1689" s="3">
        <v>46119</v>
      </c>
      <c r="G1689" t="s">
        <v>5128</v>
      </c>
    </row>
    <row r="1690" spans="1:7">
      <c r="A1690">
        <v>137136</v>
      </c>
      <c r="B1690" t="s">
        <v>4377</v>
      </c>
      <c r="C1690" t="s">
        <v>5136</v>
      </c>
      <c r="D1690">
        <v>237000000</v>
      </c>
      <c r="E1690">
        <v>284400000</v>
      </c>
      <c r="F1690" s="3">
        <v>46119</v>
      </c>
      <c r="G1690" t="s">
        <v>5128</v>
      </c>
    </row>
    <row r="1691" spans="1:7">
      <c r="A1691">
        <v>137137</v>
      </c>
      <c r="B1691" t="s">
        <v>4884</v>
      </c>
      <c r="C1691" t="s">
        <v>5137</v>
      </c>
      <c r="D1691">
        <v>2400000</v>
      </c>
      <c r="E1691">
        <v>2400000</v>
      </c>
      <c r="F1691" s="3">
        <v>46119</v>
      </c>
      <c r="G1691" t="s">
        <v>5128</v>
      </c>
    </row>
    <row r="1692" spans="1:7">
      <c r="A1692">
        <v>137138</v>
      </c>
      <c r="B1692" t="s">
        <v>4518</v>
      </c>
      <c r="C1692" t="s">
        <v>5138</v>
      </c>
      <c r="D1692">
        <v>1022000</v>
      </c>
      <c r="E1692">
        <v>1226400</v>
      </c>
      <c r="F1692" s="3">
        <v>46119</v>
      </c>
      <c r="G1692" t="s">
        <v>5128</v>
      </c>
    </row>
    <row r="1693" spans="1:7">
      <c r="A1693">
        <v>137139</v>
      </c>
      <c r="B1693" t="s">
        <v>3329</v>
      </c>
      <c r="C1693" t="s">
        <v>5139</v>
      </c>
      <c r="D1693">
        <v>508800</v>
      </c>
      <c r="E1693">
        <v>508800</v>
      </c>
      <c r="F1693" s="3">
        <v>46119</v>
      </c>
      <c r="G1693" t="s">
        <v>5128</v>
      </c>
    </row>
    <row r="1694" spans="1:7">
      <c r="A1694">
        <v>137140</v>
      </c>
      <c r="B1694" t="s">
        <v>3329</v>
      </c>
      <c r="C1694" t="s">
        <v>5140</v>
      </c>
      <c r="D1694">
        <v>1703800</v>
      </c>
      <c r="E1694">
        <v>1703800</v>
      </c>
      <c r="F1694" s="3">
        <v>46119</v>
      </c>
      <c r="G1694" t="s">
        <v>5128</v>
      </c>
    </row>
    <row r="1695" spans="1:7">
      <c r="A1695">
        <v>137141</v>
      </c>
      <c r="B1695" t="s">
        <v>3433</v>
      </c>
      <c r="C1695" t="s">
        <v>5141</v>
      </c>
      <c r="D1695">
        <v>13904300</v>
      </c>
      <c r="E1695">
        <v>16685160</v>
      </c>
      <c r="F1695" s="3">
        <v>46119</v>
      </c>
      <c r="G1695" t="s">
        <v>5128</v>
      </c>
    </row>
    <row r="1696" spans="1:7">
      <c r="A1696">
        <v>137142</v>
      </c>
      <c r="B1696" t="s">
        <v>3411</v>
      </c>
      <c r="C1696" t="s">
        <v>5142</v>
      </c>
      <c r="D1696">
        <v>138</v>
      </c>
      <c r="E1696">
        <v>138</v>
      </c>
      <c r="F1696" s="3">
        <v>46119</v>
      </c>
      <c r="G1696" t="s">
        <v>5128</v>
      </c>
    </row>
    <row r="1697" spans="1:7">
      <c r="A1697">
        <v>137143</v>
      </c>
      <c r="B1697" t="s">
        <v>4072</v>
      </c>
      <c r="C1697" t="s">
        <v>5143</v>
      </c>
      <c r="D1697">
        <v>2025000</v>
      </c>
      <c r="E1697">
        <v>2430000</v>
      </c>
      <c r="F1697" s="3">
        <v>46119</v>
      </c>
      <c r="G1697" t="s">
        <v>5128</v>
      </c>
    </row>
    <row r="1698" spans="1:7">
      <c r="A1698">
        <v>137144</v>
      </c>
      <c r="B1698" t="s">
        <v>3549</v>
      </c>
      <c r="C1698" t="s">
        <v>5144</v>
      </c>
      <c r="D1698">
        <v>2950000</v>
      </c>
      <c r="E1698">
        <v>2950000</v>
      </c>
      <c r="F1698" s="3">
        <v>46119</v>
      </c>
      <c r="G1698" t="s">
        <v>5128</v>
      </c>
    </row>
    <row r="1699" spans="1:7">
      <c r="A1699">
        <v>137145</v>
      </c>
      <c r="B1699" t="s">
        <v>3386</v>
      </c>
      <c r="C1699" t="s">
        <v>5145</v>
      </c>
      <c r="D1699">
        <v>15341340</v>
      </c>
      <c r="E1699">
        <v>18409608</v>
      </c>
      <c r="F1699" s="3">
        <v>46119</v>
      </c>
      <c r="G1699" t="s">
        <v>5128</v>
      </c>
    </row>
    <row r="1700" spans="1:7">
      <c r="A1700">
        <v>137146</v>
      </c>
      <c r="B1700" t="s">
        <v>3766</v>
      </c>
      <c r="C1700" t="s">
        <v>5146</v>
      </c>
      <c r="D1700">
        <v>7049600</v>
      </c>
      <c r="E1700">
        <v>8459520</v>
      </c>
      <c r="F1700" s="3">
        <v>46119</v>
      </c>
      <c r="G1700" t="s">
        <v>5128</v>
      </c>
    </row>
    <row r="1701" spans="1:7">
      <c r="A1701">
        <v>137147</v>
      </c>
      <c r="B1701" t="s">
        <v>3481</v>
      </c>
      <c r="C1701" t="s">
        <v>5147</v>
      </c>
      <c r="D1701">
        <v>2250000</v>
      </c>
      <c r="E1701">
        <v>2700000</v>
      </c>
      <c r="F1701" s="3">
        <v>46119</v>
      </c>
      <c r="G1701" t="s">
        <v>5128</v>
      </c>
    </row>
    <row r="1702" spans="1:7">
      <c r="A1702">
        <v>137148</v>
      </c>
      <c r="B1702" t="s">
        <v>3424</v>
      </c>
      <c r="C1702" t="s">
        <v>5148</v>
      </c>
      <c r="D1702">
        <v>8645000</v>
      </c>
      <c r="E1702">
        <v>10374000</v>
      </c>
      <c r="F1702" s="3">
        <v>46119</v>
      </c>
      <c r="G1702" t="s">
        <v>5128</v>
      </c>
    </row>
    <row r="1703" spans="1:7">
      <c r="A1703">
        <v>137149</v>
      </c>
      <c r="B1703" t="s">
        <v>4411</v>
      </c>
      <c r="C1703" t="s">
        <v>5149</v>
      </c>
      <c r="D1703">
        <v>4747000</v>
      </c>
      <c r="E1703">
        <v>5696400</v>
      </c>
      <c r="F1703" s="3">
        <v>46120</v>
      </c>
      <c r="G1703" t="s">
        <v>5094</v>
      </c>
    </row>
    <row r="1704" spans="1:7">
      <c r="A1704">
        <v>137150</v>
      </c>
      <c r="B1704" t="s">
        <v>3916</v>
      </c>
      <c r="C1704" t="s">
        <v>5150</v>
      </c>
      <c r="D1704">
        <v>5280000</v>
      </c>
      <c r="E1704">
        <v>6336000</v>
      </c>
      <c r="F1704" s="3">
        <v>46120</v>
      </c>
      <c r="G1704" t="s">
        <v>5094</v>
      </c>
    </row>
    <row r="1705" spans="1:7">
      <c r="A1705">
        <v>137151</v>
      </c>
      <c r="B1705" t="s">
        <v>3329</v>
      </c>
      <c r="C1705" t="s">
        <v>5151</v>
      </c>
      <c r="D1705">
        <v>3053600</v>
      </c>
      <c r="E1705">
        <v>3053600</v>
      </c>
      <c r="F1705" s="3">
        <v>46120</v>
      </c>
      <c r="G1705" t="s">
        <v>5094</v>
      </c>
    </row>
    <row r="1706" spans="1:7">
      <c r="A1706">
        <v>137152</v>
      </c>
      <c r="B1706">
        <v>0</v>
      </c>
      <c r="C1706">
        <v>0</v>
      </c>
      <c r="D1706">
        <v>0</v>
      </c>
      <c r="E1706">
        <v>0</v>
      </c>
      <c r="F1706" s="3">
        <v>46120</v>
      </c>
      <c r="G1706" t="s">
        <v>5094</v>
      </c>
    </row>
    <row r="1707" spans="1:7">
      <c r="A1707">
        <v>137153</v>
      </c>
      <c r="B1707" t="s">
        <v>3642</v>
      </c>
      <c r="C1707" t="s">
        <v>5152</v>
      </c>
      <c r="D1707">
        <v>360800</v>
      </c>
      <c r="E1707">
        <v>432960</v>
      </c>
      <c r="F1707" s="3">
        <v>46120</v>
      </c>
      <c r="G1707" t="s">
        <v>5094</v>
      </c>
    </row>
    <row r="1708" spans="1:7">
      <c r="A1708">
        <v>137154</v>
      </c>
      <c r="B1708" t="s">
        <v>3486</v>
      </c>
      <c r="C1708" t="s">
        <v>5153</v>
      </c>
      <c r="D1708">
        <v>1100000</v>
      </c>
      <c r="E1708">
        <v>1320000</v>
      </c>
      <c r="F1708" s="3">
        <v>46120</v>
      </c>
      <c r="G1708" t="s">
        <v>5094</v>
      </c>
    </row>
    <row r="1709" spans="1:7">
      <c r="A1709">
        <v>137155</v>
      </c>
      <c r="B1709" t="s">
        <v>4813</v>
      </c>
      <c r="C1709" t="s">
        <v>5154</v>
      </c>
      <c r="D1709">
        <v>15150437</v>
      </c>
      <c r="E1709">
        <v>18180524.399999999</v>
      </c>
      <c r="F1709" s="3">
        <v>46120</v>
      </c>
      <c r="G1709" t="s">
        <v>5094</v>
      </c>
    </row>
    <row r="1710" spans="1:7">
      <c r="A1710">
        <v>137156</v>
      </c>
      <c r="B1710" t="s">
        <v>4662</v>
      </c>
      <c r="C1710" t="s">
        <v>5155</v>
      </c>
      <c r="D1710">
        <v>1127300.01</v>
      </c>
      <c r="E1710">
        <v>1352760.01</v>
      </c>
      <c r="F1710" s="3">
        <v>46120</v>
      </c>
      <c r="G1710" t="s">
        <v>5094</v>
      </c>
    </row>
    <row r="1711" spans="1:7">
      <c r="A1711">
        <v>137157</v>
      </c>
      <c r="B1711">
        <v>0</v>
      </c>
      <c r="C1711">
        <v>0</v>
      </c>
      <c r="D1711">
        <v>0</v>
      </c>
      <c r="E1711">
        <v>0</v>
      </c>
      <c r="F1711" s="3">
        <v>46120</v>
      </c>
      <c r="G1711" t="s">
        <v>5094</v>
      </c>
    </row>
    <row r="1712" spans="1:7">
      <c r="A1712">
        <v>137158</v>
      </c>
      <c r="B1712" t="s">
        <v>5156</v>
      </c>
      <c r="C1712">
        <v>0</v>
      </c>
      <c r="D1712">
        <v>259800000</v>
      </c>
      <c r="E1712">
        <v>311760000</v>
      </c>
      <c r="F1712" s="3">
        <v>46120</v>
      </c>
      <c r="G1712" t="s">
        <v>5094</v>
      </c>
    </row>
    <row r="1713" spans="1:7">
      <c r="A1713">
        <v>137159</v>
      </c>
      <c r="B1713" t="s">
        <v>3338</v>
      </c>
      <c r="C1713" t="s">
        <v>5157</v>
      </c>
      <c r="D1713">
        <v>20750000</v>
      </c>
      <c r="E1713">
        <v>20750000</v>
      </c>
      <c r="F1713" s="3">
        <v>46120</v>
      </c>
      <c r="G1713" t="s">
        <v>5094</v>
      </c>
    </row>
    <row r="1714" spans="1:7">
      <c r="A1714">
        <v>137160</v>
      </c>
      <c r="B1714" t="s">
        <v>3651</v>
      </c>
      <c r="C1714" t="s">
        <v>5158</v>
      </c>
      <c r="D1714">
        <v>8500000</v>
      </c>
      <c r="E1714">
        <v>10200000</v>
      </c>
      <c r="F1714" s="3">
        <v>46120</v>
      </c>
      <c r="G1714" t="s">
        <v>5094</v>
      </c>
    </row>
    <row r="1715" spans="1:7">
      <c r="A1715">
        <v>137161</v>
      </c>
      <c r="B1715" t="s">
        <v>4172</v>
      </c>
      <c r="C1715" t="s">
        <v>5159</v>
      </c>
      <c r="D1715">
        <v>1000000</v>
      </c>
      <c r="E1715">
        <v>1000000</v>
      </c>
      <c r="F1715" s="3">
        <v>46120</v>
      </c>
      <c r="G1715" t="s">
        <v>5094</v>
      </c>
    </row>
    <row r="1716" spans="1:7">
      <c r="A1716">
        <v>137162</v>
      </c>
      <c r="B1716" t="s">
        <v>5160</v>
      </c>
      <c r="C1716" t="s">
        <v>5161</v>
      </c>
      <c r="D1716">
        <v>700000</v>
      </c>
      <c r="E1716">
        <v>700000</v>
      </c>
      <c r="F1716" s="3">
        <v>46120</v>
      </c>
      <c r="G1716" t="s">
        <v>5094</v>
      </c>
    </row>
    <row r="1717" spans="1:7">
      <c r="A1717">
        <v>137163</v>
      </c>
      <c r="B1717" t="s">
        <v>3623</v>
      </c>
      <c r="C1717" t="s">
        <v>5162</v>
      </c>
      <c r="D1717">
        <v>2541600</v>
      </c>
      <c r="E1717">
        <v>3049920</v>
      </c>
      <c r="F1717" s="3">
        <v>46120</v>
      </c>
      <c r="G1717" t="s">
        <v>5094</v>
      </c>
    </row>
    <row r="1718" spans="1:7">
      <c r="A1718">
        <v>137164</v>
      </c>
      <c r="B1718" t="s">
        <v>3549</v>
      </c>
      <c r="C1718" t="s">
        <v>5163</v>
      </c>
      <c r="D1718">
        <v>650000</v>
      </c>
      <c r="E1718">
        <v>650000</v>
      </c>
      <c r="F1718" s="3">
        <v>46120</v>
      </c>
      <c r="G1718" t="s">
        <v>5094</v>
      </c>
    </row>
    <row r="1719" spans="1:7">
      <c r="A1719">
        <v>137165</v>
      </c>
      <c r="B1719">
        <v>0</v>
      </c>
      <c r="C1719" t="s">
        <v>5164</v>
      </c>
      <c r="D1719">
        <v>209.76</v>
      </c>
      <c r="E1719">
        <v>251.71</v>
      </c>
      <c r="F1719" s="3">
        <v>46120</v>
      </c>
      <c r="G1719" t="s">
        <v>5094</v>
      </c>
    </row>
    <row r="1720" spans="1:7">
      <c r="A1720">
        <v>137166</v>
      </c>
      <c r="B1720" t="s">
        <v>3623</v>
      </c>
      <c r="C1720" t="s">
        <v>5165</v>
      </c>
      <c r="D1720">
        <v>38775000</v>
      </c>
      <c r="E1720">
        <v>46530000</v>
      </c>
      <c r="F1720" s="3">
        <v>46120</v>
      </c>
      <c r="G1720" t="s">
        <v>5094</v>
      </c>
    </row>
    <row r="1721" spans="1:7">
      <c r="A1721">
        <v>137167</v>
      </c>
      <c r="B1721" t="s">
        <v>3319</v>
      </c>
      <c r="C1721" t="s">
        <v>5166</v>
      </c>
      <c r="D1721">
        <v>450000</v>
      </c>
      <c r="E1721">
        <v>450000</v>
      </c>
      <c r="F1721" s="3">
        <v>46120</v>
      </c>
      <c r="G1721" t="s">
        <v>5094</v>
      </c>
    </row>
    <row r="1722" spans="1:7">
      <c r="A1722">
        <v>137168</v>
      </c>
      <c r="B1722" t="s">
        <v>3916</v>
      </c>
      <c r="C1722">
        <v>0</v>
      </c>
      <c r="D1722">
        <v>810000</v>
      </c>
      <c r="E1722">
        <v>972000</v>
      </c>
      <c r="F1722" s="3">
        <v>46120</v>
      </c>
      <c r="G1722" t="s">
        <v>5094</v>
      </c>
    </row>
    <row r="1723" spans="1:7">
      <c r="A1723">
        <v>137169</v>
      </c>
      <c r="B1723" t="s">
        <v>3319</v>
      </c>
      <c r="C1723" t="s">
        <v>5166</v>
      </c>
      <c r="D1723">
        <v>450000</v>
      </c>
      <c r="E1723">
        <v>450000</v>
      </c>
      <c r="F1723" s="3">
        <v>46120</v>
      </c>
      <c r="G1723" t="s">
        <v>5094</v>
      </c>
    </row>
    <row r="1724" spans="1:7">
      <c r="A1724">
        <v>137170</v>
      </c>
      <c r="B1724" t="s">
        <v>4938</v>
      </c>
      <c r="C1724" t="s">
        <v>5167</v>
      </c>
      <c r="D1724">
        <v>1304100</v>
      </c>
      <c r="E1724">
        <v>1564920</v>
      </c>
      <c r="F1724" s="3">
        <v>46120</v>
      </c>
      <c r="G1724" t="s">
        <v>5094</v>
      </c>
    </row>
    <row r="1725" spans="1:7">
      <c r="A1725">
        <v>137171</v>
      </c>
      <c r="B1725" t="s">
        <v>4228</v>
      </c>
      <c r="C1725" t="s">
        <v>5168</v>
      </c>
      <c r="D1725">
        <v>1023333</v>
      </c>
      <c r="E1725">
        <v>1227999.6000000001</v>
      </c>
      <c r="F1725" s="3">
        <v>46120</v>
      </c>
      <c r="G1725" t="s">
        <v>5094</v>
      </c>
    </row>
    <row r="1726" spans="1:7">
      <c r="A1726">
        <v>137172</v>
      </c>
      <c r="B1726" t="s">
        <v>3359</v>
      </c>
      <c r="C1726">
        <v>0</v>
      </c>
      <c r="D1726">
        <v>2170000</v>
      </c>
      <c r="E1726">
        <v>2604000</v>
      </c>
      <c r="F1726" s="3">
        <v>46120</v>
      </c>
      <c r="G1726" t="s">
        <v>5094</v>
      </c>
    </row>
    <row r="1727" spans="1:7">
      <c r="A1727">
        <v>137173</v>
      </c>
      <c r="B1727" t="s">
        <v>3721</v>
      </c>
      <c r="C1727">
        <v>0</v>
      </c>
      <c r="D1727">
        <v>244800</v>
      </c>
      <c r="E1727">
        <v>293760</v>
      </c>
      <c r="F1727" s="3">
        <v>46120</v>
      </c>
      <c r="G1727" t="s">
        <v>5094</v>
      </c>
    </row>
    <row r="1728" spans="1:7">
      <c r="A1728">
        <v>137174</v>
      </c>
      <c r="B1728" t="s">
        <v>3766</v>
      </c>
      <c r="C1728">
        <v>0</v>
      </c>
      <c r="D1728">
        <v>780000</v>
      </c>
      <c r="E1728">
        <v>936000</v>
      </c>
      <c r="F1728" s="3">
        <v>46120</v>
      </c>
      <c r="G1728" t="s">
        <v>5094</v>
      </c>
    </row>
    <row r="1729" spans="1:7">
      <c r="A1729">
        <v>137175</v>
      </c>
      <c r="B1729" t="s">
        <v>5169</v>
      </c>
      <c r="C1729" t="s">
        <v>5170</v>
      </c>
      <c r="D1729">
        <v>606953</v>
      </c>
      <c r="E1729">
        <v>606953</v>
      </c>
      <c r="F1729" s="3">
        <v>46120</v>
      </c>
      <c r="G1729" t="s">
        <v>5094</v>
      </c>
    </row>
    <row r="1730" spans="1:7">
      <c r="A1730">
        <v>137176</v>
      </c>
      <c r="B1730" t="s">
        <v>5171</v>
      </c>
      <c r="C1730">
        <v>0</v>
      </c>
      <c r="D1730">
        <v>675000</v>
      </c>
      <c r="E1730">
        <v>810000</v>
      </c>
      <c r="F1730" s="3">
        <v>46120</v>
      </c>
      <c r="G1730" t="s">
        <v>5094</v>
      </c>
    </row>
    <row r="1731" spans="1:7">
      <c r="A1731">
        <v>137177</v>
      </c>
      <c r="B1731" t="s">
        <v>3386</v>
      </c>
      <c r="C1731" t="s">
        <v>5172</v>
      </c>
      <c r="D1731">
        <v>500000</v>
      </c>
      <c r="E1731">
        <v>600000</v>
      </c>
      <c r="F1731" s="3">
        <v>46120</v>
      </c>
      <c r="G1731" t="s">
        <v>5094</v>
      </c>
    </row>
    <row r="1732" spans="1:7">
      <c r="A1732">
        <v>137178</v>
      </c>
      <c r="B1732" t="s">
        <v>3329</v>
      </c>
      <c r="C1732" t="s">
        <v>5173</v>
      </c>
      <c r="D1732">
        <v>3463600</v>
      </c>
      <c r="E1732">
        <v>3463600</v>
      </c>
      <c r="F1732" s="3">
        <v>46120</v>
      </c>
      <c r="G1732" t="s">
        <v>5094</v>
      </c>
    </row>
    <row r="1733" spans="1:7">
      <c r="A1733">
        <v>137179</v>
      </c>
      <c r="B1733" t="s">
        <v>5174</v>
      </c>
      <c r="C1733" t="s">
        <v>5175</v>
      </c>
      <c r="D1733">
        <v>593802297.60000002</v>
      </c>
      <c r="E1733">
        <v>712562757.12</v>
      </c>
      <c r="F1733" s="3">
        <v>46120</v>
      </c>
      <c r="G1733" t="s">
        <v>5094</v>
      </c>
    </row>
    <row r="1734" spans="1:7">
      <c r="A1734">
        <v>137180</v>
      </c>
      <c r="B1734" t="s">
        <v>4370</v>
      </c>
      <c r="C1734" t="s">
        <v>5176</v>
      </c>
      <c r="D1734">
        <v>4124665900</v>
      </c>
      <c r="E1734">
        <v>4949599080</v>
      </c>
      <c r="F1734" s="3">
        <v>46120</v>
      </c>
      <c r="G1734" t="s">
        <v>5094</v>
      </c>
    </row>
    <row r="1735" spans="1:7">
      <c r="A1735">
        <v>137181</v>
      </c>
      <c r="B1735">
        <v>0</v>
      </c>
      <c r="C1735">
        <v>0</v>
      </c>
      <c r="D1735">
        <v>2250000</v>
      </c>
      <c r="E1735">
        <v>2700000</v>
      </c>
      <c r="F1735" s="3">
        <v>46120</v>
      </c>
      <c r="G1735" t="s">
        <v>5094</v>
      </c>
    </row>
    <row r="1736" spans="1:7">
      <c r="A1736">
        <v>137182</v>
      </c>
      <c r="B1736" t="s">
        <v>5177</v>
      </c>
      <c r="C1736">
        <v>0</v>
      </c>
      <c r="D1736">
        <v>1200000</v>
      </c>
      <c r="E1736">
        <v>1440000</v>
      </c>
      <c r="F1736" s="3">
        <v>46120</v>
      </c>
      <c r="G1736" t="s">
        <v>5094</v>
      </c>
    </row>
    <row r="1737" spans="1:7">
      <c r="A1737">
        <v>137183</v>
      </c>
      <c r="B1737">
        <v>0</v>
      </c>
      <c r="C1737" t="s">
        <v>5178</v>
      </c>
      <c r="D1737">
        <v>0</v>
      </c>
      <c r="E1737">
        <v>0</v>
      </c>
      <c r="F1737" s="3">
        <v>46120</v>
      </c>
      <c r="G1737" t="s">
        <v>5094</v>
      </c>
    </row>
    <row r="1738" spans="1:7">
      <c r="A1738">
        <v>137184</v>
      </c>
      <c r="B1738">
        <v>0</v>
      </c>
      <c r="C1738" t="s">
        <v>5179</v>
      </c>
      <c r="D1738">
        <v>309400000</v>
      </c>
      <c r="E1738">
        <v>371280000</v>
      </c>
      <c r="F1738" s="3">
        <v>46120</v>
      </c>
      <c r="G1738" t="s">
        <v>5094</v>
      </c>
    </row>
    <row r="1739" spans="1:7">
      <c r="A1739">
        <v>137185</v>
      </c>
      <c r="B1739" t="s">
        <v>3629</v>
      </c>
      <c r="C1739">
        <v>0</v>
      </c>
      <c r="D1739">
        <v>1617501</v>
      </c>
      <c r="E1739">
        <v>1941001.2</v>
      </c>
      <c r="F1739" s="3">
        <v>46120</v>
      </c>
      <c r="G1739" t="s">
        <v>5094</v>
      </c>
    </row>
    <row r="1740" spans="1:7">
      <c r="A1740">
        <v>137186</v>
      </c>
      <c r="B1740" t="s">
        <v>4887</v>
      </c>
      <c r="C1740">
        <v>0</v>
      </c>
      <c r="D1740">
        <v>1850000</v>
      </c>
      <c r="E1740">
        <v>1850000</v>
      </c>
      <c r="F1740" s="3">
        <v>46120</v>
      </c>
      <c r="G1740" t="s">
        <v>5094</v>
      </c>
    </row>
    <row r="1741" spans="1:7">
      <c r="A1741">
        <v>137187</v>
      </c>
      <c r="B1741" t="s">
        <v>4887</v>
      </c>
      <c r="C1741">
        <v>0</v>
      </c>
      <c r="D1741">
        <v>920000</v>
      </c>
      <c r="E1741">
        <v>920000</v>
      </c>
      <c r="F1741" s="3">
        <v>46120</v>
      </c>
      <c r="G1741" t="s">
        <v>5094</v>
      </c>
    </row>
    <row r="1742" spans="1:7">
      <c r="A1742">
        <v>137188</v>
      </c>
      <c r="B1742" t="s">
        <v>4887</v>
      </c>
      <c r="C1742">
        <v>0</v>
      </c>
      <c r="D1742">
        <v>1050000</v>
      </c>
      <c r="E1742">
        <v>1050000</v>
      </c>
      <c r="F1742" s="3">
        <v>46120</v>
      </c>
      <c r="G1742" t="s">
        <v>5094</v>
      </c>
    </row>
    <row r="1743" spans="1:7">
      <c r="A1743">
        <v>137189</v>
      </c>
      <c r="B1743" t="s">
        <v>5068</v>
      </c>
      <c r="C1743">
        <v>0</v>
      </c>
      <c r="D1743">
        <v>63028800</v>
      </c>
      <c r="E1743">
        <v>63028800</v>
      </c>
      <c r="F1743" s="3">
        <v>46120</v>
      </c>
      <c r="G1743" t="s">
        <v>5094</v>
      </c>
    </row>
    <row r="1744" spans="1:7">
      <c r="A1744">
        <v>137190</v>
      </c>
      <c r="B1744" t="s">
        <v>4887</v>
      </c>
      <c r="C1744">
        <v>0</v>
      </c>
      <c r="D1744">
        <v>97050000</v>
      </c>
      <c r="E1744">
        <v>97050000</v>
      </c>
      <c r="F1744" s="3">
        <v>46120</v>
      </c>
      <c r="G1744" t="s">
        <v>5094</v>
      </c>
    </row>
    <row r="1745" spans="1:7">
      <c r="A1745">
        <v>137191</v>
      </c>
      <c r="B1745" t="s">
        <v>3329</v>
      </c>
      <c r="C1745" t="s">
        <v>5180</v>
      </c>
      <c r="D1745">
        <v>23661333.329999998</v>
      </c>
      <c r="E1745">
        <v>28393600</v>
      </c>
      <c r="F1745" s="3">
        <v>46121</v>
      </c>
      <c r="G1745" t="s">
        <v>5181</v>
      </c>
    </row>
    <row r="1746" spans="1:7">
      <c r="A1746">
        <v>137192</v>
      </c>
      <c r="B1746" t="s">
        <v>3491</v>
      </c>
      <c r="C1746" t="s">
        <v>5182</v>
      </c>
      <c r="D1746">
        <v>250000</v>
      </c>
      <c r="E1746">
        <v>250000</v>
      </c>
      <c r="F1746" s="3">
        <v>46121</v>
      </c>
      <c r="G1746" t="s">
        <v>5181</v>
      </c>
    </row>
    <row r="1747" spans="1:7">
      <c r="A1747">
        <v>137193</v>
      </c>
      <c r="B1747" t="s">
        <v>3408</v>
      </c>
      <c r="C1747">
        <v>0</v>
      </c>
      <c r="D1747">
        <v>725000</v>
      </c>
      <c r="E1747">
        <v>870000</v>
      </c>
      <c r="F1747" s="3">
        <v>46121</v>
      </c>
      <c r="G1747" t="s">
        <v>5181</v>
      </c>
    </row>
    <row r="1748" spans="1:7">
      <c r="A1748">
        <v>137194</v>
      </c>
      <c r="B1748" t="s">
        <v>3452</v>
      </c>
      <c r="C1748" t="s">
        <v>5183</v>
      </c>
      <c r="D1748">
        <v>1600000</v>
      </c>
      <c r="E1748">
        <v>1600000</v>
      </c>
      <c r="F1748" s="3">
        <v>46121</v>
      </c>
      <c r="G1748" t="s">
        <v>5181</v>
      </c>
    </row>
    <row r="1749" spans="1:7">
      <c r="A1749">
        <v>137195</v>
      </c>
      <c r="B1749" t="s">
        <v>3329</v>
      </c>
      <c r="C1749" t="s">
        <v>5184</v>
      </c>
      <c r="D1749">
        <v>11194700</v>
      </c>
      <c r="E1749">
        <v>11194700</v>
      </c>
      <c r="F1749" s="3">
        <v>46121</v>
      </c>
      <c r="G1749" t="s">
        <v>5181</v>
      </c>
    </row>
    <row r="1750" spans="1:7">
      <c r="A1750">
        <v>137196</v>
      </c>
      <c r="B1750" t="s">
        <v>3476</v>
      </c>
      <c r="C1750" t="s">
        <v>5185</v>
      </c>
      <c r="D1750">
        <v>7265160</v>
      </c>
      <c r="E1750">
        <v>8718192</v>
      </c>
      <c r="F1750" s="3">
        <v>46121</v>
      </c>
      <c r="G1750" t="s">
        <v>5181</v>
      </c>
    </row>
    <row r="1751" spans="1:7">
      <c r="A1751">
        <v>137197</v>
      </c>
      <c r="B1751" t="s">
        <v>3424</v>
      </c>
      <c r="C1751" t="s">
        <v>5186</v>
      </c>
      <c r="D1751">
        <v>13400000</v>
      </c>
      <c r="E1751">
        <v>16080000</v>
      </c>
      <c r="F1751" s="3">
        <v>46121</v>
      </c>
      <c r="G1751" t="s">
        <v>5181</v>
      </c>
    </row>
    <row r="1752" spans="1:7">
      <c r="A1752">
        <v>137198</v>
      </c>
      <c r="B1752" t="s">
        <v>3414</v>
      </c>
      <c r="C1752" t="s">
        <v>5187</v>
      </c>
      <c r="D1752">
        <v>13400000</v>
      </c>
      <c r="E1752">
        <v>16080000</v>
      </c>
      <c r="F1752" s="3">
        <v>46121</v>
      </c>
      <c r="G1752" t="s">
        <v>5181</v>
      </c>
    </row>
    <row r="1753" spans="1:7">
      <c r="A1753">
        <v>137199</v>
      </c>
      <c r="B1753" t="s">
        <v>3329</v>
      </c>
      <c r="C1753" t="s">
        <v>5188</v>
      </c>
      <c r="D1753">
        <v>2027700</v>
      </c>
      <c r="E1753">
        <v>2433240</v>
      </c>
      <c r="F1753" s="3">
        <v>46121</v>
      </c>
      <c r="G1753" t="s">
        <v>5181</v>
      </c>
    </row>
    <row r="1754" spans="1:7">
      <c r="A1754">
        <v>137200</v>
      </c>
      <c r="B1754" t="s">
        <v>3852</v>
      </c>
      <c r="C1754" t="s">
        <v>5189</v>
      </c>
      <c r="D1754">
        <v>12100000</v>
      </c>
      <c r="E1754">
        <v>14520000</v>
      </c>
      <c r="F1754" s="3">
        <v>46121</v>
      </c>
      <c r="G1754" t="s">
        <v>5181</v>
      </c>
    </row>
    <row r="1755" spans="1:7">
      <c r="A1755">
        <v>137201</v>
      </c>
      <c r="B1755" t="s">
        <v>5190</v>
      </c>
      <c r="C1755" t="s">
        <v>5191</v>
      </c>
      <c r="D1755">
        <v>61100</v>
      </c>
      <c r="E1755">
        <v>61100</v>
      </c>
      <c r="F1755" s="3">
        <v>46121</v>
      </c>
      <c r="G1755" t="s">
        <v>5181</v>
      </c>
    </row>
    <row r="1756" spans="1:7">
      <c r="A1756">
        <v>137202</v>
      </c>
      <c r="B1756" t="s">
        <v>4212</v>
      </c>
      <c r="C1756" t="s">
        <v>5192</v>
      </c>
      <c r="D1756">
        <v>1200000</v>
      </c>
      <c r="E1756">
        <v>1440000</v>
      </c>
      <c r="F1756" s="3">
        <v>46121</v>
      </c>
      <c r="G1756" t="s">
        <v>5181</v>
      </c>
    </row>
    <row r="1757" spans="1:7">
      <c r="A1757">
        <v>137203</v>
      </c>
      <c r="B1757" t="s">
        <v>3565</v>
      </c>
      <c r="C1757" t="s">
        <v>5193</v>
      </c>
      <c r="D1757">
        <v>5900000</v>
      </c>
      <c r="E1757">
        <v>5900000</v>
      </c>
      <c r="F1757" s="3">
        <v>46121</v>
      </c>
      <c r="G1757" t="s">
        <v>5181</v>
      </c>
    </row>
    <row r="1758" spans="1:7">
      <c r="A1758">
        <v>137204</v>
      </c>
      <c r="B1758" t="s">
        <v>3331</v>
      </c>
      <c r="C1758">
        <v>0</v>
      </c>
      <c r="D1758">
        <v>920000</v>
      </c>
      <c r="E1758">
        <v>920000</v>
      </c>
      <c r="F1758" s="3">
        <v>46121</v>
      </c>
      <c r="G1758" t="s">
        <v>5181</v>
      </c>
    </row>
    <row r="1759" spans="1:7">
      <c r="A1759">
        <v>137205</v>
      </c>
      <c r="B1759" t="s">
        <v>3568</v>
      </c>
      <c r="C1759" t="s">
        <v>5194</v>
      </c>
      <c r="D1759">
        <v>1000000</v>
      </c>
      <c r="E1759">
        <v>1000000</v>
      </c>
      <c r="F1759" s="3">
        <v>46121</v>
      </c>
      <c r="G1759" t="s">
        <v>5181</v>
      </c>
    </row>
    <row r="1760" spans="1:7">
      <c r="A1760">
        <v>137206</v>
      </c>
      <c r="B1760" t="s">
        <v>3411</v>
      </c>
      <c r="C1760" t="s">
        <v>5195</v>
      </c>
      <c r="D1760">
        <v>149127</v>
      </c>
      <c r="E1760">
        <v>178952.4</v>
      </c>
      <c r="F1760" s="3">
        <v>46121</v>
      </c>
      <c r="G1760" t="s">
        <v>5181</v>
      </c>
    </row>
    <row r="1761" spans="1:7">
      <c r="A1761">
        <v>137207</v>
      </c>
      <c r="B1761" t="s">
        <v>3331</v>
      </c>
      <c r="C1761" t="s">
        <v>2660</v>
      </c>
      <c r="D1761">
        <v>740000</v>
      </c>
      <c r="E1761">
        <v>740000</v>
      </c>
      <c r="F1761" s="3">
        <v>46121</v>
      </c>
      <c r="G1761" t="s">
        <v>5181</v>
      </c>
    </row>
    <row r="1762" spans="1:7">
      <c r="A1762">
        <v>137208</v>
      </c>
      <c r="B1762" t="s">
        <v>3331</v>
      </c>
      <c r="C1762" t="s">
        <v>5196</v>
      </c>
      <c r="D1762">
        <v>480000</v>
      </c>
      <c r="E1762">
        <v>480000</v>
      </c>
      <c r="F1762" s="3">
        <v>46121</v>
      </c>
      <c r="G1762" t="s">
        <v>5181</v>
      </c>
    </row>
    <row r="1763" spans="1:7">
      <c r="A1763">
        <v>137209</v>
      </c>
      <c r="B1763" t="s">
        <v>3682</v>
      </c>
      <c r="C1763" t="s">
        <v>5197</v>
      </c>
      <c r="D1763">
        <v>176017272</v>
      </c>
      <c r="E1763">
        <v>211220726.40000001</v>
      </c>
      <c r="F1763" s="3">
        <v>46121</v>
      </c>
      <c r="G1763" t="s">
        <v>5181</v>
      </c>
    </row>
    <row r="1764" spans="1:7">
      <c r="A1764">
        <v>137210</v>
      </c>
      <c r="B1764" t="s">
        <v>5198</v>
      </c>
      <c r="C1764" t="s">
        <v>5199</v>
      </c>
      <c r="D1764">
        <v>4810000</v>
      </c>
      <c r="E1764">
        <v>4810000</v>
      </c>
      <c r="F1764" s="3">
        <v>46121</v>
      </c>
      <c r="G1764" t="s">
        <v>5181</v>
      </c>
    </row>
    <row r="1765" spans="1:7">
      <c r="A1765">
        <v>137211</v>
      </c>
      <c r="B1765" t="s">
        <v>3411</v>
      </c>
      <c r="C1765" t="s">
        <v>5200</v>
      </c>
      <c r="D1765">
        <v>315.08</v>
      </c>
      <c r="E1765">
        <v>378.1</v>
      </c>
      <c r="F1765" s="3">
        <v>46121</v>
      </c>
      <c r="G1765" t="s">
        <v>5181</v>
      </c>
    </row>
    <row r="1766" spans="1:7">
      <c r="A1766">
        <v>137212</v>
      </c>
      <c r="B1766" t="s">
        <v>3322</v>
      </c>
      <c r="C1766" t="s">
        <v>5201</v>
      </c>
      <c r="D1766">
        <v>2756957</v>
      </c>
      <c r="E1766">
        <v>3308348.4</v>
      </c>
      <c r="F1766" s="3">
        <v>46121</v>
      </c>
      <c r="G1766" t="s">
        <v>5181</v>
      </c>
    </row>
    <row r="1767" spans="1:7">
      <c r="A1767">
        <v>137213</v>
      </c>
      <c r="B1767" t="s">
        <v>3322</v>
      </c>
      <c r="C1767" t="s">
        <v>5202</v>
      </c>
      <c r="D1767">
        <v>2850000</v>
      </c>
      <c r="E1767">
        <v>3420000</v>
      </c>
      <c r="F1767" s="3">
        <v>46121</v>
      </c>
      <c r="G1767" t="s">
        <v>5181</v>
      </c>
    </row>
    <row r="1768" spans="1:7">
      <c r="A1768">
        <v>137214</v>
      </c>
      <c r="B1768" t="s">
        <v>3549</v>
      </c>
      <c r="C1768" t="s">
        <v>5203</v>
      </c>
      <c r="D1768">
        <v>494150000</v>
      </c>
      <c r="E1768">
        <v>494150000</v>
      </c>
      <c r="F1768" s="3">
        <v>46121</v>
      </c>
      <c r="G1768" t="s">
        <v>5181</v>
      </c>
    </row>
    <row r="1769" spans="1:7">
      <c r="A1769">
        <v>137215</v>
      </c>
      <c r="B1769" t="s">
        <v>5204</v>
      </c>
      <c r="C1769" t="s">
        <v>5205</v>
      </c>
      <c r="D1769">
        <v>10843439.300000001</v>
      </c>
      <c r="E1769">
        <v>13012127.16</v>
      </c>
      <c r="F1769" s="3">
        <v>46121</v>
      </c>
      <c r="G1769" t="s">
        <v>5181</v>
      </c>
    </row>
    <row r="1770" spans="1:7">
      <c r="A1770">
        <v>137216</v>
      </c>
      <c r="B1770" t="s">
        <v>3414</v>
      </c>
      <c r="C1770" t="s">
        <v>5206</v>
      </c>
      <c r="D1770">
        <v>11889634</v>
      </c>
      <c r="E1770">
        <v>14267560.800000001</v>
      </c>
      <c r="F1770" s="3">
        <v>46121</v>
      </c>
      <c r="G1770" t="s">
        <v>5181</v>
      </c>
    </row>
    <row r="1771" spans="1:7">
      <c r="A1771">
        <v>137217</v>
      </c>
      <c r="B1771">
        <v>0</v>
      </c>
      <c r="C1771">
        <v>0</v>
      </c>
      <c r="D1771">
        <v>0</v>
      </c>
      <c r="E1771">
        <v>0</v>
      </c>
      <c r="F1771" s="3">
        <v>46121</v>
      </c>
      <c r="G1771" t="s">
        <v>5181</v>
      </c>
    </row>
    <row r="1772" spans="1:7">
      <c r="A1772">
        <v>137218</v>
      </c>
      <c r="B1772" t="s">
        <v>5204</v>
      </c>
      <c r="C1772" t="s">
        <v>5207</v>
      </c>
      <c r="D1772">
        <v>10843439.300000001</v>
      </c>
      <c r="E1772">
        <v>13012127.16</v>
      </c>
      <c r="F1772" s="3">
        <v>46121</v>
      </c>
      <c r="G1772" t="s">
        <v>5181</v>
      </c>
    </row>
    <row r="1773" spans="1:7">
      <c r="A1773">
        <v>137219</v>
      </c>
      <c r="B1773" t="s">
        <v>3322</v>
      </c>
      <c r="C1773" t="s">
        <v>5208</v>
      </c>
      <c r="D1773">
        <v>2850000</v>
      </c>
      <c r="E1773">
        <v>3420000</v>
      </c>
      <c r="F1773" s="3">
        <v>46121</v>
      </c>
      <c r="G1773" t="s">
        <v>5181</v>
      </c>
    </row>
    <row r="1774" spans="1:7">
      <c r="A1774">
        <v>137220</v>
      </c>
      <c r="B1774" t="s">
        <v>5209</v>
      </c>
      <c r="C1774" t="s">
        <v>5210</v>
      </c>
      <c r="D1774">
        <v>572362.42000000004</v>
      </c>
      <c r="E1774">
        <v>572362.42000000004</v>
      </c>
      <c r="F1774" s="3">
        <v>46122</v>
      </c>
      <c r="G1774" t="s">
        <v>4592</v>
      </c>
    </row>
    <row r="1775" spans="1:7">
      <c r="A1775">
        <v>137221</v>
      </c>
      <c r="B1775">
        <v>0</v>
      </c>
      <c r="C1775" t="s">
        <v>5211</v>
      </c>
      <c r="D1775">
        <v>0</v>
      </c>
      <c r="E1775">
        <v>0</v>
      </c>
      <c r="F1775" s="3">
        <v>46122</v>
      </c>
      <c r="G1775" t="s">
        <v>4592</v>
      </c>
    </row>
    <row r="1776" spans="1:7">
      <c r="A1776">
        <v>137222</v>
      </c>
      <c r="B1776" t="s">
        <v>5212</v>
      </c>
      <c r="C1776">
        <v>0</v>
      </c>
      <c r="D1776">
        <v>2079000</v>
      </c>
      <c r="E1776">
        <v>2494800</v>
      </c>
      <c r="F1776" s="3">
        <v>46122</v>
      </c>
      <c r="G1776" t="s">
        <v>4592</v>
      </c>
    </row>
    <row r="1777" spans="1:7">
      <c r="A1777">
        <v>137223</v>
      </c>
      <c r="B1777" t="s">
        <v>3604</v>
      </c>
      <c r="C1777" t="s">
        <v>5213</v>
      </c>
      <c r="D1777">
        <v>422500</v>
      </c>
      <c r="E1777">
        <v>422500</v>
      </c>
      <c r="F1777" s="3">
        <v>46122</v>
      </c>
      <c r="G1777" t="s">
        <v>4592</v>
      </c>
    </row>
    <row r="1778" spans="1:7">
      <c r="A1778">
        <v>137224</v>
      </c>
      <c r="B1778" t="s">
        <v>3604</v>
      </c>
      <c r="C1778" t="s">
        <v>5213</v>
      </c>
      <c r="D1778">
        <v>422500</v>
      </c>
      <c r="E1778">
        <v>422500</v>
      </c>
      <c r="F1778" s="3">
        <v>46122</v>
      </c>
      <c r="G1778" t="s">
        <v>4592</v>
      </c>
    </row>
    <row r="1779" spans="1:7">
      <c r="A1779">
        <v>137225</v>
      </c>
      <c r="B1779" t="s">
        <v>3604</v>
      </c>
      <c r="C1779" t="s">
        <v>5213</v>
      </c>
      <c r="D1779">
        <v>422500</v>
      </c>
      <c r="E1779">
        <v>422500</v>
      </c>
      <c r="F1779" s="3">
        <v>46122</v>
      </c>
      <c r="G1779" t="s">
        <v>4592</v>
      </c>
    </row>
    <row r="1780" spans="1:7">
      <c r="A1780">
        <v>137226</v>
      </c>
      <c r="B1780" t="s">
        <v>3344</v>
      </c>
      <c r="C1780" t="s">
        <v>5214</v>
      </c>
      <c r="D1780">
        <v>63045</v>
      </c>
      <c r="E1780">
        <v>63045</v>
      </c>
      <c r="F1780" s="3">
        <v>46122</v>
      </c>
      <c r="G1780" t="s">
        <v>4592</v>
      </c>
    </row>
    <row r="1781" spans="1:7">
      <c r="A1781">
        <v>137227</v>
      </c>
      <c r="B1781" t="s">
        <v>3344</v>
      </c>
      <c r="C1781" t="s">
        <v>5214</v>
      </c>
      <c r="D1781">
        <v>63045.4</v>
      </c>
      <c r="E1781">
        <v>63045.4</v>
      </c>
      <c r="F1781" s="3">
        <v>46122</v>
      </c>
      <c r="G1781" t="s">
        <v>4592</v>
      </c>
    </row>
    <row r="1782" spans="1:7">
      <c r="A1782">
        <v>137228</v>
      </c>
      <c r="B1782" t="s">
        <v>3390</v>
      </c>
      <c r="C1782" t="s">
        <v>5215</v>
      </c>
      <c r="D1782">
        <v>24700000</v>
      </c>
      <c r="E1782">
        <v>29640000</v>
      </c>
      <c r="F1782" s="3">
        <v>46122</v>
      </c>
      <c r="G1782" t="s">
        <v>4592</v>
      </c>
    </row>
    <row r="1783" spans="1:7">
      <c r="A1783">
        <v>137229</v>
      </c>
      <c r="B1783" t="s">
        <v>3312</v>
      </c>
      <c r="C1783" t="s">
        <v>5216</v>
      </c>
      <c r="D1783">
        <v>83000</v>
      </c>
      <c r="E1783">
        <v>99600</v>
      </c>
      <c r="F1783" s="3">
        <v>46122</v>
      </c>
      <c r="G1783" t="s">
        <v>4592</v>
      </c>
    </row>
    <row r="1784" spans="1:7">
      <c r="A1784">
        <v>137230</v>
      </c>
      <c r="B1784" t="s">
        <v>3391</v>
      </c>
      <c r="C1784" t="s">
        <v>5217</v>
      </c>
      <c r="D1784">
        <v>1400000</v>
      </c>
      <c r="E1784">
        <v>1680000</v>
      </c>
      <c r="F1784" s="3">
        <v>46122</v>
      </c>
      <c r="G1784" t="s">
        <v>4592</v>
      </c>
    </row>
    <row r="1785" spans="1:7">
      <c r="A1785">
        <v>137231</v>
      </c>
      <c r="B1785" t="s">
        <v>3408</v>
      </c>
      <c r="C1785" t="s">
        <v>5218</v>
      </c>
      <c r="D1785">
        <v>1050000</v>
      </c>
      <c r="E1785">
        <v>1260000</v>
      </c>
      <c r="F1785" s="3">
        <v>46122</v>
      </c>
      <c r="G1785" t="s">
        <v>4592</v>
      </c>
    </row>
    <row r="1786" spans="1:7">
      <c r="A1786">
        <v>137232</v>
      </c>
      <c r="B1786" t="s">
        <v>3312</v>
      </c>
      <c r="C1786" t="s">
        <v>5219</v>
      </c>
      <c r="D1786">
        <v>434166.67</v>
      </c>
      <c r="E1786">
        <v>521000</v>
      </c>
      <c r="F1786" s="3">
        <v>46122</v>
      </c>
      <c r="G1786" t="s">
        <v>4592</v>
      </c>
    </row>
    <row r="1787" spans="1:7">
      <c r="A1787">
        <v>137233</v>
      </c>
      <c r="B1787" t="s">
        <v>5220</v>
      </c>
      <c r="C1787" t="s">
        <v>5221</v>
      </c>
      <c r="D1787">
        <v>15732.5</v>
      </c>
      <c r="E1787">
        <v>15732.5</v>
      </c>
      <c r="F1787" s="3">
        <v>46122</v>
      </c>
      <c r="G1787" t="s">
        <v>4592</v>
      </c>
    </row>
    <row r="1788" spans="1:7">
      <c r="A1788">
        <v>137234</v>
      </c>
      <c r="B1788" t="s">
        <v>3440</v>
      </c>
      <c r="C1788" t="s">
        <v>5215</v>
      </c>
      <c r="D1788">
        <v>4404</v>
      </c>
      <c r="E1788">
        <v>4404</v>
      </c>
      <c r="F1788" s="3">
        <v>46122</v>
      </c>
      <c r="G1788" t="s">
        <v>4592</v>
      </c>
    </row>
    <row r="1789" spans="1:7">
      <c r="A1789">
        <v>137235</v>
      </c>
      <c r="B1789" t="s">
        <v>3807</v>
      </c>
      <c r="C1789" t="s">
        <v>5222</v>
      </c>
      <c r="D1789">
        <v>156400000</v>
      </c>
      <c r="E1789">
        <v>156400000</v>
      </c>
      <c r="F1789" s="3">
        <v>46122</v>
      </c>
      <c r="G1789" t="s">
        <v>4592</v>
      </c>
    </row>
    <row r="1790" spans="1:7">
      <c r="A1790">
        <v>137236</v>
      </c>
      <c r="B1790">
        <v>0</v>
      </c>
      <c r="C1790" t="s">
        <v>5223</v>
      </c>
      <c r="D1790">
        <v>0</v>
      </c>
      <c r="E1790">
        <v>0</v>
      </c>
      <c r="F1790" s="3">
        <v>46122</v>
      </c>
      <c r="G1790" t="s">
        <v>4592</v>
      </c>
    </row>
    <row r="1791" spans="1:7">
      <c r="A1791">
        <v>137237</v>
      </c>
      <c r="B1791" t="s">
        <v>3339</v>
      </c>
      <c r="C1791" t="s">
        <v>5224</v>
      </c>
      <c r="D1791">
        <v>108755.26</v>
      </c>
      <c r="E1791">
        <v>108755.26</v>
      </c>
      <c r="F1791" s="3">
        <v>46122</v>
      </c>
      <c r="G1791" t="s">
        <v>4592</v>
      </c>
    </row>
    <row r="1792" spans="1:7">
      <c r="A1792">
        <v>137238</v>
      </c>
      <c r="B1792" t="s">
        <v>4083</v>
      </c>
      <c r="C1792" t="s">
        <v>5225</v>
      </c>
      <c r="D1792">
        <v>3686.66</v>
      </c>
      <c r="E1792">
        <v>3686.66</v>
      </c>
      <c r="F1792" s="3">
        <v>46122</v>
      </c>
      <c r="G1792" t="s">
        <v>4592</v>
      </c>
    </row>
    <row r="1793" spans="1:7">
      <c r="A1793">
        <v>137239</v>
      </c>
      <c r="B1793" t="s">
        <v>3331</v>
      </c>
      <c r="C1793" t="s">
        <v>5226</v>
      </c>
      <c r="D1793">
        <v>5714800</v>
      </c>
      <c r="E1793">
        <v>5714800</v>
      </c>
      <c r="F1793" s="3">
        <v>46125</v>
      </c>
      <c r="G1793" t="s">
        <v>5227</v>
      </c>
    </row>
    <row r="1794" spans="1:7">
      <c r="A1794">
        <v>137240</v>
      </c>
      <c r="B1794" t="s">
        <v>3440</v>
      </c>
      <c r="C1794" t="s">
        <v>5221</v>
      </c>
      <c r="D1794">
        <v>19124</v>
      </c>
      <c r="E1794">
        <v>19124</v>
      </c>
      <c r="F1794" s="3">
        <v>46125</v>
      </c>
      <c r="G1794" t="s">
        <v>5227</v>
      </c>
    </row>
    <row r="1795" spans="1:7">
      <c r="A1795">
        <v>137241</v>
      </c>
      <c r="B1795" t="s">
        <v>3440</v>
      </c>
      <c r="C1795" t="s">
        <v>5215</v>
      </c>
      <c r="D1795">
        <v>18888</v>
      </c>
      <c r="E1795">
        <v>18888</v>
      </c>
      <c r="F1795" s="3">
        <v>46125</v>
      </c>
      <c r="G1795" t="s">
        <v>5227</v>
      </c>
    </row>
    <row r="1796" spans="1:7">
      <c r="A1796">
        <v>137242</v>
      </c>
      <c r="B1796" t="s">
        <v>3346</v>
      </c>
      <c r="C1796" t="s">
        <v>5228</v>
      </c>
      <c r="D1796">
        <v>137082.28</v>
      </c>
      <c r="E1796">
        <v>137082.28</v>
      </c>
      <c r="F1796" s="3">
        <v>46125</v>
      </c>
      <c r="G1796" t="s">
        <v>5227</v>
      </c>
    </row>
    <row r="1797" spans="1:7">
      <c r="A1797">
        <v>137243</v>
      </c>
      <c r="B1797" t="s">
        <v>5229</v>
      </c>
      <c r="C1797" t="s">
        <v>5230</v>
      </c>
      <c r="D1797">
        <v>450000</v>
      </c>
      <c r="E1797">
        <v>540000</v>
      </c>
      <c r="F1797" s="3">
        <v>46125</v>
      </c>
      <c r="G1797" t="s">
        <v>5227</v>
      </c>
    </row>
    <row r="1798" spans="1:7">
      <c r="A1798">
        <v>137244</v>
      </c>
      <c r="B1798" t="s">
        <v>3440</v>
      </c>
      <c r="C1798" t="s">
        <v>5215</v>
      </c>
      <c r="D1798">
        <v>18888</v>
      </c>
      <c r="E1798">
        <v>18888</v>
      </c>
      <c r="F1798" s="3">
        <v>46125</v>
      </c>
      <c r="G1798" t="s">
        <v>5227</v>
      </c>
    </row>
    <row r="1799" spans="1:7">
      <c r="A1799">
        <v>137245</v>
      </c>
      <c r="B1799" t="s">
        <v>3346</v>
      </c>
      <c r="C1799" t="s">
        <v>5215</v>
      </c>
      <c r="D1799">
        <v>115050</v>
      </c>
      <c r="E1799">
        <v>115050</v>
      </c>
      <c r="F1799" s="3">
        <v>46125</v>
      </c>
      <c r="G1799" t="s">
        <v>5227</v>
      </c>
    </row>
    <row r="1800" spans="1:7">
      <c r="A1800">
        <v>137246</v>
      </c>
      <c r="B1800" t="s">
        <v>5017</v>
      </c>
      <c r="C1800">
        <v>0</v>
      </c>
      <c r="D1800">
        <v>500000</v>
      </c>
      <c r="E1800">
        <v>600000</v>
      </c>
      <c r="F1800" s="3">
        <v>46125</v>
      </c>
      <c r="G1800" t="s">
        <v>5227</v>
      </c>
    </row>
    <row r="1801" spans="1:7">
      <c r="A1801">
        <v>137247</v>
      </c>
      <c r="B1801" t="s">
        <v>3331</v>
      </c>
      <c r="C1801" t="s">
        <v>5231</v>
      </c>
      <c r="D1801">
        <v>4945200</v>
      </c>
      <c r="E1801">
        <v>4945200</v>
      </c>
      <c r="F1801" s="3">
        <v>46125</v>
      </c>
      <c r="G1801" t="s">
        <v>5227</v>
      </c>
    </row>
    <row r="1802" spans="1:7">
      <c r="A1802">
        <v>137248</v>
      </c>
      <c r="B1802" t="s">
        <v>3346</v>
      </c>
      <c r="C1802" t="s">
        <v>5215</v>
      </c>
      <c r="D1802">
        <v>890.19</v>
      </c>
      <c r="E1802">
        <v>890.19</v>
      </c>
      <c r="F1802" s="3">
        <v>46125</v>
      </c>
      <c r="G1802" t="s">
        <v>5227</v>
      </c>
    </row>
    <row r="1803" spans="1:7">
      <c r="A1803">
        <v>137249</v>
      </c>
      <c r="B1803" t="s">
        <v>3454</v>
      </c>
      <c r="C1803" t="s">
        <v>5215</v>
      </c>
      <c r="D1803">
        <v>3611</v>
      </c>
      <c r="E1803">
        <v>3611</v>
      </c>
      <c r="F1803" s="3">
        <v>46125</v>
      </c>
      <c r="G1803" t="s">
        <v>5227</v>
      </c>
    </row>
    <row r="1804" spans="1:7">
      <c r="A1804">
        <v>137250</v>
      </c>
      <c r="B1804" t="s">
        <v>3694</v>
      </c>
      <c r="C1804" t="s">
        <v>4361</v>
      </c>
      <c r="D1804">
        <v>429999.9</v>
      </c>
      <c r="E1804">
        <v>515999.88</v>
      </c>
      <c r="F1804" s="3">
        <v>46125</v>
      </c>
      <c r="G1804" t="s">
        <v>5227</v>
      </c>
    </row>
    <row r="1805" spans="1:7">
      <c r="A1805">
        <v>137251</v>
      </c>
      <c r="B1805" t="s">
        <v>3454</v>
      </c>
      <c r="C1805" t="s">
        <v>5215</v>
      </c>
      <c r="D1805">
        <v>2600</v>
      </c>
      <c r="E1805">
        <v>2600</v>
      </c>
      <c r="F1805" s="3">
        <v>46125</v>
      </c>
      <c r="G1805" t="s">
        <v>5227</v>
      </c>
    </row>
    <row r="1806" spans="1:7">
      <c r="A1806">
        <v>137252</v>
      </c>
      <c r="B1806" t="s">
        <v>3642</v>
      </c>
      <c r="C1806" t="s">
        <v>5232</v>
      </c>
      <c r="D1806">
        <v>419700</v>
      </c>
      <c r="E1806">
        <v>503640</v>
      </c>
      <c r="F1806" s="3">
        <v>46125</v>
      </c>
      <c r="G1806" t="s">
        <v>5227</v>
      </c>
    </row>
    <row r="1807" spans="1:7">
      <c r="A1807">
        <v>137253</v>
      </c>
      <c r="B1807" t="s">
        <v>3619</v>
      </c>
      <c r="C1807">
        <v>0</v>
      </c>
      <c r="D1807">
        <v>504800</v>
      </c>
      <c r="E1807">
        <v>504800</v>
      </c>
      <c r="F1807" s="3">
        <v>46125</v>
      </c>
      <c r="G1807" t="s">
        <v>5227</v>
      </c>
    </row>
    <row r="1808" spans="1:7">
      <c r="A1808">
        <v>137254</v>
      </c>
      <c r="B1808" t="s">
        <v>3329</v>
      </c>
      <c r="C1808" t="s">
        <v>5233</v>
      </c>
      <c r="D1808">
        <v>185300</v>
      </c>
      <c r="E1808">
        <v>185300</v>
      </c>
      <c r="F1808" s="3">
        <v>46125</v>
      </c>
      <c r="G1808" t="s">
        <v>5227</v>
      </c>
    </row>
    <row r="1809" spans="1:7">
      <c r="A1809">
        <v>137255</v>
      </c>
      <c r="B1809" t="s">
        <v>5234</v>
      </c>
      <c r="C1809">
        <v>0</v>
      </c>
      <c r="D1809">
        <v>51150000</v>
      </c>
      <c r="E1809">
        <v>0</v>
      </c>
      <c r="F1809" s="3">
        <v>46125</v>
      </c>
      <c r="G1809" t="s">
        <v>5227</v>
      </c>
    </row>
    <row r="1810" spans="1:7">
      <c r="A1810">
        <v>137256</v>
      </c>
      <c r="B1810" t="s">
        <v>4379</v>
      </c>
      <c r="C1810">
        <v>0</v>
      </c>
      <c r="D1810">
        <v>8375000</v>
      </c>
      <c r="E1810">
        <v>10050000</v>
      </c>
      <c r="F1810" s="3">
        <v>46125</v>
      </c>
      <c r="G1810" t="s">
        <v>5227</v>
      </c>
    </row>
    <row r="1811" spans="1:7">
      <c r="A1811">
        <v>137257</v>
      </c>
      <c r="B1811" t="s">
        <v>4813</v>
      </c>
      <c r="C1811" t="s">
        <v>5235</v>
      </c>
      <c r="D1811">
        <v>263404772</v>
      </c>
      <c r="E1811">
        <v>316085726.39999998</v>
      </c>
      <c r="F1811" s="3">
        <v>46125</v>
      </c>
      <c r="G1811" t="s">
        <v>5227</v>
      </c>
    </row>
    <row r="1812" spans="1:7">
      <c r="A1812">
        <v>137258</v>
      </c>
      <c r="B1812" t="s">
        <v>3331</v>
      </c>
      <c r="C1812" t="s">
        <v>5236</v>
      </c>
      <c r="D1812">
        <v>1603000</v>
      </c>
      <c r="E1812">
        <v>1923600</v>
      </c>
      <c r="F1812" s="3">
        <v>46125</v>
      </c>
      <c r="G1812" t="s">
        <v>5227</v>
      </c>
    </row>
    <row r="1813" spans="1:7">
      <c r="A1813">
        <v>137259</v>
      </c>
      <c r="B1813" t="s">
        <v>3420</v>
      </c>
      <c r="C1813" t="s">
        <v>5237</v>
      </c>
      <c r="D1813">
        <v>2897812766.5999999</v>
      </c>
      <c r="E1813">
        <v>3477375319.9200001</v>
      </c>
      <c r="F1813" s="3">
        <v>46125</v>
      </c>
      <c r="G1813" t="s">
        <v>5227</v>
      </c>
    </row>
    <row r="1814" spans="1:7">
      <c r="A1814">
        <v>137260</v>
      </c>
      <c r="B1814" t="s">
        <v>3408</v>
      </c>
      <c r="C1814" t="s">
        <v>5238</v>
      </c>
      <c r="D1814">
        <v>59853282.359999999</v>
      </c>
      <c r="E1814">
        <v>71823938.829999998</v>
      </c>
      <c r="F1814" s="3">
        <v>46125</v>
      </c>
      <c r="G1814" t="s">
        <v>5227</v>
      </c>
    </row>
    <row r="1815" spans="1:7">
      <c r="A1815">
        <v>137261</v>
      </c>
      <c r="B1815" t="s">
        <v>3840</v>
      </c>
      <c r="C1815" t="s">
        <v>5239</v>
      </c>
      <c r="D1815">
        <v>33000</v>
      </c>
      <c r="E1815">
        <v>39600</v>
      </c>
      <c r="F1815" s="3">
        <v>46125</v>
      </c>
      <c r="G1815" t="s">
        <v>5227</v>
      </c>
    </row>
    <row r="1816" spans="1:7">
      <c r="A1816">
        <v>137262</v>
      </c>
      <c r="B1816" t="s">
        <v>3529</v>
      </c>
      <c r="C1816" t="s">
        <v>5240</v>
      </c>
      <c r="D1816">
        <v>41500000</v>
      </c>
      <c r="E1816">
        <v>49800000</v>
      </c>
      <c r="F1816" s="3">
        <v>46125</v>
      </c>
      <c r="G1816" t="s">
        <v>5227</v>
      </c>
    </row>
    <row r="1817" spans="1:7">
      <c r="A1817">
        <v>137263</v>
      </c>
      <c r="B1817" t="s">
        <v>3414</v>
      </c>
      <c r="C1817" t="s">
        <v>5241</v>
      </c>
      <c r="D1817">
        <v>18620875</v>
      </c>
      <c r="E1817">
        <v>22345050</v>
      </c>
      <c r="F1817" s="3">
        <v>46125</v>
      </c>
      <c r="G1817" t="s">
        <v>5227</v>
      </c>
    </row>
    <row r="1818" spans="1:7">
      <c r="A1818">
        <v>137264</v>
      </c>
      <c r="B1818" t="s">
        <v>5242</v>
      </c>
      <c r="C1818" t="s">
        <v>5243</v>
      </c>
      <c r="D1818">
        <v>2707500</v>
      </c>
      <c r="E1818">
        <v>3249000</v>
      </c>
      <c r="F1818" s="3">
        <v>46125</v>
      </c>
      <c r="G1818" t="s">
        <v>5227</v>
      </c>
    </row>
    <row r="1819" spans="1:7">
      <c r="A1819">
        <v>137265</v>
      </c>
      <c r="B1819" t="s">
        <v>5244</v>
      </c>
      <c r="C1819" t="s">
        <v>5245</v>
      </c>
      <c r="D1819">
        <v>2000000</v>
      </c>
      <c r="E1819">
        <v>2000000</v>
      </c>
      <c r="F1819" s="3">
        <v>46125</v>
      </c>
      <c r="G1819" t="s">
        <v>5227</v>
      </c>
    </row>
    <row r="1820" spans="1:7">
      <c r="A1820">
        <v>137266</v>
      </c>
      <c r="B1820" t="s">
        <v>3393</v>
      </c>
      <c r="C1820" t="s">
        <v>5246</v>
      </c>
      <c r="D1820">
        <v>587825</v>
      </c>
      <c r="E1820">
        <v>705390</v>
      </c>
      <c r="F1820" s="3">
        <v>46125</v>
      </c>
      <c r="G1820" t="s">
        <v>5227</v>
      </c>
    </row>
    <row r="1821" spans="1:7">
      <c r="A1821">
        <v>137267</v>
      </c>
      <c r="B1821" t="s">
        <v>3573</v>
      </c>
      <c r="C1821">
        <v>0</v>
      </c>
      <c r="D1821">
        <v>63333</v>
      </c>
      <c r="E1821">
        <v>75999.600000000006</v>
      </c>
      <c r="F1821" s="3">
        <v>46125</v>
      </c>
      <c r="G1821" t="s">
        <v>5227</v>
      </c>
    </row>
    <row r="1822" spans="1:7">
      <c r="A1822">
        <v>137268</v>
      </c>
      <c r="B1822" t="s">
        <v>3766</v>
      </c>
      <c r="C1822">
        <v>0</v>
      </c>
      <c r="D1822">
        <v>1300000</v>
      </c>
      <c r="E1822">
        <v>1560000</v>
      </c>
      <c r="F1822" s="3">
        <v>46125</v>
      </c>
      <c r="G1822" t="s">
        <v>5227</v>
      </c>
    </row>
    <row r="1823" spans="1:7">
      <c r="A1823">
        <v>137269</v>
      </c>
      <c r="B1823" t="s">
        <v>3581</v>
      </c>
      <c r="C1823">
        <v>0</v>
      </c>
      <c r="D1823">
        <v>10657000</v>
      </c>
      <c r="E1823">
        <v>12788400</v>
      </c>
      <c r="F1823" s="3">
        <v>46125</v>
      </c>
      <c r="G1823" t="s">
        <v>5227</v>
      </c>
    </row>
    <row r="1824" spans="1:7">
      <c r="A1824">
        <v>137270</v>
      </c>
      <c r="B1824" t="s">
        <v>3359</v>
      </c>
      <c r="C1824">
        <v>0</v>
      </c>
      <c r="D1824">
        <v>3390000</v>
      </c>
      <c r="E1824">
        <v>4068000</v>
      </c>
      <c r="F1824" s="3">
        <v>46125</v>
      </c>
      <c r="G1824" t="s">
        <v>5227</v>
      </c>
    </row>
    <row r="1825" spans="1:7">
      <c r="A1825">
        <v>137271</v>
      </c>
      <c r="B1825" t="s">
        <v>5244</v>
      </c>
      <c r="C1825">
        <v>0</v>
      </c>
      <c r="D1825">
        <v>1080000</v>
      </c>
      <c r="E1825">
        <v>1296000</v>
      </c>
      <c r="F1825" s="3">
        <v>46125</v>
      </c>
      <c r="G1825" t="s">
        <v>5227</v>
      </c>
    </row>
    <row r="1826" spans="1:7">
      <c r="A1826">
        <v>137272</v>
      </c>
      <c r="B1826" t="s">
        <v>3359</v>
      </c>
      <c r="C1826">
        <v>0</v>
      </c>
      <c r="D1826">
        <v>1800000</v>
      </c>
      <c r="E1826">
        <v>2160000</v>
      </c>
      <c r="F1826" s="3">
        <v>46125</v>
      </c>
      <c r="G1826" t="s">
        <v>5227</v>
      </c>
    </row>
    <row r="1827" spans="1:7">
      <c r="A1827">
        <v>137273</v>
      </c>
      <c r="B1827">
        <v>0</v>
      </c>
      <c r="C1827">
        <v>0</v>
      </c>
      <c r="D1827">
        <v>3510000</v>
      </c>
      <c r="E1827">
        <v>4212000</v>
      </c>
      <c r="F1827" s="3">
        <v>46125</v>
      </c>
      <c r="G1827" t="s">
        <v>5227</v>
      </c>
    </row>
    <row r="1828" spans="1:7">
      <c r="A1828">
        <v>137274</v>
      </c>
      <c r="B1828" t="s">
        <v>5247</v>
      </c>
      <c r="C1828" t="s">
        <v>5248</v>
      </c>
      <c r="D1828">
        <v>600000</v>
      </c>
      <c r="E1828">
        <v>600000</v>
      </c>
      <c r="F1828" s="3">
        <v>46125</v>
      </c>
      <c r="G1828" t="s">
        <v>5227</v>
      </c>
    </row>
    <row r="1829" spans="1:7">
      <c r="A1829">
        <v>137275</v>
      </c>
      <c r="B1829" t="s">
        <v>3528</v>
      </c>
      <c r="C1829">
        <v>0</v>
      </c>
      <c r="D1829">
        <v>877300</v>
      </c>
      <c r="E1829">
        <v>1052760</v>
      </c>
      <c r="F1829" s="3">
        <v>46125</v>
      </c>
      <c r="G1829" t="s">
        <v>5227</v>
      </c>
    </row>
    <row r="1830" spans="1:7">
      <c r="A1830">
        <v>137276</v>
      </c>
      <c r="B1830" t="s">
        <v>3528</v>
      </c>
      <c r="C1830">
        <v>0</v>
      </c>
      <c r="D1830">
        <v>879780</v>
      </c>
      <c r="E1830">
        <v>1055736</v>
      </c>
      <c r="F1830" s="3">
        <v>46125</v>
      </c>
      <c r="G1830" t="s">
        <v>5227</v>
      </c>
    </row>
    <row r="1831" spans="1:7">
      <c r="A1831">
        <v>137277</v>
      </c>
      <c r="B1831">
        <v>0</v>
      </c>
      <c r="C1831">
        <v>0</v>
      </c>
      <c r="D1831">
        <v>41040000</v>
      </c>
      <c r="E1831">
        <v>49248000</v>
      </c>
      <c r="F1831" s="3">
        <v>46125</v>
      </c>
      <c r="G1831" t="s">
        <v>5227</v>
      </c>
    </row>
    <row r="1832" spans="1:7">
      <c r="A1832">
        <v>137278</v>
      </c>
      <c r="B1832">
        <v>0</v>
      </c>
      <c r="C1832">
        <v>0</v>
      </c>
      <c r="D1832">
        <v>906000</v>
      </c>
      <c r="E1832">
        <v>1087200</v>
      </c>
      <c r="F1832" s="3">
        <v>46125</v>
      </c>
      <c r="G1832" t="s">
        <v>5227</v>
      </c>
    </row>
    <row r="1833" spans="1:7">
      <c r="A1833">
        <v>137279</v>
      </c>
      <c r="B1833" t="s">
        <v>5198</v>
      </c>
      <c r="C1833">
        <v>0</v>
      </c>
      <c r="D1833">
        <v>1850000</v>
      </c>
      <c r="E1833">
        <v>2220000</v>
      </c>
      <c r="F1833" s="3">
        <v>46125</v>
      </c>
      <c r="G1833" t="s">
        <v>5227</v>
      </c>
    </row>
    <row r="1834" spans="1:7">
      <c r="A1834">
        <v>137280</v>
      </c>
      <c r="B1834" t="s">
        <v>3408</v>
      </c>
      <c r="C1834">
        <v>0</v>
      </c>
      <c r="D1834">
        <v>10960000</v>
      </c>
      <c r="E1834">
        <v>13152000</v>
      </c>
      <c r="F1834" s="3">
        <v>46125</v>
      </c>
      <c r="G1834" t="s">
        <v>5227</v>
      </c>
    </row>
    <row r="1835" spans="1:7">
      <c r="A1835">
        <v>137281</v>
      </c>
      <c r="B1835" t="s">
        <v>3408</v>
      </c>
      <c r="C1835">
        <v>0</v>
      </c>
      <c r="D1835">
        <v>10800000</v>
      </c>
      <c r="E1835">
        <v>12960000</v>
      </c>
      <c r="F1835" s="3">
        <v>46125</v>
      </c>
      <c r="G1835" t="s">
        <v>5227</v>
      </c>
    </row>
    <row r="1836" spans="1:7">
      <c r="A1836">
        <v>137282</v>
      </c>
      <c r="B1836" t="s">
        <v>3312</v>
      </c>
      <c r="C1836" t="s">
        <v>5249</v>
      </c>
      <c r="D1836">
        <v>34166.67</v>
      </c>
      <c r="E1836">
        <v>41000</v>
      </c>
      <c r="F1836" s="3">
        <v>46126</v>
      </c>
      <c r="G1836" t="s">
        <v>5250</v>
      </c>
    </row>
    <row r="1837" spans="1:7">
      <c r="A1837">
        <v>137283</v>
      </c>
      <c r="B1837" t="s">
        <v>5251</v>
      </c>
      <c r="C1837" t="s">
        <v>5252</v>
      </c>
      <c r="D1837">
        <v>3000000</v>
      </c>
      <c r="E1837">
        <v>3000000</v>
      </c>
      <c r="F1837" s="3">
        <v>46126</v>
      </c>
      <c r="G1837" t="s">
        <v>5250</v>
      </c>
    </row>
    <row r="1838" spans="1:7">
      <c r="A1838">
        <v>137284</v>
      </c>
      <c r="B1838" t="s">
        <v>3331</v>
      </c>
      <c r="C1838" t="s">
        <v>5253</v>
      </c>
      <c r="D1838">
        <v>683000</v>
      </c>
      <c r="E1838">
        <v>683000</v>
      </c>
      <c r="F1838" s="3">
        <v>46126</v>
      </c>
      <c r="G1838" t="s">
        <v>5250</v>
      </c>
    </row>
    <row r="1839" spans="1:7">
      <c r="A1839">
        <v>137285</v>
      </c>
      <c r="B1839" t="s">
        <v>3549</v>
      </c>
      <c r="C1839" t="s">
        <v>5254</v>
      </c>
      <c r="D1839">
        <v>495000</v>
      </c>
      <c r="E1839">
        <v>495000</v>
      </c>
      <c r="F1839" s="3">
        <v>46126</v>
      </c>
      <c r="G1839" t="s">
        <v>5250</v>
      </c>
    </row>
    <row r="1840" spans="1:7">
      <c r="A1840">
        <v>137286</v>
      </c>
      <c r="B1840" t="s">
        <v>3467</v>
      </c>
      <c r="C1840" t="s">
        <v>5255</v>
      </c>
      <c r="D1840">
        <v>15423000</v>
      </c>
      <c r="E1840">
        <v>18507600</v>
      </c>
      <c r="F1840" s="3">
        <v>46126</v>
      </c>
      <c r="G1840" t="s">
        <v>5250</v>
      </c>
    </row>
    <row r="1841" spans="1:7">
      <c r="A1841">
        <v>137287</v>
      </c>
      <c r="B1841" t="s">
        <v>3612</v>
      </c>
      <c r="C1841">
        <v>0</v>
      </c>
      <c r="D1841">
        <v>26529804</v>
      </c>
      <c r="E1841">
        <v>31835764.800000001</v>
      </c>
      <c r="F1841" s="3">
        <v>46126</v>
      </c>
      <c r="G1841" t="s">
        <v>5250</v>
      </c>
    </row>
    <row r="1842" spans="1:7">
      <c r="A1842">
        <v>137288</v>
      </c>
      <c r="B1842" t="s">
        <v>3612</v>
      </c>
      <c r="C1842">
        <v>0</v>
      </c>
      <c r="D1842">
        <v>24900748</v>
      </c>
      <c r="E1842">
        <v>29880897.600000001</v>
      </c>
      <c r="F1842" s="3">
        <v>46126</v>
      </c>
      <c r="G1842" t="s">
        <v>5250</v>
      </c>
    </row>
    <row r="1843" spans="1:7">
      <c r="A1843">
        <v>137289</v>
      </c>
      <c r="B1843" t="s">
        <v>3329</v>
      </c>
      <c r="C1843">
        <v>0</v>
      </c>
      <c r="D1843">
        <v>1951700</v>
      </c>
      <c r="E1843">
        <v>2342040</v>
      </c>
      <c r="F1843" s="3">
        <v>46126</v>
      </c>
      <c r="G1843" t="s">
        <v>5250</v>
      </c>
    </row>
    <row r="1844" spans="1:7">
      <c r="A1844">
        <v>137290</v>
      </c>
      <c r="B1844" t="s">
        <v>5256</v>
      </c>
      <c r="C1844" t="s">
        <v>5257</v>
      </c>
      <c r="D1844">
        <v>25626</v>
      </c>
      <c r="E1844">
        <v>25626</v>
      </c>
      <c r="F1844" s="3">
        <v>46126</v>
      </c>
      <c r="G1844" t="s">
        <v>5250</v>
      </c>
    </row>
    <row r="1845" spans="1:7">
      <c r="A1845">
        <v>137291</v>
      </c>
      <c r="B1845" t="s">
        <v>5256</v>
      </c>
      <c r="C1845" t="s">
        <v>5258</v>
      </c>
      <c r="D1845">
        <v>8221.2000000000007</v>
      </c>
      <c r="E1845">
        <v>8221.2000000000007</v>
      </c>
      <c r="F1845" s="3">
        <v>46126</v>
      </c>
      <c r="G1845" t="s">
        <v>5250</v>
      </c>
    </row>
    <row r="1846" spans="1:7">
      <c r="A1846">
        <v>137292</v>
      </c>
      <c r="B1846" t="s">
        <v>3573</v>
      </c>
      <c r="C1846" t="s">
        <v>5259</v>
      </c>
      <c r="D1846">
        <v>114596</v>
      </c>
      <c r="E1846">
        <v>137515.20000000001</v>
      </c>
      <c r="F1846" s="3">
        <v>46126</v>
      </c>
      <c r="G1846" t="s">
        <v>5250</v>
      </c>
    </row>
    <row r="1847" spans="1:7">
      <c r="A1847">
        <v>137293</v>
      </c>
      <c r="B1847" t="s">
        <v>3502</v>
      </c>
      <c r="C1847" t="s">
        <v>5260</v>
      </c>
      <c r="D1847">
        <v>3060000</v>
      </c>
      <c r="E1847">
        <v>3672000</v>
      </c>
      <c r="F1847" s="3">
        <v>46126</v>
      </c>
      <c r="G1847" t="s">
        <v>5250</v>
      </c>
    </row>
    <row r="1848" spans="1:7">
      <c r="A1848">
        <v>137294</v>
      </c>
      <c r="B1848" t="s">
        <v>3327</v>
      </c>
      <c r="C1848" t="s">
        <v>5261</v>
      </c>
      <c r="D1848">
        <v>5100000</v>
      </c>
      <c r="E1848">
        <v>6120000</v>
      </c>
      <c r="F1848" s="3">
        <v>46126</v>
      </c>
      <c r="G1848" t="s">
        <v>5250</v>
      </c>
    </row>
    <row r="1849" spans="1:7">
      <c r="A1849">
        <v>137295</v>
      </c>
      <c r="B1849" t="s">
        <v>3408</v>
      </c>
      <c r="C1849" t="s">
        <v>5262</v>
      </c>
      <c r="D1849">
        <v>39377486.009999998</v>
      </c>
      <c r="E1849">
        <v>47252983.210000001</v>
      </c>
      <c r="F1849" s="3">
        <v>46126</v>
      </c>
      <c r="G1849" t="s">
        <v>5250</v>
      </c>
    </row>
    <row r="1850" spans="1:7">
      <c r="A1850">
        <v>137296</v>
      </c>
      <c r="B1850" t="s">
        <v>3327</v>
      </c>
      <c r="C1850" t="s">
        <v>5263</v>
      </c>
      <c r="D1850">
        <v>6000000</v>
      </c>
      <c r="E1850">
        <v>7200000</v>
      </c>
      <c r="F1850" s="3">
        <v>46126</v>
      </c>
      <c r="G1850" t="s">
        <v>5250</v>
      </c>
    </row>
    <row r="1851" spans="1:7">
      <c r="A1851">
        <v>137297</v>
      </c>
      <c r="B1851">
        <v>0</v>
      </c>
      <c r="C1851" t="s">
        <v>5264</v>
      </c>
      <c r="D1851">
        <v>0</v>
      </c>
      <c r="E1851">
        <v>0</v>
      </c>
      <c r="F1851" s="3">
        <v>46126</v>
      </c>
      <c r="G1851" t="s">
        <v>5250</v>
      </c>
    </row>
    <row r="1852" spans="1:7">
      <c r="A1852">
        <v>137298</v>
      </c>
      <c r="B1852" t="s">
        <v>3502</v>
      </c>
      <c r="C1852" t="s">
        <v>5265</v>
      </c>
      <c r="D1852">
        <v>1500000</v>
      </c>
      <c r="E1852">
        <v>1800000</v>
      </c>
      <c r="F1852" s="3">
        <v>46126</v>
      </c>
      <c r="G1852" t="s">
        <v>5250</v>
      </c>
    </row>
    <row r="1853" spans="1:7">
      <c r="A1853">
        <v>137299</v>
      </c>
      <c r="B1853" t="s">
        <v>3500</v>
      </c>
      <c r="C1853" t="s">
        <v>5266</v>
      </c>
      <c r="D1853">
        <v>3430000</v>
      </c>
      <c r="E1853">
        <v>4116000</v>
      </c>
      <c r="F1853" s="3">
        <v>46126</v>
      </c>
      <c r="G1853" t="s">
        <v>5250</v>
      </c>
    </row>
    <row r="1854" spans="1:7">
      <c r="A1854">
        <v>137300</v>
      </c>
      <c r="B1854" t="s">
        <v>3386</v>
      </c>
      <c r="C1854" t="s">
        <v>5267</v>
      </c>
      <c r="D1854">
        <v>62587967.950000003</v>
      </c>
      <c r="E1854">
        <v>62587967.950000003</v>
      </c>
      <c r="F1854" s="3">
        <v>46126</v>
      </c>
      <c r="G1854" t="s">
        <v>5250</v>
      </c>
    </row>
    <row r="1855" spans="1:7">
      <c r="A1855">
        <v>137301</v>
      </c>
      <c r="B1855" t="s">
        <v>3528</v>
      </c>
      <c r="C1855">
        <v>0</v>
      </c>
      <c r="D1855">
        <v>545600</v>
      </c>
      <c r="E1855">
        <v>654720</v>
      </c>
      <c r="F1855" s="3">
        <v>46126</v>
      </c>
      <c r="G1855" t="s">
        <v>5250</v>
      </c>
    </row>
    <row r="1856" spans="1:7">
      <c r="A1856">
        <v>137302</v>
      </c>
      <c r="B1856" t="s">
        <v>3539</v>
      </c>
      <c r="C1856">
        <v>0</v>
      </c>
      <c r="D1856">
        <v>933825.24</v>
      </c>
      <c r="E1856">
        <v>1120590.29</v>
      </c>
      <c r="F1856" s="3">
        <v>46126</v>
      </c>
      <c r="G1856" t="s">
        <v>5250</v>
      </c>
    </row>
    <row r="1857" spans="1:7">
      <c r="A1857">
        <v>137303</v>
      </c>
      <c r="B1857" t="s">
        <v>5268</v>
      </c>
      <c r="C1857" t="s">
        <v>5269</v>
      </c>
      <c r="D1857">
        <v>8520000</v>
      </c>
      <c r="E1857">
        <v>8520000</v>
      </c>
      <c r="F1857" s="3">
        <v>46126</v>
      </c>
      <c r="G1857" t="s">
        <v>5250</v>
      </c>
    </row>
    <row r="1858" spans="1:7">
      <c r="A1858">
        <v>137304</v>
      </c>
      <c r="B1858">
        <v>0</v>
      </c>
      <c r="C1858" t="s">
        <v>5270</v>
      </c>
      <c r="D1858">
        <v>0</v>
      </c>
      <c r="E1858">
        <v>0</v>
      </c>
      <c r="F1858" s="3">
        <v>46126</v>
      </c>
      <c r="G1858" t="s">
        <v>5250</v>
      </c>
    </row>
    <row r="1859" spans="1:7">
      <c r="A1859">
        <v>137305</v>
      </c>
      <c r="B1859" t="s">
        <v>4624</v>
      </c>
      <c r="C1859">
        <v>0</v>
      </c>
      <c r="D1859">
        <v>208333.33</v>
      </c>
      <c r="E1859">
        <v>250000</v>
      </c>
      <c r="F1859" s="3">
        <v>46126</v>
      </c>
      <c r="G1859" t="s">
        <v>5250</v>
      </c>
    </row>
    <row r="1860" spans="1:7">
      <c r="A1860">
        <v>137306</v>
      </c>
      <c r="B1860" t="s">
        <v>5271</v>
      </c>
      <c r="C1860">
        <v>0</v>
      </c>
      <c r="D1860">
        <v>264000</v>
      </c>
      <c r="E1860">
        <v>264000</v>
      </c>
      <c r="F1860" s="3">
        <v>46126</v>
      </c>
      <c r="G1860" t="s">
        <v>5250</v>
      </c>
    </row>
    <row r="1861" spans="1:7">
      <c r="A1861">
        <v>137307</v>
      </c>
      <c r="B1861" t="s">
        <v>3417</v>
      </c>
      <c r="C1861" t="s">
        <v>5272</v>
      </c>
      <c r="D1861">
        <v>4000000</v>
      </c>
      <c r="E1861">
        <v>4800000</v>
      </c>
      <c r="F1861" s="3">
        <v>46126</v>
      </c>
      <c r="G1861" t="s">
        <v>5250</v>
      </c>
    </row>
    <row r="1862" spans="1:7">
      <c r="A1862">
        <v>137308</v>
      </c>
      <c r="B1862" t="s">
        <v>4516</v>
      </c>
      <c r="C1862" t="s">
        <v>5273</v>
      </c>
      <c r="D1862">
        <v>18640</v>
      </c>
      <c r="E1862">
        <v>18640</v>
      </c>
      <c r="F1862" s="3">
        <v>46126</v>
      </c>
      <c r="G1862" t="s">
        <v>5250</v>
      </c>
    </row>
    <row r="1863" spans="1:7">
      <c r="A1863">
        <v>137309</v>
      </c>
      <c r="B1863" t="s">
        <v>5274</v>
      </c>
      <c r="C1863" t="s">
        <v>5275</v>
      </c>
      <c r="D1863">
        <v>430800</v>
      </c>
      <c r="E1863">
        <v>430800</v>
      </c>
      <c r="F1863" s="3">
        <v>46126</v>
      </c>
      <c r="G1863" t="s">
        <v>5250</v>
      </c>
    </row>
    <row r="1864" spans="1:7">
      <c r="A1864">
        <v>137310</v>
      </c>
      <c r="B1864" t="s">
        <v>3329</v>
      </c>
      <c r="C1864" t="s">
        <v>5276</v>
      </c>
      <c r="D1864">
        <v>3035200</v>
      </c>
      <c r="E1864">
        <v>3035200</v>
      </c>
      <c r="F1864" s="3">
        <v>46127</v>
      </c>
      <c r="G1864" t="s">
        <v>5277</v>
      </c>
    </row>
    <row r="1865" spans="1:7">
      <c r="A1865">
        <v>137311</v>
      </c>
      <c r="B1865" t="s">
        <v>3445</v>
      </c>
      <c r="C1865" t="s">
        <v>3446</v>
      </c>
      <c r="D1865">
        <v>2400000</v>
      </c>
      <c r="E1865">
        <v>2400000</v>
      </c>
      <c r="F1865" s="3">
        <v>46127</v>
      </c>
      <c r="G1865" t="s">
        <v>5277</v>
      </c>
    </row>
    <row r="1866" spans="1:7">
      <c r="A1866">
        <v>137312</v>
      </c>
      <c r="B1866" t="s">
        <v>4014</v>
      </c>
      <c r="C1866" t="s">
        <v>5278</v>
      </c>
      <c r="D1866">
        <v>14787.5</v>
      </c>
      <c r="E1866">
        <v>14787.5</v>
      </c>
      <c r="F1866" s="3">
        <v>46127</v>
      </c>
      <c r="G1866" t="s">
        <v>5277</v>
      </c>
    </row>
    <row r="1867" spans="1:7">
      <c r="A1867">
        <v>137313</v>
      </c>
      <c r="B1867" t="s">
        <v>5279</v>
      </c>
      <c r="C1867" t="s">
        <v>5280</v>
      </c>
      <c r="D1867">
        <v>13760000</v>
      </c>
      <c r="E1867">
        <v>13760000</v>
      </c>
      <c r="F1867" s="3">
        <v>46127</v>
      </c>
      <c r="G1867" t="s">
        <v>5277</v>
      </c>
    </row>
    <row r="1868" spans="1:7">
      <c r="A1868">
        <v>137314</v>
      </c>
      <c r="B1868" t="s">
        <v>5281</v>
      </c>
      <c r="C1868" t="s">
        <v>5282</v>
      </c>
      <c r="D1868">
        <v>1613668</v>
      </c>
      <c r="E1868">
        <v>1936401.6</v>
      </c>
      <c r="F1868" s="3">
        <v>46127</v>
      </c>
      <c r="G1868" t="s">
        <v>5277</v>
      </c>
    </row>
    <row r="1869" spans="1:7">
      <c r="A1869">
        <v>137315</v>
      </c>
      <c r="B1869" t="s">
        <v>3442</v>
      </c>
      <c r="C1869" t="s">
        <v>5283</v>
      </c>
      <c r="D1869">
        <v>700000</v>
      </c>
      <c r="E1869">
        <v>700000</v>
      </c>
      <c r="F1869" s="3">
        <v>46127</v>
      </c>
      <c r="G1869" t="s">
        <v>5277</v>
      </c>
    </row>
    <row r="1870" spans="1:7">
      <c r="A1870">
        <v>137316</v>
      </c>
      <c r="B1870" t="s">
        <v>4014</v>
      </c>
      <c r="C1870" t="s">
        <v>5284</v>
      </c>
      <c r="D1870">
        <v>15109.7</v>
      </c>
      <c r="E1870">
        <v>15109.7</v>
      </c>
      <c r="F1870" s="3">
        <v>46127</v>
      </c>
      <c r="G1870" t="s">
        <v>5277</v>
      </c>
    </row>
    <row r="1871" spans="1:7">
      <c r="A1871">
        <v>137317</v>
      </c>
      <c r="B1871" t="s">
        <v>4014</v>
      </c>
      <c r="C1871" t="s">
        <v>5285</v>
      </c>
      <c r="D1871">
        <v>1548.3</v>
      </c>
      <c r="E1871">
        <v>1548.3</v>
      </c>
      <c r="F1871" s="3">
        <v>46127</v>
      </c>
      <c r="G1871" t="s">
        <v>5277</v>
      </c>
    </row>
    <row r="1872" spans="1:7">
      <c r="A1872">
        <v>137318</v>
      </c>
      <c r="B1872">
        <v>0</v>
      </c>
      <c r="C1872" t="s">
        <v>5286</v>
      </c>
      <c r="D1872">
        <v>18050000</v>
      </c>
      <c r="E1872">
        <v>21660000</v>
      </c>
      <c r="F1872" s="3">
        <v>46127</v>
      </c>
      <c r="G1872" t="s">
        <v>5277</v>
      </c>
    </row>
    <row r="1873" spans="1:7">
      <c r="A1873">
        <v>137319</v>
      </c>
      <c r="B1873" t="s">
        <v>3331</v>
      </c>
      <c r="C1873" t="s">
        <v>5287</v>
      </c>
      <c r="D1873">
        <v>1047000</v>
      </c>
      <c r="E1873">
        <v>1047000</v>
      </c>
      <c r="F1873" s="3">
        <v>46127</v>
      </c>
      <c r="G1873" t="s">
        <v>5277</v>
      </c>
    </row>
    <row r="1874" spans="1:7">
      <c r="A1874">
        <v>137320</v>
      </c>
      <c r="B1874" t="s">
        <v>3331</v>
      </c>
      <c r="C1874" t="s">
        <v>5288</v>
      </c>
      <c r="D1874">
        <v>848000</v>
      </c>
      <c r="E1874">
        <v>848000</v>
      </c>
      <c r="F1874" s="3">
        <v>46127</v>
      </c>
      <c r="G1874" t="s">
        <v>5277</v>
      </c>
    </row>
    <row r="1875" spans="1:7">
      <c r="A1875">
        <v>137321</v>
      </c>
      <c r="B1875" t="s">
        <v>5088</v>
      </c>
      <c r="C1875" t="s">
        <v>5289</v>
      </c>
      <c r="D1875">
        <v>14400000</v>
      </c>
      <c r="E1875">
        <v>14400000</v>
      </c>
      <c r="F1875" s="3">
        <v>46127</v>
      </c>
      <c r="G1875" t="s">
        <v>5277</v>
      </c>
    </row>
    <row r="1876" spans="1:7">
      <c r="A1876">
        <v>137322</v>
      </c>
      <c r="B1876" t="s">
        <v>5290</v>
      </c>
      <c r="C1876" t="s">
        <v>5291</v>
      </c>
      <c r="D1876">
        <v>960000</v>
      </c>
      <c r="E1876">
        <v>960000</v>
      </c>
      <c r="F1876" s="3">
        <v>46127</v>
      </c>
      <c r="G1876" t="s">
        <v>5277</v>
      </c>
    </row>
    <row r="1877" spans="1:7">
      <c r="A1877">
        <v>137323</v>
      </c>
      <c r="B1877" t="s">
        <v>3549</v>
      </c>
      <c r="C1877" t="s">
        <v>5292</v>
      </c>
      <c r="D1877">
        <v>7450000</v>
      </c>
      <c r="E1877">
        <v>7450000</v>
      </c>
      <c r="F1877" s="3">
        <v>46127</v>
      </c>
      <c r="G1877" t="s">
        <v>5277</v>
      </c>
    </row>
    <row r="1878" spans="1:7">
      <c r="A1878">
        <v>137324</v>
      </c>
      <c r="B1878">
        <v>0</v>
      </c>
      <c r="C1878">
        <v>0</v>
      </c>
      <c r="D1878">
        <v>3960000</v>
      </c>
      <c r="E1878">
        <v>4752000</v>
      </c>
      <c r="F1878" s="3">
        <v>46127</v>
      </c>
      <c r="G1878" t="s">
        <v>5277</v>
      </c>
    </row>
    <row r="1879" spans="1:7">
      <c r="A1879">
        <v>137325</v>
      </c>
      <c r="B1879" t="s">
        <v>3424</v>
      </c>
      <c r="C1879">
        <v>0</v>
      </c>
      <c r="D1879">
        <v>310000</v>
      </c>
      <c r="E1879">
        <v>372000</v>
      </c>
      <c r="F1879" s="3">
        <v>46127</v>
      </c>
      <c r="G1879" t="s">
        <v>5277</v>
      </c>
    </row>
    <row r="1880" spans="1:7">
      <c r="A1880">
        <v>137326</v>
      </c>
      <c r="B1880" t="s">
        <v>3573</v>
      </c>
      <c r="C1880">
        <v>0</v>
      </c>
      <c r="D1880">
        <v>83917</v>
      </c>
      <c r="E1880">
        <v>100700.4</v>
      </c>
      <c r="F1880" s="3">
        <v>46127</v>
      </c>
      <c r="G1880" t="s">
        <v>5277</v>
      </c>
    </row>
    <row r="1881" spans="1:7">
      <c r="A1881">
        <v>137327</v>
      </c>
      <c r="B1881" t="s">
        <v>3408</v>
      </c>
      <c r="C1881" t="s">
        <v>5293</v>
      </c>
      <c r="D1881">
        <v>14098066.67</v>
      </c>
      <c r="E1881">
        <v>16917680</v>
      </c>
      <c r="F1881" s="3">
        <v>46127</v>
      </c>
      <c r="G1881" t="s">
        <v>5277</v>
      </c>
    </row>
    <row r="1882" spans="1:7">
      <c r="A1882">
        <v>137328</v>
      </c>
      <c r="B1882" t="s">
        <v>5190</v>
      </c>
      <c r="C1882" t="s">
        <v>5294</v>
      </c>
      <c r="D1882">
        <v>3000</v>
      </c>
      <c r="E1882">
        <v>3000</v>
      </c>
      <c r="F1882" s="3">
        <v>46127</v>
      </c>
      <c r="G1882" t="s">
        <v>5277</v>
      </c>
    </row>
    <row r="1883" spans="1:7">
      <c r="A1883">
        <v>137329</v>
      </c>
      <c r="B1883" t="s">
        <v>5295</v>
      </c>
      <c r="C1883" t="s">
        <v>5296</v>
      </c>
      <c r="D1883">
        <v>1088750.01</v>
      </c>
      <c r="E1883">
        <v>1306500.01</v>
      </c>
      <c r="F1883" s="3">
        <v>46127</v>
      </c>
      <c r="G1883" t="s">
        <v>5277</v>
      </c>
    </row>
    <row r="1884" spans="1:7">
      <c r="A1884">
        <v>137330</v>
      </c>
      <c r="B1884" t="s">
        <v>3678</v>
      </c>
      <c r="C1884" t="s">
        <v>5297</v>
      </c>
      <c r="D1884">
        <v>214319304</v>
      </c>
      <c r="E1884">
        <v>257183164.80000001</v>
      </c>
      <c r="F1884" s="3">
        <v>46127</v>
      </c>
      <c r="G1884" t="s">
        <v>5277</v>
      </c>
    </row>
    <row r="1885" spans="1:7">
      <c r="A1885">
        <v>137331</v>
      </c>
      <c r="B1885" t="s">
        <v>3619</v>
      </c>
      <c r="C1885" t="s">
        <v>5150</v>
      </c>
      <c r="D1885">
        <v>304800</v>
      </c>
      <c r="E1885">
        <v>304800</v>
      </c>
      <c r="F1885" s="3">
        <v>46127</v>
      </c>
      <c r="G1885" t="s">
        <v>5277</v>
      </c>
    </row>
    <row r="1886" spans="1:7">
      <c r="A1886">
        <v>137332</v>
      </c>
      <c r="B1886">
        <v>0</v>
      </c>
      <c r="C1886" t="s">
        <v>5298</v>
      </c>
      <c r="D1886">
        <v>0</v>
      </c>
      <c r="E1886">
        <v>0</v>
      </c>
      <c r="F1886" s="3">
        <v>46127</v>
      </c>
      <c r="G1886" t="s">
        <v>5277</v>
      </c>
    </row>
    <row r="1887" spans="1:7">
      <c r="A1887">
        <v>137333</v>
      </c>
      <c r="B1887" t="s">
        <v>3463</v>
      </c>
      <c r="C1887" t="s">
        <v>3464</v>
      </c>
      <c r="D1887">
        <v>2098000</v>
      </c>
      <c r="E1887">
        <v>2098000</v>
      </c>
      <c r="F1887" s="3">
        <v>46127</v>
      </c>
      <c r="G1887" t="s">
        <v>5277</v>
      </c>
    </row>
    <row r="1888" spans="1:7">
      <c r="A1888">
        <v>137334</v>
      </c>
      <c r="B1888" t="s">
        <v>3459</v>
      </c>
      <c r="C1888" t="s">
        <v>3460</v>
      </c>
      <c r="D1888">
        <v>100000</v>
      </c>
      <c r="E1888">
        <v>100000</v>
      </c>
      <c r="F1888" s="3">
        <v>46127</v>
      </c>
      <c r="G1888" t="s">
        <v>5277</v>
      </c>
    </row>
    <row r="1889" spans="1:7">
      <c r="A1889">
        <v>137335</v>
      </c>
      <c r="B1889" t="s">
        <v>3331</v>
      </c>
      <c r="C1889" t="s">
        <v>5299</v>
      </c>
      <c r="D1889">
        <v>10596700</v>
      </c>
      <c r="E1889">
        <v>10596700</v>
      </c>
      <c r="F1889" s="3">
        <v>46127</v>
      </c>
      <c r="G1889" t="s">
        <v>5277</v>
      </c>
    </row>
    <row r="1890" spans="1:7">
      <c r="A1890">
        <v>137336</v>
      </c>
      <c r="B1890" t="s">
        <v>3329</v>
      </c>
      <c r="C1890">
        <v>0</v>
      </c>
      <c r="D1890">
        <v>176600</v>
      </c>
      <c r="E1890">
        <v>211920</v>
      </c>
      <c r="F1890" s="3">
        <v>46127</v>
      </c>
      <c r="G1890" t="s">
        <v>5277</v>
      </c>
    </row>
    <row r="1891" spans="1:7">
      <c r="A1891">
        <v>137337</v>
      </c>
      <c r="B1891" t="s">
        <v>3346</v>
      </c>
      <c r="C1891" t="s">
        <v>5300</v>
      </c>
      <c r="D1891">
        <v>1</v>
      </c>
      <c r="E1891">
        <v>1</v>
      </c>
      <c r="F1891" s="3">
        <v>46127</v>
      </c>
      <c r="G1891" t="s">
        <v>5277</v>
      </c>
    </row>
    <row r="1892" spans="1:7">
      <c r="A1892">
        <v>137338</v>
      </c>
      <c r="B1892" t="s">
        <v>5169</v>
      </c>
      <c r="C1892" t="s">
        <v>5301</v>
      </c>
      <c r="D1892">
        <v>11228.67</v>
      </c>
      <c r="E1892">
        <v>11228.67</v>
      </c>
      <c r="F1892" s="3">
        <v>46127</v>
      </c>
      <c r="G1892" t="s">
        <v>5277</v>
      </c>
    </row>
    <row r="1893" spans="1:7">
      <c r="A1893">
        <v>137339</v>
      </c>
      <c r="B1893">
        <v>0</v>
      </c>
      <c r="C1893" t="s">
        <v>5302</v>
      </c>
      <c r="D1893">
        <v>35000000</v>
      </c>
      <c r="E1893">
        <v>35000000</v>
      </c>
      <c r="F1893" s="3">
        <v>46127</v>
      </c>
      <c r="G1893" t="s">
        <v>5277</v>
      </c>
    </row>
    <row r="1894" spans="1:7">
      <c r="A1894">
        <v>137340</v>
      </c>
      <c r="B1894" t="s">
        <v>5303</v>
      </c>
      <c r="C1894" t="s">
        <v>5304</v>
      </c>
      <c r="D1894">
        <v>1538.35</v>
      </c>
      <c r="E1894">
        <v>1538.35</v>
      </c>
      <c r="F1894" s="3">
        <v>46127</v>
      </c>
      <c r="G1894" t="s">
        <v>5277</v>
      </c>
    </row>
    <row r="1895" spans="1:7">
      <c r="A1895">
        <v>137341</v>
      </c>
      <c r="B1895" t="s">
        <v>5305</v>
      </c>
      <c r="C1895" t="s">
        <v>5306</v>
      </c>
      <c r="D1895">
        <v>19916000</v>
      </c>
      <c r="E1895">
        <v>19916000</v>
      </c>
      <c r="F1895" s="3">
        <v>46127</v>
      </c>
      <c r="G1895" t="s">
        <v>5277</v>
      </c>
    </row>
    <row r="1896" spans="1:7">
      <c r="A1896">
        <v>137342</v>
      </c>
      <c r="B1896" t="s">
        <v>3739</v>
      </c>
      <c r="C1896" t="s">
        <v>5307</v>
      </c>
      <c r="D1896">
        <v>42804990</v>
      </c>
      <c r="E1896">
        <v>51365988</v>
      </c>
      <c r="F1896" s="3">
        <v>46128</v>
      </c>
      <c r="G1896" t="s">
        <v>5308</v>
      </c>
    </row>
    <row r="1897" spans="1:7">
      <c r="A1897">
        <v>137343</v>
      </c>
      <c r="B1897" t="s">
        <v>3937</v>
      </c>
      <c r="C1897" t="s">
        <v>5309</v>
      </c>
      <c r="D1897">
        <v>1055500</v>
      </c>
      <c r="E1897">
        <v>1266600</v>
      </c>
      <c r="F1897" s="3">
        <v>46128</v>
      </c>
      <c r="G1897" t="s">
        <v>5308</v>
      </c>
    </row>
    <row r="1898" spans="1:7">
      <c r="A1898">
        <v>137344</v>
      </c>
      <c r="B1898" t="s">
        <v>5310</v>
      </c>
      <c r="C1898" t="s">
        <v>5311</v>
      </c>
      <c r="D1898">
        <v>1919.11</v>
      </c>
      <c r="E1898">
        <v>1919.11</v>
      </c>
      <c r="F1898" s="3">
        <v>46128</v>
      </c>
      <c r="G1898" t="s">
        <v>5308</v>
      </c>
    </row>
    <row r="1899" spans="1:7">
      <c r="A1899">
        <v>137345</v>
      </c>
      <c r="B1899" t="s">
        <v>3612</v>
      </c>
      <c r="C1899" t="s">
        <v>5312</v>
      </c>
      <c r="D1899">
        <v>6090300</v>
      </c>
      <c r="E1899">
        <v>7308360</v>
      </c>
      <c r="F1899" s="3">
        <v>46128</v>
      </c>
      <c r="G1899" t="s">
        <v>5308</v>
      </c>
    </row>
    <row r="1900" spans="1:7">
      <c r="A1900">
        <v>137346</v>
      </c>
      <c r="B1900" t="s">
        <v>4516</v>
      </c>
      <c r="C1900" t="s">
        <v>5313</v>
      </c>
      <c r="D1900">
        <v>33184.07</v>
      </c>
      <c r="E1900">
        <v>33184.07</v>
      </c>
      <c r="F1900" s="3">
        <v>46128</v>
      </c>
      <c r="G1900" t="s">
        <v>5308</v>
      </c>
    </row>
    <row r="1901" spans="1:7">
      <c r="A1901">
        <v>137347</v>
      </c>
      <c r="B1901" t="s">
        <v>5314</v>
      </c>
      <c r="C1901" t="s">
        <v>5315</v>
      </c>
      <c r="D1901">
        <v>4140000</v>
      </c>
      <c r="E1901">
        <v>4140000</v>
      </c>
      <c r="F1901" s="3">
        <v>46128</v>
      </c>
      <c r="G1901" t="s">
        <v>5308</v>
      </c>
    </row>
    <row r="1902" spans="1:7">
      <c r="A1902">
        <v>137348</v>
      </c>
      <c r="B1902" t="s">
        <v>3537</v>
      </c>
      <c r="C1902">
        <v>0</v>
      </c>
      <c r="D1902">
        <v>28437500</v>
      </c>
      <c r="E1902">
        <v>34125000</v>
      </c>
      <c r="F1902" s="3">
        <v>46128</v>
      </c>
      <c r="G1902" t="s">
        <v>5308</v>
      </c>
    </row>
    <row r="1903" spans="1:7">
      <c r="A1903">
        <v>137349</v>
      </c>
      <c r="B1903" t="s">
        <v>5316</v>
      </c>
      <c r="C1903" t="s">
        <v>5317</v>
      </c>
      <c r="D1903">
        <v>2000000</v>
      </c>
      <c r="E1903">
        <v>2000000</v>
      </c>
      <c r="F1903" s="3">
        <v>46128</v>
      </c>
      <c r="G1903" t="s">
        <v>5308</v>
      </c>
    </row>
    <row r="1904" spans="1:7">
      <c r="A1904">
        <v>137350</v>
      </c>
      <c r="B1904" t="s">
        <v>3537</v>
      </c>
      <c r="C1904">
        <v>0</v>
      </c>
      <c r="D1904">
        <v>53737050</v>
      </c>
      <c r="E1904">
        <v>64484460</v>
      </c>
      <c r="F1904" s="3">
        <v>46128</v>
      </c>
      <c r="G1904" t="s">
        <v>5308</v>
      </c>
    </row>
    <row r="1905" spans="1:7">
      <c r="A1905">
        <v>137351</v>
      </c>
      <c r="B1905" t="s">
        <v>3537</v>
      </c>
      <c r="C1905">
        <v>0</v>
      </c>
      <c r="D1905">
        <v>54422350</v>
      </c>
      <c r="E1905">
        <v>65306820</v>
      </c>
      <c r="F1905" s="3">
        <v>46128</v>
      </c>
      <c r="G1905" t="s">
        <v>5308</v>
      </c>
    </row>
    <row r="1906" spans="1:7">
      <c r="A1906">
        <v>137352</v>
      </c>
      <c r="B1906" t="s">
        <v>3386</v>
      </c>
      <c r="C1906" t="s">
        <v>5172</v>
      </c>
      <c r="D1906">
        <v>1325000</v>
      </c>
      <c r="E1906">
        <v>1590000</v>
      </c>
      <c r="F1906" s="3">
        <v>46128</v>
      </c>
      <c r="G1906" t="s">
        <v>5308</v>
      </c>
    </row>
    <row r="1907" spans="1:7">
      <c r="A1907">
        <v>137353</v>
      </c>
      <c r="B1907" t="s">
        <v>3408</v>
      </c>
      <c r="C1907" t="s">
        <v>5318</v>
      </c>
      <c r="D1907">
        <v>875000</v>
      </c>
      <c r="E1907">
        <v>1050000</v>
      </c>
      <c r="F1907" s="3">
        <v>46128</v>
      </c>
      <c r="G1907" t="s">
        <v>5308</v>
      </c>
    </row>
    <row r="1908" spans="1:7">
      <c r="A1908">
        <v>137354</v>
      </c>
      <c r="B1908" t="s">
        <v>3414</v>
      </c>
      <c r="C1908" t="s">
        <v>5241</v>
      </c>
      <c r="D1908">
        <v>18557175</v>
      </c>
      <c r="E1908">
        <v>22268610</v>
      </c>
      <c r="F1908" s="3">
        <v>46128</v>
      </c>
      <c r="G1908" t="s">
        <v>5308</v>
      </c>
    </row>
    <row r="1909" spans="1:7">
      <c r="A1909">
        <v>137355</v>
      </c>
      <c r="B1909" t="s">
        <v>5088</v>
      </c>
      <c r="C1909" t="s">
        <v>5319</v>
      </c>
      <c r="D1909">
        <v>12000000</v>
      </c>
      <c r="E1909">
        <v>12000000</v>
      </c>
      <c r="F1909" s="3">
        <v>46128</v>
      </c>
      <c r="G1909" t="s">
        <v>5308</v>
      </c>
    </row>
    <row r="1910" spans="1:7">
      <c r="A1910">
        <v>137356</v>
      </c>
      <c r="B1910" t="s">
        <v>4387</v>
      </c>
      <c r="C1910" t="s">
        <v>5320</v>
      </c>
      <c r="D1910">
        <v>892000</v>
      </c>
      <c r="E1910">
        <v>892000</v>
      </c>
      <c r="F1910" s="3">
        <v>46128</v>
      </c>
      <c r="G1910" t="s">
        <v>5308</v>
      </c>
    </row>
    <row r="1911" spans="1:7">
      <c r="A1911">
        <v>137357</v>
      </c>
      <c r="B1911" t="s">
        <v>5321</v>
      </c>
      <c r="C1911" t="s">
        <v>5322</v>
      </c>
      <c r="D1911">
        <v>2000000</v>
      </c>
      <c r="E1911">
        <v>2000000</v>
      </c>
      <c r="F1911" s="3">
        <v>46128</v>
      </c>
      <c r="G1911" t="s">
        <v>5308</v>
      </c>
    </row>
    <row r="1912" spans="1:7">
      <c r="A1912">
        <v>137358</v>
      </c>
      <c r="B1912" t="s">
        <v>3424</v>
      </c>
      <c r="C1912" t="s">
        <v>5323</v>
      </c>
      <c r="D1912">
        <v>1830067000</v>
      </c>
      <c r="E1912">
        <v>2196080400</v>
      </c>
      <c r="F1912" s="3">
        <v>46128</v>
      </c>
      <c r="G1912" t="s">
        <v>5308</v>
      </c>
    </row>
    <row r="1913" spans="1:7">
      <c r="A1913">
        <v>137359</v>
      </c>
      <c r="B1913" t="s">
        <v>5271</v>
      </c>
      <c r="C1913">
        <v>0</v>
      </c>
      <c r="D1913">
        <v>5280</v>
      </c>
      <c r="E1913">
        <v>5280</v>
      </c>
      <c r="F1913" s="3">
        <v>46128</v>
      </c>
      <c r="G1913" t="s">
        <v>5308</v>
      </c>
    </row>
    <row r="1914" spans="1:7">
      <c r="A1914">
        <v>137360</v>
      </c>
      <c r="B1914" t="s">
        <v>3682</v>
      </c>
      <c r="C1914" t="s">
        <v>5324</v>
      </c>
      <c r="D1914">
        <v>5300393.88</v>
      </c>
      <c r="E1914">
        <v>6360472.6600000001</v>
      </c>
      <c r="F1914" s="3">
        <v>46128</v>
      </c>
      <c r="G1914" t="s">
        <v>5308</v>
      </c>
    </row>
    <row r="1915" spans="1:7">
      <c r="A1915">
        <v>137361</v>
      </c>
      <c r="B1915" t="s">
        <v>3694</v>
      </c>
      <c r="C1915">
        <v>0</v>
      </c>
      <c r="D1915">
        <v>362250</v>
      </c>
      <c r="E1915">
        <v>434700</v>
      </c>
      <c r="F1915" s="3">
        <v>46128</v>
      </c>
      <c r="G1915" t="s">
        <v>5308</v>
      </c>
    </row>
    <row r="1916" spans="1:7">
      <c r="A1916">
        <v>137362</v>
      </c>
      <c r="B1916" t="s">
        <v>5325</v>
      </c>
      <c r="C1916" t="s">
        <v>5326</v>
      </c>
      <c r="D1916">
        <v>9226332.3900000006</v>
      </c>
      <c r="E1916">
        <v>11071598.869999999</v>
      </c>
      <c r="F1916" s="3">
        <v>46128</v>
      </c>
      <c r="G1916" t="s">
        <v>5308</v>
      </c>
    </row>
    <row r="1917" spans="1:7">
      <c r="A1917">
        <v>137363</v>
      </c>
      <c r="B1917" t="s">
        <v>3714</v>
      </c>
      <c r="C1917" t="s">
        <v>5327</v>
      </c>
      <c r="D1917">
        <v>10765980.93</v>
      </c>
      <c r="E1917">
        <v>10765980.93</v>
      </c>
      <c r="F1917" s="3">
        <v>46128</v>
      </c>
      <c r="G1917" t="s">
        <v>5308</v>
      </c>
    </row>
    <row r="1918" spans="1:7">
      <c r="A1918">
        <v>137364</v>
      </c>
      <c r="B1918" t="s">
        <v>3629</v>
      </c>
      <c r="C1918" t="s">
        <v>5328</v>
      </c>
      <c r="D1918">
        <v>1043000.28</v>
      </c>
      <c r="E1918">
        <v>1251600.3400000001</v>
      </c>
      <c r="F1918" s="3">
        <v>46128</v>
      </c>
      <c r="G1918" t="s">
        <v>5308</v>
      </c>
    </row>
    <row r="1919" spans="1:7">
      <c r="A1919">
        <v>137365</v>
      </c>
      <c r="B1919" t="s">
        <v>3723</v>
      </c>
      <c r="C1919">
        <v>0</v>
      </c>
      <c r="D1919">
        <v>3180000</v>
      </c>
      <c r="E1919">
        <v>3816000</v>
      </c>
      <c r="F1919" s="3">
        <v>46128</v>
      </c>
      <c r="G1919" t="s">
        <v>5308</v>
      </c>
    </row>
    <row r="1920" spans="1:7">
      <c r="A1920">
        <v>137366</v>
      </c>
      <c r="B1920" t="s">
        <v>3734</v>
      </c>
      <c r="C1920" t="s">
        <v>5329</v>
      </c>
      <c r="D1920">
        <v>38048880</v>
      </c>
      <c r="E1920">
        <v>45658656</v>
      </c>
      <c r="F1920" s="3">
        <v>46128</v>
      </c>
      <c r="G1920" t="s">
        <v>5308</v>
      </c>
    </row>
    <row r="1921" spans="1:7">
      <c r="A1921">
        <v>137367</v>
      </c>
      <c r="B1921" t="s">
        <v>5330</v>
      </c>
      <c r="C1921" t="s">
        <v>5331</v>
      </c>
      <c r="D1921">
        <v>12924000</v>
      </c>
      <c r="E1921">
        <v>15508800</v>
      </c>
      <c r="F1921" s="3">
        <v>46128</v>
      </c>
      <c r="G1921" t="s">
        <v>5308</v>
      </c>
    </row>
    <row r="1922" spans="1:7">
      <c r="A1922">
        <v>137368</v>
      </c>
      <c r="B1922" t="s">
        <v>4228</v>
      </c>
      <c r="C1922" t="s">
        <v>5168</v>
      </c>
      <c r="D1922">
        <v>806067</v>
      </c>
      <c r="E1922">
        <v>967280.4</v>
      </c>
      <c r="F1922" s="3">
        <v>46128</v>
      </c>
      <c r="G1922" t="s">
        <v>5308</v>
      </c>
    </row>
    <row r="1923" spans="1:7">
      <c r="A1923">
        <v>137369</v>
      </c>
      <c r="B1923" t="s">
        <v>5332</v>
      </c>
      <c r="C1923" t="s">
        <v>5333</v>
      </c>
      <c r="D1923">
        <v>11389278</v>
      </c>
      <c r="E1923">
        <v>13667133.6</v>
      </c>
      <c r="F1923" s="3">
        <v>46128</v>
      </c>
      <c r="G1923" t="s">
        <v>5308</v>
      </c>
    </row>
    <row r="1924" spans="1:7">
      <c r="A1924">
        <v>137370</v>
      </c>
      <c r="B1924" t="s">
        <v>3456</v>
      </c>
      <c r="C1924" t="s">
        <v>5334</v>
      </c>
      <c r="D1924">
        <v>5422080.2000000002</v>
      </c>
      <c r="E1924">
        <v>5422080.2000000002</v>
      </c>
      <c r="F1924" s="3">
        <v>46128</v>
      </c>
      <c r="G1924" t="s">
        <v>5308</v>
      </c>
    </row>
    <row r="1925" spans="1:7">
      <c r="A1925">
        <v>137371</v>
      </c>
      <c r="B1925" t="s">
        <v>3619</v>
      </c>
      <c r="C1925" t="s">
        <v>5335</v>
      </c>
      <c r="D1925">
        <v>1215000</v>
      </c>
      <c r="E1925">
        <v>1458000</v>
      </c>
      <c r="F1925" s="3">
        <v>46128</v>
      </c>
      <c r="G1925" t="s">
        <v>5308</v>
      </c>
    </row>
    <row r="1926" spans="1:7">
      <c r="A1926">
        <v>137372</v>
      </c>
      <c r="B1926" t="s">
        <v>3383</v>
      </c>
      <c r="C1926" t="s">
        <v>5336</v>
      </c>
      <c r="D1926">
        <v>106756.24</v>
      </c>
      <c r="E1926">
        <v>128107.49</v>
      </c>
      <c r="F1926" s="3">
        <v>46128</v>
      </c>
      <c r="G1926" t="s">
        <v>5308</v>
      </c>
    </row>
    <row r="1927" spans="1:7">
      <c r="A1927">
        <v>137373</v>
      </c>
      <c r="B1927" t="s">
        <v>3339</v>
      </c>
      <c r="C1927" t="s">
        <v>5337</v>
      </c>
      <c r="D1927">
        <v>62502.41</v>
      </c>
      <c r="E1927">
        <v>62502.41</v>
      </c>
      <c r="F1927" s="3">
        <v>46128</v>
      </c>
      <c r="G1927" t="s">
        <v>5308</v>
      </c>
    </row>
    <row r="1928" spans="1:7">
      <c r="A1928">
        <v>137374</v>
      </c>
      <c r="B1928" t="s">
        <v>4083</v>
      </c>
      <c r="C1928" t="s">
        <v>5338</v>
      </c>
      <c r="D1928">
        <v>4459.5200000000004</v>
      </c>
      <c r="E1928">
        <v>4459.5200000000004</v>
      </c>
      <c r="F1928" s="3">
        <v>46128</v>
      </c>
      <c r="G1928" t="s">
        <v>5308</v>
      </c>
    </row>
    <row r="1929" spans="1:7">
      <c r="A1929">
        <v>137375</v>
      </c>
      <c r="B1929" t="s">
        <v>3331</v>
      </c>
      <c r="C1929" t="s">
        <v>5339</v>
      </c>
      <c r="D1929">
        <v>32564700</v>
      </c>
      <c r="E1929">
        <v>39077640</v>
      </c>
      <c r="F1929" s="3">
        <v>46129</v>
      </c>
      <c r="G1929" t="s">
        <v>5340</v>
      </c>
    </row>
    <row r="1930" spans="1:7">
      <c r="A1930">
        <v>137376</v>
      </c>
      <c r="B1930" t="s">
        <v>3331</v>
      </c>
      <c r="C1930" t="s">
        <v>5341</v>
      </c>
      <c r="D1930">
        <v>52315200</v>
      </c>
      <c r="E1930">
        <v>62778240</v>
      </c>
      <c r="F1930" s="3">
        <v>46129</v>
      </c>
      <c r="G1930" t="s">
        <v>5340</v>
      </c>
    </row>
    <row r="1931" spans="1:7">
      <c r="A1931">
        <v>137377</v>
      </c>
      <c r="B1931" t="s">
        <v>3331</v>
      </c>
      <c r="C1931" t="s">
        <v>5342</v>
      </c>
      <c r="D1931">
        <v>10899900</v>
      </c>
      <c r="E1931">
        <v>13079880</v>
      </c>
      <c r="F1931" s="3">
        <v>46129</v>
      </c>
      <c r="G1931" t="s">
        <v>5340</v>
      </c>
    </row>
    <row r="1932" spans="1:7">
      <c r="A1932">
        <v>137378</v>
      </c>
      <c r="B1932" t="s">
        <v>3331</v>
      </c>
      <c r="C1932" t="s">
        <v>5343</v>
      </c>
      <c r="D1932">
        <v>38880000</v>
      </c>
      <c r="E1932">
        <v>38880000</v>
      </c>
      <c r="F1932" s="3">
        <v>46129</v>
      </c>
      <c r="G1932" t="s">
        <v>5340</v>
      </c>
    </row>
    <row r="1933" spans="1:7">
      <c r="A1933">
        <v>137379</v>
      </c>
      <c r="B1933" t="s">
        <v>3331</v>
      </c>
      <c r="C1933" t="s">
        <v>5344</v>
      </c>
      <c r="D1933">
        <v>25920000</v>
      </c>
      <c r="E1933">
        <v>25920000</v>
      </c>
      <c r="F1933" s="3">
        <v>46129</v>
      </c>
      <c r="G1933" t="s">
        <v>5340</v>
      </c>
    </row>
    <row r="1934" spans="1:7">
      <c r="A1934">
        <v>137380</v>
      </c>
      <c r="B1934">
        <v>0</v>
      </c>
      <c r="C1934" t="s">
        <v>5345</v>
      </c>
      <c r="D1934">
        <v>0</v>
      </c>
      <c r="E1934">
        <v>0</v>
      </c>
      <c r="F1934" s="3">
        <v>46129</v>
      </c>
      <c r="G1934" t="s">
        <v>5340</v>
      </c>
    </row>
    <row r="1935" spans="1:7">
      <c r="A1935">
        <v>137381</v>
      </c>
      <c r="B1935" t="s">
        <v>5346</v>
      </c>
      <c r="C1935" t="s">
        <v>5347</v>
      </c>
      <c r="D1935">
        <v>42500000</v>
      </c>
      <c r="E1935">
        <v>51310400</v>
      </c>
      <c r="F1935" s="3">
        <v>46129</v>
      </c>
      <c r="G1935" t="s">
        <v>5340</v>
      </c>
    </row>
    <row r="1936" spans="1:7">
      <c r="A1936">
        <v>137382</v>
      </c>
      <c r="B1936">
        <v>0</v>
      </c>
      <c r="C1936" t="s">
        <v>5348</v>
      </c>
      <c r="D1936">
        <v>0</v>
      </c>
      <c r="E1936">
        <v>0</v>
      </c>
      <c r="F1936" s="3">
        <v>46129</v>
      </c>
      <c r="G1936" t="s">
        <v>5340</v>
      </c>
    </row>
    <row r="1937" spans="1:7">
      <c r="A1937">
        <v>137383</v>
      </c>
      <c r="B1937" t="s">
        <v>3424</v>
      </c>
      <c r="C1937" t="s">
        <v>5349</v>
      </c>
      <c r="D1937">
        <v>800000</v>
      </c>
      <c r="E1937">
        <v>960000</v>
      </c>
      <c r="F1937" s="3">
        <v>46129</v>
      </c>
      <c r="G1937" t="s">
        <v>5340</v>
      </c>
    </row>
    <row r="1938" spans="1:7">
      <c r="A1938">
        <v>137384</v>
      </c>
      <c r="B1938" t="s">
        <v>3414</v>
      </c>
      <c r="C1938" t="s">
        <v>5350</v>
      </c>
      <c r="D1938">
        <v>1534700</v>
      </c>
      <c r="E1938">
        <v>1841640</v>
      </c>
      <c r="F1938" s="3">
        <v>46129</v>
      </c>
      <c r="G1938" t="s">
        <v>5340</v>
      </c>
    </row>
    <row r="1939" spans="1:7">
      <c r="A1939">
        <v>137385</v>
      </c>
      <c r="B1939" t="s">
        <v>3408</v>
      </c>
      <c r="C1939">
        <v>0</v>
      </c>
      <c r="D1939">
        <v>2837000</v>
      </c>
      <c r="E1939">
        <v>3404400</v>
      </c>
      <c r="F1939" s="3">
        <v>46129</v>
      </c>
      <c r="G1939" t="s">
        <v>5340</v>
      </c>
    </row>
    <row r="1940" spans="1:7">
      <c r="A1940">
        <v>137386</v>
      </c>
      <c r="B1940" t="s">
        <v>3414</v>
      </c>
      <c r="C1940" t="s">
        <v>5351</v>
      </c>
      <c r="D1940">
        <v>9105000</v>
      </c>
      <c r="E1940">
        <v>10926000</v>
      </c>
      <c r="F1940" s="3">
        <v>46129</v>
      </c>
      <c r="G1940" t="s">
        <v>5340</v>
      </c>
    </row>
    <row r="1941" spans="1:7">
      <c r="A1941">
        <v>137387</v>
      </c>
      <c r="B1941" t="s">
        <v>3331</v>
      </c>
      <c r="C1941" t="s">
        <v>5352</v>
      </c>
      <c r="D1941">
        <v>2186775</v>
      </c>
      <c r="E1941">
        <v>2186775</v>
      </c>
      <c r="F1941" s="3">
        <v>46129</v>
      </c>
      <c r="G1941" t="s">
        <v>5340</v>
      </c>
    </row>
    <row r="1942" spans="1:7">
      <c r="A1942">
        <v>137388</v>
      </c>
      <c r="B1942" t="s">
        <v>3331</v>
      </c>
      <c r="C1942" t="s">
        <v>5353</v>
      </c>
      <c r="D1942">
        <v>3052325</v>
      </c>
      <c r="E1942">
        <v>3052325</v>
      </c>
      <c r="F1942" s="3">
        <v>46129</v>
      </c>
      <c r="G1942" t="s">
        <v>5340</v>
      </c>
    </row>
    <row r="1943" spans="1:7">
      <c r="A1943">
        <v>137389</v>
      </c>
      <c r="B1943" t="s">
        <v>3538</v>
      </c>
      <c r="C1943">
        <v>0</v>
      </c>
      <c r="D1943">
        <v>4580000</v>
      </c>
      <c r="E1943">
        <v>5496000</v>
      </c>
      <c r="F1943" s="3">
        <v>46129</v>
      </c>
      <c r="G1943" t="s">
        <v>5340</v>
      </c>
    </row>
    <row r="1944" spans="1:7">
      <c r="A1944">
        <v>137390</v>
      </c>
      <c r="B1944" t="s">
        <v>4358</v>
      </c>
      <c r="C1944">
        <v>0</v>
      </c>
      <c r="D1944">
        <v>6825000</v>
      </c>
      <c r="E1944">
        <v>8190000</v>
      </c>
      <c r="F1944" s="3">
        <v>46129</v>
      </c>
      <c r="G1944" t="s">
        <v>5340</v>
      </c>
    </row>
    <row r="1945" spans="1:7">
      <c r="A1945">
        <v>137391</v>
      </c>
      <c r="B1945" t="s">
        <v>3359</v>
      </c>
      <c r="C1945">
        <v>0</v>
      </c>
      <c r="D1945">
        <v>450000</v>
      </c>
      <c r="E1945">
        <v>540000</v>
      </c>
      <c r="F1945" s="3">
        <v>46129</v>
      </c>
      <c r="G1945" t="s">
        <v>5340</v>
      </c>
    </row>
    <row r="1946" spans="1:7">
      <c r="A1946">
        <v>137392</v>
      </c>
      <c r="B1946" t="s">
        <v>3359</v>
      </c>
      <c r="C1946">
        <v>0</v>
      </c>
      <c r="D1946">
        <v>450000</v>
      </c>
      <c r="E1946">
        <v>540000</v>
      </c>
      <c r="F1946" s="3">
        <v>46129</v>
      </c>
      <c r="G1946" t="s">
        <v>5340</v>
      </c>
    </row>
    <row r="1947" spans="1:7">
      <c r="A1947">
        <v>137393</v>
      </c>
      <c r="B1947" t="s">
        <v>3359</v>
      </c>
      <c r="C1947">
        <v>0</v>
      </c>
      <c r="D1947">
        <v>450000</v>
      </c>
      <c r="E1947">
        <v>540000</v>
      </c>
      <c r="F1947" s="3">
        <v>46129</v>
      </c>
      <c r="G1947" t="s">
        <v>5340</v>
      </c>
    </row>
    <row r="1948" spans="1:7">
      <c r="A1948">
        <v>137394</v>
      </c>
      <c r="B1948">
        <v>0</v>
      </c>
      <c r="C1948">
        <v>0</v>
      </c>
      <c r="D1948">
        <v>0</v>
      </c>
      <c r="E1948">
        <v>0</v>
      </c>
      <c r="F1948" s="3">
        <v>46129</v>
      </c>
      <c r="G1948" t="s">
        <v>5340</v>
      </c>
    </row>
    <row r="1949" spans="1:7">
      <c r="A1949">
        <v>137395</v>
      </c>
      <c r="B1949" t="s">
        <v>3619</v>
      </c>
      <c r="C1949" t="s">
        <v>5354</v>
      </c>
      <c r="D1949">
        <v>183500</v>
      </c>
      <c r="E1949">
        <v>183500</v>
      </c>
      <c r="F1949" s="3">
        <v>46129</v>
      </c>
      <c r="G1949" t="s">
        <v>5340</v>
      </c>
    </row>
    <row r="1950" spans="1:7">
      <c r="A1950">
        <v>137396</v>
      </c>
      <c r="B1950" t="s">
        <v>3408</v>
      </c>
      <c r="C1950" t="s">
        <v>5355</v>
      </c>
      <c r="D1950">
        <v>2100000</v>
      </c>
      <c r="E1950">
        <v>2520000</v>
      </c>
      <c r="F1950" s="3">
        <v>46129</v>
      </c>
      <c r="G1950" t="s">
        <v>5340</v>
      </c>
    </row>
    <row r="1951" spans="1:7">
      <c r="A1951">
        <v>137397</v>
      </c>
      <c r="B1951">
        <v>0</v>
      </c>
      <c r="C1951">
        <v>0</v>
      </c>
      <c r="D1951">
        <v>2375000</v>
      </c>
      <c r="E1951">
        <v>0</v>
      </c>
      <c r="F1951" s="3">
        <v>46129</v>
      </c>
      <c r="G1951" t="s">
        <v>5340</v>
      </c>
    </row>
    <row r="1952" spans="1:7">
      <c r="A1952">
        <v>137398</v>
      </c>
      <c r="B1952">
        <v>0</v>
      </c>
      <c r="C1952">
        <v>0</v>
      </c>
      <c r="D1952">
        <v>0</v>
      </c>
      <c r="E1952">
        <v>0</v>
      </c>
      <c r="F1952" s="3">
        <v>46129</v>
      </c>
      <c r="G1952" t="s">
        <v>5340</v>
      </c>
    </row>
    <row r="1953" spans="1:7">
      <c r="A1953">
        <v>137399</v>
      </c>
      <c r="B1953" t="s">
        <v>3544</v>
      </c>
      <c r="C1953" t="s">
        <v>5356</v>
      </c>
      <c r="D1953">
        <v>40000000</v>
      </c>
      <c r="E1953">
        <v>40000000</v>
      </c>
      <c r="F1953" s="3">
        <v>46129</v>
      </c>
      <c r="G1953" t="s">
        <v>5340</v>
      </c>
    </row>
    <row r="1954" spans="1:7">
      <c r="A1954">
        <v>137400</v>
      </c>
      <c r="B1954">
        <v>0</v>
      </c>
      <c r="C1954">
        <v>0</v>
      </c>
      <c r="D1954">
        <v>224544</v>
      </c>
      <c r="E1954">
        <v>0</v>
      </c>
      <c r="F1954" s="3">
        <v>46129</v>
      </c>
      <c r="G1954" t="s">
        <v>5340</v>
      </c>
    </row>
    <row r="1955" spans="1:7">
      <c r="A1955">
        <v>137401</v>
      </c>
      <c r="B1955">
        <v>0</v>
      </c>
      <c r="C1955">
        <v>0</v>
      </c>
      <c r="D1955">
        <v>0</v>
      </c>
      <c r="E1955">
        <v>0</v>
      </c>
      <c r="F1955" s="3">
        <v>46129</v>
      </c>
      <c r="G1955" t="s">
        <v>5340</v>
      </c>
    </row>
    <row r="1956" spans="1:7">
      <c r="A1956">
        <v>137402</v>
      </c>
      <c r="B1956" t="s">
        <v>3414</v>
      </c>
      <c r="C1956" t="s">
        <v>5357</v>
      </c>
      <c r="D1956">
        <v>9915000</v>
      </c>
      <c r="E1956">
        <v>11898000</v>
      </c>
      <c r="F1956" s="3">
        <v>46129</v>
      </c>
      <c r="G1956" t="s">
        <v>5340</v>
      </c>
    </row>
    <row r="1957" spans="1:7">
      <c r="A1957">
        <v>137403</v>
      </c>
      <c r="B1957" t="s">
        <v>3916</v>
      </c>
      <c r="C1957">
        <v>0</v>
      </c>
      <c r="D1957">
        <v>7631900</v>
      </c>
      <c r="E1957">
        <v>9158280</v>
      </c>
      <c r="F1957" s="3">
        <v>46132</v>
      </c>
      <c r="G1957" t="s">
        <v>5358</v>
      </c>
    </row>
    <row r="1958" spans="1:7">
      <c r="A1958">
        <v>137404</v>
      </c>
      <c r="B1958" t="s">
        <v>3682</v>
      </c>
      <c r="C1958" t="s">
        <v>5359</v>
      </c>
      <c r="D1958">
        <v>118728107</v>
      </c>
      <c r="E1958">
        <v>142473728.40000001</v>
      </c>
      <c r="F1958" s="3">
        <v>46132</v>
      </c>
      <c r="G1958" t="s">
        <v>5358</v>
      </c>
    </row>
    <row r="1959" spans="1:7">
      <c r="A1959">
        <v>137405</v>
      </c>
      <c r="B1959" t="s">
        <v>4774</v>
      </c>
      <c r="C1959" t="s">
        <v>5360</v>
      </c>
      <c r="D1959">
        <v>7200000</v>
      </c>
      <c r="E1959">
        <v>8640000</v>
      </c>
      <c r="F1959" s="3">
        <v>46132</v>
      </c>
      <c r="G1959" t="s">
        <v>5358</v>
      </c>
    </row>
    <row r="1960" spans="1:7">
      <c r="A1960">
        <v>137406</v>
      </c>
      <c r="B1960" t="s">
        <v>3682</v>
      </c>
      <c r="C1960" t="s">
        <v>5361</v>
      </c>
      <c r="D1960">
        <v>396881550</v>
      </c>
      <c r="E1960">
        <v>476257860</v>
      </c>
      <c r="F1960" s="3">
        <v>46132</v>
      </c>
      <c r="G1960" t="s">
        <v>5358</v>
      </c>
    </row>
    <row r="1961" spans="1:7">
      <c r="A1961">
        <v>137407</v>
      </c>
      <c r="B1961" t="s">
        <v>3555</v>
      </c>
      <c r="C1961" t="s">
        <v>5362</v>
      </c>
      <c r="D1961">
        <v>865863900</v>
      </c>
      <c r="E1961">
        <v>1039036680</v>
      </c>
      <c r="F1961" s="3">
        <v>46132</v>
      </c>
      <c r="G1961" t="s">
        <v>5358</v>
      </c>
    </row>
    <row r="1962" spans="1:7">
      <c r="A1962">
        <v>137408</v>
      </c>
      <c r="B1962" t="s">
        <v>3682</v>
      </c>
      <c r="C1962" t="s">
        <v>5363</v>
      </c>
      <c r="D1962">
        <v>198349863</v>
      </c>
      <c r="E1962">
        <v>238019835.59999999</v>
      </c>
      <c r="F1962" s="3">
        <v>46132</v>
      </c>
      <c r="G1962" t="s">
        <v>5358</v>
      </c>
    </row>
    <row r="1963" spans="1:7">
      <c r="A1963">
        <v>137409</v>
      </c>
      <c r="B1963" t="s">
        <v>3331</v>
      </c>
      <c r="C1963" t="s">
        <v>2660</v>
      </c>
      <c r="D1963">
        <v>503000</v>
      </c>
      <c r="E1963">
        <v>503000</v>
      </c>
      <c r="F1963" s="3">
        <v>46132</v>
      </c>
      <c r="G1963" t="s">
        <v>5358</v>
      </c>
    </row>
    <row r="1964" spans="1:7">
      <c r="A1964">
        <v>137410</v>
      </c>
      <c r="B1964" t="s">
        <v>3440</v>
      </c>
      <c r="C1964" t="s">
        <v>5364</v>
      </c>
      <c r="D1964">
        <v>5041</v>
      </c>
      <c r="E1964">
        <v>5041</v>
      </c>
      <c r="F1964" s="3">
        <v>46132</v>
      </c>
      <c r="G1964" t="s">
        <v>5358</v>
      </c>
    </row>
    <row r="1965" spans="1:7">
      <c r="A1965">
        <v>137411</v>
      </c>
      <c r="B1965" t="s">
        <v>5365</v>
      </c>
      <c r="C1965" t="s">
        <v>5366</v>
      </c>
      <c r="D1965">
        <v>21845</v>
      </c>
      <c r="E1965">
        <v>21845</v>
      </c>
      <c r="F1965" s="3">
        <v>46132</v>
      </c>
      <c r="G1965" t="s">
        <v>5358</v>
      </c>
    </row>
    <row r="1966" spans="1:7">
      <c r="A1966">
        <v>137412</v>
      </c>
      <c r="B1966" t="s">
        <v>3682</v>
      </c>
      <c r="C1966" t="s">
        <v>5367</v>
      </c>
      <c r="D1966">
        <v>418683741</v>
      </c>
      <c r="E1966">
        <v>502420489.19999999</v>
      </c>
      <c r="F1966" s="3">
        <v>46132</v>
      </c>
      <c r="G1966" t="s">
        <v>5358</v>
      </c>
    </row>
    <row r="1967" spans="1:7">
      <c r="A1967">
        <v>137413</v>
      </c>
      <c r="B1967" t="s">
        <v>3682</v>
      </c>
      <c r="C1967" t="s">
        <v>5368</v>
      </c>
      <c r="D1967">
        <v>790403774</v>
      </c>
      <c r="E1967">
        <v>948484528.79999995</v>
      </c>
      <c r="F1967" s="3">
        <v>46132</v>
      </c>
      <c r="G1967" t="s">
        <v>5358</v>
      </c>
    </row>
    <row r="1968" spans="1:7">
      <c r="A1968">
        <v>137414</v>
      </c>
      <c r="B1968" t="s">
        <v>3682</v>
      </c>
      <c r="C1968" t="s">
        <v>5369</v>
      </c>
      <c r="D1968">
        <v>119506065</v>
      </c>
      <c r="E1968">
        <v>143407278</v>
      </c>
      <c r="F1968" s="3">
        <v>46132</v>
      </c>
      <c r="G1968" t="s">
        <v>5358</v>
      </c>
    </row>
    <row r="1969" spans="1:7">
      <c r="A1969">
        <v>137415</v>
      </c>
      <c r="B1969" t="s">
        <v>3682</v>
      </c>
      <c r="C1969" t="s">
        <v>5370</v>
      </c>
      <c r="D1969">
        <v>148443429</v>
      </c>
      <c r="E1969">
        <v>178132114.80000001</v>
      </c>
      <c r="F1969" s="3">
        <v>46132</v>
      </c>
      <c r="G1969" t="s">
        <v>5358</v>
      </c>
    </row>
    <row r="1970" spans="1:7">
      <c r="A1970">
        <v>137416</v>
      </c>
      <c r="B1970" t="s">
        <v>4122</v>
      </c>
      <c r="C1970" t="s">
        <v>5371</v>
      </c>
      <c r="D1970">
        <v>633394</v>
      </c>
      <c r="E1970">
        <v>760072.8</v>
      </c>
      <c r="F1970" s="3">
        <v>46132</v>
      </c>
      <c r="G1970" t="s">
        <v>5358</v>
      </c>
    </row>
    <row r="1971" spans="1:7">
      <c r="A1971">
        <v>137417</v>
      </c>
      <c r="B1971" t="s">
        <v>3433</v>
      </c>
      <c r="C1971" t="s">
        <v>5372</v>
      </c>
      <c r="D1971">
        <v>502724568</v>
      </c>
      <c r="E1971">
        <v>603269481.60000002</v>
      </c>
      <c r="F1971" s="3">
        <v>46132</v>
      </c>
      <c r="G1971" t="s">
        <v>5358</v>
      </c>
    </row>
    <row r="1972" spans="1:7">
      <c r="A1972">
        <v>137418</v>
      </c>
      <c r="B1972" t="s">
        <v>3329</v>
      </c>
      <c r="C1972" t="s">
        <v>5373</v>
      </c>
      <c r="D1972">
        <v>1209800</v>
      </c>
      <c r="E1972">
        <v>1209800</v>
      </c>
      <c r="F1972" s="3">
        <v>46132</v>
      </c>
      <c r="G1972" t="s">
        <v>5358</v>
      </c>
    </row>
    <row r="1973" spans="1:7">
      <c r="A1973">
        <v>137419</v>
      </c>
      <c r="B1973">
        <v>0</v>
      </c>
      <c r="C1973" t="s">
        <v>5374</v>
      </c>
      <c r="D1973">
        <v>0</v>
      </c>
      <c r="E1973">
        <v>0</v>
      </c>
      <c r="F1973" s="3">
        <v>46132</v>
      </c>
      <c r="G1973" t="s">
        <v>5358</v>
      </c>
    </row>
    <row r="1974" spans="1:7">
      <c r="A1974">
        <v>137420</v>
      </c>
      <c r="B1974">
        <v>0</v>
      </c>
      <c r="C1974" t="s">
        <v>5375</v>
      </c>
      <c r="D1974">
        <v>0</v>
      </c>
      <c r="E1974">
        <v>0</v>
      </c>
      <c r="F1974" s="3">
        <v>46132</v>
      </c>
      <c r="G1974" t="s">
        <v>5358</v>
      </c>
    </row>
    <row r="1975" spans="1:7">
      <c r="A1975">
        <v>137421</v>
      </c>
      <c r="B1975" t="s">
        <v>5376</v>
      </c>
      <c r="C1975">
        <v>0</v>
      </c>
      <c r="D1975">
        <v>9540000</v>
      </c>
      <c r="E1975">
        <v>9540000</v>
      </c>
      <c r="F1975" s="3">
        <v>46132</v>
      </c>
      <c r="G1975" t="s">
        <v>5358</v>
      </c>
    </row>
    <row r="1976" spans="1:7">
      <c r="A1976">
        <v>137422</v>
      </c>
      <c r="B1976" t="s">
        <v>3682</v>
      </c>
      <c r="C1976" t="s">
        <v>5377</v>
      </c>
      <c r="D1976">
        <v>502724568</v>
      </c>
      <c r="E1976">
        <v>603269481.60000002</v>
      </c>
      <c r="F1976" s="3">
        <v>46132</v>
      </c>
      <c r="G1976" t="s">
        <v>5358</v>
      </c>
    </row>
    <row r="1977" spans="1:7">
      <c r="A1977">
        <v>137423</v>
      </c>
      <c r="B1977" t="s">
        <v>3642</v>
      </c>
      <c r="C1977" t="s">
        <v>5378</v>
      </c>
      <c r="D1977">
        <v>797200</v>
      </c>
      <c r="E1977">
        <v>956640</v>
      </c>
      <c r="F1977" s="3">
        <v>46132</v>
      </c>
      <c r="G1977" t="s">
        <v>5358</v>
      </c>
    </row>
    <row r="1978" spans="1:7">
      <c r="A1978">
        <v>137424</v>
      </c>
      <c r="B1978" t="s">
        <v>4099</v>
      </c>
      <c r="C1978" t="s">
        <v>5379</v>
      </c>
      <c r="D1978">
        <v>4408000</v>
      </c>
      <c r="E1978">
        <v>5289600</v>
      </c>
      <c r="F1978" s="3">
        <v>46132</v>
      </c>
      <c r="G1978" t="s">
        <v>5358</v>
      </c>
    </row>
    <row r="1979" spans="1:7">
      <c r="A1979">
        <v>137425</v>
      </c>
      <c r="B1979" t="s">
        <v>3408</v>
      </c>
      <c r="C1979" t="s">
        <v>5380</v>
      </c>
      <c r="D1979">
        <v>1750000</v>
      </c>
      <c r="E1979">
        <v>2100000</v>
      </c>
      <c r="F1979" s="3">
        <v>46132</v>
      </c>
      <c r="G1979" t="s">
        <v>5358</v>
      </c>
    </row>
    <row r="1980" spans="1:7">
      <c r="A1980">
        <v>137426</v>
      </c>
      <c r="B1980" t="s">
        <v>3359</v>
      </c>
      <c r="C1980" t="s">
        <v>5381</v>
      </c>
      <c r="D1980">
        <v>36000000</v>
      </c>
      <c r="E1980">
        <v>36000000</v>
      </c>
      <c r="F1980" s="3">
        <v>46133</v>
      </c>
      <c r="G1980" t="s">
        <v>5382</v>
      </c>
    </row>
    <row r="1981" spans="1:7">
      <c r="A1981">
        <v>137427</v>
      </c>
      <c r="B1981" t="s">
        <v>5383</v>
      </c>
      <c r="C1981">
        <v>0</v>
      </c>
      <c r="D1981">
        <v>92120000</v>
      </c>
      <c r="E1981">
        <v>110544000</v>
      </c>
      <c r="F1981" s="3">
        <v>46133</v>
      </c>
      <c r="G1981" t="s">
        <v>5382</v>
      </c>
    </row>
    <row r="1982" spans="1:7">
      <c r="A1982">
        <v>137428</v>
      </c>
      <c r="B1982" t="s">
        <v>5384</v>
      </c>
      <c r="C1982" t="s">
        <v>5385</v>
      </c>
      <c r="D1982">
        <v>15000000</v>
      </c>
      <c r="E1982">
        <v>15000000</v>
      </c>
      <c r="F1982" s="3">
        <v>46133</v>
      </c>
      <c r="G1982" t="s">
        <v>5382</v>
      </c>
    </row>
    <row r="1983" spans="1:7">
      <c r="A1983">
        <v>137429</v>
      </c>
      <c r="B1983" t="s">
        <v>3555</v>
      </c>
      <c r="C1983" t="s">
        <v>5386</v>
      </c>
      <c r="D1983">
        <v>7461000000</v>
      </c>
      <c r="E1983">
        <v>8953200000</v>
      </c>
      <c r="F1983" s="3">
        <v>46133</v>
      </c>
      <c r="G1983" t="s">
        <v>5382</v>
      </c>
    </row>
    <row r="1984" spans="1:7">
      <c r="A1984">
        <v>137430</v>
      </c>
      <c r="B1984" t="s">
        <v>3408</v>
      </c>
      <c r="C1984" t="s">
        <v>5387</v>
      </c>
      <c r="D1984">
        <v>4025000</v>
      </c>
      <c r="E1984">
        <v>4830000</v>
      </c>
      <c r="F1984" s="3">
        <v>46133</v>
      </c>
      <c r="G1984" t="s">
        <v>5382</v>
      </c>
    </row>
    <row r="1985" spans="1:7">
      <c r="A1985">
        <v>137431</v>
      </c>
      <c r="B1985" t="s">
        <v>5388</v>
      </c>
      <c r="C1985" t="s">
        <v>5389</v>
      </c>
      <c r="D1985">
        <v>7260000</v>
      </c>
      <c r="E1985">
        <v>8712000</v>
      </c>
      <c r="F1985" s="3">
        <v>46133</v>
      </c>
      <c r="G1985" t="s">
        <v>5382</v>
      </c>
    </row>
    <row r="1986" spans="1:7">
      <c r="A1986">
        <v>137432</v>
      </c>
      <c r="B1986">
        <v>0</v>
      </c>
      <c r="C1986" t="s">
        <v>5390</v>
      </c>
      <c r="D1986">
        <v>13944000</v>
      </c>
      <c r="E1986">
        <v>16732800</v>
      </c>
      <c r="F1986" s="3">
        <v>46133</v>
      </c>
      <c r="G1986" t="s">
        <v>5382</v>
      </c>
    </row>
    <row r="1987" spans="1:7">
      <c r="A1987">
        <v>137433</v>
      </c>
      <c r="B1987" t="s">
        <v>3408</v>
      </c>
      <c r="C1987" t="s">
        <v>5391</v>
      </c>
      <c r="D1987">
        <v>1850000</v>
      </c>
      <c r="E1987">
        <v>2200000</v>
      </c>
      <c r="F1987" s="3">
        <v>46133</v>
      </c>
      <c r="G1987" t="s">
        <v>5382</v>
      </c>
    </row>
    <row r="1988" spans="1:7">
      <c r="A1988">
        <v>137434</v>
      </c>
      <c r="B1988" t="s">
        <v>5388</v>
      </c>
      <c r="C1988" t="s">
        <v>5392</v>
      </c>
      <c r="D1988">
        <v>13347000</v>
      </c>
      <c r="E1988">
        <v>16016400</v>
      </c>
      <c r="F1988" s="3">
        <v>46133</v>
      </c>
      <c r="G1988" t="s">
        <v>5382</v>
      </c>
    </row>
    <row r="1989" spans="1:7">
      <c r="A1989">
        <v>137435</v>
      </c>
      <c r="B1989" t="s">
        <v>3472</v>
      </c>
      <c r="C1989" t="s">
        <v>5393</v>
      </c>
      <c r="D1989">
        <v>39474</v>
      </c>
      <c r="E1989">
        <v>47368.800000000003</v>
      </c>
      <c r="F1989" s="3">
        <v>46133</v>
      </c>
      <c r="G1989" t="s">
        <v>5382</v>
      </c>
    </row>
    <row r="1990" spans="1:7">
      <c r="A1990">
        <v>137436</v>
      </c>
      <c r="B1990" t="s">
        <v>5394</v>
      </c>
      <c r="C1990" t="s">
        <v>5395</v>
      </c>
      <c r="D1990">
        <v>8818000</v>
      </c>
      <c r="E1990">
        <v>8818000</v>
      </c>
      <c r="F1990" s="3">
        <v>46133</v>
      </c>
      <c r="G1990" t="s">
        <v>5382</v>
      </c>
    </row>
    <row r="1991" spans="1:7">
      <c r="A1991">
        <v>137437</v>
      </c>
      <c r="B1991" t="s">
        <v>5388</v>
      </c>
      <c r="C1991" t="s">
        <v>5396</v>
      </c>
      <c r="D1991">
        <v>13944000</v>
      </c>
      <c r="E1991">
        <v>16732800</v>
      </c>
      <c r="F1991" s="3">
        <v>46133</v>
      </c>
      <c r="G1991" t="s">
        <v>5382</v>
      </c>
    </row>
    <row r="1992" spans="1:7">
      <c r="A1992">
        <v>137438</v>
      </c>
      <c r="B1992" t="s">
        <v>3338</v>
      </c>
      <c r="C1992" t="s">
        <v>5397</v>
      </c>
      <c r="D1992">
        <v>13575800</v>
      </c>
      <c r="E1992">
        <v>13575800</v>
      </c>
      <c r="F1992" s="3">
        <v>46133</v>
      </c>
      <c r="G1992" t="s">
        <v>5382</v>
      </c>
    </row>
    <row r="1993" spans="1:7">
      <c r="A1993">
        <v>137439</v>
      </c>
      <c r="B1993" t="s">
        <v>5388</v>
      </c>
      <c r="C1993" t="s">
        <v>5398</v>
      </c>
      <c r="D1993">
        <v>5860000</v>
      </c>
      <c r="E1993">
        <v>7032000</v>
      </c>
      <c r="F1993" s="3">
        <v>46133</v>
      </c>
      <c r="G1993" t="s">
        <v>5382</v>
      </c>
    </row>
    <row r="1994" spans="1:7">
      <c r="A1994">
        <v>137440</v>
      </c>
      <c r="B1994" t="s">
        <v>3386</v>
      </c>
      <c r="C1994">
        <v>0</v>
      </c>
      <c r="D1994">
        <v>443508</v>
      </c>
      <c r="E1994">
        <v>532209.6</v>
      </c>
      <c r="F1994" s="3">
        <v>46133</v>
      </c>
      <c r="G1994" t="s">
        <v>5382</v>
      </c>
    </row>
    <row r="1995" spans="1:7">
      <c r="A1995">
        <v>137441</v>
      </c>
      <c r="B1995" t="s">
        <v>4399</v>
      </c>
      <c r="C1995" t="s">
        <v>5399</v>
      </c>
      <c r="D1995">
        <v>600000</v>
      </c>
      <c r="E1995">
        <v>600000</v>
      </c>
      <c r="F1995" s="3">
        <v>46133</v>
      </c>
      <c r="G1995" t="s">
        <v>5382</v>
      </c>
    </row>
    <row r="1996" spans="1:7">
      <c r="A1996">
        <v>137442</v>
      </c>
      <c r="B1996" t="s">
        <v>3529</v>
      </c>
      <c r="C1996" t="s">
        <v>5400</v>
      </c>
      <c r="D1996">
        <v>1114747.6000000001</v>
      </c>
      <c r="E1996">
        <v>1337697.1200000001</v>
      </c>
      <c r="F1996" s="3">
        <v>46133</v>
      </c>
      <c r="G1996" t="s">
        <v>5382</v>
      </c>
    </row>
    <row r="1997" spans="1:7">
      <c r="A1997">
        <v>137443</v>
      </c>
      <c r="B1997" t="s">
        <v>5401</v>
      </c>
      <c r="C1997" t="s">
        <v>5402</v>
      </c>
      <c r="D1997">
        <v>2000000</v>
      </c>
      <c r="E1997">
        <v>2000000</v>
      </c>
      <c r="F1997" s="3">
        <v>46133</v>
      </c>
      <c r="G1997" t="s">
        <v>5382</v>
      </c>
    </row>
    <row r="1998" spans="1:7">
      <c r="A1998">
        <v>137444</v>
      </c>
      <c r="B1998" t="s">
        <v>5244</v>
      </c>
      <c r="C1998">
        <v>0</v>
      </c>
      <c r="D1998">
        <v>360000</v>
      </c>
      <c r="E1998">
        <v>360000</v>
      </c>
      <c r="F1998" s="3">
        <v>46133</v>
      </c>
      <c r="G1998" t="s">
        <v>5382</v>
      </c>
    </row>
    <row r="1999" spans="1:7">
      <c r="A1999">
        <v>137445</v>
      </c>
      <c r="B1999" t="s">
        <v>4610</v>
      </c>
      <c r="C1999" t="s">
        <v>4147</v>
      </c>
      <c r="D1999">
        <v>1100000</v>
      </c>
      <c r="E1999">
        <v>1100000</v>
      </c>
      <c r="F1999" s="3">
        <v>46133</v>
      </c>
      <c r="G1999" t="s">
        <v>5382</v>
      </c>
    </row>
    <row r="2000" spans="1:7">
      <c r="A2000">
        <v>137446</v>
      </c>
      <c r="B2000">
        <v>0</v>
      </c>
      <c r="C2000" t="s">
        <v>5403</v>
      </c>
      <c r="D2000">
        <v>0</v>
      </c>
      <c r="E2000">
        <v>0</v>
      </c>
      <c r="F2000" s="3">
        <v>46133</v>
      </c>
      <c r="G2000" t="s">
        <v>5382</v>
      </c>
    </row>
    <row r="2001" spans="1:7">
      <c r="A2001">
        <v>137447</v>
      </c>
      <c r="B2001" t="s">
        <v>5404</v>
      </c>
      <c r="C2001" t="s">
        <v>5405</v>
      </c>
      <c r="D2001">
        <v>5000000</v>
      </c>
      <c r="E2001">
        <v>5000000</v>
      </c>
      <c r="F2001" s="3">
        <v>46133</v>
      </c>
      <c r="G2001" t="s">
        <v>5382</v>
      </c>
    </row>
    <row r="2002" spans="1:7">
      <c r="A2002">
        <v>137448</v>
      </c>
      <c r="B2002" t="s">
        <v>3852</v>
      </c>
      <c r="C2002" t="s">
        <v>5406</v>
      </c>
      <c r="D2002">
        <v>44480000</v>
      </c>
      <c r="E2002">
        <v>53376000</v>
      </c>
      <c r="F2002" s="3">
        <v>46133</v>
      </c>
      <c r="G2002" t="s">
        <v>5382</v>
      </c>
    </row>
    <row r="2003" spans="1:7">
      <c r="A2003">
        <v>137449</v>
      </c>
      <c r="B2003" t="s">
        <v>5407</v>
      </c>
      <c r="C2003" t="s">
        <v>5408</v>
      </c>
      <c r="D2003">
        <v>800000</v>
      </c>
      <c r="E2003">
        <v>800000</v>
      </c>
      <c r="F2003" s="3">
        <v>46133</v>
      </c>
      <c r="G2003" t="s">
        <v>5382</v>
      </c>
    </row>
    <row r="2004" spans="1:7">
      <c r="A2004">
        <v>137450</v>
      </c>
      <c r="B2004" t="s">
        <v>3642</v>
      </c>
      <c r="C2004" t="s">
        <v>5409</v>
      </c>
      <c r="D2004">
        <v>257500</v>
      </c>
      <c r="E2004">
        <v>309000</v>
      </c>
      <c r="F2004" s="3">
        <v>46133</v>
      </c>
      <c r="G2004" t="s">
        <v>5382</v>
      </c>
    </row>
    <row r="2005" spans="1:7">
      <c r="A2005">
        <v>137451</v>
      </c>
      <c r="B2005">
        <v>0</v>
      </c>
      <c r="C2005" t="s">
        <v>5410</v>
      </c>
      <c r="D2005">
        <v>0</v>
      </c>
      <c r="E2005">
        <v>0</v>
      </c>
      <c r="F2005" s="3">
        <v>46133</v>
      </c>
      <c r="G2005" t="s">
        <v>5382</v>
      </c>
    </row>
    <row r="2006" spans="1:7">
      <c r="A2006">
        <v>137452</v>
      </c>
      <c r="B2006" t="s">
        <v>3743</v>
      </c>
      <c r="C2006" t="s">
        <v>5411</v>
      </c>
      <c r="D2006">
        <v>3200000</v>
      </c>
      <c r="E2006">
        <v>3840000</v>
      </c>
      <c r="F2006" s="3">
        <v>46133</v>
      </c>
      <c r="G2006" t="s">
        <v>5382</v>
      </c>
    </row>
    <row r="2007" spans="1:7">
      <c r="A2007">
        <v>137453</v>
      </c>
      <c r="B2007" t="s">
        <v>3747</v>
      </c>
      <c r="C2007" t="s">
        <v>5412</v>
      </c>
      <c r="D2007">
        <v>2100</v>
      </c>
      <c r="E2007">
        <v>2100</v>
      </c>
      <c r="F2007" s="3">
        <v>46133</v>
      </c>
      <c r="G2007" t="s">
        <v>5382</v>
      </c>
    </row>
    <row r="2008" spans="1:7">
      <c r="A2008">
        <v>137454</v>
      </c>
      <c r="B2008" t="s">
        <v>3753</v>
      </c>
      <c r="C2008" t="s">
        <v>5413</v>
      </c>
      <c r="D2008">
        <v>7752235</v>
      </c>
      <c r="E2008">
        <v>9302682</v>
      </c>
      <c r="F2008" s="3">
        <v>46133</v>
      </c>
      <c r="G2008" t="s">
        <v>5382</v>
      </c>
    </row>
    <row r="2009" spans="1:7">
      <c r="A2009">
        <v>137455</v>
      </c>
      <c r="B2009" t="s">
        <v>3774</v>
      </c>
      <c r="C2009" t="s">
        <v>5414</v>
      </c>
      <c r="D2009">
        <v>8100000</v>
      </c>
      <c r="E2009">
        <v>9720000</v>
      </c>
      <c r="F2009" s="3">
        <v>46133</v>
      </c>
      <c r="G2009" t="s">
        <v>5382</v>
      </c>
    </row>
    <row r="2010" spans="1:7">
      <c r="A2010">
        <v>137456</v>
      </c>
      <c r="B2010" t="s">
        <v>3322</v>
      </c>
      <c r="C2010" t="s">
        <v>5415</v>
      </c>
      <c r="D2010">
        <v>10968659</v>
      </c>
      <c r="E2010">
        <v>13162390.800000001</v>
      </c>
      <c r="F2010" s="3">
        <v>46133</v>
      </c>
      <c r="G2010" t="s">
        <v>5382</v>
      </c>
    </row>
    <row r="2011" spans="1:7">
      <c r="A2011">
        <v>137457</v>
      </c>
      <c r="B2011" t="s">
        <v>3433</v>
      </c>
      <c r="C2011" t="s">
        <v>5416</v>
      </c>
      <c r="D2011">
        <v>432000</v>
      </c>
      <c r="E2011">
        <v>518400</v>
      </c>
      <c r="F2011" s="3">
        <v>46133</v>
      </c>
      <c r="G2011" t="s">
        <v>5382</v>
      </c>
    </row>
    <row r="2012" spans="1:7">
      <c r="A2012">
        <v>137458</v>
      </c>
      <c r="B2012" t="s">
        <v>4687</v>
      </c>
      <c r="C2012" t="s">
        <v>5417</v>
      </c>
      <c r="D2012">
        <v>21780000</v>
      </c>
      <c r="E2012">
        <v>21780000</v>
      </c>
      <c r="F2012" s="3">
        <v>46133</v>
      </c>
      <c r="G2012" t="s">
        <v>5382</v>
      </c>
    </row>
    <row r="2013" spans="1:7">
      <c r="A2013">
        <v>137459</v>
      </c>
      <c r="B2013" t="s">
        <v>4529</v>
      </c>
      <c r="C2013" t="s">
        <v>5418</v>
      </c>
      <c r="D2013">
        <v>748612440</v>
      </c>
      <c r="E2013">
        <v>748612440</v>
      </c>
      <c r="F2013" s="3">
        <v>46133</v>
      </c>
      <c r="G2013" t="s">
        <v>5382</v>
      </c>
    </row>
    <row r="2014" spans="1:7">
      <c r="A2014">
        <v>137460</v>
      </c>
      <c r="B2014" t="s">
        <v>3346</v>
      </c>
      <c r="C2014" t="s">
        <v>5419</v>
      </c>
      <c r="D2014">
        <v>128577.26</v>
      </c>
      <c r="E2014">
        <v>128577.26</v>
      </c>
      <c r="F2014" s="3">
        <v>46133</v>
      </c>
      <c r="G2014" t="s">
        <v>5382</v>
      </c>
    </row>
    <row r="2015" spans="1:7">
      <c r="A2015">
        <v>137461</v>
      </c>
      <c r="B2015" t="s">
        <v>5420</v>
      </c>
      <c r="C2015" t="s">
        <v>5421</v>
      </c>
      <c r="D2015">
        <v>41719</v>
      </c>
      <c r="E2015">
        <v>50062.8</v>
      </c>
      <c r="F2015" s="3">
        <v>46134</v>
      </c>
      <c r="G2015" t="s">
        <v>5422</v>
      </c>
    </row>
    <row r="2016" spans="1:7">
      <c r="A2016">
        <v>137462</v>
      </c>
      <c r="B2016" t="s">
        <v>3331</v>
      </c>
      <c r="C2016" t="s">
        <v>5423</v>
      </c>
      <c r="D2016">
        <v>6237700</v>
      </c>
      <c r="E2016">
        <v>6237700</v>
      </c>
      <c r="F2016" s="3">
        <v>46134</v>
      </c>
      <c r="G2016" t="s">
        <v>5422</v>
      </c>
    </row>
    <row r="2017" spans="1:7">
      <c r="A2017">
        <v>137463</v>
      </c>
      <c r="B2017" t="s">
        <v>5424</v>
      </c>
      <c r="C2017" t="s">
        <v>5425</v>
      </c>
      <c r="D2017">
        <v>2000000</v>
      </c>
      <c r="E2017">
        <v>2000000</v>
      </c>
      <c r="F2017" s="3">
        <v>46134</v>
      </c>
      <c r="G2017" t="s">
        <v>5422</v>
      </c>
    </row>
    <row r="2018" spans="1:7">
      <c r="A2018">
        <v>137464</v>
      </c>
      <c r="B2018" t="s">
        <v>5426</v>
      </c>
      <c r="C2018" t="s">
        <v>5427</v>
      </c>
      <c r="D2018">
        <v>2000000</v>
      </c>
      <c r="E2018">
        <v>2000000</v>
      </c>
      <c r="F2018" s="3">
        <v>46134</v>
      </c>
      <c r="G2018" t="s">
        <v>5422</v>
      </c>
    </row>
    <row r="2019" spans="1:7">
      <c r="A2019">
        <v>137465</v>
      </c>
      <c r="B2019" t="s">
        <v>3782</v>
      </c>
      <c r="C2019" t="s">
        <v>5428</v>
      </c>
      <c r="D2019">
        <v>181408</v>
      </c>
      <c r="E2019">
        <v>182669</v>
      </c>
      <c r="F2019" s="3">
        <v>46134</v>
      </c>
      <c r="G2019" t="s">
        <v>5422</v>
      </c>
    </row>
    <row r="2020" spans="1:7">
      <c r="A2020">
        <v>137466</v>
      </c>
      <c r="B2020" t="s">
        <v>4857</v>
      </c>
      <c r="C2020" t="s">
        <v>5429</v>
      </c>
      <c r="D2020">
        <v>42219.199999999997</v>
      </c>
      <c r="E2020">
        <v>42219.199999999997</v>
      </c>
      <c r="F2020" s="3">
        <v>46134</v>
      </c>
      <c r="G2020" t="s">
        <v>5422</v>
      </c>
    </row>
    <row r="2021" spans="1:7">
      <c r="A2021">
        <v>137467</v>
      </c>
      <c r="B2021" t="s">
        <v>3694</v>
      </c>
      <c r="C2021" t="s">
        <v>5430</v>
      </c>
      <c r="D2021">
        <v>1150020</v>
      </c>
      <c r="E2021">
        <v>1380024</v>
      </c>
      <c r="F2021" s="3">
        <v>46134</v>
      </c>
      <c r="G2021" t="s">
        <v>5422</v>
      </c>
    </row>
    <row r="2022" spans="1:7">
      <c r="A2022">
        <v>137468</v>
      </c>
      <c r="B2022">
        <v>0</v>
      </c>
      <c r="C2022">
        <v>0</v>
      </c>
      <c r="D2022">
        <v>0</v>
      </c>
      <c r="E2022">
        <v>0</v>
      </c>
      <c r="F2022" s="3">
        <v>46134</v>
      </c>
      <c r="G2022" t="s">
        <v>5422</v>
      </c>
    </row>
    <row r="2023" spans="1:7">
      <c r="A2023">
        <v>137469</v>
      </c>
      <c r="B2023" t="s">
        <v>3379</v>
      </c>
      <c r="C2023" t="s">
        <v>5431</v>
      </c>
      <c r="D2023">
        <v>608800</v>
      </c>
      <c r="E2023">
        <v>730560</v>
      </c>
      <c r="F2023" s="3">
        <v>46134</v>
      </c>
      <c r="G2023" t="s">
        <v>5422</v>
      </c>
    </row>
    <row r="2024" spans="1:7">
      <c r="A2024">
        <v>137470</v>
      </c>
      <c r="B2024" t="s">
        <v>4099</v>
      </c>
      <c r="C2024" t="s">
        <v>4577</v>
      </c>
      <c r="D2024">
        <v>2600000</v>
      </c>
      <c r="E2024">
        <v>3120000</v>
      </c>
      <c r="F2024" s="3">
        <v>46134</v>
      </c>
      <c r="G2024" t="s">
        <v>5422</v>
      </c>
    </row>
    <row r="2025" spans="1:7">
      <c r="A2025">
        <v>137471</v>
      </c>
      <c r="B2025" t="s">
        <v>3414</v>
      </c>
      <c r="C2025" t="s">
        <v>5432</v>
      </c>
      <c r="D2025">
        <v>3358000</v>
      </c>
      <c r="E2025">
        <v>4029600</v>
      </c>
      <c r="F2025" s="3">
        <v>46134</v>
      </c>
      <c r="G2025" t="s">
        <v>5422</v>
      </c>
    </row>
    <row r="2026" spans="1:7">
      <c r="A2026">
        <v>137472</v>
      </c>
      <c r="B2026" t="s">
        <v>3424</v>
      </c>
      <c r="C2026" t="s">
        <v>5433</v>
      </c>
      <c r="D2026">
        <v>7810800</v>
      </c>
      <c r="E2026">
        <v>9372960</v>
      </c>
      <c r="F2026" s="3">
        <v>46134</v>
      </c>
      <c r="G2026" t="s">
        <v>5422</v>
      </c>
    </row>
    <row r="2027" spans="1:7">
      <c r="A2027">
        <v>137473</v>
      </c>
      <c r="B2027" t="s">
        <v>3424</v>
      </c>
      <c r="C2027" t="s">
        <v>5434</v>
      </c>
      <c r="D2027">
        <v>6591700</v>
      </c>
      <c r="E2027">
        <v>7910040</v>
      </c>
      <c r="F2027" s="3">
        <v>46134</v>
      </c>
      <c r="G2027" t="s">
        <v>5422</v>
      </c>
    </row>
    <row r="2028" spans="1:7">
      <c r="A2028">
        <v>137474</v>
      </c>
      <c r="B2028" t="s">
        <v>3322</v>
      </c>
      <c r="C2028" t="s">
        <v>5435</v>
      </c>
      <c r="D2028">
        <v>4014000</v>
      </c>
      <c r="E2028">
        <v>4816800</v>
      </c>
      <c r="F2028" s="3">
        <v>46134</v>
      </c>
      <c r="G2028" t="s">
        <v>5422</v>
      </c>
    </row>
    <row r="2029" spans="1:7">
      <c r="A2029">
        <v>137475</v>
      </c>
      <c r="B2029" t="s">
        <v>3408</v>
      </c>
      <c r="C2029" t="s">
        <v>5436</v>
      </c>
      <c r="D2029">
        <v>675000</v>
      </c>
      <c r="E2029">
        <v>810000</v>
      </c>
      <c r="F2029" s="3">
        <v>46134</v>
      </c>
      <c r="G2029" t="s">
        <v>5422</v>
      </c>
    </row>
    <row r="2030" spans="1:7">
      <c r="A2030">
        <v>137476</v>
      </c>
      <c r="B2030">
        <v>0</v>
      </c>
      <c r="C2030" t="s">
        <v>5437</v>
      </c>
      <c r="D2030">
        <v>0</v>
      </c>
      <c r="E2030">
        <v>0</v>
      </c>
      <c r="F2030" s="3">
        <v>46134</v>
      </c>
      <c r="G2030" t="s">
        <v>5422</v>
      </c>
    </row>
    <row r="2031" spans="1:7">
      <c r="A2031">
        <v>137477</v>
      </c>
      <c r="B2031" t="s">
        <v>5383</v>
      </c>
      <c r="C2031">
        <v>0</v>
      </c>
      <c r="D2031">
        <v>92120000</v>
      </c>
      <c r="E2031">
        <v>110544000</v>
      </c>
      <c r="F2031" s="3">
        <v>46134</v>
      </c>
      <c r="G2031" t="s">
        <v>5422</v>
      </c>
    </row>
    <row r="2032" spans="1:7">
      <c r="A2032">
        <v>137478</v>
      </c>
      <c r="B2032" t="s">
        <v>3305</v>
      </c>
      <c r="C2032" t="s">
        <v>5438</v>
      </c>
      <c r="D2032">
        <v>58140000</v>
      </c>
      <c r="E2032">
        <v>58140000</v>
      </c>
      <c r="F2032" s="3">
        <v>46134</v>
      </c>
      <c r="G2032" t="s">
        <v>5422</v>
      </c>
    </row>
    <row r="2033" spans="1:7">
      <c r="A2033">
        <v>137479</v>
      </c>
      <c r="B2033">
        <v>0</v>
      </c>
      <c r="C2033">
        <v>0</v>
      </c>
      <c r="D2033">
        <v>11111800</v>
      </c>
      <c r="E2033">
        <v>13334160</v>
      </c>
      <c r="F2033" s="3">
        <v>46134</v>
      </c>
      <c r="G2033" t="s">
        <v>5422</v>
      </c>
    </row>
    <row r="2034" spans="1:7">
      <c r="A2034">
        <v>137480</v>
      </c>
      <c r="B2034" t="s">
        <v>5439</v>
      </c>
      <c r="C2034">
        <v>0</v>
      </c>
      <c r="D2034">
        <v>12332000</v>
      </c>
      <c r="E2034">
        <v>14798400</v>
      </c>
      <c r="F2034" s="3">
        <v>46134</v>
      </c>
      <c r="G2034" t="s">
        <v>5422</v>
      </c>
    </row>
    <row r="2035" spans="1:7">
      <c r="A2035">
        <v>137481</v>
      </c>
      <c r="B2035">
        <v>0</v>
      </c>
      <c r="C2035" t="s">
        <v>5440</v>
      </c>
      <c r="D2035">
        <v>0</v>
      </c>
      <c r="E2035">
        <v>0</v>
      </c>
      <c r="F2035" s="3">
        <v>46134</v>
      </c>
      <c r="G2035" t="s">
        <v>5422</v>
      </c>
    </row>
    <row r="2036" spans="1:7">
      <c r="A2036">
        <v>137482</v>
      </c>
      <c r="B2036" t="s">
        <v>3716</v>
      </c>
      <c r="C2036" t="s">
        <v>5441</v>
      </c>
      <c r="D2036">
        <v>8594890</v>
      </c>
      <c r="E2036">
        <v>10313868</v>
      </c>
      <c r="F2036" s="3">
        <v>46134</v>
      </c>
      <c r="G2036" t="s">
        <v>5422</v>
      </c>
    </row>
    <row r="2037" spans="1:7">
      <c r="A2037">
        <v>137483</v>
      </c>
      <c r="B2037" t="s">
        <v>3687</v>
      </c>
      <c r="C2037">
        <v>0</v>
      </c>
      <c r="D2037">
        <v>1429000</v>
      </c>
      <c r="E2037">
        <v>1429000</v>
      </c>
      <c r="F2037" s="3">
        <v>46134</v>
      </c>
      <c r="G2037" t="s">
        <v>5422</v>
      </c>
    </row>
    <row r="2038" spans="1:7">
      <c r="A2038">
        <v>137484</v>
      </c>
      <c r="B2038" t="s">
        <v>3379</v>
      </c>
      <c r="C2038" t="s">
        <v>5442</v>
      </c>
      <c r="D2038">
        <v>1503800</v>
      </c>
      <c r="E2038">
        <v>1804560</v>
      </c>
      <c r="F2038" s="3">
        <v>46135</v>
      </c>
      <c r="G2038" t="s">
        <v>5443</v>
      </c>
    </row>
    <row r="2039" spans="1:7">
      <c r="A2039">
        <v>137485</v>
      </c>
      <c r="B2039" t="s">
        <v>3386</v>
      </c>
      <c r="C2039" t="s">
        <v>5444</v>
      </c>
      <c r="D2039">
        <v>9080000</v>
      </c>
      <c r="E2039">
        <v>9080000</v>
      </c>
      <c r="F2039" s="3">
        <v>46135</v>
      </c>
      <c r="G2039" t="s">
        <v>5443</v>
      </c>
    </row>
    <row r="2040" spans="1:7">
      <c r="A2040">
        <v>137486</v>
      </c>
      <c r="B2040">
        <v>0</v>
      </c>
      <c r="C2040" t="s">
        <v>5445</v>
      </c>
      <c r="D2040">
        <v>0</v>
      </c>
      <c r="E2040">
        <v>0</v>
      </c>
      <c r="F2040" s="3">
        <v>46135</v>
      </c>
      <c r="G2040" t="s">
        <v>5443</v>
      </c>
    </row>
    <row r="2041" spans="1:7">
      <c r="A2041">
        <v>137487</v>
      </c>
      <c r="B2041">
        <v>0</v>
      </c>
      <c r="C2041" t="s">
        <v>5446</v>
      </c>
      <c r="D2041">
        <v>0</v>
      </c>
      <c r="E2041">
        <v>0</v>
      </c>
      <c r="F2041" s="3">
        <v>46135</v>
      </c>
      <c r="G2041" t="s">
        <v>5443</v>
      </c>
    </row>
    <row r="2042" spans="1:7">
      <c r="A2042">
        <v>137488</v>
      </c>
      <c r="B2042" t="s">
        <v>3359</v>
      </c>
      <c r="C2042" t="s">
        <v>5447</v>
      </c>
      <c r="D2042">
        <v>202500000</v>
      </c>
      <c r="E2042">
        <v>202500000</v>
      </c>
      <c r="F2042" s="3">
        <v>46135</v>
      </c>
      <c r="G2042" t="s">
        <v>5443</v>
      </c>
    </row>
    <row r="2043" spans="1:7">
      <c r="A2043">
        <v>137489</v>
      </c>
      <c r="B2043" t="s">
        <v>4518</v>
      </c>
      <c r="C2043">
        <v>0</v>
      </c>
      <c r="D2043">
        <v>284541000</v>
      </c>
      <c r="E2043">
        <v>341449200</v>
      </c>
      <c r="F2043" s="3">
        <v>46136</v>
      </c>
      <c r="G2043" t="s">
        <v>5448</v>
      </c>
    </row>
    <row r="2044" spans="1:7">
      <c r="A2044">
        <v>137490</v>
      </c>
      <c r="B2044" t="s">
        <v>3424</v>
      </c>
      <c r="C2044" t="s">
        <v>5449</v>
      </c>
      <c r="D2044">
        <v>35175000</v>
      </c>
      <c r="E2044">
        <v>42210000</v>
      </c>
      <c r="F2044" s="3">
        <v>46135</v>
      </c>
      <c r="G2044" t="s">
        <v>5443</v>
      </c>
    </row>
    <row r="2045" spans="1:7">
      <c r="A2045">
        <v>137491</v>
      </c>
      <c r="B2045" t="s">
        <v>5450</v>
      </c>
      <c r="C2045">
        <v>0</v>
      </c>
      <c r="D2045">
        <v>1963080</v>
      </c>
      <c r="E2045">
        <v>2355696</v>
      </c>
      <c r="F2045" s="3">
        <v>46135</v>
      </c>
      <c r="G2045" t="s">
        <v>5443</v>
      </c>
    </row>
    <row r="2046" spans="1:7">
      <c r="A2046">
        <v>137492</v>
      </c>
      <c r="B2046" t="s">
        <v>5451</v>
      </c>
      <c r="C2046">
        <v>0</v>
      </c>
      <c r="D2046">
        <v>2250000</v>
      </c>
      <c r="E2046">
        <v>2250000</v>
      </c>
      <c r="F2046" s="3">
        <v>46135</v>
      </c>
      <c r="G2046" t="s">
        <v>5443</v>
      </c>
    </row>
    <row r="2047" spans="1:7">
      <c r="A2047">
        <v>137493</v>
      </c>
      <c r="B2047" t="s">
        <v>5452</v>
      </c>
      <c r="C2047" t="s">
        <v>5453</v>
      </c>
      <c r="D2047">
        <v>11001687.720000001</v>
      </c>
      <c r="E2047">
        <v>13202025.279999999</v>
      </c>
      <c r="F2047" s="3">
        <v>46135</v>
      </c>
      <c r="G2047" t="s">
        <v>5443</v>
      </c>
    </row>
    <row r="2048" spans="1:7">
      <c r="A2048">
        <v>137494</v>
      </c>
      <c r="B2048" t="s">
        <v>3449</v>
      </c>
      <c r="C2048" t="s">
        <v>3450</v>
      </c>
      <c r="D2048">
        <v>1400000</v>
      </c>
      <c r="E2048">
        <v>1400000</v>
      </c>
      <c r="F2048" s="3">
        <v>46135</v>
      </c>
      <c r="G2048" t="s">
        <v>5443</v>
      </c>
    </row>
    <row r="2049" spans="1:7">
      <c r="A2049">
        <v>137495</v>
      </c>
      <c r="B2049" t="s">
        <v>3492</v>
      </c>
      <c r="C2049" t="s">
        <v>5454</v>
      </c>
      <c r="D2049">
        <v>3800000</v>
      </c>
      <c r="E2049">
        <v>3800000</v>
      </c>
      <c r="F2049" s="3">
        <v>46135</v>
      </c>
      <c r="G2049" t="s">
        <v>5443</v>
      </c>
    </row>
    <row r="2050" spans="1:7">
      <c r="A2050">
        <v>137496</v>
      </c>
      <c r="B2050" t="s">
        <v>5455</v>
      </c>
      <c r="C2050" t="s">
        <v>5456</v>
      </c>
      <c r="D2050">
        <v>430000</v>
      </c>
      <c r="E2050">
        <v>430000</v>
      </c>
      <c r="F2050" s="3">
        <v>46135</v>
      </c>
      <c r="G2050" t="s">
        <v>5443</v>
      </c>
    </row>
    <row r="2051" spans="1:7">
      <c r="A2051">
        <v>137497</v>
      </c>
      <c r="B2051" t="s">
        <v>3408</v>
      </c>
      <c r="C2051">
        <v>0</v>
      </c>
      <c r="D2051">
        <v>300000</v>
      </c>
      <c r="E2051">
        <v>360000</v>
      </c>
      <c r="F2051" s="3">
        <v>46135</v>
      </c>
      <c r="G2051" t="s">
        <v>5443</v>
      </c>
    </row>
    <row r="2052" spans="1:7">
      <c r="A2052">
        <v>137498</v>
      </c>
      <c r="B2052" t="s">
        <v>3852</v>
      </c>
      <c r="C2052" t="s">
        <v>5457</v>
      </c>
      <c r="D2052">
        <v>1704666</v>
      </c>
      <c r="E2052">
        <v>2045599.2</v>
      </c>
      <c r="F2052" s="3">
        <v>46135</v>
      </c>
      <c r="G2052" t="s">
        <v>5443</v>
      </c>
    </row>
    <row r="2053" spans="1:7">
      <c r="A2053">
        <v>137499</v>
      </c>
      <c r="B2053" t="s">
        <v>3852</v>
      </c>
      <c r="C2053" t="s">
        <v>5458</v>
      </c>
      <c r="D2053">
        <v>49260000</v>
      </c>
      <c r="E2053">
        <v>59112000</v>
      </c>
      <c r="F2053" s="3">
        <v>46135</v>
      </c>
      <c r="G2053" t="s">
        <v>5443</v>
      </c>
    </row>
    <row r="2054" spans="1:7">
      <c r="A2054">
        <v>137500</v>
      </c>
      <c r="B2054" t="s">
        <v>3852</v>
      </c>
      <c r="C2054" t="s">
        <v>5459</v>
      </c>
      <c r="D2054">
        <v>2496000</v>
      </c>
      <c r="E2054">
        <v>2995200</v>
      </c>
      <c r="F2054" s="3">
        <v>46135</v>
      </c>
      <c r="G2054" t="s">
        <v>5443</v>
      </c>
    </row>
    <row r="2055" spans="1:7">
      <c r="A2055">
        <v>137501</v>
      </c>
      <c r="B2055">
        <v>0</v>
      </c>
      <c r="C2055" t="s">
        <v>5460</v>
      </c>
      <c r="D2055">
        <v>0</v>
      </c>
      <c r="E2055">
        <v>0</v>
      </c>
      <c r="F2055" s="3">
        <v>46135</v>
      </c>
      <c r="G2055" t="s">
        <v>5443</v>
      </c>
    </row>
    <row r="2056" spans="1:7">
      <c r="A2056">
        <v>137502</v>
      </c>
      <c r="B2056" t="s">
        <v>3852</v>
      </c>
      <c r="C2056" t="s">
        <v>5461</v>
      </c>
      <c r="D2056">
        <v>9553400</v>
      </c>
      <c r="E2056">
        <v>11464080</v>
      </c>
      <c r="F2056" s="3">
        <v>46135</v>
      </c>
      <c r="G2056" t="s">
        <v>5443</v>
      </c>
    </row>
    <row r="2057" spans="1:7">
      <c r="A2057">
        <v>137503</v>
      </c>
      <c r="B2057" t="s">
        <v>5452</v>
      </c>
      <c r="C2057" t="s">
        <v>5462</v>
      </c>
      <c r="D2057">
        <v>40152855.719999999</v>
      </c>
      <c r="E2057">
        <v>48183426.859999999</v>
      </c>
      <c r="F2057" s="3">
        <v>46135</v>
      </c>
      <c r="G2057" t="s">
        <v>5443</v>
      </c>
    </row>
    <row r="2058" spans="1:7">
      <c r="A2058">
        <v>137504</v>
      </c>
      <c r="B2058" t="s">
        <v>5463</v>
      </c>
      <c r="C2058" t="s">
        <v>5464</v>
      </c>
      <c r="D2058">
        <v>1360000</v>
      </c>
      <c r="E2058">
        <v>1632000</v>
      </c>
      <c r="F2058" s="3">
        <v>46135</v>
      </c>
      <c r="G2058" t="s">
        <v>5443</v>
      </c>
    </row>
    <row r="2059" spans="1:7">
      <c r="A2059">
        <v>137505</v>
      </c>
      <c r="B2059" t="s">
        <v>3619</v>
      </c>
      <c r="C2059">
        <v>0</v>
      </c>
      <c r="D2059">
        <v>759000</v>
      </c>
      <c r="E2059">
        <v>759000</v>
      </c>
      <c r="F2059" s="3">
        <v>46136</v>
      </c>
      <c r="G2059" t="s">
        <v>5448</v>
      </c>
    </row>
    <row r="2060" spans="1:7">
      <c r="A2060">
        <v>137506</v>
      </c>
      <c r="B2060" t="s">
        <v>3433</v>
      </c>
      <c r="C2060" t="s">
        <v>5465</v>
      </c>
      <c r="D2060">
        <v>94889340</v>
      </c>
      <c r="E2060">
        <v>113867208</v>
      </c>
      <c r="F2060" s="3">
        <v>46136</v>
      </c>
      <c r="G2060" t="s">
        <v>5448</v>
      </c>
    </row>
    <row r="2061" spans="1:7">
      <c r="A2061">
        <v>137507</v>
      </c>
      <c r="B2061" t="s">
        <v>3359</v>
      </c>
      <c r="C2061" t="s">
        <v>5466</v>
      </c>
      <c r="D2061">
        <v>18500</v>
      </c>
      <c r="E2061">
        <v>18500</v>
      </c>
      <c r="F2061" s="3">
        <v>46136</v>
      </c>
      <c r="G2061" t="s">
        <v>5448</v>
      </c>
    </row>
    <row r="2062" spans="1:7">
      <c r="A2062">
        <v>137508</v>
      </c>
      <c r="B2062" t="s">
        <v>3549</v>
      </c>
      <c r="C2062" t="s">
        <v>5467</v>
      </c>
      <c r="D2062">
        <v>350000</v>
      </c>
      <c r="E2062">
        <v>350000</v>
      </c>
      <c r="F2062" s="3">
        <v>46136</v>
      </c>
      <c r="G2062" t="s">
        <v>5448</v>
      </c>
    </row>
    <row r="2063" spans="1:7">
      <c r="A2063">
        <v>137509</v>
      </c>
      <c r="B2063" t="s">
        <v>3766</v>
      </c>
      <c r="C2063" t="s">
        <v>5468</v>
      </c>
      <c r="D2063">
        <v>1127902.01</v>
      </c>
      <c r="E2063">
        <v>1353482.41</v>
      </c>
      <c r="F2063" s="3">
        <v>46136</v>
      </c>
      <c r="G2063" t="s">
        <v>5448</v>
      </c>
    </row>
    <row r="2064" spans="1:7">
      <c r="A2064">
        <v>137510</v>
      </c>
      <c r="B2064" t="s">
        <v>3338</v>
      </c>
      <c r="C2064" t="s">
        <v>5469</v>
      </c>
      <c r="D2064">
        <v>10500000</v>
      </c>
      <c r="E2064">
        <v>10500000</v>
      </c>
      <c r="F2064" s="3">
        <v>46136</v>
      </c>
      <c r="G2064" t="s">
        <v>5448</v>
      </c>
    </row>
    <row r="2065" spans="1:7">
      <c r="A2065">
        <v>137511</v>
      </c>
      <c r="B2065" t="s">
        <v>4471</v>
      </c>
      <c r="C2065" t="s">
        <v>5470</v>
      </c>
      <c r="D2065">
        <v>3648950</v>
      </c>
      <c r="E2065">
        <v>3648950</v>
      </c>
      <c r="F2065" s="3">
        <v>46136</v>
      </c>
      <c r="G2065" t="s">
        <v>5448</v>
      </c>
    </row>
    <row r="2066" spans="1:7">
      <c r="A2066">
        <v>137512</v>
      </c>
      <c r="B2066" t="s">
        <v>3782</v>
      </c>
      <c r="C2066" t="s">
        <v>5471</v>
      </c>
      <c r="D2066">
        <v>19262.57</v>
      </c>
      <c r="E2066">
        <v>19262.57</v>
      </c>
      <c r="F2066" s="3">
        <v>46136</v>
      </c>
      <c r="G2066" t="s">
        <v>5448</v>
      </c>
    </row>
    <row r="2067" spans="1:7">
      <c r="A2067">
        <v>137513</v>
      </c>
      <c r="B2067" t="s">
        <v>3411</v>
      </c>
      <c r="C2067" t="s">
        <v>5472</v>
      </c>
      <c r="D2067">
        <v>48528</v>
      </c>
      <c r="E2067">
        <v>48528</v>
      </c>
      <c r="F2067" s="3">
        <v>46136</v>
      </c>
      <c r="G2067" t="s">
        <v>5448</v>
      </c>
    </row>
    <row r="2068" spans="1:7">
      <c r="A2068">
        <v>137514</v>
      </c>
      <c r="B2068" t="s">
        <v>5209</v>
      </c>
      <c r="C2068">
        <v>0</v>
      </c>
      <c r="D2068">
        <v>9500</v>
      </c>
      <c r="E2068">
        <v>9500</v>
      </c>
      <c r="F2068" s="3">
        <v>46136</v>
      </c>
      <c r="G2068" t="s">
        <v>5448</v>
      </c>
    </row>
    <row r="2069" spans="1:7">
      <c r="A2069">
        <v>137515</v>
      </c>
      <c r="B2069" t="s">
        <v>5473</v>
      </c>
      <c r="C2069" t="s">
        <v>4945</v>
      </c>
      <c r="D2069">
        <v>4110000</v>
      </c>
      <c r="E2069">
        <v>4932000</v>
      </c>
      <c r="F2069" s="3">
        <v>46136</v>
      </c>
      <c r="G2069" t="s">
        <v>5448</v>
      </c>
    </row>
    <row r="2070" spans="1:7">
      <c r="A2070">
        <v>137516</v>
      </c>
      <c r="B2070" t="s">
        <v>5474</v>
      </c>
      <c r="C2070" t="s">
        <v>5475</v>
      </c>
      <c r="D2070">
        <v>5700000</v>
      </c>
      <c r="E2070">
        <v>5700000</v>
      </c>
      <c r="F2070" s="3">
        <v>46136</v>
      </c>
      <c r="G2070" t="s">
        <v>5448</v>
      </c>
    </row>
    <row r="2071" spans="1:7">
      <c r="A2071">
        <v>137517</v>
      </c>
      <c r="B2071" t="s">
        <v>5332</v>
      </c>
      <c r="C2071" t="s">
        <v>5476</v>
      </c>
      <c r="D2071">
        <v>3400000</v>
      </c>
      <c r="E2071">
        <v>4080000</v>
      </c>
      <c r="F2071" s="3">
        <v>46136</v>
      </c>
      <c r="G2071" t="s">
        <v>5448</v>
      </c>
    </row>
    <row r="2072" spans="1:7">
      <c r="A2072">
        <v>137518</v>
      </c>
      <c r="B2072" t="s">
        <v>3576</v>
      </c>
      <c r="C2072" t="s">
        <v>5477</v>
      </c>
      <c r="D2072">
        <v>29000000.010000002</v>
      </c>
      <c r="E2072">
        <v>34800000</v>
      </c>
      <c r="F2072" s="3">
        <v>46136</v>
      </c>
      <c r="G2072" t="s">
        <v>5448</v>
      </c>
    </row>
    <row r="2073" spans="1:7">
      <c r="A2073">
        <v>137519</v>
      </c>
      <c r="B2073" t="s">
        <v>5478</v>
      </c>
      <c r="C2073" t="s">
        <v>5479</v>
      </c>
      <c r="D2073">
        <v>200000</v>
      </c>
      <c r="E2073">
        <v>200000</v>
      </c>
      <c r="F2073" s="3">
        <v>46136</v>
      </c>
      <c r="G2073" t="s">
        <v>5448</v>
      </c>
    </row>
    <row r="2074" spans="1:7">
      <c r="A2074">
        <v>137520</v>
      </c>
      <c r="B2074" t="s">
        <v>5480</v>
      </c>
      <c r="C2074" t="s">
        <v>5418</v>
      </c>
      <c r="D2074">
        <v>262440000</v>
      </c>
      <c r="E2074">
        <v>314928000</v>
      </c>
      <c r="F2074" s="3">
        <v>46136</v>
      </c>
      <c r="G2074" t="s">
        <v>5448</v>
      </c>
    </row>
    <row r="2075" spans="1:7">
      <c r="A2075">
        <v>137521</v>
      </c>
      <c r="B2075" t="s">
        <v>3329</v>
      </c>
      <c r="C2075" t="s">
        <v>5481</v>
      </c>
      <c r="D2075">
        <v>1572400</v>
      </c>
      <c r="E2075">
        <v>1572400</v>
      </c>
      <c r="F2075" s="3">
        <v>46136</v>
      </c>
      <c r="G2075" t="s">
        <v>5448</v>
      </c>
    </row>
    <row r="2076" spans="1:7">
      <c r="A2076">
        <v>137522</v>
      </c>
      <c r="B2076" t="s">
        <v>3386</v>
      </c>
      <c r="C2076" t="s">
        <v>5482</v>
      </c>
      <c r="D2076">
        <v>33000000</v>
      </c>
      <c r="E2076">
        <v>39600000</v>
      </c>
      <c r="F2076" s="3">
        <v>46136</v>
      </c>
      <c r="G2076" t="s">
        <v>5448</v>
      </c>
    </row>
    <row r="2077" spans="1:7">
      <c r="A2077">
        <v>137523</v>
      </c>
      <c r="B2077" t="s">
        <v>4516</v>
      </c>
      <c r="C2077" t="s">
        <v>5483</v>
      </c>
      <c r="D2077">
        <v>20058.7</v>
      </c>
      <c r="E2077">
        <v>20058.7</v>
      </c>
      <c r="F2077" s="3">
        <v>46136</v>
      </c>
      <c r="G2077" t="s">
        <v>5448</v>
      </c>
    </row>
    <row r="2078" spans="1:7">
      <c r="A2078">
        <v>137524</v>
      </c>
      <c r="B2078" t="s">
        <v>4516</v>
      </c>
      <c r="C2078" t="s">
        <v>5484</v>
      </c>
      <c r="D2078">
        <v>219941.3</v>
      </c>
      <c r="E2078">
        <v>219941.3</v>
      </c>
      <c r="F2078" s="3">
        <v>46136</v>
      </c>
      <c r="G2078" t="s">
        <v>5448</v>
      </c>
    </row>
    <row r="2079" spans="1:7">
      <c r="A2079">
        <v>137525</v>
      </c>
      <c r="B2079" t="s">
        <v>4516</v>
      </c>
      <c r="C2079" t="s">
        <v>5485</v>
      </c>
      <c r="D2079">
        <v>477461.7</v>
      </c>
      <c r="E2079">
        <v>477461.7</v>
      </c>
      <c r="F2079" s="3">
        <v>46136</v>
      </c>
      <c r="G2079" t="s">
        <v>5448</v>
      </c>
    </row>
    <row r="2080" spans="1:7">
      <c r="A2080">
        <v>137526</v>
      </c>
      <c r="B2080" t="s">
        <v>3414</v>
      </c>
      <c r="C2080" t="s">
        <v>5486</v>
      </c>
      <c r="D2080">
        <v>3609595</v>
      </c>
      <c r="E2080">
        <v>4331514</v>
      </c>
      <c r="F2080" s="3">
        <v>46136</v>
      </c>
      <c r="G2080" t="s">
        <v>5448</v>
      </c>
    </row>
    <row r="2081" spans="1:7">
      <c r="A2081">
        <v>137527</v>
      </c>
      <c r="B2081" t="s">
        <v>3329</v>
      </c>
      <c r="C2081" t="s">
        <v>5487</v>
      </c>
      <c r="D2081">
        <v>35157700</v>
      </c>
      <c r="E2081">
        <v>42189240</v>
      </c>
      <c r="F2081" s="3">
        <v>46136</v>
      </c>
      <c r="G2081" t="s">
        <v>5448</v>
      </c>
    </row>
    <row r="2082" spans="1:7">
      <c r="A2082">
        <v>137528</v>
      </c>
      <c r="B2082" t="s">
        <v>3329</v>
      </c>
      <c r="C2082" t="s">
        <v>5488</v>
      </c>
      <c r="D2082">
        <v>8976000</v>
      </c>
      <c r="E2082">
        <v>10771200</v>
      </c>
      <c r="F2082" s="3">
        <v>46136</v>
      </c>
      <c r="G2082" t="s">
        <v>5448</v>
      </c>
    </row>
    <row r="2083" spans="1:7">
      <c r="A2083">
        <v>137529</v>
      </c>
      <c r="B2083" t="s">
        <v>3549</v>
      </c>
      <c r="C2083" t="s">
        <v>5489</v>
      </c>
      <c r="D2083">
        <v>2995000</v>
      </c>
      <c r="E2083">
        <v>3594000</v>
      </c>
      <c r="F2083" s="3">
        <v>46139</v>
      </c>
      <c r="G2083" t="s">
        <v>5490</v>
      </c>
    </row>
    <row r="2084" spans="1:7">
      <c r="A2084">
        <v>137530</v>
      </c>
      <c r="B2084" t="s">
        <v>3338</v>
      </c>
      <c r="C2084" t="s">
        <v>5491</v>
      </c>
      <c r="D2084">
        <v>6300000</v>
      </c>
      <c r="E2084">
        <v>6300000</v>
      </c>
      <c r="F2084" s="3">
        <v>46139</v>
      </c>
      <c r="G2084" t="s">
        <v>5490</v>
      </c>
    </row>
    <row r="2085" spans="1:7">
      <c r="A2085">
        <v>137531</v>
      </c>
      <c r="B2085" t="s">
        <v>3424</v>
      </c>
      <c r="C2085" t="s">
        <v>5492</v>
      </c>
      <c r="D2085">
        <v>5982000</v>
      </c>
      <c r="E2085">
        <v>7178400</v>
      </c>
      <c r="F2085" s="3">
        <v>46139</v>
      </c>
      <c r="G2085" t="s">
        <v>5490</v>
      </c>
    </row>
    <row r="2086" spans="1:7">
      <c r="A2086">
        <v>137532</v>
      </c>
      <c r="B2086" t="s">
        <v>3408</v>
      </c>
      <c r="C2086" t="s">
        <v>5493</v>
      </c>
      <c r="D2086">
        <v>625000</v>
      </c>
      <c r="E2086">
        <v>750000</v>
      </c>
      <c r="F2086" s="3">
        <v>46139</v>
      </c>
      <c r="G2086" t="s">
        <v>5490</v>
      </c>
    </row>
    <row r="2087" spans="1:7">
      <c r="A2087">
        <v>137533</v>
      </c>
      <c r="B2087" t="s">
        <v>3408</v>
      </c>
      <c r="C2087" t="s">
        <v>5494</v>
      </c>
      <c r="D2087">
        <v>1050000</v>
      </c>
      <c r="E2087">
        <v>1260000</v>
      </c>
      <c r="F2087" s="3">
        <v>46139</v>
      </c>
      <c r="G2087" t="s">
        <v>5490</v>
      </c>
    </row>
    <row r="2088" spans="1:7">
      <c r="A2088">
        <v>137534</v>
      </c>
      <c r="B2088" t="s">
        <v>3382</v>
      </c>
      <c r="C2088">
        <v>0</v>
      </c>
      <c r="D2088">
        <v>123675</v>
      </c>
      <c r="E2088">
        <v>148410</v>
      </c>
      <c r="F2088" s="3">
        <v>46139</v>
      </c>
      <c r="G2088" t="s">
        <v>5490</v>
      </c>
    </row>
    <row r="2089" spans="1:7">
      <c r="A2089">
        <v>137535</v>
      </c>
      <c r="B2089" t="s">
        <v>3486</v>
      </c>
      <c r="C2089">
        <v>0</v>
      </c>
      <c r="D2089">
        <v>448570</v>
      </c>
      <c r="E2089">
        <v>538284</v>
      </c>
      <c r="F2089" s="3">
        <v>46139</v>
      </c>
      <c r="G2089" t="s">
        <v>5490</v>
      </c>
    </row>
    <row r="2090" spans="1:7">
      <c r="A2090">
        <v>137536</v>
      </c>
      <c r="B2090" t="s">
        <v>3312</v>
      </c>
      <c r="C2090" t="s">
        <v>5495</v>
      </c>
      <c r="D2090">
        <v>392416.67</v>
      </c>
      <c r="E2090">
        <v>470900</v>
      </c>
      <c r="F2090" s="3">
        <v>46139</v>
      </c>
      <c r="G2090" t="s">
        <v>5490</v>
      </c>
    </row>
    <row r="2091" spans="1:7">
      <c r="A2091">
        <v>137537</v>
      </c>
      <c r="B2091" t="s">
        <v>3312</v>
      </c>
      <c r="C2091" t="s">
        <v>5496</v>
      </c>
      <c r="D2091">
        <v>55000</v>
      </c>
      <c r="E2091">
        <v>66000</v>
      </c>
      <c r="F2091" s="3">
        <v>46139</v>
      </c>
      <c r="G2091" t="s">
        <v>5490</v>
      </c>
    </row>
    <row r="2092" spans="1:7">
      <c r="A2092">
        <v>137538</v>
      </c>
      <c r="B2092" t="s">
        <v>3331</v>
      </c>
      <c r="C2092" t="s">
        <v>5497</v>
      </c>
      <c r="D2092">
        <v>7236600</v>
      </c>
      <c r="E2092">
        <v>8683920</v>
      </c>
      <c r="F2092" s="3">
        <v>46139</v>
      </c>
      <c r="G2092" t="s">
        <v>5490</v>
      </c>
    </row>
    <row r="2093" spans="1:7">
      <c r="A2093">
        <v>137539</v>
      </c>
      <c r="B2093" t="s">
        <v>3331</v>
      </c>
      <c r="C2093" t="s">
        <v>5498</v>
      </c>
      <c r="D2093">
        <v>11625600</v>
      </c>
      <c r="E2093">
        <v>13950720</v>
      </c>
      <c r="F2093" s="3">
        <v>46139</v>
      </c>
      <c r="G2093" t="s">
        <v>5490</v>
      </c>
    </row>
    <row r="2094" spans="1:7">
      <c r="A2094">
        <v>137540</v>
      </c>
      <c r="B2094" t="s">
        <v>3331</v>
      </c>
      <c r="C2094" t="s">
        <v>5499</v>
      </c>
      <c r="D2094">
        <v>2422200</v>
      </c>
      <c r="E2094">
        <v>2906640</v>
      </c>
      <c r="F2094" s="3">
        <v>46139</v>
      </c>
      <c r="G2094" t="s">
        <v>5490</v>
      </c>
    </row>
    <row r="2095" spans="1:7">
      <c r="A2095">
        <v>137541</v>
      </c>
      <c r="B2095" t="s">
        <v>3331</v>
      </c>
      <c r="C2095" t="s">
        <v>5500</v>
      </c>
      <c r="D2095">
        <v>8640000</v>
      </c>
      <c r="E2095">
        <v>8640000</v>
      </c>
      <c r="F2095" s="3">
        <v>46139</v>
      </c>
      <c r="G2095" t="s">
        <v>5490</v>
      </c>
    </row>
    <row r="2096" spans="1:7">
      <c r="A2096">
        <v>137542</v>
      </c>
      <c r="B2096" t="s">
        <v>3331</v>
      </c>
      <c r="C2096" t="s">
        <v>5501</v>
      </c>
      <c r="D2096">
        <v>5760000</v>
      </c>
      <c r="E2096">
        <v>5760000</v>
      </c>
      <c r="F2096" s="3">
        <v>46139</v>
      </c>
      <c r="G2096" t="s">
        <v>5490</v>
      </c>
    </row>
    <row r="2097" spans="1:7">
      <c r="A2097">
        <v>137543</v>
      </c>
      <c r="B2097" t="s">
        <v>5502</v>
      </c>
      <c r="C2097" t="s">
        <v>5503</v>
      </c>
      <c r="D2097">
        <v>18000000</v>
      </c>
      <c r="E2097">
        <v>21600000</v>
      </c>
      <c r="F2097" s="3">
        <v>46139</v>
      </c>
      <c r="G2097" t="s">
        <v>5490</v>
      </c>
    </row>
    <row r="2098" spans="1:7">
      <c r="A2098">
        <v>137544</v>
      </c>
      <c r="B2098" t="s">
        <v>5504</v>
      </c>
      <c r="C2098" t="s">
        <v>5505</v>
      </c>
      <c r="D2098">
        <v>15600000</v>
      </c>
      <c r="E2098">
        <v>15600000</v>
      </c>
      <c r="F2098" s="3">
        <v>46139</v>
      </c>
      <c r="G2098" t="s">
        <v>5490</v>
      </c>
    </row>
    <row r="2099" spans="1:7">
      <c r="A2099">
        <v>137545</v>
      </c>
      <c r="B2099" t="s">
        <v>3359</v>
      </c>
      <c r="C2099">
        <v>0</v>
      </c>
      <c r="D2099">
        <v>11095000</v>
      </c>
      <c r="E2099">
        <v>11095000</v>
      </c>
      <c r="F2099" s="3">
        <v>46139</v>
      </c>
      <c r="G2099" t="s">
        <v>5490</v>
      </c>
    </row>
    <row r="2100" spans="1:7">
      <c r="A2100">
        <v>137546</v>
      </c>
      <c r="B2100" t="s">
        <v>3944</v>
      </c>
      <c r="C2100" t="s">
        <v>5506</v>
      </c>
      <c r="D2100">
        <v>1180000</v>
      </c>
      <c r="E2100">
        <v>1416000</v>
      </c>
      <c r="F2100" s="3">
        <v>46139</v>
      </c>
      <c r="G2100" t="s">
        <v>5490</v>
      </c>
    </row>
    <row r="2101" spans="1:7">
      <c r="A2101">
        <v>137547</v>
      </c>
      <c r="B2101" t="s">
        <v>3424</v>
      </c>
      <c r="C2101" t="s">
        <v>5507</v>
      </c>
      <c r="D2101">
        <v>432922771</v>
      </c>
      <c r="E2101">
        <v>519507325.19999999</v>
      </c>
      <c r="F2101" s="3">
        <v>46139</v>
      </c>
      <c r="G2101" t="s">
        <v>5490</v>
      </c>
    </row>
    <row r="2102" spans="1:7">
      <c r="A2102">
        <v>137548</v>
      </c>
      <c r="B2102">
        <v>0</v>
      </c>
      <c r="C2102" t="s">
        <v>5508</v>
      </c>
      <c r="D2102">
        <v>0</v>
      </c>
      <c r="E2102">
        <v>0</v>
      </c>
      <c r="F2102" s="3">
        <v>46139</v>
      </c>
      <c r="G2102" t="s">
        <v>5490</v>
      </c>
    </row>
    <row r="2103" spans="1:7">
      <c r="A2103">
        <v>137549</v>
      </c>
      <c r="B2103" t="s">
        <v>3305</v>
      </c>
      <c r="C2103" t="s">
        <v>5509</v>
      </c>
      <c r="D2103">
        <v>2314500</v>
      </c>
      <c r="E2103">
        <v>2777400</v>
      </c>
      <c r="F2103" s="3">
        <v>46139</v>
      </c>
      <c r="G2103" t="s">
        <v>5490</v>
      </c>
    </row>
    <row r="2104" spans="1:7">
      <c r="A2104">
        <v>137550</v>
      </c>
      <c r="B2104" t="s">
        <v>4680</v>
      </c>
      <c r="C2104" t="s">
        <v>5510</v>
      </c>
      <c r="D2104">
        <v>5000000</v>
      </c>
      <c r="E2104">
        <v>5000000</v>
      </c>
      <c r="F2104" s="3">
        <v>46139</v>
      </c>
      <c r="G2104" t="s">
        <v>5490</v>
      </c>
    </row>
    <row r="2105" spans="1:7">
      <c r="A2105">
        <v>137551</v>
      </c>
      <c r="B2105" t="s">
        <v>5511</v>
      </c>
      <c r="C2105" t="s">
        <v>5512</v>
      </c>
      <c r="D2105">
        <v>5250000</v>
      </c>
      <c r="E2105">
        <v>5250000</v>
      </c>
      <c r="F2105" s="3">
        <v>46139</v>
      </c>
      <c r="G2105" t="s">
        <v>5490</v>
      </c>
    </row>
    <row r="2106" spans="1:7">
      <c r="A2106">
        <v>137552</v>
      </c>
      <c r="B2106" t="s">
        <v>5513</v>
      </c>
      <c r="C2106">
        <v>0</v>
      </c>
      <c r="D2106">
        <v>882000</v>
      </c>
      <c r="E2106">
        <v>882000</v>
      </c>
      <c r="F2106" s="3">
        <v>46140</v>
      </c>
      <c r="G2106" t="s">
        <v>5514</v>
      </c>
    </row>
    <row r="2107" spans="1:7">
      <c r="A2107">
        <v>137553</v>
      </c>
      <c r="B2107" t="s">
        <v>3414</v>
      </c>
      <c r="C2107" t="s">
        <v>5515</v>
      </c>
      <c r="D2107">
        <v>193984971</v>
      </c>
      <c r="E2107">
        <v>232781965.19999999</v>
      </c>
      <c r="F2107" s="3">
        <v>46140</v>
      </c>
      <c r="G2107" t="s">
        <v>5514</v>
      </c>
    </row>
    <row r="2108" spans="1:7">
      <c r="A2108">
        <v>137554</v>
      </c>
      <c r="B2108" t="s">
        <v>5086</v>
      </c>
      <c r="C2108" t="s">
        <v>5516</v>
      </c>
      <c r="D2108">
        <v>20366000</v>
      </c>
      <c r="E2108">
        <v>24439200</v>
      </c>
      <c r="F2108" s="3">
        <v>46140</v>
      </c>
      <c r="G2108" t="s">
        <v>5514</v>
      </c>
    </row>
    <row r="2109" spans="1:7">
      <c r="A2109">
        <v>137555</v>
      </c>
      <c r="B2109" t="s">
        <v>3331</v>
      </c>
      <c r="C2109" t="s">
        <v>5517</v>
      </c>
      <c r="D2109">
        <v>654000</v>
      </c>
      <c r="E2109">
        <v>654000</v>
      </c>
      <c r="F2109" s="3">
        <v>46140</v>
      </c>
      <c r="G2109" t="s">
        <v>5514</v>
      </c>
    </row>
    <row r="2110" spans="1:7">
      <c r="A2110">
        <v>137556</v>
      </c>
      <c r="B2110" t="s">
        <v>3526</v>
      </c>
      <c r="C2110" t="s">
        <v>5518</v>
      </c>
      <c r="D2110">
        <v>70544189.129999995</v>
      </c>
      <c r="E2110">
        <v>84653026.959999993</v>
      </c>
      <c r="F2110" s="3">
        <v>46140</v>
      </c>
      <c r="G2110" t="s">
        <v>5514</v>
      </c>
    </row>
    <row r="2111" spans="1:7">
      <c r="A2111">
        <v>137557</v>
      </c>
      <c r="B2111" t="s">
        <v>3528</v>
      </c>
      <c r="C2111" t="s">
        <v>5519</v>
      </c>
      <c r="D2111">
        <v>135000</v>
      </c>
      <c r="E2111">
        <v>162000</v>
      </c>
      <c r="F2111" s="3">
        <v>46140</v>
      </c>
      <c r="G2111" t="s">
        <v>5514</v>
      </c>
    </row>
    <row r="2112" spans="1:7">
      <c r="A2112">
        <v>137558</v>
      </c>
      <c r="B2112" t="s">
        <v>3411</v>
      </c>
      <c r="C2112" t="s">
        <v>5520</v>
      </c>
      <c r="D2112">
        <v>37331.94</v>
      </c>
      <c r="E2112">
        <v>37331.94</v>
      </c>
      <c r="F2112" s="3">
        <v>46140</v>
      </c>
      <c r="G2112" t="s">
        <v>5514</v>
      </c>
    </row>
    <row r="2113" spans="1:7">
      <c r="A2113">
        <v>137559</v>
      </c>
      <c r="B2113" t="s">
        <v>3467</v>
      </c>
      <c r="C2113" t="s">
        <v>5521</v>
      </c>
      <c r="D2113">
        <v>283950</v>
      </c>
      <c r="E2113">
        <v>340740</v>
      </c>
      <c r="F2113" s="3">
        <v>46140</v>
      </c>
      <c r="G2113" t="s">
        <v>5514</v>
      </c>
    </row>
    <row r="2114" spans="1:7">
      <c r="A2114">
        <v>137560</v>
      </c>
      <c r="B2114" t="s">
        <v>3331</v>
      </c>
      <c r="C2114" t="s">
        <v>5522</v>
      </c>
      <c r="D2114">
        <v>43957677</v>
      </c>
      <c r="E2114">
        <v>43957677</v>
      </c>
      <c r="F2114" s="3">
        <v>46140</v>
      </c>
      <c r="G2114" t="s">
        <v>5514</v>
      </c>
    </row>
    <row r="2115" spans="1:7">
      <c r="A2115">
        <v>137561</v>
      </c>
      <c r="B2115" t="s">
        <v>5523</v>
      </c>
      <c r="C2115" t="s">
        <v>5524</v>
      </c>
      <c r="D2115">
        <v>1160000</v>
      </c>
      <c r="E2115">
        <v>1392000</v>
      </c>
      <c r="F2115" s="3">
        <v>46140</v>
      </c>
      <c r="G2115" t="s">
        <v>5514</v>
      </c>
    </row>
    <row r="2116" spans="1:7">
      <c r="A2116">
        <v>137562</v>
      </c>
      <c r="B2116" t="s">
        <v>5525</v>
      </c>
      <c r="C2116" t="s">
        <v>5526</v>
      </c>
      <c r="D2116">
        <v>29445800</v>
      </c>
      <c r="E2116">
        <v>29445800</v>
      </c>
      <c r="F2116" s="3">
        <v>46140</v>
      </c>
      <c r="G2116" t="s">
        <v>5514</v>
      </c>
    </row>
    <row r="2117" spans="1:7">
      <c r="A2117">
        <v>137563</v>
      </c>
      <c r="B2117" t="s">
        <v>3538</v>
      </c>
      <c r="C2117" t="s">
        <v>5527</v>
      </c>
      <c r="D2117">
        <v>19980000</v>
      </c>
      <c r="E2117">
        <v>23976000</v>
      </c>
      <c r="F2117" s="3">
        <v>46140</v>
      </c>
      <c r="G2117" t="s">
        <v>5514</v>
      </c>
    </row>
    <row r="2118" spans="1:7">
      <c r="A2118">
        <v>137564</v>
      </c>
      <c r="B2118" t="s">
        <v>3408</v>
      </c>
      <c r="C2118" t="s">
        <v>5528</v>
      </c>
      <c r="D2118">
        <v>2200000</v>
      </c>
      <c r="E2118">
        <v>2200000</v>
      </c>
      <c r="F2118" s="3">
        <v>46140</v>
      </c>
      <c r="G2118" t="s">
        <v>5514</v>
      </c>
    </row>
    <row r="2119" spans="1:7">
      <c r="A2119">
        <v>137565</v>
      </c>
      <c r="B2119" t="s">
        <v>3486</v>
      </c>
      <c r="C2119" t="s">
        <v>5529</v>
      </c>
      <c r="D2119">
        <v>973000</v>
      </c>
      <c r="E2119">
        <v>1167600</v>
      </c>
      <c r="F2119" s="3">
        <v>46140</v>
      </c>
      <c r="G2119" t="s">
        <v>5514</v>
      </c>
    </row>
    <row r="2120" spans="1:7">
      <c r="A2120">
        <v>137566</v>
      </c>
      <c r="B2120" t="s">
        <v>3322</v>
      </c>
      <c r="C2120" t="s">
        <v>5530</v>
      </c>
      <c r="D2120">
        <v>11831991</v>
      </c>
      <c r="E2120">
        <v>14198389.199999999</v>
      </c>
      <c r="F2120" s="3">
        <v>46140</v>
      </c>
      <c r="G2120" t="s">
        <v>5514</v>
      </c>
    </row>
    <row r="2121" spans="1:7">
      <c r="A2121">
        <v>137567</v>
      </c>
      <c r="B2121" t="s">
        <v>5531</v>
      </c>
      <c r="C2121" t="s">
        <v>5532</v>
      </c>
      <c r="D2121">
        <v>5000000</v>
      </c>
      <c r="E2121">
        <v>5000000</v>
      </c>
      <c r="F2121" s="3">
        <v>46140</v>
      </c>
      <c r="G2121" t="s">
        <v>5514</v>
      </c>
    </row>
    <row r="2122" spans="1:7">
      <c r="A2122">
        <v>137568</v>
      </c>
      <c r="B2122" t="s">
        <v>5533</v>
      </c>
      <c r="C2122" t="s">
        <v>5534</v>
      </c>
      <c r="D2122">
        <v>700000</v>
      </c>
      <c r="E2122">
        <v>700000</v>
      </c>
      <c r="F2122" s="3">
        <v>46140</v>
      </c>
      <c r="G2122" t="s">
        <v>5514</v>
      </c>
    </row>
    <row r="2123" spans="1:7">
      <c r="A2123">
        <v>137569</v>
      </c>
      <c r="B2123" t="s">
        <v>3447</v>
      </c>
      <c r="C2123" t="s">
        <v>3448</v>
      </c>
      <c r="D2123">
        <v>200000</v>
      </c>
      <c r="E2123">
        <v>200000</v>
      </c>
      <c r="F2123" s="3">
        <v>46140</v>
      </c>
      <c r="G2123" t="s">
        <v>5514</v>
      </c>
    </row>
    <row r="2124" spans="1:7">
      <c r="A2124">
        <v>137570</v>
      </c>
      <c r="B2124" t="s">
        <v>5535</v>
      </c>
      <c r="C2124" t="s">
        <v>5536</v>
      </c>
      <c r="D2124">
        <v>2000000</v>
      </c>
      <c r="E2124">
        <v>2000000</v>
      </c>
      <c r="F2124" s="3">
        <v>46140</v>
      </c>
      <c r="G2124" t="s">
        <v>5514</v>
      </c>
    </row>
    <row r="2125" spans="1:7">
      <c r="A2125">
        <v>137571</v>
      </c>
      <c r="B2125" t="s">
        <v>3782</v>
      </c>
      <c r="C2125">
        <v>0</v>
      </c>
      <c r="D2125">
        <v>211049226.22999999</v>
      </c>
      <c r="E2125">
        <v>253259071.47999999</v>
      </c>
      <c r="F2125" s="3">
        <v>46140</v>
      </c>
      <c r="G2125" t="s">
        <v>5514</v>
      </c>
    </row>
    <row r="2126" spans="1:7">
      <c r="A2126">
        <v>137572</v>
      </c>
      <c r="B2126" t="s">
        <v>5537</v>
      </c>
      <c r="C2126" t="s">
        <v>5538</v>
      </c>
      <c r="D2126">
        <v>2000000</v>
      </c>
      <c r="E2126">
        <v>2000000</v>
      </c>
      <c r="F2126" s="3">
        <v>46140</v>
      </c>
      <c r="G2126" t="s">
        <v>5514</v>
      </c>
    </row>
    <row r="2127" spans="1:7">
      <c r="A2127">
        <v>137573</v>
      </c>
      <c r="B2127" t="s">
        <v>3329</v>
      </c>
      <c r="C2127" t="s">
        <v>5539</v>
      </c>
      <c r="D2127">
        <v>1550200</v>
      </c>
      <c r="E2127">
        <v>1860240</v>
      </c>
      <c r="F2127" s="3">
        <v>46140</v>
      </c>
      <c r="G2127" t="s">
        <v>5514</v>
      </c>
    </row>
    <row r="2128" spans="1:7">
      <c r="A2128">
        <v>137574</v>
      </c>
      <c r="B2128" t="s">
        <v>5540</v>
      </c>
      <c r="C2128" t="s">
        <v>5541</v>
      </c>
      <c r="D2128">
        <v>18000000</v>
      </c>
      <c r="E2128">
        <v>18000000</v>
      </c>
      <c r="F2128" s="3">
        <v>46140</v>
      </c>
      <c r="G2128" t="s">
        <v>5514</v>
      </c>
    </row>
    <row r="2129" spans="1:7">
      <c r="A2129">
        <v>137575</v>
      </c>
      <c r="B2129" t="s">
        <v>3549</v>
      </c>
      <c r="C2129" t="s">
        <v>5542</v>
      </c>
      <c r="D2129">
        <v>1495000</v>
      </c>
      <c r="E2129">
        <v>1495000</v>
      </c>
      <c r="F2129" s="3">
        <v>46140</v>
      </c>
      <c r="G2129" t="s">
        <v>5514</v>
      </c>
    </row>
    <row r="2130" spans="1:7">
      <c r="A2130">
        <v>137576</v>
      </c>
      <c r="B2130" t="s">
        <v>5543</v>
      </c>
      <c r="C2130" t="s">
        <v>5544</v>
      </c>
      <c r="D2130">
        <v>4627000</v>
      </c>
      <c r="E2130">
        <v>5552400</v>
      </c>
      <c r="F2130" s="3">
        <v>46140</v>
      </c>
      <c r="G2130" t="s">
        <v>5514</v>
      </c>
    </row>
    <row r="2131" spans="1:7">
      <c r="A2131">
        <v>137577</v>
      </c>
      <c r="B2131" t="s">
        <v>5545</v>
      </c>
      <c r="C2131">
        <v>0</v>
      </c>
      <c r="D2131">
        <v>455000</v>
      </c>
      <c r="E2131">
        <v>546000</v>
      </c>
      <c r="F2131" s="3">
        <v>46141</v>
      </c>
      <c r="G2131" t="s">
        <v>5546</v>
      </c>
    </row>
    <row r="2132" spans="1:7">
      <c r="A2132">
        <v>137578</v>
      </c>
      <c r="B2132" t="s">
        <v>4926</v>
      </c>
      <c r="C2132">
        <v>0</v>
      </c>
      <c r="D2132">
        <v>39635421</v>
      </c>
      <c r="E2132">
        <v>47562505.200000003</v>
      </c>
      <c r="F2132" s="3">
        <v>46141</v>
      </c>
      <c r="G2132" t="s">
        <v>5546</v>
      </c>
    </row>
    <row r="2133" spans="1:7">
      <c r="A2133">
        <v>137579</v>
      </c>
      <c r="B2133" t="s">
        <v>3329</v>
      </c>
      <c r="C2133" t="s">
        <v>5547</v>
      </c>
      <c r="D2133">
        <v>2862900</v>
      </c>
      <c r="E2133">
        <v>2862900</v>
      </c>
      <c r="F2133" s="3">
        <v>46141</v>
      </c>
      <c r="G2133" t="s">
        <v>5546</v>
      </c>
    </row>
    <row r="2134" spans="1:7">
      <c r="A2134">
        <v>137580</v>
      </c>
      <c r="B2134" t="s">
        <v>3840</v>
      </c>
      <c r="C2134" t="s">
        <v>5548</v>
      </c>
      <c r="D2134">
        <v>7932046.3799999999</v>
      </c>
      <c r="E2134">
        <v>9518455.6600000001</v>
      </c>
      <c r="F2134" s="3">
        <v>46141</v>
      </c>
      <c r="G2134" t="s">
        <v>5546</v>
      </c>
    </row>
    <row r="2135" spans="1:7">
      <c r="A2135">
        <v>137581</v>
      </c>
      <c r="B2135">
        <v>0</v>
      </c>
      <c r="C2135">
        <v>0</v>
      </c>
      <c r="D2135">
        <v>3638400</v>
      </c>
      <c r="E2135">
        <v>0</v>
      </c>
      <c r="F2135" s="3">
        <v>46141</v>
      </c>
      <c r="G2135" t="s">
        <v>5546</v>
      </c>
    </row>
    <row r="2136" spans="1:7">
      <c r="A2136">
        <v>137582</v>
      </c>
      <c r="B2136" t="s">
        <v>5549</v>
      </c>
      <c r="C2136" t="s">
        <v>5550</v>
      </c>
      <c r="D2136">
        <v>12821200</v>
      </c>
      <c r="E2136">
        <v>12821200</v>
      </c>
      <c r="F2136" s="3">
        <v>46141</v>
      </c>
      <c r="G2136" t="s">
        <v>5546</v>
      </c>
    </row>
    <row r="2137" spans="1:7">
      <c r="A2137">
        <v>137583</v>
      </c>
      <c r="B2137">
        <v>0</v>
      </c>
      <c r="C2137">
        <v>0</v>
      </c>
      <c r="D2137">
        <v>0</v>
      </c>
      <c r="E2137">
        <v>0</v>
      </c>
      <c r="F2137" s="3">
        <v>46141</v>
      </c>
      <c r="G2137" t="s">
        <v>5546</v>
      </c>
    </row>
    <row r="2138" spans="1:7">
      <c r="A2138">
        <v>137584</v>
      </c>
      <c r="B2138" t="s">
        <v>3331</v>
      </c>
      <c r="C2138" t="s">
        <v>5551</v>
      </c>
      <c r="D2138">
        <v>10520400</v>
      </c>
      <c r="E2138">
        <v>12624480</v>
      </c>
      <c r="F2138" s="3">
        <v>46141</v>
      </c>
      <c r="G2138" t="s">
        <v>5546</v>
      </c>
    </row>
    <row r="2139" spans="1:7">
      <c r="A2139">
        <v>137585</v>
      </c>
      <c r="B2139" t="s">
        <v>5552</v>
      </c>
      <c r="C2139" t="s">
        <v>5553</v>
      </c>
      <c r="D2139">
        <v>14719827.68</v>
      </c>
      <c r="E2139">
        <v>17423402.77</v>
      </c>
      <c r="F2139" s="3">
        <v>46141</v>
      </c>
      <c r="G2139" t="s">
        <v>5546</v>
      </c>
    </row>
    <row r="2140" spans="1:7">
      <c r="A2140">
        <v>137586</v>
      </c>
      <c r="B2140" t="s">
        <v>3329</v>
      </c>
      <c r="C2140" t="s">
        <v>5554</v>
      </c>
      <c r="D2140">
        <v>3535000</v>
      </c>
      <c r="E2140">
        <v>3535000</v>
      </c>
      <c r="F2140" s="3">
        <v>46141</v>
      </c>
      <c r="G2140" t="s">
        <v>5546</v>
      </c>
    </row>
    <row r="2141" spans="1:7">
      <c r="A2141">
        <v>137587</v>
      </c>
      <c r="B2141" t="s">
        <v>3323</v>
      </c>
      <c r="C2141" t="s">
        <v>5555</v>
      </c>
      <c r="D2141">
        <v>2242200</v>
      </c>
      <c r="E2141">
        <v>2690640</v>
      </c>
      <c r="F2141" s="3">
        <v>46141</v>
      </c>
      <c r="G2141" t="s">
        <v>5546</v>
      </c>
    </row>
    <row r="2142" spans="1:7">
      <c r="A2142">
        <v>137588</v>
      </c>
      <c r="B2142" t="s">
        <v>3549</v>
      </c>
      <c r="C2142" t="s">
        <v>5556</v>
      </c>
      <c r="D2142">
        <v>700000</v>
      </c>
      <c r="E2142">
        <v>700000</v>
      </c>
      <c r="F2142" s="3">
        <v>46141</v>
      </c>
      <c r="G2142" t="s">
        <v>5546</v>
      </c>
    </row>
    <row r="2143" spans="1:7">
      <c r="A2143">
        <v>137589</v>
      </c>
      <c r="B2143" t="s">
        <v>5557</v>
      </c>
      <c r="C2143" t="s">
        <v>5558</v>
      </c>
      <c r="D2143">
        <v>3105</v>
      </c>
      <c r="E2143">
        <v>3105</v>
      </c>
      <c r="F2143" s="3">
        <v>46141</v>
      </c>
      <c r="G2143" t="s">
        <v>5546</v>
      </c>
    </row>
    <row r="2144" spans="1:7">
      <c r="A2144">
        <v>137590</v>
      </c>
      <c r="B2144" t="s">
        <v>3384</v>
      </c>
      <c r="C2144" t="s">
        <v>5559</v>
      </c>
      <c r="D2144">
        <v>800000</v>
      </c>
      <c r="E2144">
        <v>960000</v>
      </c>
      <c r="F2144" s="3">
        <v>46141</v>
      </c>
      <c r="G2144" t="s">
        <v>5546</v>
      </c>
    </row>
    <row r="2145" spans="1:7">
      <c r="A2145">
        <v>137591</v>
      </c>
      <c r="B2145" t="s">
        <v>4228</v>
      </c>
      <c r="C2145" t="s">
        <v>5560</v>
      </c>
      <c r="D2145">
        <v>1334100</v>
      </c>
      <c r="E2145">
        <v>1600920</v>
      </c>
      <c r="F2145" s="3">
        <v>46141</v>
      </c>
      <c r="G2145" t="s">
        <v>5546</v>
      </c>
    </row>
    <row r="2146" spans="1:7">
      <c r="A2146">
        <v>137592</v>
      </c>
      <c r="B2146" t="s">
        <v>3825</v>
      </c>
      <c r="C2146" t="s">
        <v>5561</v>
      </c>
      <c r="D2146">
        <v>12000000</v>
      </c>
      <c r="E2146">
        <v>14400000</v>
      </c>
      <c r="F2146" s="3">
        <v>46141</v>
      </c>
      <c r="G2146" t="s">
        <v>5546</v>
      </c>
    </row>
    <row r="2147" spans="1:7">
      <c r="A2147">
        <v>137593</v>
      </c>
      <c r="B2147">
        <v>0</v>
      </c>
      <c r="C2147" t="s">
        <v>5562</v>
      </c>
      <c r="D2147">
        <v>30319105</v>
      </c>
      <c r="E2147">
        <v>30319105</v>
      </c>
      <c r="F2147" s="3">
        <v>46141</v>
      </c>
      <c r="G2147" t="s">
        <v>5546</v>
      </c>
    </row>
    <row r="2148" spans="1:7">
      <c r="A2148">
        <v>137594</v>
      </c>
      <c r="B2148">
        <v>0</v>
      </c>
      <c r="C2148" t="s">
        <v>5563</v>
      </c>
      <c r="D2148">
        <v>3150000</v>
      </c>
      <c r="E2148">
        <v>3150000</v>
      </c>
      <c r="F2148" s="3">
        <v>46141</v>
      </c>
      <c r="G2148" t="s">
        <v>5546</v>
      </c>
    </row>
    <row r="2149" spans="1:7">
      <c r="A2149">
        <v>137595</v>
      </c>
      <c r="B2149" t="s">
        <v>5332</v>
      </c>
      <c r="C2149" t="s">
        <v>5564</v>
      </c>
      <c r="D2149">
        <v>15754222</v>
      </c>
      <c r="E2149">
        <v>18905066.399999999</v>
      </c>
      <c r="F2149" s="3">
        <v>46142</v>
      </c>
      <c r="G2149" t="s">
        <v>5565</v>
      </c>
    </row>
    <row r="2150" spans="1:7">
      <c r="A2150">
        <v>137596</v>
      </c>
      <c r="B2150" t="s">
        <v>5566</v>
      </c>
      <c r="C2150" t="s">
        <v>5567</v>
      </c>
      <c r="D2150">
        <v>2218590</v>
      </c>
      <c r="E2150">
        <v>2218590</v>
      </c>
      <c r="F2150" s="3">
        <v>46142</v>
      </c>
      <c r="G2150" t="s">
        <v>5565</v>
      </c>
    </row>
    <row r="2151" spans="1:7">
      <c r="A2151">
        <v>137597</v>
      </c>
      <c r="B2151" t="s">
        <v>5325</v>
      </c>
      <c r="C2151" t="s">
        <v>5568</v>
      </c>
      <c r="D2151">
        <v>10494289.35</v>
      </c>
      <c r="E2151">
        <v>12593147.220000001</v>
      </c>
      <c r="F2151" s="3">
        <v>46142</v>
      </c>
      <c r="G2151" t="s">
        <v>5565</v>
      </c>
    </row>
    <row r="2152" spans="1:7">
      <c r="A2152">
        <v>137598</v>
      </c>
      <c r="B2152" t="s">
        <v>5569</v>
      </c>
      <c r="C2152" t="s">
        <v>5570</v>
      </c>
      <c r="D2152">
        <v>2500000</v>
      </c>
      <c r="E2152">
        <v>2500000</v>
      </c>
      <c r="F2152" s="3">
        <v>46142</v>
      </c>
      <c r="G2152" t="s">
        <v>5565</v>
      </c>
    </row>
    <row r="2153" spans="1:7">
      <c r="A2153">
        <v>137599</v>
      </c>
      <c r="B2153" t="s">
        <v>3379</v>
      </c>
      <c r="C2153" t="s">
        <v>5442</v>
      </c>
      <c r="D2153">
        <v>1503800</v>
      </c>
      <c r="E2153">
        <v>1804560</v>
      </c>
      <c r="F2153" s="3">
        <v>46142</v>
      </c>
      <c r="G2153" t="s">
        <v>5565</v>
      </c>
    </row>
    <row r="2154" spans="1:7">
      <c r="A2154">
        <v>137600</v>
      </c>
      <c r="B2154" t="s">
        <v>3338</v>
      </c>
      <c r="C2154" t="s">
        <v>5571</v>
      </c>
      <c r="D2154">
        <v>50220000</v>
      </c>
      <c r="E2154">
        <v>50220000</v>
      </c>
      <c r="F2154" s="3">
        <v>46142</v>
      </c>
      <c r="G2154" t="s">
        <v>5565</v>
      </c>
    </row>
    <row r="2155" spans="1:7">
      <c r="A2155">
        <v>137601</v>
      </c>
      <c r="B2155" t="s">
        <v>3386</v>
      </c>
      <c r="C2155" t="s">
        <v>5572</v>
      </c>
      <c r="D2155">
        <v>34533050</v>
      </c>
      <c r="E2155">
        <v>34533050</v>
      </c>
      <c r="F2155" s="3">
        <v>46142</v>
      </c>
      <c r="G2155" t="s">
        <v>5565</v>
      </c>
    </row>
    <row r="2156" spans="1:7">
      <c r="A2156">
        <v>137602</v>
      </c>
      <c r="B2156" t="s">
        <v>3586</v>
      </c>
      <c r="C2156" t="s">
        <v>5573</v>
      </c>
      <c r="D2156">
        <v>1550000</v>
      </c>
      <c r="E2156">
        <v>1550000</v>
      </c>
      <c r="F2156" s="3">
        <v>46142</v>
      </c>
      <c r="G2156" t="s">
        <v>5565</v>
      </c>
    </row>
    <row r="2157" spans="1:7">
      <c r="A2157">
        <v>137603</v>
      </c>
      <c r="B2157" t="s">
        <v>4062</v>
      </c>
      <c r="C2157" t="s">
        <v>5574</v>
      </c>
      <c r="D2157">
        <v>390000</v>
      </c>
      <c r="E2157">
        <v>390000</v>
      </c>
      <c r="F2157" s="3">
        <v>46142</v>
      </c>
      <c r="G2157" t="s">
        <v>5565</v>
      </c>
    </row>
    <row r="2158" spans="1:7">
      <c r="A2158">
        <v>137604</v>
      </c>
      <c r="B2158" t="s">
        <v>3379</v>
      </c>
      <c r="C2158" t="s">
        <v>5575</v>
      </c>
      <c r="D2158">
        <v>1537360</v>
      </c>
      <c r="E2158">
        <v>1844832</v>
      </c>
      <c r="F2158" s="3">
        <v>46142</v>
      </c>
      <c r="G2158" t="s">
        <v>5565</v>
      </c>
    </row>
    <row r="2159" spans="1:7">
      <c r="A2159">
        <v>137605</v>
      </c>
      <c r="B2159" t="s">
        <v>3414</v>
      </c>
      <c r="C2159" t="s">
        <v>5576</v>
      </c>
      <c r="D2159">
        <v>4945000</v>
      </c>
      <c r="E2159">
        <v>5934000</v>
      </c>
      <c r="F2159" s="3">
        <v>46142</v>
      </c>
      <c r="G2159" t="s">
        <v>5565</v>
      </c>
    </row>
    <row r="2160" spans="1:7">
      <c r="A2160">
        <v>137606</v>
      </c>
      <c r="B2160" t="s">
        <v>3414</v>
      </c>
      <c r="C2160" t="s">
        <v>5577</v>
      </c>
      <c r="D2160">
        <v>10762500</v>
      </c>
      <c r="E2160">
        <v>12915000</v>
      </c>
      <c r="F2160" s="3">
        <v>46142</v>
      </c>
      <c r="G2160" t="s">
        <v>5565</v>
      </c>
    </row>
    <row r="2161" spans="1:7">
      <c r="A2161">
        <v>137607</v>
      </c>
      <c r="B2161" t="s">
        <v>3414</v>
      </c>
      <c r="C2161" t="s">
        <v>5578</v>
      </c>
      <c r="D2161">
        <v>7260000</v>
      </c>
      <c r="E2161">
        <v>8712000</v>
      </c>
      <c r="F2161" s="3">
        <v>46142</v>
      </c>
      <c r="G2161" t="s">
        <v>5565</v>
      </c>
    </row>
    <row r="2162" spans="1:7">
      <c r="A2162">
        <v>137608</v>
      </c>
      <c r="B2162" t="s">
        <v>3414</v>
      </c>
      <c r="C2162" t="s">
        <v>5579</v>
      </c>
      <c r="D2162">
        <v>8830000</v>
      </c>
      <c r="E2162">
        <v>10596000</v>
      </c>
      <c r="F2162" s="3">
        <v>46142</v>
      </c>
      <c r="G2162" t="s">
        <v>5565</v>
      </c>
    </row>
    <row r="2163" spans="1:7">
      <c r="A2163">
        <v>137609</v>
      </c>
      <c r="B2163" t="s">
        <v>3414</v>
      </c>
      <c r="C2163" t="s">
        <v>5580</v>
      </c>
      <c r="D2163">
        <v>8800000</v>
      </c>
      <c r="E2163">
        <v>10560000</v>
      </c>
      <c r="F2163" s="3">
        <v>46142</v>
      </c>
      <c r="G2163" t="s">
        <v>5565</v>
      </c>
    </row>
    <row r="2164" spans="1:7">
      <c r="A2164">
        <v>137610</v>
      </c>
      <c r="B2164" t="s">
        <v>3420</v>
      </c>
      <c r="C2164" t="s">
        <v>5581</v>
      </c>
      <c r="D2164">
        <v>6503651538.1000004</v>
      </c>
      <c r="E2164">
        <v>7804381845.71</v>
      </c>
      <c r="F2164" s="3">
        <v>46142</v>
      </c>
      <c r="G2164" t="s">
        <v>5565</v>
      </c>
    </row>
    <row r="2165" spans="1:7">
      <c r="A2165">
        <v>137611</v>
      </c>
      <c r="B2165" t="s">
        <v>3408</v>
      </c>
      <c r="C2165" t="s">
        <v>5582</v>
      </c>
      <c r="D2165">
        <v>134330587.84999999</v>
      </c>
      <c r="E2165">
        <v>161196705.41999999</v>
      </c>
      <c r="F2165" s="3">
        <v>46142</v>
      </c>
      <c r="G2165" t="s">
        <v>5565</v>
      </c>
    </row>
    <row r="2166" spans="1:7">
      <c r="A2166">
        <v>137612</v>
      </c>
      <c r="B2166" t="s">
        <v>3414</v>
      </c>
      <c r="C2166" t="s">
        <v>5583</v>
      </c>
      <c r="D2166">
        <v>13055000</v>
      </c>
      <c r="E2166">
        <v>15666000</v>
      </c>
      <c r="F2166" s="3">
        <v>46142</v>
      </c>
      <c r="G2166" t="s">
        <v>5565</v>
      </c>
    </row>
    <row r="2167" spans="1:7">
      <c r="A2167">
        <v>137613</v>
      </c>
      <c r="B2167" t="s">
        <v>3424</v>
      </c>
      <c r="C2167" t="s">
        <v>5584</v>
      </c>
      <c r="D2167">
        <v>5102500</v>
      </c>
      <c r="E2167">
        <v>6123000</v>
      </c>
      <c r="F2167" s="3">
        <v>46142</v>
      </c>
      <c r="G2167" t="s">
        <v>5565</v>
      </c>
    </row>
    <row r="2168" spans="1:7">
      <c r="A2168">
        <v>137614</v>
      </c>
      <c r="B2168" t="s">
        <v>3716</v>
      </c>
      <c r="C2168" t="s">
        <v>5585</v>
      </c>
      <c r="D2168">
        <v>5566586</v>
      </c>
      <c r="E2168">
        <v>6679903.2000000002</v>
      </c>
      <c r="F2168" s="3">
        <v>46142</v>
      </c>
      <c r="G2168" t="s">
        <v>5565</v>
      </c>
    </row>
    <row r="2169" spans="1:7">
      <c r="A2169">
        <v>137615</v>
      </c>
      <c r="B2169" t="s">
        <v>3723</v>
      </c>
      <c r="C2169" t="s">
        <v>5586</v>
      </c>
      <c r="D2169">
        <v>6804000</v>
      </c>
      <c r="E2169">
        <v>8164800</v>
      </c>
      <c r="F2169" s="3">
        <v>46142</v>
      </c>
      <c r="G2169" t="s">
        <v>5565</v>
      </c>
    </row>
    <row r="2170" spans="1:7">
      <c r="A2170">
        <v>137616</v>
      </c>
      <c r="B2170" t="s">
        <v>5533</v>
      </c>
      <c r="C2170" t="s">
        <v>5587</v>
      </c>
      <c r="D2170">
        <v>24000000</v>
      </c>
      <c r="E2170">
        <v>28800000</v>
      </c>
      <c r="F2170" s="3">
        <v>46142</v>
      </c>
      <c r="G2170" t="s">
        <v>5565</v>
      </c>
    </row>
    <row r="2171" spans="1:7">
      <c r="A2171">
        <v>137617</v>
      </c>
      <c r="B2171" t="s">
        <v>3402</v>
      </c>
      <c r="C2171" t="s">
        <v>5588</v>
      </c>
      <c r="D2171">
        <v>4875000</v>
      </c>
      <c r="E2171">
        <v>5850000</v>
      </c>
      <c r="F2171" s="3">
        <v>46146</v>
      </c>
      <c r="G2171" t="s">
        <v>5589</v>
      </c>
    </row>
    <row r="2172" spans="1:7">
      <c r="A2172">
        <v>137618</v>
      </c>
      <c r="B2172" t="s">
        <v>3408</v>
      </c>
      <c r="C2172">
        <v>0</v>
      </c>
      <c r="D2172">
        <v>4000000</v>
      </c>
      <c r="E2172">
        <v>4800000</v>
      </c>
      <c r="F2172" s="3">
        <v>46146</v>
      </c>
      <c r="G2172" t="s">
        <v>5589</v>
      </c>
    </row>
    <row r="2173" spans="1:7">
      <c r="A2173">
        <v>137619</v>
      </c>
      <c r="B2173" t="s">
        <v>5590</v>
      </c>
      <c r="C2173" t="s">
        <v>5591</v>
      </c>
      <c r="D2173">
        <v>38474000</v>
      </c>
      <c r="E2173">
        <v>46168800</v>
      </c>
      <c r="F2173" s="3">
        <v>46146</v>
      </c>
      <c r="G2173" t="s">
        <v>5589</v>
      </c>
    </row>
    <row r="2174" spans="1:7">
      <c r="A2174">
        <v>137620</v>
      </c>
      <c r="B2174" t="s">
        <v>3454</v>
      </c>
      <c r="C2174" t="s">
        <v>5592</v>
      </c>
      <c r="D2174">
        <v>2566.4</v>
      </c>
      <c r="E2174">
        <v>2566.4</v>
      </c>
      <c r="F2174" s="3">
        <v>46146</v>
      </c>
      <c r="G2174" t="s">
        <v>5589</v>
      </c>
    </row>
    <row r="2175" spans="1:7">
      <c r="A2175">
        <v>137621</v>
      </c>
      <c r="B2175" t="s">
        <v>5593</v>
      </c>
      <c r="C2175" t="s">
        <v>5594</v>
      </c>
      <c r="D2175">
        <v>18000000</v>
      </c>
      <c r="E2175">
        <v>21600000</v>
      </c>
      <c r="F2175" s="3">
        <v>46146</v>
      </c>
      <c r="G2175" t="s">
        <v>5589</v>
      </c>
    </row>
    <row r="2176" spans="1:7">
      <c r="A2176">
        <v>137622</v>
      </c>
      <c r="B2176" t="s">
        <v>3526</v>
      </c>
      <c r="C2176" t="s">
        <v>5595</v>
      </c>
      <c r="D2176">
        <v>2250000</v>
      </c>
      <c r="E2176">
        <v>2700000</v>
      </c>
      <c r="F2176" s="3">
        <v>46146</v>
      </c>
      <c r="G2176" t="s">
        <v>5589</v>
      </c>
    </row>
    <row r="2177" spans="1:7">
      <c r="A2177">
        <v>137623</v>
      </c>
      <c r="B2177" t="s">
        <v>3615</v>
      </c>
      <c r="C2177" t="s">
        <v>5596</v>
      </c>
      <c r="D2177">
        <v>350000</v>
      </c>
      <c r="E2177">
        <v>350000</v>
      </c>
      <c r="F2177" s="3">
        <v>46146</v>
      </c>
      <c r="G2177" t="s">
        <v>5589</v>
      </c>
    </row>
    <row r="2178" spans="1:7">
      <c r="A2178">
        <v>137624</v>
      </c>
      <c r="B2178">
        <v>0</v>
      </c>
      <c r="C2178">
        <v>0</v>
      </c>
      <c r="D2178">
        <v>181000</v>
      </c>
      <c r="E2178">
        <v>0</v>
      </c>
      <c r="F2178" s="3">
        <v>46146</v>
      </c>
      <c r="G2178" t="s">
        <v>5589</v>
      </c>
    </row>
    <row r="2179" spans="1:7">
      <c r="A2179">
        <v>137625</v>
      </c>
      <c r="B2179">
        <v>0</v>
      </c>
      <c r="C2179" t="s">
        <v>5597</v>
      </c>
      <c r="D2179">
        <v>0</v>
      </c>
      <c r="E2179">
        <v>0</v>
      </c>
      <c r="F2179" s="3">
        <v>46146</v>
      </c>
      <c r="G2179" t="s">
        <v>5589</v>
      </c>
    </row>
    <row r="2180" spans="1:7">
      <c r="A2180">
        <v>137626</v>
      </c>
      <c r="B2180" t="s">
        <v>5598</v>
      </c>
      <c r="C2180">
        <v>0</v>
      </c>
      <c r="D2180">
        <v>4400000</v>
      </c>
      <c r="E2180">
        <v>5280000</v>
      </c>
      <c r="F2180" s="3">
        <v>46146</v>
      </c>
      <c r="G2180" t="s">
        <v>5589</v>
      </c>
    </row>
    <row r="2181" spans="1:7">
      <c r="A2181">
        <v>137627</v>
      </c>
      <c r="B2181" t="s">
        <v>4507</v>
      </c>
      <c r="C2181">
        <v>0</v>
      </c>
      <c r="D2181">
        <v>100000</v>
      </c>
      <c r="E2181">
        <v>120000</v>
      </c>
      <c r="F2181" s="3">
        <v>46146</v>
      </c>
      <c r="G2181" t="s">
        <v>5589</v>
      </c>
    </row>
    <row r="2182" spans="1:7">
      <c r="A2182">
        <v>137628</v>
      </c>
      <c r="B2182" t="s">
        <v>3694</v>
      </c>
      <c r="C2182" t="s">
        <v>5599</v>
      </c>
      <c r="D2182">
        <v>3294485</v>
      </c>
      <c r="E2182">
        <v>3953382</v>
      </c>
      <c r="F2182" s="3">
        <v>46146</v>
      </c>
      <c r="G2182" t="s">
        <v>5589</v>
      </c>
    </row>
    <row r="2183" spans="1:7">
      <c r="A2183">
        <v>137629</v>
      </c>
      <c r="B2183" t="s">
        <v>4062</v>
      </c>
      <c r="C2183">
        <v>0</v>
      </c>
      <c r="D2183">
        <v>400000</v>
      </c>
      <c r="E2183">
        <v>400000</v>
      </c>
      <c r="F2183" s="3">
        <v>46146</v>
      </c>
      <c r="G2183" t="s">
        <v>5589</v>
      </c>
    </row>
    <row r="2184" spans="1:7">
      <c r="A2184">
        <v>137630</v>
      </c>
      <c r="B2184">
        <v>0</v>
      </c>
      <c r="C2184" t="s">
        <v>5600</v>
      </c>
      <c r="D2184">
        <v>0</v>
      </c>
      <c r="E2184">
        <v>0</v>
      </c>
      <c r="F2184" s="3">
        <v>46146</v>
      </c>
      <c r="G2184" t="s">
        <v>5589</v>
      </c>
    </row>
    <row r="2185" spans="1:7">
      <c r="A2185">
        <v>137631</v>
      </c>
      <c r="B2185" t="s">
        <v>3668</v>
      </c>
      <c r="C2185" t="s">
        <v>5601</v>
      </c>
      <c r="D2185">
        <v>28237000</v>
      </c>
      <c r="E2185">
        <v>28237000</v>
      </c>
      <c r="F2185" s="3">
        <v>46146</v>
      </c>
      <c r="G2185" t="s">
        <v>5589</v>
      </c>
    </row>
    <row r="2186" spans="1:7">
      <c r="A2186">
        <v>137632</v>
      </c>
      <c r="B2186" t="s">
        <v>3414</v>
      </c>
      <c r="C2186" t="s">
        <v>5602</v>
      </c>
      <c r="D2186">
        <v>30696799</v>
      </c>
      <c r="E2186">
        <v>36836158.799999997</v>
      </c>
      <c r="F2186" s="3">
        <v>46146</v>
      </c>
      <c r="G2186" t="s">
        <v>5589</v>
      </c>
    </row>
    <row r="2187" spans="1:7">
      <c r="A2187">
        <v>137633</v>
      </c>
      <c r="B2187" t="s">
        <v>3414</v>
      </c>
      <c r="C2187" t="s">
        <v>5603</v>
      </c>
      <c r="D2187">
        <v>44680499</v>
      </c>
      <c r="E2187">
        <v>53616598.799999997</v>
      </c>
      <c r="F2187" s="3">
        <v>46146</v>
      </c>
      <c r="G2187" t="s">
        <v>5589</v>
      </c>
    </row>
    <row r="2188" spans="1:7">
      <c r="A2188">
        <v>137634</v>
      </c>
      <c r="B2188" t="s">
        <v>3331</v>
      </c>
      <c r="C2188" t="s">
        <v>5604</v>
      </c>
      <c r="D2188">
        <v>36835688</v>
      </c>
      <c r="E2188">
        <v>44202825.600000001</v>
      </c>
      <c r="F2188" s="3">
        <v>46146</v>
      </c>
      <c r="G2188" t="s">
        <v>5589</v>
      </c>
    </row>
    <row r="2189" spans="1:7">
      <c r="A2189">
        <v>137635</v>
      </c>
      <c r="B2189" t="s">
        <v>3331</v>
      </c>
      <c r="C2189" t="s">
        <v>4860</v>
      </c>
      <c r="D2189">
        <v>3738200</v>
      </c>
      <c r="E2189">
        <v>3738200</v>
      </c>
      <c r="F2189" s="3">
        <v>46146</v>
      </c>
      <c r="G2189" t="s">
        <v>5589</v>
      </c>
    </row>
    <row r="2190" spans="1:7">
      <c r="A2190">
        <v>137636</v>
      </c>
      <c r="B2190" t="s">
        <v>4591</v>
      </c>
      <c r="C2190">
        <v>0</v>
      </c>
      <c r="D2190">
        <v>0</v>
      </c>
      <c r="E2190">
        <v>0</v>
      </c>
      <c r="F2190" s="3">
        <v>46146</v>
      </c>
      <c r="G2190" t="s">
        <v>5589</v>
      </c>
    </row>
    <row r="2191" spans="1:7">
      <c r="A2191">
        <v>137637</v>
      </c>
      <c r="B2191" t="s">
        <v>3331</v>
      </c>
      <c r="C2191" t="s">
        <v>5605</v>
      </c>
      <c r="D2191">
        <v>120000</v>
      </c>
      <c r="E2191">
        <v>120000</v>
      </c>
      <c r="F2191" s="3">
        <v>46146</v>
      </c>
      <c r="G2191" t="s">
        <v>5589</v>
      </c>
    </row>
    <row r="2192" spans="1:7">
      <c r="A2192">
        <v>137638</v>
      </c>
      <c r="B2192" t="s">
        <v>3414</v>
      </c>
      <c r="C2192" t="s">
        <v>5606</v>
      </c>
      <c r="D2192">
        <v>35434721</v>
      </c>
      <c r="E2192">
        <v>42521665.200000003</v>
      </c>
      <c r="F2192" s="3">
        <v>46146</v>
      </c>
      <c r="G2192" t="s">
        <v>5589</v>
      </c>
    </row>
    <row r="2193" spans="1:7">
      <c r="A2193">
        <v>137639</v>
      </c>
      <c r="B2193" t="s">
        <v>3379</v>
      </c>
      <c r="C2193" t="s">
        <v>5254</v>
      </c>
      <c r="D2193">
        <v>44400</v>
      </c>
      <c r="E2193">
        <v>53280</v>
      </c>
      <c r="F2193" s="3">
        <v>46146</v>
      </c>
      <c r="G2193" t="s">
        <v>5589</v>
      </c>
    </row>
    <row r="2194" spans="1:7">
      <c r="A2194">
        <v>137640</v>
      </c>
      <c r="B2194" t="s">
        <v>3331</v>
      </c>
      <c r="C2194" t="s">
        <v>4860</v>
      </c>
      <c r="D2194">
        <v>1518800</v>
      </c>
      <c r="E2194">
        <v>1518800</v>
      </c>
      <c r="F2194" s="3">
        <v>46146</v>
      </c>
      <c r="G2194" t="s">
        <v>5589</v>
      </c>
    </row>
    <row r="2195" spans="1:7">
      <c r="A2195">
        <v>137641</v>
      </c>
      <c r="B2195">
        <v>0</v>
      </c>
      <c r="C2195" t="s">
        <v>5607</v>
      </c>
      <c r="D2195">
        <v>0</v>
      </c>
      <c r="E2195">
        <v>0</v>
      </c>
      <c r="F2195" s="3">
        <v>46146</v>
      </c>
      <c r="G2195" t="s">
        <v>5589</v>
      </c>
    </row>
    <row r="2196" spans="1:7">
      <c r="A2196">
        <v>137642</v>
      </c>
      <c r="B2196">
        <v>0</v>
      </c>
      <c r="C2196" t="s">
        <v>5608</v>
      </c>
      <c r="D2196">
        <v>0</v>
      </c>
      <c r="E2196">
        <v>0</v>
      </c>
      <c r="F2196" s="3">
        <v>46146</v>
      </c>
      <c r="G2196" t="s">
        <v>5589</v>
      </c>
    </row>
    <row r="2197" spans="1:7">
      <c r="A2197">
        <v>137643</v>
      </c>
      <c r="B2197">
        <v>0</v>
      </c>
      <c r="C2197" t="s">
        <v>5609</v>
      </c>
      <c r="D2197">
        <v>0</v>
      </c>
      <c r="E2197">
        <v>0</v>
      </c>
      <c r="F2197" s="3">
        <v>46146</v>
      </c>
      <c r="G2197" t="s">
        <v>5589</v>
      </c>
    </row>
    <row r="2198" spans="1:7">
      <c r="A2198">
        <v>137644</v>
      </c>
      <c r="B2198" t="s">
        <v>3379</v>
      </c>
      <c r="C2198" t="s">
        <v>5610</v>
      </c>
      <c r="D2198">
        <v>1890600</v>
      </c>
      <c r="E2198">
        <v>2268720</v>
      </c>
      <c r="F2198" s="3">
        <v>46146</v>
      </c>
      <c r="G2198" t="s">
        <v>5589</v>
      </c>
    </row>
    <row r="2199" spans="1:7">
      <c r="A2199">
        <v>137645</v>
      </c>
      <c r="B2199" t="s">
        <v>3424</v>
      </c>
      <c r="C2199" t="s">
        <v>5611</v>
      </c>
      <c r="D2199">
        <v>13600000</v>
      </c>
      <c r="E2199">
        <v>16320000</v>
      </c>
      <c r="F2199" s="3">
        <v>46146</v>
      </c>
      <c r="G2199" t="s">
        <v>5589</v>
      </c>
    </row>
    <row r="2200" spans="1:7">
      <c r="A2200">
        <v>137646</v>
      </c>
      <c r="B2200" t="s">
        <v>3414</v>
      </c>
      <c r="C2200" t="s">
        <v>5612</v>
      </c>
      <c r="D2200">
        <v>13600000</v>
      </c>
      <c r="E2200">
        <v>16320000</v>
      </c>
      <c r="F2200" s="3">
        <v>46146</v>
      </c>
      <c r="G2200" t="s">
        <v>5589</v>
      </c>
    </row>
    <row r="2201" spans="1:7">
      <c r="A2201">
        <v>137647</v>
      </c>
      <c r="B2201" t="s">
        <v>3937</v>
      </c>
      <c r="C2201" t="s">
        <v>5613</v>
      </c>
      <c r="D2201">
        <v>5500000</v>
      </c>
      <c r="E2201">
        <v>6600000</v>
      </c>
      <c r="F2201" s="3">
        <v>46147</v>
      </c>
      <c r="G2201" t="s">
        <v>3373</v>
      </c>
    </row>
    <row r="2202" spans="1:7">
      <c r="A2202">
        <v>137648</v>
      </c>
      <c r="B2202" t="s">
        <v>5614</v>
      </c>
      <c r="C2202" t="s">
        <v>5615</v>
      </c>
      <c r="D2202">
        <v>146574.01</v>
      </c>
      <c r="E2202">
        <v>146574.01</v>
      </c>
      <c r="F2202" s="3">
        <v>46147</v>
      </c>
      <c r="G2202" t="s">
        <v>3373</v>
      </c>
    </row>
    <row r="2203" spans="1:7">
      <c r="A2203">
        <v>137649</v>
      </c>
      <c r="B2203" t="s">
        <v>4884</v>
      </c>
      <c r="C2203" t="s">
        <v>4885</v>
      </c>
      <c r="D2203">
        <v>300000</v>
      </c>
      <c r="E2203">
        <v>300000</v>
      </c>
      <c r="F2203" s="3">
        <v>46147</v>
      </c>
      <c r="G2203" t="s">
        <v>3373</v>
      </c>
    </row>
    <row r="2204" spans="1:7">
      <c r="A2204">
        <v>137650</v>
      </c>
      <c r="B2204" t="s">
        <v>3408</v>
      </c>
      <c r="C2204">
        <v>0</v>
      </c>
      <c r="D2204">
        <v>1900000</v>
      </c>
      <c r="E2204">
        <v>2280000</v>
      </c>
      <c r="F2204" s="3">
        <v>46147</v>
      </c>
      <c r="G2204" t="s">
        <v>3373</v>
      </c>
    </row>
    <row r="2205" spans="1:7">
      <c r="A2205">
        <v>137651</v>
      </c>
      <c r="B2205" t="s">
        <v>3331</v>
      </c>
      <c r="C2205" t="s">
        <v>5616</v>
      </c>
      <c r="D2205">
        <v>1129200</v>
      </c>
      <c r="E2205">
        <v>1355040</v>
      </c>
      <c r="F2205" s="3">
        <v>46147</v>
      </c>
      <c r="G2205" t="s">
        <v>3373</v>
      </c>
    </row>
    <row r="2206" spans="1:7">
      <c r="A2206">
        <v>137652</v>
      </c>
      <c r="B2206" t="s">
        <v>3331</v>
      </c>
      <c r="C2206" t="s">
        <v>5617</v>
      </c>
      <c r="D2206">
        <v>1959240</v>
      </c>
      <c r="E2206">
        <v>2351088</v>
      </c>
      <c r="F2206" s="3">
        <v>46147</v>
      </c>
      <c r="G2206" t="s">
        <v>3373</v>
      </c>
    </row>
    <row r="2207" spans="1:7">
      <c r="A2207">
        <v>137653</v>
      </c>
      <c r="B2207" t="s">
        <v>3414</v>
      </c>
      <c r="C2207" t="s">
        <v>5618</v>
      </c>
      <c r="D2207">
        <v>1088900</v>
      </c>
      <c r="E2207">
        <v>1306680</v>
      </c>
      <c r="F2207" s="3">
        <v>46147</v>
      </c>
      <c r="G2207" t="s">
        <v>3373</v>
      </c>
    </row>
    <row r="2208" spans="1:7">
      <c r="A2208">
        <v>137654</v>
      </c>
      <c r="B2208">
        <v>0</v>
      </c>
      <c r="C2208" t="s">
        <v>3953</v>
      </c>
      <c r="D2208">
        <v>1</v>
      </c>
      <c r="E2208">
        <v>1.2</v>
      </c>
      <c r="F2208" s="3">
        <v>46147</v>
      </c>
      <c r="G2208" t="s">
        <v>3373</v>
      </c>
    </row>
    <row r="2209" spans="1:7">
      <c r="A2209">
        <v>137655</v>
      </c>
      <c r="B2209" t="s">
        <v>3414</v>
      </c>
      <c r="C2209" t="s">
        <v>5619</v>
      </c>
      <c r="D2209">
        <v>7110000</v>
      </c>
      <c r="E2209">
        <v>8532000</v>
      </c>
      <c r="F2209" s="3">
        <v>46147</v>
      </c>
      <c r="G2209" t="s">
        <v>3373</v>
      </c>
    </row>
    <row r="2210" spans="1:7">
      <c r="A2210">
        <v>137656</v>
      </c>
      <c r="B2210">
        <v>0</v>
      </c>
      <c r="C2210" t="s">
        <v>5620</v>
      </c>
      <c r="D2210">
        <v>1</v>
      </c>
      <c r="E2210">
        <v>1.2</v>
      </c>
      <c r="F2210" s="3">
        <v>46147</v>
      </c>
      <c r="G2210" t="s">
        <v>3373</v>
      </c>
    </row>
    <row r="2211" spans="1:7">
      <c r="A2211">
        <v>137657</v>
      </c>
      <c r="B2211" t="s">
        <v>5244</v>
      </c>
      <c r="C2211" t="s">
        <v>5621</v>
      </c>
      <c r="D2211">
        <v>2160000</v>
      </c>
      <c r="E2211">
        <v>2160000</v>
      </c>
      <c r="F2211" s="3">
        <v>46147</v>
      </c>
      <c r="G2211" t="s">
        <v>3373</v>
      </c>
    </row>
    <row r="2212" spans="1:7">
      <c r="A2212">
        <v>137658</v>
      </c>
      <c r="B2212" t="s">
        <v>3424</v>
      </c>
      <c r="C2212" t="s">
        <v>5622</v>
      </c>
      <c r="D2212">
        <v>3230000</v>
      </c>
      <c r="E2212">
        <v>3876000</v>
      </c>
      <c r="F2212" s="3">
        <v>46147</v>
      </c>
      <c r="G2212" t="s">
        <v>3373</v>
      </c>
    </row>
    <row r="2213" spans="1:7">
      <c r="A2213">
        <v>137659</v>
      </c>
      <c r="B2213" t="s">
        <v>3379</v>
      </c>
      <c r="C2213" t="s">
        <v>5623</v>
      </c>
      <c r="D2213">
        <v>1448800</v>
      </c>
      <c r="E2213">
        <v>1641440</v>
      </c>
      <c r="F2213" s="3">
        <v>46147</v>
      </c>
      <c r="G2213" t="s">
        <v>3373</v>
      </c>
    </row>
    <row r="2214" spans="1:7">
      <c r="A2214">
        <v>137660</v>
      </c>
      <c r="B2214" t="s">
        <v>4507</v>
      </c>
      <c r="C2214" t="s">
        <v>5624</v>
      </c>
      <c r="D2214">
        <v>660000</v>
      </c>
      <c r="E2214">
        <v>792000</v>
      </c>
      <c r="F2214" s="3">
        <v>46147</v>
      </c>
      <c r="G2214" t="s">
        <v>3373</v>
      </c>
    </row>
    <row r="2215" spans="1:7">
      <c r="A2215">
        <v>137661</v>
      </c>
      <c r="B2215" t="s">
        <v>3844</v>
      </c>
      <c r="C2215" t="s">
        <v>5625</v>
      </c>
      <c r="D2215">
        <v>708000</v>
      </c>
      <c r="E2215">
        <v>708000</v>
      </c>
      <c r="F2215" s="3">
        <v>46147</v>
      </c>
      <c r="G2215" t="s">
        <v>3373</v>
      </c>
    </row>
    <row r="2216" spans="1:7">
      <c r="A2216">
        <v>137662</v>
      </c>
      <c r="B2216" t="s">
        <v>3694</v>
      </c>
      <c r="C2216">
        <v>0</v>
      </c>
      <c r="D2216">
        <v>682166.67</v>
      </c>
      <c r="E2216">
        <v>818600</v>
      </c>
      <c r="F2216" s="3">
        <v>46147</v>
      </c>
      <c r="G2216" t="s">
        <v>3373</v>
      </c>
    </row>
    <row r="2217" spans="1:7">
      <c r="A2217">
        <v>137663</v>
      </c>
      <c r="B2217">
        <v>0</v>
      </c>
      <c r="C2217" t="s">
        <v>5626</v>
      </c>
      <c r="D2217">
        <v>7200000</v>
      </c>
      <c r="E2217">
        <v>8640000</v>
      </c>
      <c r="F2217" s="3">
        <v>46147</v>
      </c>
      <c r="G2217" t="s">
        <v>3373</v>
      </c>
    </row>
    <row r="2218" spans="1:7">
      <c r="A2218">
        <v>137664</v>
      </c>
      <c r="B2218" t="s">
        <v>3379</v>
      </c>
      <c r="C2218" t="s">
        <v>5627</v>
      </c>
      <c r="D2218">
        <v>340800</v>
      </c>
      <c r="E2218">
        <v>408960</v>
      </c>
      <c r="F2218" s="3">
        <v>46147</v>
      </c>
      <c r="G2218" t="s">
        <v>3373</v>
      </c>
    </row>
    <row r="2219" spans="1:7">
      <c r="A2219">
        <v>137665</v>
      </c>
      <c r="B2219">
        <v>0</v>
      </c>
      <c r="C2219" t="s">
        <v>5628</v>
      </c>
      <c r="D2219">
        <v>3600000</v>
      </c>
      <c r="E2219">
        <v>4320000</v>
      </c>
      <c r="F2219" s="3">
        <v>46147</v>
      </c>
      <c r="G2219" t="s">
        <v>3373</v>
      </c>
    </row>
    <row r="2220" spans="1:7">
      <c r="A2220">
        <v>137666</v>
      </c>
      <c r="B2220">
        <v>0</v>
      </c>
      <c r="C2220" t="s">
        <v>5629</v>
      </c>
      <c r="D2220">
        <v>3600000</v>
      </c>
      <c r="E2220">
        <v>4320000</v>
      </c>
      <c r="F2220" s="3">
        <v>46147</v>
      </c>
      <c r="G2220" t="s">
        <v>3373</v>
      </c>
    </row>
    <row r="2221" spans="1:7">
      <c r="A2221">
        <v>137667</v>
      </c>
      <c r="B2221" t="s">
        <v>3538</v>
      </c>
      <c r="C2221" t="s">
        <v>5630</v>
      </c>
      <c r="D2221">
        <v>9000000</v>
      </c>
      <c r="E2221">
        <v>10800000</v>
      </c>
      <c r="F2221" s="3">
        <v>46147</v>
      </c>
      <c r="G2221" t="s">
        <v>3373</v>
      </c>
    </row>
    <row r="2222" spans="1:7">
      <c r="A2222">
        <v>137668</v>
      </c>
      <c r="B2222" t="s">
        <v>3319</v>
      </c>
      <c r="C2222" t="s">
        <v>5631</v>
      </c>
      <c r="D2222">
        <v>2520000</v>
      </c>
      <c r="E2222">
        <v>2520000</v>
      </c>
      <c r="F2222" s="3">
        <v>46147</v>
      </c>
      <c r="G2222" t="s">
        <v>3373</v>
      </c>
    </row>
    <row r="2223" spans="1:7">
      <c r="A2223">
        <v>137669</v>
      </c>
      <c r="B2223" t="s">
        <v>4487</v>
      </c>
      <c r="C2223" t="s">
        <v>5632</v>
      </c>
      <c r="D2223">
        <v>44153.24</v>
      </c>
      <c r="E2223">
        <v>52983.88</v>
      </c>
      <c r="F2223" s="3">
        <v>46147</v>
      </c>
      <c r="G2223" t="s">
        <v>3373</v>
      </c>
    </row>
    <row r="2224" spans="1:7">
      <c r="A2224">
        <v>137670</v>
      </c>
      <c r="B2224" t="s">
        <v>5633</v>
      </c>
      <c r="C2224" t="s">
        <v>5634</v>
      </c>
      <c r="D2224">
        <v>630000</v>
      </c>
      <c r="E2224">
        <v>630000</v>
      </c>
      <c r="F2224" s="3">
        <v>46147</v>
      </c>
      <c r="G2224" t="s">
        <v>3373</v>
      </c>
    </row>
    <row r="2225" spans="1:7">
      <c r="A2225">
        <v>137671</v>
      </c>
      <c r="B2225" t="s">
        <v>5635</v>
      </c>
      <c r="C2225" t="s">
        <v>5634</v>
      </c>
      <c r="D2225">
        <v>2834300</v>
      </c>
      <c r="E2225">
        <v>2834300</v>
      </c>
      <c r="F2225" s="3">
        <v>46147</v>
      </c>
      <c r="G2225" t="s">
        <v>3373</v>
      </c>
    </row>
    <row r="2226" spans="1:7">
      <c r="A2226">
        <v>137672</v>
      </c>
      <c r="B2226" t="s">
        <v>5636</v>
      </c>
      <c r="C2226">
        <v>0</v>
      </c>
      <c r="D2226">
        <v>31565179.190000001</v>
      </c>
      <c r="E2226">
        <v>37878215.030000001</v>
      </c>
      <c r="F2226" s="3">
        <v>46147</v>
      </c>
      <c r="G2226" t="s">
        <v>3373</v>
      </c>
    </row>
    <row r="2227" spans="1:7">
      <c r="A2227">
        <v>137673</v>
      </c>
      <c r="B2227" t="s">
        <v>5637</v>
      </c>
      <c r="C2227" t="s">
        <v>5638</v>
      </c>
      <c r="D2227">
        <v>3899608.11</v>
      </c>
      <c r="E2227">
        <v>4679529.74</v>
      </c>
      <c r="F2227" s="3">
        <v>46147</v>
      </c>
      <c r="G2227" t="s">
        <v>3373</v>
      </c>
    </row>
    <row r="2228" spans="1:7">
      <c r="A2228">
        <v>137674</v>
      </c>
      <c r="B2228" t="s">
        <v>5639</v>
      </c>
      <c r="C2228" t="s">
        <v>5640</v>
      </c>
      <c r="D2228">
        <v>4244</v>
      </c>
      <c r="E2228">
        <v>4244</v>
      </c>
      <c r="F2228" s="3">
        <v>46147</v>
      </c>
      <c r="G2228" t="s">
        <v>3373</v>
      </c>
    </row>
    <row r="2229" spans="1:7">
      <c r="A2229">
        <v>137675</v>
      </c>
      <c r="B2229" t="s">
        <v>3467</v>
      </c>
      <c r="C2229" t="s">
        <v>5641</v>
      </c>
      <c r="D2229">
        <v>2500000</v>
      </c>
      <c r="E2229">
        <v>3000000</v>
      </c>
      <c r="F2229" s="3">
        <v>46148</v>
      </c>
      <c r="G2229" t="s">
        <v>5642</v>
      </c>
    </row>
    <row r="2230" spans="1:7">
      <c r="A2230">
        <v>137676</v>
      </c>
      <c r="B2230" t="s">
        <v>3322</v>
      </c>
      <c r="C2230" t="s">
        <v>5643</v>
      </c>
      <c r="D2230">
        <v>22057400</v>
      </c>
      <c r="E2230">
        <v>26468880</v>
      </c>
      <c r="F2230" s="3">
        <v>46148</v>
      </c>
      <c r="G2230" t="s">
        <v>5642</v>
      </c>
    </row>
    <row r="2231" spans="1:7">
      <c r="A2231">
        <v>137677</v>
      </c>
      <c r="B2231" t="s">
        <v>5644</v>
      </c>
      <c r="C2231" t="s">
        <v>5645</v>
      </c>
      <c r="D2231">
        <v>48000000</v>
      </c>
      <c r="E2231">
        <v>57600000</v>
      </c>
      <c r="F2231" s="3">
        <v>46148</v>
      </c>
      <c r="G2231" t="s">
        <v>5642</v>
      </c>
    </row>
    <row r="2232" spans="1:7">
      <c r="A2232">
        <v>137678</v>
      </c>
      <c r="B2232" t="s">
        <v>4518</v>
      </c>
      <c r="C2232" t="s">
        <v>5646</v>
      </c>
      <c r="D2232">
        <v>12347560</v>
      </c>
      <c r="E2232">
        <v>14817072</v>
      </c>
      <c r="F2232" s="3">
        <v>46148</v>
      </c>
      <c r="G2232" t="s">
        <v>5642</v>
      </c>
    </row>
    <row r="2233" spans="1:7">
      <c r="A2233">
        <v>137679</v>
      </c>
      <c r="B2233" t="s">
        <v>5110</v>
      </c>
      <c r="C2233" t="s">
        <v>5647</v>
      </c>
      <c r="D2233">
        <v>48000000</v>
      </c>
      <c r="E2233">
        <v>48000000</v>
      </c>
      <c r="F2233" s="3">
        <v>46148</v>
      </c>
      <c r="G2233" t="s">
        <v>5642</v>
      </c>
    </row>
    <row r="2234" spans="1:7">
      <c r="A2234">
        <v>137680</v>
      </c>
      <c r="B2234" t="s">
        <v>5648</v>
      </c>
      <c r="C2234" t="s">
        <v>5649</v>
      </c>
      <c r="D2234">
        <v>8400000</v>
      </c>
      <c r="E2234">
        <v>8400000</v>
      </c>
      <c r="F2234" s="3">
        <v>46148</v>
      </c>
      <c r="G2234" t="s">
        <v>5642</v>
      </c>
    </row>
    <row r="2235" spans="1:7">
      <c r="A2235">
        <v>137681</v>
      </c>
      <c r="B2235" t="s">
        <v>4784</v>
      </c>
      <c r="C2235" t="s">
        <v>5650</v>
      </c>
      <c r="D2235">
        <v>4802500</v>
      </c>
      <c r="E2235">
        <v>5763000</v>
      </c>
      <c r="F2235" s="3">
        <v>46148</v>
      </c>
      <c r="G2235" t="s">
        <v>5642</v>
      </c>
    </row>
    <row r="2236" spans="1:7">
      <c r="A2236">
        <v>137682</v>
      </c>
      <c r="B2236" t="s">
        <v>5325</v>
      </c>
      <c r="C2236" t="s">
        <v>5651</v>
      </c>
      <c r="D2236">
        <v>7332743.5499999998</v>
      </c>
      <c r="E2236">
        <v>8799292.2599999998</v>
      </c>
      <c r="F2236" s="3">
        <v>46148</v>
      </c>
      <c r="G2236" t="s">
        <v>5642</v>
      </c>
    </row>
    <row r="2237" spans="1:7">
      <c r="A2237">
        <v>137683</v>
      </c>
      <c r="B2237">
        <v>0</v>
      </c>
      <c r="C2237" t="s">
        <v>5652</v>
      </c>
      <c r="D2237">
        <v>0</v>
      </c>
      <c r="E2237">
        <v>0</v>
      </c>
      <c r="F2237" s="3">
        <v>46148</v>
      </c>
      <c r="G2237" t="s">
        <v>5642</v>
      </c>
    </row>
    <row r="2238" spans="1:7">
      <c r="A2238">
        <v>137684</v>
      </c>
      <c r="B2238" t="s">
        <v>3766</v>
      </c>
      <c r="C2238" t="s">
        <v>5653</v>
      </c>
      <c r="D2238">
        <v>13600</v>
      </c>
      <c r="E2238">
        <v>16320</v>
      </c>
      <c r="F2238" s="3">
        <v>46148</v>
      </c>
      <c r="G2238" t="s">
        <v>5642</v>
      </c>
    </row>
    <row r="2239" spans="1:7">
      <c r="A2239">
        <v>137685</v>
      </c>
      <c r="B2239" t="s">
        <v>5654</v>
      </c>
      <c r="C2239" t="s">
        <v>5649</v>
      </c>
      <c r="D2239">
        <v>12000000</v>
      </c>
      <c r="E2239">
        <v>12000000</v>
      </c>
      <c r="F2239" s="3">
        <v>46148</v>
      </c>
      <c r="G2239" t="s">
        <v>5642</v>
      </c>
    </row>
    <row r="2240" spans="1:7">
      <c r="A2240">
        <v>137686</v>
      </c>
      <c r="B2240" t="s">
        <v>3322</v>
      </c>
      <c r="C2240" t="s">
        <v>5655</v>
      </c>
      <c r="D2240">
        <v>34991857</v>
      </c>
      <c r="E2240">
        <v>41990228.399999999</v>
      </c>
      <c r="F2240" s="3">
        <v>46148</v>
      </c>
      <c r="G2240" t="s">
        <v>5642</v>
      </c>
    </row>
    <row r="2241" spans="1:7">
      <c r="A2241">
        <v>137687</v>
      </c>
      <c r="B2241">
        <v>0</v>
      </c>
      <c r="C2241" t="s">
        <v>5656</v>
      </c>
      <c r="D2241">
        <v>0</v>
      </c>
      <c r="E2241">
        <v>0</v>
      </c>
      <c r="F2241" s="3">
        <v>46148</v>
      </c>
      <c r="G2241" t="s">
        <v>5642</v>
      </c>
    </row>
    <row r="2242" spans="1:7">
      <c r="A2242">
        <v>137688</v>
      </c>
      <c r="B2242" t="s">
        <v>4516</v>
      </c>
      <c r="C2242" t="s">
        <v>5657</v>
      </c>
      <c r="D2242">
        <v>2513.5</v>
      </c>
      <c r="E2242">
        <v>2513.5</v>
      </c>
      <c r="F2242" s="3">
        <v>46148</v>
      </c>
      <c r="G2242" t="s">
        <v>5642</v>
      </c>
    </row>
    <row r="2243" spans="1:7">
      <c r="A2243">
        <v>137689</v>
      </c>
      <c r="B2243" t="s">
        <v>5658</v>
      </c>
      <c r="C2243" t="s">
        <v>5659</v>
      </c>
      <c r="D2243">
        <v>34848600.009999998</v>
      </c>
      <c r="E2243">
        <v>35395200.009999998</v>
      </c>
      <c r="F2243" s="3">
        <v>46148</v>
      </c>
      <c r="G2243" t="s">
        <v>5642</v>
      </c>
    </row>
    <row r="2244" spans="1:7">
      <c r="A2244">
        <v>137690</v>
      </c>
      <c r="B2244" t="s">
        <v>5660</v>
      </c>
      <c r="C2244" t="s">
        <v>5661</v>
      </c>
      <c r="D2244">
        <v>196289000</v>
      </c>
      <c r="E2244">
        <v>235546800</v>
      </c>
      <c r="F2244" s="3">
        <v>46148</v>
      </c>
      <c r="G2244" t="s">
        <v>5642</v>
      </c>
    </row>
    <row r="2245" spans="1:7">
      <c r="A2245">
        <v>137691</v>
      </c>
      <c r="B2245" t="s">
        <v>5662</v>
      </c>
      <c r="C2245" t="s">
        <v>5663</v>
      </c>
      <c r="D2245">
        <v>92250000</v>
      </c>
      <c r="E2245">
        <v>110700000</v>
      </c>
      <c r="F2245" s="3">
        <v>46148</v>
      </c>
      <c r="G2245" t="s">
        <v>5642</v>
      </c>
    </row>
    <row r="2246" spans="1:7">
      <c r="A2246">
        <v>137692</v>
      </c>
      <c r="B2246" t="s">
        <v>5664</v>
      </c>
      <c r="C2246" t="s">
        <v>5665</v>
      </c>
      <c r="D2246">
        <v>38700</v>
      </c>
      <c r="E2246">
        <v>46440</v>
      </c>
      <c r="F2246" s="3">
        <v>46148</v>
      </c>
      <c r="G2246" t="s">
        <v>5642</v>
      </c>
    </row>
    <row r="2247" spans="1:7">
      <c r="A2247">
        <v>137693</v>
      </c>
      <c r="B2247" t="s">
        <v>5666</v>
      </c>
      <c r="C2247" t="s">
        <v>5667</v>
      </c>
      <c r="D2247">
        <v>24000000</v>
      </c>
      <c r="E2247">
        <v>24000000</v>
      </c>
      <c r="F2247" s="3">
        <v>46148</v>
      </c>
      <c r="G2247" t="s">
        <v>5642</v>
      </c>
    </row>
    <row r="2248" spans="1:7">
      <c r="A2248">
        <v>137694</v>
      </c>
      <c r="B2248" t="s">
        <v>3655</v>
      </c>
      <c r="C2248">
        <v>0</v>
      </c>
      <c r="D2248">
        <v>350000</v>
      </c>
      <c r="E2248">
        <v>350000</v>
      </c>
      <c r="F2248" s="3">
        <v>46148</v>
      </c>
      <c r="G2248" t="s">
        <v>5642</v>
      </c>
    </row>
    <row r="2249" spans="1:7">
      <c r="A2249">
        <v>137695</v>
      </c>
      <c r="B2249" t="s">
        <v>3629</v>
      </c>
      <c r="C2249">
        <v>0</v>
      </c>
      <c r="D2249">
        <v>115150.14</v>
      </c>
      <c r="E2249">
        <v>138180.17000000001</v>
      </c>
      <c r="F2249" s="3">
        <v>46148</v>
      </c>
      <c r="G2249" t="s">
        <v>5642</v>
      </c>
    </row>
    <row r="2250" spans="1:7">
      <c r="A2250">
        <v>137696</v>
      </c>
      <c r="B2250" t="s">
        <v>4062</v>
      </c>
      <c r="C2250" t="s">
        <v>5668</v>
      </c>
      <c r="D2250">
        <v>460000</v>
      </c>
      <c r="E2250">
        <v>460000</v>
      </c>
      <c r="F2250" s="3">
        <v>46148</v>
      </c>
      <c r="G2250" t="s">
        <v>5642</v>
      </c>
    </row>
    <row r="2251" spans="1:7">
      <c r="A2251">
        <v>137697</v>
      </c>
      <c r="B2251" t="s">
        <v>3549</v>
      </c>
      <c r="C2251" t="s">
        <v>5669</v>
      </c>
      <c r="D2251">
        <v>8670000</v>
      </c>
      <c r="E2251">
        <v>8670000</v>
      </c>
      <c r="F2251" s="3">
        <v>46148</v>
      </c>
      <c r="G2251" t="s">
        <v>5642</v>
      </c>
    </row>
    <row r="2252" spans="1:7">
      <c r="A2252">
        <v>137698</v>
      </c>
      <c r="B2252" t="s">
        <v>5557</v>
      </c>
      <c r="C2252" t="s">
        <v>5670</v>
      </c>
      <c r="D2252">
        <v>3105</v>
      </c>
      <c r="E2252">
        <v>3105</v>
      </c>
      <c r="F2252" s="3">
        <v>46148</v>
      </c>
      <c r="G2252" t="s">
        <v>5642</v>
      </c>
    </row>
    <row r="2253" spans="1:7">
      <c r="A2253">
        <v>137699</v>
      </c>
      <c r="B2253" t="s">
        <v>5614</v>
      </c>
      <c r="C2253">
        <v>0</v>
      </c>
      <c r="D2253">
        <v>1148577.1000000001</v>
      </c>
      <c r="E2253">
        <v>1148577.1000000001</v>
      </c>
      <c r="F2253" s="3">
        <v>46148</v>
      </c>
      <c r="G2253" t="s">
        <v>5642</v>
      </c>
    </row>
    <row r="2254" spans="1:7">
      <c r="A2254">
        <v>137700</v>
      </c>
      <c r="B2254" t="s">
        <v>3329</v>
      </c>
      <c r="C2254" t="s">
        <v>5671</v>
      </c>
      <c r="D2254">
        <v>1579700</v>
      </c>
      <c r="E2254">
        <v>1579700</v>
      </c>
      <c r="F2254" s="3">
        <v>46148</v>
      </c>
      <c r="G2254" t="s">
        <v>5642</v>
      </c>
    </row>
    <row r="2255" spans="1:7">
      <c r="A2255">
        <v>137701</v>
      </c>
      <c r="B2255" t="s">
        <v>3549</v>
      </c>
      <c r="C2255" t="s">
        <v>5672</v>
      </c>
      <c r="D2255">
        <v>1995000</v>
      </c>
      <c r="E2255">
        <v>1995000</v>
      </c>
      <c r="F2255" s="3">
        <v>46148</v>
      </c>
      <c r="G2255" t="s">
        <v>5642</v>
      </c>
    </row>
    <row r="2256" spans="1:7">
      <c r="A2256">
        <v>137702</v>
      </c>
      <c r="B2256" t="s">
        <v>3414</v>
      </c>
      <c r="C2256" t="s">
        <v>5673</v>
      </c>
      <c r="D2256">
        <v>8326000</v>
      </c>
      <c r="E2256">
        <v>9991200</v>
      </c>
      <c r="F2256" s="3">
        <v>46148</v>
      </c>
      <c r="G2256" t="s">
        <v>5642</v>
      </c>
    </row>
    <row r="2257" spans="1:7">
      <c r="A2257">
        <v>137703</v>
      </c>
      <c r="B2257" t="s">
        <v>5674</v>
      </c>
      <c r="C2257" t="s">
        <v>5675</v>
      </c>
      <c r="D2257">
        <v>5000000</v>
      </c>
      <c r="E2257">
        <v>5000000</v>
      </c>
      <c r="F2257" s="3">
        <v>46148</v>
      </c>
      <c r="G2257" t="s">
        <v>5642</v>
      </c>
    </row>
    <row r="2258" spans="1:7">
      <c r="A2258">
        <v>137704</v>
      </c>
      <c r="B2258" t="s">
        <v>3408</v>
      </c>
      <c r="C2258" t="s">
        <v>5676</v>
      </c>
      <c r="D2258">
        <v>1275000</v>
      </c>
      <c r="E2258">
        <v>1530000</v>
      </c>
      <c r="F2258" s="3">
        <v>46148</v>
      </c>
      <c r="G2258" t="s">
        <v>5642</v>
      </c>
    </row>
    <row r="2259" spans="1:7">
      <c r="A2259">
        <v>137705</v>
      </c>
      <c r="B2259" t="s">
        <v>3408</v>
      </c>
      <c r="C2259" t="s">
        <v>5677</v>
      </c>
      <c r="D2259">
        <v>1750000</v>
      </c>
      <c r="E2259">
        <v>2100000</v>
      </c>
      <c r="F2259" s="3">
        <v>46148</v>
      </c>
      <c r="G2259" t="s">
        <v>5642</v>
      </c>
    </row>
    <row r="2260" spans="1:7">
      <c r="A2260">
        <v>137706</v>
      </c>
      <c r="B2260" t="s">
        <v>3312</v>
      </c>
      <c r="C2260" t="s">
        <v>5678</v>
      </c>
      <c r="D2260">
        <v>223783.65</v>
      </c>
      <c r="E2260">
        <v>268540.38</v>
      </c>
      <c r="F2260" s="3">
        <v>46148</v>
      </c>
      <c r="G2260" t="s">
        <v>5642</v>
      </c>
    </row>
    <row r="2261" spans="1:7">
      <c r="A2261">
        <v>137707</v>
      </c>
      <c r="B2261" t="s">
        <v>3371</v>
      </c>
      <c r="C2261" t="s">
        <v>5679</v>
      </c>
      <c r="D2261">
        <v>800000</v>
      </c>
      <c r="E2261">
        <v>960000</v>
      </c>
      <c r="F2261" s="3">
        <v>46149</v>
      </c>
      <c r="G2261" t="s">
        <v>5680</v>
      </c>
    </row>
    <row r="2262" spans="1:7">
      <c r="A2262">
        <v>137708</v>
      </c>
      <c r="B2262" t="s">
        <v>3474</v>
      </c>
      <c r="C2262" t="s">
        <v>5681</v>
      </c>
      <c r="D2262">
        <v>178002545</v>
      </c>
      <c r="E2262">
        <v>213603054</v>
      </c>
      <c r="F2262" s="3">
        <v>46149</v>
      </c>
      <c r="G2262" t="s">
        <v>5680</v>
      </c>
    </row>
    <row r="2263" spans="1:7">
      <c r="A2263">
        <v>137709</v>
      </c>
      <c r="B2263" t="s">
        <v>5682</v>
      </c>
      <c r="C2263" t="s">
        <v>5683</v>
      </c>
      <c r="D2263">
        <v>41000000</v>
      </c>
      <c r="E2263">
        <v>49200000</v>
      </c>
      <c r="F2263" s="3">
        <v>46149</v>
      </c>
      <c r="G2263" t="s">
        <v>5680</v>
      </c>
    </row>
    <row r="2264" spans="1:7">
      <c r="A2264">
        <v>137710</v>
      </c>
      <c r="B2264" t="s">
        <v>3549</v>
      </c>
      <c r="C2264" t="s">
        <v>5684</v>
      </c>
      <c r="D2264">
        <v>6235000</v>
      </c>
      <c r="E2264">
        <v>6235000</v>
      </c>
      <c r="F2264" s="3">
        <v>46149</v>
      </c>
      <c r="G2264" t="s">
        <v>5680</v>
      </c>
    </row>
    <row r="2265" spans="1:7">
      <c r="A2265">
        <v>137711</v>
      </c>
      <c r="B2265" t="s">
        <v>3323</v>
      </c>
      <c r="C2265" t="s">
        <v>5685</v>
      </c>
      <c r="D2265">
        <v>4993600</v>
      </c>
      <c r="E2265">
        <v>5992320</v>
      </c>
      <c r="F2265" s="3">
        <v>46149</v>
      </c>
      <c r="G2265" t="s">
        <v>5680</v>
      </c>
    </row>
    <row r="2266" spans="1:7">
      <c r="A2266">
        <v>137712</v>
      </c>
      <c r="B2266" t="s">
        <v>4055</v>
      </c>
      <c r="C2266" t="s">
        <v>5686</v>
      </c>
      <c r="D2266">
        <v>1650000</v>
      </c>
      <c r="E2266">
        <v>1980000</v>
      </c>
      <c r="F2266" s="3">
        <v>46149</v>
      </c>
      <c r="G2266" t="s">
        <v>5680</v>
      </c>
    </row>
    <row r="2267" spans="1:7">
      <c r="A2267">
        <v>137713</v>
      </c>
      <c r="B2267" t="s">
        <v>3323</v>
      </c>
      <c r="C2267" t="s">
        <v>5687</v>
      </c>
      <c r="D2267">
        <v>789370</v>
      </c>
      <c r="E2267">
        <v>947244</v>
      </c>
      <c r="F2267" s="3">
        <v>46149</v>
      </c>
      <c r="G2267" t="s">
        <v>5680</v>
      </c>
    </row>
    <row r="2268" spans="1:7">
      <c r="A2268">
        <v>137714</v>
      </c>
      <c r="B2268" t="s">
        <v>3323</v>
      </c>
      <c r="C2268" t="s">
        <v>5688</v>
      </c>
      <c r="D2268">
        <v>1248400</v>
      </c>
      <c r="E2268">
        <v>1498080</v>
      </c>
      <c r="F2268" s="3">
        <v>46149</v>
      </c>
      <c r="G2268" t="s">
        <v>5680</v>
      </c>
    </row>
    <row r="2269" spans="1:7">
      <c r="A2269">
        <v>137715</v>
      </c>
      <c r="B2269" t="s">
        <v>3807</v>
      </c>
      <c r="C2269" t="s">
        <v>5689</v>
      </c>
      <c r="D2269">
        <v>5150000</v>
      </c>
      <c r="E2269">
        <v>6180000</v>
      </c>
      <c r="F2269" s="3">
        <v>46149</v>
      </c>
      <c r="G2269" t="s">
        <v>5680</v>
      </c>
    </row>
    <row r="2270" spans="1:7">
      <c r="A2270">
        <v>137716</v>
      </c>
      <c r="B2270" t="s">
        <v>3807</v>
      </c>
      <c r="C2270" t="s">
        <v>5690</v>
      </c>
      <c r="D2270">
        <v>6800000</v>
      </c>
      <c r="E2270">
        <v>8160000</v>
      </c>
      <c r="F2270" s="3">
        <v>46149</v>
      </c>
      <c r="G2270" t="s">
        <v>5680</v>
      </c>
    </row>
    <row r="2271" spans="1:7">
      <c r="A2271">
        <v>137717</v>
      </c>
      <c r="B2271" t="s">
        <v>4507</v>
      </c>
      <c r="C2271" t="s">
        <v>5691</v>
      </c>
      <c r="D2271">
        <v>3498000</v>
      </c>
      <c r="E2271">
        <v>4197600</v>
      </c>
      <c r="F2271" s="3">
        <v>46149</v>
      </c>
      <c r="G2271" t="s">
        <v>5680</v>
      </c>
    </row>
    <row r="2272" spans="1:7">
      <c r="A2272">
        <v>137718</v>
      </c>
      <c r="B2272" t="s">
        <v>4518</v>
      </c>
      <c r="C2272" t="s">
        <v>5692</v>
      </c>
      <c r="D2272">
        <v>715000</v>
      </c>
      <c r="E2272">
        <v>858000</v>
      </c>
      <c r="F2272" s="3">
        <v>46149</v>
      </c>
      <c r="G2272" t="s">
        <v>5680</v>
      </c>
    </row>
    <row r="2273" spans="1:7">
      <c r="A2273">
        <v>137719</v>
      </c>
      <c r="B2273" t="s">
        <v>5693</v>
      </c>
      <c r="C2273">
        <v>0</v>
      </c>
      <c r="D2273">
        <v>36530400</v>
      </c>
      <c r="E2273">
        <v>43836480</v>
      </c>
      <c r="F2273" s="3">
        <v>46149</v>
      </c>
      <c r="G2273" t="s">
        <v>5680</v>
      </c>
    </row>
    <row r="2274" spans="1:7">
      <c r="A2274">
        <v>137720</v>
      </c>
      <c r="B2274" t="s">
        <v>5694</v>
      </c>
      <c r="C2274" t="s">
        <v>5695</v>
      </c>
      <c r="D2274">
        <v>398933</v>
      </c>
      <c r="E2274">
        <v>478719.6</v>
      </c>
      <c r="F2274" s="3">
        <v>46149</v>
      </c>
      <c r="G2274" t="s">
        <v>5680</v>
      </c>
    </row>
    <row r="2275" spans="1:7">
      <c r="A2275">
        <v>137721</v>
      </c>
      <c r="B2275" t="s">
        <v>3694</v>
      </c>
      <c r="C2275" t="s">
        <v>5696</v>
      </c>
      <c r="D2275">
        <v>104500</v>
      </c>
      <c r="E2275">
        <v>125400</v>
      </c>
      <c r="F2275" s="3">
        <v>46149</v>
      </c>
      <c r="G2275" t="s">
        <v>5680</v>
      </c>
    </row>
    <row r="2276" spans="1:7">
      <c r="A2276">
        <v>137722</v>
      </c>
      <c r="B2276">
        <v>0</v>
      </c>
      <c r="C2276" t="s">
        <v>5697</v>
      </c>
      <c r="D2276">
        <v>0</v>
      </c>
      <c r="E2276">
        <v>0</v>
      </c>
      <c r="F2276" s="3">
        <v>46149</v>
      </c>
      <c r="G2276" t="s">
        <v>5680</v>
      </c>
    </row>
    <row r="2277" spans="1:7">
      <c r="A2277">
        <v>137723</v>
      </c>
      <c r="B2277" t="s">
        <v>3386</v>
      </c>
      <c r="C2277">
        <v>0</v>
      </c>
      <c r="D2277">
        <v>164161400</v>
      </c>
      <c r="E2277">
        <v>196993680</v>
      </c>
      <c r="F2277" s="3">
        <v>46149</v>
      </c>
      <c r="G2277" t="s">
        <v>5680</v>
      </c>
    </row>
    <row r="2278" spans="1:7">
      <c r="A2278">
        <v>137724</v>
      </c>
      <c r="B2278" t="s">
        <v>5698</v>
      </c>
      <c r="C2278" t="s">
        <v>5699</v>
      </c>
      <c r="D2278">
        <v>20000000</v>
      </c>
      <c r="E2278">
        <v>20000000</v>
      </c>
      <c r="F2278" s="3">
        <v>46149</v>
      </c>
      <c r="G2278" t="s">
        <v>5680</v>
      </c>
    </row>
    <row r="2279" spans="1:7">
      <c r="A2279">
        <v>137725</v>
      </c>
      <c r="B2279" t="s">
        <v>3467</v>
      </c>
      <c r="C2279" t="s">
        <v>5634</v>
      </c>
      <c r="D2279">
        <v>5711961.75</v>
      </c>
      <c r="E2279">
        <v>6854354.0999999996</v>
      </c>
      <c r="F2279" s="3">
        <v>46149</v>
      </c>
      <c r="G2279" t="s">
        <v>5680</v>
      </c>
    </row>
    <row r="2280" spans="1:7">
      <c r="A2280">
        <v>137726</v>
      </c>
      <c r="B2280" t="s">
        <v>3305</v>
      </c>
      <c r="C2280" t="s">
        <v>5700</v>
      </c>
      <c r="D2280">
        <v>2673000</v>
      </c>
      <c r="E2280">
        <v>2673000</v>
      </c>
      <c r="F2280" s="3">
        <v>46149</v>
      </c>
      <c r="G2280" t="s">
        <v>5680</v>
      </c>
    </row>
    <row r="2281" spans="1:7">
      <c r="A2281">
        <v>137727</v>
      </c>
      <c r="B2281" t="s">
        <v>3696</v>
      </c>
      <c r="C2281" t="s">
        <v>5701</v>
      </c>
      <c r="D2281">
        <v>1000000</v>
      </c>
      <c r="E2281">
        <v>1000000</v>
      </c>
      <c r="F2281" s="3">
        <v>46149</v>
      </c>
      <c r="G2281" t="s">
        <v>5680</v>
      </c>
    </row>
    <row r="2282" spans="1:7">
      <c r="A2282">
        <v>137728</v>
      </c>
      <c r="B2282" t="s">
        <v>3359</v>
      </c>
      <c r="C2282" t="s">
        <v>5702</v>
      </c>
      <c r="D2282">
        <v>110200000</v>
      </c>
      <c r="E2282">
        <v>110200000</v>
      </c>
      <c r="F2282" s="3">
        <v>46149</v>
      </c>
      <c r="G2282" t="s">
        <v>5680</v>
      </c>
    </row>
    <row r="2283" spans="1:7">
      <c r="A2283">
        <v>137729</v>
      </c>
      <c r="B2283" t="s">
        <v>3696</v>
      </c>
      <c r="C2283" t="s">
        <v>5703</v>
      </c>
      <c r="D2283">
        <v>6800000</v>
      </c>
      <c r="E2283">
        <v>6800000</v>
      </c>
      <c r="F2283" s="3">
        <v>46149</v>
      </c>
      <c r="G2283" t="s">
        <v>5680</v>
      </c>
    </row>
    <row r="2284" spans="1:7">
      <c r="A2284">
        <v>137730</v>
      </c>
      <c r="B2284" t="s">
        <v>3549</v>
      </c>
      <c r="C2284" t="s">
        <v>5704</v>
      </c>
      <c r="D2284">
        <v>350000</v>
      </c>
      <c r="E2284">
        <v>350000</v>
      </c>
      <c r="F2284" s="3">
        <v>46149</v>
      </c>
      <c r="G2284" t="s">
        <v>5680</v>
      </c>
    </row>
    <row r="2285" spans="1:7">
      <c r="A2285">
        <v>137731</v>
      </c>
      <c r="B2285" t="s">
        <v>3916</v>
      </c>
      <c r="C2285" t="s">
        <v>5705</v>
      </c>
      <c r="D2285">
        <v>960000</v>
      </c>
      <c r="E2285">
        <v>1152000</v>
      </c>
      <c r="F2285" s="3">
        <v>46149</v>
      </c>
      <c r="G2285" t="s">
        <v>5680</v>
      </c>
    </row>
    <row r="2286" spans="1:7">
      <c r="A2286">
        <v>137732</v>
      </c>
      <c r="B2286" t="s">
        <v>3331</v>
      </c>
      <c r="C2286" t="s">
        <v>5706</v>
      </c>
      <c r="D2286">
        <v>16412227</v>
      </c>
      <c r="E2286">
        <v>16412227</v>
      </c>
      <c r="F2286" s="3">
        <v>46149</v>
      </c>
      <c r="G2286" t="s">
        <v>5680</v>
      </c>
    </row>
    <row r="2287" spans="1:7">
      <c r="A2287">
        <v>137733</v>
      </c>
      <c r="B2287" t="s">
        <v>3408</v>
      </c>
      <c r="C2287" t="s">
        <v>5707</v>
      </c>
      <c r="D2287">
        <v>21900000</v>
      </c>
      <c r="E2287">
        <v>26280000</v>
      </c>
      <c r="F2287" s="3">
        <v>46149</v>
      </c>
      <c r="G2287" t="s">
        <v>5680</v>
      </c>
    </row>
    <row r="2288" spans="1:7">
      <c r="A2288">
        <v>137734</v>
      </c>
      <c r="B2288" t="s">
        <v>5708</v>
      </c>
      <c r="C2288" t="s">
        <v>5709</v>
      </c>
      <c r="D2288">
        <v>10000000</v>
      </c>
      <c r="E2288">
        <v>10000000</v>
      </c>
      <c r="F2288" s="3">
        <v>46150</v>
      </c>
      <c r="G2288" t="s">
        <v>5710</v>
      </c>
    </row>
    <row r="2289" spans="1:7">
      <c r="A2289">
        <v>137735</v>
      </c>
      <c r="B2289" t="s">
        <v>3424</v>
      </c>
      <c r="C2289" t="s">
        <v>5711</v>
      </c>
      <c r="D2289">
        <v>5339130</v>
      </c>
      <c r="E2289">
        <v>6406956</v>
      </c>
      <c r="F2289" s="3">
        <v>46150</v>
      </c>
      <c r="G2289" t="s">
        <v>5710</v>
      </c>
    </row>
    <row r="2290" spans="1:7">
      <c r="A2290">
        <v>137736</v>
      </c>
      <c r="B2290" t="s">
        <v>5712</v>
      </c>
      <c r="C2290" t="s">
        <v>5713</v>
      </c>
      <c r="D2290">
        <v>50000000</v>
      </c>
      <c r="E2290">
        <v>60000000</v>
      </c>
      <c r="F2290" s="3">
        <v>46150</v>
      </c>
      <c r="G2290" t="s">
        <v>5710</v>
      </c>
    </row>
    <row r="2291" spans="1:7">
      <c r="A2291">
        <v>137737</v>
      </c>
      <c r="B2291" t="s">
        <v>5714</v>
      </c>
      <c r="C2291" t="s">
        <v>5715</v>
      </c>
      <c r="D2291">
        <v>10080000</v>
      </c>
      <c r="E2291">
        <v>10080000</v>
      </c>
      <c r="F2291" s="3">
        <v>46150</v>
      </c>
      <c r="G2291" t="s">
        <v>5710</v>
      </c>
    </row>
    <row r="2292" spans="1:7">
      <c r="A2292">
        <v>137738</v>
      </c>
      <c r="B2292" t="s">
        <v>5716</v>
      </c>
      <c r="C2292" t="s">
        <v>5717</v>
      </c>
      <c r="D2292">
        <v>5312500</v>
      </c>
      <c r="E2292">
        <v>6375000</v>
      </c>
      <c r="F2292" s="3">
        <v>46150</v>
      </c>
      <c r="G2292" t="s">
        <v>5710</v>
      </c>
    </row>
    <row r="2293" spans="1:7">
      <c r="A2293">
        <v>137739</v>
      </c>
      <c r="B2293" t="s">
        <v>3682</v>
      </c>
      <c r="C2293" t="s">
        <v>5718</v>
      </c>
      <c r="D2293">
        <v>397510000</v>
      </c>
      <c r="E2293">
        <v>477012000</v>
      </c>
      <c r="F2293" s="3">
        <v>46150</v>
      </c>
      <c r="G2293" t="s">
        <v>5710</v>
      </c>
    </row>
    <row r="2294" spans="1:7">
      <c r="A2294">
        <v>137740</v>
      </c>
      <c r="B2294" t="s">
        <v>3682</v>
      </c>
      <c r="C2294" t="s">
        <v>5719</v>
      </c>
      <c r="D2294">
        <v>227760000</v>
      </c>
      <c r="E2294">
        <v>273312000</v>
      </c>
      <c r="F2294" s="3">
        <v>46150</v>
      </c>
      <c r="G2294" t="s">
        <v>5710</v>
      </c>
    </row>
    <row r="2295" spans="1:7">
      <c r="A2295">
        <v>137741</v>
      </c>
      <c r="B2295" t="s">
        <v>3329</v>
      </c>
      <c r="C2295" t="s">
        <v>5720</v>
      </c>
      <c r="D2295">
        <v>4264600</v>
      </c>
      <c r="E2295">
        <v>4264600</v>
      </c>
      <c r="F2295" s="3">
        <v>46150</v>
      </c>
      <c r="G2295" t="s">
        <v>5710</v>
      </c>
    </row>
    <row r="2296" spans="1:7">
      <c r="A2296">
        <v>137742</v>
      </c>
      <c r="B2296" t="s">
        <v>3414</v>
      </c>
      <c r="C2296" t="s">
        <v>5721</v>
      </c>
      <c r="D2296">
        <v>1328580</v>
      </c>
      <c r="E2296">
        <v>1594296</v>
      </c>
      <c r="F2296" s="3">
        <v>46150</v>
      </c>
      <c r="G2296" t="s">
        <v>5710</v>
      </c>
    </row>
    <row r="2297" spans="1:7">
      <c r="A2297">
        <v>137743</v>
      </c>
      <c r="B2297" t="s">
        <v>3408</v>
      </c>
      <c r="C2297" t="s">
        <v>5722</v>
      </c>
      <c r="D2297">
        <v>3000000</v>
      </c>
      <c r="E2297">
        <v>3600000</v>
      </c>
      <c r="F2297" s="3">
        <v>46150</v>
      </c>
      <c r="G2297" t="s">
        <v>5710</v>
      </c>
    </row>
    <row r="2298" spans="1:7">
      <c r="A2298">
        <v>137744</v>
      </c>
      <c r="B2298" t="s">
        <v>4711</v>
      </c>
      <c r="C2298" t="s">
        <v>5723</v>
      </c>
      <c r="D2298">
        <v>6000000</v>
      </c>
      <c r="E2298">
        <v>6000000</v>
      </c>
      <c r="F2298" s="3">
        <v>46150</v>
      </c>
      <c r="G2298" t="s">
        <v>5710</v>
      </c>
    </row>
    <row r="2299" spans="1:7">
      <c r="A2299">
        <v>137745</v>
      </c>
      <c r="B2299" t="s">
        <v>5724</v>
      </c>
      <c r="C2299">
        <v>0</v>
      </c>
      <c r="D2299">
        <v>6437900</v>
      </c>
      <c r="E2299">
        <v>7725480</v>
      </c>
      <c r="F2299" s="3">
        <v>46150</v>
      </c>
      <c r="G2299" t="s">
        <v>5710</v>
      </c>
    </row>
    <row r="2300" spans="1:7">
      <c r="A2300">
        <v>137746</v>
      </c>
      <c r="B2300" t="s">
        <v>5725</v>
      </c>
      <c r="C2300" t="s">
        <v>5726</v>
      </c>
      <c r="D2300">
        <v>11201666.779999999</v>
      </c>
      <c r="E2300">
        <v>13442000.140000001</v>
      </c>
      <c r="F2300" s="3">
        <v>46150</v>
      </c>
      <c r="G2300" t="s">
        <v>5710</v>
      </c>
    </row>
    <row r="2301" spans="1:7">
      <c r="A2301">
        <v>137747</v>
      </c>
      <c r="B2301">
        <v>0</v>
      </c>
      <c r="C2301" t="s">
        <v>5727</v>
      </c>
      <c r="D2301">
        <v>0</v>
      </c>
      <c r="E2301">
        <v>0</v>
      </c>
      <c r="F2301" s="3">
        <v>46150</v>
      </c>
      <c r="G2301" t="s">
        <v>5710</v>
      </c>
    </row>
    <row r="2302" spans="1:7">
      <c r="A2302">
        <v>137748</v>
      </c>
      <c r="B2302" t="s">
        <v>5204</v>
      </c>
      <c r="C2302" t="s">
        <v>5728</v>
      </c>
      <c r="D2302">
        <v>975000</v>
      </c>
      <c r="E2302">
        <v>1170000</v>
      </c>
      <c r="F2302" s="3">
        <v>46150</v>
      </c>
      <c r="G2302" t="s">
        <v>5710</v>
      </c>
    </row>
    <row r="2303" spans="1:7">
      <c r="A2303">
        <v>137749</v>
      </c>
      <c r="B2303" t="s">
        <v>3694</v>
      </c>
      <c r="C2303" t="s">
        <v>5634</v>
      </c>
      <c r="D2303">
        <v>67666.67</v>
      </c>
      <c r="E2303">
        <v>81200</v>
      </c>
      <c r="F2303" s="3">
        <v>46150</v>
      </c>
      <c r="G2303" t="s">
        <v>5710</v>
      </c>
    </row>
    <row r="2304" spans="1:7">
      <c r="A2304">
        <v>137750</v>
      </c>
      <c r="B2304">
        <v>0</v>
      </c>
      <c r="C2304" t="s">
        <v>5729</v>
      </c>
      <c r="D2304">
        <v>603000</v>
      </c>
      <c r="E2304">
        <v>723600</v>
      </c>
      <c r="F2304" s="3">
        <v>46150</v>
      </c>
      <c r="G2304" t="s">
        <v>5710</v>
      </c>
    </row>
    <row r="2305" spans="1:7">
      <c r="A2305">
        <v>137751</v>
      </c>
      <c r="B2305" t="s">
        <v>5730</v>
      </c>
      <c r="C2305" t="s">
        <v>5731</v>
      </c>
      <c r="D2305">
        <v>210000000</v>
      </c>
      <c r="E2305">
        <v>252000000</v>
      </c>
      <c r="F2305" s="3">
        <v>46150</v>
      </c>
      <c r="G2305" t="s">
        <v>5710</v>
      </c>
    </row>
    <row r="2306" spans="1:7">
      <c r="A2306">
        <v>137752</v>
      </c>
      <c r="B2306" t="s">
        <v>3420</v>
      </c>
      <c r="C2306" t="s">
        <v>5732</v>
      </c>
      <c r="D2306">
        <v>48512471</v>
      </c>
      <c r="E2306">
        <v>58214965.200000003</v>
      </c>
      <c r="F2306" s="3">
        <v>46150</v>
      </c>
      <c r="G2306" t="s">
        <v>5710</v>
      </c>
    </row>
    <row r="2307" spans="1:7">
      <c r="A2307">
        <v>137753</v>
      </c>
      <c r="B2307" t="s">
        <v>3516</v>
      </c>
      <c r="C2307" t="s">
        <v>5733</v>
      </c>
      <c r="D2307">
        <v>4815000</v>
      </c>
      <c r="E2307">
        <v>5778000</v>
      </c>
      <c r="F2307" s="3">
        <v>46153</v>
      </c>
      <c r="G2307" t="s">
        <v>5734</v>
      </c>
    </row>
    <row r="2308" spans="1:7">
      <c r="A2308">
        <v>137754</v>
      </c>
      <c r="B2308" t="s">
        <v>3516</v>
      </c>
      <c r="C2308" t="s">
        <v>5735</v>
      </c>
      <c r="D2308">
        <v>4815000</v>
      </c>
      <c r="E2308">
        <v>5778000</v>
      </c>
      <c r="F2308" s="3">
        <v>46153</v>
      </c>
      <c r="G2308" t="s">
        <v>5734</v>
      </c>
    </row>
    <row r="2309" spans="1:7">
      <c r="A2309">
        <v>137755</v>
      </c>
      <c r="B2309" t="s">
        <v>3516</v>
      </c>
      <c r="C2309" t="s">
        <v>5736</v>
      </c>
      <c r="D2309">
        <v>4815000</v>
      </c>
      <c r="E2309">
        <v>5778000</v>
      </c>
      <c r="F2309" s="3">
        <v>46153</v>
      </c>
      <c r="G2309" t="s">
        <v>5734</v>
      </c>
    </row>
    <row r="2310" spans="1:7">
      <c r="A2310">
        <v>137756</v>
      </c>
      <c r="B2310" t="s">
        <v>3424</v>
      </c>
      <c r="C2310" t="s">
        <v>5737</v>
      </c>
      <c r="D2310">
        <v>10940000</v>
      </c>
      <c r="E2310">
        <v>13128000</v>
      </c>
      <c r="F2310" s="3">
        <v>46153</v>
      </c>
      <c r="G2310" t="s">
        <v>5734</v>
      </c>
    </row>
    <row r="2311" spans="1:7">
      <c r="A2311">
        <v>137757</v>
      </c>
      <c r="B2311">
        <v>0</v>
      </c>
      <c r="C2311" t="s">
        <v>5738</v>
      </c>
      <c r="D2311">
        <v>0</v>
      </c>
      <c r="E2311">
        <v>0</v>
      </c>
      <c r="F2311" s="3">
        <v>46153</v>
      </c>
      <c r="G2311" t="s">
        <v>5734</v>
      </c>
    </row>
    <row r="2312" spans="1:7">
      <c r="A2312">
        <v>137758</v>
      </c>
      <c r="B2312" t="s">
        <v>3424</v>
      </c>
      <c r="C2312" t="s">
        <v>5739</v>
      </c>
      <c r="D2312">
        <v>5242000</v>
      </c>
      <c r="E2312">
        <v>6290400</v>
      </c>
      <c r="F2312" s="3">
        <v>46153</v>
      </c>
      <c r="G2312" t="s">
        <v>5734</v>
      </c>
    </row>
    <row r="2313" spans="1:7">
      <c r="A2313">
        <v>137759</v>
      </c>
      <c r="B2313" t="s">
        <v>3937</v>
      </c>
      <c r="C2313" t="s">
        <v>5740</v>
      </c>
      <c r="D2313">
        <v>10530000</v>
      </c>
      <c r="E2313">
        <v>12636000</v>
      </c>
      <c r="F2313" s="3">
        <v>46153</v>
      </c>
      <c r="G2313" t="s">
        <v>5734</v>
      </c>
    </row>
    <row r="2314" spans="1:7">
      <c r="A2314">
        <v>137760</v>
      </c>
      <c r="B2314" t="s">
        <v>4482</v>
      </c>
      <c r="C2314" t="s">
        <v>5741</v>
      </c>
      <c r="D2314">
        <v>11583.6</v>
      </c>
      <c r="E2314">
        <v>11583.6</v>
      </c>
      <c r="F2314" s="3">
        <v>46153</v>
      </c>
      <c r="G2314" t="s">
        <v>5734</v>
      </c>
    </row>
    <row r="2315" spans="1:7">
      <c r="A2315">
        <v>137761</v>
      </c>
      <c r="B2315" t="s">
        <v>3359</v>
      </c>
      <c r="C2315" t="s">
        <v>5742</v>
      </c>
      <c r="D2315">
        <v>657800000</v>
      </c>
      <c r="E2315">
        <v>657800000</v>
      </c>
      <c r="F2315" s="3">
        <v>46153</v>
      </c>
      <c r="G2315" t="s">
        <v>5734</v>
      </c>
    </row>
    <row r="2316" spans="1:7">
      <c r="A2316">
        <v>137762</v>
      </c>
      <c r="B2316" t="s">
        <v>3323</v>
      </c>
      <c r="C2316" t="s">
        <v>5743</v>
      </c>
      <c r="D2316">
        <v>1078500</v>
      </c>
      <c r="E2316">
        <v>1078500</v>
      </c>
      <c r="F2316" s="3">
        <v>46153</v>
      </c>
      <c r="G2316" t="s">
        <v>5734</v>
      </c>
    </row>
    <row r="2317" spans="1:7">
      <c r="A2317">
        <v>137763</v>
      </c>
      <c r="B2317" t="s">
        <v>3481</v>
      </c>
      <c r="C2317" t="s">
        <v>5744</v>
      </c>
      <c r="D2317">
        <v>2250000</v>
      </c>
      <c r="E2317">
        <v>2700000</v>
      </c>
      <c r="F2317" s="3">
        <v>46153</v>
      </c>
      <c r="G2317" t="s">
        <v>5734</v>
      </c>
    </row>
    <row r="2318" spans="1:7">
      <c r="A2318">
        <v>137764</v>
      </c>
      <c r="B2318" t="s">
        <v>3323</v>
      </c>
      <c r="C2318" t="s">
        <v>5745</v>
      </c>
      <c r="D2318">
        <v>416600</v>
      </c>
      <c r="E2318">
        <v>416600</v>
      </c>
      <c r="F2318" s="3">
        <v>46153</v>
      </c>
      <c r="G2318" t="s">
        <v>5734</v>
      </c>
    </row>
    <row r="2319" spans="1:7">
      <c r="A2319">
        <v>137765</v>
      </c>
      <c r="B2319" t="s">
        <v>3408</v>
      </c>
      <c r="C2319">
        <v>0</v>
      </c>
      <c r="D2319">
        <v>1625333.34</v>
      </c>
      <c r="E2319">
        <v>1950400.01</v>
      </c>
      <c r="F2319" s="3">
        <v>46153</v>
      </c>
      <c r="G2319" t="s">
        <v>5734</v>
      </c>
    </row>
    <row r="2320" spans="1:7">
      <c r="A2320">
        <v>137766</v>
      </c>
      <c r="B2320" t="s">
        <v>4062</v>
      </c>
      <c r="C2320">
        <v>0</v>
      </c>
      <c r="D2320">
        <v>1890000</v>
      </c>
      <c r="E2320">
        <v>1890000</v>
      </c>
      <c r="F2320" s="3">
        <v>46153</v>
      </c>
      <c r="G2320" t="s">
        <v>5734</v>
      </c>
    </row>
    <row r="2321" spans="1:7">
      <c r="A2321">
        <v>137767</v>
      </c>
      <c r="B2321" t="s">
        <v>4529</v>
      </c>
      <c r="C2321" t="s">
        <v>5746</v>
      </c>
      <c r="D2321">
        <v>167500000</v>
      </c>
      <c r="E2321">
        <v>167500000</v>
      </c>
      <c r="F2321" s="3">
        <v>46153</v>
      </c>
      <c r="G2321" t="s">
        <v>5734</v>
      </c>
    </row>
    <row r="2322" spans="1:7">
      <c r="A2322">
        <v>137768</v>
      </c>
      <c r="B2322" t="s">
        <v>5747</v>
      </c>
      <c r="C2322" t="s">
        <v>5748</v>
      </c>
      <c r="D2322">
        <v>8207500</v>
      </c>
      <c r="E2322">
        <v>8207500</v>
      </c>
      <c r="F2322" s="3">
        <v>46153</v>
      </c>
      <c r="G2322" t="s">
        <v>5734</v>
      </c>
    </row>
    <row r="2323" spans="1:7">
      <c r="A2323">
        <v>137769</v>
      </c>
      <c r="B2323" t="s">
        <v>4971</v>
      </c>
      <c r="C2323" t="s">
        <v>5749</v>
      </c>
      <c r="D2323">
        <v>597580.30000000005</v>
      </c>
      <c r="E2323">
        <v>717096.36</v>
      </c>
      <c r="F2323" s="3">
        <v>46153</v>
      </c>
      <c r="G2323" t="s">
        <v>5734</v>
      </c>
    </row>
    <row r="2324" spans="1:7">
      <c r="A2324">
        <v>137770</v>
      </c>
      <c r="B2324" t="s">
        <v>3329</v>
      </c>
      <c r="C2324">
        <v>0</v>
      </c>
      <c r="D2324">
        <v>1904333.33</v>
      </c>
      <c r="E2324">
        <v>2285200</v>
      </c>
      <c r="F2324" s="3">
        <v>46153</v>
      </c>
      <c r="G2324" t="s">
        <v>5734</v>
      </c>
    </row>
    <row r="2325" spans="1:7">
      <c r="A2325">
        <v>137771</v>
      </c>
      <c r="B2325" t="s">
        <v>3408</v>
      </c>
      <c r="C2325" t="s">
        <v>5750</v>
      </c>
      <c r="D2325">
        <v>1000000</v>
      </c>
      <c r="E2325">
        <v>1200000</v>
      </c>
      <c r="F2325" s="3">
        <v>46153</v>
      </c>
      <c r="G2325" t="s">
        <v>5734</v>
      </c>
    </row>
    <row r="2326" spans="1:7">
      <c r="A2326">
        <v>137772</v>
      </c>
      <c r="B2326">
        <v>0</v>
      </c>
      <c r="C2326">
        <v>0</v>
      </c>
      <c r="D2326">
        <v>10500000</v>
      </c>
      <c r="E2326">
        <v>0</v>
      </c>
      <c r="F2326" s="3">
        <v>46153</v>
      </c>
      <c r="G2326" t="s">
        <v>5734</v>
      </c>
    </row>
    <row r="2327" spans="1:7">
      <c r="A2327">
        <v>137773</v>
      </c>
      <c r="B2327" t="s">
        <v>4379</v>
      </c>
      <c r="C2327">
        <v>0</v>
      </c>
      <c r="D2327">
        <v>84000</v>
      </c>
      <c r="E2327">
        <v>0</v>
      </c>
      <c r="F2327" s="3">
        <v>46153</v>
      </c>
      <c r="G2327" t="s">
        <v>5734</v>
      </c>
    </row>
    <row r="2328" spans="1:7">
      <c r="A2328">
        <v>137774</v>
      </c>
      <c r="B2328" t="s">
        <v>3331</v>
      </c>
      <c r="C2328" t="s">
        <v>5751</v>
      </c>
      <c r="D2328">
        <v>240000</v>
      </c>
      <c r="E2328">
        <v>240000</v>
      </c>
      <c r="F2328" s="3">
        <v>46153</v>
      </c>
      <c r="G2328" t="s">
        <v>5734</v>
      </c>
    </row>
    <row r="2329" spans="1:7">
      <c r="A2329">
        <v>137775</v>
      </c>
      <c r="B2329" t="s">
        <v>5034</v>
      </c>
      <c r="C2329" t="s">
        <v>5752</v>
      </c>
      <c r="D2329">
        <v>417000</v>
      </c>
      <c r="E2329">
        <v>417000</v>
      </c>
      <c r="F2329" s="3">
        <v>46153</v>
      </c>
      <c r="G2329" t="s">
        <v>5734</v>
      </c>
    </row>
    <row r="2330" spans="1:7">
      <c r="A2330">
        <v>137776</v>
      </c>
      <c r="B2330" t="s">
        <v>4228</v>
      </c>
      <c r="C2330" t="s">
        <v>5753</v>
      </c>
      <c r="D2330">
        <v>750241</v>
      </c>
      <c r="E2330">
        <v>900289.2</v>
      </c>
      <c r="F2330" s="3">
        <v>46153</v>
      </c>
      <c r="G2330" t="s">
        <v>5734</v>
      </c>
    </row>
    <row r="2331" spans="1:7">
      <c r="A2331">
        <v>137777</v>
      </c>
      <c r="B2331" t="s">
        <v>5754</v>
      </c>
      <c r="C2331" t="s">
        <v>5755</v>
      </c>
      <c r="D2331">
        <v>128250</v>
      </c>
      <c r="E2331">
        <v>128250</v>
      </c>
      <c r="F2331" s="3">
        <v>46153</v>
      </c>
      <c r="G2331" t="s">
        <v>5734</v>
      </c>
    </row>
    <row r="2332" spans="1:7">
      <c r="A2332">
        <v>137778</v>
      </c>
      <c r="B2332" t="s">
        <v>3411</v>
      </c>
      <c r="C2332">
        <v>0</v>
      </c>
      <c r="D2332">
        <v>1200</v>
      </c>
      <c r="E2332">
        <v>1200</v>
      </c>
      <c r="F2332" s="3">
        <v>46153</v>
      </c>
      <c r="G2332" t="s">
        <v>5734</v>
      </c>
    </row>
    <row r="2333" spans="1:7">
      <c r="A2333">
        <v>137779</v>
      </c>
      <c r="B2333" t="s">
        <v>3411</v>
      </c>
      <c r="C2333">
        <v>0</v>
      </c>
      <c r="D2333">
        <v>2640</v>
      </c>
      <c r="E2333">
        <v>2640</v>
      </c>
      <c r="F2333" s="3">
        <v>46153</v>
      </c>
      <c r="G2333" t="s">
        <v>5734</v>
      </c>
    </row>
    <row r="2334" spans="1:7">
      <c r="A2334">
        <v>137780</v>
      </c>
      <c r="B2334" t="s">
        <v>3329</v>
      </c>
      <c r="C2334">
        <v>0</v>
      </c>
      <c r="D2334">
        <v>2332333.33</v>
      </c>
      <c r="E2334">
        <v>2798800</v>
      </c>
      <c r="F2334" s="3">
        <v>46153</v>
      </c>
      <c r="G2334" t="s">
        <v>5734</v>
      </c>
    </row>
    <row r="2335" spans="1:7">
      <c r="A2335">
        <v>137781</v>
      </c>
      <c r="B2335" t="s">
        <v>3433</v>
      </c>
      <c r="C2335" t="s">
        <v>5756</v>
      </c>
      <c r="D2335">
        <v>12691131.6</v>
      </c>
      <c r="E2335">
        <v>15229357.92</v>
      </c>
      <c r="F2335" s="3">
        <v>46153</v>
      </c>
      <c r="G2335" t="s">
        <v>5734</v>
      </c>
    </row>
    <row r="2336" spans="1:7">
      <c r="A2336">
        <v>137782</v>
      </c>
      <c r="B2336" t="s">
        <v>3433</v>
      </c>
      <c r="C2336" t="s">
        <v>5757</v>
      </c>
      <c r="D2336">
        <v>4384021.83</v>
      </c>
      <c r="E2336">
        <v>5260826.2</v>
      </c>
      <c r="F2336" s="3">
        <v>46153</v>
      </c>
      <c r="G2336" t="s">
        <v>5734</v>
      </c>
    </row>
    <row r="2337" spans="1:7">
      <c r="A2337">
        <v>137783</v>
      </c>
      <c r="B2337" t="s">
        <v>4752</v>
      </c>
      <c r="C2337" t="s">
        <v>5758</v>
      </c>
      <c r="D2337">
        <v>2500000</v>
      </c>
      <c r="E2337">
        <v>3000000</v>
      </c>
      <c r="F2337" s="3">
        <v>46153</v>
      </c>
      <c r="G2337" t="s">
        <v>5734</v>
      </c>
    </row>
    <row r="2338" spans="1:7">
      <c r="A2338">
        <v>137784</v>
      </c>
      <c r="B2338" t="s">
        <v>3433</v>
      </c>
      <c r="C2338" t="s">
        <v>5759</v>
      </c>
      <c r="D2338">
        <v>8900984.4399999995</v>
      </c>
      <c r="E2338">
        <v>10681181.33</v>
      </c>
      <c r="F2338" s="3">
        <v>46153</v>
      </c>
      <c r="G2338" t="s">
        <v>5734</v>
      </c>
    </row>
    <row r="2339" spans="1:7">
      <c r="A2339">
        <v>137785</v>
      </c>
      <c r="B2339" t="s">
        <v>3470</v>
      </c>
      <c r="C2339" t="s">
        <v>5760</v>
      </c>
      <c r="D2339">
        <v>11000000</v>
      </c>
      <c r="E2339">
        <v>13200000</v>
      </c>
      <c r="F2339" s="3">
        <v>46153</v>
      </c>
      <c r="G2339" t="s">
        <v>5734</v>
      </c>
    </row>
    <row r="2340" spans="1:7">
      <c r="A2340">
        <v>137786</v>
      </c>
      <c r="B2340" t="s">
        <v>3379</v>
      </c>
      <c r="C2340" t="s">
        <v>5761</v>
      </c>
      <c r="D2340">
        <v>417820.8</v>
      </c>
      <c r="E2340">
        <v>501384.96000000002</v>
      </c>
      <c r="F2340" s="3">
        <v>46154</v>
      </c>
      <c r="G2340" t="s">
        <v>5762</v>
      </c>
    </row>
    <row r="2341" spans="1:7">
      <c r="A2341">
        <v>137787</v>
      </c>
      <c r="B2341" t="s">
        <v>3912</v>
      </c>
      <c r="C2341" t="s">
        <v>5763</v>
      </c>
      <c r="D2341">
        <v>5649208</v>
      </c>
      <c r="E2341">
        <v>5649208</v>
      </c>
      <c r="F2341" s="3">
        <v>46154</v>
      </c>
      <c r="G2341" t="s">
        <v>5762</v>
      </c>
    </row>
    <row r="2342" spans="1:7">
      <c r="A2342">
        <v>137788</v>
      </c>
      <c r="B2342" t="s">
        <v>3331</v>
      </c>
      <c r="C2342" t="s">
        <v>5764</v>
      </c>
      <c r="D2342">
        <v>11041000</v>
      </c>
      <c r="E2342">
        <v>11041000</v>
      </c>
      <c r="F2342" s="3">
        <v>46154</v>
      </c>
      <c r="G2342" t="s">
        <v>5762</v>
      </c>
    </row>
    <row r="2343" spans="1:7">
      <c r="A2343">
        <v>137789</v>
      </c>
      <c r="B2343" t="s">
        <v>3331</v>
      </c>
      <c r="C2343" t="s">
        <v>5765</v>
      </c>
      <c r="D2343">
        <v>880000</v>
      </c>
      <c r="E2343">
        <v>880000</v>
      </c>
      <c r="F2343" s="3">
        <v>46154</v>
      </c>
      <c r="G2343" t="s">
        <v>5762</v>
      </c>
    </row>
    <row r="2344" spans="1:7">
      <c r="A2344">
        <v>137790</v>
      </c>
      <c r="B2344" t="s">
        <v>3331</v>
      </c>
      <c r="C2344" t="s">
        <v>5766</v>
      </c>
      <c r="D2344">
        <v>1340000</v>
      </c>
      <c r="E2344">
        <v>1340000</v>
      </c>
      <c r="F2344" s="3">
        <v>46154</v>
      </c>
      <c r="G2344" t="s">
        <v>5762</v>
      </c>
    </row>
    <row r="2345" spans="1:7">
      <c r="A2345">
        <v>137791</v>
      </c>
      <c r="B2345" t="s">
        <v>3433</v>
      </c>
      <c r="C2345" t="s">
        <v>5767</v>
      </c>
      <c r="D2345">
        <v>13162869.970000001</v>
      </c>
      <c r="E2345">
        <v>15795443.960000001</v>
      </c>
      <c r="F2345" s="3">
        <v>46154</v>
      </c>
      <c r="G2345" t="s">
        <v>5762</v>
      </c>
    </row>
    <row r="2346" spans="1:7">
      <c r="A2346">
        <v>137792</v>
      </c>
      <c r="B2346" t="s">
        <v>4102</v>
      </c>
      <c r="C2346" t="s">
        <v>5768</v>
      </c>
      <c r="D2346">
        <v>9900</v>
      </c>
      <c r="E2346">
        <v>9900</v>
      </c>
      <c r="F2346" s="3">
        <v>46154</v>
      </c>
      <c r="G2346" t="s">
        <v>5762</v>
      </c>
    </row>
    <row r="2347" spans="1:7">
      <c r="A2347">
        <v>137793</v>
      </c>
      <c r="B2347" t="s">
        <v>3623</v>
      </c>
      <c r="C2347" t="s">
        <v>5769</v>
      </c>
      <c r="D2347">
        <v>3091600</v>
      </c>
      <c r="E2347">
        <v>3709920</v>
      </c>
      <c r="F2347" s="3">
        <v>46154</v>
      </c>
      <c r="G2347" t="s">
        <v>5762</v>
      </c>
    </row>
    <row r="2348" spans="1:7">
      <c r="A2348">
        <v>137794</v>
      </c>
      <c r="B2348" t="s">
        <v>3623</v>
      </c>
      <c r="C2348" t="s">
        <v>5165</v>
      </c>
      <c r="D2348">
        <v>38775000</v>
      </c>
      <c r="E2348">
        <v>46530000</v>
      </c>
      <c r="F2348" s="3">
        <v>46154</v>
      </c>
      <c r="G2348" t="s">
        <v>5762</v>
      </c>
    </row>
    <row r="2349" spans="1:7">
      <c r="A2349">
        <v>137795</v>
      </c>
      <c r="B2349" t="s">
        <v>3359</v>
      </c>
      <c r="C2349">
        <v>0</v>
      </c>
      <c r="D2349">
        <v>11550000</v>
      </c>
      <c r="E2349">
        <v>13860000</v>
      </c>
      <c r="F2349" s="3">
        <v>46154</v>
      </c>
      <c r="G2349" t="s">
        <v>5762</v>
      </c>
    </row>
    <row r="2350" spans="1:7">
      <c r="A2350">
        <v>137796</v>
      </c>
      <c r="B2350" t="s">
        <v>5332</v>
      </c>
      <c r="C2350" t="s">
        <v>5770</v>
      </c>
      <c r="D2350">
        <v>9640101.6699999999</v>
      </c>
      <c r="E2350">
        <v>11568122</v>
      </c>
      <c r="F2350" s="3">
        <v>46154</v>
      </c>
      <c r="G2350" t="s">
        <v>5762</v>
      </c>
    </row>
    <row r="2351" spans="1:7">
      <c r="A2351">
        <v>137797</v>
      </c>
      <c r="B2351" t="s">
        <v>5644</v>
      </c>
      <c r="C2351" t="s">
        <v>5771</v>
      </c>
      <c r="D2351">
        <v>66569200</v>
      </c>
      <c r="E2351">
        <v>66569200</v>
      </c>
      <c r="F2351" s="3">
        <v>46154</v>
      </c>
      <c r="G2351" t="s">
        <v>5762</v>
      </c>
    </row>
    <row r="2352" spans="1:7">
      <c r="A2352">
        <v>137798</v>
      </c>
      <c r="B2352" t="s">
        <v>4099</v>
      </c>
      <c r="C2352" t="s">
        <v>5772</v>
      </c>
      <c r="D2352">
        <v>3874000</v>
      </c>
      <c r="E2352">
        <v>4648800</v>
      </c>
      <c r="F2352" s="3">
        <v>46154</v>
      </c>
      <c r="G2352" t="s">
        <v>5762</v>
      </c>
    </row>
    <row r="2353" spans="1:7">
      <c r="A2353">
        <v>137799</v>
      </c>
      <c r="B2353" t="s">
        <v>3346</v>
      </c>
      <c r="C2353" t="s">
        <v>5773</v>
      </c>
      <c r="D2353">
        <v>128577.26</v>
      </c>
      <c r="E2353">
        <v>128577.26</v>
      </c>
      <c r="F2353" s="3">
        <v>46154</v>
      </c>
      <c r="G2353" t="s">
        <v>5762</v>
      </c>
    </row>
    <row r="2354" spans="1:7">
      <c r="A2354">
        <v>137800</v>
      </c>
      <c r="B2354" t="s">
        <v>4228</v>
      </c>
      <c r="C2354" t="s">
        <v>5774</v>
      </c>
      <c r="D2354">
        <v>493200</v>
      </c>
      <c r="E2354">
        <v>591840</v>
      </c>
      <c r="F2354" s="3">
        <v>46154</v>
      </c>
      <c r="G2354" t="s">
        <v>5762</v>
      </c>
    </row>
    <row r="2355" spans="1:7">
      <c r="A2355">
        <v>137801</v>
      </c>
      <c r="B2355" t="s">
        <v>4752</v>
      </c>
      <c r="C2355" t="s">
        <v>5775</v>
      </c>
      <c r="D2355">
        <v>2500000</v>
      </c>
      <c r="E2355">
        <v>3000000</v>
      </c>
      <c r="F2355" s="3">
        <v>46154</v>
      </c>
      <c r="G2355" t="s">
        <v>5762</v>
      </c>
    </row>
    <row r="2356" spans="1:7">
      <c r="A2356">
        <v>137802</v>
      </c>
      <c r="B2356" t="s">
        <v>5776</v>
      </c>
      <c r="C2356" t="s">
        <v>5777</v>
      </c>
      <c r="D2356">
        <v>4800000</v>
      </c>
      <c r="E2356">
        <v>5760000</v>
      </c>
      <c r="F2356" s="3">
        <v>46154</v>
      </c>
      <c r="G2356" t="s">
        <v>5762</v>
      </c>
    </row>
    <row r="2357" spans="1:7">
      <c r="A2357">
        <v>137803</v>
      </c>
      <c r="B2357" t="s">
        <v>3694</v>
      </c>
      <c r="C2357" t="s">
        <v>5778</v>
      </c>
      <c r="D2357">
        <v>2473333.2999999998</v>
      </c>
      <c r="E2357">
        <v>2967999.96</v>
      </c>
      <c r="F2357" s="3">
        <v>46154</v>
      </c>
      <c r="G2357" t="s">
        <v>5762</v>
      </c>
    </row>
    <row r="2358" spans="1:7">
      <c r="A2358">
        <v>137804</v>
      </c>
      <c r="B2358" t="s">
        <v>5779</v>
      </c>
      <c r="C2358" t="s">
        <v>5780</v>
      </c>
      <c r="D2358">
        <v>2400000</v>
      </c>
      <c r="E2358">
        <v>2880000</v>
      </c>
      <c r="F2358" s="3">
        <v>46154</v>
      </c>
      <c r="G2358" t="s">
        <v>5762</v>
      </c>
    </row>
    <row r="2359" spans="1:7">
      <c r="A2359">
        <v>137805</v>
      </c>
      <c r="B2359" t="s">
        <v>5781</v>
      </c>
      <c r="C2359" t="s">
        <v>5782</v>
      </c>
      <c r="D2359">
        <v>2400000</v>
      </c>
      <c r="E2359">
        <v>2880000</v>
      </c>
      <c r="F2359" s="3">
        <v>46154</v>
      </c>
      <c r="G2359" t="s">
        <v>5762</v>
      </c>
    </row>
    <row r="2360" spans="1:7">
      <c r="A2360">
        <v>137806</v>
      </c>
      <c r="B2360" t="s">
        <v>3417</v>
      </c>
      <c r="C2360" t="s">
        <v>5783</v>
      </c>
      <c r="D2360">
        <v>4050000</v>
      </c>
      <c r="E2360">
        <v>4860000</v>
      </c>
      <c r="F2360" s="3">
        <v>46154</v>
      </c>
      <c r="G2360" t="s">
        <v>5762</v>
      </c>
    </row>
    <row r="2361" spans="1:7">
      <c r="A2361">
        <v>137807</v>
      </c>
      <c r="B2361" t="s">
        <v>3367</v>
      </c>
      <c r="C2361" t="s">
        <v>5784</v>
      </c>
      <c r="D2361">
        <v>2400000</v>
      </c>
      <c r="E2361">
        <v>2880000</v>
      </c>
      <c r="F2361" s="3">
        <v>46154</v>
      </c>
      <c r="G2361" t="s">
        <v>5762</v>
      </c>
    </row>
    <row r="2362" spans="1:7">
      <c r="A2362">
        <v>137808</v>
      </c>
      <c r="B2362" t="s">
        <v>3682</v>
      </c>
      <c r="C2362" t="s">
        <v>5785</v>
      </c>
      <c r="D2362">
        <v>1300000</v>
      </c>
      <c r="E2362">
        <v>1560000</v>
      </c>
      <c r="F2362" s="3">
        <v>46154</v>
      </c>
      <c r="G2362" t="s">
        <v>5762</v>
      </c>
    </row>
    <row r="2363" spans="1:7">
      <c r="A2363">
        <v>137809</v>
      </c>
      <c r="B2363" t="s">
        <v>3359</v>
      </c>
      <c r="C2363" t="s">
        <v>5786</v>
      </c>
      <c r="D2363">
        <v>1700000</v>
      </c>
      <c r="E2363">
        <v>1700000</v>
      </c>
      <c r="F2363" s="3">
        <v>46155</v>
      </c>
      <c r="G2363" t="s">
        <v>5787</v>
      </c>
    </row>
    <row r="2364" spans="1:7">
      <c r="A2364">
        <v>137810</v>
      </c>
      <c r="B2364" t="s">
        <v>3454</v>
      </c>
      <c r="C2364" t="s">
        <v>5788</v>
      </c>
      <c r="D2364">
        <v>1160</v>
      </c>
      <c r="E2364">
        <v>1160</v>
      </c>
      <c r="F2364" s="3">
        <v>46154</v>
      </c>
      <c r="G2364" t="s">
        <v>5762</v>
      </c>
    </row>
    <row r="2365" spans="1:7">
      <c r="A2365">
        <v>137811</v>
      </c>
      <c r="B2365" t="s">
        <v>5789</v>
      </c>
      <c r="C2365" t="s">
        <v>5790</v>
      </c>
      <c r="D2365">
        <v>15200000</v>
      </c>
      <c r="E2365">
        <v>15200000</v>
      </c>
      <c r="F2365" s="3">
        <v>46154</v>
      </c>
      <c r="G2365" t="s">
        <v>5762</v>
      </c>
    </row>
    <row r="2366" spans="1:7">
      <c r="A2366">
        <v>137812</v>
      </c>
      <c r="B2366" t="s">
        <v>3355</v>
      </c>
      <c r="C2366" t="s">
        <v>5791</v>
      </c>
      <c r="D2366">
        <v>23670000</v>
      </c>
      <c r="E2366">
        <v>28404000</v>
      </c>
      <c r="F2366" s="3">
        <v>46154</v>
      </c>
      <c r="G2366" t="s">
        <v>5762</v>
      </c>
    </row>
    <row r="2367" spans="1:7">
      <c r="A2367">
        <v>137813</v>
      </c>
      <c r="B2367" t="s">
        <v>3329</v>
      </c>
      <c r="C2367" t="s">
        <v>5792</v>
      </c>
      <c r="D2367">
        <v>1514600</v>
      </c>
      <c r="E2367">
        <v>1514600</v>
      </c>
      <c r="F2367" s="3">
        <v>46155</v>
      </c>
      <c r="G2367" t="s">
        <v>5787</v>
      </c>
    </row>
    <row r="2368" spans="1:7">
      <c r="A2368">
        <v>137814</v>
      </c>
      <c r="B2368" t="s">
        <v>3329</v>
      </c>
      <c r="C2368" t="s">
        <v>5793</v>
      </c>
      <c r="D2368">
        <v>1431800</v>
      </c>
      <c r="E2368">
        <v>1431800</v>
      </c>
      <c r="F2368" s="3">
        <v>46155</v>
      </c>
      <c r="G2368" t="s">
        <v>5787</v>
      </c>
    </row>
    <row r="2369" spans="1:7">
      <c r="A2369">
        <v>137815</v>
      </c>
      <c r="B2369" t="s">
        <v>3467</v>
      </c>
      <c r="C2369" t="s">
        <v>5791</v>
      </c>
      <c r="D2369">
        <v>2000000</v>
      </c>
      <c r="E2369">
        <v>2000000</v>
      </c>
      <c r="F2369" s="3">
        <v>46155</v>
      </c>
      <c r="G2369" t="s">
        <v>5787</v>
      </c>
    </row>
    <row r="2370" spans="1:7">
      <c r="A2370">
        <v>137816</v>
      </c>
      <c r="B2370" t="s">
        <v>3331</v>
      </c>
      <c r="C2370" t="s">
        <v>5794</v>
      </c>
      <c r="D2370">
        <v>6003250</v>
      </c>
      <c r="E2370">
        <v>6003250</v>
      </c>
      <c r="F2370" s="3">
        <v>46155</v>
      </c>
      <c r="G2370" t="s">
        <v>5787</v>
      </c>
    </row>
    <row r="2371" spans="1:7">
      <c r="A2371">
        <v>137817</v>
      </c>
      <c r="B2371" t="s">
        <v>3331</v>
      </c>
      <c r="C2371" t="s">
        <v>5795</v>
      </c>
      <c r="D2371">
        <v>2407900</v>
      </c>
      <c r="E2371">
        <v>2407900</v>
      </c>
      <c r="F2371" s="3">
        <v>46155</v>
      </c>
      <c r="G2371" t="s">
        <v>5787</v>
      </c>
    </row>
    <row r="2372" spans="1:7">
      <c r="A2372">
        <v>137818</v>
      </c>
      <c r="B2372" t="s">
        <v>4711</v>
      </c>
      <c r="C2372" t="s">
        <v>5796</v>
      </c>
      <c r="D2372">
        <v>9000000</v>
      </c>
      <c r="E2372">
        <v>9000000</v>
      </c>
      <c r="F2372" s="3">
        <v>46155</v>
      </c>
      <c r="G2372" t="s">
        <v>5787</v>
      </c>
    </row>
    <row r="2373" spans="1:7">
      <c r="A2373">
        <v>137819</v>
      </c>
      <c r="B2373" t="s">
        <v>5716</v>
      </c>
      <c r="C2373" t="s">
        <v>5797</v>
      </c>
      <c r="D2373">
        <v>5312500</v>
      </c>
      <c r="E2373">
        <v>6375000</v>
      </c>
      <c r="F2373" s="3">
        <v>46155</v>
      </c>
      <c r="G2373" t="s">
        <v>5787</v>
      </c>
    </row>
    <row r="2374" spans="1:7">
      <c r="A2374">
        <v>137820</v>
      </c>
      <c r="B2374" t="s">
        <v>3619</v>
      </c>
      <c r="C2374">
        <v>0</v>
      </c>
      <c r="D2374">
        <v>102000</v>
      </c>
      <c r="E2374">
        <v>122400</v>
      </c>
      <c r="F2374" s="3">
        <v>46155</v>
      </c>
      <c r="G2374" t="s">
        <v>5787</v>
      </c>
    </row>
    <row r="2375" spans="1:7">
      <c r="A2375">
        <v>137821</v>
      </c>
      <c r="B2375" t="s">
        <v>5798</v>
      </c>
      <c r="C2375">
        <v>0</v>
      </c>
      <c r="D2375">
        <v>1799999.99</v>
      </c>
      <c r="E2375">
        <v>2159999.9900000002</v>
      </c>
      <c r="F2375" s="3">
        <v>46155</v>
      </c>
      <c r="G2375" t="s">
        <v>5787</v>
      </c>
    </row>
    <row r="2376" spans="1:7">
      <c r="A2376">
        <v>137822</v>
      </c>
      <c r="B2376" t="s">
        <v>5799</v>
      </c>
      <c r="C2376" t="s">
        <v>5800</v>
      </c>
      <c r="D2376">
        <v>950000</v>
      </c>
      <c r="E2376">
        <v>950000</v>
      </c>
      <c r="F2376" s="3">
        <v>46155</v>
      </c>
      <c r="G2376" t="s">
        <v>5787</v>
      </c>
    </row>
    <row r="2377" spans="1:7">
      <c r="A2377">
        <v>137823</v>
      </c>
      <c r="B2377" t="s">
        <v>5801</v>
      </c>
      <c r="C2377" t="s">
        <v>5802</v>
      </c>
      <c r="D2377">
        <v>1500000</v>
      </c>
      <c r="E2377">
        <v>1500000</v>
      </c>
      <c r="F2377" s="3">
        <v>46155</v>
      </c>
      <c r="G2377" t="s">
        <v>5787</v>
      </c>
    </row>
    <row r="2378" spans="1:7">
      <c r="A2378">
        <v>137824</v>
      </c>
      <c r="B2378" t="s">
        <v>3528</v>
      </c>
      <c r="C2378" t="s">
        <v>5803</v>
      </c>
      <c r="D2378">
        <v>135000</v>
      </c>
      <c r="E2378">
        <v>162000</v>
      </c>
      <c r="F2378" s="3">
        <v>46155</v>
      </c>
      <c r="G2378" t="s">
        <v>5787</v>
      </c>
    </row>
    <row r="2379" spans="1:7">
      <c r="A2379">
        <v>137825</v>
      </c>
      <c r="B2379" t="s">
        <v>3498</v>
      </c>
      <c r="C2379" t="s">
        <v>5804</v>
      </c>
      <c r="D2379">
        <v>2600000</v>
      </c>
      <c r="E2379">
        <v>3120000</v>
      </c>
      <c r="F2379" s="3">
        <v>46155</v>
      </c>
      <c r="G2379" t="s">
        <v>5787</v>
      </c>
    </row>
    <row r="2380" spans="1:7">
      <c r="A2380">
        <v>137826</v>
      </c>
      <c r="B2380" t="s">
        <v>3414</v>
      </c>
      <c r="C2380" t="s">
        <v>5805</v>
      </c>
      <c r="D2380">
        <v>9487293</v>
      </c>
      <c r="E2380">
        <v>11384751.6</v>
      </c>
      <c r="F2380" s="3">
        <v>46155</v>
      </c>
      <c r="G2380" t="s">
        <v>5787</v>
      </c>
    </row>
    <row r="2381" spans="1:7">
      <c r="A2381">
        <v>137827</v>
      </c>
      <c r="B2381" t="s">
        <v>4569</v>
      </c>
      <c r="C2381" t="s">
        <v>5806</v>
      </c>
      <c r="D2381">
        <v>3800000</v>
      </c>
      <c r="E2381">
        <v>4560000</v>
      </c>
      <c r="F2381" s="3">
        <v>46155</v>
      </c>
      <c r="G2381" t="s">
        <v>5787</v>
      </c>
    </row>
    <row r="2382" spans="1:7">
      <c r="A2382">
        <v>137828</v>
      </c>
      <c r="B2382" t="s">
        <v>3417</v>
      </c>
      <c r="C2382" t="s">
        <v>5807</v>
      </c>
      <c r="D2382">
        <v>3300000</v>
      </c>
      <c r="E2382">
        <v>3960000</v>
      </c>
      <c r="F2382" s="3">
        <v>46155</v>
      </c>
      <c r="G2382" t="s">
        <v>5787</v>
      </c>
    </row>
    <row r="2383" spans="1:7">
      <c r="A2383">
        <v>137829</v>
      </c>
      <c r="B2383" t="s">
        <v>3604</v>
      </c>
      <c r="C2383">
        <v>0</v>
      </c>
      <c r="D2383">
        <v>470940</v>
      </c>
      <c r="E2383">
        <v>470940</v>
      </c>
      <c r="F2383" s="3">
        <v>46155</v>
      </c>
      <c r="G2383" t="s">
        <v>5787</v>
      </c>
    </row>
    <row r="2384" spans="1:7">
      <c r="A2384">
        <v>137830</v>
      </c>
      <c r="B2384" t="s">
        <v>5662</v>
      </c>
      <c r="C2384" t="s">
        <v>5808</v>
      </c>
      <c r="D2384">
        <v>42168177</v>
      </c>
      <c r="E2384">
        <v>50601812.399999999</v>
      </c>
      <c r="F2384" s="3">
        <v>46155</v>
      </c>
      <c r="G2384" t="s">
        <v>5787</v>
      </c>
    </row>
    <row r="2385" spans="1:7">
      <c r="A2385">
        <v>137831</v>
      </c>
      <c r="B2385" t="s">
        <v>3329</v>
      </c>
      <c r="C2385" t="s">
        <v>5809</v>
      </c>
      <c r="D2385">
        <v>1838200</v>
      </c>
      <c r="E2385">
        <v>1838200</v>
      </c>
      <c r="F2385" s="3">
        <v>46155</v>
      </c>
      <c r="G2385" t="s">
        <v>5787</v>
      </c>
    </row>
    <row r="2386" spans="1:7">
      <c r="A2386">
        <v>137832</v>
      </c>
      <c r="B2386" t="s">
        <v>3642</v>
      </c>
      <c r="C2386" t="s">
        <v>5810</v>
      </c>
      <c r="D2386">
        <v>3015600</v>
      </c>
      <c r="E2386">
        <v>3618720</v>
      </c>
      <c r="F2386" s="3">
        <v>46155</v>
      </c>
      <c r="G2386" t="s">
        <v>5787</v>
      </c>
    </row>
    <row r="2387" spans="1:7">
      <c r="A2387">
        <v>137833</v>
      </c>
      <c r="B2387" t="s">
        <v>3538</v>
      </c>
      <c r="C2387" t="s">
        <v>5811</v>
      </c>
      <c r="D2387">
        <v>1984666.58</v>
      </c>
      <c r="E2387">
        <v>2381599.9</v>
      </c>
      <c r="F2387" s="3">
        <v>46155</v>
      </c>
      <c r="G2387" t="s">
        <v>5787</v>
      </c>
    </row>
    <row r="2388" spans="1:7">
      <c r="A2388">
        <v>137834</v>
      </c>
      <c r="B2388" t="s">
        <v>3638</v>
      </c>
      <c r="C2388" t="s">
        <v>5812</v>
      </c>
      <c r="D2388">
        <v>396806.67</v>
      </c>
      <c r="E2388">
        <v>476168</v>
      </c>
      <c r="F2388" s="3">
        <v>46155</v>
      </c>
      <c r="G2388" t="s">
        <v>5787</v>
      </c>
    </row>
    <row r="2389" spans="1:7">
      <c r="A2389">
        <v>137835</v>
      </c>
      <c r="B2389" t="s">
        <v>5813</v>
      </c>
      <c r="C2389" t="s">
        <v>5814</v>
      </c>
      <c r="D2389">
        <v>1000000</v>
      </c>
      <c r="E2389">
        <v>1000000</v>
      </c>
      <c r="F2389" s="3">
        <v>46155</v>
      </c>
      <c r="G2389" t="s">
        <v>5787</v>
      </c>
    </row>
    <row r="2390" spans="1:7">
      <c r="A2390">
        <v>137836</v>
      </c>
      <c r="B2390" t="s">
        <v>3329</v>
      </c>
      <c r="C2390">
        <v>0</v>
      </c>
      <c r="D2390">
        <v>2113500</v>
      </c>
      <c r="E2390">
        <v>2536200</v>
      </c>
      <c r="F2390" s="3">
        <v>46155</v>
      </c>
      <c r="G2390" t="s">
        <v>5787</v>
      </c>
    </row>
    <row r="2391" spans="1:7">
      <c r="A2391">
        <v>137837</v>
      </c>
      <c r="B2391" t="s">
        <v>3414</v>
      </c>
      <c r="C2391" t="s">
        <v>5815</v>
      </c>
      <c r="D2391">
        <v>4000000</v>
      </c>
      <c r="E2391">
        <v>4800000</v>
      </c>
      <c r="F2391" s="3">
        <v>46155</v>
      </c>
      <c r="G2391" t="s">
        <v>5787</v>
      </c>
    </row>
    <row r="2392" spans="1:7">
      <c r="A2392">
        <v>137838</v>
      </c>
      <c r="B2392" t="s">
        <v>5816</v>
      </c>
      <c r="C2392" t="s">
        <v>5817</v>
      </c>
      <c r="D2392">
        <v>5000000</v>
      </c>
      <c r="E2392">
        <v>5000000</v>
      </c>
      <c r="F2392" s="3">
        <v>46155</v>
      </c>
      <c r="G2392" t="s">
        <v>5787</v>
      </c>
    </row>
    <row r="2393" spans="1:7">
      <c r="A2393">
        <v>137839</v>
      </c>
      <c r="B2393" t="s">
        <v>5598</v>
      </c>
      <c r="C2393" t="s">
        <v>5818</v>
      </c>
      <c r="D2393">
        <v>17600000</v>
      </c>
      <c r="E2393">
        <v>21120000</v>
      </c>
      <c r="F2393" s="3">
        <v>46155</v>
      </c>
      <c r="G2393" t="s">
        <v>5787</v>
      </c>
    </row>
    <row r="2394" spans="1:7">
      <c r="A2394">
        <v>137840</v>
      </c>
      <c r="B2394" t="s">
        <v>3538</v>
      </c>
      <c r="C2394">
        <v>0</v>
      </c>
      <c r="D2394">
        <v>7216720</v>
      </c>
      <c r="E2394">
        <v>8660064</v>
      </c>
      <c r="F2394" s="3">
        <v>46155</v>
      </c>
      <c r="G2394" t="s">
        <v>5787</v>
      </c>
    </row>
    <row r="2395" spans="1:7">
      <c r="A2395">
        <v>137841</v>
      </c>
      <c r="B2395" t="s">
        <v>3379</v>
      </c>
      <c r="C2395" t="s">
        <v>5819</v>
      </c>
      <c r="D2395">
        <v>88800</v>
      </c>
      <c r="E2395">
        <v>106560</v>
      </c>
      <c r="F2395" s="3">
        <v>46155</v>
      </c>
      <c r="G2395" t="s">
        <v>5787</v>
      </c>
    </row>
    <row r="2396" spans="1:7">
      <c r="A2396">
        <v>137842</v>
      </c>
      <c r="B2396" t="s">
        <v>3411</v>
      </c>
      <c r="C2396" t="s">
        <v>5820</v>
      </c>
      <c r="D2396">
        <v>300000</v>
      </c>
      <c r="E2396">
        <v>360000</v>
      </c>
      <c r="F2396" s="3">
        <v>46155</v>
      </c>
      <c r="G2396" t="s">
        <v>5787</v>
      </c>
    </row>
    <row r="2397" spans="1:7">
      <c r="A2397">
        <v>137843</v>
      </c>
      <c r="B2397">
        <v>0</v>
      </c>
      <c r="C2397" t="s">
        <v>5821</v>
      </c>
      <c r="D2397">
        <v>0</v>
      </c>
      <c r="E2397">
        <v>0</v>
      </c>
      <c r="F2397" s="3">
        <v>46155</v>
      </c>
      <c r="G2397" t="s">
        <v>5787</v>
      </c>
    </row>
    <row r="2398" spans="1:7">
      <c r="A2398">
        <v>137844</v>
      </c>
      <c r="B2398" t="s">
        <v>3414</v>
      </c>
      <c r="C2398" t="s">
        <v>5822</v>
      </c>
      <c r="D2398">
        <v>8976400</v>
      </c>
      <c r="E2398">
        <v>10771680</v>
      </c>
      <c r="F2398" s="3">
        <v>46155</v>
      </c>
      <c r="G2398" t="s">
        <v>5787</v>
      </c>
    </row>
    <row r="2399" spans="1:7">
      <c r="A2399">
        <v>137845</v>
      </c>
      <c r="B2399" t="s">
        <v>3424</v>
      </c>
      <c r="C2399" t="s">
        <v>5823</v>
      </c>
      <c r="D2399">
        <v>2120000</v>
      </c>
      <c r="E2399">
        <v>2544000</v>
      </c>
      <c r="F2399" s="3">
        <v>46155</v>
      </c>
      <c r="G2399" t="s">
        <v>5787</v>
      </c>
    </row>
    <row r="2400" spans="1:7">
      <c r="A2400">
        <v>137846</v>
      </c>
      <c r="B2400" t="s">
        <v>4055</v>
      </c>
      <c r="C2400" t="s">
        <v>5824</v>
      </c>
      <c r="D2400">
        <v>963959589</v>
      </c>
      <c r="E2400">
        <v>1156751506.8</v>
      </c>
      <c r="F2400" s="3">
        <v>46155</v>
      </c>
      <c r="G2400" t="s">
        <v>5787</v>
      </c>
    </row>
    <row r="2401" spans="1:7">
      <c r="A2401">
        <v>137847</v>
      </c>
      <c r="B2401" t="s">
        <v>3305</v>
      </c>
      <c r="C2401">
        <v>0</v>
      </c>
      <c r="D2401">
        <v>3328000</v>
      </c>
      <c r="E2401">
        <v>3328000</v>
      </c>
      <c r="F2401" s="3">
        <v>46155</v>
      </c>
      <c r="G2401" t="s">
        <v>5787</v>
      </c>
    </row>
    <row r="2402" spans="1:7">
      <c r="A2402">
        <v>137848</v>
      </c>
      <c r="B2402" t="s">
        <v>3538</v>
      </c>
      <c r="C2402">
        <v>0</v>
      </c>
      <c r="D2402">
        <v>6870000</v>
      </c>
      <c r="E2402">
        <v>8244000</v>
      </c>
      <c r="F2402" s="3">
        <v>46155</v>
      </c>
      <c r="G2402" t="s">
        <v>5787</v>
      </c>
    </row>
    <row r="2403" spans="1:7">
      <c r="A2403">
        <v>137849</v>
      </c>
      <c r="B2403">
        <v>0</v>
      </c>
      <c r="C2403" t="s">
        <v>5825</v>
      </c>
      <c r="D2403">
        <v>0</v>
      </c>
      <c r="E2403">
        <v>0</v>
      </c>
      <c r="F2403" s="3">
        <v>46157</v>
      </c>
      <c r="G2403" t="s">
        <v>5826</v>
      </c>
    </row>
    <row r="2404" spans="1:7">
      <c r="A2404">
        <v>137850</v>
      </c>
      <c r="B2404" t="s">
        <v>5598</v>
      </c>
      <c r="C2404">
        <v>0</v>
      </c>
      <c r="D2404">
        <v>900000</v>
      </c>
      <c r="E2404">
        <v>1080000</v>
      </c>
      <c r="F2404" s="3">
        <v>46157</v>
      </c>
      <c r="G2404" t="s">
        <v>5826</v>
      </c>
    </row>
    <row r="2405" spans="1:7">
      <c r="A2405">
        <v>137851</v>
      </c>
      <c r="B2405" t="s">
        <v>5212</v>
      </c>
      <c r="C2405" t="s">
        <v>5827</v>
      </c>
      <c r="D2405">
        <v>5515625</v>
      </c>
      <c r="E2405">
        <v>6618750</v>
      </c>
      <c r="F2405" s="3">
        <v>46157</v>
      </c>
      <c r="G2405" t="s">
        <v>5826</v>
      </c>
    </row>
    <row r="2406" spans="1:7">
      <c r="A2406">
        <v>137852</v>
      </c>
      <c r="B2406" t="s">
        <v>5828</v>
      </c>
      <c r="C2406" t="s">
        <v>5829</v>
      </c>
      <c r="D2406">
        <v>1200000</v>
      </c>
      <c r="E2406">
        <v>1200000</v>
      </c>
      <c r="F2406" s="3">
        <v>46157</v>
      </c>
      <c r="G2406" t="s">
        <v>5826</v>
      </c>
    </row>
    <row r="2407" spans="1:7">
      <c r="A2407">
        <v>137853</v>
      </c>
      <c r="B2407" t="s">
        <v>5212</v>
      </c>
      <c r="C2407" t="s">
        <v>5830</v>
      </c>
      <c r="D2407">
        <v>1780500</v>
      </c>
      <c r="E2407">
        <v>2136600</v>
      </c>
      <c r="F2407" s="3">
        <v>46157</v>
      </c>
      <c r="G2407" t="s">
        <v>5826</v>
      </c>
    </row>
    <row r="2408" spans="1:7">
      <c r="A2408">
        <v>137854</v>
      </c>
      <c r="B2408" t="s">
        <v>5828</v>
      </c>
      <c r="C2408" t="s">
        <v>5831</v>
      </c>
      <c r="D2408">
        <v>4800000</v>
      </c>
      <c r="E2408">
        <v>4800000</v>
      </c>
      <c r="F2408" s="3">
        <v>46157</v>
      </c>
      <c r="G2408" t="s">
        <v>5826</v>
      </c>
    </row>
    <row r="2409" spans="1:7">
      <c r="A2409">
        <v>137855</v>
      </c>
      <c r="B2409" t="s">
        <v>3338</v>
      </c>
      <c r="C2409" t="s">
        <v>5832</v>
      </c>
      <c r="D2409">
        <v>3775000</v>
      </c>
      <c r="E2409">
        <v>3775000</v>
      </c>
      <c r="F2409" s="3">
        <v>46157</v>
      </c>
      <c r="G2409" t="s">
        <v>5826</v>
      </c>
    </row>
    <row r="2410" spans="1:7">
      <c r="A2410">
        <v>137856</v>
      </c>
      <c r="B2410" t="s">
        <v>3762</v>
      </c>
      <c r="C2410" t="s">
        <v>5833</v>
      </c>
      <c r="D2410">
        <v>8220835</v>
      </c>
      <c r="E2410">
        <v>9865002</v>
      </c>
      <c r="F2410" s="3">
        <v>46157</v>
      </c>
      <c r="G2410" t="s">
        <v>5826</v>
      </c>
    </row>
    <row r="2411" spans="1:7">
      <c r="A2411">
        <v>137857</v>
      </c>
      <c r="B2411" t="s">
        <v>3481</v>
      </c>
      <c r="C2411" t="s">
        <v>5834</v>
      </c>
      <c r="D2411">
        <v>2250000</v>
      </c>
      <c r="E2411">
        <v>2700000</v>
      </c>
      <c r="F2411" s="3">
        <v>46157</v>
      </c>
      <c r="G2411" t="s">
        <v>5826</v>
      </c>
    </row>
    <row r="2412" spans="1:7">
      <c r="A2412">
        <v>137858</v>
      </c>
      <c r="B2412" t="s">
        <v>3322</v>
      </c>
      <c r="C2412" t="s">
        <v>5835</v>
      </c>
      <c r="D2412">
        <v>583200</v>
      </c>
      <c r="E2412">
        <v>699840</v>
      </c>
      <c r="F2412" s="3">
        <v>46157</v>
      </c>
      <c r="G2412" t="s">
        <v>5826</v>
      </c>
    </row>
    <row r="2413" spans="1:7">
      <c r="A2413">
        <v>137859</v>
      </c>
      <c r="B2413" t="s">
        <v>5836</v>
      </c>
      <c r="C2413" t="s">
        <v>5837</v>
      </c>
      <c r="D2413">
        <v>8000000</v>
      </c>
      <c r="E2413">
        <v>8000000</v>
      </c>
      <c r="F2413" s="3">
        <v>46157</v>
      </c>
      <c r="G2413" t="s">
        <v>5826</v>
      </c>
    </row>
    <row r="2414" spans="1:7">
      <c r="A2414">
        <v>137860</v>
      </c>
      <c r="B2414" t="s">
        <v>3619</v>
      </c>
      <c r="C2414">
        <v>0</v>
      </c>
      <c r="D2414">
        <v>304800</v>
      </c>
      <c r="E2414">
        <v>304800</v>
      </c>
      <c r="F2414" s="3">
        <v>46157</v>
      </c>
      <c r="G2414" t="s">
        <v>5826</v>
      </c>
    </row>
    <row r="2415" spans="1:7">
      <c r="A2415">
        <v>137861</v>
      </c>
      <c r="B2415" t="s">
        <v>3329</v>
      </c>
      <c r="C2415" t="s">
        <v>5838</v>
      </c>
      <c r="D2415">
        <v>2478900</v>
      </c>
      <c r="E2415">
        <v>2478900</v>
      </c>
      <c r="F2415" s="3">
        <v>46157</v>
      </c>
      <c r="G2415" t="s">
        <v>5826</v>
      </c>
    </row>
    <row r="2416" spans="1:7">
      <c r="A2416">
        <v>137862</v>
      </c>
      <c r="B2416" t="s">
        <v>5839</v>
      </c>
      <c r="C2416" t="s">
        <v>5840</v>
      </c>
      <c r="D2416">
        <v>15000000</v>
      </c>
      <c r="E2416">
        <v>15000000</v>
      </c>
      <c r="F2416" s="3">
        <v>46157</v>
      </c>
      <c r="G2416" t="s">
        <v>5826</v>
      </c>
    </row>
    <row r="2417" spans="1:7">
      <c r="A2417">
        <v>137863</v>
      </c>
      <c r="B2417" t="s">
        <v>3338</v>
      </c>
      <c r="C2417" t="s">
        <v>5841</v>
      </c>
      <c r="D2417">
        <v>700000</v>
      </c>
      <c r="E2417">
        <v>700000</v>
      </c>
      <c r="F2417" s="3">
        <v>46157</v>
      </c>
      <c r="G2417" t="s">
        <v>5826</v>
      </c>
    </row>
    <row r="2418" spans="1:7">
      <c r="A2418">
        <v>137864</v>
      </c>
      <c r="B2418" t="s">
        <v>3331</v>
      </c>
      <c r="C2418" t="s">
        <v>2660</v>
      </c>
      <c r="D2418">
        <v>660000</v>
      </c>
      <c r="E2418">
        <v>660000</v>
      </c>
      <c r="F2418" s="3">
        <v>46157</v>
      </c>
      <c r="G2418" t="s">
        <v>5826</v>
      </c>
    </row>
    <row r="2419" spans="1:7">
      <c r="A2419">
        <v>137865</v>
      </c>
      <c r="B2419" t="s">
        <v>3331</v>
      </c>
      <c r="C2419" t="s">
        <v>5842</v>
      </c>
      <c r="D2419">
        <v>270000</v>
      </c>
      <c r="E2419">
        <v>270000</v>
      </c>
      <c r="F2419" s="3">
        <v>46157</v>
      </c>
      <c r="G2419" t="s">
        <v>5826</v>
      </c>
    </row>
    <row r="2420" spans="1:7">
      <c r="A2420">
        <v>137866</v>
      </c>
      <c r="B2420" t="s">
        <v>3382</v>
      </c>
      <c r="C2420" t="s">
        <v>5843</v>
      </c>
      <c r="D2420">
        <v>14532314</v>
      </c>
      <c r="E2420">
        <v>17438776.800000001</v>
      </c>
      <c r="F2420" s="3">
        <v>46157</v>
      </c>
      <c r="G2420" t="s">
        <v>5826</v>
      </c>
    </row>
    <row r="2421" spans="1:7">
      <c r="A2421">
        <v>137867</v>
      </c>
      <c r="B2421" t="s">
        <v>3331</v>
      </c>
      <c r="C2421" t="s">
        <v>5844</v>
      </c>
      <c r="D2421">
        <v>127000</v>
      </c>
      <c r="E2421">
        <v>127000</v>
      </c>
      <c r="F2421" s="3">
        <v>46157</v>
      </c>
      <c r="G2421" t="s">
        <v>5826</v>
      </c>
    </row>
    <row r="2422" spans="1:7">
      <c r="A2422">
        <v>137868</v>
      </c>
      <c r="B2422" t="s">
        <v>5845</v>
      </c>
      <c r="C2422" t="s">
        <v>5846</v>
      </c>
      <c r="D2422">
        <v>9000000</v>
      </c>
      <c r="E2422">
        <v>9000000</v>
      </c>
      <c r="F2422" s="3">
        <v>46157</v>
      </c>
      <c r="G2422" t="s">
        <v>5826</v>
      </c>
    </row>
    <row r="2423" spans="1:7">
      <c r="A2423">
        <v>137869</v>
      </c>
      <c r="B2423" t="s">
        <v>5660</v>
      </c>
      <c r="C2423" t="s">
        <v>5847</v>
      </c>
      <c r="D2423">
        <v>52800000</v>
      </c>
      <c r="E2423">
        <v>63360000</v>
      </c>
      <c r="F2423" s="3">
        <v>46157</v>
      </c>
      <c r="G2423" t="s">
        <v>5826</v>
      </c>
    </row>
    <row r="2424" spans="1:7">
      <c r="A2424">
        <v>137870</v>
      </c>
      <c r="B2424" t="s">
        <v>5848</v>
      </c>
      <c r="C2424" t="s">
        <v>5849</v>
      </c>
      <c r="D2424">
        <v>1800000</v>
      </c>
      <c r="E2424">
        <v>2160000</v>
      </c>
      <c r="F2424" s="3">
        <v>46157</v>
      </c>
      <c r="G2424" t="s">
        <v>5826</v>
      </c>
    </row>
    <row r="2425" spans="1:7">
      <c r="A2425">
        <v>137871</v>
      </c>
      <c r="B2425" t="s">
        <v>3456</v>
      </c>
      <c r="C2425" t="s">
        <v>5850</v>
      </c>
      <c r="D2425">
        <v>5539395.5800000001</v>
      </c>
      <c r="E2425">
        <v>5539395.5800000001</v>
      </c>
      <c r="F2425" s="3">
        <v>46157</v>
      </c>
      <c r="G2425" t="s">
        <v>5826</v>
      </c>
    </row>
    <row r="2426" spans="1:7">
      <c r="A2426">
        <v>137872</v>
      </c>
      <c r="B2426" t="s">
        <v>3456</v>
      </c>
      <c r="C2426" t="s">
        <v>5851</v>
      </c>
      <c r="D2426">
        <v>180000000</v>
      </c>
      <c r="E2426">
        <v>180000000</v>
      </c>
      <c r="F2426" s="3">
        <v>46157</v>
      </c>
      <c r="G2426" t="s">
        <v>5826</v>
      </c>
    </row>
    <row r="2427" spans="1:7">
      <c r="A2427">
        <v>137873</v>
      </c>
      <c r="B2427" t="s">
        <v>3408</v>
      </c>
      <c r="C2427">
        <v>0</v>
      </c>
      <c r="D2427">
        <v>225000</v>
      </c>
      <c r="E2427">
        <v>270000</v>
      </c>
      <c r="F2427" s="3">
        <v>46157</v>
      </c>
      <c r="G2427" t="s">
        <v>5826</v>
      </c>
    </row>
    <row r="2428" spans="1:7">
      <c r="A2428">
        <v>137874</v>
      </c>
      <c r="B2428" t="s">
        <v>3549</v>
      </c>
      <c r="C2428" t="s">
        <v>5852</v>
      </c>
      <c r="D2428">
        <v>350000</v>
      </c>
      <c r="E2428">
        <v>350000</v>
      </c>
      <c r="F2428" s="3">
        <v>46160</v>
      </c>
      <c r="G2428" t="s">
        <v>5853</v>
      </c>
    </row>
    <row r="2429" spans="1:7">
      <c r="A2429">
        <v>137875</v>
      </c>
      <c r="B2429" t="s">
        <v>5854</v>
      </c>
      <c r="C2429">
        <v>0</v>
      </c>
      <c r="D2429">
        <v>27796800</v>
      </c>
      <c r="E2429">
        <v>33356160</v>
      </c>
      <c r="F2429" s="3">
        <v>46160</v>
      </c>
      <c r="G2429" t="s">
        <v>5853</v>
      </c>
    </row>
    <row r="2430" spans="1:7">
      <c r="A2430">
        <v>137876</v>
      </c>
      <c r="B2430" t="s">
        <v>5854</v>
      </c>
      <c r="C2430">
        <v>0</v>
      </c>
      <c r="D2430">
        <v>6949200</v>
      </c>
      <c r="E2430">
        <v>8339040</v>
      </c>
      <c r="F2430" s="3">
        <v>46160</v>
      </c>
      <c r="G2430" t="s">
        <v>5853</v>
      </c>
    </row>
    <row r="2431" spans="1:7">
      <c r="A2431">
        <v>137877</v>
      </c>
      <c r="B2431" t="s">
        <v>3359</v>
      </c>
      <c r="C2431" t="s">
        <v>5855</v>
      </c>
      <c r="D2431">
        <v>6500000</v>
      </c>
      <c r="E2431">
        <v>6500000</v>
      </c>
      <c r="F2431" s="3">
        <v>46160</v>
      </c>
      <c r="G2431" t="s">
        <v>5853</v>
      </c>
    </row>
    <row r="2432" spans="1:7">
      <c r="A2432">
        <v>137878</v>
      </c>
      <c r="B2432" t="s">
        <v>3386</v>
      </c>
      <c r="C2432" t="s">
        <v>5856</v>
      </c>
      <c r="D2432">
        <v>14000000</v>
      </c>
      <c r="E2432">
        <v>14000000</v>
      </c>
      <c r="F2432" s="3">
        <v>46160</v>
      </c>
      <c r="G2432" t="s">
        <v>5853</v>
      </c>
    </row>
    <row r="2433" spans="1:7">
      <c r="A2433">
        <v>137879</v>
      </c>
      <c r="B2433" t="s">
        <v>3331</v>
      </c>
      <c r="C2433" t="s">
        <v>5857</v>
      </c>
      <c r="D2433">
        <v>1294300</v>
      </c>
      <c r="E2433">
        <v>1294300</v>
      </c>
      <c r="F2433" s="3">
        <v>46160</v>
      </c>
      <c r="G2433" t="s">
        <v>5853</v>
      </c>
    </row>
    <row r="2434" spans="1:7">
      <c r="A2434">
        <v>137880</v>
      </c>
      <c r="B2434" t="s">
        <v>5858</v>
      </c>
      <c r="C2434" t="s">
        <v>5859</v>
      </c>
      <c r="D2434">
        <v>3632000</v>
      </c>
      <c r="E2434">
        <v>3632000</v>
      </c>
      <c r="F2434" s="3">
        <v>46160</v>
      </c>
      <c r="G2434" t="s">
        <v>5853</v>
      </c>
    </row>
    <row r="2435" spans="1:7">
      <c r="A2435">
        <v>137881</v>
      </c>
      <c r="B2435" t="s">
        <v>5860</v>
      </c>
      <c r="C2435" t="s">
        <v>5861</v>
      </c>
      <c r="D2435">
        <v>6000</v>
      </c>
      <c r="E2435">
        <v>7200</v>
      </c>
      <c r="F2435" s="3">
        <v>46160</v>
      </c>
      <c r="G2435" t="s">
        <v>5853</v>
      </c>
    </row>
    <row r="2436" spans="1:7">
      <c r="A2436">
        <v>137882</v>
      </c>
      <c r="B2436" t="s">
        <v>4834</v>
      </c>
      <c r="C2436" t="s">
        <v>5862</v>
      </c>
      <c r="D2436">
        <v>37330000</v>
      </c>
      <c r="E2436">
        <v>37330000</v>
      </c>
      <c r="F2436" s="3">
        <v>46160</v>
      </c>
      <c r="G2436" t="s">
        <v>5853</v>
      </c>
    </row>
    <row r="2437" spans="1:7">
      <c r="A2437">
        <v>137883</v>
      </c>
      <c r="B2437" t="s">
        <v>5863</v>
      </c>
      <c r="C2437" t="s">
        <v>5864</v>
      </c>
      <c r="D2437">
        <v>6000000</v>
      </c>
      <c r="E2437">
        <v>7200000</v>
      </c>
      <c r="F2437" s="3">
        <v>46160</v>
      </c>
      <c r="G2437" t="s">
        <v>5853</v>
      </c>
    </row>
    <row r="2438" spans="1:7">
      <c r="A2438">
        <v>137884</v>
      </c>
      <c r="B2438" t="s">
        <v>4624</v>
      </c>
      <c r="C2438" t="s">
        <v>5865</v>
      </c>
      <c r="D2438">
        <v>2400000</v>
      </c>
      <c r="E2438">
        <v>2880000</v>
      </c>
      <c r="F2438" s="3">
        <v>46160</v>
      </c>
      <c r="G2438" t="s">
        <v>5853</v>
      </c>
    </row>
    <row r="2439" spans="1:7">
      <c r="A2439">
        <v>137885</v>
      </c>
      <c r="B2439" t="s">
        <v>5866</v>
      </c>
      <c r="C2439" t="s">
        <v>5867</v>
      </c>
      <c r="D2439">
        <v>9830.6299999999992</v>
      </c>
      <c r="E2439">
        <v>9830.6299999999992</v>
      </c>
      <c r="F2439" s="3">
        <v>46160</v>
      </c>
      <c r="G2439" t="s">
        <v>5853</v>
      </c>
    </row>
    <row r="2440" spans="1:7">
      <c r="A2440">
        <v>137886</v>
      </c>
      <c r="B2440">
        <v>0</v>
      </c>
      <c r="C2440" t="s">
        <v>5868</v>
      </c>
      <c r="D2440">
        <v>0</v>
      </c>
      <c r="E2440">
        <v>0</v>
      </c>
      <c r="F2440" s="3">
        <v>46160</v>
      </c>
      <c r="G2440" t="s">
        <v>5853</v>
      </c>
    </row>
    <row r="2441" spans="1:7">
      <c r="A2441">
        <v>137887</v>
      </c>
      <c r="B2441" t="s">
        <v>3331</v>
      </c>
      <c r="C2441" t="s">
        <v>5869</v>
      </c>
      <c r="D2441">
        <v>296600</v>
      </c>
      <c r="E2441">
        <v>296600</v>
      </c>
      <c r="F2441" s="3">
        <v>46160</v>
      </c>
      <c r="G2441" t="s">
        <v>5853</v>
      </c>
    </row>
    <row r="2442" spans="1:7">
      <c r="A2442">
        <v>137888</v>
      </c>
      <c r="B2442">
        <v>0</v>
      </c>
      <c r="C2442" t="s">
        <v>5870</v>
      </c>
      <c r="D2442">
        <v>0</v>
      </c>
      <c r="E2442">
        <v>0</v>
      </c>
      <c r="F2442" s="3">
        <v>46160</v>
      </c>
      <c r="G2442" t="s">
        <v>5853</v>
      </c>
    </row>
    <row r="2443" spans="1:7">
      <c r="A2443">
        <v>137889</v>
      </c>
      <c r="B2443" t="s">
        <v>3612</v>
      </c>
      <c r="C2443">
        <v>0</v>
      </c>
      <c r="D2443">
        <v>25722500</v>
      </c>
      <c r="E2443">
        <v>30867000</v>
      </c>
      <c r="F2443" s="3">
        <v>46160</v>
      </c>
      <c r="G2443" t="s">
        <v>5853</v>
      </c>
    </row>
    <row r="2444" spans="1:7">
      <c r="A2444">
        <v>137890</v>
      </c>
      <c r="B2444" t="s">
        <v>3331</v>
      </c>
      <c r="C2444" t="s">
        <v>5871</v>
      </c>
      <c r="D2444">
        <v>3176000</v>
      </c>
      <c r="E2444">
        <v>3176000</v>
      </c>
      <c r="F2444" s="3">
        <v>46161</v>
      </c>
      <c r="G2444" t="s">
        <v>5872</v>
      </c>
    </row>
    <row r="2445" spans="1:7">
      <c r="A2445">
        <v>137891</v>
      </c>
      <c r="B2445" t="s">
        <v>3682</v>
      </c>
      <c r="C2445" t="s">
        <v>5873</v>
      </c>
      <c r="D2445">
        <v>3950000000</v>
      </c>
      <c r="E2445">
        <v>4740000000</v>
      </c>
      <c r="F2445" s="3">
        <v>46161</v>
      </c>
      <c r="G2445" t="s">
        <v>5872</v>
      </c>
    </row>
    <row r="2446" spans="1:7">
      <c r="A2446">
        <v>137892</v>
      </c>
      <c r="B2446" t="s">
        <v>5874</v>
      </c>
      <c r="C2446" t="s">
        <v>5875</v>
      </c>
      <c r="D2446">
        <v>33000000</v>
      </c>
      <c r="E2446">
        <v>33000000</v>
      </c>
      <c r="F2446" s="3">
        <v>46161</v>
      </c>
      <c r="G2446" t="s">
        <v>5872</v>
      </c>
    </row>
    <row r="2447" spans="1:7">
      <c r="A2447">
        <v>137893</v>
      </c>
      <c r="B2447" t="s">
        <v>5876</v>
      </c>
      <c r="C2447" t="s">
        <v>5877</v>
      </c>
      <c r="D2447">
        <v>8000000</v>
      </c>
      <c r="E2447">
        <v>8000000</v>
      </c>
      <c r="F2447" s="3">
        <v>46161</v>
      </c>
      <c r="G2447" t="s">
        <v>5872</v>
      </c>
    </row>
    <row r="2448" spans="1:7">
      <c r="A2448">
        <v>137894</v>
      </c>
      <c r="B2448" t="s">
        <v>3307</v>
      </c>
      <c r="C2448" t="s">
        <v>5878</v>
      </c>
      <c r="D2448">
        <v>3749999.94</v>
      </c>
      <c r="E2448">
        <v>4499999.93</v>
      </c>
      <c r="F2448" s="3">
        <v>46161</v>
      </c>
      <c r="G2448" t="s">
        <v>5872</v>
      </c>
    </row>
    <row r="2449" spans="1:7">
      <c r="A2449">
        <v>137895</v>
      </c>
      <c r="B2449" t="s">
        <v>3331</v>
      </c>
      <c r="C2449" t="s">
        <v>5879</v>
      </c>
      <c r="D2449">
        <v>480000</v>
      </c>
      <c r="E2449">
        <v>576000</v>
      </c>
      <c r="F2449" s="3">
        <v>46161</v>
      </c>
      <c r="G2449" t="s">
        <v>5872</v>
      </c>
    </row>
    <row r="2450" spans="1:7">
      <c r="A2450">
        <v>137896</v>
      </c>
      <c r="B2450" t="s">
        <v>3408</v>
      </c>
      <c r="C2450" t="s">
        <v>5880</v>
      </c>
      <c r="D2450">
        <v>5775000</v>
      </c>
      <c r="E2450">
        <v>6930000</v>
      </c>
      <c r="F2450" s="3">
        <v>46161</v>
      </c>
      <c r="G2450" t="s">
        <v>5872</v>
      </c>
    </row>
    <row r="2451" spans="1:7">
      <c r="A2451">
        <v>137897</v>
      </c>
      <c r="B2451" t="s">
        <v>3937</v>
      </c>
      <c r="C2451" t="s">
        <v>5881</v>
      </c>
      <c r="D2451">
        <v>3261000</v>
      </c>
      <c r="E2451">
        <v>3913200</v>
      </c>
      <c r="F2451" s="3">
        <v>46161</v>
      </c>
      <c r="G2451" t="s">
        <v>5872</v>
      </c>
    </row>
    <row r="2452" spans="1:7">
      <c r="A2452">
        <v>137898</v>
      </c>
      <c r="B2452" t="s">
        <v>3379</v>
      </c>
      <c r="C2452" t="s">
        <v>5882</v>
      </c>
      <c r="D2452">
        <v>557169.79</v>
      </c>
      <c r="E2452">
        <v>668603.75</v>
      </c>
      <c r="F2452" s="3">
        <v>46161</v>
      </c>
      <c r="G2452" t="s">
        <v>5872</v>
      </c>
    </row>
    <row r="2453" spans="1:7">
      <c r="A2453">
        <v>137899</v>
      </c>
      <c r="B2453" t="s">
        <v>3882</v>
      </c>
      <c r="C2453" t="s">
        <v>5883</v>
      </c>
      <c r="D2453">
        <v>19264</v>
      </c>
      <c r="E2453">
        <v>19264</v>
      </c>
      <c r="F2453" s="3">
        <v>46161</v>
      </c>
      <c r="G2453" t="s">
        <v>5872</v>
      </c>
    </row>
    <row r="2454" spans="1:7">
      <c r="A2454">
        <v>137900</v>
      </c>
      <c r="B2454" t="s">
        <v>3331</v>
      </c>
      <c r="C2454" t="s">
        <v>5884</v>
      </c>
      <c r="D2454">
        <v>1343000</v>
      </c>
      <c r="E2454">
        <v>1343000</v>
      </c>
      <c r="F2454" s="3">
        <v>46161</v>
      </c>
      <c r="G2454" t="s">
        <v>5872</v>
      </c>
    </row>
    <row r="2455" spans="1:7">
      <c r="A2455">
        <v>137901</v>
      </c>
      <c r="B2455">
        <v>0</v>
      </c>
      <c r="C2455">
        <v>0</v>
      </c>
      <c r="D2455">
        <v>0</v>
      </c>
      <c r="E2455">
        <v>0</v>
      </c>
      <c r="F2455" s="3">
        <v>46161</v>
      </c>
      <c r="G2455" t="s">
        <v>5872</v>
      </c>
    </row>
    <row r="2456" spans="1:7">
      <c r="A2456">
        <v>137902</v>
      </c>
      <c r="B2456" t="s">
        <v>5885</v>
      </c>
      <c r="C2456" t="s">
        <v>5886</v>
      </c>
      <c r="D2456">
        <v>1249999.8</v>
      </c>
      <c r="E2456">
        <v>1499999.76</v>
      </c>
      <c r="F2456" s="3">
        <v>46161</v>
      </c>
      <c r="G2456" t="s">
        <v>5872</v>
      </c>
    </row>
    <row r="2457" spans="1:7">
      <c r="A2457">
        <v>137903</v>
      </c>
      <c r="B2457" t="s">
        <v>4487</v>
      </c>
      <c r="C2457" t="s">
        <v>5887</v>
      </c>
      <c r="D2457">
        <v>7298960</v>
      </c>
      <c r="E2457">
        <v>8758752</v>
      </c>
      <c r="F2457" s="3">
        <v>46161</v>
      </c>
      <c r="G2457" t="s">
        <v>5872</v>
      </c>
    </row>
    <row r="2458" spans="1:7">
      <c r="A2458">
        <v>137904</v>
      </c>
      <c r="B2458" t="s">
        <v>3329</v>
      </c>
      <c r="C2458" t="s">
        <v>5888</v>
      </c>
      <c r="D2458">
        <v>1505600</v>
      </c>
      <c r="E2458">
        <v>1505600</v>
      </c>
      <c r="F2458" s="3">
        <v>46161</v>
      </c>
      <c r="G2458" t="s">
        <v>5872</v>
      </c>
    </row>
    <row r="2459" spans="1:7">
      <c r="A2459">
        <v>137905</v>
      </c>
      <c r="B2459" t="s">
        <v>3329</v>
      </c>
      <c r="C2459">
        <v>0</v>
      </c>
      <c r="D2459">
        <v>61876000</v>
      </c>
      <c r="E2459">
        <v>74251200</v>
      </c>
      <c r="F2459" s="3">
        <v>46161</v>
      </c>
      <c r="G2459" t="s">
        <v>5872</v>
      </c>
    </row>
    <row r="2460" spans="1:7">
      <c r="A2460">
        <v>137906</v>
      </c>
      <c r="B2460">
        <v>0</v>
      </c>
      <c r="C2460" t="s">
        <v>5889</v>
      </c>
      <c r="D2460">
        <v>808800</v>
      </c>
      <c r="E2460">
        <v>970560</v>
      </c>
      <c r="F2460" s="3">
        <v>46161</v>
      </c>
      <c r="G2460" t="s">
        <v>5872</v>
      </c>
    </row>
    <row r="2461" spans="1:7">
      <c r="A2461">
        <v>137907</v>
      </c>
      <c r="B2461" t="s">
        <v>3467</v>
      </c>
      <c r="C2461" t="s">
        <v>5890</v>
      </c>
      <c r="D2461">
        <v>15098802.970000001</v>
      </c>
      <c r="E2461">
        <v>18118563.559999999</v>
      </c>
      <c r="F2461" s="3">
        <v>46161</v>
      </c>
      <c r="G2461" t="s">
        <v>5872</v>
      </c>
    </row>
    <row r="2462" spans="1:7">
      <c r="A2462">
        <v>137908</v>
      </c>
      <c r="B2462" t="s">
        <v>3766</v>
      </c>
      <c r="C2462" t="s">
        <v>5891</v>
      </c>
      <c r="D2462">
        <v>2915520</v>
      </c>
      <c r="E2462">
        <v>3498624</v>
      </c>
      <c r="F2462" s="3">
        <v>46161</v>
      </c>
      <c r="G2462" t="s">
        <v>5872</v>
      </c>
    </row>
    <row r="2463" spans="1:7">
      <c r="A2463">
        <v>137909</v>
      </c>
      <c r="B2463" t="s">
        <v>3467</v>
      </c>
      <c r="C2463" t="s">
        <v>5892</v>
      </c>
      <c r="D2463">
        <v>1705245.03</v>
      </c>
      <c r="E2463">
        <v>2046294.04</v>
      </c>
      <c r="F2463" s="3">
        <v>46161</v>
      </c>
      <c r="G2463" t="s">
        <v>5872</v>
      </c>
    </row>
    <row r="2464" spans="1:7">
      <c r="A2464">
        <v>137910</v>
      </c>
      <c r="B2464" t="s">
        <v>5636</v>
      </c>
      <c r="C2464">
        <v>0</v>
      </c>
      <c r="D2464">
        <v>431083</v>
      </c>
      <c r="E2464">
        <v>517299.6</v>
      </c>
      <c r="F2464" s="3">
        <v>46161</v>
      </c>
      <c r="G2464" t="s">
        <v>5872</v>
      </c>
    </row>
    <row r="2465" spans="1:7">
      <c r="A2465">
        <v>137911</v>
      </c>
      <c r="B2465" t="s">
        <v>4971</v>
      </c>
      <c r="C2465" t="s">
        <v>5893</v>
      </c>
      <c r="D2465">
        <v>12820252.42</v>
      </c>
      <c r="E2465">
        <v>15384302.9</v>
      </c>
      <c r="F2465" s="3">
        <v>46161</v>
      </c>
      <c r="G2465" t="s">
        <v>5872</v>
      </c>
    </row>
    <row r="2466" spans="1:7">
      <c r="A2466">
        <v>137912</v>
      </c>
      <c r="B2466" t="s">
        <v>3682</v>
      </c>
      <c r="C2466" t="s">
        <v>5894</v>
      </c>
      <c r="D2466">
        <v>6455000</v>
      </c>
      <c r="E2466">
        <v>7746000</v>
      </c>
      <c r="F2466" s="3">
        <v>46161</v>
      </c>
      <c r="G2466" t="s">
        <v>5872</v>
      </c>
    </row>
    <row r="2467" spans="1:7">
      <c r="A2467">
        <v>137913</v>
      </c>
      <c r="B2467" t="s">
        <v>3682</v>
      </c>
      <c r="C2467" t="s">
        <v>5895</v>
      </c>
      <c r="D2467">
        <v>1674121.92</v>
      </c>
      <c r="E2467">
        <v>2008946.3</v>
      </c>
      <c r="F2467" s="3">
        <v>46161</v>
      </c>
      <c r="G2467" t="s">
        <v>5872</v>
      </c>
    </row>
    <row r="2468" spans="1:7">
      <c r="A2468">
        <v>137914</v>
      </c>
      <c r="B2468" t="s">
        <v>3329</v>
      </c>
      <c r="C2468" t="s">
        <v>5896</v>
      </c>
      <c r="D2468">
        <v>1486100</v>
      </c>
      <c r="E2468">
        <v>1486100</v>
      </c>
      <c r="F2468" s="3">
        <v>46161</v>
      </c>
      <c r="G2468" t="s">
        <v>5872</v>
      </c>
    </row>
    <row r="2469" spans="1:7">
      <c r="A2469">
        <v>137915</v>
      </c>
      <c r="B2469" t="s">
        <v>3329</v>
      </c>
      <c r="C2469" t="s">
        <v>5897</v>
      </c>
      <c r="D2469">
        <v>6712800</v>
      </c>
      <c r="E2469">
        <v>6712800</v>
      </c>
      <c r="F2469" s="3">
        <v>46161</v>
      </c>
      <c r="G2469" t="s">
        <v>5872</v>
      </c>
    </row>
    <row r="2470" spans="1:7">
      <c r="A2470">
        <v>137916</v>
      </c>
      <c r="B2470" t="s">
        <v>3682</v>
      </c>
      <c r="C2470" t="s">
        <v>5898</v>
      </c>
      <c r="D2470">
        <v>10683530</v>
      </c>
      <c r="E2470">
        <v>12820236</v>
      </c>
      <c r="F2470" s="3">
        <v>46161</v>
      </c>
      <c r="G2470" t="s">
        <v>5872</v>
      </c>
    </row>
    <row r="2471" spans="1:7">
      <c r="A2471">
        <v>137917</v>
      </c>
      <c r="B2471" t="s">
        <v>3467</v>
      </c>
      <c r="C2471" t="s">
        <v>5521</v>
      </c>
      <c r="D2471">
        <v>851850</v>
      </c>
      <c r="E2471">
        <v>1022220</v>
      </c>
      <c r="F2471" s="3">
        <v>46162</v>
      </c>
      <c r="G2471" t="s">
        <v>5899</v>
      </c>
    </row>
    <row r="2472" spans="1:7">
      <c r="A2472">
        <v>137918</v>
      </c>
      <c r="B2472" t="s">
        <v>3745</v>
      </c>
      <c r="C2472" t="s">
        <v>5900</v>
      </c>
      <c r="D2472">
        <v>29150000</v>
      </c>
      <c r="E2472">
        <v>34980000</v>
      </c>
      <c r="F2472" s="3">
        <v>46162</v>
      </c>
      <c r="G2472" t="s">
        <v>5899</v>
      </c>
    </row>
    <row r="2473" spans="1:7">
      <c r="A2473">
        <v>137919</v>
      </c>
      <c r="B2473" t="s">
        <v>3408</v>
      </c>
      <c r="C2473" t="s">
        <v>5901</v>
      </c>
      <c r="D2473">
        <v>5400000</v>
      </c>
      <c r="E2473">
        <v>6480000</v>
      </c>
      <c r="F2473" s="3">
        <v>46162</v>
      </c>
      <c r="G2473" t="s">
        <v>5899</v>
      </c>
    </row>
    <row r="2474" spans="1:7">
      <c r="A2474">
        <v>137920</v>
      </c>
      <c r="B2474" t="s">
        <v>3386</v>
      </c>
      <c r="C2474">
        <v>0</v>
      </c>
      <c r="D2474">
        <v>9898600</v>
      </c>
      <c r="E2474">
        <v>9898600</v>
      </c>
      <c r="F2474" s="3">
        <v>46162</v>
      </c>
      <c r="G2474" t="s">
        <v>5899</v>
      </c>
    </row>
    <row r="2475" spans="1:7">
      <c r="A2475">
        <v>137921</v>
      </c>
      <c r="B2475" t="s">
        <v>3319</v>
      </c>
      <c r="C2475">
        <v>0</v>
      </c>
      <c r="D2475">
        <v>5150000</v>
      </c>
      <c r="E2475">
        <v>6180000</v>
      </c>
      <c r="F2475" s="3">
        <v>46162</v>
      </c>
      <c r="G2475" t="s">
        <v>5899</v>
      </c>
    </row>
    <row r="2476" spans="1:7">
      <c r="A2476">
        <v>137922</v>
      </c>
      <c r="B2476" t="s">
        <v>5902</v>
      </c>
      <c r="C2476" t="s">
        <v>5903</v>
      </c>
      <c r="D2476">
        <v>1600000</v>
      </c>
      <c r="E2476">
        <v>1600000</v>
      </c>
      <c r="F2476" s="3">
        <v>46162</v>
      </c>
      <c r="G2476" t="s">
        <v>5899</v>
      </c>
    </row>
    <row r="2477" spans="1:7">
      <c r="A2477">
        <v>137923</v>
      </c>
      <c r="B2477" t="s">
        <v>3766</v>
      </c>
      <c r="C2477" t="s">
        <v>5904</v>
      </c>
      <c r="D2477">
        <v>711624</v>
      </c>
      <c r="E2477">
        <v>853948.8</v>
      </c>
      <c r="F2477" s="3">
        <v>46162</v>
      </c>
      <c r="G2477" t="s">
        <v>5899</v>
      </c>
    </row>
    <row r="2478" spans="1:7">
      <c r="A2478">
        <v>137924</v>
      </c>
      <c r="B2478" t="s">
        <v>3329</v>
      </c>
      <c r="C2478" t="s">
        <v>5905</v>
      </c>
      <c r="D2478">
        <v>2949800</v>
      </c>
      <c r="E2478">
        <v>2949800</v>
      </c>
      <c r="F2478" s="3">
        <v>46162</v>
      </c>
      <c r="G2478" t="s">
        <v>5899</v>
      </c>
    </row>
    <row r="2479" spans="1:7">
      <c r="A2479">
        <v>137925</v>
      </c>
      <c r="B2479" t="s">
        <v>3647</v>
      </c>
      <c r="C2479" t="s">
        <v>5906</v>
      </c>
      <c r="D2479">
        <v>5700000</v>
      </c>
      <c r="E2479">
        <v>6840000</v>
      </c>
      <c r="F2479" s="3">
        <v>46162</v>
      </c>
      <c r="G2479" t="s">
        <v>5899</v>
      </c>
    </row>
    <row r="2480" spans="1:7">
      <c r="A2480">
        <v>137926</v>
      </c>
      <c r="B2480" t="s">
        <v>3329</v>
      </c>
      <c r="C2480" t="s">
        <v>5907</v>
      </c>
      <c r="D2480">
        <v>2620900</v>
      </c>
      <c r="E2480">
        <v>2620900</v>
      </c>
      <c r="F2480" s="3">
        <v>46162</v>
      </c>
      <c r="G2480" t="s">
        <v>5899</v>
      </c>
    </row>
    <row r="2481" spans="1:7">
      <c r="A2481">
        <v>137927</v>
      </c>
      <c r="B2481" t="s">
        <v>3739</v>
      </c>
      <c r="C2481" t="s">
        <v>5908</v>
      </c>
      <c r="D2481">
        <v>43574760</v>
      </c>
      <c r="E2481">
        <v>52289712</v>
      </c>
      <c r="F2481" s="3">
        <v>46162</v>
      </c>
      <c r="G2481" t="s">
        <v>5899</v>
      </c>
    </row>
    <row r="2482" spans="1:7">
      <c r="A2482">
        <v>137928</v>
      </c>
      <c r="B2482" t="s">
        <v>3734</v>
      </c>
      <c r="C2482" t="s">
        <v>5909</v>
      </c>
      <c r="D2482">
        <v>38733120</v>
      </c>
      <c r="E2482">
        <v>46479744</v>
      </c>
      <c r="F2482" s="3">
        <v>46162</v>
      </c>
      <c r="G2482" t="s">
        <v>5899</v>
      </c>
    </row>
    <row r="2483" spans="1:7">
      <c r="A2483">
        <v>137929</v>
      </c>
      <c r="B2483" t="s">
        <v>5910</v>
      </c>
      <c r="C2483" t="s">
        <v>5911</v>
      </c>
      <c r="D2483">
        <v>2500000</v>
      </c>
      <c r="E2483">
        <v>2500000</v>
      </c>
      <c r="F2483" s="3">
        <v>46162</v>
      </c>
      <c r="G2483" t="s">
        <v>5899</v>
      </c>
    </row>
    <row r="2484" spans="1:7">
      <c r="A2484">
        <v>137930</v>
      </c>
      <c r="B2484" t="s">
        <v>4284</v>
      </c>
      <c r="C2484" t="s">
        <v>5912</v>
      </c>
      <c r="D2484">
        <v>3500</v>
      </c>
      <c r="E2484">
        <v>3500</v>
      </c>
      <c r="F2484" s="3">
        <v>46162</v>
      </c>
      <c r="G2484" t="s">
        <v>5899</v>
      </c>
    </row>
    <row r="2485" spans="1:7">
      <c r="A2485">
        <v>137931</v>
      </c>
      <c r="B2485" t="s">
        <v>3408</v>
      </c>
      <c r="C2485" t="s">
        <v>5913</v>
      </c>
      <c r="D2485">
        <v>264000</v>
      </c>
      <c r="E2485">
        <v>316800</v>
      </c>
      <c r="F2485" s="3">
        <v>46162</v>
      </c>
      <c r="G2485" t="s">
        <v>5899</v>
      </c>
    </row>
    <row r="2486" spans="1:7">
      <c r="A2486">
        <v>137932</v>
      </c>
      <c r="B2486" t="s">
        <v>5914</v>
      </c>
      <c r="C2486" t="s">
        <v>2481</v>
      </c>
      <c r="D2486">
        <v>1500000</v>
      </c>
      <c r="E2486">
        <v>1500000</v>
      </c>
      <c r="F2486" s="3">
        <v>46162</v>
      </c>
      <c r="G2486" t="s">
        <v>5899</v>
      </c>
    </row>
    <row r="2487" spans="1:7">
      <c r="A2487">
        <v>137933</v>
      </c>
      <c r="B2487" t="s">
        <v>3390</v>
      </c>
      <c r="C2487" t="s">
        <v>5915</v>
      </c>
      <c r="D2487">
        <v>530000</v>
      </c>
      <c r="E2487">
        <v>636000</v>
      </c>
      <c r="F2487" s="3">
        <v>46162</v>
      </c>
      <c r="G2487" t="s">
        <v>5899</v>
      </c>
    </row>
    <row r="2488" spans="1:7">
      <c r="A2488">
        <v>137934</v>
      </c>
      <c r="B2488" t="s">
        <v>3329</v>
      </c>
      <c r="C2488" t="s">
        <v>5916</v>
      </c>
      <c r="D2488">
        <v>2620900</v>
      </c>
      <c r="E2488">
        <v>2620900</v>
      </c>
      <c r="F2488" s="3">
        <v>46162</v>
      </c>
      <c r="G2488" t="s">
        <v>5899</v>
      </c>
    </row>
    <row r="2489" spans="1:7">
      <c r="A2489">
        <v>137935</v>
      </c>
      <c r="B2489" t="s">
        <v>5917</v>
      </c>
      <c r="C2489" t="s">
        <v>5918</v>
      </c>
      <c r="D2489">
        <v>2920000</v>
      </c>
      <c r="E2489">
        <v>2920000</v>
      </c>
      <c r="F2489" s="3">
        <v>46162</v>
      </c>
      <c r="G2489" t="s">
        <v>5899</v>
      </c>
    </row>
    <row r="2490" spans="1:7">
      <c r="A2490">
        <v>137936</v>
      </c>
      <c r="B2490" t="s">
        <v>3329</v>
      </c>
      <c r="C2490" t="s">
        <v>5919</v>
      </c>
      <c r="D2490">
        <v>2620900</v>
      </c>
      <c r="E2490">
        <v>2620900</v>
      </c>
      <c r="F2490" s="3">
        <v>46162</v>
      </c>
      <c r="G2490" t="s">
        <v>5899</v>
      </c>
    </row>
    <row r="2491" spans="1:7">
      <c r="A2491">
        <v>137937</v>
      </c>
      <c r="B2491" t="s">
        <v>3329</v>
      </c>
      <c r="C2491" t="s">
        <v>5920</v>
      </c>
      <c r="D2491">
        <v>2620900</v>
      </c>
      <c r="E2491">
        <v>2620900</v>
      </c>
      <c r="F2491" s="3">
        <v>46162</v>
      </c>
      <c r="G2491" t="s">
        <v>5899</v>
      </c>
    </row>
    <row r="2492" spans="1:7">
      <c r="A2492">
        <v>137938</v>
      </c>
      <c r="B2492" t="s">
        <v>5376</v>
      </c>
      <c r="C2492">
        <v>0</v>
      </c>
      <c r="D2492">
        <v>1001113.59</v>
      </c>
      <c r="E2492">
        <v>1001113.59</v>
      </c>
      <c r="F2492" s="3">
        <v>46162</v>
      </c>
      <c r="G2492" t="s">
        <v>5899</v>
      </c>
    </row>
    <row r="2493" spans="1:7">
      <c r="A2493">
        <v>137939</v>
      </c>
      <c r="B2493" t="s">
        <v>3433</v>
      </c>
      <c r="C2493" t="s">
        <v>5921</v>
      </c>
      <c r="D2493">
        <v>4438085</v>
      </c>
      <c r="E2493">
        <v>5325702</v>
      </c>
      <c r="F2493" s="3">
        <v>46162</v>
      </c>
      <c r="G2493" t="s">
        <v>5899</v>
      </c>
    </row>
    <row r="2494" spans="1:7">
      <c r="A2494">
        <v>137940</v>
      </c>
      <c r="B2494" t="s">
        <v>3411</v>
      </c>
      <c r="C2494" t="s">
        <v>5922</v>
      </c>
      <c r="D2494">
        <v>47869.32</v>
      </c>
      <c r="E2494">
        <v>47869.32</v>
      </c>
      <c r="F2494" s="3">
        <v>46162</v>
      </c>
      <c r="G2494" t="s">
        <v>5899</v>
      </c>
    </row>
    <row r="2495" spans="1:7">
      <c r="A2495">
        <v>137941</v>
      </c>
      <c r="B2495" t="s">
        <v>3411</v>
      </c>
      <c r="C2495" t="s">
        <v>5922</v>
      </c>
      <c r="D2495">
        <v>12747566.880000001</v>
      </c>
      <c r="E2495">
        <v>12747566.880000001</v>
      </c>
      <c r="F2495" s="3">
        <v>46162</v>
      </c>
      <c r="G2495" t="s">
        <v>5899</v>
      </c>
    </row>
    <row r="2496" spans="1:7">
      <c r="A2496">
        <v>137942</v>
      </c>
      <c r="B2496" t="s">
        <v>3329</v>
      </c>
      <c r="C2496" t="s">
        <v>5923</v>
      </c>
      <c r="D2496">
        <v>2620900</v>
      </c>
      <c r="E2496">
        <v>2620900</v>
      </c>
      <c r="F2496" s="3">
        <v>46162</v>
      </c>
      <c r="G2496" t="s">
        <v>5899</v>
      </c>
    </row>
    <row r="2497" spans="1:7">
      <c r="A2497">
        <v>137943</v>
      </c>
      <c r="B2497" t="s">
        <v>3908</v>
      </c>
      <c r="C2497" t="s">
        <v>5924</v>
      </c>
      <c r="D2497">
        <v>2500000</v>
      </c>
      <c r="E2497">
        <v>2500000</v>
      </c>
      <c r="F2497" s="3">
        <v>46162</v>
      </c>
      <c r="G2497" t="s">
        <v>5899</v>
      </c>
    </row>
    <row r="2498" spans="1:7">
      <c r="A2498">
        <v>137944</v>
      </c>
      <c r="B2498">
        <v>0</v>
      </c>
      <c r="C2498" t="s">
        <v>5925</v>
      </c>
      <c r="D2498">
        <v>0</v>
      </c>
      <c r="E2498">
        <v>0</v>
      </c>
      <c r="F2498" s="3">
        <v>46162</v>
      </c>
      <c r="G2498" t="s">
        <v>5899</v>
      </c>
    </row>
    <row r="2499" spans="1:7">
      <c r="A2499">
        <v>137945</v>
      </c>
      <c r="B2499" t="s">
        <v>3835</v>
      </c>
      <c r="C2499" t="s">
        <v>5926</v>
      </c>
      <c r="D2499">
        <v>15000000</v>
      </c>
      <c r="E2499">
        <v>18000000</v>
      </c>
      <c r="F2499" s="3">
        <v>46163</v>
      </c>
      <c r="G2499" t="s">
        <v>5927</v>
      </c>
    </row>
    <row r="2500" spans="1:7">
      <c r="A2500">
        <v>137946</v>
      </c>
      <c r="B2500" t="s">
        <v>3359</v>
      </c>
      <c r="C2500" t="s">
        <v>5928</v>
      </c>
      <c r="D2500">
        <v>3325000</v>
      </c>
      <c r="E2500">
        <v>3990000</v>
      </c>
      <c r="F2500" s="3">
        <v>46163</v>
      </c>
      <c r="G2500" t="s">
        <v>5927</v>
      </c>
    </row>
    <row r="2501" spans="1:7">
      <c r="A2501">
        <v>137947</v>
      </c>
      <c r="B2501" t="s">
        <v>3329</v>
      </c>
      <c r="C2501" t="s">
        <v>5929</v>
      </c>
      <c r="D2501">
        <v>877900</v>
      </c>
      <c r="E2501">
        <v>877900</v>
      </c>
      <c r="F2501" s="3">
        <v>46163</v>
      </c>
      <c r="G2501" t="s">
        <v>5927</v>
      </c>
    </row>
    <row r="2502" spans="1:7">
      <c r="A2502">
        <v>137948</v>
      </c>
      <c r="B2502">
        <v>0</v>
      </c>
      <c r="C2502" t="s">
        <v>5930</v>
      </c>
      <c r="D2502">
        <v>0</v>
      </c>
      <c r="E2502">
        <v>0</v>
      </c>
      <c r="F2502" s="3">
        <v>46163</v>
      </c>
      <c r="G2502" t="s">
        <v>5927</v>
      </c>
    </row>
    <row r="2503" spans="1:7">
      <c r="A2503">
        <v>137949</v>
      </c>
      <c r="B2503">
        <v>0</v>
      </c>
      <c r="C2503" t="s">
        <v>5931</v>
      </c>
      <c r="D2503">
        <v>0</v>
      </c>
      <c r="E2503">
        <v>0</v>
      </c>
      <c r="F2503" s="3">
        <v>46163</v>
      </c>
      <c r="G2503" t="s">
        <v>5927</v>
      </c>
    </row>
    <row r="2504" spans="1:7">
      <c r="A2504">
        <v>137950</v>
      </c>
      <c r="B2504">
        <v>0</v>
      </c>
      <c r="C2504" t="s">
        <v>5932</v>
      </c>
      <c r="D2504">
        <v>1</v>
      </c>
      <c r="E2504">
        <v>1.2</v>
      </c>
      <c r="F2504" s="3">
        <v>46163</v>
      </c>
      <c r="G2504" t="s">
        <v>5927</v>
      </c>
    </row>
    <row r="2505" spans="1:7">
      <c r="A2505">
        <v>137951</v>
      </c>
      <c r="B2505" t="s">
        <v>5933</v>
      </c>
      <c r="C2505" t="s">
        <v>5934</v>
      </c>
      <c r="D2505">
        <v>3800000</v>
      </c>
      <c r="E2505">
        <v>3800000</v>
      </c>
      <c r="F2505" s="3">
        <v>46163</v>
      </c>
      <c r="G2505" t="s">
        <v>5927</v>
      </c>
    </row>
    <row r="2506" spans="1:7">
      <c r="A2506">
        <v>137952</v>
      </c>
      <c r="B2506" t="s">
        <v>4662</v>
      </c>
      <c r="C2506" t="s">
        <v>4663</v>
      </c>
      <c r="D2506">
        <v>697100</v>
      </c>
      <c r="E2506">
        <v>836520</v>
      </c>
      <c r="F2506" s="3">
        <v>46163</v>
      </c>
      <c r="G2506" t="s">
        <v>5927</v>
      </c>
    </row>
    <row r="2507" spans="1:7">
      <c r="A2507">
        <v>137953</v>
      </c>
      <c r="B2507" t="s">
        <v>5935</v>
      </c>
      <c r="C2507">
        <v>0</v>
      </c>
      <c r="D2507">
        <v>5000000</v>
      </c>
      <c r="E2507">
        <v>6000000</v>
      </c>
      <c r="F2507" s="3">
        <v>46163</v>
      </c>
      <c r="G2507" t="s">
        <v>5927</v>
      </c>
    </row>
    <row r="2508" spans="1:7">
      <c r="A2508">
        <v>137954</v>
      </c>
      <c r="B2508" t="s">
        <v>3576</v>
      </c>
      <c r="C2508" t="s">
        <v>5936</v>
      </c>
      <c r="D2508">
        <v>6871800</v>
      </c>
      <c r="E2508">
        <v>8246160</v>
      </c>
      <c r="F2508" s="3">
        <v>46163</v>
      </c>
      <c r="G2508" t="s">
        <v>5927</v>
      </c>
    </row>
    <row r="2509" spans="1:7">
      <c r="A2509">
        <v>137955</v>
      </c>
      <c r="B2509" t="s">
        <v>5212</v>
      </c>
      <c r="C2509">
        <v>0</v>
      </c>
      <c r="D2509">
        <v>174000</v>
      </c>
      <c r="E2509">
        <v>208800</v>
      </c>
      <c r="F2509" s="3">
        <v>46163</v>
      </c>
      <c r="G2509" t="s">
        <v>5927</v>
      </c>
    </row>
    <row r="2510" spans="1:7">
      <c r="A2510">
        <v>137956</v>
      </c>
      <c r="B2510" t="s">
        <v>5937</v>
      </c>
      <c r="C2510" t="s">
        <v>5938</v>
      </c>
      <c r="D2510">
        <v>15350000</v>
      </c>
      <c r="E2510">
        <v>15350000</v>
      </c>
      <c r="F2510" s="3">
        <v>46163</v>
      </c>
      <c r="G2510" t="s">
        <v>5927</v>
      </c>
    </row>
    <row r="2511" spans="1:7">
      <c r="A2511">
        <v>137957</v>
      </c>
      <c r="B2511" t="s">
        <v>3638</v>
      </c>
      <c r="C2511" t="s">
        <v>3943</v>
      </c>
      <c r="D2511">
        <v>1051435.55</v>
      </c>
      <c r="E2511">
        <v>1261722.6599999999</v>
      </c>
      <c r="F2511" s="3">
        <v>46163</v>
      </c>
      <c r="G2511" t="s">
        <v>5927</v>
      </c>
    </row>
    <row r="2512" spans="1:7">
      <c r="A2512">
        <v>137958</v>
      </c>
      <c r="B2512" t="s">
        <v>3612</v>
      </c>
      <c r="C2512">
        <v>0</v>
      </c>
      <c r="D2512">
        <v>26213900</v>
      </c>
      <c r="E2512">
        <v>31456680</v>
      </c>
      <c r="F2512" s="3">
        <v>46163</v>
      </c>
      <c r="G2512" t="s">
        <v>5927</v>
      </c>
    </row>
    <row r="2513" spans="1:7">
      <c r="A2513">
        <v>137959</v>
      </c>
      <c r="B2513" t="s">
        <v>5177</v>
      </c>
      <c r="C2513">
        <v>0</v>
      </c>
      <c r="D2513">
        <v>500000</v>
      </c>
      <c r="E2513">
        <v>600000</v>
      </c>
      <c r="F2513" s="3">
        <v>46163</v>
      </c>
      <c r="G2513" t="s">
        <v>5927</v>
      </c>
    </row>
    <row r="2514" spans="1:7">
      <c r="A2514">
        <v>137960</v>
      </c>
      <c r="B2514" t="s">
        <v>3359</v>
      </c>
      <c r="C2514">
        <v>0</v>
      </c>
      <c r="D2514">
        <v>8050000</v>
      </c>
      <c r="E2514">
        <v>9660000</v>
      </c>
      <c r="F2514" s="3">
        <v>46163</v>
      </c>
      <c r="G2514" t="s">
        <v>5927</v>
      </c>
    </row>
    <row r="2515" spans="1:7">
      <c r="A2515">
        <v>137961</v>
      </c>
      <c r="B2515" t="s">
        <v>3682</v>
      </c>
      <c r="C2515" t="s">
        <v>5939</v>
      </c>
      <c r="D2515">
        <v>240000000</v>
      </c>
      <c r="E2515">
        <v>288000000</v>
      </c>
      <c r="F2515" s="3">
        <v>46163</v>
      </c>
      <c r="G2515" t="s">
        <v>5927</v>
      </c>
    </row>
    <row r="2516" spans="1:7">
      <c r="A2516">
        <v>137962</v>
      </c>
      <c r="B2516" t="s">
        <v>5940</v>
      </c>
      <c r="C2516" t="s">
        <v>5941</v>
      </c>
      <c r="D2516">
        <v>380000</v>
      </c>
      <c r="E2516">
        <v>380000</v>
      </c>
      <c r="F2516" s="3">
        <v>46163</v>
      </c>
      <c r="G2516" t="s">
        <v>5927</v>
      </c>
    </row>
    <row r="2517" spans="1:7">
      <c r="A2517">
        <v>137963</v>
      </c>
      <c r="B2517" t="s">
        <v>3352</v>
      </c>
      <c r="C2517" t="s">
        <v>5942</v>
      </c>
      <c r="D2517">
        <v>36507328.5</v>
      </c>
      <c r="E2517">
        <v>43808794.200000003</v>
      </c>
      <c r="F2517" s="3">
        <v>46163</v>
      </c>
      <c r="G2517" t="s">
        <v>5927</v>
      </c>
    </row>
    <row r="2518" spans="1:7">
      <c r="A2518">
        <v>137964</v>
      </c>
      <c r="B2518" t="s">
        <v>3352</v>
      </c>
      <c r="C2518" t="s">
        <v>5942</v>
      </c>
      <c r="D2518">
        <v>12300228</v>
      </c>
      <c r="E2518">
        <v>14760273.6</v>
      </c>
      <c r="F2518" s="3">
        <v>46163</v>
      </c>
      <c r="G2518" t="s">
        <v>5927</v>
      </c>
    </row>
    <row r="2519" spans="1:7">
      <c r="A2519">
        <v>137965</v>
      </c>
      <c r="B2519">
        <v>0</v>
      </c>
      <c r="C2519" t="s">
        <v>5943</v>
      </c>
      <c r="D2519">
        <v>0</v>
      </c>
      <c r="E2519">
        <v>0</v>
      </c>
      <c r="F2519" s="3">
        <v>46163</v>
      </c>
      <c r="G2519" t="s">
        <v>5927</v>
      </c>
    </row>
    <row r="2520" spans="1:7">
      <c r="A2520">
        <v>137966</v>
      </c>
      <c r="B2520" t="s">
        <v>4529</v>
      </c>
      <c r="C2520" t="s">
        <v>5944</v>
      </c>
      <c r="D2520">
        <v>374306220</v>
      </c>
      <c r="E2520">
        <v>374306220</v>
      </c>
      <c r="F2520" s="3">
        <v>46163</v>
      </c>
      <c r="G2520" t="s">
        <v>5927</v>
      </c>
    </row>
    <row r="2521" spans="1:7">
      <c r="A2521">
        <v>137967</v>
      </c>
      <c r="B2521" t="s">
        <v>3414</v>
      </c>
      <c r="C2521" t="s">
        <v>5945</v>
      </c>
      <c r="D2521">
        <v>13504460</v>
      </c>
      <c r="E2521">
        <v>16205352</v>
      </c>
      <c r="F2521" s="3">
        <v>46163</v>
      </c>
      <c r="G2521" t="s">
        <v>5927</v>
      </c>
    </row>
    <row r="2522" spans="1:7">
      <c r="A2522">
        <v>137968</v>
      </c>
      <c r="B2522" t="s">
        <v>5244</v>
      </c>
      <c r="C2522" t="s">
        <v>5946</v>
      </c>
      <c r="D2522">
        <v>400000</v>
      </c>
      <c r="E2522">
        <v>400000</v>
      </c>
      <c r="F2522" s="3">
        <v>46163</v>
      </c>
      <c r="G2522" t="s">
        <v>5927</v>
      </c>
    </row>
    <row r="2523" spans="1:7">
      <c r="A2523">
        <v>137969</v>
      </c>
      <c r="B2523" t="s">
        <v>3766</v>
      </c>
      <c r="C2523" t="s">
        <v>5947</v>
      </c>
      <c r="D2523">
        <v>941000</v>
      </c>
      <c r="E2523">
        <v>1009040</v>
      </c>
      <c r="F2523" s="3">
        <v>46163</v>
      </c>
      <c r="G2523" t="s">
        <v>5927</v>
      </c>
    </row>
    <row r="2524" spans="1:7">
      <c r="A2524">
        <v>137970</v>
      </c>
      <c r="B2524" t="s">
        <v>3424</v>
      </c>
      <c r="C2524" t="s">
        <v>5948</v>
      </c>
      <c r="D2524">
        <v>7475750</v>
      </c>
      <c r="E2524">
        <v>8970900</v>
      </c>
      <c r="F2524" s="3">
        <v>46163</v>
      </c>
      <c r="G2524" t="s">
        <v>5927</v>
      </c>
    </row>
    <row r="2525" spans="1:7">
      <c r="A2525">
        <v>137971</v>
      </c>
      <c r="B2525" t="s">
        <v>5949</v>
      </c>
      <c r="C2525" t="s">
        <v>5950</v>
      </c>
      <c r="D2525">
        <v>9154000</v>
      </c>
      <c r="E2525">
        <v>10984800</v>
      </c>
      <c r="F2525" s="3">
        <v>46163</v>
      </c>
      <c r="G2525" t="s">
        <v>5927</v>
      </c>
    </row>
    <row r="2526" spans="1:7">
      <c r="A2526">
        <v>137972</v>
      </c>
      <c r="B2526" t="s">
        <v>3538</v>
      </c>
      <c r="C2526">
        <v>0</v>
      </c>
      <c r="D2526">
        <v>323400000</v>
      </c>
      <c r="E2526">
        <v>388080000</v>
      </c>
      <c r="F2526" s="3">
        <v>46168</v>
      </c>
      <c r="G2526" t="s">
        <v>5951</v>
      </c>
    </row>
    <row r="2527" spans="1:7">
      <c r="A2527">
        <v>137973</v>
      </c>
      <c r="B2527" t="s">
        <v>3329</v>
      </c>
      <c r="C2527" t="s">
        <v>5952</v>
      </c>
      <c r="D2527">
        <v>7172000</v>
      </c>
      <c r="E2527">
        <v>8606400</v>
      </c>
      <c r="F2527" s="3">
        <v>46164</v>
      </c>
      <c r="G2527" t="s">
        <v>5953</v>
      </c>
    </row>
    <row r="2528" spans="1:7">
      <c r="A2528">
        <v>137974</v>
      </c>
      <c r="B2528" t="s">
        <v>5598</v>
      </c>
      <c r="C2528" t="s">
        <v>5954</v>
      </c>
      <c r="D2528">
        <v>17620000</v>
      </c>
      <c r="E2528">
        <v>21144000</v>
      </c>
      <c r="F2528" s="3">
        <v>46164</v>
      </c>
      <c r="G2528" t="s">
        <v>5953</v>
      </c>
    </row>
    <row r="2529" spans="1:7">
      <c r="A2529">
        <v>137975</v>
      </c>
      <c r="B2529" t="s">
        <v>3338</v>
      </c>
      <c r="C2529" t="s">
        <v>5955</v>
      </c>
      <c r="D2529">
        <v>425000</v>
      </c>
      <c r="E2529">
        <v>425000</v>
      </c>
      <c r="F2529" s="3">
        <v>46164</v>
      </c>
      <c r="G2529" t="s">
        <v>5953</v>
      </c>
    </row>
    <row r="2530" spans="1:7">
      <c r="A2530">
        <v>137976</v>
      </c>
      <c r="B2530" t="s">
        <v>4507</v>
      </c>
      <c r="C2530" t="s">
        <v>5956</v>
      </c>
      <c r="D2530">
        <v>60000</v>
      </c>
      <c r="E2530">
        <v>72000</v>
      </c>
      <c r="F2530" s="3">
        <v>46164</v>
      </c>
      <c r="G2530" t="s">
        <v>5953</v>
      </c>
    </row>
    <row r="2531" spans="1:7">
      <c r="A2531">
        <v>137977</v>
      </c>
      <c r="B2531" t="s">
        <v>3359</v>
      </c>
      <c r="C2531" t="s">
        <v>5957</v>
      </c>
      <c r="D2531">
        <v>84200000</v>
      </c>
      <c r="E2531">
        <v>84200000</v>
      </c>
      <c r="F2531" s="3">
        <v>46164</v>
      </c>
      <c r="G2531" t="s">
        <v>5953</v>
      </c>
    </row>
    <row r="2532" spans="1:7">
      <c r="A2532">
        <v>137978</v>
      </c>
      <c r="B2532" t="s">
        <v>3766</v>
      </c>
      <c r="C2532" t="s">
        <v>5958</v>
      </c>
      <c r="D2532">
        <v>50000</v>
      </c>
      <c r="E2532">
        <v>60000</v>
      </c>
      <c r="F2532" s="3">
        <v>46164</v>
      </c>
      <c r="G2532" t="s">
        <v>5953</v>
      </c>
    </row>
    <row r="2533" spans="1:7">
      <c r="A2533">
        <v>137979</v>
      </c>
      <c r="B2533" t="s">
        <v>3528</v>
      </c>
      <c r="C2533">
        <v>0</v>
      </c>
      <c r="D2533">
        <v>3464160</v>
      </c>
      <c r="E2533">
        <v>4156992</v>
      </c>
      <c r="F2533" s="3">
        <v>46164</v>
      </c>
      <c r="G2533" t="s">
        <v>5953</v>
      </c>
    </row>
    <row r="2534" spans="1:7">
      <c r="A2534">
        <v>137980</v>
      </c>
      <c r="B2534" t="s">
        <v>3539</v>
      </c>
      <c r="C2534" t="s">
        <v>5959</v>
      </c>
      <c r="D2534">
        <v>4309092.18</v>
      </c>
      <c r="E2534">
        <v>5170910.62</v>
      </c>
      <c r="F2534" s="3">
        <v>46164</v>
      </c>
      <c r="G2534" t="s">
        <v>5953</v>
      </c>
    </row>
    <row r="2535" spans="1:7">
      <c r="A2535">
        <v>137981</v>
      </c>
      <c r="B2535" t="s">
        <v>3682</v>
      </c>
      <c r="C2535" t="s">
        <v>5960</v>
      </c>
      <c r="D2535">
        <v>1300000</v>
      </c>
      <c r="E2535">
        <v>1560000</v>
      </c>
      <c r="F2535" s="3">
        <v>46164</v>
      </c>
      <c r="G2535" t="s">
        <v>5953</v>
      </c>
    </row>
    <row r="2536" spans="1:7">
      <c r="A2536">
        <v>137982</v>
      </c>
      <c r="B2536" t="s">
        <v>3852</v>
      </c>
      <c r="C2536" t="s">
        <v>5961</v>
      </c>
      <c r="D2536">
        <v>49260000</v>
      </c>
      <c r="E2536">
        <v>59112000</v>
      </c>
      <c r="F2536" s="3">
        <v>46164</v>
      </c>
      <c r="G2536" t="s">
        <v>5953</v>
      </c>
    </row>
    <row r="2537" spans="1:7">
      <c r="A2537">
        <v>137983</v>
      </c>
      <c r="B2537" t="s">
        <v>5866</v>
      </c>
      <c r="C2537" t="s">
        <v>5867</v>
      </c>
      <c r="D2537">
        <v>9830.6299999999992</v>
      </c>
      <c r="E2537">
        <v>9830.6299999999992</v>
      </c>
      <c r="F2537" s="3">
        <v>46164</v>
      </c>
      <c r="G2537" t="s">
        <v>5953</v>
      </c>
    </row>
    <row r="2538" spans="1:7">
      <c r="A2538">
        <v>137984</v>
      </c>
      <c r="B2538" t="s">
        <v>3694</v>
      </c>
      <c r="C2538">
        <v>0</v>
      </c>
      <c r="D2538">
        <v>1393333.33</v>
      </c>
      <c r="E2538">
        <v>1672000</v>
      </c>
      <c r="F2538" s="3">
        <v>46164</v>
      </c>
      <c r="G2538" t="s">
        <v>5953</v>
      </c>
    </row>
    <row r="2539" spans="1:7">
      <c r="A2539">
        <v>137985</v>
      </c>
      <c r="B2539" t="s">
        <v>3743</v>
      </c>
      <c r="C2539" t="s">
        <v>5962</v>
      </c>
      <c r="D2539">
        <v>3200000</v>
      </c>
      <c r="E2539">
        <v>3840000</v>
      </c>
      <c r="F2539" s="3">
        <v>46164</v>
      </c>
      <c r="G2539" t="s">
        <v>5953</v>
      </c>
    </row>
    <row r="2540" spans="1:7">
      <c r="A2540">
        <v>137986</v>
      </c>
      <c r="B2540" t="s">
        <v>3747</v>
      </c>
      <c r="C2540" t="s">
        <v>5963</v>
      </c>
      <c r="D2540">
        <v>2100</v>
      </c>
      <c r="E2540">
        <v>2100</v>
      </c>
      <c r="F2540" s="3">
        <v>46164</v>
      </c>
      <c r="G2540" t="s">
        <v>5953</v>
      </c>
    </row>
    <row r="2541" spans="1:7">
      <c r="A2541">
        <v>137987</v>
      </c>
      <c r="B2541" t="s">
        <v>3774</v>
      </c>
      <c r="C2541" t="s">
        <v>5964</v>
      </c>
      <c r="D2541">
        <v>8100000</v>
      </c>
      <c r="E2541">
        <v>9720000</v>
      </c>
      <c r="F2541" s="3">
        <v>46164</v>
      </c>
      <c r="G2541" t="s">
        <v>5953</v>
      </c>
    </row>
    <row r="2542" spans="1:7">
      <c r="A2542">
        <v>137988</v>
      </c>
      <c r="B2542" t="s">
        <v>3386</v>
      </c>
      <c r="C2542">
        <v>0</v>
      </c>
      <c r="D2542">
        <v>2904930</v>
      </c>
      <c r="E2542">
        <v>3485916</v>
      </c>
      <c r="F2542" s="3">
        <v>46164</v>
      </c>
      <c r="G2542" t="s">
        <v>5953</v>
      </c>
    </row>
    <row r="2543" spans="1:7">
      <c r="A2543">
        <v>137989</v>
      </c>
      <c r="B2543" t="s">
        <v>3391</v>
      </c>
      <c r="C2543" t="s">
        <v>5965</v>
      </c>
      <c r="D2543">
        <v>2180000</v>
      </c>
      <c r="E2543">
        <v>2616000</v>
      </c>
      <c r="F2543" s="3">
        <v>46168</v>
      </c>
      <c r="G2543" t="s">
        <v>5951</v>
      </c>
    </row>
    <row r="2544" spans="1:7">
      <c r="A2544">
        <v>137990</v>
      </c>
      <c r="B2544" t="s">
        <v>3391</v>
      </c>
      <c r="C2544" t="s">
        <v>4344</v>
      </c>
      <c r="D2544">
        <v>2700000</v>
      </c>
      <c r="E2544">
        <v>3240000</v>
      </c>
      <c r="F2544" s="3">
        <v>46168</v>
      </c>
      <c r="G2544" t="s">
        <v>5951</v>
      </c>
    </row>
    <row r="2545" spans="1:7">
      <c r="A2545">
        <v>137991</v>
      </c>
      <c r="B2545" t="s">
        <v>5478</v>
      </c>
      <c r="C2545" t="s">
        <v>5966</v>
      </c>
      <c r="D2545">
        <v>400000</v>
      </c>
      <c r="E2545">
        <v>400000</v>
      </c>
      <c r="F2545" s="3">
        <v>46168</v>
      </c>
      <c r="G2545" t="s">
        <v>5951</v>
      </c>
    </row>
    <row r="2546" spans="1:7">
      <c r="A2546">
        <v>137992</v>
      </c>
      <c r="B2546" t="s">
        <v>3687</v>
      </c>
      <c r="C2546">
        <v>0</v>
      </c>
      <c r="D2546">
        <v>7200000</v>
      </c>
      <c r="E2546">
        <v>7200000</v>
      </c>
      <c r="F2546" s="3">
        <v>46168</v>
      </c>
      <c r="G2546" t="s">
        <v>5951</v>
      </c>
    </row>
    <row r="2547" spans="1:7">
      <c r="A2547">
        <v>137993</v>
      </c>
      <c r="B2547" t="s">
        <v>5967</v>
      </c>
      <c r="C2547" t="s">
        <v>5968</v>
      </c>
      <c r="D2547">
        <v>2612000</v>
      </c>
      <c r="E2547">
        <v>2612000</v>
      </c>
      <c r="F2547" s="3">
        <v>46168</v>
      </c>
      <c r="G2547" t="s">
        <v>5951</v>
      </c>
    </row>
    <row r="2548" spans="1:7">
      <c r="A2548">
        <v>137994</v>
      </c>
      <c r="B2548" t="s">
        <v>3753</v>
      </c>
      <c r="C2548" t="s">
        <v>5969</v>
      </c>
      <c r="D2548">
        <v>7685665</v>
      </c>
      <c r="E2548">
        <v>9222798</v>
      </c>
      <c r="F2548" s="3">
        <v>46168</v>
      </c>
      <c r="G2548" t="s">
        <v>5951</v>
      </c>
    </row>
    <row r="2549" spans="1:7">
      <c r="A2549">
        <v>137995</v>
      </c>
      <c r="B2549" t="s">
        <v>5970</v>
      </c>
      <c r="C2549" t="s">
        <v>5971</v>
      </c>
      <c r="D2549">
        <v>2561000</v>
      </c>
      <c r="E2549">
        <v>2561000</v>
      </c>
      <c r="F2549" s="3">
        <v>46168</v>
      </c>
      <c r="G2549" t="s">
        <v>5951</v>
      </c>
    </row>
    <row r="2550" spans="1:7">
      <c r="A2550">
        <v>137996</v>
      </c>
      <c r="B2550" t="s">
        <v>5332</v>
      </c>
      <c r="C2550" t="s">
        <v>5972</v>
      </c>
      <c r="D2550">
        <v>9154616.6699999999</v>
      </c>
      <c r="E2550">
        <v>10985540</v>
      </c>
      <c r="F2550" s="3">
        <v>46168</v>
      </c>
      <c r="G2550" t="s">
        <v>5951</v>
      </c>
    </row>
    <row r="2551" spans="1:7">
      <c r="A2551">
        <v>137997</v>
      </c>
      <c r="B2551" t="s">
        <v>3329</v>
      </c>
      <c r="C2551" t="s">
        <v>4581</v>
      </c>
      <c r="D2551">
        <v>218500</v>
      </c>
      <c r="E2551">
        <v>262200</v>
      </c>
      <c r="F2551" s="3">
        <v>46168</v>
      </c>
      <c r="G2551" t="s">
        <v>5951</v>
      </c>
    </row>
    <row r="2552" spans="1:7">
      <c r="A2552">
        <v>137998</v>
      </c>
      <c r="B2552" t="s">
        <v>3467</v>
      </c>
      <c r="C2552" t="s">
        <v>5591</v>
      </c>
      <c r="D2552">
        <v>6782130</v>
      </c>
      <c r="E2552">
        <v>8138556</v>
      </c>
      <c r="F2552" s="3">
        <v>46168</v>
      </c>
      <c r="G2552" t="s">
        <v>5951</v>
      </c>
    </row>
    <row r="2553" spans="1:7">
      <c r="A2553">
        <v>137999</v>
      </c>
      <c r="B2553" t="s">
        <v>3408</v>
      </c>
      <c r="C2553" t="s">
        <v>5973</v>
      </c>
      <c r="D2553">
        <v>1850000</v>
      </c>
      <c r="E2553">
        <v>2220000</v>
      </c>
      <c r="F2553" s="3">
        <v>46168</v>
      </c>
      <c r="G2553" t="s">
        <v>5951</v>
      </c>
    </row>
    <row r="2554" spans="1:7">
      <c r="A2554">
        <v>138000</v>
      </c>
      <c r="B2554" t="s">
        <v>3359</v>
      </c>
      <c r="C2554" t="s">
        <v>5974</v>
      </c>
      <c r="D2554">
        <v>61275000</v>
      </c>
      <c r="E2554">
        <v>61275000</v>
      </c>
      <c r="F2554" s="3">
        <v>46168</v>
      </c>
      <c r="G2554" t="s">
        <v>5951</v>
      </c>
    </row>
    <row r="2555" spans="1:7">
      <c r="A2555">
        <v>138001</v>
      </c>
      <c r="B2555" t="s">
        <v>3312</v>
      </c>
      <c r="C2555" t="s">
        <v>5975</v>
      </c>
      <c r="D2555">
        <v>264916.67</v>
      </c>
      <c r="E2555">
        <v>317900</v>
      </c>
      <c r="F2555" s="3">
        <v>46168</v>
      </c>
      <c r="G2555" t="s">
        <v>5951</v>
      </c>
    </row>
    <row r="2556" spans="1:7">
      <c r="A2556">
        <v>138002</v>
      </c>
      <c r="B2556" t="s">
        <v>3312</v>
      </c>
      <c r="C2556" t="s">
        <v>5976</v>
      </c>
      <c r="D2556">
        <v>165666.67000000001</v>
      </c>
      <c r="E2556">
        <v>198800</v>
      </c>
      <c r="F2556" s="3">
        <v>46168</v>
      </c>
      <c r="G2556" t="s">
        <v>5951</v>
      </c>
    </row>
    <row r="2557" spans="1:7">
      <c r="A2557">
        <v>138003</v>
      </c>
      <c r="B2557" t="s">
        <v>3312</v>
      </c>
      <c r="C2557" t="s">
        <v>5977</v>
      </c>
      <c r="D2557">
        <v>269916.67</v>
      </c>
      <c r="E2557">
        <v>323900</v>
      </c>
      <c r="F2557" s="3">
        <v>46168</v>
      </c>
      <c r="G2557" t="s">
        <v>5951</v>
      </c>
    </row>
    <row r="2558" spans="1:7">
      <c r="A2558">
        <v>138004</v>
      </c>
      <c r="B2558">
        <v>0</v>
      </c>
      <c r="C2558" t="s">
        <v>5978</v>
      </c>
      <c r="D2558">
        <v>0</v>
      </c>
      <c r="E2558">
        <v>0</v>
      </c>
      <c r="F2558" s="3">
        <v>46168</v>
      </c>
      <c r="G2558" t="s">
        <v>5951</v>
      </c>
    </row>
    <row r="2559" spans="1:7">
      <c r="A2559">
        <v>138005</v>
      </c>
      <c r="B2559" t="s">
        <v>5110</v>
      </c>
      <c r="C2559" t="s">
        <v>5979</v>
      </c>
      <c r="D2559">
        <v>5580000</v>
      </c>
      <c r="E2559">
        <v>5580000</v>
      </c>
      <c r="F2559" s="3">
        <v>46168</v>
      </c>
      <c r="G2559" t="s">
        <v>5951</v>
      </c>
    </row>
    <row r="2560" spans="1:7">
      <c r="A2560">
        <v>138006</v>
      </c>
      <c r="B2560" t="s">
        <v>3538</v>
      </c>
      <c r="C2560">
        <v>0</v>
      </c>
      <c r="D2560">
        <v>323400000</v>
      </c>
      <c r="E2560">
        <v>388080000</v>
      </c>
      <c r="F2560" s="3">
        <v>46168</v>
      </c>
      <c r="G2560" t="s">
        <v>5951</v>
      </c>
    </row>
    <row r="2561" spans="1:7">
      <c r="A2561">
        <v>138007</v>
      </c>
      <c r="B2561" t="s">
        <v>3322</v>
      </c>
      <c r="C2561" t="s">
        <v>5516</v>
      </c>
      <c r="D2561">
        <v>40138281</v>
      </c>
      <c r="E2561">
        <v>48165937.200000003</v>
      </c>
      <c r="F2561" s="3">
        <v>46168</v>
      </c>
      <c r="G2561" t="s">
        <v>5951</v>
      </c>
    </row>
    <row r="2562" spans="1:7">
      <c r="A2562">
        <v>138008</v>
      </c>
      <c r="B2562" t="s">
        <v>5980</v>
      </c>
      <c r="C2562" t="s">
        <v>5971</v>
      </c>
      <c r="D2562">
        <v>3852000</v>
      </c>
      <c r="E2562">
        <v>3852000</v>
      </c>
      <c r="F2562" s="3">
        <v>46168</v>
      </c>
      <c r="G2562" t="s">
        <v>5951</v>
      </c>
    </row>
    <row r="2563" spans="1:7">
      <c r="A2563">
        <v>138009</v>
      </c>
      <c r="B2563" t="s">
        <v>3424</v>
      </c>
      <c r="C2563" t="s">
        <v>5981</v>
      </c>
      <c r="D2563">
        <v>36405190</v>
      </c>
      <c r="E2563">
        <v>43686228</v>
      </c>
      <c r="F2563" s="3">
        <v>46168</v>
      </c>
      <c r="G2563" t="s">
        <v>5951</v>
      </c>
    </row>
    <row r="2564" spans="1:7">
      <c r="A2564">
        <v>138010</v>
      </c>
      <c r="B2564" t="s">
        <v>3424</v>
      </c>
      <c r="C2564" t="s">
        <v>5982</v>
      </c>
      <c r="D2564">
        <v>28487835</v>
      </c>
      <c r="E2564">
        <v>34185402</v>
      </c>
      <c r="F2564" s="3">
        <v>46168</v>
      </c>
      <c r="G2564" t="s">
        <v>5951</v>
      </c>
    </row>
    <row r="2565" spans="1:7">
      <c r="A2565">
        <v>138011</v>
      </c>
      <c r="B2565" t="s">
        <v>3638</v>
      </c>
      <c r="C2565" t="s">
        <v>5983</v>
      </c>
      <c r="D2565">
        <v>1024999.99</v>
      </c>
      <c r="E2565">
        <v>1229999.99</v>
      </c>
      <c r="F2565" s="3">
        <v>46170</v>
      </c>
      <c r="G2565" t="s">
        <v>5984</v>
      </c>
    </row>
    <row r="2566" spans="1:7">
      <c r="A2566">
        <v>138012</v>
      </c>
      <c r="B2566" t="s">
        <v>3329</v>
      </c>
      <c r="C2566" t="s">
        <v>5985</v>
      </c>
      <c r="D2566">
        <v>3815000</v>
      </c>
      <c r="E2566">
        <v>3815000</v>
      </c>
      <c r="F2566" s="3">
        <v>46170</v>
      </c>
      <c r="G2566" t="s">
        <v>5984</v>
      </c>
    </row>
    <row r="2567" spans="1:7">
      <c r="A2567">
        <v>138013</v>
      </c>
      <c r="B2567" t="s">
        <v>3329</v>
      </c>
      <c r="C2567" t="s">
        <v>5986</v>
      </c>
      <c r="D2567">
        <v>6574500</v>
      </c>
      <c r="E2567">
        <v>6574500</v>
      </c>
      <c r="F2567" s="3">
        <v>46170</v>
      </c>
      <c r="G2567" t="s">
        <v>5984</v>
      </c>
    </row>
    <row r="2568" spans="1:7">
      <c r="A2568">
        <v>138014</v>
      </c>
      <c r="B2568" t="s">
        <v>3716</v>
      </c>
      <c r="C2568" t="s">
        <v>5987</v>
      </c>
      <c r="D2568">
        <v>3312028</v>
      </c>
      <c r="E2568">
        <v>3484972.2</v>
      </c>
      <c r="F2568" s="3">
        <v>46171</v>
      </c>
      <c r="G2568" t="s">
        <v>5988</v>
      </c>
    </row>
    <row r="2569" spans="1:7">
      <c r="A2569">
        <v>138015</v>
      </c>
      <c r="B2569" t="s">
        <v>3331</v>
      </c>
      <c r="C2569" t="s">
        <v>5604</v>
      </c>
      <c r="D2569">
        <v>36835688</v>
      </c>
      <c r="E2569">
        <v>44202825.600000001</v>
      </c>
      <c r="F2569" s="3">
        <v>46170</v>
      </c>
      <c r="G2569" t="s">
        <v>5984</v>
      </c>
    </row>
    <row r="2570" spans="1:7">
      <c r="A2570">
        <v>138016</v>
      </c>
      <c r="B2570" t="s">
        <v>3694</v>
      </c>
      <c r="C2570" t="s">
        <v>4361</v>
      </c>
      <c r="D2570">
        <v>286666.59999999998</v>
      </c>
      <c r="E2570">
        <v>343999.92</v>
      </c>
      <c r="F2570" s="3">
        <v>46170</v>
      </c>
      <c r="G2570" t="s">
        <v>5984</v>
      </c>
    </row>
    <row r="2571" spans="1:7">
      <c r="A2571">
        <v>138017</v>
      </c>
      <c r="B2571" t="s">
        <v>3688</v>
      </c>
      <c r="C2571" t="s">
        <v>5989</v>
      </c>
      <c r="D2571">
        <v>49843500</v>
      </c>
      <c r="E2571">
        <v>59812200</v>
      </c>
      <c r="F2571" s="3">
        <v>46170</v>
      </c>
      <c r="G2571" t="s">
        <v>5984</v>
      </c>
    </row>
    <row r="2572" spans="1:7">
      <c r="A2572">
        <v>138018</v>
      </c>
      <c r="B2572" t="s">
        <v>3474</v>
      </c>
      <c r="C2572" t="s">
        <v>5990</v>
      </c>
      <c r="D2572">
        <v>1120800694</v>
      </c>
      <c r="E2572">
        <v>1344960832.8</v>
      </c>
      <c r="F2572" s="3">
        <v>46170</v>
      </c>
      <c r="G2572" t="s">
        <v>5984</v>
      </c>
    </row>
    <row r="2573" spans="1:7">
      <c r="A2573">
        <v>138019</v>
      </c>
      <c r="B2573" t="s">
        <v>3474</v>
      </c>
      <c r="C2573" t="s">
        <v>5991</v>
      </c>
      <c r="D2573">
        <v>226528461</v>
      </c>
      <c r="E2573">
        <v>271834153.19999999</v>
      </c>
      <c r="F2573" s="3">
        <v>46170</v>
      </c>
      <c r="G2573" t="s">
        <v>5984</v>
      </c>
    </row>
    <row r="2574" spans="1:7">
      <c r="A2574">
        <v>138020</v>
      </c>
      <c r="B2574" t="s">
        <v>3682</v>
      </c>
      <c r="C2574" t="s">
        <v>5992</v>
      </c>
      <c r="D2574">
        <v>3759005.25</v>
      </c>
      <c r="E2574">
        <v>4510806.3</v>
      </c>
      <c r="F2574" s="3">
        <v>46170</v>
      </c>
      <c r="G2574" t="s">
        <v>5984</v>
      </c>
    </row>
    <row r="2575" spans="1:7">
      <c r="A2575">
        <v>138021</v>
      </c>
      <c r="B2575" t="s">
        <v>3329</v>
      </c>
      <c r="C2575" t="s">
        <v>5993</v>
      </c>
      <c r="D2575">
        <v>1666200</v>
      </c>
      <c r="E2575">
        <v>1666200</v>
      </c>
      <c r="F2575" s="3">
        <v>46170</v>
      </c>
      <c r="G2575" t="s">
        <v>5984</v>
      </c>
    </row>
    <row r="2576" spans="1:7">
      <c r="A2576">
        <v>138022</v>
      </c>
      <c r="B2576" t="s">
        <v>4426</v>
      </c>
      <c r="C2576" t="s">
        <v>5994</v>
      </c>
      <c r="D2576">
        <v>3033000</v>
      </c>
      <c r="E2576">
        <v>3033000</v>
      </c>
      <c r="F2576" s="3">
        <v>46170</v>
      </c>
      <c r="G2576" t="s">
        <v>5984</v>
      </c>
    </row>
    <row r="2577" spans="1:7">
      <c r="A2577">
        <v>138023</v>
      </c>
      <c r="B2577">
        <v>0</v>
      </c>
      <c r="C2577" t="s">
        <v>5995</v>
      </c>
      <c r="D2577">
        <v>0</v>
      </c>
      <c r="E2577">
        <v>0</v>
      </c>
      <c r="F2577" s="3">
        <v>46170</v>
      </c>
      <c r="G2577" t="s">
        <v>5984</v>
      </c>
    </row>
    <row r="2578" spans="1:7">
      <c r="A2578">
        <v>138024</v>
      </c>
      <c r="B2578" t="s">
        <v>3467</v>
      </c>
      <c r="C2578" t="s">
        <v>5989</v>
      </c>
      <c r="D2578">
        <v>73533200</v>
      </c>
      <c r="E2578">
        <v>84120840</v>
      </c>
      <c r="F2578" s="3">
        <v>46170</v>
      </c>
      <c r="G2578" t="s">
        <v>5984</v>
      </c>
    </row>
    <row r="2579" spans="1:7">
      <c r="A2579">
        <v>138025</v>
      </c>
      <c r="B2579" t="s">
        <v>5996</v>
      </c>
      <c r="C2579" t="s">
        <v>5997</v>
      </c>
      <c r="D2579">
        <v>790875</v>
      </c>
      <c r="E2579">
        <v>949050</v>
      </c>
      <c r="F2579" s="3">
        <v>46170</v>
      </c>
      <c r="G2579" t="s">
        <v>5984</v>
      </c>
    </row>
    <row r="2580" spans="1:7">
      <c r="A2580">
        <v>138026</v>
      </c>
      <c r="B2580" t="s">
        <v>4523</v>
      </c>
      <c r="C2580" t="s">
        <v>5989</v>
      </c>
      <c r="D2580">
        <v>26015000</v>
      </c>
      <c r="E2580">
        <v>31218000</v>
      </c>
      <c r="F2580" s="3">
        <v>46170</v>
      </c>
      <c r="G2580" t="s">
        <v>5984</v>
      </c>
    </row>
    <row r="2581" spans="1:7">
      <c r="A2581">
        <v>138027</v>
      </c>
      <c r="B2581" t="s">
        <v>3329</v>
      </c>
      <c r="C2581" t="s">
        <v>5998</v>
      </c>
      <c r="D2581">
        <v>4768600</v>
      </c>
      <c r="E2581">
        <v>4768600</v>
      </c>
      <c r="F2581" s="3">
        <v>46170</v>
      </c>
      <c r="G2581" t="s">
        <v>5984</v>
      </c>
    </row>
    <row r="2582" spans="1:7">
      <c r="A2582">
        <v>138028</v>
      </c>
      <c r="B2582" t="s">
        <v>3927</v>
      </c>
      <c r="C2582" t="s">
        <v>5989</v>
      </c>
      <c r="D2582">
        <v>70980000</v>
      </c>
      <c r="E2582">
        <v>85176000</v>
      </c>
      <c r="F2582" s="3">
        <v>46171</v>
      </c>
      <c r="G2582" t="s">
        <v>5988</v>
      </c>
    </row>
    <row r="2583" spans="1:7">
      <c r="A2583">
        <v>138029</v>
      </c>
      <c r="B2583" t="s">
        <v>5247</v>
      </c>
      <c r="C2583" t="s">
        <v>5999</v>
      </c>
      <c r="D2583">
        <v>2120000</v>
      </c>
      <c r="E2583">
        <v>2120000</v>
      </c>
      <c r="F2583" s="3">
        <v>46170</v>
      </c>
      <c r="G2583" t="s">
        <v>5984</v>
      </c>
    </row>
    <row r="2584" spans="1:7">
      <c r="A2584">
        <v>138030</v>
      </c>
      <c r="B2584" t="s">
        <v>6000</v>
      </c>
      <c r="C2584" t="s">
        <v>5989</v>
      </c>
      <c r="D2584">
        <v>55941000</v>
      </c>
      <c r="E2584">
        <v>67129200</v>
      </c>
      <c r="F2584" s="3">
        <v>46170</v>
      </c>
      <c r="G2584" t="s">
        <v>5984</v>
      </c>
    </row>
    <row r="2585" spans="1:7">
      <c r="A2585">
        <v>138031</v>
      </c>
      <c r="B2585" t="s">
        <v>3359</v>
      </c>
      <c r="C2585">
        <v>0</v>
      </c>
      <c r="D2585">
        <v>3780000</v>
      </c>
      <c r="E2585">
        <v>3780000</v>
      </c>
      <c r="F2585" s="3">
        <v>46170</v>
      </c>
      <c r="G2585" t="s">
        <v>5984</v>
      </c>
    </row>
    <row r="2586" spans="1:7">
      <c r="A2586">
        <v>138032</v>
      </c>
      <c r="B2586" t="s">
        <v>3329</v>
      </c>
      <c r="C2586" t="s">
        <v>6001</v>
      </c>
      <c r="D2586">
        <v>177500</v>
      </c>
      <c r="E2586">
        <v>177500</v>
      </c>
      <c r="F2586" s="3">
        <v>46170</v>
      </c>
      <c r="G2586" t="s">
        <v>5984</v>
      </c>
    </row>
    <row r="2587" spans="1:7">
      <c r="A2587">
        <v>138033</v>
      </c>
      <c r="B2587" t="s">
        <v>4677</v>
      </c>
      <c r="C2587" t="s">
        <v>5989</v>
      </c>
      <c r="D2587">
        <v>7305000</v>
      </c>
      <c r="E2587">
        <v>8766000</v>
      </c>
      <c r="F2587" s="3">
        <v>46170</v>
      </c>
      <c r="G2587" t="s">
        <v>5984</v>
      </c>
    </row>
    <row r="2588" spans="1:7">
      <c r="A2588">
        <v>138034</v>
      </c>
      <c r="B2588" t="s">
        <v>3682</v>
      </c>
      <c r="C2588" t="s">
        <v>6002</v>
      </c>
      <c r="D2588">
        <v>482800</v>
      </c>
      <c r="E2588">
        <v>579360</v>
      </c>
      <c r="F2588" s="3">
        <v>46170</v>
      </c>
      <c r="G2588" t="s">
        <v>5984</v>
      </c>
    </row>
    <row r="2589" spans="1:7">
      <c r="A2589">
        <v>138035</v>
      </c>
      <c r="B2589" t="s">
        <v>5480</v>
      </c>
      <c r="C2589" t="s">
        <v>5989</v>
      </c>
      <c r="D2589">
        <v>11743336.300000001</v>
      </c>
      <c r="E2589">
        <v>14092003.560000001</v>
      </c>
      <c r="F2589" s="3">
        <v>46170</v>
      </c>
      <c r="G2589" t="s">
        <v>5984</v>
      </c>
    </row>
    <row r="2590" spans="1:7">
      <c r="A2590">
        <v>138036</v>
      </c>
      <c r="B2590" t="s">
        <v>3424</v>
      </c>
      <c r="C2590" t="s">
        <v>6003</v>
      </c>
      <c r="D2590">
        <v>11370000</v>
      </c>
      <c r="E2590">
        <v>13644000</v>
      </c>
      <c r="F2590" s="3">
        <v>46170</v>
      </c>
      <c r="G2590" t="s">
        <v>5984</v>
      </c>
    </row>
    <row r="2591" spans="1:7">
      <c r="A2591">
        <v>138037</v>
      </c>
      <c r="B2591" t="s">
        <v>3682</v>
      </c>
      <c r="C2591" t="s">
        <v>6004</v>
      </c>
      <c r="D2591">
        <v>6310947.5</v>
      </c>
      <c r="E2591">
        <v>7573137</v>
      </c>
      <c r="F2591" s="3">
        <v>46170</v>
      </c>
      <c r="G2591" t="s">
        <v>5984</v>
      </c>
    </row>
    <row r="2592" spans="1:7">
      <c r="A2592">
        <v>138038</v>
      </c>
      <c r="B2592" t="s">
        <v>3329</v>
      </c>
      <c r="C2592" t="s">
        <v>6005</v>
      </c>
      <c r="D2592">
        <v>3962400</v>
      </c>
      <c r="E2592">
        <v>3962400</v>
      </c>
      <c r="F2592" s="3">
        <v>46170</v>
      </c>
      <c r="G2592" t="s">
        <v>5984</v>
      </c>
    </row>
    <row r="2593" spans="1:7">
      <c r="A2593">
        <v>138039</v>
      </c>
      <c r="B2593" t="s">
        <v>3687</v>
      </c>
      <c r="C2593">
        <v>0</v>
      </c>
      <c r="D2593">
        <v>1338000</v>
      </c>
      <c r="E2593">
        <v>1338000</v>
      </c>
      <c r="F2593" s="3">
        <v>46170</v>
      </c>
      <c r="G2593" t="s">
        <v>5984</v>
      </c>
    </row>
    <row r="2594" spans="1:7">
      <c r="A2594">
        <v>138040</v>
      </c>
      <c r="B2594" t="s">
        <v>3329</v>
      </c>
      <c r="C2594" t="s">
        <v>6006</v>
      </c>
      <c r="D2594">
        <v>1364400</v>
      </c>
      <c r="E2594">
        <v>1364400</v>
      </c>
      <c r="F2594" s="3">
        <v>46170</v>
      </c>
      <c r="G2594" t="s">
        <v>5984</v>
      </c>
    </row>
    <row r="2595" spans="1:7">
      <c r="A2595">
        <v>138041</v>
      </c>
      <c r="B2595" t="s">
        <v>3687</v>
      </c>
      <c r="C2595">
        <v>0</v>
      </c>
      <c r="D2595">
        <v>1337400</v>
      </c>
      <c r="E2595">
        <v>1337400</v>
      </c>
      <c r="F2595" s="3">
        <v>46170</v>
      </c>
      <c r="G2595" t="s">
        <v>5984</v>
      </c>
    </row>
    <row r="2596" spans="1:7">
      <c r="A2596">
        <v>138042</v>
      </c>
      <c r="B2596" t="s">
        <v>3323</v>
      </c>
      <c r="C2596" t="s">
        <v>6007</v>
      </c>
      <c r="D2596">
        <v>1798500</v>
      </c>
      <c r="E2596">
        <v>1798500</v>
      </c>
      <c r="F2596" s="3">
        <v>46170</v>
      </c>
      <c r="G2596" t="s">
        <v>5984</v>
      </c>
    </row>
    <row r="2597" spans="1:7">
      <c r="A2597">
        <v>138043</v>
      </c>
      <c r="B2597" t="s">
        <v>5244</v>
      </c>
      <c r="C2597" t="s">
        <v>6008</v>
      </c>
      <c r="D2597">
        <v>360000</v>
      </c>
      <c r="E2597">
        <v>360000</v>
      </c>
      <c r="F2597" s="3">
        <v>46170</v>
      </c>
      <c r="G2597" t="s">
        <v>5984</v>
      </c>
    </row>
    <row r="2598" spans="1:7">
      <c r="A2598">
        <v>138044</v>
      </c>
      <c r="B2598" t="s">
        <v>3549</v>
      </c>
      <c r="C2598" t="s">
        <v>6009</v>
      </c>
      <c r="D2598">
        <v>700000</v>
      </c>
      <c r="E2598">
        <v>700000</v>
      </c>
      <c r="F2598" s="3">
        <v>46170</v>
      </c>
      <c r="G2598" t="s">
        <v>5984</v>
      </c>
    </row>
    <row r="2599" spans="1:7">
      <c r="A2599">
        <v>138045</v>
      </c>
      <c r="B2599" t="s">
        <v>6010</v>
      </c>
      <c r="C2599" t="s">
        <v>6011</v>
      </c>
      <c r="D2599">
        <v>2000000</v>
      </c>
      <c r="E2599">
        <v>2000000</v>
      </c>
      <c r="F2599" s="3">
        <v>46170</v>
      </c>
      <c r="G2599" t="s">
        <v>5984</v>
      </c>
    </row>
    <row r="2600" spans="1:7">
      <c r="A2600">
        <v>138046</v>
      </c>
      <c r="B2600" t="s">
        <v>3682</v>
      </c>
      <c r="C2600" t="s">
        <v>6012</v>
      </c>
      <c r="D2600">
        <v>223608</v>
      </c>
      <c r="E2600">
        <v>268329.59999999998</v>
      </c>
      <c r="F2600" s="3">
        <v>46170</v>
      </c>
      <c r="G2600" t="s">
        <v>5984</v>
      </c>
    </row>
    <row r="2601" spans="1:7">
      <c r="A2601">
        <v>138047</v>
      </c>
      <c r="B2601">
        <v>0</v>
      </c>
      <c r="C2601" t="s">
        <v>6013</v>
      </c>
      <c r="D2601">
        <v>0</v>
      </c>
      <c r="E2601">
        <v>0</v>
      </c>
      <c r="F2601" s="3">
        <v>46171</v>
      </c>
      <c r="G2601" t="s">
        <v>5988</v>
      </c>
    </row>
    <row r="2602" spans="1:7">
      <c r="A2602">
        <v>138048</v>
      </c>
      <c r="B2602" t="s">
        <v>6014</v>
      </c>
      <c r="C2602" t="s">
        <v>6015</v>
      </c>
      <c r="D2602">
        <v>440000</v>
      </c>
      <c r="E2602">
        <v>528000</v>
      </c>
      <c r="F2602" s="3">
        <v>46171</v>
      </c>
      <c r="G2602" t="s">
        <v>5988</v>
      </c>
    </row>
    <row r="2603" spans="1:7">
      <c r="A2603">
        <v>138049</v>
      </c>
      <c r="B2603" t="s">
        <v>4787</v>
      </c>
      <c r="C2603" t="s">
        <v>6016</v>
      </c>
      <c r="D2603">
        <v>2805000</v>
      </c>
      <c r="E2603">
        <v>2805000</v>
      </c>
      <c r="F2603" s="3">
        <v>46171</v>
      </c>
      <c r="G2603" t="s">
        <v>5988</v>
      </c>
    </row>
    <row r="2604" spans="1:7">
      <c r="A2604">
        <v>138050</v>
      </c>
      <c r="B2604" t="s">
        <v>6017</v>
      </c>
      <c r="C2604" t="s">
        <v>6018</v>
      </c>
      <c r="D2604">
        <v>2385000</v>
      </c>
      <c r="E2604">
        <v>2385000</v>
      </c>
      <c r="F2604" s="3">
        <v>46171</v>
      </c>
      <c r="G2604" t="s">
        <v>5988</v>
      </c>
    </row>
    <row r="2605" spans="1:7">
      <c r="A2605">
        <v>138051</v>
      </c>
      <c r="B2605" t="s">
        <v>3500</v>
      </c>
      <c r="C2605" t="s">
        <v>6019</v>
      </c>
      <c r="D2605">
        <v>1950000</v>
      </c>
      <c r="E2605">
        <v>2340000</v>
      </c>
      <c r="F2605" s="3">
        <v>46171</v>
      </c>
      <c r="G2605" t="s">
        <v>5988</v>
      </c>
    </row>
    <row r="2606" spans="1:7">
      <c r="A2606">
        <v>138052</v>
      </c>
      <c r="B2606" t="s">
        <v>3396</v>
      </c>
      <c r="C2606" t="s">
        <v>6020</v>
      </c>
      <c r="D2606">
        <v>570000</v>
      </c>
      <c r="E2606">
        <v>684000</v>
      </c>
      <c r="F2606" s="3">
        <v>46171</v>
      </c>
      <c r="G2606" t="s">
        <v>5988</v>
      </c>
    </row>
    <row r="2607" spans="1:7">
      <c r="A2607">
        <v>138053</v>
      </c>
      <c r="B2607" t="s">
        <v>6021</v>
      </c>
      <c r="C2607" t="s">
        <v>6022</v>
      </c>
      <c r="D2607">
        <v>8000000</v>
      </c>
      <c r="E2607">
        <v>8000000</v>
      </c>
      <c r="F2607" s="3">
        <v>46171</v>
      </c>
      <c r="G2607" t="s">
        <v>5988</v>
      </c>
    </row>
    <row r="2608" spans="1:7">
      <c r="A2608">
        <v>138054</v>
      </c>
      <c r="B2608" t="s">
        <v>3528</v>
      </c>
      <c r="C2608" t="s">
        <v>6023</v>
      </c>
      <c r="D2608">
        <v>236250</v>
      </c>
      <c r="E2608">
        <v>283500</v>
      </c>
      <c r="F2608" s="3">
        <v>46171</v>
      </c>
      <c r="G2608" t="s">
        <v>5988</v>
      </c>
    </row>
    <row r="2609" spans="1:7">
      <c r="A2609">
        <v>138055</v>
      </c>
      <c r="B2609" t="s">
        <v>3329</v>
      </c>
      <c r="C2609" t="s">
        <v>6024</v>
      </c>
      <c r="D2609">
        <v>1645900</v>
      </c>
      <c r="E2609">
        <v>1645900</v>
      </c>
      <c r="F2609" s="3">
        <v>46171</v>
      </c>
      <c r="G2609" t="s">
        <v>5988</v>
      </c>
    </row>
    <row r="2610" spans="1:7">
      <c r="A2610">
        <v>138056</v>
      </c>
      <c r="B2610" t="s">
        <v>3782</v>
      </c>
      <c r="C2610">
        <v>0</v>
      </c>
      <c r="D2610">
        <v>236741284.02000001</v>
      </c>
      <c r="E2610">
        <v>284089540.81999999</v>
      </c>
      <c r="F2610" s="3">
        <v>46171</v>
      </c>
      <c r="G2610" t="s">
        <v>5988</v>
      </c>
    </row>
    <row r="2611" spans="1:7">
      <c r="A2611">
        <v>138057</v>
      </c>
      <c r="B2611" t="s">
        <v>3682</v>
      </c>
      <c r="C2611" t="s">
        <v>6025</v>
      </c>
      <c r="D2611">
        <v>191055</v>
      </c>
      <c r="E2611">
        <v>229266</v>
      </c>
      <c r="F2611" s="3">
        <v>46171</v>
      </c>
      <c r="G2611" t="s">
        <v>5988</v>
      </c>
    </row>
    <row r="2612" spans="1:7">
      <c r="A2612">
        <v>138058</v>
      </c>
      <c r="B2612" t="s">
        <v>3329</v>
      </c>
      <c r="C2612" t="s">
        <v>6026</v>
      </c>
      <c r="D2612">
        <v>789900</v>
      </c>
      <c r="E2612">
        <v>947880</v>
      </c>
      <c r="F2612" s="3">
        <v>46171</v>
      </c>
      <c r="G2612" t="s">
        <v>5988</v>
      </c>
    </row>
    <row r="2613" spans="1:7">
      <c r="A2613">
        <v>138059</v>
      </c>
      <c r="B2613" t="s">
        <v>3682</v>
      </c>
      <c r="C2613" t="s">
        <v>6027</v>
      </c>
      <c r="D2613">
        <v>1465960</v>
      </c>
      <c r="E2613">
        <v>1759152</v>
      </c>
      <c r="F2613" s="3">
        <v>46171</v>
      </c>
      <c r="G2613" t="s">
        <v>5988</v>
      </c>
    </row>
    <row r="2614" spans="1:7">
      <c r="A2614">
        <v>138060</v>
      </c>
      <c r="B2614" t="s">
        <v>3411</v>
      </c>
      <c r="C2614" t="s">
        <v>6028</v>
      </c>
      <c r="D2614">
        <v>4309.2700000000004</v>
      </c>
      <c r="E2614">
        <v>4309.2700000000004</v>
      </c>
      <c r="F2614" s="3">
        <v>46171</v>
      </c>
      <c r="G2614" t="s">
        <v>5988</v>
      </c>
    </row>
    <row r="2615" spans="1:7">
      <c r="A2615">
        <v>138061</v>
      </c>
      <c r="B2615" t="s">
        <v>3694</v>
      </c>
      <c r="C2615" t="s">
        <v>6029</v>
      </c>
      <c r="D2615">
        <v>11172250</v>
      </c>
      <c r="E2615">
        <v>13406700</v>
      </c>
      <c r="F2615" s="3">
        <v>46171</v>
      </c>
      <c r="G2615" t="s">
        <v>5988</v>
      </c>
    </row>
    <row r="2616" spans="1:7">
      <c r="A2616">
        <v>138062</v>
      </c>
      <c r="B2616" t="s">
        <v>5662</v>
      </c>
      <c r="C2616" t="s">
        <v>6030</v>
      </c>
      <c r="D2616">
        <v>197465120</v>
      </c>
      <c r="E2616">
        <v>236958144</v>
      </c>
      <c r="F2616" s="3">
        <v>46171</v>
      </c>
      <c r="G2616" t="s">
        <v>5988</v>
      </c>
    </row>
    <row r="2617" spans="1:7">
      <c r="A2617">
        <v>138063</v>
      </c>
      <c r="B2617" t="s">
        <v>3411</v>
      </c>
      <c r="C2617" t="s">
        <v>6031</v>
      </c>
      <c r="D2617">
        <v>95.5</v>
      </c>
      <c r="E2617">
        <v>114.6</v>
      </c>
      <c r="F2617" s="3">
        <v>46171</v>
      </c>
      <c r="G2617" t="s">
        <v>5988</v>
      </c>
    </row>
    <row r="2618" spans="1:7">
      <c r="A2618">
        <v>138064</v>
      </c>
      <c r="B2618" t="s">
        <v>3840</v>
      </c>
      <c r="C2618" t="s">
        <v>6032</v>
      </c>
      <c r="D2618">
        <v>12653729.9</v>
      </c>
      <c r="E2618">
        <v>15184475.880000001</v>
      </c>
      <c r="F2618" s="3">
        <v>46171</v>
      </c>
      <c r="G2618" t="s">
        <v>5988</v>
      </c>
    </row>
    <row r="2619" spans="1:7">
      <c r="A2619">
        <v>138065</v>
      </c>
      <c r="B2619" t="s">
        <v>3411</v>
      </c>
      <c r="C2619" t="s">
        <v>6033</v>
      </c>
      <c r="D2619">
        <v>367.59</v>
      </c>
      <c r="E2619">
        <v>441.11</v>
      </c>
      <c r="F2619" s="3">
        <v>46171</v>
      </c>
      <c r="G2619" t="s">
        <v>5988</v>
      </c>
    </row>
    <row r="2620" spans="1:7">
      <c r="A2620">
        <v>138066</v>
      </c>
      <c r="B2620" t="s">
        <v>3414</v>
      </c>
      <c r="C2620" t="s">
        <v>6034</v>
      </c>
      <c r="D2620">
        <v>8843172</v>
      </c>
      <c r="E2620">
        <v>10611806.4</v>
      </c>
      <c r="F2620" s="3">
        <v>46171</v>
      </c>
      <c r="G2620" t="s">
        <v>5988</v>
      </c>
    </row>
    <row r="2621" spans="1:7">
      <c r="A2621">
        <v>138067</v>
      </c>
      <c r="B2621" t="s">
        <v>3359</v>
      </c>
      <c r="C2621">
        <v>0</v>
      </c>
      <c r="D2621">
        <v>500000</v>
      </c>
      <c r="E2621">
        <v>500000</v>
      </c>
      <c r="F2621" s="3">
        <v>46171</v>
      </c>
      <c r="G2621" t="s">
        <v>5988</v>
      </c>
    </row>
    <row r="2622" spans="1:7">
      <c r="A2622">
        <v>138068</v>
      </c>
      <c r="B2622" t="s">
        <v>4058</v>
      </c>
      <c r="C2622" t="s">
        <v>6035</v>
      </c>
      <c r="D2622">
        <v>3758.31</v>
      </c>
      <c r="E2622">
        <v>3758.31</v>
      </c>
      <c r="F2622" s="3">
        <v>46171</v>
      </c>
      <c r="G2622" t="s">
        <v>5988</v>
      </c>
    </row>
    <row r="2623" spans="1:7">
      <c r="A2623">
        <v>138069</v>
      </c>
      <c r="B2623" t="s">
        <v>3383</v>
      </c>
      <c r="C2623" t="s">
        <v>6036</v>
      </c>
      <c r="D2623">
        <v>30903750</v>
      </c>
      <c r="E2623">
        <v>37084500</v>
      </c>
      <c r="F2623" s="3">
        <v>46171</v>
      </c>
      <c r="G2623" t="s">
        <v>5988</v>
      </c>
    </row>
    <row r="2624" spans="1:7">
      <c r="A2624">
        <v>138070</v>
      </c>
      <c r="B2624" t="s">
        <v>3338</v>
      </c>
      <c r="C2624" t="s">
        <v>6037</v>
      </c>
      <c r="D2624">
        <v>12125000</v>
      </c>
      <c r="E2624">
        <v>12125000</v>
      </c>
      <c r="F2624" s="3">
        <v>46171</v>
      </c>
      <c r="G2624" t="s">
        <v>5988</v>
      </c>
    </row>
    <row r="2625" spans="1:7">
      <c r="A2625">
        <v>138071</v>
      </c>
      <c r="B2625" t="s">
        <v>6038</v>
      </c>
      <c r="C2625" t="s">
        <v>6039</v>
      </c>
      <c r="D2625">
        <v>140430.25</v>
      </c>
      <c r="E2625">
        <v>140430.25</v>
      </c>
      <c r="F2625" s="3">
        <v>46171</v>
      </c>
      <c r="G2625" t="s">
        <v>5988</v>
      </c>
    </row>
    <row r="2626" spans="1:7">
      <c r="A2626">
        <v>138072</v>
      </c>
      <c r="B2626" t="s">
        <v>6040</v>
      </c>
      <c r="C2626" t="s">
        <v>6041</v>
      </c>
      <c r="D2626">
        <v>10000000</v>
      </c>
      <c r="E2626">
        <v>12000000</v>
      </c>
      <c r="F2626" s="3">
        <v>46171</v>
      </c>
      <c r="G2626" t="s">
        <v>5988</v>
      </c>
    </row>
    <row r="2627" spans="1:7">
      <c r="A2627">
        <v>138073</v>
      </c>
      <c r="B2627" t="s">
        <v>6042</v>
      </c>
      <c r="C2627" t="s">
        <v>6041</v>
      </c>
      <c r="D2627">
        <v>4683333.33</v>
      </c>
      <c r="E2627">
        <v>5620000</v>
      </c>
      <c r="F2627" s="3">
        <v>46171</v>
      </c>
      <c r="G2627" t="s">
        <v>5988</v>
      </c>
    </row>
    <row r="2628" spans="1:7">
      <c r="A2628">
        <v>138074</v>
      </c>
      <c r="B2628" t="s">
        <v>3467</v>
      </c>
      <c r="C2628" t="s">
        <v>6043</v>
      </c>
      <c r="D2628">
        <v>3903900</v>
      </c>
      <c r="E2628">
        <v>4684680</v>
      </c>
      <c r="F2628" s="3">
        <v>46174</v>
      </c>
      <c r="G2628" t="s">
        <v>6044</v>
      </c>
    </row>
    <row r="2629" spans="1:7">
      <c r="A2629">
        <v>138075</v>
      </c>
      <c r="B2629" t="s">
        <v>6045</v>
      </c>
      <c r="C2629" t="s">
        <v>6046</v>
      </c>
      <c r="D2629">
        <v>3000000</v>
      </c>
      <c r="E2629">
        <v>3000000</v>
      </c>
      <c r="F2629" s="3">
        <v>46174</v>
      </c>
      <c r="G2629" t="s">
        <v>6044</v>
      </c>
    </row>
    <row r="2630" spans="1:7">
      <c r="A2630">
        <v>138076</v>
      </c>
      <c r="B2630" t="s">
        <v>3305</v>
      </c>
      <c r="C2630" t="s">
        <v>6047</v>
      </c>
      <c r="D2630">
        <v>2133000</v>
      </c>
      <c r="E2630">
        <v>2133000</v>
      </c>
      <c r="F2630" s="3">
        <v>46174</v>
      </c>
      <c r="G2630" t="s">
        <v>6044</v>
      </c>
    </row>
    <row r="2631" spans="1:7">
      <c r="A2631">
        <v>138077</v>
      </c>
      <c r="B2631" t="s">
        <v>3408</v>
      </c>
      <c r="C2631" t="s">
        <v>6048</v>
      </c>
      <c r="D2631">
        <v>1750000</v>
      </c>
      <c r="E2631">
        <v>2100000</v>
      </c>
      <c r="F2631" s="3">
        <v>46174</v>
      </c>
      <c r="G2631" t="s">
        <v>6044</v>
      </c>
    </row>
    <row r="2632" spans="1:7">
      <c r="A2632">
        <v>138078</v>
      </c>
      <c r="B2632" t="s">
        <v>3894</v>
      </c>
      <c r="C2632" t="s">
        <v>6049</v>
      </c>
      <c r="D2632">
        <v>2970000</v>
      </c>
      <c r="E2632">
        <v>2970000</v>
      </c>
      <c r="F2632" s="3">
        <v>46174</v>
      </c>
      <c r="G2632" t="s">
        <v>6044</v>
      </c>
    </row>
    <row r="2633" spans="1:7">
      <c r="A2633">
        <v>138079</v>
      </c>
      <c r="B2633" t="s">
        <v>5088</v>
      </c>
      <c r="C2633" t="s">
        <v>6050</v>
      </c>
      <c r="D2633">
        <v>24435000</v>
      </c>
      <c r="E2633">
        <v>29322000</v>
      </c>
      <c r="F2633" s="3">
        <v>46174</v>
      </c>
      <c r="G2633" t="s">
        <v>6044</v>
      </c>
    </row>
    <row r="2634" spans="1:7">
      <c r="A2634">
        <v>138080</v>
      </c>
      <c r="B2634" t="s">
        <v>3472</v>
      </c>
      <c r="C2634" t="s">
        <v>6051</v>
      </c>
      <c r="D2634">
        <v>1070000</v>
      </c>
      <c r="E2634">
        <v>1284000</v>
      </c>
      <c r="F2634" s="3">
        <v>46174</v>
      </c>
      <c r="G2634" t="s">
        <v>6044</v>
      </c>
    </row>
    <row r="2635" spans="1:7">
      <c r="A2635">
        <v>138081</v>
      </c>
      <c r="B2635" t="s">
        <v>3868</v>
      </c>
      <c r="C2635" t="s">
        <v>6052</v>
      </c>
      <c r="D2635">
        <v>466400</v>
      </c>
      <c r="E2635">
        <v>559680</v>
      </c>
      <c r="F2635" s="3">
        <v>46174</v>
      </c>
      <c r="G2635" t="s">
        <v>6044</v>
      </c>
    </row>
    <row r="2636" spans="1:7">
      <c r="A2636">
        <v>138082</v>
      </c>
      <c r="B2636" t="s">
        <v>4479</v>
      </c>
      <c r="C2636" t="s">
        <v>6053</v>
      </c>
      <c r="D2636">
        <v>2821200</v>
      </c>
      <c r="E2636">
        <v>2821200</v>
      </c>
      <c r="F2636" s="3">
        <v>46174</v>
      </c>
      <c r="G2636" t="s">
        <v>6044</v>
      </c>
    </row>
    <row r="2637" spans="1:7">
      <c r="A2637">
        <v>138083</v>
      </c>
      <c r="B2637" t="s">
        <v>3331</v>
      </c>
      <c r="C2637" t="s">
        <v>6054</v>
      </c>
      <c r="D2637">
        <v>6292000</v>
      </c>
      <c r="E2637">
        <v>6292000</v>
      </c>
      <c r="F2637" s="3">
        <v>46174</v>
      </c>
      <c r="G2637" t="s">
        <v>6044</v>
      </c>
    </row>
    <row r="2638" spans="1:7">
      <c r="A2638">
        <v>138084</v>
      </c>
      <c r="B2638" t="s">
        <v>3619</v>
      </c>
      <c r="C2638" t="s">
        <v>6055</v>
      </c>
      <c r="D2638">
        <v>809000</v>
      </c>
      <c r="E2638">
        <v>809000</v>
      </c>
      <c r="F2638" s="3">
        <v>46174</v>
      </c>
      <c r="G2638" t="s">
        <v>6044</v>
      </c>
    </row>
    <row r="2639" spans="1:7">
      <c r="A2639">
        <v>138085</v>
      </c>
      <c r="B2639" t="s">
        <v>3694</v>
      </c>
      <c r="C2639" t="s">
        <v>6056</v>
      </c>
      <c r="D2639">
        <v>1062000</v>
      </c>
      <c r="E2639">
        <v>1274400</v>
      </c>
      <c r="F2639" s="3">
        <v>46174</v>
      </c>
      <c r="G2639" t="s">
        <v>6044</v>
      </c>
    </row>
    <row r="2640" spans="1:7">
      <c r="A2640">
        <v>138086</v>
      </c>
      <c r="B2640" t="s">
        <v>6057</v>
      </c>
      <c r="C2640">
        <v>0</v>
      </c>
      <c r="D2640">
        <v>500000</v>
      </c>
      <c r="E2640">
        <v>500000</v>
      </c>
      <c r="F2640" s="3">
        <v>46174</v>
      </c>
      <c r="G2640" t="s">
        <v>6044</v>
      </c>
    </row>
    <row r="2641" spans="1:7">
      <c r="A2641">
        <v>138087</v>
      </c>
      <c r="B2641" t="s">
        <v>3694</v>
      </c>
      <c r="C2641" t="s">
        <v>4361</v>
      </c>
      <c r="D2641">
        <v>676666.8</v>
      </c>
      <c r="E2641">
        <v>812000.16</v>
      </c>
      <c r="F2641" s="3">
        <v>46174</v>
      </c>
      <c r="G2641" t="s">
        <v>6044</v>
      </c>
    </row>
    <row r="2642" spans="1:7">
      <c r="A2642">
        <v>138088</v>
      </c>
      <c r="B2642" t="s">
        <v>3537</v>
      </c>
      <c r="C2642">
        <v>0</v>
      </c>
      <c r="D2642">
        <v>59037850</v>
      </c>
      <c r="E2642">
        <v>70845420</v>
      </c>
      <c r="F2642" s="3">
        <v>46174</v>
      </c>
      <c r="G2642" t="s">
        <v>6044</v>
      </c>
    </row>
    <row r="2643" spans="1:7">
      <c r="A2643">
        <v>138089</v>
      </c>
      <c r="B2643" t="s">
        <v>3539</v>
      </c>
      <c r="C2643" t="s">
        <v>6058</v>
      </c>
      <c r="D2643">
        <v>4309092.2</v>
      </c>
      <c r="E2643">
        <v>5170910.6399999997</v>
      </c>
      <c r="F2643" s="3">
        <v>46174</v>
      </c>
      <c r="G2643" t="s">
        <v>6044</v>
      </c>
    </row>
    <row r="2644" spans="1:7">
      <c r="A2644">
        <v>138090</v>
      </c>
      <c r="B2644" t="s">
        <v>3537</v>
      </c>
      <c r="C2644">
        <v>0</v>
      </c>
      <c r="D2644">
        <v>56150000</v>
      </c>
      <c r="E2644">
        <v>67380000</v>
      </c>
      <c r="F2644" s="3">
        <v>46174</v>
      </c>
      <c r="G2644" t="s">
        <v>6044</v>
      </c>
    </row>
    <row r="2645" spans="1:7">
      <c r="A2645">
        <v>138091</v>
      </c>
      <c r="B2645" t="s">
        <v>3539</v>
      </c>
      <c r="C2645" t="s">
        <v>6059</v>
      </c>
      <c r="D2645">
        <v>4309092.2</v>
      </c>
      <c r="E2645">
        <v>5170910.6399999997</v>
      </c>
      <c r="F2645" s="3">
        <v>46174</v>
      </c>
      <c r="G2645" t="s">
        <v>6044</v>
      </c>
    </row>
    <row r="2646" spans="1:7">
      <c r="A2646">
        <v>138092</v>
      </c>
      <c r="B2646" t="s">
        <v>4402</v>
      </c>
      <c r="C2646" t="s">
        <v>6060</v>
      </c>
      <c r="D2646">
        <v>6000000</v>
      </c>
      <c r="E2646">
        <v>6000000</v>
      </c>
      <c r="F2646" s="3">
        <v>46174</v>
      </c>
      <c r="G2646" t="s">
        <v>6044</v>
      </c>
    </row>
    <row r="2647" spans="1:7">
      <c r="A2647">
        <v>138093</v>
      </c>
      <c r="B2647" t="s">
        <v>3539</v>
      </c>
      <c r="C2647" t="s">
        <v>6061</v>
      </c>
      <c r="D2647">
        <v>4309092.2</v>
      </c>
      <c r="E2647">
        <v>5170910.6399999997</v>
      </c>
      <c r="F2647" s="3">
        <v>46174</v>
      </c>
      <c r="G2647" t="s">
        <v>6044</v>
      </c>
    </row>
    <row r="2648" spans="1:7">
      <c r="A2648">
        <v>138094</v>
      </c>
      <c r="B2648" t="s">
        <v>3539</v>
      </c>
      <c r="C2648" t="s">
        <v>6062</v>
      </c>
      <c r="D2648">
        <v>4309092.2</v>
      </c>
      <c r="E2648">
        <v>5170910.6399999997</v>
      </c>
      <c r="F2648" s="3">
        <v>46174</v>
      </c>
      <c r="G2648" t="s">
        <v>6044</v>
      </c>
    </row>
    <row r="2649" spans="1:7">
      <c r="A2649">
        <v>138095</v>
      </c>
      <c r="B2649" t="s">
        <v>6063</v>
      </c>
      <c r="C2649" t="s">
        <v>6064</v>
      </c>
      <c r="D2649">
        <v>4600000</v>
      </c>
      <c r="E2649">
        <v>4600000</v>
      </c>
      <c r="F2649" s="3">
        <v>46174</v>
      </c>
      <c r="G2649" t="s">
        <v>6044</v>
      </c>
    </row>
    <row r="2650" spans="1:7">
      <c r="A2650">
        <v>138096</v>
      </c>
      <c r="B2650" t="s">
        <v>3331</v>
      </c>
      <c r="C2650" t="s">
        <v>6065</v>
      </c>
      <c r="D2650">
        <v>4808700</v>
      </c>
      <c r="E2650">
        <v>4808700</v>
      </c>
      <c r="F2650" s="3">
        <v>46174</v>
      </c>
      <c r="G2650" t="s">
        <v>6044</v>
      </c>
    </row>
    <row r="2651" spans="1:7">
      <c r="A2651">
        <v>138097</v>
      </c>
      <c r="B2651" t="s">
        <v>3382</v>
      </c>
      <c r="C2651" t="s">
        <v>6066</v>
      </c>
      <c r="D2651">
        <v>8795630</v>
      </c>
      <c r="E2651">
        <v>10554756</v>
      </c>
      <c r="F2651" s="3">
        <v>46174</v>
      </c>
      <c r="G2651" t="s">
        <v>6044</v>
      </c>
    </row>
    <row r="2652" spans="1:7">
      <c r="A2652">
        <v>138098</v>
      </c>
      <c r="B2652" t="s">
        <v>3329</v>
      </c>
      <c r="C2652" t="s">
        <v>6067</v>
      </c>
      <c r="D2652">
        <v>10293000</v>
      </c>
      <c r="E2652">
        <v>10293000</v>
      </c>
      <c r="F2652" s="3">
        <v>46175</v>
      </c>
      <c r="G2652" t="s">
        <v>6068</v>
      </c>
    </row>
    <row r="2653" spans="1:7">
      <c r="A2653">
        <v>138099</v>
      </c>
      <c r="B2653" t="s">
        <v>6069</v>
      </c>
      <c r="C2653" t="s">
        <v>6070</v>
      </c>
      <c r="D2653">
        <v>15092.49</v>
      </c>
      <c r="E2653">
        <v>15092.49</v>
      </c>
      <c r="F2653" s="3">
        <v>46175</v>
      </c>
      <c r="G2653" t="s">
        <v>6068</v>
      </c>
    </row>
    <row r="2654" spans="1:7">
      <c r="A2654">
        <v>138100</v>
      </c>
      <c r="B2654" t="s">
        <v>4610</v>
      </c>
      <c r="C2654" t="s">
        <v>6071</v>
      </c>
      <c r="D2654">
        <v>1480000</v>
      </c>
      <c r="E2654">
        <v>1480000</v>
      </c>
      <c r="F2654" s="3">
        <v>46175</v>
      </c>
      <c r="G2654" t="s">
        <v>6068</v>
      </c>
    </row>
    <row r="2655" spans="1:7">
      <c r="A2655">
        <v>138101</v>
      </c>
      <c r="B2655" t="s">
        <v>3467</v>
      </c>
      <c r="C2655">
        <v>0</v>
      </c>
      <c r="D2655">
        <v>2992804.38</v>
      </c>
      <c r="E2655">
        <v>3591365.26</v>
      </c>
      <c r="F2655" s="3">
        <v>46175</v>
      </c>
      <c r="G2655" t="s">
        <v>6068</v>
      </c>
    </row>
    <row r="2656" spans="1:7">
      <c r="A2656">
        <v>138102</v>
      </c>
      <c r="B2656" t="s">
        <v>3382</v>
      </c>
      <c r="C2656" t="s">
        <v>6072</v>
      </c>
      <c r="D2656">
        <v>5736684</v>
      </c>
      <c r="E2656">
        <v>6884020.7999999998</v>
      </c>
      <c r="F2656" s="3">
        <v>46175</v>
      </c>
      <c r="G2656" t="s">
        <v>6068</v>
      </c>
    </row>
    <row r="2657" spans="1:7">
      <c r="A2657">
        <v>138103</v>
      </c>
      <c r="B2657" t="s">
        <v>6073</v>
      </c>
      <c r="C2657" t="s">
        <v>6074</v>
      </c>
      <c r="D2657">
        <v>4000000</v>
      </c>
      <c r="E2657">
        <v>4000000</v>
      </c>
      <c r="F2657" s="3">
        <v>46175</v>
      </c>
      <c r="G2657" t="s">
        <v>6068</v>
      </c>
    </row>
    <row r="2658" spans="1:7">
      <c r="A2658">
        <v>138104</v>
      </c>
      <c r="B2658" t="s">
        <v>6075</v>
      </c>
      <c r="C2658" t="s">
        <v>6076</v>
      </c>
      <c r="D2658">
        <v>1550000</v>
      </c>
      <c r="E2658">
        <v>1860000</v>
      </c>
      <c r="F2658" s="3">
        <v>46175</v>
      </c>
      <c r="G2658" t="s">
        <v>6068</v>
      </c>
    </row>
    <row r="2659" spans="1:7">
      <c r="A2659">
        <v>138105</v>
      </c>
      <c r="B2659" t="s">
        <v>6069</v>
      </c>
      <c r="C2659" t="s">
        <v>6077</v>
      </c>
      <c r="D2659">
        <v>9722.2999999999993</v>
      </c>
      <c r="E2659">
        <v>9722.2999999999993</v>
      </c>
      <c r="F2659" s="3">
        <v>46175</v>
      </c>
      <c r="G2659" t="s">
        <v>6068</v>
      </c>
    </row>
    <row r="2660" spans="1:7">
      <c r="A2660">
        <v>138106</v>
      </c>
      <c r="B2660" t="s">
        <v>3329</v>
      </c>
      <c r="C2660" t="s">
        <v>6078</v>
      </c>
      <c r="D2660">
        <v>1883500</v>
      </c>
      <c r="E2660">
        <v>1883500</v>
      </c>
      <c r="F2660" s="3">
        <v>46175</v>
      </c>
      <c r="G2660" t="s">
        <v>6068</v>
      </c>
    </row>
    <row r="2661" spans="1:7">
      <c r="A2661">
        <v>138107</v>
      </c>
      <c r="B2661" t="s">
        <v>6069</v>
      </c>
      <c r="C2661" t="s">
        <v>6077</v>
      </c>
      <c r="D2661">
        <v>11239.66</v>
      </c>
      <c r="E2661">
        <v>11239.66</v>
      </c>
      <c r="F2661" s="3">
        <v>46175</v>
      </c>
      <c r="G2661" t="s">
        <v>6068</v>
      </c>
    </row>
    <row r="2662" spans="1:7">
      <c r="A2662">
        <v>138108</v>
      </c>
      <c r="B2662" t="s">
        <v>3766</v>
      </c>
      <c r="C2662" t="s">
        <v>6079</v>
      </c>
      <c r="D2662">
        <v>343400</v>
      </c>
      <c r="E2662">
        <v>412080</v>
      </c>
      <c r="F2662" s="3">
        <v>46175</v>
      </c>
      <c r="G2662" t="s">
        <v>6068</v>
      </c>
    </row>
    <row r="2663" spans="1:7">
      <c r="A2663">
        <v>138109</v>
      </c>
      <c r="B2663" t="s">
        <v>4469</v>
      </c>
      <c r="C2663" t="s">
        <v>6080</v>
      </c>
      <c r="D2663">
        <v>6000000</v>
      </c>
      <c r="E2663">
        <v>6000000</v>
      </c>
      <c r="F2663" s="3">
        <v>46175</v>
      </c>
      <c r="G2663" t="s">
        <v>6068</v>
      </c>
    </row>
    <row r="2664" spans="1:7">
      <c r="A2664">
        <v>138110</v>
      </c>
      <c r="B2664" t="s">
        <v>3766</v>
      </c>
      <c r="C2664" t="s">
        <v>6081</v>
      </c>
      <c r="D2664">
        <v>1873592.5</v>
      </c>
      <c r="E2664">
        <v>2248311</v>
      </c>
      <c r="F2664" s="3">
        <v>46175</v>
      </c>
      <c r="G2664" t="s">
        <v>6068</v>
      </c>
    </row>
    <row r="2665" spans="1:7">
      <c r="A2665">
        <v>138111</v>
      </c>
      <c r="B2665">
        <v>0</v>
      </c>
      <c r="C2665" t="s">
        <v>6082</v>
      </c>
      <c r="D2665">
        <v>0</v>
      </c>
      <c r="E2665">
        <v>0</v>
      </c>
      <c r="F2665" s="3">
        <v>46175</v>
      </c>
      <c r="G2665" t="s">
        <v>6068</v>
      </c>
    </row>
    <row r="2666" spans="1:7">
      <c r="A2666">
        <v>138112</v>
      </c>
      <c r="B2666" t="s">
        <v>4409</v>
      </c>
      <c r="C2666" t="s">
        <v>6083</v>
      </c>
      <c r="D2666">
        <v>5790.8</v>
      </c>
      <c r="E2666">
        <v>5790.8</v>
      </c>
      <c r="F2666" s="3">
        <v>46175</v>
      </c>
      <c r="G2666" t="s">
        <v>6068</v>
      </c>
    </row>
    <row r="2667" spans="1:7">
      <c r="A2667">
        <v>138113</v>
      </c>
      <c r="B2667" t="s">
        <v>3359</v>
      </c>
      <c r="C2667" t="s">
        <v>6084</v>
      </c>
      <c r="D2667">
        <v>3000000</v>
      </c>
      <c r="E2667">
        <v>3000000</v>
      </c>
      <c r="F2667" s="3">
        <v>46175</v>
      </c>
      <c r="G2667" t="s">
        <v>6068</v>
      </c>
    </row>
    <row r="2668" spans="1:7">
      <c r="A2668">
        <v>138114</v>
      </c>
      <c r="B2668" t="s">
        <v>6085</v>
      </c>
      <c r="C2668" t="s">
        <v>6086</v>
      </c>
      <c r="D2668">
        <v>3000000</v>
      </c>
      <c r="E2668">
        <v>3000000</v>
      </c>
      <c r="F2668" s="3">
        <v>46175</v>
      </c>
      <c r="G2668" t="s">
        <v>6068</v>
      </c>
    </row>
    <row r="2669" spans="1:7">
      <c r="A2669">
        <v>138115</v>
      </c>
      <c r="B2669" t="s">
        <v>3329</v>
      </c>
      <c r="C2669" t="s">
        <v>6087</v>
      </c>
      <c r="D2669">
        <v>8364400</v>
      </c>
      <c r="E2669">
        <v>8364400</v>
      </c>
      <c r="F2669" s="3">
        <v>46175</v>
      </c>
      <c r="G2669" t="s">
        <v>6068</v>
      </c>
    </row>
    <row r="2670" spans="1:7">
      <c r="A2670">
        <v>138116</v>
      </c>
      <c r="B2670" t="s">
        <v>4529</v>
      </c>
      <c r="C2670" t="s">
        <v>6088</v>
      </c>
      <c r="D2670">
        <v>36000000</v>
      </c>
      <c r="E2670">
        <v>43200000</v>
      </c>
      <c r="F2670" s="3">
        <v>46175</v>
      </c>
      <c r="G2670" t="s">
        <v>6068</v>
      </c>
    </row>
    <row r="2671" spans="1:7">
      <c r="A2671">
        <v>138117</v>
      </c>
      <c r="B2671">
        <v>0</v>
      </c>
      <c r="C2671" t="s">
        <v>6089</v>
      </c>
      <c r="D2671">
        <v>0</v>
      </c>
      <c r="E2671">
        <v>0</v>
      </c>
      <c r="F2671" s="3">
        <v>46175</v>
      </c>
      <c r="G2671" t="s">
        <v>6068</v>
      </c>
    </row>
    <row r="2672" spans="1:7">
      <c r="A2672">
        <v>138118</v>
      </c>
      <c r="B2672" t="s">
        <v>3384</v>
      </c>
      <c r="C2672" t="s">
        <v>6090</v>
      </c>
      <c r="D2672">
        <v>645000</v>
      </c>
      <c r="E2672">
        <v>774000</v>
      </c>
      <c r="F2672" s="3">
        <v>46175</v>
      </c>
      <c r="G2672" t="s">
        <v>6068</v>
      </c>
    </row>
    <row r="2673" spans="1:7">
      <c r="A2673">
        <v>138119</v>
      </c>
      <c r="B2673" t="s">
        <v>3329</v>
      </c>
      <c r="C2673" t="s">
        <v>4556</v>
      </c>
      <c r="D2673">
        <v>5444800</v>
      </c>
      <c r="E2673">
        <v>5444800</v>
      </c>
      <c r="F2673" s="3">
        <v>46175</v>
      </c>
      <c r="G2673" t="s">
        <v>6068</v>
      </c>
    </row>
    <row r="2674" spans="1:7">
      <c r="A2674">
        <v>138120</v>
      </c>
      <c r="B2674" t="s">
        <v>3916</v>
      </c>
      <c r="C2674" t="s">
        <v>6091</v>
      </c>
      <c r="D2674">
        <v>3420000</v>
      </c>
      <c r="E2674">
        <v>3432000</v>
      </c>
      <c r="F2674" s="3">
        <v>46175</v>
      </c>
      <c r="G2674" t="s">
        <v>6068</v>
      </c>
    </row>
    <row r="2675" spans="1:7">
      <c r="A2675">
        <v>138121</v>
      </c>
      <c r="B2675" t="s">
        <v>6092</v>
      </c>
      <c r="C2675" t="s">
        <v>6093</v>
      </c>
      <c r="D2675">
        <v>499998</v>
      </c>
      <c r="E2675">
        <v>599997.6</v>
      </c>
      <c r="F2675" s="3">
        <v>46175</v>
      </c>
      <c r="G2675" t="s">
        <v>6068</v>
      </c>
    </row>
    <row r="2676" spans="1:7">
      <c r="A2676">
        <v>138122</v>
      </c>
      <c r="B2676">
        <v>0</v>
      </c>
      <c r="C2676" t="s">
        <v>6094</v>
      </c>
      <c r="D2676">
        <v>0</v>
      </c>
      <c r="E2676">
        <v>0</v>
      </c>
      <c r="F2676" s="3">
        <v>46175</v>
      </c>
      <c r="G2676" t="s">
        <v>6068</v>
      </c>
    </row>
    <row r="2677" spans="1:7">
      <c r="A2677">
        <v>138123</v>
      </c>
      <c r="B2677" t="s">
        <v>3642</v>
      </c>
      <c r="C2677" t="s">
        <v>3884</v>
      </c>
      <c r="D2677">
        <v>1911500</v>
      </c>
      <c r="E2677">
        <v>2293800</v>
      </c>
      <c r="F2677" s="3">
        <v>46175</v>
      </c>
      <c r="G2677" t="s">
        <v>6068</v>
      </c>
    </row>
    <row r="2678" spans="1:7">
      <c r="A2678">
        <v>138124</v>
      </c>
      <c r="B2678" t="s">
        <v>3331</v>
      </c>
      <c r="C2678" t="s">
        <v>6095</v>
      </c>
      <c r="D2678">
        <v>59175000</v>
      </c>
      <c r="E2678">
        <v>71010000</v>
      </c>
      <c r="F2678" s="3">
        <v>46175</v>
      </c>
      <c r="G2678" t="s">
        <v>6068</v>
      </c>
    </row>
    <row r="2679" spans="1:7">
      <c r="A2679">
        <v>138125</v>
      </c>
      <c r="B2679" t="s">
        <v>6096</v>
      </c>
      <c r="C2679" t="s">
        <v>6097</v>
      </c>
      <c r="D2679">
        <v>1840000</v>
      </c>
      <c r="E2679">
        <v>1840000</v>
      </c>
      <c r="F2679" s="3">
        <v>46175</v>
      </c>
      <c r="G2679" t="s">
        <v>6068</v>
      </c>
    </row>
    <row r="2680" spans="1:7">
      <c r="A2680">
        <v>138126</v>
      </c>
      <c r="B2680" t="s">
        <v>3331</v>
      </c>
      <c r="C2680" t="s">
        <v>6098</v>
      </c>
      <c r="D2680">
        <v>2018500</v>
      </c>
      <c r="E2680">
        <v>2422200</v>
      </c>
      <c r="F2680" s="3">
        <v>46175</v>
      </c>
      <c r="G2680" t="s">
        <v>6068</v>
      </c>
    </row>
    <row r="2681" spans="1:7">
      <c r="A2681">
        <v>138127</v>
      </c>
      <c r="B2681" t="s">
        <v>3331</v>
      </c>
      <c r="C2681" t="s">
        <v>6099</v>
      </c>
      <c r="D2681">
        <v>30277500</v>
      </c>
      <c r="E2681">
        <v>36333000</v>
      </c>
      <c r="F2681" s="3">
        <v>46175</v>
      </c>
      <c r="G2681" t="s">
        <v>6068</v>
      </c>
    </row>
    <row r="2682" spans="1:7">
      <c r="A2682">
        <v>138128</v>
      </c>
      <c r="B2682" t="s">
        <v>3331</v>
      </c>
      <c r="C2682" t="s">
        <v>6100</v>
      </c>
      <c r="D2682">
        <v>88859424</v>
      </c>
      <c r="E2682">
        <v>106631308.8</v>
      </c>
      <c r="F2682" s="3">
        <v>46175</v>
      </c>
      <c r="G2682" t="s">
        <v>6068</v>
      </c>
    </row>
    <row r="2683" spans="1:7">
      <c r="A2683">
        <v>138129</v>
      </c>
      <c r="B2683" t="s">
        <v>6101</v>
      </c>
      <c r="C2683" t="s">
        <v>6102</v>
      </c>
      <c r="D2683">
        <v>3600000</v>
      </c>
      <c r="E2683">
        <v>3600000</v>
      </c>
      <c r="F2683" s="3">
        <v>46175</v>
      </c>
      <c r="G2683" t="s">
        <v>6068</v>
      </c>
    </row>
    <row r="2684" spans="1:7">
      <c r="A2684">
        <v>138130</v>
      </c>
      <c r="B2684" t="s">
        <v>3331</v>
      </c>
      <c r="C2684" t="s">
        <v>6103</v>
      </c>
      <c r="D2684">
        <v>22643714</v>
      </c>
      <c r="E2684">
        <v>27172456.800000001</v>
      </c>
      <c r="F2684" s="3">
        <v>46175</v>
      </c>
      <c r="G2684" t="s">
        <v>6068</v>
      </c>
    </row>
    <row r="2685" spans="1:7">
      <c r="A2685">
        <v>138131</v>
      </c>
      <c r="B2685" t="s">
        <v>4058</v>
      </c>
      <c r="C2685" t="s">
        <v>6104</v>
      </c>
      <c r="D2685">
        <v>3974.16</v>
      </c>
      <c r="E2685">
        <v>3974.16</v>
      </c>
      <c r="F2685" s="3">
        <v>46175</v>
      </c>
      <c r="G2685" t="s">
        <v>6068</v>
      </c>
    </row>
    <row r="2686" spans="1:7">
      <c r="A2686">
        <v>138132</v>
      </c>
      <c r="B2686" t="s">
        <v>3331</v>
      </c>
      <c r="C2686" t="s">
        <v>6105</v>
      </c>
      <c r="D2686">
        <v>10092500</v>
      </c>
      <c r="E2686">
        <v>12111000</v>
      </c>
      <c r="F2686" s="3">
        <v>46175</v>
      </c>
      <c r="G2686" t="s">
        <v>6068</v>
      </c>
    </row>
    <row r="2687" spans="1:7">
      <c r="A2687">
        <v>138133</v>
      </c>
      <c r="B2687" t="s">
        <v>3331</v>
      </c>
      <c r="C2687" t="s">
        <v>6106</v>
      </c>
      <c r="D2687">
        <v>76521700</v>
      </c>
      <c r="E2687">
        <v>91826040</v>
      </c>
      <c r="F2687" s="3">
        <v>46175</v>
      </c>
      <c r="G2687" t="s">
        <v>6068</v>
      </c>
    </row>
    <row r="2688" spans="1:7">
      <c r="A2688">
        <v>138134</v>
      </c>
      <c r="B2688" t="s">
        <v>3331</v>
      </c>
      <c r="C2688" t="s">
        <v>6107</v>
      </c>
      <c r="D2688">
        <v>36333100</v>
      </c>
      <c r="E2688">
        <v>43599720</v>
      </c>
      <c r="F2688" s="3">
        <v>46175</v>
      </c>
      <c r="G2688" t="s">
        <v>6068</v>
      </c>
    </row>
    <row r="2689" spans="1:7">
      <c r="A2689">
        <v>138135</v>
      </c>
      <c r="B2689" t="s">
        <v>3331</v>
      </c>
      <c r="C2689" t="s">
        <v>6108</v>
      </c>
      <c r="D2689">
        <v>108985098</v>
      </c>
      <c r="E2689">
        <v>130782117.59999999</v>
      </c>
      <c r="F2689" s="3">
        <v>46175</v>
      </c>
      <c r="G2689" t="s">
        <v>6068</v>
      </c>
    </row>
    <row r="2690" spans="1:7">
      <c r="A2690">
        <v>138136</v>
      </c>
      <c r="B2690" t="s">
        <v>3782</v>
      </c>
      <c r="C2690">
        <v>0</v>
      </c>
      <c r="D2690">
        <v>54220471.520000003</v>
      </c>
      <c r="E2690">
        <v>65064565.82</v>
      </c>
      <c r="F2690" s="3">
        <v>46175</v>
      </c>
      <c r="G2690" t="s">
        <v>6068</v>
      </c>
    </row>
    <row r="2691" spans="1:7">
      <c r="A2691">
        <v>138137</v>
      </c>
      <c r="B2691" t="s">
        <v>3782</v>
      </c>
      <c r="C2691">
        <v>0</v>
      </c>
      <c r="D2691">
        <v>78297042.400000006</v>
      </c>
      <c r="E2691">
        <v>93956450.879999995</v>
      </c>
      <c r="F2691" s="3">
        <v>46175</v>
      </c>
      <c r="G2691" t="s">
        <v>6068</v>
      </c>
    </row>
    <row r="2692" spans="1:7">
      <c r="A2692">
        <v>138138</v>
      </c>
      <c r="B2692" t="s">
        <v>3331</v>
      </c>
      <c r="C2692" t="s">
        <v>6109</v>
      </c>
      <c r="D2692">
        <v>25603503</v>
      </c>
      <c r="E2692">
        <v>30724203.600000001</v>
      </c>
      <c r="F2692" s="3">
        <v>46175</v>
      </c>
      <c r="G2692" t="s">
        <v>6068</v>
      </c>
    </row>
    <row r="2693" spans="1:7">
      <c r="A2693">
        <v>138139</v>
      </c>
      <c r="B2693" t="s">
        <v>3331</v>
      </c>
      <c r="C2693" t="s">
        <v>6110</v>
      </c>
      <c r="D2693">
        <v>6861732</v>
      </c>
      <c r="E2693">
        <v>8234078.4000000004</v>
      </c>
      <c r="F2693" s="3">
        <v>46175</v>
      </c>
      <c r="G2693" t="s">
        <v>6068</v>
      </c>
    </row>
    <row r="2694" spans="1:7">
      <c r="A2694">
        <v>138140</v>
      </c>
      <c r="B2694" t="s">
        <v>3331</v>
      </c>
      <c r="C2694" t="s">
        <v>6111</v>
      </c>
      <c r="D2694">
        <v>1029260</v>
      </c>
      <c r="E2694">
        <v>1235112</v>
      </c>
      <c r="F2694" s="3">
        <v>46175</v>
      </c>
      <c r="G2694" t="s">
        <v>6068</v>
      </c>
    </row>
    <row r="2695" spans="1:7">
      <c r="A2695">
        <v>138141</v>
      </c>
      <c r="B2695" t="s">
        <v>3331</v>
      </c>
      <c r="C2695" t="s">
        <v>6112</v>
      </c>
      <c r="D2695">
        <v>1822500</v>
      </c>
      <c r="E2695">
        <v>1822500</v>
      </c>
      <c r="F2695" s="3">
        <v>46175</v>
      </c>
      <c r="G2695" t="s">
        <v>6068</v>
      </c>
    </row>
    <row r="2696" spans="1:7">
      <c r="A2696">
        <v>138142</v>
      </c>
      <c r="B2696" t="s">
        <v>3331</v>
      </c>
      <c r="C2696" t="s">
        <v>6113</v>
      </c>
      <c r="D2696">
        <v>27337500</v>
      </c>
      <c r="E2696">
        <v>27337500</v>
      </c>
      <c r="F2696" s="3">
        <v>46175</v>
      </c>
      <c r="G2696" t="s">
        <v>6068</v>
      </c>
    </row>
    <row r="2697" spans="1:7">
      <c r="A2697">
        <v>138143</v>
      </c>
      <c r="B2697" t="s">
        <v>3331</v>
      </c>
      <c r="C2697" t="s">
        <v>6114</v>
      </c>
      <c r="D2697">
        <v>17760000</v>
      </c>
      <c r="E2697">
        <v>21312000</v>
      </c>
      <c r="F2697" s="3">
        <v>46175</v>
      </c>
      <c r="G2697" t="s">
        <v>6068</v>
      </c>
    </row>
    <row r="2698" spans="1:7">
      <c r="A2698">
        <v>138144</v>
      </c>
      <c r="B2698" t="s">
        <v>3331</v>
      </c>
      <c r="C2698" t="s">
        <v>6115</v>
      </c>
      <c r="D2698">
        <v>12028500</v>
      </c>
      <c r="E2698">
        <v>12028500</v>
      </c>
      <c r="F2698" s="3">
        <v>46175</v>
      </c>
      <c r="G2698" t="s">
        <v>6068</v>
      </c>
    </row>
    <row r="2699" spans="1:7">
      <c r="A2699">
        <v>138145</v>
      </c>
      <c r="B2699" t="s">
        <v>3331</v>
      </c>
      <c r="C2699" t="s">
        <v>6116</v>
      </c>
      <c r="D2699">
        <v>91680000</v>
      </c>
      <c r="E2699">
        <v>91680000</v>
      </c>
      <c r="F2699" s="3">
        <v>46175</v>
      </c>
      <c r="G2699" t="s">
        <v>6068</v>
      </c>
    </row>
    <row r="2700" spans="1:7">
      <c r="A2700">
        <v>138146</v>
      </c>
      <c r="B2700" t="s">
        <v>3414</v>
      </c>
      <c r="C2700" t="s">
        <v>6117</v>
      </c>
      <c r="D2700">
        <v>11154750</v>
      </c>
      <c r="E2700">
        <v>13385700</v>
      </c>
      <c r="F2700" s="3">
        <v>46175</v>
      </c>
      <c r="G2700" t="s">
        <v>6068</v>
      </c>
    </row>
    <row r="2701" spans="1:7">
      <c r="A2701">
        <v>138147</v>
      </c>
      <c r="B2701" t="s">
        <v>5860</v>
      </c>
      <c r="C2701" t="s">
        <v>6118</v>
      </c>
      <c r="D2701">
        <v>6000</v>
      </c>
      <c r="E2701">
        <v>7200</v>
      </c>
      <c r="F2701" s="3">
        <v>46175</v>
      </c>
      <c r="G2701" t="s">
        <v>6068</v>
      </c>
    </row>
    <row r="2702" spans="1:7">
      <c r="A2702">
        <v>138148</v>
      </c>
      <c r="B2702" t="s">
        <v>3424</v>
      </c>
      <c r="C2702" t="s">
        <v>6119</v>
      </c>
      <c r="D2702">
        <v>4541100</v>
      </c>
      <c r="E2702">
        <v>5449320</v>
      </c>
      <c r="F2702" s="3">
        <v>46175</v>
      </c>
      <c r="G2702" t="s">
        <v>6068</v>
      </c>
    </row>
    <row r="2703" spans="1:7">
      <c r="A2703">
        <v>138149</v>
      </c>
      <c r="B2703">
        <v>0</v>
      </c>
      <c r="C2703">
        <v>0</v>
      </c>
      <c r="D2703">
        <v>0</v>
      </c>
      <c r="E2703">
        <v>0</v>
      </c>
      <c r="F2703" s="3">
        <v>46176</v>
      </c>
      <c r="G2703" t="s">
        <v>6120</v>
      </c>
    </row>
    <row r="2704" spans="1:7">
      <c r="A2704">
        <v>138150</v>
      </c>
      <c r="B2704" t="s">
        <v>6121</v>
      </c>
      <c r="C2704">
        <v>0</v>
      </c>
      <c r="D2704">
        <v>6448.18</v>
      </c>
      <c r="E2704">
        <v>6448.18</v>
      </c>
      <c r="F2704" s="3">
        <v>46176</v>
      </c>
      <c r="G2704" t="s">
        <v>6120</v>
      </c>
    </row>
    <row r="2705" spans="1:7">
      <c r="A2705">
        <v>138151</v>
      </c>
      <c r="B2705" t="s">
        <v>3865</v>
      </c>
      <c r="C2705" t="s">
        <v>6122</v>
      </c>
      <c r="D2705">
        <v>6900000</v>
      </c>
      <c r="E2705">
        <v>6900000</v>
      </c>
      <c r="F2705" s="3">
        <v>46176</v>
      </c>
      <c r="G2705" t="s">
        <v>6120</v>
      </c>
    </row>
    <row r="2706" spans="1:7">
      <c r="A2706">
        <v>138152</v>
      </c>
      <c r="B2706">
        <v>0</v>
      </c>
      <c r="C2706">
        <v>0</v>
      </c>
      <c r="D2706">
        <v>0</v>
      </c>
      <c r="E2706">
        <v>0</v>
      </c>
      <c r="F2706" s="3">
        <v>46176</v>
      </c>
      <c r="G2706" t="s">
        <v>6120</v>
      </c>
    </row>
    <row r="2707" spans="1:7">
      <c r="A2707">
        <v>138153</v>
      </c>
      <c r="B2707" t="s">
        <v>5420</v>
      </c>
      <c r="C2707" t="s">
        <v>6123</v>
      </c>
      <c r="D2707">
        <v>25396718</v>
      </c>
      <c r="E2707">
        <v>28782947</v>
      </c>
      <c r="F2707" s="3">
        <v>46176</v>
      </c>
      <c r="G2707" t="s">
        <v>6120</v>
      </c>
    </row>
    <row r="2708" spans="1:7">
      <c r="A2708">
        <v>138154</v>
      </c>
      <c r="B2708" t="s">
        <v>3346</v>
      </c>
      <c r="C2708" t="s">
        <v>6124</v>
      </c>
      <c r="D2708">
        <v>2847.58</v>
      </c>
      <c r="E2708">
        <v>2847.58</v>
      </c>
      <c r="F2708" s="3">
        <v>46176</v>
      </c>
      <c r="G2708" t="s">
        <v>6120</v>
      </c>
    </row>
    <row r="2709" spans="1:7">
      <c r="A2709">
        <v>138155</v>
      </c>
      <c r="B2709" t="s">
        <v>6125</v>
      </c>
      <c r="C2709">
        <v>0</v>
      </c>
      <c r="D2709">
        <v>5745600</v>
      </c>
      <c r="E2709">
        <v>0</v>
      </c>
      <c r="F2709" s="3">
        <v>46176</v>
      </c>
      <c r="G2709" t="s">
        <v>6120</v>
      </c>
    </row>
    <row r="2710" spans="1:7">
      <c r="A2710">
        <v>138156</v>
      </c>
      <c r="B2710" t="s">
        <v>3323</v>
      </c>
      <c r="C2710" t="s">
        <v>2660</v>
      </c>
      <c r="D2710">
        <v>351600</v>
      </c>
      <c r="E2710">
        <v>351600</v>
      </c>
      <c r="F2710" s="3">
        <v>46176</v>
      </c>
      <c r="G2710" t="s">
        <v>6120</v>
      </c>
    </row>
    <row r="2711" spans="1:7">
      <c r="A2711">
        <v>138157</v>
      </c>
      <c r="B2711" t="s">
        <v>3323</v>
      </c>
      <c r="C2711" t="s">
        <v>6126</v>
      </c>
      <c r="D2711">
        <v>245300</v>
      </c>
      <c r="E2711">
        <v>245300</v>
      </c>
      <c r="F2711" s="3">
        <v>46176</v>
      </c>
      <c r="G2711" t="s">
        <v>6120</v>
      </c>
    </row>
    <row r="2712" spans="1:7">
      <c r="A2712">
        <v>138158</v>
      </c>
      <c r="B2712">
        <v>0</v>
      </c>
      <c r="C2712">
        <v>0</v>
      </c>
      <c r="D2712">
        <v>0</v>
      </c>
      <c r="E2712">
        <v>0</v>
      </c>
      <c r="F2712" s="3">
        <v>46176</v>
      </c>
      <c r="G2712" t="s">
        <v>6120</v>
      </c>
    </row>
    <row r="2713" spans="1:7">
      <c r="A2713">
        <v>138159</v>
      </c>
      <c r="B2713" t="s">
        <v>6127</v>
      </c>
      <c r="C2713">
        <v>0</v>
      </c>
      <c r="D2713">
        <v>1672500</v>
      </c>
      <c r="E2713">
        <v>2007000</v>
      </c>
      <c r="F2713" s="3">
        <v>46176</v>
      </c>
      <c r="G2713" t="s">
        <v>6120</v>
      </c>
    </row>
    <row r="2714" spans="1:7">
      <c r="A2714">
        <v>138160</v>
      </c>
      <c r="B2714">
        <v>0</v>
      </c>
      <c r="C2714" t="s">
        <v>6128</v>
      </c>
      <c r="D2714">
        <v>0</v>
      </c>
      <c r="E2714">
        <v>0</v>
      </c>
      <c r="F2714" s="3">
        <v>46176</v>
      </c>
      <c r="G2714" t="s">
        <v>6120</v>
      </c>
    </row>
    <row r="2715" spans="1:7">
      <c r="A2715">
        <v>138161</v>
      </c>
      <c r="B2715" t="s">
        <v>3329</v>
      </c>
      <c r="C2715" t="s">
        <v>6129</v>
      </c>
      <c r="D2715">
        <v>40618100</v>
      </c>
      <c r="E2715">
        <v>40618100</v>
      </c>
      <c r="F2715" s="3">
        <v>46176</v>
      </c>
      <c r="G2715" t="s">
        <v>6120</v>
      </c>
    </row>
    <row r="2716" spans="1:7">
      <c r="A2716">
        <v>138162</v>
      </c>
      <c r="B2716">
        <v>0</v>
      </c>
      <c r="C2716" t="s">
        <v>6130</v>
      </c>
      <c r="D2716">
        <v>1</v>
      </c>
      <c r="E2716">
        <v>1.2</v>
      </c>
      <c r="F2716" s="3">
        <v>46176</v>
      </c>
      <c r="G2716" t="s">
        <v>6120</v>
      </c>
    </row>
    <row r="2717" spans="1:7">
      <c r="A2717">
        <v>138163</v>
      </c>
      <c r="B2717" t="s">
        <v>6131</v>
      </c>
      <c r="C2717" t="s">
        <v>5971</v>
      </c>
      <c r="D2717">
        <v>2980000</v>
      </c>
      <c r="E2717">
        <v>2980000</v>
      </c>
      <c r="F2717" s="3">
        <v>46176</v>
      </c>
      <c r="G2717" t="s">
        <v>6120</v>
      </c>
    </row>
    <row r="2718" spans="1:7">
      <c r="A2718">
        <v>138164</v>
      </c>
      <c r="B2718" t="s">
        <v>4502</v>
      </c>
      <c r="C2718" t="s">
        <v>6132</v>
      </c>
      <c r="D2718">
        <v>6000000</v>
      </c>
      <c r="E2718">
        <v>6000000</v>
      </c>
      <c r="F2718" s="3">
        <v>46176</v>
      </c>
      <c r="G2718" t="s">
        <v>6120</v>
      </c>
    </row>
    <row r="2719" spans="1:7">
      <c r="A2719">
        <v>138165</v>
      </c>
      <c r="B2719" t="s">
        <v>6133</v>
      </c>
      <c r="C2719" t="s">
        <v>5971</v>
      </c>
      <c r="D2719">
        <v>3525000</v>
      </c>
      <c r="E2719">
        <v>3525000</v>
      </c>
      <c r="F2719" s="3">
        <v>46176</v>
      </c>
      <c r="G2719" t="s">
        <v>6120</v>
      </c>
    </row>
    <row r="2720" spans="1:7">
      <c r="A2720">
        <v>138166</v>
      </c>
      <c r="B2720" t="s">
        <v>6134</v>
      </c>
      <c r="C2720" t="s">
        <v>5971</v>
      </c>
      <c r="D2720">
        <v>5406000</v>
      </c>
      <c r="E2720">
        <v>5406000</v>
      </c>
      <c r="F2720" s="3">
        <v>46176</v>
      </c>
      <c r="G2720" t="s">
        <v>6120</v>
      </c>
    </row>
    <row r="2721" spans="1:7">
      <c r="A2721">
        <v>138167</v>
      </c>
      <c r="B2721" t="s">
        <v>6040</v>
      </c>
      <c r="C2721" t="s">
        <v>6135</v>
      </c>
      <c r="D2721">
        <v>11083333.34</v>
      </c>
      <c r="E2721">
        <v>13300000</v>
      </c>
      <c r="F2721" s="3">
        <v>46176</v>
      </c>
      <c r="G2721" t="s">
        <v>6120</v>
      </c>
    </row>
    <row r="2722" spans="1:7">
      <c r="A2722">
        <v>138168</v>
      </c>
      <c r="B2722">
        <v>0</v>
      </c>
      <c r="C2722" t="s">
        <v>6136</v>
      </c>
      <c r="D2722">
        <v>0</v>
      </c>
      <c r="E2722">
        <v>0</v>
      </c>
      <c r="F2722" s="3">
        <v>46177</v>
      </c>
      <c r="G2722" t="s">
        <v>6137</v>
      </c>
    </row>
    <row r="2723" spans="1:7">
      <c r="A2723">
        <v>138169</v>
      </c>
      <c r="B2723" t="s">
        <v>4762</v>
      </c>
      <c r="C2723" t="s">
        <v>6138</v>
      </c>
      <c r="D2723">
        <v>12000000.24</v>
      </c>
      <c r="E2723">
        <v>14400000.289999999</v>
      </c>
      <c r="F2723" s="3">
        <v>46177</v>
      </c>
      <c r="G2723" t="s">
        <v>6137</v>
      </c>
    </row>
    <row r="2724" spans="1:7">
      <c r="A2724">
        <v>138170</v>
      </c>
      <c r="B2724" t="s">
        <v>3840</v>
      </c>
      <c r="C2724" t="s">
        <v>6139</v>
      </c>
      <c r="D2724">
        <v>179089538.16</v>
      </c>
      <c r="E2724">
        <v>214907445.78</v>
      </c>
      <c r="F2724" s="3">
        <v>46177</v>
      </c>
      <c r="G2724" t="s">
        <v>6137</v>
      </c>
    </row>
    <row r="2725" spans="1:7">
      <c r="A2725">
        <v>138171</v>
      </c>
      <c r="B2725" t="s">
        <v>3322</v>
      </c>
      <c r="C2725" t="s">
        <v>6140</v>
      </c>
      <c r="D2725">
        <v>2159873</v>
      </c>
      <c r="E2725">
        <v>2591847.6</v>
      </c>
      <c r="F2725" s="3">
        <v>46177</v>
      </c>
      <c r="G2725" t="s">
        <v>6137</v>
      </c>
    </row>
    <row r="2726" spans="1:7">
      <c r="A2726">
        <v>138172</v>
      </c>
      <c r="B2726" t="s">
        <v>6141</v>
      </c>
      <c r="C2726" t="s">
        <v>6142</v>
      </c>
      <c r="D2726">
        <v>40000000</v>
      </c>
      <c r="E2726">
        <v>40000000</v>
      </c>
      <c r="F2726" s="3">
        <v>46177</v>
      </c>
      <c r="G2726" t="s">
        <v>6137</v>
      </c>
    </row>
    <row r="2727" spans="1:7">
      <c r="A2727">
        <v>138173</v>
      </c>
      <c r="B2727" t="s">
        <v>6143</v>
      </c>
      <c r="C2727" t="s">
        <v>6144</v>
      </c>
      <c r="D2727">
        <v>5000000</v>
      </c>
      <c r="E2727">
        <v>5000000</v>
      </c>
      <c r="F2727" s="3">
        <v>46177</v>
      </c>
      <c r="G2727" t="s">
        <v>6137</v>
      </c>
    </row>
    <row r="2728" spans="1:7">
      <c r="A2728">
        <v>138174</v>
      </c>
      <c r="B2728" t="s">
        <v>3329</v>
      </c>
      <c r="C2728" t="s">
        <v>6145</v>
      </c>
      <c r="D2728">
        <v>1550200</v>
      </c>
      <c r="E2728">
        <v>1550200</v>
      </c>
      <c r="F2728" s="3">
        <v>46177</v>
      </c>
      <c r="G2728" t="s">
        <v>6137</v>
      </c>
    </row>
    <row r="2729" spans="1:7">
      <c r="A2729">
        <v>138175</v>
      </c>
      <c r="B2729">
        <v>0</v>
      </c>
      <c r="C2729" t="s">
        <v>6146</v>
      </c>
      <c r="D2729">
        <v>0</v>
      </c>
      <c r="E2729">
        <v>0</v>
      </c>
      <c r="F2729" s="3">
        <v>46177</v>
      </c>
      <c r="G2729" t="s">
        <v>6137</v>
      </c>
    </row>
    <row r="2730" spans="1:7">
      <c r="A2730">
        <v>138176</v>
      </c>
      <c r="B2730" t="s">
        <v>6147</v>
      </c>
      <c r="C2730" t="s">
        <v>6148</v>
      </c>
      <c r="D2730">
        <v>333333</v>
      </c>
      <c r="E2730">
        <v>399999.6</v>
      </c>
      <c r="F2730" s="3">
        <v>46177</v>
      </c>
      <c r="G2730" t="s">
        <v>6137</v>
      </c>
    </row>
    <row r="2731" spans="1:7">
      <c r="A2731">
        <v>138177</v>
      </c>
      <c r="B2731" t="s">
        <v>4083</v>
      </c>
      <c r="C2731" t="s">
        <v>6149</v>
      </c>
      <c r="D2731">
        <v>1</v>
      </c>
      <c r="E2731">
        <v>1</v>
      </c>
      <c r="F2731" s="3">
        <v>46177</v>
      </c>
      <c r="G2731" t="s">
        <v>6137</v>
      </c>
    </row>
    <row r="2732" spans="1:7">
      <c r="A2732">
        <v>138178</v>
      </c>
      <c r="B2732" t="s">
        <v>6150</v>
      </c>
      <c r="C2732" t="s">
        <v>6151</v>
      </c>
      <c r="D2732">
        <v>5800000</v>
      </c>
      <c r="E2732">
        <v>5800000</v>
      </c>
      <c r="F2732" s="3">
        <v>46177</v>
      </c>
      <c r="G2732" t="s">
        <v>6137</v>
      </c>
    </row>
    <row r="2733" spans="1:7">
      <c r="A2733">
        <v>138179</v>
      </c>
      <c r="B2733" t="s">
        <v>3408</v>
      </c>
      <c r="C2733" t="s">
        <v>6152</v>
      </c>
      <c r="D2733">
        <v>1750000</v>
      </c>
      <c r="E2733">
        <v>2100000</v>
      </c>
      <c r="F2733" s="3">
        <v>46177</v>
      </c>
      <c r="G2733" t="s">
        <v>6137</v>
      </c>
    </row>
    <row r="2734" spans="1:7">
      <c r="A2734">
        <v>138180</v>
      </c>
      <c r="B2734" t="s">
        <v>6153</v>
      </c>
      <c r="C2734" t="s">
        <v>6154</v>
      </c>
      <c r="D2734">
        <v>9600000</v>
      </c>
      <c r="E2734">
        <v>9600000</v>
      </c>
      <c r="F2734" s="3">
        <v>46177</v>
      </c>
      <c r="G2734" t="s">
        <v>6137</v>
      </c>
    </row>
    <row r="2735" spans="1:7">
      <c r="A2735">
        <v>138181</v>
      </c>
      <c r="B2735" t="s">
        <v>6155</v>
      </c>
      <c r="C2735" t="s">
        <v>6156</v>
      </c>
      <c r="D2735">
        <v>9600000</v>
      </c>
      <c r="E2735">
        <v>9600000</v>
      </c>
      <c r="F2735" s="3">
        <v>46177</v>
      </c>
      <c r="G2735" t="s">
        <v>6137</v>
      </c>
    </row>
    <row r="2736" spans="1:7">
      <c r="A2736">
        <v>138182</v>
      </c>
      <c r="B2736" t="s">
        <v>3642</v>
      </c>
      <c r="C2736" t="s">
        <v>6157</v>
      </c>
      <c r="D2736">
        <v>3290000</v>
      </c>
      <c r="E2736">
        <v>3948000</v>
      </c>
      <c r="F2736" s="3">
        <v>46177</v>
      </c>
      <c r="G2736" t="s">
        <v>6137</v>
      </c>
    </row>
    <row r="2737" spans="1:7">
      <c r="A2737">
        <v>138183</v>
      </c>
      <c r="B2737" t="s">
        <v>3312</v>
      </c>
      <c r="C2737" t="s">
        <v>6158</v>
      </c>
      <c r="D2737">
        <v>558600</v>
      </c>
      <c r="E2737">
        <v>670320</v>
      </c>
      <c r="F2737" s="3">
        <v>46177</v>
      </c>
      <c r="G2737" t="s">
        <v>6137</v>
      </c>
    </row>
    <row r="2738" spans="1:7">
      <c r="A2738">
        <v>138184</v>
      </c>
      <c r="B2738" t="s">
        <v>4402</v>
      </c>
      <c r="C2738" t="s">
        <v>6060</v>
      </c>
      <c r="D2738">
        <v>50000000</v>
      </c>
      <c r="E2738">
        <v>50000000</v>
      </c>
      <c r="F2738" s="3">
        <v>46177</v>
      </c>
      <c r="G2738" t="s">
        <v>6137</v>
      </c>
    </row>
    <row r="2739" spans="1:7">
      <c r="A2739">
        <v>138185</v>
      </c>
      <c r="B2739">
        <v>0</v>
      </c>
      <c r="C2739" t="s">
        <v>6159</v>
      </c>
      <c r="D2739">
        <v>1</v>
      </c>
      <c r="E2739">
        <v>1.2</v>
      </c>
      <c r="F2739" s="3">
        <v>46177</v>
      </c>
      <c r="G2739" t="s">
        <v>6137</v>
      </c>
    </row>
    <row r="2740" spans="1:7">
      <c r="A2740">
        <v>138186</v>
      </c>
      <c r="B2740" t="s">
        <v>6160</v>
      </c>
      <c r="C2740" t="s">
        <v>6161</v>
      </c>
      <c r="D2740">
        <v>19995460</v>
      </c>
      <c r="E2740">
        <v>19995460</v>
      </c>
      <c r="F2740" s="3">
        <v>46177</v>
      </c>
      <c r="G2740" t="s">
        <v>6137</v>
      </c>
    </row>
    <row r="2741" spans="1:7">
      <c r="A2741">
        <v>138187</v>
      </c>
      <c r="B2741">
        <v>0</v>
      </c>
      <c r="C2741" t="s">
        <v>6162</v>
      </c>
      <c r="D2741">
        <v>1</v>
      </c>
      <c r="E2741">
        <v>1.2</v>
      </c>
      <c r="F2741" s="3">
        <v>46177</v>
      </c>
      <c r="G2741" t="s">
        <v>6137</v>
      </c>
    </row>
    <row r="2742" spans="1:7">
      <c r="A2742">
        <v>138188</v>
      </c>
      <c r="B2742" t="s">
        <v>6163</v>
      </c>
      <c r="C2742" t="s">
        <v>6164</v>
      </c>
      <c r="D2742">
        <v>15000000</v>
      </c>
      <c r="E2742">
        <v>15000000</v>
      </c>
      <c r="F2742" s="3">
        <v>46177</v>
      </c>
      <c r="G2742" t="s">
        <v>6137</v>
      </c>
    </row>
    <row r="2743" spans="1:7">
      <c r="A2743">
        <v>138189</v>
      </c>
      <c r="B2743" t="s">
        <v>3329</v>
      </c>
      <c r="C2743" t="s">
        <v>6165</v>
      </c>
      <c r="D2743">
        <v>318400</v>
      </c>
      <c r="E2743">
        <v>318400</v>
      </c>
      <c r="F2743" s="3">
        <v>46177</v>
      </c>
      <c r="G2743" t="s">
        <v>6137</v>
      </c>
    </row>
    <row r="2744" spans="1:7">
      <c r="A2744">
        <v>138190</v>
      </c>
      <c r="B2744" t="s">
        <v>3338</v>
      </c>
      <c r="C2744" t="s">
        <v>6166</v>
      </c>
      <c r="D2744">
        <v>850000</v>
      </c>
      <c r="E2744">
        <v>850000</v>
      </c>
      <c r="F2744" s="3">
        <v>46177</v>
      </c>
      <c r="G2744" t="s">
        <v>6137</v>
      </c>
    </row>
    <row r="2745" spans="1:7">
      <c r="A2745">
        <v>138191</v>
      </c>
      <c r="B2745" t="s">
        <v>3408</v>
      </c>
      <c r="C2745">
        <v>0</v>
      </c>
      <c r="D2745">
        <v>225000</v>
      </c>
      <c r="E2745">
        <v>270000</v>
      </c>
      <c r="F2745" s="3">
        <v>46178</v>
      </c>
      <c r="G2745" t="s">
        <v>6167</v>
      </c>
    </row>
    <row r="2746" spans="1:7">
      <c r="A2746">
        <v>138192</v>
      </c>
      <c r="B2746" t="s">
        <v>4233</v>
      </c>
      <c r="C2746" t="s">
        <v>6168</v>
      </c>
      <c r="D2746">
        <v>320625</v>
      </c>
      <c r="E2746">
        <v>384750</v>
      </c>
      <c r="F2746" s="3">
        <v>46178</v>
      </c>
      <c r="G2746" t="s">
        <v>6167</v>
      </c>
    </row>
    <row r="2747" spans="1:7">
      <c r="A2747">
        <v>138193</v>
      </c>
      <c r="B2747" t="s">
        <v>3338</v>
      </c>
      <c r="C2747" t="s">
        <v>6169</v>
      </c>
      <c r="D2747">
        <v>525000</v>
      </c>
      <c r="E2747">
        <v>525000</v>
      </c>
      <c r="F2747" s="3">
        <v>46178</v>
      </c>
      <c r="G2747" t="s">
        <v>6167</v>
      </c>
    </row>
    <row r="2748" spans="1:7">
      <c r="A2748">
        <v>138194</v>
      </c>
      <c r="B2748">
        <v>0</v>
      </c>
      <c r="C2748" t="s">
        <v>6170</v>
      </c>
      <c r="D2748">
        <v>0</v>
      </c>
      <c r="E2748">
        <v>0</v>
      </c>
      <c r="F2748" s="3">
        <v>46178</v>
      </c>
      <c r="G2748" t="s">
        <v>6167</v>
      </c>
    </row>
    <row r="2749" spans="1:7">
      <c r="A2749">
        <v>138195</v>
      </c>
      <c r="B2749" t="s">
        <v>3766</v>
      </c>
      <c r="C2749">
        <v>0</v>
      </c>
      <c r="D2749">
        <v>1620000</v>
      </c>
      <c r="E2749">
        <v>1944000</v>
      </c>
      <c r="F2749" s="3">
        <v>46178</v>
      </c>
      <c r="G2749" t="s">
        <v>6167</v>
      </c>
    </row>
    <row r="2750" spans="1:7">
      <c r="A2750">
        <v>138196</v>
      </c>
      <c r="B2750">
        <v>0</v>
      </c>
      <c r="C2750" t="s">
        <v>6171</v>
      </c>
      <c r="D2750">
        <v>0</v>
      </c>
      <c r="E2750">
        <v>0</v>
      </c>
      <c r="F2750" s="3">
        <v>46178</v>
      </c>
      <c r="G2750" t="s">
        <v>6167</v>
      </c>
    </row>
    <row r="2751" spans="1:7">
      <c r="A2751">
        <v>138197</v>
      </c>
      <c r="B2751">
        <v>0</v>
      </c>
      <c r="C2751" t="s">
        <v>6172</v>
      </c>
      <c r="D2751">
        <v>0</v>
      </c>
      <c r="E2751">
        <v>0</v>
      </c>
      <c r="F2751" s="3">
        <v>46178</v>
      </c>
      <c r="G2751" t="s">
        <v>6167</v>
      </c>
    </row>
    <row r="2752" spans="1:7">
      <c r="A2752">
        <v>138198</v>
      </c>
      <c r="B2752" t="s">
        <v>3549</v>
      </c>
      <c r="C2752" t="s">
        <v>6173</v>
      </c>
      <c r="D2752">
        <v>300000</v>
      </c>
      <c r="E2752">
        <v>300000</v>
      </c>
      <c r="F2752" s="3">
        <v>46178</v>
      </c>
      <c r="G2752" t="s">
        <v>6167</v>
      </c>
    </row>
    <row r="2753" spans="1:7">
      <c r="A2753">
        <v>138199</v>
      </c>
      <c r="B2753">
        <v>0</v>
      </c>
      <c r="C2753" t="s">
        <v>6174</v>
      </c>
      <c r="D2753">
        <v>0</v>
      </c>
      <c r="E2753">
        <v>0</v>
      </c>
      <c r="F2753" s="3">
        <v>46178</v>
      </c>
      <c r="G2753" t="s">
        <v>6167</v>
      </c>
    </row>
    <row r="2754" spans="1:7">
      <c r="A2754">
        <v>138200</v>
      </c>
      <c r="B2754" t="s">
        <v>3329</v>
      </c>
      <c r="C2754" t="s">
        <v>6175</v>
      </c>
      <c r="D2754">
        <v>5261600</v>
      </c>
      <c r="E2754">
        <v>5261600</v>
      </c>
      <c r="F2754" s="3">
        <v>46178</v>
      </c>
      <c r="G2754" t="s">
        <v>6167</v>
      </c>
    </row>
    <row r="2755" spans="1:7">
      <c r="A2755">
        <v>138201</v>
      </c>
      <c r="B2755" t="s">
        <v>3329</v>
      </c>
      <c r="C2755" t="s">
        <v>6176</v>
      </c>
      <c r="D2755">
        <v>5261600</v>
      </c>
      <c r="E2755">
        <v>5261600</v>
      </c>
      <c r="F2755" s="3">
        <v>46178</v>
      </c>
      <c r="G2755" t="s">
        <v>6167</v>
      </c>
    </row>
    <row r="2756" spans="1:7">
      <c r="A2756">
        <v>138202</v>
      </c>
      <c r="B2756" t="s">
        <v>6177</v>
      </c>
      <c r="C2756" t="s">
        <v>5971</v>
      </c>
      <c r="D2756">
        <v>856000</v>
      </c>
      <c r="E2756">
        <v>856000</v>
      </c>
      <c r="F2756" s="3">
        <v>46178</v>
      </c>
      <c r="G2756" t="s">
        <v>6167</v>
      </c>
    </row>
    <row r="2757" spans="1:7">
      <c r="A2757">
        <v>138203</v>
      </c>
      <c r="B2757" t="s">
        <v>6178</v>
      </c>
      <c r="C2757" t="s">
        <v>5971</v>
      </c>
      <c r="D2757">
        <v>2520000</v>
      </c>
      <c r="E2757">
        <v>2520000</v>
      </c>
      <c r="F2757" s="3">
        <v>46178</v>
      </c>
      <c r="G2757" t="s">
        <v>6167</v>
      </c>
    </row>
    <row r="2758" spans="1:7">
      <c r="A2758">
        <v>138204</v>
      </c>
      <c r="B2758" t="s">
        <v>5747</v>
      </c>
      <c r="C2758" t="s">
        <v>5971</v>
      </c>
      <c r="D2758">
        <v>2521000</v>
      </c>
      <c r="E2758">
        <v>2521000</v>
      </c>
      <c r="F2758" s="3">
        <v>46178</v>
      </c>
      <c r="G2758" t="s">
        <v>6167</v>
      </c>
    </row>
    <row r="2759" spans="1:7">
      <c r="A2759">
        <v>138205</v>
      </c>
      <c r="B2759" t="s">
        <v>6179</v>
      </c>
      <c r="C2759" t="s">
        <v>5971</v>
      </c>
      <c r="D2759">
        <v>2510000</v>
      </c>
      <c r="E2759">
        <v>2510000</v>
      </c>
      <c r="F2759" s="3">
        <v>46178</v>
      </c>
      <c r="G2759" t="s">
        <v>6167</v>
      </c>
    </row>
    <row r="2760" spans="1:7">
      <c r="A2760">
        <v>138206</v>
      </c>
      <c r="B2760" t="s">
        <v>6180</v>
      </c>
      <c r="C2760" t="s">
        <v>5971</v>
      </c>
      <c r="D2760">
        <v>4060000</v>
      </c>
      <c r="E2760">
        <v>4060000</v>
      </c>
      <c r="F2760" s="3">
        <v>46178</v>
      </c>
      <c r="G2760" t="s">
        <v>6167</v>
      </c>
    </row>
    <row r="2761" spans="1:7">
      <c r="A2761">
        <v>138207</v>
      </c>
      <c r="B2761" t="s">
        <v>6181</v>
      </c>
      <c r="C2761" t="s">
        <v>6182</v>
      </c>
      <c r="D2761">
        <v>23000000</v>
      </c>
      <c r="E2761">
        <v>23000000</v>
      </c>
      <c r="F2761" s="3">
        <v>46178</v>
      </c>
      <c r="G2761" t="s">
        <v>6167</v>
      </c>
    </row>
    <row r="2762" spans="1:7">
      <c r="A2762">
        <v>138208</v>
      </c>
      <c r="B2762" t="s">
        <v>6183</v>
      </c>
      <c r="C2762" t="s">
        <v>5971</v>
      </c>
      <c r="D2762">
        <v>5020000</v>
      </c>
      <c r="E2762">
        <v>5020000</v>
      </c>
      <c r="F2762" s="3">
        <v>46178</v>
      </c>
      <c r="G2762" t="s">
        <v>6167</v>
      </c>
    </row>
    <row r="2763" spans="1:7">
      <c r="A2763">
        <v>138209</v>
      </c>
      <c r="B2763" t="s">
        <v>3312</v>
      </c>
      <c r="C2763" t="s">
        <v>6184</v>
      </c>
      <c r="D2763">
        <v>339916.68</v>
      </c>
      <c r="E2763">
        <v>407900.02</v>
      </c>
      <c r="F2763" s="3">
        <v>46178</v>
      </c>
      <c r="G2763" t="s">
        <v>6167</v>
      </c>
    </row>
    <row r="2764" spans="1:7">
      <c r="A2764">
        <v>138210</v>
      </c>
      <c r="B2764" t="s">
        <v>3549</v>
      </c>
      <c r="C2764" t="s">
        <v>6185</v>
      </c>
      <c r="D2764">
        <v>795000</v>
      </c>
      <c r="E2764">
        <v>795000</v>
      </c>
      <c r="F2764" s="3">
        <v>46178</v>
      </c>
      <c r="G2764" t="s">
        <v>6167</v>
      </c>
    </row>
    <row r="2765" spans="1:7">
      <c r="A2765">
        <v>138211</v>
      </c>
      <c r="B2765" t="s">
        <v>6186</v>
      </c>
      <c r="C2765">
        <v>0</v>
      </c>
      <c r="D2765">
        <v>2000000</v>
      </c>
      <c r="E2765">
        <v>2400000</v>
      </c>
      <c r="F2765" s="3">
        <v>46178</v>
      </c>
      <c r="G2765" t="s">
        <v>6167</v>
      </c>
    </row>
    <row r="2766" spans="1:7">
      <c r="A2766">
        <v>138212</v>
      </c>
      <c r="B2766" t="s">
        <v>6187</v>
      </c>
      <c r="C2766" t="s">
        <v>6188</v>
      </c>
      <c r="D2766">
        <v>840000</v>
      </c>
      <c r="E2766">
        <v>1008000</v>
      </c>
      <c r="F2766" s="3">
        <v>46178</v>
      </c>
      <c r="G2766" t="s">
        <v>6167</v>
      </c>
    </row>
    <row r="2767" spans="1:7">
      <c r="A2767">
        <v>138213</v>
      </c>
      <c r="B2767" t="s">
        <v>3414</v>
      </c>
      <c r="C2767" t="s">
        <v>6189</v>
      </c>
      <c r="D2767">
        <v>22000615</v>
      </c>
      <c r="E2767">
        <v>26400738</v>
      </c>
      <c r="F2767" s="3">
        <v>46178</v>
      </c>
      <c r="G2767" t="s">
        <v>6167</v>
      </c>
    </row>
    <row r="2768" spans="1:7">
      <c r="A2768">
        <v>138214</v>
      </c>
      <c r="B2768" t="s">
        <v>6096</v>
      </c>
      <c r="C2768" t="s">
        <v>6190</v>
      </c>
      <c r="D2768">
        <v>620000</v>
      </c>
      <c r="E2768">
        <v>620000</v>
      </c>
      <c r="F2768" s="3">
        <v>46178</v>
      </c>
      <c r="G2768" t="s">
        <v>6167</v>
      </c>
    </row>
    <row r="2769" spans="1:7">
      <c r="A2769">
        <v>138215</v>
      </c>
      <c r="B2769" t="s">
        <v>5388</v>
      </c>
      <c r="C2769" t="s">
        <v>6191</v>
      </c>
      <c r="D2769">
        <v>4484950</v>
      </c>
      <c r="E2769">
        <v>5381940</v>
      </c>
      <c r="F2769" s="3">
        <v>46178</v>
      </c>
      <c r="G2769" t="s">
        <v>6167</v>
      </c>
    </row>
    <row r="2770" spans="1:7">
      <c r="A2770">
        <v>138216</v>
      </c>
      <c r="B2770" t="s">
        <v>3329</v>
      </c>
      <c r="C2770">
        <v>0</v>
      </c>
      <c r="D2770">
        <v>1624300</v>
      </c>
      <c r="E2770">
        <v>1949160</v>
      </c>
      <c r="F2770" s="3">
        <v>46178</v>
      </c>
      <c r="G2770" t="s">
        <v>6167</v>
      </c>
    </row>
    <row r="2771" spans="1:7">
      <c r="A2771">
        <v>138217</v>
      </c>
      <c r="B2771" t="s">
        <v>6192</v>
      </c>
      <c r="C2771" t="s">
        <v>6193</v>
      </c>
      <c r="D2771">
        <v>120750000</v>
      </c>
      <c r="E2771">
        <v>144900000</v>
      </c>
      <c r="F2771" s="3">
        <v>46178</v>
      </c>
      <c r="G2771" t="s">
        <v>6167</v>
      </c>
    </row>
    <row r="2772" spans="1:7">
      <c r="A2772">
        <v>138218</v>
      </c>
      <c r="B2772">
        <v>0</v>
      </c>
      <c r="C2772" t="s">
        <v>6194</v>
      </c>
      <c r="D2772">
        <v>2077820</v>
      </c>
      <c r="E2772">
        <v>2493384</v>
      </c>
      <c r="F2772" s="3">
        <v>46178</v>
      </c>
      <c r="G2772" t="s">
        <v>6167</v>
      </c>
    </row>
    <row r="2773" spans="1:7">
      <c r="A2773">
        <v>138219</v>
      </c>
      <c r="B2773" t="s">
        <v>6195</v>
      </c>
      <c r="C2773">
        <v>0</v>
      </c>
      <c r="D2773">
        <v>5490000</v>
      </c>
      <c r="E2773">
        <v>5490000</v>
      </c>
      <c r="F2773" s="3">
        <v>46178</v>
      </c>
      <c r="G2773" t="s">
        <v>6167</v>
      </c>
    </row>
    <row r="2774" spans="1:7">
      <c r="A2774">
        <v>138220</v>
      </c>
      <c r="B2774" t="s">
        <v>4058</v>
      </c>
      <c r="C2774" t="s">
        <v>6196</v>
      </c>
      <c r="D2774">
        <v>1005.99</v>
      </c>
      <c r="E2774">
        <v>1005.99</v>
      </c>
      <c r="F2774" s="3">
        <v>46178</v>
      </c>
      <c r="G2774" t="s">
        <v>6167</v>
      </c>
    </row>
    <row r="2775" spans="1:7">
      <c r="A2775">
        <v>138221</v>
      </c>
      <c r="B2775" t="s">
        <v>3414</v>
      </c>
      <c r="C2775" t="s">
        <v>6197</v>
      </c>
      <c r="D2775">
        <v>4806000</v>
      </c>
      <c r="E2775">
        <v>5767200</v>
      </c>
      <c r="F2775" s="3">
        <v>46178</v>
      </c>
      <c r="G2775" t="s">
        <v>6167</v>
      </c>
    </row>
    <row r="2776" spans="1:7">
      <c r="A2776">
        <v>138222</v>
      </c>
      <c r="B2776" t="s">
        <v>3414</v>
      </c>
      <c r="C2776" t="s">
        <v>6198</v>
      </c>
      <c r="D2776">
        <v>9080700</v>
      </c>
      <c r="E2776">
        <v>10896840</v>
      </c>
      <c r="F2776" s="3">
        <v>46178</v>
      </c>
      <c r="G2776" t="s">
        <v>6167</v>
      </c>
    </row>
    <row r="2777" spans="1:7">
      <c r="A2777">
        <v>138223</v>
      </c>
      <c r="B2777" t="s">
        <v>3414</v>
      </c>
      <c r="C2777" t="s">
        <v>6199</v>
      </c>
      <c r="D2777">
        <v>7315000</v>
      </c>
      <c r="E2777">
        <v>8778000</v>
      </c>
      <c r="F2777" s="3">
        <v>46178</v>
      </c>
      <c r="G2777" t="s">
        <v>6167</v>
      </c>
    </row>
    <row r="2778" spans="1:7">
      <c r="A2778">
        <v>138224</v>
      </c>
      <c r="B2778" t="s">
        <v>3414</v>
      </c>
      <c r="C2778" t="s">
        <v>6200</v>
      </c>
      <c r="D2778">
        <v>12589000</v>
      </c>
      <c r="E2778">
        <v>15106800</v>
      </c>
      <c r="F2778" s="3">
        <v>46178</v>
      </c>
      <c r="G2778" t="s">
        <v>6167</v>
      </c>
    </row>
    <row r="2779" spans="1:7">
      <c r="A2779">
        <v>138225</v>
      </c>
      <c r="B2779" t="s">
        <v>6201</v>
      </c>
      <c r="C2779" t="s">
        <v>6202</v>
      </c>
      <c r="D2779">
        <v>600000</v>
      </c>
      <c r="E2779">
        <v>600000</v>
      </c>
      <c r="F2779" s="3">
        <v>46181</v>
      </c>
      <c r="G2779" t="s">
        <v>6203</v>
      </c>
    </row>
    <row r="2780" spans="1:7">
      <c r="A2780">
        <v>138226</v>
      </c>
      <c r="B2780" t="s">
        <v>6201</v>
      </c>
      <c r="C2780" t="s">
        <v>6204</v>
      </c>
      <c r="D2780">
        <v>16000000</v>
      </c>
      <c r="E2780">
        <v>16000000</v>
      </c>
      <c r="F2780" s="3">
        <v>46181</v>
      </c>
      <c r="G2780" t="s">
        <v>6203</v>
      </c>
    </row>
    <row r="2781" spans="1:7">
      <c r="A2781">
        <v>138227</v>
      </c>
      <c r="B2781" t="s">
        <v>4613</v>
      </c>
      <c r="C2781" t="s">
        <v>6205</v>
      </c>
      <c r="D2781">
        <v>1400000</v>
      </c>
      <c r="E2781">
        <v>1400000</v>
      </c>
      <c r="F2781" s="3">
        <v>46181</v>
      </c>
      <c r="G2781" t="s">
        <v>6203</v>
      </c>
    </row>
    <row r="2782" spans="1:7">
      <c r="A2782">
        <v>138228</v>
      </c>
      <c r="B2782" t="s">
        <v>6206</v>
      </c>
      <c r="C2782">
        <v>0</v>
      </c>
      <c r="D2782">
        <v>35799000</v>
      </c>
      <c r="E2782">
        <v>35799000</v>
      </c>
      <c r="F2782" s="3">
        <v>46181</v>
      </c>
      <c r="G2782" t="s">
        <v>6203</v>
      </c>
    </row>
    <row r="2783" spans="1:7">
      <c r="A2783">
        <v>138229</v>
      </c>
      <c r="B2783" t="s">
        <v>6069</v>
      </c>
      <c r="C2783" t="s">
        <v>6207</v>
      </c>
      <c r="D2783">
        <v>11239.66</v>
      </c>
      <c r="E2783">
        <v>11239.66</v>
      </c>
      <c r="F2783" s="3">
        <v>46181</v>
      </c>
      <c r="G2783" t="s">
        <v>6203</v>
      </c>
    </row>
    <row r="2784" spans="1:7">
      <c r="A2784">
        <v>138230</v>
      </c>
      <c r="B2784" t="s">
        <v>6208</v>
      </c>
      <c r="C2784" t="s">
        <v>6209</v>
      </c>
      <c r="D2784">
        <v>1500000</v>
      </c>
      <c r="E2784">
        <v>1500000</v>
      </c>
      <c r="F2784" s="3">
        <v>46181</v>
      </c>
      <c r="G2784" t="s">
        <v>6203</v>
      </c>
    </row>
    <row r="2785" spans="1:7">
      <c r="A2785">
        <v>138231</v>
      </c>
      <c r="B2785" t="s">
        <v>3411</v>
      </c>
      <c r="C2785" t="s">
        <v>6210</v>
      </c>
      <c r="D2785">
        <v>300000</v>
      </c>
      <c r="E2785">
        <v>300000</v>
      </c>
      <c r="F2785" s="3">
        <v>46181</v>
      </c>
      <c r="G2785" t="s">
        <v>6203</v>
      </c>
    </row>
    <row r="2786" spans="1:7">
      <c r="A2786">
        <v>138232</v>
      </c>
      <c r="B2786" t="s">
        <v>3544</v>
      </c>
      <c r="C2786" t="s">
        <v>6211</v>
      </c>
      <c r="D2786">
        <v>70000000</v>
      </c>
      <c r="E2786">
        <v>70000000</v>
      </c>
      <c r="F2786" s="3">
        <v>46181</v>
      </c>
      <c r="G2786" t="s">
        <v>6203</v>
      </c>
    </row>
    <row r="2787" spans="1:7">
      <c r="A2787">
        <v>138233</v>
      </c>
      <c r="B2787" t="s">
        <v>3414</v>
      </c>
      <c r="C2787" t="s">
        <v>6212</v>
      </c>
      <c r="D2787">
        <v>10238514</v>
      </c>
      <c r="E2787">
        <v>12286216.800000001</v>
      </c>
      <c r="F2787" s="3">
        <v>46181</v>
      </c>
      <c r="G2787" t="s">
        <v>6203</v>
      </c>
    </row>
    <row r="2788" spans="1:7">
      <c r="A2788">
        <v>138234</v>
      </c>
      <c r="B2788" t="s">
        <v>4387</v>
      </c>
      <c r="C2788" t="s">
        <v>6213</v>
      </c>
      <c r="D2788">
        <v>1774000</v>
      </c>
      <c r="E2788">
        <v>1774000</v>
      </c>
      <c r="F2788" s="3">
        <v>46181</v>
      </c>
      <c r="G2788" t="s">
        <v>6203</v>
      </c>
    </row>
    <row r="2789" spans="1:7">
      <c r="A2789">
        <v>138235</v>
      </c>
      <c r="B2789" t="s">
        <v>3424</v>
      </c>
      <c r="C2789" t="s">
        <v>6214</v>
      </c>
      <c r="D2789">
        <v>1970800</v>
      </c>
      <c r="E2789">
        <v>2364960</v>
      </c>
      <c r="F2789" s="3">
        <v>46181</v>
      </c>
      <c r="G2789" t="s">
        <v>6203</v>
      </c>
    </row>
    <row r="2790" spans="1:7">
      <c r="A2790">
        <v>138236</v>
      </c>
      <c r="B2790" t="s">
        <v>6215</v>
      </c>
      <c r="C2790" t="s">
        <v>6216</v>
      </c>
      <c r="D2790">
        <v>2000000</v>
      </c>
      <c r="E2790">
        <v>2000000</v>
      </c>
      <c r="F2790" s="3">
        <v>46181</v>
      </c>
      <c r="G2790" t="s">
        <v>6203</v>
      </c>
    </row>
    <row r="2791" spans="1:7">
      <c r="A2791">
        <v>138237</v>
      </c>
      <c r="B2791" t="s">
        <v>3414</v>
      </c>
      <c r="C2791" t="s">
        <v>6217</v>
      </c>
      <c r="D2791">
        <v>2384000</v>
      </c>
      <c r="E2791">
        <v>2860800</v>
      </c>
      <c r="F2791" s="3">
        <v>46181</v>
      </c>
      <c r="G2791" t="s">
        <v>6203</v>
      </c>
    </row>
    <row r="2792" spans="1:7">
      <c r="A2792">
        <v>138238</v>
      </c>
      <c r="B2792" t="s">
        <v>6040</v>
      </c>
      <c r="C2792" t="s">
        <v>6218</v>
      </c>
      <c r="D2792">
        <v>5348703.4000000004</v>
      </c>
      <c r="E2792">
        <v>6410044.0800000001</v>
      </c>
      <c r="F2792" s="3">
        <v>46181</v>
      </c>
      <c r="G2792" t="s">
        <v>6203</v>
      </c>
    </row>
    <row r="2793" spans="1:7">
      <c r="A2793">
        <v>138239</v>
      </c>
      <c r="B2793" t="s">
        <v>3323</v>
      </c>
      <c r="C2793" t="s">
        <v>6219</v>
      </c>
      <c r="D2793">
        <v>5619500</v>
      </c>
      <c r="E2793">
        <v>6743400</v>
      </c>
      <c r="F2793" s="3">
        <v>46181</v>
      </c>
      <c r="G2793" t="s">
        <v>6203</v>
      </c>
    </row>
    <row r="2794" spans="1:7">
      <c r="A2794">
        <v>138240</v>
      </c>
      <c r="B2794" t="s">
        <v>3331</v>
      </c>
      <c r="C2794" t="s">
        <v>6220</v>
      </c>
      <c r="D2794">
        <v>876100</v>
      </c>
      <c r="E2794">
        <v>1051320</v>
      </c>
      <c r="F2794" s="3">
        <v>46181</v>
      </c>
      <c r="G2794" t="s">
        <v>6203</v>
      </c>
    </row>
    <row r="2795" spans="1:7">
      <c r="A2795">
        <v>138241</v>
      </c>
      <c r="B2795" t="s">
        <v>3331</v>
      </c>
      <c r="C2795" t="s">
        <v>6221</v>
      </c>
      <c r="D2795">
        <v>2630100</v>
      </c>
      <c r="E2795">
        <v>3156120</v>
      </c>
      <c r="F2795" s="3">
        <v>46181</v>
      </c>
      <c r="G2795" t="s">
        <v>6203</v>
      </c>
    </row>
    <row r="2796" spans="1:7">
      <c r="A2796">
        <v>138242</v>
      </c>
      <c r="B2796" t="s">
        <v>3305</v>
      </c>
      <c r="C2796">
        <v>0</v>
      </c>
      <c r="D2796">
        <v>38346000</v>
      </c>
      <c r="E2796">
        <v>38346000</v>
      </c>
      <c r="F2796" s="3">
        <v>46181</v>
      </c>
      <c r="G2796" t="s">
        <v>6203</v>
      </c>
    </row>
    <row r="2797" spans="1:7">
      <c r="A2797">
        <v>138243</v>
      </c>
      <c r="B2797" t="s">
        <v>5636</v>
      </c>
      <c r="C2797">
        <v>0</v>
      </c>
      <c r="D2797">
        <v>7697379</v>
      </c>
      <c r="E2797">
        <v>9236854.8000000007</v>
      </c>
      <c r="F2797" s="3">
        <v>46181</v>
      </c>
      <c r="G2797" t="s">
        <v>6203</v>
      </c>
    </row>
    <row r="2798" spans="1:7">
      <c r="A2798">
        <v>138244</v>
      </c>
      <c r="B2798" t="s">
        <v>4058</v>
      </c>
      <c r="C2798" t="s">
        <v>6222</v>
      </c>
      <c r="D2798">
        <v>1800.18</v>
      </c>
      <c r="E2798">
        <v>1800.18</v>
      </c>
      <c r="F2798" s="3">
        <v>46181</v>
      </c>
      <c r="G2798" t="s">
        <v>6203</v>
      </c>
    </row>
    <row r="2799" spans="1:7">
      <c r="A2799">
        <v>138245</v>
      </c>
      <c r="B2799" t="s">
        <v>4058</v>
      </c>
      <c r="C2799">
        <v>0</v>
      </c>
      <c r="D2799">
        <v>8311.02</v>
      </c>
      <c r="E2799">
        <v>8311.02</v>
      </c>
      <c r="F2799" s="3">
        <v>46181</v>
      </c>
      <c r="G2799" t="s">
        <v>6203</v>
      </c>
    </row>
    <row r="2800" spans="1:7">
      <c r="A2800">
        <v>138246</v>
      </c>
      <c r="B2800" t="s">
        <v>3868</v>
      </c>
      <c r="C2800" t="s">
        <v>6223</v>
      </c>
      <c r="D2800">
        <v>7222890.5599999996</v>
      </c>
      <c r="E2800">
        <v>8485015.5500000007</v>
      </c>
      <c r="F2800" s="3">
        <v>46181</v>
      </c>
      <c r="G2800" t="s">
        <v>6203</v>
      </c>
    </row>
    <row r="2801" spans="1:7">
      <c r="A2801">
        <v>138247</v>
      </c>
      <c r="B2801" t="s">
        <v>3331</v>
      </c>
      <c r="C2801" t="s">
        <v>6224</v>
      </c>
      <c r="D2801">
        <v>400000</v>
      </c>
      <c r="E2801">
        <v>400000</v>
      </c>
      <c r="F2801" s="3">
        <v>46181</v>
      </c>
      <c r="G2801" t="s">
        <v>6203</v>
      </c>
    </row>
    <row r="2802" spans="1:7">
      <c r="A2802">
        <v>138248</v>
      </c>
      <c r="B2802" t="s">
        <v>4413</v>
      </c>
      <c r="C2802" t="s">
        <v>6225</v>
      </c>
      <c r="D2802">
        <v>10000000</v>
      </c>
      <c r="E2802">
        <v>10000000</v>
      </c>
      <c r="F2802" s="3">
        <v>46181</v>
      </c>
      <c r="G2802" t="s">
        <v>6203</v>
      </c>
    </row>
    <row r="2803" spans="1:7">
      <c r="A2803">
        <v>138249</v>
      </c>
      <c r="B2803">
        <v>0</v>
      </c>
      <c r="C2803" t="s">
        <v>6226</v>
      </c>
      <c r="D2803">
        <v>0</v>
      </c>
      <c r="E2803">
        <v>0</v>
      </c>
      <c r="F2803" s="3">
        <v>46181</v>
      </c>
      <c r="G2803" t="s">
        <v>6203</v>
      </c>
    </row>
    <row r="2804" spans="1:7">
      <c r="A2804">
        <v>138250</v>
      </c>
      <c r="B2804" t="s">
        <v>3687</v>
      </c>
      <c r="C2804">
        <v>0</v>
      </c>
      <c r="D2804">
        <v>1337400</v>
      </c>
      <c r="E2804">
        <v>1337400</v>
      </c>
      <c r="F2804" s="3">
        <v>46181</v>
      </c>
      <c r="G2804" t="s">
        <v>6203</v>
      </c>
    </row>
    <row r="2805" spans="1:7">
      <c r="A2805">
        <v>138251</v>
      </c>
      <c r="B2805" t="s">
        <v>3393</v>
      </c>
      <c r="C2805" t="s">
        <v>6227</v>
      </c>
      <c r="D2805">
        <v>645200</v>
      </c>
      <c r="E2805">
        <v>774240</v>
      </c>
      <c r="F2805" s="3">
        <v>46181</v>
      </c>
      <c r="G2805" t="s">
        <v>6203</v>
      </c>
    </row>
    <row r="2806" spans="1:7">
      <c r="A2806">
        <v>138252</v>
      </c>
      <c r="B2806" t="s">
        <v>5169</v>
      </c>
      <c r="C2806" t="s">
        <v>6228</v>
      </c>
      <c r="D2806">
        <v>401857</v>
      </c>
      <c r="E2806">
        <v>401857</v>
      </c>
      <c r="F2806" s="3">
        <v>46181</v>
      </c>
      <c r="G2806" t="s">
        <v>6203</v>
      </c>
    </row>
    <row r="2807" spans="1:7">
      <c r="A2807">
        <v>138253</v>
      </c>
      <c r="B2807" t="s">
        <v>3382</v>
      </c>
      <c r="C2807">
        <v>0</v>
      </c>
      <c r="D2807">
        <v>2918101</v>
      </c>
      <c r="E2807">
        <v>3501721.2</v>
      </c>
      <c r="F2807" s="3">
        <v>46182</v>
      </c>
      <c r="G2807" t="s">
        <v>6229</v>
      </c>
    </row>
    <row r="2808" spans="1:7">
      <c r="A2808">
        <v>138254</v>
      </c>
      <c r="B2808" t="s">
        <v>3382</v>
      </c>
      <c r="C2808">
        <v>0</v>
      </c>
      <c r="D2808">
        <v>722789</v>
      </c>
      <c r="E2808">
        <v>867346.8</v>
      </c>
      <c r="F2808" s="3">
        <v>46182</v>
      </c>
      <c r="G2808" t="s">
        <v>6229</v>
      </c>
    </row>
    <row r="2809" spans="1:7">
      <c r="A2809">
        <v>138255</v>
      </c>
      <c r="B2809" t="s">
        <v>4912</v>
      </c>
      <c r="C2809">
        <v>0</v>
      </c>
      <c r="D2809">
        <v>1750000</v>
      </c>
      <c r="E2809">
        <v>2100000</v>
      </c>
      <c r="F2809" s="3">
        <v>46182</v>
      </c>
      <c r="G2809" t="s">
        <v>6229</v>
      </c>
    </row>
    <row r="2810" spans="1:7">
      <c r="A2810">
        <v>138256</v>
      </c>
      <c r="B2810" t="s">
        <v>3329</v>
      </c>
      <c r="C2810">
        <v>0</v>
      </c>
      <c r="D2810">
        <v>1998416.67</v>
      </c>
      <c r="E2810">
        <v>2398100</v>
      </c>
      <c r="F2810" s="3">
        <v>46182</v>
      </c>
      <c r="G2810" t="s">
        <v>6229</v>
      </c>
    </row>
    <row r="2811" spans="1:7">
      <c r="A2811">
        <v>138257</v>
      </c>
      <c r="B2811" t="s">
        <v>3379</v>
      </c>
      <c r="C2811" t="s">
        <v>6230</v>
      </c>
      <c r="D2811">
        <v>2000000</v>
      </c>
      <c r="E2811">
        <v>2400000</v>
      </c>
      <c r="F2811" s="3">
        <v>46182</v>
      </c>
      <c r="G2811" t="s">
        <v>6229</v>
      </c>
    </row>
    <row r="2812" spans="1:7">
      <c r="A2812">
        <v>138258</v>
      </c>
      <c r="B2812" t="s">
        <v>6231</v>
      </c>
      <c r="C2812" t="s">
        <v>6232</v>
      </c>
      <c r="D2812">
        <v>2000000</v>
      </c>
      <c r="E2812">
        <v>2000000</v>
      </c>
      <c r="F2812" s="3">
        <v>46182</v>
      </c>
      <c r="G2812" t="s">
        <v>6229</v>
      </c>
    </row>
    <row r="2813" spans="1:7">
      <c r="A2813">
        <v>138259</v>
      </c>
      <c r="B2813" t="s">
        <v>5590</v>
      </c>
      <c r="C2813" t="s">
        <v>6233</v>
      </c>
      <c r="D2813">
        <v>44474000</v>
      </c>
      <c r="E2813">
        <v>53368800</v>
      </c>
      <c r="F2813" s="3">
        <v>46182</v>
      </c>
      <c r="G2813" t="s">
        <v>6229</v>
      </c>
    </row>
    <row r="2814" spans="1:7">
      <c r="A2814">
        <v>138260</v>
      </c>
      <c r="B2814" t="s">
        <v>3479</v>
      </c>
      <c r="C2814" t="s">
        <v>6234</v>
      </c>
      <c r="D2814">
        <v>700000</v>
      </c>
      <c r="E2814">
        <v>700000</v>
      </c>
      <c r="F2814" s="3">
        <v>46182</v>
      </c>
      <c r="G2814" t="s">
        <v>6229</v>
      </c>
    </row>
    <row r="2815" spans="1:7">
      <c r="A2815">
        <v>138261</v>
      </c>
      <c r="B2815" t="s">
        <v>6235</v>
      </c>
      <c r="C2815" t="s">
        <v>6236</v>
      </c>
      <c r="D2815">
        <v>7569000</v>
      </c>
      <c r="E2815">
        <v>7569000</v>
      </c>
      <c r="F2815" s="3">
        <v>46182</v>
      </c>
      <c r="G2815" t="s">
        <v>6229</v>
      </c>
    </row>
    <row r="2816" spans="1:7">
      <c r="A2816">
        <v>138262</v>
      </c>
      <c r="B2816" t="s">
        <v>6237</v>
      </c>
      <c r="C2816" t="s">
        <v>6238</v>
      </c>
      <c r="D2816">
        <v>51000000</v>
      </c>
      <c r="E2816">
        <v>61200000</v>
      </c>
      <c r="F2816" s="3">
        <v>46182</v>
      </c>
      <c r="G2816" t="s">
        <v>6229</v>
      </c>
    </row>
    <row r="2817" spans="1:7">
      <c r="A2817">
        <v>138263</v>
      </c>
      <c r="B2817" t="s">
        <v>3424</v>
      </c>
      <c r="C2817" t="s">
        <v>6239</v>
      </c>
      <c r="D2817">
        <v>7290000</v>
      </c>
      <c r="E2817">
        <v>8748000</v>
      </c>
      <c r="F2817" s="3">
        <v>46182</v>
      </c>
      <c r="G2817" t="s">
        <v>6229</v>
      </c>
    </row>
    <row r="2818" spans="1:7">
      <c r="A2818">
        <v>138264</v>
      </c>
      <c r="B2818" t="s">
        <v>6240</v>
      </c>
      <c r="C2818" t="s">
        <v>6241</v>
      </c>
      <c r="D2818">
        <v>15825000</v>
      </c>
      <c r="E2818">
        <v>15825000</v>
      </c>
      <c r="F2818" s="3">
        <v>46185</v>
      </c>
      <c r="G2818" t="s">
        <v>6242</v>
      </c>
    </row>
    <row r="2819" spans="1:7">
      <c r="A2819">
        <v>138265</v>
      </c>
      <c r="B2819" t="s">
        <v>3424</v>
      </c>
      <c r="C2819" t="s">
        <v>6243</v>
      </c>
      <c r="D2819">
        <v>9720000</v>
      </c>
      <c r="E2819">
        <v>11664000</v>
      </c>
      <c r="F2819" s="3">
        <v>46182</v>
      </c>
      <c r="G2819" t="s">
        <v>6229</v>
      </c>
    </row>
    <row r="2820" spans="1:7">
      <c r="A2820">
        <v>138266</v>
      </c>
      <c r="B2820" t="s">
        <v>3331</v>
      </c>
      <c r="C2820" t="s">
        <v>6244</v>
      </c>
      <c r="D2820">
        <v>1123900</v>
      </c>
      <c r="E2820">
        <v>1348680</v>
      </c>
      <c r="F2820" s="3">
        <v>46182</v>
      </c>
      <c r="G2820" t="s">
        <v>6229</v>
      </c>
    </row>
    <row r="2821" spans="1:7">
      <c r="A2821">
        <v>138267</v>
      </c>
      <c r="B2821" t="s">
        <v>3424</v>
      </c>
      <c r="C2821" t="s">
        <v>6245</v>
      </c>
      <c r="D2821">
        <v>12150000</v>
      </c>
      <c r="E2821">
        <v>14580000</v>
      </c>
      <c r="F2821" s="3">
        <v>46182</v>
      </c>
      <c r="G2821" t="s">
        <v>6229</v>
      </c>
    </row>
    <row r="2822" spans="1:7">
      <c r="A2822">
        <v>138268</v>
      </c>
      <c r="B2822" t="s">
        <v>3331</v>
      </c>
      <c r="C2822" t="s">
        <v>6246</v>
      </c>
      <c r="D2822">
        <v>4425563</v>
      </c>
      <c r="E2822">
        <v>5310675.5999999996</v>
      </c>
      <c r="F2822" s="3">
        <v>46182</v>
      </c>
      <c r="G2822" t="s">
        <v>6229</v>
      </c>
    </row>
    <row r="2823" spans="1:7">
      <c r="A2823">
        <v>138269</v>
      </c>
      <c r="B2823" t="s">
        <v>6247</v>
      </c>
      <c r="C2823" t="s">
        <v>5989</v>
      </c>
      <c r="D2823">
        <v>5000000</v>
      </c>
      <c r="E2823">
        <v>5000000</v>
      </c>
      <c r="F2823" s="3">
        <v>46182</v>
      </c>
      <c r="G2823" t="s">
        <v>6229</v>
      </c>
    </row>
    <row r="2824" spans="1:7">
      <c r="A2824">
        <v>138270</v>
      </c>
      <c r="B2824" t="s">
        <v>3331</v>
      </c>
      <c r="C2824" t="s">
        <v>6248</v>
      </c>
      <c r="D2824">
        <v>11121002</v>
      </c>
      <c r="E2824">
        <v>13345202.4</v>
      </c>
      <c r="F2824" s="3">
        <v>46182</v>
      </c>
      <c r="G2824" t="s">
        <v>6229</v>
      </c>
    </row>
    <row r="2825" spans="1:7">
      <c r="A2825">
        <v>138271</v>
      </c>
      <c r="B2825" t="s">
        <v>3331</v>
      </c>
      <c r="C2825" t="s">
        <v>6249</v>
      </c>
      <c r="D2825">
        <v>752800</v>
      </c>
      <c r="E2825">
        <v>903360</v>
      </c>
      <c r="F2825" s="3">
        <v>46182</v>
      </c>
      <c r="G2825" t="s">
        <v>6229</v>
      </c>
    </row>
    <row r="2826" spans="1:7">
      <c r="A2826">
        <v>138272</v>
      </c>
      <c r="B2826" t="s">
        <v>3329</v>
      </c>
      <c r="C2826" t="s">
        <v>6250</v>
      </c>
      <c r="D2826">
        <v>451833.33</v>
      </c>
      <c r="E2826">
        <v>542200</v>
      </c>
      <c r="F2826" s="3">
        <v>46182</v>
      </c>
      <c r="G2826" t="s">
        <v>6229</v>
      </c>
    </row>
    <row r="2827" spans="1:7">
      <c r="A2827">
        <v>138273</v>
      </c>
      <c r="B2827" t="s">
        <v>3331</v>
      </c>
      <c r="C2827" t="s">
        <v>6251</v>
      </c>
      <c r="D2827">
        <v>1000000</v>
      </c>
      <c r="E2827">
        <v>1200000</v>
      </c>
      <c r="F2827" s="3">
        <v>46182</v>
      </c>
      <c r="G2827" t="s">
        <v>6229</v>
      </c>
    </row>
    <row r="2828" spans="1:7">
      <c r="A2828">
        <v>138274</v>
      </c>
      <c r="B2828" t="s">
        <v>3331</v>
      </c>
      <c r="C2828" t="s">
        <v>6252</v>
      </c>
      <c r="D2828">
        <v>3743400</v>
      </c>
      <c r="E2828">
        <v>4492080</v>
      </c>
      <c r="F2828" s="3">
        <v>46182</v>
      </c>
      <c r="G2828" t="s">
        <v>6229</v>
      </c>
    </row>
    <row r="2829" spans="1:7">
      <c r="A2829">
        <v>138275</v>
      </c>
      <c r="B2829" t="s">
        <v>3331</v>
      </c>
      <c r="C2829" t="s">
        <v>6253</v>
      </c>
      <c r="D2829">
        <v>25171200</v>
      </c>
      <c r="E2829">
        <v>30205440</v>
      </c>
      <c r="F2829" s="3">
        <v>46182</v>
      </c>
      <c r="G2829" t="s">
        <v>6229</v>
      </c>
    </row>
    <row r="2830" spans="1:7">
      <c r="A2830">
        <v>138276</v>
      </c>
      <c r="B2830" t="s">
        <v>3323</v>
      </c>
      <c r="C2830" t="s">
        <v>6254</v>
      </c>
      <c r="D2830">
        <v>4210875</v>
      </c>
      <c r="E2830">
        <v>5053050</v>
      </c>
      <c r="F2830" s="3">
        <v>46182</v>
      </c>
      <c r="G2830" t="s">
        <v>6229</v>
      </c>
    </row>
    <row r="2831" spans="1:7">
      <c r="A2831">
        <v>138277</v>
      </c>
      <c r="B2831" t="s">
        <v>3323</v>
      </c>
      <c r="C2831" t="s">
        <v>6255</v>
      </c>
      <c r="D2831">
        <v>61200.06</v>
      </c>
      <c r="E2831">
        <v>73440.070000000007</v>
      </c>
      <c r="F2831" s="3">
        <v>46182</v>
      </c>
      <c r="G2831" t="s">
        <v>6229</v>
      </c>
    </row>
    <row r="2832" spans="1:7">
      <c r="A2832">
        <v>138278</v>
      </c>
      <c r="B2832" t="s">
        <v>3323</v>
      </c>
      <c r="C2832" t="s">
        <v>6256</v>
      </c>
      <c r="D2832">
        <v>814150</v>
      </c>
      <c r="E2832">
        <v>976980</v>
      </c>
      <c r="F2832" s="3">
        <v>46182</v>
      </c>
      <c r="G2832" t="s">
        <v>6229</v>
      </c>
    </row>
    <row r="2833" spans="1:7">
      <c r="A2833">
        <v>138279</v>
      </c>
      <c r="B2833" t="s">
        <v>3323</v>
      </c>
      <c r="C2833" t="s">
        <v>6257</v>
      </c>
      <c r="D2833">
        <v>814150</v>
      </c>
      <c r="E2833">
        <v>976980</v>
      </c>
      <c r="F2833" s="3">
        <v>46182</v>
      </c>
      <c r="G2833" t="s">
        <v>6229</v>
      </c>
    </row>
    <row r="2834" spans="1:7">
      <c r="A2834">
        <v>138280</v>
      </c>
      <c r="B2834" t="s">
        <v>3323</v>
      </c>
      <c r="C2834" t="s">
        <v>6258</v>
      </c>
      <c r="D2834">
        <v>783175</v>
      </c>
      <c r="E2834">
        <v>939810</v>
      </c>
      <c r="F2834" s="3">
        <v>46182</v>
      </c>
      <c r="G2834" t="s">
        <v>6229</v>
      </c>
    </row>
    <row r="2835" spans="1:7">
      <c r="A2835">
        <v>138281</v>
      </c>
      <c r="B2835" t="s">
        <v>3323</v>
      </c>
      <c r="C2835" t="s">
        <v>6259</v>
      </c>
      <c r="D2835">
        <v>719986</v>
      </c>
      <c r="E2835">
        <v>863983.2</v>
      </c>
      <c r="F2835" s="3">
        <v>46182</v>
      </c>
      <c r="G2835" t="s">
        <v>6229</v>
      </c>
    </row>
    <row r="2836" spans="1:7">
      <c r="A2836">
        <v>138282</v>
      </c>
      <c r="B2836" t="s">
        <v>3323</v>
      </c>
      <c r="C2836" t="s">
        <v>6260</v>
      </c>
      <c r="D2836">
        <v>752200</v>
      </c>
      <c r="E2836">
        <v>902640</v>
      </c>
      <c r="F2836" s="3">
        <v>46182</v>
      </c>
      <c r="G2836" t="s">
        <v>6229</v>
      </c>
    </row>
    <row r="2837" spans="1:7">
      <c r="A2837">
        <v>138283</v>
      </c>
      <c r="B2837" t="s">
        <v>3323</v>
      </c>
      <c r="C2837" t="s">
        <v>6261</v>
      </c>
      <c r="D2837">
        <v>2673800</v>
      </c>
      <c r="E2837">
        <v>3208560</v>
      </c>
      <c r="F2837" s="3">
        <v>46182</v>
      </c>
      <c r="G2837" t="s">
        <v>6229</v>
      </c>
    </row>
    <row r="2838" spans="1:7">
      <c r="A2838">
        <v>138284</v>
      </c>
      <c r="B2838" t="s">
        <v>3323</v>
      </c>
      <c r="C2838" t="s">
        <v>6262</v>
      </c>
      <c r="D2838">
        <v>719986</v>
      </c>
      <c r="E2838">
        <v>863983.2</v>
      </c>
      <c r="F2838" s="3">
        <v>46182</v>
      </c>
      <c r="G2838" t="s">
        <v>6229</v>
      </c>
    </row>
    <row r="2839" spans="1:7">
      <c r="A2839">
        <v>138285</v>
      </c>
      <c r="B2839">
        <v>0</v>
      </c>
      <c r="C2839" t="s">
        <v>6263</v>
      </c>
      <c r="D2839">
        <v>0</v>
      </c>
      <c r="E2839">
        <v>0</v>
      </c>
      <c r="F2839" s="3">
        <v>46182</v>
      </c>
      <c r="G2839" t="s">
        <v>6229</v>
      </c>
    </row>
    <row r="2840" spans="1:7">
      <c r="A2840">
        <v>138286</v>
      </c>
      <c r="B2840" t="s">
        <v>3346</v>
      </c>
      <c r="C2840" t="s">
        <v>6264</v>
      </c>
      <c r="D2840">
        <v>330860.33</v>
      </c>
      <c r="E2840">
        <v>330860.33</v>
      </c>
      <c r="F2840" s="3">
        <v>46182</v>
      </c>
      <c r="G2840" t="s">
        <v>6229</v>
      </c>
    </row>
    <row r="2841" spans="1:7">
      <c r="A2841">
        <v>138287</v>
      </c>
      <c r="B2841" t="s">
        <v>3323</v>
      </c>
      <c r="C2841" t="s">
        <v>6265</v>
      </c>
      <c r="D2841">
        <v>752200</v>
      </c>
      <c r="E2841">
        <v>902640</v>
      </c>
      <c r="F2841" s="3">
        <v>46182</v>
      </c>
      <c r="G2841" t="s">
        <v>6229</v>
      </c>
    </row>
    <row r="2842" spans="1:7">
      <c r="A2842">
        <v>138288</v>
      </c>
      <c r="B2842" t="s">
        <v>3323</v>
      </c>
      <c r="C2842" t="s">
        <v>6266</v>
      </c>
      <c r="D2842">
        <v>2000000</v>
      </c>
      <c r="E2842">
        <v>2400000</v>
      </c>
      <c r="F2842" s="3">
        <v>46182</v>
      </c>
      <c r="G2842" t="s">
        <v>6229</v>
      </c>
    </row>
    <row r="2843" spans="1:7">
      <c r="A2843">
        <v>138289</v>
      </c>
      <c r="B2843" t="s">
        <v>3323</v>
      </c>
      <c r="C2843" t="s">
        <v>6267</v>
      </c>
      <c r="D2843">
        <v>814150</v>
      </c>
      <c r="E2843">
        <v>976980</v>
      </c>
      <c r="F2843" s="3">
        <v>46182</v>
      </c>
      <c r="G2843" t="s">
        <v>6229</v>
      </c>
    </row>
    <row r="2844" spans="1:7">
      <c r="A2844">
        <v>138290</v>
      </c>
      <c r="B2844" t="s">
        <v>3323</v>
      </c>
      <c r="C2844" t="s">
        <v>6268</v>
      </c>
      <c r="D2844">
        <v>783175</v>
      </c>
      <c r="E2844">
        <v>939810</v>
      </c>
      <c r="F2844" s="3">
        <v>46182</v>
      </c>
      <c r="G2844" t="s">
        <v>6229</v>
      </c>
    </row>
    <row r="2845" spans="1:7">
      <c r="A2845">
        <v>138291</v>
      </c>
      <c r="B2845" t="s">
        <v>3323</v>
      </c>
      <c r="C2845" t="s">
        <v>6269</v>
      </c>
      <c r="D2845">
        <v>624200</v>
      </c>
      <c r="E2845">
        <v>749040</v>
      </c>
      <c r="F2845" s="3">
        <v>46182</v>
      </c>
      <c r="G2845" t="s">
        <v>6229</v>
      </c>
    </row>
    <row r="2846" spans="1:7">
      <c r="A2846">
        <v>138292</v>
      </c>
      <c r="B2846" t="s">
        <v>3323</v>
      </c>
      <c r="C2846" t="s">
        <v>6270</v>
      </c>
      <c r="D2846">
        <v>752200</v>
      </c>
      <c r="E2846">
        <v>902640</v>
      </c>
      <c r="F2846" s="3">
        <v>46182</v>
      </c>
      <c r="G2846" t="s">
        <v>6229</v>
      </c>
    </row>
    <row r="2847" spans="1:7">
      <c r="A2847">
        <v>138293</v>
      </c>
      <c r="B2847" t="s">
        <v>3323</v>
      </c>
      <c r="C2847" t="s">
        <v>6271</v>
      </c>
      <c r="D2847">
        <v>45105448</v>
      </c>
      <c r="E2847">
        <v>54126537.600000001</v>
      </c>
      <c r="F2847" s="3">
        <v>46182</v>
      </c>
      <c r="G2847" t="s">
        <v>6229</v>
      </c>
    </row>
    <row r="2848" spans="1:7">
      <c r="A2848">
        <v>138294</v>
      </c>
      <c r="B2848" t="s">
        <v>3323</v>
      </c>
      <c r="C2848" t="s">
        <v>6272</v>
      </c>
      <c r="D2848">
        <v>6035236</v>
      </c>
      <c r="E2848">
        <v>7242283.2000000002</v>
      </c>
      <c r="F2848" s="3">
        <v>46182</v>
      </c>
      <c r="G2848" t="s">
        <v>6229</v>
      </c>
    </row>
    <row r="2849" spans="1:7">
      <c r="A2849">
        <v>138295</v>
      </c>
      <c r="B2849" t="s">
        <v>3323</v>
      </c>
      <c r="C2849" t="s">
        <v>6273</v>
      </c>
      <c r="D2849">
        <v>13976336</v>
      </c>
      <c r="E2849">
        <v>16771603.199999999</v>
      </c>
      <c r="F2849" s="3">
        <v>46182</v>
      </c>
      <c r="G2849" t="s">
        <v>6229</v>
      </c>
    </row>
    <row r="2850" spans="1:7">
      <c r="A2850">
        <v>138296</v>
      </c>
      <c r="B2850" t="s">
        <v>3323</v>
      </c>
      <c r="C2850" t="s">
        <v>6274</v>
      </c>
      <c r="D2850">
        <v>6352880</v>
      </c>
      <c r="E2850">
        <v>7623456</v>
      </c>
      <c r="F2850" s="3">
        <v>46182</v>
      </c>
      <c r="G2850" t="s">
        <v>6229</v>
      </c>
    </row>
    <row r="2851" spans="1:7">
      <c r="A2851">
        <v>138297</v>
      </c>
      <c r="B2851" t="s">
        <v>3323</v>
      </c>
      <c r="C2851" t="s">
        <v>6275</v>
      </c>
      <c r="D2851">
        <v>4858100</v>
      </c>
      <c r="E2851">
        <v>5829720</v>
      </c>
      <c r="F2851" s="3">
        <v>46182</v>
      </c>
      <c r="G2851" t="s">
        <v>6229</v>
      </c>
    </row>
    <row r="2852" spans="1:7">
      <c r="A2852">
        <v>138298</v>
      </c>
      <c r="B2852" t="s">
        <v>3323</v>
      </c>
      <c r="C2852" t="s">
        <v>6276</v>
      </c>
      <c r="D2852">
        <v>11211000</v>
      </c>
      <c r="E2852">
        <v>13453200</v>
      </c>
      <c r="F2852" s="3">
        <v>46182</v>
      </c>
      <c r="G2852" t="s">
        <v>6229</v>
      </c>
    </row>
    <row r="2853" spans="1:7">
      <c r="A2853">
        <v>138299</v>
      </c>
      <c r="B2853" t="s">
        <v>3549</v>
      </c>
      <c r="C2853" t="s">
        <v>6277</v>
      </c>
      <c r="D2853">
        <v>700000</v>
      </c>
      <c r="E2853">
        <v>700000</v>
      </c>
      <c r="F2853" s="3">
        <v>46182</v>
      </c>
      <c r="G2853" t="s">
        <v>6229</v>
      </c>
    </row>
    <row r="2854" spans="1:7">
      <c r="A2854">
        <v>138300</v>
      </c>
      <c r="B2854" t="s">
        <v>3323</v>
      </c>
      <c r="C2854" t="s">
        <v>6278</v>
      </c>
      <c r="D2854">
        <v>747400</v>
      </c>
      <c r="E2854">
        <v>896880</v>
      </c>
      <c r="F2854" s="3">
        <v>46182</v>
      </c>
      <c r="G2854" t="s">
        <v>6229</v>
      </c>
    </row>
    <row r="2855" spans="1:7">
      <c r="A2855">
        <v>138301</v>
      </c>
      <c r="B2855" t="s">
        <v>3323</v>
      </c>
      <c r="C2855" t="s">
        <v>6279</v>
      </c>
      <c r="D2855">
        <v>10935000</v>
      </c>
      <c r="E2855">
        <v>10935000</v>
      </c>
      <c r="F2855" s="3">
        <v>46182</v>
      </c>
      <c r="G2855" t="s">
        <v>6229</v>
      </c>
    </row>
    <row r="2856" spans="1:7">
      <c r="A2856">
        <v>138302</v>
      </c>
      <c r="B2856" t="s">
        <v>3323</v>
      </c>
      <c r="C2856" t="s">
        <v>6280</v>
      </c>
      <c r="D2856">
        <v>729000</v>
      </c>
      <c r="E2856">
        <v>729000</v>
      </c>
      <c r="F2856" s="3">
        <v>46182</v>
      </c>
      <c r="G2856" t="s">
        <v>6229</v>
      </c>
    </row>
    <row r="2857" spans="1:7">
      <c r="A2857">
        <v>138303</v>
      </c>
      <c r="B2857" t="s">
        <v>6281</v>
      </c>
      <c r="C2857" t="s">
        <v>6282</v>
      </c>
      <c r="D2857">
        <v>4684000</v>
      </c>
      <c r="E2857">
        <v>4684000</v>
      </c>
      <c r="F2857" s="3">
        <v>46182</v>
      </c>
      <c r="G2857" t="s">
        <v>6229</v>
      </c>
    </row>
    <row r="2858" spans="1:7">
      <c r="A2858">
        <v>138304</v>
      </c>
      <c r="B2858" t="s">
        <v>6283</v>
      </c>
      <c r="C2858" t="s">
        <v>6284</v>
      </c>
      <c r="D2858">
        <v>134172136.83</v>
      </c>
      <c r="E2858">
        <v>134172136.83</v>
      </c>
      <c r="F2858" s="3">
        <v>46182</v>
      </c>
      <c r="G2858" t="s">
        <v>6229</v>
      </c>
    </row>
    <row r="2859" spans="1:7">
      <c r="A2859">
        <v>138305</v>
      </c>
      <c r="B2859" t="s">
        <v>3331</v>
      </c>
      <c r="C2859" t="s">
        <v>6285</v>
      </c>
      <c r="D2859">
        <v>367000</v>
      </c>
      <c r="E2859">
        <v>367000</v>
      </c>
      <c r="F2859" s="3">
        <v>46182</v>
      </c>
      <c r="G2859" t="s">
        <v>6229</v>
      </c>
    </row>
    <row r="2860" spans="1:7">
      <c r="A2860">
        <v>138306</v>
      </c>
      <c r="B2860" t="s">
        <v>3331</v>
      </c>
      <c r="C2860" t="s">
        <v>6286</v>
      </c>
      <c r="D2860">
        <v>1603000</v>
      </c>
      <c r="E2860">
        <v>1603000</v>
      </c>
      <c r="F2860" s="3">
        <v>46182</v>
      </c>
      <c r="G2860" t="s">
        <v>6229</v>
      </c>
    </row>
    <row r="2861" spans="1:7">
      <c r="A2861">
        <v>138307</v>
      </c>
      <c r="B2861" t="s">
        <v>6287</v>
      </c>
      <c r="C2861" t="s">
        <v>6288</v>
      </c>
      <c r="D2861">
        <v>5107000</v>
      </c>
      <c r="E2861">
        <v>5107000</v>
      </c>
      <c r="F2861" s="3">
        <v>46182</v>
      </c>
      <c r="G2861" t="s">
        <v>6229</v>
      </c>
    </row>
    <row r="2862" spans="1:7">
      <c r="A2862">
        <v>138308</v>
      </c>
      <c r="B2862" t="s">
        <v>6289</v>
      </c>
      <c r="C2862" t="s">
        <v>6290</v>
      </c>
      <c r="D2862">
        <v>2340000</v>
      </c>
      <c r="E2862">
        <v>2340000</v>
      </c>
      <c r="F2862" s="3">
        <v>46182</v>
      </c>
      <c r="G2862" t="s">
        <v>6229</v>
      </c>
    </row>
    <row r="2863" spans="1:7">
      <c r="A2863">
        <v>138309</v>
      </c>
      <c r="B2863" t="s">
        <v>3916</v>
      </c>
      <c r="C2863" t="s">
        <v>6291</v>
      </c>
      <c r="D2863">
        <v>2940000</v>
      </c>
      <c r="E2863">
        <v>3528000</v>
      </c>
      <c r="F2863" s="3">
        <v>46182</v>
      </c>
      <c r="G2863" t="s">
        <v>6229</v>
      </c>
    </row>
    <row r="2864" spans="1:7">
      <c r="A2864">
        <v>138310</v>
      </c>
      <c r="B2864" t="s">
        <v>6292</v>
      </c>
      <c r="C2864" t="s">
        <v>6293</v>
      </c>
      <c r="D2864">
        <v>2000000</v>
      </c>
      <c r="E2864">
        <v>2000000</v>
      </c>
      <c r="F2864" s="3">
        <v>46182</v>
      </c>
      <c r="G2864" t="s">
        <v>6229</v>
      </c>
    </row>
    <row r="2865" spans="1:7">
      <c r="A2865">
        <v>138311</v>
      </c>
      <c r="B2865" t="s">
        <v>3424</v>
      </c>
      <c r="C2865" t="s">
        <v>6294</v>
      </c>
      <c r="D2865">
        <v>24300000</v>
      </c>
      <c r="E2865">
        <v>29160000</v>
      </c>
      <c r="F2865" s="3">
        <v>46182</v>
      </c>
      <c r="G2865" t="s">
        <v>6229</v>
      </c>
    </row>
    <row r="2866" spans="1:7">
      <c r="A2866">
        <v>138312</v>
      </c>
      <c r="B2866" t="s">
        <v>3424</v>
      </c>
      <c r="C2866" t="s">
        <v>6295</v>
      </c>
      <c r="D2866">
        <v>32400000</v>
      </c>
      <c r="E2866">
        <v>38880000</v>
      </c>
      <c r="F2866" s="3">
        <v>46182</v>
      </c>
      <c r="G2866" t="s">
        <v>6229</v>
      </c>
    </row>
    <row r="2867" spans="1:7">
      <c r="A2867">
        <v>138313</v>
      </c>
      <c r="B2867" t="s">
        <v>6296</v>
      </c>
      <c r="C2867" t="s">
        <v>6297</v>
      </c>
      <c r="D2867">
        <v>2209680</v>
      </c>
      <c r="E2867">
        <v>2651616</v>
      </c>
      <c r="F2867" s="3">
        <v>46182</v>
      </c>
      <c r="G2867" t="s">
        <v>6229</v>
      </c>
    </row>
    <row r="2868" spans="1:7">
      <c r="A2868">
        <v>138314</v>
      </c>
      <c r="B2868" t="s">
        <v>3424</v>
      </c>
      <c r="C2868" t="s">
        <v>6298</v>
      </c>
      <c r="D2868">
        <v>40500000</v>
      </c>
      <c r="E2868">
        <v>48600000</v>
      </c>
      <c r="F2868" s="3">
        <v>46182</v>
      </c>
      <c r="G2868" t="s">
        <v>6229</v>
      </c>
    </row>
    <row r="2869" spans="1:7">
      <c r="A2869">
        <v>138315</v>
      </c>
      <c r="B2869" t="s">
        <v>5566</v>
      </c>
      <c r="C2869" t="s">
        <v>4945</v>
      </c>
      <c r="D2869">
        <v>10204400</v>
      </c>
      <c r="E2869">
        <v>10204400</v>
      </c>
      <c r="F2869" s="3">
        <v>46182</v>
      </c>
      <c r="G2869" t="s">
        <v>6229</v>
      </c>
    </row>
    <row r="2870" spans="1:7">
      <c r="A2870">
        <v>138316</v>
      </c>
      <c r="B2870">
        <v>0</v>
      </c>
      <c r="C2870" t="s">
        <v>6299</v>
      </c>
      <c r="D2870">
        <v>0</v>
      </c>
      <c r="E2870">
        <v>0</v>
      </c>
      <c r="F2870" s="3">
        <v>46182</v>
      </c>
      <c r="G2870" t="s">
        <v>6229</v>
      </c>
    </row>
    <row r="2871" spans="1:7">
      <c r="A2871">
        <v>138317</v>
      </c>
      <c r="B2871" t="s">
        <v>3411</v>
      </c>
      <c r="C2871">
        <v>0</v>
      </c>
      <c r="D2871">
        <v>2026</v>
      </c>
      <c r="E2871">
        <v>2026</v>
      </c>
      <c r="F2871" s="3">
        <v>46182</v>
      </c>
      <c r="G2871" t="s">
        <v>6229</v>
      </c>
    </row>
    <row r="2872" spans="1:7">
      <c r="A2872">
        <v>138318</v>
      </c>
      <c r="B2872" t="s">
        <v>3408</v>
      </c>
      <c r="C2872" t="s">
        <v>6300</v>
      </c>
      <c r="D2872">
        <v>2200000</v>
      </c>
      <c r="E2872">
        <v>2640000</v>
      </c>
      <c r="F2872" s="3">
        <v>46182</v>
      </c>
      <c r="G2872" t="s">
        <v>6229</v>
      </c>
    </row>
    <row r="2873" spans="1:7">
      <c r="A2873">
        <v>138319</v>
      </c>
      <c r="B2873" t="s">
        <v>3716</v>
      </c>
      <c r="C2873">
        <v>0</v>
      </c>
      <c r="D2873">
        <v>129202</v>
      </c>
      <c r="E2873">
        <v>129202</v>
      </c>
      <c r="F2873" s="3">
        <v>46182</v>
      </c>
      <c r="G2873" t="s">
        <v>6229</v>
      </c>
    </row>
    <row r="2874" spans="1:7">
      <c r="A2874">
        <v>138320</v>
      </c>
      <c r="B2874" t="s">
        <v>4944</v>
      </c>
      <c r="C2874" t="s">
        <v>6301</v>
      </c>
      <c r="D2874">
        <v>30960000</v>
      </c>
      <c r="E2874">
        <v>37152000</v>
      </c>
      <c r="F2874" s="3">
        <v>46182</v>
      </c>
      <c r="G2874" t="s">
        <v>6229</v>
      </c>
    </row>
    <row r="2875" spans="1:7">
      <c r="A2875">
        <v>138321</v>
      </c>
      <c r="B2875" t="s">
        <v>3344</v>
      </c>
      <c r="C2875" t="s">
        <v>6302</v>
      </c>
      <c r="D2875">
        <v>321048</v>
      </c>
      <c r="E2875">
        <v>321048</v>
      </c>
      <c r="F2875" s="3">
        <v>46182</v>
      </c>
      <c r="G2875" t="s">
        <v>6229</v>
      </c>
    </row>
    <row r="2876" spans="1:7">
      <c r="A2876">
        <v>138322</v>
      </c>
      <c r="B2876" t="s">
        <v>3882</v>
      </c>
      <c r="C2876" t="s">
        <v>6303</v>
      </c>
      <c r="D2876">
        <v>27000</v>
      </c>
      <c r="E2876">
        <v>27000</v>
      </c>
      <c r="F2876" s="3">
        <v>46182</v>
      </c>
      <c r="G2876" t="s">
        <v>6229</v>
      </c>
    </row>
    <row r="2877" spans="1:7">
      <c r="A2877">
        <v>138323</v>
      </c>
      <c r="B2877">
        <v>0</v>
      </c>
      <c r="C2877" t="s">
        <v>6304</v>
      </c>
      <c r="D2877">
        <v>0</v>
      </c>
      <c r="E2877">
        <v>0</v>
      </c>
      <c r="F2877" s="3">
        <v>46182</v>
      </c>
      <c r="G2877" t="s">
        <v>6229</v>
      </c>
    </row>
    <row r="2878" spans="1:7">
      <c r="A2878">
        <v>138324</v>
      </c>
      <c r="B2878">
        <v>0</v>
      </c>
      <c r="C2878" t="s">
        <v>6305</v>
      </c>
      <c r="D2878">
        <v>0</v>
      </c>
      <c r="E2878">
        <v>0</v>
      </c>
      <c r="F2878" s="3">
        <v>46182</v>
      </c>
      <c r="G2878" t="s">
        <v>6229</v>
      </c>
    </row>
    <row r="2879" spans="1:7">
      <c r="A2879">
        <v>138325</v>
      </c>
      <c r="B2879" t="s">
        <v>6306</v>
      </c>
      <c r="C2879" t="s">
        <v>5742</v>
      </c>
      <c r="D2879">
        <v>4000000</v>
      </c>
      <c r="E2879">
        <v>4000000</v>
      </c>
      <c r="F2879" s="3">
        <v>46182</v>
      </c>
      <c r="G2879" t="s">
        <v>6229</v>
      </c>
    </row>
    <row r="2880" spans="1:7">
      <c r="A2880">
        <v>138326</v>
      </c>
      <c r="B2880" t="s">
        <v>3576</v>
      </c>
      <c r="C2880" t="s">
        <v>6307</v>
      </c>
      <c r="D2880">
        <v>17083334</v>
      </c>
      <c r="E2880">
        <v>20500000.800000001</v>
      </c>
      <c r="F2880" s="3">
        <v>46183</v>
      </c>
      <c r="G2880" t="s">
        <v>6308</v>
      </c>
    </row>
    <row r="2881" spans="1:7">
      <c r="A2881">
        <v>138327</v>
      </c>
      <c r="B2881" t="s">
        <v>6309</v>
      </c>
      <c r="C2881" t="s">
        <v>6310</v>
      </c>
      <c r="D2881">
        <v>20500</v>
      </c>
      <c r="E2881">
        <v>20500</v>
      </c>
      <c r="F2881" s="3">
        <v>46183</v>
      </c>
      <c r="G2881" t="s">
        <v>6308</v>
      </c>
    </row>
    <row r="2882" spans="1:7">
      <c r="A2882">
        <v>138328</v>
      </c>
      <c r="B2882" t="s">
        <v>6311</v>
      </c>
      <c r="C2882" t="s">
        <v>6312</v>
      </c>
      <c r="D2882">
        <v>9679000</v>
      </c>
      <c r="E2882">
        <v>9679000</v>
      </c>
      <c r="F2882" s="3">
        <v>46183</v>
      </c>
      <c r="G2882" t="s">
        <v>6308</v>
      </c>
    </row>
    <row r="2883" spans="1:7">
      <c r="A2883">
        <v>138329</v>
      </c>
      <c r="B2883">
        <v>0</v>
      </c>
      <c r="C2883" t="s">
        <v>6313</v>
      </c>
      <c r="D2883">
        <v>0</v>
      </c>
      <c r="E2883">
        <v>0</v>
      </c>
      <c r="F2883" s="3">
        <v>46183</v>
      </c>
      <c r="G2883" t="s">
        <v>6308</v>
      </c>
    </row>
    <row r="2884" spans="1:7">
      <c r="A2884">
        <v>138330</v>
      </c>
      <c r="B2884" t="s">
        <v>6314</v>
      </c>
      <c r="C2884" t="s">
        <v>6315</v>
      </c>
      <c r="D2884">
        <v>3401000</v>
      </c>
      <c r="E2884">
        <v>3401000</v>
      </c>
      <c r="F2884" s="3">
        <v>46183</v>
      </c>
      <c r="G2884" t="s">
        <v>6308</v>
      </c>
    </row>
    <row r="2885" spans="1:7">
      <c r="A2885">
        <v>138331</v>
      </c>
      <c r="B2885" t="s">
        <v>3814</v>
      </c>
      <c r="C2885" t="s">
        <v>6316</v>
      </c>
      <c r="D2885">
        <v>3375000</v>
      </c>
      <c r="E2885">
        <v>3375000</v>
      </c>
      <c r="F2885" s="3">
        <v>46183</v>
      </c>
      <c r="G2885" t="s">
        <v>6308</v>
      </c>
    </row>
    <row r="2886" spans="1:7">
      <c r="A2886">
        <v>138332</v>
      </c>
      <c r="B2886" t="s">
        <v>6317</v>
      </c>
      <c r="C2886" t="s">
        <v>6318</v>
      </c>
      <c r="D2886">
        <v>4420000</v>
      </c>
      <c r="E2886">
        <v>4420000</v>
      </c>
      <c r="F2886" s="3">
        <v>46183</v>
      </c>
      <c r="G2886" t="s">
        <v>6308</v>
      </c>
    </row>
    <row r="2887" spans="1:7">
      <c r="A2887">
        <v>138333</v>
      </c>
      <c r="B2887" t="s">
        <v>3359</v>
      </c>
      <c r="C2887">
        <v>0</v>
      </c>
      <c r="D2887">
        <v>617648</v>
      </c>
      <c r="E2887">
        <v>741177.6</v>
      </c>
      <c r="F2887" s="3">
        <v>46183</v>
      </c>
      <c r="G2887" t="s">
        <v>6308</v>
      </c>
    </row>
    <row r="2888" spans="1:7">
      <c r="A2888">
        <v>138334</v>
      </c>
      <c r="B2888" t="s">
        <v>5388</v>
      </c>
      <c r="C2888" t="s">
        <v>6319</v>
      </c>
      <c r="D2888">
        <v>20004430</v>
      </c>
      <c r="E2888">
        <v>24005316</v>
      </c>
      <c r="F2888" s="3">
        <v>46183</v>
      </c>
      <c r="G2888" t="s">
        <v>6308</v>
      </c>
    </row>
    <row r="2889" spans="1:7">
      <c r="A2889">
        <v>138335</v>
      </c>
      <c r="B2889" t="s">
        <v>6320</v>
      </c>
      <c r="C2889" t="s">
        <v>5466</v>
      </c>
      <c r="D2889">
        <v>10000000</v>
      </c>
      <c r="E2889">
        <v>10000000</v>
      </c>
      <c r="F2889" s="3">
        <v>46183</v>
      </c>
      <c r="G2889" t="s">
        <v>6308</v>
      </c>
    </row>
    <row r="2890" spans="1:7">
      <c r="A2890">
        <v>138336</v>
      </c>
      <c r="B2890" t="s">
        <v>3323</v>
      </c>
      <c r="C2890" t="s">
        <v>6321</v>
      </c>
      <c r="D2890">
        <v>22860000</v>
      </c>
      <c r="E2890">
        <v>27432000</v>
      </c>
      <c r="F2890" s="3">
        <v>46183</v>
      </c>
      <c r="G2890" t="s">
        <v>6308</v>
      </c>
    </row>
    <row r="2891" spans="1:7">
      <c r="A2891">
        <v>138337</v>
      </c>
      <c r="B2891" t="s">
        <v>3323</v>
      </c>
      <c r="C2891" t="s">
        <v>6322</v>
      </c>
      <c r="D2891">
        <v>73676052</v>
      </c>
      <c r="E2891">
        <v>88411262.400000006</v>
      </c>
      <c r="F2891" s="3">
        <v>46183</v>
      </c>
      <c r="G2891" t="s">
        <v>6308</v>
      </c>
    </row>
    <row r="2892" spans="1:7">
      <c r="A2892">
        <v>138338</v>
      </c>
      <c r="B2892" t="s">
        <v>3417</v>
      </c>
      <c r="C2892" t="s">
        <v>6323</v>
      </c>
      <c r="D2892">
        <v>1030000</v>
      </c>
      <c r="E2892">
        <v>1236000</v>
      </c>
      <c r="F2892" s="3">
        <v>46183</v>
      </c>
      <c r="G2892" t="s">
        <v>6308</v>
      </c>
    </row>
    <row r="2893" spans="1:7">
      <c r="A2893">
        <v>138339</v>
      </c>
      <c r="B2893" t="s">
        <v>3417</v>
      </c>
      <c r="C2893" t="s">
        <v>6324</v>
      </c>
      <c r="D2893">
        <v>1240000</v>
      </c>
      <c r="E2893">
        <v>1488000</v>
      </c>
      <c r="F2893" s="3">
        <v>46183</v>
      </c>
      <c r="G2893" t="s">
        <v>6308</v>
      </c>
    </row>
    <row r="2894" spans="1:7">
      <c r="A2894">
        <v>138340</v>
      </c>
      <c r="B2894" t="s">
        <v>3417</v>
      </c>
      <c r="C2894" t="s">
        <v>6325</v>
      </c>
      <c r="D2894">
        <v>1080000</v>
      </c>
      <c r="E2894">
        <v>1296000</v>
      </c>
      <c r="F2894" s="3">
        <v>46183</v>
      </c>
      <c r="G2894" t="s">
        <v>6308</v>
      </c>
    </row>
    <row r="2895" spans="1:7">
      <c r="A2895">
        <v>138341</v>
      </c>
      <c r="B2895" t="s">
        <v>4062</v>
      </c>
      <c r="C2895">
        <v>0</v>
      </c>
      <c r="D2895">
        <v>310000</v>
      </c>
      <c r="E2895">
        <v>372000</v>
      </c>
      <c r="F2895" s="3">
        <v>46183</v>
      </c>
      <c r="G2895" t="s">
        <v>6308</v>
      </c>
    </row>
    <row r="2896" spans="1:7">
      <c r="A2896">
        <v>138342</v>
      </c>
      <c r="B2896" t="s">
        <v>3402</v>
      </c>
      <c r="C2896" t="s">
        <v>6326</v>
      </c>
      <c r="D2896">
        <v>4875000</v>
      </c>
      <c r="E2896">
        <v>5850000</v>
      </c>
      <c r="F2896" s="3">
        <v>46183</v>
      </c>
      <c r="G2896" t="s">
        <v>6308</v>
      </c>
    </row>
    <row r="2897" spans="1:7">
      <c r="A2897">
        <v>138343</v>
      </c>
      <c r="B2897" t="s">
        <v>6327</v>
      </c>
      <c r="C2897" t="s">
        <v>4945</v>
      </c>
      <c r="D2897">
        <v>89134400</v>
      </c>
      <c r="E2897">
        <v>89134400</v>
      </c>
      <c r="F2897" s="3">
        <v>46183</v>
      </c>
      <c r="G2897" t="s">
        <v>6308</v>
      </c>
    </row>
    <row r="2898" spans="1:7">
      <c r="A2898">
        <v>138344</v>
      </c>
      <c r="B2898" t="s">
        <v>3417</v>
      </c>
      <c r="C2898" t="s">
        <v>6328</v>
      </c>
      <c r="D2898">
        <v>1130000</v>
      </c>
      <c r="E2898">
        <v>1356000</v>
      </c>
      <c r="F2898" s="3">
        <v>46183</v>
      </c>
      <c r="G2898" t="s">
        <v>6308</v>
      </c>
    </row>
    <row r="2899" spans="1:7">
      <c r="A2899">
        <v>138345</v>
      </c>
      <c r="B2899" t="s">
        <v>3502</v>
      </c>
      <c r="C2899" t="s">
        <v>6329</v>
      </c>
      <c r="D2899">
        <v>8184000</v>
      </c>
      <c r="E2899">
        <v>9820800</v>
      </c>
      <c r="F2899" s="3">
        <v>46183</v>
      </c>
      <c r="G2899" t="s">
        <v>6308</v>
      </c>
    </row>
    <row r="2900" spans="1:7">
      <c r="A2900">
        <v>138346</v>
      </c>
      <c r="B2900" t="s">
        <v>3331</v>
      </c>
      <c r="C2900" t="s">
        <v>6330</v>
      </c>
      <c r="D2900">
        <v>87878400</v>
      </c>
      <c r="E2900">
        <v>105454080</v>
      </c>
      <c r="F2900" s="3">
        <v>46183</v>
      </c>
      <c r="G2900" t="s">
        <v>6308</v>
      </c>
    </row>
    <row r="2901" spans="1:7">
      <c r="A2901">
        <v>138347</v>
      </c>
      <c r="B2901" t="s">
        <v>3331</v>
      </c>
      <c r="C2901" t="s">
        <v>6331</v>
      </c>
      <c r="D2901">
        <v>21969600</v>
      </c>
      <c r="E2901">
        <v>26363520</v>
      </c>
      <c r="F2901" s="3">
        <v>46183</v>
      </c>
      <c r="G2901" t="s">
        <v>6308</v>
      </c>
    </row>
    <row r="2902" spans="1:7">
      <c r="A2902">
        <v>138348</v>
      </c>
      <c r="B2902" t="s">
        <v>3502</v>
      </c>
      <c r="C2902" t="s">
        <v>6332</v>
      </c>
      <c r="D2902">
        <v>10896000</v>
      </c>
      <c r="E2902">
        <v>13075200</v>
      </c>
      <c r="F2902" s="3">
        <v>46183</v>
      </c>
      <c r="G2902" t="s">
        <v>6308</v>
      </c>
    </row>
    <row r="2903" spans="1:7">
      <c r="A2903">
        <v>138349</v>
      </c>
      <c r="B2903" t="s">
        <v>3331</v>
      </c>
      <c r="C2903" t="s">
        <v>6333</v>
      </c>
      <c r="D2903">
        <v>21969600</v>
      </c>
      <c r="E2903">
        <v>26363520</v>
      </c>
      <c r="F2903" s="3">
        <v>46183</v>
      </c>
      <c r="G2903" t="s">
        <v>6308</v>
      </c>
    </row>
    <row r="2904" spans="1:7">
      <c r="A2904">
        <v>138350</v>
      </c>
      <c r="B2904" t="s">
        <v>3424</v>
      </c>
      <c r="C2904" t="s">
        <v>6334</v>
      </c>
      <c r="D2904">
        <v>12515000</v>
      </c>
      <c r="E2904">
        <v>15018000</v>
      </c>
      <c r="F2904" s="3">
        <v>46183</v>
      </c>
      <c r="G2904" t="s">
        <v>6308</v>
      </c>
    </row>
    <row r="2905" spans="1:7">
      <c r="A2905">
        <v>138351</v>
      </c>
      <c r="B2905" t="s">
        <v>6000</v>
      </c>
      <c r="C2905" t="s">
        <v>6335</v>
      </c>
      <c r="D2905">
        <v>48509720</v>
      </c>
      <c r="E2905">
        <v>48509720</v>
      </c>
      <c r="F2905" s="3">
        <v>46183</v>
      </c>
      <c r="G2905" t="s">
        <v>6308</v>
      </c>
    </row>
    <row r="2906" spans="1:7">
      <c r="A2906">
        <v>138352</v>
      </c>
      <c r="B2906" t="s">
        <v>6336</v>
      </c>
      <c r="C2906" t="s">
        <v>6337</v>
      </c>
      <c r="D2906">
        <v>5000000</v>
      </c>
      <c r="E2906">
        <v>5000000</v>
      </c>
      <c r="F2906" s="3">
        <v>46183</v>
      </c>
      <c r="G2906" t="s">
        <v>6308</v>
      </c>
    </row>
    <row r="2907" spans="1:7">
      <c r="A2907">
        <v>138353</v>
      </c>
      <c r="B2907" t="s">
        <v>3323</v>
      </c>
      <c r="C2907" t="s">
        <v>6338</v>
      </c>
      <c r="D2907">
        <v>4400000</v>
      </c>
      <c r="E2907">
        <v>5280000</v>
      </c>
      <c r="F2907" s="3">
        <v>46183</v>
      </c>
      <c r="G2907" t="s">
        <v>6308</v>
      </c>
    </row>
    <row r="2908" spans="1:7">
      <c r="A2908">
        <v>138354</v>
      </c>
      <c r="B2908" t="s">
        <v>3549</v>
      </c>
      <c r="C2908" t="s">
        <v>6339</v>
      </c>
      <c r="D2908">
        <v>2000000</v>
      </c>
      <c r="E2908">
        <v>2400000</v>
      </c>
      <c r="F2908" s="3">
        <v>46183</v>
      </c>
      <c r="G2908" t="s">
        <v>6308</v>
      </c>
    </row>
    <row r="2909" spans="1:7">
      <c r="A2909">
        <v>138355</v>
      </c>
      <c r="B2909" t="s">
        <v>3424</v>
      </c>
      <c r="C2909" t="s">
        <v>6340</v>
      </c>
      <c r="D2909">
        <v>11198000</v>
      </c>
      <c r="E2909">
        <v>13437600</v>
      </c>
      <c r="F2909" s="3">
        <v>46183</v>
      </c>
      <c r="G2909" t="s">
        <v>6308</v>
      </c>
    </row>
    <row r="2910" spans="1:7">
      <c r="A2910">
        <v>138356</v>
      </c>
      <c r="B2910" t="s">
        <v>6125</v>
      </c>
      <c r="C2910" t="s">
        <v>6341</v>
      </c>
      <c r="D2910">
        <v>3011040</v>
      </c>
      <c r="E2910">
        <v>3613248</v>
      </c>
      <c r="F2910" s="3">
        <v>46183</v>
      </c>
      <c r="G2910" t="s">
        <v>6308</v>
      </c>
    </row>
    <row r="2911" spans="1:7">
      <c r="A2911">
        <v>138357</v>
      </c>
      <c r="B2911" t="s">
        <v>6342</v>
      </c>
      <c r="C2911" t="s">
        <v>6343</v>
      </c>
      <c r="D2911">
        <v>49811004</v>
      </c>
      <c r="E2911">
        <v>59773204.799999997</v>
      </c>
      <c r="F2911" s="3">
        <v>46183</v>
      </c>
      <c r="G2911" t="s">
        <v>6308</v>
      </c>
    </row>
    <row r="2912" spans="1:7">
      <c r="A2912">
        <v>138358</v>
      </c>
      <c r="B2912" t="s">
        <v>6344</v>
      </c>
      <c r="C2912" t="s">
        <v>6345</v>
      </c>
      <c r="D2912">
        <v>10875000</v>
      </c>
      <c r="E2912">
        <v>10875000</v>
      </c>
      <c r="F2912" s="3">
        <v>46183</v>
      </c>
      <c r="G2912" t="s">
        <v>6308</v>
      </c>
    </row>
    <row r="2913" spans="1:7">
      <c r="A2913">
        <v>138359</v>
      </c>
      <c r="B2913" t="s">
        <v>6346</v>
      </c>
      <c r="C2913" t="s">
        <v>6347</v>
      </c>
      <c r="D2913">
        <v>14915520</v>
      </c>
      <c r="E2913">
        <v>14915520</v>
      </c>
      <c r="F2913" s="3">
        <v>46183</v>
      </c>
      <c r="G2913" t="s">
        <v>6308</v>
      </c>
    </row>
    <row r="2914" spans="1:7">
      <c r="A2914">
        <v>138360</v>
      </c>
      <c r="B2914" t="s">
        <v>6348</v>
      </c>
      <c r="C2914" t="s">
        <v>6349</v>
      </c>
      <c r="D2914">
        <v>7500000</v>
      </c>
      <c r="E2914">
        <v>7500000</v>
      </c>
      <c r="F2914" s="3">
        <v>46183</v>
      </c>
      <c r="G2914" t="s">
        <v>6308</v>
      </c>
    </row>
    <row r="2915" spans="1:7">
      <c r="A2915">
        <v>138361</v>
      </c>
      <c r="B2915" t="s">
        <v>6350</v>
      </c>
      <c r="C2915" t="s">
        <v>6351</v>
      </c>
      <c r="D2915">
        <v>1000000</v>
      </c>
      <c r="E2915">
        <v>1000000</v>
      </c>
      <c r="F2915" s="3">
        <v>46183</v>
      </c>
      <c r="G2915" t="s">
        <v>6308</v>
      </c>
    </row>
    <row r="2916" spans="1:7">
      <c r="A2916">
        <v>138362</v>
      </c>
      <c r="B2916" t="s">
        <v>5451</v>
      </c>
      <c r="C2916" t="s">
        <v>6352</v>
      </c>
      <c r="D2916">
        <v>10650000</v>
      </c>
      <c r="E2916">
        <v>10650000</v>
      </c>
      <c r="F2916" s="3">
        <v>46183</v>
      </c>
      <c r="G2916" t="s">
        <v>6308</v>
      </c>
    </row>
    <row r="2917" spans="1:7">
      <c r="A2917">
        <v>138363</v>
      </c>
      <c r="B2917" t="s">
        <v>3331</v>
      </c>
      <c r="C2917" t="s">
        <v>6353</v>
      </c>
      <c r="D2917">
        <v>5000000</v>
      </c>
      <c r="E2917">
        <v>6000000</v>
      </c>
      <c r="F2917" s="3">
        <v>46183</v>
      </c>
      <c r="G2917" t="s">
        <v>6308</v>
      </c>
    </row>
    <row r="2918" spans="1:7">
      <c r="A2918">
        <v>138364</v>
      </c>
      <c r="B2918" t="s">
        <v>3549</v>
      </c>
      <c r="C2918" t="s">
        <v>6354</v>
      </c>
      <c r="D2918">
        <v>3000000</v>
      </c>
      <c r="E2918">
        <v>3600000</v>
      </c>
      <c r="F2918" s="3">
        <v>46183</v>
      </c>
      <c r="G2918" t="s">
        <v>6308</v>
      </c>
    </row>
    <row r="2919" spans="1:7">
      <c r="A2919">
        <v>138365</v>
      </c>
      <c r="B2919" t="s">
        <v>3894</v>
      </c>
      <c r="C2919" t="s">
        <v>6343</v>
      </c>
      <c r="D2919">
        <v>37500000</v>
      </c>
      <c r="E2919">
        <v>45000000</v>
      </c>
      <c r="F2919" s="3">
        <v>46183</v>
      </c>
      <c r="G2919" t="s">
        <v>6308</v>
      </c>
    </row>
    <row r="2920" spans="1:7">
      <c r="A2920">
        <v>138366</v>
      </c>
      <c r="B2920" t="s">
        <v>3414</v>
      </c>
      <c r="C2920" t="s">
        <v>6355</v>
      </c>
      <c r="D2920">
        <v>351116</v>
      </c>
      <c r="E2920">
        <v>421339.2</v>
      </c>
      <c r="F2920" s="3">
        <v>46183</v>
      </c>
      <c r="G2920" t="s">
        <v>6308</v>
      </c>
    </row>
    <row r="2921" spans="1:7">
      <c r="A2921">
        <v>138367</v>
      </c>
      <c r="B2921" t="s">
        <v>3694</v>
      </c>
      <c r="C2921">
        <v>0</v>
      </c>
      <c r="D2921">
        <v>852250.01</v>
      </c>
      <c r="E2921">
        <v>1022700.01</v>
      </c>
      <c r="F2921" s="3">
        <v>46183</v>
      </c>
      <c r="G2921" t="s">
        <v>6308</v>
      </c>
    </row>
    <row r="2922" spans="1:7">
      <c r="A2922">
        <v>138368</v>
      </c>
      <c r="B2922" t="s">
        <v>5332</v>
      </c>
      <c r="C2922" t="s">
        <v>6356</v>
      </c>
      <c r="D2922">
        <v>9816003.6699999999</v>
      </c>
      <c r="E2922">
        <v>11779204.4</v>
      </c>
      <c r="F2922" s="3">
        <v>46184</v>
      </c>
      <c r="G2922" t="s">
        <v>6357</v>
      </c>
    </row>
    <row r="2923" spans="1:7">
      <c r="A2923">
        <v>138369</v>
      </c>
      <c r="B2923" t="s">
        <v>3694</v>
      </c>
      <c r="C2923" t="s">
        <v>6056</v>
      </c>
      <c r="D2923">
        <v>540000</v>
      </c>
      <c r="E2923">
        <v>648000</v>
      </c>
      <c r="F2923" s="3">
        <v>46184</v>
      </c>
      <c r="G2923" t="s">
        <v>6357</v>
      </c>
    </row>
    <row r="2924" spans="1:7">
      <c r="A2924">
        <v>138370</v>
      </c>
      <c r="B2924" t="s">
        <v>3642</v>
      </c>
      <c r="C2924" t="s">
        <v>6358</v>
      </c>
      <c r="D2924">
        <v>196200</v>
      </c>
      <c r="E2924">
        <v>235440</v>
      </c>
      <c r="F2924" s="3">
        <v>46184</v>
      </c>
      <c r="G2924" t="s">
        <v>6357</v>
      </c>
    </row>
    <row r="2925" spans="1:7">
      <c r="A2925">
        <v>138371</v>
      </c>
      <c r="B2925" t="s">
        <v>3383</v>
      </c>
      <c r="C2925" t="s">
        <v>6359</v>
      </c>
      <c r="D2925">
        <v>26718750.050000001</v>
      </c>
      <c r="E2925">
        <v>32062500.050000001</v>
      </c>
      <c r="F2925" s="3">
        <v>46184</v>
      </c>
      <c r="G2925" t="s">
        <v>6357</v>
      </c>
    </row>
    <row r="2926" spans="1:7">
      <c r="A2926">
        <v>138372</v>
      </c>
      <c r="B2926" t="s">
        <v>6360</v>
      </c>
      <c r="C2926" t="s">
        <v>6361</v>
      </c>
      <c r="D2926">
        <v>500000</v>
      </c>
      <c r="E2926">
        <v>500000</v>
      </c>
      <c r="F2926" s="3">
        <v>46184</v>
      </c>
      <c r="G2926" t="s">
        <v>6357</v>
      </c>
    </row>
    <row r="2927" spans="1:7">
      <c r="A2927">
        <v>138373</v>
      </c>
      <c r="B2927">
        <v>0</v>
      </c>
      <c r="C2927" t="s">
        <v>6362</v>
      </c>
      <c r="D2927">
        <v>0</v>
      </c>
      <c r="E2927">
        <v>0</v>
      </c>
      <c r="F2927" s="3">
        <v>46184</v>
      </c>
      <c r="G2927" t="s">
        <v>6357</v>
      </c>
    </row>
    <row r="2928" spans="1:7">
      <c r="A2928">
        <v>138374</v>
      </c>
      <c r="B2928">
        <v>0</v>
      </c>
      <c r="C2928" t="s">
        <v>6363</v>
      </c>
      <c r="D2928">
        <v>0</v>
      </c>
      <c r="E2928">
        <v>0</v>
      </c>
      <c r="F2928" s="3">
        <v>46184</v>
      </c>
      <c r="G2928" t="s">
        <v>6357</v>
      </c>
    </row>
    <row r="2929" spans="1:7">
      <c r="A2929">
        <v>138375</v>
      </c>
      <c r="B2929" t="s">
        <v>3331</v>
      </c>
      <c r="C2929" t="s">
        <v>6364</v>
      </c>
      <c r="D2929">
        <v>24208160</v>
      </c>
      <c r="E2929">
        <v>24208160</v>
      </c>
      <c r="F2929" s="3">
        <v>46184</v>
      </c>
      <c r="G2929" t="s">
        <v>6357</v>
      </c>
    </row>
    <row r="2930" spans="1:7">
      <c r="A2930">
        <v>138376</v>
      </c>
      <c r="B2930" t="s">
        <v>6365</v>
      </c>
      <c r="C2930" t="s">
        <v>6366</v>
      </c>
      <c r="D2930">
        <v>65000000</v>
      </c>
      <c r="E2930">
        <v>65000000</v>
      </c>
      <c r="F2930" s="3">
        <v>46184</v>
      </c>
      <c r="G2930" t="s">
        <v>6357</v>
      </c>
    </row>
    <row r="2931" spans="1:7">
      <c r="A2931">
        <v>138377</v>
      </c>
      <c r="B2931" t="s">
        <v>3424</v>
      </c>
      <c r="C2931" t="s">
        <v>6367</v>
      </c>
      <c r="D2931">
        <v>13800000</v>
      </c>
      <c r="E2931">
        <v>16560000</v>
      </c>
      <c r="F2931" s="3">
        <v>46184</v>
      </c>
      <c r="G2931" t="s">
        <v>6357</v>
      </c>
    </row>
    <row r="2932" spans="1:7">
      <c r="A2932">
        <v>138378</v>
      </c>
      <c r="B2932" t="s">
        <v>3414</v>
      </c>
      <c r="C2932" t="s">
        <v>6368</v>
      </c>
      <c r="D2932">
        <v>13800000</v>
      </c>
      <c r="E2932">
        <v>16560000</v>
      </c>
      <c r="F2932" s="3">
        <v>46184</v>
      </c>
      <c r="G2932" t="s">
        <v>6357</v>
      </c>
    </row>
    <row r="2933" spans="1:7">
      <c r="A2933">
        <v>138379</v>
      </c>
      <c r="B2933" t="s">
        <v>3694</v>
      </c>
      <c r="C2933" t="s">
        <v>6369</v>
      </c>
      <c r="D2933">
        <v>2395250.04</v>
      </c>
      <c r="E2933">
        <v>2874300.05</v>
      </c>
      <c r="F2933" s="3">
        <v>46184</v>
      </c>
      <c r="G2933" t="s">
        <v>6357</v>
      </c>
    </row>
    <row r="2934" spans="1:7">
      <c r="A2934">
        <v>138380</v>
      </c>
      <c r="B2934" t="s">
        <v>3694</v>
      </c>
      <c r="C2934" t="s">
        <v>6369</v>
      </c>
      <c r="D2934">
        <v>4574166.74</v>
      </c>
      <c r="E2934">
        <v>5489000.0899999999</v>
      </c>
      <c r="F2934" s="3">
        <v>46184</v>
      </c>
      <c r="G2934" t="s">
        <v>6357</v>
      </c>
    </row>
    <row r="2935" spans="1:7">
      <c r="A2935">
        <v>138381</v>
      </c>
      <c r="B2935" t="s">
        <v>3538</v>
      </c>
      <c r="C2935" t="s">
        <v>6370</v>
      </c>
      <c r="D2935">
        <v>2976999.87</v>
      </c>
      <c r="E2935">
        <v>3572399.84</v>
      </c>
      <c r="F2935" s="3">
        <v>46184</v>
      </c>
      <c r="G2935" t="s">
        <v>6357</v>
      </c>
    </row>
    <row r="2936" spans="1:7">
      <c r="A2936">
        <v>138382</v>
      </c>
      <c r="B2936" t="s">
        <v>3694</v>
      </c>
      <c r="C2936" t="s">
        <v>6369</v>
      </c>
      <c r="D2936">
        <v>8058166.4000000004</v>
      </c>
      <c r="E2936">
        <v>9669799.6799999997</v>
      </c>
      <c r="F2936" s="3">
        <v>46184</v>
      </c>
      <c r="G2936" t="s">
        <v>6357</v>
      </c>
    </row>
    <row r="2937" spans="1:7">
      <c r="A2937">
        <v>138383</v>
      </c>
      <c r="B2937" t="s">
        <v>3694</v>
      </c>
      <c r="C2937" t="s">
        <v>6369</v>
      </c>
      <c r="D2937">
        <v>234083.01</v>
      </c>
      <c r="E2937">
        <v>280899.61</v>
      </c>
      <c r="F2937" s="3">
        <v>46184</v>
      </c>
      <c r="G2937" t="s">
        <v>6357</v>
      </c>
    </row>
    <row r="2938" spans="1:7">
      <c r="A2938">
        <v>138384</v>
      </c>
      <c r="B2938" t="s">
        <v>3329</v>
      </c>
      <c r="C2938">
        <v>0</v>
      </c>
      <c r="D2938">
        <v>1801200</v>
      </c>
      <c r="E2938">
        <v>2161440</v>
      </c>
      <c r="F2938" s="3">
        <v>46184</v>
      </c>
      <c r="G2938" t="s">
        <v>6357</v>
      </c>
    </row>
    <row r="2939" spans="1:7">
      <c r="A2939">
        <v>138385</v>
      </c>
      <c r="B2939" t="s">
        <v>3694</v>
      </c>
      <c r="C2939" t="s">
        <v>6369</v>
      </c>
      <c r="D2939">
        <v>5183501.74</v>
      </c>
      <c r="E2939">
        <v>6220202.0899999999</v>
      </c>
      <c r="F2939" s="3">
        <v>46184</v>
      </c>
      <c r="G2939" t="s">
        <v>2451</v>
      </c>
    </row>
    <row r="2940" spans="1:7">
      <c r="A2940">
        <v>138386</v>
      </c>
      <c r="B2940" t="s">
        <v>6371</v>
      </c>
      <c r="C2940" t="s">
        <v>6372</v>
      </c>
      <c r="D2940">
        <v>4000000</v>
      </c>
      <c r="E2940">
        <v>4000000</v>
      </c>
      <c r="F2940" s="3">
        <v>46184</v>
      </c>
      <c r="G2940" t="s">
        <v>6357</v>
      </c>
    </row>
    <row r="2941" spans="1:7">
      <c r="A2941">
        <v>138387</v>
      </c>
      <c r="B2941" t="s">
        <v>3694</v>
      </c>
      <c r="C2941" t="s">
        <v>6373</v>
      </c>
      <c r="D2941">
        <v>2097503.2000000002</v>
      </c>
      <c r="E2941">
        <v>2517003.84</v>
      </c>
      <c r="F2941" s="3">
        <v>46184</v>
      </c>
      <c r="G2941" t="s">
        <v>6357</v>
      </c>
    </row>
    <row r="2942" spans="1:7">
      <c r="A2942">
        <v>138388</v>
      </c>
      <c r="B2942" t="s">
        <v>3694</v>
      </c>
      <c r="C2942" t="s">
        <v>6369</v>
      </c>
      <c r="D2942">
        <v>1665166.54</v>
      </c>
      <c r="E2942">
        <v>1998199.84</v>
      </c>
      <c r="F2942" s="3">
        <v>46184</v>
      </c>
      <c r="G2942" t="s">
        <v>6357</v>
      </c>
    </row>
    <row r="2943" spans="1:7">
      <c r="A2943">
        <v>138389</v>
      </c>
      <c r="B2943" t="s">
        <v>3694</v>
      </c>
      <c r="C2943" t="s">
        <v>6369</v>
      </c>
      <c r="D2943">
        <v>1022750.06</v>
      </c>
      <c r="E2943">
        <v>1227300.08</v>
      </c>
      <c r="F2943" s="3">
        <v>46184</v>
      </c>
      <c r="G2943" t="s">
        <v>6357</v>
      </c>
    </row>
    <row r="2944" spans="1:7">
      <c r="A2944">
        <v>138390</v>
      </c>
      <c r="B2944" t="s">
        <v>3694</v>
      </c>
      <c r="C2944" t="s">
        <v>6374</v>
      </c>
      <c r="D2944">
        <v>822999.98</v>
      </c>
      <c r="E2944">
        <v>987599.98</v>
      </c>
      <c r="F2944" s="3">
        <v>46184</v>
      </c>
      <c r="G2944" t="s">
        <v>6357</v>
      </c>
    </row>
    <row r="2945" spans="1:7">
      <c r="A2945">
        <v>138391</v>
      </c>
      <c r="B2945" t="s">
        <v>6375</v>
      </c>
      <c r="C2945" t="s">
        <v>6376</v>
      </c>
      <c r="D2945">
        <v>10000000</v>
      </c>
      <c r="E2945">
        <v>10000000</v>
      </c>
      <c r="F2945" s="3">
        <v>46184</v>
      </c>
      <c r="G2945" t="s">
        <v>6357</v>
      </c>
    </row>
    <row r="2946" spans="1:7">
      <c r="A2946">
        <v>138392</v>
      </c>
      <c r="B2946" t="s">
        <v>6215</v>
      </c>
      <c r="C2946" t="s">
        <v>6377</v>
      </c>
      <c r="D2946">
        <v>25000000</v>
      </c>
      <c r="E2946">
        <v>25000000</v>
      </c>
      <c r="F2946" s="3">
        <v>46184</v>
      </c>
      <c r="G2946" t="s">
        <v>6357</v>
      </c>
    </row>
    <row r="2947" spans="1:7">
      <c r="A2947">
        <v>138393</v>
      </c>
      <c r="B2947" t="s">
        <v>5455</v>
      </c>
      <c r="C2947" t="s">
        <v>6378</v>
      </c>
      <c r="D2947">
        <v>990000</v>
      </c>
      <c r="E2947">
        <v>990000</v>
      </c>
      <c r="F2947" s="3">
        <v>46184</v>
      </c>
      <c r="G2947" t="s">
        <v>6357</v>
      </c>
    </row>
    <row r="2948" spans="1:7">
      <c r="A2948">
        <v>138394</v>
      </c>
      <c r="B2948" t="s">
        <v>3694</v>
      </c>
      <c r="C2948" t="s">
        <v>6369</v>
      </c>
      <c r="D2948">
        <v>3922750</v>
      </c>
      <c r="E2948">
        <v>4707300</v>
      </c>
      <c r="F2948" s="3">
        <v>46184</v>
      </c>
      <c r="G2948" t="s">
        <v>6357</v>
      </c>
    </row>
    <row r="2949" spans="1:7">
      <c r="A2949">
        <v>138395</v>
      </c>
      <c r="B2949" t="s">
        <v>4028</v>
      </c>
      <c r="C2949" t="s">
        <v>6379</v>
      </c>
      <c r="D2949">
        <v>1110000</v>
      </c>
      <c r="E2949">
        <v>1332000</v>
      </c>
      <c r="F2949" s="3">
        <v>46184</v>
      </c>
      <c r="G2949" t="s">
        <v>6357</v>
      </c>
    </row>
    <row r="2950" spans="1:7">
      <c r="A2950">
        <v>138396</v>
      </c>
      <c r="B2950" t="s">
        <v>3549</v>
      </c>
      <c r="C2950" t="s">
        <v>6380</v>
      </c>
      <c r="D2950">
        <v>500000</v>
      </c>
      <c r="E2950">
        <v>500000</v>
      </c>
      <c r="F2950" s="3">
        <v>46184</v>
      </c>
      <c r="G2950" t="s">
        <v>6357</v>
      </c>
    </row>
    <row r="2951" spans="1:7">
      <c r="A2951">
        <v>138397</v>
      </c>
      <c r="B2951" t="s">
        <v>5455</v>
      </c>
      <c r="C2951" t="s">
        <v>6381</v>
      </c>
      <c r="D2951">
        <v>720000</v>
      </c>
      <c r="E2951">
        <v>720000</v>
      </c>
      <c r="F2951" s="3">
        <v>46184</v>
      </c>
      <c r="G2951" t="s">
        <v>6357</v>
      </c>
    </row>
    <row r="2952" spans="1:7">
      <c r="A2952">
        <v>138398</v>
      </c>
      <c r="B2952" t="s">
        <v>3408</v>
      </c>
      <c r="C2952" t="s">
        <v>6382</v>
      </c>
      <c r="D2952">
        <v>300000</v>
      </c>
      <c r="E2952">
        <v>360000</v>
      </c>
      <c r="F2952" s="3">
        <v>46184</v>
      </c>
      <c r="G2952" t="s">
        <v>6357</v>
      </c>
    </row>
    <row r="2953" spans="1:7">
      <c r="A2953">
        <v>138399</v>
      </c>
      <c r="B2953" t="s">
        <v>3668</v>
      </c>
      <c r="C2953" t="s">
        <v>6383</v>
      </c>
      <c r="D2953">
        <v>49450000</v>
      </c>
      <c r="E2953">
        <v>49450000</v>
      </c>
      <c r="F2953" s="3">
        <v>46184</v>
      </c>
      <c r="G2953" t="s">
        <v>6357</v>
      </c>
    </row>
    <row r="2954" spans="1:7">
      <c r="A2954">
        <v>138400</v>
      </c>
      <c r="B2954" t="s">
        <v>6384</v>
      </c>
      <c r="C2954" t="s">
        <v>6385</v>
      </c>
      <c r="D2954">
        <v>20609416.800000001</v>
      </c>
      <c r="E2954">
        <v>23314294.079999998</v>
      </c>
      <c r="F2954" s="3">
        <v>46184</v>
      </c>
      <c r="G2954" t="s">
        <v>6357</v>
      </c>
    </row>
    <row r="2955" spans="1:7">
      <c r="A2955">
        <v>138401</v>
      </c>
      <c r="B2955" t="s">
        <v>4467</v>
      </c>
      <c r="C2955">
        <v>0</v>
      </c>
      <c r="D2955">
        <v>1280000</v>
      </c>
      <c r="E2955">
        <v>1536000</v>
      </c>
      <c r="F2955" s="3">
        <v>46184</v>
      </c>
      <c r="G2955" t="s">
        <v>6357</v>
      </c>
    </row>
    <row r="2956" spans="1:7">
      <c r="A2956">
        <v>138402</v>
      </c>
      <c r="B2956" t="s">
        <v>3331</v>
      </c>
      <c r="C2956" t="s">
        <v>6386</v>
      </c>
      <c r="D2956">
        <v>6712000</v>
      </c>
      <c r="E2956">
        <v>6712000</v>
      </c>
      <c r="F2956" s="3">
        <v>46184</v>
      </c>
      <c r="G2956" t="s">
        <v>6357</v>
      </c>
    </row>
    <row r="2957" spans="1:7">
      <c r="A2957">
        <v>138403</v>
      </c>
      <c r="B2957" t="s">
        <v>3331</v>
      </c>
      <c r="C2957" t="s">
        <v>6387</v>
      </c>
      <c r="D2957">
        <v>133298400</v>
      </c>
      <c r="E2957">
        <v>159958079.99000001</v>
      </c>
      <c r="F2957" s="3">
        <v>46184</v>
      </c>
      <c r="G2957" t="s">
        <v>6357</v>
      </c>
    </row>
    <row r="2958" spans="1:7">
      <c r="A2958">
        <v>138404</v>
      </c>
      <c r="B2958" t="s">
        <v>3782</v>
      </c>
      <c r="C2958">
        <v>0</v>
      </c>
      <c r="D2958">
        <v>1324370613</v>
      </c>
      <c r="E2958">
        <v>1589244735.5999999</v>
      </c>
      <c r="F2958" s="3">
        <v>46184</v>
      </c>
      <c r="G2958" t="s">
        <v>6357</v>
      </c>
    </row>
    <row r="2959" spans="1:7">
      <c r="A2959">
        <v>138405</v>
      </c>
      <c r="B2959" t="s">
        <v>6388</v>
      </c>
      <c r="C2959" t="s">
        <v>6389</v>
      </c>
      <c r="D2959">
        <v>384700</v>
      </c>
      <c r="E2959">
        <v>384700</v>
      </c>
      <c r="F2959" s="3">
        <v>46184</v>
      </c>
      <c r="G2959" t="s">
        <v>6357</v>
      </c>
    </row>
    <row r="2960" spans="1:7">
      <c r="A2960">
        <v>138406</v>
      </c>
      <c r="B2960" t="s">
        <v>3537</v>
      </c>
      <c r="C2960">
        <v>0</v>
      </c>
      <c r="D2960">
        <v>342878568</v>
      </c>
      <c r="E2960">
        <v>411454281.60000002</v>
      </c>
      <c r="F2960" s="3">
        <v>46184</v>
      </c>
      <c r="G2960" t="s">
        <v>6357</v>
      </c>
    </row>
    <row r="2961" spans="1:7">
      <c r="A2961">
        <v>138407</v>
      </c>
      <c r="B2961" t="s">
        <v>3694</v>
      </c>
      <c r="C2961" t="s">
        <v>6390</v>
      </c>
      <c r="D2961">
        <v>2894750</v>
      </c>
      <c r="E2961">
        <v>3473700</v>
      </c>
      <c r="F2961" s="3">
        <v>46184</v>
      </c>
      <c r="G2961" t="s">
        <v>6357</v>
      </c>
    </row>
    <row r="2962" spans="1:7">
      <c r="A2962">
        <v>138408</v>
      </c>
      <c r="B2962" t="s">
        <v>3694</v>
      </c>
      <c r="C2962" t="s">
        <v>6391</v>
      </c>
      <c r="D2962">
        <v>3831166.74</v>
      </c>
      <c r="E2962">
        <v>4597400.09</v>
      </c>
      <c r="F2962" s="3">
        <v>46184</v>
      </c>
      <c r="G2962" t="s">
        <v>6357</v>
      </c>
    </row>
    <row r="2963" spans="1:7">
      <c r="A2963">
        <v>138409</v>
      </c>
      <c r="B2963" t="s">
        <v>3916</v>
      </c>
      <c r="C2963" t="s">
        <v>6392</v>
      </c>
      <c r="D2963">
        <v>4100000</v>
      </c>
      <c r="E2963">
        <v>4920000</v>
      </c>
      <c r="F2963" s="3">
        <v>46184</v>
      </c>
      <c r="G2963" t="s">
        <v>6357</v>
      </c>
    </row>
    <row r="2964" spans="1:7">
      <c r="A2964">
        <v>138410</v>
      </c>
      <c r="B2964" t="s">
        <v>6393</v>
      </c>
      <c r="C2964" t="s">
        <v>5971</v>
      </c>
      <c r="D2964">
        <v>900000</v>
      </c>
      <c r="E2964">
        <v>900000</v>
      </c>
      <c r="F2964" s="3">
        <v>46184</v>
      </c>
      <c r="G2964" t="s">
        <v>6357</v>
      </c>
    </row>
    <row r="2965" spans="1:7">
      <c r="A2965">
        <v>138411</v>
      </c>
      <c r="B2965" t="s">
        <v>3916</v>
      </c>
      <c r="C2965">
        <v>0</v>
      </c>
      <c r="D2965">
        <v>1600000</v>
      </c>
      <c r="E2965">
        <v>1920000</v>
      </c>
      <c r="F2965" s="3">
        <v>46184</v>
      </c>
      <c r="G2965" t="s">
        <v>6357</v>
      </c>
    </row>
    <row r="2966" spans="1:7">
      <c r="A2966">
        <v>138412</v>
      </c>
      <c r="B2966" t="s">
        <v>3694</v>
      </c>
      <c r="C2966">
        <v>0</v>
      </c>
      <c r="D2966">
        <v>2779999.7</v>
      </c>
      <c r="E2966">
        <v>3335999.64</v>
      </c>
      <c r="F2966" s="3">
        <v>46184</v>
      </c>
      <c r="G2966" t="s">
        <v>6357</v>
      </c>
    </row>
    <row r="2967" spans="1:7">
      <c r="A2967">
        <v>138413</v>
      </c>
      <c r="B2967" t="s">
        <v>3346</v>
      </c>
      <c r="C2967" t="s">
        <v>6394</v>
      </c>
      <c r="D2967">
        <v>328006.32</v>
      </c>
      <c r="E2967">
        <v>328006.32</v>
      </c>
      <c r="F2967" s="3">
        <v>46184</v>
      </c>
      <c r="G2967" t="s">
        <v>6357</v>
      </c>
    </row>
    <row r="2968" spans="1:7">
      <c r="A2968">
        <v>138414</v>
      </c>
      <c r="B2968" t="s">
        <v>3331</v>
      </c>
      <c r="C2968" t="s">
        <v>6395</v>
      </c>
      <c r="D2968">
        <v>816000</v>
      </c>
      <c r="E2968">
        <v>816000</v>
      </c>
      <c r="F2968" s="3">
        <v>46184</v>
      </c>
      <c r="G2968" t="s">
        <v>6357</v>
      </c>
    </row>
    <row r="2969" spans="1:7">
      <c r="A2969">
        <v>138415</v>
      </c>
      <c r="B2969" t="s">
        <v>4028</v>
      </c>
      <c r="C2969" t="s">
        <v>6396</v>
      </c>
      <c r="D2969">
        <v>2160833.27</v>
      </c>
      <c r="E2969">
        <v>2587833.25</v>
      </c>
      <c r="F2969" s="3">
        <v>46184</v>
      </c>
      <c r="G2969" t="s">
        <v>6357</v>
      </c>
    </row>
    <row r="2970" spans="1:7">
      <c r="A2970">
        <v>138416</v>
      </c>
      <c r="B2970" t="s">
        <v>6397</v>
      </c>
      <c r="C2970" t="s">
        <v>6398</v>
      </c>
      <c r="D2970">
        <v>2640000</v>
      </c>
      <c r="E2970">
        <v>3168000</v>
      </c>
      <c r="F2970" s="3">
        <v>46185</v>
      </c>
      <c r="G2970" t="s">
        <v>6242</v>
      </c>
    </row>
    <row r="2971" spans="1:7">
      <c r="A2971">
        <v>138417</v>
      </c>
      <c r="B2971" t="s">
        <v>6399</v>
      </c>
      <c r="C2971" t="s">
        <v>6400</v>
      </c>
      <c r="D2971">
        <v>145065.72</v>
      </c>
      <c r="E2971">
        <v>145065.72</v>
      </c>
      <c r="F2971" s="3">
        <v>46185</v>
      </c>
      <c r="G2971" t="s">
        <v>6242</v>
      </c>
    </row>
    <row r="2972" spans="1:7">
      <c r="A2972">
        <v>138418</v>
      </c>
      <c r="B2972" t="s">
        <v>3359</v>
      </c>
      <c r="C2972" t="s">
        <v>6401</v>
      </c>
      <c r="D2972">
        <v>197697680</v>
      </c>
      <c r="E2972">
        <v>197697680</v>
      </c>
      <c r="F2972" s="3">
        <v>46185</v>
      </c>
      <c r="G2972" t="s">
        <v>6242</v>
      </c>
    </row>
    <row r="2973" spans="1:7">
      <c r="A2973">
        <v>138419</v>
      </c>
      <c r="B2973" t="s">
        <v>3329</v>
      </c>
      <c r="C2973">
        <v>0</v>
      </c>
      <c r="D2973">
        <v>2041416.67</v>
      </c>
      <c r="E2973">
        <v>2449700</v>
      </c>
      <c r="F2973" s="3">
        <v>46185</v>
      </c>
      <c r="G2973" t="s">
        <v>6242</v>
      </c>
    </row>
    <row r="2974" spans="1:7">
      <c r="A2974">
        <v>138420</v>
      </c>
      <c r="B2974" t="s">
        <v>3586</v>
      </c>
      <c r="C2974" t="s">
        <v>6402</v>
      </c>
      <c r="D2974">
        <v>53380000</v>
      </c>
      <c r="E2974">
        <v>53380000</v>
      </c>
      <c r="F2974" s="3">
        <v>46185</v>
      </c>
      <c r="G2974" t="s">
        <v>6242</v>
      </c>
    </row>
    <row r="2975" spans="1:7">
      <c r="A2975">
        <v>138421</v>
      </c>
      <c r="B2975" t="s">
        <v>3642</v>
      </c>
      <c r="C2975" t="s">
        <v>6403</v>
      </c>
      <c r="D2975">
        <v>4541667</v>
      </c>
      <c r="E2975">
        <v>5450000.4000000004</v>
      </c>
      <c r="F2975" s="3">
        <v>46185</v>
      </c>
      <c r="G2975" t="s">
        <v>6242</v>
      </c>
    </row>
    <row r="2976" spans="1:7">
      <c r="A2976">
        <v>138422</v>
      </c>
      <c r="B2976" t="s">
        <v>5274</v>
      </c>
      <c r="C2976" t="s">
        <v>6404</v>
      </c>
      <c r="D2976">
        <v>20200</v>
      </c>
      <c r="E2976">
        <v>20200</v>
      </c>
      <c r="F2976" s="3">
        <v>46185</v>
      </c>
      <c r="G2976" t="s">
        <v>6242</v>
      </c>
    </row>
    <row r="2977" spans="1:7">
      <c r="A2977">
        <v>138423</v>
      </c>
      <c r="B2977" t="s">
        <v>3682</v>
      </c>
      <c r="C2977" t="s">
        <v>6405</v>
      </c>
      <c r="D2977">
        <v>6944760</v>
      </c>
      <c r="E2977">
        <v>8333712</v>
      </c>
      <c r="F2977" s="3">
        <v>46185</v>
      </c>
      <c r="G2977" t="s">
        <v>6242</v>
      </c>
    </row>
    <row r="2978" spans="1:7">
      <c r="A2978">
        <v>138424</v>
      </c>
      <c r="B2978" t="s">
        <v>3433</v>
      </c>
      <c r="C2978" t="s">
        <v>6406</v>
      </c>
      <c r="D2978">
        <v>1080000</v>
      </c>
      <c r="E2978">
        <v>1296000</v>
      </c>
      <c r="F2978" s="3">
        <v>46185</v>
      </c>
      <c r="G2978" t="s">
        <v>6242</v>
      </c>
    </row>
    <row r="2979" spans="1:7">
      <c r="A2979">
        <v>138425</v>
      </c>
      <c r="B2979" t="s">
        <v>3642</v>
      </c>
      <c r="C2979" t="s">
        <v>6407</v>
      </c>
      <c r="D2979">
        <v>25658335</v>
      </c>
      <c r="E2979">
        <v>30790002</v>
      </c>
      <c r="F2979" s="3">
        <v>46185</v>
      </c>
      <c r="G2979" t="s">
        <v>6242</v>
      </c>
    </row>
    <row r="2980" spans="1:7">
      <c r="A2980">
        <v>138426</v>
      </c>
      <c r="B2980" t="s">
        <v>3433</v>
      </c>
      <c r="C2980" t="s">
        <v>6408</v>
      </c>
      <c r="D2980">
        <v>4875121.07</v>
      </c>
      <c r="E2980">
        <v>5850145.2800000003</v>
      </c>
      <c r="F2980" s="3">
        <v>46185</v>
      </c>
      <c r="G2980" t="s">
        <v>6242</v>
      </c>
    </row>
    <row r="2981" spans="1:7">
      <c r="A2981">
        <v>138427</v>
      </c>
      <c r="B2981" t="s">
        <v>3433</v>
      </c>
      <c r="C2981" t="s">
        <v>6409</v>
      </c>
      <c r="D2981">
        <v>7367197.5999999996</v>
      </c>
      <c r="E2981">
        <v>8840637.1199999992</v>
      </c>
      <c r="F2981" s="3">
        <v>46185</v>
      </c>
      <c r="G2981" t="s">
        <v>6242</v>
      </c>
    </row>
    <row r="2982" spans="1:7">
      <c r="A2982">
        <v>138428</v>
      </c>
      <c r="B2982" t="s">
        <v>6410</v>
      </c>
      <c r="C2982" t="s">
        <v>6411</v>
      </c>
      <c r="D2982">
        <v>13250000</v>
      </c>
      <c r="E2982">
        <v>15900000</v>
      </c>
      <c r="F2982" s="3">
        <v>46185</v>
      </c>
      <c r="G2982" t="s">
        <v>6242</v>
      </c>
    </row>
    <row r="2983" spans="1:7">
      <c r="A2983">
        <v>138429</v>
      </c>
      <c r="B2983" t="s">
        <v>4955</v>
      </c>
      <c r="C2983" t="s">
        <v>6412</v>
      </c>
      <c r="D2983">
        <v>765000</v>
      </c>
      <c r="E2983">
        <v>918000</v>
      </c>
      <c r="F2983" s="3">
        <v>46185</v>
      </c>
      <c r="G2983" t="s">
        <v>6242</v>
      </c>
    </row>
    <row r="2984" spans="1:7">
      <c r="A2984">
        <v>138430</v>
      </c>
      <c r="B2984" t="s">
        <v>4944</v>
      </c>
      <c r="C2984" t="s">
        <v>6413</v>
      </c>
      <c r="D2984">
        <v>240000</v>
      </c>
      <c r="E2984">
        <v>288000</v>
      </c>
      <c r="F2984" s="3">
        <v>46185</v>
      </c>
      <c r="G2984" t="s">
        <v>6242</v>
      </c>
    </row>
    <row r="2985" spans="1:7">
      <c r="A2985">
        <v>138431</v>
      </c>
      <c r="B2985" t="s">
        <v>3329</v>
      </c>
      <c r="C2985" t="s">
        <v>6414</v>
      </c>
      <c r="D2985">
        <v>1885200</v>
      </c>
      <c r="E2985">
        <v>1885200</v>
      </c>
      <c r="F2985" s="3">
        <v>46185</v>
      </c>
      <c r="G2985" t="s">
        <v>6242</v>
      </c>
    </row>
    <row r="2986" spans="1:7">
      <c r="A2986">
        <v>138432</v>
      </c>
      <c r="B2986" t="s">
        <v>3927</v>
      </c>
      <c r="C2986" t="s">
        <v>6415</v>
      </c>
      <c r="D2986">
        <v>120000</v>
      </c>
      <c r="E2986">
        <v>144000</v>
      </c>
      <c r="F2986" s="3">
        <v>46185</v>
      </c>
      <c r="G2986" t="s">
        <v>6242</v>
      </c>
    </row>
    <row r="2987" spans="1:7">
      <c r="A2987">
        <v>138433</v>
      </c>
      <c r="B2987">
        <v>0</v>
      </c>
      <c r="C2987" t="s">
        <v>6416</v>
      </c>
      <c r="D2987">
        <v>105701851.94</v>
      </c>
      <c r="E2987">
        <v>126842222.33</v>
      </c>
      <c r="F2987" s="3">
        <v>46185</v>
      </c>
      <c r="G2987" t="s">
        <v>6242</v>
      </c>
    </row>
    <row r="2988" spans="1:7">
      <c r="A2988">
        <v>138434</v>
      </c>
      <c r="B2988" t="s">
        <v>4393</v>
      </c>
      <c r="C2988" t="s">
        <v>6417</v>
      </c>
      <c r="D2988">
        <v>8435800</v>
      </c>
      <c r="E2988">
        <v>10122960</v>
      </c>
      <c r="F2988" s="3">
        <v>46185</v>
      </c>
      <c r="G2988" t="s">
        <v>6242</v>
      </c>
    </row>
    <row r="2989" spans="1:7">
      <c r="A2989">
        <v>138435</v>
      </c>
      <c r="B2989" t="s">
        <v>6418</v>
      </c>
      <c r="C2989" t="s">
        <v>6419</v>
      </c>
      <c r="D2989">
        <v>2265000</v>
      </c>
      <c r="E2989">
        <v>2265000</v>
      </c>
      <c r="F2989" s="3">
        <v>46185</v>
      </c>
      <c r="G2989" t="s">
        <v>6242</v>
      </c>
    </row>
    <row r="2990" spans="1:7">
      <c r="A2990">
        <v>138436</v>
      </c>
      <c r="B2990" t="s">
        <v>6420</v>
      </c>
      <c r="C2990" t="s">
        <v>6421</v>
      </c>
      <c r="D2990">
        <v>4631000</v>
      </c>
      <c r="E2990">
        <v>4631000</v>
      </c>
      <c r="F2990" s="3">
        <v>46185</v>
      </c>
      <c r="G2990" t="s">
        <v>6242</v>
      </c>
    </row>
    <row r="2991" spans="1:7">
      <c r="A2991">
        <v>138437</v>
      </c>
      <c r="B2991" t="s">
        <v>3414</v>
      </c>
      <c r="C2991" t="s">
        <v>6422</v>
      </c>
      <c r="D2991">
        <v>18487551</v>
      </c>
      <c r="E2991">
        <v>22185061.199999999</v>
      </c>
      <c r="F2991" s="3">
        <v>46185</v>
      </c>
      <c r="G2991" t="s">
        <v>6242</v>
      </c>
    </row>
    <row r="2992" spans="1:7">
      <c r="A2992">
        <v>138438</v>
      </c>
      <c r="B2992" t="s">
        <v>5473</v>
      </c>
      <c r="C2992" t="s">
        <v>6423</v>
      </c>
      <c r="D2992">
        <v>20852800</v>
      </c>
      <c r="E2992">
        <v>25023360</v>
      </c>
      <c r="F2992" s="3">
        <v>46185</v>
      </c>
      <c r="G2992" t="s">
        <v>6242</v>
      </c>
    </row>
    <row r="2993" spans="1:7">
      <c r="A2993">
        <v>138439</v>
      </c>
      <c r="B2993">
        <v>0</v>
      </c>
      <c r="C2993" t="s">
        <v>6424</v>
      </c>
      <c r="D2993">
        <v>0</v>
      </c>
      <c r="E2993">
        <v>0</v>
      </c>
      <c r="F2993" s="3">
        <v>46185</v>
      </c>
      <c r="G2993" t="s">
        <v>6242</v>
      </c>
    </row>
    <row r="2994" spans="1:7">
      <c r="A2994">
        <v>138440</v>
      </c>
      <c r="B2994">
        <v>0</v>
      </c>
      <c r="C2994" t="s">
        <v>6425</v>
      </c>
      <c r="D2994">
        <v>0</v>
      </c>
      <c r="E2994">
        <v>0</v>
      </c>
      <c r="F2994" s="3">
        <v>46185</v>
      </c>
      <c r="G2994" t="s">
        <v>6242</v>
      </c>
    </row>
    <row r="2995" spans="1:7">
      <c r="A2995">
        <v>138441</v>
      </c>
      <c r="B2995">
        <v>0</v>
      </c>
      <c r="C2995" t="s">
        <v>6426</v>
      </c>
      <c r="D2995">
        <v>0</v>
      </c>
      <c r="E2995">
        <v>0</v>
      </c>
      <c r="F2995" s="3">
        <v>46185</v>
      </c>
      <c r="G2995" t="s">
        <v>6242</v>
      </c>
    </row>
    <row r="2996" spans="1:7">
      <c r="A2996">
        <v>138442</v>
      </c>
      <c r="B2996">
        <v>0</v>
      </c>
      <c r="C2996" t="s">
        <v>6427</v>
      </c>
      <c r="D2996">
        <v>0</v>
      </c>
      <c r="E2996">
        <v>0</v>
      </c>
      <c r="F2996" s="3">
        <v>46185</v>
      </c>
      <c r="G2996" t="s">
        <v>6242</v>
      </c>
    </row>
    <row r="2997" spans="1:7">
      <c r="A2997">
        <v>138443</v>
      </c>
      <c r="B2997" t="s">
        <v>3623</v>
      </c>
      <c r="C2997" t="s">
        <v>6428</v>
      </c>
      <c r="D2997">
        <v>2850000</v>
      </c>
      <c r="E2997">
        <v>3420000</v>
      </c>
      <c r="F2997" s="3">
        <v>46185</v>
      </c>
      <c r="G2997" t="s">
        <v>6242</v>
      </c>
    </row>
    <row r="2998" spans="1:7">
      <c r="A2998">
        <v>138444</v>
      </c>
      <c r="B2998" t="s">
        <v>3312</v>
      </c>
      <c r="C2998" t="s">
        <v>6429</v>
      </c>
      <c r="D2998">
        <v>6933333.2800000003</v>
      </c>
      <c r="E2998">
        <v>8319999.9400000004</v>
      </c>
      <c r="F2998" s="3">
        <v>46185</v>
      </c>
      <c r="G2998" t="s">
        <v>6242</v>
      </c>
    </row>
    <row r="2999" spans="1:7">
      <c r="A2999">
        <v>138445</v>
      </c>
      <c r="B2999" t="s">
        <v>3424</v>
      </c>
      <c r="C2999" t="s">
        <v>6430</v>
      </c>
      <c r="D2999">
        <v>1736800</v>
      </c>
      <c r="E2999">
        <v>2084160</v>
      </c>
      <c r="F2999" s="3">
        <v>46185</v>
      </c>
      <c r="G2999" t="s">
        <v>6242</v>
      </c>
    </row>
    <row r="3000" spans="1:7">
      <c r="A3000">
        <v>138446</v>
      </c>
      <c r="B3000" t="s">
        <v>3414</v>
      </c>
      <c r="C3000" t="s">
        <v>6431</v>
      </c>
      <c r="D3000">
        <v>8052500</v>
      </c>
      <c r="E3000">
        <v>9663000</v>
      </c>
      <c r="F3000" s="3">
        <v>46185</v>
      </c>
      <c r="G3000" t="s">
        <v>6242</v>
      </c>
    </row>
    <row r="3001" spans="1:7">
      <c r="A3001">
        <v>138447</v>
      </c>
      <c r="B3001" t="s">
        <v>3766</v>
      </c>
      <c r="C3001" t="s">
        <v>6432</v>
      </c>
      <c r="D3001">
        <v>7557900</v>
      </c>
      <c r="E3001">
        <v>9069480</v>
      </c>
      <c r="F3001" s="3">
        <v>46185</v>
      </c>
      <c r="G3001" t="s">
        <v>6242</v>
      </c>
    </row>
    <row r="3002" spans="1:7">
      <c r="A3002">
        <v>138448</v>
      </c>
      <c r="B3002" t="s">
        <v>3408</v>
      </c>
      <c r="C3002">
        <v>0</v>
      </c>
      <c r="D3002">
        <v>1637700</v>
      </c>
      <c r="E3002">
        <v>1965240</v>
      </c>
      <c r="F3002" s="3">
        <v>46186</v>
      </c>
      <c r="G3002" t="s">
        <v>6433</v>
      </c>
    </row>
    <row r="3003" spans="1:7">
      <c r="A3003">
        <v>138449</v>
      </c>
      <c r="B3003" t="s">
        <v>3329</v>
      </c>
      <c r="C3003" t="s">
        <v>6434</v>
      </c>
      <c r="D3003">
        <v>19222666</v>
      </c>
      <c r="E3003">
        <v>19230999.199999999</v>
      </c>
      <c r="F3003" s="3">
        <v>46188</v>
      </c>
      <c r="G3003" t="s">
        <v>6435</v>
      </c>
    </row>
    <row r="3004" spans="1:7">
      <c r="A3004">
        <v>138450</v>
      </c>
      <c r="B3004" t="s">
        <v>6436</v>
      </c>
      <c r="C3004" t="s">
        <v>6437</v>
      </c>
      <c r="D3004">
        <v>2580000</v>
      </c>
      <c r="E3004">
        <v>2580000</v>
      </c>
      <c r="F3004" s="3">
        <v>46188</v>
      </c>
      <c r="G3004" t="s">
        <v>6435</v>
      </c>
    </row>
    <row r="3005" spans="1:7">
      <c r="A3005">
        <v>138451</v>
      </c>
      <c r="B3005" t="s">
        <v>3331</v>
      </c>
      <c r="C3005" t="s">
        <v>6438</v>
      </c>
      <c r="D3005">
        <v>9902300</v>
      </c>
      <c r="E3005">
        <v>9902300</v>
      </c>
      <c r="F3005" s="3">
        <v>46188</v>
      </c>
      <c r="G3005" t="s">
        <v>6435</v>
      </c>
    </row>
    <row r="3006" spans="1:7">
      <c r="A3006">
        <v>138452</v>
      </c>
      <c r="B3006" t="s">
        <v>3927</v>
      </c>
      <c r="C3006" t="s">
        <v>4945</v>
      </c>
      <c r="D3006">
        <v>15140000</v>
      </c>
      <c r="E3006">
        <v>18168000</v>
      </c>
      <c r="F3006" s="3">
        <v>46188</v>
      </c>
      <c r="G3006" t="s">
        <v>6435</v>
      </c>
    </row>
    <row r="3007" spans="1:7">
      <c r="A3007">
        <v>138453</v>
      </c>
      <c r="B3007" t="s">
        <v>3868</v>
      </c>
      <c r="C3007" t="s">
        <v>6439</v>
      </c>
      <c r="D3007">
        <v>36013938.200000003</v>
      </c>
      <c r="E3007">
        <v>43216725.840000004</v>
      </c>
      <c r="F3007" s="3">
        <v>46188</v>
      </c>
      <c r="G3007" t="s">
        <v>6435</v>
      </c>
    </row>
    <row r="3008" spans="1:7">
      <c r="A3008">
        <v>138454</v>
      </c>
      <c r="B3008" t="s">
        <v>3774</v>
      </c>
      <c r="C3008" t="s">
        <v>6440</v>
      </c>
      <c r="D3008">
        <v>1500000</v>
      </c>
      <c r="E3008">
        <v>1500000</v>
      </c>
      <c r="F3008" s="3">
        <v>46188</v>
      </c>
      <c r="G3008" t="s">
        <v>6435</v>
      </c>
    </row>
    <row r="3009" spans="1:7">
      <c r="A3009">
        <v>138455</v>
      </c>
      <c r="B3009" t="s">
        <v>6441</v>
      </c>
      <c r="C3009" t="s">
        <v>6442</v>
      </c>
      <c r="D3009">
        <v>900000</v>
      </c>
      <c r="E3009">
        <v>900000</v>
      </c>
      <c r="F3009" s="3">
        <v>46188</v>
      </c>
      <c r="G3009" t="s">
        <v>6435</v>
      </c>
    </row>
    <row r="3010" spans="1:7">
      <c r="A3010">
        <v>138456</v>
      </c>
      <c r="B3010" t="s">
        <v>3331</v>
      </c>
      <c r="C3010" t="s">
        <v>6443</v>
      </c>
      <c r="D3010">
        <v>703000</v>
      </c>
      <c r="E3010">
        <v>703000</v>
      </c>
      <c r="F3010" s="3">
        <v>46188</v>
      </c>
      <c r="G3010" t="s">
        <v>6435</v>
      </c>
    </row>
    <row r="3011" spans="1:7">
      <c r="A3011">
        <v>138457</v>
      </c>
      <c r="B3011">
        <v>0</v>
      </c>
      <c r="C3011" t="s">
        <v>6444</v>
      </c>
      <c r="D3011">
        <v>0</v>
      </c>
      <c r="E3011">
        <v>0</v>
      </c>
      <c r="F3011" s="3">
        <v>46188</v>
      </c>
      <c r="G3011" t="s">
        <v>6435</v>
      </c>
    </row>
    <row r="3012" spans="1:7">
      <c r="A3012">
        <v>138458</v>
      </c>
      <c r="B3012" t="s">
        <v>3305</v>
      </c>
      <c r="C3012" t="s">
        <v>6445</v>
      </c>
      <c r="D3012">
        <v>104250000</v>
      </c>
      <c r="E3012">
        <v>104250000</v>
      </c>
      <c r="F3012" s="3">
        <v>46188</v>
      </c>
      <c r="G3012" t="s">
        <v>6435</v>
      </c>
    </row>
    <row r="3013" spans="1:7">
      <c r="A3013">
        <v>138459</v>
      </c>
      <c r="B3013" t="s">
        <v>3359</v>
      </c>
      <c r="C3013">
        <v>0</v>
      </c>
      <c r="D3013">
        <v>22750000</v>
      </c>
      <c r="E3013">
        <v>27300000</v>
      </c>
      <c r="F3013" s="3">
        <v>46188</v>
      </c>
      <c r="G3013" t="s">
        <v>6435</v>
      </c>
    </row>
    <row r="3014" spans="1:7">
      <c r="A3014">
        <v>138460</v>
      </c>
      <c r="B3014" t="s">
        <v>3433</v>
      </c>
      <c r="C3014" t="s">
        <v>6446</v>
      </c>
      <c r="D3014">
        <v>1743039</v>
      </c>
      <c r="E3014">
        <v>2091646.8</v>
      </c>
      <c r="F3014" s="3">
        <v>46188</v>
      </c>
      <c r="G3014" t="s">
        <v>6435</v>
      </c>
    </row>
    <row r="3015" spans="1:7">
      <c r="A3015">
        <v>138461</v>
      </c>
      <c r="B3015" t="s">
        <v>6447</v>
      </c>
      <c r="C3015" t="s">
        <v>6448</v>
      </c>
      <c r="D3015">
        <v>3000000</v>
      </c>
      <c r="E3015">
        <v>3000000</v>
      </c>
      <c r="F3015" s="3">
        <v>46188</v>
      </c>
      <c r="G3015" t="s">
        <v>6435</v>
      </c>
    </row>
    <row r="3016" spans="1:7">
      <c r="A3016">
        <v>138462</v>
      </c>
      <c r="B3016" t="s">
        <v>3408</v>
      </c>
      <c r="C3016" t="s">
        <v>6449</v>
      </c>
      <c r="D3016">
        <v>720000</v>
      </c>
      <c r="E3016">
        <v>864000</v>
      </c>
      <c r="F3016" s="3">
        <v>46188</v>
      </c>
      <c r="G3016" t="s">
        <v>6435</v>
      </c>
    </row>
    <row r="3017" spans="1:7">
      <c r="A3017">
        <v>138463</v>
      </c>
      <c r="B3017" t="s">
        <v>3382</v>
      </c>
      <c r="C3017">
        <v>0</v>
      </c>
      <c r="D3017">
        <v>81065984</v>
      </c>
      <c r="E3017">
        <v>97279180.799999997</v>
      </c>
      <c r="F3017" s="3">
        <v>46188</v>
      </c>
      <c r="G3017" t="s">
        <v>6435</v>
      </c>
    </row>
    <row r="3018" spans="1:7">
      <c r="A3018">
        <v>138464</v>
      </c>
      <c r="B3018" t="s">
        <v>6450</v>
      </c>
      <c r="C3018" t="s">
        <v>5971</v>
      </c>
      <c r="D3018">
        <v>5360000</v>
      </c>
      <c r="E3018">
        <v>5360000</v>
      </c>
      <c r="F3018" s="3">
        <v>46188</v>
      </c>
      <c r="G3018" t="s">
        <v>6435</v>
      </c>
    </row>
    <row r="3019" spans="1:7">
      <c r="A3019">
        <v>138465</v>
      </c>
      <c r="B3019" t="s">
        <v>4774</v>
      </c>
      <c r="C3019" t="s">
        <v>6451</v>
      </c>
      <c r="D3019">
        <v>432120</v>
      </c>
      <c r="E3019">
        <v>518544</v>
      </c>
      <c r="F3019" s="3">
        <v>46188</v>
      </c>
      <c r="G3019" t="s">
        <v>6435</v>
      </c>
    </row>
    <row r="3020" spans="1:7">
      <c r="A3020">
        <v>138466</v>
      </c>
      <c r="B3020" t="s">
        <v>3353</v>
      </c>
      <c r="C3020" t="s">
        <v>6452</v>
      </c>
      <c r="D3020">
        <v>115200</v>
      </c>
      <c r="E3020">
        <v>115200</v>
      </c>
      <c r="F3020" s="3">
        <v>46188</v>
      </c>
      <c r="G3020" t="s">
        <v>6435</v>
      </c>
    </row>
    <row r="3021" spans="1:7">
      <c r="A3021">
        <v>138467</v>
      </c>
      <c r="B3021" t="s">
        <v>3694</v>
      </c>
      <c r="C3021" t="s">
        <v>4361</v>
      </c>
      <c r="D3021">
        <v>716666.5</v>
      </c>
      <c r="E3021">
        <v>859999.8</v>
      </c>
      <c r="F3021" s="3">
        <v>46188</v>
      </c>
      <c r="G3021" t="s">
        <v>6435</v>
      </c>
    </row>
    <row r="3022" spans="1:7">
      <c r="A3022">
        <v>138468</v>
      </c>
      <c r="B3022" t="s">
        <v>3354</v>
      </c>
      <c r="C3022" t="s">
        <v>6453</v>
      </c>
      <c r="D3022">
        <v>120000</v>
      </c>
      <c r="E3022">
        <v>144000</v>
      </c>
      <c r="F3022" s="3">
        <v>46188</v>
      </c>
      <c r="G3022" t="s">
        <v>6435</v>
      </c>
    </row>
    <row r="3023" spans="1:7">
      <c r="A3023">
        <v>138469</v>
      </c>
      <c r="B3023" t="s">
        <v>3323</v>
      </c>
      <c r="C3023" t="s">
        <v>6454</v>
      </c>
      <c r="D3023">
        <v>5229600</v>
      </c>
      <c r="E3023">
        <v>6275520</v>
      </c>
      <c r="F3023" s="3">
        <v>46188</v>
      </c>
      <c r="G3023" t="s">
        <v>6435</v>
      </c>
    </row>
    <row r="3024" spans="1:7">
      <c r="A3024">
        <v>138470</v>
      </c>
      <c r="B3024">
        <v>0</v>
      </c>
      <c r="C3024" t="s">
        <v>6455</v>
      </c>
      <c r="D3024">
        <v>1</v>
      </c>
      <c r="E3024">
        <v>1.2</v>
      </c>
      <c r="F3024" s="3">
        <v>46188</v>
      </c>
      <c r="G3024" t="s">
        <v>6435</v>
      </c>
    </row>
    <row r="3025" spans="1:7">
      <c r="A3025">
        <v>138471</v>
      </c>
      <c r="B3025" t="s">
        <v>3539</v>
      </c>
      <c r="C3025" t="s">
        <v>6456</v>
      </c>
      <c r="D3025">
        <v>247896.2</v>
      </c>
      <c r="E3025">
        <v>297475.44</v>
      </c>
      <c r="F3025" s="3">
        <v>46188</v>
      </c>
      <c r="G3025" t="s">
        <v>6435</v>
      </c>
    </row>
    <row r="3026" spans="1:7">
      <c r="A3026">
        <v>138472</v>
      </c>
      <c r="B3026" t="s">
        <v>3354</v>
      </c>
      <c r="C3026" t="s">
        <v>6457</v>
      </c>
      <c r="D3026">
        <v>265000</v>
      </c>
      <c r="E3026">
        <v>318000</v>
      </c>
      <c r="F3026" s="3">
        <v>46188</v>
      </c>
      <c r="G3026" t="s">
        <v>6435</v>
      </c>
    </row>
    <row r="3027" spans="1:7">
      <c r="A3027">
        <v>138473</v>
      </c>
      <c r="B3027" t="s">
        <v>4944</v>
      </c>
      <c r="C3027" t="s">
        <v>6457</v>
      </c>
      <c r="D3027">
        <v>500000</v>
      </c>
      <c r="E3027">
        <v>600000</v>
      </c>
      <c r="F3027" s="3">
        <v>46188</v>
      </c>
      <c r="G3027" t="s">
        <v>6435</v>
      </c>
    </row>
    <row r="3028" spans="1:7">
      <c r="A3028">
        <v>138474</v>
      </c>
      <c r="B3028" t="s">
        <v>5660</v>
      </c>
      <c r="C3028" t="s">
        <v>6458</v>
      </c>
      <c r="D3028">
        <v>730000</v>
      </c>
      <c r="E3028">
        <v>876000</v>
      </c>
      <c r="F3028" s="3">
        <v>46188</v>
      </c>
      <c r="G3028" t="s">
        <v>6435</v>
      </c>
    </row>
    <row r="3029" spans="1:7">
      <c r="A3029">
        <v>138475</v>
      </c>
      <c r="B3029" t="s">
        <v>4774</v>
      </c>
      <c r="C3029" t="s">
        <v>6458</v>
      </c>
      <c r="D3029">
        <v>375000</v>
      </c>
      <c r="E3029">
        <v>450000</v>
      </c>
      <c r="F3029" s="3">
        <v>46188</v>
      </c>
      <c r="G3029" t="s">
        <v>6435</v>
      </c>
    </row>
    <row r="3030" spans="1:7">
      <c r="A3030">
        <v>138476</v>
      </c>
      <c r="B3030" t="s">
        <v>3586</v>
      </c>
      <c r="C3030" t="s">
        <v>6459</v>
      </c>
      <c r="D3030">
        <v>27140000</v>
      </c>
      <c r="E3030">
        <v>27140000</v>
      </c>
      <c r="F3030" s="3">
        <v>46188</v>
      </c>
      <c r="G3030" t="s">
        <v>6435</v>
      </c>
    </row>
    <row r="3031" spans="1:7">
      <c r="A3031">
        <v>138477</v>
      </c>
      <c r="B3031" t="s">
        <v>4122</v>
      </c>
      <c r="C3031" t="s">
        <v>6460</v>
      </c>
      <c r="D3031">
        <v>415249</v>
      </c>
      <c r="E3031">
        <v>498298.8</v>
      </c>
      <c r="F3031" s="3">
        <v>46188</v>
      </c>
      <c r="G3031" t="s">
        <v>6435</v>
      </c>
    </row>
    <row r="3032" spans="1:7">
      <c r="A3032">
        <v>138478</v>
      </c>
      <c r="B3032" t="s">
        <v>5848</v>
      </c>
      <c r="C3032">
        <v>0</v>
      </c>
      <c r="D3032">
        <v>5000000</v>
      </c>
      <c r="E3032">
        <v>6000000</v>
      </c>
      <c r="F3032" s="3">
        <v>46189</v>
      </c>
      <c r="G3032" t="s">
        <v>6461</v>
      </c>
    </row>
    <row r="3033" spans="1:7">
      <c r="A3033">
        <v>138479</v>
      </c>
      <c r="B3033" t="s">
        <v>3678</v>
      </c>
      <c r="C3033">
        <v>0</v>
      </c>
      <c r="D3033">
        <v>4655000</v>
      </c>
      <c r="E3033">
        <v>5586000</v>
      </c>
      <c r="F3033" s="3">
        <v>46189</v>
      </c>
      <c r="G3033" t="s">
        <v>6461</v>
      </c>
    </row>
    <row r="3034" spans="1:7">
      <c r="A3034">
        <v>138480</v>
      </c>
      <c r="B3034" t="s">
        <v>3331</v>
      </c>
      <c r="C3034" t="s">
        <v>6462</v>
      </c>
      <c r="D3034">
        <v>13731625</v>
      </c>
      <c r="E3034">
        <v>13731625</v>
      </c>
      <c r="F3034" s="3">
        <v>46189</v>
      </c>
      <c r="G3034" t="s">
        <v>6461</v>
      </c>
    </row>
    <row r="3035" spans="1:7">
      <c r="A3035">
        <v>138481</v>
      </c>
      <c r="B3035" t="s">
        <v>6186</v>
      </c>
      <c r="C3035" t="s">
        <v>6463</v>
      </c>
      <c r="D3035">
        <v>2000000</v>
      </c>
      <c r="E3035">
        <v>2000000</v>
      </c>
      <c r="F3035" s="3">
        <v>46189</v>
      </c>
      <c r="G3035" t="s">
        <v>6461</v>
      </c>
    </row>
    <row r="3036" spans="1:7">
      <c r="A3036">
        <v>138482</v>
      </c>
      <c r="B3036" t="s">
        <v>3723</v>
      </c>
      <c r="C3036" t="s">
        <v>6464</v>
      </c>
      <c r="D3036">
        <v>220000</v>
      </c>
      <c r="E3036">
        <v>264000</v>
      </c>
      <c r="F3036" s="3">
        <v>46189</v>
      </c>
      <c r="G3036" t="s">
        <v>6461</v>
      </c>
    </row>
    <row r="3037" spans="1:7">
      <c r="A3037">
        <v>138483</v>
      </c>
      <c r="B3037" t="s">
        <v>3723</v>
      </c>
      <c r="C3037" t="s">
        <v>6465</v>
      </c>
      <c r="D3037">
        <v>720000</v>
      </c>
      <c r="E3037">
        <v>864000</v>
      </c>
      <c r="F3037" s="3">
        <v>46189</v>
      </c>
      <c r="G3037" t="s">
        <v>6461</v>
      </c>
    </row>
    <row r="3038" spans="1:7">
      <c r="A3038">
        <v>138484</v>
      </c>
      <c r="B3038" t="s">
        <v>3411</v>
      </c>
      <c r="C3038" t="s">
        <v>6466</v>
      </c>
      <c r="D3038">
        <v>5103</v>
      </c>
      <c r="E3038">
        <v>5103</v>
      </c>
      <c r="F3038" s="3">
        <v>46189</v>
      </c>
      <c r="G3038" t="s">
        <v>6461</v>
      </c>
    </row>
    <row r="3039" spans="1:7">
      <c r="A3039">
        <v>138485</v>
      </c>
      <c r="B3039" t="s">
        <v>6467</v>
      </c>
      <c r="C3039" t="s">
        <v>6468</v>
      </c>
      <c r="D3039">
        <v>6159000</v>
      </c>
      <c r="E3039">
        <v>6159000</v>
      </c>
      <c r="F3039" s="3">
        <v>46189</v>
      </c>
      <c r="G3039" t="s">
        <v>6461</v>
      </c>
    </row>
    <row r="3040" spans="1:7">
      <c r="A3040">
        <v>138486</v>
      </c>
      <c r="B3040" t="s">
        <v>6125</v>
      </c>
      <c r="C3040">
        <v>0</v>
      </c>
      <c r="D3040">
        <v>25150</v>
      </c>
      <c r="E3040">
        <v>0</v>
      </c>
      <c r="F3040" s="3">
        <v>46189</v>
      </c>
      <c r="G3040" t="s">
        <v>6461</v>
      </c>
    </row>
    <row r="3041" spans="1:7">
      <c r="A3041">
        <v>138487</v>
      </c>
      <c r="B3041" t="s">
        <v>6469</v>
      </c>
      <c r="C3041" t="s">
        <v>6470</v>
      </c>
      <c r="D3041">
        <v>5985000</v>
      </c>
      <c r="E3041">
        <v>5985000</v>
      </c>
      <c r="F3041" s="3">
        <v>46189</v>
      </c>
      <c r="G3041" t="s">
        <v>6461</v>
      </c>
    </row>
    <row r="3042" spans="1:7">
      <c r="A3042">
        <v>138488</v>
      </c>
      <c r="B3042" t="s">
        <v>6371</v>
      </c>
      <c r="C3042" t="s">
        <v>6471</v>
      </c>
      <c r="D3042">
        <v>5650000</v>
      </c>
      <c r="E3042">
        <v>5650000</v>
      </c>
      <c r="F3042" s="3">
        <v>46189</v>
      </c>
      <c r="G3042" t="s">
        <v>6461</v>
      </c>
    </row>
    <row r="3043" spans="1:7">
      <c r="A3043">
        <v>138489</v>
      </c>
      <c r="B3043" t="s">
        <v>6472</v>
      </c>
      <c r="C3043" t="s">
        <v>6473</v>
      </c>
      <c r="D3043">
        <v>1635000</v>
      </c>
      <c r="E3043">
        <v>1635000</v>
      </c>
      <c r="F3043" s="3">
        <v>46189</v>
      </c>
      <c r="G3043" t="s">
        <v>6461</v>
      </c>
    </row>
    <row r="3044" spans="1:7">
      <c r="A3044">
        <v>138490</v>
      </c>
      <c r="B3044" t="s">
        <v>6472</v>
      </c>
      <c r="C3044" t="s">
        <v>6473</v>
      </c>
      <c r="D3044">
        <v>1725000</v>
      </c>
      <c r="E3044">
        <v>1725000</v>
      </c>
      <c r="F3044" s="3">
        <v>46189</v>
      </c>
      <c r="G3044" t="s">
        <v>6461</v>
      </c>
    </row>
    <row r="3045" spans="1:7">
      <c r="A3045">
        <v>138491</v>
      </c>
      <c r="B3045" t="s">
        <v>6474</v>
      </c>
      <c r="C3045" t="s">
        <v>6475</v>
      </c>
      <c r="D3045">
        <v>2808000</v>
      </c>
      <c r="E3045">
        <v>2808000</v>
      </c>
      <c r="F3045" s="3">
        <v>46189</v>
      </c>
      <c r="G3045" t="s">
        <v>6461</v>
      </c>
    </row>
    <row r="3046" spans="1:7">
      <c r="A3046">
        <v>138492</v>
      </c>
      <c r="B3046" t="s">
        <v>6476</v>
      </c>
      <c r="C3046" t="s">
        <v>6477</v>
      </c>
      <c r="D3046">
        <v>1405000</v>
      </c>
      <c r="E3046">
        <v>1405000</v>
      </c>
      <c r="F3046" s="3">
        <v>46189</v>
      </c>
      <c r="G3046" t="s">
        <v>6461</v>
      </c>
    </row>
    <row r="3047" spans="1:7">
      <c r="A3047">
        <v>138493</v>
      </c>
      <c r="B3047" t="s">
        <v>6289</v>
      </c>
      <c r="C3047" t="s">
        <v>6478</v>
      </c>
      <c r="D3047">
        <v>2280000</v>
      </c>
      <c r="E3047">
        <v>2280000</v>
      </c>
      <c r="F3047" s="3">
        <v>46189</v>
      </c>
      <c r="G3047" t="s">
        <v>6461</v>
      </c>
    </row>
    <row r="3048" spans="1:7">
      <c r="A3048">
        <v>138494</v>
      </c>
      <c r="B3048" t="s">
        <v>4635</v>
      </c>
      <c r="C3048" t="s">
        <v>6479</v>
      </c>
      <c r="D3048">
        <v>9700</v>
      </c>
      <c r="E3048">
        <v>9700</v>
      </c>
      <c r="F3048" s="3">
        <v>46189</v>
      </c>
      <c r="G3048" t="s">
        <v>6461</v>
      </c>
    </row>
    <row r="3049" spans="1:7">
      <c r="A3049">
        <v>138495</v>
      </c>
      <c r="B3049">
        <v>0</v>
      </c>
      <c r="C3049" t="s">
        <v>6480</v>
      </c>
      <c r="D3049">
        <v>0</v>
      </c>
      <c r="E3049">
        <v>0</v>
      </c>
      <c r="F3049" s="3">
        <v>46189</v>
      </c>
      <c r="G3049" t="s">
        <v>6461</v>
      </c>
    </row>
    <row r="3050" spans="1:7">
      <c r="A3050">
        <v>138496</v>
      </c>
      <c r="B3050" t="s">
        <v>3386</v>
      </c>
      <c r="C3050" t="s">
        <v>6481</v>
      </c>
      <c r="D3050">
        <v>131458240</v>
      </c>
      <c r="E3050">
        <v>131458240</v>
      </c>
      <c r="F3050" s="3">
        <v>46189</v>
      </c>
      <c r="G3050" t="s">
        <v>6461</v>
      </c>
    </row>
    <row r="3051" spans="1:7">
      <c r="A3051">
        <v>138497</v>
      </c>
      <c r="B3051" t="s">
        <v>3472</v>
      </c>
      <c r="C3051" t="s">
        <v>6482</v>
      </c>
      <c r="D3051">
        <v>4900</v>
      </c>
      <c r="E3051">
        <v>5880</v>
      </c>
      <c r="F3051" s="3">
        <v>46189</v>
      </c>
      <c r="G3051" t="s">
        <v>6461</v>
      </c>
    </row>
    <row r="3052" spans="1:7">
      <c r="A3052">
        <v>138498</v>
      </c>
      <c r="B3052" t="s">
        <v>6483</v>
      </c>
      <c r="C3052" t="s">
        <v>6484</v>
      </c>
      <c r="D3052">
        <v>183410800</v>
      </c>
      <c r="E3052">
        <v>183410800</v>
      </c>
      <c r="F3052" s="3">
        <v>46189</v>
      </c>
      <c r="G3052" t="s">
        <v>6461</v>
      </c>
    </row>
    <row r="3053" spans="1:7">
      <c r="A3053">
        <v>138499</v>
      </c>
      <c r="B3053" t="s">
        <v>3411</v>
      </c>
      <c r="C3053" t="s">
        <v>6466</v>
      </c>
      <c r="D3053">
        <v>4304.88</v>
      </c>
      <c r="E3053">
        <v>4304.88</v>
      </c>
      <c r="F3053" s="3">
        <v>46189</v>
      </c>
      <c r="G3053" t="s">
        <v>6461</v>
      </c>
    </row>
    <row r="3054" spans="1:7">
      <c r="A3054">
        <v>138500</v>
      </c>
      <c r="B3054" t="s">
        <v>3694</v>
      </c>
      <c r="C3054">
        <v>0</v>
      </c>
      <c r="D3054">
        <v>1038666.67</v>
      </c>
      <c r="E3054">
        <v>1246400</v>
      </c>
      <c r="F3054" s="3">
        <v>46189</v>
      </c>
      <c r="G3054" t="s">
        <v>6461</v>
      </c>
    </row>
    <row r="3055" spans="1:7">
      <c r="A3055">
        <v>138501</v>
      </c>
      <c r="B3055" t="s">
        <v>3694</v>
      </c>
      <c r="C3055">
        <v>0</v>
      </c>
      <c r="D3055">
        <v>2552500</v>
      </c>
      <c r="E3055">
        <v>3063000</v>
      </c>
      <c r="F3055" s="3">
        <v>46189</v>
      </c>
      <c r="G3055" t="s">
        <v>6461</v>
      </c>
    </row>
    <row r="3056" spans="1:7">
      <c r="A3056">
        <v>138502</v>
      </c>
      <c r="B3056" t="s">
        <v>3694</v>
      </c>
      <c r="C3056">
        <v>0</v>
      </c>
      <c r="D3056">
        <v>3578000</v>
      </c>
      <c r="E3056">
        <v>4293600</v>
      </c>
      <c r="F3056" s="3">
        <v>46189</v>
      </c>
      <c r="G3056" t="s">
        <v>6461</v>
      </c>
    </row>
    <row r="3057" spans="1:7">
      <c r="A3057">
        <v>138503</v>
      </c>
      <c r="B3057" t="s">
        <v>3694</v>
      </c>
      <c r="C3057">
        <v>0</v>
      </c>
      <c r="D3057">
        <v>1920833.33</v>
      </c>
      <c r="E3057">
        <v>2305000</v>
      </c>
      <c r="F3057" s="3">
        <v>46189</v>
      </c>
      <c r="G3057" t="s">
        <v>6461</v>
      </c>
    </row>
    <row r="3058" spans="1:7">
      <c r="A3058">
        <v>138504</v>
      </c>
      <c r="B3058" t="s">
        <v>3694</v>
      </c>
      <c r="C3058">
        <v>0</v>
      </c>
      <c r="D3058">
        <v>1320000</v>
      </c>
      <c r="E3058">
        <v>1584000</v>
      </c>
      <c r="F3058" s="3">
        <v>46189</v>
      </c>
      <c r="G3058" t="s">
        <v>6461</v>
      </c>
    </row>
    <row r="3059" spans="1:7">
      <c r="A3059">
        <v>138505</v>
      </c>
      <c r="B3059" t="s">
        <v>6485</v>
      </c>
      <c r="C3059" t="s">
        <v>6486</v>
      </c>
      <c r="D3059">
        <v>175500000</v>
      </c>
      <c r="E3059">
        <v>175500000</v>
      </c>
      <c r="F3059" s="3">
        <v>46189</v>
      </c>
      <c r="G3059" t="s">
        <v>6461</v>
      </c>
    </row>
    <row r="3060" spans="1:7">
      <c r="A3060">
        <v>138506</v>
      </c>
      <c r="B3060" t="s">
        <v>3694</v>
      </c>
      <c r="C3060">
        <v>0</v>
      </c>
      <c r="D3060">
        <v>1999750</v>
      </c>
      <c r="E3060">
        <v>2399700</v>
      </c>
      <c r="F3060" s="3">
        <v>46189</v>
      </c>
      <c r="G3060" t="s">
        <v>6461</v>
      </c>
    </row>
    <row r="3061" spans="1:7">
      <c r="A3061">
        <v>138507</v>
      </c>
      <c r="B3061" t="s">
        <v>6487</v>
      </c>
      <c r="C3061" t="s">
        <v>6488</v>
      </c>
      <c r="D3061">
        <v>10000000</v>
      </c>
      <c r="E3061">
        <v>10000000</v>
      </c>
      <c r="F3061" s="3">
        <v>46189</v>
      </c>
      <c r="G3061" t="s">
        <v>6461</v>
      </c>
    </row>
    <row r="3062" spans="1:7">
      <c r="A3062">
        <v>138508</v>
      </c>
      <c r="B3062" t="s">
        <v>3322</v>
      </c>
      <c r="C3062" t="s">
        <v>6489</v>
      </c>
      <c r="D3062">
        <v>350000</v>
      </c>
      <c r="E3062">
        <v>420000</v>
      </c>
      <c r="F3062" s="3">
        <v>46189</v>
      </c>
      <c r="G3062" t="s">
        <v>6461</v>
      </c>
    </row>
    <row r="3063" spans="1:7">
      <c r="A3063">
        <v>138509</v>
      </c>
      <c r="B3063" t="s">
        <v>3382</v>
      </c>
      <c r="C3063" t="s">
        <v>6490</v>
      </c>
      <c r="D3063">
        <v>1212780</v>
      </c>
      <c r="E3063">
        <v>1455336</v>
      </c>
      <c r="F3063" s="3">
        <v>46190</v>
      </c>
      <c r="G3063" t="s">
        <v>6491</v>
      </c>
    </row>
    <row r="3064" spans="1:7">
      <c r="A3064">
        <v>138510</v>
      </c>
      <c r="B3064" t="s">
        <v>3359</v>
      </c>
      <c r="C3064" t="s">
        <v>6492</v>
      </c>
      <c r="D3064">
        <v>52200000</v>
      </c>
      <c r="E3064">
        <v>52200000</v>
      </c>
      <c r="F3064" s="3">
        <v>46190</v>
      </c>
      <c r="G3064" t="s">
        <v>6491</v>
      </c>
    </row>
    <row r="3065" spans="1:7">
      <c r="A3065">
        <v>138511</v>
      </c>
      <c r="B3065" t="s">
        <v>3359</v>
      </c>
      <c r="C3065" t="s">
        <v>6493</v>
      </c>
      <c r="D3065">
        <v>18000000</v>
      </c>
      <c r="E3065">
        <v>18000000</v>
      </c>
      <c r="F3065" s="3">
        <v>46190</v>
      </c>
      <c r="G3065" t="s">
        <v>6491</v>
      </c>
    </row>
    <row r="3066" spans="1:7">
      <c r="A3066">
        <v>138512</v>
      </c>
      <c r="B3066" t="s">
        <v>5330</v>
      </c>
      <c r="C3066" t="s">
        <v>6494</v>
      </c>
      <c r="D3066">
        <v>2090000</v>
      </c>
      <c r="E3066">
        <v>2508000</v>
      </c>
      <c r="F3066" s="3">
        <v>46190</v>
      </c>
      <c r="G3066" t="s">
        <v>6491</v>
      </c>
    </row>
    <row r="3067" spans="1:7">
      <c r="A3067">
        <v>138513</v>
      </c>
      <c r="B3067" t="s">
        <v>3694</v>
      </c>
      <c r="C3067" t="s">
        <v>4361</v>
      </c>
      <c r="D3067">
        <v>1366666.4</v>
      </c>
      <c r="E3067">
        <v>1639999.68</v>
      </c>
      <c r="F3067" s="3">
        <v>46190</v>
      </c>
      <c r="G3067" t="s">
        <v>6491</v>
      </c>
    </row>
    <row r="3068" spans="1:7">
      <c r="A3068">
        <v>138514</v>
      </c>
      <c r="B3068" t="s">
        <v>3642</v>
      </c>
      <c r="C3068" t="s">
        <v>3884</v>
      </c>
      <c r="D3068">
        <v>726800</v>
      </c>
      <c r="E3068">
        <v>872160</v>
      </c>
      <c r="F3068" s="3">
        <v>46190</v>
      </c>
      <c r="G3068" t="s">
        <v>6491</v>
      </c>
    </row>
    <row r="3069" spans="1:7">
      <c r="A3069">
        <v>138515</v>
      </c>
      <c r="B3069" t="s">
        <v>3739</v>
      </c>
      <c r="C3069" t="s">
        <v>6495</v>
      </c>
      <c r="D3069">
        <v>57858360</v>
      </c>
      <c r="E3069">
        <v>69430032</v>
      </c>
      <c r="F3069" s="3">
        <v>46190</v>
      </c>
      <c r="G3069" t="s">
        <v>6491</v>
      </c>
    </row>
    <row r="3070" spans="1:7">
      <c r="A3070">
        <v>138516</v>
      </c>
      <c r="B3070" t="s">
        <v>4122</v>
      </c>
      <c r="C3070" t="s">
        <v>6496</v>
      </c>
      <c r="D3070">
        <v>383332</v>
      </c>
      <c r="E3070">
        <v>459998.4</v>
      </c>
      <c r="F3070" s="3">
        <v>46190</v>
      </c>
      <c r="G3070" t="s">
        <v>6491</v>
      </c>
    </row>
    <row r="3071" spans="1:7">
      <c r="A3071">
        <v>138517</v>
      </c>
      <c r="B3071" t="s">
        <v>3500</v>
      </c>
      <c r="C3071" t="s">
        <v>6497</v>
      </c>
      <c r="D3071">
        <v>2515000</v>
      </c>
      <c r="E3071">
        <v>3018000</v>
      </c>
      <c r="F3071" s="3">
        <v>46190</v>
      </c>
      <c r="G3071" t="s">
        <v>6491</v>
      </c>
    </row>
    <row r="3072" spans="1:7">
      <c r="A3072">
        <v>138518</v>
      </c>
      <c r="B3072" t="s">
        <v>3734</v>
      </c>
      <c r="C3072" t="s">
        <v>6498</v>
      </c>
      <c r="D3072">
        <v>52072524</v>
      </c>
      <c r="E3072">
        <v>62487028.799999997</v>
      </c>
      <c r="F3072" s="3">
        <v>46190</v>
      </c>
      <c r="G3072" t="s">
        <v>6491</v>
      </c>
    </row>
    <row r="3073" spans="1:7">
      <c r="A3073">
        <v>138519</v>
      </c>
      <c r="B3073" t="s">
        <v>3327</v>
      </c>
      <c r="C3073" t="s">
        <v>6499</v>
      </c>
      <c r="D3073">
        <v>6000000</v>
      </c>
      <c r="E3073">
        <v>7200000</v>
      </c>
      <c r="F3073" s="3">
        <v>46190</v>
      </c>
      <c r="G3073" t="s">
        <v>6491</v>
      </c>
    </row>
    <row r="3074" spans="1:7">
      <c r="A3074">
        <v>138520</v>
      </c>
      <c r="B3074" t="s">
        <v>3327</v>
      </c>
      <c r="C3074" t="s">
        <v>6500</v>
      </c>
      <c r="D3074">
        <v>6000000</v>
      </c>
      <c r="E3074">
        <v>7200000</v>
      </c>
      <c r="F3074" s="3">
        <v>46190</v>
      </c>
      <c r="G3074" t="s">
        <v>6491</v>
      </c>
    </row>
    <row r="3075" spans="1:7">
      <c r="A3075">
        <v>138521</v>
      </c>
      <c r="B3075" t="s">
        <v>3549</v>
      </c>
      <c r="C3075" t="s">
        <v>6501</v>
      </c>
      <c r="D3075">
        <v>1800000</v>
      </c>
      <c r="E3075">
        <v>2160000</v>
      </c>
      <c r="F3075" s="3">
        <v>46190</v>
      </c>
      <c r="G3075" t="s">
        <v>6491</v>
      </c>
    </row>
    <row r="3076" spans="1:7">
      <c r="A3076">
        <v>138522</v>
      </c>
      <c r="B3076" t="s">
        <v>3391</v>
      </c>
      <c r="C3076" t="s">
        <v>6502</v>
      </c>
      <c r="D3076">
        <v>3780000</v>
      </c>
      <c r="E3076">
        <v>4536000</v>
      </c>
      <c r="F3076" s="3">
        <v>46190</v>
      </c>
      <c r="G3076" t="s">
        <v>6491</v>
      </c>
    </row>
    <row r="3077" spans="1:7">
      <c r="A3077">
        <v>138523</v>
      </c>
      <c r="B3077" t="s">
        <v>3391</v>
      </c>
      <c r="C3077" t="s">
        <v>6503</v>
      </c>
      <c r="D3077">
        <v>1980000</v>
      </c>
      <c r="E3077">
        <v>2376000</v>
      </c>
      <c r="F3077" s="3">
        <v>46190</v>
      </c>
      <c r="G3077" t="s">
        <v>6491</v>
      </c>
    </row>
    <row r="3078" spans="1:7">
      <c r="A3078">
        <v>138524</v>
      </c>
      <c r="B3078" t="s">
        <v>3391</v>
      </c>
      <c r="C3078" t="s">
        <v>6504</v>
      </c>
      <c r="D3078">
        <v>7380000</v>
      </c>
      <c r="E3078">
        <v>8856000</v>
      </c>
      <c r="F3078" s="3">
        <v>46190</v>
      </c>
      <c r="G3078" t="s">
        <v>6491</v>
      </c>
    </row>
    <row r="3079" spans="1:7">
      <c r="A3079">
        <v>138525</v>
      </c>
      <c r="B3079" t="s">
        <v>3327</v>
      </c>
      <c r="C3079" t="s">
        <v>6505</v>
      </c>
      <c r="D3079">
        <v>5100000</v>
      </c>
      <c r="E3079">
        <v>6120000</v>
      </c>
      <c r="F3079" s="3">
        <v>46190</v>
      </c>
      <c r="G3079" t="s">
        <v>6491</v>
      </c>
    </row>
    <row r="3080" spans="1:7">
      <c r="A3080">
        <v>138526</v>
      </c>
      <c r="B3080" t="s">
        <v>3825</v>
      </c>
      <c r="C3080" t="s">
        <v>6506</v>
      </c>
      <c r="D3080">
        <v>12337500</v>
      </c>
      <c r="E3080">
        <v>14805000</v>
      </c>
      <c r="F3080" s="3">
        <v>46190</v>
      </c>
      <c r="G3080" t="s">
        <v>6491</v>
      </c>
    </row>
    <row r="3081" spans="1:7">
      <c r="A3081">
        <v>138527</v>
      </c>
      <c r="B3081" t="s">
        <v>5798</v>
      </c>
      <c r="C3081" t="s">
        <v>6507</v>
      </c>
      <c r="D3081">
        <v>7672000</v>
      </c>
      <c r="E3081">
        <v>9206400</v>
      </c>
      <c r="F3081" s="3">
        <v>46190</v>
      </c>
      <c r="G3081" t="s">
        <v>6491</v>
      </c>
    </row>
    <row r="3082" spans="1:7">
      <c r="A3082">
        <v>138528</v>
      </c>
      <c r="B3082">
        <v>0</v>
      </c>
      <c r="C3082" t="s">
        <v>6508</v>
      </c>
      <c r="D3082">
        <v>30000000</v>
      </c>
      <c r="E3082">
        <v>36000000</v>
      </c>
      <c r="F3082" s="3">
        <v>46190</v>
      </c>
      <c r="G3082" t="s">
        <v>6491</v>
      </c>
    </row>
    <row r="3083" spans="1:7">
      <c r="A3083">
        <v>138529</v>
      </c>
      <c r="B3083" t="s">
        <v>3694</v>
      </c>
      <c r="C3083" t="s">
        <v>6509</v>
      </c>
      <c r="D3083">
        <v>1666250</v>
      </c>
      <c r="E3083">
        <v>1999500</v>
      </c>
      <c r="F3083" s="3">
        <v>46190</v>
      </c>
      <c r="G3083" t="s">
        <v>6491</v>
      </c>
    </row>
    <row r="3084" spans="1:7">
      <c r="A3084">
        <v>138530</v>
      </c>
      <c r="B3084" t="s">
        <v>5635</v>
      </c>
      <c r="C3084" t="s">
        <v>6510</v>
      </c>
      <c r="D3084">
        <v>7123500</v>
      </c>
      <c r="E3084">
        <v>7123500</v>
      </c>
      <c r="F3084" s="3">
        <v>46190</v>
      </c>
      <c r="G3084" t="s">
        <v>6491</v>
      </c>
    </row>
    <row r="3085" spans="1:7">
      <c r="A3085">
        <v>138531</v>
      </c>
      <c r="B3085" t="s">
        <v>3398</v>
      </c>
      <c r="C3085" t="s">
        <v>6511</v>
      </c>
      <c r="D3085">
        <v>3475000</v>
      </c>
      <c r="E3085">
        <v>4170000</v>
      </c>
      <c r="F3085" s="3">
        <v>46190</v>
      </c>
      <c r="G3085" t="s">
        <v>6491</v>
      </c>
    </row>
    <row r="3086" spans="1:7">
      <c r="A3086">
        <v>138532</v>
      </c>
      <c r="B3086" t="s">
        <v>6512</v>
      </c>
      <c r="C3086" t="s">
        <v>6513</v>
      </c>
      <c r="D3086">
        <v>20000000</v>
      </c>
      <c r="E3086">
        <v>20000000</v>
      </c>
      <c r="F3086" s="3">
        <v>46190</v>
      </c>
      <c r="G3086" t="s">
        <v>6491</v>
      </c>
    </row>
    <row r="3087" spans="1:7">
      <c r="A3087">
        <v>138533</v>
      </c>
      <c r="B3087" t="s">
        <v>6487</v>
      </c>
      <c r="C3087" t="s">
        <v>6514</v>
      </c>
      <c r="D3087">
        <v>6000000</v>
      </c>
      <c r="E3087">
        <v>6000000</v>
      </c>
      <c r="F3087" s="3">
        <v>46190</v>
      </c>
      <c r="G3087" t="s">
        <v>6491</v>
      </c>
    </row>
    <row r="3088" spans="1:7">
      <c r="A3088">
        <v>138534</v>
      </c>
      <c r="B3088" t="s">
        <v>3329</v>
      </c>
      <c r="C3088">
        <v>0</v>
      </c>
      <c r="D3088">
        <v>17935500</v>
      </c>
      <c r="E3088">
        <v>21522600</v>
      </c>
      <c r="F3088" s="3">
        <v>46190</v>
      </c>
      <c r="G3088" t="s">
        <v>6491</v>
      </c>
    </row>
    <row r="3089" spans="1:7">
      <c r="A3089">
        <v>138535</v>
      </c>
      <c r="B3089" t="s">
        <v>6515</v>
      </c>
      <c r="C3089" t="s">
        <v>6516</v>
      </c>
      <c r="D3089">
        <v>2500000</v>
      </c>
      <c r="E3089">
        <v>2500000</v>
      </c>
      <c r="F3089" s="3">
        <v>46190</v>
      </c>
      <c r="G3089" t="s">
        <v>6491</v>
      </c>
    </row>
    <row r="3090" spans="1:7">
      <c r="A3090">
        <v>138536</v>
      </c>
      <c r="B3090" t="s">
        <v>3642</v>
      </c>
      <c r="C3090" t="s">
        <v>6517</v>
      </c>
      <c r="D3090">
        <v>4541667</v>
      </c>
      <c r="E3090">
        <v>5450000.4000000004</v>
      </c>
      <c r="F3090" s="3">
        <v>46190</v>
      </c>
      <c r="G3090" t="s">
        <v>6491</v>
      </c>
    </row>
    <row r="3091" spans="1:7">
      <c r="A3091">
        <v>138537</v>
      </c>
      <c r="B3091" t="s">
        <v>6518</v>
      </c>
      <c r="C3091" t="s">
        <v>6519</v>
      </c>
      <c r="D3091">
        <v>2125000</v>
      </c>
      <c r="E3091">
        <v>2125000</v>
      </c>
      <c r="F3091" s="3">
        <v>46190</v>
      </c>
      <c r="G3091" t="s">
        <v>6491</v>
      </c>
    </row>
    <row r="3092" spans="1:7">
      <c r="A3092">
        <v>138538</v>
      </c>
      <c r="B3092" t="s">
        <v>6520</v>
      </c>
      <c r="C3092" t="s">
        <v>6521</v>
      </c>
      <c r="D3092">
        <v>9135000</v>
      </c>
      <c r="E3092">
        <v>9135000</v>
      </c>
      <c r="F3092" s="3">
        <v>46190</v>
      </c>
      <c r="G3092" t="s">
        <v>6491</v>
      </c>
    </row>
    <row r="3093" spans="1:7">
      <c r="A3093">
        <v>138539</v>
      </c>
      <c r="B3093" t="s">
        <v>6522</v>
      </c>
      <c r="C3093" t="s">
        <v>6523</v>
      </c>
      <c r="D3093">
        <v>2529000</v>
      </c>
      <c r="E3093">
        <v>2529000</v>
      </c>
      <c r="F3093" s="3">
        <v>46190</v>
      </c>
      <c r="G3093" t="s">
        <v>6491</v>
      </c>
    </row>
    <row r="3094" spans="1:7">
      <c r="A3094">
        <v>138540</v>
      </c>
      <c r="B3094" t="s">
        <v>6524</v>
      </c>
      <c r="C3094" t="s">
        <v>6525</v>
      </c>
      <c r="D3094">
        <v>2625000</v>
      </c>
      <c r="E3094">
        <v>2625000</v>
      </c>
      <c r="F3094" s="3">
        <v>46190</v>
      </c>
      <c r="G3094" t="s">
        <v>6491</v>
      </c>
    </row>
    <row r="3095" spans="1:7">
      <c r="A3095">
        <v>138541</v>
      </c>
      <c r="B3095" t="s">
        <v>6526</v>
      </c>
      <c r="C3095" t="s">
        <v>6527</v>
      </c>
      <c r="D3095">
        <v>2375000</v>
      </c>
      <c r="E3095">
        <v>2375000</v>
      </c>
      <c r="F3095" s="3">
        <v>46190</v>
      </c>
      <c r="G3095" t="s">
        <v>6491</v>
      </c>
    </row>
    <row r="3096" spans="1:7">
      <c r="A3096">
        <v>138542</v>
      </c>
      <c r="B3096" t="s">
        <v>6528</v>
      </c>
      <c r="C3096" t="s">
        <v>6529</v>
      </c>
      <c r="D3096">
        <v>35000000</v>
      </c>
      <c r="E3096">
        <v>35000000</v>
      </c>
      <c r="F3096" s="3">
        <v>46190</v>
      </c>
      <c r="G3096" t="s">
        <v>6491</v>
      </c>
    </row>
    <row r="3097" spans="1:7">
      <c r="A3097">
        <v>138543</v>
      </c>
      <c r="B3097" t="s">
        <v>5590</v>
      </c>
      <c r="C3097" t="s">
        <v>6530</v>
      </c>
      <c r="D3097">
        <v>800000</v>
      </c>
      <c r="E3097">
        <v>960000</v>
      </c>
      <c r="F3097" s="3">
        <v>46191</v>
      </c>
      <c r="G3097" t="s">
        <v>6531</v>
      </c>
    </row>
    <row r="3098" spans="1:7">
      <c r="A3098">
        <v>138544</v>
      </c>
      <c r="B3098" t="s">
        <v>3549</v>
      </c>
      <c r="C3098" t="s">
        <v>6530</v>
      </c>
      <c r="D3098">
        <v>440000</v>
      </c>
      <c r="E3098">
        <v>440000</v>
      </c>
      <c r="F3098" s="3">
        <v>46190</v>
      </c>
      <c r="G3098" t="s">
        <v>6491</v>
      </c>
    </row>
    <row r="3099" spans="1:7">
      <c r="A3099">
        <v>138545</v>
      </c>
      <c r="B3099" t="s">
        <v>3682</v>
      </c>
      <c r="C3099" t="s">
        <v>6532</v>
      </c>
      <c r="D3099">
        <v>8249850.3399999999</v>
      </c>
      <c r="E3099">
        <v>9899820.4100000001</v>
      </c>
      <c r="F3099" s="3">
        <v>46191</v>
      </c>
      <c r="G3099" t="s">
        <v>6531</v>
      </c>
    </row>
    <row r="3100" spans="1:7">
      <c r="A3100">
        <v>138546</v>
      </c>
      <c r="B3100" t="s">
        <v>3456</v>
      </c>
      <c r="C3100" t="s">
        <v>6533</v>
      </c>
      <c r="D3100">
        <v>180000000</v>
      </c>
      <c r="E3100">
        <v>180000000</v>
      </c>
      <c r="F3100" s="3">
        <v>46191</v>
      </c>
      <c r="G3100" t="s">
        <v>6531</v>
      </c>
    </row>
    <row r="3101" spans="1:7">
      <c r="A3101">
        <v>138547</v>
      </c>
      <c r="B3101" t="s">
        <v>6534</v>
      </c>
      <c r="C3101" t="s">
        <v>6535</v>
      </c>
      <c r="D3101">
        <v>1500000</v>
      </c>
      <c r="E3101">
        <v>1500000</v>
      </c>
      <c r="F3101" s="3">
        <v>46191</v>
      </c>
      <c r="G3101" t="s">
        <v>6531</v>
      </c>
    </row>
    <row r="3102" spans="1:7">
      <c r="A3102">
        <v>138548</v>
      </c>
      <c r="B3102" t="s">
        <v>4632</v>
      </c>
      <c r="C3102" t="s">
        <v>6536</v>
      </c>
      <c r="D3102">
        <v>1000000</v>
      </c>
      <c r="E3102">
        <v>1000000</v>
      </c>
      <c r="F3102" s="3">
        <v>46191</v>
      </c>
      <c r="G3102" t="s">
        <v>6531</v>
      </c>
    </row>
    <row r="3103" spans="1:7">
      <c r="A3103">
        <v>138549</v>
      </c>
      <c r="B3103" t="s">
        <v>6472</v>
      </c>
      <c r="C3103" t="s">
        <v>6537</v>
      </c>
      <c r="D3103">
        <v>2725000</v>
      </c>
      <c r="E3103">
        <v>2725000</v>
      </c>
      <c r="F3103" s="3">
        <v>46191</v>
      </c>
      <c r="G3103" t="s">
        <v>6531</v>
      </c>
    </row>
    <row r="3104" spans="1:7">
      <c r="A3104">
        <v>138550</v>
      </c>
      <c r="B3104" t="s">
        <v>6538</v>
      </c>
      <c r="C3104" t="s">
        <v>6539</v>
      </c>
      <c r="D3104">
        <v>10000000</v>
      </c>
      <c r="E3104">
        <v>10000000</v>
      </c>
      <c r="F3104" s="3">
        <v>46191</v>
      </c>
      <c r="G3104" t="s">
        <v>6531</v>
      </c>
    </row>
    <row r="3105" spans="1:7">
      <c r="A3105">
        <v>138551</v>
      </c>
      <c r="B3105" t="s">
        <v>4377</v>
      </c>
      <c r="C3105" t="s">
        <v>6540</v>
      </c>
      <c r="D3105">
        <v>943500</v>
      </c>
      <c r="E3105">
        <v>1132200</v>
      </c>
      <c r="F3105" s="3">
        <v>46191</v>
      </c>
      <c r="G3105" t="s">
        <v>6531</v>
      </c>
    </row>
    <row r="3106" spans="1:7">
      <c r="A3106">
        <v>138552</v>
      </c>
      <c r="B3106" t="s">
        <v>3329</v>
      </c>
      <c r="C3106" t="s">
        <v>6541</v>
      </c>
      <c r="D3106">
        <v>14039250</v>
      </c>
      <c r="E3106">
        <v>16847100</v>
      </c>
      <c r="F3106" s="3">
        <v>46191</v>
      </c>
      <c r="G3106" t="s">
        <v>6531</v>
      </c>
    </row>
    <row r="3107" spans="1:7">
      <c r="A3107">
        <v>138553</v>
      </c>
      <c r="B3107" t="s">
        <v>4487</v>
      </c>
      <c r="C3107" t="s">
        <v>6542</v>
      </c>
      <c r="D3107">
        <v>233688.59</v>
      </c>
      <c r="E3107">
        <v>280426.31</v>
      </c>
      <c r="F3107" s="3">
        <v>46191</v>
      </c>
      <c r="G3107" t="s">
        <v>6531</v>
      </c>
    </row>
    <row r="3108" spans="1:7">
      <c r="A3108">
        <v>138554</v>
      </c>
      <c r="B3108" t="s">
        <v>3414</v>
      </c>
      <c r="C3108" t="s">
        <v>6543</v>
      </c>
      <c r="D3108">
        <v>18321244</v>
      </c>
      <c r="E3108">
        <v>21985492.800000001</v>
      </c>
      <c r="F3108" s="3">
        <v>46191</v>
      </c>
      <c r="G3108" t="s">
        <v>6531</v>
      </c>
    </row>
    <row r="3109" spans="1:7">
      <c r="A3109">
        <v>138555</v>
      </c>
      <c r="B3109" t="s">
        <v>3486</v>
      </c>
      <c r="C3109" t="s">
        <v>6544</v>
      </c>
      <c r="D3109">
        <v>419400000</v>
      </c>
      <c r="E3109">
        <v>503280000</v>
      </c>
      <c r="F3109" s="3">
        <v>46191</v>
      </c>
      <c r="G3109" t="s">
        <v>6531</v>
      </c>
    </row>
    <row r="3110" spans="1:7">
      <c r="A3110">
        <v>138556</v>
      </c>
      <c r="B3110">
        <v>0</v>
      </c>
      <c r="C3110" t="s">
        <v>6545</v>
      </c>
      <c r="D3110">
        <v>0</v>
      </c>
      <c r="E3110">
        <v>0</v>
      </c>
      <c r="F3110" s="3">
        <v>46191</v>
      </c>
      <c r="G3110" t="s">
        <v>6531</v>
      </c>
    </row>
    <row r="3111" spans="1:7">
      <c r="A3111">
        <v>138557</v>
      </c>
      <c r="B3111" t="s">
        <v>3411</v>
      </c>
      <c r="C3111" t="s">
        <v>6546</v>
      </c>
      <c r="D3111">
        <v>2077.52</v>
      </c>
      <c r="E3111">
        <v>2077.52</v>
      </c>
      <c r="F3111" s="3">
        <v>46191</v>
      </c>
      <c r="G3111" t="s">
        <v>6531</v>
      </c>
    </row>
    <row r="3112" spans="1:7">
      <c r="A3112">
        <v>138558</v>
      </c>
      <c r="B3112" t="s">
        <v>3331</v>
      </c>
      <c r="C3112" t="s">
        <v>6547</v>
      </c>
      <c r="D3112">
        <v>1573000</v>
      </c>
      <c r="E3112">
        <v>1573000</v>
      </c>
      <c r="F3112" s="3">
        <v>46191</v>
      </c>
      <c r="G3112" t="s">
        <v>6531</v>
      </c>
    </row>
    <row r="3113" spans="1:7">
      <c r="A3113">
        <v>138559</v>
      </c>
      <c r="B3113" t="s">
        <v>3359</v>
      </c>
      <c r="C3113" t="s">
        <v>6548</v>
      </c>
      <c r="D3113">
        <v>8750000</v>
      </c>
      <c r="E3113">
        <v>8750000</v>
      </c>
      <c r="F3113" s="3">
        <v>46191</v>
      </c>
      <c r="G3113" t="s">
        <v>6531</v>
      </c>
    </row>
    <row r="3114" spans="1:7">
      <c r="A3114">
        <v>138560</v>
      </c>
      <c r="B3114">
        <v>0</v>
      </c>
      <c r="C3114">
        <v>0</v>
      </c>
      <c r="D3114">
        <v>0</v>
      </c>
      <c r="E3114">
        <v>0</v>
      </c>
      <c r="F3114" s="3">
        <v>46191</v>
      </c>
      <c r="G3114" t="s">
        <v>6531</v>
      </c>
    </row>
    <row r="3115" spans="1:7">
      <c r="A3115">
        <v>138561</v>
      </c>
      <c r="B3115" t="s">
        <v>6549</v>
      </c>
      <c r="C3115" t="s">
        <v>6550</v>
      </c>
      <c r="D3115">
        <v>400000</v>
      </c>
      <c r="E3115">
        <v>480000</v>
      </c>
      <c r="F3115" s="3">
        <v>46191</v>
      </c>
      <c r="G3115" t="s">
        <v>6531</v>
      </c>
    </row>
    <row r="3116" spans="1:7">
      <c r="A3116">
        <v>138562</v>
      </c>
      <c r="B3116" t="s">
        <v>4784</v>
      </c>
      <c r="C3116" t="s">
        <v>6551</v>
      </c>
      <c r="D3116">
        <v>22400000</v>
      </c>
      <c r="E3116">
        <v>26880000</v>
      </c>
      <c r="F3116" s="3">
        <v>46191</v>
      </c>
      <c r="G3116" t="s">
        <v>6531</v>
      </c>
    </row>
    <row r="3117" spans="1:7">
      <c r="A3117">
        <v>138563</v>
      </c>
      <c r="B3117" t="s">
        <v>5949</v>
      </c>
      <c r="C3117" t="s">
        <v>6552</v>
      </c>
      <c r="D3117">
        <v>622900</v>
      </c>
      <c r="E3117">
        <v>747480</v>
      </c>
      <c r="F3117" s="3">
        <v>46191</v>
      </c>
      <c r="G3117" t="s">
        <v>6531</v>
      </c>
    </row>
    <row r="3118" spans="1:7">
      <c r="A3118">
        <v>138564</v>
      </c>
      <c r="B3118" t="s">
        <v>5198</v>
      </c>
      <c r="C3118" t="s">
        <v>6553</v>
      </c>
      <c r="D3118">
        <v>2320000</v>
      </c>
      <c r="E3118">
        <v>2320000</v>
      </c>
      <c r="F3118" s="3">
        <v>46191</v>
      </c>
      <c r="G3118" t="s">
        <v>6531</v>
      </c>
    </row>
    <row r="3119" spans="1:7">
      <c r="A3119">
        <v>138565</v>
      </c>
      <c r="B3119" t="s">
        <v>3331</v>
      </c>
      <c r="C3119" t="s">
        <v>6554</v>
      </c>
      <c r="D3119">
        <v>140000</v>
      </c>
      <c r="E3119">
        <v>140000</v>
      </c>
      <c r="F3119" s="3">
        <v>46191</v>
      </c>
      <c r="G3119" t="s">
        <v>6531</v>
      </c>
    </row>
    <row r="3120" spans="1:7">
      <c r="A3120">
        <v>138566</v>
      </c>
      <c r="B3120" t="s">
        <v>3694</v>
      </c>
      <c r="C3120">
        <v>0</v>
      </c>
      <c r="D3120">
        <v>462583.33</v>
      </c>
      <c r="E3120">
        <v>555100</v>
      </c>
      <c r="F3120" s="3">
        <v>46191</v>
      </c>
      <c r="G3120" t="s">
        <v>6531</v>
      </c>
    </row>
    <row r="3121" spans="1:7">
      <c r="A3121">
        <v>138567</v>
      </c>
      <c r="B3121" t="s">
        <v>6555</v>
      </c>
      <c r="C3121" t="s">
        <v>6556</v>
      </c>
      <c r="D3121">
        <v>9794.16</v>
      </c>
      <c r="E3121">
        <v>9794.16</v>
      </c>
      <c r="F3121" s="3">
        <v>46191</v>
      </c>
      <c r="G3121" t="s">
        <v>6531</v>
      </c>
    </row>
    <row r="3122" spans="1:7">
      <c r="A3122">
        <v>138568</v>
      </c>
      <c r="B3122" t="s">
        <v>3782</v>
      </c>
      <c r="C3122" t="s">
        <v>6557</v>
      </c>
      <c r="D3122">
        <v>49733.07</v>
      </c>
      <c r="E3122">
        <v>59679.68</v>
      </c>
      <c r="F3122" s="3">
        <v>46191</v>
      </c>
      <c r="G3122" t="s">
        <v>6531</v>
      </c>
    </row>
    <row r="3123" spans="1:7">
      <c r="A3123">
        <v>138569</v>
      </c>
      <c r="B3123" t="s">
        <v>3782</v>
      </c>
      <c r="C3123" t="s">
        <v>6558</v>
      </c>
      <c r="D3123">
        <v>12974.3</v>
      </c>
      <c r="E3123">
        <v>12974.3</v>
      </c>
      <c r="F3123" s="3">
        <v>46191</v>
      </c>
      <c r="G3123" t="s">
        <v>6531</v>
      </c>
    </row>
    <row r="3124" spans="1:7">
      <c r="A3124">
        <v>138570</v>
      </c>
      <c r="B3124" t="s">
        <v>6559</v>
      </c>
      <c r="C3124" t="s">
        <v>6560</v>
      </c>
      <c r="D3124">
        <v>23400000</v>
      </c>
      <c r="E3124">
        <v>23400000</v>
      </c>
      <c r="F3124" s="3">
        <v>46192</v>
      </c>
      <c r="G3124" t="s">
        <v>6561</v>
      </c>
    </row>
    <row r="3125" spans="1:7">
      <c r="A3125">
        <v>138571</v>
      </c>
      <c r="B3125" t="s">
        <v>5730</v>
      </c>
      <c r="C3125" t="s">
        <v>6562</v>
      </c>
      <c r="D3125">
        <v>1150000000</v>
      </c>
      <c r="E3125">
        <v>1380000000</v>
      </c>
      <c r="F3125" s="3">
        <v>46192</v>
      </c>
      <c r="G3125" t="s">
        <v>6561</v>
      </c>
    </row>
    <row r="3126" spans="1:7">
      <c r="A3126">
        <v>138572</v>
      </c>
      <c r="B3126" t="s">
        <v>6563</v>
      </c>
      <c r="C3126" t="s">
        <v>6564</v>
      </c>
      <c r="D3126">
        <v>5200000</v>
      </c>
      <c r="E3126">
        <v>5200000</v>
      </c>
      <c r="F3126" s="3">
        <v>46192</v>
      </c>
      <c r="G3126" t="s">
        <v>6561</v>
      </c>
    </row>
    <row r="3127" spans="1:7">
      <c r="A3127">
        <v>138573</v>
      </c>
      <c r="B3127" t="s">
        <v>3411</v>
      </c>
      <c r="C3127" t="s">
        <v>6565</v>
      </c>
      <c r="D3127">
        <v>186659.7</v>
      </c>
      <c r="E3127">
        <v>223991.64</v>
      </c>
      <c r="F3127" s="3">
        <v>46192</v>
      </c>
      <c r="G3127" t="s">
        <v>6561</v>
      </c>
    </row>
    <row r="3128" spans="1:7">
      <c r="A3128">
        <v>138574</v>
      </c>
      <c r="B3128" t="s">
        <v>5635</v>
      </c>
      <c r="C3128" t="s">
        <v>6566</v>
      </c>
      <c r="D3128">
        <v>693000</v>
      </c>
      <c r="E3128">
        <v>693000</v>
      </c>
      <c r="F3128" s="3">
        <v>46192</v>
      </c>
      <c r="G3128" t="s">
        <v>6561</v>
      </c>
    </row>
    <row r="3129" spans="1:7">
      <c r="A3129">
        <v>138575</v>
      </c>
      <c r="B3129" t="s">
        <v>5633</v>
      </c>
      <c r="C3129" t="s">
        <v>6566</v>
      </c>
      <c r="D3129">
        <v>270000</v>
      </c>
      <c r="E3129">
        <v>270000</v>
      </c>
      <c r="F3129" s="3">
        <v>46192</v>
      </c>
      <c r="G3129" t="s">
        <v>6561</v>
      </c>
    </row>
    <row r="3130" spans="1:7">
      <c r="A3130">
        <v>138576</v>
      </c>
      <c r="B3130">
        <v>0</v>
      </c>
      <c r="C3130">
        <v>0</v>
      </c>
      <c r="D3130">
        <v>0</v>
      </c>
      <c r="E3130">
        <v>0</v>
      </c>
      <c r="F3130" s="3">
        <v>46192</v>
      </c>
      <c r="G3130" t="s">
        <v>6561</v>
      </c>
    </row>
    <row r="3131" spans="1:7">
      <c r="A3131">
        <v>138577</v>
      </c>
      <c r="B3131" t="s">
        <v>3868</v>
      </c>
      <c r="C3131" t="s">
        <v>6567</v>
      </c>
      <c r="D3131">
        <v>31500000</v>
      </c>
      <c r="E3131">
        <v>37800000</v>
      </c>
      <c r="F3131" s="3">
        <v>46192</v>
      </c>
      <c r="G3131" t="s">
        <v>6561</v>
      </c>
    </row>
    <row r="3132" spans="1:7">
      <c r="A3132">
        <v>138578</v>
      </c>
      <c r="B3132" t="s">
        <v>3408</v>
      </c>
      <c r="C3132" t="s">
        <v>6568</v>
      </c>
      <c r="D3132">
        <v>1250000</v>
      </c>
      <c r="E3132">
        <v>1500000</v>
      </c>
      <c r="F3132" s="3">
        <v>46192</v>
      </c>
      <c r="G3132" t="s">
        <v>6561</v>
      </c>
    </row>
    <row r="3133" spans="1:7">
      <c r="A3133">
        <v>138579</v>
      </c>
      <c r="B3133">
        <v>0</v>
      </c>
      <c r="C3133" t="s">
        <v>6569</v>
      </c>
      <c r="D3133">
        <v>0</v>
      </c>
      <c r="E3133">
        <v>0</v>
      </c>
      <c r="F3133" s="3">
        <v>46192</v>
      </c>
      <c r="G3133" t="s">
        <v>6561</v>
      </c>
    </row>
    <row r="3134" spans="1:7">
      <c r="A3134">
        <v>138580</v>
      </c>
      <c r="B3134" t="s">
        <v>5949</v>
      </c>
      <c r="C3134" t="s">
        <v>6570</v>
      </c>
      <c r="D3134">
        <v>70900</v>
      </c>
      <c r="E3134">
        <v>70900</v>
      </c>
      <c r="F3134" s="3">
        <v>46192</v>
      </c>
      <c r="G3134" t="s">
        <v>6561</v>
      </c>
    </row>
    <row r="3135" spans="1:7">
      <c r="A3135">
        <v>138581</v>
      </c>
      <c r="B3135" t="s">
        <v>6571</v>
      </c>
      <c r="C3135" t="s">
        <v>5974</v>
      </c>
      <c r="D3135">
        <v>13680000</v>
      </c>
      <c r="E3135">
        <v>13680000</v>
      </c>
      <c r="F3135" s="3">
        <v>46192</v>
      </c>
      <c r="G3135" t="s">
        <v>6561</v>
      </c>
    </row>
    <row r="3136" spans="1:7">
      <c r="A3136">
        <v>138582</v>
      </c>
      <c r="B3136" t="s">
        <v>3944</v>
      </c>
      <c r="C3136" t="s">
        <v>6572</v>
      </c>
      <c r="D3136">
        <v>1085000</v>
      </c>
      <c r="E3136">
        <v>1302000</v>
      </c>
      <c r="F3136" s="3">
        <v>46192</v>
      </c>
      <c r="G3136" t="s">
        <v>6561</v>
      </c>
    </row>
    <row r="3137" spans="1:7">
      <c r="A3137">
        <v>138583</v>
      </c>
      <c r="B3137" t="s">
        <v>3944</v>
      </c>
      <c r="C3137" t="s">
        <v>6573</v>
      </c>
      <c r="D3137">
        <v>1085000</v>
      </c>
      <c r="E3137">
        <v>1302000</v>
      </c>
      <c r="F3137" s="3">
        <v>46192</v>
      </c>
      <c r="G3137" t="s">
        <v>6561</v>
      </c>
    </row>
    <row r="3138" spans="1:7">
      <c r="A3138">
        <v>138584</v>
      </c>
      <c r="B3138" t="s">
        <v>3944</v>
      </c>
      <c r="C3138" t="s">
        <v>6574</v>
      </c>
      <c r="D3138">
        <v>1085000</v>
      </c>
      <c r="E3138">
        <v>1302000</v>
      </c>
      <c r="F3138" s="3">
        <v>46192</v>
      </c>
      <c r="G3138" t="s">
        <v>6561</v>
      </c>
    </row>
    <row r="3139" spans="1:7">
      <c r="A3139">
        <v>138585</v>
      </c>
      <c r="B3139" t="s">
        <v>3417</v>
      </c>
      <c r="C3139" t="s">
        <v>6575</v>
      </c>
      <c r="D3139">
        <v>1820000</v>
      </c>
      <c r="E3139">
        <v>2184000</v>
      </c>
      <c r="F3139" s="3">
        <v>46192</v>
      </c>
      <c r="G3139" t="s">
        <v>6561</v>
      </c>
    </row>
    <row r="3140" spans="1:7">
      <c r="A3140">
        <v>138586</v>
      </c>
      <c r="B3140" t="s">
        <v>3516</v>
      </c>
      <c r="C3140" t="s">
        <v>6576</v>
      </c>
      <c r="D3140">
        <v>9204000</v>
      </c>
      <c r="E3140">
        <v>11044800</v>
      </c>
      <c r="F3140" s="3">
        <v>46192</v>
      </c>
      <c r="G3140" t="s">
        <v>6561</v>
      </c>
    </row>
    <row r="3141" spans="1:7">
      <c r="A3141">
        <v>138587</v>
      </c>
      <c r="B3141" t="s">
        <v>6577</v>
      </c>
      <c r="C3141" t="s">
        <v>6578</v>
      </c>
      <c r="D3141">
        <v>6944.3</v>
      </c>
      <c r="E3141">
        <v>6944.3</v>
      </c>
      <c r="F3141" s="3">
        <v>46192</v>
      </c>
      <c r="G3141" t="s">
        <v>6561</v>
      </c>
    </row>
    <row r="3142" spans="1:7">
      <c r="A3142">
        <v>138588</v>
      </c>
      <c r="B3142" t="s">
        <v>3329</v>
      </c>
      <c r="C3142" t="s">
        <v>6579</v>
      </c>
      <c r="D3142">
        <v>2185400</v>
      </c>
      <c r="E3142">
        <v>2185400</v>
      </c>
      <c r="F3142" s="3">
        <v>46192</v>
      </c>
      <c r="G3142" t="s">
        <v>6561</v>
      </c>
    </row>
    <row r="3143" spans="1:7">
      <c r="A3143">
        <v>138589</v>
      </c>
      <c r="B3143" t="s">
        <v>3549</v>
      </c>
      <c r="C3143" t="s">
        <v>6580</v>
      </c>
      <c r="D3143">
        <v>450000</v>
      </c>
      <c r="E3143">
        <v>450000</v>
      </c>
      <c r="F3143" s="3">
        <v>46192</v>
      </c>
      <c r="G3143" t="s">
        <v>6561</v>
      </c>
    </row>
    <row r="3144" spans="1:7">
      <c r="A3144">
        <v>138590</v>
      </c>
      <c r="B3144" t="s">
        <v>3549</v>
      </c>
      <c r="C3144" t="s">
        <v>6581</v>
      </c>
      <c r="D3144">
        <v>13500000</v>
      </c>
      <c r="E3144">
        <v>16200000</v>
      </c>
      <c r="F3144" s="3">
        <v>46192</v>
      </c>
      <c r="G3144" t="s">
        <v>6561</v>
      </c>
    </row>
    <row r="3145" spans="1:7">
      <c r="A3145">
        <v>138591</v>
      </c>
      <c r="B3145" t="s">
        <v>3426</v>
      </c>
      <c r="C3145" t="s">
        <v>6582</v>
      </c>
      <c r="D3145">
        <v>110000000</v>
      </c>
      <c r="E3145">
        <v>110000000</v>
      </c>
      <c r="F3145" s="3">
        <v>46192</v>
      </c>
      <c r="G3145" t="s">
        <v>6561</v>
      </c>
    </row>
    <row r="3146" spans="1:7">
      <c r="A3146">
        <v>138592</v>
      </c>
      <c r="B3146" t="s">
        <v>3408</v>
      </c>
      <c r="C3146" t="s">
        <v>6583</v>
      </c>
      <c r="D3146">
        <v>1750000</v>
      </c>
      <c r="E3146">
        <v>2100000</v>
      </c>
      <c r="F3146" s="3">
        <v>46195</v>
      </c>
      <c r="G3146" t="s">
        <v>6584</v>
      </c>
    </row>
    <row r="3147" spans="1:7">
      <c r="A3147">
        <v>138593</v>
      </c>
      <c r="B3147" t="s">
        <v>5798</v>
      </c>
      <c r="C3147" t="s">
        <v>6585</v>
      </c>
      <c r="D3147">
        <v>17640000</v>
      </c>
      <c r="E3147">
        <v>21168000</v>
      </c>
      <c r="F3147" s="3">
        <v>46195</v>
      </c>
      <c r="G3147" t="s">
        <v>6584</v>
      </c>
    </row>
    <row r="3148" spans="1:7">
      <c r="A3148">
        <v>138594</v>
      </c>
      <c r="B3148" t="s">
        <v>6555</v>
      </c>
      <c r="C3148" t="s">
        <v>6586</v>
      </c>
      <c r="D3148">
        <v>1206.5999999999999</v>
      </c>
      <c r="E3148">
        <v>1206.5999999999999</v>
      </c>
      <c r="F3148" s="3">
        <v>46195</v>
      </c>
      <c r="G3148" t="s">
        <v>6584</v>
      </c>
    </row>
    <row r="3149" spans="1:7">
      <c r="A3149">
        <v>138595</v>
      </c>
      <c r="B3149">
        <v>0</v>
      </c>
      <c r="C3149" t="s">
        <v>6587</v>
      </c>
      <c r="D3149">
        <v>21298875</v>
      </c>
      <c r="E3149">
        <v>25558650</v>
      </c>
      <c r="F3149" s="3">
        <v>46195</v>
      </c>
      <c r="G3149" t="s">
        <v>6584</v>
      </c>
    </row>
    <row r="3150" spans="1:7">
      <c r="A3150">
        <v>138596</v>
      </c>
      <c r="B3150" t="s">
        <v>3408</v>
      </c>
      <c r="C3150">
        <v>0</v>
      </c>
      <c r="D3150">
        <v>3255000</v>
      </c>
      <c r="E3150">
        <v>3906000</v>
      </c>
      <c r="F3150" s="3">
        <v>46195</v>
      </c>
      <c r="G3150" t="s">
        <v>6584</v>
      </c>
    </row>
    <row r="3151" spans="1:7">
      <c r="A3151">
        <v>138597</v>
      </c>
      <c r="B3151" t="s">
        <v>6588</v>
      </c>
      <c r="C3151" t="s">
        <v>6589</v>
      </c>
      <c r="D3151">
        <v>100000</v>
      </c>
      <c r="E3151">
        <v>100000</v>
      </c>
      <c r="F3151" s="3">
        <v>46195</v>
      </c>
      <c r="G3151" t="s">
        <v>6584</v>
      </c>
    </row>
    <row r="3152" spans="1:7">
      <c r="A3152">
        <v>138598</v>
      </c>
      <c r="B3152" t="s">
        <v>3329</v>
      </c>
      <c r="C3152" t="s">
        <v>6590</v>
      </c>
      <c r="D3152">
        <v>2273400</v>
      </c>
      <c r="E3152">
        <v>2273400</v>
      </c>
      <c r="F3152" s="3">
        <v>46195</v>
      </c>
      <c r="G3152" t="s">
        <v>6584</v>
      </c>
    </row>
    <row r="3153" spans="1:7">
      <c r="A3153">
        <v>138599</v>
      </c>
      <c r="B3153" t="s">
        <v>3329</v>
      </c>
      <c r="C3153" t="s">
        <v>6591</v>
      </c>
      <c r="D3153">
        <v>2861300</v>
      </c>
      <c r="E3153">
        <v>3433560</v>
      </c>
      <c r="F3153" s="3">
        <v>46195</v>
      </c>
      <c r="G3153" t="s">
        <v>6584</v>
      </c>
    </row>
    <row r="3154" spans="1:7">
      <c r="A3154">
        <v>138600</v>
      </c>
      <c r="B3154" t="s">
        <v>4944</v>
      </c>
      <c r="C3154" t="s">
        <v>6592</v>
      </c>
      <c r="D3154">
        <v>210000</v>
      </c>
      <c r="E3154">
        <v>252000</v>
      </c>
      <c r="F3154" s="3">
        <v>46195</v>
      </c>
      <c r="G3154" t="s">
        <v>6584</v>
      </c>
    </row>
    <row r="3155" spans="1:7">
      <c r="A3155">
        <v>138601</v>
      </c>
      <c r="B3155" t="s">
        <v>3329</v>
      </c>
      <c r="C3155" t="s">
        <v>6593</v>
      </c>
      <c r="D3155">
        <v>1706700</v>
      </c>
      <c r="E3155">
        <v>1706700</v>
      </c>
      <c r="F3155" s="3">
        <v>46195</v>
      </c>
      <c r="G3155" t="s">
        <v>6584</v>
      </c>
    </row>
    <row r="3156" spans="1:7">
      <c r="A3156">
        <v>138602</v>
      </c>
      <c r="B3156" t="s">
        <v>5660</v>
      </c>
      <c r="C3156" t="s">
        <v>6592</v>
      </c>
      <c r="D3156">
        <v>300000</v>
      </c>
      <c r="E3156">
        <v>360000</v>
      </c>
      <c r="F3156" s="3">
        <v>46195</v>
      </c>
      <c r="G3156" t="s">
        <v>6584</v>
      </c>
    </row>
    <row r="3157" spans="1:7">
      <c r="A3157">
        <v>138603</v>
      </c>
      <c r="B3157">
        <v>0</v>
      </c>
      <c r="C3157" t="s">
        <v>6594</v>
      </c>
      <c r="D3157">
        <v>0</v>
      </c>
      <c r="E3157">
        <v>0</v>
      </c>
      <c r="F3157" s="3">
        <v>46195</v>
      </c>
      <c r="G3157" t="s">
        <v>6584</v>
      </c>
    </row>
    <row r="3158" spans="1:7">
      <c r="A3158">
        <v>138604</v>
      </c>
      <c r="B3158" t="s">
        <v>4774</v>
      </c>
      <c r="C3158" t="s">
        <v>6592</v>
      </c>
      <c r="D3158">
        <v>144040</v>
      </c>
      <c r="E3158">
        <v>172848</v>
      </c>
      <c r="F3158" s="3">
        <v>46195</v>
      </c>
      <c r="G3158" t="s">
        <v>6584</v>
      </c>
    </row>
    <row r="3159" spans="1:7">
      <c r="A3159">
        <v>138605</v>
      </c>
      <c r="B3159" t="s">
        <v>3353</v>
      </c>
      <c r="C3159" t="s">
        <v>6592</v>
      </c>
      <c r="D3159">
        <v>48000</v>
      </c>
      <c r="E3159">
        <v>48000</v>
      </c>
      <c r="F3159" s="3">
        <v>46195</v>
      </c>
      <c r="G3159" t="s">
        <v>6584</v>
      </c>
    </row>
    <row r="3160" spans="1:7">
      <c r="A3160">
        <v>138606</v>
      </c>
      <c r="B3160" t="s">
        <v>3354</v>
      </c>
      <c r="C3160" t="s">
        <v>6592</v>
      </c>
      <c r="D3160">
        <v>69120</v>
      </c>
      <c r="E3160">
        <v>82944</v>
      </c>
      <c r="F3160" s="3">
        <v>46195</v>
      </c>
      <c r="G3160" t="s">
        <v>6584</v>
      </c>
    </row>
    <row r="3161" spans="1:7">
      <c r="A3161">
        <v>138607</v>
      </c>
      <c r="B3161" t="s">
        <v>3414</v>
      </c>
      <c r="C3161" t="s">
        <v>6595</v>
      </c>
      <c r="D3161">
        <v>10131500</v>
      </c>
      <c r="E3161">
        <v>12157800</v>
      </c>
      <c r="F3161" s="3">
        <v>46195</v>
      </c>
      <c r="G3161" t="s">
        <v>6584</v>
      </c>
    </row>
    <row r="3162" spans="1:7">
      <c r="A3162">
        <v>138608</v>
      </c>
      <c r="B3162" t="s">
        <v>6596</v>
      </c>
      <c r="C3162" t="s">
        <v>6597</v>
      </c>
      <c r="D3162">
        <v>1265647.68</v>
      </c>
      <c r="E3162">
        <v>1518777.22</v>
      </c>
      <c r="F3162" s="3">
        <v>46195</v>
      </c>
      <c r="G3162" t="s">
        <v>6584</v>
      </c>
    </row>
    <row r="3163" spans="1:7">
      <c r="A3163">
        <v>138609</v>
      </c>
      <c r="B3163" t="s">
        <v>3774</v>
      </c>
      <c r="C3163" t="s">
        <v>6598</v>
      </c>
      <c r="D3163">
        <v>8100000</v>
      </c>
      <c r="E3163">
        <v>9720000</v>
      </c>
      <c r="F3163" s="3">
        <v>46195</v>
      </c>
      <c r="G3163" t="s">
        <v>6584</v>
      </c>
    </row>
    <row r="3164" spans="1:7">
      <c r="A3164">
        <v>138610</v>
      </c>
      <c r="B3164" t="s">
        <v>3426</v>
      </c>
      <c r="C3164" t="s">
        <v>6599</v>
      </c>
      <c r="D3164">
        <v>4500000</v>
      </c>
      <c r="E3164">
        <v>4500000</v>
      </c>
      <c r="F3164" s="3">
        <v>46195</v>
      </c>
      <c r="G3164" t="s">
        <v>6584</v>
      </c>
    </row>
    <row r="3165" spans="1:7">
      <c r="A3165">
        <v>138611</v>
      </c>
      <c r="B3165">
        <v>0</v>
      </c>
      <c r="C3165" t="s">
        <v>6600</v>
      </c>
      <c r="D3165">
        <v>0</v>
      </c>
      <c r="E3165">
        <v>0</v>
      </c>
      <c r="F3165" s="3">
        <v>46195</v>
      </c>
      <c r="G3165" t="s">
        <v>6584</v>
      </c>
    </row>
    <row r="3166" spans="1:7">
      <c r="A3166">
        <v>138612</v>
      </c>
      <c r="B3166" t="s">
        <v>3747</v>
      </c>
      <c r="C3166" t="s">
        <v>6601</v>
      </c>
      <c r="D3166">
        <v>2100</v>
      </c>
      <c r="E3166">
        <v>2100</v>
      </c>
      <c r="F3166" s="3">
        <v>46195</v>
      </c>
      <c r="G3166" t="s">
        <v>6584</v>
      </c>
    </row>
    <row r="3167" spans="1:7">
      <c r="A3167">
        <v>138613</v>
      </c>
      <c r="B3167" t="s">
        <v>4518</v>
      </c>
      <c r="C3167" t="s">
        <v>6602</v>
      </c>
      <c r="D3167">
        <v>342600</v>
      </c>
      <c r="E3167">
        <v>411120</v>
      </c>
      <c r="F3167" s="3">
        <v>46195</v>
      </c>
      <c r="G3167" t="s">
        <v>6584</v>
      </c>
    </row>
    <row r="3168" spans="1:7">
      <c r="A3168">
        <v>138614</v>
      </c>
      <c r="B3168" t="s">
        <v>3331</v>
      </c>
      <c r="C3168" t="s">
        <v>6603</v>
      </c>
      <c r="D3168">
        <v>1573000</v>
      </c>
      <c r="E3168">
        <v>1573000</v>
      </c>
      <c r="F3168" s="3">
        <v>46195</v>
      </c>
      <c r="G3168" t="s">
        <v>6584</v>
      </c>
    </row>
    <row r="3169" spans="1:7">
      <c r="A3169">
        <v>138615</v>
      </c>
      <c r="B3169" t="s">
        <v>3597</v>
      </c>
      <c r="C3169" t="s">
        <v>6604</v>
      </c>
      <c r="D3169">
        <v>21541667</v>
      </c>
      <c r="E3169">
        <v>25850000.399999999</v>
      </c>
      <c r="F3169" s="3">
        <v>46195</v>
      </c>
      <c r="G3169" t="s">
        <v>6584</v>
      </c>
    </row>
    <row r="3170" spans="1:7">
      <c r="A3170">
        <v>138616</v>
      </c>
      <c r="B3170" t="s">
        <v>3414</v>
      </c>
      <c r="C3170" t="s">
        <v>6605</v>
      </c>
      <c r="D3170">
        <v>12196500</v>
      </c>
      <c r="E3170">
        <v>14635800</v>
      </c>
      <c r="F3170" s="3">
        <v>46195</v>
      </c>
      <c r="G3170" t="s">
        <v>6584</v>
      </c>
    </row>
    <row r="3171" spans="1:7">
      <c r="A3171">
        <v>138617</v>
      </c>
      <c r="B3171" t="s">
        <v>6410</v>
      </c>
      <c r="C3171" t="s">
        <v>6606</v>
      </c>
      <c r="D3171">
        <v>13250000</v>
      </c>
      <c r="E3171">
        <v>15900000</v>
      </c>
      <c r="F3171" s="3">
        <v>46195</v>
      </c>
      <c r="G3171" t="s">
        <v>6584</v>
      </c>
    </row>
    <row r="3172" spans="1:7">
      <c r="A3172">
        <v>138618</v>
      </c>
      <c r="B3172" t="s">
        <v>3329</v>
      </c>
      <c r="C3172" t="s">
        <v>6607</v>
      </c>
      <c r="D3172">
        <v>215800</v>
      </c>
      <c r="E3172">
        <v>258960</v>
      </c>
      <c r="F3172" s="3">
        <v>46195</v>
      </c>
      <c r="G3172" t="s">
        <v>6584</v>
      </c>
    </row>
    <row r="3173" spans="1:7">
      <c r="A3173">
        <v>138619</v>
      </c>
      <c r="B3173" t="s">
        <v>3424</v>
      </c>
      <c r="C3173" t="s">
        <v>6608</v>
      </c>
      <c r="D3173">
        <v>6480000</v>
      </c>
      <c r="E3173">
        <v>7776000</v>
      </c>
      <c r="F3173" s="3">
        <v>46195</v>
      </c>
      <c r="G3173" t="s">
        <v>6584</v>
      </c>
    </row>
    <row r="3174" spans="1:7">
      <c r="A3174">
        <v>138620</v>
      </c>
      <c r="B3174" t="s">
        <v>6384</v>
      </c>
      <c r="C3174" t="s">
        <v>6609</v>
      </c>
      <c r="D3174">
        <v>400000</v>
      </c>
      <c r="E3174">
        <v>400000</v>
      </c>
      <c r="F3174" s="3">
        <v>46195</v>
      </c>
      <c r="G3174" t="s">
        <v>6584</v>
      </c>
    </row>
    <row r="3175" spans="1:7">
      <c r="A3175">
        <v>138621</v>
      </c>
      <c r="B3175" t="s">
        <v>3937</v>
      </c>
      <c r="C3175" t="s">
        <v>6610</v>
      </c>
      <c r="D3175">
        <v>3370000</v>
      </c>
      <c r="E3175">
        <v>4044000</v>
      </c>
      <c r="F3175" s="3">
        <v>46195</v>
      </c>
      <c r="G3175" t="s">
        <v>6584</v>
      </c>
    </row>
    <row r="3176" spans="1:7">
      <c r="A3176">
        <v>138622</v>
      </c>
      <c r="B3176" t="s">
        <v>4062</v>
      </c>
      <c r="C3176" t="s">
        <v>6611</v>
      </c>
      <c r="D3176">
        <v>200000</v>
      </c>
      <c r="E3176">
        <v>200000</v>
      </c>
      <c r="F3176" s="3">
        <v>46195</v>
      </c>
      <c r="G3176" t="s">
        <v>6584</v>
      </c>
    </row>
    <row r="3177" spans="1:7">
      <c r="A3177">
        <v>138623</v>
      </c>
      <c r="B3177" t="s">
        <v>6612</v>
      </c>
      <c r="C3177" t="s">
        <v>6613</v>
      </c>
      <c r="D3177">
        <v>20000000</v>
      </c>
      <c r="E3177">
        <v>20000000</v>
      </c>
      <c r="F3177" s="3">
        <v>46195</v>
      </c>
      <c r="G3177" t="s">
        <v>6584</v>
      </c>
    </row>
    <row r="3178" spans="1:7">
      <c r="A3178">
        <v>138624</v>
      </c>
      <c r="B3178" t="s">
        <v>3424</v>
      </c>
      <c r="C3178" t="s">
        <v>6614</v>
      </c>
      <c r="D3178">
        <v>6932600</v>
      </c>
      <c r="E3178">
        <v>8319120</v>
      </c>
      <c r="F3178" s="3">
        <v>46195</v>
      </c>
      <c r="G3178" t="s">
        <v>6584</v>
      </c>
    </row>
    <row r="3179" spans="1:7">
      <c r="A3179">
        <v>138625</v>
      </c>
      <c r="B3179" t="s">
        <v>6615</v>
      </c>
      <c r="C3179" t="s">
        <v>6616</v>
      </c>
      <c r="D3179">
        <v>25000000</v>
      </c>
      <c r="E3179">
        <v>25000000</v>
      </c>
      <c r="F3179" s="3">
        <v>46195</v>
      </c>
      <c r="G3179" t="s">
        <v>6584</v>
      </c>
    </row>
    <row r="3180" spans="1:7">
      <c r="A3180">
        <v>138626</v>
      </c>
      <c r="B3180" t="s">
        <v>4062</v>
      </c>
      <c r="C3180" t="s">
        <v>6617</v>
      </c>
      <c r="D3180">
        <v>190000</v>
      </c>
      <c r="E3180">
        <v>190000</v>
      </c>
      <c r="F3180" s="3">
        <v>46195</v>
      </c>
      <c r="G3180" t="s">
        <v>6584</v>
      </c>
    </row>
    <row r="3181" spans="1:7">
      <c r="A3181">
        <v>138627</v>
      </c>
      <c r="B3181" t="s">
        <v>3916</v>
      </c>
      <c r="C3181" t="s">
        <v>6618</v>
      </c>
      <c r="D3181">
        <v>480000</v>
      </c>
      <c r="E3181">
        <v>576000</v>
      </c>
      <c r="F3181" s="3">
        <v>46196</v>
      </c>
      <c r="G3181" t="s">
        <v>6619</v>
      </c>
    </row>
    <row r="3182" spans="1:7">
      <c r="A3182">
        <v>138628</v>
      </c>
      <c r="B3182" t="s">
        <v>3379</v>
      </c>
      <c r="C3182" t="s">
        <v>3993</v>
      </c>
      <c r="D3182">
        <v>437452.79999999999</v>
      </c>
      <c r="E3182">
        <v>524943.35999999999</v>
      </c>
      <c r="F3182" s="3">
        <v>46196</v>
      </c>
      <c r="G3182" t="s">
        <v>6619</v>
      </c>
    </row>
    <row r="3183" spans="1:7">
      <c r="A3183">
        <v>138629</v>
      </c>
      <c r="B3183" t="s">
        <v>3408</v>
      </c>
      <c r="C3183" t="s">
        <v>6620</v>
      </c>
      <c r="D3183">
        <v>228000</v>
      </c>
      <c r="E3183">
        <v>273600</v>
      </c>
      <c r="F3183" s="3">
        <v>46196</v>
      </c>
      <c r="G3183" t="s">
        <v>6619</v>
      </c>
    </row>
    <row r="3184" spans="1:7">
      <c r="A3184">
        <v>138630</v>
      </c>
      <c r="B3184" t="s">
        <v>3714</v>
      </c>
      <c r="C3184" t="s">
        <v>6621</v>
      </c>
      <c r="D3184">
        <v>180000000</v>
      </c>
      <c r="E3184">
        <v>180000000</v>
      </c>
      <c r="F3184" s="3">
        <v>46196</v>
      </c>
      <c r="G3184" t="s">
        <v>6619</v>
      </c>
    </row>
    <row r="3185" spans="1:7">
      <c r="A3185">
        <v>138631</v>
      </c>
      <c r="B3185" t="s">
        <v>6622</v>
      </c>
      <c r="C3185" t="s">
        <v>6623</v>
      </c>
      <c r="D3185">
        <v>3000000</v>
      </c>
      <c r="E3185">
        <v>3000000</v>
      </c>
      <c r="F3185" s="3">
        <v>46196</v>
      </c>
      <c r="G3185" t="s">
        <v>6619</v>
      </c>
    </row>
    <row r="3186" spans="1:7">
      <c r="A3186">
        <v>138632</v>
      </c>
      <c r="B3186" t="s">
        <v>5839</v>
      </c>
      <c r="C3186" t="s">
        <v>6624</v>
      </c>
      <c r="D3186">
        <v>21000000</v>
      </c>
      <c r="E3186">
        <v>21000000</v>
      </c>
      <c r="F3186" s="3">
        <v>46196</v>
      </c>
      <c r="G3186" t="s">
        <v>6619</v>
      </c>
    </row>
    <row r="3187" spans="1:7">
      <c r="A3187">
        <v>138633</v>
      </c>
      <c r="B3187" t="s">
        <v>4662</v>
      </c>
      <c r="C3187" t="s">
        <v>6625</v>
      </c>
      <c r="D3187">
        <v>8482666.6699999999</v>
      </c>
      <c r="E3187">
        <v>10179200</v>
      </c>
      <c r="F3187" s="3">
        <v>46196</v>
      </c>
      <c r="G3187" t="s">
        <v>6619</v>
      </c>
    </row>
    <row r="3188" spans="1:7">
      <c r="A3188">
        <v>138634</v>
      </c>
      <c r="B3188" t="s">
        <v>3863</v>
      </c>
      <c r="C3188" t="s">
        <v>6626</v>
      </c>
      <c r="D3188">
        <v>4915000</v>
      </c>
      <c r="E3188">
        <v>5898000</v>
      </c>
      <c r="F3188" s="3">
        <v>46196</v>
      </c>
      <c r="G3188" t="s">
        <v>6619</v>
      </c>
    </row>
    <row r="3189" spans="1:7">
      <c r="A3189">
        <v>138635</v>
      </c>
      <c r="B3189">
        <v>0</v>
      </c>
      <c r="C3189" t="s">
        <v>6627</v>
      </c>
      <c r="D3189">
        <v>0</v>
      </c>
      <c r="E3189">
        <v>0</v>
      </c>
      <c r="F3189" s="3">
        <v>46196</v>
      </c>
      <c r="G3189" t="s">
        <v>6619</v>
      </c>
    </row>
    <row r="3190" spans="1:7">
      <c r="A3190">
        <v>138636</v>
      </c>
      <c r="B3190">
        <v>0</v>
      </c>
      <c r="C3190" t="s">
        <v>6628</v>
      </c>
      <c r="D3190">
        <v>0</v>
      </c>
      <c r="E3190">
        <v>0</v>
      </c>
      <c r="F3190" s="3">
        <v>46196</v>
      </c>
      <c r="G3190" t="s">
        <v>6619</v>
      </c>
    </row>
    <row r="3191" spans="1:7">
      <c r="A3191">
        <v>138637</v>
      </c>
      <c r="B3191">
        <v>0</v>
      </c>
      <c r="C3191" t="s">
        <v>6629</v>
      </c>
      <c r="D3191">
        <v>0</v>
      </c>
      <c r="E3191">
        <v>0</v>
      </c>
      <c r="F3191" s="3">
        <v>46196</v>
      </c>
      <c r="G3191" t="s">
        <v>6619</v>
      </c>
    </row>
    <row r="3192" spans="1:7">
      <c r="A3192">
        <v>138638</v>
      </c>
      <c r="B3192" t="s">
        <v>3331</v>
      </c>
      <c r="C3192" t="s">
        <v>6630</v>
      </c>
      <c r="D3192">
        <v>500000</v>
      </c>
      <c r="E3192">
        <v>500000</v>
      </c>
      <c r="F3192" s="3">
        <v>46196</v>
      </c>
      <c r="G3192" t="s">
        <v>6619</v>
      </c>
    </row>
    <row r="3193" spans="1:7">
      <c r="A3193">
        <v>138639</v>
      </c>
      <c r="B3193" t="s">
        <v>3329</v>
      </c>
      <c r="C3193" t="s">
        <v>6631</v>
      </c>
      <c r="D3193">
        <v>170800</v>
      </c>
      <c r="E3193">
        <v>170800</v>
      </c>
      <c r="F3193" s="3">
        <v>46196</v>
      </c>
      <c r="G3193" t="s">
        <v>6619</v>
      </c>
    </row>
    <row r="3194" spans="1:7">
      <c r="A3194">
        <v>138640</v>
      </c>
      <c r="B3194" t="s">
        <v>3470</v>
      </c>
      <c r="C3194" t="s">
        <v>6632</v>
      </c>
      <c r="D3194">
        <v>71000000</v>
      </c>
      <c r="E3194">
        <v>85200000</v>
      </c>
      <c r="F3194" s="3">
        <v>46196</v>
      </c>
      <c r="G3194" t="s">
        <v>6619</v>
      </c>
    </row>
    <row r="3195" spans="1:7">
      <c r="A3195">
        <v>138641</v>
      </c>
      <c r="B3195" t="s">
        <v>3424</v>
      </c>
      <c r="C3195" t="s">
        <v>6633</v>
      </c>
      <c r="D3195">
        <v>2500000</v>
      </c>
      <c r="E3195">
        <v>3000000</v>
      </c>
      <c r="F3195" s="3">
        <v>46196</v>
      </c>
      <c r="G3195" t="s">
        <v>6619</v>
      </c>
    </row>
    <row r="3196" spans="1:7">
      <c r="A3196">
        <v>138642</v>
      </c>
      <c r="B3196" t="s">
        <v>3414</v>
      </c>
      <c r="C3196" t="s">
        <v>6634</v>
      </c>
      <c r="D3196">
        <v>9030000</v>
      </c>
      <c r="E3196">
        <v>10836000</v>
      </c>
      <c r="F3196" s="3">
        <v>46196</v>
      </c>
      <c r="G3196" t="s">
        <v>6619</v>
      </c>
    </row>
    <row r="3197" spans="1:7">
      <c r="A3197">
        <v>138643</v>
      </c>
      <c r="B3197" t="s">
        <v>3538</v>
      </c>
      <c r="C3197" t="s">
        <v>6635</v>
      </c>
      <c r="D3197">
        <v>179400000</v>
      </c>
      <c r="E3197">
        <v>215280000</v>
      </c>
      <c r="F3197" s="3">
        <v>46196</v>
      </c>
      <c r="G3197" t="s">
        <v>6619</v>
      </c>
    </row>
    <row r="3198" spans="1:7">
      <c r="A3198">
        <v>138644</v>
      </c>
      <c r="B3198" t="s">
        <v>4971</v>
      </c>
      <c r="C3198">
        <v>0</v>
      </c>
      <c r="D3198">
        <v>83033334.900000006</v>
      </c>
      <c r="E3198">
        <v>99640001.879999995</v>
      </c>
      <c r="F3198" s="3">
        <v>46196</v>
      </c>
      <c r="G3198" t="s">
        <v>6619</v>
      </c>
    </row>
    <row r="3199" spans="1:7">
      <c r="A3199">
        <v>138645</v>
      </c>
      <c r="B3199" t="s">
        <v>3623</v>
      </c>
      <c r="C3199" t="s">
        <v>6636</v>
      </c>
      <c r="D3199">
        <v>600000</v>
      </c>
      <c r="E3199">
        <v>720000</v>
      </c>
      <c r="F3199" s="3">
        <v>46196</v>
      </c>
      <c r="G3199" t="s">
        <v>6619</v>
      </c>
    </row>
    <row r="3200" spans="1:7">
      <c r="A3200">
        <v>138646</v>
      </c>
      <c r="B3200" t="s">
        <v>6637</v>
      </c>
      <c r="C3200" t="s">
        <v>6638</v>
      </c>
      <c r="D3200">
        <v>5000</v>
      </c>
      <c r="E3200">
        <v>5000</v>
      </c>
      <c r="F3200" s="3">
        <v>46197</v>
      </c>
      <c r="G3200" t="s">
        <v>6639</v>
      </c>
    </row>
    <row r="3201" spans="1:7">
      <c r="A3201">
        <v>138647</v>
      </c>
      <c r="B3201" t="s">
        <v>3642</v>
      </c>
      <c r="C3201" t="s">
        <v>6640</v>
      </c>
      <c r="D3201">
        <v>627000</v>
      </c>
      <c r="E3201">
        <v>752400</v>
      </c>
      <c r="F3201" s="3">
        <v>46197</v>
      </c>
      <c r="G3201" t="s">
        <v>6639</v>
      </c>
    </row>
    <row r="3202" spans="1:7">
      <c r="A3202">
        <v>138648</v>
      </c>
      <c r="B3202" t="s">
        <v>3331</v>
      </c>
      <c r="C3202" t="s">
        <v>6641</v>
      </c>
      <c r="D3202">
        <v>1902100</v>
      </c>
      <c r="E3202">
        <v>1902100</v>
      </c>
      <c r="F3202" s="3">
        <v>46197</v>
      </c>
      <c r="G3202" t="s">
        <v>6639</v>
      </c>
    </row>
    <row r="3203" spans="1:7">
      <c r="A3203">
        <v>138649</v>
      </c>
      <c r="B3203" t="s">
        <v>6642</v>
      </c>
      <c r="C3203" t="s">
        <v>6643</v>
      </c>
      <c r="D3203">
        <v>4000000</v>
      </c>
      <c r="E3203">
        <v>4000000</v>
      </c>
      <c r="F3203" s="3">
        <v>46197</v>
      </c>
      <c r="G3203" t="s">
        <v>6639</v>
      </c>
    </row>
    <row r="3204" spans="1:7">
      <c r="A3204">
        <v>138650</v>
      </c>
      <c r="B3204" t="s">
        <v>6644</v>
      </c>
      <c r="C3204" t="s">
        <v>6645</v>
      </c>
      <c r="D3204">
        <v>3673000</v>
      </c>
      <c r="E3204">
        <v>3673000</v>
      </c>
      <c r="F3204" s="3">
        <v>46197</v>
      </c>
      <c r="G3204" t="s">
        <v>6639</v>
      </c>
    </row>
    <row r="3205" spans="1:7">
      <c r="A3205">
        <v>138651</v>
      </c>
      <c r="B3205" t="s">
        <v>4377</v>
      </c>
      <c r="C3205" t="s">
        <v>6646</v>
      </c>
      <c r="D3205">
        <v>180000000</v>
      </c>
      <c r="E3205">
        <v>216000000</v>
      </c>
      <c r="F3205" s="3">
        <v>46197</v>
      </c>
      <c r="G3205" t="s">
        <v>6639</v>
      </c>
    </row>
    <row r="3206" spans="1:7">
      <c r="A3206">
        <v>138652</v>
      </c>
      <c r="B3206" t="s">
        <v>3538</v>
      </c>
      <c r="C3206">
        <v>0</v>
      </c>
      <c r="D3206">
        <v>179400000</v>
      </c>
      <c r="E3206">
        <v>215280000</v>
      </c>
      <c r="F3206" s="3">
        <v>46197</v>
      </c>
      <c r="G3206" t="s">
        <v>6639</v>
      </c>
    </row>
    <row r="3207" spans="1:7">
      <c r="A3207">
        <v>138653</v>
      </c>
      <c r="B3207" t="s">
        <v>4457</v>
      </c>
      <c r="C3207" t="s">
        <v>6647</v>
      </c>
      <c r="D3207">
        <v>16500000</v>
      </c>
      <c r="E3207">
        <v>16500000</v>
      </c>
      <c r="F3207" s="3">
        <v>46197</v>
      </c>
      <c r="G3207" t="s">
        <v>6639</v>
      </c>
    </row>
    <row r="3208" spans="1:7">
      <c r="A3208">
        <v>138654</v>
      </c>
      <c r="B3208" t="s">
        <v>3424</v>
      </c>
      <c r="C3208" t="s">
        <v>6648</v>
      </c>
      <c r="D3208">
        <v>8910000</v>
      </c>
      <c r="E3208">
        <v>10692000</v>
      </c>
      <c r="F3208" s="3">
        <v>46197</v>
      </c>
      <c r="G3208" t="s">
        <v>6639</v>
      </c>
    </row>
    <row r="3209" spans="1:7">
      <c r="A3209">
        <v>138655</v>
      </c>
      <c r="B3209" t="s">
        <v>6649</v>
      </c>
      <c r="C3209" t="s">
        <v>6650</v>
      </c>
      <c r="D3209">
        <v>45000000</v>
      </c>
      <c r="E3209">
        <v>45000000</v>
      </c>
      <c r="F3209" s="3">
        <v>46197</v>
      </c>
      <c r="G3209" t="s">
        <v>6639</v>
      </c>
    </row>
    <row r="3210" spans="1:7">
      <c r="A3210">
        <v>138656</v>
      </c>
      <c r="B3210" t="s">
        <v>5169</v>
      </c>
      <c r="C3210" t="s">
        <v>6651</v>
      </c>
      <c r="D3210">
        <v>1617570</v>
      </c>
      <c r="E3210">
        <v>1617570</v>
      </c>
      <c r="F3210" s="3">
        <v>46197</v>
      </c>
      <c r="G3210" t="s">
        <v>6639</v>
      </c>
    </row>
    <row r="3211" spans="1:7">
      <c r="A3211">
        <v>138657</v>
      </c>
      <c r="B3211" t="s">
        <v>4370</v>
      </c>
      <c r="C3211" t="s">
        <v>6652</v>
      </c>
      <c r="D3211">
        <v>11696970000</v>
      </c>
      <c r="E3211">
        <v>14036364000</v>
      </c>
      <c r="F3211" s="3">
        <v>46197</v>
      </c>
      <c r="G3211" t="s">
        <v>6639</v>
      </c>
    </row>
    <row r="3212" spans="1:7">
      <c r="A3212">
        <v>138658</v>
      </c>
      <c r="B3212" t="s">
        <v>3549</v>
      </c>
      <c r="C3212" t="s">
        <v>6653</v>
      </c>
      <c r="D3212">
        <v>700000</v>
      </c>
      <c r="E3212">
        <v>700000</v>
      </c>
      <c r="F3212" s="3">
        <v>46197</v>
      </c>
      <c r="G3212" t="s">
        <v>6639</v>
      </c>
    </row>
    <row r="3213" spans="1:7">
      <c r="A3213">
        <v>138659</v>
      </c>
      <c r="B3213" t="s">
        <v>3331</v>
      </c>
      <c r="C3213" t="s">
        <v>5879</v>
      </c>
      <c r="D3213">
        <v>14120000</v>
      </c>
      <c r="E3213">
        <v>14120000</v>
      </c>
      <c r="F3213" s="3">
        <v>46197</v>
      </c>
      <c r="G3213" t="s">
        <v>6639</v>
      </c>
    </row>
    <row r="3214" spans="1:7">
      <c r="A3214">
        <v>138660</v>
      </c>
      <c r="B3214" t="s">
        <v>6654</v>
      </c>
      <c r="C3214" t="s">
        <v>6655</v>
      </c>
      <c r="D3214">
        <v>1550485</v>
      </c>
      <c r="E3214">
        <v>1860582</v>
      </c>
      <c r="F3214" s="3">
        <v>46197</v>
      </c>
      <c r="G3214" t="s">
        <v>6639</v>
      </c>
    </row>
    <row r="3215" spans="1:7">
      <c r="A3215">
        <v>138661</v>
      </c>
      <c r="B3215" t="s">
        <v>5169</v>
      </c>
      <c r="C3215" t="s">
        <v>6656</v>
      </c>
      <c r="D3215">
        <v>1296555</v>
      </c>
      <c r="E3215">
        <v>1296555</v>
      </c>
      <c r="F3215" s="3">
        <v>46197</v>
      </c>
      <c r="G3215" t="s">
        <v>6639</v>
      </c>
    </row>
    <row r="3216" spans="1:7">
      <c r="A3216">
        <v>138662</v>
      </c>
      <c r="B3216" t="s">
        <v>3331</v>
      </c>
      <c r="C3216" t="s">
        <v>2660</v>
      </c>
      <c r="D3216">
        <v>750000</v>
      </c>
      <c r="E3216">
        <v>750000</v>
      </c>
      <c r="F3216" s="3">
        <v>46197</v>
      </c>
      <c r="G3216" t="s">
        <v>6639</v>
      </c>
    </row>
    <row r="3217" spans="1:7">
      <c r="A3217">
        <v>138663</v>
      </c>
      <c r="B3217" t="s">
        <v>4370</v>
      </c>
      <c r="C3217" t="s">
        <v>6657</v>
      </c>
      <c r="D3217">
        <v>9270142750</v>
      </c>
      <c r="E3217">
        <v>11124171300</v>
      </c>
      <c r="F3217" s="3">
        <v>46197</v>
      </c>
      <c r="G3217" t="s">
        <v>6639</v>
      </c>
    </row>
    <row r="3218" spans="1:7">
      <c r="A3218">
        <v>138664</v>
      </c>
      <c r="B3218" t="s">
        <v>5169</v>
      </c>
      <c r="C3218" t="s">
        <v>6658</v>
      </c>
      <c r="D3218">
        <v>3540786</v>
      </c>
      <c r="E3218">
        <v>3540786</v>
      </c>
      <c r="F3218" s="3">
        <v>46197</v>
      </c>
      <c r="G3218" t="s">
        <v>6639</v>
      </c>
    </row>
    <row r="3219" spans="1:7">
      <c r="A3219">
        <v>138665</v>
      </c>
      <c r="B3219" t="s">
        <v>4370</v>
      </c>
      <c r="C3219" t="s">
        <v>6659</v>
      </c>
      <c r="D3219">
        <v>24134560000</v>
      </c>
      <c r="E3219">
        <v>28961472000</v>
      </c>
      <c r="F3219" s="3">
        <v>46197</v>
      </c>
      <c r="G3219" t="s">
        <v>6639</v>
      </c>
    </row>
    <row r="3220" spans="1:7">
      <c r="A3220">
        <v>138666</v>
      </c>
      <c r="B3220" t="s">
        <v>3408</v>
      </c>
      <c r="C3220" t="s">
        <v>6660</v>
      </c>
      <c r="D3220">
        <v>1750000</v>
      </c>
      <c r="E3220">
        <v>2100000</v>
      </c>
      <c r="F3220" s="3">
        <v>46197</v>
      </c>
      <c r="G3220" t="s">
        <v>6639</v>
      </c>
    </row>
    <row r="3221" spans="1:7">
      <c r="A3221">
        <v>138667</v>
      </c>
      <c r="B3221" t="s">
        <v>3329</v>
      </c>
      <c r="C3221">
        <v>0</v>
      </c>
      <c r="D3221">
        <v>1071666.67</v>
      </c>
      <c r="E3221">
        <v>1286000</v>
      </c>
      <c r="F3221" s="3">
        <v>46197</v>
      </c>
      <c r="G3221" t="s">
        <v>6639</v>
      </c>
    </row>
    <row r="3222" spans="1:7">
      <c r="A3222">
        <v>138668</v>
      </c>
      <c r="B3222" t="s">
        <v>6384</v>
      </c>
      <c r="C3222" t="s">
        <v>6661</v>
      </c>
      <c r="D3222">
        <v>1280088</v>
      </c>
      <c r="E3222">
        <v>1448092.8</v>
      </c>
      <c r="F3222" s="3">
        <v>46197</v>
      </c>
      <c r="G3222" t="s">
        <v>6639</v>
      </c>
    </row>
    <row r="3223" spans="1:7">
      <c r="A3223">
        <v>138669</v>
      </c>
      <c r="B3223" t="s">
        <v>3323</v>
      </c>
      <c r="C3223" t="s">
        <v>6662</v>
      </c>
      <c r="D3223">
        <v>1728500</v>
      </c>
      <c r="E3223">
        <v>1728500</v>
      </c>
      <c r="F3223" s="3">
        <v>46197</v>
      </c>
      <c r="G3223" t="s">
        <v>6639</v>
      </c>
    </row>
    <row r="3224" spans="1:7">
      <c r="A3224">
        <v>138670</v>
      </c>
      <c r="B3224" t="s">
        <v>3331</v>
      </c>
      <c r="C3224" t="s">
        <v>5879</v>
      </c>
      <c r="D3224">
        <v>1770000</v>
      </c>
      <c r="E3224">
        <v>1770000</v>
      </c>
      <c r="F3224" s="3">
        <v>46197</v>
      </c>
      <c r="G3224" t="s">
        <v>6639</v>
      </c>
    </row>
    <row r="3225" spans="1:7">
      <c r="A3225">
        <v>138671</v>
      </c>
      <c r="B3225">
        <v>0</v>
      </c>
      <c r="C3225" t="s">
        <v>6663</v>
      </c>
      <c r="D3225">
        <v>0</v>
      </c>
      <c r="E3225">
        <v>0</v>
      </c>
      <c r="F3225" s="3">
        <v>46197</v>
      </c>
      <c r="G3225" t="s">
        <v>6639</v>
      </c>
    </row>
    <row r="3226" spans="1:7">
      <c r="A3226">
        <v>138672</v>
      </c>
      <c r="B3226" t="s">
        <v>3682</v>
      </c>
      <c r="C3226" t="s">
        <v>6664</v>
      </c>
      <c r="D3226">
        <v>11716817.970000001</v>
      </c>
      <c r="E3226">
        <v>14060181.560000001</v>
      </c>
      <c r="F3226" s="3">
        <v>46197</v>
      </c>
      <c r="G3226" t="s">
        <v>6639</v>
      </c>
    </row>
    <row r="3227" spans="1:7">
      <c r="A3227">
        <v>138673</v>
      </c>
      <c r="B3227" t="s">
        <v>3549</v>
      </c>
      <c r="C3227" t="s">
        <v>6665</v>
      </c>
      <c r="D3227">
        <v>4450000</v>
      </c>
      <c r="E3227">
        <v>4450000</v>
      </c>
      <c r="F3227" s="3">
        <v>46197</v>
      </c>
      <c r="G3227" t="s">
        <v>6639</v>
      </c>
    </row>
    <row r="3228" spans="1:7">
      <c r="A3228">
        <v>138674</v>
      </c>
      <c r="B3228" t="s">
        <v>6666</v>
      </c>
      <c r="C3228" t="s">
        <v>6667</v>
      </c>
      <c r="D3228">
        <v>5561330466</v>
      </c>
      <c r="E3228">
        <v>6673596559.1999998</v>
      </c>
      <c r="F3228" s="3">
        <v>46197</v>
      </c>
      <c r="G3228" t="s">
        <v>6639</v>
      </c>
    </row>
    <row r="3229" spans="1:7">
      <c r="A3229">
        <v>138675</v>
      </c>
      <c r="B3229" t="s">
        <v>3424</v>
      </c>
      <c r="C3229" t="s">
        <v>6668</v>
      </c>
      <c r="D3229">
        <v>790500</v>
      </c>
      <c r="E3229">
        <v>948600</v>
      </c>
      <c r="F3229" s="3">
        <v>46197</v>
      </c>
      <c r="G3229" t="s">
        <v>6639</v>
      </c>
    </row>
    <row r="3230" spans="1:7">
      <c r="A3230">
        <v>138676</v>
      </c>
      <c r="B3230" t="s">
        <v>6669</v>
      </c>
      <c r="C3230" t="s">
        <v>6670</v>
      </c>
      <c r="D3230">
        <v>3988800</v>
      </c>
      <c r="E3230">
        <v>3988800</v>
      </c>
      <c r="F3230" s="3">
        <v>46198</v>
      </c>
      <c r="G3230" t="s">
        <v>6671</v>
      </c>
    </row>
    <row r="3231" spans="1:7">
      <c r="A3231">
        <v>138677</v>
      </c>
      <c r="B3231" t="s">
        <v>3344</v>
      </c>
      <c r="C3231" t="s">
        <v>6672</v>
      </c>
      <c r="D3231">
        <v>9217421.1699999999</v>
      </c>
      <c r="E3231">
        <v>9217421.1699999999</v>
      </c>
      <c r="F3231" s="3">
        <v>46198</v>
      </c>
      <c r="G3231" t="s">
        <v>6671</v>
      </c>
    </row>
    <row r="3232" spans="1:7">
      <c r="A3232">
        <v>138678</v>
      </c>
      <c r="B3232" t="s">
        <v>3344</v>
      </c>
      <c r="C3232" t="s">
        <v>6673</v>
      </c>
      <c r="D3232">
        <v>3106708.5</v>
      </c>
      <c r="E3232">
        <v>3106708.5</v>
      </c>
      <c r="F3232" s="3">
        <v>46198</v>
      </c>
      <c r="G3232" t="s">
        <v>6671</v>
      </c>
    </row>
    <row r="3233" spans="1:7">
      <c r="A3233">
        <v>138679</v>
      </c>
      <c r="B3233" t="s">
        <v>3651</v>
      </c>
      <c r="C3233" t="s">
        <v>6589</v>
      </c>
      <c r="D3233">
        <v>1458333.33</v>
      </c>
      <c r="E3233">
        <v>1750000</v>
      </c>
      <c r="F3233" s="3">
        <v>46198</v>
      </c>
      <c r="G3233" t="s">
        <v>6671</v>
      </c>
    </row>
    <row r="3234" spans="1:7">
      <c r="A3234">
        <v>138680</v>
      </c>
      <c r="B3234" t="s">
        <v>4062</v>
      </c>
      <c r="C3234" t="s">
        <v>6589</v>
      </c>
      <c r="D3234">
        <v>320000</v>
      </c>
      <c r="E3234">
        <v>320000</v>
      </c>
      <c r="F3234" s="3">
        <v>46198</v>
      </c>
      <c r="G3234" t="s">
        <v>6671</v>
      </c>
    </row>
    <row r="3235" spans="1:7">
      <c r="A3235">
        <v>138681</v>
      </c>
      <c r="B3235" t="s">
        <v>6588</v>
      </c>
      <c r="C3235" t="s">
        <v>6589</v>
      </c>
      <c r="D3235">
        <v>420000</v>
      </c>
      <c r="E3235">
        <v>420000</v>
      </c>
      <c r="F3235" s="3">
        <v>46198</v>
      </c>
      <c r="G3235" t="s">
        <v>6671</v>
      </c>
    </row>
    <row r="3236" spans="1:7">
      <c r="A3236">
        <v>138682</v>
      </c>
      <c r="B3236" t="s">
        <v>6674</v>
      </c>
      <c r="C3236" t="s">
        <v>6675</v>
      </c>
      <c r="D3236">
        <v>70000000</v>
      </c>
      <c r="E3236">
        <v>70000000</v>
      </c>
      <c r="F3236" s="3">
        <v>46198</v>
      </c>
      <c r="G3236" t="s">
        <v>6671</v>
      </c>
    </row>
    <row r="3237" spans="1:7">
      <c r="A3237">
        <v>138683</v>
      </c>
      <c r="B3237" t="s">
        <v>6676</v>
      </c>
      <c r="C3237" t="s">
        <v>6677</v>
      </c>
      <c r="D3237">
        <v>8878000</v>
      </c>
      <c r="E3237">
        <v>8878000</v>
      </c>
      <c r="F3237" s="3">
        <v>46198</v>
      </c>
      <c r="G3237" t="s">
        <v>6671</v>
      </c>
    </row>
    <row r="3238" spans="1:7">
      <c r="A3238">
        <v>138684</v>
      </c>
      <c r="B3238" t="s">
        <v>3472</v>
      </c>
      <c r="C3238">
        <v>0</v>
      </c>
      <c r="D3238">
        <v>8913700</v>
      </c>
      <c r="E3238">
        <v>10696440</v>
      </c>
      <c r="F3238" s="3">
        <v>46198</v>
      </c>
      <c r="G3238" t="s">
        <v>6671</v>
      </c>
    </row>
    <row r="3239" spans="1:7">
      <c r="A3239">
        <v>138685</v>
      </c>
      <c r="B3239" t="s">
        <v>3549</v>
      </c>
      <c r="C3239" t="s">
        <v>6678</v>
      </c>
      <c r="D3239">
        <v>1400000</v>
      </c>
      <c r="E3239">
        <v>1400000</v>
      </c>
      <c r="F3239" s="3">
        <v>46198</v>
      </c>
      <c r="G3239" t="s">
        <v>6671</v>
      </c>
    </row>
    <row r="3240" spans="1:7">
      <c r="A3240">
        <v>138686</v>
      </c>
      <c r="B3240" t="s">
        <v>6679</v>
      </c>
      <c r="C3240" t="s">
        <v>6680</v>
      </c>
      <c r="D3240">
        <v>20000000</v>
      </c>
      <c r="E3240">
        <v>20000000</v>
      </c>
      <c r="F3240" s="3">
        <v>46198</v>
      </c>
      <c r="G3240" t="s">
        <v>6671</v>
      </c>
    </row>
    <row r="3241" spans="1:7">
      <c r="A3241">
        <v>138687</v>
      </c>
      <c r="B3241" t="s">
        <v>3386</v>
      </c>
      <c r="C3241">
        <v>0</v>
      </c>
      <c r="D3241">
        <v>1188000</v>
      </c>
      <c r="E3241">
        <v>1425600</v>
      </c>
      <c r="F3241" s="3">
        <v>46198</v>
      </c>
      <c r="G3241" t="s">
        <v>6671</v>
      </c>
    </row>
    <row r="3242" spans="1:7">
      <c r="A3242">
        <v>138688</v>
      </c>
      <c r="B3242" t="s">
        <v>3539</v>
      </c>
      <c r="C3242" t="s">
        <v>6681</v>
      </c>
      <c r="D3242">
        <v>3250000</v>
      </c>
      <c r="E3242">
        <v>3900000</v>
      </c>
      <c r="F3242" s="3">
        <v>46198</v>
      </c>
      <c r="G3242" t="s">
        <v>6671</v>
      </c>
    </row>
    <row r="3243" spans="1:7">
      <c r="A3243">
        <v>138689</v>
      </c>
      <c r="B3243" t="s">
        <v>3916</v>
      </c>
      <c r="C3243">
        <v>0</v>
      </c>
      <c r="D3243">
        <v>320000</v>
      </c>
      <c r="E3243">
        <v>384000</v>
      </c>
      <c r="F3243" s="3">
        <v>46198</v>
      </c>
      <c r="G3243" t="s">
        <v>6671</v>
      </c>
    </row>
    <row r="3244" spans="1:7">
      <c r="A3244">
        <v>138690</v>
      </c>
      <c r="B3244" t="s">
        <v>3494</v>
      </c>
      <c r="C3244">
        <v>0</v>
      </c>
      <c r="D3244">
        <v>2625000</v>
      </c>
      <c r="E3244">
        <v>2625000</v>
      </c>
      <c r="F3244" s="3">
        <v>46198</v>
      </c>
      <c r="G3244" t="s">
        <v>6671</v>
      </c>
    </row>
    <row r="3245" spans="1:7">
      <c r="A3245">
        <v>138691</v>
      </c>
      <c r="B3245" t="s">
        <v>3382</v>
      </c>
      <c r="C3245" t="s">
        <v>6682</v>
      </c>
      <c r="D3245">
        <v>1484100</v>
      </c>
      <c r="E3245">
        <v>1780920</v>
      </c>
      <c r="F3245" s="3">
        <v>46198</v>
      </c>
      <c r="G3245" t="s">
        <v>6671</v>
      </c>
    </row>
    <row r="3246" spans="1:7">
      <c r="A3246">
        <v>138692</v>
      </c>
      <c r="B3246" t="s">
        <v>3430</v>
      </c>
      <c r="C3246">
        <v>0</v>
      </c>
      <c r="D3246">
        <v>5320833.33</v>
      </c>
      <c r="E3246">
        <v>6385000</v>
      </c>
      <c r="F3246" s="3">
        <v>46198</v>
      </c>
      <c r="G3246" t="s">
        <v>6671</v>
      </c>
    </row>
    <row r="3247" spans="1:7">
      <c r="A3247">
        <v>138693</v>
      </c>
      <c r="B3247" t="s">
        <v>3586</v>
      </c>
      <c r="C3247">
        <v>0</v>
      </c>
      <c r="D3247">
        <v>2300000</v>
      </c>
      <c r="E3247">
        <v>2300000</v>
      </c>
      <c r="F3247" s="3">
        <v>46198</v>
      </c>
      <c r="G3247" t="s">
        <v>6671</v>
      </c>
    </row>
    <row r="3248" spans="1:7">
      <c r="A3248">
        <v>138694</v>
      </c>
      <c r="B3248" t="s">
        <v>6683</v>
      </c>
      <c r="C3248" t="s">
        <v>6684</v>
      </c>
      <c r="D3248">
        <v>2107000</v>
      </c>
      <c r="E3248">
        <v>2498400</v>
      </c>
      <c r="F3248" s="3">
        <v>46198</v>
      </c>
      <c r="G3248" t="s">
        <v>6671</v>
      </c>
    </row>
    <row r="3249" spans="1:7">
      <c r="A3249">
        <v>138695</v>
      </c>
      <c r="B3249" t="s">
        <v>6685</v>
      </c>
      <c r="C3249" t="s">
        <v>6686</v>
      </c>
      <c r="D3249">
        <v>4665000</v>
      </c>
      <c r="E3249">
        <v>4665000</v>
      </c>
      <c r="F3249" s="3">
        <v>46198</v>
      </c>
      <c r="G3249" t="s">
        <v>6671</v>
      </c>
    </row>
    <row r="3250" spans="1:7">
      <c r="A3250">
        <v>138696</v>
      </c>
      <c r="B3250" t="s">
        <v>6687</v>
      </c>
      <c r="C3250" t="s">
        <v>6688</v>
      </c>
      <c r="D3250">
        <v>600000</v>
      </c>
      <c r="E3250">
        <v>600000</v>
      </c>
      <c r="F3250" s="3">
        <v>46198</v>
      </c>
      <c r="G3250" t="s">
        <v>6671</v>
      </c>
    </row>
    <row r="3251" spans="1:7">
      <c r="A3251">
        <v>138697</v>
      </c>
      <c r="B3251" t="s">
        <v>3414</v>
      </c>
      <c r="C3251" t="s">
        <v>6689</v>
      </c>
      <c r="D3251">
        <v>6846000</v>
      </c>
      <c r="E3251">
        <v>8215200</v>
      </c>
      <c r="F3251" s="3">
        <v>46198</v>
      </c>
      <c r="G3251" t="s">
        <v>6671</v>
      </c>
    </row>
    <row r="3252" spans="1:7">
      <c r="A3252">
        <v>138698</v>
      </c>
      <c r="B3252" t="s">
        <v>6690</v>
      </c>
      <c r="C3252" t="s">
        <v>6691</v>
      </c>
      <c r="D3252">
        <v>36480000</v>
      </c>
      <c r="E3252">
        <v>43776000</v>
      </c>
      <c r="F3252" s="3">
        <v>46202</v>
      </c>
      <c r="G3252" t="s">
        <v>6692</v>
      </c>
    </row>
    <row r="3253" spans="1:7">
      <c r="A3253">
        <v>138699</v>
      </c>
      <c r="B3253" t="s">
        <v>6063</v>
      </c>
      <c r="C3253" t="s">
        <v>6693</v>
      </c>
      <c r="D3253">
        <v>7210000</v>
      </c>
      <c r="E3253">
        <v>7210000</v>
      </c>
      <c r="F3253" s="3">
        <v>46202</v>
      </c>
      <c r="G3253" t="s">
        <v>6692</v>
      </c>
    </row>
    <row r="3254" spans="1:7">
      <c r="A3254">
        <v>138700</v>
      </c>
      <c r="B3254" t="s">
        <v>6694</v>
      </c>
      <c r="C3254" t="s">
        <v>5466</v>
      </c>
      <c r="D3254">
        <v>5000000</v>
      </c>
      <c r="E3254">
        <v>5000000</v>
      </c>
      <c r="F3254" s="3">
        <v>46202</v>
      </c>
      <c r="G3254" t="s">
        <v>6692</v>
      </c>
    </row>
    <row r="3255" spans="1:7">
      <c r="A3255">
        <v>138701</v>
      </c>
      <c r="B3255" t="s">
        <v>4774</v>
      </c>
      <c r="C3255" t="s">
        <v>6695</v>
      </c>
      <c r="D3255">
        <v>520000</v>
      </c>
      <c r="E3255">
        <v>624000</v>
      </c>
      <c r="F3255" s="3">
        <v>46202</v>
      </c>
      <c r="G3255" t="s">
        <v>6692</v>
      </c>
    </row>
    <row r="3256" spans="1:7">
      <c r="A3256">
        <v>138702</v>
      </c>
      <c r="B3256" t="s">
        <v>5660</v>
      </c>
      <c r="C3256" t="s">
        <v>6695</v>
      </c>
      <c r="D3256">
        <v>750000</v>
      </c>
      <c r="E3256">
        <v>900000</v>
      </c>
      <c r="F3256" s="3">
        <v>46202</v>
      </c>
      <c r="G3256" t="s">
        <v>6692</v>
      </c>
    </row>
    <row r="3257" spans="1:7">
      <c r="A3257">
        <v>138703</v>
      </c>
      <c r="B3257" t="s">
        <v>3354</v>
      </c>
      <c r="C3257" t="s">
        <v>6695</v>
      </c>
      <c r="D3257">
        <v>310000</v>
      </c>
      <c r="E3257">
        <v>372000</v>
      </c>
      <c r="F3257" s="3">
        <v>46202</v>
      </c>
      <c r="G3257" t="s">
        <v>6692</v>
      </c>
    </row>
    <row r="3258" spans="1:7">
      <c r="A3258">
        <v>138704</v>
      </c>
      <c r="B3258" t="s">
        <v>3868</v>
      </c>
      <c r="C3258" t="s">
        <v>6696</v>
      </c>
      <c r="D3258">
        <v>119532.8</v>
      </c>
      <c r="E3258">
        <v>143439.35999999999</v>
      </c>
      <c r="F3258" s="3">
        <v>46202</v>
      </c>
      <c r="G3258" t="s">
        <v>6692</v>
      </c>
    </row>
    <row r="3259" spans="1:7">
      <c r="A3259">
        <v>138705</v>
      </c>
      <c r="B3259" t="s">
        <v>3352</v>
      </c>
      <c r="C3259" t="s">
        <v>6696</v>
      </c>
      <c r="D3259">
        <v>131914.20000000001</v>
      </c>
      <c r="E3259">
        <v>158297.04</v>
      </c>
      <c r="F3259" s="3">
        <v>46202</v>
      </c>
      <c r="G3259" t="s">
        <v>6692</v>
      </c>
    </row>
    <row r="3260" spans="1:7">
      <c r="A3260">
        <v>138706</v>
      </c>
      <c r="B3260" t="s">
        <v>3329</v>
      </c>
      <c r="C3260" t="s">
        <v>6697</v>
      </c>
      <c r="D3260">
        <v>1021200</v>
      </c>
      <c r="E3260">
        <v>1021200</v>
      </c>
      <c r="F3260" s="3">
        <v>46202</v>
      </c>
      <c r="G3260" t="s">
        <v>6692</v>
      </c>
    </row>
    <row r="3261" spans="1:7">
      <c r="A3261">
        <v>138707</v>
      </c>
      <c r="B3261" t="s">
        <v>3331</v>
      </c>
      <c r="C3261" t="s">
        <v>6698</v>
      </c>
      <c r="D3261">
        <v>18196400</v>
      </c>
      <c r="E3261">
        <v>18196400</v>
      </c>
      <c r="F3261" s="3">
        <v>46202</v>
      </c>
      <c r="G3261" t="s">
        <v>6692</v>
      </c>
    </row>
    <row r="3262" spans="1:7">
      <c r="A3262">
        <v>138708</v>
      </c>
      <c r="B3262" t="s">
        <v>3694</v>
      </c>
      <c r="C3262" t="s">
        <v>6699</v>
      </c>
      <c r="D3262">
        <v>1944000</v>
      </c>
      <c r="E3262">
        <v>2332800</v>
      </c>
      <c r="F3262" s="3">
        <v>46202</v>
      </c>
      <c r="G3262" t="s">
        <v>6692</v>
      </c>
    </row>
    <row r="3263" spans="1:7">
      <c r="A3263">
        <v>138709</v>
      </c>
      <c r="B3263" t="s">
        <v>6700</v>
      </c>
      <c r="C3263" t="s">
        <v>6701</v>
      </c>
      <c r="D3263">
        <v>1600000</v>
      </c>
      <c r="E3263">
        <v>1600000</v>
      </c>
      <c r="F3263" s="3">
        <v>46202</v>
      </c>
      <c r="G3263" t="s">
        <v>6692</v>
      </c>
    </row>
    <row r="3264" spans="1:7">
      <c r="A3264">
        <v>138710</v>
      </c>
      <c r="B3264" t="s">
        <v>3424</v>
      </c>
      <c r="C3264" t="s">
        <v>6702</v>
      </c>
      <c r="D3264">
        <v>33250000</v>
      </c>
      <c r="E3264">
        <v>39900000</v>
      </c>
      <c r="F3264" s="3">
        <v>46202</v>
      </c>
      <c r="G3264" t="s">
        <v>6692</v>
      </c>
    </row>
    <row r="3265" spans="1:7">
      <c r="A3265">
        <v>138711</v>
      </c>
      <c r="B3265" t="s">
        <v>3430</v>
      </c>
      <c r="C3265" t="s">
        <v>6703</v>
      </c>
      <c r="D3265">
        <v>1004666.67</v>
      </c>
      <c r="E3265">
        <v>1200000</v>
      </c>
      <c r="F3265" s="3">
        <v>46202</v>
      </c>
      <c r="G3265" t="s">
        <v>6692</v>
      </c>
    </row>
    <row r="3266" spans="1:7">
      <c r="A3266">
        <v>138712</v>
      </c>
      <c r="B3266" t="s">
        <v>3414</v>
      </c>
      <c r="C3266" t="s">
        <v>6704</v>
      </c>
      <c r="D3266">
        <v>12890000</v>
      </c>
      <c r="E3266">
        <v>15468000</v>
      </c>
      <c r="F3266" s="3">
        <v>46202</v>
      </c>
      <c r="G3266" t="s">
        <v>6692</v>
      </c>
    </row>
    <row r="3267" spans="1:7">
      <c r="A3267">
        <v>138713</v>
      </c>
      <c r="B3267" t="s">
        <v>3549</v>
      </c>
      <c r="C3267" t="s">
        <v>6705</v>
      </c>
      <c r="D3267">
        <v>13995000</v>
      </c>
      <c r="E3267">
        <v>13995000</v>
      </c>
      <c r="F3267" s="3">
        <v>46202</v>
      </c>
      <c r="G3267" t="s">
        <v>6692</v>
      </c>
    </row>
    <row r="3268" spans="1:7">
      <c r="A3268">
        <v>138714</v>
      </c>
      <c r="B3268" t="s">
        <v>3424</v>
      </c>
      <c r="C3268" t="s">
        <v>6706</v>
      </c>
      <c r="D3268">
        <v>4584800</v>
      </c>
      <c r="E3268">
        <v>5501760</v>
      </c>
      <c r="F3268" s="3">
        <v>46202</v>
      </c>
      <c r="G3268" t="s">
        <v>6692</v>
      </c>
    </row>
    <row r="3269" spans="1:7">
      <c r="A3269">
        <v>138715</v>
      </c>
      <c r="B3269" t="s">
        <v>3408</v>
      </c>
      <c r="C3269">
        <v>0</v>
      </c>
      <c r="D3269">
        <v>38705000</v>
      </c>
      <c r="E3269">
        <v>46446000</v>
      </c>
      <c r="F3269" s="3">
        <v>46202</v>
      </c>
      <c r="G3269" t="s">
        <v>6692</v>
      </c>
    </row>
    <row r="3270" spans="1:7">
      <c r="A3270">
        <v>138716</v>
      </c>
      <c r="B3270" t="s">
        <v>4457</v>
      </c>
      <c r="C3270" t="s">
        <v>6707</v>
      </c>
      <c r="D3270">
        <v>33000000</v>
      </c>
      <c r="E3270">
        <v>33000000</v>
      </c>
      <c r="F3270" s="3">
        <v>46202</v>
      </c>
      <c r="G3270" t="s">
        <v>6692</v>
      </c>
    </row>
    <row r="3271" spans="1:7">
      <c r="A3271">
        <v>138717</v>
      </c>
      <c r="B3271" t="s">
        <v>3329</v>
      </c>
      <c r="C3271" t="s">
        <v>6708</v>
      </c>
      <c r="D3271">
        <v>79100</v>
      </c>
      <c r="E3271">
        <v>79100</v>
      </c>
      <c r="F3271" s="3">
        <v>46202</v>
      </c>
      <c r="G3271" t="s">
        <v>6692</v>
      </c>
    </row>
    <row r="3272" spans="1:7">
      <c r="A3272">
        <v>138718</v>
      </c>
      <c r="B3272" t="s">
        <v>6709</v>
      </c>
      <c r="C3272" t="s">
        <v>6710</v>
      </c>
      <c r="D3272">
        <v>1600000</v>
      </c>
      <c r="E3272">
        <v>1600000</v>
      </c>
      <c r="F3272" s="3">
        <v>46202</v>
      </c>
      <c r="G3272" t="s">
        <v>6692</v>
      </c>
    </row>
    <row r="3273" spans="1:7">
      <c r="A3273">
        <v>138719</v>
      </c>
      <c r="B3273" t="s">
        <v>3329</v>
      </c>
      <c r="C3273">
        <v>0</v>
      </c>
      <c r="D3273">
        <v>2599833.33</v>
      </c>
      <c r="E3273">
        <v>3119800</v>
      </c>
      <c r="F3273" s="3">
        <v>46202</v>
      </c>
      <c r="G3273" t="s">
        <v>6692</v>
      </c>
    </row>
    <row r="3274" spans="1:7">
      <c r="A3274">
        <v>138720</v>
      </c>
      <c r="B3274" t="s">
        <v>3329</v>
      </c>
      <c r="C3274" t="s">
        <v>6711</v>
      </c>
      <c r="D3274">
        <v>1565400</v>
      </c>
      <c r="E3274">
        <v>1565400</v>
      </c>
      <c r="F3274" s="3">
        <v>46202</v>
      </c>
      <c r="G3274" t="s">
        <v>6692</v>
      </c>
    </row>
    <row r="3275" spans="1:7">
      <c r="A3275">
        <v>138721</v>
      </c>
      <c r="B3275" t="s">
        <v>3331</v>
      </c>
      <c r="C3275" t="s">
        <v>6712</v>
      </c>
      <c r="D3275">
        <v>7925000</v>
      </c>
      <c r="E3275">
        <v>7925000</v>
      </c>
      <c r="F3275" s="3">
        <v>46202</v>
      </c>
      <c r="G3275" t="s">
        <v>6692</v>
      </c>
    </row>
    <row r="3276" spans="1:7">
      <c r="A3276">
        <v>138722</v>
      </c>
      <c r="B3276" t="s">
        <v>4827</v>
      </c>
      <c r="C3276" t="s">
        <v>6713</v>
      </c>
      <c r="D3276">
        <v>1672605734</v>
      </c>
      <c r="E3276">
        <v>1672605734</v>
      </c>
      <c r="F3276" s="3">
        <v>46202</v>
      </c>
      <c r="G3276" t="s">
        <v>6692</v>
      </c>
    </row>
    <row r="3277" spans="1:7">
      <c r="A3277">
        <v>138723</v>
      </c>
      <c r="B3277" t="s">
        <v>3379</v>
      </c>
      <c r="C3277" t="s">
        <v>6714</v>
      </c>
      <c r="D3277">
        <v>1500000</v>
      </c>
      <c r="E3277">
        <v>1800000</v>
      </c>
      <c r="F3277" s="3">
        <v>46202</v>
      </c>
      <c r="G3277" t="s">
        <v>6692</v>
      </c>
    </row>
    <row r="3278" spans="1:7">
      <c r="A3278">
        <v>138724</v>
      </c>
      <c r="B3278" t="s">
        <v>3331</v>
      </c>
      <c r="C3278" t="s">
        <v>6715</v>
      </c>
      <c r="D3278">
        <v>5588300</v>
      </c>
      <c r="E3278">
        <v>5588300</v>
      </c>
      <c r="F3278" s="3">
        <v>46202</v>
      </c>
      <c r="G3278" t="s">
        <v>6692</v>
      </c>
    </row>
    <row r="3279" spans="1:7">
      <c r="A3279">
        <v>138725</v>
      </c>
      <c r="B3279" t="s">
        <v>3420</v>
      </c>
      <c r="C3279">
        <v>0</v>
      </c>
      <c r="D3279">
        <v>3315265.84</v>
      </c>
      <c r="E3279">
        <v>3978319.01</v>
      </c>
      <c r="F3279" s="3">
        <v>46203</v>
      </c>
      <c r="G3279" t="s">
        <v>6716</v>
      </c>
    </row>
    <row r="3280" spans="1:7">
      <c r="A3280">
        <v>138726</v>
      </c>
      <c r="B3280" t="s">
        <v>6549</v>
      </c>
      <c r="C3280" t="s">
        <v>6717</v>
      </c>
      <c r="D3280">
        <v>300000</v>
      </c>
      <c r="E3280">
        <v>360000</v>
      </c>
      <c r="F3280" s="3">
        <v>46203</v>
      </c>
      <c r="G3280" t="s">
        <v>6716</v>
      </c>
    </row>
    <row r="3281" spans="1:7">
      <c r="A3281">
        <v>138727</v>
      </c>
      <c r="B3281" t="s">
        <v>3329</v>
      </c>
      <c r="C3281" t="s">
        <v>4850</v>
      </c>
      <c r="D3281">
        <v>1689100</v>
      </c>
      <c r="E3281">
        <v>1689100</v>
      </c>
      <c r="F3281" s="3">
        <v>46203</v>
      </c>
      <c r="G3281" t="s">
        <v>6716</v>
      </c>
    </row>
    <row r="3282" spans="1:7">
      <c r="A3282">
        <v>138728</v>
      </c>
      <c r="B3282" t="s">
        <v>3331</v>
      </c>
      <c r="C3282" t="s">
        <v>6718</v>
      </c>
      <c r="D3282">
        <v>7717200</v>
      </c>
      <c r="E3282">
        <v>7717200</v>
      </c>
      <c r="F3282" s="3">
        <v>46203</v>
      </c>
      <c r="G3282" t="s">
        <v>6716</v>
      </c>
    </row>
    <row r="3283" spans="1:7">
      <c r="A3283">
        <v>138729</v>
      </c>
      <c r="B3283" t="s">
        <v>6719</v>
      </c>
      <c r="C3283" t="s">
        <v>6720</v>
      </c>
      <c r="D3283">
        <v>1560</v>
      </c>
      <c r="E3283">
        <v>1560</v>
      </c>
      <c r="F3283" s="3">
        <v>46203</v>
      </c>
      <c r="G3283" t="s">
        <v>6716</v>
      </c>
    </row>
    <row r="3284" spans="1:7">
      <c r="A3284">
        <v>138730</v>
      </c>
      <c r="B3284" t="s">
        <v>3359</v>
      </c>
      <c r="C3284">
        <v>0</v>
      </c>
      <c r="D3284">
        <v>1400000</v>
      </c>
      <c r="E3284">
        <v>1400000</v>
      </c>
      <c r="F3284" s="3">
        <v>46203</v>
      </c>
      <c r="G3284" t="s">
        <v>6716</v>
      </c>
    </row>
    <row r="3285" spans="1:7">
      <c r="A3285">
        <v>138731</v>
      </c>
      <c r="B3285" t="s">
        <v>3634</v>
      </c>
      <c r="C3285" t="s">
        <v>6721</v>
      </c>
      <c r="D3285">
        <v>1800000</v>
      </c>
      <c r="E3285">
        <v>1800000</v>
      </c>
      <c r="F3285" s="3">
        <v>46203</v>
      </c>
      <c r="G3285" t="s">
        <v>6716</v>
      </c>
    </row>
    <row r="3286" spans="1:7">
      <c r="A3286">
        <v>138732</v>
      </c>
      <c r="B3286" t="s">
        <v>6722</v>
      </c>
      <c r="C3286" t="s">
        <v>6723</v>
      </c>
      <c r="D3286">
        <v>1830000</v>
      </c>
      <c r="E3286">
        <v>1830000</v>
      </c>
      <c r="F3286" s="3">
        <v>46203</v>
      </c>
      <c r="G3286" t="s">
        <v>6716</v>
      </c>
    </row>
    <row r="3287" spans="1:7">
      <c r="A3287">
        <v>138733</v>
      </c>
      <c r="B3287" t="s">
        <v>6724</v>
      </c>
      <c r="C3287" t="s">
        <v>6725</v>
      </c>
      <c r="D3287">
        <v>3360000</v>
      </c>
      <c r="E3287">
        <v>3360000</v>
      </c>
      <c r="F3287" s="3">
        <v>46203</v>
      </c>
      <c r="G3287" t="s">
        <v>6716</v>
      </c>
    </row>
    <row r="3288" spans="1:7">
      <c r="A3288">
        <v>138734</v>
      </c>
      <c r="B3288" t="s">
        <v>6726</v>
      </c>
      <c r="C3288">
        <v>0</v>
      </c>
      <c r="D3288">
        <v>6950000</v>
      </c>
      <c r="E3288">
        <v>6950000</v>
      </c>
      <c r="F3288" s="3">
        <v>46203</v>
      </c>
      <c r="G3288" t="s">
        <v>6716</v>
      </c>
    </row>
    <row r="3289" spans="1:7">
      <c r="A3289">
        <v>138735</v>
      </c>
      <c r="B3289" t="s">
        <v>3329</v>
      </c>
      <c r="C3289" t="s">
        <v>6727</v>
      </c>
      <c r="D3289">
        <v>4812200</v>
      </c>
      <c r="E3289">
        <v>4812200</v>
      </c>
      <c r="F3289" s="3">
        <v>46203</v>
      </c>
      <c r="G3289" t="s">
        <v>6716</v>
      </c>
    </row>
    <row r="3290" spans="1:7">
      <c r="A3290">
        <v>138736</v>
      </c>
      <c r="B3290" t="s">
        <v>4571</v>
      </c>
      <c r="C3290" t="s">
        <v>6728</v>
      </c>
      <c r="D3290">
        <v>4939150.5</v>
      </c>
      <c r="E3290">
        <v>5926980.5999999996</v>
      </c>
      <c r="F3290" s="3">
        <v>46203</v>
      </c>
      <c r="G3290" t="s">
        <v>6716</v>
      </c>
    </row>
    <row r="3291" spans="1:7">
      <c r="A3291">
        <v>138737</v>
      </c>
      <c r="B3291" t="s">
        <v>3420</v>
      </c>
      <c r="C3291" t="s">
        <v>6729</v>
      </c>
      <c r="D3291">
        <v>40011516.450000003</v>
      </c>
      <c r="E3291">
        <v>48013819.740000002</v>
      </c>
      <c r="F3291" s="3">
        <v>46203</v>
      </c>
      <c r="G3291" t="s">
        <v>6716</v>
      </c>
    </row>
    <row r="3292" spans="1:7">
      <c r="A3292">
        <v>138738</v>
      </c>
      <c r="B3292" t="s">
        <v>3420</v>
      </c>
      <c r="C3292" t="s">
        <v>6730</v>
      </c>
      <c r="D3292">
        <v>12120000</v>
      </c>
      <c r="E3292">
        <v>14544000</v>
      </c>
      <c r="F3292" s="3">
        <v>46203</v>
      </c>
      <c r="G3292" t="s">
        <v>6716</v>
      </c>
    </row>
    <row r="3293" spans="1:7">
      <c r="A3293">
        <v>138739</v>
      </c>
      <c r="B3293" t="s">
        <v>3774</v>
      </c>
      <c r="C3293" t="s">
        <v>6598</v>
      </c>
      <c r="D3293">
        <v>8100000</v>
      </c>
      <c r="E3293">
        <v>9720000</v>
      </c>
      <c r="F3293" s="3">
        <v>46203</v>
      </c>
      <c r="G3293" t="s">
        <v>6716</v>
      </c>
    </row>
    <row r="3294" spans="1:7">
      <c r="A3294">
        <v>138740</v>
      </c>
      <c r="B3294" t="s">
        <v>3753</v>
      </c>
      <c r="C3294" t="s">
        <v>6731</v>
      </c>
      <c r="D3294">
        <v>7646040</v>
      </c>
      <c r="E3294">
        <v>9175248</v>
      </c>
      <c r="F3294" s="3">
        <v>46203</v>
      </c>
      <c r="G3294" t="s">
        <v>6716</v>
      </c>
    </row>
    <row r="3295" spans="1:7">
      <c r="A3295">
        <v>138741</v>
      </c>
      <c r="B3295" t="s">
        <v>6732</v>
      </c>
      <c r="C3295" t="s">
        <v>6733</v>
      </c>
      <c r="D3295">
        <v>424960</v>
      </c>
      <c r="E3295">
        <v>424960</v>
      </c>
      <c r="F3295" s="3">
        <v>46203</v>
      </c>
      <c r="G3295" t="s">
        <v>6716</v>
      </c>
    </row>
    <row r="3296" spans="1:7">
      <c r="A3296">
        <v>138742</v>
      </c>
      <c r="B3296" t="s">
        <v>3414</v>
      </c>
      <c r="C3296" t="s">
        <v>6734</v>
      </c>
      <c r="D3296">
        <v>8023444</v>
      </c>
      <c r="E3296">
        <v>9628132.8000000007</v>
      </c>
      <c r="F3296" s="3">
        <v>46203</v>
      </c>
      <c r="G3296" t="s">
        <v>6716</v>
      </c>
    </row>
    <row r="3297" spans="1:7">
      <c r="A3297">
        <v>138743</v>
      </c>
      <c r="B3297">
        <v>0</v>
      </c>
      <c r="C3297" t="s">
        <v>6735</v>
      </c>
      <c r="D3297">
        <v>1018824</v>
      </c>
      <c r="E3297">
        <v>1222588.8</v>
      </c>
      <c r="F3297" s="3">
        <v>46203</v>
      </c>
      <c r="G3297" t="s">
        <v>6716</v>
      </c>
    </row>
    <row r="3298" spans="1:7">
      <c r="A3298">
        <v>138744</v>
      </c>
      <c r="B3298">
        <v>0</v>
      </c>
      <c r="C3298">
        <v>0</v>
      </c>
      <c r="D3298">
        <v>0</v>
      </c>
      <c r="E3298">
        <v>0</v>
      </c>
      <c r="F3298" s="3">
        <v>46203</v>
      </c>
      <c r="G3298" t="s">
        <v>6716</v>
      </c>
    </row>
    <row r="3299" spans="1:7">
      <c r="A3299">
        <v>138745</v>
      </c>
      <c r="B3299" t="s">
        <v>3424</v>
      </c>
      <c r="C3299" t="s">
        <v>6736</v>
      </c>
      <c r="D3299">
        <v>11380000</v>
      </c>
      <c r="E3299">
        <v>13656000</v>
      </c>
      <c r="F3299" s="3">
        <v>46203</v>
      </c>
      <c r="G3299" t="s">
        <v>6716</v>
      </c>
    </row>
    <row r="3300" spans="1:7">
      <c r="A3300">
        <v>138746</v>
      </c>
      <c r="B3300" t="s">
        <v>3502</v>
      </c>
      <c r="C3300" t="s">
        <v>6737</v>
      </c>
      <c r="D3300">
        <v>4100000</v>
      </c>
      <c r="E3300">
        <v>4920000</v>
      </c>
      <c r="F3300" s="3">
        <v>46203</v>
      </c>
      <c r="G3300" t="s">
        <v>6716</v>
      </c>
    </row>
    <row r="3301" spans="1:7">
      <c r="A3301">
        <v>138747</v>
      </c>
      <c r="B3301" t="s">
        <v>3502</v>
      </c>
      <c r="C3301" t="s">
        <v>6738</v>
      </c>
      <c r="D3301">
        <v>4100000</v>
      </c>
      <c r="E3301">
        <v>4920000</v>
      </c>
      <c r="F3301" s="3">
        <v>46203</v>
      </c>
      <c r="G3301" t="s">
        <v>6716</v>
      </c>
    </row>
    <row r="3302" spans="1:7">
      <c r="A3302">
        <v>138748</v>
      </c>
      <c r="B3302">
        <v>0</v>
      </c>
      <c r="C3302">
        <v>0</v>
      </c>
      <c r="D3302">
        <v>0</v>
      </c>
      <c r="E3302">
        <v>0</v>
      </c>
      <c r="F3302" s="3">
        <v>46203</v>
      </c>
      <c r="G3302" t="s">
        <v>6716</v>
      </c>
    </row>
    <row r="3303" spans="1:7">
      <c r="A3303">
        <v>138749</v>
      </c>
      <c r="B3303" t="s">
        <v>3502</v>
      </c>
      <c r="C3303" t="s">
        <v>6739</v>
      </c>
      <c r="D3303">
        <v>4100000</v>
      </c>
      <c r="E3303">
        <v>4920000</v>
      </c>
      <c r="F3303" s="3">
        <v>46203</v>
      </c>
      <c r="G3303" t="s">
        <v>6716</v>
      </c>
    </row>
    <row r="3304" spans="1:7">
      <c r="A3304">
        <v>138750</v>
      </c>
      <c r="B3304" t="s">
        <v>3502</v>
      </c>
      <c r="C3304" t="s">
        <v>6740</v>
      </c>
      <c r="D3304">
        <v>4100000</v>
      </c>
      <c r="E3304">
        <v>4920000</v>
      </c>
      <c r="F3304" s="3">
        <v>46203</v>
      </c>
      <c r="G3304" t="s">
        <v>6716</v>
      </c>
    </row>
    <row r="3305" spans="1:7">
      <c r="A3305">
        <v>138751</v>
      </c>
      <c r="B3305">
        <v>0</v>
      </c>
      <c r="C3305">
        <v>0</v>
      </c>
      <c r="D3305">
        <v>0</v>
      </c>
      <c r="E3305">
        <v>0</v>
      </c>
      <c r="F3305" s="3">
        <v>46203</v>
      </c>
      <c r="G3305" t="s">
        <v>6716</v>
      </c>
    </row>
    <row r="3306" spans="1:7">
      <c r="A3306">
        <v>138752</v>
      </c>
      <c r="B3306" t="s">
        <v>3417</v>
      </c>
      <c r="C3306" t="s">
        <v>6741</v>
      </c>
      <c r="D3306">
        <v>1600000</v>
      </c>
      <c r="E3306">
        <v>1920000</v>
      </c>
      <c r="F3306" s="3">
        <v>46203</v>
      </c>
      <c r="G3306" t="s">
        <v>6716</v>
      </c>
    </row>
    <row r="3307" spans="1:7">
      <c r="A3307">
        <v>138753</v>
      </c>
      <c r="B3307">
        <v>0</v>
      </c>
      <c r="C3307">
        <v>0</v>
      </c>
      <c r="D3307">
        <v>0</v>
      </c>
      <c r="E3307">
        <v>0</v>
      </c>
      <c r="F3307" s="3">
        <v>46203</v>
      </c>
      <c r="G3307" t="s">
        <v>6716</v>
      </c>
    </row>
    <row r="3308" spans="1:7">
      <c r="A3308">
        <v>138754</v>
      </c>
      <c r="B3308" t="s">
        <v>3623</v>
      </c>
      <c r="C3308" t="s">
        <v>6681</v>
      </c>
      <c r="D3308">
        <v>350000</v>
      </c>
      <c r="E3308">
        <v>420000</v>
      </c>
      <c r="F3308" s="3">
        <v>46203</v>
      </c>
      <c r="G3308" t="s">
        <v>6716</v>
      </c>
    </row>
    <row r="3309" spans="1:7">
      <c r="A3309">
        <v>138755</v>
      </c>
      <c r="B3309" t="s">
        <v>3844</v>
      </c>
      <c r="C3309" t="s">
        <v>6681</v>
      </c>
      <c r="D3309">
        <v>74400</v>
      </c>
      <c r="E3309">
        <v>89280</v>
      </c>
      <c r="F3309" s="3">
        <v>46203</v>
      </c>
      <c r="G3309" t="s">
        <v>6716</v>
      </c>
    </row>
    <row r="3310" spans="1:7">
      <c r="A3310">
        <v>138756</v>
      </c>
      <c r="B3310" t="s">
        <v>4072</v>
      </c>
      <c r="C3310" t="s">
        <v>6681</v>
      </c>
      <c r="D3310">
        <v>980000</v>
      </c>
      <c r="E3310">
        <v>1176000</v>
      </c>
      <c r="F3310" s="3">
        <v>46203</v>
      </c>
      <c r="G3310" t="s">
        <v>6716</v>
      </c>
    </row>
    <row r="3311" spans="1:7">
      <c r="A3311">
        <v>138757</v>
      </c>
      <c r="B3311" t="s">
        <v>3612</v>
      </c>
      <c r="C3311">
        <v>0</v>
      </c>
      <c r="D3311">
        <v>24937884</v>
      </c>
      <c r="E3311">
        <v>29925460.800000001</v>
      </c>
      <c r="F3311" s="3">
        <v>46203</v>
      </c>
      <c r="G3311" t="s">
        <v>6716</v>
      </c>
    </row>
    <row r="3312" spans="1:7">
      <c r="A3312">
        <v>138758</v>
      </c>
      <c r="B3312" t="s">
        <v>5598</v>
      </c>
      <c r="C3312" t="s">
        <v>6742</v>
      </c>
      <c r="D3312">
        <v>8250000</v>
      </c>
      <c r="E3312">
        <v>9900000</v>
      </c>
      <c r="F3312" s="3">
        <v>46203</v>
      </c>
      <c r="G3312" t="s">
        <v>6716</v>
      </c>
    </row>
    <row r="3313" spans="1:7">
      <c r="A3313">
        <v>138759</v>
      </c>
      <c r="B3313" t="s">
        <v>6743</v>
      </c>
      <c r="C3313" t="s">
        <v>5466</v>
      </c>
      <c r="D3313">
        <v>20000000</v>
      </c>
      <c r="E3313">
        <v>20000000</v>
      </c>
      <c r="F3313" s="3">
        <v>46203</v>
      </c>
      <c r="G3313" t="s">
        <v>6716</v>
      </c>
    </row>
    <row r="3314" spans="1:7">
      <c r="A3314">
        <v>138760</v>
      </c>
      <c r="B3314" t="s">
        <v>3408</v>
      </c>
      <c r="C3314">
        <v>0</v>
      </c>
      <c r="D3314">
        <v>2100000</v>
      </c>
      <c r="E3314">
        <v>2520000</v>
      </c>
      <c r="F3314" s="3">
        <v>46203</v>
      </c>
      <c r="G3314" t="s">
        <v>6716</v>
      </c>
    </row>
    <row r="3315" spans="1:7">
      <c r="A3315">
        <v>138761</v>
      </c>
      <c r="B3315" t="s">
        <v>3331</v>
      </c>
      <c r="C3315" t="s">
        <v>6744</v>
      </c>
      <c r="D3315">
        <v>46378351.990000002</v>
      </c>
      <c r="E3315">
        <v>55654022.390000001</v>
      </c>
      <c r="F3315" s="3">
        <v>46203</v>
      </c>
      <c r="G3315" t="s">
        <v>6716</v>
      </c>
    </row>
    <row r="3316" spans="1:7">
      <c r="A3316">
        <v>138762</v>
      </c>
      <c r="B3316" t="s">
        <v>6745</v>
      </c>
      <c r="C3316">
        <v>0</v>
      </c>
      <c r="D3316">
        <v>4225000</v>
      </c>
      <c r="E3316">
        <v>4225000</v>
      </c>
      <c r="F3316" s="3">
        <v>46203</v>
      </c>
      <c r="G3316" t="s">
        <v>6716</v>
      </c>
    </row>
    <row r="3317" spans="1:7">
      <c r="A3317">
        <v>138763</v>
      </c>
      <c r="B3317" t="s">
        <v>3398</v>
      </c>
      <c r="C3317" t="s">
        <v>6746</v>
      </c>
      <c r="D3317">
        <v>28126500</v>
      </c>
      <c r="E3317">
        <v>33751800</v>
      </c>
      <c r="F3317" s="3">
        <v>46203</v>
      </c>
      <c r="G3317" t="s">
        <v>6716</v>
      </c>
    </row>
    <row r="3318" spans="1:7">
      <c r="A3318">
        <v>138764</v>
      </c>
      <c r="B3318">
        <v>0</v>
      </c>
      <c r="C3318" t="s">
        <v>6747</v>
      </c>
      <c r="D3318">
        <v>1</v>
      </c>
      <c r="E3318">
        <v>1.2</v>
      </c>
      <c r="F3318" s="3">
        <v>46203</v>
      </c>
      <c r="G3318" t="s">
        <v>6716</v>
      </c>
    </row>
    <row r="3319" spans="1:7">
      <c r="A3319">
        <v>138765</v>
      </c>
      <c r="B3319" t="s">
        <v>3398</v>
      </c>
      <c r="C3319" t="s">
        <v>6748</v>
      </c>
      <c r="D3319">
        <v>27170250</v>
      </c>
      <c r="E3319">
        <v>32604300</v>
      </c>
      <c r="F3319" s="3">
        <v>46204</v>
      </c>
      <c r="G3319" t="s">
        <v>6749</v>
      </c>
    </row>
    <row r="3320" spans="1:7">
      <c r="A3320">
        <v>138766</v>
      </c>
      <c r="B3320" t="s">
        <v>5451</v>
      </c>
      <c r="C3320" t="s">
        <v>6750</v>
      </c>
      <c r="D3320">
        <v>24470000</v>
      </c>
      <c r="E3320">
        <v>24470000</v>
      </c>
      <c r="F3320" s="3">
        <v>46204</v>
      </c>
      <c r="G3320" t="s">
        <v>6749</v>
      </c>
    </row>
    <row r="3321" spans="1:7">
      <c r="A3321">
        <v>138767</v>
      </c>
      <c r="B3321" t="s">
        <v>3678</v>
      </c>
      <c r="C3321" t="s">
        <v>6751</v>
      </c>
      <c r="D3321">
        <v>15309570</v>
      </c>
      <c r="E3321">
        <v>18371484</v>
      </c>
      <c r="F3321" s="3">
        <v>46204</v>
      </c>
      <c r="G3321" t="s">
        <v>6749</v>
      </c>
    </row>
    <row r="3322" spans="1:7">
      <c r="A3322">
        <v>138768</v>
      </c>
      <c r="B3322" t="s">
        <v>3327</v>
      </c>
      <c r="C3322" t="s">
        <v>6752</v>
      </c>
      <c r="D3322">
        <v>180000</v>
      </c>
      <c r="E3322">
        <v>216000</v>
      </c>
      <c r="F3322" s="3">
        <v>46204</v>
      </c>
      <c r="G3322" t="s">
        <v>6749</v>
      </c>
    </row>
    <row r="3323" spans="1:7">
      <c r="A3323">
        <v>138769</v>
      </c>
      <c r="B3323" t="s">
        <v>3382</v>
      </c>
      <c r="C3323">
        <v>0</v>
      </c>
      <c r="D3323">
        <v>989400</v>
      </c>
      <c r="E3323">
        <v>1187280</v>
      </c>
      <c r="F3323" s="3">
        <v>46204</v>
      </c>
      <c r="G3323" t="s">
        <v>6749</v>
      </c>
    </row>
    <row r="3324" spans="1:7">
      <c r="A3324">
        <v>138770</v>
      </c>
      <c r="B3324" t="s">
        <v>3356</v>
      </c>
      <c r="C3324">
        <v>0</v>
      </c>
      <c r="D3324">
        <v>9657500</v>
      </c>
      <c r="E3324">
        <v>11589000</v>
      </c>
      <c r="F3324" s="3">
        <v>46204</v>
      </c>
      <c r="G3324" t="s">
        <v>6749</v>
      </c>
    </row>
    <row r="3325" spans="1:7">
      <c r="A3325">
        <v>138771</v>
      </c>
      <c r="B3325" t="s">
        <v>3547</v>
      </c>
      <c r="C3325" t="s">
        <v>6753</v>
      </c>
      <c r="D3325">
        <v>37500000</v>
      </c>
      <c r="E3325">
        <v>37500000</v>
      </c>
      <c r="F3325" s="3">
        <v>46204</v>
      </c>
      <c r="G3325" t="s">
        <v>6749</v>
      </c>
    </row>
    <row r="3326" spans="1:7">
      <c r="A3326">
        <v>138772</v>
      </c>
      <c r="B3326" t="s">
        <v>3356</v>
      </c>
      <c r="C3326">
        <v>0</v>
      </c>
      <c r="D3326">
        <v>3103000</v>
      </c>
      <c r="E3326">
        <v>3723600</v>
      </c>
      <c r="F3326" s="3">
        <v>46204</v>
      </c>
      <c r="G3326" t="s">
        <v>6749</v>
      </c>
    </row>
    <row r="3327" spans="1:7">
      <c r="A3327">
        <v>138773</v>
      </c>
      <c r="B3327" t="s">
        <v>3356</v>
      </c>
      <c r="C3327">
        <v>0</v>
      </c>
      <c r="D3327">
        <v>1310000</v>
      </c>
      <c r="E3327">
        <v>1572000</v>
      </c>
      <c r="F3327" s="3">
        <v>46204</v>
      </c>
      <c r="G3327" t="s">
        <v>6749</v>
      </c>
    </row>
    <row r="3328" spans="1:7">
      <c r="A3328">
        <v>138774</v>
      </c>
      <c r="B3328" t="s">
        <v>6231</v>
      </c>
      <c r="C3328" t="s">
        <v>6754</v>
      </c>
      <c r="D3328">
        <v>3000000</v>
      </c>
      <c r="E3328">
        <v>3000000</v>
      </c>
      <c r="F3328" s="3">
        <v>46204</v>
      </c>
      <c r="G3328" t="s">
        <v>6749</v>
      </c>
    </row>
    <row r="3329" spans="1:7">
      <c r="A3329">
        <v>138775</v>
      </c>
      <c r="B3329" t="s">
        <v>3538</v>
      </c>
      <c r="C3329" t="s">
        <v>6755</v>
      </c>
      <c r="D3329">
        <v>179400000</v>
      </c>
      <c r="E3329">
        <v>215280000</v>
      </c>
      <c r="F3329" s="3">
        <v>46204</v>
      </c>
      <c r="G3329" t="s">
        <v>6749</v>
      </c>
    </row>
    <row r="3330" spans="1:7">
      <c r="A3330">
        <v>138776</v>
      </c>
      <c r="B3330" t="s">
        <v>4752</v>
      </c>
      <c r="C3330" t="s">
        <v>6756</v>
      </c>
      <c r="D3330">
        <v>27225000</v>
      </c>
      <c r="E3330">
        <v>32670000</v>
      </c>
      <c r="F3330" s="3">
        <v>46204</v>
      </c>
      <c r="G3330" t="s">
        <v>6749</v>
      </c>
    </row>
    <row r="3331" spans="1:7">
      <c r="A3331">
        <v>138777</v>
      </c>
      <c r="B3331" t="s">
        <v>5452</v>
      </c>
      <c r="C3331" t="s">
        <v>6757</v>
      </c>
      <c r="D3331">
        <v>1182595.1399999999</v>
      </c>
      <c r="E3331">
        <v>1419114.16</v>
      </c>
      <c r="F3331" s="3">
        <v>46204</v>
      </c>
      <c r="G3331" t="s">
        <v>6749</v>
      </c>
    </row>
    <row r="3332" spans="1:7">
      <c r="A3332">
        <v>138778</v>
      </c>
      <c r="B3332" t="s">
        <v>3307</v>
      </c>
      <c r="C3332" t="s">
        <v>6758</v>
      </c>
      <c r="D3332">
        <v>1212749.98</v>
      </c>
      <c r="E3332">
        <v>1455299.98</v>
      </c>
      <c r="F3332" s="3">
        <v>46204</v>
      </c>
      <c r="G3332" t="s">
        <v>6749</v>
      </c>
    </row>
    <row r="3333" spans="1:7">
      <c r="A3333">
        <v>138779</v>
      </c>
      <c r="B3333" t="s">
        <v>3331</v>
      </c>
      <c r="C3333" t="s">
        <v>6759</v>
      </c>
      <c r="D3333">
        <v>1533000</v>
      </c>
      <c r="E3333">
        <v>1533000</v>
      </c>
      <c r="F3333" s="3">
        <v>46204</v>
      </c>
      <c r="G3333" t="s">
        <v>6749</v>
      </c>
    </row>
    <row r="3334" spans="1:7">
      <c r="A3334">
        <v>138780</v>
      </c>
      <c r="B3334" t="s">
        <v>3619</v>
      </c>
      <c r="C3334">
        <v>0</v>
      </c>
      <c r="D3334">
        <v>2120000</v>
      </c>
      <c r="E3334">
        <v>2120000</v>
      </c>
      <c r="F3334" s="3">
        <v>46204</v>
      </c>
      <c r="G3334" t="s">
        <v>6749</v>
      </c>
    </row>
    <row r="3335" spans="1:7">
      <c r="A3335">
        <v>138781</v>
      </c>
      <c r="B3335" t="s">
        <v>4072</v>
      </c>
      <c r="C3335" t="s">
        <v>6589</v>
      </c>
      <c r="D3335">
        <v>900000</v>
      </c>
      <c r="E3335">
        <v>1080000</v>
      </c>
      <c r="F3335" s="3">
        <v>46204</v>
      </c>
      <c r="G3335" t="s">
        <v>6749</v>
      </c>
    </row>
    <row r="3336" spans="1:7">
      <c r="A3336">
        <v>138782</v>
      </c>
      <c r="B3336" t="s">
        <v>3329</v>
      </c>
      <c r="C3336" t="s">
        <v>4850</v>
      </c>
      <c r="D3336">
        <v>2542500</v>
      </c>
      <c r="E3336">
        <v>2542500</v>
      </c>
      <c r="F3336" s="3">
        <v>46204</v>
      </c>
      <c r="G3336" t="s">
        <v>6749</v>
      </c>
    </row>
    <row r="3337" spans="1:7">
      <c r="A3337">
        <v>138783</v>
      </c>
      <c r="B3337" t="s">
        <v>6384</v>
      </c>
      <c r="C3337">
        <v>0</v>
      </c>
      <c r="D3337">
        <v>1875015</v>
      </c>
      <c r="E3337">
        <v>2250018</v>
      </c>
      <c r="F3337" s="3">
        <v>46204</v>
      </c>
      <c r="G3337" t="s">
        <v>6749</v>
      </c>
    </row>
    <row r="3338" spans="1:7">
      <c r="A3338">
        <v>138784</v>
      </c>
      <c r="B3338" t="s">
        <v>3642</v>
      </c>
      <c r="C3338" t="s">
        <v>6760</v>
      </c>
      <c r="D3338">
        <v>693400</v>
      </c>
      <c r="E3338">
        <v>832080</v>
      </c>
      <c r="F3338" s="3">
        <v>46204</v>
      </c>
      <c r="G3338" t="s">
        <v>6749</v>
      </c>
    </row>
    <row r="3339" spans="1:7">
      <c r="A3339">
        <v>138785</v>
      </c>
      <c r="B3339" t="s">
        <v>5452</v>
      </c>
      <c r="C3339" t="s">
        <v>6761</v>
      </c>
      <c r="D3339">
        <v>2822710.42</v>
      </c>
      <c r="E3339">
        <v>3387252.5</v>
      </c>
      <c r="F3339" s="3">
        <v>46204</v>
      </c>
      <c r="G3339" t="s">
        <v>6749</v>
      </c>
    </row>
    <row r="3340" spans="1:7">
      <c r="A3340">
        <v>138786</v>
      </c>
      <c r="B3340" t="s">
        <v>3642</v>
      </c>
      <c r="C3340" t="s">
        <v>6762</v>
      </c>
      <c r="D3340">
        <v>479100</v>
      </c>
      <c r="E3340">
        <v>574920</v>
      </c>
      <c r="F3340" s="3">
        <v>46204</v>
      </c>
      <c r="G3340" t="s">
        <v>6749</v>
      </c>
    </row>
    <row r="3341" spans="1:7">
      <c r="A3341">
        <v>138787</v>
      </c>
      <c r="B3341" t="s">
        <v>3605</v>
      </c>
      <c r="C3341" t="s">
        <v>6763</v>
      </c>
      <c r="D3341">
        <v>938262528</v>
      </c>
      <c r="E3341">
        <v>1079001907.2</v>
      </c>
      <c r="F3341" s="3">
        <v>46205</v>
      </c>
      <c r="G3341" t="s">
        <v>6764</v>
      </c>
    </row>
    <row r="3342" spans="1:7">
      <c r="A3342">
        <v>138788</v>
      </c>
      <c r="B3342" t="s">
        <v>3424</v>
      </c>
      <c r="C3342" t="s">
        <v>6765</v>
      </c>
      <c r="D3342">
        <v>31747760</v>
      </c>
      <c r="E3342">
        <v>38097312</v>
      </c>
      <c r="F3342" s="3">
        <v>46205</v>
      </c>
      <c r="G3342" t="s">
        <v>6764</v>
      </c>
    </row>
    <row r="3343" spans="1:7">
      <c r="A3343">
        <v>138789</v>
      </c>
      <c r="B3343" t="s">
        <v>4212</v>
      </c>
      <c r="C3343" t="s">
        <v>6766</v>
      </c>
      <c r="D3343">
        <v>180000000</v>
      </c>
      <c r="E3343">
        <v>216000000</v>
      </c>
      <c r="F3343" s="3">
        <v>46205</v>
      </c>
      <c r="G3343" t="s">
        <v>6764</v>
      </c>
    </row>
    <row r="3344" spans="1:7">
      <c r="A3344">
        <v>138790</v>
      </c>
      <c r="B3344" t="s">
        <v>3329</v>
      </c>
      <c r="C3344" t="s">
        <v>6767</v>
      </c>
      <c r="D3344">
        <v>2847900</v>
      </c>
      <c r="E3344">
        <v>2847900</v>
      </c>
      <c r="F3344" s="3">
        <v>46205</v>
      </c>
      <c r="G3344" t="s">
        <v>6764</v>
      </c>
    </row>
    <row r="3345" spans="1:7">
      <c r="A3345">
        <v>138791</v>
      </c>
      <c r="B3345" t="s">
        <v>4212</v>
      </c>
      <c r="C3345" t="s">
        <v>6768</v>
      </c>
      <c r="D3345">
        <v>116496000</v>
      </c>
      <c r="E3345">
        <v>139795200</v>
      </c>
      <c r="F3345" s="3">
        <v>46205</v>
      </c>
      <c r="G3345" t="s">
        <v>6764</v>
      </c>
    </row>
    <row r="3346" spans="1:7">
      <c r="A3346">
        <v>138792</v>
      </c>
      <c r="B3346" t="s">
        <v>4212</v>
      </c>
      <c r="C3346" t="s">
        <v>6769</v>
      </c>
      <c r="D3346">
        <v>183120000</v>
      </c>
      <c r="E3346">
        <v>219744000</v>
      </c>
      <c r="F3346" s="3">
        <v>46205</v>
      </c>
      <c r="G3346" t="s">
        <v>6764</v>
      </c>
    </row>
    <row r="3347" spans="1:7">
      <c r="A3347">
        <v>138793</v>
      </c>
      <c r="B3347" t="s">
        <v>4212</v>
      </c>
      <c r="C3347" t="s">
        <v>6770</v>
      </c>
      <c r="D3347">
        <v>143520000</v>
      </c>
      <c r="E3347">
        <v>172224000</v>
      </c>
      <c r="F3347" s="3">
        <v>46205</v>
      </c>
      <c r="G3347" t="s">
        <v>6764</v>
      </c>
    </row>
    <row r="3348" spans="1:7">
      <c r="A3348">
        <v>138794</v>
      </c>
      <c r="B3348" t="s">
        <v>4212</v>
      </c>
      <c r="C3348" t="s">
        <v>6771</v>
      </c>
      <c r="D3348">
        <v>44160000</v>
      </c>
      <c r="E3348">
        <v>52992000</v>
      </c>
      <c r="F3348" s="3">
        <v>46205</v>
      </c>
      <c r="G3348" t="s">
        <v>6764</v>
      </c>
    </row>
    <row r="3349" spans="1:7">
      <c r="A3349">
        <v>138795</v>
      </c>
      <c r="B3349" t="s">
        <v>4482</v>
      </c>
      <c r="C3349" t="s">
        <v>6772</v>
      </c>
      <c r="D3349">
        <v>1646.3</v>
      </c>
      <c r="E3349">
        <v>1646.3</v>
      </c>
      <c r="F3349" s="3">
        <v>46205</v>
      </c>
      <c r="G3349" t="s">
        <v>6764</v>
      </c>
    </row>
    <row r="3350" spans="1:7">
      <c r="A3350">
        <v>138796</v>
      </c>
      <c r="B3350" t="s">
        <v>4062</v>
      </c>
      <c r="C3350" t="s">
        <v>6773</v>
      </c>
      <c r="D3350">
        <v>900000</v>
      </c>
      <c r="E3350">
        <v>900000</v>
      </c>
      <c r="F3350" s="3">
        <v>46205</v>
      </c>
      <c r="G3350" t="s">
        <v>6764</v>
      </c>
    </row>
    <row r="3351" spans="1:7">
      <c r="A3351">
        <v>138797</v>
      </c>
      <c r="B3351" t="s">
        <v>3642</v>
      </c>
      <c r="C3351" t="s">
        <v>6774</v>
      </c>
      <c r="D3351">
        <v>14983334</v>
      </c>
      <c r="E3351">
        <v>17980000.800000001</v>
      </c>
      <c r="F3351" s="3">
        <v>46205</v>
      </c>
      <c r="G3351" t="s">
        <v>6764</v>
      </c>
    </row>
    <row r="3352" spans="1:7">
      <c r="A3352">
        <v>138798</v>
      </c>
      <c r="B3352" t="s">
        <v>3322</v>
      </c>
      <c r="C3352" t="s">
        <v>6681</v>
      </c>
      <c r="D3352">
        <v>10460925</v>
      </c>
      <c r="E3352">
        <v>12553110</v>
      </c>
      <c r="F3352" s="3">
        <v>46205</v>
      </c>
      <c r="G3352" t="s">
        <v>6764</v>
      </c>
    </row>
    <row r="3353" spans="1:7">
      <c r="A3353">
        <v>138799</v>
      </c>
      <c r="B3353" t="s">
        <v>6775</v>
      </c>
      <c r="C3353" t="s">
        <v>6776</v>
      </c>
      <c r="D3353">
        <v>3000000</v>
      </c>
      <c r="E3353">
        <v>3000000</v>
      </c>
      <c r="F3353" s="3">
        <v>46205</v>
      </c>
      <c r="G3353" t="s">
        <v>6764</v>
      </c>
    </row>
    <row r="3354" spans="1:7">
      <c r="A3354">
        <v>138800</v>
      </c>
      <c r="B3354" t="s">
        <v>3766</v>
      </c>
      <c r="C3354" t="s">
        <v>6777</v>
      </c>
      <c r="D3354">
        <v>1102600</v>
      </c>
      <c r="E3354">
        <v>1323120</v>
      </c>
      <c r="F3354" s="3">
        <v>46205</v>
      </c>
      <c r="G3354" t="s">
        <v>6764</v>
      </c>
    </row>
    <row r="3355" spans="1:7">
      <c r="A3355">
        <v>138801</v>
      </c>
      <c r="B3355" t="s">
        <v>3502</v>
      </c>
      <c r="C3355" t="s">
        <v>6778</v>
      </c>
      <c r="D3355">
        <v>5320000</v>
      </c>
      <c r="E3355">
        <v>5320000</v>
      </c>
      <c r="F3355" s="3">
        <v>46205</v>
      </c>
      <c r="G3355" t="s">
        <v>6764</v>
      </c>
    </row>
    <row r="3356" spans="1:7">
      <c r="A3356">
        <v>138802</v>
      </c>
      <c r="B3356" t="s">
        <v>3305</v>
      </c>
      <c r="C3356">
        <v>0</v>
      </c>
      <c r="D3356">
        <v>16956000</v>
      </c>
      <c r="E3356">
        <v>16956000</v>
      </c>
      <c r="F3356" s="3">
        <v>46205</v>
      </c>
      <c r="G3356" t="s">
        <v>6764</v>
      </c>
    </row>
    <row r="3357" spans="1:7">
      <c r="A3357">
        <v>138803</v>
      </c>
      <c r="B3357" t="s">
        <v>6779</v>
      </c>
      <c r="C3357" t="s">
        <v>6780</v>
      </c>
      <c r="D3357">
        <v>206415000</v>
      </c>
      <c r="E3357">
        <v>247698000</v>
      </c>
      <c r="F3357" s="3">
        <v>46205</v>
      </c>
      <c r="G3357" t="s">
        <v>6764</v>
      </c>
    </row>
    <row r="3358" spans="1:7">
      <c r="A3358">
        <v>138804</v>
      </c>
      <c r="B3358" t="s">
        <v>3538</v>
      </c>
      <c r="C3358" t="s">
        <v>6781</v>
      </c>
      <c r="D3358">
        <v>12600000</v>
      </c>
      <c r="E3358">
        <v>15120000</v>
      </c>
      <c r="F3358" s="3">
        <v>46205</v>
      </c>
      <c r="G3358" t="s">
        <v>6764</v>
      </c>
    </row>
    <row r="3359" spans="1:7">
      <c r="A3359">
        <v>138805</v>
      </c>
      <c r="B3359" t="s">
        <v>3411</v>
      </c>
      <c r="C3359" t="s">
        <v>6782</v>
      </c>
      <c r="D3359">
        <v>29931422</v>
      </c>
      <c r="E3359">
        <v>29931422</v>
      </c>
      <c r="F3359" s="3">
        <v>46205</v>
      </c>
      <c r="G3359" t="s">
        <v>6764</v>
      </c>
    </row>
    <row r="3360" spans="1:7">
      <c r="A3360">
        <v>138806</v>
      </c>
      <c r="B3360" t="s">
        <v>3538</v>
      </c>
      <c r="C3360">
        <v>0</v>
      </c>
      <c r="D3360">
        <v>261000000</v>
      </c>
      <c r="E3360">
        <v>313200000</v>
      </c>
      <c r="F3360" s="3">
        <v>46205</v>
      </c>
      <c r="G3360" t="s">
        <v>6764</v>
      </c>
    </row>
    <row r="3361" spans="1:7">
      <c r="A3361">
        <v>138807</v>
      </c>
      <c r="B3361" t="s">
        <v>4377</v>
      </c>
      <c r="C3361" t="s">
        <v>6783</v>
      </c>
      <c r="D3361">
        <v>42000000</v>
      </c>
      <c r="E3361">
        <v>50400000</v>
      </c>
      <c r="F3361" s="3">
        <v>46205</v>
      </c>
      <c r="G3361" t="s">
        <v>6764</v>
      </c>
    </row>
    <row r="3362" spans="1:7">
      <c r="A3362">
        <v>138808</v>
      </c>
      <c r="B3362" t="s">
        <v>3329</v>
      </c>
      <c r="C3362" t="s">
        <v>6784</v>
      </c>
      <c r="D3362">
        <v>184900</v>
      </c>
      <c r="E3362">
        <v>184900</v>
      </c>
      <c r="F3362" s="3">
        <v>46205</v>
      </c>
      <c r="G3362" t="s">
        <v>6764</v>
      </c>
    </row>
    <row r="3363" spans="1:7">
      <c r="A3363">
        <v>138809</v>
      </c>
      <c r="B3363" t="s">
        <v>3383</v>
      </c>
      <c r="C3363" t="s">
        <v>6785</v>
      </c>
      <c r="D3363">
        <v>4266000</v>
      </c>
      <c r="E3363">
        <v>5119200</v>
      </c>
      <c r="F3363" s="3">
        <v>46205</v>
      </c>
      <c r="G3363" t="s">
        <v>6764</v>
      </c>
    </row>
    <row r="3364" spans="1:7">
      <c r="A3364">
        <v>138810</v>
      </c>
      <c r="B3364">
        <v>0</v>
      </c>
      <c r="C3364">
        <v>0</v>
      </c>
      <c r="D3364">
        <v>0</v>
      </c>
      <c r="E3364">
        <v>0</v>
      </c>
      <c r="F3364" s="3">
        <v>46206</v>
      </c>
      <c r="G3364" t="s">
        <v>6786</v>
      </c>
    </row>
    <row r="3365" spans="1:7">
      <c r="A3365">
        <v>138811</v>
      </c>
      <c r="B3365">
        <v>0</v>
      </c>
      <c r="C3365">
        <v>0</v>
      </c>
      <c r="D3365">
        <v>0</v>
      </c>
      <c r="E3365">
        <v>0</v>
      </c>
      <c r="F3365" s="3">
        <v>46206</v>
      </c>
      <c r="G3365" t="s">
        <v>6786</v>
      </c>
    </row>
    <row r="3366" spans="1:7">
      <c r="A3366">
        <v>138812</v>
      </c>
      <c r="B3366" t="s">
        <v>3586</v>
      </c>
      <c r="C3366" t="s">
        <v>6787</v>
      </c>
      <c r="D3366">
        <v>3800000</v>
      </c>
      <c r="E3366">
        <v>3800000</v>
      </c>
      <c r="F3366" s="3">
        <v>46206</v>
      </c>
      <c r="G3366" t="s">
        <v>6786</v>
      </c>
    </row>
    <row r="3367" spans="1:7">
      <c r="A3367">
        <v>138813</v>
      </c>
      <c r="B3367" t="s">
        <v>3329</v>
      </c>
      <c r="C3367" t="s">
        <v>4850</v>
      </c>
      <c r="D3367">
        <v>2258500</v>
      </c>
      <c r="E3367">
        <v>2258500</v>
      </c>
      <c r="F3367" s="3">
        <v>46206</v>
      </c>
      <c r="G3367" t="s">
        <v>6786</v>
      </c>
    </row>
    <row r="3368" spans="1:7">
      <c r="A3368">
        <v>138814</v>
      </c>
      <c r="B3368">
        <v>0</v>
      </c>
      <c r="C3368" t="s">
        <v>6788</v>
      </c>
      <c r="D3368">
        <v>0</v>
      </c>
      <c r="E3368">
        <v>0</v>
      </c>
      <c r="F3368" s="3">
        <v>46206</v>
      </c>
      <c r="G3368" t="s">
        <v>6786</v>
      </c>
    </row>
    <row r="3369" spans="1:7">
      <c r="A3369">
        <v>138815</v>
      </c>
      <c r="B3369" t="s">
        <v>3329</v>
      </c>
      <c r="C3369" t="s">
        <v>6789</v>
      </c>
      <c r="D3369">
        <v>3659300</v>
      </c>
      <c r="E3369">
        <v>3659300</v>
      </c>
      <c r="F3369" s="3">
        <v>46206</v>
      </c>
      <c r="G3369" t="s">
        <v>6786</v>
      </c>
    </row>
    <row r="3370" spans="1:7">
      <c r="A3370">
        <v>138816</v>
      </c>
      <c r="B3370" t="s">
        <v>3323</v>
      </c>
      <c r="C3370" t="s">
        <v>5196</v>
      </c>
      <c r="D3370">
        <v>2822500</v>
      </c>
      <c r="E3370">
        <v>2822500</v>
      </c>
      <c r="F3370" s="3">
        <v>46206</v>
      </c>
      <c r="G3370" t="s">
        <v>6786</v>
      </c>
    </row>
    <row r="3371" spans="1:7">
      <c r="A3371">
        <v>138817</v>
      </c>
      <c r="B3371" t="s">
        <v>3329</v>
      </c>
      <c r="C3371" t="s">
        <v>4850</v>
      </c>
      <c r="D3371">
        <v>3224800</v>
      </c>
      <c r="E3371">
        <v>3224800</v>
      </c>
      <c r="F3371" s="3">
        <v>46206</v>
      </c>
      <c r="G3371" t="s">
        <v>6786</v>
      </c>
    </row>
    <row r="3372" spans="1:7">
      <c r="A3372">
        <v>138818</v>
      </c>
      <c r="B3372" t="s">
        <v>3470</v>
      </c>
      <c r="C3372" t="s">
        <v>6790</v>
      </c>
      <c r="D3372">
        <v>11000000</v>
      </c>
      <c r="E3372">
        <v>13200000</v>
      </c>
      <c r="F3372" s="3">
        <v>46206</v>
      </c>
      <c r="G3372" t="s">
        <v>6786</v>
      </c>
    </row>
    <row r="3373" spans="1:7">
      <c r="A3373">
        <v>138819</v>
      </c>
      <c r="B3373" t="s">
        <v>6791</v>
      </c>
      <c r="C3373" t="s">
        <v>6792</v>
      </c>
      <c r="D3373">
        <v>4000000</v>
      </c>
      <c r="E3373">
        <v>4000000</v>
      </c>
      <c r="F3373" s="3">
        <v>46206</v>
      </c>
      <c r="G3373" t="s">
        <v>6786</v>
      </c>
    </row>
    <row r="3374" spans="1:7">
      <c r="A3374">
        <v>138820</v>
      </c>
      <c r="B3374" t="s">
        <v>6793</v>
      </c>
      <c r="C3374" t="s">
        <v>6794</v>
      </c>
      <c r="D3374">
        <v>1500000</v>
      </c>
      <c r="E3374">
        <v>1500000</v>
      </c>
      <c r="F3374" s="3">
        <v>46206</v>
      </c>
      <c r="G3374" t="s">
        <v>6786</v>
      </c>
    </row>
    <row r="3375" spans="1:7">
      <c r="A3375">
        <v>138821</v>
      </c>
      <c r="B3375" t="s">
        <v>6654</v>
      </c>
      <c r="C3375" t="s">
        <v>6795</v>
      </c>
      <c r="D3375">
        <v>612182.16</v>
      </c>
      <c r="E3375">
        <v>734618.6</v>
      </c>
      <c r="F3375" s="3">
        <v>46206</v>
      </c>
      <c r="G3375" t="s">
        <v>6786</v>
      </c>
    </row>
    <row r="3376" spans="1:7">
      <c r="A3376">
        <v>138822</v>
      </c>
      <c r="B3376" t="s">
        <v>4028</v>
      </c>
      <c r="C3376" t="s">
        <v>6796</v>
      </c>
      <c r="D3376">
        <v>268333</v>
      </c>
      <c r="E3376">
        <v>321999.59999999998</v>
      </c>
      <c r="F3376" s="3">
        <v>46206</v>
      </c>
      <c r="G3376" t="s">
        <v>6786</v>
      </c>
    </row>
    <row r="3377" spans="1:7">
      <c r="A3377">
        <v>138823</v>
      </c>
      <c r="B3377" t="s">
        <v>6410</v>
      </c>
      <c r="C3377" t="s">
        <v>6797</v>
      </c>
      <c r="D3377">
        <v>12416666.67</v>
      </c>
      <c r="E3377">
        <v>14900000</v>
      </c>
      <c r="F3377" s="3">
        <v>46209</v>
      </c>
      <c r="G3377" t="s">
        <v>6798</v>
      </c>
    </row>
    <row r="3378" spans="1:7">
      <c r="A3378">
        <v>138824</v>
      </c>
      <c r="B3378" t="s">
        <v>3356</v>
      </c>
      <c r="C3378">
        <v>0</v>
      </c>
      <c r="D3378">
        <v>3900000</v>
      </c>
      <c r="E3378">
        <v>4680000</v>
      </c>
      <c r="F3378" s="3">
        <v>46209</v>
      </c>
      <c r="G3378" t="s">
        <v>6798</v>
      </c>
    </row>
    <row r="3379" spans="1:7">
      <c r="A3379">
        <v>138825</v>
      </c>
      <c r="B3379" t="s">
        <v>3331</v>
      </c>
      <c r="C3379" t="s">
        <v>6799</v>
      </c>
      <c r="D3379">
        <v>1686750</v>
      </c>
      <c r="E3379">
        <v>2024100</v>
      </c>
      <c r="F3379" s="3">
        <v>46209</v>
      </c>
      <c r="G3379" t="s">
        <v>6798</v>
      </c>
    </row>
    <row r="3380" spans="1:7">
      <c r="A3380">
        <v>138826</v>
      </c>
      <c r="B3380" t="s">
        <v>4465</v>
      </c>
      <c r="C3380" t="s">
        <v>6800</v>
      </c>
      <c r="D3380">
        <v>10666666</v>
      </c>
      <c r="E3380">
        <v>12799999.199999999</v>
      </c>
      <c r="F3380" s="3">
        <v>46209</v>
      </c>
      <c r="G3380" t="s">
        <v>6798</v>
      </c>
    </row>
    <row r="3381" spans="1:7">
      <c r="A3381">
        <v>138827</v>
      </c>
      <c r="B3381" t="s">
        <v>3642</v>
      </c>
      <c r="C3381" t="s">
        <v>6800</v>
      </c>
      <c r="D3381">
        <v>9083334</v>
      </c>
      <c r="E3381">
        <v>10900000.800000001</v>
      </c>
      <c r="F3381" s="3">
        <v>46209</v>
      </c>
      <c r="G3381" t="s">
        <v>6798</v>
      </c>
    </row>
    <row r="3382" spans="1:7">
      <c r="A3382">
        <v>138828</v>
      </c>
      <c r="B3382" t="s">
        <v>3549</v>
      </c>
      <c r="C3382" t="s">
        <v>6801</v>
      </c>
      <c r="D3382">
        <v>6565000</v>
      </c>
      <c r="E3382">
        <v>6565000</v>
      </c>
      <c r="F3382" s="3">
        <v>46209</v>
      </c>
      <c r="G3382" t="s">
        <v>6798</v>
      </c>
    </row>
    <row r="3383" spans="1:7">
      <c r="A3383">
        <v>138829</v>
      </c>
      <c r="B3383" t="s">
        <v>3391</v>
      </c>
      <c r="C3383" t="s">
        <v>6802</v>
      </c>
      <c r="D3383">
        <v>1200000</v>
      </c>
      <c r="E3383">
        <v>1440000</v>
      </c>
      <c r="F3383" s="3">
        <v>46209</v>
      </c>
      <c r="G3383" t="s">
        <v>6798</v>
      </c>
    </row>
    <row r="3384" spans="1:7">
      <c r="A3384">
        <v>138830</v>
      </c>
      <c r="B3384" t="s">
        <v>6726</v>
      </c>
      <c r="C3384">
        <v>0</v>
      </c>
      <c r="D3384">
        <v>800000</v>
      </c>
      <c r="E3384">
        <v>800000</v>
      </c>
      <c r="F3384" s="3">
        <v>46209</v>
      </c>
      <c r="G3384" t="s">
        <v>6798</v>
      </c>
    </row>
    <row r="3385" spans="1:7">
      <c r="A3385">
        <v>138831</v>
      </c>
      <c r="B3385" t="s">
        <v>3612</v>
      </c>
      <c r="C3385" t="s">
        <v>6803</v>
      </c>
      <c r="D3385">
        <v>42300000</v>
      </c>
      <c r="E3385">
        <v>50760000</v>
      </c>
      <c r="F3385" s="3">
        <v>46209</v>
      </c>
      <c r="G3385" t="s">
        <v>6798</v>
      </c>
    </row>
    <row r="3386" spans="1:7">
      <c r="A3386">
        <v>138832</v>
      </c>
      <c r="B3386" t="s">
        <v>4072</v>
      </c>
      <c r="C3386" t="s">
        <v>6681</v>
      </c>
      <c r="D3386">
        <v>675000</v>
      </c>
      <c r="E3386">
        <v>810000</v>
      </c>
      <c r="F3386" s="3">
        <v>46209</v>
      </c>
      <c r="G3386" t="s">
        <v>6798</v>
      </c>
    </row>
    <row r="3387" spans="1:7">
      <c r="A3387">
        <v>138833</v>
      </c>
      <c r="B3387" t="s">
        <v>3682</v>
      </c>
      <c r="C3387" t="s">
        <v>6804</v>
      </c>
      <c r="D3387">
        <v>10060235.9</v>
      </c>
      <c r="E3387">
        <v>12072283.08</v>
      </c>
      <c r="F3387" s="3">
        <v>46209</v>
      </c>
      <c r="G3387" t="s">
        <v>6798</v>
      </c>
    </row>
    <row r="3388" spans="1:7">
      <c r="A3388">
        <v>138834</v>
      </c>
      <c r="B3388" t="s">
        <v>3651</v>
      </c>
      <c r="C3388" t="s">
        <v>6805</v>
      </c>
      <c r="D3388">
        <v>1933333.33</v>
      </c>
      <c r="E3388">
        <v>2320000</v>
      </c>
      <c r="F3388" s="3">
        <v>46209</v>
      </c>
      <c r="G3388" t="s">
        <v>6798</v>
      </c>
    </row>
    <row r="3389" spans="1:7">
      <c r="A3389">
        <v>138835</v>
      </c>
      <c r="B3389" t="s">
        <v>3586</v>
      </c>
      <c r="C3389" t="s">
        <v>6681</v>
      </c>
      <c r="D3389">
        <v>500000</v>
      </c>
      <c r="E3389">
        <v>500000</v>
      </c>
      <c r="F3389" s="3">
        <v>46209</v>
      </c>
      <c r="G3389" t="s">
        <v>6798</v>
      </c>
    </row>
    <row r="3390" spans="1:7">
      <c r="A3390">
        <v>138836</v>
      </c>
      <c r="B3390" t="s">
        <v>3538</v>
      </c>
      <c r="C3390" t="s">
        <v>6806</v>
      </c>
      <c r="D3390">
        <v>215460000</v>
      </c>
      <c r="E3390">
        <v>258552000</v>
      </c>
      <c r="F3390" s="3">
        <v>46209</v>
      </c>
      <c r="G3390" t="s">
        <v>6798</v>
      </c>
    </row>
    <row r="3391" spans="1:7">
      <c r="A3391">
        <v>138837</v>
      </c>
      <c r="B3391" t="s">
        <v>6807</v>
      </c>
      <c r="C3391" t="s">
        <v>6808</v>
      </c>
      <c r="D3391">
        <v>10000000</v>
      </c>
      <c r="E3391">
        <v>10000000</v>
      </c>
      <c r="F3391" s="3">
        <v>46209</v>
      </c>
      <c r="G3391" t="s">
        <v>6798</v>
      </c>
    </row>
    <row r="3392" spans="1:7">
      <c r="A3392">
        <v>138838</v>
      </c>
      <c r="B3392" t="s">
        <v>3331</v>
      </c>
      <c r="C3392" t="s">
        <v>6809</v>
      </c>
      <c r="D3392">
        <v>2637100</v>
      </c>
      <c r="E3392">
        <v>3164520</v>
      </c>
      <c r="F3392" s="3">
        <v>46209</v>
      </c>
      <c r="G3392" t="s">
        <v>6798</v>
      </c>
    </row>
    <row r="3393" spans="1:7">
      <c r="A3393">
        <v>138839</v>
      </c>
      <c r="B3393" t="s">
        <v>6810</v>
      </c>
      <c r="C3393" t="s">
        <v>6811</v>
      </c>
      <c r="D3393">
        <v>23000000</v>
      </c>
      <c r="E3393">
        <v>23000000</v>
      </c>
      <c r="F3393" s="3">
        <v>46209</v>
      </c>
      <c r="G3393" t="s">
        <v>6798</v>
      </c>
    </row>
    <row r="3394" spans="1:7">
      <c r="A3394">
        <v>138840</v>
      </c>
      <c r="B3394" t="s">
        <v>3538</v>
      </c>
      <c r="C3394" t="s">
        <v>6812</v>
      </c>
      <c r="D3394">
        <v>20704995.960000001</v>
      </c>
      <c r="E3394">
        <v>24845995.16</v>
      </c>
      <c r="F3394" s="3">
        <v>46209</v>
      </c>
      <c r="G3394" t="s">
        <v>6798</v>
      </c>
    </row>
    <row r="3395" spans="1:7">
      <c r="A3395">
        <v>138841</v>
      </c>
      <c r="B3395" t="s">
        <v>3359</v>
      </c>
      <c r="C3395" t="s">
        <v>6813</v>
      </c>
      <c r="D3395">
        <v>14000000</v>
      </c>
      <c r="E3395">
        <v>14000000</v>
      </c>
      <c r="F3395" s="3">
        <v>46209</v>
      </c>
      <c r="G3395" t="s">
        <v>6798</v>
      </c>
    </row>
    <row r="3396" spans="1:7">
      <c r="A3396">
        <v>138842</v>
      </c>
      <c r="B3396" t="s">
        <v>5279</v>
      </c>
      <c r="C3396" t="s">
        <v>6814</v>
      </c>
      <c r="D3396">
        <v>55040000</v>
      </c>
      <c r="E3396">
        <v>55040000</v>
      </c>
      <c r="F3396" s="3">
        <v>46209</v>
      </c>
      <c r="G3396" t="s">
        <v>6798</v>
      </c>
    </row>
    <row r="3397" spans="1:7">
      <c r="A3397">
        <v>138843</v>
      </c>
      <c r="B3397">
        <v>0</v>
      </c>
      <c r="C3397" t="s">
        <v>6815</v>
      </c>
      <c r="D3397">
        <v>6000000</v>
      </c>
      <c r="E3397">
        <v>7200000</v>
      </c>
      <c r="F3397" s="3">
        <v>46209</v>
      </c>
      <c r="G3397" t="s">
        <v>6798</v>
      </c>
    </row>
    <row r="3398" spans="1:7">
      <c r="A3398">
        <v>138844</v>
      </c>
      <c r="B3398" t="s">
        <v>6816</v>
      </c>
      <c r="C3398" t="s">
        <v>6817</v>
      </c>
      <c r="D3398">
        <v>140000</v>
      </c>
      <c r="E3398">
        <v>140000</v>
      </c>
      <c r="F3398" s="3">
        <v>46209</v>
      </c>
      <c r="G3398" t="s">
        <v>6798</v>
      </c>
    </row>
    <row r="3399" spans="1:7">
      <c r="A3399">
        <v>138845</v>
      </c>
      <c r="B3399" t="s">
        <v>4516</v>
      </c>
      <c r="C3399" t="s">
        <v>6818</v>
      </c>
      <c r="D3399">
        <v>1550</v>
      </c>
      <c r="E3399">
        <v>1550</v>
      </c>
      <c r="F3399" s="3">
        <v>46209</v>
      </c>
      <c r="G3399" t="s">
        <v>6798</v>
      </c>
    </row>
    <row r="3400" spans="1:7">
      <c r="A3400">
        <v>138846</v>
      </c>
      <c r="B3400" t="s">
        <v>6819</v>
      </c>
      <c r="C3400" t="s">
        <v>6820</v>
      </c>
      <c r="D3400">
        <v>17622.009999999998</v>
      </c>
      <c r="E3400">
        <v>17622.009999999998</v>
      </c>
      <c r="F3400" s="3">
        <v>46209</v>
      </c>
      <c r="G3400" t="s">
        <v>6798</v>
      </c>
    </row>
    <row r="3401" spans="1:7">
      <c r="A3401">
        <v>138847</v>
      </c>
      <c r="B3401" t="s">
        <v>6821</v>
      </c>
      <c r="C3401">
        <v>0</v>
      </c>
      <c r="D3401">
        <v>1551000</v>
      </c>
      <c r="E3401">
        <v>1551000</v>
      </c>
      <c r="F3401" s="3">
        <v>46209</v>
      </c>
      <c r="G3401" t="s">
        <v>6798</v>
      </c>
    </row>
    <row r="3402" spans="1:7">
      <c r="A3402">
        <v>138848</v>
      </c>
      <c r="B3402" t="s">
        <v>3825</v>
      </c>
      <c r="C3402">
        <v>0</v>
      </c>
      <c r="D3402">
        <v>500000</v>
      </c>
      <c r="E3402">
        <v>500000</v>
      </c>
      <c r="F3402" s="3">
        <v>46209</v>
      </c>
      <c r="G3402" t="s">
        <v>6798</v>
      </c>
    </row>
    <row r="3403" spans="1:7">
      <c r="A3403">
        <v>138849</v>
      </c>
      <c r="B3403" t="s">
        <v>3386</v>
      </c>
      <c r="C3403">
        <v>0</v>
      </c>
      <c r="D3403">
        <v>20555930.399999999</v>
      </c>
      <c r="E3403">
        <v>20555930.399999999</v>
      </c>
      <c r="F3403" s="3">
        <v>46209</v>
      </c>
      <c r="G3403" t="s">
        <v>6798</v>
      </c>
    </row>
    <row r="3404" spans="1:7">
      <c r="A3404">
        <v>138850</v>
      </c>
      <c r="B3404" t="s">
        <v>6819</v>
      </c>
      <c r="C3404" t="s">
        <v>6822</v>
      </c>
      <c r="D3404">
        <v>8688.32</v>
      </c>
      <c r="E3404">
        <v>8688.32</v>
      </c>
      <c r="F3404" s="3">
        <v>46209</v>
      </c>
      <c r="G3404" t="s">
        <v>6798</v>
      </c>
    </row>
    <row r="3405" spans="1:7">
      <c r="A3405">
        <v>138851</v>
      </c>
      <c r="B3405" t="s">
        <v>6819</v>
      </c>
      <c r="C3405" t="s">
        <v>6823</v>
      </c>
      <c r="D3405">
        <v>43441.599999999999</v>
      </c>
      <c r="E3405">
        <v>43441.599999999999</v>
      </c>
      <c r="F3405" s="3">
        <v>46209</v>
      </c>
      <c r="G3405" t="s">
        <v>6798</v>
      </c>
    </row>
    <row r="3406" spans="1:7">
      <c r="A3406">
        <v>138852</v>
      </c>
      <c r="B3406" t="s">
        <v>3323</v>
      </c>
      <c r="C3406" t="s">
        <v>6824</v>
      </c>
      <c r="D3406">
        <v>6352880</v>
      </c>
      <c r="E3406">
        <v>7623456</v>
      </c>
      <c r="F3406" s="3">
        <v>46209</v>
      </c>
      <c r="G3406" t="s">
        <v>6798</v>
      </c>
    </row>
    <row r="3407" spans="1:7">
      <c r="A3407">
        <v>138853</v>
      </c>
      <c r="B3407" t="s">
        <v>3331</v>
      </c>
      <c r="C3407" t="s">
        <v>6825</v>
      </c>
      <c r="D3407">
        <v>205783617.96000001</v>
      </c>
      <c r="E3407">
        <v>246940341.55000001</v>
      </c>
      <c r="F3407" s="3">
        <v>46209</v>
      </c>
      <c r="G3407" t="s">
        <v>6798</v>
      </c>
    </row>
    <row r="3408" spans="1:7">
      <c r="A3408">
        <v>138854</v>
      </c>
      <c r="B3408" t="s">
        <v>3538</v>
      </c>
      <c r="C3408">
        <v>0</v>
      </c>
      <c r="D3408">
        <v>9500000</v>
      </c>
      <c r="E3408">
        <v>11400000</v>
      </c>
      <c r="F3408" s="3">
        <v>46209</v>
      </c>
      <c r="G3408" t="s">
        <v>6798</v>
      </c>
    </row>
    <row r="3409" spans="1:7">
      <c r="A3409">
        <v>138855</v>
      </c>
      <c r="B3409" t="s">
        <v>6826</v>
      </c>
      <c r="C3409" t="s">
        <v>6827</v>
      </c>
      <c r="D3409">
        <v>14745.95</v>
      </c>
      <c r="E3409">
        <v>14745.95</v>
      </c>
      <c r="F3409" s="3">
        <v>46209</v>
      </c>
      <c r="G3409" t="s">
        <v>6798</v>
      </c>
    </row>
    <row r="3410" spans="1:7">
      <c r="A3410">
        <v>138856</v>
      </c>
      <c r="B3410" t="s">
        <v>4062</v>
      </c>
      <c r="C3410" t="s">
        <v>6828</v>
      </c>
      <c r="D3410">
        <v>1100000</v>
      </c>
      <c r="E3410">
        <v>1100000</v>
      </c>
      <c r="F3410" s="3">
        <v>46209</v>
      </c>
      <c r="G3410" t="s">
        <v>6798</v>
      </c>
    </row>
    <row r="3411" spans="1:7">
      <c r="A3411">
        <v>138857</v>
      </c>
      <c r="B3411" t="s">
        <v>3408</v>
      </c>
      <c r="C3411">
        <v>0</v>
      </c>
      <c r="D3411">
        <v>275000</v>
      </c>
      <c r="E3411">
        <v>330000</v>
      </c>
      <c r="F3411" s="3">
        <v>46209</v>
      </c>
      <c r="G3411" t="s">
        <v>6798</v>
      </c>
    </row>
    <row r="3412" spans="1:7">
      <c r="A3412">
        <v>138858</v>
      </c>
      <c r="B3412" t="s">
        <v>3379</v>
      </c>
      <c r="C3412" t="s">
        <v>6829</v>
      </c>
      <c r="D3412">
        <v>33400</v>
      </c>
      <c r="E3412">
        <v>40080</v>
      </c>
      <c r="F3412" s="3">
        <v>46210</v>
      </c>
      <c r="G3412" t="s">
        <v>6830</v>
      </c>
    </row>
    <row r="3413" spans="1:7">
      <c r="A3413">
        <v>138859</v>
      </c>
      <c r="B3413" t="s">
        <v>3538</v>
      </c>
      <c r="C3413" t="s">
        <v>6831</v>
      </c>
      <c r="D3413">
        <v>4550000</v>
      </c>
      <c r="E3413">
        <v>5460000</v>
      </c>
      <c r="F3413" s="3">
        <v>46210</v>
      </c>
      <c r="G3413" t="s">
        <v>6830</v>
      </c>
    </row>
    <row r="3414" spans="1:7">
      <c r="A3414">
        <v>138860</v>
      </c>
      <c r="B3414" t="s">
        <v>3402</v>
      </c>
      <c r="C3414" t="s">
        <v>6832</v>
      </c>
      <c r="D3414">
        <v>1634800</v>
      </c>
      <c r="E3414">
        <v>1961760</v>
      </c>
      <c r="F3414" s="3">
        <v>46210</v>
      </c>
      <c r="G3414" t="s">
        <v>6830</v>
      </c>
    </row>
    <row r="3415" spans="1:7">
      <c r="A3415">
        <v>138861</v>
      </c>
      <c r="B3415" t="s">
        <v>3538</v>
      </c>
      <c r="C3415" t="s">
        <v>6833</v>
      </c>
      <c r="D3415">
        <v>15784997.619999999</v>
      </c>
      <c r="E3415">
        <v>18941997.16</v>
      </c>
      <c r="F3415" s="3">
        <v>46210</v>
      </c>
      <c r="G3415" t="s">
        <v>6830</v>
      </c>
    </row>
    <row r="3416" spans="1:7">
      <c r="A3416">
        <v>138862</v>
      </c>
      <c r="B3416" t="s">
        <v>3929</v>
      </c>
      <c r="C3416">
        <v>0</v>
      </c>
      <c r="D3416">
        <v>2678.64</v>
      </c>
      <c r="E3416">
        <v>2678.64</v>
      </c>
      <c r="F3416" s="3">
        <v>46210</v>
      </c>
      <c r="G3416" t="s">
        <v>6830</v>
      </c>
    </row>
    <row r="3417" spans="1:7">
      <c r="A3417">
        <v>138863</v>
      </c>
      <c r="B3417" t="s">
        <v>3402</v>
      </c>
      <c r="C3417" t="s">
        <v>6834</v>
      </c>
      <c r="D3417">
        <v>4336800</v>
      </c>
      <c r="E3417">
        <v>5204160</v>
      </c>
      <c r="F3417" s="3">
        <v>46210</v>
      </c>
      <c r="G3417" t="s">
        <v>6830</v>
      </c>
    </row>
    <row r="3418" spans="1:7">
      <c r="A3418">
        <v>138864</v>
      </c>
      <c r="B3418" t="s">
        <v>6835</v>
      </c>
      <c r="C3418" t="s">
        <v>6836</v>
      </c>
      <c r="D3418">
        <v>756800</v>
      </c>
      <c r="E3418">
        <v>756800</v>
      </c>
      <c r="F3418" s="3">
        <v>46210</v>
      </c>
      <c r="G3418" t="s">
        <v>6830</v>
      </c>
    </row>
    <row r="3419" spans="1:7">
      <c r="A3419">
        <v>138865</v>
      </c>
      <c r="B3419" t="s">
        <v>3402</v>
      </c>
      <c r="C3419" t="s">
        <v>6837</v>
      </c>
      <c r="D3419">
        <v>1814000</v>
      </c>
      <c r="E3419">
        <v>2176800</v>
      </c>
      <c r="F3419" s="3">
        <v>46210</v>
      </c>
      <c r="G3419" t="s">
        <v>6830</v>
      </c>
    </row>
    <row r="3420" spans="1:7">
      <c r="A3420">
        <v>138866</v>
      </c>
      <c r="B3420" t="s">
        <v>3642</v>
      </c>
      <c r="C3420" t="s">
        <v>6838</v>
      </c>
      <c r="D3420">
        <v>223900</v>
      </c>
      <c r="E3420">
        <v>268680</v>
      </c>
      <c r="F3420" s="3">
        <v>46210</v>
      </c>
      <c r="G3420" t="s">
        <v>6830</v>
      </c>
    </row>
    <row r="3421" spans="1:7">
      <c r="A3421">
        <v>138867</v>
      </c>
      <c r="B3421" t="s">
        <v>3402</v>
      </c>
      <c r="C3421" t="s">
        <v>6839</v>
      </c>
      <c r="D3421">
        <v>1828100</v>
      </c>
      <c r="E3421">
        <v>2193720</v>
      </c>
      <c r="F3421" s="3">
        <v>46210</v>
      </c>
      <c r="G3421" t="s">
        <v>6830</v>
      </c>
    </row>
    <row r="3422" spans="1:7">
      <c r="A3422">
        <v>138868</v>
      </c>
      <c r="B3422" t="s">
        <v>3743</v>
      </c>
      <c r="C3422" t="s">
        <v>6840</v>
      </c>
      <c r="D3422">
        <v>3200000</v>
      </c>
      <c r="E3422">
        <v>3840000</v>
      </c>
      <c r="F3422" s="3">
        <v>46210</v>
      </c>
      <c r="G3422" t="s">
        <v>6830</v>
      </c>
    </row>
    <row r="3423" spans="1:7">
      <c r="A3423">
        <v>138869</v>
      </c>
      <c r="B3423" t="s">
        <v>3402</v>
      </c>
      <c r="C3423" t="s">
        <v>6841</v>
      </c>
      <c r="D3423">
        <v>1306600</v>
      </c>
      <c r="E3423">
        <v>1567920</v>
      </c>
      <c r="F3423" s="3">
        <v>46210</v>
      </c>
      <c r="G3423" t="s">
        <v>6830</v>
      </c>
    </row>
    <row r="3424" spans="1:7">
      <c r="A3424">
        <v>138870</v>
      </c>
      <c r="B3424" t="s">
        <v>3711</v>
      </c>
      <c r="C3424" t="s">
        <v>6842</v>
      </c>
      <c r="D3424">
        <v>18750000</v>
      </c>
      <c r="E3424">
        <v>18750000</v>
      </c>
      <c r="F3424" s="3">
        <v>46210</v>
      </c>
      <c r="G3424" t="s">
        <v>6830</v>
      </c>
    </row>
    <row r="3425" spans="1:7">
      <c r="A3425">
        <v>138871</v>
      </c>
      <c r="B3425" t="s">
        <v>6843</v>
      </c>
      <c r="C3425" t="s">
        <v>6844</v>
      </c>
      <c r="D3425">
        <v>15100</v>
      </c>
      <c r="E3425">
        <v>15100</v>
      </c>
      <c r="F3425" s="3">
        <v>46210</v>
      </c>
      <c r="G3425" t="s">
        <v>6830</v>
      </c>
    </row>
    <row r="3426" spans="1:7">
      <c r="A3426">
        <v>138872</v>
      </c>
      <c r="B3426" t="s">
        <v>6845</v>
      </c>
      <c r="C3426" t="s">
        <v>6846</v>
      </c>
      <c r="D3426">
        <v>700000</v>
      </c>
      <c r="E3426">
        <v>700000</v>
      </c>
      <c r="F3426" s="3">
        <v>46210</v>
      </c>
      <c r="G3426" t="s">
        <v>6830</v>
      </c>
    </row>
    <row r="3427" spans="1:7">
      <c r="A3427">
        <v>138873</v>
      </c>
      <c r="B3427" t="s">
        <v>3694</v>
      </c>
      <c r="C3427">
        <v>0</v>
      </c>
      <c r="D3427">
        <v>1358333.4</v>
      </c>
      <c r="E3427">
        <v>1630000.08</v>
      </c>
      <c r="F3427" s="3">
        <v>46210</v>
      </c>
      <c r="G3427" t="s">
        <v>6830</v>
      </c>
    </row>
    <row r="3428" spans="1:7">
      <c r="A3428">
        <v>138874</v>
      </c>
      <c r="B3428" t="s">
        <v>6847</v>
      </c>
      <c r="C3428" t="s">
        <v>6848</v>
      </c>
      <c r="D3428">
        <v>14011.2</v>
      </c>
      <c r="E3428">
        <v>14011.2</v>
      </c>
      <c r="F3428" s="3">
        <v>46210</v>
      </c>
      <c r="G3428" t="s">
        <v>6830</v>
      </c>
    </row>
    <row r="3429" spans="1:7">
      <c r="A3429">
        <v>138875</v>
      </c>
      <c r="B3429">
        <v>0</v>
      </c>
      <c r="C3429" t="s">
        <v>6849</v>
      </c>
      <c r="D3429">
        <v>2677000</v>
      </c>
      <c r="E3429">
        <v>3212400</v>
      </c>
      <c r="F3429" s="3">
        <v>46210</v>
      </c>
      <c r="G3429" t="s">
        <v>6830</v>
      </c>
    </row>
    <row r="3430" spans="1:7">
      <c r="A3430">
        <v>138876</v>
      </c>
      <c r="B3430" t="s">
        <v>3329</v>
      </c>
      <c r="C3430" t="s">
        <v>6850</v>
      </c>
      <c r="D3430">
        <v>3721400</v>
      </c>
      <c r="E3430">
        <v>3721400</v>
      </c>
      <c r="F3430" s="3">
        <v>46210</v>
      </c>
      <c r="G3430" t="s">
        <v>6830</v>
      </c>
    </row>
    <row r="3431" spans="1:7">
      <c r="A3431">
        <v>138877</v>
      </c>
      <c r="B3431" t="s">
        <v>3329</v>
      </c>
      <c r="C3431" t="s">
        <v>5009</v>
      </c>
      <c r="D3431">
        <v>1945300</v>
      </c>
      <c r="E3431">
        <v>2334360</v>
      </c>
      <c r="F3431" s="3">
        <v>46210</v>
      </c>
      <c r="G3431" t="s">
        <v>6830</v>
      </c>
    </row>
    <row r="3432" spans="1:7">
      <c r="A3432">
        <v>138878</v>
      </c>
      <c r="B3432" t="s">
        <v>3329</v>
      </c>
      <c r="C3432" t="s">
        <v>4850</v>
      </c>
      <c r="D3432">
        <v>2154400</v>
      </c>
      <c r="E3432">
        <v>2154400</v>
      </c>
      <c r="F3432" s="3">
        <v>46210</v>
      </c>
      <c r="G3432" t="s">
        <v>6830</v>
      </c>
    </row>
    <row r="3433" spans="1:7">
      <c r="A3433">
        <v>138879</v>
      </c>
      <c r="B3433" t="s">
        <v>3642</v>
      </c>
      <c r="C3433" t="s">
        <v>6851</v>
      </c>
      <c r="D3433">
        <v>1147800</v>
      </c>
      <c r="E3433">
        <v>1377360</v>
      </c>
      <c r="F3433" s="3">
        <v>46210</v>
      </c>
      <c r="G3433" t="s">
        <v>6830</v>
      </c>
    </row>
    <row r="3434" spans="1:7">
      <c r="A3434">
        <v>138880</v>
      </c>
      <c r="B3434">
        <v>0</v>
      </c>
      <c r="C3434" t="s">
        <v>6852</v>
      </c>
      <c r="D3434">
        <v>0</v>
      </c>
      <c r="E3434">
        <v>0</v>
      </c>
      <c r="F3434" s="3">
        <v>46210</v>
      </c>
      <c r="G3434" t="s">
        <v>6830</v>
      </c>
    </row>
    <row r="3435" spans="1:7">
      <c r="A3435">
        <v>138881</v>
      </c>
      <c r="B3435" t="s">
        <v>3331</v>
      </c>
      <c r="C3435" t="s">
        <v>6853</v>
      </c>
      <c r="D3435">
        <v>380000</v>
      </c>
      <c r="E3435">
        <v>380000</v>
      </c>
      <c r="F3435" s="3">
        <v>46210</v>
      </c>
      <c r="G3435" t="s">
        <v>6830</v>
      </c>
    </row>
    <row r="3436" spans="1:7">
      <c r="A3436">
        <v>138882</v>
      </c>
      <c r="B3436" t="s">
        <v>3526</v>
      </c>
      <c r="C3436" t="s">
        <v>6854</v>
      </c>
      <c r="D3436">
        <v>29955000</v>
      </c>
      <c r="E3436">
        <v>35946000</v>
      </c>
      <c r="F3436" s="3">
        <v>46210</v>
      </c>
      <c r="G3436" t="s">
        <v>6830</v>
      </c>
    </row>
    <row r="3437" spans="1:7">
      <c r="A3437">
        <v>138883</v>
      </c>
      <c r="B3437" t="s">
        <v>6855</v>
      </c>
      <c r="C3437">
        <v>0</v>
      </c>
      <c r="D3437">
        <v>260000</v>
      </c>
      <c r="E3437">
        <v>312000</v>
      </c>
      <c r="F3437" s="3">
        <v>46210</v>
      </c>
      <c r="G3437" t="s">
        <v>6830</v>
      </c>
    </row>
    <row r="3438" spans="1:7">
      <c r="A3438">
        <v>138884</v>
      </c>
      <c r="B3438" t="s">
        <v>5637</v>
      </c>
      <c r="C3438">
        <v>0</v>
      </c>
      <c r="D3438">
        <v>319759.38</v>
      </c>
      <c r="E3438">
        <v>383711.26</v>
      </c>
      <c r="F3438" s="3">
        <v>46210</v>
      </c>
      <c r="G3438" t="s">
        <v>6830</v>
      </c>
    </row>
    <row r="3439" spans="1:7">
      <c r="A3439">
        <v>138885</v>
      </c>
      <c r="B3439" t="s">
        <v>3529</v>
      </c>
      <c r="C3439" t="s">
        <v>6856</v>
      </c>
      <c r="D3439">
        <v>26260000</v>
      </c>
      <c r="E3439">
        <v>31512000</v>
      </c>
      <c r="F3439" s="3">
        <v>46210</v>
      </c>
      <c r="G3439" t="s">
        <v>6830</v>
      </c>
    </row>
    <row r="3440" spans="1:7">
      <c r="A3440">
        <v>138886</v>
      </c>
      <c r="B3440">
        <v>0</v>
      </c>
      <c r="C3440" t="s">
        <v>6857</v>
      </c>
      <c r="D3440">
        <v>0</v>
      </c>
      <c r="E3440">
        <v>0</v>
      </c>
      <c r="F3440" s="3">
        <v>46211</v>
      </c>
      <c r="G3440" t="s">
        <v>3270</v>
      </c>
    </row>
    <row r="3441" spans="1:7">
      <c r="A3441">
        <v>138887</v>
      </c>
      <c r="B3441">
        <v>0</v>
      </c>
      <c r="C3441" t="s">
        <v>6858</v>
      </c>
      <c r="D3441">
        <v>0</v>
      </c>
      <c r="E3441">
        <v>0</v>
      </c>
      <c r="F3441" s="3">
        <v>46211</v>
      </c>
      <c r="G3441" t="s">
        <v>3270</v>
      </c>
    </row>
    <row r="3442" spans="1:7">
      <c r="A3442">
        <v>138888</v>
      </c>
      <c r="B3442" t="s">
        <v>3382</v>
      </c>
      <c r="C3442">
        <v>0</v>
      </c>
      <c r="D3442">
        <v>1800000000</v>
      </c>
      <c r="E3442">
        <v>0</v>
      </c>
      <c r="F3442" s="3">
        <v>46211</v>
      </c>
      <c r="G3442" t="s">
        <v>3270</v>
      </c>
    </row>
    <row r="3443" spans="1:7">
      <c r="A3443">
        <v>138889</v>
      </c>
      <c r="B3443" t="s">
        <v>5330</v>
      </c>
      <c r="C3443" t="s">
        <v>6859</v>
      </c>
      <c r="D3443">
        <v>2148000</v>
      </c>
      <c r="E3443">
        <v>2577600</v>
      </c>
      <c r="F3443" s="3">
        <v>46211</v>
      </c>
      <c r="G3443" t="s">
        <v>3270</v>
      </c>
    </row>
    <row r="3444" spans="1:7">
      <c r="A3444">
        <v>138890</v>
      </c>
      <c r="B3444" t="s">
        <v>6860</v>
      </c>
      <c r="C3444" t="s">
        <v>6861</v>
      </c>
      <c r="D3444">
        <v>26575687.800000001</v>
      </c>
      <c r="E3444">
        <v>26575687.800000001</v>
      </c>
      <c r="F3444" s="3">
        <v>46211</v>
      </c>
      <c r="G3444" t="s">
        <v>3270</v>
      </c>
    </row>
    <row r="3445" spans="1:7">
      <c r="A3445">
        <v>138891</v>
      </c>
      <c r="B3445" t="s">
        <v>3539</v>
      </c>
      <c r="C3445" t="s">
        <v>6862</v>
      </c>
      <c r="D3445">
        <v>485621.9</v>
      </c>
      <c r="E3445">
        <v>582746.28</v>
      </c>
      <c r="F3445" s="3">
        <v>46211</v>
      </c>
      <c r="G3445" t="s">
        <v>3270</v>
      </c>
    </row>
    <row r="3446" spans="1:7">
      <c r="A3446">
        <v>138892</v>
      </c>
      <c r="B3446">
        <v>0</v>
      </c>
      <c r="C3446" t="s">
        <v>6863</v>
      </c>
      <c r="D3446">
        <v>38250000</v>
      </c>
      <c r="E3446">
        <v>45900000</v>
      </c>
      <c r="F3446" s="3">
        <v>46211</v>
      </c>
      <c r="G3446" t="s">
        <v>3270</v>
      </c>
    </row>
    <row r="3447" spans="1:7">
      <c r="A3447">
        <v>138893</v>
      </c>
      <c r="B3447" t="s">
        <v>3386</v>
      </c>
      <c r="C3447" t="s">
        <v>6864</v>
      </c>
      <c r="D3447">
        <v>1512000</v>
      </c>
      <c r="E3447">
        <v>1814400</v>
      </c>
      <c r="F3447" s="3">
        <v>46211</v>
      </c>
      <c r="G3447" t="s">
        <v>3270</v>
      </c>
    </row>
    <row r="3448" spans="1:7">
      <c r="A3448">
        <v>138894</v>
      </c>
      <c r="B3448" t="s">
        <v>6865</v>
      </c>
      <c r="C3448" t="s">
        <v>6866</v>
      </c>
      <c r="D3448">
        <v>3000000</v>
      </c>
      <c r="E3448">
        <v>3000000</v>
      </c>
      <c r="F3448" s="3">
        <v>46211</v>
      </c>
      <c r="G3448" t="s">
        <v>3270</v>
      </c>
    </row>
    <row r="3449" spans="1:7">
      <c r="A3449">
        <v>138895</v>
      </c>
      <c r="B3449" t="s">
        <v>4479</v>
      </c>
      <c r="C3449" t="s">
        <v>6867</v>
      </c>
      <c r="D3449">
        <v>762750</v>
      </c>
      <c r="E3449">
        <v>762750</v>
      </c>
      <c r="F3449" s="3">
        <v>46211</v>
      </c>
      <c r="G3449" t="s">
        <v>3270</v>
      </c>
    </row>
    <row r="3450" spans="1:7">
      <c r="A3450">
        <v>138896</v>
      </c>
      <c r="B3450" t="s">
        <v>5590</v>
      </c>
      <c r="C3450" t="s">
        <v>6867</v>
      </c>
      <c r="D3450">
        <v>2100000</v>
      </c>
      <c r="E3450">
        <v>2520000</v>
      </c>
      <c r="F3450" s="3">
        <v>46211</v>
      </c>
      <c r="G3450" t="s">
        <v>3270</v>
      </c>
    </row>
    <row r="3451" spans="1:7">
      <c r="A3451">
        <v>138897</v>
      </c>
      <c r="B3451" t="s">
        <v>6868</v>
      </c>
      <c r="C3451" t="s">
        <v>6869</v>
      </c>
      <c r="D3451">
        <v>869166.69</v>
      </c>
      <c r="E3451">
        <v>1043000.03</v>
      </c>
      <c r="F3451" s="3">
        <v>46211</v>
      </c>
      <c r="G3451" t="s">
        <v>3270</v>
      </c>
    </row>
    <row r="3452" spans="1:7">
      <c r="A3452">
        <v>138898</v>
      </c>
      <c r="B3452" t="s">
        <v>3894</v>
      </c>
      <c r="C3452" t="s">
        <v>6870</v>
      </c>
      <c r="D3452">
        <v>3320000</v>
      </c>
      <c r="E3452">
        <v>3984000</v>
      </c>
      <c r="F3452" s="3">
        <v>46211</v>
      </c>
      <c r="G3452" t="s">
        <v>3270</v>
      </c>
    </row>
    <row r="3453" spans="1:7">
      <c r="A3453">
        <v>138899</v>
      </c>
      <c r="B3453" t="s">
        <v>3408</v>
      </c>
      <c r="C3453" t="s">
        <v>6871</v>
      </c>
      <c r="D3453">
        <v>4250000</v>
      </c>
      <c r="E3453">
        <v>5100000</v>
      </c>
      <c r="F3453" s="3">
        <v>46211</v>
      </c>
      <c r="G3453" t="s">
        <v>3270</v>
      </c>
    </row>
    <row r="3454" spans="1:7">
      <c r="A3454">
        <v>138900</v>
      </c>
      <c r="B3454" t="s">
        <v>4260</v>
      </c>
      <c r="C3454" t="s">
        <v>6872</v>
      </c>
      <c r="D3454">
        <v>40700000</v>
      </c>
      <c r="E3454">
        <v>48840000</v>
      </c>
      <c r="F3454" s="3">
        <v>46223</v>
      </c>
      <c r="G3454" t="s">
        <v>3266</v>
      </c>
    </row>
    <row r="3455" spans="1:7">
      <c r="A3455">
        <v>138901</v>
      </c>
      <c r="B3455" t="s">
        <v>4083</v>
      </c>
      <c r="C3455" t="s">
        <v>6873</v>
      </c>
      <c r="D3455">
        <v>5000</v>
      </c>
      <c r="E3455">
        <v>5000</v>
      </c>
      <c r="F3455" s="3">
        <v>46211</v>
      </c>
      <c r="G3455" t="s">
        <v>3270</v>
      </c>
    </row>
    <row r="3456" spans="1:7">
      <c r="A3456">
        <v>138902</v>
      </c>
      <c r="B3456" t="s">
        <v>3417</v>
      </c>
      <c r="C3456" t="s">
        <v>6874</v>
      </c>
      <c r="D3456">
        <v>4400000</v>
      </c>
      <c r="E3456">
        <v>5280000</v>
      </c>
      <c r="F3456" s="3">
        <v>46211</v>
      </c>
      <c r="G3456" t="s">
        <v>3270</v>
      </c>
    </row>
    <row r="3457" spans="1:7">
      <c r="A3457">
        <v>138903</v>
      </c>
      <c r="B3457" t="s">
        <v>3338</v>
      </c>
      <c r="C3457" t="s">
        <v>6875</v>
      </c>
      <c r="D3457">
        <v>4350000</v>
      </c>
      <c r="E3457">
        <v>4350000</v>
      </c>
      <c r="F3457" s="3">
        <v>46212</v>
      </c>
      <c r="G3457" t="s">
        <v>6876</v>
      </c>
    </row>
    <row r="3458" spans="1:7">
      <c r="A3458">
        <v>138904</v>
      </c>
      <c r="B3458" t="s">
        <v>3516</v>
      </c>
      <c r="C3458" t="s">
        <v>6877</v>
      </c>
      <c r="D3458">
        <v>4815000</v>
      </c>
      <c r="E3458">
        <v>5778000</v>
      </c>
      <c r="F3458" s="3">
        <v>46212</v>
      </c>
      <c r="G3458" t="s">
        <v>6876</v>
      </c>
    </row>
    <row r="3459" spans="1:7">
      <c r="A3459">
        <v>138905</v>
      </c>
      <c r="B3459" t="s">
        <v>3516</v>
      </c>
      <c r="C3459" t="s">
        <v>6878</v>
      </c>
      <c r="D3459">
        <v>4815000</v>
      </c>
      <c r="E3459">
        <v>5778000</v>
      </c>
      <c r="F3459" s="3">
        <v>46212</v>
      </c>
      <c r="G3459" t="s">
        <v>6876</v>
      </c>
    </row>
    <row r="3460" spans="1:7">
      <c r="A3460">
        <v>138906</v>
      </c>
      <c r="B3460" t="s">
        <v>3516</v>
      </c>
      <c r="C3460" t="s">
        <v>6879</v>
      </c>
      <c r="D3460">
        <v>4815000</v>
      </c>
      <c r="E3460">
        <v>5778000</v>
      </c>
      <c r="F3460" s="3">
        <v>46212</v>
      </c>
      <c r="G3460" t="s">
        <v>6876</v>
      </c>
    </row>
    <row r="3461" spans="1:7">
      <c r="A3461">
        <v>138907</v>
      </c>
      <c r="B3461" t="s">
        <v>3307</v>
      </c>
      <c r="C3461" t="s">
        <v>6880</v>
      </c>
      <c r="D3461">
        <v>33738749.909999996</v>
      </c>
      <c r="E3461">
        <v>40486499.890000001</v>
      </c>
      <c r="F3461" s="3">
        <v>46212</v>
      </c>
      <c r="G3461" t="s">
        <v>6876</v>
      </c>
    </row>
    <row r="3462" spans="1:7">
      <c r="A3462">
        <v>138908</v>
      </c>
      <c r="B3462">
        <v>0</v>
      </c>
      <c r="C3462" t="s">
        <v>6881</v>
      </c>
      <c r="D3462">
        <v>29488000</v>
      </c>
      <c r="E3462">
        <v>35385600</v>
      </c>
      <c r="F3462" s="3">
        <v>46212</v>
      </c>
      <c r="G3462" t="s">
        <v>6876</v>
      </c>
    </row>
    <row r="3463" spans="1:7">
      <c r="A3463">
        <v>138909</v>
      </c>
      <c r="B3463" t="s">
        <v>3538</v>
      </c>
      <c r="C3463" t="s">
        <v>6882</v>
      </c>
      <c r="D3463">
        <v>8874000</v>
      </c>
      <c r="E3463">
        <v>10648800</v>
      </c>
      <c r="F3463" s="3">
        <v>46212</v>
      </c>
      <c r="G3463" t="s">
        <v>6876</v>
      </c>
    </row>
    <row r="3464" spans="1:7">
      <c r="A3464">
        <v>138910</v>
      </c>
      <c r="B3464">
        <v>0</v>
      </c>
      <c r="C3464" t="s">
        <v>6883</v>
      </c>
      <c r="D3464">
        <v>30430000</v>
      </c>
      <c r="E3464">
        <v>36516000</v>
      </c>
      <c r="F3464" s="3">
        <v>46212</v>
      </c>
      <c r="G3464" t="s">
        <v>6876</v>
      </c>
    </row>
    <row r="3465" spans="1:7">
      <c r="A3465">
        <v>138911</v>
      </c>
      <c r="B3465">
        <v>0</v>
      </c>
      <c r="C3465" t="s">
        <v>6884</v>
      </c>
      <c r="D3465">
        <v>22100000</v>
      </c>
      <c r="E3465">
        <v>26520000</v>
      </c>
      <c r="F3465" s="3">
        <v>46212</v>
      </c>
      <c r="G3465" t="s">
        <v>6876</v>
      </c>
    </row>
    <row r="3466" spans="1:7">
      <c r="A3466">
        <v>138912</v>
      </c>
      <c r="B3466" t="s">
        <v>3844</v>
      </c>
      <c r="C3466" t="s">
        <v>6885</v>
      </c>
      <c r="D3466">
        <v>450000</v>
      </c>
      <c r="E3466">
        <v>540000</v>
      </c>
      <c r="F3466" s="3">
        <v>46212</v>
      </c>
      <c r="G3466" t="s">
        <v>6876</v>
      </c>
    </row>
    <row r="3467" spans="1:7">
      <c r="A3467">
        <v>138913</v>
      </c>
      <c r="B3467">
        <v>0</v>
      </c>
      <c r="C3467" t="s">
        <v>6886</v>
      </c>
      <c r="D3467">
        <v>2230500.06</v>
      </c>
      <c r="E3467">
        <v>2676600.0699999998</v>
      </c>
      <c r="F3467" s="3">
        <v>46212</v>
      </c>
      <c r="G3467" t="s">
        <v>6876</v>
      </c>
    </row>
    <row r="3468" spans="1:7">
      <c r="A3468">
        <v>138914</v>
      </c>
      <c r="B3468">
        <v>0</v>
      </c>
      <c r="C3468" t="s">
        <v>6887</v>
      </c>
      <c r="D3468">
        <v>10920000</v>
      </c>
      <c r="E3468">
        <v>13104000</v>
      </c>
      <c r="F3468" s="3">
        <v>46212</v>
      </c>
      <c r="G3468" t="s">
        <v>6876</v>
      </c>
    </row>
    <row r="3469" spans="1:7">
      <c r="A3469">
        <v>138915</v>
      </c>
      <c r="B3469" t="s">
        <v>3642</v>
      </c>
      <c r="C3469" t="s">
        <v>6888</v>
      </c>
      <c r="D3469">
        <v>37458335</v>
      </c>
      <c r="E3469">
        <v>44950002</v>
      </c>
      <c r="F3469" s="3">
        <v>46212</v>
      </c>
      <c r="G3469" t="s">
        <v>6876</v>
      </c>
    </row>
    <row r="3470" spans="1:7">
      <c r="A3470">
        <v>138916</v>
      </c>
      <c r="B3470" t="s">
        <v>4465</v>
      </c>
      <c r="C3470" t="s">
        <v>6889</v>
      </c>
      <c r="D3470">
        <v>5333333</v>
      </c>
      <c r="E3470">
        <v>6399999.5999999996</v>
      </c>
      <c r="F3470" s="3">
        <v>46212</v>
      </c>
      <c r="G3470" t="s">
        <v>6876</v>
      </c>
    </row>
    <row r="3471" spans="1:7">
      <c r="A3471">
        <v>138917</v>
      </c>
      <c r="B3471" t="s">
        <v>3642</v>
      </c>
      <c r="C3471" t="s">
        <v>6890</v>
      </c>
      <c r="D3471">
        <v>16800000</v>
      </c>
      <c r="E3471">
        <v>20160000</v>
      </c>
      <c r="F3471" s="3">
        <v>46212</v>
      </c>
      <c r="G3471" t="s">
        <v>6876</v>
      </c>
    </row>
    <row r="3472" spans="1:7">
      <c r="A3472">
        <v>138918</v>
      </c>
      <c r="B3472" t="s">
        <v>3642</v>
      </c>
      <c r="C3472" t="s">
        <v>6891</v>
      </c>
      <c r="D3472">
        <v>14983334</v>
      </c>
      <c r="E3472">
        <v>17980000.800000001</v>
      </c>
      <c r="F3472" s="3">
        <v>46212</v>
      </c>
      <c r="G3472" t="s">
        <v>6876</v>
      </c>
    </row>
    <row r="3473" spans="1:7">
      <c r="A3473">
        <v>138919</v>
      </c>
      <c r="B3473" t="s">
        <v>4944</v>
      </c>
      <c r="C3473" t="s">
        <v>6892</v>
      </c>
      <c r="D3473">
        <v>12984000</v>
      </c>
      <c r="E3473">
        <v>15580800</v>
      </c>
      <c r="F3473" s="3">
        <v>46212</v>
      </c>
      <c r="G3473" t="s">
        <v>6876</v>
      </c>
    </row>
    <row r="3474" spans="1:7">
      <c r="A3474">
        <v>138920</v>
      </c>
      <c r="B3474" t="s">
        <v>3393</v>
      </c>
      <c r="C3474" t="s">
        <v>6893</v>
      </c>
      <c r="D3474">
        <v>2092925</v>
      </c>
      <c r="E3474">
        <v>2511510</v>
      </c>
      <c r="F3474" s="3">
        <v>46212</v>
      </c>
      <c r="G3474" t="s">
        <v>6876</v>
      </c>
    </row>
    <row r="3475" spans="1:7">
      <c r="A3475">
        <v>138921</v>
      </c>
      <c r="B3475" t="s">
        <v>6360</v>
      </c>
      <c r="C3475" t="s">
        <v>6894</v>
      </c>
      <c r="D3475">
        <v>5000000</v>
      </c>
      <c r="E3475">
        <v>5000000</v>
      </c>
      <c r="F3475" s="3">
        <v>46212</v>
      </c>
      <c r="G3475" t="s">
        <v>6876</v>
      </c>
    </row>
    <row r="3476" spans="1:7">
      <c r="A3476">
        <v>138922</v>
      </c>
      <c r="B3476" t="s">
        <v>6895</v>
      </c>
      <c r="C3476" t="s">
        <v>6896</v>
      </c>
      <c r="D3476">
        <v>2740000</v>
      </c>
      <c r="E3476">
        <v>2740000</v>
      </c>
      <c r="F3476" s="3">
        <v>46212</v>
      </c>
      <c r="G3476" t="s">
        <v>6876</v>
      </c>
    </row>
    <row r="3477" spans="1:7">
      <c r="A3477">
        <v>138923</v>
      </c>
      <c r="B3477" t="s">
        <v>4058</v>
      </c>
      <c r="C3477">
        <v>0</v>
      </c>
      <c r="D3477">
        <v>108</v>
      </c>
      <c r="E3477">
        <v>108</v>
      </c>
      <c r="F3477" s="3">
        <v>46212</v>
      </c>
      <c r="G3477" t="s">
        <v>6876</v>
      </c>
    </row>
    <row r="3478" spans="1:7">
      <c r="A3478">
        <v>138924</v>
      </c>
      <c r="B3478" t="s">
        <v>6897</v>
      </c>
      <c r="C3478" t="s">
        <v>6898</v>
      </c>
      <c r="D3478">
        <v>2500000</v>
      </c>
      <c r="E3478">
        <v>2500000</v>
      </c>
      <c r="F3478" s="3">
        <v>46212</v>
      </c>
      <c r="G3478" t="s">
        <v>6876</v>
      </c>
    </row>
    <row r="3479" spans="1:7">
      <c r="A3479">
        <v>138925</v>
      </c>
      <c r="B3479" t="s">
        <v>6899</v>
      </c>
      <c r="C3479" t="s">
        <v>6900</v>
      </c>
      <c r="D3479">
        <v>12500000</v>
      </c>
      <c r="E3479">
        <v>12500000</v>
      </c>
      <c r="F3479" s="3">
        <v>46212</v>
      </c>
      <c r="G3479" t="s">
        <v>6876</v>
      </c>
    </row>
    <row r="3480" spans="1:7">
      <c r="A3480">
        <v>138926</v>
      </c>
      <c r="B3480" t="s">
        <v>6901</v>
      </c>
      <c r="C3480" t="s">
        <v>6902</v>
      </c>
      <c r="D3480">
        <v>11705750</v>
      </c>
      <c r="E3480">
        <v>14046900</v>
      </c>
      <c r="F3480" s="3">
        <v>46212</v>
      </c>
      <c r="G3480" t="s">
        <v>6876</v>
      </c>
    </row>
    <row r="3481" spans="1:7">
      <c r="A3481">
        <v>138927</v>
      </c>
      <c r="B3481" t="s">
        <v>3386</v>
      </c>
      <c r="C3481" t="s">
        <v>6903</v>
      </c>
      <c r="D3481">
        <v>2293275</v>
      </c>
      <c r="E3481">
        <v>2293275</v>
      </c>
      <c r="F3481" s="3">
        <v>46212</v>
      </c>
      <c r="G3481" t="s">
        <v>6876</v>
      </c>
    </row>
    <row r="3482" spans="1:7">
      <c r="A3482">
        <v>138928</v>
      </c>
      <c r="B3482" t="s">
        <v>6904</v>
      </c>
      <c r="C3482" t="s">
        <v>6905</v>
      </c>
      <c r="D3482">
        <v>784000</v>
      </c>
      <c r="E3482">
        <v>784000</v>
      </c>
      <c r="F3482" s="3">
        <v>46212</v>
      </c>
      <c r="G3482" t="s">
        <v>6876</v>
      </c>
    </row>
    <row r="3483" spans="1:7">
      <c r="A3483">
        <v>138929</v>
      </c>
      <c r="B3483" t="s">
        <v>3329</v>
      </c>
      <c r="C3483" t="s">
        <v>4850</v>
      </c>
      <c r="D3483">
        <v>2084700</v>
      </c>
      <c r="E3483">
        <v>2084700</v>
      </c>
      <c r="F3483" s="3">
        <v>46213</v>
      </c>
      <c r="G3483" t="s">
        <v>3269</v>
      </c>
    </row>
    <row r="3484" spans="1:7">
      <c r="A3484">
        <v>138930</v>
      </c>
      <c r="B3484" t="s">
        <v>4518</v>
      </c>
      <c r="C3484" t="s">
        <v>6906</v>
      </c>
      <c r="D3484">
        <v>10320000</v>
      </c>
      <c r="E3484">
        <v>12384000</v>
      </c>
      <c r="F3484" s="3">
        <v>46213</v>
      </c>
      <c r="G3484" t="s">
        <v>3269</v>
      </c>
    </row>
    <row r="3485" spans="1:7">
      <c r="A3485">
        <v>138931</v>
      </c>
      <c r="B3485" t="s">
        <v>3331</v>
      </c>
      <c r="C3485" t="s">
        <v>6907</v>
      </c>
      <c r="D3485">
        <v>1550000</v>
      </c>
      <c r="E3485">
        <v>1550000</v>
      </c>
      <c r="F3485" s="3">
        <v>46213</v>
      </c>
      <c r="G3485" t="s">
        <v>3269</v>
      </c>
    </row>
    <row r="3486" spans="1:7">
      <c r="A3486">
        <v>138932</v>
      </c>
      <c r="B3486">
        <v>0</v>
      </c>
      <c r="C3486" t="s">
        <v>6908</v>
      </c>
      <c r="D3486">
        <v>0</v>
      </c>
      <c r="E3486">
        <v>0</v>
      </c>
      <c r="F3486" s="3">
        <v>46213</v>
      </c>
      <c r="G3486" t="s">
        <v>3269</v>
      </c>
    </row>
    <row r="3487" spans="1:7">
      <c r="A3487">
        <v>138933</v>
      </c>
      <c r="B3487" t="s">
        <v>3307</v>
      </c>
      <c r="C3487" t="s">
        <v>6909</v>
      </c>
      <c r="D3487">
        <v>14537499.42</v>
      </c>
      <c r="E3487">
        <v>17444999.300000001</v>
      </c>
      <c r="F3487" s="3">
        <v>46213</v>
      </c>
      <c r="G3487" t="s">
        <v>3269</v>
      </c>
    </row>
    <row r="3488" spans="1:7">
      <c r="A3488">
        <v>138934</v>
      </c>
      <c r="B3488" t="s">
        <v>3411</v>
      </c>
      <c r="C3488">
        <v>0</v>
      </c>
      <c r="D3488">
        <v>372077462.19999999</v>
      </c>
      <c r="E3488">
        <v>372077462.19999999</v>
      </c>
      <c r="F3488" s="3">
        <v>46213</v>
      </c>
      <c r="G3488" t="s">
        <v>3269</v>
      </c>
    </row>
    <row r="3489" spans="1:7">
      <c r="A3489">
        <v>138935</v>
      </c>
      <c r="B3489" t="s">
        <v>3411</v>
      </c>
      <c r="C3489">
        <v>0</v>
      </c>
      <c r="D3489">
        <v>95568</v>
      </c>
      <c r="E3489">
        <v>95568</v>
      </c>
      <c r="F3489" s="3">
        <v>46213</v>
      </c>
      <c r="G3489" t="s">
        <v>3269</v>
      </c>
    </row>
    <row r="3490" spans="1:7">
      <c r="A3490">
        <v>138936</v>
      </c>
      <c r="B3490" t="s">
        <v>3411</v>
      </c>
      <c r="C3490">
        <v>0</v>
      </c>
      <c r="D3490">
        <v>95568</v>
      </c>
      <c r="E3490">
        <v>95568</v>
      </c>
      <c r="F3490" s="3">
        <v>46213</v>
      </c>
      <c r="G3490" t="s">
        <v>3269</v>
      </c>
    </row>
    <row r="3491" spans="1:7">
      <c r="A3491">
        <v>138937</v>
      </c>
      <c r="B3491" t="s">
        <v>6709</v>
      </c>
      <c r="C3491" t="s">
        <v>6910</v>
      </c>
      <c r="D3491">
        <v>12800000</v>
      </c>
      <c r="E3491">
        <v>12800000</v>
      </c>
      <c r="F3491" s="3">
        <v>46213</v>
      </c>
      <c r="G3491" t="s">
        <v>3269</v>
      </c>
    </row>
    <row r="3492" spans="1:7">
      <c r="A3492">
        <v>138938</v>
      </c>
      <c r="B3492" t="s">
        <v>3870</v>
      </c>
      <c r="C3492" t="s">
        <v>6911</v>
      </c>
      <c r="D3492">
        <v>206400</v>
      </c>
      <c r="E3492">
        <v>247680</v>
      </c>
      <c r="F3492" s="3">
        <v>46213</v>
      </c>
      <c r="G3492" t="s">
        <v>3269</v>
      </c>
    </row>
    <row r="3493" spans="1:7">
      <c r="A3493">
        <v>138939</v>
      </c>
      <c r="B3493" t="s">
        <v>5330</v>
      </c>
      <c r="C3493" t="s">
        <v>6912</v>
      </c>
      <c r="D3493">
        <v>7020000</v>
      </c>
      <c r="E3493">
        <v>8424000</v>
      </c>
      <c r="F3493" s="3">
        <v>46213</v>
      </c>
      <c r="G3493" t="s">
        <v>3269</v>
      </c>
    </row>
    <row r="3494" spans="1:7">
      <c r="A3494">
        <v>138940</v>
      </c>
      <c r="B3494" t="s">
        <v>4944</v>
      </c>
      <c r="C3494" t="s">
        <v>6913</v>
      </c>
      <c r="D3494">
        <v>500000</v>
      </c>
      <c r="E3494">
        <v>600000</v>
      </c>
      <c r="F3494" s="3">
        <v>46213</v>
      </c>
      <c r="G3494" t="s">
        <v>3269</v>
      </c>
    </row>
    <row r="3495" spans="1:7">
      <c r="A3495">
        <v>138941</v>
      </c>
      <c r="B3495" t="s">
        <v>3653</v>
      </c>
      <c r="C3495" t="s">
        <v>6914</v>
      </c>
      <c r="D3495">
        <v>50000000</v>
      </c>
      <c r="E3495">
        <v>50000000</v>
      </c>
      <c r="F3495" s="3">
        <v>46213</v>
      </c>
      <c r="G3495" t="s">
        <v>3269</v>
      </c>
    </row>
    <row r="3496" spans="1:7">
      <c r="A3496">
        <v>138942</v>
      </c>
      <c r="B3496" t="s">
        <v>6915</v>
      </c>
      <c r="C3496" t="s">
        <v>6916</v>
      </c>
      <c r="D3496">
        <v>639000</v>
      </c>
      <c r="E3496">
        <v>639000</v>
      </c>
      <c r="F3496" s="3">
        <v>46213</v>
      </c>
      <c r="G3496" t="s">
        <v>3269</v>
      </c>
    </row>
    <row r="3497" spans="1:7">
      <c r="A3497">
        <v>138943</v>
      </c>
      <c r="B3497" t="s">
        <v>3317</v>
      </c>
      <c r="C3497" t="s">
        <v>6917</v>
      </c>
      <c r="D3497">
        <v>1350000</v>
      </c>
      <c r="E3497">
        <v>1620000</v>
      </c>
      <c r="F3497" s="3">
        <v>46213</v>
      </c>
      <c r="G3497" t="s">
        <v>3269</v>
      </c>
    </row>
    <row r="3498" spans="1:7">
      <c r="A3498">
        <v>138944</v>
      </c>
      <c r="B3498" t="s">
        <v>6918</v>
      </c>
      <c r="C3498" t="s">
        <v>6919</v>
      </c>
      <c r="D3498">
        <v>7000000</v>
      </c>
      <c r="E3498">
        <v>7000000</v>
      </c>
      <c r="F3498" s="3">
        <v>46213</v>
      </c>
      <c r="G3498" t="s">
        <v>3269</v>
      </c>
    </row>
    <row r="3499" spans="1:7">
      <c r="A3499">
        <v>138945</v>
      </c>
      <c r="B3499" t="s">
        <v>3331</v>
      </c>
      <c r="C3499" t="s">
        <v>6920</v>
      </c>
      <c r="D3499">
        <v>3101000</v>
      </c>
      <c r="E3499">
        <v>3101000</v>
      </c>
      <c r="F3499" s="3">
        <v>46213</v>
      </c>
      <c r="G3499" t="s">
        <v>3269</v>
      </c>
    </row>
    <row r="3500" spans="1:7">
      <c r="A3500">
        <v>138946</v>
      </c>
      <c r="B3500" t="s">
        <v>3916</v>
      </c>
      <c r="C3500" t="s">
        <v>6921</v>
      </c>
      <c r="D3500">
        <v>11220000</v>
      </c>
      <c r="E3500">
        <v>13464000</v>
      </c>
      <c r="F3500" s="3">
        <v>46213</v>
      </c>
      <c r="G3500" t="s">
        <v>3269</v>
      </c>
    </row>
    <row r="3501" spans="1:7">
      <c r="A3501">
        <v>138947</v>
      </c>
      <c r="B3501" t="s">
        <v>3331</v>
      </c>
      <c r="C3501" t="s">
        <v>6922</v>
      </c>
      <c r="D3501">
        <v>1573000</v>
      </c>
      <c r="E3501">
        <v>1573000</v>
      </c>
      <c r="F3501" s="3">
        <v>46213</v>
      </c>
      <c r="G3501" t="s">
        <v>3269</v>
      </c>
    </row>
    <row r="3502" spans="1:7">
      <c r="A3502">
        <v>138948</v>
      </c>
      <c r="B3502" t="s">
        <v>3642</v>
      </c>
      <c r="C3502" t="s">
        <v>6923</v>
      </c>
      <c r="D3502">
        <v>1501800</v>
      </c>
      <c r="E3502">
        <v>1802160</v>
      </c>
      <c r="F3502" s="3">
        <v>46213</v>
      </c>
      <c r="G3502" t="s">
        <v>3269</v>
      </c>
    </row>
    <row r="3503" spans="1:7">
      <c r="A3503">
        <v>138949</v>
      </c>
      <c r="B3503" t="s">
        <v>3331</v>
      </c>
      <c r="C3503" t="s">
        <v>6924</v>
      </c>
      <c r="D3503">
        <v>11131500</v>
      </c>
      <c r="E3503">
        <v>11131500</v>
      </c>
      <c r="F3503" s="3">
        <v>46213</v>
      </c>
      <c r="G3503" t="s">
        <v>3269</v>
      </c>
    </row>
    <row r="3504" spans="1:7">
      <c r="A3504">
        <v>138950</v>
      </c>
      <c r="B3504" t="s">
        <v>5244</v>
      </c>
      <c r="C3504" t="s">
        <v>6925</v>
      </c>
      <c r="D3504">
        <v>1440000</v>
      </c>
      <c r="E3504">
        <v>1440000</v>
      </c>
      <c r="F3504" s="3">
        <v>46213</v>
      </c>
      <c r="G3504" t="s">
        <v>3269</v>
      </c>
    </row>
    <row r="3505" spans="1:7">
      <c r="A3505">
        <v>138951</v>
      </c>
      <c r="B3505" t="s">
        <v>4487</v>
      </c>
      <c r="C3505" t="s">
        <v>6926</v>
      </c>
      <c r="D3505">
        <v>637342.81999999995</v>
      </c>
      <c r="E3505">
        <v>764811.38</v>
      </c>
      <c r="F3505" s="3">
        <v>46213</v>
      </c>
      <c r="G3505" t="s">
        <v>3269</v>
      </c>
    </row>
    <row r="3506" spans="1:7">
      <c r="A3506">
        <v>138952</v>
      </c>
      <c r="B3506" t="s">
        <v>6927</v>
      </c>
      <c r="C3506">
        <v>0</v>
      </c>
      <c r="D3506">
        <v>10384620</v>
      </c>
      <c r="E3506">
        <v>0</v>
      </c>
      <c r="F3506" s="3">
        <v>46213</v>
      </c>
      <c r="G3506" t="s">
        <v>3269</v>
      </c>
    </row>
    <row r="3507" spans="1:7">
      <c r="A3507">
        <v>138953</v>
      </c>
      <c r="B3507">
        <v>0</v>
      </c>
      <c r="C3507" t="s">
        <v>6928</v>
      </c>
      <c r="D3507">
        <v>2880000</v>
      </c>
      <c r="E3507">
        <v>3456000</v>
      </c>
      <c r="F3507" s="3">
        <v>46213</v>
      </c>
      <c r="G3507" t="s">
        <v>3269</v>
      </c>
    </row>
    <row r="3508" spans="1:7">
      <c r="A3508">
        <v>138954</v>
      </c>
      <c r="B3508" t="s">
        <v>3411</v>
      </c>
      <c r="C3508" t="s">
        <v>6929</v>
      </c>
      <c r="D3508">
        <v>655200</v>
      </c>
      <c r="E3508">
        <v>655200</v>
      </c>
      <c r="F3508" s="3">
        <v>46213</v>
      </c>
      <c r="G3508" t="s">
        <v>3269</v>
      </c>
    </row>
    <row r="3509" spans="1:7">
      <c r="A3509">
        <v>138955</v>
      </c>
      <c r="B3509" t="s">
        <v>5644</v>
      </c>
      <c r="C3509" t="s">
        <v>6930</v>
      </c>
      <c r="D3509">
        <v>8663040</v>
      </c>
      <c r="E3509">
        <v>8663040</v>
      </c>
      <c r="F3509" s="3">
        <v>46216</v>
      </c>
      <c r="G3509" t="s">
        <v>6931</v>
      </c>
    </row>
    <row r="3510" spans="1:7">
      <c r="A3510">
        <v>138956</v>
      </c>
      <c r="B3510" t="s">
        <v>3479</v>
      </c>
      <c r="C3510" t="s">
        <v>6932</v>
      </c>
      <c r="D3510">
        <v>2300000</v>
      </c>
      <c r="E3510">
        <v>2300000</v>
      </c>
      <c r="F3510" s="3">
        <v>46216</v>
      </c>
      <c r="G3510" t="s">
        <v>6931</v>
      </c>
    </row>
    <row r="3511" spans="1:7">
      <c r="A3511">
        <v>138957</v>
      </c>
      <c r="B3511" t="s">
        <v>3445</v>
      </c>
      <c r="C3511" t="s">
        <v>6933</v>
      </c>
      <c r="D3511">
        <v>2300000</v>
      </c>
      <c r="E3511">
        <v>2300000</v>
      </c>
      <c r="F3511" s="3">
        <v>46216</v>
      </c>
      <c r="G3511" t="s">
        <v>6931</v>
      </c>
    </row>
    <row r="3512" spans="1:7">
      <c r="A3512">
        <v>138958</v>
      </c>
      <c r="B3512" t="s">
        <v>3442</v>
      </c>
      <c r="C3512" t="s">
        <v>6934</v>
      </c>
      <c r="D3512">
        <v>4900000</v>
      </c>
      <c r="E3512">
        <v>4900000</v>
      </c>
      <c r="F3512" s="3">
        <v>46216</v>
      </c>
      <c r="G3512" t="s">
        <v>6931</v>
      </c>
    </row>
    <row r="3513" spans="1:7">
      <c r="A3513">
        <v>138959</v>
      </c>
      <c r="B3513" t="s">
        <v>3452</v>
      </c>
      <c r="C3513" t="s">
        <v>6935</v>
      </c>
      <c r="D3513">
        <v>2500000</v>
      </c>
      <c r="E3513">
        <v>2500000</v>
      </c>
      <c r="F3513" s="3">
        <v>46216</v>
      </c>
      <c r="G3513" t="s">
        <v>6931</v>
      </c>
    </row>
    <row r="3514" spans="1:7">
      <c r="A3514">
        <v>138960</v>
      </c>
      <c r="B3514" t="s">
        <v>3424</v>
      </c>
      <c r="C3514" t="s">
        <v>6936</v>
      </c>
      <c r="D3514">
        <v>13736800</v>
      </c>
      <c r="E3514">
        <v>16484160</v>
      </c>
      <c r="F3514" s="3">
        <v>46216</v>
      </c>
      <c r="G3514" t="s">
        <v>6931</v>
      </c>
    </row>
    <row r="3515" spans="1:7">
      <c r="A3515">
        <v>138961</v>
      </c>
      <c r="B3515" t="s">
        <v>3612</v>
      </c>
      <c r="C3515">
        <v>0</v>
      </c>
      <c r="D3515">
        <v>26373080</v>
      </c>
      <c r="E3515">
        <v>31647696</v>
      </c>
      <c r="F3515" s="3">
        <v>46216</v>
      </c>
      <c r="G3515" t="s">
        <v>6931</v>
      </c>
    </row>
    <row r="3516" spans="1:7">
      <c r="A3516">
        <v>138962</v>
      </c>
      <c r="B3516" t="s">
        <v>3694</v>
      </c>
      <c r="C3516" t="s">
        <v>6937</v>
      </c>
      <c r="D3516">
        <v>5079166.59</v>
      </c>
      <c r="E3516">
        <v>6094999.9100000001</v>
      </c>
      <c r="F3516" s="3">
        <v>46216</v>
      </c>
      <c r="G3516" t="s">
        <v>6931</v>
      </c>
    </row>
    <row r="3517" spans="1:7">
      <c r="A3517">
        <v>138963</v>
      </c>
      <c r="B3517" t="s">
        <v>3447</v>
      </c>
      <c r="C3517" t="s">
        <v>6938</v>
      </c>
      <c r="D3517">
        <v>1400000</v>
      </c>
      <c r="E3517">
        <v>1400000</v>
      </c>
      <c r="F3517" s="3">
        <v>46216</v>
      </c>
      <c r="G3517" t="s">
        <v>6931</v>
      </c>
    </row>
    <row r="3518" spans="1:7">
      <c r="A3518">
        <v>138964</v>
      </c>
      <c r="B3518" t="s">
        <v>4058</v>
      </c>
      <c r="C3518" t="s">
        <v>6939</v>
      </c>
      <c r="D3518">
        <v>92</v>
      </c>
      <c r="E3518">
        <v>92</v>
      </c>
      <c r="F3518" s="3">
        <v>46216</v>
      </c>
      <c r="G3518" t="s">
        <v>6931</v>
      </c>
    </row>
    <row r="3519" spans="1:7">
      <c r="A3519">
        <v>138965</v>
      </c>
      <c r="B3519" t="s">
        <v>3305</v>
      </c>
      <c r="C3519">
        <v>0</v>
      </c>
      <c r="D3519">
        <v>4112000</v>
      </c>
      <c r="E3519">
        <v>4112000</v>
      </c>
      <c r="F3519" s="3">
        <v>46216</v>
      </c>
      <c r="G3519" t="s">
        <v>6931</v>
      </c>
    </row>
    <row r="3520" spans="1:7">
      <c r="A3520">
        <v>138966</v>
      </c>
      <c r="B3520" t="s">
        <v>3457</v>
      </c>
      <c r="C3520" t="s">
        <v>6940</v>
      </c>
      <c r="D3520">
        <v>1700000</v>
      </c>
      <c r="E3520">
        <v>1700000</v>
      </c>
      <c r="F3520" s="3">
        <v>46216</v>
      </c>
      <c r="G3520" t="s">
        <v>6931</v>
      </c>
    </row>
    <row r="3521" spans="1:7">
      <c r="A3521">
        <v>138967</v>
      </c>
      <c r="B3521" t="s">
        <v>3307</v>
      </c>
      <c r="C3521" t="s">
        <v>6941</v>
      </c>
      <c r="D3521">
        <v>66460338.990000002</v>
      </c>
      <c r="E3521">
        <v>79752406.790000007</v>
      </c>
      <c r="F3521" s="3">
        <v>46216</v>
      </c>
      <c r="G3521" t="s">
        <v>6931</v>
      </c>
    </row>
    <row r="3522" spans="1:7">
      <c r="A3522">
        <v>138968</v>
      </c>
      <c r="B3522" t="s">
        <v>3694</v>
      </c>
      <c r="C3522">
        <v>0</v>
      </c>
      <c r="D3522">
        <v>286583.33</v>
      </c>
      <c r="E3522">
        <v>343900</v>
      </c>
      <c r="F3522" s="3">
        <v>46216</v>
      </c>
      <c r="G3522" t="s">
        <v>6931</v>
      </c>
    </row>
    <row r="3523" spans="1:7">
      <c r="A3523">
        <v>138969</v>
      </c>
      <c r="B3523" t="s">
        <v>3408</v>
      </c>
      <c r="C3523" t="s">
        <v>6942</v>
      </c>
      <c r="D3523">
        <v>1250000</v>
      </c>
      <c r="E3523">
        <v>1500000</v>
      </c>
      <c r="F3523" s="3">
        <v>46216</v>
      </c>
      <c r="G3523" t="s">
        <v>6931</v>
      </c>
    </row>
    <row r="3524" spans="1:7">
      <c r="A3524">
        <v>138970</v>
      </c>
      <c r="B3524" t="s">
        <v>3852</v>
      </c>
      <c r="C3524" t="s">
        <v>6943</v>
      </c>
      <c r="D3524">
        <v>153060000</v>
      </c>
      <c r="E3524">
        <v>183672000</v>
      </c>
      <c r="F3524" s="3">
        <v>46216</v>
      </c>
      <c r="G3524" t="s">
        <v>6931</v>
      </c>
    </row>
    <row r="3525" spans="1:7">
      <c r="A3525">
        <v>138971</v>
      </c>
      <c r="B3525" t="s">
        <v>4399</v>
      </c>
      <c r="C3525" t="s">
        <v>6944</v>
      </c>
      <c r="D3525">
        <v>4310000</v>
      </c>
      <c r="E3525">
        <v>4310000</v>
      </c>
      <c r="F3525" s="3">
        <v>46216</v>
      </c>
      <c r="G3525" t="s">
        <v>6931</v>
      </c>
    </row>
    <row r="3526" spans="1:7">
      <c r="A3526">
        <v>138972</v>
      </c>
      <c r="B3526" t="s">
        <v>3852</v>
      </c>
      <c r="C3526" t="s">
        <v>6945</v>
      </c>
      <c r="D3526">
        <v>129600000</v>
      </c>
      <c r="E3526">
        <v>155520000</v>
      </c>
      <c r="F3526" s="3">
        <v>46216</v>
      </c>
      <c r="G3526" t="s">
        <v>6931</v>
      </c>
    </row>
    <row r="3527" spans="1:7">
      <c r="A3527">
        <v>138973</v>
      </c>
      <c r="B3527" t="s">
        <v>3852</v>
      </c>
      <c r="C3527" t="s">
        <v>6946</v>
      </c>
      <c r="D3527">
        <v>18600000</v>
      </c>
      <c r="E3527">
        <v>22320000</v>
      </c>
      <c r="F3527" s="3">
        <v>46216</v>
      </c>
      <c r="G3527" t="s">
        <v>6931</v>
      </c>
    </row>
    <row r="3528" spans="1:7">
      <c r="A3528">
        <v>138974</v>
      </c>
      <c r="B3528" t="s">
        <v>3307</v>
      </c>
      <c r="C3528" t="s">
        <v>6947</v>
      </c>
      <c r="D3528">
        <v>261750</v>
      </c>
      <c r="E3528">
        <v>314100</v>
      </c>
      <c r="F3528" s="3">
        <v>46216</v>
      </c>
      <c r="G3528" t="s">
        <v>6931</v>
      </c>
    </row>
    <row r="3529" spans="1:7">
      <c r="A3529">
        <v>138975</v>
      </c>
      <c r="B3529" t="s">
        <v>3642</v>
      </c>
      <c r="C3529" t="s">
        <v>6948</v>
      </c>
      <c r="D3529">
        <v>14983334</v>
      </c>
      <c r="E3529">
        <v>17980000.800000001</v>
      </c>
      <c r="F3529" s="3">
        <v>46216</v>
      </c>
      <c r="G3529" t="s">
        <v>6931</v>
      </c>
    </row>
    <row r="3530" spans="1:7">
      <c r="A3530">
        <v>138976</v>
      </c>
      <c r="B3530">
        <v>0</v>
      </c>
      <c r="C3530" t="s">
        <v>6949</v>
      </c>
      <c r="D3530">
        <v>2559968.16</v>
      </c>
      <c r="E3530">
        <v>3071961.79</v>
      </c>
      <c r="F3530" s="3">
        <v>46216</v>
      </c>
      <c r="G3530" t="s">
        <v>6931</v>
      </c>
    </row>
    <row r="3531" spans="1:7">
      <c r="A3531">
        <v>138977</v>
      </c>
      <c r="B3531" t="s">
        <v>6950</v>
      </c>
      <c r="C3531" t="s">
        <v>6951</v>
      </c>
      <c r="D3531">
        <v>160000</v>
      </c>
      <c r="E3531">
        <v>160000</v>
      </c>
      <c r="F3531" s="3">
        <v>46216</v>
      </c>
      <c r="G3531" t="s">
        <v>6931</v>
      </c>
    </row>
    <row r="3532" spans="1:7">
      <c r="A3532">
        <v>138978</v>
      </c>
      <c r="B3532" t="s">
        <v>5244</v>
      </c>
      <c r="C3532" t="s">
        <v>6952</v>
      </c>
      <c r="D3532">
        <v>2520000</v>
      </c>
      <c r="E3532">
        <v>2520000</v>
      </c>
      <c r="F3532" s="3">
        <v>46216</v>
      </c>
      <c r="G3532" t="s">
        <v>6931</v>
      </c>
    </row>
    <row r="3533" spans="1:7">
      <c r="A3533">
        <v>138979</v>
      </c>
      <c r="B3533" t="s">
        <v>3424</v>
      </c>
      <c r="C3533" t="s">
        <v>6953</v>
      </c>
      <c r="D3533">
        <v>9107490</v>
      </c>
      <c r="E3533">
        <v>10928988</v>
      </c>
      <c r="F3533" s="3">
        <v>46216</v>
      </c>
      <c r="G3533" t="s">
        <v>6931</v>
      </c>
    </row>
    <row r="3534" spans="1:7">
      <c r="A3534">
        <v>138980</v>
      </c>
      <c r="B3534" t="s">
        <v>3549</v>
      </c>
      <c r="C3534" t="s">
        <v>6954</v>
      </c>
      <c r="D3534">
        <v>550000</v>
      </c>
      <c r="E3534">
        <v>550000</v>
      </c>
      <c r="F3534" s="3">
        <v>46216</v>
      </c>
      <c r="G3534" t="s">
        <v>6931</v>
      </c>
    </row>
    <row r="3535" spans="1:7">
      <c r="A3535">
        <v>138981</v>
      </c>
      <c r="B3535" t="s">
        <v>3424</v>
      </c>
      <c r="C3535" t="s">
        <v>6955</v>
      </c>
      <c r="D3535">
        <v>3861174</v>
      </c>
      <c r="E3535">
        <v>4633408.8</v>
      </c>
      <c r="F3535" s="3">
        <v>46216</v>
      </c>
      <c r="G3535" t="s">
        <v>6931</v>
      </c>
    </row>
    <row r="3536" spans="1:7">
      <c r="A3536">
        <v>138982</v>
      </c>
      <c r="B3536" t="s">
        <v>3414</v>
      </c>
      <c r="C3536" t="s">
        <v>6956</v>
      </c>
      <c r="D3536">
        <v>6397232</v>
      </c>
      <c r="E3536">
        <v>7676678.4000000004</v>
      </c>
      <c r="F3536" s="3">
        <v>46216</v>
      </c>
      <c r="G3536" t="s">
        <v>6931</v>
      </c>
    </row>
    <row r="3537" spans="1:7">
      <c r="A3537">
        <v>138983</v>
      </c>
      <c r="B3537" t="s">
        <v>3433</v>
      </c>
      <c r="C3537" t="s">
        <v>6957</v>
      </c>
      <c r="D3537">
        <v>9342336.9399999995</v>
      </c>
      <c r="E3537">
        <v>11210804.33</v>
      </c>
      <c r="F3537" s="3">
        <v>46216</v>
      </c>
      <c r="G3537" t="s">
        <v>6931</v>
      </c>
    </row>
    <row r="3538" spans="1:7">
      <c r="A3538">
        <v>138984</v>
      </c>
      <c r="B3538" t="s">
        <v>3433</v>
      </c>
      <c r="C3538" t="s">
        <v>6958</v>
      </c>
      <c r="D3538">
        <v>10348307.26</v>
      </c>
      <c r="E3538">
        <v>12417968.710000001</v>
      </c>
      <c r="F3538" s="3">
        <v>46216</v>
      </c>
      <c r="G3538" t="s">
        <v>6931</v>
      </c>
    </row>
    <row r="3539" spans="1:7">
      <c r="A3539">
        <v>138985</v>
      </c>
      <c r="B3539" t="s">
        <v>3694</v>
      </c>
      <c r="C3539">
        <v>0</v>
      </c>
      <c r="D3539">
        <v>4106250</v>
      </c>
      <c r="E3539">
        <v>4927500</v>
      </c>
      <c r="F3539" s="3">
        <v>46216</v>
      </c>
      <c r="G3539" t="s">
        <v>6931</v>
      </c>
    </row>
    <row r="3540" spans="1:7">
      <c r="A3540">
        <v>138986</v>
      </c>
      <c r="B3540" t="s">
        <v>5854</v>
      </c>
      <c r="C3540">
        <v>0</v>
      </c>
      <c r="D3540">
        <v>1607500</v>
      </c>
      <c r="E3540">
        <v>1929000</v>
      </c>
      <c r="F3540" s="3">
        <v>46216</v>
      </c>
      <c r="G3540" t="s">
        <v>6931</v>
      </c>
    </row>
    <row r="3541" spans="1:7">
      <c r="A3541">
        <v>138987</v>
      </c>
      <c r="B3541" t="s">
        <v>5088</v>
      </c>
      <c r="C3541" t="s">
        <v>6959</v>
      </c>
      <c r="D3541">
        <v>2287200</v>
      </c>
      <c r="E3541">
        <v>2744640</v>
      </c>
      <c r="F3541" s="3">
        <v>46217</v>
      </c>
      <c r="G3541" t="s">
        <v>3268</v>
      </c>
    </row>
    <row r="3542" spans="1:7">
      <c r="A3542">
        <v>138988</v>
      </c>
      <c r="B3542" t="s">
        <v>3411</v>
      </c>
      <c r="C3542">
        <v>0</v>
      </c>
      <c r="D3542">
        <v>2028</v>
      </c>
      <c r="E3542">
        <v>2028</v>
      </c>
      <c r="F3542" s="3">
        <v>46217</v>
      </c>
      <c r="G3542" t="s">
        <v>3268</v>
      </c>
    </row>
    <row r="3543" spans="1:7">
      <c r="A3543">
        <v>138989</v>
      </c>
      <c r="B3543" t="s">
        <v>5388</v>
      </c>
      <c r="C3543" t="s">
        <v>6960</v>
      </c>
      <c r="D3543">
        <v>12120025</v>
      </c>
      <c r="E3543">
        <v>14544030</v>
      </c>
      <c r="F3543" s="3">
        <v>46217</v>
      </c>
      <c r="G3543" t="s">
        <v>3268</v>
      </c>
    </row>
    <row r="3544" spans="1:7">
      <c r="A3544">
        <v>138990</v>
      </c>
      <c r="B3544" t="s">
        <v>6961</v>
      </c>
      <c r="C3544" t="s">
        <v>6962</v>
      </c>
      <c r="D3544">
        <v>2685000</v>
      </c>
      <c r="E3544">
        <v>2685000</v>
      </c>
      <c r="F3544" s="3">
        <v>46217</v>
      </c>
      <c r="G3544" t="s">
        <v>3268</v>
      </c>
    </row>
    <row r="3545" spans="1:7">
      <c r="A3545">
        <v>138991</v>
      </c>
      <c r="B3545" t="s">
        <v>3329</v>
      </c>
      <c r="C3545" t="s">
        <v>6963</v>
      </c>
      <c r="D3545">
        <v>1666900</v>
      </c>
      <c r="E3545">
        <v>1666900</v>
      </c>
      <c r="F3545" s="3">
        <v>46217</v>
      </c>
      <c r="G3545" t="s">
        <v>3268</v>
      </c>
    </row>
    <row r="3546" spans="1:7">
      <c r="A3546">
        <v>138992</v>
      </c>
      <c r="B3546" t="s">
        <v>6964</v>
      </c>
      <c r="C3546" t="s">
        <v>6965</v>
      </c>
      <c r="D3546">
        <v>894.25</v>
      </c>
      <c r="E3546">
        <v>894.25</v>
      </c>
      <c r="F3546" s="3">
        <v>46217</v>
      </c>
      <c r="G3546" t="s">
        <v>3268</v>
      </c>
    </row>
    <row r="3547" spans="1:7">
      <c r="A3547">
        <v>138993</v>
      </c>
      <c r="B3547" t="s">
        <v>3549</v>
      </c>
      <c r="C3547" t="s">
        <v>6966</v>
      </c>
      <c r="D3547">
        <v>2250000</v>
      </c>
      <c r="E3547">
        <v>2700000</v>
      </c>
      <c r="F3547" s="3">
        <v>46217</v>
      </c>
      <c r="G3547" t="s">
        <v>3268</v>
      </c>
    </row>
    <row r="3548" spans="1:7">
      <c r="A3548">
        <v>138994</v>
      </c>
      <c r="B3548" t="s">
        <v>3623</v>
      </c>
      <c r="C3548" t="s">
        <v>6967</v>
      </c>
      <c r="D3548">
        <v>348975000</v>
      </c>
      <c r="E3548">
        <v>418770000</v>
      </c>
      <c r="F3548" s="3">
        <v>46217</v>
      </c>
      <c r="G3548" t="s">
        <v>3268</v>
      </c>
    </row>
    <row r="3549" spans="1:7">
      <c r="A3549">
        <v>138995</v>
      </c>
      <c r="B3549" t="s">
        <v>3417</v>
      </c>
      <c r="C3549" t="s">
        <v>6968</v>
      </c>
      <c r="D3549">
        <v>1130000</v>
      </c>
      <c r="E3549">
        <v>1356000</v>
      </c>
      <c r="F3549" s="3">
        <v>46217</v>
      </c>
      <c r="G3549" t="s">
        <v>3268</v>
      </c>
    </row>
    <row r="3550" spans="1:7">
      <c r="A3550">
        <v>138996</v>
      </c>
      <c r="B3550" t="s">
        <v>3327</v>
      </c>
      <c r="C3550" t="s">
        <v>6969</v>
      </c>
      <c r="D3550">
        <v>6000000</v>
      </c>
      <c r="E3550">
        <v>7200000</v>
      </c>
      <c r="F3550" s="3">
        <v>46217</v>
      </c>
      <c r="G3550" t="s">
        <v>3268</v>
      </c>
    </row>
    <row r="3551" spans="1:7">
      <c r="A3551">
        <v>138997</v>
      </c>
      <c r="B3551" t="s">
        <v>3623</v>
      </c>
      <c r="C3551" t="s">
        <v>6970</v>
      </c>
      <c r="D3551">
        <v>3766400</v>
      </c>
      <c r="E3551">
        <v>4519680</v>
      </c>
      <c r="F3551" s="3">
        <v>46217</v>
      </c>
      <c r="G3551" t="s">
        <v>3268</v>
      </c>
    </row>
    <row r="3552" spans="1:7">
      <c r="A3552">
        <v>138998</v>
      </c>
      <c r="B3552" t="s">
        <v>3391</v>
      </c>
      <c r="C3552" t="s">
        <v>6971</v>
      </c>
      <c r="D3552">
        <v>3300000</v>
      </c>
      <c r="E3552">
        <v>3960000</v>
      </c>
      <c r="F3552" s="3">
        <v>46217</v>
      </c>
      <c r="G3552" t="s">
        <v>3268</v>
      </c>
    </row>
    <row r="3553" spans="1:7">
      <c r="A3553">
        <v>138999</v>
      </c>
      <c r="B3553" t="s">
        <v>3623</v>
      </c>
      <c r="C3553" t="s">
        <v>6972</v>
      </c>
      <c r="D3553">
        <v>4800000</v>
      </c>
      <c r="E3553">
        <v>5760000</v>
      </c>
      <c r="F3553" s="3">
        <v>46217</v>
      </c>
      <c r="G3553" t="s">
        <v>3268</v>
      </c>
    </row>
    <row r="3554" spans="1:7">
      <c r="A3554">
        <v>139000</v>
      </c>
      <c r="B3554" t="s">
        <v>3463</v>
      </c>
      <c r="C3554" t="s">
        <v>6973</v>
      </c>
      <c r="D3554">
        <v>849000</v>
      </c>
      <c r="E3554">
        <v>849000</v>
      </c>
      <c r="F3554" s="3">
        <v>46217</v>
      </c>
      <c r="G3554" t="s">
        <v>3268</v>
      </c>
    </row>
    <row r="3555" spans="1:7">
      <c r="A3555">
        <v>139001</v>
      </c>
      <c r="B3555" t="s">
        <v>3449</v>
      </c>
      <c r="C3555" t="s">
        <v>6974</v>
      </c>
      <c r="D3555">
        <v>2475000</v>
      </c>
      <c r="E3555">
        <v>2475000</v>
      </c>
      <c r="F3555" s="3">
        <v>46217</v>
      </c>
      <c r="G3555" t="s">
        <v>3268</v>
      </c>
    </row>
    <row r="3556" spans="1:7">
      <c r="A3556">
        <v>139002</v>
      </c>
      <c r="B3556" t="s">
        <v>3459</v>
      </c>
      <c r="C3556" t="s">
        <v>6975</v>
      </c>
      <c r="D3556">
        <v>300000</v>
      </c>
      <c r="E3556">
        <v>300000</v>
      </c>
      <c r="F3556" s="3">
        <v>46217</v>
      </c>
      <c r="G3556" t="s">
        <v>3268</v>
      </c>
    </row>
    <row r="3557" spans="1:7">
      <c r="A3557">
        <v>139003</v>
      </c>
      <c r="B3557" t="s">
        <v>3491</v>
      </c>
      <c r="C3557" t="s">
        <v>6976</v>
      </c>
      <c r="D3557">
        <v>950000</v>
      </c>
      <c r="E3557">
        <v>950000</v>
      </c>
      <c r="F3557" s="3">
        <v>46217</v>
      </c>
      <c r="G3557" t="s">
        <v>3268</v>
      </c>
    </row>
    <row r="3558" spans="1:7">
      <c r="A3558">
        <v>139004</v>
      </c>
      <c r="B3558" t="s">
        <v>5346</v>
      </c>
      <c r="C3558" t="s">
        <v>6977</v>
      </c>
      <c r="D3558">
        <v>31979640</v>
      </c>
      <c r="E3558">
        <v>38375568</v>
      </c>
      <c r="F3558" s="3">
        <v>46217</v>
      </c>
      <c r="G3558" t="s">
        <v>3268</v>
      </c>
    </row>
    <row r="3559" spans="1:7">
      <c r="A3559">
        <v>139005</v>
      </c>
      <c r="B3559" t="s">
        <v>3331</v>
      </c>
      <c r="C3559" t="s">
        <v>6978</v>
      </c>
      <c r="D3559">
        <v>12737800</v>
      </c>
      <c r="E3559">
        <v>12737800</v>
      </c>
      <c r="F3559" s="3">
        <v>46217</v>
      </c>
      <c r="G3559" t="s">
        <v>3268</v>
      </c>
    </row>
    <row r="3560" spans="1:7">
      <c r="A3560">
        <v>139006</v>
      </c>
      <c r="B3560">
        <v>0</v>
      </c>
      <c r="C3560" t="s">
        <v>6979</v>
      </c>
      <c r="D3560">
        <v>0</v>
      </c>
      <c r="E3560">
        <v>0</v>
      </c>
      <c r="F3560" s="3">
        <v>46217</v>
      </c>
      <c r="G3560" t="s">
        <v>3268</v>
      </c>
    </row>
    <row r="3561" spans="1:7">
      <c r="A3561">
        <v>139007</v>
      </c>
      <c r="B3561">
        <v>0</v>
      </c>
      <c r="C3561" t="s">
        <v>6980</v>
      </c>
      <c r="D3561">
        <v>0</v>
      </c>
      <c r="E3561">
        <v>0</v>
      </c>
      <c r="F3561" s="3">
        <v>46217</v>
      </c>
      <c r="G3561" t="s">
        <v>3268</v>
      </c>
    </row>
    <row r="3562" spans="1:7">
      <c r="A3562">
        <v>139008</v>
      </c>
      <c r="B3562" t="s">
        <v>3359</v>
      </c>
      <c r="C3562" t="s">
        <v>6981</v>
      </c>
      <c r="D3562">
        <v>7000000</v>
      </c>
      <c r="E3562">
        <v>7000000</v>
      </c>
      <c r="F3562" s="3">
        <v>46217</v>
      </c>
      <c r="G3562" t="s">
        <v>3268</v>
      </c>
    </row>
    <row r="3563" spans="1:7">
      <c r="A3563">
        <v>139009</v>
      </c>
      <c r="B3563" t="s">
        <v>3408</v>
      </c>
      <c r="C3563">
        <v>0</v>
      </c>
      <c r="D3563">
        <v>1083333.33</v>
      </c>
      <c r="E3563">
        <v>1300000</v>
      </c>
      <c r="F3563" s="3">
        <v>46217</v>
      </c>
      <c r="G3563" t="s">
        <v>3268</v>
      </c>
    </row>
    <row r="3564" spans="1:7">
      <c r="A3564">
        <v>139010</v>
      </c>
      <c r="B3564" t="s">
        <v>3408</v>
      </c>
      <c r="C3564">
        <v>0</v>
      </c>
      <c r="D3564">
        <v>1083333.33</v>
      </c>
      <c r="E3564">
        <v>1300000</v>
      </c>
      <c r="F3564" s="3">
        <v>46217</v>
      </c>
      <c r="G3564" t="s">
        <v>3268</v>
      </c>
    </row>
    <row r="3565" spans="1:7">
      <c r="A3565">
        <v>139011</v>
      </c>
      <c r="B3565" t="s">
        <v>3555</v>
      </c>
      <c r="C3565">
        <v>0</v>
      </c>
      <c r="D3565">
        <v>7796115</v>
      </c>
      <c r="E3565">
        <v>9355338</v>
      </c>
      <c r="F3565" s="3">
        <v>46217</v>
      </c>
      <c r="G3565" t="s">
        <v>3268</v>
      </c>
    </row>
    <row r="3566" spans="1:7">
      <c r="A3566">
        <v>139012</v>
      </c>
      <c r="B3566" t="s">
        <v>6982</v>
      </c>
      <c r="C3566" t="s">
        <v>6983</v>
      </c>
      <c r="D3566">
        <v>50000000</v>
      </c>
      <c r="E3566">
        <v>50000000</v>
      </c>
      <c r="F3566" s="3">
        <v>46217</v>
      </c>
      <c r="G3566" t="s">
        <v>3268</v>
      </c>
    </row>
    <row r="3567" spans="1:7">
      <c r="A3567">
        <v>139013</v>
      </c>
      <c r="B3567" t="s">
        <v>3538</v>
      </c>
      <c r="C3567">
        <v>0</v>
      </c>
      <c r="D3567">
        <v>179400000</v>
      </c>
      <c r="E3567">
        <v>215280000</v>
      </c>
      <c r="F3567" s="3">
        <v>46217</v>
      </c>
      <c r="G3567" t="s">
        <v>3268</v>
      </c>
    </row>
    <row r="3568" spans="1:7">
      <c r="A3568">
        <v>139014</v>
      </c>
      <c r="B3568" t="s">
        <v>3420</v>
      </c>
      <c r="C3568" t="s">
        <v>6984</v>
      </c>
      <c r="D3568">
        <v>289103637</v>
      </c>
      <c r="E3568">
        <v>346924364.39999998</v>
      </c>
      <c r="F3568" s="3">
        <v>46217</v>
      </c>
      <c r="G3568" t="s">
        <v>3268</v>
      </c>
    </row>
    <row r="3569" spans="1:7">
      <c r="A3569">
        <v>139015</v>
      </c>
      <c r="B3569" t="s">
        <v>3467</v>
      </c>
      <c r="C3569" t="s">
        <v>6985</v>
      </c>
      <c r="D3569">
        <v>7262400</v>
      </c>
      <c r="E3569">
        <v>8714880</v>
      </c>
      <c r="F3569" s="3">
        <v>46217</v>
      </c>
      <c r="G3569" t="s">
        <v>3268</v>
      </c>
    </row>
    <row r="3570" spans="1:7">
      <c r="A3570">
        <v>139016</v>
      </c>
      <c r="B3570" t="s">
        <v>3359</v>
      </c>
      <c r="C3570" t="s">
        <v>6906</v>
      </c>
      <c r="D3570">
        <v>66153500</v>
      </c>
      <c r="E3570">
        <v>66153500</v>
      </c>
      <c r="F3570" s="3">
        <v>46217</v>
      </c>
      <c r="G3570" t="s">
        <v>3268</v>
      </c>
    </row>
    <row r="3571" spans="1:7">
      <c r="A3571">
        <v>139017</v>
      </c>
      <c r="B3571" t="s">
        <v>4774</v>
      </c>
      <c r="C3571" t="s">
        <v>6986</v>
      </c>
      <c r="D3571">
        <v>8696312</v>
      </c>
      <c r="E3571">
        <v>10435574.4</v>
      </c>
      <c r="F3571" s="3">
        <v>46217</v>
      </c>
      <c r="G3571" t="s">
        <v>3268</v>
      </c>
    </row>
    <row r="3572" spans="1:7">
      <c r="A3572">
        <v>139018</v>
      </c>
      <c r="B3572" t="s">
        <v>3549</v>
      </c>
      <c r="C3572" t="s">
        <v>6987</v>
      </c>
      <c r="D3572">
        <v>1000000</v>
      </c>
      <c r="E3572">
        <v>1000000</v>
      </c>
      <c r="F3572" s="3">
        <v>46217</v>
      </c>
      <c r="G3572" t="s">
        <v>3268</v>
      </c>
    </row>
    <row r="3573" spans="1:7">
      <c r="A3573">
        <v>139019</v>
      </c>
      <c r="B3573" t="s">
        <v>4377</v>
      </c>
      <c r="C3573" t="s">
        <v>6988</v>
      </c>
      <c r="D3573">
        <v>88500000</v>
      </c>
      <c r="E3573">
        <v>106200000</v>
      </c>
      <c r="F3573" s="3">
        <v>46217</v>
      </c>
      <c r="G3573" t="s">
        <v>3268</v>
      </c>
    </row>
    <row r="3574" spans="1:7">
      <c r="A3574">
        <v>139020</v>
      </c>
      <c r="B3574" t="s">
        <v>3549</v>
      </c>
      <c r="C3574" t="s">
        <v>6989</v>
      </c>
      <c r="D3574">
        <v>4640250</v>
      </c>
      <c r="E3574">
        <v>4640250</v>
      </c>
      <c r="F3574" s="3">
        <v>46217</v>
      </c>
      <c r="G3574" t="s">
        <v>3268</v>
      </c>
    </row>
    <row r="3575" spans="1:7">
      <c r="A3575">
        <v>139021</v>
      </c>
      <c r="B3575" t="s">
        <v>4465</v>
      </c>
      <c r="C3575" t="s">
        <v>6990</v>
      </c>
      <c r="D3575">
        <v>26666665</v>
      </c>
      <c r="E3575">
        <v>31999998</v>
      </c>
      <c r="F3575" s="3">
        <v>46217</v>
      </c>
      <c r="G3575" t="s">
        <v>3268</v>
      </c>
    </row>
    <row r="3576" spans="1:7">
      <c r="A3576">
        <v>139022</v>
      </c>
      <c r="B3576" t="s">
        <v>3688</v>
      </c>
      <c r="C3576" t="s">
        <v>6991</v>
      </c>
      <c r="D3576">
        <v>178160</v>
      </c>
      <c r="E3576">
        <v>213792</v>
      </c>
      <c r="F3576" s="3">
        <v>46218</v>
      </c>
      <c r="G3576" t="s">
        <v>6992</v>
      </c>
    </row>
    <row r="3577" spans="1:7">
      <c r="A3577">
        <v>139023</v>
      </c>
      <c r="B3577" t="s">
        <v>4058</v>
      </c>
      <c r="C3577" t="s">
        <v>6993</v>
      </c>
      <c r="D3577">
        <v>40</v>
      </c>
      <c r="E3577">
        <v>40</v>
      </c>
      <c r="F3577" s="3">
        <v>46218</v>
      </c>
      <c r="G3577" t="s">
        <v>6992</v>
      </c>
    </row>
    <row r="3578" spans="1:7">
      <c r="A3578">
        <v>139024</v>
      </c>
      <c r="B3578" t="s">
        <v>3538</v>
      </c>
      <c r="C3578" t="s">
        <v>6994</v>
      </c>
      <c r="D3578">
        <v>7973332.6399999997</v>
      </c>
      <c r="E3578">
        <v>9567999.1699999999</v>
      </c>
      <c r="F3578" s="3">
        <v>46218</v>
      </c>
      <c r="G3578" t="s">
        <v>6992</v>
      </c>
    </row>
    <row r="3579" spans="1:7">
      <c r="A3579">
        <v>139025</v>
      </c>
      <c r="B3579" t="s">
        <v>5209</v>
      </c>
      <c r="C3579">
        <v>0</v>
      </c>
      <c r="D3579">
        <v>377.44</v>
      </c>
      <c r="E3579">
        <v>377.44</v>
      </c>
      <c r="F3579" s="3">
        <v>46218</v>
      </c>
      <c r="G3579" t="s">
        <v>6992</v>
      </c>
    </row>
    <row r="3580" spans="1:7">
      <c r="A3580">
        <v>139026</v>
      </c>
      <c r="B3580" t="s">
        <v>3411</v>
      </c>
      <c r="C3580" t="s">
        <v>6995</v>
      </c>
      <c r="D3580">
        <v>586461.66</v>
      </c>
      <c r="E3580">
        <v>586461.66</v>
      </c>
      <c r="F3580" s="3">
        <v>46218</v>
      </c>
      <c r="G3580" t="s">
        <v>6992</v>
      </c>
    </row>
    <row r="3581" spans="1:7">
      <c r="A3581">
        <v>139027</v>
      </c>
      <c r="B3581" t="s">
        <v>5330</v>
      </c>
      <c r="C3581" t="s">
        <v>6996</v>
      </c>
      <c r="D3581">
        <v>277700</v>
      </c>
      <c r="E3581">
        <v>333240</v>
      </c>
      <c r="F3581" s="3">
        <v>46218</v>
      </c>
      <c r="G3581" t="s">
        <v>6992</v>
      </c>
    </row>
    <row r="3582" spans="1:7">
      <c r="A3582">
        <v>139028</v>
      </c>
      <c r="B3582" t="s">
        <v>6997</v>
      </c>
      <c r="C3582" t="s">
        <v>6998</v>
      </c>
      <c r="D3582">
        <v>104167</v>
      </c>
      <c r="E3582">
        <v>104167</v>
      </c>
      <c r="F3582" s="3">
        <v>46218</v>
      </c>
      <c r="G3582" t="s">
        <v>6992</v>
      </c>
    </row>
    <row r="3583" spans="1:7">
      <c r="A3583">
        <v>139029</v>
      </c>
      <c r="B3583" t="s">
        <v>3629</v>
      </c>
      <c r="C3583" t="s">
        <v>6999</v>
      </c>
      <c r="D3583">
        <v>284166.7</v>
      </c>
      <c r="E3583">
        <v>341000.04</v>
      </c>
      <c r="F3583" s="3">
        <v>46218</v>
      </c>
      <c r="G3583" t="s">
        <v>6992</v>
      </c>
    </row>
    <row r="3584" spans="1:7">
      <c r="A3584">
        <v>139030</v>
      </c>
      <c r="B3584" t="s">
        <v>6901</v>
      </c>
      <c r="C3584" t="s">
        <v>7000</v>
      </c>
      <c r="D3584">
        <v>693000</v>
      </c>
      <c r="E3584">
        <v>831600</v>
      </c>
      <c r="F3584" s="3">
        <v>46218</v>
      </c>
      <c r="G3584" t="s">
        <v>6992</v>
      </c>
    </row>
    <row r="3585" spans="1:7">
      <c r="A3585">
        <v>139031</v>
      </c>
      <c r="B3585" t="s">
        <v>3734</v>
      </c>
      <c r="C3585" t="s">
        <v>7001</v>
      </c>
      <c r="D3585">
        <v>51937848</v>
      </c>
      <c r="E3585">
        <v>62325417.600000001</v>
      </c>
      <c r="F3585" s="3">
        <v>46218</v>
      </c>
      <c r="G3585" t="s">
        <v>6992</v>
      </c>
    </row>
    <row r="3586" spans="1:7">
      <c r="A3586">
        <v>139032</v>
      </c>
      <c r="B3586" t="s">
        <v>3739</v>
      </c>
      <c r="C3586" t="s">
        <v>7002</v>
      </c>
      <c r="D3586">
        <v>57708720</v>
      </c>
      <c r="E3586">
        <v>69250464</v>
      </c>
      <c r="F3586" s="3">
        <v>46218</v>
      </c>
      <c r="G3586" t="s">
        <v>6992</v>
      </c>
    </row>
    <row r="3587" spans="1:7">
      <c r="A3587">
        <v>139033</v>
      </c>
      <c r="B3587" t="s">
        <v>4228</v>
      </c>
      <c r="C3587" t="s">
        <v>7003</v>
      </c>
      <c r="D3587">
        <v>4173000</v>
      </c>
      <c r="E3587">
        <v>5007600</v>
      </c>
      <c r="F3587" s="3">
        <v>46218</v>
      </c>
      <c r="G3587" t="s">
        <v>6992</v>
      </c>
    </row>
    <row r="3588" spans="1:7">
      <c r="A3588">
        <v>139034</v>
      </c>
      <c r="B3588" t="s">
        <v>7004</v>
      </c>
      <c r="C3588" t="s">
        <v>7005</v>
      </c>
      <c r="D3588">
        <v>47385349.619999997</v>
      </c>
      <c r="E3588">
        <v>56862419.539999999</v>
      </c>
      <c r="F3588" s="3">
        <v>46218</v>
      </c>
      <c r="G3588" t="s">
        <v>6992</v>
      </c>
    </row>
    <row r="3589" spans="1:7">
      <c r="A3589">
        <v>139035</v>
      </c>
      <c r="B3589" t="s">
        <v>3539</v>
      </c>
      <c r="C3589" t="s">
        <v>7006</v>
      </c>
      <c r="D3589">
        <v>578196</v>
      </c>
      <c r="E3589">
        <v>693835.2</v>
      </c>
      <c r="F3589" s="3">
        <v>46218</v>
      </c>
      <c r="G3589" t="s">
        <v>6992</v>
      </c>
    </row>
    <row r="3590" spans="1:7">
      <c r="A3590">
        <v>139036</v>
      </c>
      <c r="B3590" t="s">
        <v>3359</v>
      </c>
      <c r="C3590" t="s">
        <v>7007</v>
      </c>
      <c r="D3590">
        <v>103250000</v>
      </c>
      <c r="E3590">
        <v>123900000</v>
      </c>
      <c r="F3590" s="3">
        <v>46218</v>
      </c>
      <c r="G3590" t="s">
        <v>6992</v>
      </c>
    </row>
    <row r="3591" spans="1:7">
      <c r="A3591">
        <v>139037</v>
      </c>
      <c r="B3591" t="s">
        <v>3538</v>
      </c>
      <c r="C3591">
        <v>0</v>
      </c>
      <c r="D3591">
        <v>7133332</v>
      </c>
      <c r="E3591">
        <v>8559998.4000000004</v>
      </c>
      <c r="F3591" s="3">
        <v>46218</v>
      </c>
      <c r="G3591" t="s">
        <v>6992</v>
      </c>
    </row>
    <row r="3592" spans="1:7">
      <c r="A3592">
        <v>139038</v>
      </c>
      <c r="B3592" t="s">
        <v>7008</v>
      </c>
      <c r="C3592" t="s">
        <v>7009</v>
      </c>
      <c r="D3592">
        <v>1500000</v>
      </c>
      <c r="E3592">
        <v>1500000</v>
      </c>
      <c r="F3592" s="3">
        <v>46219</v>
      </c>
      <c r="G3592" t="s">
        <v>3267</v>
      </c>
    </row>
    <row r="3593" spans="1:7">
      <c r="A3593">
        <v>139039</v>
      </c>
      <c r="B3593" t="s">
        <v>3322</v>
      </c>
      <c r="C3593" t="s">
        <v>7010</v>
      </c>
      <c r="D3593">
        <v>2214850</v>
      </c>
      <c r="E3593">
        <v>2657820</v>
      </c>
      <c r="F3593" s="3">
        <v>46219</v>
      </c>
      <c r="G3593" t="s">
        <v>3267</v>
      </c>
    </row>
    <row r="3594" spans="1:7">
      <c r="A3594">
        <v>139040</v>
      </c>
      <c r="B3594" t="s">
        <v>3638</v>
      </c>
      <c r="C3594" t="s">
        <v>7011</v>
      </c>
      <c r="D3594">
        <v>6000000</v>
      </c>
      <c r="E3594">
        <v>7200000</v>
      </c>
      <c r="F3594" s="3">
        <v>46219</v>
      </c>
      <c r="G3594" t="s">
        <v>3267</v>
      </c>
    </row>
    <row r="3595" spans="1:7">
      <c r="A3595">
        <v>139041</v>
      </c>
      <c r="B3595" t="s">
        <v>7012</v>
      </c>
      <c r="C3595" t="s">
        <v>7013</v>
      </c>
      <c r="D3595">
        <v>2000000</v>
      </c>
      <c r="E3595">
        <v>2000000</v>
      </c>
      <c r="F3595" s="3">
        <v>46219</v>
      </c>
      <c r="G3595" t="s">
        <v>3267</v>
      </c>
    </row>
    <row r="3596" spans="1:7">
      <c r="A3596">
        <v>139042</v>
      </c>
      <c r="B3596" t="s">
        <v>3865</v>
      </c>
      <c r="C3596" t="s">
        <v>7014</v>
      </c>
      <c r="D3596">
        <v>34500000</v>
      </c>
      <c r="E3596">
        <v>34500000</v>
      </c>
      <c r="F3596" s="3">
        <v>46219</v>
      </c>
      <c r="G3596" t="s">
        <v>3267</v>
      </c>
    </row>
    <row r="3597" spans="1:7">
      <c r="A3597">
        <v>139043</v>
      </c>
      <c r="B3597" t="s">
        <v>3424</v>
      </c>
      <c r="C3597" t="s">
        <v>7015</v>
      </c>
      <c r="D3597">
        <v>46998000</v>
      </c>
      <c r="E3597">
        <v>56397600</v>
      </c>
      <c r="F3597" s="3">
        <v>46219</v>
      </c>
      <c r="G3597" t="s">
        <v>3267</v>
      </c>
    </row>
    <row r="3598" spans="1:7">
      <c r="A3598">
        <v>139044</v>
      </c>
      <c r="B3598" t="s">
        <v>3743</v>
      </c>
      <c r="C3598" t="s">
        <v>7016</v>
      </c>
      <c r="D3598">
        <v>3200000</v>
      </c>
      <c r="E3598">
        <v>3840000</v>
      </c>
      <c r="F3598" s="3">
        <v>46219</v>
      </c>
      <c r="G3598" t="s">
        <v>3267</v>
      </c>
    </row>
    <row r="3599" spans="1:7">
      <c r="A3599">
        <v>139045</v>
      </c>
      <c r="B3599" t="s">
        <v>3529</v>
      </c>
      <c r="C3599" t="s">
        <v>7017</v>
      </c>
      <c r="D3599">
        <v>23070000</v>
      </c>
      <c r="E3599">
        <v>27684000</v>
      </c>
      <c r="F3599" s="3">
        <v>46219</v>
      </c>
      <c r="G3599" t="s">
        <v>3267</v>
      </c>
    </row>
    <row r="3600" spans="1:7">
      <c r="A3600">
        <v>139046</v>
      </c>
      <c r="B3600" t="s">
        <v>3747</v>
      </c>
      <c r="C3600" t="s">
        <v>7018</v>
      </c>
      <c r="D3600">
        <v>2100</v>
      </c>
      <c r="E3600">
        <v>2100</v>
      </c>
      <c r="F3600" s="3">
        <v>46219</v>
      </c>
      <c r="G3600" t="s">
        <v>3267</v>
      </c>
    </row>
    <row r="3601" spans="1:7">
      <c r="A3601">
        <v>139047</v>
      </c>
      <c r="B3601" t="s">
        <v>3753</v>
      </c>
      <c r="C3601" t="s">
        <v>7019</v>
      </c>
      <c r="D3601">
        <v>7709440</v>
      </c>
      <c r="E3601">
        <v>9251328</v>
      </c>
      <c r="F3601" s="3">
        <v>46219</v>
      </c>
      <c r="G3601" t="s">
        <v>3267</v>
      </c>
    </row>
    <row r="3602" spans="1:7">
      <c r="A3602">
        <v>139048</v>
      </c>
      <c r="B3602" t="s">
        <v>3774</v>
      </c>
      <c r="C3602" t="s">
        <v>7020</v>
      </c>
      <c r="D3602">
        <v>8100000</v>
      </c>
      <c r="E3602">
        <v>9720000</v>
      </c>
      <c r="F3602" s="3">
        <v>46219</v>
      </c>
      <c r="G3602" t="s">
        <v>3267</v>
      </c>
    </row>
    <row r="3603" spans="1:7">
      <c r="A3603">
        <v>139049</v>
      </c>
      <c r="B3603" t="s">
        <v>3687</v>
      </c>
      <c r="C3603">
        <v>0</v>
      </c>
      <c r="D3603">
        <v>1337400</v>
      </c>
      <c r="E3603">
        <v>1337400</v>
      </c>
      <c r="F3603" s="3">
        <v>46219</v>
      </c>
      <c r="G3603" t="s">
        <v>3267</v>
      </c>
    </row>
    <row r="3604" spans="1:7">
      <c r="A3604">
        <v>139050</v>
      </c>
      <c r="B3604" t="s">
        <v>3329</v>
      </c>
      <c r="C3604" t="s">
        <v>5671</v>
      </c>
      <c r="D3604">
        <v>2513600</v>
      </c>
      <c r="E3604">
        <v>2513600</v>
      </c>
      <c r="F3604" s="3">
        <v>46219</v>
      </c>
      <c r="G3604" t="s">
        <v>3267</v>
      </c>
    </row>
    <row r="3605" spans="1:7">
      <c r="A3605">
        <v>139051</v>
      </c>
      <c r="B3605" t="s">
        <v>3391</v>
      </c>
      <c r="C3605" t="s">
        <v>7021</v>
      </c>
      <c r="D3605">
        <v>10000000</v>
      </c>
      <c r="E3605">
        <v>12000000</v>
      </c>
      <c r="F3605" s="3">
        <v>46219</v>
      </c>
      <c r="G3605" t="s">
        <v>3267</v>
      </c>
    </row>
    <row r="3606" spans="1:7">
      <c r="A3606">
        <v>139052</v>
      </c>
      <c r="B3606" t="s">
        <v>3329</v>
      </c>
      <c r="C3606" t="s">
        <v>7022</v>
      </c>
      <c r="D3606">
        <v>2189100</v>
      </c>
      <c r="E3606">
        <v>2189100</v>
      </c>
      <c r="F3606" s="3">
        <v>46219</v>
      </c>
      <c r="G3606" t="s">
        <v>3267</v>
      </c>
    </row>
    <row r="3607" spans="1:7">
      <c r="A3607">
        <v>139053</v>
      </c>
      <c r="B3607">
        <v>0</v>
      </c>
      <c r="C3607" t="s">
        <v>7023</v>
      </c>
      <c r="D3607">
        <v>0</v>
      </c>
      <c r="E3607">
        <v>0</v>
      </c>
      <c r="F3607" s="3">
        <v>46219</v>
      </c>
      <c r="G3607" t="s">
        <v>3267</v>
      </c>
    </row>
    <row r="3608" spans="1:7">
      <c r="A3608">
        <v>139054</v>
      </c>
      <c r="B3608" t="s">
        <v>3379</v>
      </c>
      <c r="C3608" t="s">
        <v>7024</v>
      </c>
      <c r="D3608">
        <v>6807400</v>
      </c>
      <c r="E3608">
        <v>8168880</v>
      </c>
      <c r="F3608" s="3">
        <v>46219</v>
      </c>
      <c r="G3608" t="s">
        <v>3267</v>
      </c>
    </row>
    <row r="3609" spans="1:7">
      <c r="A3609">
        <v>139055</v>
      </c>
      <c r="B3609" t="s">
        <v>3549</v>
      </c>
      <c r="C3609" t="s">
        <v>7025</v>
      </c>
      <c r="D3609">
        <v>15250000</v>
      </c>
      <c r="E3609">
        <v>15250000</v>
      </c>
      <c r="F3609" s="3">
        <v>46219</v>
      </c>
      <c r="G3609" t="s">
        <v>3267</v>
      </c>
    </row>
    <row r="3610" spans="1:7">
      <c r="A3610">
        <v>139056</v>
      </c>
      <c r="B3610">
        <v>0</v>
      </c>
      <c r="C3610" t="s">
        <v>7026</v>
      </c>
      <c r="D3610">
        <v>0</v>
      </c>
      <c r="E3610">
        <v>0</v>
      </c>
      <c r="F3610" s="3">
        <v>46219</v>
      </c>
      <c r="G3610" t="s">
        <v>3267</v>
      </c>
    </row>
    <row r="3611" spans="1:7">
      <c r="A3611">
        <v>139057</v>
      </c>
      <c r="B3611" t="s">
        <v>7027</v>
      </c>
      <c r="C3611" t="s">
        <v>7028</v>
      </c>
      <c r="D3611">
        <v>31769541.309999999</v>
      </c>
      <c r="E3611">
        <v>31769541.309999999</v>
      </c>
      <c r="F3611" s="3">
        <v>46219</v>
      </c>
      <c r="G3611" t="s">
        <v>3267</v>
      </c>
    </row>
    <row r="3612" spans="1:7">
      <c r="A3612">
        <v>139058</v>
      </c>
      <c r="B3612" t="s">
        <v>3359</v>
      </c>
      <c r="C3612" t="s">
        <v>7029</v>
      </c>
      <c r="D3612">
        <v>43600000</v>
      </c>
      <c r="E3612">
        <v>43600000</v>
      </c>
      <c r="F3612" s="3">
        <v>46219</v>
      </c>
      <c r="G3612" t="s">
        <v>3267</v>
      </c>
    </row>
    <row r="3613" spans="1:7">
      <c r="A3613">
        <v>139059</v>
      </c>
      <c r="B3613" t="s">
        <v>5598</v>
      </c>
      <c r="C3613" t="s">
        <v>7030</v>
      </c>
      <c r="D3613">
        <v>2016666.67</v>
      </c>
      <c r="E3613">
        <v>2420000</v>
      </c>
      <c r="F3613" s="3">
        <v>46219</v>
      </c>
      <c r="G3613" t="s">
        <v>3267</v>
      </c>
    </row>
    <row r="3614" spans="1:7">
      <c r="A3614">
        <v>139060</v>
      </c>
      <c r="B3614" t="s">
        <v>3538</v>
      </c>
      <c r="C3614" t="s">
        <v>7031</v>
      </c>
      <c r="D3614">
        <v>7896665.9800000004</v>
      </c>
      <c r="E3614">
        <v>9475999.1799999997</v>
      </c>
      <c r="F3614" s="3">
        <v>46219</v>
      </c>
      <c r="G3614" t="s">
        <v>3267</v>
      </c>
    </row>
    <row r="3615" spans="1:7">
      <c r="A3615">
        <v>139061</v>
      </c>
      <c r="B3615" t="s">
        <v>3840</v>
      </c>
      <c r="C3615" t="s">
        <v>7032</v>
      </c>
      <c r="D3615">
        <v>14350523</v>
      </c>
      <c r="E3615">
        <v>17220627.600000001</v>
      </c>
      <c r="F3615" s="3">
        <v>46219</v>
      </c>
      <c r="G3615" t="s">
        <v>3267</v>
      </c>
    </row>
    <row r="3616" spans="1:7">
      <c r="A3616">
        <v>139062</v>
      </c>
      <c r="B3616" t="s">
        <v>3417</v>
      </c>
      <c r="C3616" t="s">
        <v>7033</v>
      </c>
      <c r="D3616">
        <v>650000</v>
      </c>
      <c r="E3616">
        <v>650000</v>
      </c>
      <c r="F3616" s="3">
        <v>46220</v>
      </c>
      <c r="G3616" t="s">
        <v>3272</v>
      </c>
    </row>
    <row r="3617" spans="1:7">
      <c r="A3617">
        <v>139063</v>
      </c>
      <c r="B3617" t="s">
        <v>3516</v>
      </c>
      <c r="C3617" t="s">
        <v>7034</v>
      </c>
      <c r="D3617">
        <v>6732000</v>
      </c>
      <c r="E3617">
        <v>6732000</v>
      </c>
      <c r="F3617" s="3">
        <v>46220</v>
      </c>
      <c r="G3617" t="s">
        <v>3272</v>
      </c>
    </row>
    <row r="3618" spans="1:7">
      <c r="A3618">
        <v>139064</v>
      </c>
      <c r="B3618" t="s">
        <v>3498</v>
      </c>
      <c r="C3618" t="s">
        <v>7035</v>
      </c>
      <c r="D3618">
        <v>4515000</v>
      </c>
      <c r="E3618">
        <v>4515000</v>
      </c>
      <c r="F3618" s="3">
        <v>46220</v>
      </c>
      <c r="G3618" t="s">
        <v>3272</v>
      </c>
    </row>
    <row r="3619" spans="1:7">
      <c r="A3619">
        <v>139065</v>
      </c>
      <c r="B3619" t="s">
        <v>3327</v>
      </c>
      <c r="C3619" t="s">
        <v>7036</v>
      </c>
      <c r="D3619">
        <v>5100000</v>
      </c>
      <c r="E3619">
        <v>5100000</v>
      </c>
      <c r="F3619" s="3">
        <v>46220</v>
      </c>
      <c r="G3619" t="s">
        <v>3272</v>
      </c>
    </row>
    <row r="3620" spans="1:7">
      <c r="A3620">
        <v>139066</v>
      </c>
      <c r="B3620" t="s">
        <v>3402</v>
      </c>
      <c r="C3620" t="s">
        <v>7037</v>
      </c>
      <c r="D3620">
        <v>4875000</v>
      </c>
      <c r="E3620">
        <v>4875000</v>
      </c>
      <c r="F3620" s="3">
        <v>46220</v>
      </c>
      <c r="G3620" t="s">
        <v>3272</v>
      </c>
    </row>
    <row r="3621" spans="1:7">
      <c r="A3621">
        <v>139067</v>
      </c>
      <c r="B3621" t="s">
        <v>3402</v>
      </c>
      <c r="C3621" t="s">
        <v>7038</v>
      </c>
      <c r="D3621">
        <v>4875000</v>
      </c>
      <c r="E3621">
        <v>4875000</v>
      </c>
      <c r="F3621" s="3">
        <v>46220</v>
      </c>
      <c r="G3621" t="s">
        <v>3272</v>
      </c>
    </row>
    <row r="3622" spans="1:7">
      <c r="A3622">
        <v>139068</v>
      </c>
      <c r="B3622" t="s">
        <v>3402</v>
      </c>
      <c r="C3622" t="s">
        <v>7039</v>
      </c>
      <c r="D3622">
        <v>4875000</v>
      </c>
      <c r="E3622">
        <v>4875000</v>
      </c>
      <c r="F3622" s="3">
        <v>46220</v>
      </c>
      <c r="G3622" t="s">
        <v>3272</v>
      </c>
    </row>
    <row r="3623" spans="1:7">
      <c r="A3623">
        <v>139069</v>
      </c>
      <c r="B3623" t="s">
        <v>3417</v>
      </c>
      <c r="C3623" t="s">
        <v>7040</v>
      </c>
      <c r="D3623">
        <v>4000000</v>
      </c>
      <c r="E3623">
        <v>4000000</v>
      </c>
      <c r="F3623" s="3">
        <v>46220</v>
      </c>
      <c r="G3623" t="s">
        <v>3272</v>
      </c>
    </row>
    <row r="3624" spans="1:7">
      <c r="A3624">
        <v>139070</v>
      </c>
      <c r="B3624" t="s">
        <v>6000</v>
      </c>
      <c r="C3624" t="s">
        <v>7041</v>
      </c>
      <c r="D3624">
        <v>12500000</v>
      </c>
      <c r="E3624">
        <v>12500000</v>
      </c>
      <c r="F3624" s="3">
        <v>46220</v>
      </c>
      <c r="G3624" t="s">
        <v>3272</v>
      </c>
    </row>
    <row r="3625" spans="1:7">
      <c r="A3625">
        <v>139071</v>
      </c>
      <c r="B3625" t="s">
        <v>3456</v>
      </c>
      <c r="C3625" t="s">
        <v>7042</v>
      </c>
      <c r="D3625">
        <v>5209210.5999999996</v>
      </c>
      <c r="E3625">
        <v>5209210.5999999996</v>
      </c>
      <c r="F3625" s="3">
        <v>46220</v>
      </c>
      <c r="G3625" t="s">
        <v>3272</v>
      </c>
    </row>
    <row r="3626" spans="1:7">
      <c r="A3626">
        <v>139072</v>
      </c>
      <c r="B3626" t="s">
        <v>3424</v>
      </c>
      <c r="C3626" t="s">
        <v>7043</v>
      </c>
      <c r="D3626">
        <v>6322000</v>
      </c>
      <c r="E3626">
        <v>6322000</v>
      </c>
      <c r="F3626" s="3">
        <v>46220</v>
      </c>
      <c r="G3626" t="s">
        <v>3272</v>
      </c>
    </row>
    <row r="3627" spans="1:7">
      <c r="A3627">
        <v>139073</v>
      </c>
      <c r="B3627" t="s">
        <v>3424</v>
      </c>
      <c r="C3627" t="s">
        <v>7044</v>
      </c>
      <c r="D3627">
        <v>6594000</v>
      </c>
      <c r="E3627">
        <v>6594000</v>
      </c>
      <c r="F3627" s="3">
        <v>46220</v>
      </c>
      <c r="G3627" t="s">
        <v>3272</v>
      </c>
    </row>
    <row r="3628" spans="1:7">
      <c r="A3628">
        <v>139074</v>
      </c>
      <c r="B3628" t="s">
        <v>7045</v>
      </c>
      <c r="C3628" t="s">
        <v>7046</v>
      </c>
      <c r="D3628">
        <v>11400000</v>
      </c>
      <c r="E3628">
        <v>11400000</v>
      </c>
      <c r="F3628" s="3">
        <v>46220</v>
      </c>
      <c r="G3628" t="s">
        <v>3272</v>
      </c>
    </row>
    <row r="3629" spans="1:7">
      <c r="A3629">
        <v>139075</v>
      </c>
      <c r="B3629" t="s">
        <v>3586</v>
      </c>
      <c r="C3629" t="s">
        <v>7047</v>
      </c>
      <c r="D3629">
        <v>12000000</v>
      </c>
      <c r="E3629">
        <v>12000000</v>
      </c>
      <c r="F3629" s="3">
        <v>46220</v>
      </c>
      <c r="G3629" t="s">
        <v>3272</v>
      </c>
    </row>
    <row r="3630" spans="1:7">
      <c r="A3630">
        <v>139076</v>
      </c>
      <c r="B3630" t="s">
        <v>3414</v>
      </c>
      <c r="C3630" t="s">
        <v>7048</v>
      </c>
      <c r="D3630">
        <v>13310000</v>
      </c>
      <c r="E3630">
        <v>15972000</v>
      </c>
      <c r="F3630" s="3">
        <v>46220</v>
      </c>
      <c r="G3630" t="s">
        <v>3272</v>
      </c>
    </row>
    <row r="3631" spans="1:7">
      <c r="A3631">
        <v>139077</v>
      </c>
      <c r="B3631" t="s">
        <v>3414</v>
      </c>
      <c r="C3631" t="s">
        <v>7049</v>
      </c>
      <c r="D3631">
        <v>7495600</v>
      </c>
      <c r="E3631">
        <v>8994720</v>
      </c>
      <c r="F3631" s="3">
        <v>46220</v>
      </c>
      <c r="G3631" t="s">
        <v>3272</v>
      </c>
    </row>
    <row r="3632" spans="1:7">
      <c r="A3632">
        <v>139078</v>
      </c>
      <c r="B3632" t="s">
        <v>3414</v>
      </c>
      <c r="C3632" t="s">
        <v>7050</v>
      </c>
      <c r="D3632">
        <v>11920000</v>
      </c>
      <c r="E3632">
        <v>14304000</v>
      </c>
      <c r="F3632" s="3">
        <v>46220</v>
      </c>
      <c r="G3632" t="s">
        <v>3272</v>
      </c>
    </row>
    <row r="3633" spans="1:7">
      <c r="A3633">
        <v>139079</v>
      </c>
      <c r="B3633" t="s">
        <v>3414</v>
      </c>
      <c r="C3633" t="s">
        <v>7051</v>
      </c>
      <c r="D3633">
        <v>12891900</v>
      </c>
      <c r="E3633">
        <v>15470280</v>
      </c>
      <c r="F3633" s="3">
        <v>46220</v>
      </c>
      <c r="G3633" t="s">
        <v>3272</v>
      </c>
    </row>
    <row r="3634" spans="1:7">
      <c r="A3634">
        <v>139080</v>
      </c>
      <c r="B3634" t="s">
        <v>3359</v>
      </c>
      <c r="C3634" t="s">
        <v>7052</v>
      </c>
      <c r="D3634">
        <v>1523408.82</v>
      </c>
      <c r="E3634">
        <v>1523408.82</v>
      </c>
      <c r="F3634" s="3">
        <v>46220</v>
      </c>
      <c r="G3634" t="s">
        <v>3272</v>
      </c>
    </row>
    <row r="3635" spans="1:7">
      <c r="A3635">
        <v>139081</v>
      </c>
      <c r="B3635" t="s">
        <v>3414</v>
      </c>
      <c r="C3635" t="s">
        <v>7053</v>
      </c>
      <c r="D3635">
        <v>8044000</v>
      </c>
      <c r="E3635">
        <v>9652800</v>
      </c>
      <c r="F3635" s="3">
        <v>46220</v>
      </c>
      <c r="G3635" t="s">
        <v>3272</v>
      </c>
    </row>
    <row r="3636" spans="1:7">
      <c r="A3636">
        <v>139082</v>
      </c>
      <c r="B3636" t="s">
        <v>3414</v>
      </c>
      <c r="C3636" t="s">
        <v>7054</v>
      </c>
      <c r="D3636">
        <v>11961900</v>
      </c>
      <c r="E3636">
        <v>14354280</v>
      </c>
      <c r="F3636" s="3">
        <v>46220</v>
      </c>
      <c r="G3636" t="s">
        <v>3272</v>
      </c>
    </row>
    <row r="3637" spans="1:7">
      <c r="A3637">
        <v>139083</v>
      </c>
      <c r="B3637" t="s">
        <v>3386</v>
      </c>
      <c r="C3637" t="s">
        <v>7055</v>
      </c>
      <c r="D3637">
        <v>1170000</v>
      </c>
      <c r="E3637">
        <v>1170000</v>
      </c>
      <c r="F3637" s="3">
        <v>46220</v>
      </c>
      <c r="G3637" t="s">
        <v>3272</v>
      </c>
    </row>
    <row r="3638" spans="1:7">
      <c r="A3638">
        <v>139084</v>
      </c>
      <c r="B3638" t="s">
        <v>3549</v>
      </c>
      <c r="C3638" t="s">
        <v>7056</v>
      </c>
      <c r="D3638">
        <v>39465000</v>
      </c>
      <c r="E3638">
        <v>47358000</v>
      </c>
      <c r="F3638" s="3">
        <v>46220</v>
      </c>
      <c r="G3638" t="s">
        <v>3272</v>
      </c>
    </row>
    <row r="3639" spans="1:7">
      <c r="A3639">
        <v>139085</v>
      </c>
      <c r="B3639" t="s">
        <v>3359</v>
      </c>
      <c r="C3639">
        <v>0</v>
      </c>
      <c r="D3639">
        <v>1523408.82</v>
      </c>
      <c r="E3639">
        <v>1523408.82</v>
      </c>
      <c r="F3639" s="3">
        <v>46220</v>
      </c>
      <c r="G3639" t="s">
        <v>3272</v>
      </c>
    </row>
    <row r="3640" spans="1:7">
      <c r="A3640">
        <v>139086</v>
      </c>
      <c r="B3640" t="s">
        <v>3329</v>
      </c>
      <c r="C3640" t="s">
        <v>7057</v>
      </c>
      <c r="D3640">
        <v>2129700</v>
      </c>
      <c r="E3640">
        <v>2129700</v>
      </c>
      <c r="F3640" s="3">
        <v>46220</v>
      </c>
      <c r="G3640" t="s">
        <v>3272</v>
      </c>
    </row>
    <row r="3641" spans="1:7">
      <c r="A3641">
        <v>139087</v>
      </c>
      <c r="B3641" t="s">
        <v>3549</v>
      </c>
      <c r="C3641" t="s">
        <v>7058</v>
      </c>
      <c r="D3641">
        <v>5500000</v>
      </c>
      <c r="E3641">
        <v>6600000</v>
      </c>
      <c r="F3641" s="3">
        <v>46220</v>
      </c>
      <c r="G3641" t="s">
        <v>3272</v>
      </c>
    </row>
    <row r="3642" spans="1:7">
      <c r="A3642">
        <v>139088</v>
      </c>
      <c r="B3642" t="s">
        <v>3979</v>
      </c>
      <c r="C3642">
        <v>0</v>
      </c>
      <c r="D3642">
        <v>821667</v>
      </c>
      <c r="E3642">
        <v>986000.4</v>
      </c>
      <c r="F3642" s="3">
        <v>46220</v>
      </c>
      <c r="G3642" t="s">
        <v>3272</v>
      </c>
    </row>
    <row r="3643" spans="1:7">
      <c r="A3643">
        <v>139089</v>
      </c>
      <c r="B3643" t="s">
        <v>4000</v>
      </c>
      <c r="C3643" t="s">
        <v>7059</v>
      </c>
      <c r="D3643">
        <v>75000000</v>
      </c>
      <c r="E3643">
        <v>75000000</v>
      </c>
      <c r="F3643" s="3">
        <v>46220</v>
      </c>
      <c r="G3643" t="s">
        <v>3272</v>
      </c>
    </row>
    <row r="3644" spans="1:7">
      <c r="A3644">
        <v>139090</v>
      </c>
      <c r="B3644" t="s">
        <v>7060</v>
      </c>
      <c r="C3644" t="s">
        <v>7061</v>
      </c>
      <c r="D3644">
        <v>6480000</v>
      </c>
      <c r="E3644">
        <v>6480000</v>
      </c>
      <c r="F3644" s="3">
        <v>46220</v>
      </c>
      <c r="G3644" t="s">
        <v>3272</v>
      </c>
    </row>
    <row r="3645" spans="1:7">
      <c r="A3645">
        <v>139091</v>
      </c>
      <c r="B3645" t="s">
        <v>3338</v>
      </c>
      <c r="C3645" t="s">
        <v>7062</v>
      </c>
      <c r="D3645">
        <v>12925000</v>
      </c>
      <c r="E3645">
        <v>12925000</v>
      </c>
      <c r="F3645" s="3">
        <v>46220</v>
      </c>
      <c r="G3645" t="s">
        <v>3272</v>
      </c>
    </row>
    <row r="3646" spans="1:7">
      <c r="A3646">
        <v>139092</v>
      </c>
      <c r="B3646" t="s">
        <v>3356</v>
      </c>
      <c r="C3646">
        <v>0</v>
      </c>
      <c r="D3646">
        <v>11917000</v>
      </c>
      <c r="E3646">
        <v>14300400</v>
      </c>
      <c r="F3646" s="3">
        <v>46220</v>
      </c>
      <c r="G3646" t="s">
        <v>3272</v>
      </c>
    </row>
    <row r="3647" spans="1:7">
      <c r="A3647">
        <v>139093</v>
      </c>
      <c r="B3647" t="s">
        <v>7063</v>
      </c>
      <c r="C3647">
        <v>0</v>
      </c>
      <c r="D3647">
        <v>0</v>
      </c>
      <c r="E3647">
        <v>0</v>
      </c>
      <c r="F3647" s="3">
        <v>46220</v>
      </c>
      <c r="G3647" t="s">
        <v>3272</v>
      </c>
    </row>
    <row r="3648" spans="1:7">
      <c r="A3648">
        <v>139094</v>
      </c>
      <c r="B3648" t="s">
        <v>3382</v>
      </c>
      <c r="C3648">
        <v>0</v>
      </c>
      <c r="D3648">
        <v>596479</v>
      </c>
      <c r="E3648">
        <v>715774.8</v>
      </c>
      <c r="F3648" s="3">
        <v>46220</v>
      </c>
      <c r="G3648" t="s">
        <v>3272</v>
      </c>
    </row>
    <row r="3649" spans="1:7">
      <c r="A3649">
        <v>139095</v>
      </c>
      <c r="B3649" t="s">
        <v>3359</v>
      </c>
      <c r="C3649" t="s">
        <v>7064</v>
      </c>
      <c r="D3649">
        <v>3000000</v>
      </c>
      <c r="E3649">
        <v>3000000</v>
      </c>
      <c r="F3649" s="3">
        <v>46220</v>
      </c>
      <c r="G3649" t="s">
        <v>3272</v>
      </c>
    </row>
    <row r="3650" spans="1:7">
      <c r="A3650">
        <v>139096</v>
      </c>
      <c r="B3650" t="s">
        <v>4610</v>
      </c>
      <c r="C3650" t="s">
        <v>4562</v>
      </c>
      <c r="D3650">
        <v>730000</v>
      </c>
      <c r="E3650">
        <v>730000</v>
      </c>
      <c r="F3650" s="3">
        <v>46220</v>
      </c>
      <c r="G3650" t="s">
        <v>3272</v>
      </c>
    </row>
    <row r="3651" spans="1:7">
      <c r="A3651">
        <v>139097</v>
      </c>
      <c r="B3651" t="s">
        <v>3549</v>
      </c>
      <c r="C3651" t="s">
        <v>7065</v>
      </c>
      <c r="D3651">
        <v>40830000</v>
      </c>
      <c r="E3651">
        <v>48996000</v>
      </c>
      <c r="F3651" s="3">
        <v>46220</v>
      </c>
      <c r="G3651" t="s">
        <v>3272</v>
      </c>
    </row>
    <row r="3652" spans="1:7">
      <c r="A3652">
        <v>139098</v>
      </c>
      <c r="B3652" t="s">
        <v>3382</v>
      </c>
      <c r="C3652">
        <v>0</v>
      </c>
      <c r="D3652">
        <v>36375900</v>
      </c>
      <c r="E3652">
        <v>0</v>
      </c>
      <c r="F3652" s="3">
        <v>46220</v>
      </c>
      <c r="G3652" t="s">
        <v>3272</v>
      </c>
    </row>
    <row r="3653" spans="1:7">
      <c r="A3653">
        <v>139099</v>
      </c>
      <c r="B3653" t="s">
        <v>7066</v>
      </c>
      <c r="C3653" t="s">
        <v>7067</v>
      </c>
      <c r="D3653">
        <v>4080000</v>
      </c>
      <c r="E3653">
        <v>4080000</v>
      </c>
      <c r="F3653" s="3">
        <v>46220</v>
      </c>
      <c r="G3653" t="s">
        <v>3272</v>
      </c>
    </row>
    <row r="3654" spans="1:7">
      <c r="A3654">
        <v>139100</v>
      </c>
      <c r="B3654" t="s">
        <v>3424</v>
      </c>
      <c r="C3654" t="s">
        <v>7068</v>
      </c>
      <c r="D3654">
        <v>12009000</v>
      </c>
      <c r="E3654">
        <v>14410800</v>
      </c>
      <c r="F3654" s="3">
        <v>46220</v>
      </c>
      <c r="G3654" t="s">
        <v>3272</v>
      </c>
    </row>
    <row r="3655" spans="1:7">
      <c r="A3655">
        <v>139101</v>
      </c>
      <c r="B3655" t="s">
        <v>3323</v>
      </c>
      <c r="C3655" t="s">
        <v>7069</v>
      </c>
      <c r="D3655">
        <v>902000</v>
      </c>
      <c r="E3655">
        <v>902000</v>
      </c>
      <c r="F3655" s="3">
        <v>46220</v>
      </c>
      <c r="G3655" t="s">
        <v>3272</v>
      </c>
    </row>
    <row r="3656" spans="1:7">
      <c r="A3656">
        <v>139102</v>
      </c>
      <c r="B3656" t="s">
        <v>3424</v>
      </c>
      <c r="C3656" t="s">
        <v>7070</v>
      </c>
      <c r="D3656">
        <v>8869400</v>
      </c>
      <c r="E3656">
        <v>10643280</v>
      </c>
      <c r="F3656" s="3">
        <v>46220</v>
      </c>
      <c r="G3656" t="s">
        <v>3272</v>
      </c>
    </row>
    <row r="3657" spans="1:7">
      <c r="A3657">
        <v>139103</v>
      </c>
      <c r="B3657">
        <v>0</v>
      </c>
      <c r="C3657">
        <v>0</v>
      </c>
      <c r="D3657">
        <v>0</v>
      </c>
      <c r="E3657">
        <v>0</v>
      </c>
      <c r="F3657" s="3">
        <v>46220</v>
      </c>
      <c r="G3657" t="s">
        <v>3272</v>
      </c>
    </row>
    <row r="3658" spans="1:7">
      <c r="A3658">
        <v>139104</v>
      </c>
      <c r="B3658">
        <v>0</v>
      </c>
      <c r="C3658" t="s">
        <v>7071</v>
      </c>
      <c r="D3658">
        <v>0</v>
      </c>
      <c r="E3658">
        <v>0</v>
      </c>
      <c r="F3658" s="3">
        <v>46220</v>
      </c>
      <c r="G3658" t="s">
        <v>3272</v>
      </c>
    </row>
    <row r="3659" spans="1:7">
      <c r="A3659">
        <v>139105</v>
      </c>
      <c r="B3659" t="s">
        <v>3723</v>
      </c>
      <c r="C3659" t="s">
        <v>7072</v>
      </c>
      <c r="D3659">
        <v>720000</v>
      </c>
      <c r="E3659">
        <v>864000</v>
      </c>
      <c r="F3659" s="3">
        <v>46220</v>
      </c>
      <c r="G3659" t="s">
        <v>3272</v>
      </c>
    </row>
    <row r="3660" spans="1:7">
      <c r="A3660">
        <v>139106</v>
      </c>
      <c r="B3660" t="s">
        <v>3915</v>
      </c>
      <c r="C3660" t="s">
        <v>7073</v>
      </c>
      <c r="D3660">
        <v>341666.67</v>
      </c>
      <c r="E3660">
        <v>410000</v>
      </c>
      <c r="F3660" s="3">
        <v>46220</v>
      </c>
      <c r="G3660" t="s">
        <v>3272</v>
      </c>
    </row>
    <row r="3661" spans="1:7">
      <c r="A3661">
        <v>139107</v>
      </c>
      <c r="B3661" t="s">
        <v>3467</v>
      </c>
      <c r="C3661" t="s">
        <v>7074</v>
      </c>
      <c r="D3661">
        <v>212962.5</v>
      </c>
      <c r="E3661">
        <v>255555</v>
      </c>
      <c r="F3661" s="3">
        <v>46223</v>
      </c>
      <c r="G3661" t="s">
        <v>3266</v>
      </c>
    </row>
    <row r="3662" spans="1:7">
      <c r="A3662">
        <v>139108</v>
      </c>
      <c r="B3662" t="s">
        <v>3653</v>
      </c>
      <c r="C3662" t="s">
        <v>7075</v>
      </c>
      <c r="D3662">
        <v>550000</v>
      </c>
      <c r="E3662">
        <v>550000</v>
      </c>
      <c r="F3662" s="3">
        <v>46220</v>
      </c>
      <c r="G3662" t="s">
        <v>3272</v>
      </c>
    </row>
    <row r="3663" spans="1:7">
      <c r="A3663">
        <v>139109</v>
      </c>
      <c r="B3663" t="s">
        <v>3408</v>
      </c>
      <c r="C3663" t="s">
        <v>7076</v>
      </c>
      <c r="D3663">
        <v>79942608.459999993</v>
      </c>
      <c r="E3663">
        <v>95931130.159999996</v>
      </c>
      <c r="F3663" s="3">
        <v>46220</v>
      </c>
      <c r="G3663" t="s">
        <v>3272</v>
      </c>
    </row>
    <row r="3664" spans="1:7">
      <c r="A3664">
        <v>139110</v>
      </c>
      <c r="B3664" t="s">
        <v>5084</v>
      </c>
      <c r="C3664" t="s">
        <v>7077</v>
      </c>
      <c r="D3664">
        <v>2900</v>
      </c>
      <c r="E3664">
        <v>2900</v>
      </c>
      <c r="F3664" s="3">
        <v>46220</v>
      </c>
      <c r="G3664" t="s">
        <v>3272</v>
      </c>
    </row>
    <row r="3665" spans="1:7">
      <c r="A3665">
        <v>139111</v>
      </c>
      <c r="B3665" t="s">
        <v>3305</v>
      </c>
      <c r="C3665">
        <v>0</v>
      </c>
      <c r="D3665">
        <v>153384000</v>
      </c>
      <c r="E3665">
        <v>153384000</v>
      </c>
      <c r="F3665" s="3">
        <v>46223</v>
      </c>
      <c r="G3665" t="s">
        <v>3266</v>
      </c>
    </row>
    <row r="3666" spans="1:7">
      <c r="A3666">
        <v>139112</v>
      </c>
      <c r="B3666" t="s">
        <v>3359</v>
      </c>
      <c r="C3666" t="s">
        <v>7078</v>
      </c>
      <c r="D3666">
        <v>224750000</v>
      </c>
      <c r="E3666">
        <v>231050000</v>
      </c>
      <c r="F3666" s="3">
        <v>46223</v>
      </c>
      <c r="G3666" t="s">
        <v>3266</v>
      </c>
    </row>
    <row r="3667" spans="1:7">
      <c r="A3667">
        <v>139113</v>
      </c>
      <c r="B3667" t="s">
        <v>3414</v>
      </c>
      <c r="C3667" t="s">
        <v>7079</v>
      </c>
      <c r="D3667">
        <v>547500</v>
      </c>
      <c r="E3667">
        <v>657000</v>
      </c>
      <c r="F3667" s="3">
        <v>46223</v>
      </c>
      <c r="G3667" t="s">
        <v>3266</v>
      </c>
    </row>
    <row r="3668" spans="1:7">
      <c r="A3668">
        <v>139114</v>
      </c>
      <c r="B3668" t="s">
        <v>3331</v>
      </c>
      <c r="C3668" t="s">
        <v>7080</v>
      </c>
      <c r="D3668">
        <v>64528800</v>
      </c>
      <c r="E3668">
        <v>71310960</v>
      </c>
      <c r="F3668" s="3">
        <v>46223</v>
      </c>
      <c r="G3668" t="s">
        <v>3266</v>
      </c>
    </row>
    <row r="3669" spans="1:7">
      <c r="A3669">
        <v>139115</v>
      </c>
      <c r="B3669" t="s">
        <v>3502</v>
      </c>
      <c r="C3669" t="s">
        <v>7081</v>
      </c>
      <c r="D3669">
        <v>3100000</v>
      </c>
      <c r="E3669">
        <v>3100000</v>
      </c>
      <c r="F3669" s="3">
        <v>46223</v>
      </c>
      <c r="G3669" t="s">
        <v>3266</v>
      </c>
    </row>
    <row r="3670" spans="1:7">
      <c r="A3670">
        <v>139116</v>
      </c>
      <c r="B3670" t="s">
        <v>3414</v>
      </c>
      <c r="C3670" t="s">
        <v>7082</v>
      </c>
      <c r="D3670">
        <v>2350000</v>
      </c>
      <c r="E3670">
        <v>2350000</v>
      </c>
      <c r="F3670" s="3">
        <v>46223</v>
      </c>
      <c r="G3670" t="s">
        <v>3266</v>
      </c>
    </row>
    <row r="3671" spans="1:7">
      <c r="A3671">
        <v>139117</v>
      </c>
      <c r="B3671" t="s">
        <v>6320</v>
      </c>
      <c r="C3671" t="s">
        <v>7083</v>
      </c>
      <c r="D3671">
        <v>4000000</v>
      </c>
      <c r="E3671">
        <v>4000000</v>
      </c>
      <c r="F3671" s="3">
        <v>46223</v>
      </c>
      <c r="G3671" t="s">
        <v>3266</v>
      </c>
    </row>
    <row r="3672" spans="1:7">
      <c r="A3672">
        <v>139118</v>
      </c>
      <c r="B3672" t="s">
        <v>5061</v>
      </c>
      <c r="C3672" t="s">
        <v>7084</v>
      </c>
      <c r="D3672">
        <v>9100000</v>
      </c>
      <c r="E3672">
        <v>9100000</v>
      </c>
      <c r="F3672" s="3">
        <v>46223</v>
      </c>
      <c r="G3672" t="s">
        <v>3266</v>
      </c>
    </row>
    <row r="3673" spans="1:7">
      <c r="A3673">
        <v>139119</v>
      </c>
      <c r="B3673" t="s">
        <v>3868</v>
      </c>
      <c r="C3673" t="s">
        <v>7085</v>
      </c>
      <c r="D3673">
        <v>72507222.319999993</v>
      </c>
      <c r="E3673">
        <v>87008666.799999997</v>
      </c>
      <c r="F3673" s="3">
        <v>46223</v>
      </c>
      <c r="G3673" t="s">
        <v>3266</v>
      </c>
    </row>
    <row r="3674" spans="1:7">
      <c r="A3674">
        <v>139120</v>
      </c>
      <c r="B3674" t="s">
        <v>3391</v>
      </c>
      <c r="C3674" t="s">
        <v>7086</v>
      </c>
      <c r="D3674">
        <v>9964000</v>
      </c>
      <c r="E3674">
        <v>11956800</v>
      </c>
      <c r="F3674" s="3">
        <v>46223</v>
      </c>
      <c r="G3674" t="s">
        <v>3266</v>
      </c>
    </row>
    <row r="3675" spans="1:7">
      <c r="A3675">
        <v>139121</v>
      </c>
      <c r="B3675" t="s">
        <v>3549</v>
      </c>
      <c r="C3675" t="s">
        <v>7087</v>
      </c>
      <c r="D3675">
        <v>12000000</v>
      </c>
      <c r="E3675">
        <v>14400000</v>
      </c>
      <c r="F3675" s="3">
        <v>46223</v>
      </c>
      <c r="G3675" t="s">
        <v>3266</v>
      </c>
    </row>
    <row r="3676" spans="1:7">
      <c r="A3676">
        <v>139122</v>
      </c>
      <c r="B3676" t="s">
        <v>3690</v>
      </c>
      <c r="C3676" t="s">
        <v>7088</v>
      </c>
      <c r="D3676">
        <v>1662000</v>
      </c>
      <c r="E3676">
        <v>1662000</v>
      </c>
      <c r="F3676" s="3">
        <v>46223</v>
      </c>
      <c r="G3676" t="s">
        <v>3266</v>
      </c>
    </row>
    <row r="3677" spans="1:7">
      <c r="A3677">
        <v>139123</v>
      </c>
      <c r="B3677" t="s">
        <v>3502</v>
      </c>
      <c r="C3677" t="s">
        <v>7089</v>
      </c>
      <c r="D3677">
        <v>2560000</v>
      </c>
      <c r="E3677">
        <v>2560000</v>
      </c>
      <c r="F3677" s="3">
        <v>46223</v>
      </c>
      <c r="G3677" t="s">
        <v>3266</v>
      </c>
    </row>
    <row r="3678" spans="1:7">
      <c r="A3678">
        <v>139124</v>
      </c>
      <c r="B3678" t="s">
        <v>3420</v>
      </c>
      <c r="C3678" t="s">
        <v>7090</v>
      </c>
      <c r="D3678">
        <v>650000</v>
      </c>
      <c r="E3678">
        <v>780000</v>
      </c>
      <c r="F3678" s="3">
        <v>46223</v>
      </c>
      <c r="G3678" t="s">
        <v>3266</v>
      </c>
    </row>
    <row r="3679" spans="1:7">
      <c r="A3679">
        <v>139125</v>
      </c>
      <c r="B3679" t="s">
        <v>3647</v>
      </c>
      <c r="C3679" t="s">
        <v>7091</v>
      </c>
      <c r="D3679">
        <v>11550000</v>
      </c>
      <c r="E3679">
        <v>13860000</v>
      </c>
      <c r="F3679" s="3">
        <v>46223</v>
      </c>
      <c r="G3679" t="s">
        <v>3266</v>
      </c>
    </row>
    <row r="3680" spans="1:7">
      <c r="A3680">
        <v>139126</v>
      </c>
      <c r="B3680" t="s">
        <v>3359</v>
      </c>
      <c r="C3680" t="s">
        <v>7092</v>
      </c>
      <c r="D3680">
        <v>16875000</v>
      </c>
      <c r="E3680">
        <v>16875000</v>
      </c>
      <c r="F3680" s="3">
        <v>46223</v>
      </c>
      <c r="G3680" t="s">
        <v>3266</v>
      </c>
    </row>
    <row r="3681" spans="1:7">
      <c r="A3681">
        <v>139127</v>
      </c>
      <c r="B3681">
        <v>0</v>
      </c>
      <c r="C3681" t="s">
        <v>7093</v>
      </c>
      <c r="D3681">
        <v>0</v>
      </c>
      <c r="E3681">
        <v>0</v>
      </c>
      <c r="F3681" s="3">
        <v>46223</v>
      </c>
      <c r="G3681" t="s">
        <v>3266</v>
      </c>
    </row>
    <row r="3682" spans="1:7">
      <c r="A3682">
        <v>139128</v>
      </c>
      <c r="B3682" t="s">
        <v>3623</v>
      </c>
      <c r="C3682" t="s">
        <v>7094</v>
      </c>
      <c r="D3682">
        <v>500000</v>
      </c>
      <c r="E3682">
        <v>600000</v>
      </c>
      <c r="F3682" s="3">
        <v>46223</v>
      </c>
      <c r="G3682" t="s">
        <v>3266</v>
      </c>
    </row>
    <row r="3683" spans="1:7">
      <c r="A3683">
        <v>139129</v>
      </c>
      <c r="B3683" t="s">
        <v>3549</v>
      </c>
      <c r="C3683" t="s">
        <v>7095</v>
      </c>
      <c r="D3683">
        <v>450000</v>
      </c>
      <c r="E3683">
        <v>540000</v>
      </c>
      <c r="F3683" s="3">
        <v>46223</v>
      </c>
      <c r="G3683" t="s">
        <v>3266</v>
      </c>
    </row>
    <row r="3684" spans="1:7">
      <c r="A3684">
        <v>139130</v>
      </c>
      <c r="B3684" t="s">
        <v>3359</v>
      </c>
      <c r="C3684" t="s">
        <v>7096</v>
      </c>
      <c r="D3684">
        <v>465000</v>
      </c>
      <c r="E3684">
        <v>465000</v>
      </c>
      <c r="F3684" s="3">
        <v>46233</v>
      </c>
      <c r="G3684" t="s">
        <v>3260</v>
      </c>
    </row>
    <row r="3685" spans="1:7">
      <c r="A3685">
        <v>139131</v>
      </c>
      <c r="B3685" t="s">
        <v>3629</v>
      </c>
      <c r="C3685" t="s">
        <v>7097</v>
      </c>
      <c r="D3685">
        <v>292500</v>
      </c>
      <c r="E3685">
        <v>351000</v>
      </c>
      <c r="F3685" s="3">
        <v>46223</v>
      </c>
      <c r="G3685" t="s">
        <v>3266</v>
      </c>
    </row>
    <row r="3686" spans="1:7">
      <c r="A3686">
        <v>139132</v>
      </c>
      <c r="B3686" t="s">
        <v>3424</v>
      </c>
      <c r="C3686" t="s">
        <v>7098</v>
      </c>
      <c r="D3686">
        <v>18552100</v>
      </c>
      <c r="E3686">
        <v>22262520</v>
      </c>
      <c r="F3686" s="3">
        <v>46223</v>
      </c>
      <c r="G3686" t="s">
        <v>3266</v>
      </c>
    </row>
    <row r="3687" spans="1:7">
      <c r="A3687">
        <v>139133</v>
      </c>
      <c r="B3687" t="s">
        <v>3359</v>
      </c>
      <c r="C3687" t="s">
        <v>7099</v>
      </c>
      <c r="D3687">
        <v>1032</v>
      </c>
      <c r="E3687">
        <v>1032</v>
      </c>
      <c r="F3687" s="3">
        <v>46223</v>
      </c>
      <c r="G3687" t="s">
        <v>3266</v>
      </c>
    </row>
    <row r="3688" spans="1:7">
      <c r="A3688">
        <v>139134</v>
      </c>
      <c r="B3688" t="s">
        <v>5160</v>
      </c>
      <c r="C3688" t="s">
        <v>6190</v>
      </c>
      <c r="D3688">
        <v>1350000</v>
      </c>
      <c r="E3688">
        <v>1350000</v>
      </c>
      <c r="F3688" s="3">
        <v>46223</v>
      </c>
      <c r="G3688" t="s">
        <v>3266</v>
      </c>
    </row>
    <row r="3689" spans="1:7">
      <c r="A3689">
        <v>139135</v>
      </c>
      <c r="B3689" t="s">
        <v>3565</v>
      </c>
      <c r="C3689" t="s">
        <v>7100</v>
      </c>
      <c r="D3689">
        <v>5000000</v>
      </c>
      <c r="E3689">
        <v>5000000</v>
      </c>
      <c r="F3689" s="3">
        <v>46223</v>
      </c>
      <c r="G3689" t="s">
        <v>3266</v>
      </c>
    </row>
    <row r="3690" spans="1:7">
      <c r="A3690">
        <v>139136</v>
      </c>
      <c r="B3690" t="s">
        <v>3568</v>
      </c>
      <c r="C3690" t="s">
        <v>7101</v>
      </c>
      <c r="D3690">
        <v>1900000</v>
      </c>
      <c r="E3690">
        <v>1900000</v>
      </c>
      <c r="F3690" s="3">
        <v>46223</v>
      </c>
      <c r="G3690" t="s">
        <v>3266</v>
      </c>
    </row>
    <row r="3691" spans="1:7">
      <c r="A3691">
        <v>139137</v>
      </c>
      <c r="B3691">
        <v>0</v>
      </c>
      <c r="C3691" t="s">
        <v>7102</v>
      </c>
      <c r="D3691">
        <v>0</v>
      </c>
      <c r="E3691">
        <v>0</v>
      </c>
      <c r="F3691" s="3">
        <v>46223</v>
      </c>
      <c r="G3691" t="s">
        <v>3266</v>
      </c>
    </row>
    <row r="3692" spans="1:7">
      <c r="A3692">
        <v>139138</v>
      </c>
      <c r="B3692" t="s">
        <v>4465</v>
      </c>
      <c r="C3692" t="s">
        <v>7103</v>
      </c>
      <c r="D3692">
        <v>21333332</v>
      </c>
      <c r="E3692">
        <v>25599998.399999999</v>
      </c>
      <c r="F3692" s="3">
        <v>46223</v>
      </c>
      <c r="G3692" t="s">
        <v>3266</v>
      </c>
    </row>
    <row r="3693" spans="1:7">
      <c r="A3693">
        <v>139139</v>
      </c>
      <c r="B3693" t="s">
        <v>3642</v>
      </c>
      <c r="C3693" t="s">
        <v>7104</v>
      </c>
      <c r="D3693">
        <v>7491667</v>
      </c>
      <c r="E3693">
        <v>8990000.4000000004</v>
      </c>
      <c r="F3693" s="3">
        <v>46223</v>
      </c>
      <c r="G3693" t="s">
        <v>3266</v>
      </c>
    </row>
    <row r="3694" spans="1:7">
      <c r="A3694">
        <v>139140</v>
      </c>
      <c r="B3694" t="s">
        <v>3307</v>
      </c>
      <c r="C3694" t="s">
        <v>7103</v>
      </c>
      <c r="D3694">
        <v>2617499.9700000002</v>
      </c>
      <c r="E3694">
        <v>3140999.96</v>
      </c>
      <c r="F3694" s="3">
        <v>46223</v>
      </c>
      <c r="G3694" t="s">
        <v>3266</v>
      </c>
    </row>
    <row r="3695" spans="1:7">
      <c r="A3695">
        <v>139141</v>
      </c>
      <c r="B3695" t="s">
        <v>3414</v>
      </c>
      <c r="C3695" t="s">
        <v>7105</v>
      </c>
      <c r="D3695">
        <v>35193206</v>
      </c>
      <c r="E3695">
        <v>42231847.200000003</v>
      </c>
      <c r="F3695" s="3">
        <v>46223</v>
      </c>
      <c r="G3695" t="s">
        <v>3266</v>
      </c>
    </row>
    <row r="3696" spans="1:7">
      <c r="A3696">
        <v>139142</v>
      </c>
      <c r="B3696" t="s">
        <v>7106</v>
      </c>
      <c r="C3696" t="s">
        <v>7107</v>
      </c>
      <c r="D3696">
        <v>2988000</v>
      </c>
      <c r="E3696">
        <v>2988000</v>
      </c>
      <c r="F3696" s="3">
        <v>46223</v>
      </c>
      <c r="G3696" t="s">
        <v>3266</v>
      </c>
    </row>
    <row r="3697" spans="1:7">
      <c r="A3697">
        <v>139143</v>
      </c>
      <c r="B3697">
        <v>0</v>
      </c>
      <c r="C3697">
        <v>0</v>
      </c>
      <c r="D3697">
        <v>0</v>
      </c>
      <c r="E3697">
        <v>0</v>
      </c>
      <c r="F3697" s="3">
        <v>46224</v>
      </c>
      <c r="G3697" t="s">
        <v>3265</v>
      </c>
    </row>
    <row r="3698" spans="1:7">
      <c r="A3698">
        <v>139144</v>
      </c>
      <c r="B3698">
        <v>0</v>
      </c>
      <c r="C3698" t="s">
        <v>7108</v>
      </c>
      <c r="D3698">
        <v>2250000</v>
      </c>
      <c r="E3698">
        <v>2700000</v>
      </c>
      <c r="F3698" s="3">
        <v>46224</v>
      </c>
      <c r="G3698" t="s">
        <v>3265</v>
      </c>
    </row>
    <row r="3699" spans="1:7">
      <c r="A3699">
        <v>139145</v>
      </c>
      <c r="B3699" t="s">
        <v>3323</v>
      </c>
      <c r="C3699" t="s">
        <v>7109</v>
      </c>
      <c r="D3699">
        <v>2637100</v>
      </c>
      <c r="E3699">
        <v>3164520</v>
      </c>
      <c r="F3699" s="3">
        <v>46224</v>
      </c>
      <c r="G3699" t="s">
        <v>3265</v>
      </c>
    </row>
    <row r="3700" spans="1:7">
      <c r="A3700">
        <v>139146</v>
      </c>
      <c r="B3700" t="s">
        <v>7110</v>
      </c>
      <c r="C3700" t="s">
        <v>7111</v>
      </c>
      <c r="D3700">
        <v>7100000</v>
      </c>
      <c r="E3700">
        <v>7100000</v>
      </c>
      <c r="F3700" s="3">
        <v>46224</v>
      </c>
      <c r="G3700" t="s">
        <v>3265</v>
      </c>
    </row>
    <row r="3701" spans="1:7">
      <c r="A3701">
        <v>139147</v>
      </c>
      <c r="B3701" t="s">
        <v>6096</v>
      </c>
      <c r="C3701" t="s">
        <v>7112</v>
      </c>
      <c r="D3701">
        <v>2410000</v>
      </c>
      <c r="E3701">
        <v>2410000</v>
      </c>
      <c r="F3701" s="3">
        <v>46224</v>
      </c>
      <c r="G3701" t="s">
        <v>3265</v>
      </c>
    </row>
    <row r="3702" spans="1:7">
      <c r="A3702">
        <v>139148</v>
      </c>
      <c r="B3702" t="s">
        <v>3538</v>
      </c>
      <c r="C3702" t="s">
        <v>7113</v>
      </c>
      <c r="D3702">
        <v>5187600</v>
      </c>
      <c r="E3702">
        <v>6225120</v>
      </c>
      <c r="F3702" s="3">
        <v>46224</v>
      </c>
      <c r="G3702" t="s">
        <v>3265</v>
      </c>
    </row>
    <row r="3703" spans="1:7">
      <c r="A3703">
        <v>139149</v>
      </c>
      <c r="B3703">
        <v>0</v>
      </c>
      <c r="C3703" t="s">
        <v>7114</v>
      </c>
      <c r="D3703">
        <v>0</v>
      </c>
      <c r="E3703">
        <v>0</v>
      </c>
      <c r="F3703" s="3">
        <v>46224</v>
      </c>
      <c r="G3703" t="s">
        <v>3265</v>
      </c>
    </row>
    <row r="3704" spans="1:7">
      <c r="A3704">
        <v>139150</v>
      </c>
      <c r="B3704" t="s">
        <v>3538</v>
      </c>
      <c r="C3704" t="s">
        <v>7115</v>
      </c>
      <c r="D3704">
        <v>8019000</v>
      </c>
      <c r="E3704">
        <v>9622800</v>
      </c>
      <c r="F3704" s="3">
        <v>46224</v>
      </c>
      <c r="G3704" t="s">
        <v>3265</v>
      </c>
    </row>
    <row r="3705" spans="1:7">
      <c r="A3705">
        <v>139151</v>
      </c>
      <c r="B3705" t="s">
        <v>3927</v>
      </c>
      <c r="C3705" t="s">
        <v>7116</v>
      </c>
      <c r="D3705">
        <v>6400000</v>
      </c>
      <c r="E3705">
        <v>7680000</v>
      </c>
      <c r="F3705" s="3">
        <v>46224</v>
      </c>
      <c r="G3705" t="s">
        <v>3265</v>
      </c>
    </row>
    <row r="3706" spans="1:7">
      <c r="A3706">
        <v>139152</v>
      </c>
      <c r="B3706" t="s">
        <v>3766</v>
      </c>
      <c r="C3706" t="s">
        <v>7117</v>
      </c>
      <c r="D3706">
        <v>480000</v>
      </c>
      <c r="E3706">
        <v>576000</v>
      </c>
      <c r="F3706" s="3">
        <v>46224</v>
      </c>
      <c r="G3706" t="s">
        <v>3265</v>
      </c>
    </row>
    <row r="3707" spans="1:7">
      <c r="A3707">
        <v>139153</v>
      </c>
      <c r="B3707" t="s">
        <v>7118</v>
      </c>
      <c r="C3707" t="s">
        <v>7119</v>
      </c>
      <c r="D3707">
        <v>5000</v>
      </c>
      <c r="E3707">
        <v>5000</v>
      </c>
      <c r="F3707" s="3">
        <v>46224</v>
      </c>
      <c r="G3707" t="s">
        <v>3265</v>
      </c>
    </row>
    <row r="3708" spans="1:7">
      <c r="A3708">
        <v>139154</v>
      </c>
      <c r="B3708" t="s">
        <v>7120</v>
      </c>
      <c r="C3708" t="s">
        <v>7121</v>
      </c>
      <c r="D3708">
        <v>1700000</v>
      </c>
      <c r="E3708">
        <v>1700000</v>
      </c>
      <c r="F3708" s="3">
        <v>46224</v>
      </c>
      <c r="G3708" t="s">
        <v>3265</v>
      </c>
    </row>
    <row r="3709" spans="1:7">
      <c r="A3709">
        <v>139155</v>
      </c>
      <c r="B3709" t="s">
        <v>3642</v>
      </c>
      <c r="C3709" t="s">
        <v>7122</v>
      </c>
      <c r="D3709">
        <v>8400000</v>
      </c>
      <c r="E3709">
        <v>10080000</v>
      </c>
      <c r="F3709" s="3">
        <v>46224</v>
      </c>
      <c r="G3709" t="s">
        <v>3265</v>
      </c>
    </row>
    <row r="3710" spans="1:7">
      <c r="A3710">
        <v>139156</v>
      </c>
      <c r="B3710" t="s">
        <v>3408</v>
      </c>
      <c r="C3710" t="s">
        <v>7123</v>
      </c>
      <c r="D3710">
        <v>3350000</v>
      </c>
      <c r="E3710">
        <v>4020000</v>
      </c>
      <c r="F3710" s="3">
        <v>46224</v>
      </c>
      <c r="G3710" t="s">
        <v>3265</v>
      </c>
    </row>
    <row r="3711" spans="1:7">
      <c r="A3711">
        <v>139157</v>
      </c>
      <c r="B3711" t="s">
        <v>3323</v>
      </c>
      <c r="C3711" t="s">
        <v>7124</v>
      </c>
      <c r="D3711">
        <v>6599602.7999999998</v>
      </c>
      <c r="E3711">
        <v>7919523.3600000003</v>
      </c>
      <c r="F3711" s="3">
        <v>46224</v>
      </c>
      <c r="G3711" t="s">
        <v>3265</v>
      </c>
    </row>
    <row r="3712" spans="1:7">
      <c r="A3712">
        <v>139158</v>
      </c>
      <c r="B3712" t="s">
        <v>5644</v>
      </c>
      <c r="C3712" t="s">
        <v>7125</v>
      </c>
      <c r="D3712">
        <v>5391360</v>
      </c>
      <c r="E3712">
        <v>5750784</v>
      </c>
      <c r="F3712" s="3">
        <v>46224</v>
      </c>
      <c r="G3712" t="s">
        <v>3265</v>
      </c>
    </row>
    <row r="3713" spans="1:7">
      <c r="A3713">
        <v>139159</v>
      </c>
      <c r="B3713" t="s">
        <v>4774</v>
      </c>
      <c r="C3713" t="s">
        <v>7126</v>
      </c>
      <c r="D3713">
        <v>9409120</v>
      </c>
      <c r="E3713">
        <v>11290944</v>
      </c>
      <c r="F3713" s="3">
        <v>46224</v>
      </c>
      <c r="G3713" t="s">
        <v>3265</v>
      </c>
    </row>
    <row r="3714" spans="1:7">
      <c r="A3714">
        <v>139160</v>
      </c>
      <c r="B3714" t="s">
        <v>6555</v>
      </c>
      <c r="C3714" t="s">
        <v>7127</v>
      </c>
      <c r="D3714">
        <v>43640.4</v>
      </c>
      <c r="E3714">
        <v>43640.4</v>
      </c>
      <c r="F3714" s="3">
        <v>46224</v>
      </c>
      <c r="G3714" t="s">
        <v>3265</v>
      </c>
    </row>
    <row r="3715" spans="1:7">
      <c r="A3715">
        <v>139161</v>
      </c>
      <c r="B3715" t="s">
        <v>3331</v>
      </c>
      <c r="C3715" t="s">
        <v>2501</v>
      </c>
      <c r="D3715">
        <v>10520400</v>
      </c>
      <c r="E3715">
        <v>12624480</v>
      </c>
      <c r="F3715" s="3">
        <v>46224</v>
      </c>
      <c r="G3715" t="s">
        <v>3265</v>
      </c>
    </row>
    <row r="3716" spans="1:7">
      <c r="A3716">
        <v>139162</v>
      </c>
      <c r="B3716" t="s">
        <v>4610</v>
      </c>
      <c r="C3716" t="s">
        <v>4562</v>
      </c>
      <c r="D3716">
        <v>2100000</v>
      </c>
      <c r="E3716">
        <v>2100000</v>
      </c>
      <c r="F3716" s="3">
        <v>46224</v>
      </c>
      <c r="G3716" t="s">
        <v>3265</v>
      </c>
    </row>
    <row r="3717" spans="1:7">
      <c r="A3717">
        <v>139163</v>
      </c>
      <c r="B3717" t="s">
        <v>5614</v>
      </c>
      <c r="C3717" t="s">
        <v>7128</v>
      </c>
      <c r="D3717">
        <v>122145</v>
      </c>
      <c r="E3717">
        <v>122145</v>
      </c>
      <c r="F3717" s="3">
        <v>46224</v>
      </c>
      <c r="G3717" t="s">
        <v>3265</v>
      </c>
    </row>
    <row r="3718" spans="1:7">
      <c r="A3718">
        <v>139164</v>
      </c>
      <c r="B3718" t="s">
        <v>3359</v>
      </c>
      <c r="C3718" t="s">
        <v>7129</v>
      </c>
      <c r="D3718">
        <v>42250000</v>
      </c>
      <c r="E3718">
        <v>42250000</v>
      </c>
      <c r="F3718" s="3">
        <v>46225</v>
      </c>
      <c r="G3718" t="s">
        <v>3263</v>
      </c>
    </row>
    <row r="3719" spans="1:7">
      <c r="A3719">
        <v>139165</v>
      </c>
      <c r="B3719" t="s">
        <v>4516</v>
      </c>
      <c r="C3719" t="s">
        <v>7130</v>
      </c>
      <c r="D3719">
        <v>2993</v>
      </c>
      <c r="E3719">
        <v>2993</v>
      </c>
      <c r="F3719" s="3">
        <v>46225</v>
      </c>
      <c r="G3719" t="s">
        <v>3263</v>
      </c>
    </row>
    <row r="3720" spans="1:7">
      <c r="A3720">
        <v>139166</v>
      </c>
      <c r="B3720" t="s">
        <v>3411</v>
      </c>
      <c r="C3720" t="s">
        <v>7131</v>
      </c>
      <c r="D3720">
        <v>132601.79999999999</v>
      </c>
      <c r="E3720">
        <v>132601.79999999999</v>
      </c>
      <c r="F3720" s="3">
        <v>46225</v>
      </c>
      <c r="G3720" t="s">
        <v>3263</v>
      </c>
    </row>
    <row r="3721" spans="1:7">
      <c r="A3721">
        <v>139167</v>
      </c>
      <c r="B3721" t="s">
        <v>3411</v>
      </c>
      <c r="C3721" t="s">
        <v>7131</v>
      </c>
      <c r="D3721">
        <v>57300</v>
      </c>
      <c r="E3721">
        <v>68760</v>
      </c>
      <c r="F3721" s="3">
        <v>46225</v>
      </c>
      <c r="G3721" t="s">
        <v>3263</v>
      </c>
    </row>
    <row r="3722" spans="1:7">
      <c r="A3722">
        <v>139168</v>
      </c>
      <c r="B3722" t="s">
        <v>4122</v>
      </c>
      <c r="C3722" t="s">
        <v>7132</v>
      </c>
      <c r="D3722">
        <v>2204583.27</v>
      </c>
      <c r="E3722">
        <v>2645499.9300000002</v>
      </c>
      <c r="F3722" s="3">
        <v>46225</v>
      </c>
      <c r="G3722" t="s">
        <v>3263</v>
      </c>
    </row>
    <row r="3723" spans="1:7">
      <c r="A3723">
        <v>139169</v>
      </c>
      <c r="B3723" t="s">
        <v>3331</v>
      </c>
      <c r="C3723" t="s">
        <v>7133</v>
      </c>
      <c r="D3723">
        <v>118350000</v>
      </c>
      <c r="E3723">
        <v>142020000</v>
      </c>
      <c r="F3723" s="3">
        <v>46225</v>
      </c>
      <c r="G3723" t="s">
        <v>3263</v>
      </c>
    </row>
    <row r="3724" spans="1:7">
      <c r="A3724">
        <v>139170</v>
      </c>
      <c r="B3724" t="s">
        <v>4465</v>
      </c>
      <c r="C3724" t="s">
        <v>7134</v>
      </c>
      <c r="D3724">
        <v>112500000</v>
      </c>
      <c r="E3724">
        <v>135000000</v>
      </c>
      <c r="F3724" s="3">
        <v>46225</v>
      </c>
      <c r="G3724" t="s">
        <v>3263</v>
      </c>
    </row>
    <row r="3725" spans="1:7">
      <c r="A3725">
        <v>139171</v>
      </c>
      <c r="B3725" t="s">
        <v>3331</v>
      </c>
      <c r="C3725" t="s">
        <v>7135</v>
      </c>
      <c r="D3725">
        <v>4037000</v>
      </c>
      <c r="E3725">
        <v>4844400</v>
      </c>
      <c r="F3725" s="3">
        <v>46225</v>
      </c>
      <c r="G3725" t="s">
        <v>3263</v>
      </c>
    </row>
    <row r="3726" spans="1:7">
      <c r="A3726">
        <v>139172</v>
      </c>
      <c r="B3726" t="s">
        <v>4465</v>
      </c>
      <c r="C3726" t="s">
        <v>7136</v>
      </c>
      <c r="D3726">
        <v>112500000</v>
      </c>
      <c r="E3726">
        <v>135000000</v>
      </c>
      <c r="F3726" s="3">
        <v>46225</v>
      </c>
      <c r="G3726" t="s">
        <v>3263</v>
      </c>
    </row>
    <row r="3727" spans="1:7">
      <c r="A3727">
        <v>139173</v>
      </c>
      <c r="B3727" t="s">
        <v>3331</v>
      </c>
      <c r="C3727" t="s">
        <v>7137</v>
      </c>
      <c r="D3727">
        <v>60555000</v>
      </c>
      <c r="E3727">
        <v>72666000</v>
      </c>
      <c r="F3727" s="3">
        <v>46225</v>
      </c>
      <c r="G3727" t="s">
        <v>3263</v>
      </c>
    </row>
    <row r="3728" spans="1:7">
      <c r="A3728">
        <v>139174</v>
      </c>
      <c r="B3728" t="s">
        <v>3331</v>
      </c>
      <c r="C3728" t="s">
        <v>7138</v>
      </c>
      <c r="D3728">
        <v>469906800</v>
      </c>
      <c r="E3728">
        <v>563888160</v>
      </c>
      <c r="F3728" s="3">
        <v>46225</v>
      </c>
      <c r="G3728" t="s">
        <v>3263</v>
      </c>
    </row>
    <row r="3729" spans="1:7">
      <c r="A3729">
        <v>139175</v>
      </c>
      <c r="B3729" t="s">
        <v>4465</v>
      </c>
      <c r="C3729" t="s">
        <v>7139</v>
      </c>
      <c r="D3729">
        <v>150000000</v>
      </c>
      <c r="E3729">
        <v>180000000</v>
      </c>
      <c r="F3729" s="3">
        <v>46225</v>
      </c>
      <c r="G3729" t="s">
        <v>3263</v>
      </c>
    </row>
    <row r="3730" spans="1:7">
      <c r="A3730">
        <v>139176</v>
      </c>
      <c r="B3730" t="s">
        <v>3331</v>
      </c>
      <c r="C3730" t="s">
        <v>7140</v>
      </c>
      <c r="D3730">
        <v>53288400</v>
      </c>
      <c r="E3730">
        <v>63946080</v>
      </c>
      <c r="F3730" s="3">
        <v>46225</v>
      </c>
      <c r="G3730" t="s">
        <v>3263</v>
      </c>
    </row>
    <row r="3731" spans="1:7">
      <c r="A3731">
        <v>139177</v>
      </c>
      <c r="B3731" t="s">
        <v>3331</v>
      </c>
      <c r="C3731" t="s">
        <v>7141</v>
      </c>
      <c r="D3731">
        <v>20185000</v>
      </c>
      <c r="E3731">
        <v>24222000</v>
      </c>
      <c r="F3731" s="3">
        <v>46225</v>
      </c>
      <c r="G3731" t="s">
        <v>3263</v>
      </c>
    </row>
    <row r="3732" spans="1:7">
      <c r="A3732">
        <v>139178</v>
      </c>
      <c r="B3732" t="s">
        <v>3331</v>
      </c>
      <c r="C3732" t="s">
        <v>7142</v>
      </c>
      <c r="D3732">
        <v>153043400</v>
      </c>
      <c r="E3732">
        <v>183652080</v>
      </c>
      <c r="F3732" s="3">
        <v>46225</v>
      </c>
      <c r="G3732" t="s">
        <v>3263</v>
      </c>
    </row>
    <row r="3733" spans="1:7">
      <c r="A3733">
        <v>139179</v>
      </c>
      <c r="B3733" t="s">
        <v>3331</v>
      </c>
      <c r="C3733" t="s">
        <v>7143</v>
      </c>
      <c r="D3733">
        <v>72666200</v>
      </c>
      <c r="E3733">
        <v>87199440</v>
      </c>
      <c r="F3733" s="3">
        <v>46225</v>
      </c>
      <c r="G3733" t="s">
        <v>3263</v>
      </c>
    </row>
    <row r="3734" spans="1:7">
      <c r="A3734">
        <v>139180</v>
      </c>
      <c r="B3734" t="s">
        <v>3331</v>
      </c>
      <c r="C3734" t="s">
        <v>7144</v>
      </c>
      <c r="D3734">
        <v>60249800</v>
      </c>
      <c r="E3734">
        <v>72299760</v>
      </c>
      <c r="F3734" s="3">
        <v>46225</v>
      </c>
      <c r="G3734" t="s">
        <v>3263</v>
      </c>
    </row>
    <row r="3735" spans="1:7">
      <c r="A3735">
        <v>139181</v>
      </c>
      <c r="B3735" t="s">
        <v>3331</v>
      </c>
      <c r="C3735" t="s">
        <v>7145</v>
      </c>
      <c r="D3735">
        <v>16148000</v>
      </c>
      <c r="E3735">
        <v>19377600</v>
      </c>
      <c r="F3735" s="3">
        <v>46225</v>
      </c>
      <c r="G3735" t="s">
        <v>3263</v>
      </c>
    </row>
    <row r="3736" spans="1:7">
      <c r="A3736">
        <v>139182</v>
      </c>
      <c r="B3736" t="s">
        <v>3331</v>
      </c>
      <c r="C3736" t="s">
        <v>7146</v>
      </c>
      <c r="D3736">
        <v>2422200</v>
      </c>
      <c r="E3736">
        <v>2906640</v>
      </c>
      <c r="F3736" s="3">
        <v>46225</v>
      </c>
      <c r="G3736" t="s">
        <v>3263</v>
      </c>
    </row>
    <row r="3737" spans="1:7">
      <c r="A3737">
        <v>139183</v>
      </c>
      <c r="B3737" t="s">
        <v>3331</v>
      </c>
      <c r="C3737" t="s">
        <v>7147</v>
      </c>
      <c r="D3737">
        <v>1505600</v>
      </c>
      <c r="E3737">
        <v>1806720</v>
      </c>
      <c r="F3737" s="3">
        <v>46225</v>
      </c>
      <c r="G3737" t="s">
        <v>3263</v>
      </c>
    </row>
    <row r="3738" spans="1:7">
      <c r="A3738">
        <v>139184</v>
      </c>
      <c r="B3738" t="s">
        <v>3331</v>
      </c>
      <c r="C3738" t="s">
        <v>7148</v>
      </c>
      <c r="D3738">
        <v>8851125</v>
      </c>
      <c r="E3738">
        <v>10621350</v>
      </c>
      <c r="F3738" s="3">
        <v>46225</v>
      </c>
      <c r="G3738" t="s">
        <v>3263</v>
      </c>
    </row>
    <row r="3739" spans="1:7">
      <c r="A3739">
        <v>139185</v>
      </c>
      <c r="B3739" t="s">
        <v>3331</v>
      </c>
      <c r="C3739" t="s">
        <v>7149</v>
      </c>
      <c r="D3739">
        <v>22242004</v>
      </c>
      <c r="E3739">
        <v>26690404.800000001</v>
      </c>
      <c r="F3739" s="3">
        <v>46225</v>
      </c>
      <c r="G3739" t="s">
        <v>3263</v>
      </c>
    </row>
    <row r="3740" spans="1:7">
      <c r="A3740">
        <v>139186</v>
      </c>
      <c r="B3740" t="s">
        <v>3331</v>
      </c>
      <c r="C3740" t="s">
        <v>7150</v>
      </c>
      <c r="D3740">
        <v>2000000</v>
      </c>
      <c r="E3740">
        <v>2400000</v>
      </c>
      <c r="F3740" s="3">
        <v>46225</v>
      </c>
      <c r="G3740" t="s">
        <v>3263</v>
      </c>
    </row>
    <row r="3741" spans="1:7">
      <c r="A3741">
        <v>139187</v>
      </c>
      <c r="B3741" t="s">
        <v>3331</v>
      </c>
      <c r="C3741" t="s">
        <v>7151</v>
      </c>
      <c r="D3741">
        <v>4991200</v>
      </c>
      <c r="E3741">
        <v>5989440</v>
      </c>
      <c r="F3741" s="3">
        <v>46225</v>
      </c>
      <c r="G3741" t="s">
        <v>3263</v>
      </c>
    </row>
    <row r="3742" spans="1:7">
      <c r="A3742">
        <v>139188</v>
      </c>
      <c r="B3742" t="s">
        <v>3331</v>
      </c>
      <c r="C3742" t="s">
        <v>7152</v>
      </c>
      <c r="D3742">
        <v>50342400</v>
      </c>
      <c r="E3742">
        <v>60410880</v>
      </c>
      <c r="F3742" s="3">
        <v>46225</v>
      </c>
      <c r="G3742" t="s">
        <v>3263</v>
      </c>
    </row>
    <row r="3743" spans="1:7">
      <c r="A3743">
        <v>139189</v>
      </c>
      <c r="B3743" t="s">
        <v>3331</v>
      </c>
      <c r="C3743" t="s">
        <v>7153</v>
      </c>
      <c r="D3743">
        <v>3804200</v>
      </c>
      <c r="E3743">
        <v>3804200</v>
      </c>
      <c r="F3743" s="3">
        <v>46225</v>
      </c>
      <c r="G3743" t="s">
        <v>3263</v>
      </c>
    </row>
    <row r="3744" spans="1:7">
      <c r="A3744">
        <v>139190</v>
      </c>
      <c r="B3744" t="s">
        <v>3331</v>
      </c>
      <c r="C3744" t="s">
        <v>7154</v>
      </c>
      <c r="D3744">
        <v>2247800</v>
      </c>
      <c r="E3744">
        <v>2697360</v>
      </c>
      <c r="F3744" s="3">
        <v>46225</v>
      </c>
      <c r="G3744" t="s">
        <v>3263</v>
      </c>
    </row>
    <row r="3745" spans="1:7">
      <c r="A3745">
        <v>139191</v>
      </c>
      <c r="B3745" t="s">
        <v>3331</v>
      </c>
      <c r="C3745" t="s">
        <v>7155</v>
      </c>
      <c r="D3745">
        <v>3645000</v>
      </c>
      <c r="E3745">
        <v>3645000</v>
      </c>
      <c r="F3745" s="3">
        <v>46225</v>
      </c>
      <c r="G3745" t="s">
        <v>3263</v>
      </c>
    </row>
    <row r="3746" spans="1:7">
      <c r="A3746">
        <v>139192</v>
      </c>
      <c r="B3746" t="s">
        <v>3331</v>
      </c>
      <c r="C3746" t="s">
        <v>7156</v>
      </c>
      <c r="D3746">
        <v>54675000</v>
      </c>
      <c r="E3746">
        <v>54675000</v>
      </c>
      <c r="F3746" s="3">
        <v>46225</v>
      </c>
      <c r="G3746" t="s">
        <v>3263</v>
      </c>
    </row>
    <row r="3747" spans="1:7">
      <c r="A3747">
        <v>139193</v>
      </c>
      <c r="B3747" t="s">
        <v>3331</v>
      </c>
      <c r="C3747" t="s">
        <v>7157</v>
      </c>
      <c r="D3747">
        <v>35520000</v>
      </c>
      <c r="E3747">
        <v>35520000</v>
      </c>
      <c r="F3747" s="3">
        <v>46225</v>
      </c>
      <c r="G3747" t="s">
        <v>3263</v>
      </c>
    </row>
    <row r="3748" spans="1:7">
      <c r="A3748">
        <v>139194</v>
      </c>
      <c r="B3748" t="s">
        <v>3331</v>
      </c>
      <c r="C3748" t="s">
        <v>7158</v>
      </c>
      <c r="D3748">
        <v>24057000</v>
      </c>
      <c r="E3748">
        <v>24057000</v>
      </c>
      <c r="F3748" s="3">
        <v>46225</v>
      </c>
      <c r="G3748" t="s">
        <v>3263</v>
      </c>
    </row>
    <row r="3749" spans="1:7">
      <c r="A3749">
        <v>139195</v>
      </c>
      <c r="B3749" t="s">
        <v>3331</v>
      </c>
      <c r="C3749" t="s">
        <v>7159</v>
      </c>
      <c r="D3749">
        <v>183360000</v>
      </c>
      <c r="E3749">
        <v>183360000</v>
      </c>
      <c r="F3749" s="3">
        <v>46225</v>
      </c>
      <c r="G3749" t="s">
        <v>3263</v>
      </c>
    </row>
    <row r="3750" spans="1:7">
      <c r="A3750">
        <v>139196</v>
      </c>
      <c r="B3750" t="s">
        <v>4591</v>
      </c>
      <c r="C3750" t="s">
        <v>7160</v>
      </c>
      <c r="D3750">
        <v>193000</v>
      </c>
      <c r="E3750">
        <v>231600</v>
      </c>
      <c r="F3750" s="3">
        <v>46225</v>
      </c>
      <c r="G3750" t="s">
        <v>3263</v>
      </c>
    </row>
    <row r="3751" spans="1:7">
      <c r="A3751">
        <v>139197</v>
      </c>
      <c r="B3751" t="s">
        <v>3414</v>
      </c>
      <c r="C3751" t="s">
        <v>7161</v>
      </c>
      <c r="D3751">
        <v>13880000</v>
      </c>
      <c r="E3751">
        <v>16656000</v>
      </c>
      <c r="F3751" s="3">
        <v>46225</v>
      </c>
      <c r="G3751" t="s">
        <v>3263</v>
      </c>
    </row>
    <row r="3752" spans="1:7">
      <c r="A3752">
        <v>139198</v>
      </c>
      <c r="B3752" t="s">
        <v>3424</v>
      </c>
      <c r="C3752" t="s">
        <v>7162</v>
      </c>
      <c r="D3752">
        <v>13880000</v>
      </c>
      <c r="E3752">
        <v>16656000</v>
      </c>
      <c r="F3752" s="3">
        <v>46225</v>
      </c>
      <c r="G3752" t="s">
        <v>3263</v>
      </c>
    </row>
    <row r="3753" spans="1:7">
      <c r="A3753">
        <v>139199</v>
      </c>
      <c r="B3753" t="s">
        <v>3307</v>
      </c>
      <c r="C3753" t="s">
        <v>7163</v>
      </c>
      <c r="D3753">
        <v>25001499.989999998</v>
      </c>
      <c r="E3753">
        <v>30001799.989999998</v>
      </c>
      <c r="F3753" s="3">
        <v>46225</v>
      </c>
      <c r="G3753" t="s">
        <v>3263</v>
      </c>
    </row>
    <row r="3754" spans="1:7">
      <c r="A3754">
        <v>139200</v>
      </c>
      <c r="B3754" t="s">
        <v>3408</v>
      </c>
      <c r="C3754" t="s">
        <v>7164</v>
      </c>
      <c r="D3754">
        <v>120000</v>
      </c>
      <c r="E3754">
        <v>144000</v>
      </c>
      <c r="F3754" s="3">
        <v>46225</v>
      </c>
      <c r="G3754" t="s">
        <v>3263</v>
      </c>
    </row>
    <row r="3755" spans="1:7">
      <c r="A3755">
        <v>139201</v>
      </c>
      <c r="B3755" t="s">
        <v>4471</v>
      </c>
      <c r="C3755" t="s">
        <v>7165</v>
      </c>
      <c r="D3755">
        <v>5978350</v>
      </c>
      <c r="E3755">
        <v>7174020</v>
      </c>
      <c r="F3755" s="3">
        <v>46225</v>
      </c>
      <c r="G3755" t="s">
        <v>3263</v>
      </c>
    </row>
    <row r="3756" spans="1:7">
      <c r="A3756">
        <v>139202</v>
      </c>
      <c r="B3756" t="s">
        <v>7166</v>
      </c>
      <c r="C3756">
        <v>0</v>
      </c>
      <c r="D3756">
        <v>19380000</v>
      </c>
      <c r="E3756">
        <v>0</v>
      </c>
      <c r="F3756" s="3">
        <v>46225</v>
      </c>
      <c r="G3756" t="s">
        <v>3263</v>
      </c>
    </row>
    <row r="3757" spans="1:7">
      <c r="A3757">
        <v>139203</v>
      </c>
      <c r="B3757" t="s">
        <v>3424</v>
      </c>
      <c r="C3757" t="s">
        <v>7167</v>
      </c>
      <c r="D3757">
        <v>4860000</v>
      </c>
      <c r="E3757">
        <v>5832000</v>
      </c>
      <c r="F3757" s="3">
        <v>46225</v>
      </c>
      <c r="G3757" t="s">
        <v>3263</v>
      </c>
    </row>
    <row r="3758" spans="1:7">
      <c r="A3758">
        <v>139204</v>
      </c>
      <c r="B3758" t="s">
        <v>3329</v>
      </c>
      <c r="C3758" t="s">
        <v>7168</v>
      </c>
      <c r="D3758">
        <v>11196000</v>
      </c>
      <c r="E3758">
        <v>11196000</v>
      </c>
      <c r="F3758" s="3">
        <v>46225</v>
      </c>
      <c r="G3758" t="s">
        <v>3263</v>
      </c>
    </row>
    <row r="3759" spans="1:7">
      <c r="A3759">
        <v>139205</v>
      </c>
      <c r="B3759" t="s">
        <v>3424</v>
      </c>
      <c r="C3759" t="s">
        <v>7169</v>
      </c>
      <c r="D3759">
        <v>6480000</v>
      </c>
      <c r="E3759">
        <v>7776000</v>
      </c>
      <c r="F3759" s="3">
        <v>46225</v>
      </c>
      <c r="G3759" t="s">
        <v>3263</v>
      </c>
    </row>
    <row r="3760" spans="1:7">
      <c r="A3760">
        <v>139206</v>
      </c>
      <c r="B3760" t="s">
        <v>3331</v>
      </c>
      <c r="C3760" t="s">
        <v>7170</v>
      </c>
      <c r="D3760">
        <v>9325575</v>
      </c>
      <c r="E3760">
        <v>9325575</v>
      </c>
      <c r="F3760" s="3">
        <v>46225</v>
      </c>
      <c r="G3760" t="s">
        <v>3263</v>
      </c>
    </row>
    <row r="3761" spans="1:7">
      <c r="A3761">
        <v>139207</v>
      </c>
      <c r="B3761" t="s">
        <v>3538</v>
      </c>
      <c r="C3761" t="s">
        <v>7171</v>
      </c>
      <c r="D3761">
        <v>10947600</v>
      </c>
      <c r="E3761">
        <v>13137120</v>
      </c>
      <c r="F3761" s="3">
        <v>46225</v>
      </c>
      <c r="G3761" t="s">
        <v>3263</v>
      </c>
    </row>
    <row r="3762" spans="1:7">
      <c r="A3762">
        <v>139208</v>
      </c>
      <c r="B3762" t="s">
        <v>4465</v>
      </c>
      <c r="C3762" t="s">
        <v>7172</v>
      </c>
      <c r="D3762">
        <v>26666665</v>
      </c>
      <c r="E3762">
        <v>31999998</v>
      </c>
      <c r="F3762" s="3">
        <v>46225</v>
      </c>
      <c r="G3762" t="s">
        <v>3263</v>
      </c>
    </row>
    <row r="3763" spans="1:7">
      <c r="A3763">
        <v>139209</v>
      </c>
      <c r="B3763" t="s">
        <v>3688</v>
      </c>
      <c r="C3763" t="s">
        <v>7173</v>
      </c>
      <c r="D3763">
        <v>107440</v>
      </c>
      <c r="E3763">
        <v>128928</v>
      </c>
      <c r="F3763" s="3">
        <v>46225</v>
      </c>
      <c r="G3763" t="s">
        <v>3263</v>
      </c>
    </row>
    <row r="3764" spans="1:7">
      <c r="A3764">
        <v>139210</v>
      </c>
      <c r="B3764" t="s">
        <v>3424</v>
      </c>
      <c r="C3764" t="s">
        <v>7174</v>
      </c>
      <c r="D3764">
        <v>35417375</v>
      </c>
      <c r="E3764">
        <v>42500850</v>
      </c>
      <c r="F3764" s="3">
        <v>46225</v>
      </c>
      <c r="G3764" t="s">
        <v>3263</v>
      </c>
    </row>
    <row r="3765" spans="1:7">
      <c r="A3765">
        <v>139211</v>
      </c>
      <c r="B3765" t="s">
        <v>3424</v>
      </c>
      <c r="C3765" t="s">
        <v>7175</v>
      </c>
      <c r="D3765">
        <v>23236515</v>
      </c>
      <c r="E3765">
        <v>27883818</v>
      </c>
      <c r="F3765" s="3">
        <v>46225</v>
      </c>
      <c r="G3765" t="s">
        <v>3263</v>
      </c>
    </row>
    <row r="3766" spans="1:7">
      <c r="A3766">
        <v>139212</v>
      </c>
      <c r="B3766">
        <v>0</v>
      </c>
      <c r="C3766" t="s">
        <v>7176</v>
      </c>
      <c r="D3766">
        <v>0</v>
      </c>
      <c r="E3766">
        <v>0</v>
      </c>
      <c r="F3766" s="3">
        <v>46226</v>
      </c>
      <c r="G3766" t="s">
        <v>3264</v>
      </c>
    </row>
    <row r="3767" spans="1:7">
      <c r="A3767">
        <v>139213</v>
      </c>
      <c r="B3767">
        <v>0</v>
      </c>
      <c r="C3767" t="s">
        <v>7177</v>
      </c>
      <c r="D3767">
        <v>0</v>
      </c>
      <c r="E3767">
        <v>0</v>
      </c>
      <c r="F3767" s="3">
        <v>46226</v>
      </c>
      <c r="G3767" t="s">
        <v>3264</v>
      </c>
    </row>
    <row r="3768" spans="1:7">
      <c r="A3768">
        <v>139214</v>
      </c>
      <c r="B3768" t="s">
        <v>4610</v>
      </c>
      <c r="C3768" t="s">
        <v>7178</v>
      </c>
      <c r="D3768">
        <v>6450000</v>
      </c>
      <c r="E3768">
        <v>6450000</v>
      </c>
      <c r="F3768" s="3">
        <v>46226</v>
      </c>
      <c r="G3768" t="s">
        <v>3264</v>
      </c>
    </row>
    <row r="3769" spans="1:7">
      <c r="A3769">
        <v>139215</v>
      </c>
      <c r="B3769" t="s">
        <v>6436</v>
      </c>
      <c r="C3769" t="s">
        <v>7179</v>
      </c>
      <c r="D3769">
        <v>1000000</v>
      </c>
      <c r="E3769">
        <v>1000000</v>
      </c>
      <c r="F3769" s="3">
        <v>46226</v>
      </c>
      <c r="G3769" t="s">
        <v>3264</v>
      </c>
    </row>
    <row r="3770" spans="1:7">
      <c r="A3770">
        <v>139216</v>
      </c>
      <c r="B3770" t="s">
        <v>3549</v>
      </c>
      <c r="C3770" t="s">
        <v>7180</v>
      </c>
      <c r="D3770">
        <v>10500000</v>
      </c>
      <c r="E3770">
        <v>12600000</v>
      </c>
      <c r="F3770" s="3">
        <v>46226</v>
      </c>
      <c r="G3770" t="s">
        <v>3264</v>
      </c>
    </row>
    <row r="3771" spans="1:7">
      <c r="A3771">
        <v>139217</v>
      </c>
      <c r="B3771" t="s">
        <v>3549</v>
      </c>
      <c r="C3771" t="s">
        <v>7181</v>
      </c>
      <c r="D3771">
        <v>7000000</v>
      </c>
      <c r="E3771">
        <v>8400000</v>
      </c>
      <c r="F3771" s="3">
        <v>46226</v>
      </c>
      <c r="G3771" t="s">
        <v>3264</v>
      </c>
    </row>
    <row r="3772" spans="1:7">
      <c r="A3772">
        <v>139218</v>
      </c>
      <c r="B3772" t="s">
        <v>3549</v>
      </c>
      <c r="C3772" t="s">
        <v>7182</v>
      </c>
      <c r="D3772">
        <v>12500000</v>
      </c>
      <c r="E3772">
        <v>15000000</v>
      </c>
      <c r="F3772" s="3">
        <v>46226</v>
      </c>
      <c r="G3772" t="s">
        <v>3264</v>
      </c>
    </row>
    <row r="3773" spans="1:7">
      <c r="A3773">
        <v>139219</v>
      </c>
      <c r="B3773" t="s">
        <v>3502</v>
      </c>
      <c r="C3773" t="s">
        <v>7183</v>
      </c>
      <c r="D3773">
        <v>1150000</v>
      </c>
      <c r="E3773">
        <v>1150000</v>
      </c>
      <c r="F3773" s="3">
        <v>46226</v>
      </c>
      <c r="G3773" t="s">
        <v>3264</v>
      </c>
    </row>
    <row r="3774" spans="1:7">
      <c r="A3774">
        <v>139220</v>
      </c>
      <c r="B3774" t="s">
        <v>3408</v>
      </c>
      <c r="C3774">
        <v>0</v>
      </c>
      <c r="D3774">
        <v>375000</v>
      </c>
      <c r="E3774">
        <v>450000</v>
      </c>
      <c r="F3774" s="3">
        <v>46226</v>
      </c>
      <c r="G3774" t="s">
        <v>3264</v>
      </c>
    </row>
    <row r="3775" spans="1:7">
      <c r="A3775">
        <v>139221</v>
      </c>
      <c r="B3775" t="s">
        <v>3329</v>
      </c>
      <c r="C3775" t="s">
        <v>4556</v>
      </c>
      <c r="D3775">
        <v>7858900</v>
      </c>
      <c r="E3775">
        <v>7858900</v>
      </c>
      <c r="F3775" s="3">
        <v>46226</v>
      </c>
      <c r="G3775" t="s">
        <v>3264</v>
      </c>
    </row>
    <row r="3776" spans="1:7">
      <c r="A3776">
        <v>139222</v>
      </c>
      <c r="B3776" t="s">
        <v>3467</v>
      </c>
      <c r="C3776" t="s">
        <v>7184</v>
      </c>
      <c r="D3776">
        <v>135006659.25</v>
      </c>
      <c r="E3776">
        <v>162007991.09999999</v>
      </c>
      <c r="F3776" s="3">
        <v>46226</v>
      </c>
      <c r="G3776" t="s">
        <v>3264</v>
      </c>
    </row>
    <row r="3777" spans="1:7">
      <c r="A3777">
        <v>139223</v>
      </c>
      <c r="B3777" t="s">
        <v>4233</v>
      </c>
      <c r="C3777" t="s">
        <v>7185</v>
      </c>
      <c r="D3777">
        <v>3155625</v>
      </c>
      <c r="E3777">
        <v>3786750</v>
      </c>
      <c r="F3777" s="3">
        <v>46226</v>
      </c>
      <c r="G3777" t="s">
        <v>3264</v>
      </c>
    </row>
    <row r="3778" spans="1:7">
      <c r="A3778">
        <v>139224</v>
      </c>
      <c r="B3778" t="s">
        <v>7186</v>
      </c>
      <c r="C3778" t="s">
        <v>7187</v>
      </c>
      <c r="D3778">
        <v>5000000</v>
      </c>
      <c r="E3778">
        <v>5000000</v>
      </c>
      <c r="F3778" s="3">
        <v>46226</v>
      </c>
      <c r="G3778" t="s">
        <v>3264</v>
      </c>
    </row>
    <row r="3779" spans="1:7">
      <c r="A3779">
        <v>139225</v>
      </c>
      <c r="B3779" t="s">
        <v>3549</v>
      </c>
      <c r="C3779" t="s">
        <v>7188</v>
      </c>
      <c r="D3779">
        <v>600000</v>
      </c>
      <c r="E3779">
        <v>600000</v>
      </c>
      <c r="F3779" s="3">
        <v>46230</v>
      </c>
      <c r="G3779" t="s">
        <v>3261</v>
      </c>
    </row>
    <row r="3780" spans="1:7">
      <c r="A3780">
        <v>139226</v>
      </c>
      <c r="B3780" t="s">
        <v>3870</v>
      </c>
      <c r="C3780" t="s">
        <v>7189</v>
      </c>
      <c r="D3780">
        <v>7026000</v>
      </c>
      <c r="E3780">
        <v>8431200</v>
      </c>
      <c r="F3780" s="3">
        <v>46230</v>
      </c>
      <c r="G3780" t="s">
        <v>3261</v>
      </c>
    </row>
    <row r="3781" spans="1:7">
      <c r="A3781">
        <v>139227</v>
      </c>
      <c r="B3781" t="s">
        <v>6201</v>
      </c>
      <c r="C3781" t="s">
        <v>2481</v>
      </c>
      <c r="D3781">
        <v>3000000</v>
      </c>
      <c r="E3781">
        <v>3000000</v>
      </c>
      <c r="F3781" s="3">
        <v>46230</v>
      </c>
      <c r="G3781" t="s">
        <v>3261</v>
      </c>
    </row>
    <row r="3782" spans="1:7">
      <c r="A3782">
        <v>139228</v>
      </c>
      <c r="B3782" t="s">
        <v>4711</v>
      </c>
      <c r="C3782" t="s">
        <v>7190</v>
      </c>
      <c r="D3782">
        <v>9000000</v>
      </c>
      <c r="E3782">
        <v>9000000</v>
      </c>
      <c r="F3782" s="3">
        <v>46230</v>
      </c>
      <c r="G3782" t="s">
        <v>3261</v>
      </c>
    </row>
    <row r="3783" spans="1:7">
      <c r="A3783">
        <v>139229</v>
      </c>
      <c r="B3783" t="s">
        <v>4613</v>
      </c>
      <c r="C3783" t="s">
        <v>7191</v>
      </c>
      <c r="D3783">
        <v>8400000</v>
      </c>
      <c r="E3783">
        <v>8400000</v>
      </c>
      <c r="F3783" s="3">
        <v>46230</v>
      </c>
      <c r="G3783" t="s">
        <v>3261</v>
      </c>
    </row>
    <row r="3784" spans="1:7">
      <c r="A3784">
        <v>139230</v>
      </c>
      <c r="B3784" t="s">
        <v>4971</v>
      </c>
      <c r="C3784" t="s">
        <v>7192</v>
      </c>
      <c r="D3784">
        <v>6375000</v>
      </c>
      <c r="E3784">
        <v>7650000</v>
      </c>
      <c r="F3784" s="3">
        <v>46230</v>
      </c>
      <c r="G3784" t="s">
        <v>3261</v>
      </c>
    </row>
    <row r="3785" spans="1:7">
      <c r="A3785">
        <v>139231</v>
      </c>
      <c r="B3785" t="s">
        <v>7193</v>
      </c>
      <c r="C3785" t="s">
        <v>7194</v>
      </c>
      <c r="D3785">
        <v>35000000</v>
      </c>
      <c r="E3785">
        <v>35000000</v>
      </c>
      <c r="F3785" s="3">
        <v>46230</v>
      </c>
      <c r="G3785" t="s">
        <v>3261</v>
      </c>
    </row>
    <row r="3786" spans="1:7">
      <c r="A3786">
        <v>139232</v>
      </c>
      <c r="B3786" t="s">
        <v>7195</v>
      </c>
      <c r="C3786" t="s">
        <v>7196</v>
      </c>
      <c r="D3786">
        <v>5000000</v>
      </c>
      <c r="E3786">
        <v>5000000</v>
      </c>
      <c r="F3786" s="3">
        <v>46230</v>
      </c>
      <c r="G3786" t="s">
        <v>3261</v>
      </c>
    </row>
    <row r="3787" spans="1:7">
      <c r="A3787">
        <v>139233</v>
      </c>
      <c r="B3787" t="s">
        <v>7197</v>
      </c>
      <c r="C3787" t="s">
        <v>7198</v>
      </c>
      <c r="D3787">
        <v>15000000</v>
      </c>
      <c r="E3787">
        <v>15000000</v>
      </c>
      <c r="F3787" s="3">
        <v>46230</v>
      </c>
      <c r="G3787" t="s">
        <v>3261</v>
      </c>
    </row>
    <row r="3788" spans="1:7">
      <c r="A3788">
        <v>139234</v>
      </c>
      <c r="B3788" t="s">
        <v>7012</v>
      </c>
      <c r="C3788" t="s">
        <v>7199</v>
      </c>
      <c r="D3788">
        <v>3965000</v>
      </c>
      <c r="E3788">
        <v>3965000</v>
      </c>
      <c r="F3788" s="3">
        <v>46230</v>
      </c>
      <c r="G3788" t="s">
        <v>3261</v>
      </c>
    </row>
    <row r="3789" spans="1:7">
      <c r="A3789">
        <v>139235</v>
      </c>
      <c r="B3789" t="s">
        <v>7200</v>
      </c>
      <c r="C3789" t="s">
        <v>7201</v>
      </c>
      <c r="D3789">
        <v>1233721.21</v>
      </c>
      <c r="E3789">
        <v>1233721.21</v>
      </c>
      <c r="F3789" s="3">
        <v>46230</v>
      </c>
      <c r="G3789" t="s">
        <v>3261</v>
      </c>
    </row>
    <row r="3790" spans="1:7">
      <c r="A3790">
        <v>139236</v>
      </c>
      <c r="B3790" t="s">
        <v>3539</v>
      </c>
      <c r="C3790" t="s">
        <v>7202</v>
      </c>
      <c r="D3790">
        <v>648123.75</v>
      </c>
      <c r="E3790">
        <v>777748.5</v>
      </c>
      <c r="F3790" s="3">
        <v>46230</v>
      </c>
      <c r="G3790" t="s">
        <v>3261</v>
      </c>
    </row>
    <row r="3791" spans="1:7">
      <c r="A3791">
        <v>139237</v>
      </c>
      <c r="B3791" t="s">
        <v>3386</v>
      </c>
      <c r="C3791" t="s">
        <v>2630</v>
      </c>
      <c r="D3791">
        <v>46078180</v>
      </c>
      <c r="E3791">
        <v>46078180</v>
      </c>
      <c r="F3791" s="3">
        <v>46230</v>
      </c>
      <c r="G3791" t="s">
        <v>3261</v>
      </c>
    </row>
    <row r="3792" spans="1:7">
      <c r="A3792">
        <v>139238</v>
      </c>
      <c r="B3792" t="s">
        <v>6810</v>
      </c>
      <c r="C3792" t="s">
        <v>7203</v>
      </c>
      <c r="D3792">
        <v>8000000</v>
      </c>
      <c r="E3792">
        <v>8000000</v>
      </c>
      <c r="F3792" s="3">
        <v>46230</v>
      </c>
      <c r="G3792" t="s">
        <v>3261</v>
      </c>
    </row>
    <row r="3793" spans="1:7">
      <c r="A3793">
        <v>139239</v>
      </c>
      <c r="B3793" t="s">
        <v>3629</v>
      </c>
      <c r="C3793" t="s">
        <v>7204</v>
      </c>
      <c r="D3793">
        <v>12903670.07</v>
      </c>
      <c r="E3793">
        <v>15484404.09</v>
      </c>
      <c r="F3793" s="3">
        <v>46230</v>
      </c>
      <c r="G3793" t="s">
        <v>3261</v>
      </c>
    </row>
    <row r="3794" spans="1:7">
      <c r="A3794">
        <v>139240</v>
      </c>
      <c r="B3794" t="s">
        <v>3638</v>
      </c>
      <c r="C3794" t="s">
        <v>7205</v>
      </c>
      <c r="D3794">
        <v>1180893.8799999999</v>
      </c>
      <c r="E3794">
        <v>1417072.66</v>
      </c>
      <c r="F3794" s="3">
        <v>46230</v>
      </c>
      <c r="G3794" t="s">
        <v>3261</v>
      </c>
    </row>
    <row r="3795" spans="1:7">
      <c r="A3795">
        <v>139241</v>
      </c>
      <c r="B3795" t="s">
        <v>3414</v>
      </c>
      <c r="C3795" t="s">
        <v>7206</v>
      </c>
      <c r="D3795">
        <v>13800000</v>
      </c>
      <c r="E3795">
        <v>16560000</v>
      </c>
      <c r="F3795" s="3">
        <v>46230</v>
      </c>
      <c r="G3795" t="s">
        <v>3261</v>
      </c>
    </row>
    <row r="3796" spans="1:7">
      <c r="A3796">
        <v>139242</v>
      </c>
      <c r="B3796" t="s">
        <v>3424</v>
      </c>
      <c r="C3796" t="s">
        <v>7207</v>
      </c>
      <c r="D3796">
        <v>13800000</v>
      </c>
      <c r="E3796">
        <v>16560000</v>
      </c>
      <c r="F3796" s="3">
        <v>46230</v>
      </c>
      <c r="G3796" t="s">
        <v>3261</v>
      </c>
    </row>
    <row r="3797" spans="1:7">
      <c r="A3797">
        <v>139243</v>
      </c>
      <c r="B3797" t="s">
        <v>3307</v>
      </c>
      <c r="C3797" t="s">
        <v>7208</v>
      </c>
      <c r="D3797">
        <v>6666666.6600000001</v>
      </c>
      <c r="E3797">
        <v>7999999.9900000002</v>
      </c>
      <c r="F3797" s="3">
        <v>46230</v>
      </c>
      <c r="G3797" t="s">
        <v>3261</v>
      </c>
    </row>
    <row r="3798" spans="1:7">
      <c r="A3798">
        <v>139244</v>
      </c>
      <c r="B3798" t="s">
        <v>5712</v>
      </c>
      <c r="C3798" t="s">
        <v>7209</v>
      </c>
      <c r="D3798">
        <v>25000000</v>
      </c>
      <c r="E3798">
        <v>30000000</v>
      </c>
      <c r="F3798" s="3">
        <v>46230</v>
      </c>
      <c r="G3798" t="s">
        <v>3261</v>
      </c>
    </row>
    <row r="3799" spans="1:7">
      <c r="A3799">
        <v>139245</v>
      </c>
      <c r="B3799" t="s">
        <v>3424</v>
      </c>
      <c r="C3799" t="s">
        <v>7210</v>
      </c>
      <c r="D3799">
        <v>5728800</v>
      </c>
      <c r="E3799">
        <v>6874560</v>
      </c>
      <c r="F3799" s="3">
        <v>46230</v>
      </c>
      <c r="G3799" t="s">
        <v>3261</v>
      </c>
    </row>
    <row r="3800" spans="1:7">
      <c r="A3800">
        <v>139246</v>
      </c>
      <c r="B3800" t="s">
        <v>7211</v>
      </c>
      <c r="C3800" t="s">
        <v>7212</v>
      </c>
      <c r="D3800">
        <v>600000</v>
      </c>
      <c r="E3800">
        <v>600000</v>
      </c>
      <c r="F3800" s="3">
        <v>46231</v>
      </c>
      <c r="G3800" t="s">
        <v>3259</v>
      </c>
    </row>
    <row r="3801" spans="1:7">
      <c r="A3801">
        <v>139247</v>
      </c>
      <c r="B3801" t="s">
        <v>7213</v>
      </c>
      <c r="C3801" t="s">
        <v>7214</v>
      </c>
      <c r="D3801">
        <v>3500000</v>
      </c>
      <c r="E3801">
        <v>3500000</v>
      </c>
      <c r="F3801" s="3">
        <v>46231</v>
      </c>
      <c r="G3801" t="s">
        <v>3259</v>
      </c>
    </row>
    <row r="3802" spans="1:7">
      <c r="A3802">
        <v>139248</v>
      </c>
      <c r="B3802" t="s">
        <v>3329</v>
      </c>
      <c r="C3802" t="s">
        <v>7215</v>
      </c>
      <c r="D3802">
        <v>1111700</v>
      </c>
      <c r="E3802">
        <v>1111700</v>
      </c>
      <c r="F3802" s="3">
        <v>46231</v>
      </c>
      <c r="G3802" t="s">
        <v>3259</v>
      </c>
    </row>
    <row r="3803" spans="1:7">
      <c r="A3803">
        <v>139249</v>
      </c>
      <c r="B3803" t="s">
        <v>3678</v>
      </c>
      <c r="C3803" t="s">
        <v>2519</v>
      </c>
      <c r="D3803">
        <v>2430000</v>
      </c>
      <c r="E3803">
        <v>2916000</v>
      </c>
      <c r="F3803" s="3">
        <v>46231</v>
      </c>
      <c r="G3803" t="s">
        <v>3259</v>
      </c>
    </row>
    <row r="3804" spans="1:7">
      <c r="A3804">
        <v>139250</v>
      </c>
      <c r="B3804" t="s">
        <v>3331</v>
      </c>
      <c r="C3804" t="s">
        <v>7216</v>
      </c>
      <c r="D3804">
        <v>155300</v>
      </c>
      <c r="E3804">
        <v>155300</v>
      </c>
      <c r="F3804" s="3">
        <v>46231</v>
      </c>
      <c r="G3804" t="s">
        <v>3259</v>
      </c>
    </row>
    <row r="3805" spans="1:7">
      <c r="A3805">
        <v>139251</v>
      </c>
      <c r="B3805" t="s">
        <v>3549</v>
      </c>
      <c r="C3805" t="s">
        <v>7217</v>
      </c>
      <c r="D3805">
        <v>9500000</v>
      </c>
      <c r="E3805">
        <v>11400000</v>
      </c>
      <c r="F3805" s="3">
        <v>46231</v>
      </c>
      <c r="G3805" t="s">
        <v>3259</v>
      </c>
    </row>
    <row r="3806" spans="1:7">
      <c r="A3806">
        <v>139252</v>
      </c>
      <c r="B3806" t="s">
        <v>5798</v>
      </c>
      <c r="C3806" t="s">
        <v>7218</v>
      </c>
      <c r="D3806">
        <v>13650000</v>
      </c>
      <c r="E3806">
        <v>16380000</v>
      </c>
      <c r="F3806" s="3">
        <v>46231</v>
      </c>
      <c r="G3806" t="s">
        <v>3259</v>
      </c>
    </row>
    <row r="3807" spans="1:7">
      <c r="A3807">
        <v>139253</v>
      </c>
      <c r="B3807" t="s">
        <v>3323</v>
      </c>
      <c r="C3807" t="s">
        <v>7219</v>
      </c>
      <c r="D3807">
        <v>6707900</v>
      </c>
      <c r="E3807">
        <v>8049480</v>
      </c>
      <c r="F3807" s="3">
        <v>46231</v>
      </c>
      <c r="G3807" t="s">
        <v>3259</v>
      </c>
    </row>
    <row r="3808" spans="1:7">
      <c r="A3808">
        <v>139254</v>
      </c>
      <c r="B3808" t="s">
        <v>3323</v>
      </c>
      <c r="C3808" t="s">
        <v>7220</v>
      </c>
      <c r="D3808">
        <v>122400.12</v>
      </c>
      <c r="E3808">
        <v>146880.14000000001</v>
      </c>
      <c r="F3808" s="3">
        <v>46231</v>
      </c>
      <c r="G3808" t="s">
        <v>3259</v>
      </c>
    </row>
    <row r="3809" spans="1:7">
      <c r="A3809">
        <v>139255</v>
      </c>
      <c r="B3809" t="s">
        <v>3323</v>
      </c>
      <c r="C3809" t="s">
        <v>7221</v>
      </c>
      <c r="D3809">
        <v>1628300</v>
      </c>
      <c r="E3809">
        <v>1953960</v>
      </c>
      <c r="F3809" s="3">
        <v>46231</v>
      </c>
      <c r="G3809" t="s">
        <v>3259</v>
      </c>
    </row>
    <row r="3810" spans="1:7">
      <c r="A3810">
        <v>139256</v>
      </c>
      <c r="B3810" t="s">
        <v>3323</v>
      </c>
      <c r="C3810" t="s">
        <v>7222</v>
      </c>
      <c r="D3810">
        <v>1566350</v>
      </c>
      <c r="E3810">
        <v>1879620</v>
      </c>
      <c r="F3810" s="3">
        <v>46231</v>
      </c>
      <c r="G3810" t="s">
        <v>3259</v>
      </c>
    </row>
    <row r="3811" spans="1:7">
      <c r="A3811">
        <v>139257</v>
      </c>
      <c r="B3811" t="s">
        <v>3323</v>
      </c>
      <c r="C3811" t="s">
        <v>7223</v>
      </c>
      <c r="D3811">
        <v>1439972</v>
      </c>
      <c r="E3811">
        <v>1727966.4</v>
      </c>
      <c r="F3811" s="3">
        <v>46231</v>
      </c>
      <c r="G3811" t="s">
        <v>3259</v>
      </c>
    </row>
    <row r="3812" spans="1:7">
      <c r="A3812">
        <v>139258</v>
      </c>
      <c r="B3812" t="s">
        <v>3323</v>
      </c>
      <c r="C3812" t="s">
        <v>7224</v>
      </c>
      <c r="D3812">
        <v>1628300</v>
      </c>
      <c r="E3812">
        <v>1953960</v>
      </c>
      <c r="F3812" s="3">
        <v>46231</v>
      </c>
      <c r="G3812" t="s">
        <v>3259</v>
      </c>
    </row>
    <row r="3813" spans="1:7">
      <c r="A3813">
        <v>139259</v>
      </c>
      <c r="B3813" t="s">
        <v>3323</v>
      </c>
      <c r="C3813" t="s">
        <v>7225</v>
      </c>
      <c r="D3813">
        <v>1504400</v>
      </c>
      <c r="E3813">
        <v>1805280</v>
      </c>
      <c r="F3813" s="3">
        <v>46231</v>
      </c>
      <c r="G3813" t="s">
        <v>3259</v>
      </c>
    </row>
    <row r="3814" spans="1:7">
      <c r="A3814">
        <v>139260</v>
      </c>
      <c r="B3814" t="s">
        <v>3323</v>
      </c>
      <c r="C3814" t="s">
        <v>7226</v>
      </c>
      <c r="D3814">
        <v>13310000</v>
      </c>
      <c r="E3814">
        <v>15972000</v>
      </c>
      <c r="F3814" s="3">
        <v>46231</v>
      </c>
      <c r="G3814" t="s">
        <v>3259</v>
      </c>
    </row>
    <row r="3815" spans="1:7">
      <c r="A3815">
        <v>139261</v>
      </c>
      <c r="B3815" t="s">
        <v>3323</v>
      </c>
      <c r="C3815" t="s">
        <v>7227</v>
      </c>
      <c r="D3815">
        <v>1439972</v>
      </c>
      <c r="E3815">
        <v>1727966.4</v>
      </c>
      <c r="F3815" s="3">
        <v>46231</v>
      </c>
      <c r="G3815" t="s">
        <v>3259</v>
      </c>
    </row>
    <row r="3816" spans="1:7">
      <c r="A3816">
        <v>139262</v>
      </c>
      <c r="B3816" t="s">
        <v>3323</v>
      </c>
      <c r="C3816" t="s">
        <v>7228</v>
      </c>
      <c r="D3816">
        <v>1504400</v>
      </c>
      <c r="E3816">
        <v>1805280</v>
      </c>
      <c r="F3816" s="3">
        <v>46231</v>
      </c>
      <c r="G3816" t="s">
        <v>3259</v>
      </c>
    </row>
    <row r="3817" spans="1:7">
      <c r="A3817">
        <v>139263</v>
      </c>
      <c r="B3817" t="s">
        <v>3323</v>
      </c>
      <c r="C3817" t="s">
        <v>7229</v>
      </c>
      <c r="D3817">
        <v>4000000</v>
      </c>
      <c r="E3817">
        <v>4800000</v>
      </c>
      <c r="F3817" s="3">
        <v>46231</v>
      </c>
      <c r="G3817" t="s">
        <v>3259</v>
      </c>
    </row>
    <row r="3818" spans="1:7">
      <c r="A3818">
        <v>139264</v>
      </c>
      <c r="B3818" t="s">
        <v>3323</v>
      </c>
      <c r="C3818" t="s">
        <v>7230</v>
      </c>
      <c r="D3818">
        <v>1628300</v>
      </c>
      <c r="E3818">
        <v>1953960</v>
      </c>
      <c r="F3818" s="3">
        <v>46231</v>
      </c>
      <c r="G3818" t="s">
        <v>3259</v>
      </c>
    </row>
    <row r="3819" spans="1:7">
      <c r="A3819">
        <v>139265</v>
      </c>
      <c r="B3819" t="s">
        <v>3323</v>
      </c>
      <c r="C3819" t="s">
        <v>7231</v>
      </c>
      <c r="D3819">
        <v>1566350</v>
      </c>
      <c r="E3819">
        <v>1879620</v>
      </c>
      <c r="F3819" s="3">
        <v>46231</v>
      </c>
      <c r="G3819" t="s">
        <v>3259</v>
      </c>
    </row>
    <row r="3820" spans="1:7">
      <c r="A3820">
        <v>139266</v>
      </c>
      <c r="B3820" t="s">
        <v>3323</v>
      </c>
      <c r="C3820" t="s">
        <v>7232</v>
      </c>
      <c r="D3820">
        <v>1504400</v>
      </c>
      <c r="E3820">
        <v>1805280</v>
      </c>
      <c r="F3820" s="3">
        <v>46231</v>
      </c>
      <c r="G3820" t="s">
        <v>3259</v>
      </c>
    </row>
    <row r="3821" spans="1:7">
      <c r="A3821">
        <v>139267</v>
      </c>
      <c r="B3821" t="s">
        <v>3323</v>
      </c>
      <c r="C3821" t="s">
        <v>7233</v>
      </c>
      <c r="D3821">
        <v>1248400</v>
      </c>
      <c r="E3821">
        <v>1498080</v>
      </c>
      <c r="F3821" s="3">
        <v>46231</v>
      </c>
      <c r="G3821" t="s">
        <v>3259</v>
      </c>
    </row>
    <row r="3822" spans="1:7">
      <c r="A3822">
        <v>139268</v>
      </c>
      <c r="B3822" t="s">
        <v>3323</v>
      </c>
      <c r="C3822" t="s">
        <v>7234</v>
      </c>
      <c r="D3822">
        <v>1504400</v>
      </c>
      <c r="E3822">
        <v>1805280</v>
      </c>
      <c r="F3822" s="3">
        <v>46231</v>
      </c>
      <c r="G3822" t="s">
        <v>3259</v>
      </c>
    </row>
    <row r="3823" spans="1:7">
      <c r="A3823">
        <v>139269</v>
      </c>
      <c r="B3823" t="s">
        <v>3323</v>
      </c>
      <c r="C3823" t="s">
        <v>7235</v>
      </c>
      <c r="D3823">
        <v>106130800</v>
      </c>
      <c r="E3823">
        <v>127356960</v>
      </c>
      <c r="F3823" s="3">
        <v>46231</v>
      </c>
      <c r="G3823" t="s">
        <v>3259</v>
      </c>
    </row>
    <row r="3824" spans="1:7">
      <c r="A3824">
        <v>139270</v>
      </c>
      <c r="B3824" t="s">
        <v>3323</v>
      </c>
      <c r="C3824" t="s">
        <v>7236</v>
      </c>
      <c r="D3824">
        <v>14200600</v>
      </c>
      <c r="E3824">
        <v>17040720</v>
      </c>
      <c r="F3824" s="3">
        <v>46231</v>
      </c>
      <c r="G3824" t="s">
        <v>3259</v>
      </c>
    </row>
    <row r="3825" spans="1:7">
      <c r="A3825">
        <v>139271</v>
      </c>
      <c r="B3825" t="s">
        <v>3331</v>
      </c>
      <c r="C3825" t="s">
        <v>7237</v>
      </c>
      <c r="D3825">
        <v>32885600</v>
      </c>
      <c r="E3825">
        <v>39462720</v>
      </c>
      <c r="F3825" s="3">
        <v>46231</v>
      </c>
      <c r="G3825" t="s">
        <v>3259</v>
      </c>
    </row>
    <row r="3826" spans="1:7">
      <c r="A3826">
        <v>139272</v>
      </c>
      <c r="B3826" t="s">
        <v>4364</v>
      </c>
      <c r="C3826" t="s">
        <v>7238</v>
      </c>
      <c r="D3826">
        <v>20374.2</v>
      </c>
      <c r="E3826">
        <v>20374.2</v>
      </c>
      <c r="F3826" s="3">
        <v>46231</v>
      </c>
      <c r="G3826" t="s">
        <v>3259</v>
      </c>
    </row>
    <row r="3827" spans="1:7">
      <c r="A3827">
        <v>139273</v>
      </c>
      <c r="B3827" t="s">
        <v>3323</v>
      </c>
      <c r="C3827" t="s">
        <v>7239</v>
      </c>
      <c r="D3827">
        <v>14948000</v>
      </c>
      <c r="E3827">
        <v>17937600</v>
      </c>
      <c r="F3827" s="3">
        <v>46231</v>
      </c>
      <c r="G3827" t="s">
        <v>3259</v>
      </c>
    </row>
    <row r="3828" spans="1:7">
      <c r="A3828">
        <v>139274</v>
      </c>
      <c r="B3828" t="s">
        <v>3323</v>
      </c>
      <c r="C3828" t="s">
        <v>7240</v>
      </c>
      <c r="D3828">
        <v>9716200</v>
      </c>
      <c r="E3828">
        <v>11659440</v>
      </c>
      <c r="F3828" s="3">
        <v>46231</v>
      </c>
      <c r="G3828" t="s">
        <v>3259</v>
      </c>
    </row>
    <row r="3829" spans="1:7">
      <c r="A3829">
        <v>139275</v>
      </c>
      <c r="B3829" t="s">
        <v>3307</v>
      </c>
      <c r="C3829" t="s">
        <v>7241</v>
      </c>
      <c r="D3829">
        <v>1386000</v>
      </c>
      <c r="E3829">
        <v>1663200</v>
      </c>
      <c r="F3829" s="3">
        <v>46231</v>
      </c>
      <c r="G3829" t="s">
        <v>3259</v>
      </c>
    </row>
    <row r="3830" spans="1:7">
      <c r="A3830">
        <v>139276</v>
      </c>
      <c r="B3830" t="s">
        <v>3323</v>
      </c>
      <c r="C3830" t="s">
        <v>7242</v>
      </c>
      <c r="D3830">
        <v>22422000</v>
      </c>
      <c r="E3830">
        <v>26906400</v>
      </c>
      <c r="F3830" s="3">
        <v>46231</v>
      </c>
      <c r="G3830" t="s">
        <v>3259</v>
      </c>
    </row>
    <row r="3831" spans="1:7">
      <c r="A3831">
        <v>139277</v>
      </c>
      <c r="B3831" t="s">
        <v>3323</v>
      </c>
      <c r="C3831" t="s">
        <v>7243</v>
      </c>
      <c r="D3831">
        <v>1494800</v>
      </c>
      <c r="E3831">
        <v>1793760</v>
      </c>
      <c r="F3831" s="3">
        <v>46231</v>
      </c>
      <c r="G3831" t="s">
        <v>3259</v>
      </c>
    </row>
    <row r="3832" spans="1:7">
      <c r="A3832">
        <v>139278</v>
      </c>
      <c r="B3832" t="s">
        <v>3323</v>
      </c>
      <c r="C3832" t="s">
        <v>7244</v>
      </c>
      <c r="D3832">
        <v>21870000</v>
      </c>
      <c r="E3832">
        <v>21870000</v>
      </c>
      <c r="F3832" s="3">
        <v>46231</v>
      </c>
      <c r="G3832" t="s">
        <v>3259</v>
      </c>
    </row>
    <row r="3833" spans="1:7">
      <c r="A3833">
        <v>139279</v>
      </c>
      <c r="B3833" t="s">
        <v>3323</v>
      </c>
      <c r="C3833" t="s">
        <v>7245</v>
      </c>
      <c r="D3833">
        <v>1458000</v>
      </c>
      <c r="E3833">
        <v>1458000</v>
      </c>
      <c r="F3833" s="3">
        <v>46231</v>
      </c>
      <c r="G3833" t="s">
        <v>3259</v>
      </c>
    </row>
    <row r="3834" spans="1:7">
      <c r="A3834">
        <v>139280</v>
      </c>
      <c r="B3834" t="s">
        <v>6410</v>
      </c>
      <c r="C3834" t="s">
        <v>7246</v>
      </c>
      <c r="D3834">
        <v>1393333.4</v>
      </c>
      <c r="E3834">
        <v>1672000.09</v>
      </c>
      <c r="F3834" s="3">
        <v>46231</v>
      </c>
      <c r="G3834" t="s">
        <v>3259</v>
      </c>
    </row>
    <row r="3835" spans="1:7">
      <c r="A3835">
        <v>139281</v>
      </c>
      <c r="B3835" t="s">
        <v>3331</v>
      </c>
      <c r="C3835" t="s">
        <v>7247</v>
      </c>
      <c r="D3835">
        <v>1027700</v>
      </c>
      <c r="E3835">
        <v>1027700</v>
      </c>
      <c r="F3835" s="3">
        <v>46231</v>
      </c>
      <c r="G3835" t="s">
        <v>3259</v>
      </c>
    </row>
    <row r="3836" spans="1:7">
      <c r="A3836">
        <v>139282</v>
      </c>
      <c r="B3836" t="s">
        <v>3329</v>
      </c>
      <c r="C3836" t="s">
        <v>7248</v>
      </c>
      <c r="D3836">
        <v>2558300</v>
      </c>
      <c r="E3836">
        <v>2558300</v>
      </c>
      <c r="F3836" s="3">
        <v>46231</v>
      </c>
      <c r="G3836" t="s">
        <v>3259</v>
      </c>
    </row>
    <row r="3837" spans="1:7">
      <c r="A3837">
        <v>139283</v>
      </c>
      <c r="B3837" t="s">
        <v>3386</v>
      </c>
      <c r="C3837" t="s">
        <v>7249</v>
      </c>
      <c r="D3837">
        <v>824000</v>
      </c>
      <c r="E3837">
        <v>824000</v>
      </c>
      <c r="F3837" s="3">
        <v>46231</v>
      </c>
      <c r="G3837" t="s">
        <v>3259</v>
      </c>
    </row>
    <row r="3838" spans="1:7">
      <c r="A3838">
        <v>139284</v>
      </c>
      <c r="B3838" t="s">
        <v>3386</v>
      </c>
      <c r="C3838" t="s">
        <v>7250</v>
      </c>
      <c r="D3838">
        <v>782000</v>
      </c>
      <c r="E3838">
        <v>782000</v>
      </c>
      <c r="F3838" s="3">
        <v>46231</v>
      </c>
      <c r="G3838" t="s">
        <v>3259</v>
      </c>
    </row>
    <row r="3839" spans="1:7">
      <c r="A3839">
        <v>139285</v>
      </c>
      <c r="B3839" t="s">
        <v>3307</v>
      </c>
      <c r="C3839" t="s">
        <v>7251</v>
      </c>
      <c r="D3839">
        <v>523499.99</v>
      </c>
      <c r="E3839">
        <v>628199.99</v>
      </c>
      <c r="F3839" s="3">
        <v>46231</v>
      </c>
      <c r="G3839" t="s">
        <v>3259</v>
      </c>
    </row>
    <row r="3840" spans="1:7">
      <c r="A3840">
        <v>139286</v>
      </c>
      <c r="B3840" t="s">
        <v>3331</v>
      </c>
      <c r="C3840" t="s">
        <v>7252</v>
      </c>
      <c r="D3840">
        <v>1603000</v>
      </c>
      <c r="E3840">
        <v>1603000</v>
      </c>
      <c r="F3840" s="3">
        <v>46231</v>
      </c>
      <c r="G3840" t="s">
        <v>3259</v>
      </c>
    </row>
    <row r="3841" spans="1:7">
      <c r="A3841">
        <v>139287</v>
      </c>
      <c r="B3841" t="s">
        <v>5598</v>
      </c>
      <c r="C3841" t="s">
        <v>7253</v>
      </c>
      <c r="D3841">
        <v>3937500.15</v>
      </c>
      <c r="E3841">
        <v>4725000.18</v>
      </c>
      <c r="F3841" s="3">
        <v>46231</v>
      </c>
      <c r="G3841" t="s">
        <v>3259</v>
      </c>
    </row>
    <row r="3842" spans="1:7">
      <c r="A3842">
        <v>139288</v>
      </c>
      <c r="B3842" t="s">
        <v>3331</v>
      </c>
      <c r="C3842" t="s">
        <v>7254</v>
      </c>
      <c r="D3842">
        <v>6412000</v>
      </c>
      <c r="E3842">
        <v>7694400</v>
      </c>
      <c r="F3842" s="3">
        <v>46231</v>
      </c>
      <c r="G3842" t="s">
        <v>3259</v>
      </c>
    </row>
    <row r="3843" spans="1:7">
      <c r="A3843">
        <v>139289</v>
      </c>
      <c r="B3843" t="s">
        <v>6410</v>
      </c>
      <c r="C3843" t="s">
        <v>7255</v>
      </c>
      <c r="D3843">
        <v>26500000</v>
      </c>
      <c r="E3843">
        <v>31800000</v>
      </c>
      <c r="F3843" s="3">
        <v>46231</v>
      </c>
      <c r="G3843" t="s">
        <v>3259</v>
      </c>
    </row>
    <row r="3844" spans="1:7">
      <c r="A3844">
        <v>139290</v>
      </c>
      <c r="B3844" t="s">
        <v>6410</v>
      </c>
      <c r="C3844" t="s">
        <v>7256</v>
      </c>
      <c r="D3844">
        <v>13250000</v>
      </c>
      <c r="E3844">
        <v>15900000</v>
      </c>
      <c r="F3844" s="3">
        <v>46231</v>
      </c>
      <c r="G3844" t="s">
        <v>3259</v>
      </c>
    </row>
    <row r="3845" spans="1:7">
      <c r="A3845">
        <v>139291</v>
      </c>
      <c r="B3845" t="s">
        <v>3573</v>
      </c>
      <c r="C3845" t="s">
        <v>7204</v>
      </c>
      <c r="D3845">
        <v>32211247.25</v>
      </c>
      <c r="E3845">
        <v>38653496.710000001</v>
      </c>
      <c r="F3845" s="3">
        <v>46233</v>
      </c>
      <c r="G3845" t="s">
        <v>3260</v>
      </c>
    </row>
    <row r="3846" spans="1:7">
      <c r="A3846">
        <v>139292</v>
      </c>
      <c r="B3846" t="s">
        <v>7257</v>
      </c>
      <c r="C3846">
        <v>0</v>
      </c>
      <c r="D3846">
        <v>4908000</v>
      </c>
      <c r="E3846">
        <v>5889600</v>
      </c>
      <c r="F3846" s="3">
        <v>46231</v>
      </c>
      <c r="G3846" t="s">
        <v>3259</v>
      </c>
    </row>
    <row r="3847" spans="1:7">
      <c r="A3847">
        <v>139293</v>
      </c>
      <c r="B3847" t="s">
        <v>3322</v>
      </c>
      <c r="C3847" t="s">
        <v>7258</v>
      </c>
      <c r="D3847">
        <v>926500</v>
      </c>
      <c r="E3847">
        <v>1111800</v>
      </c>
      <c r="F3847" s="3">
        <v>46231</v>
      </c>
      <c r="G3847" t="s">
        <v>3259</v>
      </c>
    </row>
    <row r="3848" spans="1:7">
      <c r="A3848">
        <v>139294</v>
      </c>
      <c r="B3848" t="s">
        <v>3331</v>
      </c>
      <c r="C3848" t="s">
        <v>7259</v>
      </c>
      <c r="D3848">
        <v>162300</v>
      </c>
      <c r="E3848">
        <v>162300</v>
      </c>
      <c r="F3848" s="3">
        <v>46231</v>
      </c>
      <c r="G3848" t="s">
        <v>3259</v>
      </c>
    </row>
    <row r="3849" spans="1:7">
      <c r="A3849">
        <v>139295</v>
      </c>
      <c r="B3849" t="s">
        <v>4518</v>
      </c>
      <c r="C3849">
        <v>0</v>
      </c>
      <c r="D3849">
        <v>1530000.13</v>
      </c>
      <c r="E3849">
        <v>1836000.16</v>
      </c>
      <c r="F3849" s="3">
        <v>46234</v>
      </c>
      <c r="G3849" t="s">
        <v>3262</v>
      </c>
    </row>
    <row r="3850" spans="1:7">
      <c r="A3850">
        <v>139296</v>
      </c>
      <c r="B3850" t="s">
        <v>6069</v>
      </c>
      <c r="C3850" t="s">
        <v>2626</v>
      </c>
      <c r="D3850">
        <v>13001.15</v>
      </c>
      <c r="E3850">
        <v>13001.15</v>
      </c>
      <c r="F3850" s="3">
        <v>46231</v>
      </c>
      <c r="G3850" t="s">
        <v>3259</v>
      </c>
    </row>
    <row r="3851" spans="1:7">
      <c r="A3851">
        <v>139297</v>
      </c>
      <c r="B3851" t="s">
        <v>3329</v>
      </c>
      <c r="C3851" t="s">
        <v>7260</v>
      </c>
      <c r="D3851">
        <v>952100</v>
      </c>
      <c r="E3851">
        <v>952100</v>
      </c>
      <c r="F3851" s="3">
        <v>46231</v>
      </c>
      <c r="G3851" t="s">
        <v>3259</v>
      </c>
    </row>
    <row r="3852" spans="1:7">
      <c r="A3852">
        <v>139298</v>
      </c>
      <c r="B3852" t="s">
        <v>3386</v>
      </c>
      <c r="C3852" t="s">
        <v>7261</v>
      </c>
      <c r="D3852">
        <v>2840500</v>
      </c>
      <c r="E3852">
        <v>2840500</v>
      </c>
      <c r="F3852" s="3">
        <v>46232</v>
      </c>
      <c r="G3852" t="s">
        <v>3258</v>
      </c>
    </row>
    <row r="3853" spans="1:7">
      <c r="A3853">
        <v>139299</v>
      </c>
      <c r="B3853" t="s">
        <v>3766</v>
      </c>
      <c r="C3853" t="s">
        <v>6081</v>
      </c>
      <c r="D3853">
        <v>39000000</v>
      </c>
      <c r="E3853">
        <v>46800000</v>
      </c>
      <c r="F3853" s="3">
        <v>46232</v>
      </c>
      <c r="G3853" t="s">
        <v>3258</v>
      </c>
    </row>
    <row r="3854" spans="1:7">
      <c r="A3854">
        <v>139300</v>
      </c>
      <c r="B3854" t="s">
        <v>3766</v>
      </c>
      <c r="C3854" t="s">
        <v>6081</v>
      </c>
      <c r="D3854">
        <v>2806884.99</v>
      </c>
      <c r="E3854">
        <v>3368261.99</v>
      </c>
      <c r="F3854" s="3">
        <v>46232</v>
      </c>
      <c r="G3854" t="s">
        <v>3258</v>
      </c>
    </row>
    <row r="3855" spans="1:7">
      <c r="A3855">
        <v>139301</v>
      </c>
      <c r="B3855" t="s">
        <v>3414</v>
      </c>
      <c r="C3855" t="s">
        <v>7262</v>
      </c>
      <c r="D3855">
        <v>33250657</v>
      </c>
      <c r="E3855">
        <v>39900788.399999999</v>
      </c>
      <c r="F3855" s="3">
        <v>46232</v>
      </c>
      <c r="G3855" t="s">
        <v>3258</v>
      </c>
    </row>
    <row r="3856" spans="1:7">
      <c r="A3856">
        <v>139302</v>
      </c>
      <c r="B3856" t="s">
        <v>3745</v>
      </c>
      <c r="C3856" t="s">
        <v>7263</v>
      </c>
      <c r="D3856">
        <v>750000</v>
      </c>
      <c r="E3856">
        <v>900000</v>
      </c>
      <c r="F3856" s="3">
        <v>46232</v>
      </c>
      <c r="G3856" t="s">
        <v>3258</v>
      </c>
    </row>
    <row r="3857" spans="1:7">
      <c r="A3857">
        <v>139303</v>
      </c>
      <c r="B3857" t="s">
        <v>3354</v>
      </c>
      <c r="C3857" t="s">
        <v>7264</v>
      </c>
      <c r="D3857">
        <v>3926784</v>
      </c>
      <c r="E3857">
        <v>4712140.7999999998</v>
      </c>
      <c r="F3857" s="3">
        <v>46232</v>
      </c>
      <c r="G3857" t="s">
        <v>3258</v>
      </c>
    </row>
    <row r="3858" spans="1:7">
      <c r="A3858">
        <v>139304</v>
      </c>
      <c r="B3858" t="s">
        <v>3868</v>
      </c>
      <c r="C3858" t="s">
        <v>7265</v>
      </c>
      <c r="D3858">
        <v>21710626.879999999</v>
      </c>
      <c r="E3858">
        <v>26052752.260000002</v>
      </c>
      <c r="F3858" s="3">
        <v>46232</v>
      </c>
      <c r="G3858" t="s">
        <v>3258</v>
      </c>
    </row>
    <row r="3859" spans="1:7">
      <c r="A3859">
        <v>139305</v>
      </c>
      <c r="B3859" t="s">
        <v>3868</v>
      </c>
      <c r="C3859" t="s">
        <v>7265</v>
      </c>
      <c r="D3859">
        <v>20941238.559999999</v>
      </c>
      <c r="E3859">
        <v>25129486.280000001</v>
      </c>
      <c r="F3859" s="3">
        <v>46232</v>
      </c>
      <c r="G3859" t="s">
        <v>3258</v>
      </c>
    </row>
    <row r="3860" spans="1:7">
      <c r="A3860">
        <v>139306</v>
      </c>
      <c r="B3860" t="s">
        <v>3612</v>
      </c>
      <c r="C3860" t="s">
        <v>7204</v>
      </c>
      <c r="D3860">
        <v>17773995.170000002</v>
      </c>
      <c r="E3860">
        <v>17773995.170000002</v>
      </c>
      <c r="F3860" s="3">
        <v>46232</v>
      </c>
      <c r="G3860" t="s">
        <v>3258</v>
      </c>
    </row>
    <row r="3861" spans="1:7">
      <c r="A3861">
        <v>139307</v>
      </c>
      <c r="B3861" t="s">
        <v>3868</v>
      </c>
      <c r="C3861" t="s">
        <v>7265</v>
      </c>
      <c r="D3861">
        <v>29855556.879999999</v>
      </c>
      <c r="E3861">
        <v>35826668.259999998</v>
      </c>
      <c r="F3861" s="3">
        <v>46232</v>
      </c>
      <c r="G3861" t="s">
        <v>3258</v>
      </c>
    </row>
    <row r="3862" spans="1:7">
      <c r="A3862">
        <v>139308</v>
      </c>
      <c r="B3862" t="s">
        <v>3411</v>
      </c>
      <c r="C3862" t="s">
        <v>7266</v>
      </c>
      <c r="D3862">
        <v>456498</v>
      </c>
      <c r="E3862">
        <v>456498</v>
      </c>
      <c r="F3862" s="3">
        <v>46232</v>
      </c>
      <c r="G3862" t="s">
        <v>3258</v>
      </c>
    </row>
    <row r="3863" spans="1:7">
      <c r="A3863">
        <v>139309</v>
      </c>
      <c r="B3863" t="s">
        <v>3642</v>
      </c>
      <c r="C3863" t="s">
        <v>7267</v>
      </c>
      <c r="D3863">
        <v>90500</v>
      </c>
      <c r="E3863">
        <v>108600</v>
      </c>
      <c r="F3863" s="3">
        <v>46232</v>
      </c>
      <c r="G3863" t="s">
        <v>3258</v>
      </c>
    </row>
    <row r="3864" spans="1:7">
      <c r="A3864">
        <v>139310</v>
      </c>
      <c r="B3864" t="s">
        <v>3690</v>
      </c>
      <c r="C3864" t="s">
        <v>5023</v>
      </c>
      <c r="D3864">
        <v>817000</v>
      </c>
      <c r="E3864">
        <v>817000</v>
      </c>
      <c r="F3864" s="3">
        <v>46232</v>
      </c>
      <c r="G3864" t="s">
        <v>3258</v>
      </c>
    </row>
    <row r="3865" spans="1:7">
      <c r="A3865">
        <v>139311</v>
      </c>
      <c r="B3865" t="s">
        <v>3529</v>
      </c>
      <c r="C3865" t="s">
        <v>7268</v>
      </c>
      <c r="D3865">
        <v>9950000</v>
      </c>
      <c r="E3865">
        <v>11940000</v>
      </c>
      <c r="F3865" s="3">
        <v>46232</v>
      </c>
      <c r="G3865" t="s">
        <v>3258</v>
      </c>
    </row>
    <row r="3866" spans="1:7">
      <c r="A3866">
        <v>139312</v>
      </c>
      <c r="B3866" t="s">
        <v>3383</v>
      </c>
      <c r="C3866" t="s">
        <v>7204</v>
      </c>
      <c r="D3866">
        <v>22048300.879999999</v>
      </c>
      <c r="E3866">
        <v>26457961.050000001</v>
      </c>
      <c r="F3866" s="3">
        <v>46232</v>
      </c>
      <c r="G3866" t="s">
        <v>3258</v>
      </c>
    </row>
    <row r="3867" spans="1:7">
      <c r="A3867">
        <v>139313</v>
      </c>
      <c r="B3867" t="s">
        <v>7269</v>
      </c>
      <c r="C3867">
        <v>0</v>
      </c>
      <c r="D3867">
        <v>56000</v>
      </c>
      <c r="E3867">
        <v>56000</v>
      </c>
      <c r="F3867" s="3">
        <v>46232</v>
      </c>
      <c r="G3867" t="s">
        <v>3258</v>
      </c>
    </row>
    <row r="3868" spans="1:7">
      <c r="A3868">
        <v>139314</v>
      </c>
      <c r="B3868" t="s">
        <v>3307</v>
      </c>
      <c r="C3868" t="s">
        <v>7270</v>
      </c>
      <c r="D3868">
        <v>115585960.97</v>
      </c>
      <c r="E3868">
        <v>138703153.16</v>
      </c>
      <c r="F3868" s="3">
        <v>46232</v>
      </c>
      <c r="G3868" t="s">
        <v>3258</v>
      </c>
    </row>
    <row r="3869" spans="1:7">
      <c r="A3869">
        <v>139315</v>
      </c>
      <c r="B3869" t="s">
        <v>6336</v>
      </c>
      <c r="C3869" t="s">
        <v>7271</v>
      </c>
      <c r="D3869">
        <v>7000000</v>
      </c>
      <c r="E3869">
        <v>7000000</v>
      </c>
      <c r="F3869" s="3">
        <v>46232</v>
      </c>
      <c r="G3869" t="s">
        <v>3258</v>
      </c>
    </row>
    <row r="3870" spans="1:7">
      <c r="A3870">
        <v>139316</v>
      </c>
      <c r="B3870" t="s">
        <v>3694</v>
      </c>
      <c r="C3870" t="s">
        <v>7204</v>
      </c>
      <c r="D3870">
        <v>28429534.190000001</v>
      </c>
      <c r="E3870">
        <v>34615411.359999999</v>
      </c>
      <c r="F3870" s="3">
        <v>46232</v>
      </c>
      <c r="G3870" t="s">
        <v>3258</v>
      </c>
    </row>
    <row r="3871" spans="1:7">
      <c r="A3871">
        <v>139317</v>
      </c>
      <c r="B3871" t="s">
        <v>5996</v>
      </c>
      <c r="C3871" t="s">
        <v>5997</v>
      </c>
      <c r="D3871">
        <v>653125</v>
      </c>
      <c r="E3871">
        <v>783750</v>
      </c>
      <c r="F3871" s="3">
        <v>46232</v>
      </c>
      <c r="G3871" t="s">
        <v>3258</v>
      </c>
    </row>
    <row r="3872" spans="1:7">
      <c r="A3872">
        <v>139318</v>
      </c>
      <c r="B3872" t="s">
        <v>4723</v>
      </c>
      <c r="C3872">
        <v>0</v>
      </c>
      <c r="D3872">
        <v>1060000</v>
      </c>
      <c r="E3872">
        <v>1272000</v>
      </c>
      <c r="F3872" s="3">
        <v>46232</v>
      </c>
      <c r="G3872" t="s">
        <v>3258</v>
      </c>
    </row>
    <row r="3873" spans="1:7">
      <c r="A3873">
        <v>139319</v>
      </c>
      <c r="B3873" t="s">
        <v>3396</v>
      </c>
      <c r="C3873" t="s">
        <v>7272</v>
      </c>
      <c r="D3873">
        <v>4170500</v>
      </c>
      <c r="E3873">
        <v>4170500</v>
      </c>
      <c r="F3873" s="3">
        <v>46232</v>
      </c>
      <c r="G3873" t="s">
        <v>3258</v>
      </c>
    </row>
    <row r="3874" spans="1:7">
      <c r="A3874">
        <v>139320</v>
      </c>
      <c r="B3874" t="s">
        <v>3396</v>
      </c>
      <c r="C3874" t="s">
        <v>7273</v>
      </c>
      <c r="D3874">
        <v>1290000</v>
      </c>
      <c r="E3874">
        <v>1290000</v>
      </c>
      <c r="F3874" s="3">
        <v>46232</v>
      </c>
      <c r="G3874" t="s">
        <v>3258</v>
      </c>
    </row>
    <row r="3875" spans="1:7">
      <c r="A3875">
        <v>139321</v>
      </c>
      <c r="B3875" t="s">
        <v>4813</v>
      </c>
      <c r="C3875" t="s">
        <v>7274</v>
      </c>
      <c r="D3875">
        <v>45707744</v>
      </c>
      <c r="E3875">
        <v>54849292.799999997</v>
      </c>
      <c r="F3875" s="3">
        <v>46233</v>
      </c>
      <c r="G3875" t="s">
        <v>3260</v>
      </c>
    </row>
    <row r="3876" spans="1:7">
      <c r="A3876">
        <v>139322</v>
      </c>
      <c r="B3876" t="s">
        <v>3396</v>
      </c>
      <c r="C3876" t="s">
        <v>7275</v>
      </c>
      <c r="D3876">
        <v>840000</v>
      </c>
      <c r="E3876">
        <v>840000</v>
      </c>
      <c r="F3876" s="3">
        <v>46233</v>
      </c>
      <c r="G3876" t="s">
        <v>3260</v>
      </c>
    </row>
    <row r="3877" spans="1:7">
      <c r="A3877">
        <v>139323</v>
      </c>
      <c r="B3877" t="s">
        <v>3396</v>
      </c>
      <c r="C3877" t="s">
        <v>7276</v>
      </c>
      <c r="D3877">
        <v>1370000</v>
      </c>
      <c r="E3877">
        <v>1370000</v>
      </c>
      <c r="F3877" s="3">
        <v>46233</v>
      </c>
      <c r="G3877" t="s">
        <v>3260</v>
      </c>
    </row>
    <row r="3878" spans="1:7">
      <c r="A3878">
        <v>139324</v>
      </c>
      <c r="B3878" t="s">
        <v>3396</v>
      </c>
      <c r="C3878" t="s">
        <v>7277</v>
      </c>
      <c r="D3878">
        <v>1460000</v>
      </c>
      <c r="E3878">
        <v>1460000</v>
      </c>
      <c r="F3878" s="3">
        <v>46233</v>
      </c>
      <c r="G3878" t="s">
        <v>3260</v>
      </c>
    </row>
    <row r="3879" spans="1:7">
      <c r="A3879">
        <v>139325</v>
      </c>
      <c r="B3879" t="s">
        <v>3359</v>
      </c>
      <c r="C3879" t="s">
        <v>7278</v>
      </c>
      <c r="D3879">
        <v>52000000</v>
      </c>
      <c r="E3879">
        <v>52000000</v>
      </c>
      <c r="F3879" s="3">
        <v>46233</v>
      </c>
      <c r="G3879" t="s">
        <v>3260</v>
      </c>
    </row>
    <row r="3880" spans="1:7">
      <c r="A3880">
        <v>139326</v>
      </c>
      <c r="B3880" t="s">
        <v>3417</v>
      </c>
      <c r="C3880" t="s">
        <v>564</v>
      </c>
      <c r="D3880">
        <v>1130000</v>
      </c>
      <c r="E3880">
        <v>1130000</v>
      </c>
      <c r="F3880" s="3">
        <v>46233</v>
      </c>
      <c r="G3880" t="s">
        <v>3260</v>
      </c>
    </row>
    <row r="3881" spans="1:7">
      <c r="A3881">
        <v>139327</v>
      </c>
      <c r="B3881" t="s">
        <v>3549</v>
      </c>
      <c r="C3881" t="s">
        <v>7279</v>
      </c>
      <c r="D3881">
        <v>3000000</v>
      </c>
      <c r="E3881">
        <v>3000000</v>
      </c>
      <c r="F3881" s="3">
        <v>46233</v>
      </c>
      <c r="G3881" t="s">
        <v>3260</v>
      </c>
    </row>
    <row r="3882" spans="1:7">
      <c r="A3882">
        <v>139328</v>
      </c>
      <c r="B3882" t="s">
        <v>3331</v>
      </c>
      <c r="C3882" t="s">
        <v>7280</v>
      </c>
      <c r="D3882">
        <v>238324000</v>
      </c>
      <c r="E3882">
        <v>285988800</v>
      </c>
      <c r="F3882" s="3">
        <v>46233</v>
      </c>
      <c r="G3882" t="s">
        <v>3260</v>
      </c>
    </row>
    <row r="3883" spans="1:7">
      <c r="A3883">
        <v>139329</v>
      </c>
      <c r="B3883" t="s">
        <v>3840</v>
      </c>
      <c r="C3883" t="s">
        <v>7281</v>
      </c>
      <c r="D3883">
        <v>125673986</v>
      </c>
      <c r="E3883">
        <v>150808783.19999999</v>
      </c>
      <c r="F3883" s="3">
        <v>46233</v>
      </c>
      <c r="G3883" t="s">
        <v>3260</v>
      </c>
    </row>
    <row r="3884" spans="1:7">
      <c r="A3884">
        <v>139330</v>
      </c>
      <c r="B3884" t="s">
        <v>3682</v>
      </c>
      <c r="C3884" t="s">
        <v>7282</v>
      </c>
      <c r="D3884">
        <v>58580141</v>
      </c>
      <c r="E3884">
        <v>70296169.200000003</v>
      </c>
      <c r="F3884" s="3">
        <v>46233</v>
      </c>
      <c r="G3884" t="s">
        <v>3260</v>
      </c>
    </row>
    <row r="3885" spans="1:7">
      <c r="A3885">
        <v>139331</v>
      </c>
      <c r="B3885" t="s">
        <v>3331</v>
      </c>
      <c r="C3885" t="s">
        <v>7283</v>
      </c>
      <c r="D3885">
        <v>302775000</v>
      </c>
      <c r="E3885">
        <v>363330000</v>
      </c>
      <c r="F3885" s="3">
        <v>46233</v>
      </c>
      <c r="G3885" t="s">
        <v>3260</v>
      </c>
    </row>
    <row r="3886" spans="1:7">
      <c r="A3886">
        <v>139332</v>
      </c>
      <c r="B3886" t="s">
        <v>6860</v>
      </c>
      <c r="C3886" t="s">
        <v>7284</v>
      </c>
      <c r="D3886">
        <v>7168315.5</v>
      </c>
      <c r="E3886">
        <v>7168315.5</v>
      </c>
      <c r="F3886" s="3">
        <v>46233</v>
      </c>
      <c r="G3886" t="s">
        <v>3260</v>
      </c>
    </row>
    <row r="3887" spans="1:7">
      <c r="A3887">
        <v>139333</v>
      </c>
      <c r="B3887" t="s">
        <v>3331</v>
      </c>
      <c r="C3887" t="s">
        <v>7285</v>
      </c>
      <c r="D3887">
        <v>11417000</v>
      </c>
      <c r="E3887">
        <v>11417000</v>
      </c>
      <c r="F3887" s="3">
        <v>46233</v>
      </c>
      <c r="G3887" t="s">
        <v>3260</v>
      </c>
    </row>
    <row r="3888" spans="1:7">
      <c r="A3888">
        <v>139334</v>
      </c>
      <c r="B3888" t="s">
        <v>3840</v>
      </c>
      <c r="C3888" t="s">
        <v>7286</v>
      </c>
      <c r="D3888">
        <v>28150</v>
      </c>
      <c r="E3888">
        <v>33780</v>
      </c>
      <c r="F3888" s="3">
        <v>46233</v>
      </c>
      <c r="G3888" t="s">
        <v>3260</v>
      </c>
    </row>
    <row r="3889" spans="1:7">
      <c r="A3889">
        <v>139335</v>
      </c>
      <c r="B3889" t="s">
        <v>4228</v>
      </c>
      <c r="C3889" t="s">
        <v>7287</v>
      </c>
      <c r="D3889">
        <v>955731</v>
      </c>
      <c r="E3889">
        <v>1146877.2</v>
      </c>
      <c r="F3889" s="3">
        <v>46233</v>
      </c>
      <c r="G3889" t="s">
        <v>3260</v>
      </c>
    </row>
    <row r="3890" spans="1:7">
      <c r="A3890">
        <v>139336</v>
      </c>
      <c r="B3890" t="s">
        <v>3344</v>
      </c>
      <c r="C3890" t="s">
        <v>7288</v>
      </c>
      <c r="D3890">
        <v>2574</v>
      </c>
      <c r="E3890">
        <v>2574</v>
      </c>
      <c r="F3890" s="3">
        <v>46233</v>
      </c>
      <c r="G3890" t="s">
        <v>3260</v>
      </c>
    </row>
    <row r="3891" spans="1:7">
      <c r="A3891">
        <v>139337</v>
      </c>
      <c r="B3891" t="s">
        <v>6679</v>
      </c>
      <c r="C3891" t="s">
        <v>7289</v>
      </c>
      <c r="D3891">
        <v>40000000</v>
      </c>
      <c r="E3891">
        <v>40000000</v>
      </c>
      <c r="F3891" s="3">
        <v>46233</v>
      </c>
      <c r="G3891" t="s">
        <v>3260</v>
      </c>
    </row>
    <row r="3892" spans="1:7">
      <c r="A3892">
        <v>139338</v>
      </c>
      <c r="B3892" t="s">
        <v>7290</v>
      </c>
      <c r="C3892" t="s">
        <v>7291</v>
      </c>
      <c r="D3892">
        <v>59280</v>
      </c>
      <c r="E3892">
        <v>59280</v>
      </c>
      <c r="F3892" s="3">
        <v>46233</v>
      </c>
      <c r="G3892" t="s">
        <v>3260</v>
      </c>
    </row>
    <row r="3893" spans="1:7">
      <c r="A3893">
        <v>139339</v>
      </c>
      <c r="B3893" t="s">
        <v>7290</v>
      </c>
      <c r="C3893" t="s">
        <v>7292</v>
      </c>
      <c r="D3893">
        <v>79500</v>
      </c>
      <c r="E3893">
        <v>79500</v>
      </c>
      <c r="F3893" s="3">
        <v>46233</v>
      </c>
      <c r="G3893" t="s">
        <v>3260</v>
      </c>
    </row>
    <row r="3894" spans="1:7">
      <c r="A3894">
        <v>139340</v>
      </c>
      <c r="B3894">
        <v>0</v>
      </c>
      <c r="C3894" t="s">
        <v>7293</v>
      </c>
      <c r="D3894">
        <v>1</v>
      </c>
      <c r="E3894">
        <v>1</v>
      </c>
      <c r="F3894" s="3">
        <v>46233</v>
      </c>
      <c r="G3894" t="s">
        <v>3260</v>
      </c>
    </row>
    <row r="3895" spans="1:7">
      <c r="A3895">
        <v>139341</v>
      </c>
      <c r="B3895" t="s">
        <v>3331</v>
      </c>
      <c r="C3895" t="s">
        <v>7294</v>
      </c>
      <c r="D3895">
        <v>6230000</v>
      </c>
      <c r="E3895">
        <v>6230000</v>
      </c>
      <c r="F3895" s="3">
        <v>46233</v>
      </c>
      <c r="G3895" t="s">
        <v>3260</v>
      </c>
    </row>
    <row r="3896" spans="1:7">
      <c r="A3896">
        <v>139342</v>
      </c>
      <c r="B3896" t="s">
        <v>4479</v>
      </c>
      <c r="C3896">
        <v>0</v>
      </c>
      <c r="D3896">
        <v>507500</v>
      </c>
      <c r="E3896">
        <v>507500</v>
      </c>
      <c r="F3896" s="3">
        <v>46233</v>
      </c>
      <c r="G3896" t="s">
        <v>3260</v>
      </c>
    </row>
    <row r="3897" spans="1:7">
      <c r="A3897">
        <v>139343</v>
      </c>
      <c r="B3897" t="s">
        <v>7295</v>
      </c>
      <c r="C3897" t="s">
        <v>7296</v>
      </c>
      <c r="D3897">
        <v>135766</v>
      </c>
      <c r="E3897">
        <v>135766</v>
      </c>
      <c r="F3897" s="3">
        <v>46233</v>
      </c>
      <c r="G3897" t="s">
        <v>3260</v>
      </c>
    </row>
    <row r="3898" spans="1:7">
      <c r="A3898">
        <v>139344</v>
      </c>
      <c r="B3898" t="s">
        <v>3329</v>
      </c>
      <c r="C3898">
        <v>0</v>
      </c>
      <c r="D3898">
        <v>12241083.33</v>
      </c>
      <c r="E3898">
        <v>14689300</v>
      </c>
      <c r="F3898" s="3">
        <v>46233</v>
      </c>
      <c r="G3898" t="s">
        <v>3260</v>
      </c>
    </row>
    <row r="3899" spans="1:7">
      <c r="A3899">
        <v>139345</v>
      </c>
      <c r="B3899" t="s">
        <v>6563</v>
      </c>
      <c r="C3899" t="s">
        <v>7297</v>
      </c>
      <c r="D3899">
        <v>60000000</v>
      </c>
      <c r="E3899">
        <v>60000000</v>
      </c>
      <c r="F3899" s="3">
        <v>46233</v>
      </c>
      <c r="G3899" t="s">
        <v>3260</v>
      </c>
    </row>
    <row r="3900" spans="1:7">
      <c r="A3900">
        <v>139346</v>
      </c>
      <c r="B3900" t="s">
        <v>4337</v>
      </c>
      <c r="C3900" t="s">
        <v>7298</v>
      </c>
      <c r="D3900">
        <v>140400</v>
      </c>
      <c r="E3900">
        <v>140400</v>
      </c>
      <c r="F3900" s="3">
        <v>46233</v>
      </c>
      <c r="G3900" t="s">
        <v>3260</v>
      </c>
    </row>
    <row r="3901" spans="1:7">
      <c r="A3901">
        <v>139347</v>
      </c>
      <c r="B3901" t="s">
        <v>3329</v>
      </c>
      <c r="C3901" t="s">
        <v>7299</v>
      </c>
      <c r="D3901">
        <v>4315000</v>
      </c>
      <c r="E3901">
        <v>4315000</v>
      </c>
      <c r="F3901" s="3">
        <v>46233</v>
      </c>
      <c r="G3901" t="s">
        <v>3260</v>
      </c>
    </row>
    <row r="3902" spans="1:7">
      <c r="A3902">
        <v>139348</v>
      </c>
      <c r="B3902" t="s">
        <v>3411</v>
      </c>
      <c r="C3902" t="s">
        <v>7300</v>
      </c>
      <c r="D3902">
        <v>300000</v>
      </c>
      <c r="E3902">
        <v>360000</v>
      </c>
      <c r="F3902" s="3">
        <v>46233</v>
      </c>
      <c r="G3902" t="s">
        <v>3260</v>
      </c>
    </row>
    <row r="3903" spans="1:7">
      <c r="A3903">
        <v>139349</v>
      </c>
      <c r="B3903" t="s">
        <v>3642</v>
      </c>
      <c r="C3903" t="s">
        <v>7301</v>
      </c>
      <c r="D3903">
        <v>390500000</v>
      </c>
      <c r="E3903">
        <v>468600000</v>
      </c>
      <c r="F3903" s="3">
        <v>46233</v>
      </c>
      <c r="G3903" t="s">
        <v>3260</v>
      </c>
    </row>
    <row r="3904" spans="1:7">
      <c r="A3904">
        <v>139350</v>
      </c>
      <c r="B3904" t="s">
        <v>3840</v>
      </c>
      <c r="C3904" t="s">
        <v>7302</v>
      </c>
      <c r="D3904">
        <v>112600</v>
      </c>
      <c r="E3904">
        <v>135120</v>
      </c>
      <c r="F3904" s="3">
        <v>46233</v>
      </c>
      <c r="G3904" t="s">
        <v>3260</v>
      </c>
    </row>
    <row r="3905" spans="1:7">
      <c r="A3905">
        <v>139351</v>
      </c>
      <c r="B3905" t="s">
        <v>3682</v>
      </c>
      <c r="C3905" t="s">
        <v>7303</v>
      </c>
      <c r="D3905">
        <v>181031741</v>
      </c>
      <c r="E3905">
        <v>217238089.19999999</v>
      </c>
      <c r="F3905" s="3">
        <v>46233</v>
      </c>
      <c r="G3905" t="s">
        <v>3260</v>
      </c>
    </row>
    <row r="3906" spans="1:7">
      <c r="A3906">
        <v>139352</v>
      </c>
      <c r="B3906" t="s">
        <v>3682</v>
      </c>
      <c r="C3906" t="s">
        <v>7304</v>
      </c>
      <c r="D3906">
        <v>231037062</v>
      </c>
      <c r="E3906">
        <v>277244474.39999998</v>
      </c>
      <c r="F3906" s="3">
        <v>46233</v>
      </c>
      <c r="G3906" t="s">
        <v>3260</v>
      </c>
    </row>
    <row r="3907" spans="1:7">
      <c r="A3907">
        <v>139353</v>
      </c>
      <c r="B3907" t="s">
        <v>7305</v>
      </c>
      <c r="C3907" t="s">
        <v>7306</v>
      </c>
      <c r="D3907">
        <v>750000</v>
      </c>
      <c r="E3907">
        <v>750000</v>
      </c>
      <c r="F3907" s="3">
        <v>46234</v>
      </c>
      <c r="G3907" t="s">
        <v>3262</v>
      </c>
    </row>
    <row r="3908" spans="1:7">
      <c r="A3908">
        <v>139354</v>
      </c>
      <c r="B3908" t="s">
        <v>3642</v>
      </c>
      <c r="C3908" t="s">
        <v>7301</v>
      </c>
      <c r="D3908">
        <v>113600000</v>
      </c>
      <c r="E3908">
        <v>136320000</v>
      </c>
      <c r="F3908" s="3">
        <v>46234</v>
      </c>
      <c r="G3908" t="s">
        <v>3262</v>
      </c>
    </row>
    <row r="3909" spans="1:7">
      <c r="A3909">
        <v>139355</v>
      </c>
      <c r="B3909" t="s">
        <v>3642</v>
      </c>
      <c r="C3909" t="s">
        <v>7301</v>
      </c>
      <c r="D3909">
        <v>12100000</v>
      </c>
      <c r="E3909">
        <v>14520000</v>
      </c>
      <c r="F3909" s="3">
        <v>46234</v>
      </c>
      <c r="G3909" t="s">
        <v>3262</v>
      </c>
    </row>
    <row r="3910" spans="1:7">
      <c r="A3910">
        <v>139356</v>
      </c>
      <c r="B3910" t="s">
        <v>3642</v>
      </c>
      <c r="C3910" t="s">
        <v>7301</v>
      </c>
      <c r="D3910">
        <v>7100000</v>
      </c>
      <c r="E3910">
        <v>8520000</v>
      </c>
      <c r="F3910" s="3">
        <v>46234</v>
      </c>
      <c r="G3910" t="s">
        <v>3262</v>
      </c>
    </row>
    <row r="3911" spans="1:7">
      <c r="A3911">
        <v>139357</v>
      </c>
      <c r="B3911" t="s">
        <v>3694</v>
      </c>
      <c r="C3911" t="s">
        <v>7307</v>
      </c>
      <c r="D3911">
        <v>540500</v>
      </c>
      <c r="E3911">
        <v>648600</v>
      </c>
      <c r="F3911" s="3">
        <v>46234</v>
      </c>
      <c r="G3911" t="s">
        <v>3262</v>
      </c>
    </row>
    <row r="3912" spans="1:7">
      <c r="A3912">
        <v>139358</v>
      </c>
      <c r="B3912" t="s">
        <v>3549</v>
      </c>
      <c r="C3912" t="s">
        <v>568</v>
      </c>
      <c r="D3912">
        <v>14000000</v>
      </c>
      <c r="E3912">
        <v>14000000</v>
      </c>
      <c r="F3912" s="3">
        <v>46234</v>
      </c>
      <c r="G3912" t="s">
        <v>3262</v>
      </c>
    </row>
    <row r="3913" spans="1:7">
      <c r="A3913">
        <v>139359</v>
      </c>
      <c r="B3913" t="s">
        <v>3807</v>
      </c>
      <c r="C3913" t="s">
        <v>501</v>
      </c>
      <c r="D3913">
        <v>13400000</v>
      </c>
      <c r="E3913">
        <v>13400000</v>
      </c>
      <c r="F3913" s="3">
        <v>46234</v>
      </c>
      <c r="G3913" t="s">
        <v>3262</v>
      </c>
    </row>
    <row r="3914" spans="1:7">
      <c r="A3914">
        <v>139360</v>
      </c>
      <c r="B3914" t="s">
        <v>3433</v>
      </c>
      <c r="C3914" t="s">
        <v>2576</v>
      </c>
      <c r="D3914">
        <v>6123060</v>
      </c>
      <c r="E3914">
        <v>7347672</v>
      </c>
      <c r="F3914" s="3">
        <v>46234</v>
      </c>
      <c r="G3914" t="s">
        <v>3262</v>
      </c>
    </row>
    <row r="3915" spans="1:7">
      <c r="A3915">
        <v>139361</v>
      </c>
      <c r="B3915">
        <v>0</v>
      </c>
      <c r="C3915" t="s">
        <v>7308</v>
      </c>
      <c r="D3915">
        <v>1</v>
      </c>
      <c r="E3915">
        <v>1.2</v>
      </c>
      <c r="F3915" s="3">
        <v>46234</v>
      </c>
      <c r="G3915" t="s">
        <v>3262</v>
      </c>
    </row>
    <row r="3916" spans="1:7">
      <c r="A3916">
        <v>139362</v>
      </c>
      <c r="B3916" t="s">
        <v>4377</v>
      </c>
      <c r="C3916">
        <v>0</v>
      </c>
      <c r="D3916">
        <v>2440000</v>
      </c>
      <c r="E3916">
        <v>2928000</v>
      </c>
      <c r="F3916" s="3">
        <v>46234</v>
      </c>
      <c r="G3916" t="s">
        <v>3262</v>
      </c>
    </row>
    <row r="3917" spans="1:7">
      <c r="A3917">
        <v>139363</v>
      </c>
      <c r="B3917" t="s">
        <v>7309</v>
      </c>
      <c r="C3917" t="s">
        <v>7310</v>
      </c>
      <c r="D3917">
        <v>40000000</v>
      </c>
      <c r="E3917">
        <v>40000000</v>
      </c>
      <c r="F3917" s="3">
        <v>46234</v>
      </c>
      <c r="G3917" t="s">
        <v>3262</v>
      </c>
    </row>
    <row r="3918" spans="1:7">
      <c r="A3918">
        <v>139364</v>
      </c>
      <c r="B3918" t="s">
        <v>3538</v>
      </c>
      <c r="C3918" t="s">
        <v>7311</v>
      </c>
      <c r="D3918">
        <v>2200000</v>
      </c>
      <c r="E3918">
        <v>2640000</v>
      </c>
      <c r="F3918" s="3">
        <v>46234</v>
      </c>
      <c r="G3918" t="s">
        <v>3262</v>
      </c>
    </row>
    <row r="3919" spans="1:7">
      <c r="A3919">
        <v>139365</v>
      </c>
      <c r="B3919" t="s">
        <v>6588</v>
      </c>
      <c r="C3919" t="s">
        <v>7312</v>
      </c>
      <c r="D3919">
        <v>280000</v>
      </c>
      <c r="E3919">
        <v>280000</v>
      </c>
      <c r="F3919" s="3">
        <v>46234</v>
      </c>
      <c r="G3919" t="s">
        <v>3262</v>
      </c>
    </row>
    <row r="3920" spans="1:7">
      <c r="A3920">
        <v>139366</v>
      </c>
      <c r="B3920" t="s">
        <v>6420</v>
      </c>
      <c r="C3920" t="s">
        <v>7313</v>
      </c>
      <c r="D3920">
        <v>1195000</v>
      </c>
      <c r="E3920">
        <v>1195000</v>
      </c>
      <c r="F3920" s="3">
        <v>46234</v>
      </c>
      <c r="G3920" t="s">
        <v>3262</v>
      </c>
    </row>
    <row r="3921" spans="1:7">
      <c r="A3921">
        <v>139367</v>
      </c>
      <c r="B3921" t="s">
        <v>4465</v>
      </c>
      <c r="C3921" t="s">
        <v>7314</v>
      </c>
      <c r="D3921">
        <v>112500000</v>
      </c>
      <c r="E3921">
        <v>135000000</v>
      </c>
      <c r="F3921" s="3">
        <v>46234</v>
      </c>
      <c r="G3921" t="s">
        <v>3262</v>
      </c>
    </row>
    <row r="3922" spans="1:7">
      <c r="A3922">
        <v>139368</v>
      </c>
      <c r="B3922" t="s">
        <v>3433</v>
      </c>
      <c r="C3922" t="s">
        <v>7315</v>
      </c>
      <c r="D3922">
        <v>4252501.18</v>
      </c>
      <c r="E3922">
        <v>5103001.42</v>
      </c>
      <c r="F3922" s="3">
        <v>46234</v>
      </c>
      <c r="G3922" t="s">
        <v>3262</v>
      </c>
    </row>
    <row r="3923" spans="1:7">
      <c r="A3923">
        <v>139369</v>
      </c>
      <c r="B3923" t="s">
        <v>6163</v>
      </c>
      <c r="C3923" t="s">
        <v>7316</v>
      </c>
      <c r="D3923">
        <v>6000000</v>
      </c>
      <c r="E3923">
        <v>6000000</v>
      </c>
      <c r="F3923" s="3">
        <v>46237</v>
      </c>
      <c r="G3923" t="s">
        <v>2445</v>
      </c>
    </row>
    <row r="3924" spans="1:7">
      <c r="A3924">
        <v>139370</v>
      </c>
      <c r="B3924" t="s">
        <v>7317</v>
      </c>
      <c r="C3924" t="s">
        <v>7318</v>
      </c>
      <c r="D3924">
        <v>5000000</v>
      </c>
      <c r="E3924">
        <v>5000000</v>
      </c>
      <c r="F3924" s="3">
        <v>46237</v>
      </c>
      <c r="G3924" t="s">
        <v>2445</v>
      </c>
    </row>
    <row r="3925" spans="1:7">
      <c r="A3925">
        <v>139371</v>
      </c>
      <c r="B3925" t="s">
        <v>3549</v>
      </c>
      <c r="C3925" t="s">
        <v>4615</v>
      </c>
      <c r="D3925">
        <v>800000</v>
      </c>
      <c r="E3925">
        <v>800000</v>
      </c>
      <c r="F3925" s="3">
        <v>46237</v>
      </c>
      <c r="G3925" t="s">
        <v>2445</v>
      </c>
    </row>
    <row r="3926" spans="1:7">
      <c r="A3926">
        <v>139372</v>
      </c>
      <c r="B3926" t="s">
        <v>7319</v>
      </c>
      <c r="C3926" t="s">
        <v>7320</v>
      </c>
      <c r="D3926">
        <v>1900000</v>
      </c>
      <c r="E3926">
        <v>1900000</v>
      </c>
      <c r="F3926" s="3">
        <v>46237</v>
      </c>
      <c r="G3926" t="s">
        <v>2445</v>
      </c>
    </row>
    <row r="3927" spans="1:7">
      <c r="A3927">
        <v>139373</v>
      </c>
      <c r="B3927" t="s">
        <v>3408</v>
      </c>
      <c r="C3927" t="s">
        <v>7321</v>
      </c>
      <c r="D3927">
        <v>1750000</v>
      </c>
      <c r="E3927">
        <v>2100000</v>
      </c>
      <c r="F3927" s="3">
        <v>46237</v>
      </c>
      <c r="G3927" t="s">
        <v>2445</v>
      </c>
    </row>
    <row r="3928" spans="1:7">
      <c r="A3928">
        <v>139374</v>
      </c>
      <c r="B3928" t="s">
        <v>4411</v>
      </c>
      <c r="C3928" t="s">
        <v>7322</v>
      </c>
      <c r="D3928">
        <v>1018824</v>
      </c>
      <c r="E3928">
        <v>1222588.8</v>
      </c>
      <c r="F3928" s="3">
        <v>46237</v>
      </c>
      <c r="G3928" t="s">
        <v>2445</v>
      </c>
    </row>
    <row r="3929" spans="1:7">
      <c r="A3929">
        <v>139375</v>
      </c>
      <c r="B3929" t="s">
        <v>4465</v>
      </c>
      <c r="C3929" t="s">
        <v>7323</v>
      </c>
      <c r="D3929">
        <v>241666667</v>
      </c>
      <c r="E3929">
        <v>290000000.39999998</v>
      </c>
      <c r="F3929" s="3">
        <v>46237</v>
      </c>
      <c r="G3929" t="s">
        <v>2445</v>
      </c>
    </row>
    <row r="3930" spans="1:7">
      <c r="A3930">
        <v>139376</v>
      </c>
      <c r="B3930" t="s">
        <v>3642</v>
      </c>
      <c r="C3930" t="s">
        <v>7324</v>
      </c>
      <c r="D3930">
        <v>15200000</v>
      </c>
      <c r="E3930">
        <v>18240000</v>
      </c>
      <c r="F3930" s="3">
        <v>46237</v>
      </c>
      <c r="G3930" t="s">
        <v>2445</v>
      </c>
    </row>
    <row r="3931" spans="1:7">
      <c r="A3931">
        <v>139377</v>
      </c>
      <c r="B3931" t="s">
        <v>3642</v>
      </c>
      <c r="C3931" t="s">
        <v>7325</v>
      </c>
      <c r="D3931">
        <v>98400000</v>
      </c>
      <c r="E3931">
        <v>118080000</v>
      </c>
      <c r="F3931" s="3">
        <v>46237</v>
      </c>
      <c r="G3931" t="s">
        <v>2445</v>
      </c>
    </row>
    <row r="3932" spans="1:7">
      <c r="A3932">
        <v>139378</v>
      </c>
      <c r="B3932" t="s">
        <v>4062</v>
      </c>
      <c r="C3932">
        <v>0</v>
      </c>
      <c r="D3932">
        <v>690000</v>
      </c>
      <c r="E3932">
        <v>828000</v>
      </c>
      <c r="F3932" s="3">
        <v>46237</v>
      </c>
      <c r="G3932" t="s">
        <v>2445</v>
      </c>
    </row>
    <row r="3933" spans="1:7">
      <c r="A3933">
        <v>139379</v>
      </c>
      <c r="B3933" t="s">
        <v>7326</v>
      </c>
      <c r="C3933" t="s">
        <v>7327</v>
      </c>
      <c r="D3933">
        <v>1380000</v>
      </c>
      <c r="E3933">
        <v>1656000</v>
      </c>
      <c r="F3933" s="3">
        <v>46237</v>
      </c>
      <c r="G3933" t="s">
        <v>2445</v>
      </c>
    </row>
    <row r="3934" spans="1:7">
      <c r="A3934">
        <v>139380</v>
      </c>
      <c r="B3934" t="s">
        <v>3386</v>
      </c>
      <c r="C3934" t="s">
        <v>7328</v>
      </c>
      <c r="D3934">
        <v>22524405.699999999</v>
      </c>
      <c r="E3934">
        <v>22524405.699999999</v>
      </c>
      <c r="F3934" s="3">
        <v>46237</v>
      </c>
      <c r="G3934" t="s">
        <v>2445</v>
      </c>
    </row>
    <row r="3935" spans="1:7">
      <c r="A3935">
        <v>139381</v>
      </c>
      <c r="B3935" t="s">
        <v>3994</v>
      </c>
      <c r="C3935" t="s">
        <v>7329</v>
      </c>
      <c r="D3935">
        <v>107500000</v>
      </c>
      <c r="E3935">
        <v>129000000</v>
      </c>
      <c r="F3935" s="3">
        <v>46237</v>
      </c>
      <c r="G3935" t="s">
        <v>2445</v>
      </c>
    </row>
    <row r="3936" spans="1:7">
      <c r="A3936">
        <v>139382</v>
      </c>
      <c r="B3936" t="s">
        <v>3384</v>
      </c>
      <c r="C3936">
        <v>0</v>
      </c>
      <c r="D3936">
        <v>3080000</v>
      </c>
      <c r="E3936">
        <v>3696000</v>
      </c>
      <c r="F3936" s="3">
        <v>46237</v>
      </c>
      <c r="G3936" t="s">
        <v>2445</v>
      </c>
    </row>
    <row r="3937" spans="1:7">
      <c r="A3937">
        <v>139383</v>
      </c>
      <c r="B3937" t="s">
        <v>3994</v>
      </c>
      <c r="C3937" t="s">
        <v>7330</v>
      </c>
      <c r="D3937">
        <v>66922448.590000004</v>
      </c>
      <c r="E3937">
        <v>80306938.310000002</v>
      </c>
      <c r="F3937" s="3">
        <v>46237</v>
      </c>
      <c r="G3937" t="s">
        <v>2445</v>
      </c>
    </row>
    <row r="3938" spans="1:7">
      <c r="A3938">
        <v>139384</v>
      </c>
      <c r="B3938">
        <v>0</v>
      </c>
      <c r="C3938">
        <v>0</v>
      </c>
      <c r="D3938">
        <v>0</v>
      </c>
      <c r="E3938">
        <v>0</v>
      </c>
      <c r="F3938" s="3">
        <v>46237</v>
      </c>
      <c r="G3938" t="s">
        <v>2445</v>
      </c>
    </row>
    <row r="3939" spans="1:7">
      <c r="A3939">
        <v>139385</v>
      </c>
      <c r="B3939" t="s">
        <v>3994</v>
      </c>
      <c r="C3939" t="s">
        <v>7330</v>
      </c>
      <c r="D3939">
        <v>40507551.409999996</v>
      </c>
      <c r="E3939">
        <v>48609061.689999998</v>
      </c>
      <c r="F3939" s="3">
        <v>46237</v>
      </c>
      <c r="G3939" t="s">
        <v>2445</v>
      </c>
    </row>
    <row r="3940" spans="1:7">
      <c r="A3940">
        <v>139386</v>
      </c>
      <c r="B3940" t="s">
        <v>3384</v>
      </c>
      <c r="C3940">
        <v>0</v>
      </c>
      <c r="D3940">
        <v>8624000</v>
      </c>
      <c r="E3940">
        <v>10348800</v>
      </c>
      <c r="F3940" s="3">
        <v>46237</v>
      </c>
      <c r="G3940" t="s">
        <v>2445</v>
      </c>
    </row>
    <row r="3941" spans="1:7">
      <c r="A3941">
        <v>139387</v>
      </c>
      <c r="B3941" t="s">
        <v>3502</v>
      </c>
      <c r="C3941" t="s">
        <v>7331</v>
      </c>
      <c r="D3941">
        <v>1050000</v>
      </c>
      <c r="E3941">
        <v>1050000</v>
      </c>
      <c r="F3941" s="3">
        <v>46237</v>
      </c>
      <c r="G3941" t="s">
        <v>2445</v>
      </c>
    </row>
    <row r="3942" spans="1:7">
      <c r="A3942">
        <v>139388</v>
      </c>
      <c r="B3942" t="s">
        <v>3312</v>
      </c>
      <c r="C3942" t="s">
        <v>7332</v>
      </c>
      <c r="D3942">
        <v>132250</v>
      </c>
      <c r="E3942">
        <v>158700</v>
      </c>
      <c r="F3942" s="3">
        <v>46237</v>
      </c>
      <c r="G3942" t="s">
        <v>2445</v>
      </c>
    </row>
    <row r="3943" spans="1:7">
      <c r="A3943">
        <v>139389</v>
      </c>
      <c r="B3943" t="s">
        <v>6612</v>
      </c>
      <c r="C3943" t="s">
        <v>7333</v>
      </c>
      <c r="D3943">
        <v>8000000</v>
      </c>
      <c r="E3943">
        <v>8000000</v>
      </c>
      <c r="F3943" s="3">
        <v>46237</v>
      </c>
      <c r="G3943" t="s">
        <v>2445</v>
      </c>
    </row>
    <row r="3944" spans="1:7">
      <c r="A3944">
        <v>139390</v>
      </c>
      <c r="B3944" t="s">
        <v>3408</v>
      </c>
      <c r="C3944">
        <v>0</v>
      </c>
      <c r="D3944">
        <v>1591350</v>
      </c>
      <c r="E3944">
        <v>1909620</v>
      </c>
      <c r="F3944" s="3">
        <v>46237</v>
      </c>
      <c r="G3944" t="s">
        <v>2445</v>
      </c>
    </row>
    <row r="3945" spans="1:7">
      <c r="A3945">
        <v>139391</v>
      </c>
      <c r="B3945" t="s">
        <v>3384</v>
      </c>
      <c r="C3945">
        <v>0</v>
      </c>
      <c r="D3945">
        <v>10164000</v>
      </c>
      <c r="E3945">
        <v>12196800</v>
      </c>
      <c r="F3945" s="3">
        <v>46237</v>
      </c>
      <c r="G3945" t="s">
        <v>2445</v>
      </c>
    </row>
    <row r="3946" spans="1:7">
      <c r="A3946">
        <v>139392</v>
      </c>
      <c r="B3946" t="s">
        <v>3312</v>
      </c>
      <c r="C3946" t="s">
        <v>7334</v>
      </c>
      <c r="D3946">
        <v>130625</v>
      </c>
      <c r="E3946">
        <v>156750</v>
      </c>
      <c r="F3946" s="3">
        <v>46237</v>
      </c>
      <c r="G3946" t="s">
        <v>2445</v>
      </c>
    </row>
    <row r="3947" spans="1:7">
      <c r="A3947">
        <v>139393</v>
      </c>
      <c r="B3947" t="s">
        <v>3723</v>
      </c>
      <c r="C3947" t="s">
        <v>7335</v>
      </c>
      <c r="D3947">
        <v>7313147</v>
      </c>
      <c r="E3947">
        <v>8775776.4000000004</v>
      </c>
      <c r="F3947" s="3">
        <v>46238</v>
      </c>
      <c r="G3947" t="s">
        <v>2448</v>
      </c>
    </row>
    <row r="3948" spans="1:7">
      <c r="A3948">
        <v>139394</v>
      </c>
      <c r="B3948" t="s">
        <v>3472</v>
      </c>
      <c r="C3948" t="s">
        <v>7336</v>
      </c>
      <c r="D3948">
        <v>526414570</v>
      </c>
      <c r="E3948">
        <v>631697484</v>
      </c>
      <c r="F3948" s="3">
        <v>46238</v>
      </c>
      <c r="G3948" t="s">
        <v>2448</v>
      </c>
    </row>
    <row r="3949" spans="1:7">
      <c r="A3949">
        <v>139395</v>
      </c>
      <c r="B3949" t="s">
        <v>7337</v>
      </c>
      <c r="C3949" t="s">
        <v>7338</v>
      </c>
      <c r="D3949">
        <v>10000000</v>
      </c>
      <c r="E3949">
        <v>10000000</v>
      </c>
      <c r="F3949" s="3">
        <v>46238</v>
      </c>
      <c r="G3949" t="s">
        <v>2448</v>
      </c>
    </row>
    <row r="3950" spans="1:7">
      <c r="A3950">
        <v>139396</v>
      </c>
      <c r="B3950">
        <v>0</v>
      </c>
      <c r="C3950" t="s">
        <v>7339</v>
      </c>
      <c r="D3950">
        <v>0</v>
      </c>
      <c r="E3950">
        <v>0</v>
      </c>
      <c r="F3950" s="3">
        <v>46238</v>
      </c>
      <c r="G3950" t="s">
        <v>2448</v>
      </c>
    </row>
    <row r="3951" spans="1:7">
      <c r="A3951">
        <v>139397</v>
      </c>
      <c r="B3951" t="s">
        <v>4518</v>
      </c>
      <c r="C3951" t="s">
        <v>7340</v>
      </c>
      <c r="D3951">
        <v>850000</v>
      </c>
      <c r="E3951">
        <v>1020000</v>
      </c>
      <c r="F3951" s="3">
        <v>46238</v>
      </c>
      <c r="G3951" t="s">
        <v>2448</v>
      </c>
    </row>
    <row r="3952" spans="1:7">
      <c r="A3952">
        <v>139398</v>
      </c>
      <c r="B3952" t="s">
        <v>3359</v>
      </c>
      <c r="C3952" t="s">
        <v>7341</v>
      </c>
      <c r="D3952">
        <v>117550000</v>
      </c>
      <c r="E3952">
        <v>141060000</v>
      </c>
      <c r="F3952" s="3">
        <v>46241</v>
      </c>
      <c r="G3952" t="s">
        <v>2453</v>
      </c>
    </row>
    <row r="3953" spans="1:7">
      <c r="A3953">
        <v>139399</v>
      </c>
      <c r="B3953" t="s">
        <v>3474</v>
      </c>
      <c r="C3953" t="s">
        <v>7342</v>
      </c>
      <c r="D3953">
        <v>564308651.04999995</v>
      </c>
      <c r="E3953">
        <v>689710573.50999999</v>
      </c>
      <c r="F3953" s="3">
        <v>46238</v>
      </c>
      <c r="G3953" t="s">
        <v>2448</v>
      </c>
    </row>
    <row r="3954" spans="1:7">
      <c r="A3954">
        <v>139400</v>
      </c>
      <c r="B3954" t="s">
        <v>3359</v>
      </c>
      <c r="C3954" t="s">
        <v>7341</v>
      </c>
      <c r="D3954">
        <v>20777.22</v>
      </c>
      <c r="E3954">
        <v>20777.22</v>
      </c>
      <c r="F3954" s="3">
        <v>46241</v>
      </c>
      <c r="G3954" t="s">
        <v>2453</v>
      </c>
    </row>
    <row r="3955" spans="1:7">
      <c r="A3955">
        <v>139401</v>
      </c>
      <c r="B3955" t="s">
        <v>3359</v>
      </c>
      <c r="C3955" t="s">
        <v>7343</v>
      </c>
      <c r="D3955">
        <v>805000000</v>
      </c>
      <c r="E3955">
        <v>805000000</v>
      </c>
      <c r="F3955" s="3">
        <v>46238</v>
      </c>
      <c r="G3955" t="s">
        <v>2448</v>
      </c>
    </row>
    <row r="3956" spans="1:7">
      <c r="A3956">
        <v>139402</v>
      </c>
      <c r="B3956" t="s">
        <v>3476</v>
      </c>
      <c r="C3956" t="s">
        <v>7344</v>
      </c>
      <c r="D3956">
        <v>446250000</v>
      </c>
      <c r="E3956">
        <v>446250000</v>
      </c>
      <c r="F3956" s="3">
        <v>46238</v>
      </c>
      <c r="G3956" t="s">
        <v>2448</v>
      </c>
    </row>
    <row r="3957" spans="1:7">
      <c r="A3957">
        <v>139403</v>
      </c>
      <c r="B3957">
        <v>0</v>
      </c>
      <c r="C3957" t="s">
        <v>7345</v>
      </c>
      <c r="D3957">
        <v>0</v>
      </c>
      <c r="E3957">
        <v>0</v>
      </c>
      <c r="F3957" s="3">
        <v>46238</v>
      </c>
      <c r="G3957" t="s">
        <v>2448</v>
      </c>
    </row>
    <row r="3958" spans="1:7">
      <c r="A3958">
        <v>139404</v>
      </c>
      <c r="B3958" t="s">
        <v>4662</v>
      </c>
      <c r="C3958" t="s">
        <v>7346</v>
      </c>
      <c r="D3958">
        <v>2400001.2000000002</v>
      </c>
      <c r="E3958">
        <v>2880001.44</v>
      </c>
      <c r="F3958" s="3">
        <v>46238</v>
      </c>
      <c r="G3958" t="s">
        <v>2448</v>
      </c>
    </row>
    <row r="3959" spans="1:7">
      <c r="A3959">
        <v>139405</v>
      </c>
      <c r="B3959" t="s">
        <v>3379</v>
      </c>
      <c r="C3959" t="s">
        <v>7347</v>
      </c>
      <c r="D3959">
        <v>847210</v>
      </c>
      <c r="E3959">
        <v>1016652</v>
      </c>
      <c r="F3959" s="3">
        <v>46238</v>
      </c>
      <c r="G3959" t="s">
        <v>2448</v>
      </c>
    </row>
    <row r="3960" spans="1:7">
      <c r="A3960">
        <v>139406</v>
      </c>
      <c r="B3960" t="s">
        <v>3476</v>
      </c>
      <c r="C3960" t="s">
        <v>7348</v>
      </c>
      <c r="D3960">
        <v>429279276</v>
      </c>
      <c r="E3960">
        <v>515135131.19999999</v>
      </c>
      <c r="F3960" s="3">
        <v>46238</v>
      </c>
      <c r="G3960" t="s">
        <v>2448</v>
      </c>
    </row>
    <row r="3961" spans="1:7">
      <c r="A3961">
        <v>139407</v>
      </c>
      <c r="B3961" t="s">
        <v>4516</v>
      </c>
      <c r="C3961">
        <v>0</v>
      </c>
      <c r="D3961">
        <v>22298753.25</v>
      </c>
      <c r="E3961">
        <v>0</v>
      </c>
      <c r="F3961" s="3">
        <v>46238</v>
      </c>
      <c r="G3961" t="s">
        <v>2448</v>
      </c>
    </row>
    <row r="3962" spans="1:7">
      <c r="A3962">
        <v>139408</v>
      </c>
      <c r="B3962" t="s">
        <v>7349</v>
      </c>
      <c r="C3962" t="s">
        <v>7350</v>
      </c>
      <c r="D3962">
        <v>177000000</v>
      </c>
      <c r="E3962">
        <v>212400000</v>
      </c>
      <c r="F3962" s="3">
        <v>46238</v>
      </c>
      <c r="G3962" t="s">
        <v>2448</v>
      </c>
    </row>
    <row r="3963" spans="1:7">
      <c r="A3963">
        <v>139409</v>
      </c>
      <c r="B3963" t="s">
        <v>3408</v>
      </c>
      <c r="C3963" t="s">
        <v>7351</v>
      </c>
      <c r="D3963">
        <v>1516000</v>
      </c>
      <c r="E3963">
        <v>1819200</v>
      </c>
      <c r="F3963" s="3">
        <v>46238</v>
      </c>
      <c r="G3963" t="s">
        <v>2448</v>
      </c>
    </row>
    <row r="3964" spans="1:7">
      <c r="A3964">
        <v>139410</v>
      </c>
      <c r="B3964" t="s">
        <v>4518</v>
      </c>
      <c r="C3964">
        <v>0</v>
      </c>
      <c r="D3964">
        <v>258000.59</v>
      </c>
      <c r="E3964">
        <v>309600.71000000002</v>
      </c>
      <c r="F3964" s="3">
        <v>46238</v>
      </c>
      <c r="G3964" t="s">
        <v>2448</v>
      </c>
    </row>
    <row r="3965" spans="1:7">
      <c r="A3965">
        <v>139411</v>
      </c>
      <c r="B3965" t="s">
        <v>3549</v>
      </c>
      <c r="C3965" t="s">
        <v>7352</v>
      </c>
      <c r="D3965">
        <v>1250000</v>
      </c>
      <c r="E3965">
        <v>1500000</v>
      </c>
      <c r="F3965" s="3">
        <v>46238</v>
      </c>
      <c r="G3965" t="s">
        <v>2448</v>
      </c>
    </row>
    <row r="3966" spans="1:7">
      <c r="A3966">
        <v>139412</v>
      </c>
      <c r="B3966" t="s">
        <v>3915</v>
      </c>
      <c r="C3966" t="s">
        <v>7353</v>
      </c>
      <c r="D3966">
        <v>1366666.68</v>
      </c>
      <c r="E3966">
        <v>1640000.02</v>
      </c>
      <c r="F3966" s="3">
        <v>46238</v>
      </c>
      <c r="G3966" t="s">
        <v>2448</v>
      </c>
    </row>
    <row r="3967" spans="1:7">
      <c r="A3967">
        <v>139413</v>
      </c>
      <c r="B3967" t="s">
        <v>4233</v>
      </c>
      <c r="C3967" t="s">
        <v>7354</v>
      </c>
      <c r="D3967">
        <v>701250</v>
      </c>
      <c r="E3967">
        <v>841500</v>
      </c>
      <c r="F3967" s="3">
        <v>46238</v>
      </c>
      <c r="G3967" t="s">
        <v>2448</v>
      </c>
    </row>
    <row r="3968" spans="1:7">
      <c r="A3968">
        <v>139414</v>
      </c>
      <c r="B3968" t="s">
        <v>3411</v>
      </c>
      <c r="C3968" t="s">
        <v>7355</v>
      </c>
      <c r="D3968">
        <v>362000</v>
      </c>
      <c r="E3968">
        <v>434400</v>
      </c>
      <c r="F3968" s="3">
        <v>46238</v>
      </c>
      <c r="G3968" t="s">
        <v>2448</v>
      </c>
    </row>
    <row r="3969" spans="1:7">
      <c r="A3969">
        <v>139415</v>
      </c>
      <c r="B3969" t="s">
        <v>7356</v>
      </c>
      <c r="C3969" t="s">
        <v>7357</v>
      </c>
      <c r="D3969">
        <v>25000000</v>
      </c>
      <c r="E3969">
        <v>25000000</v>
      </c>
      <c r="F3969" s="3">
        <v>46238</v>
      </c>
      <c r="G3969" t="s">
        <v>2448</v>
      </c>
    </row>
    <row r="3970" spans="1:7">
      <c r="A3970">
        <v>139416</v>
      </c>
      <c r="B3970" t="s">
        <v>3762</v>
      </c>
      <c r="C3970">
        <v>0</v>
      </c>
      <c r="D3970">
        <v>32500</v>
      </c>
      <c r="E3970">
        <v>39000</v>
      </c>
      <c r="F3970" s="3">
        <v>46238</v>
      </c>
      <c r="G3970" t="s">
        <v>2448</v>
      </c>
    </row>
    <row r="3971" spans="1:7">
      <c r="A3971">
        <v>139417</v>
      </c>
      <c r="B3971" t="s">
        <v>7358</v>
      </c>
      <c r="C3971" t="s">
        <v>7359</v>
      </c>
      <c r="D3971">
        <v>4000000</v>
      </c>
      <c r="E3971">
        <v>4000000</v>
      </c>
      <c r="F3971" s="3">
        <v>46238</v>
      </c>
      <c r="G3971" t="s">
        <v>2448</v>
      </c>
    </row>
    <row r="3972" spans="1:7">
      <c r="A3972">
        <v>139418</v>
      </c>
      <c r="B3972" t="s">
        <v>7360</v>
      </c>
      <c r="C3972" t="s">
        <v>7361</v>
      </c>
      <c r="D3972">
        <v>64800000</v>
      </c>
      <c r="E3972">
        <v>64800000</v>
      </c>
      <c r="F3972" s="3">
        <v>46238</v>
      </c>
      <c r="G3972" t="s">
        <v>2448</v>
      </c>
    </row>
    <row r="3973" spans="1:7">
      <c r="A3973">
        <v>139419</v>
      </c>
      <c r="B3973" t="s">
        <v>4058</v>
      </c>
      <c r="C3973">
        <v>0</v>
      </c>
      <c r="D3973">
        <v>2534.25</v>
      </c>
      <c r="E3973">
        <v>2534.25</v>
      </c>
      <c r="F3973" s="3">
        <v>46238</v>
      </c>
      <c r="G3973" t="s">
        <v>2448</v>
      </c>
    </row>
    <row r="3974" spans="1:7">
      <c r="A3974">
        <v>139420</v>
      </c>
      <c r="B3974" t="s">
        <v>4083</v>
      </c>
      <c r="C3974" t="s">
        <v>7362</v>
      </c>
      <c r="D3974">
        <v>146965.82</v>
      </c>
      <c r="E3974">
        <v>146965.82</v>
      </c>
      <c r="F3974" s="3">
        <v>46238</v>
      </c>
      <c r="G3974" t="s">
        <v>2448</v>
      </c>
    </row>
    <row r="3975" spans="1:7">
      <c r="A3975">
        <v>139421</v>
      </c>
      <c r="B3975" t="s">
        <v>7363</v>
      </c>
      <c r="C3975" t="s">
        <v>7364</v>
      </c>
      <c r="D3975">
        <v>15000000</v>
      </c>
      <c r="E3975">
        <v>15000000</v>
      </c>
      <c r="F3975" s="3">
        <v>46238</v>
      </c>
      <c r="G3975" t="s">
        <v>2448</v>
      </c>
    </row>
    <row r="3976" spans="1:7">
      <c r="A3976">
        <v>139422</v>
      </c>
      <c r="B3976" t="s">
        <v>7365</v>
      </c>
      <c r="C3976" t="s">
        <v>7366</v>
      </c>
      <c r="D3976">
        <v>7000000</v>
      </c>
      <c r="E3976">
        <v>7000000</v>
      </c>
      <c r="F3976" s="3">
        <v>46239</v>
      </c>
      <c r="G3976" t="s">
        <v>2447</v>
      </c>
    </row>
    <row r="3977" spans="1:7">
      <c r="A3977">
        <v>139423</v>
      </c>
      <c r="B3977" t="s">
        <v>7367</v>
      </c>
      <c r="C3977" t="s">
        <v>7368</v>
      </c>
      <c r="D3977">
        <v>6000000</v>
      </c>
      <c r="E3977">
        <v>7200000</v>
      </c>
      <c r="F3977" s="3">
        <v>46239</v>
      </c>
      <c r="G3977" t="s">
        <v>2447</v>
      </c>
    </row>
    <row r="3978" spans="1:7">
      <c r="A3978">
        <v>139424</v>
      </c>
      <c r="B3978" t="s">
        <v>3424</v>
      </c>
      <c r="C3978" t="s">
        <v>7369</v>
      </c>
      <c r="D3978">
        <v>17939700</v>
      </c>
      <c r="E3978">
        <v>21527640</v>
      </c>
      <c r="F3978" s="3">
        <v>46239</v>
      </c>
      <c r="G3978" t="s">
        <v>2447</v>
      </c>
    </row>
    <row r="3979" spans="1:7">
      <c r="A3979">
        <v>139425</v>
      </c>
      <c r="B3979" t="s">
        <v>3502</v>
      </c>
      <c r="C3979" t="s">
        <v>7370</v>
      </c>
      <c r="D3979">
        <v>902000</v>
      </c>
      <c r="E3979">
        <v>902000</v>
      </c>
      <c r="F3979" s="3">
        <v>46239</v>
      </c>
      <c r="G3979" t="s">
        <v>2447</v>
      </c>
    </row>
    <row r="3980" spans="1:7">
      <c r="A3980">
        <v>139426</v>
      </c>
      <c r="B3980" t="s">
        <v>4184</v>
      </c>
      <c r="C3980" t="s">
        <v>7371</v>
      </c>
      <c r="D3980">
        <v>53925000</v>
      </c>
      <c r="E3980">
        <v>53925000</v>
      </c>
      <c r="F3980" s="3">
        <v>46239</v>
      </c>
      <c r="G3980" t="s">
        <v>2447</v>
      </c>
    </row>
    <row r="3981" spans="1:7">
      <c r="A3981">
        <v>139427</v>
      </c>
      <c r="B3981" t="s">
        <v>3526</v>
      </c>
      <c r="C3981" t="s">
        <v>7372</v>
      </c>
      <c r="D3981">
        <v>466156963</v>
      </c>
      <c r="E3981">
        <v>559388355.60000002</v>
      </c>
      <c r="F3981" s="3">
        <v>46239</v>
      </c>
      <c r="G3981" t="s">
        <v>2447</v>
      </c>
    </row>
    <row r="3982" spans="1:7">
      <c r="A3982">
        <v>139428</v>
      </c>
      <c r="B3982">
        <v>0</v>
      </c>
      <c r="C3982" t="s">
        <v>7373</v>
      </c>
      <c r="D3982">
        <v>0</v>
      </c>
      <c r="E3982">
        <v>0</v>
      </c>
      <c r="F3982" s="3">
        <v>46239</v>
      </c>
      <c r="G3982" t="s">
        <v>2447</v>
      </c>
    </row>
    <row r="3983" spans="1:7">
      <c r="A3983">
        <v>139429</v>
      </c>
      <c r="B3983" t="s">
        <v>4058</v>
      </c>
      <c r="C3983" t="s">
        <v>7374</v>
      </c>
      <c r="D3983">
        <v>8620.7800000000007</v>
      </c>
      <c r="E3983">
        <v>8620.7800000000007</v>
      </c>
      <c r="F3983" s="3">
        <v>46239</v>
      </c>
      <c r="G3983" t="s">
        <v>2447</v>
      </c>
    </row>
    <row r="3984" spans="1:7">
      <c r="A3984">
        <v>139430</v>
      </c>
      <c r="B3984" t="s">
        <v>3339</v>
      </c>
      <c r="C3984" t="s">
        <v>7375</v>
      </c>
      <c r="D3984">
        <v>305765.08</v>
      </c>
      <c r="E3984">
        <v>305765.08</v>
      </c>
      <c r="F3984" s="3">
        <v>46239</v>
      </c>
      <c r="G3984" t="s">
        <v>2447</v>
      </c>
    </row>
    <row r="3985" spans="1:7">
      <c r="A3985">
        <v>139431</v>
      </c>
      <c r="B3985" t="s">
        <v>4058</v>
      </c>
      <c r="C3985" t="s">
        <v>7376</v>
      </c>
      <c r="D3985">
        <v>1983.51</v>
      </c>
      <c r="E3985">
        <v>1983.51</v>
      </c>
      <c r="F3985" s="3">
        <v>46239</v>
      </c>
      <c r="G3985" t="s">
        <v>2447</v>
      </c>
    </row>
    <row r="3986" spans="1:7">
      <c r="A3986">
        <v>139432</v>
      </c>
      <c r="B3986" t="s">
        <v>4058</v>
      </c>
      <c r="C3986">
        <v>0</v>
      </c>
      <c r="D3986">
        <v>1241513.76</v>
      </c>
      <c r="E3986">
        <v>1241513.76</v>
      </c>
      <c r="F3986" s="3">
        <v>46239</v>
      </c>
      <c r="G3986" t="s">
        <v>2447</v>
      </c>
    </row>
    <row r="3987" spans="1:7">
      <c r="A3987">
        <v>139433</v>
      </c>
      <c r="B3987" t="s">
        <v>4379</v>
      </c>
      <c r="C3987">
        <v>0</v>
      </c>
      <c r="D3987">
        <v>180000</v>
      </c>
      <c r="E3987">
        <v>216000</v>
      </c>
      <c r="F3987" s="3">
        <v>46241</v>
      </c>
      <c r="G3987" t="s">
        <v>2453</v>
      </c>
    </row>
    <row r="3988" spans="1:7">
      <c r="A3988">
        <v>139434</v>
      </c>
      <c r="B3988" t="s">
        <v>3944</v>
      </c>
      <c r="C3988" t="s">
        <v>7377</v>
      </c>
      <c r="D3988">
        <v>3082500</v>
      </c>
      <c r="E3988">
        <v>3699000</v>
      </c>
      <c r="F3988" s="3">
        <v>46239</v>
      </c>
      <c r="G3988" t="s">
        <v>2447</v>
      </c>
    </row>
    <row r="3989" spans="1:7">
      <c r="A3989">
        <v>139435</v>
      </c>
      <c r="B3989">
        <v>0</v>
      </c>
      <c r="C3989" t="s">
        <v>7378</v>
      </c>
      <c r="D3989">
        <v>0</v>
      </c>
      <c r="E3989">
        <v>0</v>
      </c>
      <c r="F3989" s="3">
        <v>46239</v>
      </c>
      <c r="G3989" t="s">
        <v>2447</v>
      </c>
    </row>
    <row r="3990" spans="1:7">
      <c r="A3990">
        <v>139436</v>
      </c>
      <c r="B3990" t="s">
        <v>3528</v>
      </c>
      <c r="C3990" t="s">
        <v>7379</v>
      </c>
      <c r="D3990">
        <v>2522630</v>
      </c>
      <c r="E3990">
        <v>3027156</v>
      </c>
      <c r="F3990" s="3">
        <v>46239</v>
      </c>
      <c r="G3990" t="s">
        <v>2447</v>
      </c>
    </row>
    <row r="3991" spans="1:7">
      <c r="A3991">
        <v>139437</v>
      </c>
      <c r="B3991" t="s">
        <v>4518</v>
      </c>
      <c r="C3991" t="s">
        <v>7380</v>
      </c>
      <c r="D3991">
        <v>2460000</v>
      </c>
      <c r="E3991">
        <v>2952000</v>
      </c>
      <c r="F3991" s="3">
        <v>46239</v>
      </c>
      <c r="G3991" t="s">
        <v>2447</v>
      </c>
    </row>
    <row r="3992" spans="1:7">
      <c r="A3992">
        <v>139438</v>
      </c>
      <c r="B3992" t="s">
        <v>6563</v>
      </c>
      <c r="C3992" t="s">
        <v>7381</v>
      </c>
      <c r="D3992">
        <v>15500000</v>
      </c>
      <c r="E3992">
        <v>15500000</v>
      </c>
      <c r="F3992" s="3">
        <v>46239</v>
      </c>
      <c r="G3992" t="s">
        <v>2447</v>
      </c>
    </row>
    <row r="3993" spans="1:7">
      <c r="A3993">
        <v>139439</v>
      </c>
      <c r="B3993" t="s">
        <v>3331</v>
      </c>
      <c r="C3993" t="s">
        <v>7382</v>
      </c>
      <c r="D3993">
        <v>680000</v>
      </c>
      <c r="E3993">
        <v>680000</v>
      </c>
      <c r="F3993" s="3">
        <v>46239</v>
      </c>
      <c r="G3993" t="s">
        <v>2447</v>
      </c>
    </row>
    <row r="3994" spans="1:7">
      <c r="A3994">
        <v>139440</v>
      </c>
      <c r="B3994" t="s">
        <v>7383</v>
      </c>
      <c r="C3994" t="s">
        <v>7384</v>
      </c>
      <c r="D3994">
        <v>3000000</v>
      </c>
      <c r="E3994">
        <v>3000000</v>
      </c>
      <c r="F3994" s="3">
        <v>46239</v>
      </c>
      <c r="G3994" t="s">
        <v>2447</v>
      </c>
    </row>
    <row r="3995" spans="1:7">
      <c r="A3995">
        <v>139441</v>
      </c>
      <c r="B3995" t="s">
        <v>7385</v>
      </c>
      <c r="C3995" t="s">
        <v>7386</v>
      </c>
      <c r="D3995">
        <v>5000000</v>
      </c>
      <c r="E3995">
        <v>5000000</v>
      </c>
      <c r="F3995" s="3">
        <v>46239</v>
      </c>
      <c r="G3995" t="s">
        <v>2447</v>
      </c>
    </row>
    <row r="3996" spans="1:7">
      <c r="A3996">
        <v>139442</v>
      </c>
      <c r="B3996" t="s">
        <v>3414</v>
      </c>
      <c r="C3996" t="s">
        <v>7387</v>
      </c>
      <c r="D3996">
        <v>17677753</v>
      </c>
      <c r="E3996">
        <v>21213303.600000001</v>
      </c>
      <c r="F3996" s="3">
        <v>46239</v>
      </c>
      <c r="G3996" t="s">
        <v>2447</v>
      </c>
    </row>
    <row r="3997" spans="1:7">
      <c r="A3997">
        <v>139443</v>
      </c>
      <c r="B3997" t="s">
        <v>3694</v>
      </c>
      <c r="C3997">
        <v>0</v>
      </c>
      <c r="D3997">
        <v>1446916.6</v>
      </c>
      <c r="E3997">
        <v>1736299.92</v>
      </c>
      <c r="F3997" s="3">
        <v>46239</v>
      </c>
      <c r="G3997" t="s">
        <v>2447</v>
      </c>
    </row>
    <row r="3998" spans="1:7">
      <c r="A3998">
        <v>139444</v>
      </c>
      <c r="B3998" t="s">
        <v>7388</v>
      </c>
      <c r="C3998" t="s">
        <v>7389</v>
      </c>
      <c r="D3998">
        <v>2500000</v>
      </c>
      <c r="E3998">
        <v>2500000</v>
      </c>
      <c r="F3998" s="3">
        <v>46239</v>
      </c>
      <c r="G3998" t="s">
        <v>2447</v>
      </c>
    </row>
    <row r="3999" spans="1:7">
      <c r="A3999">
        <v>139445</v>
      </c>
      <c r="B3999" t="s">
        <v>7390</v>
      </c>
      <c r="C3999" t="s">
        <v>7391</v>
      </c>
      <c r="D3999">
        <v>10000000</v>
      </c>
      <c r="E3999">
        <v>10000000</v>
      </c>
      <c r="F3999" s="3">
        <v>46239</v>
      </c>
      <c r="G3999" t="s">
        <v>2447</v>
      </c>
    </row>
    <row r="4000" spans="1:7">
      <c r="A4000">
        <v>139446</v>
      </c>
      <c r="B4000" t="s">
        <v>4358</v>
      </c>
      <c r="C4000">
        <v>0</v>
      </c>
      <c r="D4000">
        <v>6825000</v>
      </c>
      <c r="E4000">
        <v>8190000</v>
      </c>
      <c r="F4000" s="3">
        <v>46239</v>
      </c>
      <c r="G4000" t="s">
        <v>2447</v>
      </c>
    </row>
    <row r="4001" spans="1:7">
      <c r="A4001">
        <v>139447</v>
      </c>
      <c r="B4001" t="s">
        <v>5051</v>
      </c>
      <c r="C4001" t="s">
        <v>7392</v>
      </c>
      <c r="D4001">
        <v>9990</v>
      </c>
      <c r="E4001">
        <v>9990</v>
      </c>
      <c r="F4001" s="3">
        <v>46245</v>
      </c>
      <c r="G4001" t="s">
        <v>2455</v>
      </c>
    </row>
    <row r="4002" spans="1:7">
      <c r="A4002">
        <v>139448</v>
      </c>
      <c r="B4002" t="s">
        <v>7393</v>
      </c>
      <c r="C4002" t="s">
        <v>7394</v>
      </c>
      <c r="D4002">
        <v>2400</v>
      </c>
      <c r="E4002">
        <v>2880</v>
      </c>
      <c r="F4002" s="3">
        <v>46240</v>
      </c>
      <c r="G4002" t="s">
        <v>2449</v>
      </c>
    </row>
    <row r="4003" spans="1:7">
      <c r="A4003">
        <v>139449</v>
      </c>
      <c r="B4003" t="s">
        <v>3408</v>
      </c>
      <c r="C4003" t="s">
        <v>7395</v>
      </c>
      <c r="D4003">
        <v>2340000</v>
      </c>
      <c r="E4003">
        <v>2808000</v>
      </c>
      <c r="F4003" s="3">
        <v>46240</v>
      </c>
      <c r="G4003" t="s">
        <v>2449</v>
      </c>
    </row>
    <row r="4004" spans="1:7">
      <c r="A4004">
        <v>139450</v>
      </c>
      <c r="B4004" t="s">
        <v>3346</v>
      </c>
      <c r="C4004" t="s">
        <v>7396</v>
      </c>
      <c r="D4004">
        <v>141878.71</v>
      </c>
      <c r="E4004">
        <v>141878.71</v>
      </c>
      <c r="F4004" s="3">
        <v>46240</v>
      </c>
      <c r="G4004" t="s">
        <v>2449</v>
      </c>
    </row>
    <row r="4005" spans="1:7">
      <c r="A4005">
        <v>139451</v>
      </c>
      <c r="B4005" t="s">
        <v>4479</v>
      </c>
      <c r="C4005" t="s">
        <v>7397</v>
      </c>
      <c r="D4005">
        <v>10952619</v>
      </c>
      <c r="E4005">
        <v>10952619</v>
      </c>
      <c r="F4005" s="3">
        <v>46240</v>
      </c>
      <c r="G4005" t="s">
        <v>2449</v>
      </c>
    </row>
    <row r="4006" spans="1:7">
      <c r="A4006">
        <v>139452</v>
      </c>
      <c r="B4006" t="s">
        <v>3454</v>
      </c>
      <c r="C4006" t="s">
        <v>7398</v>
      </c>
      <c r="D4006">
        <v>1177</v>
      </c>
      <c r="E4006">
        <v>1177</v>
      </c>
      <c r="F4006" s="3">
        <v>46240</v>
      </c>
      <c r="G4006" t="s">
        <v>2449</v>
      </c>
    </row>
    <row r="4007" spans="1:7">
      <c r="A4007">
        <v>139453</v>
      </c>
      <c r="B4007" t="s">
        <v>4944</v>
      </c>
      <c r="C4007" t="s">
        <v>7399</v>
      </c>
      <c r="D4007">
        <v>600000</v>
      </c>
      <c r="E4007">
        <v>720000</v>
      </c>
      <c r="F4007" s="3">
        <v>46240</v>
      </c>
      <c r="G4007" t="s">
        <v>2449</v>
      </c>
    </row>
    <row r="4008" spans="1:7">
      <c r="A4008">
        <v>139454</v>
      </c>
      <c r="B4008" t="s">
        <v>3354</v>
      </c>
      <c r="C4008" t="s">
        <v>7400</v>
      </c>
      <c r="D4008">
        <v>5601024</v>
      </c>
      <c r="E4008">
        <v>6721228.7999999998</v>
      </c>
      <c r="F4008" s="3">
        <v>46240</v>
      </c>
      <c r="G4008" t="s">
        <v>2449</v>
      </c>
    </row>
    <row r="4009" spans="1:7">
      <c r="A4009">
        <v>139455</v>
      </c>
      <c r="B4009">
        <v>0</v>
      </c>
      <c r="C4009" t="s">
        <v>7401</v>
      </c>
      <c r="D4009">
        <v>3960</v>
      </c>
      <c r="E4009">
        <v>4752</v>
      </c>
      <c r="F4009" s="3">
        <v>46240</v>
      </c>
      <c r="G4009" t="s">
        <v>2449</v>
      </c>
    </row>
    <row r="4010" spans="1:7">
      <c r="A4010">
        <v>139456</v>
      </c>
      <c r="B4010">
        <v>0</v>
      </c>
      <c r="C4010">
        <v>0</v>
      </c>
      <c r="D4010">
        <v>0</v>
      </c>
      <c r="E4010">
        <v>0</v>
      </c>
      <c r="F4010" s="3">
        <v>46240</v>
      </c>
      <c r="G4010" t="s">
        <v>2449</v>
      </c>
    </row>
    <row r="4011" spans="1:7">
      <c r="A4011">
        <v>139457</v>
      </c>
      <c r="B4011" t="s">
        <v>4273</v>
      </c>
      <c r="C4011" t="s">
        <v>7402</v>
      </c>
      <c r="D4011">
        <v>14700000</v>
      </c>
      <c r="E4011">
        <v>17640000</v>
      </c>
      <c r="F4011" s="3">
        <v>46240</v>
      </c>
      <c r="G4011" t="s">
        <v>2449</v>
      </c>
    </row>
    <row r="4012" spans="1:7">
      <c r="A4012">
        <v>139458</v>
      </c>
      <c r="B4012" t="s">
        <v>4610</v>
      </c>
      <c r="C4012" t="s">
        <v>7403</v>
      </c>
      <c r="D4012">
        <v>9550000</v>
      </c>
      <c r="E4012">
        <v>9550000</v>
      </c>
      <c r="F4012" s="3">
        <v>46240</v>
      </c>
      <c r="G4012" t="s">
        <v>2449</v>
      </c>
    </row>
    <row r="4013" spans="1:7">
      <c r="A4013">
        <v>139459</v>
      </c>
      <c r="B4013" t="s">
        <v>4610</v>
      </c>
      <c r="C4013" t="s">
        <v>7403</v>
      </c>
      <c r="D4013">
        <v>4775000</v>
      </c>
      <c r="E4013">
        <v>4775000</v>
      </c>
      <c r="F4013" s="3">
        <v>46240</v>
      </c>
      <c r="G4013" t="s">
        <v>2449</v>
      </c>
    </row>
    <row r="4014" spans="1:7">
      <c r="A4014">
        <v>139460</v>
      </c>
      <c r="B4014" t="s">
        <v>4610</v>
      </c>
      <c r="C4014" t="s">
        <v>7404</v>
      </c>
      <c r="D4014">
        <v>4775000</v>
      </c>
      <c r="E4014">
        <v>4775000</v>
      </c>
      <c r="F4014" s="3">
        <v>46240</v>
      </c>
      <c r="G4014" t="s">
        <v>2449</v>
      </c>
    </row>
    <row r="4015" spans="1:7">
      <c r="A4015">
        <v>139461</v>
      </c>
      <c r="B4015" t="s">
        <v>3476</v>
      </c>
      <c r="C4015" t="s">
        <v>7405</v>
      </c>
      <c r="D4015">
        <v>177013980</v>
      </c>
      <c r="E4015">
        <v>177013980</v>
      </c>
      <c r="F4015" s="3">
        <v>46240</v>
      </c>
      <c r="G4015" t="s">
        <v>2449</v>
      </c>
    </row>
    <row r="4016" spans="1:7">
      <c r="A4016">
        <v>139462</v>
      </c>
      <c r="B4016">
        <v>0</v>
      </c>
      <c r="C4016" t="s">
        <v>7406</v>
      </c>
      <c r="D4016">
        <v>15919.75</v>
      </c>
      <c r="E4016">
        <v>19103.7</v>
      </c>
      <c r="F4016" s="3">
        <v>46240</v>
      </c>
      <c r="G4016" t="s">
        <v>2449</v>
      </c>
    </row>
    <row r="4017" spans="1:7">
      <c r="A4017">
        <v>139463</v>
      </c>
      <c r="B4017" t="s">
        <v>4465</v>
      </c>
      <c r="C4017" t="s">
        <v>7407</v>
      </c>
      <c r="D4017">
        <v>345000</v>
      </c>
      <c r="E4017">
        <v>414000</v>
      </c>
      <c r="F4017" s="3">
        <v>46240</v>
      </c>
      <c r="G4017" t="s">
        <v>2449</v>
      </c>
    </row>
    <row r="4018" spans="1:7">
      <c r="A4018">
        <v>139464</v>
      </c>
      <c r="B4018" t="s">
        <v>3331</v>
      </c>
      <c r="C4018" t="s">
        <v>7408</v>
      </c>
      <c r="D4018">
        <v>239561700</v>
      </c>
      <c r="E4018">
        <v>287474040</v>
      </c>
      <c r="F4018" s="3">
        <v>46240</v>
      </c>
      <c r="G4018" t="s">
        <v>2449</v>
      </c>
    </row>
    <row r="4019" spans="1:7">
      <c r="A4019">
        <v>139465</v>
      </c>
      <c r="B4019" t="s">
        <v>3323</v>
      </c>
      <c r="C4019" t="s">
        <v>7409</v>
      </c>
      <c r="D4019">
        <v>11638956.539999999</v>
      </c>
      <c r="E4019">
        <v>13966747.85</v>
      </c>
      <c r="F4019" s="3">
        <v>46240</v>
      </c>
      <c r="G4019" t="s">
        <v>2449</v>
      </c>
    </row>
    <row r="4020" spans="1:7">
      <c r="A4020">
        <v>139466</v>
      </c>
      <c r="B4020" t="s">
        <v>3386</v>
      </c>
      <c r="C4020">
        <v>0</v>
      </c>
      <c r="D4020">
        <v>165000</v>
      </c>
      <c r="E4020">
        <v>165000</v>
      </c>
      <c r="F4020" s="3">
        <v>46240</v>
      </c>
      <c r="G4020" t="s">
        <v>2449</v>
      </c>
    </row>
    <row r="4021" spans="1:7">
      <c r="A4021">
        <v>139467</v>
      </c>
      <c r="B4021" t="s">
        <v>3687</v>
      </c>
      <c r="C4021">
        <v>0</v>
      </c>
      <c r="D4021">
        <v>1800000</v>
      </c>
      <c r="E4021">
        <v>1800000</v>
      </c>
      <c r="F4021" s="3">
        <v>46240</v>
      </c>
      <c r="G4021" t="s">
        <v>2449</v>
      </c>
    </row>
    <row r="4022" spans="1:7">
      <c r="A4022">
        <v>139468</v>
      </c>
      <c r="B4022" t="s">
        <v>4884</v>
      </c>
      <c r="C4022" t="s">
        <v>7410</v>
      </c>
      <c r="D4022">
        <v>8400000</v>
      </c>
      <c r="E4022">
        <v>8400000</v>
      </c>
      <c r="F4022" s="3">
        <v>46241</v>
      </c>
      <c r="G4022" t="s">
        <v>2453</v>
      </c>
    </row>
    <row r="4023" spans="1:7">
      <c r="A4023">
        <v>139469</v>
      </c>
      <c r="B4023" t="s">
        <v>4028</v>
      </c>
      <c r="C4023">
        <v>0</v>
      </c>
      <c r="D4023">
        <v>1543332</v>
      </c>
      <c r="E4023">
        <v>1851998.4</v>
      </c>
      <c r="F4023" s="3">
        <v>46241</v>
      </c>
      <c r="G4023" t="s">
        <v>2453</v>
      </c>
    </row>
    <row r="4024" spans="1:7">
      <c r="A4024">
        <v>139470</v>
      </c>
      <c r="B4024" t="s">
        <v>5996</v>
      </c>
      <c r="C4024">
        <v>0</v>
      </c>
      <c r="D4024">
        <v>57500</v>
      </c>
      <c r="E4024">
        <v>69000</v>
      </c>
      <c r="F4024" s="3">
        <v>46241</v>
      </c>
      <c r="G4024" t="s">
        <v>2453</v>
      </c>
    </row>
    <row r="4025" spans="1:7">
      <c r="A4025">
        <v>139471</v>
      </c>
      <c r="B4025" t="s">
        <v>7411</v>
      </c>
      <c r="C4025" t="s">
        <v>7412</v>
      </c>
      <c r="D4025">
        <v>1030000</v>
      </c>
      <c r="E4025">
        <v>1030000</v>
      </c>
      <c r="F4025" s="3">
        <v>46241</v>
      </c>
      <c r="G4025" t="s">
        <v>2453</v>
      </c>
    </row>
    <row r="4026" spans="1:7">
      <c r="A4026">
        <v>139472</v>
      </c>
      <c r="B4026" t="s">
        <v>7413</v>
      </c>
      <c r="C4026" t="s">
        <v>7414</v>
      </c>
      <c r="D4026">
        <v>3000000</v>
      </c>
      <c r="E4026">
        <v>3000000</v>
      </c>
      <c r="F4026" s="3">
        <v>46241</v>
      </c>
      <c r="G4026" t="s">
        <v>2453</v>
      </c>
    </row>
    <row r="4027" spans="1:7">
      <c r="A4027">
        <v>139473</v>
      </c>
      <c r="B4027" t="s">
        <v>7415</v>
      </c>
      <c r="C4027" t="s">
        <v>7416</v>
      </c>
      <c r="D4027">
        <v>2000000</v>
      </c>
      <c r="E4027">
        <v>2000000</v>
      </c>
      <c r="F4027" s="3">
        <v>46241</v>
      </c>
      <c r="G4027" t="s">
        <v>2453</v>
      </c>
    </row>
    <row r="4028" spans="1:7">
      <c r="A4028">
        <v>139474</v>
      </c>
      <c r="B4028" t="s">
        <v>3807</v>
      </c>
      <c r="C4028" t="s">
        <v>678</v>
      </c>
      <c r="D4028">
        <v>5900000</v>
      </c>
      <c r="E4028">
        <v>5900000</v>
      </c>
      <c r="F4028" s="3">
        <v>46241</v>
      </c>
      <c r="G4028" t="s">
        <v>2453</v>
      </c>
    </row>
    <row r="4029" spans="1:7">
      <c r="A4029">
        <v>139475</v>
      </c>
      <c r="B4029" t="s">
        <v>3411</v>
      </c>
      <c r="C4029" t="s">
        <v>7131</v>
      </c>
      <c r="D4029">
        <v>122000</v>
      </c>
      <c r="E4029">
        <v>146400</v>
      </c>
      <c r="F4029" s="3">
        <v>46241</v>
      </c>
      <c r="G4029" t="s">
        <v>2453</v>
      </c>
    </row>
    <row r="4030" spans="1:7">
      <c r="A4030">
        <v>139476</v>
      </c>
      <c r="B4030" t="s">
        <v>3309</v>
      </c>
      <c r="C4030" t="s">
        <v>7417</v>
      </c>
      <c r="D4030">
        <v>700000</v>
      </c>
      <c r="E4030">
        <v>700000</v>
      </c>
      <c r="F4030" s="3">
        <v>46241</v>
      </c>
      <c r="G4030" t="s">
        <v>2453</v>
      </c>
    </row>
    <row r="4031" spans="1:7">
      <c r="A4031">
        <v>139477</v>
      </c>
      <c r="B4031" t="s">
        <v>3782</v>
      </c>
      <c r="C4031" t="s">
        <v>7418</v>
      </c>
      <c r="D4031">
        <v>808914189.60000002</v>
      </c>
      <c r="E4031">
        <v>970697027.52999997</v>
      </c>
      <c r="F4031" s="3">
        <v>46241</v>
      </c>
      <c r="G4031" t="s">
        <v>2453</v>
      </c>
    </row>
    <row r="4032" spans="1:7">
      <c r="A4032">
        <v>139478</v>
      </c>
      <c r="B4032" t="s">
        <v>4122</v>
      </c>
      <c r="C4032" t="s">
        <v>7419</v>
      </c>
      <c r="D4032">
        <v>2230021.2599999998</v>
      </c>
      <c r="E4032">
        <v>2676025.52</v>
      </c>
      <c r="F4032" s="3">
        <v>46241</v>
      </c>
      <c r="G4032" t="s">
        <v>2453</v>
      </c>
    </row>
    <row r="4033" spans="1:7">
      <c r="A4033">
        <v>139479</v>
      </c>
      <c r="B4033" t="s">
        <v>5212</v>
      </c>
      <c r="C4033">
        <v>0</v>
      </c>
      <c r="D4033">
        <v>168000</v>
      </c>
      <c r="E4033">
        <v>201600</v>
      </c>
      <c r="F4033" s="3">
        <v>46241</v>
      </c>
      <c r="G4033" t="s">
        <v>2453</v>
      </c>
    </row>
    <row r="4034" spans="1:7">
      <c r="A4034">
        <v>139480</v>
      </c>
      <c r="B4034" t="s">
        <v>3329</v>
      </c>
      <c r="C4034" t="s">
        <v>7420</v>
      </c>
      <c r="D4034">
        <v>2022600</v>
      </c>
      <c r="E4034">
        <v>2022600</v>
      </c>
      <c r="F4034" s="3">
        <v>46241</v>
      </c>
      <c r="G4034" t="s">
        <v>2453</v>
      </c>
    </row>
    <row r="4035" spans="1:7">
      <c r="A4035">
        <v>139481</v>
      </c>
      <c r="B4035" t="s">
        <v>3467</v>
      </c>
      <c r="C4035" t="s">
        <v>7421</v>
      </c>
      <c r="D4035">
        <v>750000</v>
      </c>
      <c r="E4035">
        <v>900000</v>
      </c>
      <c r="F4035" s="3">
        <v>46241</v>
      </c>
      <c r="G4035" t="s">
        <v>2453</v>
      </c>
    </row>
    <row r="4036" spans="1:7">
      <c r="A4036">
        <v>139482</v>
      </c>
      <c r="B4036" t="s">
        <v>6420</v>
      </c>
      <c r="C4036" t="s">
        <v>7422</v>
      </c>
      <c r="D4036">
        <v>2444000</v>
      </c>
      <c r="E4036">
        <v>2444000</v>
      </c>
      <c r="F4036" s="3">
        <v>46241</v>
      </c>
      <c r="G4036" t="s">
        <v>2453</v>
      </c>
    </row>
    <row r="4037" spans="1:7">
      <c r="A4037">
        <v>139483</v>
      </c>
      <c r="B4037" t="s">
        <v>3391</v>
      </c>
      <c r="C4037" t="s">
        <v>7423</v>
      </c>
      <c r="D4037">
        <v>4300000</v>
      </c>
      <c r="E4037">
        <v>5160000</v>
      </c>
      <c r="F4037" s="3">
        <v>46241</v>
      </c>
      <c r="G4037" t="s">
        <v>2453</v>
      </c>
    </row>
    <row r="4038" spans="1:7">
      <c r="A4038">
        <v>139484</v>
      </c>
      <c r="B4038" t="s">
        <v>6732</v>
      </c>
      <c r="C4038" t="s">
        <v>7424</v>
      </c>
      <c r="D4038">
        <v>524960</v>
      </c>
      <c r="E4038">
        <v>524960</v>
      </c>
      <c r="F4038" s="3">
        <v>46241</v>
      </c>
      <c r="G4038" t="s">
        <v>2453</v>
      </c>
    </row>
    <row r="4039" spans="1:7">
      <c r="A4039">
        <v>139485</v>
      </c>
      <c r="B4039" t="s">
        <v>3492</v>
      </c>
      <c r="C4039" t="s">
        <v>7425</v>
      </c>
      <c r="D4039">
        <v>7400000</v>
      </c>
      <c r="E4039">
        <v>7400000</v>
      </c>
      <c r="F4039" s="3">
        <v>46241</v>
      </c>
      <c r="G4039" t="s">
        <v>2453</v>
      </c>
    </row>
    <row r="4040" spans="1:7">
      <c r="A4040">
        <v>139486</v>
      </c>
      <c r="B4040" t="s">
        <v>3329</v>
      </c>
      <c r="C4040" t="s">
        <v>7426</v>
      </c>
      <c r="D4040">
        <v>1434900</v>
      </c>
      <c r="E4040">
        <v>1434900</v>
      </c>
      <c r="F4040" s="3">
        <v>46241</v>
      </c>
      <c r="G4040" t="s">
        <v>2453</v>
      </c>
    </row>
    <row r="4041" spans="1:7">
      <c r="A4041">
        <v>139487</v>
      </c>
      <c r="B4041" t="s">
        <v>7427</v>
      </c>
      <c r="C4041" t="s">
        <v>7428</v>
      </c>
      <c r="D4041">
        <v>70425.56</v>
      </c>
      <c r="E4041">
        <v>84510.67</v>
      </c>
      <c r="F4041" s="3">
        <v>46241</v>
      </c>
      <c r="G4041" t="s">
        <v>2453</v>
      </c>
    </row>
    <row r="4042" spans="1:7">
      <c r="A4042">
        <v>139488</v>
      </c>
      <c r="B4042" t="s">
        <v>6069</v>
      </c>
      <c r="C4042" t="s">
        <v>7429</v>
      </c>
      <c r="D4042">
        <v>28194.6</v>
      </c>
      <c r="E4042">
        <v>28194.6</v>
      </c>
      <c r="F4042" s="3">
        <v>46241</v>
      </c>
      <c r="G4042" t="s">
        <v>2453</v>
      </c>
    </row>
    <row r="4043" spans="1:7">
      <c r="A4043">
        <v>139489</v>
      </c>
      <c r="B4043" t="s">
        <v>7430</v>
      </c>
      <c r="C4043" t="s">
        <v>7431</v>
      </c>
      <c r="D4043">
        <v>11214300</v>
      </c>
      <c r="E4043">
        <v>13457160</v>
      </c>
      <c r="F4043" s="3">
        <v>46241</v>
      </c>
      <c r="G4043" t="s">
        <v>2453</v>
      </c>
    </row>
    <row r="4044" spans="1:7">
      <c r="A4044">
        <v>139490</v>
      </c>
      <c r="B4044" t="s">
        <v>3307</v>
      </c>
      <c r="C4044" t="s">
        <v>7432</v>
      </c>
      <c r="D4044">
        <v>3281250</v>
      </c>
      <c r="E4044">
        <v>3937500</v>
      </c>
      <c r="F4044" s="3">
        <v>46241</v>
      </c>
      <c r="G4044" t="s">
        <v>2453</v>
      </c>
    </row>
    <row r="4045" spans="1:7">
      <c r="A4045">
        <v>139491</v>
      </c>
      <c r="B4045" t="s">
        <v>6069</v>
      </c>
      <c r="C4045" t="s">
        <v>7429</v>
      </c>
      <c r="D4045">
        <v>9722.2999999999993</v>
      </c>
      <c r="E4045">
        <v>9722.2999999999993</v>
      </c>
      <c r="F4045" s="3">
        <v>46241</v>
      </c>
      <c r="G4045" t="s">
        <v>2453</v>
      </c>
    </row>
    <row r="4046" spans="1:7">
      <c r="A4046">
        <v>139492</v>
      </c>
      <c r="B4046" t="s">
        <v>6069</v>
      </c>
      <c r="C4046" t="s">
        <v>7429</v>
      </c>
      <c r="D4046">
        <v>9722.2999999999993</v>
      </c>
      <c r="E4046">
        <v>9722.2999999999993</v>
      </c>
      <c r="F4046" s="3">
        <v>46241</v>
      </c>
      <c r="G4046" t="s">
        <v>2453</v>
      </c>
    </row>
    <row r="4047" spans="1:7">
      <c r="A4047">
        <v>139493</v>
      </c>
      <c r="B4047" t="s">
        <v>6069</v>
      </c>
      <c r="C4047" t="s">
        <v>7429</v>
      </c>
      <c r="D4047">
        <v>8750</v>
      </c>
      <c r="E4047">
        <v>8750</v>
      </c>
      <c r="F4047" s="3">
        <v>46241</v>
      </c>
      <c r="G4047" t="s">
        <v>2453</v>
      </c>
    </row>
    <row r="4048" spans="1:7">
      <c r="A4048">
        <v>139494</v>
      </c>
      <c r="B4048" t="s">
        <v>3687</v>
      </c>
      <c r="C4048">
        <v>0</v>
      </c>
      <c r="D4048">
        <v>1336800</v>
      </c>
      <c r="E4048">
        <v>1336800</v>
      </c>
      <c r="F4048" s="3">
        <v>46241</v>
      </c>
      <c r="G4048" t="s">
        <v>2453</v>
      </c>
    </row>
    <row r="4049" spans="1:7">
      <c r="A4049">
        <v>139495</v>
      </c>
      <c r="B4049" t="s">
        <v>3331</v>
      </c>
      <c r="C4049" t="s">
        <v>5879</v>
      </c>
      <c r="D4049">
        <v>786000</v>
      </c>
      <c r="E4049">
        <v>786000</v>
      </c>
      <c r="F4049" s="3">
        <v>46244</v>
      </c>
      <c r="G4049" t="s">
        <v>2452</v>
      </c>
    </row>
    <row r="4050" spans="1:7">
      <c r="A4050">
        <v>139496</v>
      </c>
      <c r="B4050" t="s">
        <v>3331</v>
      </c>
      <c r="C4050" t="s">
        <v>5879</v>
      </c>
      <c r="D4050">
        <v>870000</v>
      </c>
      <c r="E4050">
        <v>1044000</v>
      </c>
      <c r="F4050" s="3">
        <v>46244</v>
      </c>
      <c r="G4050" t="s">
        <v>2452</v>
      </c>
    </row>
    <row r="4051" spans="1:7">
      <c r="A4051">
        <v>139497</v>
      </c>
      <c r="B4051" t="s">
        <v>3323</v>
      </c>
      <c r="C4051" t="s">
        <v>7433</v>
      </c>
      <c r="D4051">
        <v>952000</v>
      </c>
      <c r="E4051">
        <v>952000</v>
      </c>
      <c r="F4051" s="3">
        <v>46244</v>
      </c>
      <c r="G4051" t="s">
        <v>2452</v>
      </c>
    </row>
    <row r="4052" spans="1:7">
      <c r="A4052">
        <v>139498</v>
      </c>
      <c r="B4052" t="s">
        <v>3549</v>
      </c>
      <c r="C4052" t="s">
        <v>7434</v>
      </c>
      <c r="D4052">
        <v>4300000</v>
      </c>
      <c r="E4052">
        <v>4300000</v>
      </c>
      <c r="F4052" s="3">
        <v>46244</v>
      </c>
      <c r="G4052" t="s">
        <v>2452</v>
      </c>
    </row>
    <row r="4053" spans="1:7">
      <c r="A4053">
        <v>139499</v>
      </c>
      <c r="B4053" t="s">
        <v>4487</v>
      </c>
      <c r="C4053" t="s">
        <v>7435</v>
      </c>
      <c r="D4053">
        <v>34995.4</v>
      </c>
      <c r="E4053">
        <v>41994.48</v>
      </c>
      <c r="F4053" s="3">
        <v>46244</v>
      </c>
      <c r="G4053" t="s">
        <v>2452</v>
      </c>
    </row>
    <row r="4054" spans="1:7">
      <c r="A4054">
        <v>139500</v>
      </c>
      <c r="B4054" t="s">
        <v>3312</v>
      </c>
      <c r="C4054" t="s">
        <v>7436</v>
      </c>
      <c r="D4054">
        <v>378988</v>
      </c>
      <c r="E4054">
        <v>454785.6</v>
      </c>
      <c r="F4054" s="3">
        <v>46244</v>
      </c>
      <c r="G4054" t="s">
        <v>2452</v>
      </c>
    </row>
    <row r="4055" spans="1:7">
      <c r="A4055">
        <v>139501</v>
      </c>
      <c r="B4055" t="s">
        <v>3329</v>
      </c>
      <c r="C4055" t="s">
        <v>7437</v>
      </c>
      <c r="D4055">
        <v>3053600</v>
      </c>
      <c r="E4055">
        <v>3664320</v>
      </c>
      <c r="F4055" s="3">
        <v>46244</v>
      </c>
      <c r="G4055" t="s">
        <v>2452</v>
      </c>
    </row>
    <row r="4056" spans="1:7">
      <c r="A4056">
        <v>139502</v>
      </c>
      <c r="B4056" t="s">
        <v>3549</v>
      </c>
      <c r="C4056" t="s">
        <v>7438</v>
      </c>
      <c r="D4056">
        <v>8635000</v>
      </c>
      <c r="E4056">
        <v>8635000</v>
      </c>
      <c r="F4056" s="3">
        <v>46244</v>
      </c>
      <c r="G4056" t="s">
        <v>2452</v>
      </c>
    </row>
    <row r="4057" spans="1:7">
      <c r="A4057">
        <v>139503</v>
      </c>
      <c r="B4057" t="s">
        <v>4376</v>
      </c>
      <c r="C4057" t="s">
        <v>7439</v>
      </c>
      <c r="D4057">
        <v>2634505.2000000002</v>
      </c>
      <c r="E4057">
        <v>3161406.24</v>
      </c>
      <c r="F4057" s="3">
        <v>46244</v>
      </c>
      <c r="G4057" t="s">
        <v>2452</v>
      </c>
    </row>
    <row r="4058" spans="1:7">
      <c r="A4058">
        <v>139504</v>
      </c>
      <c r="B4058" t="s">
        <v>3329</v>
      </c>
      <c r="C4058" t="s">
        <v>7440</v>
      </c>
      <c r="D4058">
        <v>248100</v>
      </c>
      <c r="E4058">
        <v>248100</v>
      </c>
      <c r="F4058" s="3">
        <v>46244</v>
      </c>
      <c r="G4058" t="s">
        <v>2452</v>
      </c>
    </row>
    <row r="4059" spans="1:7">
      <c r="A4059">
        <v>139505</v>
      </c>
      <c r="B4059" t="s">
        <v>3894</v>
      </c>
      <c r="C4059" t="s">
        <v>7441</v>
      </c>
      <c r="D4059">
        <v>2970000</v>
      </c>
      <c r="E4059">
        <v>3564000</v>
      </c>
      <c r="F4059" s="3">
        <v>46244</v>
      </c>
      <c r="G4059" t="s">
        <v>2452</v>
      </c>
    </row>
    <row r="4060" spans="1:7">
      <c r="A4060">
        <v>139506</v>
      </c>
      <c r="B4060" t="s">
        <v>3782</v>
      </c>
      <c r="C4060">
        <v>0</v>
      </c>
      <c r="D4060">
        <v>68958024</v>
      </c>
      <c r="E4060">
        <v>82749628.799999997</v>
      </c>
      <c r="F4060" s="3">
        <v>46244</v>
      </c>
      <c r="G4060" t="s">
        <v>2452</v>
      </c>
    </row>
    <row r="4061" spans="1:7">
      <c r="A4061">
        <v>139507</v>
      </c>
      <c r="B4061" t="s">
        <v>6410</v>
      </c>
      <c r="C4061" t="s">
        <v>7442</v>
      </c>
      <c r="D4061">
        <v>24833333.34</v>
      </c>
      <c r="E4061">
        <v>29800000.010000002</v>
      </c>
      <c r="F4061" s="3">
        <v>46244</v>
      </c>
      <c r="G4061" t="s">
        <v>2452</v>
      </c>
    </row>
    <row r="4062" spans="1:7">
      <c r="A4062">
        <v>139508</v>
      </c>
      <c r="B4062" t="s">
        <v>3408</v>
      </c>
      <c r="C4062">
        <v>0</v>
      </c>
      <c r="D4062">
        <v>375000</v>
      </c>
      <c r="E4062">
        <v>450000</v>
      </c>
      <c r="F4062" s="3">
        <v>46244</v>
      </c>
      <c r="G4062" t="s">
        <v>2452</v>
      </c>
    </row>
    <row r="4063" spans="1:7">
      <c r="A4063">
        <v>139509</v>
      </c>
      <c r="B4063" t="s">
        <v>5478</v>
      </c>
      <c r="C4063" t="s">
        <v>7443</v>
      </c>
      <c r="D4063">
        <v>200000</v>
      </c>
      <c r="E4063">
        <v>200000</v>
      </c>
      <c r="F4063" s="3">
        <v>46244</v>
      </c>
      <c r="G4063" t="s">
        <v>2452</v>
      </c>
    </row>
    <row r="4064" spans="1:7">
      <c r="A4064">
        <v>139510</v>
      </c>
      <c r="B4064" t="s">
        <v>3721</v>
      </c>
      <c r="C4064" t="s">
        <v>7444</v>
      </c>
      <c r="D4064">
        <v>540000</v>
      </c>
      <c r="E4064">
        <v>648000</v>
      </c>
      <c r="F4064" s="3">
        <v>46244</v>
      </c>
      <c r="G4064" t="s">
        <v>2452</v>
      </c>
    </row>
    <row r="4065" spans="1:7">
      <c r="A4065">
        <v>139511</v>
      </c>
      <c r="B4065" t="s">
        <v>4610</v>
      </c>
      <c r="C4065" t="s">
        <v>7445</v>
      </c>
      <c r="D4065">
        <v>11258000</v>
      </c>
      <c r="E4065">
        <v>11258000</v>
      </c>
      <c r="F4065" s="3">
        <v>46244</v>
      </c>
      <c r="G4065" t="s">
        <v>2452</v>
      </c>
    </row>
    <row r="4066" spans="1:7">
      <c r="A4066">
        <v>139512</v>
      </c>
      <c r="B4066" t="s">
        <v>5198</v>
      </c>
      <c r="C4066" t="s">
        <v>7446</v>
      </c>
      <c r="D4066">
        <v>400000</v>
      </c>
      <c r="E4066">
        <v>400000</v>
      </c>
      <c r="F4066" s="3">
        <v>46244</v>
      </c>
      <c r="G4066" t="s">
        <v>2452</v>
      </c>
    </row>
    <row r="4067" spans="1:7">
      <c r="A4067">
        <v>139513</v>
      </c>
      <c r="B4067" t="s">
        <v>5177</v>
      </c>
      <c r="C4067" t="s">
        <v>7447</v>
      </c>
      <c r="D4067">
        <v>49811004</v>
      </c>
      <c r="E4067">
        <v>59773204.799999997</v>
      </c>
      <c r="F4067" s="3">
        <v>46244</v>
      </c>
      <c r="G4067" t="s">
        <v>2452</v>
      </c>
    </row>
    <row r="4068" spans="1:7">
      <c r="A4068">
        <v>139514</v>
      </c>
      <c r="B4068" t="s">
        <v>4379</v>
      </c>
      <c r="C4068" t="s">
        <v>2596</v>
      </c>
      <c r="D4068">
        <v>60000</v>
      </c>
      <c r="E4068">
        <v>72000</v>
      </c>
      <c r="F4068" s="3">
        <v>46244</v>
      </c>
      <c r="G4068" t="s">
        <v>2452</v>
      </c>
    </row>
    <row r="4069" spans="1:7">
      <c r="A4069">
        <v>139515</v>
      </c>
      <c r="B4069" t="s">
        <v>3331</v>
      </c>
      <c r="C4069" t="s">
        <v>5616</v>
      </c>
      <c r="D4069">
        <v>1352220</v>
      </c>
      <c r="E4069">
        <v>1622664</v>
      </c>
      <c r="F4069" s="3">
        <v>46245</v>
      </c>
      <c r="G4069" t="s">
        <v>2455</v>
      </c>
    </row>
    <row r="4070" spans="1:7">
      <c r="A4070">
        <v>139516</v>
      </c>
      <c r="B4070" t="s">
        <v>3331</v>
      </c>
      <c r="C4070" t="s">
        <v>7448</v>
      </c>
      <c r="D4070">
        <v>391268</v>
      </c>
      <c r="E4070">
        <v>469521.6</v>
      </c>
      <c r="F4070" s="3">
        <v>46245</v>
      </c>
      <c r="G4070" t="s">
        <v>2455</v>
      </c>
    </row>
    <row r="4071" spans="1:7">
      <c r="A4071">
        <v>139517</v>
      </c>
      <c r="B4071" t="s">
        <v>3331</v>
      </c>
      <c r="C4071" t="s">
        <v>7449</v>
      </c>
      <c r="D4071">
        <v>1872600</v>
      </c>
      <c r="E4071">
        <v>2247120</v>
      </c>
      <c r="F4071" s="3">
        <v>46245</v>
      </c>
      <c r="G4071" t="s">
        <v>2455</v>
      </c>
    </row>
    <row r="4072" spans="1:7">
      <c r="A4072">
        <v>139518</v>
      </c>
      <c r="B4072" t="s">
        <v>3359</v>
      </c>
      <c r="C4072" t="s">
        <v>7450</v>
      </c>
      <c r="D4072">
        <v>11569300</v>
      </c>
      <c r="E4072">
        <v>11569300</v>
      </c>
      <c r="F4072" s="3">
        <v>46245</v>
      </c>
      <c r="G4072" t="s">
        <v>2455</v>
      </c>
    </row>
    <row r="4073" spans="1:7">
      <c r="A4073">
        <v>139519</v>
      </c>
      <c r="B4073" t="s">
        <v>3323</v>
      </c>
      <c r="C4073" t="s">
        <v>7451</v>
      </c>
      <c r="D4073">
        <v>2628300</v>
      </c>
      <c r="E4073">
        <v>3153960</v>
      </c>
      <c r="F4073" s="3">
        <v>46245</v>
      </c>
      <c r="G4073" t="s">
        <v>2455</v>
      </c>
    </row>
    <row r="4074" spans="1:7">
      <c r="A4074">
        <v>139520</v>
      </c>
      <c r="B4074" t="s">
        <v>3723</v>
      </c>
      <c r="C4074" t="s">
        <v>7452</v>
      </c>
      <c r="D4074">
        <v>5263461</v>
      </c>
      <c r="E4074">
        <v>6316153.2000000002</v>
      </c>
      <c r="F4074" s="3">
        <v>46245</v>
      </c>
      <c r="G4074" t="s">
        <v>2455</v>
      </c>
    </row>
    <row r="4075" spans="1:7">
      <c r="A4075">
        <v>139521</v>
      </c>
      <c r="B4075" t="s">
        <v>3359</v>
      </c>
      <c r="C4075" t="s">
        <v>7453</v>
      </c>
      <c r="D4075">
        <v>11569300</v>
      </c>
      <c r="E4075">
        <v>11569300</v>
      </c>
      <c r="F4075" s="3">
        <v>46245</v>
      </c>
      <c r="G4075" t="s">
        <v>2455</v>
      </c>
    </row>
    <row r="4076" spans="1:7">
      <c r="A4076">
        <v>139522</v>
      </c>
      <c r="B4076" t="s">
        <v>3386</v>
      </c>
      <c r="C4076" t="s">
        <v>7454</v>
      </c>
      <c r="D4076">
        <v>55500000</v>
      </c>
      <c r="E4076">
        <v>66600000</v>
      </c>
      <c r="F4076" s="3">
        <v>46245</v>
      </c>
      <c r="G4076" t="s">
        <v>2455</v>
      </c>
    </row>
    <row r="4077" spans="1:7">
      <c r="A4077">
        <v>139523</v>
      </c>
      <c r="B4077" t="s">
        <v>3623</v>
      </c>
      <c r="C4077">
        <v>0</v>
      </c>
      <c r="D4077">
        <v>600000</v>
      </c>
      <c r="E4077">
        <v>720000</v>
      </c>
      <c r="F4077" s="3">
        <v>46245</v>
      </c>
      <c r="G4077" t="s">
        <v>2455</v>
      </c>
    </row>
    <row r="4078" spans="1:7">
      <c r="A4078">
        <v>139524</v>
      </c>
      <c r="B4078" t="s">
        <v>3307</v>
      </c>
      <c r="C4078" t="s">
        <v>7455</v>
      </c>
      <c r="D4078">
        <v>1415833.33</v>
      </c>
      <c r="E4078">
        <v>1699000</v>
      </c>
      <c r="F4078" s="3">
        <v>46245</v>
      </c>
      <c r="G4078" t="s">
        <v>2455</v>
      </c>
    </row>
    <row r="4079" spans="1:7">
      <c r="A4079">
        <v>139525</v>
      </c>
      <c r="B4079" t="s">
        <v>3359</v>
      </c>
      <c r="C4079" t="s">
        <v>7456</v>
      </c>
      <c r="D4079">
        <v>170000</v>
      </c>
      <c r="E4079">
        <v>170000</v>
      </c>
      <c r="F4079" s="3">
        <v>46245</v>
      </c>
      <c r="G4079" t="s">
        <v>2455</v>
      </c>
    </row>
    <row r="4080" spans="1:7">
      <c r="A4080">
        <v>139526</v>
      </c>
      <c r="B4080" t="s">
        <v>3359</v>
      </c>
      <c r="C4080" t="s">
        <v>7457</v>
      </c>
      <c r="D4080">
        <v>19600000</v>
      </c>
      <c r="E4080">
        <v>19600000</v>
      </c>
      <c r="F4080" s="3">
        <v>46245</v>
      </c>
      <c r="G4080" t="s">
        <v>2455</v>
      </c>
    </row>
    <row r="4081" spans="1:7">
      <c r="A4081">
        <v>139527</v>
      </c>
      <c r="B4081">
        <v>0</v>
      </c>
      <c r="C4081">
        <v>0</v>
      </c>
      <c r="D4081">
        <v>0</v>
      </c>
      <c r="E4081">
        <v>0</v>
      </c>
      <c r="F4081" s="3">
        <v>46245</v>
      </c>
      <c r="G4081" t="s">
        <v>2455</v>
      </c>
    </row>
    <row r="4082" spans="1:7">
      <c r="A4082">
        <v>139528</v>
      </c>
      <c r="B4082" t="s">
        <v>3538</v>
      </c>
      <c r="C4082" t="s">
        <v>7458</v>
      </c>
      <c r="D4082">
        <v>6277999.1399999997</v>
      </c>
      <c r="E4082">
        <v>7533598.9699999997</v>
      </c>
      <c r="F4082" s="3">
        <v>46245</v>
      </c>
      <c r="G4082" t="s">
        <v>2455</v>
      </c>
    </row>
    <row r="4083" spans="1:7">
      <c r="A4083">
        <v>139529</v>
      </c>
      <c r="B4083">
        <v>0</v>
      </c>
      <c r="C4083">
        <v>0</v>
      </c>
      <c r="D4083">
        <v>0</v>
      </c>
      <c r="E4083">
        <v>0</v>
      </c>
      <c r="F4083" s="3">
        <v>46245</v>
      </c>
      <c r="G4083" t="s">
        <v>2455</v>
      </c>
    </row>
    <row r="4084" spans="1:7">
      <c r="A4084">
        <v>139530</v>
      </c>
      <c r="B4084">
        <v>0</v>
      </c>
      <c r="C4084">
        <v>0</v>
      </c>
      <c r="D4084">
        <v>0</v>
      </c>
      <c r="E4084">
        <v>0</v>
      </c>
      <c r="F4084" s="3">
        <v>46245</v>
      </c>
      <c r="G4084" t="s">
        <v>2455</v>
      </c>
    </row>
    <row r="4085" spans="1:7">
      <c r="A4085">
        <v>139531</v>
      </c>
      <c r="B4085" t="s">
        <v>7459</v>
      </c>
      <c r="C4085" t="s">
        <v>7460</v>
      </c>
      <c r="D4085">
        <v>2000000</v>
      </c>
      <c r="E4085">
        <v>2000000</v>
      </c>
      <c r="F4085" s="3">
        <v>46245</v>
      </c>
      <c r="G4085" t="s">
        <v>2455</v>
      </c>
    </row>
    <row r="4086" spans="1:7">
      <c r="A4086">
        <v>139532</v>
      </c>
      <c r="B4086" t="s">
        <v>3538</v>
      </c>
      <c r="C4086" t="s">
        <v>7461</v>
      </c>
      <c r="D4086">
        <v>6473999.1699999999</v>
      </c>
      <c r="E4086">
        <v>7768799.0099999998</v>
      </c>
      <c r="F4086" s="3">
        <v>46245</v>
      </c>
      <c r="G4086" t="s">
        <v>2455</v>
      </c>
    </row>
    <row r="4087" spans="1:7">
      <c r="A4087">
        <v>139533</v>
      </c>
      <c r="B4087" t="s">
        <v>7462</v>
      </c>
      <c r="C4087" t="s">
        <v>7463</v>
      </c>
      <c r="D4087">
        <v>3000000</v>
      </c>
      <c r="E4087">
        <v>3000000</v>
      </c>
      <c r="F4087" s="3">
        <v>46245</v>
      </c>
      <c r="G4087" t="s">
        <v>2455</v>
      </c>
    </row>
    <row r="4088" spans="1:7">
      <c r="A4088">
        <v>139534</v>
      </c>
      <c r="B4088" t="s">
        <v>7464</v>
      </c>
      <c r="C4088" t="s">
        <v>7465</v>
      </c>
      <c r="D4088">
        <v>4300000</v>
      </c>
      <c r="E4088">
        <v>4300000</v>
      </c>
      <c r="F4088" s="3">
        <v>46245</v>
      </c>
      <c r="G4088" t="s">
        <v>2455</v>
      </c>
    </row>
    <row r="4089" spans="1:7">
      <c r="A4089">
        <v>139535</v>
      </c>
      <c r="B4089" t="s">
        <v>7466</v>
      </c>
      <c r="C4089">
        <v>0</v>
      </c>
      <c r="D4089">
        <v>500000</v>
      </c>
      <c r="E4089">
        <v>500000</v>
      </c>
      <c r="F4089" s="3">
        <v>46245</v>
      </c>
      <c r="G4089" t="s">
        <v>2455</v>
      </c>
    </row>
    <row r="4090" spans="1:7">
      <c r="A4090">
        <v>139536</v>
      </c>
      <c r="B4090" t="s">
        <v>3870</v>
      </c>
      <c r="C4090" t="s">
        <v>7467</v>
      </c>
      <c r="D4090">
        <v>4620000</v>
      </c>
      <c r="E4090">
        <v>5544000</v>
      </c>
      <c r="F4090" s="3">
        <v>46245</v>
      </c>
      <c r="G4090" t="s">
        <v>2455</v>
      </c>
    </row>
    <row r="4091" spans="1:7">
      <c r="A4091">
        <v>139537</v>
      </c>
      <c r="B4091">
        <v>0</v>
      </c>
      <c r="C4091">
        <v>0</v>
      </c>
      <c r="D4091">
        <v>0</v>
      </c>
      <c r="E4091">
        <v>0</v>
      </c>
      <c r="F4091" s="3">
        <v>46245</v>
      </c>
      <c r="G4091" t="s">
        <v>2455</v>
      </c>
    </row>
    <row r="4092" spans="1:7">
      <c r="A4092">
        <v>139538</v>
      </c>
      <c r="B4092" t="s">
        <v>3470</v>
      </c>
      <c r="C4092" t="s">
        <v>7468</v>
      </c>
      <c r="D4092">
        <v>11000000</v>
      </c>
      <c r="E4092">
        <v>13200000</v>
      </c>
      <c r="F4092" s="3">
        <v>46245</v>
      </c>
      <c r="G4092" t="s">
        <v>2455</v>
      </c>
    </row>
    <row r="4093" spans="1:7">
      <c r="A4093">
        <v>139539</v>
      </c>
      <c r="B4093" t="s">
        <v>3868</v>
      </c>
      <c r="C4093" t="s">
        <v>7469</v>
      </c>
      <c r="D4093">
        <v>160000</v>
      </c>
      <c r="E4093">
        <v>192000</v>
      </c>
      <c r="F4093" s="3">
        <v>46245</v>
      </c>
      <c r="G4093" t="s">
        <v>2455</v>
      </c>
    </row>
    <row r="4094" spans="1:7">
      <c r="A4094">
        <v>139540</v>
      </c>
      <c r="B4094" t="s">
        <v>7470</v>
      </c>
      <c r="C4094" t="s">
        <v>7471</v>
      </c>
      <c r="D4094">
        <v>6300000</v>
      </c>
      <c r="E4094">
        <v>6300000</v>
      </c>
      <c r="F4094" s="3">
        <v>46245</v>
      </c>
      <c r="G4094" t="s">
        <v>2455</v>
      </c>
    </row>
    <row r="4095" spans="1:7">
      <c r="A4095">
        <v>139541</v>
      </c>
      <c r="B4095" t="s">
        <v>3329</v>
      </c>
      <c r="C4095" t="s">
        <v>2636</v>
      </c>
      <c r="D4095">
        <v>2073500</v>
      </c>
      <c r="E4095">
        <v>2073500</v>
      </c>
      <c r="F4095" s="3">
        <v>46245</v>
      </c>
      <c r="G4095" t="s">
        <v>2455</v>
      </c>
    </row>
    <row r="4096" spans="1:7">
      <c r="A4096">
        <v>139542</v>
      </c>
      <c r="B4096" t="s">
        <v>3539</v>
      </c>
      <c r="C4096">
        <v>0</v>
      </c>
      <c r="D4096">
        <v>538732.80000000005</v>
      </c>
      <c r="E4096">
        <v>646479.35999999999</v>
      </c>
      <c r="F4096" s="3">
        <v>46245</v>
      </c>
      <c r="G4096" t="s">
        <v>2455</v>
      </c>
    </row>
    <row r="4097" spans="1:7">
      <c r="A4097">
        <v>139543</v>
      </c>
      <c r="B4097" t="s">
        <v>3612</v>
      </c>
      <c r="C4097">
        <v>0</v>
      </c>
      <c r="D4097">
        <v>150000000</v>
      </c>
      <c r="E4097">
        <v>180000000</v>
      </c>
      <c r="F4097" s="3">
        <v>46245</v>
      </c>
      <c r="G4097" t="s">
        <v>2455</v>
      </c>
    </row>
    <row r="4098" spans="1:7">
      <c r="A4098">
        <v>139544</v>
      </c>
      <c r="B4098" t="s">
        <v>3424</v>
      </c>
      <c r="C4098" t="s">
        <v>7472</v>
      </c>
      <c r="D4098">
        <v>8880000</v>
      </c>
      <c r="E4098">
        <v>10656000</v>
      </c>
      <c r="F4098" s="3">
        <v>46245</v>
      </c>
      <c r="G4098" t="s">
        <v>2455</v>
      </c>
    </row>
    <row r="4099" spans="1:7">
      <c r="A4099">
        <v>139545</v>
      </c>
      <c r="B4099" t="s">
        <v>3414</v>
      </c>
      <c r="C4099" t="s">
        <v>7473</v>
      </c>
      <c r="D4099">
        <v>3714200</v>
      </c>
      <c r="E4099">
        <v>4457040</v>
      </c>
      <c r="F4099" s="3">
        <v>46245</v>
      </c>
      <c r="G4099" t="s">
        <v>2455</v>
      </c>
    </row>
    <row r="4100" spans="1:7">
      <c r="A4100">
        <v>139546</v>
      </c>
      <c r="B4100" t="s">
        <v>3414</v>
      </c>
      <c r="C4100" t="s">
        <v>7474</v>
      </c>
      <c r="D4100">
        <v>8930000</v>
      </c>
      <c r="E4100">
        <v>10716000</v>
      </c>
      <c r="F4100" s="3">
        <v>46245</v>
      </c>
      <c r="G4100" t="s">
        <v>2455</v>
      </c>
    </row>
    <row r="4101" spans="1:7">
      <c r="A4101">
        <v>139547</v>
      </c>
      <c r="B4101" t="s">
        <v>3331</v>
      </c>
      <c r="C4101" t="s">
        <v>2660</v>
      </c>
      <c r="D4101">
        <v>1632000</v>
      </c>
      <c r="E4101">
        <v>1632000</v>
      </c>
      <c r="F4101" s="3">
        <v>46245</v>
      </c>
      <c r="G4101" t="s">
        <v>2455</v>
      </c>
    </row>
    <row r="4102" spans="1:7">
      <c r="A4102">
        <v>139548</v>
      </c>
      <c r="B4102" t="s">
        <v>3329</v>
      </c>
      <c r="C4102" t="s">
        <v>7475</v>
      </c>
      <c r="D4102">
        <v>1999600</v>
      </c>
      <c r="E4102">
        <v>1999600</v>
      </c>
      <c r="F4102" s="3">
        <v>46245</v>
      </c>
      <c r="G4102" t="s">
        <v>2455</v>
      </c>
    </row>
    <row r="4103" spans="1:7">
      <c r="A4103">
        <v>139549</v>
      </c>
      <c r="B4103">
        <v>0</v>
      </c>
      <c r="C4103">
        <v>0</v>
      </c>
      <c r="D4103">
        <v>0</v>
      </c>
      <c r="E4103">
        <v>0</v>
      </c>
      <c r="F4103" s="3">
        <v>46245</v>
      </c>
      <c r="G4103" t="s">
        <v>2455</v>
      </c>
    </row>
    <row r="4104" spans="1:7">
      <c r="A4104">
        <v>139550</v>
      </c>
      <c r="B4104">
        <v>0</v>
      </c>
      <c r="C4104">
        <v>0</v>
      </c>
      <c r="D4104">
        <v>0</v>
      </c>
      <c r="E4104">
        <v>0</v>
      </c>
      <c r="F4104" s="3">
        <v>46245</v>
      </c>
      <c r="G4104" t="s">
        <v>2455</v>
      </c>
    </row>
    <row r="4105" spans="1:7">
      <c r="A4105">
        <v>139551</v>
      </c>
      <c r="B4105" t="s">
        <v>4099</v>
      </c>
      <c r="C4105" t="s">
        <v>7476</v>
      </c>
      <c r="D4105">
        <v>216000</v>
      </c>
      <c r="E4105">
        <v>259200</v>
      </c>
      <c r="F4105" s="3">
        <v>46246</v>
      </c>
      <c r="G4105" t="s">
        <v>2446</v>
      </c>
    </row>
    <row r="4106" spans="1:7">
      <c r="A4106">
        <v>139552</v>
      </c>
      <c r="B4106" t="s">
        <v>3331</v>
      </c>
      <c r="C4106" t="s">
        <v>7477</v>
      </c>
      <c r="D4106">
        <v>918000</v>
      </c>
      <c r="E4106">
        <v>918000</v>
      </c>
      <c r="F4106" s="3">
        <v>46246</v>
      </c>
      <c r="G4106" t="s">
        <v>2446</v>
      </c>
    </row>
    <row r="4107" spans="1:7">
      <c r="A4107">
        <v>139553</v>
      </c>
      <c r="B4107" t="s">
        <v>3549</v>
      </c>
      <c r="C4107" t="s">
        <v>7478</v>
      </c>
      <c r="D4107">
        <v>2000000</v>
      </c>
      <c r="E4107">
        <v>2000000</v>
      </c>
      <c r="F4107" s="3">
        <v>46246</v>
      </c>
      <c r="G4107" t="s">
        <v>2446</v>
      </c>
    </row>
    <row r="4108" spans="1:7">
      <c r="A4108">
        <v>139554</v>
      </c>
      <c r="B4108" t="s">
        <v>7479</v>
      </c>
      <c r="C4108" t="s">
        <v>7480</v>
      </c>
      <c r="D4108">
        <v>1977750</v>
      </c>
      <c r="E4108">
        <v>1977750</v>
      </c>
      <c r="F4108" s="3">
        <v>46246</v>
      </c>
      <c r="G4108" t="s">
        <v>2446</v>
      </c>
    </row>
    <row r="4109" spans="1:7">
      <c r="A4109">
        <v>139555</v>
      </c>
      <c r="B4109" t="s">
        <v>7481</v>
      </c>
      <c r="C4109" t="s">
        <v>7482</v>
      </c>
      <c r="D4109">
        <v>405000</v>
      </c>
      <c r="E4109">
        <v>486000</v>
      </c>
      <c r="F4109" s="3">
        <v>46246</v>
      </c>
      <c r="G4109" t="s">
        <v>2446</v>
      </c>
    </row>
    <row r="4110" spans="1:7">
      <c r="A4110">
        <v>139556</v>
      </c>
      <c r="B4110" t="s">
        <v>3549</v>
      </c>
      <c r="C4110" t="s">
        <v>4953</v>
      </c>
      <c r="D4110">
        <v>5995000</v>
      </c>
      <c r="E4110">
        <v>5995000</v>
      </c>
      <c r="F4110" s="3">
        <v>46246</v>
      </c>
      <c r="G4110" t="s">
        <v>2446</v>
      </c>
    </row>
    <row r="4111" spans="1:7">
      <c r="A4111">
        <v>139557</v>
      </c>
      <c r="B4111" t="s">
        <v>6000</v>
      </c>
      <c r="C4111" t="s">
        <v>7483</v>
      </c>
      <c r="D4111">
        <v>254350425</v>
      </c>
      <c r="E4111">
        <v>305076510</v>
      </c>
      <c r="F4111" s="3">
        <v>46246</v>
      </c>
      <c r="G4111" t="s">
        <v>2446</v>
      </c>
    </row>
    <row r="4112" spans="1:7">
      <c r="A4112">
        <v>139558</v>
      </c>
      <c r="B4112" t="s">
        <v>3927</v>
      </c>
      <c r="C4112" t="s">
        <v>7483</v>
      </c>
      <c r="D4112">
        <v>30380000</v>
      </c>
      <c r="E4112">
        <v>35712000</v>
      </c>
      <c r="F4112" s="3">
        <v>46246</v>
      </c>
      <c r="G4112" t="s">
        <v>2446</v>
      </c>
    </row>
    <row r="4113" spans="1:7">
      <c r="A4113">
        <v>139559</v>
      </c>
      <c r="B4113" t="s">
        <v>4479</v>
      </c>
      <c r="C4113" t="s">
        <v>7483</v>
      </c>
      <c r="D4113">
        <v>8000000</v>
      </c>
      <c r="E4113">
        <v>8000000</v>
      </c>
      <c r="F4113" s="3">
        <v>46246</v>
      </c>
      <c r="G4113" t="s">
        <v>2446</v>
      </c>
    </row>
    <row r="4114" spans="1:7">
      <c r="A4114">
        <v>139560</v>
      </c>
      <c r="B4114" t="s">
        <v>3467</v>
      </c>
      <c r="C4114" t="s">
        <v>7483</v>
      </c>
      <c r="D4114">
        <v>884100</v>
      </c>
      <c r="E4114">
        <v>1060920</v>
      </c>
      <c r="F4114" s="3">
        <v>46246</v>
      </c>
      <c r="G4114" t="s">
        <v>2446</v>
      </c>
    </row>
    <row r="4115" spans="1:7">
      <c r="A4115">
        <v>139561</v>
      </c>
      <c r="B4115" t="s">
        <v>3411</v>
      </c>
      <c r="C4115" t="s">
        <v>7484</v>
      </c>
      <c r="D4115">
        <v>119644</v>
      </c>
      <c r="E4115">
        <v>119644</v>
      </c>
      <c r="F4115" s="3">
        <v>46246</v>
      </c>
      <c r="G4115" t="s">
        <v>2446</v>
      </c>
    </row>
    <row r="4116" spans="1:7">
      <c r="A4116">
        <v>139562</v>
      </c>
      <c r="B4116" t="s">
        <v>4469</v>
      </c>
      <c r="C4116" t="s">
        <v>7485</v>
      </c>
      <c r="D4116">
        <v>8000000</v>
      </c>
      <c r="E4116">
        <v>8000000</v>
      </c>
      <c r="F4116" s="3">
        <v>46246</v>
      </c>
      <c r="G4116" t="s">
        <v>2446</v>
      </c>
    </row>
    <row r="4117" spans="1:7">
      <c r="A4117">
        <v>139563</v>
      </c>
      <c r="B4117" t="s">
        <v>3338</v>
      </c>
      <c r="C4117" t="s">
        <v>7486</v>
      </c>
      <c r="D4117">
        <v>2025000</v>
      </c>
      <c r="E4117">
        <v>2025000</v>
      </c>
      <c r="F4117" s="3">
        <v>46246</v>
      </c>
      <c r="G4117" t="s">
        <v>2446</v>
      </c>
    </row>
    <row r="4118" spans="1:7">
      <c r="A4118">
        <v>139564</v>
      </c>
      <c r="B4118" t="s">
        <v>3331</v>
      </c>
      <c r="C4118" t="s">
        <v>2651</v>
      </c>
      <c r="D4118">
        <v>5785775</v>
      </c>
      <c r="E4118">
        <v>5785775</v>
      </c>
      <c r="F4118" s="3">
        <v>46246</v>
      </c>
      <c r="G4118" t="s">
        <v>2446</v>
      </c>
    </row>
    <row r="4119" spans="1:7">
      <c r="A4119">
        <v>139565</v>
      </c>
      <c r="B4119" t="s">
        <v>7487</v>
      </c>
      <c r="C4119" t="s">
        <v>7488</v>
      </c>
      <c r="D4119">
        <v>5000000</v>
      </c>
      <c r="E4119">
        <v>5000000</v>
      </c>
      <c r="F4119" s="3">
        <v>46246</v>
      </c>
      <c r="G4119" t="s">
        <v>2446</v>
      </c>
    </row>
    <row r="4120" spans="1:7">
      <c r="A4120">
        <v>139566</v>
      </c>
      <c r="B4120" t="s">
        <v>4523</v>
      </c>
      <c r="C4120" t="s">
        <v>7483</v>
      </c>
      <c r="D4120">
        <v>265950000</v>
      </c>
      <c r="E4120">
        <v>319140000</v>
      </c>
      <c r="F4120" s="3">
        <v>46246</v>
      </c>
      <c r="G4120" t="s">
        <v>2446</v>
      </c>
    </row>
    <row r="4121" spans="1:7">
      <c r="A4121">
        <v>139567</v>
      </c>
      <c r="B4121" t="s">
        <v>4055</v>
      </c>
      <c r="C4121" t="s">
        <v>2604</v>
      </c>
      <c r="D4121">
        <v>1069286219</v>
      </c>
      <c r="E4121">
        <v>1283143462.8</v>
      </c>
      <c r="F4121" s="3">
        <v>46246</v>
      </c>
      <c r="G4121" t="s">
        <v>2446</v>
      </c>
    </row>
    <row r="4122" spans="1:7">
      <c r="A4122">
        <v>139568</v>
      </c>
      <c r="B4122" t="s">
        <v>3329</v>
      </c>
      <c r="C4122" t="s">
        <v>636</v>
      </c>
      <c r="D4122">
        <v>950000</v>
      </c>
      <c r="E4122">
        <v>950000</v>
      </c>
      <c r="F4122" s="3">
        <v>46246</v>
      </c>
      <c r="G4122" t="s">
        <v>2446</v>
      </c>
    </row>
    <row r="4123" spans="1:7">
      <c r="A4123">
        <v>139569</v>
      </c>
      <c r="B4123" t="s">
        <v>3481</v>
      </c>
      <c r="C4123">
        <v>0</v>
      </c>
      <c r="D4123">
        <v>2250000</v>
      </c>
      <c r="E4123">
        <v>2700000</v>
      </c>
      <c r="F4123" s="3">
        <v>46246</v>
      </c>
      <c r="G4123" t="s">
        <v>2446</v>
      </c>
    </row>
    <row r="4124" spans="1:7">
      <c r="A4124">
        <v>139570</v>
      </c>
      <c r="B4124" t="s">
        <v>3944</v>
      </c>
      <c r="C4124" t="s">
        <v>794</v>
      </c>
      <c r="D4124">
        <v>1193500</v>
      </c>
      <c r="E4124">
        <v>1193500</v>
      </c>
      <c r="F4124" s="3">
        <v>46246</v>
      </c>
      <c r="G4124" t="s">
        <v>2446</v>
      </c>
    </row>
    <row r="4125" spans="1:7">
      <c r="A4125">
        <v>139571</v>
      </c>
      <c r="B4125" t="s">
        <v>3502</v>
      </c>
      <c r="C4125" t="s">
        <v>7489</v>
      </c>
      <c r="D4125">
        <v>4850000</v>
      </c>
      <c r="E4125">
        <v>4850000</v>
      </c>
      <c r="F4125" s="3">
        <v>46246</v>
      </c>
      <c r="G4125" t="s">
        <v>2446</v>
      </c>
    </row>
    <row r="4126" spans="1:7">
      <c r="A4126">
        <v>139572</v>
      </c>
      <c r="B4126" t="s">
        <v>3502</v>
      </c>
      <c r="C4126" t="s">
        <v>7490</v>
      </c>
      <c r="D4126">
        <v>4850000</v>
      </c>
      <c r="E4126">
        <v>4850000</v>
      </c>
      <c r="F4126" s="3">
        <v>46246</v>
      </c>
      <c r="G4126" t="s">
        <v>2446</v>
      </c>
    </row>
    <row r="4127" spans="1:7">
      <c r="A4127">
        <v>139573</v>
      </c>
      <c r="B4127" t="s">
        <v>3502</v>
      </c>
      <c r="C4127" t="s">
        <v>7491</v>
      </c>
      <c r="D4127">
        <v>4850000</v>
      </c>
      <c r="E4127">
        <v>4850000</v>
      </c>
      <c r="F4127" s="3">
        <v>46246</v>
      </c>
      <c r="G4127" t="s">
        <v>2446</v>
      </c>
    </row>
    <row r="4128" spans="1:7">
      <c r="A4128">
        <v>139574</v>
      </c>
      <c r="B4128" t="s">
        <v>4677</v>
      </c>
      <c r="C4128" t="s">
        <v>7483</v>
      </c>
      <c r="D4128">
        <v>406000</v>
      </c>
      <c r="E4128">
        <v>487200</v>
      </c>
      <c r="F4128" s="3">
        <v>46246</v>
      </c>
      <c r="G4128" t="s">
        <v>2446</v>
      </c>
    </row>
    <row r="4129" spans="1:7">
      <c r="A4129">
        <v>139575</v>
      </c>
      <c r="B4129" t="s">
        <v>3327</v>
      </c>
      <c r="C4129" t="s">
        <v>788</v>
      </c>
      <c r="D4129">
        <v>5100000</v>
      </c>
      <c r="E4129">
        <v>5100000</v>
      </c>
      <c r="F4129" s="3">
        <v>46246</v>
      </c>
      <c r="G4129" t="s">
        <v>2446</v>
      </c>
    </row>
    <row r="4130" spans="1:7">
      <c r="A4130">
        <v>139576</v>
      </c>
      <c r="B4130" t="s">
        <v>3424</v>
      </c>
      <c r="C4130" t="s">
        <v>7492</v>
      </c>
      <c r="D4130">
        <v>4917500</v>
      </c>
      <c r="E4130">
        <v>4917500</v>
      </c>
      <c r="F4130" s="3">
        <v>46246</v>
      </c>
      <c r="G4130" t="s">
        <v>2446</v>
      </c>
    </row>
    <row r="4131" spans="1:7">
      <c r="A4131">
        <v>139577</v>
      </c>
      <c r="B4131" t="s">
        <v>4072</v>
      </c>
      <c r="C4131" t="s">
        <v>7493</v>
      </c>
      <c r="D4131">
        <v>135000</v>
      </c>
      <c r="E4131">
        <v>162000</v>
      </c>
      <c r="F4131" s="3">
        <v>46246</v>
      </c>
      <c r="G4131" t="s">
        <v>2446</v>
      </c>
    </row>
    <row r="4132" spans="1:7">
      <c r="A4132">
        <v>139578</v>
      </c>
      <c r="B4132" t="s">
        <v>3424</v>
      </c>
      <c r="C4132" t="s">
        <v>7494</v>
      </c>
      <c r="D4132">
        <v>7370000</v>
      </c>
      <c r="E4132">
        <v>7370000</v>
      </c>
      <c r="F4132" s="3">
        <v>46246</v>
      </c>
      <c r="G4132" t="s">
        <v>2446</v>
      </c>
    </row>
    <row r="4133" spans="1:7">
      <c r="A4133">
        <v>139579</v>
      </c>
      <c r="B4133" t="s">
        <v>3424</v>
      </c>
      <c r="C4133" t="s">
        <v>7495</v>
      </c>
      <c r="D4133">
        <v>2350000</v>
      </c>
      <c r="E4133">
        <v>2820000</v>
      </c>
      <c r="F4133" s="3">
        <v>46246</v>
      </c>
      <c r="G4133" t="s">
        <v>2446</v>
      </c>
    </row>
    <row r="4134" spans="1:7">
      <c r="A4134">
        <v>139580</v>
      </c>
      <c r="B4134" t="s">
        <v>3424</v>
      </c>
      <c r="C4134" t="s">
        <v>7496</v>
      </c>
      <c r="D4134">
        <v>8090000</v>
      </c>
      <c r="E4134">
        <v>8090000</v>
      </c>
      <c r="F4134" s="3">
        <v>46246</v>
      </c>
      <c r="G4134" t="s">
        <v>2446</v>
      </c>
    </row>
    <row r="4135" spans="1:7">
      <c r="A4135">
        <v>139581</v>
      </c>
      <c r="B4135" t="s">
        <v>3414</v>
      </c>
      <c r="C4135" t="s">
        <v>7497</v>
      </c>
      <c r="D4135">
        <v>9437800</v>
      </c>
      <c r="E4135">
        <v>11325360</v>
      </c>
      <c r="F4135" s="3">
        <v>46246</v>
      </c>
      <c r="G4135" t="s">
        <v>2446</v>
      </c>
    </row>
    <row r="4136" spans="1:7">
      <c r="A4136">
        <v>139582</v>
      </c>
      <c r="B4136" t="s">
        <v>5590</v>
      </c>
      <c r="C4136">
        <v>0</v>
      </c>
      <c r="D4136">
        <v>1000000</v>
      </c>
      <c r="E4136">
        <v>1200000</v>
      </c>
      <c r="F4136" s="3">
        <v>46246</v>
      </c>
      <c r="G4136" t="s">
        <v>2446</v>
      </c>
    </row>
    <row r="4137" spans="1:7">
      <c r="A4137">
        <v>139583</v>
      </c>
      <c r="B4137" t="s">
        <v>7498</v>
      </c>
      <c r="C4137" t="s">
        <v>7499</v>
      </c>
      <c r="D4137">
        <v>8000000</v>
      </c>
      <c r="E4137">
        <v>8000000</v>
      </c>
      <c r="F4137" s="3">
        <v>46246</v>
      </c>
      <c r="G4137" t="s">
        <v>2446</v>
      </c>
    </row>
    <row r="4138" spans="1:7">
      <c r="A4138">
        <v>139584</v>
      </c>
      <c r="B4138" t="s">
        <v>5633</v>
      </c>
      <c r="C4138" t="s">
        <v>2779</v>
      </c>
      <c r="D4138">
        <v>460000</v>
      </c>
      <c r="E4138">
        <v>460000</v>
      </c>
      <c r="F4138" s="3">
        <v>46246</v>
      </c>
      <c r="G4138" t="s">
        <v>2446</v>
      </c>
    </row>
    <row r="4139" spans="1:7">
      <c r="A4139">
        <v>139585</v>
      </c>
      <c r="B4139" t="s">
        <v>3329</v>
      </c>
      <c r="C4139">
        <v>0</v>
      </c>
      <c r="D4139">
        <v>1122500</v>
      </c>
      <c r="E4139">
        <v>1122500</v>
      </c>
      <c r="F4139" s="3">
        <v>46246</v>
      </c>
      <c r="G4139" t="s">
        <v>2446</v>
      </c>
    </row>
    <row r="4140" spans="1:7">
      <c r="A4140">
        <v>139586</v>
      </c>
      <c r="B4140" t="s">
        <v>3549</v>
      </c>
      <c r="C4140" t="s">
        <v>2779</v>
      </c>
      <c r="D4140">
        <v>500000</v>
      </c>
      <c r="E4140">
        <v>500000</v>
      </c>
      <c r="F4140" s="3">
        <v>46246</v>
      </c>
      <c r="G4140" t="s">
        <v>2446</v>
      </c>
    </row>
    <row r="4141" spans="1:7">
      <c r="A4141">
        <v>139587</v>
      </c>
      <c r="B4141" t="s">
        <v>3682</v>
      </c>
      <c r="C4141" t="s">
        <v>7500</v>
      </c>
      <c r="D4141">
        <v>5909120</v>
      </c>
      <c r="E4141">
        <v>7090944</v>
      </c>
      <c r="F4141" s="3">
        <v>46246</v>
      </c>
      <c r="G4141" t="s">
        <v>2446</v>
      </c>
    </row>
    <row r="4142" spans="1:7">
      <c r="A4142">
        <v>139588</v>
      </c>
      <c r="B4142" t="s">
        <v>4377</v>
      </c>
      <c r="C4142" t="s">
        <v>7501</v>
      </c>
      <c r="D4142">
        <v>5479200</v>
      </c>
      <c r="E4142">
        <v>6575040</v>
      </c>
      <c r="F4142" s="3">
        <v>46246</v>
      </c>
      <c r="G4142" t="s">
        <v>2446</v>
      </c>
    </row>
    <row r="4143" spans="1:7">
      <c r="A4143">
        <v>139589</v>
      </c>
      <c r="B4143" t="s">
        <v>3927</v>
      </c>
      <c r="C4143" t="s">
        <v>7502</v>
      </c>
      <c r="D4143">
        <v>15000000</v>
      </c>
      <c r="E4143">
        <v>15000000</v>
      </c>
      <c r="F4143" s="3">
        <v>46247</v>
      </c>
      <c r="G4143" t="s">
        <v>2457</v>
      </c>
    </row>
    <row r="4144" spans="1:7">
      <c r="A4144">
        <v>139590</v>
      </c>
      <c r="B4144" t="s">
        <v>7503</v>
      </c>
      <c r="C4144" t="s">
        <v>7504</v>
      </c>
      <c r="D4144">
        <v>7200000</v>
      </c>
      <c r="E4144">
        <v>7200000</v>
      </c>
      <c r="F4144" s="3">
        <v>46247</v>
      </c>
      <c r="G4144" t="s">
        <v>2457</v>
      </c>
    </row>
    <row r="4145" spans="1:7">
      <c r="A4145">
        <v>139591</v>
      </c>
      <c r="B4145" t="s">
        <v>3355</v>
      </c>
      <c r="C4145" t="s">
        <v>7505</v>
      </c>
      <c r="D4145">
        <v>54000000</v>
      </c>
      <c r="E4145">
        <v>54000000</v>
      </c>
      <c r="F4145" s="3">
        <v>46247</v>
      </c>
      <c r="G4145" t="s">
        <v>2457</v>
      </c>
    </row>
    <row r="4146" spans="1:7">
      <c r="A4146">
        <v>139592</v>
      </c>
      <c r="B4146" t="s">
        <v>3336</v>
      </c>
      <c r="C4146" t="s">
        <v>7506</v>
      </c>
      <c r="D4146">
        <v>709320</v>
      </c>
      <c r="E4146">
        <v>709320</v>
      </c>
      <c r="F4146" s="3">
        <v>46247</v>
      </c>
      <c r="G4146" t="s">
        <v>2457</v>
      </c>
    </row>
    <row r="4147" spans="1:7">
      <c r="A4147">
        <v>139593</v>
      </c>
      <c r="B4147" t="s">
        <v>3336</v>
      </c>
      <c r="C4147" t="s">
        <v>7507</v>
      </c>
      <c r="D4147">
        <v>975600</v>
      </c>
      <c r="E4147">
        <v>975600</v>
      </c>
      <c r="F4147" s="3">
        <v>46247</v>
      </c>
      <c r="G4147" t="s">
        <v>2457</v>
      </c>
    </row>
    <row r="4148" spans="1:7">
      <c r="A4148">
        <v>139594</v>
      </c>
      <c r="B4148" t="s">
        <v>5635</v>
      </c>
      <c r="C4148" t="s">
        <v>7508</v>
      </c>
      <c r="D4148">
        <v>1306000</v>
      </c>
      <c r="E4148">
        <v>1306000</v>
      </c>
      <c r="F4148" s="3">
        <v>46247</v>
      </c>
      <c r="G4148" t="s">
        <v>2457</v>
      </c>
    </row>
    <row r="4149" spans="1:7">
      <c r="A4149">
        <v>139595</v>
      </c>
      <c r="B4149" t="s">
        <v>3411</v>
      </c>
      <c r="C4149" t="s">
        <v>7509</v>
      </c>
      <c r="D4149">
        <v>778</v>
      </c>
      <c r="E4149">
        <v>933.6</v>
      </c>
      <c r="F4149" s="3">
        <v>46247</v>
      </c>
      <c r="G4149" t="s">
        <v>2457</v>
      </c>
    </row>
    <row r="4150" spans="1:7">
      <c r="A4150">
        <v>139596</v>
      </c>
      <c r="B4150" t="s">
        <v>3386</v>
      </c>
      <c r="C4150" t="s">
        <v>7510</v>
      </c>
      <c r="D4150">
        <v>14000000</v>
      </c>
      <c r="E4150">
        <v>16800000</v>
      </c>
      <c r="F4150" s="3">
        <v>46247</v>
      </c>
      <c r="G4150" t="s">
        <v>2457</v>
      </c>
    </row>
    <row r="4151" spans="1:7">
      <c r="A4151">
        <v>139597</v>
      </c>
      <c r="B4151" t="s">
        <v>3994</v>
      </c>
      <c r="C4151" t="s">
        <v>7511</v>
      </c>
      <c r="D4151">
        <v>220000000</v>
      </c>
      <c r="E4151">
        <v>264000000</v>
      </c>
      <c r="F4151" s="3">
        <v>46247</v>
      </c>
      <c r="G4151" t="s">
        <v>2457</v>
      </c>
    </row>
    <row r="4152" spans="1:7">
      <c r="A4152">
        <v>139598</v>
      </c>
      <c r="B4152" t="s">
        <v>6927</v>
      </c>
      <c r="C4152">
        <v>0</v>
      </c>
      <c r="D4152">
        <v>8653850</v>
      </c>
      <c r="E4152">
        <v>0</v>
      </c>
      <c r="F4152" s="3">
        <v>46247</v>
      </c>
      <c r="G4152" t="s">
        <v>2457</v>
      </c>
    </row>
    <row r="4153" spans="1:7">
      <c r="A4153">
        <v>139599</v>
      </c>
      <c r="B4153" t="s">
        <v>7512</v>
      </c>
      <c r="C4153" t="s">
        <v>2784</v>
      </c>
      <c r="D4153">
        <v>690000</v>
      </c>
      <c r="E4153">
        <v>690000</v>
      </c>
      <c r="F4153" s="3">
        <v>46247</v>
      </c>
      <c r="G4153" t="s">
        <v>2457</v>
      </c>
    </row>
    <row r="4154" spans="1:7">
      <c r="A4154">
        <v>139600</v>
      </c>
      <c r="B4154">
        <v>0</v>
      </c>
      <c r="C4154">
        <v>0</v>
      </c>
      <c r="D4154">
        <v>0</v>
      </c>
      <c r="E4154">
        <v>0</v>
      </c>
      <c r="F4154" s="3">
        <v>46247</v>
      </c>
      <c r="G4154" t="s">
        <v>2457</v>
      </c>
    </row>
    <row r="4155" spans="1:7">
      <c r="A4155">
        <v>139601</v>
      </c>
      <c r="B4155" t="s">
        <v>3386</v>
      </c>
      <c r="C4155" t="s">
        <v>7513</v>
      </c>
      <c r="D4155">
        <v>514000000</v>
      </c>
      <c r="E4155">
        <v>616800000</v>
      </c>
      <c r="F4155" s="3">
        <v>46247</v>
      </c>
      <c r="G4155" t="s">
        <v>2457</v>
      </c>
    </row>
    <row r="4156" spans="1:7">
      <c r="A4156">
        <v>139602</v>
      </c>
      <c r="B4156" t="s">
        <v>7514</v>
      </c>
      <c r="C4156" t="s">
        <v>7515</v>
      </c>
      <c r="D4156">
        <v>12000000</v>
      </c>
      <c r="E4156">
        <v>12000000</v>
      </c>
      <c r="F4156" s="3">
        <v>46247</v>
      </c>
      <c r="G4156" t="s">
        <v>2457</v>
      </c>
    </row>
    <row r="4157" spans="1:7">
      <c r="A4157">
        <v>139603</v>
      </c>
      <c r="B4157">
        <v>0</v>
      </c>
      <c r="C4157">
        <v>0</v>
      </c>
      <c r="D4157">
        <v>0</v>
      </c>
      <c r="E4157">
        <v>0</v>
      </c>
      <c r="F4157" s="3">
        <v>46247</v>
      </c>
      <c r="G4157" t="s">
        <v>2457</v>
      </c>
    </row>
    <row r="4158" spans="1:7">
      <c r="A4158">
        <v>139604</v>
      </c>
      <c r="B4158">
        <v>0</v>
      </c>
      <c r="C4158">
        <v>0</v>
      </c>
      <c r="D4158">
        <v>0</v>
      </c>
      <c r="E4158">
        <v>0</v>
      </c>
      <c r="F4158" s="3">
        <v>46247</v>
      </c>
      <c r="G4158" t="s">
        <v>2457</v>
      </c>
    </row>
    <row r="4159" spans="1:7">
      <c r="A4159">
        <v>139605</v>
      </c>
      <c r="B4159">
        <v>0</v>
      </c>
      <c r="C4159">
        <v>0</v>
      </c>
      <c r="D4159">
        <v>0</v>
      </c>
      <c r="E4159">
        <v>0</v>
      </c>
      <c r="F4159" s="3">
        <v>46247</v>
      </c>
      <c r="G4159" t="s">
        <v>2457</v>
      </c>
    </row>
    <row r="4160" spans="1:7">
      <c r="A4160">
        <v>139606</v>
      </c>
      <c r="B4160" t="s">
        <v>5388</v>
      </c>
      <c r="C4160" t="s">
        <v>7516</v>
      </c>
      <c r="D4160">
        <v>18909966</v>
      </c>
      <c r="E4160">
        <v>22691959.199999999</v>
      </c>
      <c r="F4160" s="3">
        <v>46247</v>
      </c>
      <c r="G4160" t="s">
        <v>2457</v>
      </c>
    </row>
    <row r="4161" spans="1:7">
      <c r="A4161">
        <v>139607</v>
      </c>
      <c r="B4161" t="s">
        <v>6371</v>
      </c>
      <c r="C4161" t="s">
        <v>2724</v>
      </c>
      <c r="D4161">
        <v>10000000</v>
      </c>
      <c r="E4161">
        <v>10000000</v>
      </c>
      <c r="F4161" s="3">
        <v>46247</v>
      </c>
      <c r="G4161" t="s">
        <v>2457</v>
      </c>
    </row>
    <row r="4162" spans="1:7">
      <c r="A4162">
        <v>139608</v>
      </c>
      <c r="B4162" t="s">
        <v>3386</v>
      </c>
      <c r="C4162" t="s">
        <v>7517</v>
      </c>
      <c r="D4162">
        <v>71000000</v>
      </c>
      <c r="E4162">
        <v>85200000</v>
      </c>
      <c r="F4162" s="3">
        <v>46247</v>
      </c>
      <c r="G4162" t="s">
        <v>2457</v>
      </c>
    </row>
    <row r="4163" spans="1:7">
      <c r="A4163">
        <v>139609</v>
      </c>
      <c r="B4163" t="s">
        <v>3386</v>
      </c>
      <c r="C4163" t="s">
        <v>7518</v>
      </c>
      <c r="D4163">
        <v>210000000</v>
      </c>
      <c r="E4163">
        <v>252000000</v>
      </c>
      <c r="F4163" s="3">
        <v>46247</v>
      </c>
      <c r="G4163" t="s">
        <v>2457</v>
      </c>
    </row>
    <row r="4164" spans="1:7">
      <c r="A4164">
        <v>139610</v>
      </c>
      <c r="B4164" t="s">
        <v>4898</v>
      </c>
      <c r="C4164" t="s">
        <v>7519</v>
      </c>
      <c r="D4164">
        <v>101990000</v>
      </c>
      <c r="E4164">
        <v>122388000</v>
      </c>
      <c r="F4164" s="3">
        <v>46247</v>
      </c>
      <c r="G4164" t="s">
        <v>2457</v>
      </c>
    </row>
    <row r="4165" spans="1:7">
      <c r="A4165">
        <v>139611</v>
      </c>
      <c r="B4165" t="s">
        <v>7337</v>
      </c>
      <c r="C4165" t="s">
        <v>7520</v>
      </c>
      <c r="D4165">
        <v>10400000</v>
      </c>
      <c r="E4165">
        <v>10400000</v>
      </c>
      <c r="F4165" s="3">
        <v>46247</v>
      </c>
      <c r="G4165" t="s">
        <v>2457</v>
      </c>
    </row>
    <row r="4166" spans="1:7">
      <c r="A4166">
        <v>139612</v>
      </c>
      <c r="B4166" t="s">
        <v>6215</v>
      </c>
      <c r="C4166" t="s">
        <v>7521</v>
      </c>
      <c r="D4166">
        <v>6000000</v>
      </c>
      <c r="E4166">
        <v>6000000</v>
      </c>
      <c r="F4166" s="3">
        <v>46247</v>
      </c>
      <c r="G4166" t="s">
        <v>2457</v>
      </c>
    </row>
    <row r="4167" spans="1:7">
      <c r="A4167">
        <v>139613</v>
      </c>
      <c r="B4167" t="s">
        <v>5388</v>
      </c>
      <c r="C4167" t="s">
        <v>7522</v>
      </c>
      <c r="D4167">
        <v>18909966</v>
      </c>
      <c r="E4167">
        <v>22691959.199999999</v>
      </c>
      <c r="F4167" s="3">
        <v>46247</v>
      </c>
      <c r="G4167" t="s">
        <v>2457</v>
      </c>
    </row>
    <row r="4168" spans="1:7">
      <c r="A4168">
        <v>139614</v>
      </c>
      <c r="B4168" t="s">
        <v>3711</v>
      </c>
      <c r="C4168" t="s">
        <v>7523</v>
      </c>
      <c r="D4168">
        <v>17840000</v>
      </c>
      <c r="E4168">
        <v>17840000</v>
      </c>
      <c r="F4168" s="3">
        <v>46247</v>
      </c>
      <c r="G4168" t="s">
        <v>2457</v>
      </c>
    </row>
    <row r="4169" spans="1:7">
      <c r="A4169">
        <v>139615</v>
      </c>
      <c r="B4169" t="s">
        <v>6163</v>
      </c>
      <c r="C4169" t="s">
        <v>7520</v>
      </c>
      <c r="D4169">
        <v>4000000</v>
      </c>
      <c r="E4169">
        <v>4000000</v>
      </c>
      <c r="F4169" s="3">
        <v>46247</v>
      </c>
      <c r="G4169" t="s">
        <v>2457</v>
      </c>
    </row>
    <row r="4170" spans="1:7">
      <c r="A4170">
        <v>139616</v>
      </c>
      <c r="B4170" t="s">
        <v>4813</v>
      </c>
      <c r="C4170" t="s">
        <v>7524</v>
      </c>
      <c r="D4170">
        <v>112887346</v>
      </c>
      <c r="E4170">
        <v>135464815.19999999</v>
      </c>
      <c r="F4170" s="3">
        <v>46247</v>
      </c>
      <c r="G4170" t="s">
        <v>2457</v>
      </c>
    </row>
    <row r="4171" spans="1:7">
      <c r="A4171">
        <v>139617</v>
      </c>
      <c r="B4171" t="s">
        <v>4813</v>
      </c>
      <c r="C4171" t="s">
        <v>7525</v>
      </c>
      <c r="D4171">
        <v>119694689</v>
      </c>
      <c r="E4171">
        <v>143633626.80000001</v>
      </c>
      <c r="F4171" s="3">
        <v>46247</v>
      </c>
      <c r="G4171" t="s">
        <v>2457</v>
      </c>
    </row>
    <row r="4172" spans="1:7">
      <c r="A4172">
        <v>139618</v>
      </c>
      <c r="B4172" t="s">
        <v>3424</v>
      </c>
      <c r="C4172" t="s">
        <v>7526</v>
      </c>
      <c r="D4172">
        <v>4596120</v>
      </c>
      <c r="E4172">
        <v>5515344</v>
      </c>
      <c r="F4172" s="3">
        <v>46247</v>
      </c>
      <c r="G4172" t="s">
        <v>2457</v>
      </c>
    </row>
    <row r="4173" spans="1:7">
      <c r="A4173">
        <v>139619</v>
      </c>
      <c r="B4173" t="s">
        <v>4813</v>
      </c>
      <c r="C4173" t="s">
        <v>7527</v>
      </c>
      <c r="D4173">
        <v>101819791</v>
      </c>
      <c r="E4173">
        <v>122183749.2</v>
      </c>
      <c r="F4173" s="3">
        <v>46248</v>
      </c>
      <c r="G4173" t="s">
        <v>2454</v>
      </c>
    </row>
    <row r="4174" spans="1:7">
      <c r="A4174">
        <v>139620</v>
      </c>
      <c r="B4174" t="s">
        <v>3486</v>
      </c>
      <c r="C4174" t="s">
        <v>7528</v>
      </c>
      <c r="D4174">
        <v>106560000</v>
      </c>
      <c r="E4174">
        <v>127872000</v>
      </c>
      <c r="F4174" s="3">
        <v>46248</v>
      </c>
      <c r="G4174" t="s">
        <v>2454</v>
      </c>
    </row>
    <row r="4175" spans="1:7">
      <c r="A4175">
        <v>139621</v>
      </c>
      <c r="B4175" t="s">
        <v>5388</v>
      </c>
      <c r="C4175" t="s">
        <v>7529</v>
      </c>
      <c r="D4175">
        <v>99979840</v>
      </c>
      <c r="E4175">
        <v>119975808</v>
      </c>
      <c r="F4175" s="3">
        <v>46248</v>
      </c>
      <c r="G4175" t="s">
        <v>2454</v>
      </c>
    </row>
    <row r="4176" spans="1:7">
      <c r="A4176">
        <v>139622</v>
      </c>
      <c r="B4176" t="s">
        <v>3359</v>
      </c>
      <c r="C4176" t="s">
        <v>7530</v>
      </c>
      <c r="D4176">
        <v>39000000</v>
      </c>
      <c r="E4176">
        <v>39000000</v>
      </c>
      <c r="F4176" s="3">
        <v>46248</v>
      </c>
      <c r="G4176" t="s">
        <v>2454</v>
      </c>
    </row>
    <row r="4177" spans="1:7">
      <c r="A4177">
        <v>139623</v>
      </c>
      <c r="B4177" t="s">
        <v>4377</v>
      </c>
      <c r="C4177" t="s">
        <v>7531</v>
      </c>
      <c r="D4177">
        <v>1526400000</v>
      </c>
      <c r="E4177">
        <v>1831680000</v>
      </c>
      <c r="F4177" s="3">
        <v>46248</v>
      </c>
      <c r="G4177" t="s">
        <v>2454</v>
      </c>
    </row>
    <row r="4178" spans="1:7">
      <c r="A4178">
        <v>139624</v>
      </c>
      <c r="B4178" t="s">
        <v>4377</v>
      </c>
      <c r="C4178" t="s">
        <v>7532</v>
      </c>
      <c r="D4178">
        <v>415200000</v>
      </c>
      <c r="E4178">
        <v>498240000</v>
      </c>
      <c r="F4178" s="3">
        <v>46248</v>
      </c>
      <c r="G4178" t="s">
        <v>2454</v>
      </c>
    </row>
    <row r="4179" spans="1:7">
      <c r="A4179">
        <v>139625</v>
      </c>
      <c r="B4179" t="s">
        <v>3486</v>
      </c>
      <c r="C4179" t="s">
        <v>7533</v>
      </c>
      <c r="D4179">
        <v>986880000</v>
      </c>
      <c r="E4179">
        <v>1184256000</v>
      </c>
      <c r="F4179" s="3">
        <v>46248</v>
      </c>
      <c r="G4179" t="s">
        <v>2454</v>
      </c>
    </row>
    <row r="4180" spans="1:7">
      <c r="A4180">
        <v>139626</v>
      </c>
      <c r="B4180" t="s">
        <v>3486</v>
      </c>
      <c r="C4180" t="s">
        <v>7533</v>
      </c>
      <c r="D4180">
        <v>493620000</v>
      </c>
      <c r="E4180">
        <v>592344000</v>
      </c>
      <c r="F4180" s="3">
        <v>46248</v>
      </c>
      <c r="G4180" t="s">
        <v>2454</v>
      </c>
    </row>
    <row r="4181" spans="1:7">
      <c r="A4181">
        <v>139627</v>
      </c>
      <c r="B4181">
        <v>0</v>
      </c>
      <c r="C4181" t="s">
        <v>7534</v>
      </c>
      <c r="D4181">
        <v>0</v>
      </c>
      <c r="E4181">
        <v>0</v>
      </c>
      <c r="F4181" s="3">
        <v>46248</v>
      </c>
      <c r="G4181" t="s">
        <v>2454</v>
      </c>
    </row>
    <row r="4182" spans="1:7">
      <c r="A4182">
        <v>139628</v>
      </c>
      <c r="B4182" t="s">
        <v>7535</v>
      </c>
      <c r="C4182" t="s">
        <v>7536</v>
      </c>
      <c r="D4182">
        <v>20000000</v>
      </c>
      <c r="E4182">
        <v>20000000</v>
      </c>
      <c r="F4182" s="3">
        <v>46248</v>
      </c>
      <c r="G4182" t="s">
        <v>2454</v>
      </c>
    </row>
    <row r="4183" spans="1:7">
      <c r="A4183">
        <v>139629</v>
      </c>
      <c r="B4183" t="s">
        <v>4813</v>
      </c>
      <c r="C4183" t="s">
        <v>7537</v>
      </c>
      <c r="D4183">
        <v>35776578</v>
      </c>
      <c r="E4183">
        <v>42931893.600000001</v>
      </c>
      <c r="F4183" s="3">
        <v>46248</v>
      </c>
      <c r="G4183" t="s">
        <v>2454</v>
      </c>
    </row>
    <row r="4184" spans="1:7">
      <c r="A4184">
        <v>139630</v>
      </c>
      <c r="B4184" t="s">
        <v>3807</v>
      </c>
      <c r="C4184" t="s">
        <v>2704</v>
      </c>
      <c r="D4184">
        <v>14000000</v>
      </c>
      <c r="E4184">
        <v>14000000</v>
      </c>
      <c r="F4184" s="3">
        <v>46248</v>
      </c>
      <c r="G4184" t="s">
        <v>2454</v>
      </c>
    </row>
    <row r="4185" spans="1:7">
      <c r="A4185">
        <v>139631</v>
      </c>
      <c r="B4185" t="s">
        <v>4813</v>
      </c>
      <c r="C4185" t="s">
        <v>7538</v>
      </c>
      <c r="D4185">
        <v>174514548</v>
      </c>
      <c r="E4185">
        <v>209417457.59999999</v>
      </c>
      <c r="F4185" s="3">
        <v>46248</v>
      </c>
      <c r="G4185" t="s">
        <v>2454</v>
      </c>
    </row>
    <row r="4186" spans="1:7">
      <c r="A4186">
        <v>139632</v>
      </c>
      <c r="B4186" t="s">
        <v>4813</v>
      </c>
      <c r="C4186" t="s">
        <v>7539</v>
      </c>
      <c r="D4186">
        <v>28612824</v>
      </c>
      <c r="E4186">
        <v>34335388.799999997</v>
      </c>
      <c r="F4186" s="3">
        <v>46248</v>
      </c>
      <c r="G4186" t="s">
        <v>2454</v>
      </c>
    </row>
    <row r="4187" spans="1:7">
      <c r="A4187">
        <v>139633</v>
      </c>
      <c r="B4187" t="s">
        <v>4813</v>
      </c>
      <c r="C4187" t="s">
        <v>7540</v>
      </c>
      <c r="D4187">
        <v>28672658</v>
      </c>
      <c r="E4187">
        <v>34407189.600000001</v>
      </c>
      <c r="F4187" s="3">
        <v>46248</v>
      </c>
      <c r="G4187" t="s">
        <v>2454</v>
      </c>
    </row>
    <row r="4188" spans="1:7">
      <c r="A4188">
        <v>139634</v>
      </c>
      <c r="B4188" t="s">
        <v>4813</v>
      </c>
      <c r="C4188" t="s">
        <v>7541</v>
      </c>
      <c r="D4188">
        <v>124070824</v>
      </c>
      <c r="E4188">
        <v>148884988.80000001</v>
      </c>
      <c r="F4188" s="3">
        <v>46248</v>
      </c>
      <c r="G4188" t="s">
        <v>2454</v>
      </c>
    </row>
    <row r="4189" spans="1:7">
      <c r="A4189">
        <v>139635</v>
      </c>
      <c r="B4189" t="s">
        <v>3322</v>
      </c>
      <c r="C4189" t="s">
        <v>7542</v>
      </c>
      <c r="D4189">
        <v>3039540</v>
      </c>
      <c r="E4189">
        <v>3647448</v>
      </c>
      <c r="F4189" s="3">
        <v>46248</v>
      </c>
      <c r="G4189" t="s">
        <v>2454</v>
      </c>
    </row>
    <row r="4190" spans="1:7">
      <c r="A4190">
        <v>139636</v>
      </c>
      <c r="B4190" t="s">
        <v>3322</v>
      </c>
      <c r="C4190" t="s">
        <v>7543</v>
      </c>
      <c r="D4190">
        <v>3121860</v>
      </c>
      <c r="E4190">
        <v>3746232</v>
      </c>
      <c r="F4190" s="3">
        <v>46248</v>
      </c>
      <c r="G4190" t="s">
        <v>2454</v>
      </c>
    </row>
    <row r="4191" spans="1:7">
      <c r="A4191">
        <v>139637</v>
      </c>
      <c r="B4191" t="s">
        <v>3322</v>
      </c>
      <c r="C4191" t="s">
        <v>7544</v>
      </c>
      <c r="D4191">
        <v>2570230</v>
      </c>
      <c r="E4191">
        <v>3084276</v>
      </c>
      <c r="F4191" s="3">
        <v>46248</v>
      </c>
      <c r="G4191" t="s">
        <v>2454</v>
      </c>
    </row>
    <row r="4192" spans="1:7">
      <c r="A4192">
        <v>139638</v>
      </c>
      <c r="B4192">
        <v>0</v>
      </c>
      <c r="C4192">
        <v>0</v>
      </c>
      <c r="D4192">
        <v>0</v>
      </c>
      <c r="E4192">
        <v>0</v>
      </c>
      <c r="F4192" s="3">
        <v>46248</v>
      </c>
      <c r="G4192" t="s">
        <v>2454</v>
      </c>
    </row>
    <row r="4193" spans="1:7">
      <c r="A4193">
        <v>139639</v>
      </c>
      <c r="B4193">
        <v>0</v>
      </c>
      <c r="C4193">
        <v>0</v>
      </c>
      <c r="D4193">
        <v>0</v>
      </c>
      <c r="E4193">
        <v>0</v>
      </c>
      <c r="F4193" s="3">
        <v>46248</v>
      </c>
      <c r="G4193" t="s">
        <v>2454</v>
      </c>
    </row>
    <row r="4194" spans="1:7">
      <c r="A4194">
        <v>139640</v>
      </c>
      <c r="B4194" t="s">
        <v>7545</v>
      </c>
      <c r="C4194" t="s">
        <v>7546</v>
      </c>
      <c r="D4194">
        <v>20000000</v>
      </c>
      <c r="E4194">
        <v>20000000</v>
      </c>
      <c r="F4194" s="3">
        <v>46248</v>
      </c>
      <c r="G4194" t="s">
        <v>2454</v>
      </c>
    </row>
    <row r="4195" spans="1:7">
      <c r="A4195">
        <v>139641</v>
      </c>
      <c r="B4195" t="s">
        <v>5637</v>
      </c>
      <c r="C4195">
        <v>0</v>
      </c>
      <c r="D4195">
        <v>644139.18000000005</v>
      </c>
      <c r="E4195">
        <v>772967.02</v>
      </c>
      <c r="F4195" s="3">
        <v>46248</v>
      </c>
      <c r="G4195" t="s">
        <v>2454</v>
      </c>
    </row>
    <row r="4196" spans="1:7">
      <c r="A4196">
        <v>139642</v>
      </c>
      <c r="B4196" t="s">
        <v>3937</v>
      </c>
      <c r="C4196" t="s">
        <v>7547</v>
      </c>
      <c r="D4196">
        <v>32000000</v>
      </c>
      <c r="E4196">
        <v>38400000</v>
      </c>
      <c r="F4196" s="3">
        <v>46248</v>
      </c>
      <c r="G4196" t="s">
        <v>2454</v>
      </c>
    </row>
    <row r="4197" spans="1:7">
      <c r="A4197">
        <v>139643</v>
      </c>
      <c r="B4197">
        <v>0</v>
      </c>
      <c r="C4197" t="s">
        <v>2741</v>
      </c>
      <c r="D4197">
        <v>6877500</v>
      </c>
      <c r="E4197">
        <v>8253000</v>
      </c>
      <c r="F4197" s="3">
        <v>46248</v>
      </c>
      <c r="G4197" t="s">
        <v>2454</v>
      </c>
    </row>
    <row r="4198" spans="1:7">
      <c r="A4198">
        <v>139644</v>
      </c>
      <c r="B4198">
        <v>0</v>
      </c>
      <c r="C4198" t="s">
        <v>7548</v>
      </c>
      <c r="D4198">
        <v>0</v>
      </c>
      <c r="E4198">
        <v>0</v>
      </c>
      <c r="F4198" s="3">
        <v>46251</v>
      </c>
      <c r="G4198" t="s">
        <v>2458</v>
      </c>
    </row>
    <row r="4199" spans="1:7">
      <c r="A4199">
        <v>139645</v>
      </c>
      <c r="B4199">
        <v>0</v>
      </c>
      <c r="C4199" t="s">
        <v>7549</v>
      </c>
      <c r="D4199">
        <v>0</v>
      </c>
      <c r="E4199">
        <v>0</v>
      </c>
      <c r="F4199" s="3">
        <v>46251</v>
      </c>
      <c r="G4199" t="s">
        <v>2458</v>
      </c>
    </row>
    <row r="4200" spans="1:7">
      <c r="A4200">
        <v>139646</v>
      </c>
      <c r="B4200">
        <v>0</v>
      </c>
      <c r="C4200" t="s">
        <v>7550</v>
      </c>
      <c r="D4200">
        <v>0</v>
      </c>
      <c r="E4200">
        <v>0</v>
      </c>
      <c r="F4200" s="3">
        <v>46251</v>
      </c>
      <c r="G4200" t="s">
        <v>2458</v>
      </c>
    </row>
    <row r="4201" spans="1:7">
      <c r="A4201">
        <v>139647</v>
      </c>
      <c r="B4201" t="s">
        <v>7257</v>
      </c>
      <c r="C4201">
        <v>0</v>
      </c>
      <c r="D4201">
        <v>317000</v>
      </c>
      <c r="E4201">
        <v>380400</v>
      </c>
      <c r="F4201" s="3">
        <v>46251</v>
      </c>
      <c r="G4201" t="s">
        <v>2458</v>
      </c>
    </row>
    <row r="4202" spans="1:7">
      <c r="A4202">
        <v>139648</v>
      </c>
      <c r="B4202" t="s">
        <v>3411</v>
      </c>
      <c r="C4202" t="s">
        <v>2768</v>
      </c>
      <c r="D4202">
        <v>533.70000000000005</v>
      </c>
      <c r="E4202">
        <v>640.44000000000005</v>
      </c>
      <c r="F4202" s="3">
        <v>46251</v>
      </c>
      <c r="G4202" t="s">
        <v>2458</v>
      </c>
    </row>
    <row r="4203" spans="1:7">
      <c r="A4203">
        <v>139649</v>
      </c>
      <c r="B4203" t="s">
        <v>5614</v>
      </c>
      <c r="C4203" t="s">
        <v>7551</v>
      </c>
      <c r="D4203">
        <v>3855843.7</v>
      </c>
      <c r="E4203">
        <v>3855843.7</v>
      </c>
      <c r="F4203" s="3">
        <v>46251</v>
      </c>
      <c r="G4203" t="s">
        <v>2458</v>
      </c>
    </row>
    <row r="4204" spans="1:7">
      <c r="A4204">
        <v>139650</v>
      </c>
      <c r="B4204" t="s">
        <v>7552</v>
      </c>
      <c r="C4204" t="s">
        <v>718</v>
      </c>
      <c r="D4204">
        <v>1049000</v>
      </c>
      <c r="E4204">
        <v>1258800</v>
      </c>
      <c r="F4204" s="3">
        <v>46251</v>
      </c>
      <c r="G4204" t="s">
        <v>2458</v>
      </c>
    </row>
    <row r="4205" spans="1:7">
      <c r="A4205">
        <v>139651</v>
      </c>
      <c r="B4205" t="s">
        <v>3336</v>
      </c>
      <c r="C4205" t="s">
        <v>7553</v>
      </c>
      <c r="D4205">
        <v>290400</v>
      </c>
      <c r="E4205">
        <v>290400</v>
      </c>
      <c r="F4205" s="3">
        <v>46251</v>
      </c>
      <c r="G4205" t="s">
        <v>2458</v>
      </c>
    </row>
    <row r="4206" spans="1:7">
      <c r="A4206">
        <v>139652</v>
      </c>
      <c r="B4206" t="s">
        <v>7554</v>
      </c>
      <c r="C4206" t="s">
        <v>7555</v>
      </c>
      <c r="D4206">
        <v>4500000</v>
      </c>
      <c r="E4206">
        <v>4500000</v>
      </c>
      <c r="F4206" s="3">
        <v>46251</v>
      </c>
      <c r="G4206" t="s">
        <v>2458</v>
      </c>
    </row>
    <row r="4207" spans="1:7">
      <c r="A4207">
        <v>139653</v>
      </c>
      <c r="B4207" t="s">
        <v>3844</v>
      </c>
      <c r="C4207" t="s">
        <v>7556</v>
      </c>
      <c r="D4207">
        <v>26539166.82</v>
      </c>
      <c r="E4207">
        <v>31847000.18</v>
      </c>
      <c r="F4207" s="3">
        <v>46251</v>
      </c>
      <c r="G4207" t="s">
        <v>2458</v>
      </c>
    </row>
    <row r="4208" spans="1:7">
      <c r="A4208">
        <v>139654</v>
      </c>
      <c r="B4208" t="s">
        <v>5088</v>
      </c>
      <c r="C4208" t="s">
        <v>7557</v>
      </c>
      <c r="D4208">
        <v>30000000</v>
      </c>
      <c r="E4208">
        <v>36000000</v>
      </c>
      <c r="F4208" s="3">
        <v>46251</v>
      </c>
      <c r="G4208" t="s">
        <v>2458</v>
      </c>
    </row>
    <row r="4209" spans="1:7">
      <c r="A4209">
        <v>139655</v>
      </c>
      <c r="B4209" t="s">
        <v>3331</v>
      </c>
      <c r="C4209" t="s">
        <v>7558</v>
      </c>
      <c r="D4209">
        <v>7865000</v>
      </c>
      <c r="E4209">
        <v>7865000</v>
      </c>
      <c r="F4209" s="3">
        <v>46251</v>
      </c>
      <c r="G4209" t="s">
        <v>2458</v>
      </c>
    </row>
    <row r="4210" spans="1:7">
      <c r="A4210">
        <v>139656</v>
      </c>
      <c r="B4210" t="s">
        <v>3390</v>
      </c>
      <c r="C4210">
        <v>0</v>
      </c>
      <c r="D4210">
        <v>130000</v>
      </c>
      <c r="E4210">
        <v>156000</v>
      </c>
      <c r="F4210" s="3">
        <v>46251</v>
      </c>
      <c r="G4210" t="s">
        <v>2458</v>
      </c>
    </row>
    <row r="4211" spans="1:7">
      <c r="A4211">
        <v>139657</v>
      </c>
      <c r="B4211" t="s">
        <v>3882</v>
      </c>
      <c r="C4211" t="s">
        <v>7559</v>
      </c>
      <c r="D4211">
        <v>55600</v>
      </c>
      <c r="E4211">
        <v>55600</v>
      </c>
      <c r="F4211" s="3">
        <v>46251</v>
      </c>
      <c r="G4211" t="s">
        <v>2458</v>
      </c>
    </row>
    <row r="4212" spans="1:7">
      <c r="A4212">
        <v>139658</v>
      </c>
      <c r="B4212" t="s">
        <v>3688</v>
      </c>
      <c r="C4212" t="s">
        <v>2760</v>
      </c>
      <c r="D4212">
        <v>643500</v>
      </c>
      <c r="E4212">
        <v>772200</v>
      </c>
      <c r="F4212" s="3">
        <v>46251</v>
      </c>
      <c r="G4212" t="s">
        <v>2458</v>
      </c>
    </row>
    <row r="4213" spans="1:7">
      <c r="A4213">
        <v>139659</v>
      </c>
      <c r="B4213" t="s">
        <v>4377</v>
      </c>
      <c r="C4213">
        <v>0</v>
      </c>
      <c r="D4213">
        <v>7625000</v>
      </c>
      <c r="E4213">
        <v>9150000</v>
      </c>
      <c r="F4213" s="3">
        <v>46251</v>
      </c>
      <c r="G4213" t="s">
        <v>2458</v>
      </c>
    </row>
    <row r="4214" spans="1:7">
      <c r="A4214">
        <v>139660</v>
      </c>
      <c r="B4214" t="s">
        <v>3766</v>
      </c>
      <c r="C4214" t="s">
        <v>7560</v>
      </c>
      <c r="D4214">
        <v>4476000</v>
      </c>
      <c r="E4214">
        <v>5371200</v>
      </c>
      <c r="F4214" s="3">
        <v>46251</v>
      </c>
      <c r="G4214" t="s">
        <v>2458</v>
      </c>
    </row>
    <row r="4215" spans="1:7">
      <c r="A4215">
        <v>139661</v>
      </c>
      <c r="B4215" t="s">
        <v>3331</v>
      </c>
      <c r="C4215" t="s">
        <v>7561</v>
      </c>
      <c r="D4215">
        <v>21799800</v>
      </c>
      <c r="E4215">
        <v>26159760</v>
      </c>
      <c r="F4215" s="3">
        <v>46251</v>
      </c>
      <c r="G4215" t="s">
        <v>2458</v>
      </c>
    </row>
    <row r="4216" spans="1:7">
      <c r="A4216">
        <v>139662</v>
      </c>
      <c r="B4216" t="s">
        <v>3642</v>
      </c>
      <c r="C4216" t="s">
        <v>7562</v>
      </c>
      <c r="D4216">
        <v>7491667</v>
      </c>
      <c r="E4216">
        <v>8990000.4000000004</v>
      </c>
      <c r="F4216" s="3">
        <v>46251</v>
      </c>
      <c r="G4216" t="s">
        <v>2458</v>
      </c>
    </row>
    <row r="4217" spans="1:7">
      <c r="A4217">
        <v>139663</v>
      </c>
      <c r="B4217" t="s">
        <v>5174</v>
      </c>
      <c r="C4217" t="s">
        <v>2673</v>
      </c>
      <c r="D4217">
        <v>240000000</v>
      </c>
      <c r="E4217">
        <v>288000000</v>
      </c>
      <c r="F4217" s="3">
        <v>46252</v>
      </c>
      <c r="G4217" t="s">
        <v>2459</v>
      </c>
    </row>
    <row r="4218" spans="1:7">
      <c r="A4218">
        <v>139664</v>
      </c>
      <c r="B4218" t="s">
        <v>6483</v>
      </c>
      <c r="C4218" t="s">
        <v>7563</v>
      </c>
      <c r="D4218">
        <v>20555200</v>
      </c>
      <c r="E4218">
        <v>20555200</v>
      </c>
      <c r="F4218" s="3">
        <v>46252</v>
      </c>
      <c r="G4218" t="s">
        <v>2459</v>
      </c>
    </row>
    <row r="4219" spans="1:7">
      <c r="A4219">
        <v>139665</v>
      </c>
      <c r="B4219" t="s">
        <v>3323</v>
      </c>
      <c r="C4219" t="s">
        <v>7564</v>
      </c>
      <c r="D4219">
        <v>32933491.620000001</v>
      </c>
      <c r="E4219">
        <v>39520189.939999998</v>
      </c>
      <c r="F4219" s="3">
        <v>46252</v>
      </c>
      <c r="G4219" t="s">
        <v>2459</v>
      </c>
    </row>
    <row r="4220" spans="1:7">
      <c r="A4220">
        <v>139666</v>
      </c>
      <c r="B4220" t="s">
        <v>3331</v>
      </c>
      <c r="C4220" t="s">
        <v>7565</v>
      </c>
      <c r="D4220">
        <v>137737108</v>
      </c>
      <c r="E4220">
        <v>165284529.59999999</v>
      </c>
      <c r="F4220" s="3">
        <v>46252</v>
      </c>
      <c r="G4220" t="s">
        <v>2459</v>
      </c>
    </row>
    <row r="4221" spans="1:7">
      <c r="A4221">
        <v>139667</v>
      </c>
      <c r="B4221" t="s">
        <v>3331</v>
      </c>
      <c r="C4221" t="s">
        <v>7566</v>
      </c>
      <c r="D4221">
        <v>19060908</v>
      </c>
      <c r="E4221">
        <v>22873089.600000001</v>
      </c>
      <c r="F4221" s="3">
        <v>46252</v>
      </c>
      <c r="G4221" t="s">
        <v>2459</v>
      </c>
    </row>
    <row r="4222" spans="1:7">
      <c r="A4222">
        <v>139668</v>
      </c>
      <c r="B4222" t="s">
        <v>3411</v>
      </c>
      <c r="C4222">
        <v>0</v>
      </c>
      <c r="D4222">
        <v>2034</v>
      </c>
      <c r="E4222">
        <v>2034</v>
      </c>
      <c r="F4222" s="3">
        <v>46252</v>
      </c>
      <c r="G4222" t="s">
        <v>2459</v>
      </c>
    </row>
    <row r="4223" spans="1:7">
      <c r="A4223">
        <v>139669</v>
      </c>
      <c r="B4223" t="s">
        <v>3307</v>
      </c>
      <c r="C4223">
        <v>0</v>
      </c>
      <c r="D4223">
        <v>1097499.6599999999</v>
      </c>
      <c r="E4223">
        <v>1316999.5900000001</v>
      </c>
      <c r="F4223" s="3">
        <v>46252</v>
      </c>
      <c r="G4223" t="s">
        <v>2459</v>
      </c>
    </row>
    <row r="4224" spans="1:7">
      <c r="A4224">
        <v>139670</v>
      </c>
      <c r="B4224" t="s">
        <v>3682</v>
      </c>
      <c r="C4224" t="s">
        <v>7567</v>
      </c>
      <c r="D4224">
        <v>1300000</v>
      </c>
      <c r="E4224">
        <v>1560000</v>
      </c>
      <c r="F4224" s="3">
        <v>46252</v>
      </c>
      <c r="G4224" t="s">
        <v>2459</v>
      </c>
    </row>
    <row r="4225" spans="1:7">
      <c r="A4225">
        <v>139671</v>
      </c>
      <c r="B4225" t="s">
        <v>3339</v>
      </c>
      <c r="C4225" t="s">
        <v>7568</v>
      </c>
      <c r="D4225">
        <v>235216.79</v>
      </c>
      <c r="E4225">
        <v>235216.79</v>
      </c>
      <c r="F4225" s="3">
        <v>46252</v>
      </c>
      <c r="G4225" t="s">
        <v>2459</v>
      </c>
    </row>
    <row r="4226" spans="1:7">
      <c r="A4226">
        <v>139672</v>
      </c>
      <c r="B4226" t="s">
        <v>4058</v>
      </c>
      <c r="C4226" t="s">
        <v>2684</v>
      </c>
      <c r="D4226">
        <v>4</v>
      </c>
      <c r="E4226">
        <v>4</v>
      </c>
      <c r="F4226" s="3">
        <v>46252</v>
      </c>
      <c r="G4226" t="s">
        <v>2459</v>
      </c>
    </row>
    <row r="4227" spans="1:7">
      <c r="A4227">
        <v>139673</v>
      </c>
      <c r="B4227" t="s">
        <v>5388</v>
      </c>
      <c r="C4227" t="s">
        <v>7569</v>
      </c>
      <c r="D4227">
        <v>3700000</v>
      </c>
      <c r="E4227">
        <v>4440000</v>
      </c>
      <c r="F4227" s="3">
        <v>46254</v>
      </c>
      <c r="G4227" t="s">
        <v>2462</v>
      </c>
    </row>
    <row r="4228" spans="1:7">
      <c r="A4228">
        <v>139674</v>
      </c>
      <c r="B4228" t="s">
        <v>4058</v>
      </c>
      <c r="C4228" t="s">
        <v>7570</v>
      </c>
      <c r="D4228">
        <v>4</v>
      </c>
      <c r="E4228">
        <v>4</v>
      </c>
      <c r="F4228" s="3">
        <v>46252</v>
      </c>
      <c r="G4228" t="s">
        <v>2459</v>
      </c>
    </row>
    <row r="4229" spans="1:7">
      <c r="A4229">
        <v>139675</v>
      </c>
      <c r="B4229" t="s">
        <v>7571</v>
      </c>
      <c r="C4229" t="s">
        <v>7572</v>
      </c>
      <c r="D4229">
        <v>2000000</v>
      </c>
      <c r="E4229">
        <v>2000000</v>
      </c>
      <c r="F4229" s="3">
        <v>46252</v>
      </c>
      <c r="G4229" t="s">
        <v>2459</v>
      </c>
    </row>
    <row r="4230" spans="1:7">
      <c r="A4230">
        <v>139676</v>
      </c>
      <c r="B4230" t="s">
        <v>5388</v>
      </c>
      <c r="C4230" t="s">
        <v>7573</v>
      </c>
      <c r="D4230">
        <v>5152000</v>
      </c>
      <c r="E4230">
        <v>6182400</v>
      </c>
      <c r="F4230" s="3">
        <v>46253</v>
      </c>
      <c r="G4230" t="s">
        <v>2461</v>
      </c>
    </row>
    <row r="4231" spans="1:7">
      <c r="A4231">
        <v>139677</v>
      </c>
      <c r="B4231" t="s">
        <v>3931</v>
      </c>
      <c r="C4231" t="s">
        <v>7483</v>
      </c>
      <c r="D4231">
        <v>643500</v>
      </c>
      <c r="E4231">
        <v>772200</v>
      </c>
      <c r="F4231" s="3">
        <v>46253</v>
      </c>
      <c r="G4231" t="s">
        <v>2461</v>
      </c>
    </row>
    <row r="4232" spans="1:7">
      <c r="A4232">
        <v>139678</v>
      </c>
      <c r="B4232" t="s">
        <v>3528</v>
      </c>
      <c r="C4232" t="s">
        <v>7574</v>
      </c>
      <c r="D4232">
        <v>419390</v>
      </c>
      <c r="E4232">
        <v>503268</v>
      </c>
      <c r="F4232" s="3">
        <v>46253</v>
      </c>
      <c r="G4232" t="s">
        <v>2461</v>
      </c>
    </row>
    <row r="4233" spans="1:7">
      <c r="A4233">
        <v>139679</v>
      </c>
      <c r="B4233" t="s">
        <v>3668</v>
      </c>
      <c r="C4233" t="s">
        <v>7575</v>
      </c>
      <c r="D4233">
        <v>25000000</v>
      </c>
      <c r="E4233">
        <v>25000000</v>
      </c>
      <c r="F4233" s="3">
        <v>46253</v>
      </c>
      <c r="G4233" t="s">
        <v>2461</v>
      </c>
    </row>
    <row r="4234" spans="1:7">
      <c r="A4234">
        <v>139680</v>
      </c>
      <c r="B4234" t="s">
        <v>7576</v>
      </c>
      <c r="C4234" t="s">
        <v>7577</v>
      </c>
      <c r="D4234">
        <v>10200000</v>
      </c>
      <c r="E4234">
        <v>10200000</v>
      </c>
      <c r="F4234" s="3">
        <v>46253</v>
      </c>
      <c r="G4234" t="s">
        <v>2461</v>
      </c>
    </row>
    <row r="4235" spans="1:7">
      <c r="A4235">
        <v>139681</v>
      </c>
      <c r="B4235" t="s">
        <v>3549</v>
      </c>
      <c r="C4235" t="s">
        <v>4615</v>
      </c>
      <c r="D4235">
        <v>500000</v>
      </c>
      <c r="E4235">
        <v>500000</v>
      </c>
      <c r="F4235" s="3">
        <v>46253</v>
      </c>
      <c r="G4235" t="s">
        <v>2461</v>
      </c>
    </row>
    <row r="4236" spans="1:7">
      <c r="A4236">
        <v>139682</v>
      </c>
      <c r="B4236" t="s">
        <v>3549</v>
      </c>
      <c r="C4236" t="s">
        <v>7578</v>
      </c>
      <c r="D4236">
        <v>5945000</v>
      </c>
      <c r="E4236">
        <v>5945000</v>
      </c>
      <c r="F4236" s="3">
        <v>46253</v>
      </c>
      <c r="G4236" t="s">
        <v>2461</v>
      </c>
    </row>
    <row r="4237" spans="1:7">
      <c r="A4237">
        <v>139683</v>
      </c>
      <c r="B4237" t="s">
        <v>5244</v>
      </c>
      <c r="C4237" t="s">
        <v>7579</v>
      </c>
      <c r="D4237">
        <v>320000</v>
      </c>
      <c r="E4237">
        <v>320000</v>
      </c>
      <c r="F4237" s="3">
        <v>46253</v>
      </c>
      <c r="G4237" t="s">
        <v>2461</v>
      </c>
    </row>
    <row r="4238" spans="1:7">
      <c r="A4238">
        <v>139684</v>
      </c>
      <c r="B4238">
        <v>0</v>
      </c>
      <c r="C4238" t="s">
        <v>7580</v>
      </c>
      <c r="D4238">
        <v>7522700</v>
      </c>
      <c r="E4238">
        <v>9027240</v>
      </c>
      <c r="F4238" s="3">
        <v>46253</v>
      </c>
      <c r="G4238" t="s">
        <v>2461</v>
      </c>
    </row>
    <row r="4239" spans="1:7">
      <c r="A4239">
        <v>139685</v>
      </c>
      <c r="B4239" t="s">
        <v>7581</v>
      </c>
      <c r="C4239" t="s">
        <v>7582</v>
      </c>
      <c r="D4239">
        <v>11498500</v>
      </c>
      <c r="E4239">
        <v>11498500</v>
      </c>
      <c r="F4239" s="3">
        <v>46253</v>
      </c>
      <c r="G4239" t="s">
        <v>2461</v>
      </c>
    </row>
    <row r="4240" spans="1:7">
      <c r="A4240">
        <v>139686</v>
      </c>
      <c r="B4240" t="s">
        <v>4955</v>
      </c>
      <c r="C4240" t="s">
        <v>7583</v>
      </c>
      <c r="D4240">
        <v>1275000</v>
      </c>
      <c r="E4240">
        <v>1275000</v>
      </c>
      <c r="F4240" s="3">
        <v>46253</v>
      </c>
      <c r="G4240" t="s">
        <v>2461</v>
      </c>
    </row>
    <row r="4241" spans="1:7">
      <c r="A4241">
        <v>139687</v>
      </c>
      <c r="B4241" t="s">
        <v>5110</v>
      </c>
      <c r="C4241" t="s">
        <v>7584</v>
      </c>
      <c r="D4241">
        <v>800000</v>
      </c>
      <c r="E4241">
        <v>800000</v>
      </c>
      <c r="F4241" s="3">
        <v>46253</v>
      </c>
      <c r="G4241" t="s">
        <v>2461</v>
      </c>
    </row>
    <row r="4242" spans="1:7">
      <c r="A4242">
        <v>139688</v>
      </c>
      <c r="B4242">
        <v>0</v>
      </c>
      <c r="C4242" t="s">
        <v>7585</v>
      </c>
      <c r="D4242">
        <v>0</v>
      </c>
      <c r="E4242">
        <v>0</v>
      </c>
      <c r="F4242" s="3">
        <v>46253</v>
      </c>
      <c r="G4242" t="s">
        <v>2461</v>
      </c>
    </row>
    <row r="4243" spans="1:7">
      <c r="A4243">
        <v>139689</v>
      </c>
      <c r="B4243" t="s">
        <v>6327</v>
      </c>
      <c r="C4243" t="s">
        <v>7584</v>
      </c>
      <c r="D4243">
        <v>600000</v>
      </c>
      <c r="E4243">
        <v>600000</v>
      </c>
      <c r="F4243" s="3">
        <v>46253</v>
      </c>
      <c r="G4243" t="s">
        <v>2461</v>
      </c>
    </row>
    <row r="4244" spans="1:7">
      <c r="A4244">
        <v>139690</v>
      </c>
      <c r="B4244" t="s">
        <v>4774</v>
      </c>
      <c r="C4244" t="s">
        <v>7584</v>
      </c>
      <c r="D4244">
        <v>1155420</v>
      </c>
      <c r="E4244">
        <v>1386504</v>
      </c>
      <c r="F4244" s="3">
        <v>46253</v>
      </c>
      <c r="G4244" t="s">
        <v>2461</v>
      </c>
    </row>
    <row r="4245" spans="1:7">
      <c r="A4245">
        <v>139691</v>
      </c>
      <c r="B4245" t="s">
        <v>5644</v>
      </c>
      <c r="C4245" t="s">
        <v>7584</v>
      </c>
      <c r="D4245">
        <v>800000</v>
      </c>
      <c r="E4245">
        <v>800000</v>
      </c>
      <c r="F4245" s="3">
        <v>46253</v>
      </c>
      <c r="G4245" t="s">
        <v>2461</v>
      </c>
    </row>
    <row r="4246" spans="1:7">
      <c r="A4246">
        <v>139692</v>
      </c>
      <c r="B4246" t="s">
        <v>3354</v>
      </c>
      <c r="C4246" t="s">
        <v>7584</v>
      </c>
      <c r="D4246">
        <v>366680</v>
      </c>
      <c r="E4246">
        <v>440016</v>
      </c>
      <c r="F4246" s="3">
        <v>46253</v>
      </c>
      <c r="G4246" t="s">
        <v>2461</v>
      </c>
    </row>
    <row r="4247" spans="1:7">
      <c r="A4247">
        <v>139693</v>
      </c>
      <c r="B4247" t="s">
        <v>4944</v>
      </c>
      <c r="C4247" t="s">
        <v>7584</v>
      </c>
      <c r="D4247">
        <v>2000000</v>
      </c>
      <c r="E4247">
        <v>2400000</v>
      </c>
      <c r="F4247" s="3">
        <v>46253</v>
      </c>
      <c r="G4247" t="s">
        <v>2461</v>
      </c>
    </row>
    <row r="4248" spans="1:7">
      <c r="A4248">
        <v>139694</v>
      </c>
      <c r="B4248" t="s">
        <v>3868</v>
      </c>
      <c r="C4248" t="s">
        <v>7584</v>
      </c>
      <c r="D4248">
        <v>4622933.5999999996</v>
      </c>
      <c r="E4248">
        <v>5547520.3200000003</v>
      </c>
      <c r="F4248" s="3">
        <v>46253</v>
      </c>
      <c r="G4248" t="s">
        <v>2461</v>
      </c>
    </row>
    <row r="4249" spans="1:7">
      <c r="A4249">
        <v>139695</v>
      </c>
      <c r="B4249" t="s">
        <v>3352</v>
      </c>
      <c r="C4249" t="s">
        <v>7584</v>
      </c>
      <c r="D4249">
        <v>1944000</v>
      </c>
      <c r="E4249">
        <v>2332800</v>
      </c>
      <c r="F4249" s="3">
        <v>46253</v>
      </c>
      <c r="G4249" t="s">
        <v>2461</v>
      </c>
    </row>
    <row r="4250" spans="1:7">
      <c r="A4250">
        <v>139696</v>
      </c>
      <c r="B4250" t="s">
        <v>3870</v>
      </c>
      <c r="C4250" t="s">
        <v>7586</v>
      </c>
      <c r="D4250">
        <v>7856250</v>
      </c>
      <c r="E4250">
        <v>9427500</v>
      </c>
      <c r="F4250" s="3">
        <v>46253</v>
      </c>
      <c r="G4250" t="s">
        <v>2461</v>
      </c>
    </row>
    <row r="4251" spans="1:7">
      <c r="A4251">
        <v>139697</v>
      </c>
      <c r="B4251" t="s">
        <v>3500</v>
      </c>
      <c r="C4251" t="s">
        <v>7587</v>
      </c>
      <c r="D4251">
        <v>1690000</v>
      </c>
      <c r="E4251">
        <v>1690000</v>
      </c>
      <c r="F4251" s="3">
        <v>46253</v>
      </c>
      <c r="G4251" t="s">
        <v>2461</v>
      </c>
    </row>
    <row r="4252" spans="1:7">
      <c r="A4252">
        <v>139698</v>
      </c>
      <c r="B4252" t="s">
        <v>3331</v>
      </c>
      <c r="C4252" t="s">
        <v>7588</v>
      </c>
      <c r="D4252">
        <v>520000</v>
      </c>
      <c r="E4252">
        <v>520000</v>
      </c>
      <c r="F4252" s="3">
        <v>46253</v>
      </c>
      <c r="G4252" t="s">
        <v>2461</v>
      </c>
    </row>
    <row r="4253" spans="1:7">
      <c r="A4253">
        <v>139699</v>
      </c>
      <c r="B4253" t="s">
        <v>5160</v>
      </c>
      <c r="C4253" t="s">
        <v>6190</v>
      </c>
      <c r="D4253">
        <v>4062000</v>
      </c>
      <c r="E4253">
        <v>4062000</v>
      </c>
      <c r="F4253" s="3">
        <v>46253</v>
      </c>
      <c r="G4253" t="s">
        <v>2461</v>
      </c>
    </row>
    <row r="4254" spans="1:7">
      <c r="A4254">
        <v>139700</v>
      </c>
      <c r="B4254" t="s">
        <v>3944</v>
      </c>
      <c r="C4254" t="s">
        <v>7589</v>
      </c>
      <c r="D4254">
        <v>6982800</v>
      </c>
      <c r="E4254">
        <v>6982800</v>
      </c>
      <c r="F4254" s="3">
        <v>46253</v>
      </c>
      <c r="G4254" t="s">
        <v>2461</v>
      </c>
    </row>
    <row r="4255" spans="1:7">
      <c r="A4255">
        <v>139701</v>
      </c>
      <c r="B4255" t="s">
        <v>3331</v>
      </c>
      <c r="C4255" t="s">
        <v>7590</v>
      </c>
      <c r="D4255">
        <v>5618600</v>
      </c>
      <c r="E4255">
        <v>5618600</v>
      </c>
      <c r="F4255" s="3">
        <v>46254</v>
      </c>
      <c r="G4255" t="s">
        <v>2462</v>
      </c>
    </row>
    <row r="4256" spans="1:7">
      <c r="A4256">
        <v>139702</v>
      </c>
      <c r="B4256" t="s">
        <v>3331</v>
      </c>
      <c r="C4256" t="s">
        <v>7591</v>
      </c>
      <c r="D4256">
        <v>148015698</v>
      </c>
      <c r="E4256">
        <v>177618837.59999999</v>
      </c>
      <c r="F4256" s="3">
        <v>46254</v>
      </c>
      <c r="G4256" t="s">
        <v>2462</v>
      </c>
    </row>
    <row r="4257" spans="1:7">
      <c r="A4257">
        <v>139703</v>
      </c>
      <c r="B4257" t="s">
        <v>3642</v>
      </c>
      <c r="C4257" t="s">
        <v>3884</v>
      </c>
      <c r="D4257">
        <v>1338427</v>
      </c>
      <c r="E4257">
        <v>1606112.4</v>
      </c>
      <c r="F4257" s="3">
        <v>46254</v>
      </c>
      <c r="G4257" t="s">
        <v>2462</v>
      </c>
    </row>
    <row r="4258" spans="1:7">
      <c r="A4258">
        <v>139704</v>
      </c>
      <c r="B4258" t="s">
        <v>7592</v>
      </c>
      <c r="C4258" t="s">
        <v>7593</v>
      </c>
      <c r="D4258">
        <v>16650000</v>
      </c>
      <c r="E4258">
        <v>16650000</v>
      </c>
      <c r="F4258" s="3">
        <v>46254</v>
      </c>
      <c r="G4258" t="s">
        <v>2462</v>
      </c>
    </row>
    <row r="4259" spans="1:7">
      <c r="A4259">
        <v>139705</v>
      </c>
      <c r="B4259" t="s">
        <v>3408</v>
      </c>
      <c r="C4259">
        <v>0</v>
      </c>
      <c r="D4259">
        <v>7270000</v>
      </c>
      <c r="E4259">
        <v>8724000</v>
      </c>
      <c r="F4259" s="3">
        <v>46254</v>
      </c>
      <c r="G4259" t="s">
        <v>2462</v>
      </c>
    </row>
    <row r="4260" spans="1:7">
      <c r="A4260">
        <v>139706</v>
      </c>
      <c r="B4260" t="s">
        <v>7594</v>
      </c>
      <c r="C4260" t="s">
        <v>7595</v>
      </c>
      <c r="D4260">
        <v>15000000</v>
      </c>
      <c r="E4260">
        <v>15000000</v>
      </c>
      <c r="F4260" s="3">
        <v>46254</v>
      </c>
      <c r="G4260" t="s">
        <v>2462</v>
      </c>
    </row>
    <row r="4261" spans="1:7">
      <c r="A4261">
        <v>139707</v>
      </c>
      <c r="B4261" t="s">
        <v>5660</v>
      </c>
      <c r="C4261" t="s">
        <v>7596</v>
      </c>
      <c r="D4261">
        <v>1260000</v>
      </c>
      <c r="E4261">
        <v>1512000</v>
      </c>
      <c r="F4261" s="3">
        <v>46254</v>
      </c>
      <c r="G4261" t="s">
        <v>2462</v>
      </c>
    </row>
    <row r="4262" spans="1:7">
      <c r="A4262">
        <v>139708</v>
      </c>
      <c r="B4262" t="s">
        <v>5712</v>
      </c>
      <c r="C4262" t="s">
        <v>7597</v>
      </c>
      <c r="D4262">
        <v>20000000</v>
      </c>
      <c r="E4262">
        <v>24000000</v>
      </c>
      <c r="F4262" s="3">
        <v>46254</v>
      </c>
      <c r="G4262" t="s">
        <v>2462</v>
      </c>
    </row>
    <row r="4263" spans="1:7">
      <c r="A4263">
        <v>139709</v>
      </c>
      <c r="B4263" t="s">
        <v>5346</v>
      </c>
      <c r="C4263" t="s">
        <v>7598</v>
      </c>
      <c r="D4263">
        <v>4539680</v>
      </c>
      <c r="E4263">
        <v>5447616</v>
      </c>
      <c r="F4263" s="3">
        <v>46254</v>
      </c>
      <c r="G4263" t="s">
        <v>2462</v>
      </c>
    </row>
    <row r="4264" spans="1:7">
      <c r="A4264">
        <v>139710</v>
      </c>
      <c r="B4264" t="s">
        <v>3329</v>
      </c>
      <c r="C4264" t="s">
        <v>7599</v>
      </c>
      <c r="D4264">
        <v>5999700</v>
      </c>
      <c r="E4264">
        <v>5999700</v>
      </c>
      <c r="F4264" s="3">
        <v>46254</v>
      </c>
      <c r="G4264" t="s">
        <v>2462</v>
      </c>
    </row>
    <row r="4265" spans="1:7">
      <c r="A4265">
        <v>139711</v>
      </c>
      <c r="B4265" t="s">
        <v>3331</v>
      </c>
      <c r="C4265" t="s">
        <v>7600</v>
      </c>
      <c r="D4265">
        <v>4719000</v>
      </c>
      <c r="E4265">
        <v>5662800</v>
      </c>
      <c r="F4265" s="3">
        <v>46254</v>
      </c>
      <c r="G4265" t="s">
        <v>2462</v>
      </c>
    </row>
    <row r="4266" spans="1:7">
      <c r="A4266">
        <v>139712</v>
      </c>
      <c r="B4266" t="s">
        <v>3766</v>
      </c>
      <c r="C4266" t="s">
        <v>2763</v>
      </c>
      <c r="D4266">
        <v>240000</v>
      </c>
      <c r="E4266">
        <v>288000</v>
      </c>
      <c r="F4266" s="3">
        <v>46254</v>
      </c>
      <c r="G4266" t="s">
        <v>2462</v>
      </c>
    </row>
    <row r="4267" spans="1:7">
      <c r="A4267">
        <v>139713</v>
      </c>
      <c r="B4267" t="s">
        <v>3642</v>
      </c>
      <c r="C4267" t="s">
        <v>3884</v>
      </c>
      <c r="D4267">
        <v>1013200</v>
      </c>
      <c r="E4267">
        <v>1215840</v>
      </c>
      <c r="F4267" s="3">
        <v>46254</v>
      </c>
      <c r="G4267" t="s">
        <v>2462</v>
      </c>
    </row>
    <row r="4268" spans="1:7">
      <c r="A4268">
        <v>139714</v>
      </c>
      <c r="B4268" t="s">
        <v>3642</v>
      </c>
      <c r="C4268" t="s">
        <v>7601</v>
      </c>
      <c r="D4268">
        <v>9083334</v>
      </c>
      <c r="E4268">
        <v>10900000.800000001</v>
      </c>
      <c r="F4268" s="3">
        <v>46254</v>
      </c>
      <c r="G4268" t="s">
        <v>2462</v>
      </c>
    </row>
    <row r="4269" spans="1:7">
      <c r="A4269">
        <v>139715</v>
      </c>
      <c r="B4269" t="s">
        <v>4465</v>
      </c>
      <c r="C4269" t="s">
        <v>7602</v>
      </c>
      <c r="D4269">
        <v>10666666</v>
      </c>
      <c r="E4269">
        <v>12799999.199999999</v>
      </c>
      <c r="F4269" s="3">
        <v>46254</v>
      </c>
      <c r="G4269" t="s">
        <v>2462</v>
      </c>
    </row>
    <row r="4270" spans="1:7">
      <c r="A4270">
        <v>139716</v>
      </c>
      <c r="B4270" t="s">
        <v>3411</v>
      </c>
      <c r="C4270">
        <v>0</v>
      </c>
      <c r="D4270">
        <v>3316500</v>
      </c>
      <c r="E4270">
        <v>3979800</v>
      </c>
      <c r="F4270" s="3">
        <v>46254</v>
      </c>
      <c r="G4270" t="s">
        <v>2462</v>
      </c>
    </row>
    <row r="4271" spans="1:7">
      <c r="A4271">
        <v>139717</v>
      </c>
      <c r="B4271" t="s">
        <v>4613</v>
      </c>
      <c r="C4271" t="s">
        <v>6205</v>
      </c>
      <c r="D4271">
        <v>3000000</v>
      </c>
      <c r="E4271">
        <v>3000000</v>
      </c>
      <c r="F4271" s="3">
        <v>46254</v>
      </c>
      <c r="G4271" t="s">
        <v>2462</v>
      </c>
    </row>
    <row r="4272" spans="1:7">
      <c r="A4272">
        <v>139718</v>
      </c>
      <c r="B4272" t="s">
        <v>4887</v>
      </c>
      <c r="C4272">
        <v>0</v>
      </c>
      <c r="D4272">
        <v>67040000</v>
      </c>
      <c r="E4272">
        <v>67040000</v>
      </c>
      <c r="F4272" s="3">
        <v>46254</v>
      </c>
      <c r="G4272" t="s">
        <v>2462</v>
      </c>
    </row>
    <row r="4273" spans="1:7">
      <c r="A4273">
        <v>139719</v>
      </c>
      <c r="B4273" t="s">
        <v>7603</v>
      </c>
      <c r="C4273" t="s">
        <v>2710</v>
      </c>
      <c r="D4273">
        <v>600000</v>
      </c>
      <c r="E4273">
        <v>600000</v>
      </c>
      <c r="F4273" s="3">
        <v>46254</v>
      </c>
      <c r="G4273" t="s">
        <v>2462</v>
      </c>
    </row>
    <row r="4274" spans="1:7">
      <c r="A4274">
        <v>139720</v>
      </c>
      <c r="B4274" t="s">
        <v>3408</v>
      </c>
      <c r="C4274" t="s">
        <v>7604</v>
      </c>
      <c r="D4274">
        <v>1166666.67</v>
      </c>
      <c r="E4274">
        <v>1400000</v>
      </c>
      <c r="F4274" s="3">
        <v>46254</v>
      </c>
      <c r="G4274" t="s">
        <v>2462</v>
      </c>
    </row>
    <row r="4275" spans="1:7">
      <c r="A4275">
        <v>139721</v>
      </c>
      <c r="B4275" t="s">
        <v>4827</v>
      </c>
      <c r="C4275" t="s">
        <v>2761</v>
      </c>
      <c r="D4275">
        <v>3370000000</v>
      </c>
      <c r="E4275">
        <v>3370000000</v>
      </c>
      <c r="F4275" s="3">
        <v>46255</v>
      </c>
      <c r="G4275" t="s">
        <v>2464</v>
      </c>
    </row>
    <row r="4276" spans="1:7">
      <c r="A4276">
        <v>139722</v>
      </c>
      <c r="B4276">
        <v>0</v>
      </c>
      <c r="C4276" t="s">
        <v>7605</v>
      </c>
      <c r="D4276">
        <v>0</v>
      </c>
      <c r="E4276">
        <v>0</v>
      </c>
      <c r="F4276" s="3">
        <v>46255</v>
      </c>
      <c r="G4276" t="s">
        <v>2464</v>
      </c>
    </row>
    <row r="4277" spans="1:7">
      <c r="A4277">
        <v>139723</v>
      </c>
      <c r="B4277" t="s">
        <v>3411</v>
      </c>
      <c r="C4277" t="s">
        <v>7606</v>
      </c>
      <c r="D4277">
        <v>5862.5</v>
      </c>
      <c r="E4277">
        <v>5862.5</v>
      </c>
      <c r="F4277" s="3">
        <v>46255</v>
      </c>
      <c r="G4277" t="s">
        <v>2464</v>
      </c>
    </row>
    <row r="4278" spans="1:7">
      <c r="A4278">
        <v>139724</v>
      </c>
      <c r="B4278" t="s">
        <v>6901</v>
      </c>
      <c r="C4278" t="s">
        <v>7607</v>
      </c>
      <c r="D4278">
        <v>12670660</v>
      </c>
      <c r="E4278">
        <v>15204792</v>
      </c>
      <c r="F4278" s="3">
        <v>46255</v>
      </c>
      <c r="G4278" t="s">
        <v>2464</v>
      </c>
    </row>
    <row r="4279" spans="1:7">
      <c r="A4279">
        <v>139725</v>
      </c>
      <c r="B4279">
        <v>0</v>
      </c>
      <c r="C4279" t="s">
        <v>7608</v>
      </c>
      <c r="D4279">
        <v>0</v>
      </c>
      <c r="E4279">
        <v>0</v>
      </c>
      <c r="F4279" s="3">
        <v>46258</v>
      </c>
      <c r="G4279" t="s">
        <v>2465</v>
      </c>
    </row>
    <row r="4280" spans="1:7">
      <c r="A4280">
        <v>139726</v>
      </c>
      <c r="B4280" t="s">
        <v>5160</v>
      </c>
      <c r="C4280" t="s">
        <v>7609</v>
      </c>
      <c r="D4280">
        <v>7660000</v>
      </c>
      <c r="E4280">
        <v>7660000</v>
      </c>
      <c r="F4280" s="3">
        <v>46258</v>
      </c>
      <c r="G4280" t="s">
        <v>2465</v>
      </c>
    </row>
    <row r="4281" spans="1:7">
      <c r="A4281">
        <v>139727</v>
      </c>
      <c r="B4281" t="s">
        <v>5198</v>
      </c>
      <c r="C4281" t="s">
        <v>2805</v>
      </c>
      <c r="D4281">
        <v>1600000</v>
      </c>
      <c r="E4281">
        <v>1600000</v>
      </c>
      <c r="F4281" s="3">
        <v>46258</v>
      </c>
      <c r="G4281" t="s">
        <v>2465</v>
      </c>
    </row>
    <row r="4282" spans="1:7">
      <c r="A4282">
        <v>139728</v>
      </c>
      <c r="B4282" t="s">
        <v>6096</v>
      </c>
      <c r="C4282" t="s">
        <v>7610</v>
      </c>
      <c r="D4282">
        <v>800000</v>
      </c>
      <c r="E4282">
        <v>800000</v>
      </c>
      <c r="F4282" s="3">
        <v>46258</v>
      </c>
      <c r="G4282" t="s">
        <v>2465</v>
      </c>
    </row>
    <row r="4283" spans="1:7">
      <c r="A4283">
        <v>139729</v>
      </c>
      <c r="B4283" t="s">
        <v>3331</v>
      </c>
      <c r="C4283" t="s">
        <v>2660</v>
      </c>
      <c r="D4283">
        <v>3340000</v>
      </c>
      <c r="E4283">
        <v>3340000</v>
      </c>
      <c r="F4283" s="3">
        <v>46258</v>
      </c>
      <c r="G4283" t="s">
        <v>2465</v>
      </c>
    </row>
    <row r="4284" spans="1:7">
      <c r="A4284">
        <v>139730</v>
      </c>
      <c r="B4284" t="s">
        <v>7611</v>
      </c>
      <c r="C4284" t="s">
        <v>7612</v>
      </c>
      <c r="D4284">
        <v>2080000</v>
      </c>
      <c r="E4284">
        <v>2080000</v>
      </c>
      <c r="F4284" s="3">
        <v>46258</v>
      </c>
      <c r="G4284" t="s">
        <v>2465</v>
      </c>
    </row>
    <row r="4285" spans="1:7">
      <c r="A4285">
        <v>139731</v>
      </c>
      <c r="B4285" t="s">
        <v>7211</v>
      </c>
      <c r="C4285" t="s">
        <v>7613</v>
      </c>
      <c r="D4285">
        <v>2400000</v>
      </c>
      <c r="E4285">
        <v>2400000</v>
      </c>
      <c r="F4285" s="3">
        <v>46258</v>
      </c>
      <c r="G4285" t="s">
        <v>2465</v>
      </c>
    </row>
    <row r="4286" spans="1:7">
      <c r="A4286">
        <v>139732</v>
      </c>
      <c r="B4286" t="s">
        <v>3528</v>
      </c>
      <c r="C4286" t="s">
        <v>4780</v>
      </c>
      <c r="D4286">
        <v>135000</v>
      </c>
      <c r="E4286">
        <v>162000</v>
      </c>
      <c r="F4286" s="3">
        <v>46258</v>
      </c>
      <c r="G4286" t="s">
        <v>2465</v>
      </c>
    </row>
    <row r="4287" spans="1:7">
      <c r="A4287">
        <v>139733</v>
      </c>
      <c r="B4287" t="s">
        <v>3312</v>
      </c>
      <c r="C4287" t="s">
        <v>7614</v>
      </c>
      <c r="D4287">
        <v>110500</v>
      </c>
      <c r="E4287">
        <v>132600</v>
      </c>
      <c r="F4287" s="3">
        <v>46258</v>
      </c>
      <c r="G4287" t="s">
        <v>2465</v>
      </c>
    </row>
    <row r="4288" spans="1:7">
      <c r="A4288">
        <v>139734</v>
      </c>
      <c r="B4288">
        <v>0</v>
      </c>
      <c r="C4288" t="s">
        <v>7615</v>
      </c>
      <c r="D4288">
        <v>0</v>
      </c>
      <c r="E4288">
        <v>0</v>
      </c>
      <c r="F4288" s="3">
        <v>46258</v>
      </c>
      <c r="G4288" t="s">
        <v>2465</v>
      </c>
    </row>
    <row r="4289" spans="1:7">
      <c r="A4289">
        <v>139735</v>
      </c>
      <c r="B4289" t="s">
        <v>3329</v>
      </c>
      <c r="C4289" t="s">
        <v>2762</v>
      </c>
      <c r="D4289">
        <v>1863083.33</v>
      </c>
      <c r="E4289">
        <v>2235700</v>
      </c>
      <c r="F4289" s="3">
        <v>46258</v>
      </c>
      <c r="G4289" t="s">
        <v>2465</v>
      </c>
    </row>
    <row r="4290" spans="1:7">
      <c r="A4290">
        <v>139736</v>
      </c>
      <c r="B4290" t="s">
        <v>3312</v>
      </c>
      <c r="C4290" t="s">
        <v>7616</v>
      </c>
      <c r="D4290">
        <v>285500</v>
      </c>
      <c r="E4290">
        <v>342600</v>
      </c>
      <c r="F4290" s="3">
        <v>46258</v>
      </c>
      <c r="G4290" t="s">
        <v>2465</v>
      </c>
    </row>
    <row r="4291" spans="1:7">
      <c r="A4291">
        <v>139737</v>
      </c>
      <c r="B4291" t="s">
        <v>3486</v>
      </c>
      <c r="C4291" t="s">
        <v>7617</v>
      </c>
      <c r="D4291">
        <v>246720000</v>
      </c>
      <c r="E4291">
        <v>296064000</v>
      </c>
      <c r="F4291" s="3">
        <v>46258</v>
      </c>
      <c r="G4291" t="s">
        <v>2465</v>
      </c>
    </row>
    <row r="4292" spans="1:7">
      <c r="A4292">
        <v>139738</v>
      </c>
      <c r="B4292" t="s">
        <v>5346</v>
      </c>
      <c r="C4292" t="s">
        <v>7618</v>
      </c>
      <c r="D4292">
        <v>4539680</v>
      </c>
      <c r="E4292">
        <v>5447616</v>
      </c>
      <c r="F4292" s="3">
        <v>46258</v>
      </c>
      <c r="G4292" t="s">
        <v>2465</v>
      </c>
    </row>
    <row r="4293" spans="1:7">
      <c r="A4293">
        <v>139739</v>
      </c>
      <c r="B4293" t="s">
        <v>5365</v>
      </c>
      <c r="C4293" t="s">
        <v>7619</v>
      </c>
      <c r="D4293">
        <v>133625</v>
      </c>
      <c r="E4293">
        <v>133625</v>
      </c>
      <c r="F4293" s="3">
        <v>46258</v>
      </c>
      <c r="G4293" t="s">
        <v>2465</v>
      </c>
    </row>
    <row r="4294" spans="1:7">
      <c r="A4294">
        <v>139740</v>
      </c>
      <c r="B4294" t="s">
        <v>3723</v>
      </c>
      <c r="C4294" t="s">
        <v>7620</v>
      </c>
      <c r="D4294">
        <v>280000</v>
      </c>
      <c r="E4294">
        <v>336000</v>
      </c>
      <c r="F4294" s="3">
        <v>46258</v>
      </c>
      <c r="G4294" t="s">
        <v>2465</v>
      </c>
    </row>
    <row r="4295" spans="1:7">
      <c r="A4295">
        <v>139741</v>
      </c>
      <c r="B4295" t="s">
        <v>3433</v>
      </c>
      <c r="C4295" t="s">
        <v>7621</v>
      </c>
      <c r="D4295">
        <v>3980880</v>
      </c>
      <c r="E4295">
        <v>4777056</v>
      </c>
      <c r="F4295" s="3">
        <v>46258</v>
      </c>
      <c r="G4295" t="s">
        <v>2465</v>
      </c>
    </row>
    <row r="4296" spans="1:7">
      <c r="A4296">
        <v>139742</v>
      </c>
      <c r="B4296" t="s">
        <v>7622</v>
      </c>
      <c r="C4296" t="s">
        <v>7623</v>
      </c>
      <c r="D4296">
        <v>3000000</v>
      </c>
      <c r="E4296">
        <v>3000000</v>
      </c>
      <c r="F4296" s="3">
        <v>46259</v>
      </c>
      <c r="G4296" t="s">
        <v>2466</v>
      </c>
    </row>
    <row r="4297" spans="1:7">
      <c r="A4297">
        <v>139743</v>
      </c>
      <c r="B4297" t="s">
        <v>3331</v>
      </c>
      <c r="C4297" t="s">
        <v>5522</v>
      </c>
      <c r="D4297">
        <v>28700159</v>
      </c>
      <c r="E4297">
        <v>28700159</v>
      </c>
      <c r="F4297" s="3">
        <v>46259</v>
      </c>
      <c r="G4297" t="s">
        <v>2466</v>
      </c>
    </row>
    <row r="4298" spans="1:7">
      <c r="A4298">
        <v>139744</v>
      </c>
      <c r="B4298" t="s">
        <v>3331</v>
      </c>
      <c r="C4298" t="s">
        <v>7624</v>
      </c>
      <c r="D4298">
        <v>24208160</v>
      </c>
      <c r="E4298">
        <v>24208160</v>
      </c>
      <c r="F4298" s="3">
        <v>46259</v>
      </c>
      <c r="G4298" t="s">
        <v>2466</v>
      </c>
    </row>
    <row r="4299" spans="1:7">
      <c r="A4299">
        <v>139745</v>
      </c>
      <c r="B4299" t="s">
        <v>3331</v>
      </c>
      <c r="C4299" t="s">
        <v>2660</v>
      </c>
      <c r="D4299">
        <v>4896000</v>
      </c>
      <c r="E4299">
        <v>4896000</v>
      </c>
      <c r="F4299" s="3">
        <v>46259</v>
      </c>
      <c r="G4299" t="s">
        <v>2466</v>
      </c>
    </row>
    <row r="4300" spans="1:7">
      <c r="A4300">
        <v>139746</v>
      </c>
      <c r="B4300" t="s">
        <v>4102</v>
      </c>
      <c r="C4300" t="s">
        <v>7625</v>
      </c>
      <c r="D4300">
        <v>2772</v>
      </c>
      <c r="E4300">
        <v>2772</v>
      </c>
      <c r="F4300" s="3">
        <v>46259</v>
      </c>
      <c r="G4300" t="s">
        <v>2466</v>
      </c>
    </row>
    <row r="4301" spans="1:7">
      <c r="A4301">
        <v>139747</v>
      </c>
      <c r="B4301" t="s">
        <v>7626</v>
      </c>
      <c r="C4301" t="s">
        <v>7627</v>
      </c>
      <c r="D4301">
        <v>3000000</v>
      </c>
      <c r="E4301">
        <v>3000000</v>
      </c>
      <c r="F4301" s="3">
        <v>46259</v>
      </c>
      <c r="G4301" t="s">
        <v>2466</v>
      </c>
    </row>
    <row r="4302" spans="1:7">
      <c r="A4302">
        <v>139748</v>
      </c>
      <c r="B4302" t="s">
        <v>7628</v>
      </c>
      <c r="C4302" t="s">
        <v>7629</v>
      </c>
      <c r="D4302">
        <v>2000000</v>
      </c>
      <c r="E4302">
        <v>2000000</v>
      </c>
      <c r="F4302" s="3">
        <v>46259</v>
      </c>
      <c r="G4302" t="s">
        <v>2466</v>
      </c>
    </row>
    <row r="4303" spans="1:7">
      <c r="A4303">
        <v>139749</v>
      </c>
      <c r="B4303" t="s">
        <v>3743</v>
      </c>
      <c r="C4303" t="s">
        <v>7630</v>
      </c>
      <c r="D4303">
        <v>3200000</v>
      </c>
      <c r="E4303">
        <v>3840000</v>
      </c>
      <c r="F4303" s="3">
        <v>46259</v>
      </c>
      <c r="G4303" t="s">
        <v>2466</v>
      </c>
    </row>
    <row r="4304" spans="1:7">
      <c r="A4304">
        <v>139750</v>
      </c>
      <c r="B4304" t="s">
        <v>3747</v>
      </c>
      <c r="C4304" t="s">
        <v>7631</v>
      </c>
      <c r="D4304">
        <v>2100</v>
      </c>
      <c r="E4304">
        <v>2100</v>
      </c>
      <c r="F4304" s="3">
        <v>46259</v>
      </c>
      <c r="G4304" t="s">
        <v>2466</v>
      </c>
    </row>
    <row r="4305" spans="1:7">
      <c r="A4305">
        <v>139751</v>
      </c>
      <c r="B4305" t="s">
        <v>3753</v>
      </c>
      <c r="C4305" t="s">
        <v>7632</v>
      </c>
      <c r="D4305">
        <v>7819420</v>
      </c>
      <c r="E4305">
        <v>9383304</v>
      </c>
      <c r="F4305" s="3">
        <v>46259</v>
      </c>
      <c r="G4305" t="s">
        <v>2466</v>
      </c>
    </row>
    <row r="4306" spans="1:7">
      <c r="A4306">
        <v>139752</v>
      </c>
      <c r="B4306" t="s">
        <v>3331</v>
      </c>
      <c r="C4306" t="s">
        <v>7633</v>
      </c>
      <c r="D4306">
        <v>713000</v>
      </c>
      <c r="E4306">
        <v>713000</v>
      </c>
      <c r="F4306" s="3">
        <v>46259</v>
      </c>
      <c r="G4306" t="s">
        <v>2466</v>
      </c>
    </row>
    <row r="4307" spans="1:7">
      <c r="A4307">
        <v>139753</v>
      </c>
      <c r="B4307" t="s">
        <v>3774</v>
      </c>
      <c r="C4307" t="s">
        <v>7634</v>
      </c>
      <c r="D4307">
        <v>8100000</v>
      </c>
      <c r="E4307">
        <v>9720000</v>
      </c>
      <c r="F4307" s="3">
        <v>46259</v>
      </c>
      <c r="G4307" t="s">
        <v>2466</v>
      </c>
    </row>
    <row r="4308" spans="1:7">
      <c r="A4308">
        <v>139754</v>
      </c>
      <c r="B4308" t="s">
        <v>3870</v>
      </c>
      <c r="C4308" t="s">
        <v>7635</v>
      </c>
      <c r="D4308">
        <v>924000</v>
      </c>
      <c r="E4308">
        <v>1108800</v>
      </c>
      <c r="F4308" s="3">
        <v>46259</v>
      </c>
      <c r="G4308" t="s">
        <v>2466</v>
      </c>
    </row>
    <row r="4309" spans="1:7">
      <c r="A4309">
        <v>139755</v>
      </c>
      <c r="B4309" t="s">
        <v>3331</v>
      </c>
      <c r="C4309" t="s">
        <v>7636</v>
      </c>
      <c r="D4309">
        <v>33507542</v>
      </c>
      <c r="E4309">
        <v>33507542</v>
      </c>
      <c r="F4309" s="3">
        <v>46259</v>
      </c>
      <c r="G4309" t="s">
        <v>2466</v>
      </c>
    </row>
    <row r="4310" spans="1:7">
      <c r="A4310">
        <v>139756</v>
      </c>
      <c r="B4310" t="s">
        <v>3323</v>
      </c>
      <c r="C4310" t="s">
        <v>7637</v>
      </c>
      <c r="D4310">
        <v>782000</v>
      </c>
      <c r="E4310">
        <v>938400</v>
      </c>
      <c r="F4310" s="3">
        <v>46259</v>
      </c>
      <c r="G4310" t="s">
        <v>2466</v>
      </c>
    </row>
    <row r="4311" spans="1:7">
      <c r="A4311">
        <v>139757</v>
      </c>
      <c r="B4311" t="s">
        <v>7638</v>
      </c>
      <c r="C4311">
        <v>0</v>
      </c>
      <c r="D4311">
        <v>2400000</v>
      </c>
      <c r="E4311">
        <v>2880000</v>
      </c>
      <c r="F4311" s="3">
        <v>46259</v>
      </c>
      <c r="G4311" t="s">
        <v>2466</v>
      </c>
    </row>
    <row r="4312" spans="1:7">
      <c r="A4312">
        <v>139758</v>
      </c>
      <c r="B4312" t="s">
        <v>3467</v>
      </c>
      <c r="C4312" t="s">
        <v>7639</v>
      </c>
      <c r="D4312">
        <v>283950</v>
      </c>
      <c r="E4312">
        <v>340740</v>
      </c>
      <c r="F4312" s="3">
        <v>46259</v>
      </c>
      <c r="G4312" t="s">
        <v>2466</v>
      </c>
    </row>
    <row r="4313" spans="1:7">
      <c r="A4313">
        <v>139759</v>
      </c>
      <c r="B4313" t="s">
        <v>4467</v>
      </c>
      <c r="C4313">
        <v>0</v>
      </c>
      <c r="D4313">
        <v>1050000</v>
      </c>
      <c r="E4313">
        <v>1260000</v>
      </c>
      <c r="F4313" s="3">
        <v>46259</v>
      </c>
      <c r="G4313" t="s">
        <v>2466</v>
      </c>
    </row>
    <row r="4314" spans="1:7">
      <c r="A4314">
        <v>139760</v>
      </c>
      <c r="B4314" t="s">
        <v>3472</v>
      </c>
      <c r="C4314" t="s">
        <v>7640</v>
      </c>
      <c r="D4314">
        <v>38912</v>
      </c>
      <c r="E4314">
        <v>46694.400000000001</v>
      </c>
      <c r="F4314" s="3">
        <v>46259</v>
      </c>
      <c r="G4314" t="s">
        <v>2466</v>
      </c>
    </row>
    <row r="4315" spans="1:7">
      <c r="A4315">
        <v>139761</v>
      </c>
      <c r="B4315" t="s">
        <v>3331</v>
      </c>
      <c r="C4315" t="s">
        <v>7641</v>
      </c>
      <c r="D4315">
        <v>876100</v>
      </c>
      <c r="E4315">
        <v>1051320</v>
      </c>
      <c r="F4315" s="3">
        <v>46259</v>
      </c>
      <c r="G4315" t="s">
        <v>2466</v>
      </c>
    </row>
    <row r="4316" spans="1:7">
      <c r="A4316">
        <v>139762</v>
      </c>
      <c r="B4316" t="s">
        <v>3331</v>
      </c>
      <c r="C4316" t="s">
        <v>6799</v>
      </c>
      <c r="D4316">
        <v>1500900</v>
      </c>
      <c r="E4316">
        <v>1801080</v>
      </c>
      <c r="F4316" s="3">
        <v>46259</v>
      </c>
      <c r="G4316" t="s">
        <v>2466</v>
      </c>
    </row>
    <row r="4317" spans="1:7">
      <c r="A4317">
        <v>139763</v>
      </c>
      <c r="B4317">
        <v>0</v>
      </c>
      <c r="C4317" t="s">
        <v>7642</v>
      </c>
      <c r="D4317">
        <v>0</v>
      </c>
      <c r="E4317">
        <v>0</v>
      </c>
      <c r="F4317" s="3">
        <v>46259</v>
      </c>
      <c r="G4317" t="s">
        <v>2466</v>
      </c>
    </row>
    <row r="4318" spans="1:7">
      <c r="A4318">
        <v>139764</v>
      </c>
      <c r="B4318" t="s">
        <v>3331</v>
      </c>
      <c r="C4318" t="s">
        <v>7643</v>
      </c>
      <c r="D4318">
        <v>1235400</v>
      </c>
      <c r="E4318">
        <v>1482480</v>
      </c>
      <c r="F4318" s="3">
        <v>46259</v>
      </c>
      <c r="G4318" t="s">
        <v>2466</v>
      </c>
    </row>
    <row r="4319" spans="1:7">
      <c r="A4319">
        <v>139765</v>
      </c>
      <c r="B4319" t="s">
        <v>4058</v>
      </c>
      <c r="C4319" t="s">
        <v>7644</v>
      </c>
      <c r="D4319">
        <v>4</v>
      </c>
      <c r="E4319">
        <v>4</v>
      </c>
      <c r="F4319" s="3">
        <v>46259</v>
      </c>
      <c r="G4319" t="s">
        <v>2466</v>
      </c>
    </row>
    <row r="4320" spans="1:7">
      <c r="A4320">
        <v>139766</v>
      </c>
      <c r="B4320" t="s">
        <v>3359</v>
      </c>
      <c r="C4320" t="s">
        <v>7645</v>
      </c>
      <c r="D4320">
        <v>2180300</v>
      </c>
      <c r="E4320">
        <v>2180300</v>
      </c>
      <c r="F4320" s="3">
        <v>46259</v>
      </c>
      <c r="G4320" t="s">
        <v>2466</v>
      </c>
    </row>
    <row r="4321" spans="1:7">
      <c r="A4321">
        <v>139767</v>
      </c>
      <c r="B4321" t="s">
        <v>3411</v>
      </c>
      <c r="C4321" t="s">
        <v>7646</v>
      </c>
      <c r="D4321">
        <v>300000</v>
      </c>
      <c r="E4321">
        <v>300000</v>
      </c>
      <c r="F4321" s="3">
        <v>46259</v>
      </c>
      <c r="G4321" t="s">
        <v>2466</v>
      </c>
    </row>
    <row r="4322" spans="1:7">
      <c r="A4322">
        <v>139768</v>
      </c>
      <c r="B4322" t="s">
        <v>3329</v>
      </c>
      <c r="C4322">
        <v>0</v>
      </c>
      <c r="D4322">
        <v>1418300</v>
      </c>
      <c r="E4322">
        <v>1701960</v>
      </c>
      <c r="F4322" s="3">
        <v>46259</v>
      </c>
      <c r="G4322" t="s">
        <v>2466</v>
      </c>
    </row>
    <row r="4323" spans="1:7">
      <c r="A4323">
        <v>139769</v>
      </c>
      <c r="B4323" t="s">
        <v>3734</v>
      </c>
      <c r="C4323" t="s">
        <v>7647</v>
      </c>
      <c r="D4323">
        <v>54000000</v>
      </c>
      <c r="E4323">
        <v>64800000</v>
      </c>
      <c r="F4323" s="3">
        <v>46259</v>
      </c>
      <c r="G4323" t="s">
        <v>2466</v>
      </c>
    </row>
    <row r="4324" spans="1:7">
      <c r="A4324">
        <v>139770</v>
      </c>
      <c r="B4324" t="s">
        <v>3739</v>
      </c>
      <c r="C4324" t="s">
        <v>7648</v>
      </c>
      <c r="D4324">
        <v>59900000</v>
      </c>
      <c r="E4324">
        <v>71880000</v>
      </c>
      <c r="F4324" s="3">
        <v>46259</v>
      </c>
      <c r="G4324" t="s">
        <v>2466</v>
      </c>
    </row>
    <row r="4325" spans="1:7">
      <c r="A4325">
        <v>139771</v>
      </c>
      <c r="B4325" t="s">
        <v>3433</v>
      </c>
      <c r="C4325" t="s">
        <v>7649</v>
      </c>
      <c r="D4325">
        <v>10264320</v>
      </c>
      <c r="E4325">
        <v>12317184</v>
      </c>
      <c r="F4325" s="3">
        <v>46259</v>
      </c>
      <c r="G4325" t="s">
        <v>2466</v>
      </c>
    </row>
    <row r="4326" spans="1:7">
      <c r="A4326">
        <v>139772</v>
      </c>
      <c r="B4326" t="s">
        <v>3331</v>
      </c>
      <c r="C4326" t="s">
        <v>7650</v>
      </c>
      <c r="D4326">
        <v>1573000</v>
      </c>
      <c r="E4326">
        <v>1573000</v>
      </c>
      <c r="F4326" s="3">
        <v>46260</v>
      </c>
      <c r="G4326" t="s">
        <v>2460</v>
      </c>
    </row>
    <row r="4327" spans="1:7">
      <c r="A4327">
        <v>139773</v>
      </c>
      <c r="B4327" t="s">
        <v>3456</v>
      </c>
      <c r="C4327" t="s">
        <v>7651</v>
      </c>
      <c r="D4327">
        <v>5192333.99</v>
      </c>
      <c r="E4327">
        <v>5192333.99</v>
      </c>
      <c r="F4327" s="3">
        <v>46260</v>
      </c>
      <c r="G4327" t="s">
        <v>2460</v>
      </c>
    </row>
    <row r="4328" spans="1:7">
      <c r="A4328">
        <v>139774</v>
      </c>
      <c r="B4328" t="s">
        <v>3476</v>
      </c>
      <c r="C4328" t="s">
        <v>7652</v>
      </c>
      <c r="D4328">
        <v>446250000</v>
      </c>
      <c r="E4328">
        <v>535500000</v>
      </c>
      <c r="F4328" s="3">
        <v>46260</v>
      </c>
      <c r="G4328" t="s">
        <v>2460</v>
      </c>
    </row>
    <row r="4329" spans="1:7">
      <c r="A4329">
        <v>139775</v>
      </c>
      <c r="B4329" t="s">
        <v>7653</v>
      </c>
      <c r="C4329" t="s">
        <v>7654</v>
      </c>
      <c r="D4329">
        <v>60000</v>
      </c>
      <c r="E4329">
        <v>54000</v>
      </c>
      <c r="F4329" s="3">
        <v>46260</v>
      </c>
      <c r="G4329" t="s">
        <v>2460</v>
      </c>
    </row>
    <row r="4330" spans="1:7">
      <c r="A4330">
        <v>139776</v>
      </c>
      <c r="B4330" t="s">
        <v>3329</v>
      </c>
      <c r="C4330" t="s">
        <v>5009</v>
      </c>
      <c r="D4330">
        <v>11208400</v>
      </c>
      <c r="E4330">
        <v>11208400</v>
      </c>
      <c r="F4330" s="3">
        <v>46260</v>
      </c>
      <c r="G4330" t="s">
        <v>2460</v>
      </c>
    </row>
    <row r="4331" spans="1:7">
      <c r="A4331">
        <v>139777</v>
      </c>
      <c r="B4331" t="s">
        <v>5970</v>
      </c>
      <c r="C4331">
        <v>0</v>
      </c>
      <c r="D4331">
        <v>370000</v>
      </c>
      <c r="E4331">
        <v>370000</v>
      </c>
      <c r="F4331" s="3">
        <v>46260</v>
      </c>
      <c r="G4331" t="s">
        <v>2460</v>
      </c>
    </row>
    <row r="4332" spans="1:7">
      <c r="A4332">
        <v>139778</v>
      </c>
      <c r="B4332" t="s">
        <v>5244</v>
      </c>
      <c r="C4332" t="s">
        <v>7655</v>
      </c>
      <c r="D4332">
        <v>1080000</v>
      </c>
      <c r="E4332">
        <v>1296000</v>
      </c>
      <c r="F4332" s="3">
        <v>46260</v>
      </c>
      <c r="G4332" t="s">
        <v>2460</v>
      </c>
    </row>
    <row r="4333" spans="1:7">
      <c r="A4333">
        <v>139779</v>
      </c>
      <c r="B4333" t="s">
        <v>3549</v>
      </c>
      <c r="C4333" t="s">
        <v>4615</v>
      </c>
      <c r="D4333">
        <v>250000</v>
      </c>
      <c r="E4333">
        <v>250000</v>
      </c>
      <c r="F4333" s="3">
        <v>46260</v>
      </c>
      <c r="G4333" t="s">
        <v>2460</v>
      </c>
    </row>
    <row r="4334" spans="1:7">
      <c r="A4334">
        <v>139780</v>
      </c>
      <c r="B4334" t="s">
        <v>4393</v>
      </c>
      <c r="C4334" t="s">
        <v>2799</v>
      </c>
      <c r="D4334">
        <v>1060300</v>
      </c>
      <c r="E4334">
        <v>1272360</v>
      </c>
      <c r="F4334" s="3">
        <v>46260</v>
      </c>
      <c r="G4334" t="s">
        <v>2460</v>
      </c>
    </row>
    <row r="4335" spans="1:7">
      <c r="A4335">
        <v>139781</v>
      </c>
      <c r="B4335" t="s">
        <v>7656</v>
      </c>
      <c r="C4335" t="s">
        <v>7657</v>
      </c>
      <c r="D4335">
        <v>20938401</v>
      </c>
      <c r="E4335">
        <v>20938401</v>
      </c>
      <c r="F4335" s="3">
        <v>46260</v>
      </c>
      <c r="G4335" t="s">
        <v>2460</v>
      </c>
    </row>
    <row r="4336" spans="1:7">
      <c r="A4336">
        <v>139782</v>
      </c>
      <c r="B4336" t="s">
        <v>7658</v>
      </c>
      <c r="C4336" t="s">
        <v>7659</v>
      </c>
      <c r="D4336">
        <v>8000000</v>
      </c>
      <c r="E4336">
        <v>8000000</v>
      </c>
      <c r="F4336" s="3">
        <v>46261</v>
      </c>
      <c r="G4336" t="s">
        <v>2463</v>
      </c>
    </row>
    <row r="4337" spans="1:7">
      <c r="A4337">
        <v>139783</v>
      </c>
      <c r="B4337" t="s">
        <v>4399</v>
      </c>
      <c r="C4337" t="s">
        <v>7660</v>
      </c>
      <c r="D4337">
        <v>3000000</v>
      </c>
      <c r="E4337">
        <v>3000000</v>
      </c>
      <c r="F4337" s="3">
        <v>46261</v>
      </c>
      <c r="G4337" t="s">
        <v>2463</v>
      </c>
    </row>
    <row r="4338" spans="1:7">
      <c r="A4338">
        <v>139784</v>
      </c>
      <c r="B4338" t="s">
        <v>5789</v>
      </c>
      <c r="C4338" t="s">
        <v>7661</v>
      </c>
      <c r="D4338">
        <v>34200000</v>
      </c>
      <c r="E4338">
        <v>34200000</v>
      </c>
      <c r="F4338" s="3">
        <v>46261</v>
      </c>
      <c r="G4338" t="s">
        <v>2463</v>
      </c>
    </row>
    <row r="4339" spans="1:7">
      <c r="A4339">
        <v>139785</v>
      </c>
      <c r="B4339" t="s">
        <v>3528</v>
      </c>
      <c r="C4339" t="s">
        <v>7662</v>
      </c>
      <c r="D4339">
        <v>527150</v>
      </c>
      <c r="E4339">
        <v>632580</v>
      </c>
      <c r="F4339" s="3">
        <v>46261</v>
      </c>
      <c r="G4339" t="s">
        <v>2463</v>
      </c>
    </row>
    <row r="4340" spans="1:7">
      <c r="A4340">
        <v>139786</v>
      </c>
      <c r="B4340" t="s">
        <v>3852</v>
      </c>
      <c r="C4340">
        <v>0</v>
      </c>
      <c r="D4340">
        <v>28440000</v>
      </c>
      <c r="E4340">
        <v>28440000</v>
      </c>
      <c r="F4340" s="3">
        <v>46261</v>
      </c>
      <c r="G4340" t="s">
        <v>2463</v>
      </c>
    </row>
    <row r="4341" spans="1:7">
      <c r="A4341">
        <v>139787</v>
      </c>
      <c r="B4341" t="s">
        <v>3549</v>
      </c>
      <c r="C4341" t="s">
        <v>7663</v>
      </c>
      <c r="D4341">
        <v>1200000</v>
      </c>
      <c r="E4341">
        <v>1200000</v>
      </c>
      <c r="F4341" s="3">
        <v>46261</v>
      </c>
      <c r="G4341" t="s">
        <v>2463</v>
      </c>
    </row>
    <row r="4342" spans="1:7">
      <c r="A4342">
        <v>139788</v>
      </c>
      <c r="B4342" t="s">
        <v>3642</v>
      </c>
      <c r="C4342" t="s">
        <v>7664</v>
      </c>
      <c r="D4342">
        <v>5715200</v>
      </c>
      <c r="E4342">
        <v>6858240</v>
      </c>
      <c r="F4342" s="3">
        <v>46261</v>
      </c>
      <c r="G4342" t="s">
        <v>2463</v>
      </c>
    </row>
    <row r="4343" spans="1:7">
      <c r="A4343">
        <v>139789</v>
      </c>
      <c r="B4343" t="s">
        <v>7665</v>
      </c>
      <c r="C4343" t="s">
        <v>7666</v>
      </c>
      <c r="D4343">
        <v>260000</v>
      </c>
      <c r="E4343">
        <v>312000</v>
      </c>
      <c r="F4343" s="3">
        <v>46261</v>
      </c>
      <c r="G4343" t="s">
        <v>2463</v>
      </c>
    </row>
    <row r="4344" spans="1:7">
      <c r="A4344">
        <v>139790</v>
      </c>
      <c r="B4344" t="s">
        <v>7393</v>
      </c>
      <c r="C4344" t="s">
        <v>7667</v>
      </c>
      <c r="D4344">
        <v>2777.28</v>
      </c>
      <c r="E4344">
        <v>3332.74</v>
      </c>
      <c r="F4344" s="3">
        <v>46261</v>
      </c>
      <c r="G4344" t="s">
        <v>2463</v>
      </c>
    </row>
    <row r="4345" spans="1:7">
      <c r="A4345">
        <v>139791</v>
      </c>
      <c r="B4345" t="s">
        <v>3329</v>
      </c>
      <c r="C4345" t="s">
        <v>4850</v>
      </c>
      <c r="D4345">
        <v>2185700</v>
      </c>
      <c r="E4345">
        <v>2185700</v>
      </c>
      <c r="F4345" s="3">
        <v>46261</v>
      </c>
      <c r="G4345" t="s">
        <v>2463</v>
      </c>
    </row>
    <row r="4346" spans="1:7">
      <c r="A4346">
        <v>139792</v>
      </c>
      <c r="B4346" t="s">
        <v>3937</v>
      </c>
      <c r="C4346" t="s">
        <v>7668</v>
      </c>
      <c r="D4346">
        <v>5500000</v>
      </c>
      <c r="E4346">
        <v>5500000</v>
      </c>
      <c r="F4346" s="3">
        <v>46261</v>
      </c>
      <c r="G4346" t="s">
        <v>2463</v>
      </c>
    </row>
    <row r="4347" spans="1:7">
      <c r="A4347">
        <v>139793</v>
      </c>
      <c r="B4347" t="s">
        <v>3555</v>
      </c>
      <c r="C4347" t="s">
        <v>7669</v>
      </c>
      <c r="D4347">
        <v>76900000</v>
      </c>
      <c r="E4347">
        <v>92280000</v>
      </c>
      <c r="F4347" s="3">
        <v>46261</v>
      </c>
      <c r="G4347" t="s">
        <v>2463</v>
      </c>
    </row>
    <row r="4348" spans="1:7">
      <c r="A4348">
        <v>139794</v>
      </c>
      <c r="B4348" t="s">
        <v>3327</v>
      </c>
      <c r="C4348" t="s">
        <v>7670</v>
      </c>
      <c r="D4348">
        <v>6000000</v>
      </c>
      <c r="E4348">
        <v>6000000</v>
      </c>
      <c r="F4348" s="3">
        <v>46261</v>
      </c>
      <c r="G4348" t="s">
        <v>2463</v>
      </c>
    </row>
    <row r="4349" spans="1:7">
      <c r="A4349">
        <v>139795</v>
      </c>
      <c r="B4349" t="s">
        <v>3863</v>
      </c>
      <c r="C4349" t="s">
        <v>7671</v>
      </c>
      <c r="D4349">
        <v>130000000</v>
      </c>
      <c r="E4349">
        <v>156000000</v>
      </c>
      <c r="F4349" s="3">
        <v>46261</v>
      </c>
      <c r="G4349" t="s">
        <v>2463</v>
      </c>
    </row>
    <row r="4350" spans="1:7">
      <c r="A4350">
        <v>139796</v>
      </c>
      <c r="B4350" t="s">
        <v>3338</v>
      </c>
      <c r="C4350" t="s">
        <v>7672</v>
      </c>
      <c r="D4350">
        <v>11925000</v>
      </c>
      <c r="E4350">
        <v>11925000</v>
      </c>
      <c r="F4350" s="3">
        <v>46261</v>
      </c>
      <c r="G4350" t="s">
        <v>2463</v>
      </c>
    </row>
    <row r="4351" spans="1:7">
      <c r="A4351">
        <v>139797</v>
      </c>
      <c r="B4351" t="s">
        <v>3402</v>
      </c>
      <c r="C4351" t="s">
        <v>7673</v>
      </c>
      <c r="D4351">
        <v>4875000</v>
      </c>
      <c r="E4351">
        <v>4875000</v>
      </c>
      <c r="F4351" s="3">
        <v>46261</v>
      </c>
      <c r="G4351" t="s">
        <v>2463</v>
      </c>
    </row>
    <row r="4352" spans="1:7">
      <c r="A4352">
        <v>139798</v>
      </c>
      <c r="B4352" t="s">
        <v>3500</v>
      </c>
      <c r="C4352" t="s">
        <v>7674</v>
      </c>
      <c r="D4352">
        <v>1490000</v>
      </c>
      <c r="E4352">
        <v>1490000</v>
      </c>
      <c r="F4352" s="3">
        <v>46261</v>
      </c>
      <c r="G4352" t="s">
        <v>2463</v>
      </c>
    </row>
    <row r="4353" spans="1:7">
      <c r="A4353">
        <v>139799</v>
      </c>
      <c r="B4353" t="s">
        <v>3359</v>
      </c>
      <c r="C4353" t="s">
        <v>7675</v>
      </c>
      <c r="D4353">
        <v>400000</v>
      </c>
      <c r="E4353">
        <v>400000</v>
      </c>
      <c r="F4353" s="3">
        <v>46261</v>
      </c>
      <c r="G4353" t="s">
        <v>2463</v>
      </c>
    </row>
    <row r="4354" spans="1:7">
      <c r="A4354">
        <v>139800</v>
      </c>
      <c r="B4354" t="s">
        <v>7676</v>
      </c>
      <c r="C4354" t="s">
        <v>7677</v>
      </c>
      <c r="D4354">
        <v>5500000</v>
      </c>
      <c r="E4354">
        <v>5500000</v>
      </c>
      <c r="F4354" s="3">
        <v>46261</v>
      </c>
      <c r="G4354" t="s">
        <v>2463</v>
      </c>
    </row>
    <row r="4355" spans="1:7">
      <c r="A4355">
        <v>139801</v>
      </c>
      <c r="B4355" t="s">
        <v>7063</v>
      </c>
      <c r="C4355" t="s">
        <v>2808</v>
      </c>
      <c r="D4355">
        <v>194166.7</v>
      </c>
      <c r="E4355">
        <v>233000.04</v>
      </c>
      <c r="F4355" s="3">
        <v>46261</v>
      </c>
      <c r="G4355" t="s">
        <v>2463</v>
      </c>
    </row>
    <row r="4356" spans="1:7">
      <c r="A4356">
        <v>139802</v>
      </c>
      <c r="B4356" t="s">
        <v>3723</v>
      </c>
      <c r="C4356" t="s">
        <v>7678</v>
      </c>
      <c r="D4356">
        <v>400000</v>
      </c>
      <c r="E4356">
        <v>480000</v>
      </c>
      <c r="F4356" s="3">
        <v>46261</v>
      </c>
      <c r="G4356" t="s">
        <v>2463</v>
      </c>
    </row>
    <row r="4357" spans="1:7">
      <c r="A4357">
        <v>139803</v>
      </c>
      <c r="B4357" t="s">
        <v>3539</v>
      </c>
      <c r="C4357" t="s">
        <v>7678</v>
      </c>
      <c r="D4357">
        <v>105416.4</v>
      </c>
      <c r="E4357">
        <v>126499.68</v>
      </c>
      <c r="F4357" s="3">
        <v>46261</v>
      </c>
      <c r="G4357" t="s">
        <v>2463</v>
      </c>
    </row>
    <row r="4358" spans="1:7">
      <c r="A4358">
        <v>139804</v>
      </c>
      <c r="B4358" t="s">
        <v>4479</v>
      </c>
      <c r="C4358" t="s">
        <v>7678</v>
      </c>
      <c r="D4358">
        <v>775000</v>
      </c>
      <c r="E4358">
        <v>775000</v>
      </c>
      <c r="F4358" s="3">
        <v>46261</v>
      </c>
      <c r="G4358" t="s">
        <v>2463</v>
      </c>
    </row>
    <row r="4359" spans="1:7">
      <c r="A4359">
        <v>139805</v>
      </c>
      <c r="B4359" t="s">
        <v>5633</v>
      </c>
      <c r="C4359" t="s">
        <v>7678</v>
      </c>
      <c r="D4359">
        <v>340000</v>
      </c>
      <c r="E4359">
        <v>340000</v>
      </c>
      <c r="F4359" s="3">
        <v>46261</v>
      </c>
      <c r="G4359" t="s">
        <v>2463</v>
      </c>
    </row>
    <row r="4360" spans="1:7">
      <c r="A4360">
        <v>139806</v>
      </c>
      <c r="B4360" t="s">
        <v>4102</v>
      </c>
      <c r="C4360" t="s">
        <v>7679</v>
      </c>
      <c r="D4360">
        <v>2100</v>
      </c>
      <c r="E4360">
        <v>2100</v>
      </c>
      <c r="F4360" s="3">
        <v>46261</v>
      </c>
      <c r="G4360" t="s">
        <v>2463</v>
      </c>
    </row>
    <row r="4361" spans="1:7">
      <c r="A4361">
        <v>139807</v>
      </c>
      <c r="B4361" t="s">
        <v>3408</v>
      </c>
      <c r="C4361" t="s">
        <v>7680</v>
      </c>
      <c r="D4361">
        <v>4310000</v>
      </c>
      <c r="E4361">
        <v>5172000</v>
      </c>
      <c r="F4361" s="3">
        <v>46261</v>
      </c>
      <c r="G4361" t="s">
        <v>2463</v>
      </c>
    </row>
    <row r="4362" spans="1:7">
      <c r="A4362">
        <v>139808</v>
      </c>
      <c r="B4362" t="s">
        <v>3623</v>
      </c>
      <c r="C4362" t="s">
        <v>7680</v>
      </c>
      <c r="D4362">
        <v>250000</v>
      </c>
      <c r="E4362">
        <v>300000</v>
      </c>
      <c r="F4362" s="3">
        <v>46261</v>
      </c>
      <c r="G4362" t="s">
        <v>2463</v>
      </c>
    </row>
    <row r="4363" spans="1:7">
      <c r="A4363">
        <v>139809</v>
      </c>
      <c r="B4363" t="s">
        <v>3619</v>
      </c>
      <c r="C4363" t="s">
        <v>7681</v>
      </c>
      <c r="D4363">
        <v>123500</v>
      </c>
      <c r="E4363">
        <v>123500</v>
      </c>
      <c r="F4363" s="3">
        <v>46261</v>
      </c>
      <c r="G4363" t="s">
        <v>2463</v>
      </c>
    </row>
    <row r="4364" spans="1:7">
      <c r="A4364">
        <v>139810</v>
      </c>
      <c r="B4364" t="s">
        <v>3539</v>
      </c>
      <c r="C4364" t="s">
        <v>7682</v>
      </c>
      <c r="D4364">
        <v>129837.95</v>
      </c>
      <c r="E4364">
        <v>155805.54</v>
      </c>
      <c r="F4364" s="3">
        <v>46261</v>
      </c>
      <c r="G4364" t="s">
        <v>2463</v>
      </c>
    </row>
    <row r="4365" spans="1:7">
      <c r="A4365">
        <v>139811</v>
      </c>
      <c r="B4365" t="s">
        <v>3379</v>
      </c>
      <c r="C4365" t="s">
        <v>7683</v>
      </c>
      <c r="D4365">
        <v>32000</v>
      </c>
      <c r="E4365">
        <v>38400</v>
      </c>
      <c r="F4365" s="3">
        <v>46261</v>
      </c>
      <c r="G4365" t="s">
        <v>2463</v>
      </c>
    </row>
    <row r="4366" spans="1:7">
      <c r="A4366">
        <v>139812</v>
      </c>
      <c r="B4366" t="s">
        <v>3502</v>
      </c>
      <c r="C4366" t="s">
        <v>7684</v>
      </c>
      <c r="D4366">
        <v>1339300</v>
      </c>
      <c r="E4366">
        <v>1339300</v>
      </c>
      <c r="F4366" s="3">
        <v>46261</v>
      </c>
      <c r="G4366" t="s">
        <v>2463</v>
      </c>
    </row>
    <row r="4367" spans="1:7">
      <c r="A4367">
        <v>139813</v>
      </c>
      <c r="B4367" t="s">
        <v>3944</v>
      </c>
      <c r="C4367" t="s">
        <v>7685</v>
      </c>
      <c r="D4367">
        <v>2530000</v>
      </c>
      <c r="E4367">
        <v>2530000</v>
      </c>
      <c r="F4367" s="3">
        <v>46261</v>
      </c>
      <c r="G4367" t="s">
        <v>2463</v>
      </c>
    </row>
    <row r="4368" spans="1:7">
      <c r="A4368">
        <v>139814</v>
      </c>
      <c r="B4368" t="s">
        <v>3944</v>
      </c>
      <c r="C4368" t="s">
        <v>7686</v>
      </c>
      <c r="D4368">
        <v>2145000</v>
      </c>
      <c r="E4368">
        <v>2145000</v>
      </c>
      <c r="F4368" s="3">
        <v>46261</v>
      </c>
      <c r="G4368" t="s">
        <v>2463</v>
      </c>
    </row>
    <row r="4369" spans="1:7">
      <c r="A4369">
        <v>139815</v>
      </c>
      <c r="B4369" t="s">
        <v>3944</v>
      </c>
      <c r="C4369" t="s">
        <v>7687</v>
      </c>
      <c r="D4369">
        <v>1507000</v>
      </c>
      <c r="E4369">
        <v>1507000</v>
      </c>
      <c r="F4369" s="3">
        <v>46261</v>
      </c>
      <c r="G4369" t="s">
        <v>2463</v>
      </c>
    </row>
    <row r="4370" spans="1:7">
      <c r="A4370">
        <v>139816</v>
      </c>
      <c r="B4370" t="s">
        <v>3327</v>
      </c>
      <c r="C4370" t="s">
        <v>7688</v>
      </c>
      <c r="D4370">
        <v>6000000</v>
      </c>
      <c r="E4370">
        <v>6000000</v>
      </c>
      <c r="F4370" s="3">
        <v>46261</v>
      </c>
      <c r="G4370" t="s">
        <v>2463</v>
      </c>
    </row>
    <row r="4371" spans="1:7">
      <c r="A4371">
        <v>139817</v>
      </c>
      <c r="B4371" t="s">
        <v>3408</v>
      </c>
      <c r="C4371" t="s">
        <v>7689</v>
      </c>
      <c r="D4371">
        <v>1410000</v>
      </c>
      <c r="E4371">
        <v>1692000</v>
      </c>
      <c r="F4371" s="3">
        <v>46262</v>
      </c>
      <c r="G4371" t="s">
        <v>2468</v>
      </c>
    </row>
    <row r="4372" spans="1:7">
      <c r="A4372">
        <v>139818</v>
      </c>
      <c r="B4372" t="s">
        <v>7690</v>
      </c>
      <c r="C4372" t="s">
        <v>7691</v>
      </c>
      <c r="D4372">
        <v>8700000</v>
      </c>
      <c r="E4372">
        <v>8700000</v>
      </c>
      <c r="F4372" s="3">
        <v>46262</v>
      </c>
      <c r="G4372" t="s">
        <v>2468</v>
      </c>
    </row>
    <row r="4373" spans="1:7">
      <c r="A4373">
        <v>139819</v>
      </c>
      <c r="B4373">
        <v>0</v>
      </c>
      <c r="C4373" t="s">
        <v>7692</v>
      </c>
      <c r="D4373">
        <v>0</v>
      </c>
      <c r="E4373">
        <v>0</v>
      </c>
      <c r="F4373" s="3">
        <v>46262</v>
      </c>
      <c r="G4373" t="s">
        <v>2468</v>
      </c>
    </row>
    <row r="4374" spans="1:7">
      <c r="A4374">
        <v>139820</v>
      </c>
      <c r="B4374" t="s">
        <v>3492</v>
      </c>
      <c r="C4374" t="s">
        <v>7691</v>
      </c>
      <c r="D4374">
        <v>6500000</v>
      </c>
      <c r="E4374">
        <v>6500000</v>
      </c>
      <c r="F4374" s="3">
        <v>46262</v>
      </c>
      <c r="G4374" t="s">
        <v>2468</v>
      </c>
    </row>
    <row r="4375" spans="1:7">
      <c r="A4375">
        <v>139821</v>
      </c>
      <c r="B4375" t="s">
        <v>5244</v>
      </c>
      <c r="C4375" t="s">
        <v>7693</v>
      </c>
      <c r="D4375">
        <v>1080000</v>
      </c>
      <c r="E4375">
        <v>1080000</v>
      </c>
      <c r="F4375" s="3">
        <v>46262</v>
      </c>
      <c r="G4375" t="s">
        <v>2468</v>
      </c>
    </row>
    <row r="4376" spans="1:7">
      <c r="A4376">
        <v>139822</v>
      </c>
      <c r="B4376" t="s">
        <v>3653</v>
      </c>
      <c r="C4376" t="s">
        <v>7694</v>
      </c>
      <c r="D4376">
        <v>2500000</v>
      </c>
      <c r="E4376">
        <v>2500000</v>
      </c>
      <c r="F4376" s="3">
        <v>46262</v>
      </c>
      <c r="G4376" t="s">
        <v>2468</v>
      </c>
    </row>
    <row r="4377" spans="1:7">
      <c r="A4377">
        <v>139823</v>
      </c>
      <c r="B4377" t="s">
        <v>3868</v>
      </c>
      <c r="C4377" t="s">
        <v>7695</v>
      </c>
      <c r="D4377">
        <v>2853692.36</v>
      </c>
      <c r="E4377">
        <v>3424430.83</v>
      </c>
      <c r="F4377" s="3">
        <v>46262</v>
      </c>
      <c r="G4377" t="s">
        <v>2468</v>
      </c>
    </row>
    <row r="4378" spans="1:7">
      <c r="A4378">
        <v>139824</v>
      </c>
      <c r="B4378" t="s">
        <v>3870</v>
      </c>
      <c r="C4378" t="s">
        <v>7696</v>
      </c>
      <c r="D4378">
        <v>2763375</v>
      </c>
      <c r="E4378">
        <v>3316050</v>
      </c>
      <c r="F4378" s="3">
        <v>46262</v>
      </c>
      <c r="G4378" t="s">
        <v>2468</v>
      </c>
    </row>
    <row r="4379" spans="1:7">
      <c r="A4379">
        <v>139825</v>
      </c>
      <c r="B4379" t="s">
        <v>3424</v>
      </c>
      <c r="C4379" t="s">
        <v>7697</v>
      </c>
      <c r="D4379">
        <v>5650000</v>
      </c>
      <c r="E4379">
        <v>6780000</v>
      </c>
      <c r="F4379" s="3">
        <v>46262</v>
      </c>
      <c r="G4379" t="s">
        <v>2468</v>
      </c>
    </row>
    <row r="4380" spans="1:7">
      <c r="A4380">
        <v>139826</v>
      </c>
      <c r="B4380" t="s">
        <v>3352</v>
      </c>
      <c r="C4380" t="s">
        <v>7696</v>
      </c>
      <c r="D4380">
        <v>1161000</v>
      </c>
      <c r="E4380">
        <v>1393200</v>
      </c>
      <c r="F4380" s="3">
        <v>46262</v>
      </c>
      <c r="G4380" t="s">
        <v>2468</v>
      </c>
    </row>
    <row r="4381" spans="1:7">
      <c r="A4381">
        <v>139827</v>
      </c>
      <c r="B4381" t="s">
        <v>4813</v>
      </c>
      <c r="C4381" t="s">
        <v>7698</v>
      </c>
      <c r="D4381">
        <v>8800259</v>
      </c>
      <c r="E4381">
        <v>10560310.800000001</v>
      </c>
      <c r="F4381" s="3">
        <v>46262</v>
      </c>
      <c r="G4381" t="s">
        <v>2468</v>
      </c>
    </row>
    <row r="4382" spans="1:7">
      <c r="A4382">
        <v>139828</v>
      </c>
      <c r="B4382" t="s">
        <v>3354</v>
      </c>
      <c r="C4382" t="s">
        <v>7699</v>
      </c>
      <c r="D4382">
        <v>180000</v>
      </c>
      <c r="E4382">
        <v>216000</v>
      </c>
      <c r="F4382" s="3">
        <v>46262</v>
      </c>
      <c r="G4382" t="s">
        <v>2468</v>
      </c>
    </row>
    <row r="4383" spans="1:7">
      <c r="A4383">
        <v>139829</v>
      </c>
      <c r="B4383" t="s">
        <v>3414</v>
      </c>
      <c r="C4383" t="s">
        <v>7700</v>
      </c>
      <c r="D4383">
        <v>2288500</v>
      </c>
      <c r="E4383">
        <v>2746200</v>
      </c>
      <c r="F4383" s="3">
        <v>46262</v>
      </c>
      <c r="G4383" t="s">
        <v>2468</v>
      </c>
    </row>
    <row r="4384" spans="1:7">
      <c r="A4384">
        <v>139830</v>
      </c>
      <c r="B4384" t="s">
        <v>3414</v>
      </c>
      <c r="C4384" t="s">
        <v>7701</v>
      </c>
      <c r="D4384">
        <v>11990000</v>
      </c>
      <c r="E4384">
        <v>14388000</v>
      </c>
      <c r="F4384" s="3">
        <v>46262</v>
      </c>
      <c r="G4384" t="s">
        <v>2468</v>
      </c>
    </row>
    <row r="4385" spans="1:7">
      <c r="A4385">
        <v>139831</v>
      </c>
      <c r="B4385" t="s">
        <v>3391</v>
      </c>
      <c r="C4385" t="s">
        <v>7702</v>
      </c>
      <c r="D4385">
        <v>15000000</v>
      </c>
      <c r="E4385">
        <v>18000000</v>
      </c>
      <c r="F4385" s="3">
        <v>46262</v>
      </c>
      <c r="G4385" t="s">
        <v>2468</v>
      </c>
    </row>
    <row r="4386" spans="1:7">
      <c r="A4386">
        <v>139832</v>
      </c>
      <c r="B4386" t="s">
        <v>3605</v>
      </c>
      <c r="C4386" t="s">
        <v>7703</v>
      </c>
      <c r="D4386">
        <v>71100000</v>
      </c>
      <c r="E4386">
        <v>85320000</v>
      </c>
      <c r="F4386" s="3">
        <v>46262</v>
      </c>
      <c r="G4386" t="s">
        <v>2468</v>
      </c>
    </row>
    <row r="4387" spans="1:7">
      <c r="A4387">
        <v>139833</v>
      </c>
      <c r="B4387" t="s">
        <v>7704</v>
      </c>
      <c r="C4387" t="s">
        <v>7680</v>
      </c>
      <c r="D4387">
        <v>800000</v>
      </c>
      <c r="E4387">
        <v>800000</v>
      </c>
      <c r="F4387" s="3">
        <v>46262</v>
      </c>
      <c r="G4387" t="s">
        <v>2468</v>
      </c>
    </row>
    <row r="4388" spans="1:7">
      <c r="A4388">
        <v>139834</v>
      </c>
      <c r="B4388" t="s">
        <v>6327</v>
      </c>
      <c r="C4388" t="s">
        <v>7705</v>
      </c>
      <c r="D4388">
        <v>6120000</v>
      </c>
      <c r="E4388">
        <v>7344000</v>
      </c>
      <c r="F4388" s="3">
        <v>46262</v>
      </c>
      <c r="G4388" t="s">
        <v>2468</v>
      </c>
    </row>
    <row r="4389" spans="1:7">
      <c r="A4389">
        <v>139835</v>
      </c>
      <c r="B4389" t="s">
        <v>4479</v>
      </c>
      <c r="C4389" t="s">
        <v>2809</v>
      </c>
      <c r="D4389">
        <v>1137500</v>
      </c>
      <c r="E4389">
        <v>1137500</v>
      </c>
      <c r="F4389" s="3">
        <v>46262</v>
      </c>
      <c r="G4389" t="s">
        <v>2468</v>
      </c>
    </row>
    <row r="4390" spans="1:7">
      <c r="A4390">
        <v>139836</v>
      </c>
      <c r="B4390" t="s">
        <v>3549</v>
      </c>
      <c r="C4390" t="s">
        <v>7706</v>
      </c>
      <c r="D4390">
        <v>950000</v>
      </c>
      <c r="E4390">
        <v>950000</v>
      </c>
      <c r="F4390" s="3">
        <v>46262</v>
      </c>
      <c r="G4390" t="s">
        <v>2468</v>
      </c>
    </row>
    <row r="4391" spans="1:7">
      <c r="A4391">
        <v>139837</v>
      </c>
      <c r="B4391" t="s">
        <v>3379</v>
      </c>
      <c r="C4391" t="s">
        <v>7707</v>
      </c>
      <c r="D4391">
        <v>2594682.04</v>
      </c>
      <c r="E4391">
        <v>3113618.44</v>
      </c>
      <c r="F4391" s="3">
        <v>46262</v>
      </c>
      <c r="G4391" t="s">
        <v>2468</v>
      </c>
    </row>
    <row r="4392" spans="1:7">
      <c r="A4392">
        <v>139838</v>
      </c>
      <c r="B4392" t="s">
        <v>3391</v>
      </c>
      <c r="C4392" t="s">
        <v>7708</v>
      </c>
      <c r="D4392">
        <v>2022000</v>
      </c>
      <c r="E4392">
        <v>2426400</v>
      </c>
      <c r="F4392" s="3">
        <v>46262</v>
      </c>
      <c r="G4392" t="s">
        <v>2468</v>
      </c>
    </row>
    <row r="4393" spans="1:7">
      <c r="A4393">
        <v>139839</v>
      </c>
      <c r="B4393" t="s">
        <v>3391</v>
      </c>
      <c r="C4393" t="s">
        <v>7709</v>
      </c>
      <c r="D4393">
        <v>624000</v>
      </c>
      <c r="E4393">
        <v>748800</v>
      </c>
      <c r="F4393" s="3">
        <v>46262</v>
      </c>
      <c r="G4393" t="s">
        <v>2468</v>
      </c>
    </row>
    <row r="4394" spans="1:7">
      <c r="A4394">
        <v>139840</v>
      </c>
      <c r="B4394" t="s">
        <v>3379</v>
      </c>
      <c r="C4394" t="s">
        <v>7710</v>
      </c>
      <c r="D4394">
        <v>388589.1</v>
      </c>
      <c r="E4394">
        <v>466306.92</v>
      </c>
      <c r="F4394" s="3">
        <v>46262</v>
      </c>
      <c r="G4394" t="s">
        <v>2468</v>
      </c>
    </row>
    <row r="4395" spans="1:7">
      <c r="A4395">
        <v>139841</v>
      </c>
      <c r="B4395">
        <v>0</v>
      </c>
      <c r="C4395" t="s">
        <v>7711</v>
      </c>
      <c r="D4395">
        <v>1</v>
      </c>
      <c r="E4395">
        <v>1.2</v>
      </c>
      <c r="F4395" s="3">
        <v>46262</v>
      </c>
      <c r="G4395" t="s">
        <v>2468</v>
      </c>
    </row>
    <row r="4396" spans="1:7">
      <c r="A4396">
        <v>139842</v>
      </c>
      <c r="B4396" t="s">
        <v>3840</v>
      </c>
      <c r="C4396" t="s">
        <v>7712</v>
      </c>
      <c r="D4396">
        <v>14885556.359999999</v>
      </c>
      <c r="E4396">
        <v>17862667.629999999</v>
      </c>
      <c r="F4396" s="3">
        <v>46262</v>
      </c>
      <c r="G4396" t="s">
        <v>2468</v>
      </c>
    </row>
    <row r="4397" spans="1:7">
      <c r="A4397">
        <v>139843</v>
      </c>
      <c r="B4397" t="s">
        <v>3329</v>
      </c>
      <c r="C4397" t="s">
        <v>7713</v>
      </c>
      <c r="D4397">
        <v>1809200</v>
      </c>
      <c r="E4397">
        <v>1809200</v>
      </c>
      <c r="F4397" s="3">
        <v>46262</v>
      </c>
      <c r="G4397" t="s">
        <v>2468</v>
      </c>
    </row>
    <row r="4398" spans="1:7">
      <c r="A4398">
        <v>139844</v>
      </c>
      <c r="B4398" t="s">
        <v>3623</v>
      </c>
      <c r="C4398" t="s">
        <v>7714</v>
      </c>
      <c r="D4398">
        <v>2250720</v>
      </c>
      <c r="E4398">
        <v>2700864</v>
      </c>
      <c r="F4398" s="3">
        <v>46262</v>
      </c>
      <c r="G4398" t="s">
        <v>2468</v>
      </c>
    </row>
    <row r="4399" spans="1:7">
      <c r="A4399">
        <v>139845</v>
      </c>
      <c r="B4399" t="s">
        <v>3379</v>
      </c>
      <c r="C4399" t="s">
        <v>7715</v>
      </c>
      <c r="D4399">
        <v>3492236.72</v>
      </c>
      <c r="E4399">
        <v>4190684.06</v>
      </c>
      <c r="F4399" s="3">
        <v>46262</v>
      </c>
      <c r="G4399" t="s">
        <v>2468</v>
      </c>
    </row>
    <row r="4400" spans="1:7">
      <c r="A4400">
        <v>139846</v>
      </c>
      <c r="B4400" t="s">
        <v>3549</v>
      </c>
      <c r="C4400" t="s">
        <v>7716</v>
      </c>
      <c r="D4400">
        <v>1450000</v>
      </c>
      <c r="E4400">
        <v>1450000</v>
      </c>
      <c r="F4400" s="3">
        <v>46262</v>
      </c>
      <c r="G4400" t="s">
        <v>2468</v>
      </c>
    </row>
    <row r="4401" spans="1:7">
      <c r="A4401">
        <v>139847</v>
      </c>
      <c r="B4401" t="s">
        <v>3623</v>
      </c>
      <c r="C4401" t="s">
        <v>7717</v>
      </c>
      <c r="D4401">
        <v>2930000</v>
      </c>
      <c r="E4401">
        <v>3516000</v>
      </c>
      <c r="F4401" s="3">
        <v>46262</v>
      </c>
      <c r="G4401" t="s">
        <v>2468</v>
      </c>
    </row>
    <row r="4402" spans="1:7">
      <c r="A4402">
        <v>139848</v>
      </c>
      <c r="B4402" t="s">
        <v>3383</v>
      </c>
      <c r="C4402" t="s">
        <v>7718</v>
      </c>
      <c r="D4402">
        <v>490836.5</v>
      </c>
      <c r="E4402">
        <v>589003.80000000005</v>
      </c>
      <c r="F4402" s="3">
        <v>46262</v>
      </c>
      <c r="G4402" t="s">
        <v>2468</v>
      </c>
    </row>
    <row r="4403" spans="1:7">
      <c r="A4403">
        <v>139849</v>
      </c>
      <c r="B4403" t="s">
        <v>6397</v>
      </c>
      <c r="C4403" t="s">
        <v>7719</v>
      </c>
      <c r="D4403">
        <v>35000000</v>
      </c>
      <c r="E4403">
        <v>35000000</v>
      </c>
      <c r="F4403" s="3">
        <v>46265</v>
      </c>
      <c r="G4403" t="s">
        <v>2467</v>
      </c>
    </row>
    <row r="4404" spans="1:7">
      <c r="A4404">
        <v>139850</v>
      </c>
      <c r="B4404" t="s">
        <v>6982</v>
      </c>
      <c r="C4404" t="s">
        <v>7720</v>
      </c>
      <c r="D4404">
        <v>2100000</v>
      </c>
      <c r="E4404">
        <v>2100000</v>
      </c>
      <c r="F4404" s="3">
        <v>46265</v>
      </c>
      <c r="G4404" t="s">
        <v>2467</v>
      </c>
    </row>
    <row r="4405" spans="1:7">
      <c r="A4405">
        <v>139851</v>
      </c>
      <c r="B4405">
        <v>0</v>
      </c>
      <c r="C4405" t="s">
        <v>3469</v>
      </c>
      <c r="D4405">
        <v>0</v>
      </c>
      <c r="E4405">
        <v>0</v>
      </c>
      <c r="F4405" s="3">
        <v>46265</v>
      </c>
      <c r="G4405" t="s">
        <v>2467</v>
      </c>
    </row>
    <row r="4406" spans="1:7">
      <c r="A4406">
        <v>139852</v>
      </c>
      <c r="B4406" t="s">
        <v>3382</v>
      </c>
      <c r="C4406">
        <v>0</v>
      </c>
      <c r="D4406">
        <v>14495985</v>
      </c>
      <c r="E4406">
        <v>17395182</v>
      </c>
      <c r="F4406" s="3">
        <v>46265</v>
      </c>
      <c r="G4406" t="s">
        <v>2467</v>
      </c>
    </row>
    <row r="4407" spans="1:7">
      <c r="A4407">
        <v>139853</v>
      </c>
      <c r="B4407" t="s">
        <v>3359</v>
      </c>
      <c r="C4407" t="s">
        <v>7721</v>
      </c>
      <c r="D4407">
        <v>3250000</v>
      </c>
      <c r="E4407">
        <v>3250000</v>
      </c>
      <c r="F4407" s="3">
        <v>46265</v>
      </c>
      <c r="G4407" t="s">
        <v>2467</v>
      </c>
    </row>
    <row r="4408" spans="1:7">
      <c r="A4408">
        <v>139854</v>
      </c>
      <c r="B4408" t="s">
        <v>4518</v>
      </c>
      <c r="C4408" t="s">
        <v>2619</v>
      </c>
      <c r="D4408">
        <v>2325000</v>
      </c>
      <c r="E4408">
        <v>2790000</v>
      </c>
      <c r="F4408" s="3">
        <v>46265</v>
      </c>
      <c r="G4408" t="s">
        <v>2467</v>
      </c>
    </row>
    <row r="4409" spans="1:7">
      <c r="A4409">
        <v>139855</v>
      </c>
      <c r="B4409" t="s">
        <v>3382</v>
      </c>
      <c r="C4409">
        <v>0</v>
      </c>
      <c r="D4409">
        <v>123675</v>
      </c>
      <c r="E4409">
        <v>148410</v>
      </c>
      <c r="F4409" s="3">
        <v>46265</v>
      </c>
      <c r="G4409" t="s">
        <v>2467</v>
      </c>
    </row>
    <row r="4410" spans="1:7">
      <c r="A4410">
        <v>139856</v>
      </c>
      <c r="B4410" t="s">
        <v>3586</v>
      </c>
      <c r="C4410" t="s">
        <v>7722</v>
      </c>
      <c r="D4410">
        <v>1050000</v>
      </c>
      <c r="E4410">
        <v>1050000</v>
      </c>
      <c r="F4410" s="3">
        <v>46265</v>
      </c>
      <c r="G4410" t="s">
        <v>2467</v>
      </c>
    </row>
    <row r="4411" spans="1:7">
      <c r="A4411">
        <v>139857</v>
      </c>
      <c r="B4411" t="s">
        <v>4591</v>
      </c>
      <c r="C4411">
        <v>0</v>
      </c>
      <c r="D4411">
        <v>2862600</v>
      </c>
      <c r="E4411">
        <v>3435120</v>
      </c>
      <c r="F4411" s="3">
        <v>46265</v>
      </c>
      <c r="G4411" t="s">
        <v>2467</v>
      </c>
    </row>
    <row r="4412" spans="1:7">
      <c r="A4412">
        <v>139858</v>
      </c>
      <c r="B4412" t="s">
        <v>3629</v>
      </c>
      <c r="C4412" t="s">
        <v>7723</v>
      </c>
      <c r="D4412">
        <v>95000.1</v>
      </c>
      <c r="E4412">
        <v>114000.12</v>
      </c>
      <c r="F4412" s="3">
        <v>46265</v>
      </c>
      <c r="G4412" t="s">
        <v>2467</v>
      </c>
    </row>
    <row r="4413" spans="1:7">
      <c r="A4413">
        <v>139859</v>
      </c>
      <c r="B4413" t="s">
        <v>7724</v>
      </c>
      <c r="C4413" t="s">
        <v>7725</v>
      </c>
      <c r="D4413">
        <v>73450000</v>
      </c>
      <c r="E4413">
        <v>73450000</v>
      </c>
      <c r="F4413" s="3">
        <v>46265</v>
      </c>
      <c r="G4413" t="s">
        <v>2467</v>
      </c>
    </row>
    <row r="4414" spans="1:7">
      <c r="A4414">
        <v>139860</v>
      </c>
      <c r="B4414" t="s">
        <v>7726</v>
      </c>
      <c r="C4414" t="s">
        <v>7727</v>
      </c>
      <c r="D4414">
        <v>10000000</v>
      </c>
      <c r="E4414">
        <v>10000000</v>
      </c>
      <c r="F4414" s="3">
        <v>46265</v>
      </c>
      <c r="G4414" t="s">
        <v>2467</v>
      </c>
    </row>
    <row r="4415" spans="1:7">
      <c r="A4415">
        <v>139861</v>
      </c>
      <c r="B4415" t="s">
        <v>3433</v>
      </c>
      <c r="C4415" t="s">
        <v>7728</v>
      </c>
      <c r="D4415">
        <v>7877720.5</v>
      </c>
      <c r="E4415">
        <v>9453264.5999999996</v>
      </c>
      <c r="F4415" s="3">
        <v>46265</v>
      </c>
      <c r="G4415" t="s">
        <v>2467</v>
      </c>
    </row>
    <row r="4416" spans="1:7">
      <c r="A4416">
        <v>139862</v>
      </c>
      <c r="B4416" t="s">
        <v>3379</v>
      </c>
      <c r="C4416" t="s">
        <v>7729</v>
      </c>
      <c r="D4416">
        <v>14411416.98</v>
      </c>
      <c r="E4416">
        <v>17293700.379999999</v>
      </c>
      <c r="F4416" s="3">
        <v>46265</v>
      </c>
      <c r="G4416" t="s">
        <v>2467</v>
      </c>
    </row>
    <row r="4417" spans="1:7">
      <c r="A4417">
        <v>139863</v>
      </c>
      <c r="B4417" t="s">
        <v>3391</v>
      </c>
      <c r="C4417" t="s">
        <v>7730</v>
      </c>
      <c r="D4417">
        <v>6206000</v>
      </c>
      <c r="E4417">
        <v>7447200</v>
      </c>
      <c r="F4417" s="3">
        <v>46265</v>
      </c>
      <c r="G4417" t="s">
        <v>2467</v>
      </c>
    </row>
    <row r="4418" spans="1:7">
      <c r="A4418">
        <v>139864</v>
      </c>
      <c r="B4418" t="s">
        <v>3549</v>
      </c>
      <c r="C4418" t="s">
        <v>7731</v>
      </c>
      <c r="D4418">
        <v>10430000</v>
      </c>
      <c r="E4418">
        <v>10430000</v>
      </c>
      <c r="F4418" s="3">
        <v>46265</v>
      </c>
      <c r="G4418" t="s">
        <v>2467</v>
      </c>
    </row>
    <row r="4419" spans="1:7">
      <c r="A4419">
        <v>139865</v>
      </c>
      <c r="B4419" t="s">
        <v>7732</v>
      </c>
      <c r="C4419" t="s">
        <v>7733</v>
      </c>
      <c r="D4419">
        <v>4000000</v>
      </c>
      <c r="E4419">
        <v>4000000</v>
      </c>
      <c r="F4419" s="3">
        <v>46265</v>
      </c>
      <c r="G4419" t="s">
        <v>2467</v>
      </c>
    </row>
    <row r="4420" spans="1:7">
      <c r="A4420">
        <v>139866</v>
      </c>
      <c r="B4420" t="s">
        <v>7734</v>
      </c>
      <c r="C4420" t="s">
        <v>7735</v>
      </c>
      <c r="D4420">
        <v>26000000</v>
      </c>
      <c r="E4420">
        <v>31200000</v>
      </c>
      <c r="F4420" s="3">
        <v>46265</v>
      </c>
      <c r="G4420" t="s">
        <v>2467</v>
      </c>
    </row>
    <row r="4421" spans="1:7">
      <c r="A4421">
        <v>139867</v>
      </c>
      <c r="B4421">
        <v>0</v>
      </c>
      <c r="C4421">
        <v>0</v>
      </c>
      <c r="D4421">
        <v>275000</v>
      </c>
      <c r="E4421">
        <v>330000</v>
      </c>
      <c r="F4421" s="3">
        <v>46265</v>
      </c>
      <c r="G4421" t="s">
        <v>2467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D956B-6944-4A62-94EE-F8D0A817408E}">
  <dimension ref="A1:W487"/>
  <sheetViews>
    <sheetView topLeftCell="H1" zoomScale="80" zoomScaleNormal="80" workbookViewId="0">
      <selection activeCell="V2" sqref="V2"/>
    </sheetView>
  </sheetViews>
  <sheetFormatPr baseColWidth="10" defaultRowHeight="14.25"/>
  <cols>
    <col min="1" max="1" width="8.75" bestFit="1" customWidth="1"/>
    <col min="2" max="2" width="46.875" bestFit="1" customWidth="1"/>
    <col min="3" max="3" width="35.625" customWidth="1"/>
    <col min="4" max="4" width="17.5" style="4" hidden="1" customWidth="1"/>
    <col min="5" max="5" width="15.375" style="28" bestFit="1" customWidth="1"/>
    <col min="6" max="6" width="16.875" style="4" hidden="1" customWidth="1"/>
    <col min="7" max="8" width="21.5" style="28" customWidth="1"/>
    <col min="9" max="9" width="12.25" style="17" customWidth="1"/>
    <col min="10" max="10" width="3.375" style="18" hidden="1" customWidth="1"/>
    <col min="11" max="11" width="21.375" hidden="1" customWidth="1"/>
    <col min="12" max="12" width="25.75" style="30" bestFit="1" customWidth="1"/>
    <col min="13" max="13" width="10.75" hidden="1" customWidth="1"/>
    <col min="14" max="14" width="22.125" bestFit="1" customWidth="1"/>
    <col min="15" max="15" width="23.375" bestFit="1" customWidth="1"/>
    <col min="16" max="16" width="10" bestFit="1" customWidth="1"/>
    <col min="17" max="17" width="18.875" style="23" bestFit="1" customWidth="1"/>
    <col min="18" max="18" width="21.75" style="8" customWidth="1"/>
    <col min="19" max="19" width="27" bestFit="1" customWidth="1"/>
    <col min="20" max="20" width="30.125" bestFit="1" customWidth="1"/>
    <col min="21" max="21" width="15.5" bestFit="1" customWidth="1"/>
    <col min="23" max="23" width="15" style="56" bestFit="1" customWidth="1"/>
  </cols>
  <sheetData>
    <row r="1" spans="1:23">
      <c r="A1" s="19" t="s">
        <v>3285</v>
      </c>
      <c r="B1" s="19" t="s">
        <v>3291</v>
      </c>
      <c r="C1" s="19" t="s">
        <v>3292</v>
      </c>
      <c r="D1" s="20" t="s">
        <v>3274</v>
      </c>
      <c r="E1" s="27" t="s">
        <v>3273</v>
      </c>
      <c r="F1" s="20" t="s">
        <v>3279</v>
      </c>
      <c r="G1" s="27" t="s">
        <v>3293</v>
      </c>
      <c r="H1" s="34"/>
      <c r="I1" s="17" t="s">
        <v>3280</v>
      </c>
      <c r="J1" s="21"/>
      <c r="K1" s="21" t="s">
        <v>3284</v>
      </c>
      <c r="L1" s="27" t="s">
        <v>3294</v>
      </c>
      <c r="M1" s="22" t="s">
        <v>22</v>
      </c>
      <c r="N1" s="22" t="s">
        <v>3286</v>
      </c>
      <c r="O1" s="22" t="s">
        <v>3287</v>
      </c>
      <c r="P1" s="22" t="s">
        <v>3288</v>
      </c>
      <c r="Q1" s="32" t="s">
        <v>3289</v>
      </c>
      <c r="R1" s="33" t="s">
        <v>3290</v>
      </c>
      <c r="S1" s="22" t="s">
        <v>3295</v>
      </c>
      <c r="T1" s="22" t="s">
        <v>3296</v>
      </c>
      <c r="U1" s="22" t="s">
        <v>7736</v>
      </c>
      <c r="V1" s="22" t="s">
        <v>19</v>
      </c>
      <c r="W1" s="55" t="s">
        <v>7740</v>
      </c>
    </row>
    <row r="2" spans="1:23">
      <c r="A2">
        <v>136497</v>
      </c>
      <c r="B2" t="str">
        <f>VLOOKUP(A2,'Base Test'!A:D,2,FALSE)</f>
        <v>TECHNOALARME</v>
      </c>
      <c r="C2" t="str">
        <f>VLOOKUP(A2,'Base Test'!A:AP,42,FALSE)</f>
        <v>Badge sans puce</v>
      </c>
      <c r="D2" s="4">
        <v>1800000</v>
      </c>
      <c r="E2" s="28">
        <f t="shared" ref="E2:E65" si="0">IF(M2="USD",D2,IF(M2="MGA",D2/4600,IF(M2="EUR",D2*1.17,"")))</f>
        <v>391.30434782608694</v>
      </c>
      <c r="H2" s="28">
        <f t="shared" ref="H2:H9" si="1">E2-L2</f>
        <v>0</v>
      </c>
      <c r="K2" s="16">
        <f t="shared" ref="K2:K23" si="2">D2-F2</f>
        <v>1800000</v>
      </c>
      <c r="L2" s="29">
        <f t="shared" ref="L2:L65" si="3">IF(M2="USD",K2,IF(M2="MGA",K2/4600,IF(M2="EUR",K2*1.17,"")))</f>
        <v>391.30434782608694</v>
      </c>
      <c r="M2" s="16" t="str">
        <f>VLOOKUP(A2,'Base Test'!A:N,14,FALSE)</f>
        <v>MGA</v>
      </c>
      <c r="N2" s="3">
        <f>VLOOKUP(A2,'Base Test'!A:R,16,FALSE)</f>
        <v>46260</v>
      </c>
      <c r="O2" s="23" t="str">
        <f>VLOOKUP(A2,'Base Test'!A:R,17,FALSE)</f>
        <v>2026-08-26</v>
      </c>
      <c r="P2">
        <f>VLOOKUP(A2,'Base Test'!A:R,18,FALSE)</f>
        <v>138888</v>
      </c>
      <c r="Q2" s="23">
        <f>VLOOKUP(P2,'Assemblage DA'!A:G,6,FALSE)</f>
        <v>46211</v>
      </c>
      <c r="R2" s="8" t="str">
        <f>VLOOKUP(P2,[1]Feuil2!$A:$W,23,FALSE)</f>
        <v>2026-07-13</v>
      </c>
      <c r="S2" t="str">
        <f>VLOOKUP(A2,'Base Test'!A:AY,51,FALSE)</f>
        <v>E</v>
      </c>
      <c r="T2" t="str">
        <f>VLOOKUP(A2,'Base Test'!A:AZ,52,FALSE)</f>
        <v>E</v>
      </c>
      <c r="U2" t="str">
        <f>VLOOKUP(A2,'Base Test'!A:AJ,27,FALSE)</f>
        <v>HSSES</v>
      </c>
      <c r="V2" t="str">
        <f>VLOOKUP(A2,'Base Test'!A:AJ,36,FALSE)</f>
        <v>NADIA7</v>
      </c>
      <c r="W2" s="57">
        <f>O2-R2</f>
        <v>44</v>
      </c>
    </row>
    <row r="3" spans="1:23">
      <c r="A3">
        <v>136157</v>
      </c>
      <c r="B3" t="str">
        <f>VLOOKUP(A3,'Base Test'!A:D,2,FALSE)</f>
        <v>LCS CONSULTING</v>
      </c>
      <c r="C3">
        <f>VLOOKUP(A3,'Base Test'!A:AP,42,FALSE)</f>
        <v>0</v>
      </c>
      <c r="D3" s="4">
        <v>11131500</v>
      </c>
      <c r="E3" s="28">
        <f t="shared" si="0"/>
        <v>2419.891304347826</v>
      </c>
      <c r="H3" s="28">
        <f t="shared" si="1"/>
        <v>0</v>
      </c>
      <c r="K3" s="16">
        <f t="shared" si="2"/>
        <v>11131500</v>
      </c>
      <c r="L3" s="29">
        <f t="shared" si="3"/>
        <v>2419.891304347826</v>
      </c>
      <c r="M3" s="16" t="str">
        <f>VLOOKUP(A3,'Base Test'!A:N,14,FALSE)</f>
        <v>MGA</v>
      </c>
      <c r="N3" s="3">
        <f>VLOOKUP(A3,'Base Test'!A:R,16,FALSE)</f>
        <v>46237</v>
      </c>
      <c r="O3" s="23" t="str">
        <f>VLOOKUP(A3,'Base Test'!A:R,17,FALSE)</f>
        <v>2026-08-03</v>
      </c>
      <c r="P3">
        <f>VLOOKUP(A3,'Base Test'!A:R,18,FALSE)</f>
        <v>138949</v>
      </c>
      <c r="Q3" s="23">
        <f>VLOOKUP(P3,'Assemblage DA'!A:G,6,FALSE)</f>
        <v>46213</v>
      </c>
      <c r="R3" s="8" t="str">
        <f>VLOOKUP(P3,[1]Feuil2!$A:$W,23,FALSE)</f>
        <v>2026-07-31</v>
      </c>
      <c r="S3" t="str">
        <f>VLOOKUP(A3,'Base Test'!A:AY,51,FALSE)</f>
        <v>E</v>
      </c>
      <c r="T3" t="str">
        <f>VLOOKUP(A3,'Base Test'!A:AZ,52,FALSE)</f>
        <v>E</v>
      </c>
      <c r="U3" t="str">
        <f>VLOOKUP(A3,'Base Test'!A:AJ,27,FALSE)</f>
        <v>DTG</v>
      </c>
      <c r="V3" t="str">
        <f>VLOOKUP(A3,'Base Test'!A:AJ,36,FALSE)</f>
        <v>NADIA7</v>
      </c>
      <c r="W3" s="57">
        <f t="shared" ref="W3:W66" si="4">O3-R3</f>
        <v>3</v>
      </c>
    </row>
    <row r="4" spans="1:23">
      <c r="A4">
        <v>136158</v>
      </c>
      <c r="B4" t="str">
        <f>VLOOKUP(A4,'Base Test'!A:D,2,FALSE)</f>
        <v>LCS CONSULTING</v>
      </c>
      <c r="C4">
        <f>VLOOKUP(A4,'Base Test'!A:AP,42,FALSE)</f>
        <v>0</v>
      </c>
      <c r="D4" s="4">
        <v>1573000</v>
      </c>
      <c r="E4" s="28">
        <f t="shared" si="0"/>
        <v>341.95652173913044</v>
      </c>
      <c r="H4" s="28">
        <f t="shared" si="1"/>
        <v>0</v>
      </c>
      <c r="K4" s="16">
        <f t="shared" si="2"/>
        <v>1573000</v>
      </c>
      <c r="L4" s="29">
        <f t="shared" si="3"/>
        <v>341.95652173913044</v>
      </c>
      <c r="M4" s="16" t="str">
        <f>VLOOKUP(A4,'Base Test'!A:N,14,FALSE)</f>
        <v>MGA</v>
      </c>
      <c r="N4" s="3">
        <f>VLOOKUP(A4,'Base Test'!A:R,16,FALSE)</f>
        <v>46237</v>
      </c>
      <c r="O4" s="23" t="str">
        <f>VLOOKUP(A4,'Base Test'!A:R,17,FALSE)</f>
        <v>2026-08-03</v>
      </c>
      <c r="P4">
        <f>VLOOKUP(A4,'Base Test'!A:R,18,FALSE)</f>
        <v>138947</v>
      </c>
      <c r="Q4" s="23">
        <f>VLOOKUP(P4,'Assemblage DA'!A:G,6,FALSE)</f>
        <v>46213</v>
      </c>
      <c r="R4" s="8" t="str">
        <f>VLOOKUP(P4,[1]Feuil2!$A:$W,23,FALSE)</f>
        <v>2026-07-31</v>
      </c>
      <c r="S4" t="str">
        <f>VLOOKUP(A4,'Base Test'!A:AY,51,FALSE)</f>
        <v>E</v>
      </c>
      <c r="T4" t="str">
        <f>VLOOKUP(A4,'Base Test'!A:AZ,52,FALSE)</f>
        <v>E</v>
      </c>
      <c r="U4" t="str">
        <f>VLOOKUP(A4,'Base Test'!A:AJ,27,FALSE)</f>
        <v>DTG</v>
      </c>
      <c r="V4" t="str">
        <f>VLOOKUP(A4,'Base Test'!A:AJ,36,FALSE)</f>
        <v>NADIA7</v>
      </c>
      <c r="W4" s="57">
        <f t="shared" si="4"/>
        <v>3</v>
      </c>
    </row>
    <row r="5" spans="1:23">
      <c r="A5">
        <v>136159</v>
      </c>
      <c r="B5" t="str">
        <f>VLOOKUP(A5,'Base Test'!A:D,2,FALSE)</f>
        <v>LCS CONSULTING</v>
      </c>
      <c r="C5">
        <f>VLOOKUP(A5,'Base Test'!A:AP,42,FALSE)</f>
        <v>0</v>
      </c>
      <c r="D5" s="4">
        <v>1550000</v>
      </c>
      <c r="E5" s="28">
        <f t="shared" si="0"/>
        <v>336.95652173913044</v>
      </c>
      <c r="H5" s="28">
        <f t="shared" si="1"/>
        <v>0</v>
      </c>
      <c r="K5" s="16">
        <f t="shared" si="2"/>
        <v>1550000</v>
      </c>
      <c r="L5" s="29">
        <f t="shared" si="3"/>
        <v>336.95652173913044</v>
      </c>
      <c r="M5" s="16" t="str">
        <f>VLOOKUP(A5,'Base Test'!A:N,14,FALSE)</f>
        <v>MGA</v>
      </c>
      <c r="N5" s="3">
        <f>VLOOKUP(A5,'Base Test'!A:R,16,FALSE)</f>
        <v>46237</v>
      </c>
      <c r="O5" s="23" t="str">
        <f>VLOOKUP(A5,'Base Test'!A:R,17,FALSE)</f>
        <v>2026-08-03</v>
      </c>
      <c r="P5">
        <f>VLOOKUP(A5,'Base Test'!A:R,18,FALSE)</f>
        <v>138931</v>
      </c>
      <c r="Q5" s="23">
        <f>VLOOKUP(P5,'Assemblage DA'!A:G,6,FALSE)</f>
        <v>46213</v>
      </c>
      <c r="R5" s="8" t="str">
        <f>VLOOKUP(P5,[1]Feuil2!$A:$W,23,FALSE)</f>
        <v>2026-07-31</v>
      </c>
      <c r="S5" t="str">
        <f>VLOOKUP(A5,'Base Test'!A:AY,51,FALSE)</f>
        <v>E</v>
      </c>
      <c r="T5" t="str">
        <f>VLOOKUP(A5,'Base Test'!A:AZ,52,FALSE)</f>
        <v>E</v>
      </c>
      <c r="U5" t="str">
        <f>VLOOKUP(A5,'Base Test'!A:AJ,27,FALSE)</f>
        <v>DCG</v>
      </c>
      <c r="V5" t="str">
        <f>VLOOKUP(A5,'Base Test'!A:AJ,36,FALSE)</f>
        <v>NADIA7</v>
      </c>
      <c r="W5" s="57">
        <f t="shared" si="4"/>
        <v>3</v>
      </c>
    </row>
    <row r="6" spans="1:23">
      <c r="A6">
        <v>136160</v>
      </c>
      <c r="B6" t="str">
        <f>VLOOKUP(A6,'Base Test'!A:D,2,FALSE)</f>
        <v>LCS CONSULTING</v>
      </c>
      <c r="C6">
        <f>VLOOKUP(A6,'Base Test'!A:AP,42,FALSE)</f>
        <v>0</v>
      </c>
      <c r="D6" s="4">
        <v>3101000</v>
      </c>
      <c r="E6" s="28">
        <f t="shared" si="0"/>
        <v>674.13043478260875</v>
      </c>
      <c r="H6" s="28">
        <f t="shared" si="1"/>
        <v>0</v>
      </c>
      <c r="K6" s="16">
        <f t="shared" si="2"/>
        <v>3101000</v>
      </c>
      <c r="L6" s="29">
        <f t="shared" si="3"/>
        <v>674.13043478260875</v>
      </c>
      <c r="M6" s="16" t="str">
        <f>VLOOKUP(A6,'Base Test'!A:N,14,FALSE)</f>
        <v>MGA</v>
      </c>
      <c r="N6" s="3">
        <f>VLOOKUP(A6,'Base Test'!A:R,16,FALSE)</f>
        <v>46237</v>
      </c>
      <c r="O6" s="23" t="str">
        <f>VLOOKUP(A6,'Base Test'!A:R,17,FALSE)</f>
        <v>2026-08-03</v>
      </c>
      <c r="P6">
        <f>VLOOKUP(A6,'Base Test'!A:R,18,FALSE)</f>
        <v>138945</v>
      </c>
      <c r="Q6" s="23">
        <f>VLOOKUP(P6,'Assemblage DA'!A:G,6,FALSE)</f>
        <v>46213</v>
      </c>
      <c r="R6" s="8" t="str">
        <f>VLOOKUP(P6,[1]Feuil2!$A:$W,23,FALSE)</f>
        <v>2026-07-31</v>
      </c>
      <c r="S6" t="str">
        <f>VLOOKUP(A6,'Base Test'!A:AY,51,FALSE)</f>
        <v>E</v>
      </c>
      <c r="T6" t="str">
        <f>VLOOKUP(A6,'Base Test'!A:AZ,52,FALSE)</f>
        <v>E</v>
      </c>
      <c r="U6" t="str">
        <f>VLOOKUP(A6,'Base Test'!A:AJ,27,FALSE)</f>
        <v>DTG</v>
      </c>
      <c r="V6" t="str">
        <f>VLOOKUP(A6,'Base Test'!A:AJ,36,FALSE)</f>
        <v>NADIA7</v>
      </c>
      <c r="W6" s="57">
        <f t="shared" si="4"/>
        <v>3</v>
      </c>
    </row>
    <row r="7" spans="1:23">
      <c r="A7">
        <v>136156</v>
      </c>
      <c r="B7" t="str">
        <f>VLOOKUP(A7,'Base Test'!A:D,2,FALSE)</f>
        <v>LCS CONSULTING</v>
      </c>
      <c r="C7">
        <f>VLOOKUP(A7,'Base Test'!A:AP,42,FALSE)</f>
        <v>0</v>
      </c>
      <c r="D7" s="4">
        <v>12737800</v>
      </c>
      <c r="E7" s="28">
        <f t="shared" si="0"/>
        <v>2769.086956521739</v>
      </c>
      <c r="H7" s="28">
        <f t="shared" si="1"/>
        <v>0</v>
      </c>
      <c r="K7" s="16">
        <f t="shared" si="2"/>
        <v>12737800</v>
      </c>
      <c r="L7" s="29">
        <f t="shared" si="3"/>
        <v>2769.086956521739</v>
      </c>
      <c r="M7" s="16" t="str">
        <f>VLOOKUP(A7,'Base Test'!A:N,14,FALSE)</f>
        <v>MGA</v>
      </c>
      <c r="N7" s="3">
        <f>VLOOKUP(A7,'Base Test'!A:R,16,FALSE)</f>
        <v>46237</v>
      </c>
      <c r="O7" s="23" t="str">
        <f>VLOOKUP(A7,'Base Test'!A:R,17,FALSE)</f>
        <v>2026-08-03</v>
      </c>
      <c r="P7">
        <f>VLOOKUP(A7,'Base Test'!A:R,18,FALSE)</f>
        <v>139005</v>
      </c>
      <c r="Q7" s="23">
        <f>VLOOKUP(P7,'Assemblage DA'!A:G,6,FALSE)</f>
        <v>46217</v>
      </c>
      <c r="R7" s="8" t="str">
        <f>VLOOKUP(P7,[1]Feuil2!$A:$W,23,FALSE)</f>
        <v>2026-07-31</v>
      </c>
      <c r="S7" t="str">
        <f>VLOOKUP(A7,'Base Test'!A:AY,51,FALSE)</f>
        <v>E</v>
      </c>
      <c r="T7" t="str">
        <f>VLOOKUP(A7,'Base Test'!A:AZ,52,FALSE)</f>
        <v>E</v>
      </c>
      <c r="U7" t="str">
        <f>VLOOKUP(A7,'Base Test'!A:AJ,27,FALSE)</f>
        <v>DTG</v>
      </c>
      <c r="V7" t="str">
        <f>VLOOKUP(A7,'Base Test'!A:AJ,36,FALSE)</f>
        <v>NADIA7</v>
      </c>
      <c r="W7" s="57">
        <f t="shared" si="4"/>
        <v>3</v>
      </c>
    </row>
    <row r="8" spans="1:23">
      <c r="A8">
        <v>136155</v>
      </c>
      <c r="B8" t="str">
        <f>VLOOKUP(A8,'Base Test'!A:D,2,FALSE)</f>
        <v>RAHANTAMALALA FANJANIRINA SYLVIENE</v>
      </c>
      <c r="C8">
        <f>VLOOKUP(A8,'Base Test'!A:AP,42,FALSE)</f>
        <v>0</v>
      </c>
      <c r="D8" s="4">
        <v>1500000</v>
      </c>
      <c r="E8" s="28">
        <f t="shared" si="0"/>
        <v>326.08695652173913</v>
      </c>
      <c r="H8" s="28">
        <f t="shared" si="1"/>
        <v>0</v>
      </c>
      <c r="K8" s="16">
        <f t="shared" si="2"/>
        <v>1500000</v>
      </c>
      <c r="L8" s="29">
        <f t="shared" si="3"/>
        <v>326.08695652173913</v>
      </c>
      <c r="M8" s="16" t="str">
        <f>VLOOKUP(A8,'Base Test'!A:N,14,FALSE)</f>
        <v>MGA</v>
      </c>
      <c r="N8" s="3">
        <f>VLOOKUP(A8,'Base Test'!A:R,16,FALSE)</f>
        <v>46237</v>
      </c>
      <c r="O8" s="23" t="str">
        <f>VLOOKUP(A8,'Base Test'!A:R,17,FALSE)</f>
        <v>2026-08-03</v>
      </c>
      <c r="P8">
        <f>VLOOKUP(A8,'Base Test'!A:R,18,FALSE)</f>
        <v>139038</v>
      </c>
      <c r="Q8" s="23">
        <f>VLOOKUP(P8,'Assemblage DA'!A:G,6,FALSE)</f>
        <v>46219</v>
      </c>
      <c r="R8" s="8" t="str">
        <f>VLOOKUP(P8,[1]Feuil2!$A:$W,23,FALSE)</f>
        <v>2026-07-31</v>
      </c>
      <c r="S8" t="str">
        <f>VLOOKUP(A8,'Base Test'!A:AY,51,FALSE)</f>
        <v>E</v>
      </c>
      <c r="T8" t="str">
        <f>VLOOKUP(A8,'Base Test'!A:AZ,52,FALSE)</f>
        <v>E</v>
      </c>
      <c r="U8" t="str">
        <f>VLOOKUP(A8,'Base Test'!A:AJ,27,FALSE)</f>
        <v>DRH</v>
      </c>
      <c r="V8" t="str">
        <f>VLOOKUP(A8,'Base Test'!A:AJ,36,FALSE)</f>
        <v>NADIA7</v>
      </c>
      <c r="W8" s="57">
        <f t="shared" si="4"/>
        <v>3</v>
      </c>
    </row>
    <row r="9" spans="1:23">
      <c r="A9">
        <v>136154</v>
      </c>
      <c r="B9" t="str">
        <f>VLOOKUP(A9,'Base Test'!A:D,2,FALSE)</f>
        <v>EDITIONS AUSTRALES INTERNATIONALES LTD</v>
      </c>
      <c r="C9" t="str">
        <f>VLOOKUP(A9,'Base Test'!A:AP,42,FALSE)</f>
        <v>RSE - Page RSE Yas dans le magazine EcoAustral</v>
      </c>
      <c r="D9" s="4">
        <v>6480000</v>
      </c>
      <c r="E9" s="28">
        <f t="shared" si="0"/>
        <v>1408.695652173913</v>
      </c>
      <c r="H9" s="28">
        <f t="shared" si="1"/>
        <v>0</v>
      </c>
      <c r="K9" s="16">
        <f t="shared" si="2"/>
        <v>6480000</v>
      </c>
      <c r="L9" s="29">
        <f t="shared" si="3"/>
        <v>1408.695652173913</v>
      </c>
      <c r="M9" s="16" t="str">
        <f>VLOOKUP(A9,'Base Test'!A:N,14,FALSE)</f>
        <v>MGA</v>
      </c>
      <c r="N9" s="3">
        <f>VLOOKUP(A9,'Base Test'!A:R,16,FALSE)</f>
        <v>46237</v>
      </c>
      <c r="O9" s="23" t="str">
        <f>VLOOKUP(A9,'Base Test'!A:R,17,FALSE)</f>
        <v>2026-08-03</v>
      </c>
      <c r="P9">
        <f>VLOOKUP(A9,'Base Test'!A:R,18,FALSE)</f>
        <v>139090</v>
      </c>
      <c r="Q9" s="23">
        <f>VLOOKUP(P9,'Assemblage DA'!A:G,6,FALSE)</f>
        <v>46220</v>
      </c>
      <c r="R9" s="8" t="str">
        <f>VLOOKUP(P9,[1]Feuil2!$A:$W,23,FALSE)</f>
        <v>2026-07-31</v>
      </c>
      <c r="S9" t="str">
        <f>VLOOKUP(A9,'Base Test'!A:AY,51,FALSE)</f>
        <v>E</v>
      </c>
      <c r="T9" t="str">
        <f>VLOOKUP(A9,'Base Test'!A:AZ,52,FALSE)</f>
        <v>E</v>
      </c>
      <c r="U9" t="str">
        <f>VLOOKUP(A9,'Base Test'!A:AJ,27,FALSE)</f>
        <v>DRH</v>
      </c>
      <c r="V9" t="str">
        <f>VLOOKUP(A9,'Base Test'!A:AJ,36,FALSE)</f>
        <v>NADIA7</v>
      </c>
      <c r="W9" s="57">
        <f t="shared" si="4"/>
        <v>3</v>
      </c>
    </row>
    <row r="10" spans="1:23">
      <c r="A10">
        <v>136191</v>
      </c>
      <c r="B10" t="str">
        <f>VLOOKUP(A10,'Base Test'!A:D,2,FALSE)</f>
        <v>TECHNOALARME</v>
      </c>
      <c r="C10" t="str">
        <f>VLOOKUP(A10,'Base Test'!A:AP,42,FALSE)</f>
        <v>Etincteurs pour les Bases vie</v>
      </c>
      <c r="D10" s="4">
        <v>36375900</v>
      </c>
      <c r="E10">
        <f t="shared" si="0"/>
        <v>7907.804347826087</v>
      </c>
      <c r="G10" s="4"/>
      <c r="H10" s="4"/>
      <c r="K10" s="16">
        <f t="shared" si="2"/>
        <v>36375900</v>
      </c>
      <c r="L10" s="16">
        <f t="shared" si="3"/>
        <v>7907.804347826087</v>
      </c>
      <c r="M10" s="16" t="str">
        <f>VLOOKUP(A10,'Base Test'!A:N,14,FALSE)</f>
        <v>MGA</v>
      </c>
      <c r="N10" s="3">
        <f>VLOOKUP(A10,'Base Test'!A:R,16,FALSE)</f>
        <v>46239</v>
      </c>
      <c r="O10" s="23" t="str">
        <f>VLOOKUP(A10,'Base Test'!A:R,17,FALSE)</f>
        <v>0000-00-00</v>
      </c>
      <c r="P10">
        <f>VLOOKUP(A10,'Base Test'!A:R,18,FALSE)</f>
        <v>139098</v>
      </c>
      <c r="Q10" s="3">
        <f>VLOOKUP(P10,'Assemblage DA'!A:G,6,FALSE)</f>
        <v>46220</v>
      </c>
      <c r="R10" t="str">
        <f>VLOOKUP(P10,'Assemblage DA'!A:G,7,FALSE)</f>
        <v>2026-07-17</v>
      </c>
      <c r="S10" t="str">
        <f>VLOOKUP(A10,'Base Test'!A:AY,51,FALSE)</f>
        <v>A</v>
      </c>
      <c r="T10" t="str">
        <f>VLOOKUP(A10,'Base Test'!A:AZ,52,FALSE)</f>
        <v>A</v>
      </c>
      <c r="U10" t="str">
        <f>VLOOKUP(A10,'Base Test'!A:AJ,27,FALSE)</f>
        <v>HSSES</v>
      </c>
      <c r="V10" t="str">
        <f>VLOOKUP(A10,'Base Test'!A:AJ,36,FALSE)</f>
        <v>NADIA7</v>
      </c>
      <c r="W10" s="57" t="e">
        <f t="shared" si="4"/>
        <v>#VALUE!</v>
      </c>
    </row>
    <row r="11" spans="1:23">
      <c r="A11">
        <v>136202</v>
      </c>
      <c r="B11" t="str">
        <f>VLOOKUP(A11,'Base Test'!A:D,2,FALSE)</f>
        <v>EASY NETCOM</v>
      </c>
      <c r="C11" t="str">
        <f>VLOOKUP(A11,'Base Test'!A:AP,42,FALSE)</f>
        <v>DAET 13748</v>
      </c>
      <c r="D11" s="4">
        <v>11920000</v>
      </c>
      <c r="E11" s="28">
        <f t="shared" si="0"/>
        <v>2591.304347826087</v>
      </c>
      <c r="H11" s="28">
        <f t="shared" ref="H11:H42" si="5">E11-L11</f>
        <v>0</v>
      </c>
      <c r="K11" s="16">
        <f t="shared" si="2"/>
        <v>11920000</v>
      </c>
      <c r="L11" s="29">
        <f t="shared" si="3"/>
        <v>2591.304347826087</v>
      </c>
      <c r="M11" s="16" t="str">
        <f>VLOOKUP(A11,'Base Test'!A:N,14,FALSE)</f>
        <v>MGA</v>
      </c>
      <c r="N11" s="3">
        <f>VLOOKUP(A11,'Base Test'!A:R,16,FALSE)</f>
        <v>46240</v>
      </c>
      <c r="O11" s="23" t="str">
        <f>VLOOKUP(A11,'Base Test'!A:R,17,FALSE)</f>
        <v>2026-08-06</v>
      </c>
      <c r="P11">
        <f>VLOOKUP(A11,'Base Test'!A:R,18,FALSE)</f>
        <v>139078</v>
      </c>
      <c r="Q11" s="23">
        <f>VLOOKUP(P11,'Assemblage DA'!A:G,6,FALSE)</f>
        <v>46220</v>
      </c>
      <c r="R11" s="8" t="str">
        <f>VLOOKUP(P11,[1]Feuil2!$A:$W,23,FALSE)</f>
        <v>2026-08-05</v>
      </c>
      <c r="S11" t="str">
        <f>VLOOKUP(A11,'Base Test'!A:AY,51,FALSE)</f>
        <v>L</v>
      </c>
      <c r="T11" t="str">
        <f>VLOOKUP(A11,'Base Test'!A:AZ,52,FALSE)</f>
        <v>S</v>
      </c>
      <c r="U11" t="str">
        <f>VLOOKUP(A11,'Base Test'!A:AJ,27,FALSE)</f>
        <v>DTG</v>
      </c>
      <c r="V11" t="str">
        <f>VLOOKUP(A11,'Base Test'!A:AJ,36,FALSE)</f>
        <v>ELIE3</v>
      </c>
      <c r="W11" s="57">
        <f t="shared" si="4"/>
        <v>1</v>
      </c>
    </row>
    <row r="12" spans="1:23">
      <c r="A12">
        <v>136211</v>
      </c>
      <c r="B12" t="str">
        <f>VLOOKUP(A12,'Base Test'!A:D,2,FALSE)</f>
        <v>EASY NETCOM</v>
      </c>
      <c r="C12" t="str">
        <f>VLOOKUP(A12,'Base Test'!A:AP,42,FALSE)</f>
        <v>DAET 13731/13730/13746/13751/13802/13747/13752/13803</v>
      </c>
      <c r="D12" s="4">
        <v>13310000</v>
      </c>
      <c r="E12" s="28">
        <f t="shared" si="0"/>
        <v>2893.478260869565</v>
      </c>
      <c r="H12" s="28">
        <f t="shared" si="5"/>
        <v>0</v>
      </c>
      <c r="K12" s="16">
        <f t="shared" si="2"/>
        <v>13310000</v>
      </c>
      <c r="L12" s="29">
        <f t="shared" si="3"/>
        <v>2893.478260869565</v>
      </c>
      <c r="M12" s="16" t="str">
        <f>VLOOKUP(A12,'Base Test'!A:N,14,FALSE)</f>
        <v>MGA</v>
      </c>
      <c r="N12" s="3">
        <f>VLOOKUP(A12,'Base Test'!A:R,16,FALSE)</f>
        <v>46240</v>
      </c>
      <c r="O12" s="23" t="str">
        <f>VLOOKUP(A12,'Base Test'!A:R,17,FALSE)</f>
        <v>2026-08-06</v>
      </c>
      <c r="P12">
        <f>VLOOKUP(A12,'Base Test'!A:R,18,FALSE)</f>
        <v>139076</v>
      </c>
      <c r="Q12" s="23">
        <f>VLOOKUP(P12,'Assemblage DA'!A:G,6,FALSE)</f>
        <v>46220</v>
      </c>
      <c r="R12" s="8" t="str">
        <f>VLOOKUP(P12,[1]Feuil2!$A:$W,23,FALSE)</f>
        <v>2026-08-05</v>
      </c>
      <c r="S12" t="str">
        <f>VLOOKUP(A12,'Base Test'!A:AY,51,FALSE)</f>
        <v>L</v>
      </c>
      <c r="T12" t="str">
        <f>VLOOKUP(A12,'Base Test'!A:AZ,52,FALSE)</f>
        <v>S</v>
      </c>
      <c r="U12" t="str">
        <f>VLOOKUP(A12,'Base Test'!A:AJ,27,FALSE)</f>
        <v>DTG</v>
      </c>
      <c r="V12" t="str">
        <f>VLOOKUP(A12,'Base Test'!A:AJ,36,FALSE)</f>
        <v>ELIE3</v>
      </c>
      <c r="W12" s="57">
        <f t="shared" si="4"/>
        <v>1</v>
      </c>
    </row>
    <row r="13" spans="1:23">
      <c r="A13">
        <v>136212</v>
      </c>
      <c r="B13" t="str">
        <f>VLOOKUP(A13,'Base Test'!A:D,2,FALSE)</f>
        <v>EASY NETCOM</v>
      </c>
      <c r="C13" t="str">
        <f>VLOOKUP(A13,'Base Test'!A:AP,42,FALSE)</f>
        <v>DAET 13732</v>
      </c>
      <c r="D13" s="4">
        <v>7495600</v>
      </c>
      <c r="E13" s="28">
        <f t="shared" si="0"/>
        <v>1629.4782608695652</v>
      </c>
      <c r="H13" s="28">
        <f t="shared" si="5"/>
        <v>0</v>
      </c>
      <c r="K13" s="16">
        <f t="shared" si="2"/>
        <v>7495600</v>
      </c>
      <c r="L13" s="29">
        <f t="shared" si="3"/>
        <v>1629.4782608695652</v>
      </c>
      <c r="M13" s="16" t="str">
        <f>VLOOKUP(A13,'Base Test'!A:N,14,FALSE)</f>
        <v>MGA</v>
      </c>
      <c r="N13" s="3">
        <f>VLOOKUP(A13,'Base Test'!A:R,16,FALSE)</f>
        <v>46240</v>
      </c>
      <c r="O13" s="23" t="str">
        <f>VLOOKUP(A13,'Base Test'!A:R,17,FALSE)</f>
        <v>2026-08-06</v>
      </c>
      <c r="P13">
        <f>VLOOKUP(A13,'Base Test'!A:R,18,FALSE)</f>
        <v>139077</v>
      </c>
      <c r="Q13" s="23">
        <f>VLOOKUP(P13,'Assemblage DA'!A:G,6,FALSE)</f>
        <v>46220</v>
      </c>
      <c r="R13" s="8" t="str">
        <f>VLOOKUP(P13,[1]Feuil2!$A:$W,23,FALSE)</f>
        <v>2026-08-05</v>
      </c>
      <c r="S13" t="str">
        <f>VLOOKUP(A13,'Base Test'!A:AY,51,FALSE)</f>
        <v>L</v>
      </c>
      <c r="T13" t="str">
        <f>VLOOKUP(A13,'Base Test'!A:AZ,52,FALSE)</f>
        <v>S</v>
      </c>
      <c r="U13" t="str">
        <f>VLOOKUP(A13,'Base Test'!A:AJ,27,FALSE)</f>
        <v>DTG</v>
      </c>
      <c r="V13" t="str">
        <f>VLOOKUP(A13,'Base Test'!A:AJ,36,FALSE)</f>
        <v>ELIE3</v>
      </c>
      <c r="W13" s="57">
        <f t="shared" si="4"/>
        <v>1</v>
      </c>
    </row>
    <row r="14" spans="1:23">
      <c r="A14">
        <v>136213</v>
      </c>
      <c r="B14" t="str">
        <f>VLOOKUP(A14,'Base Test'!A:D,2,FALSE)</f>
        <v>EASY NETCOM</v>
      </c>
      <c r="C14" t="str">
        <f>VLOOKUP(A14,'Base Test'!A:AP,42,FALSE)</f>
        <v>DAET 13749/13750/13754</v>
      </c>
      <c r="D14" s="4">
        <v>8044000</v>
      </c>
      <c r="E14" s="28">
        <f t="shared" si="0"/>
        <v>1748.695652173913</v>
      </c>
      <c r="H14" s="28">
        <f t="shared" si="5"/>
        <v>0</v>
      </c>
      <c r="K14" s="16">
        <f t="shared" si="2"/>
        <v>8044000</v>
      </c>
      <c r="L14" s="29">
        <f t="shared" si="3"/>
        <v>1748.695652173913</v>
      </c>
      <c r="M14" s="16" t="str">
        <f>VLOOKUP(A14,'Base Test'!A:N,14,FALSE)</f>
        <v>MGA</v>
      </c>
      <c r="N14" s="3">
        <f>VLOOKUP(A14,'Base Test'!A:R,16,FALSE)</f>
        <v>46240</v>
      </c>
      <c r="O14" s="23" t="str">
        <f>VLOOKUP(A14,'Base Test'!A:R,17,FALSE)</f>
        <v>2026-08-06</v>
      </c>
      <c r="P14">
        <f>VLOOKUP(A14,'Base Test'!A:R,18,FALSE)</f>
        <v>139081</v>
      </c>
      <c r="Q14" s="23">
        <f>VLOOKUP(P14,'Assemblage DA'!A:G,6,FALSE)</f>
        <v>46220</v>
      </c>
      <c r="R14" s="8" t="str">
        <f>VLOOKUP(P14,[1]Feuil2!$A:$W,23,FALSE)</f>
        <v>2026-08-05</v>
      </c>
      <c r="S14" t="str">
        <f>VLOOKUP(A14,'Base Test'!A:AY,51,FALSE)</f>
        <v>L</v>
      </c>
      <c r="T14" t="str">
        <f>VLOOKUP(A14,'Base Test'!A:AZ,52,FALSE)</f>
        <v>S</v>
      </c>
      <c r="U14" t="str">
        <f>VLOOKUP(A14,'Base Test'!A:AJ,27,FALSE)</f>
        <v>DTG</v>
      </c>
      <c r="V14" t="str">
        <f>VLOOKUP(A14,'Base Test'!A:AJ,36,FALSE)</f>
        <v>ELIE3</v>
      </c>
      <c r="W14" s="57">
        <f t="shared" si="4"/>
        <v>1</v>
      </c>
    </row>
    <row r="15" spans="1:23">
      <c r="A15">
        <v>136214</v>
      </c>
      <c r="B15" t="str">
        <f>VLOOKUP(A15,'Base Test'!A:D,2,FALSE)</f>
        <v>EASY NETCOM</v>
      </c>
      <c r="C15" t="str">
        <f>VLOOKUP(A15,'Base Test'!A:AP,42,FALSE)</f>
        <v>DAET 13731/13730/13746/13751/13802/13747/13752/13803</v>
      </c>
      <c r="D15" s="4">
        <v>12891900</v>
      </c>
      <c r="E15" s="28">
        <f t="shared" si="0"/>
        <v>2802.586956521739</v>
      </c>
      <c r="H15" s="28">
        <f t="shared" si="5"/>
        <v>0</v>
      </c>
      <c r="K15" s="16">
        <f t="shared" si="2"/>
        <v>12891900</v>
      </c>
      <c r="L15" s="29">
        <f t="shared" si="3"/>
        <v>2802.586956521739</v>
      </c>
      <c r="M15" s="16" t="str">
        <f>VLOOKUP(A15,'Base Test'!A:N,14,FALSE)</f>
        <v>MGA</v>
      </c>
      <c r="N15" s="3">
        <f>VLOOKUP(A15,'Base Test'!A:R,16,FALSE)</f>
        <v>46240</v>
      </c>
      <c r="O15" s="23" t="str">
        <f>VLOOKUP(A15,'Base Test'!A:R,17,FALSE)</f>
        <v>2026-08-06</v>
      </c>
      <c r="P15">
        <f>VLOOKUP(A15,'Base Test'!A:R,18,FALSE)</f>
        <v>139079</v>
      </c>
      <c r="Q15" s="23">
        <f>VLOOKUP(P15,'Assemblage DA'!A:G,6,FALSE)</f>
        <v>46220</v>
      </c>
      <c r="R15" s="8" t="str">
        <f>VLOOKUP(P15,[1]Feuil2!$A:$W,23,FALSE)</f>
        <v>2026-08-05</v>
      </c>
      <c r="S15" t="str">
        <f>VLOOKUP(A15,'Base Test'!A:AY,51,FALSE)</f>
        <v>L</v>
      </c>
      <c r="T15" t="str">
        <f>VLOOKUP(A15,'Base Test'!A:AZ,52,FALSE)</f>
        <v>S</v>
      </c>
      <c r="U15" t="str">
        <f>VLOOKUP(A15,'Base Test'!A:AJ,27,FALSE)</f>
        <v>DTG</v>
      </c>
      <c r="V15" t="str">
        <f>VLOOKUP(A15,'Base Test'!A:AJ,36,FALSE)</f>
        <v>ELIE3</v>
      </c>
      <c r="W15" s="57">
        <f t="shared" si="4"/>
        <v>1</v>
      </c>
    </row>
    <row r="16" spans="1:23">
      <c r="A16">
        <v>136219</v>
      </c>
      <c r="B16" t="str">
        <f>VLOOKUP(A16,'Base Test'!A:D,2,FALSE)</f>
        <v>PRIMA CE SARLU</v>
      </c>
      <c r="C16" t="str">
        <f>VLOOKUP(A16,'Base Test'!A:AP,42,FALSE)</f>
        <v>DAET 13735/13756/13807/13736/13737/13739/13808</v>
      </c>
      <c r="D16" s="4">
        <v>12009000</v>
      </c>
      <c r="E16" s="28">
        <f t="shared" si="0"/>
        <v>2610.6521739130435</v>
      </c>
      <c r="H16" s="28">
        <f t="shared" si="5"/>
        <v>0</v>
      </c>
      <c r="K16" s="16">
        <f t="shared" si="2"/>
        <v>12009000</v>
      </c>
      <c r="L16" s="29">
        <f t="shared" si="3"/>
        <v>2610.6521739130435</v>
      </c>
      <c r="M16" s="16" t="str">
        <f>VLOOKUP(A16,'Base Test'!A:N,14,FALSE)</f>
        <v>MGA</v>
      </c>
      <c r="N16" s="3">
        <f>VLOOKUP(A16,'Base Test'!A:R,16,FALSE)</f>
        <v>46241</v>
      </c>
      <c r="O16" s="23" t="str">
        <f>VLOOKUP(A16,'Base Test'!A:R,17,FALSE)</f>
        <v>2026-08-07</v>
      </c>
      <c r="P16">
        <f>VLOOKUP(A16,'Base Test'!A:R,18,FALSE)</f>
        <v>139100</v>
      </c>
      <c r="Q16" s="23">
        <f>VLOOKUP(P16,'Assemblage DA'!A:G,6,FALSE)</f>
        <v>46220</v>
      </c>
      <c r="R16" s="8" t="str">
        <f>VLOOKUP(P16,[1]Feuil2!$A:$W,23,FALSE)</f>
        <v>2026-08-05</v>
      </c>
      <c r="S16" t="str">
        <f>VLOOKUP(A16,'Base Test'!A:AY,51,FALSE)</f>
        <v>L</v>
      </c>
      <c r="T16" t="str">
        <f>VLOOKUP(A16,'Base Test'!A:AZ,52,FALSE)</f>
        <v>S</v>
      </c>
      <c r="U16" t="str">
        <f>VLOOKUP(A16,'Base Test'!A:AJ,27,FALSE)</f>
        <v>DTG</v>
      </c>
      <c r="V16" t="str">
        <f>VLOOKUP(A16,'Base Test'!A:AJ,36,FALSE)</f>
        <v>ELIE3</v>
      </c>
      <c r="W16" s="57">
        <f t="shared" si="4"/>
        <v>2</v>
      </c>
    </row>
    <row r="17" spans="1:23">
      <c r="A17">
        <v>136220</v>
      </c>
      <c r="B17" t="str">
        <f>VLOOKUP(A17,'Base Test'!A:D,2,FALSE)</f>
        <v>EASY NETCOM</v>
      </c>
      <c r="C17" t="str">
        <f>VLOOKUP(A17,'Base Test'!A:AP,42,FALSE)</f>
        <v>DAET 13801/13805/13734/13755/13806</v>
      </c>
      <c r="D17" s="4">
        <v>11961900</v>
      </c>
      <c r="E17" s="28">
        <f t="shared" si="0"/>
        <v>2600.413043478261</v>
      </c>
      <c r="H17" s="28">
        <f t="shared" si="5"/>
        <v>0</v>
      </c>
      <c r="K17" s="16">
        <f t="shared" si="2"/>
        <v>11961900</v>
      </c>
      <c r="L17" s="29">
        <f t="shared" si="3"/>
        <v>2600.413043478261</v>
      </c>
      <c r="M17" s="16" t="str">
        <f>VLOOKUP(A17,'Base Test'!A:N,14,FALSE)</f>
        <v>MGA</v>
      </c>
      <c r="N17" s="3">
        <f>VLOOKUP(A17,'Base Test'!A:R,16,FALSE)</f>
        <v>46241</v>
      </c>
      <c r="O17" s="23" t="str">
        <f>VLOOKUP(A17,'Base Test'!A:R,17,FALSE)</f>
        <v>2026-08-07</v>
      </c>
      <c r="P17">
        <f>VLOOKUP(A17,'Base Test'!A:R,18,FALSE)</f>
        <v>139082</v>
      </c>
      <c r="Q17" s="23">
        <f>VLOOKUP(P17,'Assemblage DA'!A:G,6,FALSE)</f>
        <v>46220</v>
      </c>
      <c r="R17" s="8" t="str">
        <f>VLOOKUP(P17,[1]Feuil2!$A:$W,23,FALSE)</f>
        <v>2026-08-05</v>
      </c>
      <c r="S17" t="str">
        <f>VLOOKUP(A17,'Base Test'!A:AY,51,FALSE)</f>
        <v>L</v>
      </c>
      <c r="T17" t="str">
        <f>VLOOKUP(A17,'Base Test'!A:AZ,52,FALSE)</f>
        <v>S</v>
      </c>
      <c r="U17" t="str">
        <f>VLOOKUP(A17,'Base Test'!A:AJ,27,FALSE)</f>
        <v>DTG</v>
      </c>
      <c r="V17" t="str">
        <f>VLOOKUP(A17,'Base Test'!A:AJ,36,FALSE)</f>
        <v>ELIE3</v>
      </c>
      <c r="W17" s="57">
        <f t="shared" si="4"/>
        <v>2</v>
      </c>
    </row>
    <row r="18" spans="1:23">
      <c r="A18">
        <v>136221</v>
      </c>
      <c r="B18" t="str">
        <f>VLOOKUP(A18,'Base Test'!A:D,2,FALSE)</f>
        <v>PRIMA CE SARLU</v>
      </c>
      <c r="C18" t="str">
        <f>VLOOKUP(A18,'Base Test'!A:AP,42,FALSE)</f>
        <v>DAET 13738/13757</v>
      </c>
      <c r="D18" s="4">
        <v>8869400</v>
      </c>
      <c r="E18" s="28">
        <f t="shared" si="0"/>
        <v>1928.1304347826087</v>
      </c>
      <c r="H18" s="28">
        <f t="shared" si="5"/>
        <v>0</v>
      </c>
      <c r="K18" s="16">
        <f t="shared" si="2"/>
        <v>8869400</v>
      </c>
      <c r="L18" s="29">
        <f t="shared" si="3"/>
        <v>1928.1304347826087</v>
      </c>
      <c r="M18" s="16" t="str">
        <f>VLOOKUP(A18,'Base Test'!A:N,14,FALSE)</f>
        <v>MGA</v>
      </c>
      <c r="N18" s="3">
        <f>VLOOKUP(A18,'Base Test'!A:R,16,FALSE)</f>
        <v>46241</v>
      </c>
      <c r="O18" s="23" t="str">
        <f>VLOOKUP(A18,'Base Test'!A:R,17,FALSE)</f>
        <v>2026-08-07</v>
      </c>
      <c r="P18">
        <f>VLOOKUP(A18,'Base Test'!A:R,18,FALSE)</f>
        <v>139102</v>
      </c>
      <c r="Q18" s="23">
        <f>VLOOKUP(P18,'Assemblage DA'!A:G,6,FALSE)</f>
        <v>46220</v>
      </c>
      <c r="R18" s="8" t="str">
        <f>VLOOKUP(P18,[1]Feuil2!$A:$W,23,FALSE)</f>
        <v>2026-08-05</v>
      </c>
      <c r="S18" t="str">
        <f>VLOOKUP(A18,'Base Test'!A:AY,51,FALSE)</f>
        <v>L</v>
      </c>
      <c r="T18" t="str">
        <f>VLOOKUP(A18,'Base Test'!A:AZ,52,FALSE)</f>
        <v>S</v>
      </c>
      <c r="U18" t="str">
        <f>VLOOKUP(A18,'Base Test'!A:AJ,27,FALSE)</f>
        <v>DTG</v>
      </c>
      <c r="V18" t="str">
        <f>VLOOKUP(A18,'Base Test'!A:AJ,36,FALSE)</f>
        <v>ELIE3</v>
      </c>
      <c r="W18" s="57">
        <f t="shared" si="4"/>
        <v>2</v>
      </c>
    </row>
    <row r="19" spans="1:23">
      <c r="A19">
        <v>136508</v>
      </c>
      <c r="B19" t="str">
        <f>VLOOKUP(A19,'Base Test'!A:D,2,FALSE)</f>
        <v>ALL TRADE SARLU</v>
      </c>
      <c r="C19" t="str">
        <f>VLOOKUP(A19,'Base Test'!A:AP,42,FALSE)</f>
        <v>Gant de manutention</v>
      </c>
      <c r="D19" s="4">
        <v>420000</v>
      </c>
      <c r="E19" s="28">
        <f t="shared" si="0"/>
        <v>91.304347826086953</v>
      </c>
      <c r="H19" s="28">
        <f t="shared" si="5"/>
        <v>0</v>
      </c>
      <c r="K19" s="16">
        <f t="shared" si="2"/>
        <v>420000</v>
      </c>
      <c r="L19" s="29">
        <f t="shared" si="3"/>
        <v>91.304347826086953</v>
      </c>
      <c r="M19" s="16" t="str">
        <f>VLOOKUP(A19,'Base Test'!A:N,14,FALSE)</f>
        <v>MGA</v>
      </c>
      <c r="N19" s="3">
        <f>VLOOKUP(A19,'Base Test'!A:R,16,FALSE)</f>
        <v>46261</v>
      </c>
      <c r="O19" s="23" t="str">
        <f>VLOOKUP(A19,'Base Test'!A:R,17,FALSE)</f>
        <v>2026-08-31</v>
      </c>
      <c r="P19">
        <f>VLOOKUP(A19,'Base Test'!A:R,18,FALSE)</f>
        <v>139093</v>
      </c>
      <c r="Q19" s="23">
        <f>VLOOKUP(P19,'Assemblage DA'!A:G,6,FALSE)</f>
        <v>46220</v>
      </c>
      <c r="R19" s="8" t="str">
        <f>VLOOKUP(P19,[1]Feuil2!$A:$W,23,FALSE)</f>
        <v>2026-07-20</v>
      </c>
      <c r="S19" t="str">
        <f>VLOOKUP(A19,'Base Test'!A:AY,51,FALSE)</f>
        <v>E</v>
      </c>
      <c r="T19" t="str">
        <f>VLOOKUP(A19,'Base Test'!A:AZ,52,FALSE)</f>
        <v>E</v>
      </c>
      <c r="U19" t="str">
        <f>VLOOKUP(A19,'Base Test'!A:AJ,27,FALSE)</f>
        <v>HSSES</v>
      </c>
      <c r="V19" t="str">
        <f>VLOOKUP(A19,'Base Test'!A:AJ,36,FALSE)</f>
        <v>NADIA7</v>
      </c>
      <c r="W19" s="57">
        <f t="shared" si="4"/>
        <v>42</v>
      </c>
    </row>
    <row r="20" spans="1:23">
      <c r="A20">
        <v>136284</v>
      </c>
      <c r="B20" t="str">
        <f>VLOOKUP(A20,'Base Test'!A:D,2,FALSE)</f>
        <v>SOCOTEC MADAGASCAR</v>
      </c>
      <c r="C20" t="str">
        <f>VLOOKUP(A20,'Base Test'!A:AP,42,FALSE)</f>
        <v>RSE - Vérification technique avant travaux MDN Antsirabe</v>
      </c>
      <c r="D20" s="4">
        <v>11550000</v>
      </c>
      <c r="E20" s="28">
        <f t="shared" si="0"/>
        <v>2510.8695652173915</v>
      </c>
      <c r="H20" s="28">
        <f t="shared" si="5"/>
        <v>0</v>
      </c>
      <c r="K20" s="16">
        <f t="shared" si="2"/>
        <v>11550000</v>
      </c>
      <c r="L20" s="29">
        <f t="shared" si="3"/>
        <v>2510.8695652173915</v>
      </c>
      <c r="M20" s="16" t="str">
        <f>VLOOKUP(A20,'Base Test'!A:N,14,FALSE)</f>
        <v>MGA</v>
      </c>
      <c r="N20" s="3">
        <f>VLOOKUP(A20,'Base Test'!A:R,16,FALSE)</f>
        <v>46247</v>
      </c>
      <c r="O20" s="23" t="str">
        <f>VLOOKUP(A20,'Base Test'!A:R,17,FALSE)</f>
        <v>2026-08-13</v>
      </c>
      <c r="P20">
        <f>VLOOKUP(A20,'Base Test'!A:R,18,FALSE)</f>
        <v>139125</v>
      </c>
      <c r="Q20" s="23">
        <f>VLOOKUP(P20,'Assemblage DA'!A:G,6,FALSE)</f>
        <v>46223</v>
      </c>
      <c r="R20" s="8" t="str">
        <f>VLOOKUP(P20,[1]Feuil2!$A:$W,23,FALSE)</f>
        <v>2026-08-13</v>
      </c>
      <c r="S20" t="str">
        <f>VLOOKUP(A20,'Base Test'!A:AY,51,FALSE)</f>
        <v>E</v>
      </c>
      <c r="T20" t="str">
        <f>VLOOKUP(A20,'Base Test'!A:AZ,52,FALSE)</f>
        <v>E</v>
      </c>
      <c r="U20" t="str">
        <f>VLOOKUP(A20,'Base Test'!A:AJ,27,FALSE)</f>
        <v>DRH</v>
      </c>
      <c r="V20" t="str">
        <f>VLOOKUP(A20,'Base Test'!A:AJ,36,FALSE)</f>
        <v>NADIA7</v>
      </c>
      <c r="W20" s="57">
        <f t="shared" si="4"/>
        <v>0</v>
      </c>
    </row>
    <row r="21" spans="1:23">
      <c r="A21">
        <v>136131</v>
      </c>
      <c r="B21" t="str">
        <f>VLOOKUP(A21,'Base Test'!A:D,2,FALSE)</f>
        <v>LCS CONSULTING</v>
      </c>
      <c r="C21" t="str">
        <f>VLOOKUP(A21,'Base Test'!A:AP,42,FALSE)</f>
        <v>Agents Intérimaires KYC</v>
      </c>
      <c r="D21" s="4">
        <v>10520400</v>
      </c>
      <c r="E21" s="28">
        <f t="shared" si="0"/>
        <v>2287.0434782608695</v>
      </c>
      <c r="H21" s="28">
        <f t="shared" si="5"/>
        <v>0</v>
      </c>
      <c r="K21" s="16">
        <f t="shared" si="2"/>
        <v>10520400</v>
      </c>
      <c r="L21" s="29">
        <f t="shared" si="3"/>
        <v>2287.0434782608695</v>
      </c>
      <c r="M21" s="16" t="str">
        <f>VLOOKUP(A21,'Base Test'!A:N,14,FALSE)</f>
        <v>MGA</v>
      </c>
      <c r="N21" s="3">
        <f>VLOOKUP(A21,'Base Test'!A:R,16,FALSE)</f>
        <v>46237</v>
      </c>
      <c r="O21" s="23" t="str">
        <f>VLOOKUP(A21,'Base Test'!A:R,17,FALSE)</f>
        <v>2026-08-03</v>
      </c>
      <c r="P21">
        <f>VLOOKUP(A21,'Base Test'!A:R,18,FALSE)</f>
        <v>139161</v>
      </c>
      <c r="Q21" s="23">
        <f>VLOOKUP(P21,'Assemblage DA'!A:G,6,FALSE)</f>
        <v>46224</v>
      </c>
      <c r="R21" s="8" t="str">
        <f>VLOOKUP(P21,[1]Feuil2!$A:$W,23,FALSE)</f>
        <v>2026-07-30</v>
      </c>
      <c r="S21" t="str">
        <f>VLOOKUP(A21,'Base Test'!A:AY,51,FALSE)</f>
        <v>E</v>
      </c>
      <c r="T21" t="str">
        <f>VLOOKUP(A21,'Base Test'!A:AZ,52,FALSE)</f>
        <v>E</v>
      </c>
      <c r="U21" t="str">
        <f>VLOOKUP(A21,'Base Test'!A:AJ,27,FALSE)</f>
        <v>DCG</v>
      </c>
      <c r="V21" t="str">
        <f>VLOOKUP(A21,'Base Test'!A:AJ,36,FALSE)</f>
        <v>FELANA13</v>
      </c>
      <c r="W21" s="57">
        <f t="shared" si="4"/>
        <v>4</v>
      </c>
    </row>
    <row r="22" spans="1:23">
      <c r="A22">
        <v>136153</v>
      </c>
      <c r="B22" t="str">
        <f>VLOOKUP(A22,'Base Test'!A:D,2,FALSE)</f>
        <v>MADAJOB</v>
      </c>
      <c r="C22">
        <f>VLOOKUP(A22,'Base Test'!A:AP,42,FALSE)</f>
        <v>0</v>
      </c>
      <c r="D22" s="4">
        <v>2637100</v>
      </c>
      <c r="E22" s="28">
        <f t="shared" si="0"/>
        <v>573.28260869565213</v>
      </c>
      <c r="H22" s="28">
        <f t="shared" si="5"/>
        <v>0</v>
      </c>
      <c r="K22" s="16">
        <f t="shared" si="2"/>
        <v>2637100</v>
      </c>
      <c r="L22" s="29">
        <f t="shared" si="3"/>
        <v>573.28260869565213</v>
      </c>
      <c r="M22" s="16" t="str">
        <f>VLOOKUP(A22,'Base Test'!A:N,14,FALSE)</f>
        <v>MGA</v>
      </c>
      <c r="N22" s="3">
        <f>VLOOKUP(A22,'Base Test'!A:R,16,FALSE)</f>
        <v>46237</v>
      </c>
      <c r="O22" s="23" t="str">
        <f>VLOOKUP(A22,'Base Test'!A:R,17,FALSE)</f>
        <v>2026-08-03</v>
      </c>
      <c r="P22">
        <f>VLOOKUP(A22,'Base Test'!A:R,18,FALSE)</f>
        <v>139145</v>
      </c>
      <c r="Q22" s="23">
        <f>VLOOKUP(P22,'Assemblage DA'!A:G,6,FALSE)</f>
        <v>46224</v>
      </c>
      <c r="R22" s="8" t="str">
        <f>VLOOKUP(P22,[1]Feuil2!$A:$W,23,FALSE)</f>
        <v>2026-07-31</v>
      </c>
      <c r="S22" t="str">
        <f>VLOOKUP(A22,'Base Test'!A:AY,51,FALSE)</f>
        <v>E</v>
      </c>
      <c r="T22" t="str">
        <f>VLOOKUP(A22,'Base Test'!A:AZ,52,FALSE)</f>
        <v>E</v>
      </c>
      <c r="U22" t="str">
        <f>VLOOKUP(A22,'Base Test'!A:AJ,27,FALSE)</f>
        <v>DTG</v>
      </c>
      <c r="V22" t="str">
        <f>VLOOKUP(A22,'Base Test'!A:AJ,36,FALSE)</f>
        <v>NADIA7</v>
      </c>
      <c r="W22" s="57">
        <f t="shared" si="4"/>
        <v>3</v>
      </c>
    </row>
    <row r="23" spans="1:23">
      <c r="A23">
        <v>136506</v>
      </c>
      <c r="B23" t="str">
        <f>VLOOKUP(A23,'Base Test'!A:D,2,FALSE)</f>
        <v>BCL (BUREAU DE CONTROLE LABOTECH)</v>
      </c>
      <c r="C23" t="str">
        <f>VLOOKUP(A23,'Base Test'!A:AP,42,FALSE)</f>
        <v>Calibration équipements de mesure HSE</v>
      </c>
      <c r="D23" s="4">
        <v>12700000</v>
      </c>
      <c r="E23" s="28">
        <f t="shared" si="0"/>
        <v>2760.8695652173915</v>
      </c>
      <c r="H23" s="28">
        <f t="shared" si="5"/>
        <v>0</v>
      </c>
      <c r="K23" s="16">
        <f t="shared" si="2"/>
        <v>12700000</v>
      </c>
      <c r="L23" s="29">
        <f t="shared" si="3"/>
        <v>2760.8695652173915</v>
      </c>
      <c r="M23" s="16" t="str">
        <f>VLOOKUP(A23,'Base Test'!A:N,14,FALSE)</f>
        <v>MGA</v>
      </c>
      <c r="N23" s="3">
        <f>VLOOKUP(A23,'Base Test'!A:R,16,FALSE)</f>
        <v>46261</v>
      </c>
      <c r="O23" s="23" t="str">
        <f>VLOOKUP(A23,'Base Test'!A:R,17,FALSE)</f>
        <v>2026-08-27</v>
      </c>
      <c r="P23">
        <f>VLOOKUP(A23,'Base Test'!A:R,18,FALSE)</f>
        <v>139143</v>
      </c>
      <c r="Q23" s="23">
        <f>VLOOKUP(P23,'Assemblage DA'!A:G,6,FALSE)</f>
        <v>46224</v>
      </c>
      <c r="R23" s="8" t="str">
        <f>VLOOKUP(P23,[1]Feuil2!$A:$W,23,FALSE)</f>
        <v>2026-07-21</v>
      </c>
      <c r="S23" t="str">
        <f>VLOOKUP(A23,'Base Test'!A:AY,51,FALSE)</f>
        <v>E</v>
      </c>
      <c r="T23" t="str">
        <f>VLOOKUP(A23,'Base Test'!A:AZ,52,FALSE)</f>
        <v>E</v>
      </c>
      <c r="U23" t="str">
        <f>VLOOKUP(A23,'Base Test'!A:AJ,27,FALSE)</f>
        <v>HSSES</v>
      </c>
      <c r="V23" t="str">
        <f>VLOOKUP(A23,'Base Test'!A:AJ,36,FALSE)</f>
        <v>NADIA7</v>
      </c>
      <c r="W23" s="57">
        <f t="shared" si="4"/>
        <v>37</v>
      </c>
    </row>
    <row r="24" spans="1:23">
      <c r="A24">
        <v>136258</v>
      </c>
      <c r="B24" t="str">
        <f>VLOOKUP(A24,'Base Test'!A:D,2,FALSE)</f>
        <v>SUSTAINABLE MANAGEMENT SYSTEMS CONSULTING</v>
      </c>
      <c r="C24" t="str">
        <f>VLOOKUP(A24,'Base Test'!A:AP,42,FALSE)</f>
        <v>Accompagnement 5S des dépôt AGL et ADV</v>
      </c>
      <c r="D24" s="4">
        <f>K24/J24</f>
        <v>17070278.335908934</v>
      </c>
      <c r="E24" s="28">
        <f t="shared" si="0"/>
        <v>3710.9300730236814</v>
      </c>
      <c r="F24" s="4">
        <f>D24-K24</f>
        <v>70278.335908934474</v>
      </c>
      <c r="G24" s="28">
        <f>IF(M24="USD",F24,IF(M24="MGA",F24/4600,IF(M24="EUR",F24*1.17,"")))</f>
        <v>15.277899110637929</v>
      </c>
      <c r="H24" s="28">
        <f t="shared" si="5"/>
        <v>15.277899110637918</v>
      </c>
      <c r="I24" s="17">
        <v>0.41170000000000001</v>
      </c>
      <c r="J24" s="18">
        <f>(100-I24)/100</f>
        <v>0.99588300000000007</v>
      </c>
      <c r="K24" s="4">
        <v>17000000</v>
      </c>
      <c r="L24" s="29">
        <f t="shared" si="3"/>
        <v>3695.6521739130435</v>
      </c>
      <c r="M24" s="16" t="str">
        <f>VLOOKUP(A24,'Base Test'!A:N,14,FALSE)</f>
        <v>MGA</v>
      </c>
      <c r="N24" s="3">
        <f>VLOOKUP(A24,'Base Test'!A:R,16,FALSE)</f>
        <v>46244</v>
      </c>
      <c r="O24" s="23" t="str">
        <f>VLOOKUP(A24,'Base Test'!A:R,17,FALSE)</f>
        <v>2026-08-10</v>
      </c>
      <c r="P24">
        <f>VLOOKUP(A24,'Base Test'!A:R,18,FALSE)</f>
        <v>139202</v>
      </c>
      <c r="Q24" s="23">
        <f>VLOOKUP(P24,'Assemblage DA'!A:G,6,FALSE)</f>
        <v>46225</v>
      </c>
      <c r="R24" s="8" t="str">
        <f>VLOOKUP(P24,[1]Feuil2!$A:$W,23,FALSE)</f>
        <v>2026-07-23</v>
      </c>
      <c r="S24" t="str">
        <f>VLOOKUP(A24,'Base Test'!A:AY,51,FALSE)</f>
        <v>E</v>
      </c>
      <c r="T24" t="str">
        <f>VLOOKUP(A24,'Base Test'!A:AZ,52,FALSE)</f>
        <v>E</v>
      </c>
      <c r="U24" t="str">
        <f>VLOOKUP(A24,'Base Test'!A:AJ,27,FALSE)</f>
        <v>HSSES</v>
      </c>
      <c r="V24" t="str">
        <f>VLOOKUP(A24,'Base Test'!A:AJ,36,FALSE)</f>
        <v>NADIA7</v>
      </c>
      <c r="W24" s="57">
        <f t="shared" si="4"/>
        <v>18</v>
      </c>
    </row>
    <row r="25" spans="1:23">
      <c r="A25">
        <v>136081</v>
      </c>
      <c r="B25" t="str">
        <f>VLOOKUP(A25,'Base Test'!A:D,2,FALSE)</f>
        <v>LCS CONSULTING</v>
      </c>
      <c r="C25">
        <f>VLOOKUP(A25,'Base Test'!A:AP,42,FALSE)</f>
        <v>0</v>
      </c>
      <c r="D25" s="4">
        <v>469906800</v>
      </c>
      <c r="E25" s="28">
        <f t="shared" si="0"/>
        <v>102153.65217391304</v>
      </c>
      <c r="H25" s="28">
        <f t="shared" si="5"/>
        <v>0</v>
      </c>
      <c r="K25" s="16">
        <f t="shared" ref="K25:K56" si="6">D25-F25</f>
        <v>469906800</v>
      </c>
      <c r="L25" s="29">
        <f t="shared" si="3"/>
        <v>102153.65217391304</v>
      </c>
      <c r="M25" s="16" t="str">
        <f>VLOOKUP(A25,'Base Test'!A:N,14,FALSE)</f>
        <v>MGA</v>
      </c>
      <c r="N25" s="3">
        <f>VLOOKUP(A25,'Base Test'!A:R,16,FALSE)</f>
        <v>46237</v>
      </c>
      <c r="O25" s="23" t="str">
        <f>VLOOKUP(A25,'Base Test'!A:R,17,FALSE)</f>
        <v>2026-08-03</v>
      </c>
      <c r="P25">
        <f>VLOOKUP(A25,'Base Test'!A:R,18,FALSE)</f>
        <v>139174</v>
      </c>
      <c r="Q25" s="23">
        <f>VLOOKUP(P25,'Assemblage DA'!A:G,6,FALSE)</f>
        <v>46225</v>
      </c>
      <c r="R25" s="8" t="str">
        <f>VLOOKUP(P25,[1]Feuil2!$A:$W,23,FALSE)</f>
        <v>2026-07-31</v>
      </c>
      <c r="S25" t="str">
        <f>VLOOKUP(A25,'Base Test'!A:AY,51,FALSE)</f>
        <v>E</v>
      </c>
      <c r="T25" t="str">
        <f>VLOOKUP(A25,'Base Test'!A:AZ,52,FALSE)</f>
        <v>E</v>
      </c>
      <c r="U25" t="str">
        <f>VLOOKUP(A25,'Base Test'!A:AJ,27,FALSE)</f>
        <v>DCG</v>
      </c>
      <c r="V25" t="str">
        <f>VLOOKUP(A25,'Base Test'!A:AJ,36,FALSE)</f>
        <v>NADIA7</v>
      </c>
      <c r="W25" s="57">
        <f t="shared" si="4"/>
        <v>3</v>
      </c>
    </row>
    <row r="26" spans="1:23">
      <c r="A26">
        <v>136082</v>
      </c>
      <c r="B26" t="str">
        <f>VLOOKUP(A26,'Base Test'!A:D,2,FALSE)</f>
        <v>LCS CONSULTING</v>
      </c>
      <c r="C26" t="str">
        <f>VLOOKUP(A26,'Base Test'!A:AP,42,FALSE)</f>
        <v>REMBOURSEMENT IM AR &amp; FRAIS COLIS &amp; IM ADV</v>
      </c>
      <c r="D26" s="4">
        <v>9325575</v>
      </c>
      <c r="E26" s="28">
        <f t="shared" si="0"/>
        <v>2027.2989130434783</v>
      </c>
      <c r="H26" s="28">
        <f t="shared" si="5"/>
        <v>0</v>
      </c>
      <c r="K26" s="16">
        <f t="shared" si="6"/>
        <v>9325575</v>
      </c>
      <c r="L26" s="29">
        <f t="shared" si="3"/>
        <v>2027.2989130434783</v>
      </c>
      <c r="M26" s="16" t="str">
        <f>VLOOKUP(A26,'Base Test'!A:N,14,FALSE)</f>
        <v>MGA</v>
      </c>
      <c r="N26" s="3">
        <f>VLOOKUP(A26,'Base Test'!A:R,16,FALSE)</f>
        <v>46237</v>
      </c>
      <c r="O26" s="23" t="str">
        <f>VLOOKUP(A26,'Base Test'!A:R,17,FALSE)</f>
        <v>2026-08-03</v>
      </c>
      <c r="P26">
        <f>VLOOKUP(A26,'Base Test'!A:R,18,FALSE)</f>
        <v>139206</v>
      </c>
      <c r="Q26" s="23">
        <f>VLOOKUP(P26,'Assemblage DA'!A:G,6,FALSE)</f>
        <v>46225</v>
      </c>
      <c r="R26" s="8" t="str">
        <f>VLOOKUP(P26,[1]Feuil2!$A:$W,23,FALSE)</f>
        <v>2026-07-30</v>
      </c>
      <c r="S26" t="str">
        <f>VLOOKUP(A26,'Base Test'!A:AY,51,FALSE)</f>
        <v>E</v>
      </c>
      <c r="T26" t="str">
        <f>VLOOKUP(A26,'Base Test'!A:AZ,52,FALSE)</f>
        <v>E</v>
      </c>
      <c r="U26" t="str">
        <f>VLOOKUP(A26,'Base Test'!A:AJ,27,FALSE)</f>
        <v>DCG</v>
      </c>
      <c r="V26" t="str">
        <f>VLOOKUP(A26,'Base Test'!A:AJ,36,FALSE)</f>
        <v>FELANA13</v>
      </c>
      <c r="W26" s="57">
        <f t="shared" si="4"/>
        <v>4</v>
      </c>
    </row>
    <row r="27" spans="1:23">
      <c r="A27">
        <v>136083</v>
      </c>
      <c r="B27" t="str">
        <f>VLOOKUP(A27,'Base Test'!A:D,2,FALSE)</f>
        <v>LCS CONSULTING</v>
      </c>
      <c r="C27">
        <f>VLOOKUP(A27,'Base Test'!A:AP,42,FALSE)</f>
        <v>0</v>
      </c>
      <c r="D27" s="4">
        <v>2247800</v>
      </c>
      <c r="E27" s="28">
        <f t="shared" si="0"/>
        <v>488.6521739130435</v>
      </c>
      <c r="H27" s="28">
        <f t="shared" si="5"/>
        <v>0</v>
      </c>
      <c r="K27" s="16">
        <f t="shared" si="6"/>
        <v>2247800</v>
      </c>
      <c r="L27" s="29">
        <f t="shared" si="3"/>
        <v>488.6521739130435</v>
      </c>
      <c r="M27" s="16" t="str">
        <f>VLOOKUP(A27,'Base Test'!A:N,14,FALSE)</f>
        <v>MGA</v>
      </c>
      <c r="N27" s="3">
        <f>VLOOKUP(A27,'Base Test'!A:R,16,FALSE)</f>
        <v>46237</v>
      </c>
      <c r="O27" s="23" t="str">
        <f>VLOOKUP(A27,'Base Test'!A:R,17,FALSE)</f>
        <v>2026-08-03</v>
      </c>
      <c r="P27">
        <f>VLOOKUP(A27,'Base Test'!A:R,18,FALSE)</f>
        <v>139190</v>
      </c>
      <c r="Q27" s="23">
        <f>VLOOKUP(P27,'Assemblage DA'!A:G,6,FALSE)</f>
        <v>46225</v>
      </c>
      <c r="R27" s="8" t="str">
        <f>VLOOKUP(P27,[1]Feuil2!$A:$W,23,FALSE)</f>
        <v>2026-07-31</v>
      </c>
      <c r="S27" t="str">
        <f>VLOOKUP(A27,'Base Test'!A:AY,51,FALSE)</f>
        <v>E</v>
      </c>
      <c r="T27" t="str">
        <f>VLOOKUP(A27,'Base Test'!A:AZ,52,FALSE)</f>
        <v>E</v>
      </c>
      <c r="U27" t="str">
        <f>VLOOKUP(A27,'Base Test'!A:AJ,27,FALSE)</f>
        <v>DCG</v>
      </c>
      <c r="V27" t="str">
        <f>VLOOKUP(A27,'Base Test'!A:AJ,36,FALSE)</f>
        <v>NADIA7</v>
      </c>
      <c r="W27" s="57">
        <f t="shared" si="4"/>
        <v>3</v>
      </c>
    </row>
    <row r="28" spans="1:23">
      <c r="A28">
        <v>136084</v>
      </c>
      <c r="B28" t="str">
        <f>VLOOKUP(A28,'Base Test'!A:D,2,FALSE)</f>
        <v>LCS CONSULTING</v>
      </c>
      <c r="C28">
        <f>VLOOKUP(A28,'Base Test'!A:AP,42,FALSE)</f>
        <v>0</v>
      </c>
      <c r="D28" s="4">
        <v>60555000</v>
      </c>
      <c r="E28" s="28">
        <f t="shared" si="0"/>
        <v>13164.130434782608</v>
      </c>
      <c r="H28" s="28">
        <f t="shared" si="5"/>
        <v>0</v>
      </c>
      <c r="K28" s="16">
        <f t="shared" si="6"/>
        <v>60555000</v>
      </c>
      <c r="L28" s="29">
        <f t="shared" si="3"/>
        <v>13164.130434782608</v>
      </c>
      <c r="M28" s="16" t="str">
        <f>VLOOKUP(A28,'Base Test'!A:N,14,FALSE)</f>
        <v>MGA</v>
      </c>
      <c r="N28" s="3">
        <f>VLOOKUP(A28,'Base Test'!A:R,16,FALSE)</f>
        <v>46237</v>
      </c>
      <c r="O28" s="23" t="str">
        <f>VLOOKUP(A28,'Base Test'!A:R,17,FALSE)</f>
        <v>2026-08-03</v>
      </c>
      <c r="P28">
        <f>VLOOKUP(A28,'Base Test'!A:R,18,FALSE)</f>
        <v>139173</v>
      </c>
      <c r="Q28" s="23">
        <f>VLOOKUP(P28,'Assemblage DA'!A:G,6,FALSE)</f>
        <v>46225</v>
      </c>
      <c r="R28" s="8" t="str">
        <f>VLOOKUP(P28,[1]Feuil2!$A:$W,23,FALSE)</f>
        <v>2026-07-31</v>
      </c>
      <c r="S28" t="str">
        <f>VLOOKUP(A28,'Base Test'!A:AY,51,FALSE)</f>
        <v>E</v>
      </c>
      <c r="T28" t="str">
        <f>VLOOKUP(A28,'Base Test'!A:AZ,52,FALSE)</f>
        <v>E</v>
      </c>
      <c r="U28" t="str">
        <f>VLOOKUP(A28,'Base Test'!A:AJ,27,FALSE)</f>
        <v>DCG</v>
      </c>
      <c r="V28" t="str">
        <f>VLOOKUP(A28,'Base Test'!A:AJ,36,FALSE)</f>
        <v>NADIA7</v>
      </c>
      <c r="W28" s="57">
        <f t="shared" si="4"/>
        <v>3</v>
      </c>
    </row>
    <row r="29" spans="1:23">
      <c r="A29">
        <v>136085</v>
      </c>
      <c r="B29" t="str">
        <f>VLOOKUP(A29,'Base Test'!A:D,2,FALSE)</f>
        <v>SOCIETE DE GESTION ET EXPLOITATION DE M/CAR</v>
      </c>
      <c r="C29" t="str">
        <f>VLOOKUP(A29,'Base Test'!A:AP,42,FALSE)</f>
        <v>COLLATION LE 24/07/2026</v>
      </c>
      <c r="D29" s="4">
        <v>120000</v>
      </c>
      <c r="E29" s="28">
        <f t="shared" si="0"/>
        <v>26.086956521739129</v>
      </c>
      <c r="H29" s="28">
        <f t="shared" si="5"/>
        <v>0</v>
      </c>
      <c r="K29" s="16">
        <f t="shared" si="6"/>
        <v>120000</v>
      </c>
      <c r="L29" s="29">
        <f t="shared" si="3"/>
        <v>26.086956521739129</v>
      </c>
      <c r="M29" s="16" t="str">
        <f>VLOOKUP(A29,'Base Test'!A:N,14,FALSE)</f>
        <v>MGA</v>
      </c>
      <c r="N29" s="3">
        <f>VLOOKUP(A29,'Base Test'!A:R,16,FALSE)</f>
        <v>46237</v>
      </c>
      <c r="O29" s="23" t="str">
        <f>VLOOKUP(A29,'Base Test'!A:R,17,FALSE)</f>
        <v>2026-08-03</v>
      </c>
      <c r="P29">
        <f>VLOOKUP(A29,'Base Test'!A:R,18,FALSE)</f>
        <v>139200</v>
      </c>
      <c r="Q29" s="23">
        <f>VLOOKUP(P29,'Assemblage DA'!A:G,6,FALSE)</f>
        <v>46225</v>
      </c>
      <c r="R29" s="8" t="str">
        <f>VLOOKUP(P29,[1]Feuil2!$A:$W,23,FALSE)</f>
        <v>2026-07-28</v>
      </c>
      <c r="S29" t="str">
        <f>VLOOKUP(A29,'Base Test'!A:AY,51,FALSE)</f>
        <v>E</v>
      </c>
      <c r="T29" t="str">
        <f>VLOOKUP(A29,'Base Test'!A:AZ,52,FALSE)</f>
        <v>E</v>
      </c>
      <c r="U29" t="str">
        <f>VLOOKUP(A29,'Base Test'!A:AJ,27,FALSE)</f>
        <v>DCG</v>
      </c>
      <c r="V29" t="str">
        <f>VLOOKUP(A29,'Base Test'!A:AJ,36,FALSE)</f>
        <v>FELANA13</v>
      </c>
      <c r="W29" s="57">
        <f t="shared" si="4"/>
        <v>6</v>
      </c>
    </row>
    <row r="30" spans="1:23">
      <c r="A30">
        <v>136132</v>
      </c>
      <c r="B30" t="str">
        <f>VLOOKUP(A30,'Base Test'!A:D,2,FALSE)</f>
        <v>LCS CONSULTING</v>
      </c>
      <c r="C30">
        <f>VLOOKUP(A30,'Base Test'!A:AP,42,FALSE)</f>
        <v>0</v>
      </c>
      <c r="D30" s="4">
        <v>24057000</v>
      </c>
      <c r="E30" s="28">
        <f t="shared" si="0"/>
        <v>5229.782608695652</v>
      </c>
      <c r="H30" s="28">
        <f t="shared" si="5"/>
        <v>0</v>
      </c>
      <c r="K30" s="16">
        <f t="shared" si="6"/>
        <v>24057000</v>
      </c>
      <c r="L30" s="29">
        <f t="shared" si="3"/>
        <v>5229.782608695652</v>
      </c>
      <c r="M30" s="16" t="str">
        <f>VLOOKUP(A30,'Base Test'!A:N,14,FALSE)</f>
        <v>MGA</v>
      </c>
      <c r="N30" s="3">
        <f>VLOOKUP(A30,'Base Test'!A:R,16,FALSE)</f>
        <v>46237</v>
      </c>
      <c r="O30" s="23" t="str">
        <f>VLOOKUP(A30,'Base Test'!A:R,17,FALSE)</f>
        <v>2026-08-03</v>
      </c>
      <c r="P30">
        <f>VLOOKUP(A30,'Base Test'!A:R,18,FALSE)</f>
        <v>139194</v>
      </c>
      <c r="Q30" s="23">
        <f>VLOOKUP(P30,'Assemblage DA'!A:G,6,FALSE)</f>
        <v>46225</v>
      </c>
      <c r="R30" s="8" t="str">
        <f>VLOOKUP(P30,[1]Feuil2!$A:$W,23,FALSE)</f>
        <v>2026-07-31</v>
      </c>
      <c r="S30" t="str">
        <f>VLOOKUP(A30,'Base Test'!A:AY,51,FALSE)</f>
        <v>E</v>
      </c>
      <c r="T30" t="str">
        <f>VLOOKUP(A30,'Base Test'!A:AZ,52,FALSE)</f>
        <v>E</v>
      </c>
      <c r="U30" t="str">
        <f>VLOOKUP(A30,'Base Test'!A:AJ,27,FALSE)</f>
        <v>DCG</v>
      </c>
      <c r="V30" t="str">
        <f>VLOOKUP(A30,'Base Test'!A:AJ,36,FALSE)</f>
        <v>NADIA7</v>
      </c>
      <c r="W30" s="57">
        <f t="shared" si="4"/>
        <v>3</v>
      </c>
    </row>
    <row r="31" spans="1:23">
      <c r="A31">
        <v>136133</v>
      </c>
      <c r="B31" t="str">
        <f>VLOOKUP(A31,'Base Test'!A:D,2,FALSE)</f>
        <v>LCS CONSULTING</v>
      </c>
      <c r="C31">
        <f>VLOOKUP(A31,'Base Test'!A:AP,42,FALSE)</f>
        <v>0</v>
      </c>
      <c r="D31" s="4">
        <v>35520000</v>
      </c>
      <c r="E31" s="28">
        <f t="shared" si="0"/>
        <v>7721.739130434783</v>
      </c>
      <c r="H31" s="28">
        <f t="shared" si="5"/>
        <v>0</v>
      </c>
      <c r="K31" s="16">
        <f t="shared" si="6"/>
        <v>35520000</v>
      </c>
      <c r="L31" s="29">
        <f t="shared" si="3"/>
        <v>7721.739130434783</v>
      </c>
      <c r="M31" s="16" t="str">
        <f>VLOOKUP(A31,'Base Test'!A:N,14,FALSE)</f>
        <v>MGA</v>
      </c>
      <c r="N31" s="3">
        <f>VLOOKUP(A31,'Base Test'!A:R,16,FALSE)</f>
        <v>46237</v>
      </c>
      <c r="O31" s="23" t="str">
        <f>VLOOKUP(A31,'Base Test'!A:R,17,FALSE)</f>
        <v>2026-08-03</v>
      </c>
      <c r="P31">
        <f>VLOOKUP(A31,'Base Test'!A:R,18,FALSE)</f>
        <v>139193</v>
      </c>
      <c r="Q31" s="23">
        <f>VLOOKUP(P31,'Assemblage DA'!A:G,6,FALSE)</f>
        <v>46225</v>
      </c>
      <c r="R31" s="8" t="str">
        <f>VLOOKUP(P31,[1]Feuil2!$A:$W,23,FALSE)</f>
        <v>2026-07-31</v>
      </c>
      <c r="S31" t="str">
        <f>VLOOKUP(A31,'Base Test'!A:AY,51,FALSE)</f>
        <v>E</v>
      </c>
      <c r="T31" t="str">
        <f>VLOOKUP(A31,'Base Test'!A:AZ,52,FALSE)</f>
        <v>E</v>
      </c>
      <c r="U31" t="str">
        <f>VLOOKUP(A31,'Base Test'!A:AJ,27,FALSE)</f>
        <v>DCG</v>
      </c>
      <c r="V31" t="str">
        <f>VLOOKUP(A31,'Base Test'!A:AJ,36,FALSE)</f>
        <v>NADIA7</v>
      </c>
      <c r="W31" s="57">
        <f t="shared" si="4"/>
        <v>3</v>
      </c>
    </row>
    <row r="32" spans="1:23">
      <c r="A32">
        <v>136134</v>
      </c>
      <c r="B32" t="str">
        <f>VLOOKUP(A32,'Base Test'!A:D,2,FALSE)</f>
        <v>LCS CONSULTING</v>
      </c>
      <c r="C32">
        <f>VLOOKUP(A32,'Base Test'!A:AP,42,FALSE)</f>
        <v>0</v>
      </c>
      <c r="D32" s="4">
        <v>54675000</v>
      </c>
      <c r="E32" s="28">
        <f t="shared" si="0"/>
        <v>11885.869565217392</v>
      </c>
      <c r="H32" s="28">
        <f t="shared" si="5"/>
        <v>0</v>
      </c>
      <c r="K32" s="16">
        <f t="shared" si="6"/>
        <v>54675000</v>
      </c>
      <c r="L32" s="29">
        <f t="shared" si="3"/>
        <v>11885.869565217392</v>
      </c>
      <c r="M32" s="16" t="str">
        <f>VLOOKUP(A32,'Base Test'!A:N,14,FALSE)</f>
        <v>MGA</v>
      </c>
      <c r="N32" s="3">
        <f>VLOOKUP(A32,'Base Test'!A:R,16,FALSE)</f>
        <v>46237</v>
      </c>
      <c r="O32" s="23" t="str">
        <f>VLOOKUP(A32,'Base Test'!A:R,17,FALSE)</f>
        <v>2026-08-03</v>
      </c>
      <c r="P32">
        <f>VLOOKUP(A32,'Base Test'!A:R,18,FALSE)</f>
        <v>139192</v>
      </c>
      <c r="Q32" s="23">
        <f>VLOOKUP(P32,'Assemblage DA'!A:G,6,FALSE)</f>
        <v>46225</v>
      </c>
      <c r="R32" s="8" t="str">
        <f>VLOOKUP(P32,[1]Feuil2!$A:$W,23,FALSE)</f>
        <v>2026-07-31</v>
      </c>
      <c r="S32" t="str">
        <f>VLOOKUP(A32,'Base Test'!A:AY,51,FALSE)</f>
        <v>E</v>
      </c>
      <c r="T32" t="str">
        <f>VLOOKUP(A32,'Base Test'!A:AZ,52,FALSE)</f>
        <v>E</v>
      </c>
      <c r="U32" t="str">
        <f>VLOOKUP(A32,'Base Test'!A:AJ,27,FALSE)</f>
        <v>DCG</v>
      </c>
      <c r="V32" t="str">
        <f>VLOOKUP(A32,'Base Test'!A:AJ,36,FALSE)</f>
        <v>NADIA7</v>
      </c>
      <c r="W32" s="57">
        <f t="shared" si="4"/>
        <v>3</v>
      </c>
    </row>
    <row r="33" spans="1:23">
      <c r="A33">
        <v>136135</v>
      </c>
      <c r="B33" t="str">
        <f>VLOOKUP(A33,'Base Test'!A:D,2,FALSE)</f>
        <v>LCS CONSULTING</v>
      </c>
      <c r="C33">
        <f>VLOOKUP(A33,'Base Test'!A:AP,42,FALSE)</f>
        <v>0</v>
      </c>
      <c r="D33" s="4">
        <v>3645000</v>
      </c>
      <c r="E33" s="28">
        <f t="shared" si="0"/>
        <v>792.39130434782612</v>
      </c>
      <c r="H33" s="28">
        <f t="shared" si="5"/>
        <v>0</v>
      </c>
      <c r="K33" s="16">
        <f t="shared" si="6"/>
        <v>3645000</v>
      </c>
      <c r="L33" s="29">
        <f t="shared" si="3"/>
        <v>792.39130434782612</v>
      </c>
      <c r="M33" s="16" t="str">
        <f>VLOOKUP(A33,'Base Test'!A:N,14,FALSE)</f>
        <v>MGA</v>
      </c>
      <c r="N33" s="3">
        <f>VLOOKUP(A33,'Base Test'!A:R,16,FALSE)</f>
        <v>46237</v>
      </c>
      <c r="O33" s="23" t="str">
        <f>VLOOKUP(A33,'Base Test'!A:R,17,FALSE)</f>
        <v>2026-08-03</v>
      </c>
      <c r="P33">
        <f>VLOOKUP(A33,'Base Test'!A:R,18,FALSE)</f>
        <v>139191</v>
      </c>
      <c r="Q33" s="23">
        <f>VLOOKUP(P33,'Assemblage DA'!A:G,6,FALSE)</f>
        <v>46225</v>
      </c>
      <c r="R33" s="8" t="str">
        <f>VLOOKUP(P33,[1]Feuil2!$A:$W,23,FALSE)</f>
        <v>2026-07-31</v>
      </c>
      <c r="S33" t="str">
        <f>VLOOKUP(A33,'Base Test'!A:AY,51,FALSE)</f>
        <v>E</v>
      </c>
      <c r="T33" t="str">
        <f>VLOOKUP(A33,'Base Test'!A:AZ,52,FALSE)</f>
        <v>E</v>
      </c>
      <c r="U33" t="str">
        <f>VLOOKUP(A33,'Base Test'!A:AJ,27,FALSE)</f>
        <v>DCG</v>
      </c>
      <c r="V33" t="str">
        <f>VLOOKUP(A33,'Base Test'!A:AJ,36,FALSE)</f>
        <v>NADIA7</v>
      </c>
      <c r="W33" s="57">
        <f t="shared" si="4"/>
        <v>3</v>
      </c>
    </row>
    <row r="34" spans="1:23">
      <c r="A34">
        <v>136136</v>
      </c>
      <c r="B34" t="str">
        <f>VLOOKUP(A34,'Base Test'!A:D,2,FALSE)</f>
        <v>LCS CONSULTING</v>
      </c>
      <c r="C34">
        <f>VLOOKUP(A34,'Base Test'!A:AP,42,FALSE)</f>
        <v>0</v>
      </c>
      <c r="D34" s="4">
        <v>3804200</v>
      </c>
      <c r="E34" s="28">
        <f t="shared" si="0"/>
        <v>827</v>
      </c>
      <c r="H34" s="28">
        <f t="shared" si="5"/>
        <v>0</v>
      </c>
      <c r="K34" s="16">
        <f t="shared" si="6"/>
        <v>3804200</v>
      </c>
      <c r="L34" s="29">
        <f t="shared" si="3"/>
        <v>827</v>
      </c>
      <c r="M34" s="16" t="str">
        <f>VLOOKUP(A34,'Base Test'!A:N,14,FALSE)</f>
        <v>MGA</v>
      </c>
      <c r="N34" s="3">
        <f>VLOOKUP(A34,'Base Test'!A:R,16,FALSE)</f>
        <v>46237</v>
      </c>
      <c r="O34" s="23" t="str">
        <f>VLOOKUP(A34,'Base Test'!A:R,17,FALSE)</f>
        <v>2026-08-03</v>
      </c>
      <c r="P34">
        <f>VLOOKUP(A34,'Base Test'!A:R,18,FALSE)</f>
        <v>139189</v>
      </c>
      <c r="Q34" s="23">
        <f>VLOOKUP(P34,'Assemblage DA'!A:G,6,FALSE)</f>
        <v>46225</v>
      </c>
      <c r="R34" s="8" t="str">
        <f>VLOOKUP(P34,[1]Feuil2!$A:$W,23,FALSE)</f>
        <v>2026-07-31</v>
      </c>
      <c r="S34" t="str">
        <f>VLOOKUP(A34,'Base Test'!A:AY,51,FALSE)</f>
        <v>E</v>
      </c>
      <c r="T34" t="str">
        <f>VLOOKUP(A34,'Base Test'!A:AZ,52,FALSE)</f>
        <v>E</v>
      </c>
      <c r="U34" t="str">
        <f>VLOOKUP(A34,'Base Test'!A:AJ,27,FALSE)</f>
        <v>DTG</v>
      </c>
      <c r="V34" t="str">
        <f>VLOOKUP(A34,'Base Test'!A:AJ,36,FALSE)</f>
        <v>NADIA7</v>
      </c>
      <c r="W34" s="57">
        <f t="shared" si="4"/>
        <v>3</v>
      </c>
    </row>
    <row r="35" spans="1:23">
      <c r="A35">
        <v>136137</v>
      </c>
      <c r="B35" t="str">
        <f>VLOOKUP(A35,'Base Test'!A:D,2,FALSE)</f>
        <v>LCS CONSULTING</v>
      </c>
      <c r="C35">
        <f>VLOOKUP(A35,'Base Test'!A:AP,42,FALSE)</f>
        <v>0</v>
      </c>
      <c r="D35" s="4">
        <v>50342400</v>
      </c>
      <c r="E35" s="28">
        <f t="shared" si="0"/>
        <v>10944</v>
      </c>
      <c r="H35" s="28">
        <f t="shared" si="5"/>
        <v>0</v>
      </c>
      <c r="K35" s="16">
        <f t="shared" si="6"/>
        <v>50342400</v>
      </c>
      <c r="L35" s="29">
        <f t="shared" si="3"/>
        <v>10944</v>
      </c>
      <c r="M35" s="16" t="str">
        <f>VLOOKUP(A35,'Base Test'!A:N,14,FALSE)</f>
        <v>MGA</v>
      </c>
      <c r="N35" s="3">
        <f>VLOOKUP(A35,'Base Test'!A:R,16,FALSE)</f>
        <v>46237</v>
      </c>
      <c r="O35" s="23" t="str">
        <f>VLOOKUP(A35,'Base Test'!A:R,17,FALSE)</f>
        <v>2026-08-03</v>
      </c>
      <c r="P35">
        <f>VLOOKUP(A35,'Base Test'!A:R,18,FALSE)</f>
        <v>139188</v>
      </c>
      <c r="Q35" s="23">
        <f>VLOOKUP(P35,'Assemblage DA'!A:G,6,FALSE)</f>
        <v>46225</v>
      </c>
      <c r="R35" s="8" t="str">
        <f>VLOOKUP(P35,[1]Feuil2!$A:$W,23,FALSE)</f>
        <v>2026-07-31</v>
      </c>
      <c r="S35" t="str">
        <f>VLOOKUP(A35,'Base Test'!A:AY,51,FALSE)</f>
        <v>E</v>
      </c>
      <c r="T35" t="str">
        <f>VLOOKUP(A35,'Base Test'!A:AZ,52,FALSE)</f>
        <v>E</v>
      </c>
      <c r="U35" t="str">
        <f>VLOOKUP(A35,'Base Test'!A:AJ,27,FALSE)</f>
        <v>DTG</v>
      </c>
      <c r="V35" t="str">
        <f>VLOOKUP(A35,'Base Test'!A:AJ,36,FALSE)</f>
        <v>NADIA7</v>
      </c>
      <c r="W35" s="57">
        <f t="shared" si="4"/>
        <v>3</v>
      </c>
    </row>
    <row r="36" spans="1:23">
      <c r="A36">
        <v>136138</v>
      </c>
      <c r="B36" t="str">
        <f>VLOOKUP(A36,'Base Test'!A:D,2,FALSE)</f>
        <v>LCS CONSULTING</v>
      </c>
      <c r="C36">
        <f>VLOOKUP(A36,'Base Test'!A:AP,42,FALSE)</f>
        <v>0</v>
      </c>
      <c r="D36" s="4">
        <v>4991200</v>
      </c>
      <c r="E36" s="28">
        <f t="shared" si="0"/>
        <v>1085.0434782608695</v>
      </c>
      <c r="H36" s="28">
        <f t="shared" si="5"/>
        <v>0</v>
      </c>
      <c r="K36" s="16">
        <f t="shared" si="6"/>
        <v>4991200</v>
      </c>
      <c r="L36" s="29">
        <f t="shared" si="3"/>
        <v>1085.0434782608695</v>
      </c>
      <c r="M36" s="16" t="str">
        <f>VLOOKUP(A36,'Base Test'!A:N,14,FALSE)</f>
        <v>MGA</v>
      </c>
      <c r="N36" s="3">
        <f>VLOOKUP(A36,'Base Test'!A:R,16,FALSE)</f>
        <v>46237</v>
      </c>
      <c r="O36" s="23" t="str">
        <f>VLOOKUP(A36,'Base Test'!A:R,17,FALSE)</f>
        <v>2026-08-03</v>
      </c>
      <c r="P36">
        <f>VLOOKUP(A36,'Base Test'!A:R,18,FALSE)</f>
        <v>139187</v>
      </c>
      <c r="Q36" s="23">
        <f>VLOOKUP(P36,'Assemblage DA'!A:G,6,FALSE)</f>
        <v>46225</v>
      </c>
      <c r="R36" s="8" t="str">
        <f>VLOOKUP(P36,[1]Feuil2!$A:$W,23,FALSE)</f>
        <v>2026-07-31</v>
      </c>
      <c r="S36" t="str">
        <f>VLOOKUP(A36,'Base Test'!A:AY,51,FALSE)</f>
        <v>E</v>
      </c>
      <c r="T36" t="str">
        <f>VLOOKUP(A36,'Base Test'!A:AZ,52,FALSE)</f>
        <v>E</v>
      </c>
      <c r="U36" t="str">
        <f>VLOOKUP(A36,'Base Test'!A:AJ,27,FALSE)</f>
        <v>DTG</v>
      </c>
      <c r="V36" t="str">
        <f>VLOOKUP(A36,'Base Test'!A:AJ,36,FALSE)</f>
        <v>NADIA7</v>
      </c>
      <c r="W36" s="57">
        <f t="shared" si="4"/>
        <v>3</v>
      </c>
    </row>
    <row r="37" spans="1:23">
      <c r="A37">
        <v>136139</v>
      </c>
      <c r="B37" t="str">
        <f>VLOOKUP(A37,'Base Test'!A:D,2,FALSE)</f>
        <v>LCS CONSULTING</v>
      </c>
      <c r="C37">
        <f>VLOOKUP(A37,'Base Test'!A:AP,42,FALSE)</f>
        <v>0</v>
      </c>
      <c r="D37" s="4">
        <v>153043400</v>
      </c>
      <c r="E37" s="28">
        <f t="shared" si="0"/>
        <v>33270.304347826088</v>
      </c>
      <c r="H37" s="28">
        <f t="shared" si="5"/>
        <v>0</v>
      </c>
      <c r="K37" s="16">
        <f t="shared" si="6"/>
        <v>153043400</v>
      </c>
      <c r="L37" s="29">
        <f t="shared" si="3"/>
        <v>33270.304347826088</v>
      </c>
      <c r="M37" s="16" t="str">
        <f>VLOOKUP(A37,'Base Test'!A:N,14,FALSE)</f>
        <v>MGA</v>
      </c>
      <c r="N37" s="3">
        <f>VLOOKUP(A37,'Base Test'!A:R,16,FALSE)</f>
        <v>46237</v>
      </c>
      <c r="O37" s="23" t="str">
        <f>VLOOKUP(A37,'Base Test'!A:R,17,FALSE)</f>
        <v>2026-08-03</v>
      </c>
      <c r="P37">
        <f>VLOOKUP(A37,'Base Test'!A:R,18,FALSE)</f>
        <v>139178</v>
      </c>
      <c r="Q37" s="23">
        <f>VLOOKUP(P37,'Assemblage DA'!A:G,6,FALSE)</f>
        <v>46225</v>
      </c>
      <c r="R37" s="8" t="str">
        <f>VLOOKUP(P37,[1]Feuil2!$A:$W,23,FALSE)</f>
        <v>2026-07-31</v>
      </c>
      <c r="S37" t="str">
        <f>VLOOKUP(A37,'Base Test'!A:AY,51,FALSE)</f>
        <v>E</v>
      </c>
      <c r="T37" t="str">
        <f>VLOOKUP(A37,'Base Test'!A:AZ,52,FALSE)</f>
        <v>E</v>
      </c>
      <c r="U37" t="str">
        <f>VLOOKUP(A37,'Base Test'!A:AJ,27,FALSE)</f>
        <v>DCG</v>
      </c>
      <c r="V37" t="str">
        <f>VLOOKUP(A37,'Base Test'!A:AJ,36,FALSE)</f>
        <v>NADIA7</v>
      </c>
      <c r="W37" s="57">
        <f t="shared" si="4"/>
        <v>3</v>
      </c>
    </row>
    <row r="38" spans="1:23">
      <c r="A38">
        <v>136141</v>
      </c>
      <c r="B38" t="str">
        <f>VLOOKUP(A38,'Base Test'!A:D,2,FALSE)</f>
        <v>LCS CONSULTING</v>
      </c>
      <c r="C38">
        <f>VLOOKUP(A38,'Base Test'!A:AP,42,FALSE)</f>
        <v>0</v>
      </c>
      <c r="D38" s="4">
        <v>2000000</v>
      </c>
      <c r="E38" s="28">
        <f t="shared" si="0"/>
        <v>434.78260869565219</v>
      </c>
      <c r="H38" s="28">
        <f t="shared" si="5"/>
        <v>0</v>
      </c>
      <c r="K38" s="16">
        <f t="shared" si="6"/>
        <v>2000000</v>
      </c>
      <c r="L38" s="29">
        <f t="shared" si="3"/>
        <v>434.78260869565219</v>
      </c>
      <c r="M38" s="16" t="str">
        <f>VLOOKUP(A38,'Base Test'!A:N,14,FALSE)</f>
        <v>MGA</v>
      </c>
      <c r="N38" s="3">
        <f>VLOOKUP(A38,'Base Test'!A:R,16,FALSE)</f>
        <v>46237</v>
      </c>
      <c r="O38" s="23" t="str">
        <f>VLOOKUP(A38,'Base Test'!A:R,17,FALSE)</f>
        <v>2026-08-03</v>
      </c>
      <c r="P38">
        <f>VLOOKUP(A38,'Base Test'!A:R,18,FALSE)</f>
        <v>139186</v>
      </c>
      <c r="Q38" s="23">
        <f>VLOOKUP(P38,'Assemblage DA'!A:G,6,FALSE)</f>
        <v>46225</v>
      </c>
      <c r="R38" s="8" t="str">
        <f>VLOOKUP(P38,[1]Feuil2!$A:$W,23,FALSE)</f>
        <v>2026-07-31</v>
      </c>
      <c r="S38" t="str">
        <f>VLOOKUP(A38,'Base Test'!A:AY,51,FALSE)</f>
        <v>E</v>
      </c>
      <c r="T38" t="str">
        <f>VLOOKUP(A38,'Base Test'!A:AZ,52,FALSE)</f>
        <v>E</v>
      </c>
      <c r="U38" t="str">
        <f>VLOOKUP(A38,'Base Test'!A:AJ,27,FALSE)</f>
        <v>DCG</v>
      </c>
      <c r="V38" t="str">
        <f>VLOOKUP(A38,'Base Test'!A:AJ,36,FALSE)</f>
        <v>NADIA7</v>
      </c>
      <c r="W38" s="57">
        <f t="shared" si="4"/>
        <v>3</v>
      </c>
    </row>
    <row r="39" spans="1:23">
      <c r="A39">
        <v>136142</v>
      </c>
      <c r="B39" t="str">
        <f>VLOOKUP(A39,'Base Test'!A:D,2,FALSE)</f>
        <v>LCS CONSULTING</v>
      </c>
      <c r="C39">
        <f>VLOOKUP(A39,'Base Test'!A:AP,42,FALSE)</f>
        <v>0</v>
      </c>
      <c r="D39" s="4">
        <v>22242003.333330002</v>
      </c>
      <c r="E39" s="28">
        <f t="shared" si="0"/>
        <v>4835.2181159413049</v>
      </c>
      <c r="H39" s="28">
        <f t="shared" si="5"/>
        <v>0</v>
      </c>
      <c r="K39" s="16">
        <f t="shared" si="6"/>
        <v>22242003.333330002</v>
      </c>
      <c r="L39" s="29">
        <f t="shared" si="3"/>
        <v>4835.2181159413049</v>
      </c>
      <c r="M39" s="16" t="str">
        <f>VLOOKUP(A39,'Base Test'!A:N,14,FALSE)</f>
        <v>MGA</v>
      </c>
      <c r="N39" s="3">
        <f>VLOOKUP(A39,'Base Test'!A:R,16,FALSE)</f>
        <v>46237</v>
      </c>
      <c r="O39" s="23" t="str">
        <f>VLOOKUP(A39,'Base Test'!A:R,17,FALSE)</f>
        <v>2026-08-03</v>
      </c>
      <c r="P39">
        <f>VLOOKUP(A39,'Base Test'!A:R,18,FALSE)</f>
        <v>139185</v>
      </c>
      <c r="Q39" s="23">
        <f>VLOOKUP(P39,'Assemblage DA'!A:G,6,FALSE)</f>
        <v>46225</v>
      </c>
      <c r="R39" s="8" t="str">
        <f>VLOOKUP(P39,[1]Feuil2!$A:$W,23,FALSE)</f>
        <v>2026-07-31</v>
      </c>
      <c r="S39" t="str">
        <f>VLOOKUP(A39,'Base Test'!A:AY,51,FALSE)</f>
        <v>E</v>
      </c>
      <c r="T39" t="str">
        <f>VLOOKUP(A39,'Base Test'!A:AZ,52,FALSE)</f>
        <v>E</v>
      </c>
      <c r="U39" t="str">
        <f>VLOOKUP(A39,'Base Test'!A:AJ,27,FALSE)</f>
        <v>DCG</v>
      </c>
      <c r="V39" t="str">
        <f>VLOOKUP(A39,'Base Test'!A:AJ,36,FALSE)</f>
        <v>NADIA7</v>
      </c>
      <c r="W39" s="57">
        <f t="shared" si="4"/>
        <v>3</v>
      </c>
    </row>
    <row r="40" spans="1:23">
      <c r="A40">
        <v>136143</v>
      </c>
      <c r="B40" t="str">
        <f>VLOOKUP(A40,'Base Test'!A:D,2,FALSE)</f>
        <v>LCS CONSULTING</v>
      </c>
      <c r="C40">
        <f>VLOOKUP(A40,'Base Test'!A:AP,42,FALSE)</f>
        <v>0</v>
      </c>
      <c r="D40" s="4">
        <v>8851125</v>
      </c>
      <c r="E40" s="28">
        <f t="shared" si="0"/>
        <v>1924.1576086956522</v>
      </c>
      <c r="H40" s="28">
        <f t="shared" si="5"/>
        <v>0</v>
      </c>
      <c r="K40" s="16">
        <f t="shared" si="6"/>
        <v>8851125</v>
      </c>
      <c r="L40" s="29">
        <f t="shared" si="3"/>
        <v>1924.1576086956522</v>
      </c>
      <c r="M40" s="16" t="str">
        <f>VLOOKUP(A40,'Base Test'!A:N,14,FALSE)</f>
        <v>MGA</v>
      </c>
      <c r="N40" s="3">
        <f>VLOOKUP(A40,'Base Test'!A:R,16,FALSE)</f>
        <v>46237</v>
      </c>
      <c r="O40" s="23" t="str">
        <f>VLOOKUP(A40,'Base Test'!A:R,17,FALSE)</f>
        <v>2026-08-03</v>
      </c>
      <c r="P40">
        <f>VLOOKUP(A40,'Base Test'!A:R,18,FALSE)</f>
        <v>139184</v>
      </c>
      <c r="Q40" s="23">
        <f>VLOOKUP(P40,'Assemblage DA'!A:G,6,FALSE)</f>
        <v>46225</v>
      </c>
      <c r="R40" s="8" t="str">
        <f>VLOOKUP(P40,[1]Feuil2!$A:$W,23,FALSE)</f>
        <v>2026-07-31</v>
      </c>
      <c r="S40" t="str">
        <f>VLOOKUP(A40,'Base Test'!A:AY,51,FALSE)</f>
        <v>E</v>
      </c>
      <c r="T40" t="str">
        <f>VLOOKUP(A40,'Base Test'!A:AZ,52,FALSE)</f>
        <v>E</v>
      </c>
      <c r="U40" t="str">
        <f>VLOOKUP(A40,'Base Test'!A:AJ,27,FALSE)</f>
        <v>DCG</v>
      </c>
      <c r="V40" t="str">
        <f>VLOOKUP(A40,'Base Test'!A:AJ,36,FALSE)</f>
        <v>NADIA7</v>
      </c>
      <c r="W40" s="57">
        <f t="shared" si="4"/>
        <v>3</v>
      </c>
    </row>
    <row r="41" spans="1:23">
      <c r="A41">
        <v>136144</v>
      </c>
      <c r="B41" t="str">
        <f>VLOOKUP(A41,'Base Test'!A:D,2,FALSE)</f>
        <v>LCS CONSULTING</v>
      </c>
      <c r="C41">
        <f>VLOOKUP(A41,'Base Test'!A:AP,42,FALSE)</f>
        <v>0</v>
      </c>
      <c r="D41" s="4">
        <v>1505600</v>
      </c>
      <c r="E41" s="28">
        <f t="shared" si="0"/>
        <v>327.30434782608694</v>
      </c>
      <c r="H41" s="28">
        <f t="shared" si="5"/>
        <v>0</v>
      </c>
      <c r="K41" s="16">
        <f t="shared" si="6"/>
        <v>1505600</v>
      </c>
      <c r="L41" s="29">
        <f t="shared" si="3"/>
        <v>327.30434782608694</v>
      </c>
      <c r="M41" s="16" t="str">
        <f>VLOOKUP(A41,'Base Test'!A:N,14,FALSE)</f>
        <v>MGA</v>
      </c>
      <c r="N41" s="3">
        <f>VLOOKUP(A41,'Base Test'!A:R,16,FALSE)</f>
        <v>46237</v>
      </c>
      <c r="O41" s="23" t="str">
        <f>VLOOKUP(A41,'Base Test'!A:R,17,FALSE)</f>
        <v>2026-08-03</v>
      </c>
      <c r="P41">
        <f>VLOOKUP(A41,'Base Test'!A:R,18,FALSE)</f>
        <v>139183</v>
      </c>
      <c r="Q41" s="23">
        <f>VLOOKUP(P41,'Assemblage DA'!A:G,6,FALSE)</f>
        <v>46225</v>
      </c>
      <c r="R41" s="8" t="str">
        <f>VLOOKUP(P41,[1]Feuil2!$A:$W,23,FALSE)</f>
        <v>2026-07-31</v>
      </c>
      <c r="S41" t="str">
        <f>VLOOKUP(A41,'Base Test'!A:AY,51,FALSE)</f>
        <v>E</v>
      </c>
      <c r="T41" t="str">
        <f>VLOOKUP(A41,'Base Test'!A:AZ,52,FALSE)</f>
        <v>E</v>
      </c>
      <c r="U41" t="str">
        <f>VLOOKUP(A41,'Base Test'!A:AJ,27,FALSE)</f>
        <v>DCG</v>
      </c>
      <c r="V41" t="str">
        <f>VLOOKUP(A41,'Base Test'!A:AJ,36,FALSE)</f>
        <v>NADIA7</v>
      </c>
      <c r="W41" s="57">
        <f t="shared" si="4"/>
        <v>3</v>
      </c>
    </row>
    <row r="42" spans="1:23">
      <c r="A42">
        <v>136145</v>
      </c>
      <c r="B42" t="str">
        <f>VLOOKUP(A42,'Base Test'!A:D,2,FALSE)</f>
        <v>LCS CONSULTING</v>
      </c>
      <c r="C42">
        <f>VLOOKUP(A42,'Base Test'!A:AP,42,FALSE)</f>
        <v>0</v>
      </c>
      <c r="D42" s="4">
        <v>2422200</v>
      </c>
      <c r="E42" s="28">
        <f t="shared" si="0"/>
        <v>526.56521739130437</v>
      </c>
      <c r="H42" s="28">
        <f t="shared" si="5"/>
        <v>0</v>
      </c>
      <c r="K42" s="16">
        <f t="shared" si="6"/>
        <v>2422200</v>
      </c>
      <c r="L42" s="29">
        <f t="shared" si="3"/>
        <v>526.56521739130437</v>
      </c>
      <c r="M42" s="16" t="str">
        <f>VLOOKUP(A42,'Base Test'!A:N,14,FALSE)</f>
        <v>MGA</v>
      </c>
      <c r="N42" s="3">
        <f>VLOOKUP(A42,'Base Test'!A:R,16,FALSE)</f>
        <v>46237</v>
      </c>
      <c r="O42" s="23" t="str">
        <f>VLOOKUP(A42,'Base Test'!A:R,17,FALSE)</f>
        <v>2026-08-03</v>
      </c>
      <c r="P42">
        <f>VLOOKUP(A42,'Base Test'!A:R,18,FALSE)</f>
        <v>139182</v>
      </c>
      <c r="Q42" s="23">
        <f>VLOOKUP(P42,'Assemblage DA'!A:G,6,FALSE)</f>
        <v>46225</v>
      </c>
      <c r="R42" s="8" t="str">
        <f>VLOOKUP(P42,[1]Feuil2!$A:$W,23,FALSE)</f>
        <v>2026-07-31</v>
      </c>
      <c r="S42" t="str">
        <f>VLOOKUP(A42,'Base Test'!A:AY,51,FALSE)</f>
        <v>E</v>
      </c>
      <c r="T42" t="str">
        <f>VLOOKUP(A42,'Base Test'!A:AZ,52,FALSE)</f>
        <v>E</v>
      </c>
      <c r="U42" t="str">
        <f>VLOOKUP(A42,'Base Test'!A:AJ,27,FALSE)</f>
        <v>DCG</v>
      </c>
      <c r="V42" t="str">
        <f>VLOOKUP(A42,'Base Test'!A:AJ,36,FALSE)</f>
        <v>NADIA7</v>
      </c>
      <c r="W42" s="57">
        <f t="shared" si="4"/>
        <v>3</v>
      </c>
    </row>
    <row r="43" spans="1:23">
      <c r="A43">
        <v>136146</v>
      </c>
      <c r="B43" t="str">
        <f>VLOOKUP(A43,'Base Test'!A:D,2,FALSE)</f>
        <v>LCS CONSULTING</v>
      </c>
      <c r="C43">
        <f>VLOOKUP(A43,'Base Test'!A:AP,42,FALSE)</f>
        <v>0</v>
      </c>
      <c r="D43" s="4">
        <v>60249800</v>
      </c>
      <c r="E43" s="28">
        <f t="shared" si="0"/>
        <v>13097.782608695652</v>
      </c>
      <c r="H43" s="28">
        <f t="shared" ref="H43:H64" si="7">E43-L43</f>
        <v>0</v>
      </c>
      <c r="K43" s="16">
        <f t="shared" si="6"/>
        <v>60249800</v>
      </c>
      <c r="L43" s="29">
        <f t="shared" si="3"/>
        <v>13097.782608695652</v>
      </c>
      <c r="M43" s="16" t="str">
        <f>VLOOKUP(A43,'Base Test'!A:N,14,FALSE)</f>
        <v>MGA</v>
      </c>
      <c r="N43" s="3">
        <f>VLOOKUP(A43,'Base Test'!A:R,16,FALSE)</f>
        <v>46237</v>
      </c>
      <c r="O43" s="23" t="str">
        <f>VLOOKUP(A43,'Base Test'!A:R,17,FALSE)</f>
        <v>2026-08-03</v>
      </c>
      <c r="P43">
        <f>VLOOKUP(A43,'Base Test'!A:R,18,FALSE)</f>
        <v>139180</v>
      </c>
      <c r="Q43" s="23">
        <f>VLOOKUP(P43,'Assemblage DA'!A:G,6,FALSE)</f>
        <v>46225</v>
      </c>
      <c r="R43" s="8" t="str">
        <f>VLOOKUP(P43,[1]Feuil2!$A:$W,23,FALSE)</f>
        <v>2026-07-31</v>
      </c>
      <c r="S43" t="str">
        <f>VLOOKUP(A43,'Base Test'!A:AY,51,FALSE)</f>
        <v>E</v>
      </c>
      <c r="T43" t="str">
        <f>VLOOKUP(A43,'Base Test'!A:AZ,52,FALSE)</f>
        <v>E</v>
      </c>
      <c r="U43" t="str">
        <f>VLOOKUP(A43,'Base Test'!A:AJ,27,FALSE)</f>
        <v>DCG</v>
      </c>
      <c r="V43" t="str">
        <f>VLOOKUP(A43,'Base Test'!A:AJ,36,FALSE)</f>
        <v>NADIA7</v>
      </c>
      <c r="W43" s="57">
        <f t="shared" si="4"/>
        <v>3</v>
      </c>
    </row>
    <row r="44" spans="1:23">
      <c r="A44">
        <v>136147</v>
      </c>
      <c r="B44" t="str">
        <f>VLOOKUP(A44,'Base Test'!A:D,2,FALSE)</f>
        <v>LCS CONSULTING</v>
      </c>
      <c r="C44">
        <f>VLOOKUP(A44,'Base Test'!A:AP,42,FALSE)</f>
        <v>0</v>
      </c>
      <c r="D44" s="4">
        <v>16148000</v>
      </c>
      <c r="E44" s="28">
        <f t="shared" si="0"/>
        <v>3510.4347826086955</v>
      </c>
      <c r="H44" s="28">
        <f t="shared" si="7"/>
        <v>0</v>
      </c>
      <c r="K44" s="16">
        <f t="shared" si="6"/>
        <v>16148000</v>
      </c>
      <c r="L44" s="29">
        <f t="shared" si="3"/>
        <v>3510.4347826086955</v>
      </c>
      <c r="M44" s="16" t="str">
        <f>VLOOKUP(A44,'Base Test'!A:N,14,FALSE)</f>
        <v>MGA</v>
      </c>
      <c r="N44" s="3">
        <f>VLOOKUP(A44,'Base Test'!A:R,16,FALSE)</f>
        <v>46237</v>
      </c>
      <c r="O44" s="23" t="str">
        <f>VLOOKUP(A44,'Base Test'!A:R,17,FALSE)</f>
        <v>2026-08-03</v>
      </c>
      <c r="P44">
        <f>VLOOKUP(A44,'Base Test'!A:R,18,FALSE)</f>
        <v>139181</v>
      </c>
      <c r="Q44" s="23">
        <f>VLOOKUP(P44,'Assemblage DA'!A:G,6,FALSE)</f>
        <v>46225</v>
      </c>
      <c r="R44" s="8" t="str">
        <f>VLOOKUP(P44,[1]Feuil2!$A:$W,23,FALSE)</f>
        <v>2026-07-31</v>
      </c>
      <c r="S44" t="str">
        <f>VLOOKUP(A44,'Base Test'!A:AY,51,FALSE)</f>
        <v>E</v>
      </c>
      <c r="T44" t="str">
        <f>VLOOKUP(A44,'Base Test'!A:AZ,52,FALSE)</f>
        <v>E</v>
      </c>
      <c r="U44" t="str">
        <f>VLOOKUP(A44,'Base Test'!A:AJ,27,FALSE)</f>
        <v>DCG</v>
      </c>
      <c r="V44" t="str">
        <f>VLOOKUP(A44,'Base Test'!A:AJ,36,FALSE)</f>
        <v>NADIA7</v>
      </c>
      <c r="W44" s="57">
        <f t="shared" si="4"/>
        <v>3</v>
      </c>
    </row>
    <row r="45" spans="1:23">
      <c r="A45">
        <v>136148</v>
      </c>
      <c r="B45" t="str">
        <f>VLOOKUP(A45,'Base Test'!A:D,2,FALSE)</f>
        <v>LCS CONSULTING</v>
      </c>
      <c r="C45">
        <f>VLOOKUP(A45,'Base Test'!A:AP,42,FALSE)</f>
        <v>0</v>
      </c>
      <c r="D45" s="4">
        <v>72666200</v>
      </c>
      <c r="E45" s="28">
        <f t="shared" si="0"/>
        <v>15797</v>
      </c>
      <c r="H45" s="28">
        <f t="shared" si="7"/>
        <v>0</v>
      </c>
      <c r="K45" s="16">
        <f t="shared" si="6"/>
        <v>72666200</v>
      </c>
      <c r="L45" s="29">
        <f t="shared" si="3"/>
        <v>15797</v>
      </c>
      <c r="M45" s="16" t="str">
        <f>VLOOKUP(A45,'Base Test'!A:N,14,FALSE)</f>
        <v>MGA</v>
      </c>
      <c r="N45" s="3">
        <f>VLOOKUP(A45,'Base Test'!A:R,16,FALSE)</f>
        <v>46237</v>
      </c>
      <c r="O45" s="23" t="str">
        <f>VLOOKUP(A45,'Base Test'!A:R,17,FALSE)</f>
        <v>2026-08-03</v>
      </c>
      <c r="P45">
        <f>VLOOKUP(A45,'Base Test'!A:R,18,FALSE)</f>
        <v>139179</v>
      </c>
      <c r="Q45" s="23">
        <f>VLOOKUP(P45,'Assemblage DA'!A:G,6,FALSE)</f>
        <v>46225</v>
      </c>
      <c r="R45" s="8" t="str">
        <f>VLOOKUP(P45,[1]Feuil2!$A:$W,23,FALSE)</f>
        <v>2026-07-31</v>
      </c>
      <c r="S45" t="str">
        <f>VLOOKUP(A45,'Base Test'!A:AY,51,FALSE)</f>
        <v>E</v>
      </c>
      <c r="T45" t="str">
        <f>VLOOKUP(A45,'Base Test'!A:AZ,52,FALSE)</f>
        <v>E</v>
      </c>
      <c r="U45" t="str">
        <f>VLOOKUP(A45,'Base Test'!A:AJ,27,FALSE)</f>
        <v>DCG</v>
      </c>
      <c r="V45" t="str">
        <f>VLOOKUP(A45,'Base Test'!A:AJ,36,FALSE)</f>
        <v>NADIA7</v>
      </c>
      <c r="W45" s="57">
        <f t="shared" si="4"/>
        <v>3</v>
      </c>
    </row>
    <row r="46" spans="1:23">
      <c r="A46">
        <v>136149</v>
      </c>
      <c r="B46" t="str">
        <f>VLOOKUP(A46,'Base Test'!A:D,2,FALSE)</f>
        <v>LCS CONSULTING</v>
      </c>
      <c r="C46">
        <f>VLOOKUP(A46,'Base Test'!A:AP,42,FALSE)</f>
        <v>0</v>
      </c>
      <c r="D46" s="4">
        <v>20185000</v>
      </c>
      <c r="E46" s="28">
        <f t="shared" si="0"/>
        <v>4388.04347826087</v>
      </c>
      <c r="H46" s="28">
        <f t="shared" si="7"/>
        <v>0</v>
      </c>
      <c r="K46" s="16">
        <f t="shared" si="6"/>
        <v>20185000</v>
      </c>
      <c r="L46" s="29">
        <f t="shared" si="3"/>
        <v>4388.04347826087</v>
      </c>
      <c r="M46" s="16" t="str">
        <f>VLOOKUP(A46,'Base Test'!A:N,14,FALSE)</f>
        <v>MGA</v>
      </c>
      <c r="N46" s="3">
        <f>VLOOKUP(A46,'Base Test'!A:R,16,FALSE)</f>
        <v>46237</v>
      </c>
      <c r="O46" s="23" t="str">
        <f>VLOOKUP(A46,'Base Test'!A:R,17,FALSE)</f>
        <v>2026-08-03</v>
      </c>
      <c r="P46">
        <f>VLOOKUP(A46,'Base Test'!A:R,18,FALSE)</f>
        <v>139177</v>
      </c>
      <c r="Q46" s="23">
        <f>VLOOKUP(P46,'Assemblage DA'!A:G,6,FALSE)</f>
        <v>46225</v>
      </c>
      <c r="R46" s="8" t="str">
        <f>VLOOKUP(P46,[1]Feuil2!$A:$W,23,FALSE)</f>
        <v>2026-07-31</v>
      </c>
      <c r="S46" t="str">
        <f>VLOOKUP(A46,'Base Test'!A:AY,51,FALSE)</f>
        <v>E</v>
      </c>
      <c r="T46" t="str">
        <f>VLOOKUP(A46,'Base Test'!A:AZ,52,FALSE)</f>
        <v>E</v>
      </c>
      <c r="U46" t="str">
        <f>VLOOKUP(A46,'Base Test'!A:AJ,27,FALSE)</f>
        <v>DCG</v>
      </c>
      <c r="V46" t="str">
        <f>VLOOKUP(A46,'Base Test'!A:AJ,36,FALSE)</f>
        <v>NADIA7</v>
      </c>
      <c r="W46" s="57">
        <f t="shared" si="4"/>
        <v>3</v>
      </c>
    </row>
    <row r="47" spans="1:23">
      <c r="A47">
        <v>136150</v>
      </c>
      <c r="B47" t="str">
        <f>VLOOKUP(A47,'Base Test'!A:D,2,FALSE)</f>
        <v>LCS CONSULTING</v>
      </c>
      <c r="C47">
        <f>VLOOKUP(A47,'Base Test'!A:AP,42,FALSE)</f>
        <v>0</v>
      </c>
      <c r="D47" s="4">
        <v>53288400</v>
      </c>
      <c r="E47" s="28">
        <f t="shared" si="0"/>
        <v>11584.434782608696</v>
      </c>
      <c r="H47" s="28">
        <f t="shared" si="7"/>
        <v>0</v>
      </c>
      <c r="K47" s="16">
        <f t="shared" si="6"/>
        <v>53288400</v>
      </c>
      <c r="L47" s="29">
        <f t="shared" si="3"/>
        <v>11584.434782608696</v>
      </c>
      <c r="M47" s="16" t="str">
        <f>VLOOKUP(A47,'Base Test'!A:N,14,FALSE)</f>
        <v>MGA</v>
      </c>
      <c r="N47" s="3">
        <f>VLOOKUP(A47,'Base Test'!A:R,16,FALSE)</f>
        <v>46237</v>
      </c>
      <c r="O47" s="23" t="str">
        <f>VLOOKUP(A47,'Base Test'!A:R,17,FALSE)</f>
        <v>2026-08-03</v>
      </c>
      <c r="P47">
        <f>VLOOKUP(A47,'Base Test'!A:R,18,FALSE)</f>
        <v>139176</v>
      </c>
      <c r="Q47" s="23">
        <f>VLOOKUP(P47,'Assemblage DA'!A:G,6,FALSE)</f>
        <v>46225</v>
      </c>
      <c r="R47" s="8" t="str">
        <f>VLOOKUP(P47,[1]Feuil2!$A:$W,23,FALSE)</f>
        <v>2026-07-31</v>
      </c>
      <c r="S47" t="str">
        <f>VLOOKUP(A47,'Base Test'!A:AY,51,FALSE)</f>
        <v>E</v>
      </c>
      <c r="T47" t="str">
        <f>VLOOKUP(A47,'Base Test'!A:AZ,52,FALSE)</f>
        <v>E</v>
      </c>
      <c r="U47" t="str">
        <f>VLOOKUP(A47,'Base Test'!A:AJ,27,FALSE)</f>
        <v>DCG</v>
      </c>
      <c r="V47" t="str">
        <f>VLOOKUP(A47,'Base Test'!A:AJ,36,FALSE)</f>
        <v>NADIA7</v>
      </c>
      <c r="W47" s="57">
        <f t="shared" si="4"/>
        <v>3</v>
      </c>
    </row>
    <row r="48" spans="1:23">
      <c r="A48">
        <v>136151</v>
      </c>
      <c r="B48" t="str">
        <f>VLOOKUP(A48,'Base Test'!A:D,2,FALSE)</f>
        <v>LCS CONSULTING</v>
      </c>
      <c r="C48">
        <f>VLOOKUP(A48,'Base Test'!A:AP,42,FALSE)</f>
        <v>0</v>
      </c>
      <c r="D48" s="4">
        <v>4037000</v>
      </c>
      <c r="E48" s="28">
        <f t="shared" si="0"/>
        <v>877.60869565217388</v>
      </c>
      <c r="H48" s="28">
        <f t="shared" si="7"/>
        <v>0</v>
      </c>
      <c r="K48" s="16">
        <f t="shared" si="6"/>
        <v>4037000</v>
      </c>
      <c r="L48" s="29">
        <f t="shared" si="3"/>
        <v>877.60869565217388</v>
      </c>
      <c r="M48" s="16" t="str">
        <f>VLOOKUP(A48,'Base Test'!A:N,14,FALSE)</f>
        <v>MGA</v>
      </c>
      <c r="N48" s="3">
        <f>VLOOKUP(A48,'Base Test'!A:R,16,FALSE)</f>
        <v>46237</v>
      </c>
      <c r="O48" s="23" t="str">
        <f>VLOOKUP(A48,'Base Test'!A:R,17,FALSE)</f>
        <v>2026-08-03</v>
      </c>
      <c r="P48">
        <f>VLOOKUP(A48,'Base Test'!A:R,18,FALSE)</f>
        <v>139171</v>
      </c>
      <c r="Q48" s="23">
        <f>VLOOKUP(P48,'Assemblage DA'!A:G,6,FALSE)</f>
        <v>46225</v>
      </c>
      <c r="R48" s="8" t="str">
        <f>VLOOKUP(P48,[1]Feuil2!$A:$W,23,FALSE)</f>
        <v>2026-07-31</v>
      </c>
      <c r="S48" t="str">
        <f>VLOOKUP(A48,'Base Test'!A:AY,51,FALSE)</f>
        <v>E</v>
      </c>
      <c r="T48" t="str">
        <f>VLOOKUP(A48,'Base Test'!A:AZ,52,FALSE)</f>
        <v>E</v>
      </c>
      <c r="U48" t="str">
        <f>VLOOKUP(A48,'Base Test'!A:AJ,27,FALSE)</f>
        <v>DCG</v>
      </c>
      <c r="V48" t="str">
        <f>VLOOKUP(A48,'Base Test'!A:AJ,36,FALSE)</f>
        <v>NADIA7</v>
      </c>
      <c r="W48" s="57">
        <f t="shared" si="4"/>
        <v>3</v>
      </c>
    </row>
    <row r="49" spans="1:23">
      <c r="A49">
        <v>136152</v>
      </c>
      <c r="B49" t="str">
        <f>VLOOKUP(A49,'Base Test'!A:D,2,FALSE)</f>
        <v>LCS CONSULTING</v>
      </c>
      <c r="C49">
        <f>VLOOKUP(A49,'Base Test'!A:AP,42,FALSE)</f>
        <v>0</v>
      </c>
      <c r="D49" s="4">
        <v>118350000</v>
      </c>
      <c r="E49" s="28">
        <f t="shared" si="0"/>
        <v>25728.260869565216</v>
      </c>
      <c r="H49" s="28">
        <f t="shared" si="7"/>
        <v>0</v>
      </c>
      <c r="K49" s="16">
        <f t="shared" si="6"/>
        <v>118350000</v>
      </c>
      <c r="L49" s="29">
        <f t="shared" si="3"/>
        <v>25728.260869565216</v>
      </c>
      <c r="M49" s="16" t="str">
        <f>VLOOKUP(A49,'Base Test'!A:N,14,FALSE)</f>
        <v>MGA</v>
      </c>
      <c r="N49" s="3">
        <f>VLOOKUP(A49,'Base Test'!A:R,16,FALSE)</f>
        <v>46237</v>
      </c>
      <c r="O49" s="23" t="str">
        <f>VLOOKUP(A49,'Base Test'!A:R,17,FALSE)</f>
        <v>2026-08-03</v>
      </c>
      <c r="P49">
        <f>VLOOKUP(A49,'Base Test'!A:R,18,FALSE)</f>
        <v>139169</v>
      </c>
      <c r="Q49" s="23">
        <f>VLOOKUP(P49,'Assemblage DA'!A:G,6,FALSE)</f>
        <v>46225</v>
      </c>
      <c r="R49" s="8" t="str">
        <f>VLOOKUP(P49,[1]Feuil2!$A:$W,23,FALSE)</f>
        <v>2026-07-31</v>
      </c>
      <c r="S49" t="str">
        <f>VLOOKUP(A49,'Base Test'!A:AY,51,FALSE)</f>
        <v>E</v>
      </c>
      <c r="T49" t="str">
        <f>VLOOKUP(A49,'Base Test'!A:AZ,52,FALSE)</f>
        <v>E</v>
      </c>
      <c r="U49" t="str">
        <f>VLOOKUP(A49,'Base Test'!A:AJ,27,FALSE)</f>
        <v>DCG</v>
      </c>
      <c r="V49" t="str">
        <f>VLOOKUP(A49,'Base Test'!A:AJ,36,FALSE)</f>
        <v>NADIA7</v>
      </c>
      <c r="W49" s="57">
        <f t="shared" si="4"/>
        <v>3</v>
      </c>
    </row>
    <row r="50" spans="1:23">
      <c r="A50">
        <v>136163</v>
      </c>
      <c r="B50" t="str">
        <f>VLOOKUP(A50,'Base Test'!A:D,2,FALSE)</f>
        <v>INJET</v>
      </c>
      <c r="C50" t="str">
        <f>VLOOKUP(A50,'Base Test'!A:AP,42,FALSE)</f>
        <v>RSE - Chèque Cadeau - Concours de projet Fokontany Madio</v>
      </c>
      <c r="D50" s="4">
        <v>107440</v>
      </c>
      <c r="E50" s="28">
        <f t="shared" si="0"/>
        <v>23.356521739130436</v>
      </c>
      <c r="H50" s="28">
        <f t="shared" si="7"/>
        <v>0</v>
      </c>
      <c r="K50" s="16">
        <f t="shared" si="6"/>
        <v>107440</v>
      </c>
      <c r="L50" s="29">
        <f t="shared" si="3"/>
        <v>23.356521739130436</v>
      </c>
      <c r="M50" s="16" t="str">
        <f>VLOOKUP(A50,'Base Test'!A:N,14,FALSE)</f>
        <v>MGA</v>
      </c>
      <c r="N50" s="3">
        <f>VLOOKUP(A50,'Base Test'!A:R,16,FALSE)</f>
        <v>46237</v>
      </c>
      <c r="O50" s="23" t="str">
        <f>VLOOKUP(A50,'Base Test'!A:R,17,FALSE)</f>
        <v>2026-08-03</v>
      </c>
      <c r="P50">
        <f>VLOOKUP(A50,'Base Test'!A:R,18,FALSE)</f>
        <v>139209</v>
      </c>
      <c r="Q50" s="23">
        <f>VLOOKUP(P50,'Assemblage DA'!A:G,6,FALSE)</f>
        <v>46225</v>
      </c>
      <c r="R50" s="8" t="str">
        <f>VLOOKUP(P50,[1]Feuil2!$A:$W,23,FALSE)</f>
        <v>2026-07-31</v>
      </c>
      <c r="S50" t="str">
        <f>VLOOKUP(A50,'Base Test'!A:AY,51,FALSE)</f>
        <v>E</v>
      </c>
      <c r="T50" t="str">
        <f>VLOOKUP(A50,'Base Test'!A:AZ,52,FALSE)</f>
        <v>E</v>
      </c>
      <c r="U50" t="str">
        <f>VLOOKUP(A50,'Base Test'!A:AJ,27,FALSE)</f>
        <v>DRH</v>
      </c>
      <c r="V50" t="str">
        <f>VLOOKUP(A50,'Base Test'!A:AJ,36,FALSE)</f>
        <v>NADIA7</v>
      </c>
      <c r="W50" s="57">
        <f t="shared" si="4"/>
        <v>3</v>
      </c>
    </row>
    <row r="51" spans="1:23">
      <c r="A51">
        <v>136228</v>
      </c>
      <c r="B51" t="str">
        <f>VLOOKUP(A51,'Base Test'!A:D,2,FALSE)</f>
        <v>EASY NETCOM</v>
      </c>
      <c r="C51" t="str">
        <f>VLOOKUP(A51,'Base Test'!A:AP,42,FALSE)</f>
        <v>Inspection et traitement 347 poteaux-DAET 13809</v>
      </c>
      <c r="D51" s="4">
        <v>13880000</v>
      </c>
      <c r="E51" s="28">
        <f t="shared" si="0"/>
        <v>3017.391304347826</v>
      </c>
      <c r="H51" s="28">
        <f t="shared" si="7"/>
        <v>0</v>
      </c>
      <c r="K51" s="16">
        <f t="shared" si="6"/>
        <v>13880000</v>
      </c>
      <c r="L51" s="29">
        <f t="shared" si="3"/>
        <v>3017.391304347826</v>
      </c>
      <c r="M51" s="16" t="str">
        <f>VLOOKUP(A51,'Base Test'!A:N,14,FALSE)</f>
        <v>MGA</v>
      </c>
      <c r="N51" s="3">
        <f>VLOOKUP(A51,'Base Test'!A:R,16,FALSE)</f>
        <v>46241</v>
      </c>
      <c r="O51" s="23" t="str">
        <f>VLOOKUP(A51,'Base Test'!A:R,17,FALSE)</f>
        <v>2026-08-07</v>
      </c>
      <c r="P51">
        <f>VLOOKUP(A51,'Base Test'!A:R,18,FALSE)</f>
        <v>139197</v>
      </c>
      <c r="Q51" s="23">
        <f>VLOOKUP(P51,'Assemblage DA'!A:G,6,FALSE)</f>
        <v>46225</v>
      </c>
      <c r="R51" s="8" t="str">
        <f>VLOOKUP(P51,[1]Feuil2!$A:$W,23,FALSE)</f>
        <v>2026-08-05</v>
      </c>
      <c r="S51" t="str">
        <f>VLOOKUP(A51,'Base Test'!A:AY,51,FALSE)</f>
        <v>E</v>
      </c>
      <c r="T51" t="str">
        <f>VLOOKUP(A51,'Base Test'!A:AZ,52,FALSE)</f>
        <v>E</v>
      </c>
      <c r="U51" t="str">
        <f>VLOOKUP(A51,'Base Test'!A:AJ,27,FALSE)</f>
        <v>DTG</v>
      </c>
      <c r="V51" t="str">
        <f>VLOOKUP(A51,'Base Test'!A:AJ,36,FALSE)</f>
        <v>ELIE3</v>
      </c>
      <c r="W51" s="57">
        <f t="shared" si="4"/>
        <v>2</v>
      </c>
    </row>
    <row r="52" spans="1:23">
      <c r="A52">
        <v>136229</v>
      </c>
      <c r="B52" t="str">
        <f>VLOOKUP(A52,'Base Test'!A:D,2,FALSE)</f>
        <v>PRIMA CE SARLU</v>
      </c>
      <c r="C52" t="str">
        <f>VLOOKUP(A52,'Base Test'!A:AP,42,FALSE)</f>
        <v>Inspection et traitement 347 poteaux-DAET 13810</v>
      </c>
      <c r="D52" s="4">
        <v>13880000</v>
      </c>
      <c r="E52" s="28">
        <f t="shared" si="0"/>
        <v>3017.391304347826</v>
      </c>
      <c r="H52" s="28">
        <f t="shared" si="7"/>
        <v>0</v>
      </c>
      <c r="K52" s="16">
        <f t="shared" si="6"/>
        <v>13880000</v>
      </c>
      <c r="L52" s="29">
        <f t="shared" si="3"/>
        <v>3017.391304347826</v>
      </c>
      <c r="M52" s="16" t="str">
        <f>VLOOKUP(A52,'Base Test'!A:N,14,FALSE)</f>
        <v>MGA</v>
      </c>
      <c r="N52" s="3">
        <f>VLOOKUP(A52,'Base Test'!A:R,16,FALSE)</f>
        <v>46241</v>
      </c>
      <c r="O52" s="23" t="str">
        <f>VLOOKUP(A52,'Base Test'!A:R,17,FALSE)</f>
        <v>2026-08-07</v>
      </c>
      <c r="P52">
        <f>VLOOKUP(A52,'Base Test'!A:R,18,FALSE)</f>
        <v>139198</v>
      </c>
      <c r="Q52" s="23">
        <f>VLOOKUP(P52,'Assemblage DA'!A:G,6,FALSE)</f>
        <v>46225</v>
      </c>
      <c r="R52" s="8" t="str">
        <f>VLOOKUP(P52,[1]Feuil2!$A:$W,23,FALSE)</f>
        <v>2026-08-05</v>
      </c>
      <c r="S52" t="str">
        <f>VLOOKUP(A52,'Base Test'!A:AY,51,FALSE)</f>
        <v>E</v>
      </c>
      <c r="T52" t="str">
        <f>VLOOKUP(A52,'Base Test'!A:AZ,52,FALSE)</f>
        <v>E</v>
      </c>
      <c r="U52" t="str">
        <f>VLOOKUP(A52,'Base Test'!A:AJ,27,FALSE)</f>
        <v>DTG</v>
      </c>
      <c r="V52" t="str">
        <f>VLOOKUP(A52,'Base Test'!A:AJ,36,FALSE)</f>
        <v>ELIE3</v>
      </c>
      <c r="W52" s="57">
        <f t="shared" si="4"/>
        <v>2</v>
      </c>
    </row>
    <row r="53" spans="1:23">
      <c r="A53">
        <v>136232</v>
      </c>
      <c r="B53" t="str">
        <f>VLOOKUP(A53,'Base Test'!A:D,2,FALSE)</f>
        <v>PRIMA CE SARLU</v>
      </c>
      <c r="C53" t="str">
        <f>VLOOKUP(A53,'Base Test'!A:AP,42,FALSE)</f>
        <v>TX lastmile Fttx Tamatave Axe Centre</v>
      </c>
      <c r="D53" s="4">
        <v>4860000</v>
      </c>
      <c r="E53" s="28">
        <f t="shared" si="0"/>
        <v>1056.5217391304348</v>
      </c>
      <c r="H53" s="28">
        <f t="shared" si="7"/>
        <v>0</v>
      </c>
      <c r="K53" s="16">
        <f t="shared" si="6"/>
        <v>4860000</v>
      </c>
      <c r="L53" s="29">
        <f t="shared" si="3"/>
        <v>1056.5217391304348</v>
      </c>
      <c r="M53" s="16" t="str">
        <f>VLOOKUP(A53,'Base Test'!A:N,14,FALSE)</f>
        <v>MGA</v>
      </c>
      <c r="N53" s="3">
        <f>VLOOKUP(A53,'Base Test'!A:R,16,FALSE)</f>
        <v>46241</v>
      </c>
      <c r="O53" s="23" t="str">
        <f>VLOOKUP(A53,'Base Test'!A:R,17,FALSE)</f>
        <v>2026-08-07</v>
      </c>
      <c r="P53">
        <f>VLOOKUP(A53,'Base Test'!A:R,18,FALSE)</f>
        <v>139203</v>
      </c>
      <c r="Q53" s="23">
        <f>VLOOKUP(P53,'Assemblage DA'!A:G,6,FALSE)</f>
        <v>46225</v>
      </c>
      <c r="R53" s="8" t="str">
        <f>VLOOKUP(P53,[1]Feuil2!$A:$W,23,FALSE)</f>
        <v>2026-08-05</v>
      </c>
      <c r="S53" t="str">
        <f>VLOOKUP(A53,'Base Test'!A:AY,51,FALSE)</f>
        <v>E</v>
      </c>
      <c r="T53" t="str">
        <f>VLOOKUP(A53,'Base Test'!A:AZ,52,FALSE)</f>
        <v>E</v>
      </c>
      <c r="U53" t="str">
        <f>VLOOKUP(A53,'Base Test'!A:AJ,27,FALSE)</f>
        <v>DTG</v>
      </c>
      <c r="V53" t="str">
        <f>VLOOKUP(A53,'Base Test'!A:AJ,36,FALSE)</f>
        <v>ELIE3</v>
      </c>
      <c r="W53" s="57">
        <f t="shared" si="4"/>
        <v>2</v>
      </c>
    </row>
    <row r="54" spans="1:23">
      <c r="A54">
        <v>136234</v>
      </c>
      <c r="B54" t="str">
        <f>VLOOKUP(A54,'Base Test'!A:D,2,FALSE)</f>
        <v>PRIMA CE SARLU</v>
      </c>
      <c r="C54" t="str">
        <f>VLOOKUP(A54,'Base Test'!A:AP,42,FALSE)</f>
        <v>TX Lastmile FTTX Toliara du 13/07 au 25/07/26</v>
      </c>
      <c r="D54" s="4">
        <v>6480000</v>
      </c>
      <c r="E54" s="28">
        <f t="shared" si="0"/>
        <v>1408.695652173913</v>
      </c>
      <c r="H54" s="28">
        <f t="shared" si="7"/>
        <v>0</v>
      </c>
      <c r="K54" s="16">
        <f t="shared" si="6"/>
        <v>6480000</v>
      </c>
      <c r="L54" s="29">
        <f t="shared" si="3"/>
        <v>1408.695652173913</v>
      </c>
      <c r="M54" s="16" t="str">
        <f>VLOOKUP(A54,'Base Test'!A:N,14,FALSE)</f>
        <v>MGA</v>
      </c>
      <c r="N54" s="3">
        <f>VLOOKUP(A54,'Base Test'!A:R,16,FALSE)</f>
        <v>46241</v>
      </c>
      <c r="O54" s="23" t="str">
        <f>VLOOKUP(A54,'Base Test'!A:R,17,FALSE)</f>
        <v>2026-08-07</v>
      </c>
      <c r="P54">
        <f>VLOOKUP(A54,'Base Test'!A:R,18,FALSE)</f>
        <v>139205</v>
      </c>
      <c r="Q54" s="23">
        <f>VLOOKUP(P54,'Assemblage DA'!A:G,6,FALSE)</f>
        <v>46225</v>
      </c>
      <c r="R54" s="8" t="str">
        <f>VLOOKUP(P54,[1]Feuil2!$A:$W,23,FALSE)</f>
        <v>2026-08-05</v>
      </c>
      <c r="S54" t="str">
        <f>VLOOKUP(A54,'Base Test'!A:AY,51,FALSE)</f>
        <v>E</v>
      </c>
      <c r="T54" t="str">
        <f>VLOOKUP(A54,'Base Test'!A:AZ,52,FALSE)</f>
        <v>E</v>
      </c>
      <c r="U54" t="str">
        <f>VLOOKUP(A54,'Base Test'!A:AJ,27,FALSE)</f>
        <v>DTG</v>
      </c>
      <c r="V54" t="str">
        <f>VLOOKUP(A54,'Base Test'!A:AJ,36,FALSE)</f>
        <v>ELIE3</v>
      </c>
      <c r="W54" s="57">
        <f t="shared" si="4"/>
        <v>2</v>
      </c>
    </row>
    <row r="55" spans="1:23">
      <c r="A55">
        <v>136360</v>
      </c>
      <c r="B55" t="str">
        <f>VLOOKUP(A55,'Base Test'!A:D,2,FALSE)</f>
        <v>LCS CONSULTING</v>
      </c>
      <c r="C55">
        <f>VLOOKUP(A55,'Base Test'!A:AP,42,FALSE)</f>
        <v>0</v>
      </c>
      <c r="D55" s="4">
        <v>183360000</v>
      </c>
      <c r="E55" s="28">
        <f t="shared" si="0"/>
        <v>39860.869565217392</v>
      </c>
      <c r="H55" s="28">
        <f t="shared" si="7"/>
        <v>0</v>
      </c>
      <c r="K55" s="16">
        <f t="shared" si="6"/>
        <v>183360000</v>
      </c>
      <c r="L55" s="29">
        <f t="shared" si="3"/>
        <v>39860.869565217392</v>
      </c>
      <c r="M55" s="16" t="str">
        <f>VLOOKUP(A55,'Base Test'!A:N,14,FALSE)</f>
        <v>MGA</v>
      </c>
      <c r="N55" s="3">
        <f>VLOOKUP(A55,'Base Test'!A:R,16,FALSE)</f>
        <v>46251</v>
      </c>
      <c r="O55" s="23" t="str">
        <f>VLOOKUP(A55,'Base Test'!A:R,17,FALSE)</f>
        <v>2026-08-26</v>
      </c>
      <c r="P55">
        <f>VLOOKUP(A55,'Base Test'!A:R,18,FALSE)</f>
        <v>139195</v>
      </c>
      <c r="Q55" s="23">
        <f>VLOOKUP(P55,'Assemblage DA'!A:G,6,FALSE)</f>
        <v>46225</v>
      </c>
      <c r="R55" s="8" t="str">
        <f>VLOOKUP(P55,[1]Feuil2!$A:$W,23,FALSE)</f>
        <v>2026-08-17</v>
      </c>
      <c r="S55" t="str">
        <f>VLOOKUP(A55,'Base Test'!A:AY,51,FALSE)</f>
        <v>E</v>
      </c>
      <c r="T55" t="str">
        <f>VLOOKUP(A55,'Base Test'!A:AZ,52,FALSE)</f>
        <v>E</v>
      </c>
      <c r="U55" t="str">
        <f>VLOOKUP(A55,'Base Test'!A:AJ,27,FALSE)</f>
        <v>DCG</v>
      </c>
      <c r="V55" t="str">
        <f>VLOOKUP(A55,'Base Test'!A:AJ,36,FALSE)</f>
        <v>NADIA7</v>
      </c>
      <c r="W55" s="57">
        <f t="shared" si="4"/>
        <v>9</v>
      </c>
    </row>
    <row r="56" spans="1:23">
      <c r="A56">
        <v>136122</v>
      </c>
      <c r="B56" t="str">
        <f>VLOOKUP(A56,'Base Test'!A:D,2,FALSE)</f>
        <v>MANAJ SARL</v>
      </c>
      <c r="C56" t="str">
        <f>VLOOKUP(A56,'Base Test'!A:AP,42,FALSE)</f>
        <v>INSTALLATION BORNE TICKETING TANA &amp; EST &amp; MAJUNGA</v>
      </c>
      <c r="D56" s="4">
        <v>6450000</v>
      </c>
      <c r="E56" s="28">
        <f t="shared" si="0"/>
        <v>1402.1739130434783</v>
      </c>
      <c r="H56" s="28">
        <f t="shared" si="7"/>
        <v>0</v>
      </c>
      <c r="K56" s="16">
        <f t="shared" si="6"/>
        <v>6450000</v>
      </c>
      <c r="L56" s="29">
        <f t="shared" si="3"/>
        <v>1402.1739130434783</v>
      </c>
      <c r="M56" s="16" t="str">
        <f>VLOOKUP(A56,'Base Test'!A:N,14,FALSE)</f>
        <v>MGA</v>
      </c>
      <c r="N56" s="3">
        <f>VLOOKUP(A56,'Base Test'!A:R,16,FALSE)</f>
        <v>46237</v>
      </c>
      <c r="O56" s="23" t="str">
        <f>VLOOKUP(A56,'Base Test'!A:R,17,FALSE)</f>
        <v>2026-08-03</v>
      </c>
      <c r="P56">
        <f>VLOOKUP(A56,'Base Test'!A:R,18,FALSE)</f>
        <v>139214</v>
      </c>
      <c r="Q56" s="23">
        <f>VLOOKUP(P56,'Assemblage DA'!A:G,6,FALSE)</f>
        <v>46226</v>
      </c>
      <c r="R56" s="8" t="str">
        <f>VLOOKUP(P56,[1]Feuil2!$A:$W,23,FALSE)</f>
        <v>2026-07-27</v>
      </c>
      <c r="S56" t="str">
        <f>VLOOKUP(A56,'Base Test'!A:AY,51,FALSE)</f>
        <v>E</v>
      </c>
      <c r="T56" t="str">
        <f>VLOOKUP(A56,'Base Test'!A:AZ,52,FALSE)</f>
        <v>E</v>
      </c>
      <c r="U56" t="str">
        <f>VLOOKUP(A56,'Base Test'!A:AJ,27,FALSE)</f>
        <v>DCG</v>
      </c>
      <c r="V56" t="str">
        <f>VLOOKUP(A56,'Base Test'!A:AJ,36,FALSE)</f>
        <v>FELANA13</v>
      </c>
      <c r="W56" s="57">
        <f t="shared" si="4"/>
        <v>7</v>
      </c>
    </row>
    <row r="57" spans="1:23">
      <c r="A57">
        <v>136126</v>
      </c>
      <c r="B57" t="str">
        <f>VLOOKUP(A57,'Base Test'!A:D,2,FALSE)</f>
        <v>SOCIETE DE GESTION ET EXPLOITATION DE M/CAR</v>
      </c>
      <c r="C57">
        <f>VLOOKUP(A57,'Base Test'!A:AP,42,FALSE)</f>
        <v>0</v>
      </c>
      <c r="D57" s="4">
        <v>375000</v>
      </c>
      <c r="E57" s="28">
        <f t="shared" si="0"/>
        <v>81.521739130434781</v>
      </c>
      <c r="H57" s="28">
        <f t="shared" si="7"/>
        <v>0</v>
      </c>
      <c r="K57" s="16">
        <f t="shared" ref="K57:K88" si="8">D57-F57</f>
        <v>375000</v>
      </c>
      <c r="L57" s="29">
        <f t="shared" si="3"/>
        <v>81.521739130434781</v>
      </c>
      <c r="M57" s="16" t="str">
        <f>VLOOKUP(A57,'Base Test'!A:N,14,FALSE)</f>
        <v>MGA</v>
      </c>
      <c r="N57" s="3">
        <f>VLOOKUP(A57,'Base Test'!A:R,16,FALSE)</f>
        <v>46237</v>
      </c>
      <c r="O57" s="23" t="str">
        <f>VLOOKUP(A57,'Base Test'!A:R,17,FALSE)</f>
        <v>2026-08-03</v>
      </c>
      <c r="P57">
        <f>VLOOKUP(A57,'Base Test'!A:R,18,FALSE)</f>
        <v>139220</v>
      </c>
      <c r="Q57" s="23">
        <f>VLOOKUP(P57,'Assemblage DA'!A:G,6,FALSE)</f>
        <v>46226</v>
      </c>
      <c r="R57" s="8" t="str">
        <f>VLOOKUP(P57,[1]Feuil2!$A:$W,23,FALSE)</f>
        <v>2026-07-31</v>
      </c>
      <c r="S57" t="str">
        <f>VLOOKUP(A57,'Base Test'!A:AY,51,FALSE)</f>
        <v>E</v>
      </c>
      <c r="T57" t="str">
        <f>VLOOKUP(A57,'Base Test'!A:AZ,52,FALSE)</f>
        <v>E</v>
      </c>
      <c r="U57" t="str">
        <f>VLOOKUP(A57,'Base Test'!A:AJ,27,FALSE)</f>
        <v>DRH</v>
      </c>
      <c r="V57" t="str">
        <f>VLOOKUP(A57,'Base Test'!A:AJ,36,FALSE)</f>
        <v>NADIA7</v>
      </c>
      <c r="W57" s="57">
        <f t="shared" si="4"/>
        <v>3</v>
      </c>
    </row>
    <row r="58" spans="1:23">
      <c r="A58">
        <v>136127</v>
      </c>
      <c r="B58" t="str">
        <f>VLOOKUP(A58,'Base Test'!A:D,2,FALSE)</f>
        <v>ANDRIANOMENJANAHARY Brice Marie Jocelyn</v>
      </c>
      <c r="C58">
        <f>VLOOKUP(A58,'Base Test'!A:AP,42,FALSE)</f>
        <v>0</v>
      </c>
      <c r="D58" s="4">
        <v>1000000</v>
      </c>
      <c r="E58" s="28">
        <f t="shared" si="0"/>
        <v>217.39130434782609</v>
      </c>
      <c r="H58" s="28">
        <f t="shared" si="7"/>
        <v>0</v>
      </c>
      <c r="K58" s="16">
        <f t="shared" si="8"/>
        <v>1000000</v>
      </c>
      <c r="L58" s="29">
        <f t="shared" si="3"/>
        <v>217.39130434782609</v>
      </c>
      <c r="M58" s="16" t="str">
        <f>VLOOKUP(A58,'Base Test'!A:N,14,FALSE)</f>
        <v>MGA</v>
      </c>
      <c r="N58" s="3">
        <f>VLOOKUP(A58,'Base Test'!A:R,16,FALSE)</f>
        <v>46237</v>
      </c>
      <c r="O58" s="23" t="str">
        <f>VLOOKUP(A58,'Base Test'!A:R,17,FALSE)</f>
        <v>2026-08-03</v>
      </c>
      <c r="P58">
        <f>VLOOKUP(A58,'Base Test'!A:R,18,FALSE)</f>
        <v>139215</v>
      </c>
      <c r="Q58" s="23">
        <f>VLOOKUP(P58,'Assemblage DA'!A:G,6,FALSE)</f>
        <v>46226</v>
      </c>
      <c r="R58" s="8" t="str">
        <f>VLOOKUP(P58,[1]Feuil2!$A:$W,23,FALSE)</f>
        <v>2026-07-31</v>
      </c>
      <c r="S58" t="str">
        <f>VLOOKUP(A58,'Base Test'!A:AY,51,FALSE)</f>
        <v>E</v>
      </c>
      <c r="T58" t="str">
        <f>VLOOKUP(A58,'Base Test'!A:AZ,52,FALSE)</f>
        <v>E</v>
      </c>
      <c r="U58" t="str">
        <f>VLOOKUP(A58,'Base Test'!A:AJ,27,FALSE)</f>
        <v>DRH</v>
      </c>
      <c r="V58" t="str">
        <f>VLOOKUP(A58,'Base Test'!A:AJ,36,FALSE)</f>
        <v>NADIA7</v>
      </c>
      <c r="W58" s="57">
        <f t="shared" si="4"/>
        <v>3</v>
      </c>
    </row>
    <row r="59" spans="1:23">
      <c r="A59">
        <v>136074</v>
      </c>
      <c r="B59" t="str">
        <f>VLOOKUP(A59,'Base Test'!A:D,2,FALSE)</f>
        <v>FEDERATION MALAGASY DE FOOT BALL</v>
      </c>
      <c r="C59" t="str">
        <f>VLOOKUP(A59,'Base Test'!A:AP,42,FALSE)</f>
        <v>CHAMPIONNAT NATIONAL BEACH SOCCER</v>
      </c>
      <c r="D59" s="4">
        <v>8000000</v>
      </c>
      <c r="E59" s="28">
        <f t="shared" si="0"/>
        <v>1739.1304347826087</v>
      </c>
      <c r="H59" s="28">
        <f t="shared" si="7"/>
        <v>0</v>
      </c>
      <c r="K59" s="16">
        <f t="shared" si="8"/>
        <v>8000000</v>
      </c>
      <c r="L59" s="29">
        <f t="shared" si="3"/>
        <v>1739.1304347826087</v>
      </c>
      <c r="M59" s="16" t="str">
        <f>VLOOKUP(A59,'Base Test'!A:N,14,FALSE)</f>
        <v>MGA</v>
      </c>
      <c r="N59" s="3">
        <f>VLOOKUP(A59,'Base Test'!A:R,16,FALSE)</f>
        <v>46237</v>
      </c>
      <c r="O59" s="23" t="str">
        <f>VLOOKUP(A59,'Base Test'!A:R,17,FALSE)</f>
        <v>2026-08-03</v>
      </c>
      <c r="P59">
        <f>VLOOKUP(A59,'Base Test'!A:R,18,FALSE)</f>
        <v>139238</v>
      </c>
      <c r="Q59" s="23">
        <f>VLOOKUP(P59,'Assemblage DA'!A:G,6,FALSE)</f>
        <v>46230</v>
      </c>
      <c r="R59" s="8" t="str">
        <f>VLOOKUP(P59,[1]Feuil2!$A:$W,23,FALSE)</f>
        <v>2026-07-28</v>
      </c>
      <c r="S59" t="str">
        <f>VLOOKUP(A59,'Base Test'!A:AY,51,FALSE)</f>
        <v>E</v>
      </c>
      <c r="T59" t="str">
        <f>VLOOKUP(A59,'Base Test'!A:AZ,52,FALSE)</f>
        <v>E</v>
      </c>
      <c r="U59" t="str">
        <f>VLOOKUP(A59,'Base Test'!A:AJ,27,FALSE)</f>
        <v>DCG</v>
      </c>
      <c r="V59" t="str">
        <f>VLOOKUP(A59,'Base Test'!A:AJ,36,FALSE)</f>
        <v>FELANA13</v>
      </c>
      <c r="W59" s="57">
        <f t="shared" si="4"/>
        <v>6</v>
      </c>
    </row>
    <row r="60" spans="1:23">
      <c r="A60">
        <v>136075</v>
      </c>
      <c r="B60" t="str">
        <f>VLOOKUP(A60,'Base Test'!A:D,2,FALSE)</f>
        <v>ZANAKIHARANA TONGASAINA</v>
      </c>
      <c r="C60" t="str">
        <f>VLOOKUP(A60,'Base Test'!A:AP,42,FALSE)</f>
        <v>SPONSORING</v>
      </c>
      <c r="D60" s="4">
        <v>35000000</v>
      </c>
      <c r="E60" s="28">
        <f t="shared" si="0"/>
        <v>7608.695652173913</v>
      </c>
      <c r="H60" s="28">
        <f t="shared" si="7"/>
        <v>0</v>
      </c>
      <c r="K60" s="16">
        <f t="shared" si="8"/>
        <v>35000000</v>
      </c>
      <c r="L60" s="29">
        <f t="shared" si="3"/>
        <v>7608.695652173913</v>
      </c>
      <c r="M60" s="16" t="str">
        <f>VLOOKUP(A60,'Base Test'!A:N,14,FALSE)</f>
        <v>MGA</v>
      </c>
      <c r="N60" s="3">
        <f>VLOOKUP(A60,'Base Test'!A:R,16,FALSE)</f>
        <v>46237</v>
      </c>
      <c r="O60" s="23" t="str">
        <f>VLOOKUP(A60,'Base Test'!A:R,17,FALSE)</f>
        <v>2026-08-03</v>
      </c>
      <c r="P60">
        <f>VLOOKUP(A60,'Base Test'!A:R,18,FALSE)</f>
        <v>139231</v>
      </c>
      <c r="Q60" s="23">
        <f>VLOOKUP(P60,'Assemblage DA'!A:G,6,FALSE)</f>
        <v>46230</v>
      </c>
      <c r="R60" s="8" t="str">
        <f>VLOOKUP(P60,[1]Feuil2!$A:$W,23,FALSE)</f>
        <v>2026-07-28</v>
      </c>
      <c r="S60" t="str">
        <f>VLOOKUP(A60,'Base Test'!A:AY,51,FALSE)</f>
        <v>E</v>
      </c>
      <c r="T60" t="str">
        <f>VLOOKUP(A60,'Base Test'!A:AZ,52,FALSE)</f>
        <v>E</v>
      </c>
      <c r="U60" t="str">
        <f>VLOOKUP(A60,'Base Test'!A:AJ,27,FALSE)</f>
        <v>DCG</v>
      </c>
      <c r="V60" t="str">
        <f>VLOOKUP(A60,'Base Test'!A:AJ,36,FALSE)</f>
        <v>FELANA13</v>
      </c>
      <c r="W60" s="57">
        <f t="shared" si="4"/>
        <v>6</v>
      </c>
    </row>
    <row r="61" spans="1:23">
      <c r="A61">
        <v>136076</v>
      </c>
      <c r="B61" t="str">
        <f>VLOOKUP(A61,'Base Test'!A:D,2,FALSE)</f>
        <v>TSOTRA JESCARD DESTIN( MOUJANGAYA PROD)</v>
      </c>
      <c r="C61" t="str">
        <f>VLOOKUP(A61,'Base Test'!A:AP,42,FALSE)</f>
        <v>SPONSORING</v>
      </c>
      <c r="D61" s="4">
        <v>3000000</v>
      </c>
      <c r="E61" s="28">
        <f t="shared" si="0"/>
        <v>652.17391304347825</v>
      </c>
      <c r="H61" s="28">
        <f t="shared" si="7"/>
        <v>0</v>
      </c>
      <c r="K61" s="16">
        <f t="shared" si="8"/>
        <v>3000000</v>
      </c>
      <c r="L61" s="29">
        <f t="shared" si="3"/>
        <v>652.17391304347825</v>
      </c>
      <c r="M61" s="16" t="str">
        <f>VLOOKUP(A61,'Base Test'!A:N,14,FALSE)</f>
        <v>MGA</v>
      </c>
      <c r="N61" s="3">
        <f>VLOOKUP(A61,'Base Test'!A:R,16,FALSE)</f>
        <v>46237</v>
      </c>
      <c r="O61" s="23" t="str">
        <f>VLOOKUP(A61,'Base Test'!A:R,17,FALSE)</f>
        <v>2026-08-03</v>
      </c>
      <c r="P61">
        <f>VLOOKUP(A61,'Base Test'!A:R,18,FALSE)</f>
        <v>139227</v>
      </c>
      <c r="Q61" s="23">
        <f>VLOOKUP(P61,'Assemblage DA'!A:G,6,FALSE)</f>
        <v>46230</v>
      </c>
      <c r="R61" s="8" t="str">
        <f>VLOOKUP(P61,[1]Feuil2!$A:$W,23,FALSE)</f>
        <v>2026-07-28</v>
      </c>
      <c r="S61" t="str">
        <f>VLOOKUP(A61,'Base Test'!A:AY,51,FALSE)</f>
        <v>E</v>
      </c>
      <c r="T61" t="str">
        <f>VLOOKUP(A61,'Base Test'!A:AZ,52,FALSE)</f>
        <v>E</v>
      </c>
      <c r="U61" t="str">
        <f>VLOOKUP(A61,'Base Test'!A:AJ,27,FALSE)</f>
        <v>DCG</v>
      </c>
      <c r="V61" t="str">
        <f>VLOOKUP(A61,'Base Test'!A:AJ,36,FALSE)</f>
        <v>FELANA13</v>
      </c>
      <c r="W61" s="57">
        <f t="shared" si="4"/>
        <v>6</v>
      </c>
    </row>
    <row r="62" spans="1:23">
      <c r="A62">
        <v>136077</v>
      </c>
      <c r="B62" t="str">
        <f>VLOOKUP(A62,'Base Test'!A:D,2,FALSE)</f>
        <v>LUCKKY COMPANY</v>
      </c>
      <c r="C62" t="str">
        <f>VLOOKUP(A62,'Base Test'!A:AP,42,FALSE)</f>
        <v>FINALE YAS COUPE DE MADA 2026</v>
      </c>
      <c r="D62" s="4">
        <v>600000</v>
      </c>
      <c r="E62" s="28">
        <f t="shared" si="0"/>
        <v>130.43478260869566</v>
      </c>
      <c r="H62" s="28">
        <f t="shared" si="7"/>
        <v>0</v>
      </c>
      <c r="K62" s="16">
        <f t="shared" si="8"/>
        <v>600000</v>
      </c>
      <c r="L62" s="29">
        <f t="shared" si="3"/>
        <v>130.43478260869566</v>
      </c>
      <c r="M62" s="16" t="str">
        <f>VLOOKUP(A62,'Base Test'!A:N,14,FALSE)</f>
        <v>MGA</v>
      </c>
      <c r="N62" s="3">
        <f>VLOOKUP(A62,'Base Test'!A:R,16,FALSE)</f>
        <v>46237</v>
      </c>
      <c r="O62" s="23" t="str">
        <f>VLOOKUP(A62,'Base Test'!A:R,17,FALSE)</f>
        <v>2026-08-03</v>
      </c>
      <c r="P62">
        <f>VLOOKUP(A62,'Base Test'!A:R,18,FALSE)</f>
        <v>139225</v>
      </c>
      <c r="Q62" s="23">
        <f>VLOOKUP(P62,'Assemblage DA'!A:G,6,FALSE)</f>
        <v>46230</v>
      </c>
      <c r="R62" s="8" t="str">
        <f>VLOOKUP(P62,[1]Feuil2!$A:$W,23,FALSE)</f>
        <v>2026-07-28</v>
      </c>
      <c r="S62" t="str">
        <f>VLOOKUP(A62,'Base Test'!A:AY,51,FALSE)</f>
        <v>S</v>
      </c>
      <c r="T62" t="str">
        <f>VLOOKUP(A62,'Base Test'!A:AZ,52,FALSE)</f>
        <v>S</v>
      </c>
      <c r="U62" t="str">
        <f>VLOOKUP(A62,'Base Test'!A:AJ,27,FALSE)</f>
        <v>DCG</v>
      </c>
      <c r="V62" t="str">
        <f>VLOOKUP(A62,'Base Test'!A:AJ,36,FALSE)</f>
        <v>FELANA13</v>
      </c>
      <c r="W62" s="57">
        <f t="shared" si="4"/>
        <v>6</v>
      </c>
    </row>
    <row r="63" spans="1:23">
      <c r="A63">
        <v>136230</v>
      </c>
      <c r="B63" t="str">
        <f>VLOOKUP(A63,'Base Test'!A:D,2,FALSE)</f>
        <v>EASY NETCOM</v>
      </c>
      <c r="C63" t="str">
        <f>VLOOKUP(A63,'Base Test'!A:AP,42,FALSE)</f>
        <v>Inspection et traitement 345 poteaux</v>
      </c>
      <c r="D63" s="4">
        <v>13800000</v>
      </c>
      <c r="E63" s="28">
        <f t="shared" si="0"/>
        <v>3000</v>
      </c>
      <c r="H63" s="28">
        <f t="shared" si="7"/>
        <v>0</v>
      </c>
      <c r="K63" s="16">
        <f t="shared" si="8"/>
        <v>13800000</v>
      </c>
      <c r="L63" s="29">
        <f t="shared" si="3"/>
        <v>3000</v>
      </c>
      <c r="M63" s="16" t="str">
        <f>VLOOKUP(A63,'Base Test'!A:N,14,FALSE)</f>
        <v>MGA</v>
      </c>
      <c r="N63" s="3">
        <f>VLOOKUP(A63,'Base Test'!A:R,16,FALSE)</f>
        <v>46241</v>
      </c>
      <c r="O63" s="23" t="str">
        <f>VLOOKUP(A63,'Base Test'!A:R,17,FALSE)</f>
        <v>2026-08-07</v>
      </c>
      <c r="P63">
        <f>VLOOKUP(A63,'Base Test'!A:R,18,FALSE)</f>
        <v>139241</v>
      </c>
      <c r="Q63" s="23">
        <f>VLOOKUP(P63,'Assemblage DA'!A:G,6,FALSE)</f>
        <v>46230</v>
      </c>
      <c r="R63" s="8" t="str">
        <f>VLOOKUP(P63,[1]Feuil2!$A:$W,23,FALSE)</f>
        <v>2026-08-05</v>
      </c>
      <c r="S63" t="str">
        <f>VLOOKUP(A63,'Base Test'!A:AY,51,FALSE)</f>
        <v>E</v>
      </c>
      <c r="T63" t="str">
        <f>VLOOKUP(A63,'Base Test'!A:AZ,52,FALSE)</f>
        <v>E</v>
      </c>
      <c r="U63" t="str">
        <f>VLOOKUP(A63,'Base Test'!A:AJ,27,FALSE)</f>
        <v>DTG</v>
      </c>
      <c r="V63" t="str">
        <f>VLOOKUP(A63,'Base Test'!A:AJ,36,FALSE)</f>
        <v>ELIE3</v>
      </c>
      <c r="W63" s="57">
        <f t="shared" si="4"/>
        <v>2</v>
      </c>
    </row>
    <row r="64" spans="1:23">
      <c r="A64">
        <v>136231</v>
      </c>
      <c r="B64" t="str">
        <f>VLOOKUP(A64,'Base Test'!A:D,2,FALSE)</f>
        <v>PRIMA CE SARLU</v>
      </c>
      <c r="C64" t="str">
        <f>VLOOKUP(A64,'Base Test'!A:AP,42,FALSE)</f>
        <v>Inspection et traitement 345 poteaux</v>
      </c>
      <c r="D64" s="4">
        <v>13800000</v>
      </c>
      <c r="E64" s="28">
        <f t="shared" si="0"/>
        <v>3000</v>
      </c>
      <c r="H64" s="28">
        <f t="shared" si="7"/>
        <v>0</v>
      </c>
      <c r="K64" s="16">
        <f t="shared" si="8"/>
        <v>13800000</v>
      </c>
      <c r="L64" s="29">
        <f t="shared" si="3"/>
        <v>3000</v>
      </c>
      <c r="M64" s="16" t="str">
        <f>VLOOKUP(A64,'Base Test'!A:N,14,FALSE)</f>
        <v>MGA</v>
      </c>
      <c r="N64" s="3">
        <f>VLOOKUP(A64,'Base Test'!A:R,16,FALSE)</f>
        <v>46241</v>
      </c>
      <c r="O64" s="23" t="str">
        <f>VLOOKUP(A64,'Base Test'!A:R,17,FALSE)</f>
        <v>2026-08-07</v>
      </c>
      <c r="P64">
        <f>VLOOKUP(A64,'Base Test'!A:R,18,FALSE)</f>
        <v>139242</v>
      </c>
      <c r="Q64" s="23">
        <f>VLOOKUP(P64,'Assemblage DA'!A:G,6,FALSE)</f>
        <v>46230</v>
      </c>
      <c r="R64" s="8" t="str">
        <f>VLOOKUP(P64,[1]Feuil2!$A:$W,23,FALSE)</f>
        <v>2026-08-05</v>
      </c>
      <c r="S64" t="str">
        <f>VLOOKUP(A64,'Base Test'!A:AY,51,FALSE)</f>
        <v>E</v>
      </c>
      <c r="T64" t="str">
        <f>VLOOKUP(A64,'Base Test'!A:AZ,52,FALSE)</f>
        <v>E</v>
      </c>
      <c r="U64" t="str">
        <f>VLOOKUP(A64,'Base Test'!A:AJ,27,FALSE)</f>
        <v>DTG</v>
      </c>
      <c r="V64" t="str">
        <f>VLOOKUP(A64,'Base Test'!A:AJ,36,FALSE)</f>
        <v>ELIE3</v>
      </c>
      <c r="W64" s="57">
        <f t="shared" si="4"/>
        <v>2</v>
      </c>
    </row>
    <row r="65" spans="1:23">
      <c r="A65">
        <v>136313</v>
      </c>
      <c r="B65" t="str">
        <f>VLOOKUP(A65,'Base Test'!A:D,2,FALSE)</f>
        <v>AVRA BTP</v>
      </c>
      <c r="C65" t="str">
        <f>VLOOKUP(A65,'Base Test'!A:AP,42,FALSE)</f>
        <v>RSE - Rénovation Médiathèque Lycée JJRabearivelo - AVRA</v>
      </c>
      <c r="D65" s="4">
        <v>46078180</v>
      </c>
      <c r="E65">
        <f t="shared" si="0"/>
        <v>10016.995652173913</v>
      </c>
      <c r="G65" s="4"/>
      <c r="H65" s="4"/>
      <c r="K65" s="16">
        <f t="shared" si="8"/>
        <v>46078180</v>
      </c>
      <c r="L65" s="16">
        <f t="shared" si="3"/>
        <v>10016.995652173913</v>
      </c>
      <c r="M65" s="16" t="str">
        <f>VLOOKUP(A65,'Base Test'!A:N,14,FALSE)</f>
        <v>MGA</v>
      </c>
      <c r="N65" s="3">
        <f>VLOOKUP(A65,'Base Test'!A:R,16,FALSE)</f>
        <v>46247</v>
      </c>
      <c r="O65" s="23" t="str">
        <f>VLOOKUP(A65,'Base Test'!A:R,17,FALSE)</f>
        <v>2026-08-13</v>
      </c>
      <c r="P65">
        <f>VLOOKUP(A65,'Base Test'!A:R,18,FALSE)</f>
        <v>139237</v>
      </c>
      <c r="Q65" s="3">
        <f>VLOOKUP(P65,'Assemblage DA'!A:G,6,FALSE)</f>
        <v>46230</v>
      </c>
      <c r="R65" t="str">
        <f>VLOOKUP(P65,'Assemblage DA'!A:G,7,FALSE)</f>
        <v>2026-07-27</v>
      </c>
      <c r="S65" t="str">
        <f>VLOOKUP(A65,'Base Test'!A:AY,51,FALSE)</f>
        <v>V</v>
      </c>
      <c r="T65" t="str">
        <f>VLOOKUP(A65,'Base Test'!A:AZ,52,FALSE)</f>
        <v>A</v>
      </c>
      <c r="U65" t="str">
        <f>VLOOKUP(A65,'Base Test'!A:AJ,27,FALSE)</f>
        <v>DRH</v>
      </c>
      <c r="V65" t="str">
        <f>VLOOKUP(A65,'Base Test'!A:AJ,36,FALSE)</f>
        <v>FELANA13</v>
      </c>
      <c r="W65" s="57">
        <f t="shared" si="4"/>
        <v>17</v>
      </c>
    </row>
    <row r="66" spans="1:23">
      <c r="A66">
        <v>136060</v>
      </c>
      <c r="B66" t="str">
        <f>VLOOKUP(A66,'Base Test'!A:D,2,FALSE)</f>
        <v>AVRA BTP</v>
      </c>
      <c r="C66" t="str">
        <f>VLOOKUP(A66,'Base Test'!A:AP,42,FALSE)</f>
        <v>YS AMBOHIPO</v>
      </c>
      <c r="D66" s="4">
        <v>782000</v>
      </c>
      <c r="E66" s="28">
        <f t="shared" ref="E66:E129" si="9">IF(M66="USD",D66,IF(M66="MGA",D66/4600,IF(M66="EUR",D66*1.17,"")))</f>
        <v>170</v>
      </c>
      <c r="H66" s="28">
        <f t="shared" ref="H66:H97" si="10">E66-L66</f>
        <v>0</v>
      </c>
      <c r="K66" s="16">
        <f t="shared" si="8"/>
        <v>782000</v>
      </c>
      <c r="L66" s="29">
        <f t="shared" ref="L66:L129" si="11">IF(M66="USD",K66,IF(M66="MGA",K66/4600,IF(M66="EUR",K66*1.17,"")))</f>
        <v>170</v>
      </c>
      <c r="M66" s="16" t="str">
        <f>VLOOKUP(A66,'Base Test'!A:N,14,FALSE)</f>
        <v>MGA</v>
      </c>
      <c r="N66" s="3">
        <f>VLOOKUP(A66,'Base Test'!A:R,16,FALSE)</f>
        <v>46237</v>
      </c>
      <c r="O66" s="23" t="str">
        <f>VLOOKUP(A66,'Base Test'!A:R,17,FALSE)</f>
        <v>2026-08-03</v>
      </c>
      <c r="P66">
        <f>VLOOKUP(A66,'Base Test'!A:R,18,FALSE)</f>
        <v>139284</v>
      </c>
      <c r="Q66" s="23">
        <f>VLOOKUP(P66,'Assemblage DA'!A:G,6,FALSE)</f>
        <v>46231</v>
      </c>
      <c r="R66" s="8" t="str">
        <f>VLOOKUP(P66,[1]Feuil2!$A:$W,23,FALSE)</f>
        <v>2026-07-28</v>
      </c>
      <c r="S66" t="str">
        <f>VLOOKUP(A66,'Base Test'!A:AY,51,FALSE)</f>
        <v>E</v>
      </c>
      <c r="T66" t="str">
        <f>VLOOKUP(A66,'Base Test'!A:AZ,52,FALSE)</f>
        <v>E</v>
      </c>
      <c r="U66" t="str">
        <f>VLOOKUP(A66,'Base Test'!A:AJ,27,FALSE)</f>
        <v>DCG</v>
      </c>
      <c r="V66" t="str">
        <f>VLOOKUP(A66,'Base Test'!A:AJ,36,FALSE)</f>
        <v>FELANA13</v>
      </c>
      <c r="W66" s="57">
        <f t="shared" si="4"/>
        <v>6</v>
      </c>
    </row>
    <row r="67" spans="1:23">
      <c r="A67">
        <v>136061</v>
      </c>
      <c r="B67" t="str">
        <f>VLOOKUP(A67,'Base Test'!A:D,2,FALSE)</f>
        <v>AVRA BTP</v>
      </c>
      <c r="C67" t="str">
        <f>VLOOKUP(A67,'Base Test'!A:AP,42,FALSE)</f>
        <v>YS ITAOSY</v>
      </c>
      <c r="D67" s="4">
        <v>824000</v>
      </c>
      <c r="E67" s="28">
        <f t="shared" si="9"/>
        <v>179.13043478260869</v>
      </c>
      <c r="H67" s="28">
        <f t="shared" si="10"/>
        <v>0</v>
      </c>
      <c r="K67" s="16">
        <f t="shared" si="8"/>
        <v>824000</v>
      </c>
      <c r="L67" s="29">
        <f t="shared" si="11"/>
        <v>179.13043478260869</v>
      </c>
      <c r="M67" s="16" t="str">
        <f>VLOOKUP(A67,'Base Test'!A:N,14,FALSE)</f>
        <v>MGA</v>
      </c>
      <c r="N67" s="3">
        <f>VLOOKUP(A67,'Base Test'!A:R,16,FALSE)</f>
        <v>46237</v>
      </c>
      <c r="O67" s="23" t="str">
        <f>VLOOKUP(A67,'Base Test'!A:R,17,FALSE)</f>
        <v>2026-08-03</v>
      </c>
      <c r="P67">
        <f>VLOOKUP(A67,'Base Test'!A:R,18,FALSE)</f>
        <v>139283</v>
      </c>
      <c r="Q67" s="23">
        <f>VLOOKUP(P67,'Assemblage DA'!A:G,6,FALSE)</f>
        <v>46231</v>
      </c>
      <c r="R67" s="8" t="str">
        <f>VLOOKUP(P67,[1]Feuil2!$A:$W,23,FALSE)</f>
        <v>2026-07-28</v>
      </c>
      <c r="S67" t="str">
        <f>VLOOKUP(A67,'Base Test'!A:AY,51,FALSE)</f>
        <v>E</v>
      </c>
      <c r="T67" t="str">
        <f>VLOOKUP(A67,'Base Test'!A:AZ,52,FALSE)</f>
        <v>E</v>
      </c>
      <c r="U67" t="str">
        <f>VLOOKUP(A67,'Base Test'!A:AJ,27,FALSE)</f>
        <v>DCG</v>
      </c>
      <c r="V67" t="str">
        <f>VLOOKUP(A67,'Base Test'!A:AJ,36,FALSE)</f>
        <v>FELANA13</v>
      </c>
      <c r="W67" s="57">
        <f t="shared" ref="W67:W130" si="12">O67-R67</f>
        <v>6</v>
      </c>
    </row>
    <row r="68" spans="1:23">
      <c r="A68">
        <v>136072</v>
      </c>
      <c r="B68" t="str">
        <f>VLOOKUP(A68,'Base Test'!A:D,2,FALSE)</f>
        <v>ALLIANCE FRANCAISE ANTSAHABE</v>
      </c>
      <c r="C68" t="str">
        <f>VLOOKUP(A68,'Base Test'!A:AP,42,FALSE)</f>
        <v>SPONSORING</v>
      </c>
      <c r="D68" s="4">
        <v>3500000</v>
      </c>
      <c r="E68" s="28">
        <f t="shared" si="9"/>
        <v>760.86956521739125</v>
      </c>
      <c r="H68" s="28">
        <f t="shared" si="10"/>
        <v>0</v>
      </c>
      <c r="K68" s="16">
        <f t="shared" si="8"/>
        <v>3500000</v>
      </c>
      <c r="L68" s="29">
        <f t="shared" si="11"/>
        <v>760.86956521739125</v>
      </c>
      <c r="M68" s="16" t="str">
        <f>VLOOKUP(A68,'Base Test'!A:N,14,FALSE)</f>
        <v>MGA</v>
      </c>
      <c r="N68" s="3">
        <f>VLOOKUP(A68,'Base Test'!A:R,16,FALSE)</f>
        <v>46237</v>
      </c>
      <c r="O68" s="23" t="str">
        <f>VLOOKUP(A68,'Base Test'!A:R,17,FALSE)</f>
        <v>2026-08-05</v>
      </c>
      <c r="P68">
        <f>VLOOKUP(A68,'Base Test'!A:R,18,FALSE)</f>
        <v>139247</v>
      </c>
      <c r="Q68" s="23">
        <f>VLOOKUP(P68,'Assemblage DA'!A:G,6,FALSE)</f>
        <v>46231</v>
      </c>
      <c r="R68" s="8" t="str">
        <f>VLOOKUP(P68,[1]Feuil2!$A:$W,23,FALSE)</f>
        <v>2026-07-30</v>
      </c>
      <c r="S68" t="str">
        <f>VLOOKUP(A68,'Base Test'!A:AY,51,FALSE)</f>
        <v>E</v>
      </c>
      <c r="T68" t="str">
        <f>VLOOKUP(A68,'Base Test'!A:AZ,52,FALSE)</f>
        <v>E</v>
      </c>
      <c r="U68" t="str">
        <f>VLOOKUP(A68,'Base Test'!A:AJ,27,FALSE)</f>
        <v>DCG</v>
      </c>
      <c r="V68" t="str">
        <f>VLOOKUP(A68,'Base Test'!A:AJ,36,FALSE)</f>
        <v>FELANA13</v>
      </c>
      <c r="W68" s="57">
        <f t="shared" si="12"/>
        <v>6</v>
      </c>
    </row>
    <row r="69" spans="1:23">
      <c r="A69">
        <v>136073</v>
      </c>
      <c r="B69" t="str">
        <f>VLOOKUP(A69,'Base Test'!A:D,2,FALSE)</f>
        <v>MONDE PARALLELE AGENCY</v>
      </c>
      <c r="C69" t="str">
        <f>VLOOKUP(A69,'Base Test'!A:AP,42,FALSE)</f>
        <v>INFLUENCEUR - FIANTSO</v>
      </c>
      <c r="D69" s="4">
        <v>600000</v>
      </c>
      <c r="E69" s="28">
        <f t="shared" si="9"/>
        <v>130.43478260869566</v>
      </c>
      <c r="H69" s="28">
        <f t="shared" si="10"/>
        <v>0</v>
      </c>
      <c r="K69" s="16">
        <f t="shared" si="8"/>
        <v>600000</v>
      </c>
      <c r="L69" s="29">
        <f t="shared" si="11"/>
        <v>130.43478260869566</v>
      </c>
      <c r="M69" s="16" t="str">
        <f>VLOOKUP(A69,'Base Test'!A:N,14,FALSE)</f>
        <v>MGA</v>
      </c>
      <c r="N69" s="3">
        <f>VLOOKUP(A69,'Base Test'!A:R,16,FALSE)</f>
        <v>46237</v>
      </c>
      <c r="O69" s="23" t="str">
        <f>VLOOKUP(A69,'Base Test'!A:R,17,FALSE)</f>
        <v>2026-08-03</v>
      </c>
      <c r="P69">
        <f>VLOOKUP(A69,'Base Test'!A:R,18,FALSE)</f>
        <v>139246</v>
      </c>
      <c r="Q69" s="23">
        <f>VLOOKUP(P69,'Assemblage DA'!A:G,6,FALSE)</f>
        <v>46231</v>
      </c>
      <c r="R69" s="8" t="str">
        <f>VLOOKUP(P69,[1]Feuil2!$A:$W,23,FALSE)</f>
        <v>2026-07-28</v>
      </c>
      <c r="S69" t="str">
        <f>VLOOKUP(A69,'Base Test'!A:AY,51,FALSE)</f>
        <v>E</v>
      </c>
      <c r="T69" t="str">
        <f>VLOOKUP(A69,'Base Test'!A:AZ,52,FALSE)</f>
        <v>E</v>
      </c>
      <c r="U69" t="str">
        <f>VLOOKUP(A69,'Base Test'!A:AJ,27,FALSE)</f>
        <v>DCG</v>
      </c>
      <c r="V69" t="str">
        <f>VLOOKUP(A69,'Base Test'!A:AJ,36,FALSE)</f>
        <v>FELANA13</v>
      </c>
      <c r="W69" s="57">
        <f t="shared" si="12"/>
        <v>6</v>
      </c>
    </row>
    <row r="70" spans="1:23">
      <c r="A70">
        <v>136080</v>
      </c>
      <c r="B70" t="str">
        <f>VLOOKUP(A70,'Base Test'!A:D,2,FALSE)</f>
        <v>MADAJOB</v>
      </c>
      <c r="C70">
        <f>VLOOKUP(A70,'Base Test'!A:AP,42,FALSE)</f>
        <v>0</v>
      </c>
      <c r="D70" s="4">
        <v>1504400</v>
      </c>
      <c r="E70" s="28">
        <f t="shared" si="9"/>
        <v>327.04347826086956</v>
      </c>
      <c r="H70" s="28">
        <f t="shared" si="10"/>
        <v>0</v>
      </c>
      <c r="K70" s="16">
        <f t="shared" si="8"/>
        <v>1504400</v>
      </c>
      <c r="L70" s="29">
        <f t="shared" si="11"/>
        <v>327.04347826086956</v>
      </c>
      <c r="M70" s="16" t="str">
        <f>VLOOKUP(A70,'Base Test'!A:N,14,FALSE)</f>
        <v>MGA</v>
      </c>
      <c r="N70" s="3">
        <f>VLOOKUP(A70,'Base Test'!A:R,16,FALSE)</f>
        <v>46237</v>
      </c>
      <c r="O70" s="23" t="str">
        <f>VLOOKUP(A70,'Base Test'!A:R,17,FALSE)</f>
        <v>2026-08-03</v>
      </c>
      <c r="P70">
        <f>VLOOKUP(A70,'Base Test'!A:R,18,FALSE)</f>
        <v>139266</v>
      </c>
      <c r="Q70" s="23">
        <f>VLOOKUP(P70,'Assemblage DA'!A:G,6,FALSE)</f>
        <v>46231</v>
      </c>
      <c r="R70" s="8" t="str">
        <f>VLOOKUP(P70,[1]Feuil2!$A:$W,23,FALSE)</f>
        <v>2026-07-31</v>
      </c>
      <c r="S70" t="str">
        <f>VLOOKUP(A70,'Base Test'!A:AY,51,FALSE)</f>
        <v>E</v>
      </c>
      <c r="T70" t="str">
        <f>VLOOKUP(A70,'Base Test'!A:AZ,52,FALSE)</f>
        <v>E</v>
      </c>
      <c r="U70" t="str">
        <f>VLOOKUP(A70,'Base Test'!A:AJ,27,FALSE)</f>
        <v>DTG</v>
      </c>
      <c r="V70" t="str">
        <f>VLOOKUP(A70,'Base Test'!A:AJ,36,FALSE)</f>
        <v>NADIA7</v>
      </c>
      <c r="W70" s="57">
        <f t="shared" si="12"/>
        <v>3</v>
      </c>
    </row>
    <row r="71" spans="1:23">
      <c r="A71">
        <v>136086</v>
      </c>
      <c r="B71" t="str">
        <f>VLOOKUP(A71,'Base Test'!A:D,2,FALSE)</f>
        <v>LCS CONSULTING</v>
      </c>
      <c r="C71">
        <f>VLOOKUP(A71,'Base Test'!A:AP,42,FALSE)</f>
        <v>0</v>
      </c>
      <c r="D71" s="4">
        <v>162300</v>
      </c>
      <c r="E71" s="28">
        <f t="shared" si="9"/>
        <v>35.282608695652172</v>
      </c>
      <c r="H71" s="28">
        <f t="shared" si="10"/>
        <v>0</v>
      </c>
      <c r="K71" s="16">
        <f t="shared" si="8"/>
        <v>162300</v>
      </c>
      <c r="L71" s="29">
        <f t="shared" si="11"/>
        <v>35.282608695652172</v>
      </c>
      <c r="M71" s="16" t="str">
        <f>VLOOKUP(A71,'Base Test'!A:N,14,FALSE)</f>
        <v>MGA</v>
      </c>
      <c r="N71" s="3">
        <f>VLOOKUP(A71,'Base Test'!A:R,16,FALSE)</f>
        <v>46237</v>
      </c>
      <c r="O71" s="23" t="str">
        <f>VLOOKUP(A71,'Base Test'!A:R,17,FALSE)</f>
        <v>2026-08-03</v>
      </c>
      <c r="P71">
        <f>VLOOKUP(A71,'Base Test'!A:R,18,FALSE)</f>
        <v>139294</v>
      </c>
      <c r="Q71" s="23">
        <f>VLOOKUP(P71,'Assemblage DA'!A:G,6,FALSE)</f>
        <v>46231</v>
      </c>
      <c r="R71" s="8" t="str">
        <f>VLOOKUP(P71,[1]Feuil2!$A:$W,23,FALSE)</f>
        <v>2026-07-31</v>
      </c>
      <c r="S71" t="str">
        <f>VLOOKUP(A71,'Base Test'!A:AY,51,FALSE)</f>
        <v>E</v>
      </c>
      <c r="T71" t="str">
        <f>VLOOKUP(A71,'Base Test'!A:AZ,52,FALSE)</f>
        <v>E</v>
      </c>
      <c r="U71" t="str">
        <f>VLOOKUP(A71,'Base Test'!A:AJ,27,FALSE)</f>
        <v>DRH</v>
      </c>
      <c r="V71" t="str">
        <f>VLOOKUP(A71,'Base Test'!A:AJ,36,FALSE)</f>
        <v>NADIA7</v>
      </c>
      <c r="W71" s="57">
        <f t="shared" si="12"/>
        <v>3</v>
      </c>
    </row>
    <row r="72" spans="1:23">
      <c r="A72">
        <v>136088</v>
      </c>
      <c r="B72" t="str">
        <f>VLOOKUP(A72,'Base Test'!A:D,2,FALSE)</f>
        <v>LCS CONSULTING</v>
      </c>
      <c r="C72">
        <f>VLOOKUP(A72,'Base Test'!A:AP,42,FALSE)</f>
        <v>0</v>
      </c>
      <c r="D72" s="4">
        <v>1027700</v>
      </c>
      <c r="E72" s="28">
        <f t="shared" si="9"/>
        <v>223.41304347826087</v>
      </c>
      <c r="H72" s="28">
        <f t="shared" si="10"/>
        <v>0</v>
      </c>
      <c r="K72" s="16">
        <f t="shared" si="8"/>
        <v>1027700</v>
      </c>
      <c r="L72" s="29">
        <f t="shared" si="11"/>
        <v>223.41304347826087</v>
      </c>
      <c r="M72" s="16" t="str">
        <f>VLOOKUP(A72,'Base Test'!A:N,14,FALSE)</f>
        <v>MGA</v>
      </c>
      <c r="N72" s="3">
        <f>VLOOKUP(A72,'Base Test'!A:R,16,FALSE)</f>
        <v>46237</v>
      </c>
      <c r="O72" s="23" t="str">
        <f>VLOOKUP(A72,'Base Test'!A:R,17,FALSE)</f>
        <v>2026-08-03</v>
      </c>
      <c r="P72">
        <f>VLOOKUP(A72,'Base Test'!A:R,18,FALSE)</f>
        <v>139281</v>
      </c>
      <c r="Q72" s="23">
        <f>VLOOKUP(P72,'Assemblage DA'!A:G,6,FALSE)</f>
        <v>46231</v>
      </c>
      <c r="R72" s="8" t="str">
        <f>VLOOKUP(P72,[1]Feuil2!$A:$W,23,FALSE)</f>
        <v>2026-07-31</v>
      </c>
      <c r="S72" t="str">
        <f>VLOOKUP(A72,'Base Test'!A:AY,51,FALSE)</f>
        <v>E</v>
      </c>
      <c r="T72" t="str">
        <f>VLOOKUP(A72,'Base Test'!A:AZ,52,FALSE)</f>
        <v>E</v>
      </c>
      <c r="U72" t="str">
        <f>VLOOKUP(A72,'Base Test'!A:AJ,27,FALSE)</f>
        <v>DTG</v>
      </c>
      <c r="V72" t="str">
        <f>VLOOKUP(A72,'Base Test'!A:AJ,36,FALSE)</f>
        <v>NADIA7</v>
      </c>
      <c r="W72" s="57">
        <f t="shared" si="12"/>
        <v>3</v>
      </c>
    </row>
    <row r="73" spans="1:23">
      <c r="A73">
        <v>136090</v>
      </c>
      <c r="B73" t="str">
        <f>VLOOKUP(A73,'Base Test'!A:D,2,FALSE)</f>
        <v>LCS CONSULTING</v>
      </c>
      <c r="C73">
        <f>VLOOKUP(A73,'Base Test'!A:AP,42,FALSE)</f>
        <v>0</v>
      </c>
      <c r="D73" s="4">
        <v>1603000</v>
      </c>
      <c r="E73" s="28">
        <f t="shared" si="9"/>
        <v>348.47826086956519</v>
      </c>
      <c r="H73" s="28">
        <f t="shared" si="10"/>
        <v>0</v>
      </c>
      <c r="K73" s="16">
        <f t="shared" si="8"/>
        <v>1603000</v>
      </c>
      <c r="L73" s="29">
        <f t="shared" si="11"/>
        <v>348.47826086956519</v>
      </c>
      <c r="M73" s="16" t="str">
        <f>VLOOKUP(A73,'Base Test'!A:N,14,FALSE)</f>
        <v>MGA</v>
      </c>
      <c r="N73" s="3">
        <f>VLOOKUP(A73,'Base Test'!A:R,16,FALSE)</f>
        <v>46237</v>
      </c>
      <c r="O73" s="23" t="str">
        <f>VLOOKUP(A73,'Base Test'!A:R,17,FALSE)</f>
        <v>2026-08-03</v>
      </c>
      <c r="P73">
        <f>VLOOKUP(A73,'Base Test'!A:R,18,FALSE)</f>
        <v>139286</v>
      </c>
      <c r="Q73" s="23">
        <f>VLOOKUP(P73,'Assemblage DA'!A:G,6,FALSE)</f>
        <v>46231</v>
      </c>
      <c r="R73" s="8" t="str">
        <f>VLOOKUP(P73,[1]Feuil2!$A:$W,23,FALSE)</f>
        <v>2026-07-31</v>
      </c>
      <c r="S73" t="str">
        <f>VLOOKUP(A73,'Base Test'!A:AY,51,FALSE)</f>
        <v>E</v>
      </c>
      <c r="T73" t="str">
        <f>VLOOKUP(A73,'Base Test'!A:AZ,52,FALSE)</f>
        <v>E</v>
      </c>
      <c r="U73" t="str">
        <f>VLOOKUP(A73,'Base Test'!A:AJ,27,FALSE)</f>
        <v>DTG</v>
      </c>
      <c r="V73" t="str">
        <f>VLOOKUP(A73,'Base Test'!A:AJ,36,FALSE)</f>
        <v>NADIA7</v>
      </c>
      <c r="W73" s="57">
        <f t="shared" si="12"/>
        <v>3</v>
      </c>
    </row>
    <row r="74" spans="1:23">
      <c r="A74">
        <v>136091</v>
      </c>
      <c r="B74" t="str">
        <f>VLOOKUP(A74,'Base Test'!A:D,2,FALSE)</f>
        <v>LCS CONSULTING</v>
      </c>
      <c r="C74">
        <f>VLOOKUP(A74,'Base Test'!A:AP,42,FALSE)</f>
        <v>0</v>
      </c>
      <c r="D74" s="4">
        <v>6412000</v>
      </c>
      <c r="E74" s="28">
        <f t="shared" si="9"/>
        <v>1393.9130434782608</v>
      </c>
      <c r="H74" s="28">
        <f t="shared" si="10"/>
        <v>0</v>
      </c>
      <c r="K74" s="16">
        <f t="shared" si="8"/>
        <v>6412000</v>
      </c>
      <c r="L74" s="29">
        <f t="shared" si="11"/>
        <v>1393.9130434782608</v>
      </c>
      <c r="M74" s="16" t="str">
        <f>VLOOKUP(A74,'Base Test'!A:N,14,FALSE)</f>
        <v>MGA</v>
      </c>
      <c r="N74" s="3">
        <f>VLOOKUP(A74,'Base Test'!A:R,16,FALSE)</f>
        <v>46237</v>
      </c>
      <c r="O74" s="23" t="str">
        <f>VLOOKUP(A74,'Base Test'!A:R,17,FALSE)</f>
        <v>2026-08-03</v>
      </c>
      <c r="P74">
        <f>VLOOKUP(A74,'Base Test'!A:R,18,FALSE)</f>
        <v>139288</v>
      </c>
      <c r="Q74" s="23">
        <f>VLOOKUP(P74,'Assemblage DA'!A:G,6,FALSE)</f>
        <v>46231</v>
      </c>
      <c r="R74" s="8" t="str">
        <f>VLOOKUP(P74,[1]Feuil2!$A:$W,23,FALSE)</f>
        <v>2026-07-31</v>
      </c>
      <c r="S74" t="str">
        <f>VLOOKUP(A74,'Base Test'!A:AY,51,FALSE)</f>
        <v>E</v>
      </c>
      <c r="T74" t="str">
        <f>VLOOKUP(A74,'Base Test'!A:AZ,52,FALSE)</f>
        <v>E</v>
      </c>
      <c r="U74" t="str">
        <f>VLOOKUP(A74,'Base Test'!A:AJ,27,FALSE)</f>
        <v>DTG</v>
      </c>
      <c r="V74" t="str">
        <f>VLOOKUP(A74,'Base Test'!A:AJ,36,FALSE)</f>
        <v>NADIA7</v>
      </c>
      <c r="W74" s="57">
        <f t="shared" si="12"/>
        <v>3</v>
      </c>
    </row>
    <row r="75" spans="1:23">
      <c r="A75">
        <v>136092</v>
      </c>
      <c r="B75" t="str">
        <f>VLOOKUP(A75,'Base Test'!A:D,2,FALSE)</f>
        <v>MADAJOB</v>
      </c>
      <c r="C75">
        <f>VLOOKUP(A75,'Base Test'!A:AP,42,FALSE)</f>
        <v>0</v>
      </c>
      <c r="D75" s="4">
        <v>1494800</v>
      </c>
      <c r="E75" s="28">
        <f t="shared" si="9"/>
        <v>324.95652173913044</v>
      </c>
      <c r="H75" s="28">
        <f t="shared" si="10"/>
        <v>0</v>
      </c>
      <c r="K75" s="16">
        <f t="shared" si="8"/>
        <v>1494800</v>
      </c>
      <c r="L75" s="29">
        <f t="shared" si="11"/>
        <v>324.95652173913044</v>
      </c>
      <c r="M75" s="16" t="str">
        <f>VLOOKUP(A75,'Base Test'!A:N,14,FALSE)</f>
        <v>MGA</v>
      </c>
      <c r="N75" s="3">
        <f>VLOOKUP(A75,'Base Test'!A:R,16,FALSE)</f>
        <v>46237</v>
      </c>
      <c r="O75" s="23" t="str">
        <f>VLOOKUP(A75,'Base Test'!A:R,17,FALSE)</f>
        <v>2026-08-03</v>
      </c>
      <c r="P75">
        <f>VLOOKUP(A75,'Base Test'!A:R,18,FALSE)</f>
        <v>139277</v>
      </c>
      <c r="Q75" s="23">
        <f>VLOOKUP(P75,'Assemblage DA'!A:G,6,FALSE)</f>
        <v>46231</v>
      </c>
      <c r="R75" s="8" t="str">
        <f>VLOOKUP(P75,[1]Feuil2!$A:$W,23,FALSE)</f>
        <v>2026-07-31</v>
      </c>
      <c r="S75" t="str">
        <f>VLOOKUP(A75,'Base Test'!A:AY,51,FALSE)</f>
        <v>E</v>
      </c>
      <c r="T75" t="str">
        <f>VLOOKUP(A75,'Base Test'!A:AZ,52,FALSE)</f>
        <v>E</v>
      </c>
      <c r="U75" t="str">
        <f>VLOOKUP(A75,'Base Test'!A:AJ,27,FALSE)</f>
        <v>DCG</v>
      </c>
      <c r="V75" t="str">
        <f>VLOOKUP(A75,'Base Test'!A:AJ,36,FALSE)</f>
        <v>NADIA7</v>
      </c>
      <c r="W75" s="57">
        <f t="shared" si="12"/>
        <v>3</v>
      </c>
    </row>
    <row r="76" spans="1:23">
      <c r="A76">
        <v>136093</v>
      </c>
      <c r="B76" t="str">
        <f>VLOOKUP(A76,'Base Test'!A:D,2,FALSE)</f>
        <v>MADAJOB</v>
      </c>
      <c r="C76">
        <f>VLOOKUP(A76,'Base Test'!A:AP,42,FALSE)</f>
        <v>0</v>
      </c>
      <c r="D76" s="4">
        <v>1458000</v>
      </c>
      <c r="E76" s="28">
        <f t="shared" si="9"/>
        <v>316.95652173913044</v>
      </c>
      <c r="H76" s="28">
        <f t="shared" si="10"/>
        <v>0</v>
      </c>
      <c r="K76" s="16">
        <f t="shared" si="8"/>
        <v>1458000</v>
      </c>
      <c r="L76" s="29">
        <f t="shared" si="11"/>
        <v>316.95652173913044</v>
      </c>
      <c r="M76" s="16" t="str">
        <f>VLOOKUP(A76,'Base Test'!A:N,14,FALSE)</f>
        <v>MGA</v>
      </c>
      <c r="N76" s="3">
        <f>VLOOKUP(A76,'Base Test'!A:R,16,FALSE)</f>
        <v>46237</v>
      </c>
      <c r="O76" s="23" t="str">
        <f>VLOOKUP(A76,'Base Test'!A:R,17,FALSE)</f>
        <v>2026-08-03</v>
      </c>
      <c r="P76">
        <f>VLOOKUP(A76,'Base Test'!A:R,18,FALSE)</f>
        <v>139279</v>
      </c>
      <c r="Q76" s="23">
        <f>VLOOKUP(P76,'Assemblage DA'!A:G,6,FALSE)</f>
        <v>46231</v>
      </c>
      <c r="R76" s="8" t="str">
        <f>VLOOKUP(P76,[1]Feuil2!$A:$W,23,FALSE)</f>
        <v>2026-07-31</v>
      </c>
      <c r="S76" t="str">
        <f>VLOOKUP(A76,'Base Test'!A:AY,51,FALSE)</f>
        <v>E</v>
      </c>
      <c r="T76" t="str">
        <f>VLOOKUP(A76,'Base Test'!A:AZ,52,FALSE)</f>
        <v>E</v>
      </c>
      <c r="U76" t="str">
        <f>VLOOKUP(A76,'Base Test'!A:AJ,27,FALSE)</f>
        <v>DCG</v>
      </c>
      <c r="V76" t="str">
        <f>VLOOKUP(A76,'Base Test'!A:AJ,36,FALSE)</f>
        <v>NADIA7</v>
      </c>
      <c r="W76" s="57">
        <f t="shared" si="12"/>
        <v>3</v>
      </c>
    </row>
    <row r="77" spans="1:23">
      <c r="A77">
        <v>136097</v>
      </c>
      <c r="B77" t="str">
        <f>VLOOKUP(A77,'Base Test'!A:D,2,FALSE)</f>
        <v>MADAJOB</v>
      </c>
      <c r="C77">
        <f>VLOOKUP(A77,'Base Test'!A:AP,42,FALSE)</f>
        <v>0</v>
      </c>
      <c r="D77" s="4">
        <v>21870000</v>
      </c>
      <c r="E77" s="28">
        <f t="shared" si="9"/>
        <v>4754.347826086957</v>
      </c>
      <c r="H77" s="28">
        <f t="shared" si="10"/>
        <v>0</v>
      </c>
      <c r="K77" s="16">
        <f t="shared" si="8"/>
        <v>21870000</v>
      </c>
      <c r="L77" s="29">
        <f t="shared" si="11"/>
        <v>4754.347826086957</v>
      </c>
      <c r="M77" s="16" t="str">
        <f>VLOOKUP(A77,'Base Test'!A:N,14,FALSE)</f>
        <v>MGA</v>
      </c>
      <c r="N77" s="3">
        <f>VLOOKUP(A77,'Base Test'!A:R,16,FALSE)</f>
        <v>46237</v>
      </c>
      <c r="O77" s="23" t="str">
        <f>VLOOKUP(A77,'Base Test'!A:R,17,FALSE)</f>
        <v>2026-08-03</v>
      </c>
      <c r="P77">
        <f>VLOOKUP(A77,'Base Test'!A:R,18,FALSE)</f>
        <v>139278</v>
      </c>
      <c r="Q77" s="23">
        <f>VLOOKUP(P77,'Assemblage DA'!A:G,6,FALSE)</f>
        <v>46231</v>
      </c>
      <c r="R77" s="8" t="str">
        <f>VLOOKUP(P77,[1]Feuil2!$A:$W,23,FALSE)</f>
        <v>2026-07-31</v>
      </c>
      <c r="S77" t="str">
        <f>VLOOKUP(A77,'Base Test'!A:AY,51,FALSE)</f>
        <v>E</v>
      </c>
      <c r="T77" t="str">
        <f>VLOOKUP(A77,'Base Test'!A:AZ,52,FALSE)</f>
        <v>E</v>
      </c>
      <c r="U77" t="str">
        <f>VLOOKUP(A77,'Base Test'!A:AJ,27,FALSE)</f>
        <v>DCG</v>
      </c>
      <c r="V77" t="str">
        <f>VLOOKUP(A77,'Base Test'!A:AJ,36,FALSE)</f>
        <v>NADIA7</v>
      </c>
      <c r="W77" s="57">
        <f t="shared" si="12"/>
        <v>3</v>
      </c>
    </row>
    <row r="78" spans="1:23">
      <c r="A78">
        <v>136099</v>
      </c>
      <c r="B78" t="str">
        <f>VLOOKUP(A78,'Base Test'!A:D,2,FALSE)</f>
        <v>MADAJOB</v>
      </c>
      <c r="C78">
        <f>VLOOKUP(A78,'Base Test'!A:AP,42,FALSE)</f>
        <v>0</v>
      </c>
      <c r="D78" s="4">
        <v>22422000</v>
      </c>
      <c r="E78" s="28">
        <f t="shared" si="9"/>
        <v>4874.347826086957</v>
      </c>
      <c r="H78" s="28">
        <f t="shared" si="10"/>
        <v>0</v>
      </c>
      <c r="K78" s="16">
        <f t="shared" si="8"/>
        <v>22422000</v>
      </c>
      <c r="L78" s="29">
        <f t="shared" si="11"/>
        <v>4874.347826086957</v>
      </c>
      <c r="M78" s="16" t="str">
        <f>VLOOKUP(A78,'Base Test'!A:N,14,FALSE)</f>
        <v>MGA</v>
      </c>
      <c r="N78" s="3">
        <f>VLOOKUP(A78,'Base Test'!A:R,16,FALSE)</f>
        <v>46237</v>
      </c>
      <c r="O78" s="23" t="str">
        <f>VLOOKUP(A78,'Base Test'!A:R,17,FALSE)</f>
        <v>2026-08-03</v>
      </c>
      <c r="P78">
        <f>VLOOKUP(A78,'Base Test'!A:R,18,FALSE)</f>
        <v>139276</v>
      </c>
      <c r="Q78" s="23">
        <f>VLOOKUP(P78,'Assemblage DA'!A:G,6,FALSE)</f>
        <v>46231</v>
      </c>
      <c r="R78" s="8" t="str">
        <f>VLOOKUP(P78,[1]Feuil2!$A:$W,23,FALSE)</f>
        <v>2026-07-31</v>
      </c>
      <c r="S78" t="str">
        <f>VLOOKUP(A78,'Base Test'!A:AY,51,FALSE)</f>
        <v>E</v>
      </c>
      <c r="T78" t="str">
        <f>VLOOKUP(A78,'Base Test'!A:AZ,52,FALSE)</f>
        <v>E</v>
      </c>
      <c r="U78" t="str">
        <f>VLOOKUP(A78,'Base Test'!A:AJ,27,FALSE)</f>
        <v>DCG</v>
      </c>
      <c r="V78" t="str">
        <f>VLOOKUP(A78,'Base Test'!A:AJ,36,FALSE)</f>
        <v>NADIA7</v>
      </c>
      <c r="W78" s="57">
        <f t="shared" si="12"/>
        <v>3</v>
      </c>
    </row>
    <row r="79" spans="1:23">
      <c r="A79">
        <v>136100</v>
      </c>
      <c r="B79" t="str">
        <f>VLOOKUP(A79,'Base Test'!A:D,2,FALSE)</f>
        <v>MADAJOB</v>
      </c>
      <c r="C79">
        <f>VLOOKUP(A79,'Base Test'!A:AP,42,FALSE)</f>
        <v>0</v>
      </c>
      <c r="D79" s="4">
        <v>9716200</v>
      </c>
      <c r="E79" s="28">
        <f t="shared" si="9"/>
        <v>2112.217391304348</v>
      </c>
      <c r="H79" s="28">
        <f t="shared" si="10"/>
        <v>0</v>
      </c>
      <c r="K79" s="16">
        <f t="shared" si="8"/>
        <v>9716200</v>
      </c>
      <c r="L79" s="29">
        <f t="shared" si="11"/>
        <v>2112.217391304348</v>
      </c>
      <c r="M79" s="16" t="str">
        <f>VLOOKUP(A79,'Base Test'!A:N,14,FALSE)</f>
        <v>MGA</v>
      </c>
      <c r="N79" s="3">
        <f>VLOOKUP(A79,'Base Test'!A:R,16,FALSE)</f>
        <v>46237</v>
      </c>
      <c r="O79" s="23" t="str">
        <f>VLOOKUP(A79,'Base Test'!A:R,17,FALSE)</f>
        <v>2026-08-03</v>
      </c>
      <c r="P79">
        <f>VLOOKUP(A79,'Base Test'!A:R,18,FALSE)</f>
        <v>139274</v>
      </c>
      <c r="Q79" s="23">
        <f>VLOOKUP(P79,'Assemblage DA'!A:G,6,FALSE)</f>
        <v>46231</v>
      </c>
      <c r="R79" s="8" t="str">
        <f>VLOOKUP(P79,[1]Feuil2!$A:$W,23,FALSE)</f>
        <v>2026-07-31</v>
      </c>
      <c r="S79" t="str">
        <f>VLOOKUP(A79,'Base Test'!A:AY,51,FALSE)</f>
        <v>E</v>
      </c>
      <c r="T79" t="str">
        <f>VLOOKUP(A79,'Base Test'!A:AZ,52,FALSE)</f>
        <v>E</v>
      </c>
      <c r="U79" t="str">
        <f>VLOOKUP(A79,'Base Test'!A:AJ,27,FALSE)</f>
        <v>DCG</v>
      </c>
      <c r="V79" t="str">
        <f>VLOOKUP(A79,'Base Test'!A:AJ,36,FALSE)</f>
        <v>NADIA7</v>
      </c>
      <c r="W79" s="57">
        <f t="shared" si="12"/>
        <v>3</v>
      </c>
    </row>
    <row r="80" spans="1:23">
      <c r="A80">
        <v>136103</v>
      </c>
      <c r="B80" t="str">
        <f>VLOOKUP(A80,'Base Test'!A:D,2,FALSE)</f>
        <v>MADAJOB</v>
      </c>
      <c r="C80">
        <f>VLOOKUP(A80,'Base Test'!A:AP,42,FALSE)</f>
        <v>0</v>
      </c>
      <c r="D80" s="4">
        <v>14948000</v>
      </c>
      <c r="E80" s="28">
        <f t="shared" si="9"/>
        <v>3249.5652173913045</v>
      </c>
      <c r="H80" s="28">
        <f t="shared" si="10"/>
        <v>0</v>
      </c>
      <c r="K80" s="16">
        <f t="shared" si="8"/>
        <v>14948000</v>
      </c>
      <c r="L80" s="29">
        <f t="shared" si="11"/>
        <v>3249.5652173913045</v>
      </c>
      <c r="M80" s="16" t="str">
        <f>VLOOKUP(A80,'Base Test'!A:N,14,FALSE)</f>
        <v>MGA</v>
      </c>
      <c r="N80" s="3">
        <f>VLOOKUP(A80,'Base Test'!A:R,16,FALSE)</f>
        <v>46237</v>
      </c>
      <c r="O80" s="23" t="str">
        <f>VLOOKUP(A80,'Base Test'!A:R,17,FALSE)</f>
        <v>2026-08-03</v>
      </c>
      <c r="P80">
        <f>VLOOKUP(A80,'Base Test'!A:R,18,FALSE)</f>
        <v>139273</v>
      </c>
      <c r="Q80" s="23">
        <f>VLOOKUP(P80,'Assemblage DA'!A:G,6,FALSE)</f>
        <v>46231</v>
      </c>
      <c r="R80" s="8" t="str">
        <f>VLOOKUP(P80,[1]Feuil2!$A:$W,23,FALSE)</f>
        <v>2026-07-31</v>
      </c>
      <c r="S80" t="str">
        <f>VLOOKUP(A80,'Base Test'!A:AY,51,FALSE)</f>
        <v>E</v>
      </c>
      <c r="T80" t="str">
        <f>VLOOKUP(A80,'Base Test'!A:AZ,52,FALSE)</f>
        <v>E</v>
      </c>
      <c r="U80" t="str">
        <f>VLOOKUP(A80,'Base Test'!A:AJ,27,FALSE)</f>
        <v>DCG</v>
      </c>
      <c r="V80" t="str">
        <f>VLOOKUP(A80,'Base Test'!A:AJ,36,FALSE)</f>
        <v>NADIA7</v>
      </c>
      <c r="W80" s="57">
        <f t="shared" si="12"/>
        <v>3</v>
      </c>
    </row>
    <row r="81" spans="1:23">
      <c r="A81">
        <v>136104</v>
      </c>
      <c r="B81" t="str">
        <f>VLOOKUP(A81,'Base Test'!A:D,2,FALSE)</f>
        <v>MADAJOB</v>
      </c>
      <c r="C81">
        <f>VLOOKUP(A81,'Base Test'!A:AP,42,FALSE)</f>
        <v>0</v>
      </c>
      <c r="D81" s="4">
        <v>1248400</v>
      </c>
      <c r="E81" s="28">
        <f t="shared" si="9"/>
        <v>271.39130434782606</v>
      </c>
      <c r="H81" s="28">
        <f t="shared" si="10"/>
        <v>0</v>
      </c>
      <c r="K81" s="16">
        <f t="shared" si="8"/>
        <v>1248400</v>
      </c>
      <c r="L81" s="29">
        <f t="shared" si="11"/>
        <v>271.39130434782606</v>
      </c>
      <c r="M81" s="16" t="str">
        <f>VLOOKUP(A81,'Base Test'!A:N,14,FALSE)</f>
        <v>MGA</v>
      </c>
      <c r="N81" s="3">
        <f>VLOOKUP(A81,'Base Test'!A:R,16,FALSE)</f>
        <v>46237</v>
      </c>
      <c r="O81" s="23" t="str">
        <f>VLOOKUP(A81,'Base Test'!A:R,17,FALSE)</f>
        <v>2026-08-03</v>
      </c>
      <c r="P81">
        <f>VLOOKUP(A81,'Base Test'!A:R,18,FALSE)</f>
        <v>139267</v>
      </c>
      <c r="Q81" s="23">
        <f>VLOOKUP(P81,'Assemblage DA'!A:G,6,FALSE)</f>
        <v>46231</v>
      </c>
      <c r="R81" s="8" t="str">
        <f>VLOOKUP(P81,[1]Feuil2!$A:$W,23,FALSE)</f>
        <v>2026-07-31</v>
      </c>
      <c r="S81" t="str">
        <f>VLOOKUP(A81,'Base Test'!A:AY,51,FALSE)</f>
        <v>E</v>
      </c>
      <c r="T81" t="str">
        <f>VLOOKUP(A81,'Base Test'!A:AZ,52,FALSE)</f>
        <v>E</v>
      </c>
      <c r="U81" t="str">
        <f>VLOOKUP(A81,'Base Test'!A:AJ,27,FALSE)</f>
        <v>DTG</v>
      </c>
      <c r="V81" t="str">
        <f>VLOOKUP(A81,'Base Test'!A:AJ,36,FALSE)</f>
        <v>NADIA7</v>
      </c>
      <c r="W81" s="57">
        <f t="shared" si="12"/>
        <v>3</v>
      </c>
    </row>
    <row r="82" spans="1:23">
      <c r="A82">
        <v>136105</v>
      </c>
      <c r="B82" t="str">
        <f>VLOOKUP(A82,'Base Test'!A:D,2,FALSE)</f>
        <v>MADAJOB</v>
      </c>
      <c r="C82">
        <f>VLOOKUP(A82,'Base Test'!A:AP,42,FALSE)</f>
        <v>0</v>
      </c>
      <c r="D82" s="4">
        <v>32885600</v>
      </c>
      <c r="E82" s="28">
        <f t="shared" si="9"/>
        <v>7149.04347826087</v>
      </c>
      <c r="H82" s="28">
        <f t="shared" si="10"/>
        <v>0</v>
      </c>
      <c r="K82" s="16">
        <f t="shared" si="8"/>
        <v>32885600</v>
      </c>
      <c r="L82" s="29">
        <f t="shared" si="11"/>
        <v>7149.04347826087</v>
      </c>
      <c r="M82" s="16" t="str">
        <f>VLOOKUP(A82,'Base Test'!A:N,14,FALSE)</f>
        <v>MGA</v>
      </c>
      <c r="N82" s="3">
        <f>VLOOKUP(A82,'Base Test'!A:R,16,FALSE)</f>
        <v>46237</v>
      </c>
      <c r="O82" s="23" t="str">
        <f>VLOOKUP(A82,'Base Test'!A:R,17,FALSE)</f>
        <v>2026-08-04</v>
      </c>
      <c r="P82">
        <f>VLOOKUP(A82,'Base Test'!A:R,18,FALSE)</f>
        <v>139271</v>
      </c>
      <c r="Q82" s="23">
        <f>VLOOKUP(P82,'Assemblage DA'!A:G,6,FALSE)</f>
        <v>46231</v>
      </c>
      <c r="R82" s="8" t="str">
        <f>VLOOKUP(P82,[1]Feuil2!$A:$W,23,FALSE)</f>
        <v>2026-07-31</v>
      </c>
      <c r="S82" t="str">
        <f>VLOOKUP(A82,'Base Test'!A:AY,51,FALSE)</f>
        <v>E</v>
      </c>
      <c r="T82" t="str">
        <f>VLOOKUP(A82,'Base Test'!A:AZ,52,FALSE)</f>
        <v>E</v>
      </c>
      <c r="U82" t="str">
        <f>VLOOKUP(A82,'Base Test'!A:AJ,27,FALSE)</f>
        <v>DCG</v>
      </c>
      <c r="V82" t="str">
        <f>VLOOKUP(A82,'Base Test'!A:AJ,36,FALSE)</f>
        <v>NADIA7</v>
      </c>
      <c r="W82" s="57">
        <f t="shared" si="12"/>
        <v>4</v>
      </c>
    </row>
    <row r="83" spans="1:23">
      <c r="A83">
        <v>136106</v>
      </c>
      <c r="B83" t="str">
        <f>VLOOKUP(A83,'Base Test'!A:D,2,FALSE)</f>
        <v>MADAJOB</v>
      </c>
      <c r="C83">
        <f>VLOOKUP(A83,'Base Test'!A:AP,42,FALSE)</f>
        <v>0</v>
      </c>
      <c r="D83" s="4">
        <v>14200600</v>
      </c>
      <c r="E83" s="28">
        <f t="shared" si="9"/>
        <v>3087.086956521739</v>
      </c>
      <c r="H83" s="28">
        <f t="shared" si="10"/>
        <v>0</v>
      </c>
      <c r="K83" s="16">
        <f t="shared" si="8"/>
        <v>14200600</v>
      </c>
      <c r="L83" s="29">
        <f t="shared" si="11"/>
        <v>3087.086956521739</v>
      </c>
      <c r="M83" s="16" t="str">
        <f>VLOOKUP(A83,'Base Test'!A:N,14,FALSE)</f>
        <v>MGA</v>
      </c>
      <c r="N83" s="3">
        <f>VLOOKUP(A83,'Base Test'!A:R,16,FALSE)</f>
        <v>46237</v>
      </c>
      <c r="O83" s="23" t="str">
        <f>VLOOKUP(A83,'Base Test'!A:R,17,FALSE)</f>
        <v>2026-08-03</v>
      </c>
      <c r="P83">
        <f>VLOOKUP(A83,'Base Test'!A:R,18,FALSE)</f>
        <v>139270</v>
      </c>
      <c r="Q83" s="23">
        <f>VLOOKUP(P83,'Assemblage DA'!A:G,6,FALSE)</f>
        <v>46231</v>
      </c>
      <c r="R83" s="8" t="str">
        <f>VLOOKUP(P83,[1]Feuil2!$A:$W,23,FALSE)</f>
        <v>2026-07-31</v>
      </c>
      <c r="S83" t="str">
        <f>VLOOKUP(A83,'Base Test'!A:AY,51,FALSE)</f>
        <v>E</v>
      </c>
      <c r="T83" t="str">
        <f>VLOOKUP(A83,'Base Test'!A:AZ,52,FALSE)</f>
        <v>E</v>
      </c>
      <c r="U83" t="str">
        <f>VLOOKUP(A83,'Base Test'!A:AJ,27,FALSE)</f>
        <v>DCG</v>
      </c>
      <c r="V83" t="str">
        <f>VLOOKUP(A83,'Base Test'!A:AJ,36,FALSE)</f>
        <v>NADIA7</v>
      </c>
      <c r="W83" s="57">
        <f t="shared" si="12"/>
        <v>3</v>
      </c>
    </row>
    <row r="84" spans="1:23">
      <c r="A84">
        <v>136109</v>
      </c>
      <c r="B84" t="str">
        <f>VLOOKUP(A84,'Base Test'!A:D,2,FALSE)</f>
        <v>MADAJOB</v>
      </c>
      <c r="C84">
        <f>VLOOKUP(A84,'Base Test'!A:AP,42,FALSE)</f>
        <v>0</v>
      </c>
      <c r="D84" s="4">
        <v>1504400</v>
      </c>
      <c r="E84" s="28">
        <f t="shared" si="9"/>
        <v>327.04347826086956</v>
      </c>
      <c r="H84" s="28">
        <f t="shared" si="10"/>
        <v>0</v>
      </c>
      <c r="K84" s="16">
        <f t="shared" si="8"/>
        <v>1504400</v>
      </c>
      <c r="L84" s="29">
        <f t="shared" si="11"/>
        <v>327.04347826086956</v>
      </c>
      <c r="M84" s="16" t="str">
        <f>VLOOKUP(A84,'Base Test'!A:N,14,FALSE)</f>
        <v>MGA</v>
      </c>
      <c r="N84" s="3">
        <f>VLOOKUP(A84,'Base Test'!A:R,16,FALSE)</f>
        <v>46237</v>
      </c>
      <c r="O84" s="23" t="str">
        <f>VLOOKUP(A84,'Base Test'!A:R,17,FALSE)</f>
        <v>2026-08-03</v>
      </c>
      <c r="P84">
        <f>VLOOKUP(A84,'Base Test'!A:R,18,FALSE)</f>
        <v>139268</v>
      </c>
      <c r="Q84" s="23">
        <f>VLOOKUP(P84,'Assemblage DA'!A:G,6,FALSE)</f>
        <v>46231</v>
      </c>
      <c r="R84" s="8" t="str">
        <f>VLOOKUP(P84,[1]Feuil2!$A:$W,23,FALSE)</f>
        <v>2026-07-31</v>
      </c>
      <c r="S84" t="str">
        <f>VLOOKUP(A84,'Base Test'!A:AY,51,FALSE)</f>
        <v>E</v>
      </c>
      <c r="T84" t="str">
        <f>VLOOKUP(A84,'Base Test'!A:AZ,52,FALSE)</f>
        <v>E</v>
      </c>
      <c r="U84" t="str">
        <f>VLOOKUP(A84,'Base Test'!A:AJ,27,FALSE)</f>
        <v>DTG</v>
      </c>
      <c r="V84" t="str">
        <f>VLOOKUP(A84,'Base Test'!A:AJ,36,FALSE)</f>
        <v>NADIA7</v>
      </c>
      <c r="W84" s="57">
        <f t="shared" si="12"/>
        <v>3</v>
      </c>
    </row>
    <row r="85" spans="1:23">
      <c r="A85">
        <v>136110</v>
      </c>
      <c r="B85" t="str">
        <f>VLOOKUP(A85,'Base Test'!A:D,2,FALSE)</f>
        <v>MADAJOB</v>
      </c>
      <c r="C85">
        <f>VLOOKUP(A85,'Base Test'!A:AP,42,FALSE)</f>
        <v>0</v>
      </c>
      <c r="D85" s="4">
        <v>1566350</v>
      </c>
      <c r="E85" s="28">
        <f t="shared" si="9"/>
        <v>340.51086956521738</v>
      </c>
      <c r="H85" s="28">
        <f t="shared" si="10"/>
        <v>0</v>
      </c>
      <c r="K85" s="16">
        <f t="shared" si="8"/>
        <v>1566350</v>
      </c>
      <c r="L85" s="29">
        <f t="shared" si="11"/>
        <v>340.51086956521738</v>
      </c>
      <c r="M85" s="16" t="str">
        <f>VLOOKUP(A85,'Base Test'!A:N,14,FALSE)</f>
        <v>MGA</v>
      </c>
      <c r="N85" s="3">
        <f>VLOOKUP(A85,'Base Test'!A:R,16,FALSE)</f>
        <v>46237</v>
      </c>
      <c r="O85" s="23" t="str">
        <f>VLOOKUP(A85,'Base Test'!A:R,17,FALSE)</f>
        <v>2026-08-03</v>
      </c>
      <c r="P85">
        <f>VLOOKUP(A85,'Base Test'!A:R,18,FALSE)</f>
        <v>139265</v>
      </c>
      <c r="Q85" s="23">
        <f>VLOOKUP(P85,'Assemblage DA'!A:G,6,FALSE)</f>
        <v>46231</v>
      </c>
      <c r="R85" s="8" t="str">
        <f>VLOOKUP(P85,[1]Feuil2!$A:$W,23,FALSE)</f>
        <v>2026-07-31</v>
      </c>
      <c r="S85" t="str">
        <f>VLOOKUP(A85,'Base Test'!A:AY,51,FALSE)</f>
        <v>E</v>
      </c>
      <c r="T85" t="str">
        <f>VLOOKUP(A85,'Base Test'!A:AZ,52,FALSE)</f>
        <v>E</v>
      </c>
      <c r="U85" t="str">
        <f>VLOOKUP(A85,'Base Test'!A:AJ,27,FALSE)</f>
        <v>DFG</v>
      </c>
      <c r="V85" t="str">
        <f>VLOOKUP(A85,'Base Test'!A:AJ,36,FALSE)</f>
        <v>NADIA7</v>
      </c>
      <c r="W85" s="57">
        <f t="shared" si="12"/>
        <v>3</v>
      </c>
    </row>
    <row r="86" spans="1:23">
      <c r="A86">
        <v>136111</v>
      </c>
      <c r="B86" t="str">
        <f>VLOOKUP(A86,'Base Test'!A:D,2,FALSE)</f>
        <v>MADAJOB</v>
      </c>
      <c r="C86">
        <f>VLOOKUP(A86,'Base Test'!A:AP,42,FALSE)</f>
        <v>0</v>
      </c>
      <c r="D86" s="4">
        <v>1628300</v>
      </c>
      <c r="E86" s="28">
        <f t="shared" si="9"/>
        <v>353.97826086956519</v>
      </c>
      <c r="H86" s="28">
        <f t="shared" si="10"/>
        <v>0</v>
      </c>
      <c r="K86" s="16">
        <f t="shared" si="8"/>
        <v>1628300</v>
      </c>
      <c r="L86" s="29">
        <f t="shared" si="11"/>
        <v>353.97826086956519</v>
      </c>
      <c r="M86" s="16" t="str">
        <f>VLOOKUP(A86,'Base Test'!A:N,14,FALSE)</f>
        <v>MGA</v>
      </c>
      <c r="N86" s="3">
        <f>VLOOKUP(A86,'Base Test'!A:R,16,FALSE)</f>
        <v>46237</v>
      </c>
      <c r="O86" s="23" t="str">
        <f>VLOOKUP(A86,'Base Test'!A:R,17,FALSE)</f>
        <v>2026-08-03</v>
      </c>
      <c r="P86">
        <f>VLOOKUP(A86,'Base Test'!A:R,18,FALSE)</f>
        <v>139264</v>
      </c>
      <c r="Q86" s="23">
        <f>VLOOKUP(P86,'Assemblage DA'!A:G,6,FALSE)</f>
        <v>46231</v>
      </c>
      <c r="R86" s="8" t="str">
        <f>VLOOKUP(P86,[1]Feuil2!$A:$W,23,FALSE)</f>
        <v>2026-07-31</v>
      </c>
      <c r="S86" t="str">
        <f>VLOOKUP(A86,'Base Test'!A:AY,51,FALSE)</f>
        <v>E</v>
      </c>
      <c r="T86" t="str">
        <f>VLOOKUP(A86,'Base Test'!A:AZ,52,FALSE)</f>
        <v>E</v>
      </c>
      <c r="U86" t="str">
        <f>VLOOKUP(A86,'Base Test'!A:AJ,27,FALSE)</f>
        <v>DFG</v>
      </c>
      <c r="V86" t="str">
        <f>VLOOKUP(A86,'Base Test'!A:AJ,36,FALSE)</f>
        <v>NADIA7</v>
      </c>
      <c r="W86" s="57">
        <f t="shared" si="12"/>
        <v>3</v>
      </c>
    </row>
    <row r="87" spans="1:23">
      <c r="A87">
        <v>136112</v>
      </c>
      <c r="B87" t="str">
        <f>VLOOKUP(A87,'Base Test'!A:D,2,FALSE)</f>
        <v>MADAJOB</v>
      </c>
      <c r="C87">
        <f>VLOOKUP(A87,'Base Test'!A:AP,42,FALSE)</f>
        <v>0</v>
      </c>
      <c r="D87" s="4">
        <v>1504400</v>
      </c>
      <c r="E87" s="28">
        <f t="shared" si="9"/>
        <v>327.04347826086956</v>
      </c>
      <c r="H87" s="28">
        <f t="shared" si="10"/>
        <v>0</v>
      </c>
      <c r="K87" s="16">
        <f t="shared" si="8"/>
        <v>1504400</v>
      </c>
      <c r="L87" s="29">
        <f t="shared" si="11"/>
        <v>327.04347826086956</v>
      </c>
      <c r="M87" s="16" t="str">
        <f>VLOOKUP(A87,'Base Test'!A:N,14,FALSE)</f>
        <v>MGA</v>
      </c>
      <c r="N87" s="3">
        <f>VLOOKUP(A87,'Base Test'!A:R,16,FALSE)</f>
        <v>46237</v>
      </c>
      <c r="O87" s="23" t="str">
        <f>VLOOKUP(A87,'Base Test'!A:R,17,FALSE)</f>
        <v>2026-08-03</v>
      </c>
      <c r="P87">
        <f>VLOOKUP(A87,'Base Test'!A:R,18,FALSE)</f>
        <v>139262</v>
      </c>
      <c r="Q87" s="23">
        <f>VLOOKUP(P87,'Assemblage DA'!A:G,6,FALSE)</f>
        <v>46231</v>
      </c>
      <c r="R87" s="8" t="str">
        <f>VLOOKUP(P87,[1]Feuil2!$A:$W,23,FALSE)</f>
        <v>2026-07-31</v>
      </c>
      <c r="S87" t="str">
        <f>VLOOKUP(A87,'Base Test'!A:AY,51,FALSE)</f>
        <v>E</v>
      </c>
      <c r="T87" t="str">
        <f>VLOOKUP(A87,'Base Test'!A:AZ,52,FALSE)</f>
        <v>E</v>
      </c>
      <c r="U87" t="str">
        <f>VLOOKUP(A87,'Base Test'!A:AJ,27,FALSE)</f>
        <v>DFG</v>
      </c>
      <c r="V87" t="str">
        <f>VLOOKUP(A87,'Base Test'!A:AJ,36,FALSE)</f>
        <v>NADIA7</v>
      </c>
      <c r="W87" s="57">
        <f t="shared" si="12"/>
        <v>3</v>
      </c>
    </row>
    <row r="88" spans="1:23">
      <c r="A88">
        <v>136113</v>
      </c>
      <c r="B88" t="str">
        <f>VLOOKUP(A88,'Base Test'!A:D,2,FALSE)</f>
        <v>MADAJOB</v>
      </c>
      <c r="C88">
        <f>VLOOKUP(A88,'Base Test'!A:AP,42,FALSE)</f>
        <v>0</v>
      </c>
      <c r="D88" s="4">
        <v>4000000</v>
      </c>
      <c r="E88" s="28">
        <f t="shared" si="9"/>
        <v>869.56521739130437</v>
      </c>
      <c r="H88" s="28">
        <f t="shared" si="10"/>
        <v>0</v>
      </c>
      <c r="K88" s="16">
        <f t="shared" si="8"/>
        <v>4000000</v>
      </c>
      <c r="L88" s="29">
        <f t="shared" si="11"/>
        <v>869.56521739130437</v>
      </c>
      <c r="M88" s="16" t="str">
        <f>VLOOKUP(A88,'Base Test'!A:N,14,FALSE)</f>
        <v>MGA</v>
      </c>
      <c r="N88" s="3">
        <f>VLOOKUP(A88,'Base Test'!A:R,16,FALSE)</f>
        <v>46237</v>
      </c>
      <c r="O88" s="23" t="str">
        <f>VLOOKUP(A88,'Base Test'!A:R,17,FALSE)</f>
        <v>2026-08-03</v>
      </c>
      <c r="P88">
        <f>VLOOKUP(A88,'Base Test'!A:R,18,FALSE)</f>
        <v>139263</v>
      </c>
      <c r="Q88" s="23">
        <f>VLOOKUP(P88,'Assemblage DA'!A:G,6,FALSE)</f>
        <v>46231</v>
      </c>
      <c r="R88" s="8" t="str">
        <f>VLOOKUP(P88,[1]Feuil2!$A:$W,23,FALSE)</f>
        <v>2026-07-31</v>
      </c>
      <c r="S88" t="str">
        <f>VLOOKUP(A88,'Base Test'!A:AY,51,FALSE)</f>
        <v>E</v>
      </c>
      <c r="T88" t="str">
        <f>VLOOKUP(A88,'Base Test'!A:AZ,52,FALSE)</f>
        <v>E</v>
      </c>
      <c r="U88" t="str">
        <f>VLOOKUP(A88,'Base Test'!A:AJ,27,FALSE)</f>
        <v>DG</v>
      </c>
      <c r="V88" t="str">
        <f>VLOOKUP(A88,'Base Test'!A:AJ,36,FALSE)</f>
        <v>NADIA7</v>
      </c>
      <c r="W88" s="57">
        <f t="shared" si="12"/>
        <v>3</v>
      </c>
    </row>
    <row r="89" spans="1:23">
      <c r="A89">
        <v>136114</v>
      </c>
      <c r="B89" t="str">
        <f>VLOOKUP(A89,'Base Test'!A:D,2,FALSE)</f>
        <v>MADAJOB</v>
      </c>
      <c r="C89">
        <f>VLOOKUP(A89,'Base Test'!A:AP,42,FALSE)</f>
        <v>0</v>
      </c>
      <c r="D89" s="4">
        <v>1439972</v>
      </c>
      <c r="E89" s="28">
        <f t="shared" si="9"/>
        <v>313.03739130434781</v>
      </c>
      <c r="H89" s="28">
        <f t="shared" si="10"/>
        <v>0</v>
      </c>
      <c r="K89" s="16">
        <f t="shared" ref="K89:K120" si="13">D89-F89</f>
        <v>1439972</v>
      </c>
      <c r="L89" s="29">
        <f t="shared" si="11"/>
        <v>313.03739130434781</v>
      </c>
      <c r="M89" s="16" t="str">
        <f>VLOOKUP(A89,'Base Test'!A:N,14,FALSE)</f>
        <v>MGA</v>
      </c>
      <c r="N89" s="3">
        <f>VLOOKUP(A89,'Base Test'!A:R,16,FALSE)</f>
        <v>46237</v>
      </c>
      <c r="O89" s="23" t="str">
        <f>VLOOKUP(A89,'Base Test'!A:R,17,FALSE)</f>
        <v>2026-08-03</v>
      </c>
      <c r="P89">
        <f>VLOOKUP(A89,'Base Test'!A:R,18,FALSE)</f>
        <v>139261</v>
      </c>
      <c r="Q89" s="23">
        <f>VLOOKUP(P89,'Assemblage DA'!A:G,6,FALSE)</f>
        <v>46231</v>
      </c>
      <c r="R89" s="8" t="str">
        <f>VLOOKUP(P89,[1]Feuil2!$A:$W,23,FALSE)</f>
        <v>2026-07-31</v>
      </c>
      <c r="S89" t="str">
        <f>VLOOKUP(A89,'Base Test'!A:AY,51,FALSE)</f>
        <v>E</v>
      </c>
      <c r="T89" t="str">
        <f>VLOOKUP(A89,'Base Test'!A:AZ,52,FALSE)</f>
        <v>E</v>
      </c>
      <c r="U89" t="str">
        <f>VLOOKUP(A89,'Base Test'!A:AJ,27,FALSE)</f>
        <v>DFG</v>
      </c>
      <c r="V89" t="str">
        <f>VLOOKUP(A89,'Base Test'!A:AJ,36,FALSE)</f>
        <v>NADIA7</v>
      </c>
      <c r="W89" s="57">
        <f t="shared" si="12"/>
        <v>3</v>
      </c>
    </row>
    <row r="90" spans="1:23">
      <c r="A90">
        <v>136115</v>
      </c>
      <c r="B90" t="str">
        <f>VLOOKUP(A90,'Base Test'!A:D,2,FALSE)</f>
        <v>MADAJOB</v>
      </c>
      <c r="C90">
        <f>VLOOKUP(A90,'Base Test'!A:AP,42,FALSE)</f>
        <v>0</v>
      </c>
      <c r="D90" s="4">
        <v>1628300</v>
      </c>
      <c r="E90" s="28">
        <f t="shared" si="9"/>
        <v>353.97826086956519</v>
      </c>
      <c r="H90" s="28">
        <f t="shared" si="10"/>
        <v>0</v>
      </c>
      <c r="K90" s="16">
        <f t="shared" si="13"/>
        <v>1628300</v>
      </c>
      <c r="L90" s="29">
        <f t="shared" si="11"/>
        <v>353.97826086956519</v>
      </c>
      <c r="M90" s="16" t="str">
        <f>VLOOKUP(A90,'Base Test'!A:N,14,FALSE)</f>
        <v>MGA</v>
      </c>
      <c r="N90" s="3">
        <f>VLOOKUP(A90,'Base Test'!A:R,16,FALSE)</f>
        <v>46237</v>
      </c>
      <c r="O90" s="23" t="str">
        <f>VLOOKUP(A90,'Base Test'!A:R,17,FALSE)</f>
        <v>2026-08-03</v>
      </c>
      <c r="P90">
        <f>VLOOKUP(A90,'Base Test'!A:R,18,FALSE)</f>
        <v>139258</v>
      </c>
      <c r="Q90" s="23">
        <f>VLOOKUP(P90,'Assemblage DA'!A:G,6,FALSE)</f>
        <v>46231</v>
      </c>
      <c r="R90" s="8" t="str">
        <f>VLOOKUP(P90,[1]Feuil2!$A:$W,23,FALSE)</f>
        <v>2026-07-31</v>
      </c>
      <c r="S90" t="str">
        <f>VLOOKUP(A90,'Base Test'!A:AY,51,FALSE)</f>
        <v>E</v>
      </c>
      <c r="T90" t="str">
        <f>VLOOKUP(A90,'Base Test'!A:AZ,52,FALSE)</f>
        <v>E</v>
      </c>
      <c r="U90" t="str">
        <f>VLOOKUP(A90,'Base Test'!A:AJ,27,FALSE)</f>
        <v>DRH</v>
      </c>
      <c r="V90" t="str">
        <f>VLOOKUP(A90,'Base Test'!A:AJ,36,FALSE)</f>
        <v>NADIA7</v>
      </c>
      <c r="W90" s="57">
        <f t="shared" si="12"/>
        <v>3</v>
      </c>
    </row>
    <row r="91" spans="1:23">
      <c r="A91">
        <v>136116</v>
      </c>
      <c r="B91" t="str">
        <f>VLOOKUP(A91,'Base Test'!A:D,2,FALSE)</f>
        <v>MADAJOB</v>
      </c>
      <c r="C91">
        <f>VLOOKUP(A91,'Base Test'!A:AP,42,FALSE)</f>
        <v>0</v>
      </c>
      <c r="D91" s="4">
        <v>13310000</v>
      </c>
      <c r="E91" s="28">
        <f t="shared" si="9"/>
        <v>2893.478260869565</v>
      </c>
      <c r="H91" s="28">
        <f t="shared" si="10"/>
        <v>0</v>
      </c>
      <c r="K91" s="16">
        <f t="shared" si="13"/>
        <v>13310000</v>
      </c>
      <c r="L91" s="29">
        <f t="shared" si="11"/>
        <v>2893.478260869565</v>
      </c>
      <c r="M91" s="16" t="str">
        <f>VLOOKUP(A91,'Base Test'!A:N,14,FALSE)</f>
        <v>MGA</v>
      </c>
      <c r="N91" s="3">
        <f>VLOOKUP(A91,'Base Test'!A:R,16,FALSE)</f>
        <v>46237</v>
      </c>
      <c r="O91" s="23" t="str">
        <f>VLOOKUP(A91,'Base Test'!A:R,17,FALSE)</f>
        <v>2026-08-03</v>
      </c>
      <c r="P91">
        <f>VLOOKUP(A91,'Base Test'!A:R,18,FALSE)</f>
        <v>139260</v>
      </c>
      <c r="Q91" s="23">
        <f>VLOOKUP(P91,'Assemblage DA'!A:G,6,FALSE)</f>
        <v>46231</v>
      </c>
      <c r="R91" s="8" t="str">
        <f>VLOOKUP(P91,[1]Feuil2!$A:$W,23,FALSE)</f>
        <v>2026-07-31</v>
      </c>
      <c r="S91" t="str">
        <f>VLOOKUP(A91,'Base Test'!A:AY,51,FALSE)</f>
        <v>E</v>
      </c>
      <c r="T91" t="str">
        <f>VLOOKUP(A91,'Base Test'!A:AZ,52,FALSE)</f>
        <v>E</v>
      </c>
      <c r="U91" t="str">
        <f>VLOOKUP(A91,'Base Test'!A:AJ,27,FALSE)</f>
        <v>DCG</v>
      </c>
      <c r="V91" t="str">
        <f>VLOOKUP(A91,'Base Test'!A:AJ,36,FALSE)</f>
        <v>NADIA7</v>
      </c>
      <c r="W91" s="57">
        <f t="shared" si="12"/>
        <v>3</v>
      </c>
    </row>
    <row r="92" spans="1:23">
      <c r="A92">
        <v>136117</v>
      </c>
      <c r="B92" t="str">
        <f>VLOOKUP(A92,'Base Test'!A:D,2,FALSE)</f>
        <v>MADAJOB</v>
      </c>
      <c r="C92">
        <f>VLOOKUP(A92,'Base Test'!A:AP,42,FALSE)</f>
        <v>0</v>
      </c>
      <c r="D92" s="4">
        <v>1504400</v>
      </c>
      <c r="E92" s="28">
        <f t="shared" si="9"/>
        <v>327.04347826086956</v>
      </c>
      <c r="H92" s="28">
        <f t="shared" si="10"/>
        <v>0</v>
      </c>
      <c r="K92" s="16">
        <f t="shared" si="13"/>
        <v>1504400</v>
      </c>
      <c r="L92" s="29">
        <f t="shared" si="11"/>
        <v>327.04347826086956</v>
      </c>
      <c r="M92" s="16" t="str">
        <f>VLOOKUP(A92,'Base Test'!A:N,14,FALSE)</f>
        <v>MGA</v>
      </c>
      <c r="N92" s="3">
        <f>VLOOKUP(A92,'Base Test'!A:R,16,FALSE)</f>
        <v>46237</v>
      </c>
      <c r="O92" s="23" t="str">
        <f>VLOOKUP(A92,'Base Test'!A:R,17,FALSE)</f>
        <v>2026-08-03</v>
      </c>
      <c r="P92">
        <f>VLOOKUP(A92,'Base Test'!A:R,18,FALSE)</f>
        <v>139259</v>
      </c>
      <c r="Q92" s="23">
        <f>VLOOKUP(P92,'Assemblage DA'!A:G,6,FALSE)</f>
        <v>46231</v>
      </c>
      <c r="R92" s="8" t="str">
        <f>VLOOKUP(P92,[1]Feuil2!$A:$W,23,FALSE)</f>
        <v>2026-07-31</v>
      </c>
      <c r="S92" t="str">
        <f>VLOOKUP(A92,'Base Test'!A:AY,51,FALSE)</f>
        <v>E</v>
      </c>
      <c r="T92" t="str">
        <f>VLOOKUP(A92,'Base Test'!A:AZ,52,FALSE)</f>
        <v>E</v>
      </c>
      <c r="U92" t="str">
        <f>VLOOKUP(A92,'Base Test'!A:AJ,27,FALSE)</f>
        <v>DFG</v>
      </c>
      <c r="V92" t="str">
        <f>VLOOKUP(A92,'Base Test'!A:AJ,36,FALSE)</f>
        <v>NADIA7</v>
      </c>
      <c r="W92" s="57">
        <f t="shared" si="12"/>
        <v>3</v>
      </c>
    </row>
    <row r="93" spans="1:23">
      <c r="A93">
        <v>136118</v>
      </c>
      <c r="B93" t="str">
        <f>VLOOKUP(A93,'Base Test'!A:D,2,FALSE)</f>
        <v>MADAJOB</v>
      </c>
      <c r="C93">
        <f>VLOOKUP(A93,'Base Test'!A:AP,42,FALSE)</f>
        <v>0</v>
      </c>
      <c r="D93" s="4">
        <v>1439972</v>
      </c>
      <c r="E93" s="28">
        <f t="shared" si="9"/>
        <v>313.03739130434781</v>
      </c>
      <c r="H93" s="28">
        <f t="shared" si="10"/>
        <v>0</v>
      </c>
      <c r="K93" s="16">
        <f t="shared" si="13"/>
        <v>1439972</v>
      </c>
      <c r="L93" s="29">
        <f t="shared" si="11"/>
        <v>313.03739130434781</v>
      </c>
      <c r="M93" s="16" t="str">
        <f>VLOOKUP(A93,'Base Test'!A:N,14,FALSE)</f>
        <v>MGA</v>
      </c>
      <c r="N93" s="3">
        <f>VLOOKUP(A93,'Base Test'!A:R,16,FALSE)</f>
        <v>46237</v>
      </c>
      <c r="O93" s="23" t="str">
        <f>VLOOKUP(A93,'Base Test'!A:R,17,FALSE)</f>
        <v>2026-08-03</v>
      </c>
      <c r="P93">
        <f>VLOOKUP(A93,'Base Test'!A:R,18,FALSE)</f>
        <v>139257</v>
      </c>
      <c r="Q93" s="23">
        <f>VLOOKUP(P93,'Assemblage DA'!A:G,6,FALSE)</f>
        <v>46231</v>
      </c>
      <c r="R93" s="8" t="str">
        <f>VLOOKUP(P93,[1]Feuil2!$A:$W,23,FALSE)</f>
        <v>2026-07-31</v>
      </c>
      <c r="S93" t="str">
        <f>VLOOKUP(A93,'Base Test'!A:AY,51,FALSE)</f>
        <v>E</v>
      </c>
      <c r="T93" t="str">
        <f>VLOOKUP(A93,'Base Test'!A:AZ,52,FALSE)</f>
        <v>E</v>
      </c>
      <c r="U93" t="str">
        <f>VLOOKUP(A93,'Base Test'!A:AJ,27,FALSE)</f>
        <v>DFG</v>
      </c>
      <c r="V93" t="str">
        <f>VLOOKUP(A93,'Base Test'!A:AJ,36,FALSE)</f>
        <v>NADIA7</v>
      </c>
      <c r="W93" s="57">
        <f t="shared" si="12"/>
        <v>3</v>
      </c>
    </row>
    <row r="94" spans="1:23">
      <c r="A94">
        <v>136119</v>
      </c>
      <c r="B94" t="str">
        <f>VLOOKUP(A94,'Base Test'!A:D,2,FALSE)</f>
        <v>MADAJOB</v>
      </c>
      <c r="C94">
        <f>VLOOKUP(A94,'Base Test'!A:AP,42,FALSE)</f>
        <v>0</v>
      </c>
      <c r="D94" s="4">
        <v>1566350</v>
      </c>
      <c r="E94" s="28">
        <f t="shared" si="9"/>
        <v>340.51086956521738</v>
      </c>
      <c r="H94" s="28">
        <f t="shared" si="10"/>
        <v>0</v>
      </c>
      <c r="K94" s="16">
        <f t="shared" si="13"/>
        <v>1566350</v>
      </c>
      <c r="L94" s="29">
        <f t="shared" si="11"/>
        <v>340.51086956521738</v>
      </c>
      <c r="M94" s="16" t="str">
        <f>VLOOKUP(A94,'Base Test'!A:N,14,FALSE)</f>
        <v>MGA</v>
      </c>
      <c r="N94" s="3">
        <f>VLOOKUP(A94,'Base Test'!A:R,16,FALSE)</f>
        <v>46237</v>
      </c>
      <c r="O94" s="23" t="str">
        <f>VLOOKUP(A94,'Base Test'!A:R,17,FALSE)</f>
        <v>2026-08-03</v>
      </c>
      <c r="P94">
        <f>VLOOKUP(A94,'Base Test'!A:R,18,FALSE)</f>
        <v>139256</v>
      </c>
      <c r="Q94" s="23">
        <f>VLOOKUP(P94,'Assemblage DA'!A:G,6,FALSE)</f>
        <v>46231</v>
      </c>
      <c r="R94" s="8" t="str">
        <f>VLOOKUP(P94,[1]Feuil2!$A:$W,23,FALSE)</f>
        <v>2026-07-31</v>
      </c>
      <c r="S94" t="str">
        <f>VLOOKUP(A94,'Base Test'!A:AY,51,FALSE)</f>
        <v>E</v>
      </c>
      <c r="T94" t="str">
        <f>VLOOKUP(A94,'Base Test'!A:AZ,52,FALSE)</f>
        <v>E</v>
      </c>
      <c r="U94" t="str">
        <f>VLOOKUP(A94,'Base Test'!A:AJ,27,FALSE)</f>
        <v>DFG</v>
      </c>
      <c r="V94" t="str">
        <f>VLOOKUP(A94,'Base Test'!A:AJ,36,FALSE)</f>
        <v>NADIA7</v>
      </c>
      <c r="W94" s="57">
        <f t="shared" si="12"/>
        <v>3</v>
      </c>
    </row>
    <row r="95" spans="1:23">
      <c r="A95">
        <v>136120</v>
      </c>
      <c r="B95" t="str">
        <f>VLOOKUP(A95,'Base Test'!A:D,2,FALSE)</f>
        <v>MADAJOB</v>
      </c>
      <c r="C95">
        <f>VLOOKUP(A95,'Base Test'!A:AP,42,FALSE)</f>
        <v>0</v>
      </c>
      <c r="D95" s="4">
        <v>1628300</v>
      </c>
      <c r="E95" s="28">
        <f t="shared" si="9"/>
        <v>353.97826086956519</v>
      </c>
      <c r="H95" s="28">
        <f t="shared" si="10"/>
        <v>0</v>
      </c>
      <c r="K95" s="16">
        <f t="shared" si="13"/>
        <v>1628300</v>
      </c>
      <c r="L95" s="29">
        <f t="shared" si="11"/>
        <v>353.97826086956519</v>
      </c>
      <c r="M95" s="16" t="str">
        <f>VLOOKUP(A95,'Base Test'!A:N,14,FALSE)</f>
        <v>MGA</v>
      </c>
      <c r="N95" s="3">
        <f>VLOOKUP(A95,'Base Test'!A:R,16,FALSE)</f>
        <v>46237</v>
      </c>
      <c r="O95" s="23" t="str">
        <f>VLOOKUP(A95,'Base Test'!A:R,17,FALSE)</f>
        <v>2026-08-03</v>
      </c>
      <c r="P95">
        <f>VLOOKUP(A95,'Base Test'!A:R,18,FALSE)</f>
        <v>139255</v>
      </c>
      <c r="Q95" s="23">
        <f>VLOOKUP(P95,'Assemblage DA'!A:G,6,FALSE)</f>
        <v>46231</v>
      </c>
      <c r="R95" s="8" t="str">
        <f>VLOOKUP(P95,[1]Feuil2!$A:$W,23,FALSE)</f>
        <v>2026-07-31</v>
      </c>
      <c r="S95" t="str">
        <f>VLOOKUP(A95,'Base Test'!A:AY,51,FALSE)</f>
        <v>E</v>
      </c>
      <c r="T95" t="str">
        <f>VLOOKUP(A95,'Base Test'!A:AZ,52,FALSE)</f>
        <v>E</v>
      </c>
      <c r="U95" t="str">
        <f>VLOOKUP(A95,'Base Test'!A:AJ,27,FALSE)</f>
        <v>DRH</v>
      </c>
      <c r="V95" t="str">
        <f>VLOOKUP(A95,'Base Test'!A:AJ,36,FALSE)</f>
        <v>NADIA7</v>
      </c>
      <c r="W95" s="57">
        <f t="shared" si="12"/>
        <v>3</v>
      </c>
    </row>
    <row r="96" spans="1:23">
      <c r="A96">
        <v>136121</v>
      </c>
      <c r="B96" t="str">
        <f>VLOOKUP(A96,'Base Test'!A:D,2,FALSE)</f>
        <v>PRICE</v>
      </c>
      <c r="C96" t="str">
        <f>VLOOKUP(A96,'Base Test'!A:AP,42,FALSE)</f>
        <v>CABLE</v>
      </c>
      <c r="D96" s="4">
        <v>13650000</v>
      </c>
      <c r="E96" s="28">
        <f t="shared" si="9"/>
        <v>2967.391304347826</v>
      </c>
      <c r="H96" s="28">
        <f t="shared" si="10"/>
        <v>0</v>
      </c>
      <c r="K96" s="16">
        <f t="shared" si="13"/>
        <v>13650000</v>
      </c>
      <c r="L96" s="29">
        <f t="shared" si="11"/>
        <v>2967.391304347826</v>
      </c>
      <c r="M96" s="16" t="str">
        <f>VLOOKUP(A96,'Base Test'!A:N,14,FALSE)</f>
        <v>MGA</v>
      </c>
      <c r="N96" s="3">
        <f>VLOOKUP(A96,'Base Test'!A:R,16,FALSE)</f>
        <v>46237</v>
      </c>
      <c r="O96" s="23" t="str">
        <f>VLOOKUP(A96,'Base Test'!A:R,17,FALSE)</f>
        <v>2026-08-03</v>
      </c>
      <c r="P96">
        <f>VLOOKUP(A96,'Base Test'!A:R,18,FALSE)</f>
        <v>139252</v>
      </c>
      <c r="Q96" s="23">
        <f>VLOOKUP(P96,'Assemblage DA'!A:G,6,FALSE)</f>
        <v>46231</v>
      </c>
      <c r="R96" s="8" t="str">
        <f>VLOOKUP(P96,[1]Feuil2!$A:$W,23,FALSE)</f>
        <v>2026-07-30</v>
      </c>
      <c r="S96" t="str">
        <f>VLOOKUP(A96,'Base Test'!A:AY,51,FALSE)</f>
        <v>E</v>
      </c>
      <c r="T96" t="str">
        <f>VLOOKUP(A96,'Base Test'!A:AZ,52,FALSE)</f>
        <v>E</v>
      </c>
      <c r="U96" t="str">
        <f>VLOOKUP(A96,'Base Test'!A:AJ,27,FALSE)</f>
        <v>DCG</v>
      </c>
      <c r="V96" t="str">
        <f>VLOOKUP(A96,'Base Test'!A:AJ,36,FALSE)</f>
        <v>FELANA13</v>
      </c>
      <c r="W96" s="57">
        <f t="shared" si="12"/>
        <v>4</v>
      </c>
    </row>
    <row r="97" spans="1:23">
      <c r="A97">
        <v>136123</v>
      </c>
      <c r="B97" t="str">
        <f>VLOOKUP(A97,'Base Test'!A:D,2,FALSE)</f>
        <v>MADAJOB</v>
      </c>
      <c r="C97">
        <f>VLOOKUP(A97,'Base Test'!A:AP,42,FALSE)</f>
        <v>0</v>
      </c>
      <c r="D97" s="4">
        <v>122400.12</v>
      </c>
      <c r="E97" s="28">
        <f t="shared" si="9"/>
        <v>26.608721739130434</v>
      </c>
      <c r="H97" s="28">
        <f t="shared" si="10"/>
        <v>0</v>
      </c>
      <c r="K97" s="16">
        <f t="shared" si="13"/>
        <v>122400.12</v>
      </c>
      <c r="L97" s="29">
        <f t="shared" si="11"/>
        <v>26.608721739130434</v>
      </c>
      <c r="M97" s="16" t="str">
        <f>VLOOKUP(A97,'Base Test'!A:N,14,FALSE)</f>
        <v>MGA</v>
      </c>
      <c r="N97" s="3">
        <f>VLOOKUP(A97,'Base Test'!A:R,16,FALSE)</f>
        <v>46237</v>
      </c>
      <c r="O97" s="23" t="str">
        <f>VLOOKUP(A97,'Base Test'!A:R,17,FALSE)</f>
        <v>2026-08-03</v>
      </c>
      <c r="P97">
        <f>VLOOKUP(A97,'Base Test'!A:R,18,FALSE)</f>
        <v>139254</v>
      </c>
      <c r="Q97" s="23">
        <f>VLOOKUP(P97,'Assemblage DA'!A:G,6,FALSE)</f>
        <v>46231</v>
      </c>
      <c r="R97" s="8" t="str">
        <f>VLOOKUP(P97,[1]Feuil2!$A:$W,23,FALSE)</f>
        <v>2026-07-31</v>
      </c>
      <c r="S97" t="str">
        <f>VLOOKUP(A97,'Base Test'!A:AY,51,FALSE)</f>
        <v>E</v>
      </c>
      <c r="T97" t="str">
        <f>VLOOKUP(A97,'Base Test'!A:AZ,52,FALSE)</f>
        <v>E</v>
      </c>
      <c r="U97" t="str">
        <f>VLOOKUP(A97,'Base Test'!A:AJ,27,FALSE)</f>
        <v>DSI</v>
      </c>
      <c r="V97" t="str">
        <f>VLOOKUP(A97,'Base Test'!A:AJ,36,FALSE)</f>
        <v>NADIA7</v>
      </c>
      <c r="W97" s="57">
        <f t="shared" si="12"/>
        <v>3</v>
      </c>
    </row>
    <row r="98" spans="1:23">
      <c r="A98">
        <v>136124</v>
      </c>
      <c r="B98" t="str">
        <f>VLOOKUP(A98,'Base Test'!A:D,2,FALSE)</f>
        <v>MADAJOB</v>
      </c>
      <c r="C98">
        <f>VLOOKUP(A98,'Base Test'!A:AP,42,FALSE)</f>
        <v>0</v>
      </c>
      <c r="D98" s="4">
        <v>6707900</v>
      </c>
      <c r="E98" s="28">
        <f t="shared" si="9"/>
        <v>1458.2391304347825</v>
      </c>
      <c r="H98" s="28">
        <f t="shared" ref="H98:H129" si="14">E98-L98</f>
        <v>0</v>
      </c>
      <c r="K98" s="16">
        <f t="shared" si="13"/>
        <v>6707900</v>
      </c>
      <c r="L98" s="29">
        <f t="shared" si="11"/>
        <v>1458.2391304347825</v>
      </c>
      <c r="M98" s="16" t="str">
        <f>VLOOKUP(A98,'Base Test'!A:N,14,FALSE)</f>
        <v>MGA</v>
      </c>
      <c r="N98" s="3">
        <f>VLOOKUP(A98,'Base Test'!A:R,16,FALSE)</f>
        <v>46237</v>
      </c>
      <c r="O98" s="23" t="str">
        <f>VLOOKUP(A98,'Base Test'!A:R,17,FALSE)</f>
        <v>2026-08-03</v>
      </c>
      <c r="P98">
        <f>VLOOKUP(A98,'Base Test'!A:R,18,FALSE)</f>
        <v>139253</v>
      </c>
      <c r="Q98" s="23">
        <f>VLOOKUP(P98,'Assemblage DA'!A:G,6,FALSE)</f>
        <v>46231</v>
      </c>
      <c r="R98" s="8" t="str">
        <f>VLOOKUP(P98,[1]Feuil2!$A:$W,23,FALSE)</f>
        <v>2026-07-31</v>
      </c>
      <c r="S98" t="str">
        <f>VLOOKUP(A98,'Base Test'!A:AY,51,FALSE)</f>
        <v>E</v>
      </c>
      <c r="T98" t="str">
        <f>VLOOKUP(A98,'Base Test'!A:AZ,52,FALSE)</f>
        <v>E</v>
      </c>
      <c r="U98" t="str">
        <f>VLOOKUP(A98,'Base Test'!A:AJ,27,FALSE)</f>
        <v>DFG</v>
      </c>
      <c r="V98" t="str">
        <f>VLOOKUP(A98,'Base Test'!A:AJ,36,FALSE)</f>
        <v>NADIA7</v>
      </c>
      <c r="W98" s="57">
        <f t="shared" si="12"/>
        <v>3</v>
      </c>
    </row>
    <row r="99" spans="1:23">
      <c r="A99">
        <v>136125</v>
      </c>
      <c r="B99" t="str">
        <f>VLOOKUP(A99,'Base Test'!A:D,2,FALSE)</f>
        <v>LCS CONSULTING</v>
      </c>
      <c r="C99">
        <f>VLOOKUP(A99,'Base Test'!A:AP,42,FALSE)</f>
        <v>0</v>
      </c>
      <c r="D99" s="4">
        <v>155300</v>
      </c>
      <c r="E99" s="28">
        <f t="shared" si="9"/>
        <v>33.760869565217391</v>
      </c>
      <c r="H99" s="28">
        <f t="shared" si="14"/>
        <v>0</v>
      </c>
      <c r="K99" s="16">
        <f t="shared" si="13"/>
        <v>155300</v>
      </c>
      <c r="L99" s="29">
        <f t="shared" si="11"/>
        <v>33.760869565217391</v>
      </c>
      <c r="M99" s="16" t="str">
        <f>VLOOKUP(A99,'Base Test'!A:N,14,FALSE)</f>
        <v>MGA</v>
      </c>
      <c r="N99" s="3">
        <f>VLOOKUP(A99,'Base Test'!A:R,16,FALSE)</f>
        <v>46237</v>
      </c>
      <c r="O99" s="23" t="str">
        <f>VLOOKUP(A99,'Base Test'!A:R,17,FALSE)</f>
        <v>2026-08-03</v>
      </c>
      <c r="P99">
        <f>VLOOKUP(A99,'Base Test'!A:R,18,FALSE)</f>
        <v>139250</v>
      </c>
      <c r="Q99" s="23">
        <f>VLOOKUP(P99,'Assemblage DA'!A:G,6,FALSE)</f>
        <v>46231</v>
      </c>
      <c r="R99" s="8" t="str">
        <f>VLOOKUP(P99,[1]Feuil2!$A:$W,23,FALSE)</f>
        <v>2026-07-31</v>
      </c>
      <c r="S99" t="str">
        <f>VLOOKUP(A99,'Base Test'!A:AY,51,FALSE)</f>
        <v>E</v>
      </c>
      <c r="T99" t="str">
        <f>VLOOKUP(A99,'Base Test'!A:AZ,52,FALSE)</f>
        <v>E</v>
      </c>
      <c r="U99" t="str">
        <f>VLOOKUP(A99,'Base Test'!A:AJ,27,FALSE)</f>
        <v>DTG</v>
      </c>
      <c r="V99" t="str">
        <f>VLOOKUP(A99,'Base Test'!A:AJ,36,FALSE)</f>
        <v>NADIA7</v>
      </c>
      <c r="W99" s="57">
        <f t="shared" si="12"/>
        <v>3</v>
      </c>
    </row>
    <row r="100" spans="1:23">
      <c r="A100">
        <v>136177</v>
      </c>
      <c r="B100" t="str">
        <f>VLOOKUP(A100,'Base Test'!A:D,2,FALSE)</f>
        <v>SMTP</v>
      </c>
      <c r="C100" t="str">
        <f>VLOOKUP(A100,'Base Test'!A:AP,42,FALSE)</f>
        <v>DPDI-Projet DWDM Mod 2026-Achat gaine</v>
      </c>
      <c r="D100" s="4">
        <v>2430000</v>
      </c>
      <c r="E100" s="28">
        <f t="shared" si="9"/>
        <v>528.26086956521738</v>
      </c>
      <c r="H100" s="28">
        <f t="shared" si="14"/>
        <v>0</v>
      </c>
      <c r="K100" s="16">
        <f t="shared" si="13"/>
        <v>2430000</v>
      </c>
      <c r="L100" s="29">
        <f t="shared" si="11"/>
        <v>528.26086956521738</v>
      </c>
      <c r="M100" s="16" t="str">
        <f>VLOOKUP(A100,'Base Test'!A:N,14,FALSE)</f>
        <v>MGA</v>
      </c>
      <c r="N100" s="3">
        <f>VLOOKUP(A100,'Base Test'!A:R,16,FALSE)</f>
        <v>46238</v>
      </c>
      <c r="O100" s="23" t="str">
        <f>VLOOKUP(A100,'Base Test'!A:R,17,FALSE)</f>
        <v>2026-08-04</v>
      </c>
      <c r="P100">
        <f>VLOOKUP(A100,'Base Test'!A:R,18,FALSE)</f>
        <v>139249</v>
      </c>
      <c r="Q100" s="23">
        <f>VLOOKUP(P100,'Assemblage DA'!A:G,6,FALSE)</f>
        <v>46231</v>
      </c>
      <c r="R100" s="8" t="str">
        <f>VLOOKUP(P100,[1]Feuil2!$A:$W,23,FALSE)</f>
        <v>2026-08-03</v>
      </c>
      <c r="S100" t="str">
        <f>VLOOKUP(A100,'Base Test'!A:AY,51,FALSE)</f>
        <v>E</v>
      </c>
      <c r="T100" t="str">
        <f>VLOOKUP(A100,'Base Test'!A:AZ,52,FALSE)</f>
        <v>E</v>
      </c>
      <c r="U100" t="str">
        <f>VLOOKUP(A100,'Base Test'!A:AJ,27,FALSE)</f>
        <v>DTG</v>
      </c>
      <c r="V100" t="str">
        <f>VLOOKUP(A100,'Base Test'!A:AJ,36,FALSE)</f>
        <v>ELIE3</v>
      </c>
      <c r="W100" s="57">
        <f t="shared" si="12"/>
        <v>1</v>
      </c>
    </row>
    <row r="101" spans="1:23">
      <c r="A101">
        <v>136361</v>
      </c>
      <c r="B101" t="str">
        <f>VLOOKUP(A101,'Base Test'!A:D,2,FALSE)</f>
        <v>MADAJOB</v>
      </c>
      <c r="C101">
        <f>VLOOKUP(A101,'Base Test'!A:AP,42,FALSE)</f>
        <v>0</v>
      </c>
      <c r="D101" s="4">
        <v>106130800</v>
      </c>
      <c r="E101" s="28">
        <f t="shared" si="9"/>
        <v>23071.91304347826</v>
      </c>
      <c r="H101" s="28">
        <f t="shared" si="14"/>
        <v>0</v>
      </c>
      <c r="K101" s="16">
        <f t="shared" si="13"/>
        <v>106130800</v>
      </c>
      <c r="L101" s="29">
        <f t="shared" si="11"/>
        <v>23071.91304347826</v>
      </c>
      <c r="M101" s="16" t="str">
        <f>VLOOKUP(A101,'Base Test'!A:N,14,FALSE)</f>
        <v>MGA</v>
      </c>
      <c r="N101" s="3">
        <f>VLOOKUP(A101,'Base Test'!A:R,16,FALSE)</f>
        <v>46251</v>
      </c>
      <c r="O101" s="23" t="str">
        <f>VLOOKUP(A101,'Base Test'!A:R,17,FALSE)</f>
        <v>2026-08-26</v>
      </c>
      <c r="P101">
        <f>VLOOKUP(A101,'Base Test'!A:R,18,FALSE)</f>
        <v>139269</v>
      </c>
      <c r="Q101" s="23">
        <f>VLOOKUP(P101,'Assemblage DA'!A:G,6,FALSE)</f>
        <v>46231</v>
      </c>
      <c r="R101" s="8" t="str">
        <f>VLOOKUP(P101,[1]Feuil2!$A:$W,23,FALSE)</f>
        <v>2026-08-17</v>
      </c>
      <c r="S101" t="str">
        <f>VLOOKUP(A101,'Base Test'!A:AY,51,FALSE)</f>
        <v>E</v>
      </c>
      <c r="T101" t="str">
        <f>VLOOKUP(A101,'Base Test'!A:AZ,52,FALSE)</f>
        <v>E</v>
      </c>
      <c r="U101" t="str">
        <f>VLOOKUP(A101,'Base Test'!A:AJ,27,FALSE)</f>
        <v>DCG</v>
      </c>
      <c r="V101" t="str">
        <f>VLOOKUP(A101,'Base Test'!A:AJ,36,FALSE)</f>
        <v>NADIA7</v>
      </c>
      <c r="W101" s="57">
        <f t="shared" si="12"/>
        <v>9</v>
      </c>
    </row>
    <row r="102" spans="1:23">
      <c r="A102">
        <v>136058</v>
      </c>
      <c r="B102" t="str">
        <f>VLOOKUP(A102,'Base Test'!A:D,2,FALSE)</f>
        <v>RTV RECORD</v>
      </c>
      <c r="C102" t="str">
        <f>VLOOKUP(A102,'Base Test'!A:AP,42,FALSE)</f>
        <v>SPOT - RECORD TV</v>
      </c>
      <c r="D102" s="4">
        <v>3926784</v>
      </c>
      <c r="E102" s="28">
        <f t="shared" si="9"/>
        <v>853.64869565217396</v>
      </c>
      <c r="H102" s="28">
        <f t="shared" si="14"/>
        <v>0</v>
      </c>
      <c r="K102" s="16">
        <f t="shared" si="13"/>
        <v>3926784</v>
      </c>
      <c r="L102" s="29">
        <f t="shared" si="11"/>
        <v>853.64869565217396</v>
      </c>
      <c r="M102" s="16" t="str">
        <f>VLOOKUP(A102,'Base Test'!A:N,14,FALSE)</f>
        <v>MGA</v>
      </c>
      <c r="N102" s="3">
        <f>VLOOKUP(A102,'Base Test'!A:R,16,FALSE)</f>
        <v>46237</v>
      </c>
      <c r="O102" s="23" t="str">
        <f>VLOOKUP(A102,'Base Test'!A:R,17,FALSE)</f>
        <v>2026-08-03</v>
      </c>
      <c r="P102">
        <f>VLOOKUP(A102,'Base Test'!A:R,18,FALSE)</f>
        <v>139303</v>
      </c>
      <c r="Q102" s="23">
        <f>VLOOKUP(P102,'Assemblage DA'!A:G,6,FALSE)</f>
        <v>46232</v>
      </c>
      <c r="R102" s="8" t="str">
        <f>VLOOKUP(P102,[1]Feuil2!$A:$W,23,FALSE)</f>
        <v>2026-07-31</v>
      </c>
      <c r="S102" t="str">
        <f>VLOOKUP(A102,'Base Test'!A:AY,51,FALSE)</f>
        <v>E</v>
      </c>
      <c r="T102" t="str">
        <f>VLOOKUP(A102,'Base Test'!A:AZ,52,FALSE)</f>
        <v>E</v>
      </c>
      <c r="U102" t="str">
        <f>VLOOKUP(A102,'Base Test'!A:AJ,27,FALSE)</f>
        <v>DCG</v>
      </c>
      <c r="V102" t="str">
        <f>VLOOKUP(A102,'Base Test'!A:AJ,36,FALSE)</f>
        <v>FELANA13</v>
      </c>
      <c r="W102" s="57">
        <f t="shared" si="12"/>
        <v>3</v>
      </c>
    </row>
    <row r="103" spans="1:23">
      <c r="A103">
        <v>136059</v>
      </c>
      <c r="B103" t="str">
        <f>VLOOKUP(A103,'Base Test'!A:D,2,FALSE)</f>
        <v>SIGN</v>
      </c>
      <c r="C103" t="str">
        <f>VLOOKUP(A103,'Base Test'!A:AP,42,FALSE)</f>
        <v>STICKERS MBALIK</v>
      </c>
      <c r="D103" s="4">
        <v>39000000</v>
      </c>
      <c r="E103" s="28">
        <f t="shared" si="9"/>
        <v>8478.2608695652179</v>
      </c>
      <c r="H103" s="28">
        <f t="shared" si="14"/>
        <v>0</v>
      </c>
      <c r="K103" s="16">
        <f t="shared" si="13"/>
        <v>39000000</v>
      </c>
      <c r="L103" s="29">
        <f t="shared" si="11"/>
        <v>8478.2608695652179</v>
      </c>
      <c r="M103" s="16" t="str">
        <f>VLOOKUP(A103,'Base Test'!A:N,14,FALSE)</f>
        <v>MGA</v>
      </c>
      <c r="N103" s="3">
        <f>VLOOKUP(A103,'Base Test'!A:R,16,FALSE)</f>
        <v>46237</v>
      </c>
      <c r="O103" s="23" t="str">
        <f>VLOOKUP(A103,'Base Test'!A:R,17,FALSE)</f>
        <v>2026-08-03</v>
      </c>
      <c r="P103">
        <f>VLOOKUP(A103,'Base Test'!A:R,18,FALSE)</f>
        <v>139299</v>
      </c>
      <c r="Q103" s="23">
        <f>VLOOKUP(P103,'Assemblage DA'!A:G,6,FALSE)</f>
        <v>46232</v>
      </c>
      <c r="R103" s="8" t="str">
        <f>VLOOKUP(P103,[1]Feuil2!$A:$W,23,FALSE)</f>
        <v>2026-07-30</v>
      </c>
      <c r="S103" t="str">
        <f>VLOOKUP(A103,'Base Test'!A:AY,51,FALSE)</f>
        <v>E</v>
      </c>
      <c r="T103" t="str">
        <f>VLOOKUP(A103,'Base Test'!A:AZ,52,FALSE)</f>
        <v>E</v>
      </c>
      <c r="U103" t="str">
        <f>VLOOKUP(A103,'Base Test'!A:AJ,27,FALSE)</f>
        <v>DCG</v>
      </c>
      <c r="V103" t="str">
        <f>VLOOKUP(A103,'Base Test'!A:AJ,36,FALSE)</f>
        <v>FELANA13</v>
      </c>
      <c r="W103" s="57">
        <f t="shared" si="12"/>
        <v>4</v>
      </c>
    </row>
    <row r="104" spans="1:23">
      <c r="A104">
        <v>136065</v>
      </c>
      <c r="B104" t="str">
        <f>VLOOKUP(A104,'Base Test'!A:D,2,FALSE)</f>
        <v>ROOTS CONSEILS</v>
      </c>
      <c r="C104" t="str">
        <f>VLOOKUP(A104,'Base Test'!A:AP,42,FALSE)</f>
        <v>AFRICA DAY</v>
      </c>
      <c r="D104" s="4">
        <v>7000000</v>
      </c>
      <c r="E104" s="28">
        <f t="shared" si="9"/>
        <v>1521.7391304347825</v>
      </c>
      <c r="H104" s="28">
        <f t="shared" si="14"/>
        <v>0</v>
      </c>
      <c r="K104" s="16">
        <f t="shared" si="13"/>
        <v>7000000</v>
      </c>
      <c r="L104" s="29">
        <f t="shared" si="11"/>
        <v>1521.7391304347825</v>
      </c>
      <c r="M104" s="16" t="str">
        <f>VLOOKUP(A104,'Base Test'!A:N,14,FALSE)</f>
        <v>MGA</v>
      </c>
      <c r="N104" s="3">
        <f>VLOOKUP(A104,'Base Test'!A:R,16,FALSE)</f>
        <v>46237</v>
      </c>
      <c r="O104" s="23" t="str">
        <f>VLOOKUP(A104,'Base Test'!A:R,17,FALSE)</f>
        <v>2026-08-03</v>
      </c>
      <c r="P104">
        <f>VLOOKUP(A104,'Base Test'!A:R,18,FALSE)</f>
        <v>139315</v>
      </c>
      <c r="Q104" s="23">
        <f>VLOOKUP(P104,'Assemblage DA'!A:G,6,FALSE)</f>
        <v>46232</v>
      </c>
      <c r="R104" s="8" t="str">
        <f>VLOOKUP(P104,[1]Feuil2!$A:$W,23,FALSE)</f>
        <v>2026-07-31</v>
      </c>
      <c r="S104" t="str">
        <f>VLOOKUP(A104,'Base Test'!A:AY,51,FALSE)</f>
        <v>E</v>
      </c>
      <c r="T104" t="str">
        <f>VLOOKUP(A104,'Base Test'!A:AZ,52,FALSE)</f>
        <v>E</v>
      </c>
      <c r="U104" t="str">
        <f>VLOOKUP(A104,'Base Test'!A:AJ,27,FALSE)</f>
        <v>DCG</v>
      </c>
      <c r="V104" t="str">
        <f>VLOOKUP(A104,'Base Test'!A:AJ,36,FALSE)</f>
        <v>FELANA13</v>
      </c>
      <c r="W104" s="57">
        <f t="shared" si="12"/>
        <v>3</v>
      </c>
    </row>
    <row r="105" spans="1:23">
      <c r="A105">
        <v>136066</v>
      </c>
      <c r="B105" t="str">
        <f>VLOOKUP(A105,'Base Test'!A:D,2,FALSE)</f>
        <v>RAMANAMBONONA LALANIRIANA HANITRINIAINA</v>
      </c>
      <c r="C105" t="str">
        <f>VLOOKUP(A105,'Base Test'!A:AP,42,FALSE)</f>
        <v>ENTRETIEN MOTO - MORONDAVA</v>
      </c>
      <c r="D105" s="4">
        <v>817000</v>
      </c>
      <c r="E105" s="28">
        <f t="shared" si="9"/>
        <v>177.60869565217391</v>
      </c>
      <c r="H105" s="28">
        <f t="shared" si="14"/>
        <v>0</v>
      </c>
      <c r="K105" s="16">
        <f t="shared" si="13"/>
        <v>817000</v>
      </c>
      <c r="L105" s="29">
        <f t="shared" si="11"/>
        <v>177.60869565217391</v>
      </c>
      <c r="M105" s="16" t="str">
        <f>VLOOKUP(A105,'Base Test'!A:N,14,FALSE)</f>
        <v>MGA</v>
      </c>
      <c r="N105" s="3">
        <f>VLOOKUP(A105,'Base Test'!A:R,16,FALSE)</f>
        <v>46237</v>
      </c>
      <c r="O105" s="23" t="str">
        <f>VLOOKUP(A105,'Base Test'!A:R,17,FALSE)</f>
        <v>2026-08-03</v>
      </c>
      <c r="P105">
        <f>VLOOKUP(A105,'Base Test'!A:R,18,FALSE)</f>
        <v>139310</v>
      </c>
      <c r="Q105" s="23">
        <f>VLOOKUP(P105,'Assemblage DA'!A:G,6,FALSE)</f>
        <v>46232</v>
      </c>
      <c r="R105" s="8" t="str">
        <f>VLOOKUP(P105,[1]Feuil2!$A:$W,23,FALSE)</f>
        <v>2026-07-30</v>
      </c>
      <c r="S105" t="str">
        <f>VLOOKUP(A105,'Base Test'!A:AY,51,FALSE)</f>
        <v>E</v>
      </c>
      <c r="T105" t="str">
        <f>VLOOKUP(A105,'Base Test'!A:AZ,52,FALSE)</f>
        <v>E</v>
      </c>
      <c r="U105" t="str">
        <f>VLOOKUP(A105,'Base Test'!A:AJ,27,FALSE)</f>
        <v>DCG</v>
      </c>
      <c r="V105" t="str">
        <f>VLOOKUP(A105,'Base Test'!A:AJ,36,FALSE)</f>
        <v>FELANA13</v>
      </c>
      <c r="W105" s="57">
        <f t="shared" si="12"/>
        <v>4</v>
      </c>
    </row>
    <row r="106" spans="1:23">
      <c r="A106">
        <v>136067</v>
      </c>
      <c r="B106" t="str">
        <f>VLOOKUP(A106,'Base Test'!A:D,2,FALSE)</f>
        <v>MADAGASCAR AUTOMOBILE</v>
      </c>
      <c r="C106" t="str">
        <f>VLOOKUP(A106,'Base Test'!A:AP,42,FALSE)</f>
        <v>ENTRETIEN MOTO - MBALIK</v>
      </c>
      <c r="D106" s="4">
        <v>90500</v>
      </c>
      <c r="E106" s="28">
        <f t="shared" si="9"/>
        <v>19.673913043478262</v>
      </c>
      <c r="H106" s="28">
        <f t="shared" si="14"/>
        <v>0</v>
      </c>
      <c r="K106" s="16">
        <f t="shared" si="13"/>
        <v>90500</v>
      </c>
      <c r="L106" s="29">
        <f t="shared" si="11"/>
        <v>19.673913043478262</v>
      </c>
      <c r="M106" s="16" t="str">
        <f>VLOOKUP(A106,'Base Test'!A:N,14,FALSE)</f>
        <v>MGA</v>
      </c>
      <c r="N106" s="3">
        <f>VLOOKUP(A106,'Base Test'!A:R,16,FALSE)</f>
        <v>46237</v>
      </c>
      <c r="O106" s="23" t="str">
        <f>VLOOKUP(A106,'Base Test'!A:R,17,FALSE)</f>
        <v>2026-08-03</v>
      </c>
      <c r="P106">
        <f>VLOOKUP(A106,'Base Test'!A:R,18,FALSE)</f>
        <v>139309</v>
      </c>
      <c r="Q106" s="23">
        <f>VLOOKUP(P106,'Assemblage DA'!A:G,6,FALSE)</f>
        <v>46232</v>
      </c>
      <c r="R106" s="8" t="str">
        <f>VLOOKUP(P106,[1]Feuil2!$A:$W,23,FALSE)</f>
        <v>2026-07-30</v>
      </c>
      <c r="S106" t="str">
        <f>VLOOKUP(A106,'Base Test'!A:AY,51,FALSE)</f>
        <v>E</v>
      </c>
      <c r="T106" t="str">
        <f>VLOOKUP(A106,'Base Test'!A:AZ,52,FALSE)</f>
        <v>E</v>
      </c>
      <c r="U106" t="str">
        <f>VLOOKUP(A106,'Base Test'!A:AJ,27,FALSE)</f>
        <v>DCG</v>
      </c>
      <c r="V106" t="str">
        <f>VLOOKUP(A106,'Base Test'!A:AJ,36,FALSE)</f>
        <v>FELANA13</v>
      </c>
      <c r="W106" s="57">
        <f t="shared" si="12"/>
        <v>4</v>
      </c>
    </row>
    <row r="107" spans="1:23">
      <c r="A107">
        <v>136069</v>
      </c>
      <c r="B107" t="str">
        <f>VLOOKUP(A107,'Base Test'!A:D,2,FALSE)</f>
        <v>MIDI PUBLICITE</v>
      </c>
      <c r="C107" t="str">
        <f>VLOOKUP(A107,'Base Test'!A:AP,42,FALSE)</f>
        <v>ANNULE ET REMPLACE DA 139119</v>
      </c>
      <c r="D107" s="4">
        <v>29855556.880000003</v>
      </c>
      <c r="E107" s="28">
        <f t="shared" si="9"/>
        <v>6490.3384521739135</v>
      </c>
      <c r="H107" s="28">
        <f t="shared" si="14"/>
        <v>0</v>
      </c>
      <c r="K107" s="16">
        <f t="shared" si="13"/>
        <v>29855556.880000003</v>
      </c>
      <c r="L107" s="29">
        <f t="shared" si="11"/>
        <v>6490.3384521739135</v>
      </c>
      <c r="M107" s="16" t="str">
        <f>VLOOKUP(A107,'Base Test'!A:N,14,FALSE)</f>
        <v>MGA</v>
      </c>
      <c r="N107" s="3">
        <f>VLOOKUP(A107,'Base Test'!A:R,16,FALSE)</f>
        <v>46237</v>
      </c>
      <c r="O107" s="23" t="str">
        <f>VLOOKUP(A107,'Base Test'!A:R,17,FALSE)</f>
        <v>2026-08-03</v>
      </c>
      <c r="P107">
        <f>VLOOKUP(A107,'Base Test'!A:R,18,FALSE)</f>
        <v>139307</v>
      </c>
      <c r="Q107" s="23">
        <f>VLOOKUP(P107,'Assemblage DA'!A:G,6,FALSE)</f>
        <v>46232</v>
      </c>
      <c r="R107" s="8" t="str">
        <f>VLOOKUP(P107,[1]Feuil2!$A:$W,23,FALSE)</f>
        <v>2026-07-31</v>
      </c>
      <c r="S107" t="str">
        <f>VLOOKUP(A107,'Base Test'!A:AY,51,FALSE)</f>
        <v>E</v>
      </c>
      <c r="T107" t="str">
        <f>VLOOKUP(A107,'Base Test'!A:AZ,52,FALSE)</f>
        <v>E</v>
      </c>
      <c r="U107" t="str">
        <f>VLOOKUP(A107,'Base Test'!A:AJ,27,FALSE)</f>
        <v>DCG</v>
      </c>
      <c r="V107" t="str">
        <f>VLOOKUP(A107,'Base Test'!A:AJ,36,FALSE)</f>
        <v>FELANA13</v>
      </c>
      <c r="W107" s="57">
        <f t="shared" si="12"/>
        <v>3</v>
      </c>
    </row>
    <row r="108" spans="1:23">
      <c r="A108">
        <v>136070</v>
      </c>
      <c r="B108" t="str">
        <f>VLOOKUP(A108,'Base Test'!A:D,2,FALSE)</f>
        <v>MIDI PUBLICITE</v>
      </c>
      <c r="C108" t="str">
        <f>VLOOKUP(A108,'Base Test'!A:AP,42,FALSE)</f>
        <v>ANNULE ET REMPLACE DA 139119</v>
      </c>
      <c r="D108" s="4">
        <v>20941238.560000002</v>
      </c>
      <c r="E108" s="28">
        <f t="shared" si="9"/>
        <v>4552.4431652173917</v>
      </c>
      <c r="H108" s="28">
        <f t="shared" si="14"/>
        <v>0</v>
      </c>
      <c r="K108" s="16">
        <f t="shared" si="13"/>
        <v>20941238.560000002</v>
      </c>
      <c r="L108" s="29">
        <f t="shared" si="11"/>
        <v>4552.4431652173917</v>
      </c>
      <c r="M108" s="16" t="str">
        <f>VLOOKUP(A108,'Base Test'!A:N,14,FALSE)</f>
        <v>MGA</v>
      </c>
      <c r="N108" s="3">
        <f>VLOOKUP(A108,'Base Test'!A:R,16,FALSE)</f>
        <v>46237</v>
      </c>
      <c r="O108" s="23" t="str">
        <f>VLOOKUP(A108,'Base Test'!A:R,17,FALSE)</f>
        <v>2026-08-03</v>
      </c>
      <c r="P108">
        <f>VLOOKUP(A108,'Base Test'!A:R,18,FALSE)</f>
        <v>139305</v>
      </c>
      <c r="Q108" s="23">
        <f>VLOOKUP(P108,'Assemblage DA'!A:G,6,FALSE)</f>
        <v>46232</v>
      </c>
      <c r="R108" s="8" t="str">
        <f>VLOOKUP(P108,[1]Feuil2!$A:$W,23,FALSE)</f>
        <v>2026-07-31</v>
      </c>
      <c r="S108" t="str">
        <f>VLOOKUP(A108,'Base Test'!A:AY,51,FALSE)</f>
        <v>E</v>
      </c>
      <c r="T108" t="str">
        <f>VLOOKUP(A108,'Base Test'!A:AZ,52,FALSE)</f>
        <v>E</v>
      </c>
      <c r="U108" t="str">
        <f>VLOOKUP(A108,'Base Test'!A:AJ,27,FALSE)</f>
        <v>DCG</v>
      </c>
      <c r="V108" t="str">
        <f>VLOOKUP(A108,'Base Test'!A:AJ,36,FALSE)</f>
        <v>FELANA13</v>
      </c>
      <c r="W108" s="57">
        <f t="shared" si="12"/>
        <v>3</v>
      </c>
    </row>
    <row r="109" spans="1:23">
      <c r="A109">
        <v>136071</v>
      </c>
      <c r="B109" t="str">
        <f>VLOOKUP(A109,'Base Test'!A:D,2,FALSE)</f>
        <v>MIDI PUBLICITE</v>
      </c>
      <c r="C109" t="str">
        <f>VLOOKUP(A109,'Base Test'!A:AP,42,FALSE)</f>
        <v>ANNULE ET REMPLACE DA 139119</v>
      </c>
      <c r="D109" s="4">
        <v>21710626.879999999</v>
      </c>
      <c r="E109" s="28">
        <f t="shared" si="9"/>
        <v>4719.7014956521734</v>
      </c>
      <c r="H109" s="28">
        <f t="shared" si="14"/>
        <v>0</v>
      </c>
      <c r="K109" s="16">
        <f t="shared" si="13"/>
        <v>21710626.879999999</v>
      </c>
      <c r="L109" s="29">
        <f t="shared" si="11"/>
        <v>4719.7014956521734</v>
      </c>
      <c r="M109" s="16" t="str">
        <f>VLOOKUP(A109,'Base Test'!A:N,14,FALSE)</f>
        <v>MGA</v>
      </c>
      <c r="N109" s="3">
        <f>VLOOKUP(A109,'Base Test'!A:R,16,FALSE)</f>
        <v>46237</v>
      </c>
      <c r="O109" s="23" t="str">
        <f>VLOOKUP(A109,'Base Test'!A:R,17,FALSE)</f>
        <v>2026-08-03</v>
      </c>
      <c r="P109">
        <f>VLOOKUP(A109,'Base Test'!A:R,18,FALSE)</f>
        <v>139304</v>
      </c>
      <c r="Q109" s="23">
        <f>VLOOKUP(P109,'Assemblage DA'!A:G,6,FALSE)</f>
        <v>46232</v>
      </c>
      <c r="R109" s="8" t="str">
        <f>VLOOKUP(P109,[1]Feuil2!$A:$W,23,FALSE)</f>
        <v>2026-07-31</v>
      </c>
      <c r="S109" t="str">
        <f>VLOOKUP(A109,'Base Test'!A:AY,51,FALSE)</f>
        <v>E</v>
      </c>
      <c r="T109" t="str">
        <f>VLOOKUP(A109,'Base Test'!A:AZ,52,FALSE)</f>
        <v>E</v>
      </c>
      <c r="U109" t="str">
        <f>VLOOKUP(A109,'Base Test'!A:AJ,27,FALSE)</f>
        <v>DCG</v>
      </c>
      <c r="V109" t="str">
        <f>VLOOKUP(A109,'Base Test'!A:AJ,36,FALSE)</f>
        <v>FELANA13</v>
      </c>
      <c r="W109" s="57">
        <f t="shared" si="12"/>
        <v>3</v>
      </c>
    </row>
    <row r="110" spans="1:23">
      <c r="A110">
        <v>136108</v>
      </c>
      <c r="B110" t="str">
        <f>VLOOKUP(A110,'Base Test'!A:D,2,FALSE)</f>
        <v>UNITE DE DISTRIBUTION TECHNOLOGIQUE - UDITEC</v>
      </c>
      <c r="C110" t="str">
        <f>VLOOKUP(A110,'Base Test'!A:AP,42,FALSE)</f>
        <v>SONO</v>
      </c>
      <c r="D110" s="4">
        <v>115585960.96619999</v>
      </c>
      <c r="E110" s="28">
        <f t="shared" si="9"/>
        <v>25127.38281873913</v>
      </c>
      <c r="H110" s="28">
        <f t="shared" si="14"/>
        <v>0</v>
      </c>
      <c r="K110" s="16">
        <f t="shared" si="13"/>
        <v>115585960.96619999</v>
      </c>
      <c r="L110" s="29">
        <f t="shared" si="11"/>
        <v>25127.38281873913</v>
      </c>
      <c r="M110" s="16" t="str">
        <f>VLOOKUP(A110,'Base Test'!A:N,14,FALSE)</f>
        <v>MGA</v>
      </c>
      <c r="N110" s="3">
        <f>VLOOKUP(A110,'Base Test'!A:R,16,FALSE)</f>
        <v>46237</v>
      </c>
      <c r="O110" s="23" t="str">
        <f>VLOOKUP(A110,'Base Test'!A:R,17,FALSE)</f>
        <v>2026-08-03</v>
      </c>
      <c r="P110">
        <f>VLOOKUP(A110,'Base Test'!A:R,18,FALSE)</f>
        <v>139314</v>
      </c>
      <c r="Q110" s="23">
        <f>VLOOKUP(P110,'Assemblage DA'!A:G,6,FALSE)</f>
        <v>46232</v>
      </c>
      <c r="R110" s="8" t="str">
        <f>VLOOKUP(P110,[1]Feuil2!$A:$W,23,FALSE)</f>
        <v>2026-07-30</v>
      </c>
      <c r="S110" t="str">
        <f>VLOOKUP(A110,'Base Test'!A:AY,51,FALSE)</f>
        <v>E</v>
      </c>
      <c r="T110" t="str">
        <f>VLOOKUP(A110,'Base Test'!A:AZ,52,FALSE)</f>
        <v>E</v>
      </c>
      <c r="U110" t="str">
        <f>VLOOKUP(A110,'Base Test'!A:AJ,27,FALSE)</f>
        <v>DCG</v>
      </c>
      <c r="V110" t="str">
        <f>VLOOKUP(A110,'Base Test'!A:AJ,36,FALSE)</f>
        <v>FELANA13</v>
      </c>
      <c r="W110" s="57">
        <f t="shared" si="12"/>
        <v>4</v>
      </c>
    </row>
    <row r="111" spans="1:23">
      <c r="A111">
        <v>136161</v>
      </c>
      <c r="B111" t="str">
        <f>VLOOKUP(A111,'Base Test'!A:D,2,FALSE)</f>
        <v>PAOSITRA MALAGASY</v>
      </c>
      <c r="C111" t="str">
        <f>VLOOKUP(A111,'Base Test'!A:AP,42,FALSE)</f>
        <v>Paiement facture Paositra Malagasy 2024</v>
      </c>
      <c r="D111" s="4">
        <v>56000</v>
      </c>
      <c r="E111" s="28">
        <f t="shared" si="9"/>
        <v>12.173913043478262</v>
      </c>
      <c r="H111" s="28">
        <f t="shared" si="14"/>
        <v>0</v>
      </c>
      <c r="K111" s="16">
        <f t="shared" si="13"/>
        <v>56000</v>
      </c>
      <c r="L111" s="29">
        <f t="shared" si="11"/>
        <v>12.173913043478262</v>
      </c>
      <c r="M111" s="16" t="str">
        <f>VLOOKUP(A111,'Base Test'!A:N,14,FALSE)</f>
        <v>MGA</v>
      </c>
      <c r="N111" s="3">
        <f>VLOOKUP(A111,'Base Test'!A:R,16,FALSE)</f>
        <v>46237</v>
      </c>
      <c r="O111" s="23" t="str">
        <f>VLOOKUP(A111,'Base Test'!A:R,17,FALSE)</f>
        <v>2026-08-03</v>
      </c>
      <c r="P111">
        <f>VLOOKUP(A111,'Base Test'!A:R,18,FALSE)</f>
        <v>139313</v>
      </c>
      <c r="Q111" s="23">
        <f>VLOOKUP(P111,'Assemblage DA'!A:G,6,FALSE)</f>
        <v>46232</v>
      </c>
      <c r="R111" s="8" t="str">
        <f>VLOOKUP(P111,[1]Feuil2!$A:$W,23,FALSE)</f>
        <v>2026-07-31</v>
      </c>
      <c r="S111" t="str">
        <f>VLOOKUP(A111,'Base Test'!A:AY,51,FALSE)</f>
        <v>E</v>
      </c>
      <c r="T111" t="str">
        <f>VLOOKUP(A111,'Base Test'!A:AZ,52,FALSE)</f>
        <v>E</v>
      </c>
      <c r="U111" t="str">
        <f>VLOOKUP(A111,'Base Test'!A:AJ,27,FALSE)</f>
        <v>DSI</v>
      </c>
      <c r="V111" t="str">
        <f>VLOOKUP(A111,'Base Test'!A:AJ,36,FALSE)</f>
        <v>NADIA7</v>
      </c>
      <c r="W111" s="57">
        <f t="shared" si="12"/>
        <v>3</v>
      </c>
    </row>
    <row r="112" spans="1:23">
      <c r="A112">
        <v>136128</v>
      </c>
      <c r="B112" t="str">
        <f>VLOOKUP(A112,'Base Test'!A:D,2,FALSE)</f>
        <v>ERICSSON AB SWEDEN</v>
      </c>
      <c r="C112" t="str">
        <f>VLOOKUP(A112,'Base Test'!A:AP,42,FALSE)</f>
        <v>Achat de license capacité FH</v>
      </c>
      <c r="D112" s="4">
        <v>3860</v>
      </c>
      <c r="E112" s="28">
        <f t="shared" si="9"/>
        <v>4516.2</v>
      </c>
      <c r="F112" s="4">
        <v>643</v>
      </c>
      <c r="G112" s="28">
        <f>IF(M112="USD",F112,IF(M112="MGA",F112/4600,IF(M112="EUR",F112*1.17,"")))</f>
        <v>752.31</v>
      </c>
      <c r="H112" s="28">
        <f t="shared" si="14"/>
        <v>752.31</v>
      </c>
      <c r="I112" s="17">
        <f>F112/D112</f>
        <v>0.166580310880829</v>
      </c>
      <c r="K112" s="16">
        <f t="shared" si="13"/>
        <v>3217</v>
      </c>
      <c r="L112" s="29">
        <f t="shared" si="11"/>
        <v>3763.89</v>
      </c>
      <c r="M112" s="16" t="str">
        <f>VLOOKUP(A112,'Base Test'!A:N,14,FALSE)</f>
        <v>EUR</v>
      </c>
      <c r="N112" s="3">
        <f>VLOOKUP(A112,'Base Test'!A:R,16,FALSE)</f>
        <v>46237</v>
      </c>
      <c r="O112" s="23" t="str">
        <f>VLOOKUP(A112,'Base Test'!A:R,17,FALSE)</f>
        <v>2026-08-04</v>
      </c>
      <c r="P112">
        <f>VLOOKUP(A112,'Base Test'!A:R,18,FALSE)</f>
        <v>139336</v>
      </c>
      <c r="Q112" s="23">
        <f>VLOOKUP(P112,'Assemblage DA'!A:G,6,FALSE)</f>
        <v>46233</v>
      </c>
      <c r="R112" s="8" t="str">
        <f>VLOOKUP(P112,[1]Feuil2!$A:$W,23,FALSE)</f>
        <v>2026-08-03</v>
      </c>
      <c r="S112" t="str">
        <f>VLOOKUP(A112,'Base Test'!A:AY,51,FALSE)</f>
        <v>E</v>
      </c>
      <c r="T112" t="str">
        <f>VLOOKUP(A112,'Base Test'!A:AZ,52,FALSE)</f>
        <v>E</v>
      </c>
      <c r="U112" t="str">
        <f>VLOOKUP(A112,'Base Test'!A:AJ,27,FALSE)</f>
        <v>DTG</v>
      </c>
      <c r="V112" t="str">
        <f>VLOOKUP(A112,'Base Test'!A:AJ,36,FALSE)</f>
        <v>ELIE3</v>
      </c>
      <c r="W112" s="57">
        <f t="shared" si="12"/>
        <v>1</v>
      </c>
    </row>
    <row r="113" spans="1:23">
      <c r="A113">
        <v>136062</v>
      </c>
      <c r="B113" t="str">
        <f>VLOOKUP(A113,'Base Test'!A:D,2,FALSE)</f>
        <v>LCS CONSULTING</v>
      </c>
      <c r="C113" t="str">
        <f>VLOOKUP(A113,'Base Test'!A:AP,42,FALSE)</f>
        <v>REMBOURSEMENT FRAIS BAC CDZ</v>
      </c>
      <c r="D113" s="4">
        <v>11417000</v>
      </c>
      <c r="E113" s="28">
        <f t="shared" si="9"/>
        <v>2481.9565217391305</v>
      </c>
      <c r="H113" s="28">
        <f t="shared" si="14"/>
        <v>0</v>
      </c>
      <c r="K113" s="16">
        <f t="shared" si="13"/>
        <v>11417000</v>
      </c>
      <c r="L113" s="29">
        <f t="shared" si="11"/>
        <v>2481.9565217391305</v>
      </c>
      <c r="M113" s="16" t="str">
        <f>VLOOKUP(A113,'Base Test'!A:N,14,FALSE)</f>
        <v>MGA</v>
      </c>
      <c r="N113" s="3">
        <f>VLOOKUP(A113,'Base Test'!A:R,16,FALSE)</f>
        <v>46237</v>
      </c>
      <c r="O113" s="23" t="str">
        <f>VLOOKUP(A113,'Base Test'!A:R,17,FALSE)</f>
        <v>2026-08-03</v>
      </c>
      <c r="P113">
        <f>VLOOKUP(A113,'Base Test'!A:R,18,FALSE)</f>
        <v>139333</v>
      </c>
      <c r="Q113" s="23">
        <f>VLOOKUP(P113,'Assemblage DA'!A:G,6,FALSE)</f>
        <v>46233</v>
      </c>
      <c r="R113" s="8" t="str">
        <f>VLOOKUP(P113,[1]Feuil2!$A:$W,23,FALSE)</f>
        <v>2026-07-30</v>
      </c>
      <c r="S113" t="str">
        <f>VLOOKUP(A113,'Base Test'!A:AY,51,FALSE)</f>
        <v>S</v>
      </c>
      <c r="T113" t="str">
        <f>VLOOKUP(A113,'Base Test'!A:AZ,52,FALSE)</f>
        <v>S</v>
      </c>
      <c r="U113" t="str">
        <f>VLOOKUP(A113,'Base Test'!A:AJ,27,FALSE)</f>
        <v>DCG</v>
      </c>
      <c r="V113" t="str">
        <f>VLOOKUP(A113,'Base Test'!A:AJ,36,FALSE)</f>
        <v>FELANA13</v>
      </c>
      <c r="W113" s="57">
        <f t="shared" si="12"/>
        <v>4</v>
      </c>
    </row>
    <row r="114" spans="1:23">
      <c r="A114">
        <v>136063</v>
      </c>
      <c r="B114" t="str">
        <f>VLOOKUP(A114,'Base Test'!A:D,2,FALSE)</f>
        <v>LCS CONSULTING</v>
      </c>
      <c r="C114" t="str">
        <f>VLOOKUP(A114,'Base Test'!A:AP,42,FALSE)</f>
        <v>RAJOUT ARS DANS LA ZONE NORD</v>
      </c>
      <c r="D114" s="4">
        <v>302775000</v>
      </c>
      <c r="E114" s="28">
        <f t="shared" si="9"/>
        <v>65820.65217391304</v>
      </c>
      <c r="H114" s="28">
        <f t="shared" si="14"/>
        <v>0</v>
      </c>
      <c r="K114" s="16">
        <f t="shared" si="13"/>
        <v>302775000</v>
      </c>
      <c r="L114" s="29">
        <f t="shared" si="11"/>
        <v>65820.65217391304</v>
      </c>
      <c r="M114" s="16" t="str">
        <f>VLOOKUP(A114,'Base Test'!A:N,14,FALSE)</f>
        <v>MGA</v>
      </c>
      <c r="N114" s="3">
        <f>VLOOKUP(A114,'Base Test'!A:R,16,FALSE)</f>
        <v>46237</v>
      </c>
      <c r="O114" s="23" t="str">
        <f>VLOOKUP(A114,'Base Test'!A:R,17,FALSE)</f>
        <v>2026-08-03</v>
      </c>
      <c r="P114">
        <f>VLOOKUP(A114,'Base Test'!A:R,18,FALSE)</f>
        <v>139331</v>
      </c>
      <c r="Q114" s="23">
        <f>VLOOKUP(P114,'Assemblage DA'!A:G,6,FALSE)</f>
        <v>46233</v>
      </c>
      <c r="R114" s="8" t="str">
        <f>VLOOKUP(P114,[1]Feuil2!$A:$W,23,FALSE)</f>
        <v>2026-07-30</v>
      </c>
      <c r="S114" t="str">
        <f>VLOOKUP(A114,'Base Test'!A:AY,51,FALSE)</f>
        <v>E</v>
      </c>
      <c r="T114" t="str">
        <f>VLOOKUP(A114,'Base Test'!A:AZ,52,FALSE)</f>
        <v>E</v>
      </c>
      <c r="U114" t="str">
        <f>VLOOKUP(A114,'Base Test'!A:AJ,27,FALSE)</f>
        <v>DCG</v>
      </c>
      <c r="V114" t="str">
        <f>VLOOKUP(A114,'Base Test'!A:AJ,36,FALSE)</f>
        <v>FELANA13</v>
      </c>
      <c r="W114" s="57">
        <f t="shared" si="12"/>
        <v>4</v>
      </c>
    </row>
    <row r="115" spans="1:23">
      <c r="A115">
        <v>136064</v>
      </c>
      <c r="B115" t="str">
        <f>VLOOKUP(A115,'Base Test'!A:D,2,FALSE)</f>
        <v>LCS CONSULTING</v>
      </c>
      <c r="C115" t="str">
        <f>VLOOKUP(A115,'Base Test'!A:AP,42,FALSE)</f>
        <v>Salaire VAD AOUT et SEPTEMBRE 2026</v>
      </c>
      <c r="D115" s="4">
        <v>238324000</v>
      </c>
      <c r="E115" s="28">
        <f t="shared" si="9"/>
        <v>51809.565217391304</v>
      </c>
      <c r="H115" s="28">
        <f t="shared" si="14"/>
        <v>0</v>
      </c>
      <c r="K115" s="16">
        <f t="shared" si="13"/>
        <v>238324000</v>
      </c>
      <c r="L115" s="29">
        <f t="shared" si="11"/>
        <v>51809.565217391304</v>
      </c>
      <c r="M115" s="16" t="str">
        <f>VLOOKUP(A115,'Base Test'!A:N,14,FALSE)</f>
        <v>MGA</v>
      </c>
      <c r="N115" s="3">
        <f>VLOOKUP(A115,'Base Test'!A:R,16,FALSE)</f>
        <v>46237</v>
      </c>
      <c r="O115" s="23" t="str">
        <f>VLOOKUP(A115,'Base Test'!A:R,17,FALSE)</f>
        <v>2026-08-03</v>
      </c>
      <c r="P115">
        <f>VLOOKUP(A115,'Base Test'!A:R,18,FALSE)</f>
        <v>139328</v>
      </c>
      <c r="Q115" s="23">
        <f>VLOOKUP(P115,'Assemblage DA'!A:G,6,FALSE)</f>
        <v>46233</v>
      </c>
      <c r="R115" s="8" t="str">
        <f>VLOOKUP(P115,[1]Feuil2!$A:$W,23,FALSE)</f>
        <v>2026-07-30</v>
      </c>
      <c r="S115" t="str">
        <f>VLOOKUP(A115,'Base Test'!A:AY,51,FALSE)</f>
        <v>E</v>
      </c>
      <c r="T115" t="str">
        <f>VLOOKUP(A115,'Base Test'!A:AZ,52,FALSE)</f>
        <v>E</v>
      </c>
      <c r="U115" t="str">
        <f>VLOOKUP(A115,'Base Test'!A:AJ,27,FALSE)</f>
        <v>DCG</v>
      </c>
      <c r="V115" t="str">
        <f>VLOOKUP(A115,'Base Test'!A:AJ,36,FALSE)</f>
        <v>FELANA13</v>
      </c>
      <c r="W115" s="57">
        <f t="shared" si="12"/>
        <v>4</v>
      </c>
    </row>
    <row r="116" spans="1:23">
      <c r="A116">
        <v>136068</v>
      </c>
      <c r="B116" t="str">
        <f>VLOOKUP(A116,'Base Test'!A:D,2,FALSE)</f>
        <v>JUMELLES PRODUCTION</v>
      </c>
      <c r="C116" t="str">
        <f>VLOOKUP(A116,'Base Test'!A:AP,42,FALSE)</f>
        <v>FESTIVAL DONA BE</v>
      </c>
      <c r="D116" s="4">
        <v>40000000</v>
      </c>
      <c r="E116" s="28">
        <f t="shared" si="9"/>
        <v>8695.652173913044</v>
      </c>
      <c r="H116" s="28">
        <f t="shared" si="14"/>
        <v>0</v>
      </c>
      <c r="K116" s="16">
        <f t="shared" si="13"/>
        <v>40000000</v>
      </c>
      <c r="L116" s="29">
        <f t="shared" si="11"/>
        <v>8695.652173913044</v>
      </c>
      <c r="M116" s="16" t="str">
        <f>VLOOKUP(A116,'Base Test'!A:N,14,FALSE)</f>
        <v>MGA</v>
      </c>
      <c r="N116" s="3">
        <f>VLOOKUP(A116,'Base Test'!A:R,16,FALSE)</f>
        <v>46237</v>
      </c>
      <c r="O116" s="23" t="str">
        <f>VLOOKUP(A116,'Base Test'!A:R,17,FALSE)</f>
        <v>2026-08-12</v>
      </c>
      <c r="P116">
        <f>VLOOKUP(A116,'Base Test'!A:R,18,FALSE)</f>
        <v>139337</v>
      </c>
      <c r="Q116" s="23">
        <f>VLOOKUP(P116,'Assemblage DA'!A:G,6,FALSE)</f>
        <v>46233</v>
      </c>
      <c r="R116" s="8" t="str">
        <f>VLOOKUP(P116,[1]Feuil2!$A:$W,23,FALSE)</f>
        <v>2026-07-31</v>
      </c>
      <c r="S116" t="str">
        <f>VLOOKUP(A116,'Base Test'!A:AY,51,FALSE)</f>
        <v>E</v>
      </c>
      <c r="T116" t="str">
        <f>VLOOKUP(A116,'Base Test'!A:AZ,52,FALSE)</f>
        <v>E</v>
      </c>
      <c r="U116" t="str">
        <f>VLOOKUP(A116,'Base Test'!A:AJ,27,FALSE)</f>
        <v>DCG</v>
      </c>
      <c r="V116" t="str">
        <f>VLOOKUP(A116,'Base Test'!A:AJ,36,FALSE)</f>
        <v>FELANA13</v>
      </c>
      <c r="W116" s="57">
        <f t="shared" si="12"/>
        <v>12</v>
      </c>
    </row>
    <row r="117" spans="1:23">
      <c r="A117">
        <v>136096</v>
      </c>
      <c r="B117" t="str">
        <f>VLOOKUP(A117,'Base Test'!A:D,2,FALSE)</f>
        <v>MADAGASCAR AUTOMOBILE</v>
      </c>
      <c r="C117" t="str">
        <f>VLOOKUP(A117,'Base Test'!A:AP,42,FALSE)</f>
        <v>ACHAT MOTO</v>
      </c>
      <c r="D117" s="4">
        <v>390500000</v>
      </c>
      <c r="E117" s="28">
        <f t="shared" si="9"/>
        <v>84891.304347826081</v>
      </c>
      <c r="H117" s="28">
        <f t="shared" si="14"/>
        <v>0</v>
      </c>
      <c r="K117" s="16">
        <f t="shared" si="13"/>
        <v>390500000</v>
      </c>
      <c r="L117" s="29">
        <f t="shared" si="11"/>
        <v>84891.304347826081</v>
      </c>
      <c r="M117" s="16" t="str">
        <f>VLOOKUP(A117,'Base Test'!A:N,14,FALSE)</f>
        <v>MGA</v>
      </c>
      <c r="N117" s="3">
        <f>VLOOKUP(A117,'Base Test'!A:R,16,FALSE)</f>
        <v>46237</v>
      </c>
      <c r="O117" s="23" t="str">
        <f>VLOOKUP(A117,'Base Test'!A:R,17,FALSE)</f>
        <v>2026-08-03</v>
      </c>
      <c r="P117">
        <f>VLOOKUP(A117,'Base Test'!A:R,18,FALSE)</f>
        <v>139349</v>
      </c>
      <c r="Q117" s="23">
        <f>VLOOKUP(P117,'Assemblage DA'!A:G,6,FALSE)</f>
        <v>46233</v>
      </c>
      <c r="R117" s="8" t="str">
        <f>VLOOKUP(P117,[1]Feuil2!$A:$W,23,FALSE)</f>
        <v>2026-07-30</v>
      </c>
      <c r="S117" t="str">
        <f>VLOOKUP(A117,'Base Test'!A:AY,51,FALSE)</f>
        <v>E</v>
      </c>
      <c r="T117" t="str">
        <f>VLOOKUP(A117,'Base Test'!A:AZ,52,FALSE)</f>
        <v>E</v>
      </c>
      <c r="U117" t="str">
        <f>VLOOKUP(A117,'Base Test'!A:AJ,27,FALSE)</f>
        <v>DCG</v>
      </c>
      <c r="V117" t="str">
        <f>VLOOKUP(A117,'Base Test'!A:AJ,36,FALSE)</f>
        <v>FELANA13</v>
      </c>
      <c r="W117" s="57">
        <f t="shared" si="12"/>
        <v>4</v>
      </c>
    </row>
    <row r="118" spans="1:23">
      <c r="A118">
        <v>136098</v>
      </c>
      <c r="B118" t="str">
        <f>VLOOKUP(A118,'Base Test'!A:D,2,FALSE)</f>
        <v>STE MALGACHE DE COMMUNICATION ET DE PRESSE</v>
      </c>
      <c r="C118" t="str">
        <f>VLOOKUP(A118,'Base Test'!A:AP,42,FALSE)</f>
        <v>REGUL LA VERITE</v>
      </c>
      <c r="D118" s="4">
        <v>117000</v>
      </c>
      <c r="E118" s="28">
        <f t="shared" si="9"/>
        <v>25.434782608695652</v>
      </c>
      <c r="H118" s="28">
        <f t="shared" si="14"/>
        <v>0</v>
      </c>
      <c r="K118" s="16">
        <f t="shared" si="13"/>
        <v>117000</v>
      </c>
      <c r="L118" s="29">
        <f t="shared" si="11"/>
        <v>25.434782608695652</v>
      </c>
      <c r="M118" s="16" t="str">
        <f>VLOOKUP(A118,'Base Test'!A:N,14,FALSE)</f>
        <v>MGA</v>
      </c>
      <c r="N118" s="3">
        <f>VLOOKUP(A118,'Base Test'!A:R,16,FALSE)</f>
        <v>46237</v>
      </c>
      <c r="O118" s="23" t="str">
        <f>VLOOKUP(A118,'Base Test'!A:R,17,FALSE)</f>
        <v>2026-08-03</v>
      </c>
      <c r="P118">
        <f>VLOOKUP(A118,'Base Test'!A:R,18,FALSE)</f>
        <v>139346</v>
      </c>
      <c r="Q118" s="23">
        <f>VLOOKUP(P118,'Assemblage DA'!A:G,6,FALSE)</f>
        <v>46233</v>
      </c>
      <c r="R118" s="8" t="str">
        <f>VLOOKUP(P118,[1]Feuil2!$A:$W,23,FALSE)</f>
        <v>2026-07-31</v>
      </c>
      <c r="S118" t="str">
        <f>VLOOKUP(A118,'Base Test'!A:AY,51,FALSE)</f>
        <v>E</v>
      </c>
      <c r="T118" t="str">
        <f>VLOOKUP(A118,'Base Test'!A:AZ,52,FALSE)</f>
        <v>E</v>
      </c>
      <c r="U118" t="str">
        <f>VLOOKUP(A118,'Base Test'!A:AJ,27,FALSE)</f>
        <v>DCG</v>
      </c>
      <c r="V118" t="str">
        <f>VLOOKUP(A118,'Base Test'!A:AJ,36,FALSE)</f>
        <v>FELANA13</v>
      </c>
      <c r="W118" s="57">
        <f t="shared" si="12"/>
        <v>3</v>
      </c>
    </row>
    <row r="119" spans="1:23">
      <c r="A119">
        <v>136101</v>
      </c>
      <c r="B119" t="str">
        <f>VLOOKUP(A119,'Base Test'!A:D,2,FALSE)</f>
        <v>EATIFA HOLDING SRL U</v>
      </c>
      <c r="C119" t="str">
        <f>VLOOKUP(A119,'Base Test'!A:AP,42,FALSE)</f>
        <v>SPONSORING</v>
      </c>
      <c r="D119" s="4">
        <v>60000000</v>
      </c>
      <c r="E119" s="28">
        <f t="shared" si="9"/>
        <v>13043.478260869566</v>
      </c>
      <c r="H119" s="28">
        <f t="shared" si="14"/>
        <v>0</v>
      </c>
      <c r="K119" s="16">
        <f t="shared" si="13"/>
        <v>60000000</v>
      </c>
      <c r="L119" s="29">
        <f t="shared" si="11"/>
        <v>13043.478260869566</v>
      </c>
      <c r="M119" s="16" t="str">
        <f>VLOOKUP(A119,'Base Test'!A:N,14,FALSE)</f>
        <v>MGA</v>
      </c>
      <c r="N119" s="3">
        <f>VLOOKUP(A119,'Base Test'!A:R,16,FALSE)</f>
        <v>46237</v>
      </c>
      <c r="O119" s="23" t="str">
        <f>VLOOKUP(A119,'Base Test'!A:R,17,FALSE)</f>
        <v>2026-08-04</v>
      </c>
      <c r="P119">
        <f>VLOOKUP(A119,'Base Test'!A:R,18,FALSE)</f>
        <v>139345</v>
      </c>
      <c r="Q119" s="23">
        <f>VLOOKUP(P119,'Assemblage DA'!A:G,6,FALSE)</f>
        <v>46233</v>
      </c>
      <c r="R119" s="8" t="str">
        <f>VLOOKUP(P119,[1]Feuil2!$A:$W,23,FALSE)</f>
        <v>2026-07-31</v>
      </c>
      <c r="S119" t="str">
        <f>VLOOKUP(A119,'Base Test'!A:AY,51,FALSE)</f>
        <v>E</v>
      </c>
      <c r="T119" t="str">
        <f>VLOOKUP(A119,'Base Test'!A:AZ,52,FALSE)</f>
        <v>E</v>
      </c>
      <c r="U119" t="str">
        <f>VLOOKUP(A119,'Base Test'!A:AJ,27,FALSE)</f>
        <v>DCG</v>
      </c>
      <c r="V119" t="str">
        <f>VLOOKUP(A119,'Base Test'!A:AJ,36,FALSE)</f>
        <v>FELANA13</v>
      </c>
      <c r="W119" s="57">
        <f t="shared" si="12"/>
        <v>4</v>
      </c>
    </row>
    <row r="120" spans="1:23">
      <c r="A120">
        <v>136102</v>
      </c>
      <c r="B120" t="str">
        <f>VLOOKUP(A120,'Base Test'!A:D,2,FALSE)</f>
        <v>Ogilvy South Africa - Johannesburg</v>
      </c>
      <c r="C120" t="str">
        <f>VLOOKUP(A120,'Base Test'!A:AP,42,FALSE)</f>
        <v>ATL &amp; DIGITAL RESSOURCES</v>
      </c>
      <c r="D120" s="4">
        <v>135766</v>
      </c>
      <c r="E120" s="28">
        <f t="shared" si="9"/>
        <v>135766</v>
      </c>
      <c r="H120" s="28">
        <f t="shared" si="14"/>
        <v>0</v>
      </c>
      <c r="K120" s="16">
        <f t="shared" si="13"/>
        <v>135766</v>
      </c>
      <c r="L120" s="29">
        <f t="shared" si="11"/>
        <v>135766</v>
      </c>
      <c r="M120" s="16" t="str">
        <f>VLOOKUP(A120,'Base Test'!A:N,14,FALSE)</f>
        <v>USD</v>
      </c>
      <c r="N120" s="3">
        <f>VLOOKUP(A120,'Base Test'!A:R,16,FALSE)</f>
        <v>46237</v>
      </c>
      <c r="O120" s="23" t="str">
        <f>VLOOKUP(A120,'Base Test'!A:R,17,FALSE)</f>
        <v>2026-08-04</v>
      </c>
      <c r="P120">
        <f>VLOOKUP(A120,'Base Test'!A:R,18,FALSE)</f>
        <v>139343</v>
      </c>
      <c r="Q120" s="23">
        <f>VLOOKUP(P120,'Assemblage DA'!A:G,6,FALSE)</f>
        <v>46233</v>
      </c>
      <c r="R120" s="8" t="str">
        <f>VLOOKUP(P120,[1]Feuil2!$A:$W,23,FALSE)</f>
        <v>2026-07-31</v>
      </c>
      <c r="S120" t="str">
        <f>VLOOKUP(A120,'Base Test'!A:AY,51,FALSE)</f>
        <v>S</v>
      </c>
      <c r="T120" t="str">
        <f>VLOOKUP(A120,'Base Test'!A:AZ,52,FALSE)</f>
        <v>S</v>
      </c>
      <c r="U120" t="str">
        <f>VLOOKUP(A120,'Base Test'!A:AJ,27,FALSE)</f>
        <v>DCG</v>
      </c>
      <c r="V120" t="str">
        <f>VLOOKUP(A120,'Base Test'!A:AJ,36,FALSE)</f>
        <v>FELANA13</v>
      </c>
      <c r="W120" s="57">
        <f t="shared" si="12"/>
        <v>4</v>
      </c>
    </row>
    <row r="121" spans="1:23">
      <c r="A121">
        <v>136107</v>
      </c>
      <c r="B121" t="str">
        <f>VLOOKUP(A121,'Base Test'!A:D,2,FALSE)</f>
        <v>LCS CONSULTING</v>
      </c>
      <c r="C121" t="str">
        <f>VLOOKUP(A121,'Base Test'!A:AP,42,FALSE)</f>
        <v>IM VAD JUILLET 2026</v>
      </c>
      <c r="D121" s="4">
        <v>6230000</v>
      </c>
      <c r="E121" s="28">
        <f t="shared" si="9"/>
        <v>1354.3478260869565</v>
      </c>
      <c r="H121" s="28">
        <f t="shared" si="14"/>
        <v>0</v>
      </c>
      <c r="K121" s="16">
        <f t="shared" ref="K121:K136" si="15">D121-F121</f>
        <v>6230000</v>
      </c>
      <c r="L121" s="29">
        <f t="shared" si="11"/>
        <v>1354.3478260869565</v>
      </c>
      <c r="M121" s="16" t="str">
        <f>VLOOKUP(A121,'Base Test'!A:N,14,FALSE)</f>
        <v>MGA</v>
      </c>
      <c r="N121" s="3">
        <f>VLOOKUP(A121,'Base Test'!A:R,16,FALSE)</f>
        <v>46237</v>
      </c>
      <c r="O121" s="23" t="str">
        <f>VLOOKUP(A121,'Base Test'!A:R,17,FALSE)</f>
        <v>2026-08-03</v>
      </c>
      <c r="P121">
        <f>VLOOKUP(A121,'Base Test'!A:R,18,FALSE)</f>
        <v>139341</v>
      </c>
      <c r="Q121" s="23">
        <f>VLOOKUP(P121,'Assemblage DA'!A:G,6,FALSE)</f>
        <v>46233</v>
      </c>
      <c r="R121" s="8" t="str">
        <f>VLOOKUP(P121,[1]Feuil2!$A:$W,23,FALSE)</f>
        <v>2026-07-30</v>
      </c>
      <c r="S121" t="str">
        <f>VLOOKUP(A121,'Base Test'!A:AY,51,FALSE)</f>
        <v>E</v>
      </c>
      <c r="T121" t="str">
        <f>VLOOKUP(A121,'Base Test'!A:AZ,52,FALSE)</f>
        <v>E</v>
      </c>
      <c r="U121" t="str">
        <f>VLOOKUP(A121,'Base Test'!A:AJ,27,FALSE)</f>
        <v>DCG</v>
      </c>
      <c r="V121" t="str">
        <f>VLOOKUP(A121,'Base Test'!A:AJ,36,FALSE)</f>
        <v>FELANA13</v>
      </c>
      <c r="W121" s="57">
        <f t="shared" si="12"/>
        <v>4</v>
      </c>
    </row>
    <row r="122" spans="1:23">
      <c r="A122">
        <v>136129</v>
      </c>
      <c r="B122" t="str">
        <f>VLOOKUP(A122,'Base Test'!A:D,2,FALSE)</f>
        <v>GRANDE DISTRIBUTION SERVICE</v>
      </c>
      <c r="C122" t="str">
        <f>VLOOKUP(A122,'Base Test'!A:AP,42,FALSE)</f>
        <v>Flocage Notyfolio - Validé en IC le 16/07/2026</v>
      </c>
      <c r="D122" s="4">
        <v>465000</v>
      </c>
      <c r="E122" s="28">
        <f t="shared" si="9"/>
        <v>101.08695652173913</v>
      </c>
      <c r="H122" s="28">
        <f t="shared" si="14"/>
        <v>0</v>
      </c>
      <c r="K122" s="16">
        <f t="shared" si="15"/>
        <v>465000</v>
      </c>
      <c r="L122" s="29">
        <f t="shared" si="11"/>
        <v>101.08695652173913</v>
      </c>
      <c r="M122" s="16" t="str">
        <f>VLOOKUP(A122,'Base Test'!A:N,14,FALSE)</f>
        <v>MGA</v>
      </c>
      <c r="N122" s="3">
        <f>VLOOKUP(A122,'Base Test'!A:R,16,FALSE)</f>
        <v>46237</v>
      </c>
      <c r="O122" s="23" t="str">
        <f>VLOOKUP(A122,'Base Test'!A:R,17,FALSE)</f>
        <v>2026-08-03</v>
      </c>
      <c r="P122">
        <f>VLOOKUP(A122,'Base Test'!A:R,18,FALSE)</f>
        <v>139130</v>
      </c>
      <c r="Q122" s="23">
        <f>VLOOKUP(P122,'Assemblage DA'!A:G,6,FALSE)</f>
        <v>46233</v>
      </c>
      <c r="R122" s="8" t="str">
        <f>VLOOKUP(P122,[1]Feuil2!$A:$W,23,FALSE)</f>
        <v>2026-07-31</v>
      </c>
      <c r="S122" t="str">
        <f>VLOOKUP(A122,'Base Test'!A:AY,51,FALSE)</f>
        <v>S</v>
      </c>
      <c r="T122" t="str">
        <f>VLOOKUP(A122,'Base Test'!A:AZ,52,FALSE)</f>
        <v>S</v>
      </c>
      <c r="U122" t="str">
        <f>VLOOKUP(A122,'Base Test'!A:AJ,27,FALSE)</f>
        <v>DCG</v>
      </c>
      <c r="V122" t="str">
        <f>VLOOKUP(A122,'Base Test'!A:AJ,36,FALSE)</f>
        <v>FELANA13</v>
      </c>
      <c r="W122" s="57">
        <f t="shared" si="12"/>
        <v>3</v>
      </c>
    </row>
    <row r="123" spans="1:23">
      <c r="A123">
        <v>136140</v>
      </c>
      <c r="B123" t="str">
        <f>VLOOKUP(A123,'Base Test'!A:D,2,FALSE)</f>
        <v>SMART Elec</v>
      </c>
      <c r="C123" t="str">
        <f>VLOOKUP(A123,'Base Test'!A:AP,42,FALSE)</f>
        <v>Déplacement Equipement Energie au RDC Analakely</v>
      </c>
      <c r="D123" s="4">
        <v>41644834</v>
      </c>
      <c r="E123" s="28">
        <f t="shared" si="9"/>
        <v>9053.224782608695</v>
      </c>
      <c r="H123" s="28">
        <f t="shared" si="14"/>
        <v>0</v>
      </c>
      <c r="K123" s="16">
        <f t="shared" si="15"/>
        <v>41644834</v>
      </c>
      <c r="L123" s="29">
        <f t="shared" si="11"/>
        <v>9053.224782608695</v>
      </c>
      <c r="M123" s="16" t="str">
        <f>VLOOKUP(A123,'Base Test'!A:N,14,FALSE)</f>
        <v>MGA</v>
      </c>
      <c r="N123" s="3">
        <f>VLOOKUP(A123,'Base Test'!A:R,16,FALSE)</f>
        <v>46237</v>
      </c>
      <c r="O123" s="23" t="str">
        <f>VLOOKUP(A123,'Base Test'!A:R,17,FALSE)</f>
        <v>2026-08-03</v>
      </c>
      <c r="P123">
        <f>VLOOKUP(A123,'Base Test'!A:R,18,FALSE)</f>
        <v>139321</v>
      </c>
      <c r="Q123" s="23">
        <f>VLOOKUP(P123,'Assemblage DA'!A:G,6,FALSE)</f>
        <v>46233</v>
      </c>
      <c r="R123" s="8" t="str">
        <f>VLOOKUP(P123,[1]Feuil2!$A:$W,23,FALSE)</f>
        <v>2026-07-30</v>
      </c>
      <c r="S123" t="str">
        <f>VLOOKUP(A123,'Base Test'!A:AY,51,FALSE)</f>
        <v>E</v>
      </c>
      <c r="T123" t="str">
        <f>VLOOKUP(A123,'Base Test'!A:AZ,52,FALSE)</f>
        <v>E</v>
      </c>
      <c r="U123" t="str">
        <f>VLOOKUP(A123,'Base Test'!A:AJ,27,FALSE)</f>
        <v>DTG</v>
      </c>
      <c r="V123" t="str">
        <f>VLOOKUP(A123,'Base Test'!A:AJ,36,FALSE)</f>
        <v>ELIE3</v>
      </c>
      <c r="W123" s="57">
        <f t="shared" si="12"/>
        <v>4</v>
      </c>
    </row>
    <row r="124" spans="1:23">
      <c r="A124">
        <v>136170</v>
      </c>
      <c r="B124" t="str">
        <f>VLOOKUP(A124,'Base Test'!A:D,2,FALSE)</f>
        <v>STELLAR - IX SA</v>
      </c>
      <c r="C124" t="str">
        <f>VLOOKUP(A124,'Base Test'!A:AP,42,FALSE)</f>
        <v>Stockage Mail - 1 an</v>
      </c>
      <c r="D124" s="4">
        <v>300000</v>
      </c>
      <c r="E124" s="28">
        <f t="shared" si="9"/>
        <v>65.217391304347828</v>
      </c>
      <c r="H124" s="28">
        <f t="shared" si="14"/>
        <v>0</v>
      </c>
      <c r="K124" s="16">
        <f t="shared" si="15"/>
        <v>300000</v>
      </c>
      <c r="L124" s="29">
        <f t="shared" si="11"/>
        <v>65.217391304347828</v>
      </c>
      <c r="M124" s="16" t="str">
        <f>VLOOKUP(A124,'Base Test'!A:N,14,FALSE)</f>
        <v>MGA</v>
      </c>
      <c r="N124" s="3">
        <f>VLOOKUP(A124,'Base Test'!A:R,16,FALSE)</f>
        <v>46238</v>
      </c>
      <c r="O124" s="23" t="str">
        <f>VLOOKUP(A124,'Base Test'!A:R,17,FALSE)</f>
        <v>2026-08-04</v>
      </c>
      <c r="P124">
        <f>VLOOKUP(A124,'Base Test'!A:R,18,FALSE)</f>
        <v>139348</v>
      </c>
      <c r="Q124" s="23">
        <f>VLOOKUP(P124,'Assemblage DA'!A:G,6,FALSE)</f>
        <v>46233</v>
      </c>
      <c r="R124" s="8" t="str">
        <f>VLOOKUP(P124,[1]Feuil2!$A:$W,23,FALSE)</f>
        <v>2026-07-30</v>
      </c>
      <c r="S124" t="str">
        <f>VLOOKUP(A124,'Base Test'!A:AY,51,FALSE)</f>
        <v>E</v>
      </c>
      <c r="T124" t="str">
        <f>VLOOKUP(A124,'Base Test'!A:AZ,52,FALSE)</f>
        <v>E</v>
      </c>
      <c r="U124" t="str">
        <f>VLOOKUP(A124,'Base Test'!A:AJ,27,FALSE)</f>
        <v>DCG</v>
      </c>
      <c r="V124" t="str">
        <f>VLOOKUP(A124,'Base Test'!A:AJ,36,FALSE)</f>
        <v>FELANA13</v>
      </c>
      <c r="W124" s="57">
        <f t="shared" si="12"/>
        <v>5</v>
      </c>
    </row>
    <row r="125" spans="1:23">
      <c r="A125">
        <v>136178</v>
      </c>
      <c r="B125" t="str">
        <f>VLOOKUP(A125,'Base Test'!A:D,2,FALSE)</f>
        <v>HENRI FRAISE FILS ET CIE</v>
      </c>
      <c r="C125" t="str">
        <f>VLOOKUP(A125,'Base Test'!A:AP,42,FALSE)</f>
        <v>GE et Inverseur projet double GE ATS003 et MAT002</v>
      </c>
      <c r="D125" s="4">
        <v>112600</v>
      </c>
      <c r="E125" s="28">
        <f t="shared" si="9"/>
        <v>112600</v>
      </c>
      <c r="H125" s="28">
        <f t="shared" si="14"/>
        <v>0</v>
      </c>
      <c r="K125" s="16">
        <f t="shared" si="15"/>
        <v>112600</v>
      </c>
      <c r="L125" s="29">
        <f t="shared" si="11"/>
        <v>112600</v>
      </c>
      <c r="M125" s="16" t="str">
        <f>VLOOKUP(A125,'Base Test'!A:N,14,FALSE)</f>
        <v>USD</v>
      </c>
      <c r="N125" s="3">
        <f>VLOOKUP(A125,'Base Test'!A:R,16,FALSE)</f>
        <v>46238</v>
      </c>
      <c r="O125" s="23" t="str">
        <f>VLOOKUP(A125,'Base Test'!A:R,17,FALSE)</f>
        <v>2026-08-06</v>
      </c>
      <c r="P125">
        <f>VLOOKUP(A125,'Base Test'!A:R,18,FALSE)</f>
        <v>139350</v>
      </c>
      <c r="Q125" s="23">
        <f>VLOOKUP(P125,'Assemblage DA'!A:G,6,FALSE)</f>
        <v>46233</v>
      </c>
      <c r="R125" s="8" t="str">
        <f>VLOOKUP(P125,[1]Feuil2!$A:$W,23,FALSE)</f>
        <v>2026-08-03</v>
      </c>
      <c r="S125" t="str">
        <f>VLOOKUP(A125,'Base Test'!A:AY,51,FALSE)</f>
        <v>E</v>
      </c>
      <c r="T125" t="str">
        <f>VLOOKUP(A125,'Base Test'!A:AZ,52,FALSE)</f>
        <v>E</v>
      </c>
      <c r="U125" t="str">
        <f>VLOOKUP(A125,'Base Test'!A:AJ,27,FALSE)</f>
        <v>DTG</v>
      </c>
      <c r="V125" t="str">
        <f>VLOOKUP(A125,'Base Test'!A:AJ,36,FALSE)</f>
        <v>ELIE3</v>
      </c>
      <c r="W125" s="57">
        <f t="shared" si="12"/>
        <v>3</v>
      </c>
    </row>
    <row r="126" spans="1:23">
      <c r="A126">
        <v>136179</v>
      </c>
      <c r="B126" t="str">
        <f>VLOOKUP(A126,'Base Test'!A:D,2,FALSE)</f>
        <v>HENRI FRAISE FILS ET CIE</v>
      </c>
      <c r="C126" t="str">
        <f>VLOOKUP(A126,'Base Test'!A:AP,42,FALSE)</f>
        <v>GE 33KVA et Inverseur AL002 Amparafaravola</v>
      </c>
      <c r="D126" s="4">
        <v>28150</v>
      </c>
      <c r="E126" s="28">
        <f t="shared" si="9"/>
        <v>28150</v>
      </c>
      <c r="H126" s="28">
        <f t="shared" si="14"/>
        <v>0</v>
      </c>
      <c r="K126" s="16">
        <f t="shared" si="15"/>
        <v>28150</v>
      </c>
      <c r="L126" s="29">
        <f t="shared" si="11"/>
        <v>28150</v>
      </c>
      <c r="M126" s="16" t="str">
        <f>VLOOKUP(A126,'Base Test'!A:N,14,FALSE)</f>
        <v>USD</v>
      </c>
      <c r="N126" s="3">
        <f>VLOOKUP(A126,'Base Test'!A:R,16,FALSE)</f>
        <v>46238</v>
      </c>
      <c r="O126" s="23" t="str">
        <f>VLOOKUP(A126,'Base Test'!A:R,17,FALSE)</f>
        <v>2026-08-04</v>
      </c>
      <c r="P126">
        <f>VLOOKUP(A126,'Base Test'!A:R,18,FALSE)</f>
        <v>139334</v>
      </c>
      <c r="Q126" s="23">
        <f>VLOOKUP(P126,'Assemblage DA'!A:G,6,FALSE)</f>
        <v>46233</v>
      </c>
      <c r="R126" s="8" t="str">
        <f>VLOOKUP(P126,[1]Feuil2!$A:$W,23,FALSE)</f>
        <v>2026-08-03</v>
      </c>
      <c r="S126" t="str">
        <f>VLOOKUP(A126,'Base Test'!A:AY,51,FALSE)</f>
        <v>E</v>
      </c>
      <c r="T126" t="str">
        <f>VLOOKUP(A126,'Base Test'!A:AZ,52,FALSE)</f>
        <v>E</v>
      </c>
      <c r="U126" t="str">
        <f>VLOOKUP(A126,'Base Test'!A:AJ,27,FALSE)</f>
        <v>DTG</v>
      </c>
      <c r="V126" t="str">
        <f>VLOOKUP(A126,'Base Test'!A:AJ,36,FALSE)</f>
        <v>ELIE3</v>
      </c>
      <c r="W126" s="57">
        <f t="shared" si="12"/>
        <v>1</v>
      </c>
    </row>
    <row r="127" spans="1:23">
      <c r="A127">
        <v>136180</v>
      </c>
      <c r="B127" t="str">
        <f>VLOOKUP(A127,'Base Test'!A:D,2,FALSE)</f>
        <v>NEA MADAGASCAR SA</v>
      </c>
      <c r="C127" t="str">
        <f>VLOOKUP(A127,'Base Test'!A:AP,42,FALSE)</f>
        <v>Prestation installation double GE MAT002 Ambalavao</v>
      </c>
      <c r="D127" s="4">
        <v>181031741</v>
      </c>
      <c r="E127" s="28">
        <f t="shared" si="9"/>
        <v>39354.726304347823</v>
      </c>
      <c r="H127" s="28">
        <f t="shared" si="14"/>
        <v>0</v>
      </c>
      <c r="K127" s="16">
        <f t="shared" si="15"/>
        <v>181031741</v>
      </c>
      <c r="L127" s="29">
        <f t="shared" si="11"/>
        <v>39354.726304347823</v>
      </c>
      <c r="M127" s="16" t="str">
        <f>VLOOKUP(A127,'Base Test'!A:N,14,FALSE)</f>
        <v>MGA</v>
      </c>
      <c r="N127" s="3">
        <f>VLOOKUP(A127,'Base Test'!A:R,16,FALSE)</f>
        <v>46238</v>
      </c>
      <c r="O127" s="23" t="str">
        <f>VLOOKUP(A127,'Base Test'!A:R,17,FALSE)</f>
        <v>2026-08-04</v>
      </c>
      <c r="P127">
        <f>VLOOKUP(A127,'Base Test'!A:R,18,FALSE)</f>
        <v>139351</v>
      </c>
      <c r="Q127" s="23">
        <f>VLOOKUP(P127,'Assemblage DA'!A:G,6,FALSE)</f>
        <v>46233</v>
      </c>
      <c r="R127" s="8" t="str">
        <f>VLOOKUP(P127,[1]Feuil2!$A:$W,23,FALSE)</f>
        <v>2026-08-03</v>
      </c>
      <c r="S127" t="str">
        <f>VLOOKUP(A127,'Base Test'!A:AY,51,FALSE)</f>
        <v>E</v>
      </c>
      <c r="T127" t="str">
        <f>VLOOKUP(A127,'Base Test'!A:AZ,52,FALSE)</f>
        <v>E</v>
      </c>
      <c r="U127" t="str">
        <f>VLOOKUP(A127,'Base Test'!A:AJ,27,FALSE)</f>
        <v>DTG</v>
      </c>
      <c r="V127" t="str">
        <f>VLOOKUP(A127,'Base Test'!A:AJ,36,FALSE)</f>
        <v>ELIE3</v>
      </c>
      <c r="W127" s="57">
        <f t="shared" si="12"/>
        <v>1</v>
      </c>
    </row>
    <row r="128" spans="1:23">
      <c r="A128">
        <v>136181</v>
      </c>
      <c r="B128" t="str">
        <f>VLOOKUP(A128,'Base Test'!A:D,2,FALSE)</f>
        <v>NEA MADAGASCAR SA</v>
      </c>
      <c r="C128" t="str">
        <f>VLOOKUP(A128,'Base Test'!A:AP,42,FALSE)</f>
        <v>Installation double GE ATS003 Brickaville</v>
      </c>
      <c r="D128" s="4">
        <v>231037062</v>
      </c>
      <c r="E128" s="28">
        <f t="shared" si="9"/>
        <v>50225.448260869562</v>
      </c>
      <c r="H128" s="28">
        <f t="shared" si="14"/>
        <v>0</v>
      </c>
      <c r="K128" s="16">
        <f t="shared" si="15"/>
        <v>231037062</v>
      </c>
      <c r="L128" s="29">
        <f t="shared" si="11"/>
        <v>50225.448260869562</v>
      </c>
      <c r="M128" s="16" t="str">
        <f>VLOOKUP(A128,'Base Test'!A:N,14,FALSE)</f>
        <v>MGA</v>
      </c>
      <c r="N128" s="3">
        <f>VLOOKUP(A128,'Base Test'!A:R,16,FALSE)</f>
        <v>46238</v>
      </c>
      <c r="O128" s="23" t="str">
        <f>VLOOKUP(A128,'Base Test'!A:R,17,FALSE)</f>
        <v>2026-08-04</v>
      </c>
      <c r="P128">
        <f>VLOOKUP(A128,'Base Test'!A:R,18,FALSE)</f>
        <v>139352</v>
      </c>
      <c r="Q128" s="23">
        <f>VLOOKUP(P128,'Assemblage DA'!A:G,6,FALSE)</f>
        <v>46233</v>
      </c>
      <c r="R128" s="8" t="str">
        <f>VLOOKUP(P128,[1]Feuil2!$A:$W,23,FALSE)</f>
        <v>2026-08-03</v>
      </c>
      <c r="S128" t="str">
        <f>VLOOKUP(A128,'Base Test'!A:AY,51,FALSE)</f>
        <v>E</v>
      </c>
      <c r="T128" t="str">
        <f>VLOOKUP(A128,'Base Test'!A:AZ,52,FALSE)</f>
        <v>E</v>
      </c>
      <c r="U128" t="str">
        <f>VLOOKUP(A128,'Base Test'!A:AJ,27,FALSE)</f>
        <v>DTG</v>
      </c>
      <c r="V128" t="str">
        <f>VLOOKUP(A128,'Base Test'!A:AJ,36,FALSE)</f>
        <v>ELIE3</v>
      </c>
      <c r="W128" s="57">
        <f t="shared" si="12"/>
        <v>1</v>
      </c>
    </row>
    <row r="129" spans="1:23">
      <c r="A129">
        <v>136239</v>
      </c>
      <c r="B129" t="str">
        <f>VLOOKUP(A129,'Base Test'!A:D,2,FALSE)</f>
        <v>BESSADARA ORLANDO</v>
      </c>
      <c r="C129" t="str">
        <f>VLOOKUP(A129,'Base Test'!A:AP,42,FALSE)</f>
        <v>Installation client à MANDRITSARA SOAFIAVY</v>
      </c>
      <c r="D129" s="4">
        <v>1130000</v>
      </c>
      <c r="E129" s="28">
        <f t="shared" si="9"/>
        <v>245.65217391304347</v>
      </c>
      <c r="H129" s="28">
        <f t="shared" si="14"/>
        <v>0</v>
      </c>
      <c r="K129" s="16">
        <f t="shared" si="15"/>
        <v>1130000</v>
      </c>
      <c r="L129" s="29">
        <f t="shared" si="11"/>
        <v>245.65217391304347</v>
      </c>
      <c r="M129" s="16" t="str">
        <f>VLOOKUP(A129,'Base Test'!A:N,14,FALSE)</f>
        <v>MGA</v>
      </c>
      <c r="N129" s="3">
        <f>VLOOKUP(A129,'Base Test'!A:R,16,FALSE)</f>
        <v>46244</v>
      </c>
      <c r="O129" s="23" t="str">
        <f>VLOOKUP(A129,'Base Test'!A:R,17,FALSE)</f>
        <v>2026-08-10</v>
      </c>
      <c r="P129">
        <f>VLOOKUP(A129,'Base Test'!A:R,18,FALSE)</f>
        <v>139326</v>
      </c>
      <c r="Q129" s="23">
        <f>VLOOKUP(P129,'Assemblage DA'!A:G,6,FALSE)</f>
        <v>46233</v>
      </c>
      <c r="R129" s="8" t="str">
        <f>VLOOKUP(P129,[1]Feuil2!$A:$W,23,FALSE)</f>
        <v>2026-08-05</v>
      </c>
      <c r="S129" t="str">
        <f>VLOOKUP(A129,'Base Test'!A:AY,51,FALSE)</f>
        <v>E</v>
      </c>
      <c r="T129" t="str">
        <f>VLOOKUP(A129,'Base Test'!A:AZ,52,FALSE)</f>
        <v>E</v>
      </c>
      <c r="U129" t="str">
        <f>VLOOKUP(A129,'Base Test'!A:AJ,27,FALSE)</f>
        <v>DTG</v>
      </c>
      <c r="V129" t="str">
        <f>VLOOKUP(A129,'Base Test'!A:AJ,36,FALSE)</f>
        <v>ELIE3</v>
      </c>
      <c r="W129" s="57">
        <f t="shared" si="12"/>
        <v>5</v>
      </c>
    </row>
    <row r="130" spans="1:23">
      <c r="A130">
        <v>136240</v>
      </c>
      <c r="B130" t="str">
        <f>VLOOKUP(A130,'Base Test'!A:D,2,FALSE)</f>
        <v>RAZAFIMAHATRATRA ANDRIATSITOHAINA</v>
      </c>
      <c r="C130" t="str">
        <f>VLOOKUP(A130,'Base Test'!A:AP,42,FALSE)</f>
        <v>désinstallation des câbles sur SR03 DTG-208606</v>
      </c>
      <c r="D130" s="4">
        <v>1370000</v>
      </c>
      <c r="E130" s="28">
        <f t="shared" ref="E130:E193" si="16">IF(M130="USD",D130,IF(M130="MGA",D130/4600,IF(M130="EUR",D130*1.17,"")))</f>
        <v>297.82608695652175</v>
      </c>
      <c r="H130" s="28">
        <f t="shared" ref="H130:H161" si="17">E130-L130</f>
        <v>0</v>
      </c>
      <c r="K130" s="16">
        <f t="shared" si="15"/>
        <v>1370000</v>
      </c>
      <c r="L130" s="29">
        <f t="shared" ref="L130:L193" si="18">IF(M130="USD",K130,IF(M130="MGA",K130/4600,IF(M130="EUR",K130*1.17,"")))</f>
        <v>297.82608695652175</v>
      </c>
      <c r="M130" s="16" t="str">
        <f>VLOOKUP(A130,'Base Test'!A:N,14,FALSE)</f>
        <v>MGA</v>
      </c>
      <c r="N130" s="3">
        <f>VLOOKUP(A130,'Base Test'!A:R,16,FALSE)</f>
        <v>46244</v>
      </c>
      <c r="O130" s="23" t="str">
        <f>VLOOKUP(A130,'Base Test'!A:R,17,FALSE)</f>
        <v>2026-08-10</v>
      </c>
      <c r="P130">
        <f>VLOOKUP(A130,'Base Test'!A:R,18,FALSE)</f>
        <v>139323</v>
      </c>
      <c r="Q130" s="23">
        <f>VLOOKUP(P130,'Assemblage DA'!A:G,6,FALSE)</f>
        <v>46233</v>
      </c>
      <c r="R130" s="8" t="str">
        <f>VLOOKUP(P130,[1]Feuil2!$A:$W,23,FALSE)</f>
        <v>2026-08-05</v>
      </c>
      <c r="S130" t="str">
        <f>VLOOKUP(A130,'Base Test'!A:AY,51,FALSE)</f>
        <v>E</v>
      </c>
      <c r="T130" t="str">
        <f>VLOOKUP(A130,'Base Test'!A:AZ,52,FALSE)</f>
        <v>E</v>
      </c>
      <c r="U130" t="str">
        <f>VLOOKUP(A130,'Base Test'!A:AJ,27,FALSE)</f>
        <v>DTG</v>
      </c>
      <c r="V130" t="str">
        <f>VLOOKUP(A130,'Base Test'!A:AJ,36,FALSE)</f>
        <v>ELIE3</v>
      </c>
      <c r="W130" s="57">
        <f t="shared" si="12"/>
        <v>5</v>
      </c>
    </row>
    <row r="131" spans="1:23">
      <c r="A131">
        <v>136241</v>
      </c>
      <c r="B131" t="str">
        <f>VLOOKUP(A131,'Base Test'!A:D,2,FALSE)</f>
        <v>RAZAFIMAHATRATRA ANDRIATSITOHAINA</v>
      </c>
      <c r="C131" t="str">
        <f>VLOOKUP(A131,'Base Test'!A:AP,42,FALSE)</f>
        <v>désinstallation des câbles sur SR04 DTG-208607</v>
      </c>
      <c r="D131" s="4">
        <v>1460000</v>
      </c>
      <c r="E131" s="28">
        <f t="shared" si="16"/>
        <v>317.39130434782606</v>
      </c>
      <c r="H131" s="28">
        <f t="shared" si="17"/>
        <v>0</v>
      </c>
      <c r="K131" s="16">
        <f t="shared" si="15"/>
        <v>1460000</v>
      </c>
      <c r="L131" s="29">
        <f t="shared" si="18"/>
        <v>317.39130434782606</v>
      </c>
      <c r="M131" s="16" t="str">
        <f>VLOOKUP(A131,'Base Test'!A:N,14,FALSE)</f>
        <v>MGA</v>
      </c>
      <c r="N131" s="3">
        <f>VLOOKUP(A131,'Base Test'!A:R,16,FALSE)</f>
        <v>46244</v>
      </c>
      <c r="O131" s="23" t="str">
        <f>VLOOKUP(A131,'Base Test'!A:R,17,FALSE)</f>
        <v>2026-08-10</v>
      </c>
      <c r="P131">
        <f>VLOOKUP(A131,'Base Test'!A:R,18,FALSE)</f>
        <v>139324</v>
      </c>
      <c r="Q131" s="23">
        <f>VLOOKUP(P131,'Assemblage DA'!A:G,6,FALSE)</f>
        <v>46233</v>
      </c>
      <c r="R131" s="8" t="str">
        <f>VLOOKUP(P131,[1]Feuil2!$A:$W,23,FALSE)</f>
        <v>2026-08-05</v>
      </c>
      <c r="S131" t="str">
        <f>VLOOKUP(A131,'Base Test'!A:AY,51,FALSE)</f>
        <v>E</v>
      </c>
      <c r="T131" t="str">
        <f>VLOOKUP(A131,'Base Test'!A:AZ,52,FALSE)</f>
        <v>E</v>
      </c>
      <c r="U131" t="str">
        <f>VLOOKUP(A131,'Base Test'!A:AJ,27,FALSE)</f>
        <v>DTG</v>
      </c>
      <c r="V131" t="str">
        <f>VLOOKUP(A131,'Base Test'!A:AJ,36,FALSE)</f>
        <v>ELIE3</v>
      </c>
      <c r="W131" s="57">
        <f t="shared" ref="W131:W194" si="19">O131-R131</f>
        <v>5</v>
      </c>
    </row>
    <row r="132" spans="1:23">
      <c r="A132">
        <v>136242</v>
      </c>
      <c r="B132" t="str">
        <f>VLOOKUP(A132,'Base Test'!A:D,2,FALSE)</f>
        <v>RAZAFIMAHATRATRA ANDRIATSITOHAINA</v>
      </c>
      <c r="C132" t="str">
        <f>VLOOKUP(A132,'Base Test'!A:AP,42,FALSE)</f>
        <v>désinstallation des câbles sur SR02 DTG-208605</v>
      </c>
      <c r="D132" s="4">
        <v>840000</v>
      </c>
      <c r="E132" s="28">
        <f t="shared" si="16"/>
        <v>182.60869565217391</v>
      </c>
      <c r="H132" s="28">
        <f t="shared" si="17"/>
        <v>0</v>
      </c>
      <c r="K132" s="16">
        <f t="shared" si="15"/>
        <v>840000</v>
      </c>
      <c r="L132" s="29">
        <f t="shared" si="18"/>
        <v>182.60869565217391</v>
      </c>
      <c r="M132" s="16" t="str">
        <f>VLOOKUP(A132,'Base Test'!A:N,14,FALSE)</f>
        <v>MGA</v>
      </c>
      <c r="N132" s="3">
        <f>VLOOKUP(A132,'Base Test'!A:R,16,FALSE)</f>
        <v>46244</v>
      </c>
      <c r="O132" s="23" t="str">
        <f>VLOOKUP(A132,'Base Test'!A:R,17,FALSE)</f>
        <v>2026-08-10</v>
      </c>
      <c r="P132">
        <f>VLOOKUP(A132,'Base Test'!A:R,18,FALSE)</f>
        <v>139322</v>
      </c>
      <c r="Q132" s="23">
        <f>VLOOKUP(P132,'Assemblage DA'!A:G,6,FALSE)</f>
        <v>46233</v>
      </c>
      <c r="R132" s="8" t="str">
        <f>VLOOKUP(P132,[1]Feuil2!$A:$W,23,FALSE)</f>
        <v>2026-08-05</v>
      </c>
      <c r="S132" t="str">
        <f>VLOOKUP(A132,'Base Test'!A:AY,51,FALSE)</f>
        <v>E</v>
      </c>
      <c r="T132" t="str">
        <f>VLOOKUP(A132,'Base Test'!A:AZ,52,FALSE)</f>
        <v>E</v>
      </c>
      <c r="U132" t="str">
        <f>VLOOKUP(A132,'Base Test'!A:AJ,27,FALSE)</f>
        <v>DTG</v>
      </c>
      <c r="V132" t="str">
        <f>VLOOKUP(A132,'Base Test'!A:AJ,36,FALSE)</f>
        <v>ELIE3</v>
      </c>
      <c r="W132" s="57">
        <f t="shared" si="19"/>
        <v>5</v>
      </c>
    </row>
    <row r="133" spans="1:23">
      <c r="A133">
        <v>136271</v>
      </c>
      <c r="B133" t="str">
        <f>VLOOKUP(A133,'Base Test'!A:D,2,FALSE)</f>
        <v>LUCKKY COMPANY</v>
      </c>
      <c r="C133" t="str">
        <f>VLOOKUP(A133,'Base Test'!A:AP,42,FALSE)</f>
        <v>Transport et Manut 50 Poteaux ANTALAHA vers SAMBAVA</v>
      </c>
      <c r="D133" s="4">
        <v>3000000</v>
      </c>
      <c r="E133" s="28">
        <f t="shared" si="16"/>
        <v>652.17391304347825</v>
      </c>
      <c r="H133" s="28">
        <f t="shared" si="17"/>
        <v>0</v>
      </c>
      <c r="K133" s="16">
        <f t="shared" si="15"/>
        <v>3000000</v>
      </c>
      <c r="L133" s="29">
        <f t="shared" si="18"/>
        <v>652.17391304347825</v>
      </c>
      <c r="M133" s="16" t="str">
        <f>VLOOKUP(A133,'Base Test'!A:N,14,FALSE)</f>
        <v>MGA</v>
      </c>
      <c r="N133" s="3">
        <f>VLOOKUP(A133,'Base Test'!A:R,16,FALSE)</f>
        <v>46245</v>
      </c>
      <c r="O133" s="23" t="str">
        <f>VLOOKUP(A133,'Base Test'!A:R,17,FALSE)</f>
        <v>2026-08-11</v>
      </c>
      <c r="P133">
        <f>VLOOKUP(A133,'Base Test'!A:R,18,FALSE)</f>
        <v>139327</v>
      </c>
      <c r="Q133" s="23">
        <f>VLOOKUP(P133,'Assemblage DA'!A:G,6,FALSE)</f>
        <v>46233</v>
      </c>
      <c r="R133" s="8" t="str">
        <f>VLOOKUP(P133,[1]Feuil2!$A:$W,23,FALSE)</f>
        <v>2026-08-05</v>
      </c>
      <c r="S133" t="str">
        <f>VLOOKUP(A133,'Base Test'!A:AY,51,FALSE)</f>
        <v>E</v>
      </c>
      <c r="T133" t="str">
        <f>VLOOKUP(A133,'Base Test'!A:AZ,52,FALSE)</f>
        <v>E</v>
      </c>
      <c r="U133" t="str">
        <f>VLOOKUP(A133,'Base Test'!A:AJ,27,FALSE)</f>
        <v>DTG</v>
      </c>
      <c r="V133" t="str">
        <f>VLOOKUP(A133,'Base Test'!A:AJ,36,FALSE)</f>
        <v>ELIE3</v>
      </c>
      <c r="W133" s="57">
        <f t="shared" si="19"/>
        <v>6</v>
      </c>
    </row>
    <row r="134" spans="1:23">
      <c r="A134">
        <v>136545</v>
      </c>
      <c r="B134" t="str">
        <f>VLOOKUP(A134,'Base Test'!A:D,2,FALSE)</f>
        <v>BLACK BOX</v>
      </c>
      <c r="C134" t="str">
        <f>VLOOKUP(A134,'Base Test'!A:AP,42,FALSE)</f>
        <v>BLACK BOX COMPLEMENTAIRE BC135734</v>
      </c>
      <c r="D134" s="4">
        <v>1490</v>
      </c>
      <c r="E134" s="28">
        <f t="shared" si="16"/>
        <v>1743.3</v>
      </c>
      <c r="H134" s="28">
        <f t="shared" si="17"/>
        <v>0</v>
      </c>
      <c r="K134" s="16">
        <f t="shared" si="15"/>
        <v>1490</v>
      </c>
      <c r="L134" s="29">
        <f t="shared" si="18"/>
        <v>1743.3</v>
      </c>
      <c r="M134" s="16" t="str">
        <f>VLOOKUP(A134,'Base Test'!A:N,14,FALSE)</f>
        <v>EUR</v>
      </c>
      <c r="N134" s="3">
        <f>VLOOKUP(A134,'Base Test'!A:R,16,FALSE)</f>
        <v>46262</v>
      </c>
      <c r="O134" s="23" t="str">
        <f>VLOOKUP(A134,'Base Test'!A:R,17,FALSE)</f>
        <v>2026-08-28</v>
      </c>
      <c r="P134">
        <f>VLOOKUP(A134,'Base Test'!A:R,18,FALSE)</f>
        <v>139332</v>
      </c>
      <c r="Q134" s="23">
        <f>VLOOKUP(P134,'Assemblage DA'!A:G,6,FALSE)</f>
        <v>46233</v>
      </c>
      <c r="R134" s="8" t="str">
        <f>VLOOKUP(P134,[1]Feuil2!$A:$W,23,FALSE)</f>
        <v>2026-08-05</v>
      </c>
      <c r="S134" t="str">
        <f>VLOOKUP(A134,'Base Test'!A:AY,51,FALSE)</f>
        <v>E</v>
      </c>
      <c r="T134" t="str">
        <f>VLOOKUP(A134,'Base Test'!A:AZ,52,FALSE)</f>
        <v>E</v>
      </c>
      <c r="U134" t="str">
        <f>VLOOKUP(A134,'Base Test'!A:AJ,27,FALSE)</f>
        <v>DTG</v>
      </c>
      <c r="V134" t="str">
        <f>VLOOKUP(A134,'Base Test'!A:AJ,36,FALSE)</f>
        <v>ELIE3</v>
      </c>
      <c r="W134" s="57">
        <f t="shared" si="19"/>
        <v>23</v>
      </c>
    </row>
    <row r="135" spans="1:23">
      <c r="A135">
        <v>136078</v>
      </c>
      <c r="B135" t="str">
        <f>VLOOKUP(A135,'Base Test'!A:D,2,FALSE)</f>
        <v>LOXEA MADAGASCAR</v>
      </c>
      <c r="C135" t="str">
        <f>VLOOKUP(A135,'Base Test'!A:AP,42,FALSE)</f>
        <v>Location LCD-Mission Tafita à Mahanoro 05 au 12 Août 2026</v>
      </c>
      <c r="D135" s="4">
        <v>2640000</v>
      </c>
      <c r="E135" s="28">
        <f t="shared" si="16"/>
        <v>573.91304347826087</v>
      </c>
      <c r="F135" s="4">
        <v>100000</v>
      </c>
      <c r="G135" s="28">
        <f>IF(M135="USD",F135,IF(M135="MGA",F135/4600,IF(M135="EUR",F135*1.17,"")))</f>
        <v>21.739130434782609</v>
      </c>
      <c r="H135" s="28">
        <f t="shared" si="17"/>
        <v>21.739130434782624</v>
      </c>
      <c r="I135" s="17">
        <f>F135/D135</f>
        <v>3.787878787878788E-2</v>
      </c>
      <c r="K135" s="16">
        <f t="shared" si="15"/>
        <v>2540000</v>
      </c>
      <c r="L135" s="29">
        <f t="shared" si="18"/>
        <v>552.17391304347825</v>
      </c>
      <c r="M135" s="16" t="str">
        <f>VLOOKUP(A135,'Base Test'!A:N,14,FALSE)</f>
        <v>MGA</v>
      </c>
      <c r="N135" s="3">
        <f>VLOOKUP(A135,'Base Test'!A:R,16,FALSE)</f>
        <v>46237</v>
      </c>
      <c r="O135" s="23" t="str">
        <f>VLOOKUP(A135,'Base Test'!A:R,17,FALSE)</f>
        <v>2026-08-03</v>
      </c>
      <c r="P135">
        <f>VLOOKUP(A135,'Base Test'!A:R,18,FALSE)</f>
        <v>139362</v>
      </c>
      <c r="Q135" s="23">
        <f>VLOOKUP(P135,'Assemblage DA'!A:G,6,FALSE)</f>
        <v>46234</v>
      </c>
      <c r="R135" s="8" t="str">
        <f>VLOOKUP(P135,[1]Feuil2!$A:$W,23,FALSE)</f>
        <v>2026-08-03</v>
      </c>
      <c r="S135" t="str">
        <f>VLOOKUP(A135,'Base Test'!A:AY,51,FALSE)</f>
        <v>E</v>
      </c>
      <c r="T135" t="str">
        <f>VLOOKUP(A135,'Base Test'!A:AZ,52,FALSE)</f>
        <v>E</v>
      </c>
      <c r="U135" t="str">
        <f>VLOOKUP(A135,'Base Test'!A:AJ,27,FALSE)</f>
        <v>DSI</v>
      </c>
      <c r="V135" t="str">
        <f>VLOOKUP(A135,'Base Test'!A:AJ,36,FALSE)</f>
        <v>NADIA7</v>
      </c>
      <c r="W135" s="57">
        <f t="shared" si="19"/>
        <v>0</v>
      </c>
    </row>
    <row r="136" spans="1:23">
      <c r="A136">
        <v>136079</v>
      </c>
      <c r="B136" t="str">
        <f>VLOOKUP(A136,'Base Test'!A:D,2,FALSE)</f>
        <v>MEGAPRINT</v>
      </c>
      <c r="C136" t="str">
        <f>VLOOKUP(A136,'Base Test'!A:AP,42,FALSE)</f>
        <v>Achat 15000 Enveloppes GM En tête pour facturation</v>
      </c>
      <c r="D136" s="4">
        <v>2140588.2000000002</v>
      </c>
      <c r="E136" s="28">
        <f t="shared" si="16"/>
        <v>465.34526086956527</v>
      </c>
      <c r="F136" s="4">
        <v>305294.09999999998</v>
      </c>
      <c r="G136" s="28">
        <f>IF(M136="USD",F136,IF(M136="MGA",F136/4600,IF(M136="EUR",F136*1.17,"")))</f>
        <v>66.368282608695651</v>
      </c>
      <c r="H136" s="28">
        <f t="shared" si="17"/>
        <v>66.368282608695665</v>
      </c>
      <c r="I136" s="17">
        <f>F136/D136</f>
        <v>0.14262159344800646</v>
      </c>
      <c r="K136" s="16">
        <f t="shared" si="15"/>
        <v>1835294.1</v>
      </c>
      <c r="L136" s="29">
        <f t="shared" si="18"/>
        <v>398.9769782608696</v>
      </c>
      <c r="M136" s="16" t="str">
        <f>VLOOKUP(A136,'Base Test'!A:N,14,FALSE)</f>
        <v>MGA</v>
      </c>
      <c r="N136" s="3">
        <f>VLOOKUP(A136,'Base Test'!A:R,16,FALSE)</f>
        <v>46237</v>
      </c>
      <c r="O136" s="23" t="str">
        <f>VLOOKUP(A136,'Base Test'!A:R,17,FALSE)</f>
        <v>2026-08-03</v>
      </c>
      <c r="P136">
        <f>VLOOKUP(A136,'Base Test'!A:R,18,FALSE)</f>
        <v>139295</v>
      </c>
      <c r="Q136" s="23">
        <f>VLOOKUP(P136,'Assemblage DA'!A:G,6,FALSE)</f>
        <v>46234</v>
      </c>
      <c r="R136" s="8" t="str">
        <f>VLOOKUP(P136,[1]Feuil2!$A:$W,23,FALSE)</f>
        <v>2026-08-03</v>
      </c>
      <c r="S136" t="str">
        <f>VLOOKUP(A136,'Base Test'!A:AY,51,FALSE)</f>
        <v>E</v>
      </c>
      <c r="T136" t="str">
        <f>VLOOKUP(A136,'Base Test'!A:AZ,52,FALSE)</f>
        <v>E</v>
      </c>
      <c r="U136" t="str">
        <f>VLOOKUP(A136,'Base Test'!A:AJ,27,FALSE)</f>
        <v>DSI</v>
      </c>
      <c r="V136" t="str">
        <f>VLOOKUP(A136,'Base Test'!A:AJ,36,FALSE)</f>
        <v>NADIA7</v>
      </c>
      <c r="W136" s="57">
        <f t="shared" si="19"/>
        <v>0</v>
      </c>
    </row>
    <row r="137" spans="1:23">
      <c r="A137">
        <v>136089</v>
      </c>
      <c r="B137" t="str">
        <f>VLOOKUP(A137,'Base Test'!A:D,2,FALSE)</f>
        <v>MORA MARKET</v>
      </c>
      <c r="C137" t="str">
        <f>VLOOKUP(A137,'Base Test'!A:AP,42,FALSE)</f>
        <v>HOUSSE CHAPITEAU</v>
      </c>
      <c r="D137" s="4">
        <f>K137/J137</f>
        <v>8107500</v>
      </c>
      <c r="E137" s="28">
        <f t="shared" si="16"/>
        <v>1762.5</v>
      </c>
      <c r="F137" s="4">
        <f>D137-K137</f>
        <v>0</v>
      </c>
      <c r="G137" s="31"/>
      <c r="H137" s="28">
        <f t="shared" si="17"/>
        <v>0</v>
      </c>
      <c r="J137" s="18">
        <f>(100-I137)/100</f>
        <v>1</v>
      </c>
      <c r="K137" s="4">
        <v>8107500</v>
      </c>
      <c r="L137" s="29">
        <f t="shared" si="18"/>
        <v>1762.5</v>
      </c>
      <c r="M137" s="16" t="str">
        <f>VLOOKUP(A137,'Base Test'!A:N,14,FALSE)</f>
        <v>MGA</v>
      </c>
      <c r="N137" s="3">
        <f>VLOOKUP(A137,'Base Test'!A:R,16,FALSE)</f>
        <v>46237</v>
      </c>
      <c r="O137" s="23" t="str">
        <f>VLOOKUP(A137,'Base Test'!A:R,17,FALSE)</f>
        <v>2026-08-03</v>
      </c>
      <c r="P137">
        <f>VLOOKUP(A137,'Base Test'!A:R,18,FALSE)</f>
        <v>139357</v>
      </c>
      <c r="Q137" s="23">
        <f>VLOOKUP(P137,'Assemblage DA'!A:G,6,FALSE)</f>
        <v>46234</v>
      </c>
      <c r="R137" s="8" t="str">
        <f>VLOOKUP(P137,[1]Feuil2!$A:$W,23,FALSE)</f>
        <v>2026-07-31</v>
      </c>
      <c r="S137" t="str">
        <f>VLOOKUP(A137,'Base Test'!A:AY,51,FALSE)</f>
        <v>E</v>
      </c>
      <c r="T137" t="str">
        <f>VLOOKUP(A137,'Base Test'!A:AZ,52,FALSE)</f>
        <v>E</v>
      </c>
      <c r="U137" t="str">
        <f>VLOOKUP(A137,'Base Test'!A:AJ,27,FALSE)</f>
        <v>DCG</v>
      </c>
      <c r="V137" t="str">
        <f>VLOOKUP(A137,'Base Test'!A:AJ,36,FALSE)</f>
        <v>FELANA13</v>
      </c>
      <c r="W137" s="57">
        <f t="shared" si="19"/>
        <v>3</v>
      </c>
    </row>
    <row r="138" spans="1:23">
      <c r="A138">
        <v>136087</v>
      </c>
      <c r="B138" t="str">
        <f>VLOOKUP(A138,'Base Test'!A:D,2,FALSE)</f>
        <v>ONG SOROGNO</v>
      </c>
      <c r="C138" t="str">
        <f>VLOOKUP(A138,'Base Test'!A:AP,42,FALSE)</f>
        <v>FESTIVAL SOROGNO 2026</v>
      </c>
      <c r="D138" s="4">
        <v>40000000</v>
      </c>
      <c r="E138" s="28">
        <f t="shared" si="16"/>
        <v>8695.652173913044</v>
      </c>
      <c r="H138" s="28">
        <f t="shared" si="17"/>
        <v>0</v>
      </c>
      <c r="K138" s="16">
        <f t="shared" ref="K138:K172" si="20">D138-F138</f>
        <v>40000000</v>
      </c>
      <c r="L138" s="29">
        <f t="shared" si="18"/>
        <v>8695.652173913044</v>
      </c>
      <c r="M138" s="16" t="str">
        <f>VLOOKUP(A138,'Base Test'!A:N,14,FALSE)</f>
        <v>MGA</v>
      </c>
      <c r="N138" s="3">
        <f>VLOOKUP(A138,'Base Test'!A:R,16,FALSE)</f>
        <v>46237</v>
      </c>
      <c r="O138" s="23" t="str">
        <f>VLOOKUP(A138,'Base Test'!A:R,17,FALSE)</f>
        <v>2026-08-03</v>
      </c>
      <c r="P138">
        <f>VLOOKUP(A138,'Base Test'!A:R,18,FALSE)</f>
        <v>139363</v>
      </c>
      <c r="Q138" s="23">
        <f>VLOOKUP(P138,'Assemblage DA'!A:G,6,FALSE)</f>
        <v>46234</v>
      </c>
      <c r="R138" s="8" t="str">
        <f>VLOOKUP(P138,[1]Feuil2!$A:$W,23,FALSE)</f>
        <v>2026-07-31</v>
      </c>
      <c r="S138" t="str">
        <f>VLOOKUP(A138,'Base Test'!A:AY,51,FALSE)</f>
        <v>S</v>
      </c>
      <c r="T138" t="str">
        <f>VLOOKUP(A138,'Base Test'!A:AZ,52,FALSE)</f>
        <v>S</v>
      </c>
      <c r="U138" t="str">
        <f>VLOOKUP(A138,'Base Test'!A:AJ,27,FALSE)</f>
        <v>DCG</v>
      </c>
      <c r="V138" t="str">
        <f>VLOOKUP(A138,'Base Test'!A:AJ,36,FALSE)</f>
        <v>FELANA13</v>
      </c>
      <c r="W138" s="57">
        <f t="shared" si="19"/>
        <v>3</v>
      </c>
    </row>
    <row r="139" spans="1:23">
      <c r="A139">
        <v>136094</v>
      </c>
      <c r="B139" t="str">
        <f>VLOOKUP(A139,'Base Test'!A:D,2,FALSE)</f>
        <v>MADAGASCAR AUTOMOBILE</v>
      </c>
      <c r="C139" t="str">
        <f>VLOOKUP(A139,'Base Test'!A:AP,42,FALSE)</f>
        <v>ACHAT MOTO</v>
      </c>
      <c r="D139" s="4">
        <v>7100000</v>
      </c>
      <c r="E139" s="28">
        <f t="shared" si="16"/>
        <v>1543.4782608695652</v>
      </c>
      <c r="H139" s="28">
        <f t="shared" si="17"/>
        <v>0</v>
      </c>
      <c r="K139" s="16">
        <f t="shared" si="20"/>
        <v>7100000</v>
      </c>
      <c r="L139" s="29">
        <f t="shared" si="18"/>
        <v>1543.4782608695652</v>
      </c>
      <c r="M139" s="16" t="str">
        <f>VLOOKUP(A139,'Base Test'!A:N,14,FALSE)</f>
        <v>MGA</v>
      </c>
      <c r="N139" s="3">
        <f>VLOOKUP(A139,'Base Test'!A:R,16,FALSE)</f>
        <v>46237</v>
      </c>
      <c r="O139" s="23" t="str">
        <f>VLOOKUP(A139,'Base Test'!A:R,17,FALSE)</f>
        <v>2026-08-03</v>
      </c>
      <c r="P139">
        <f>VLOOKUP(A139,'Base Test'!A:R,18,FALSE)</f>
        <v>139356</v>
      </c>
      <c r="Q139" s="23">
        <f>VLOOKUP(P139,'Assemblage DA'!A:G,6,FALSE)</f>
        <v>46234</v>
      </c>
      <c r="R139" s="8" t="str">
        <f>VLOOKUP(P139,[1]Feuil2!$A:$W,23,FALSE)</f>
        <v>2026-07-31</v>
      </c>
      <c r="S139" t="str">
        <f>VLOOKUP(A139,'Base Test'!A:AY,51,FALSE)</f>
        <v>E</v>
      </c>
      <c r="T139" t="str">
        <f>VLOOKUP(A139,'Base Test'!A:AZ,52,FALSE)</f>
        <v>E</v>
      </c>
      <c r="U139" t="str">
        <f>VLOOKUP(A139,'Base Test'!A:AJ,27,FALSE)</f>
        <v>DCG</v>
      </c>
      <c r="V139" t="str">
        <f>VLOOKUP(A139,'Base Test'!A:AJ,36,FALSE)</f>
        <v>FELANA13</v>
      </c>
      <c r="W139" s="57">
        <f t="shared" si="19"/>
        <v>3</v>
      </c>
    </row>
    <row r="140" spans="1:23">
      <c r="A140">
        <v>136095</v>
      </c>
      <c r="B140" t="str">
        <f>VLOOKUP(A140,'Base Test'!A:D,2,FALSE)</f>
        <v>MADAGASCAR AUTOMOBILE</v>
      </c>
      <c r="C140" t="str">
        <f>VLOOKUP(A140,'Base Test'!A:AP,42,FALSE)</f>
        <v>ACHAT MOTO</v>
      </c>
      <c r="D140" s="4">
        <v>12100000</v>
      </c>
      <c r="E140" s="28">
        <f t="shared" si="16"/>
        <v>2630.4347826086955</v>
      </c>
      <c r="H140" s="28">
        <f t="shared" si="17"/>
        <v>0</v>
      </c>
      <c r="K140" s="16">
        <f t="shared" si="20"/>
        <v>12100000</v>
      </c>
      <c r="L140" s="29">
        <f t="shared" si="18"/>
        <v>2630.4347826086955</v>
      </c>
      <c r="M140" s="16" t="str">
        <f>VLOOKUP(A140,'Base Test'!A:N,14,FALSE)</f>
        <v>MGA</v>
      </c>
      <c r="N140" s="3">
        <f>VLOOKUP(A140,'Base Test'!A:R,16,FALSE)</f>
        <v>46237</v>
      </c>
      <c r="O140" s="23" t="str">
        <f>VLOOKUP(A140,'Base Test'!A:R,17,FALSE)</f>
        <v>2026-08-03</v>
      </c>
      <c r="P140">
        <f>VLOOKUP(A140,'Base Test'!A:R,18,FALSE)</f>
        <v>139355</v>
      </c>
      <c r="Q140" s="23">
        <f>VLOOKUP(P140,'Assemblage DA'!A:G,6,FALSE)</f>
        <v>46234</v>
      </c>
      <c r="R140" s="8" t="str">
        <f>VLOOKUP(P140,[1]Feuil2!$A:$W,23,FALSE)</f>
        <v>2026-07-31</v>
      </c>
      <c r="S140" t="str">
        <f>VLOOKUP(A140,'Base Test'!A:AY,51,FALSE)</f>
        <v>E</v>
      </c>
      <c r="T140" t="str">
        <f>VLOOKUP(A140,'Base Test'!A:AZ,52,FALSE)</f>
        <v>E</v>
      </c>
      <c r="U140" t="str">
        <f>VLOOKUP(A140,'Base Test'!A:AJ,27,FALSE)</f>
        <v>DCG</v>
      </c>
      <c r="V140" t="str">
        <f>VLOOKUP(A140,'Base Test'!A:AJ,36,FALSE)</f>
        <v>FELANA13</v>
      </c>
      <c r="W140" s="57">
        <f t="shared" si="19"/>
        <v>3</v>
      </c>
    </row>
    <row r="141" spans="1:23">
      <c r="A141">
        <v>136169</v>
      </c>
      <c r="B141" t="str">
        <f>VLOOKUP(A141,'Base Test'!A:D,2,FALSE)</f>
        <v>CFAO MOBILITY MADAGASCAR</v>
      </c>
      <c r="C141" t="str">
        <f>VLOOKUP(A141,'Base Test'!A:AP,42,FALSE)</f>
        <v>COFI 2026 - VOITURE GRS GASI PRO</v>
      </c>
      <c r="D141" s="4">
        <v>112500000</v>
      </c>
      <c r="E141" s="28">
        <f t="shared" si="16"/>
        <v>24456.521739130436</v>
      </c>
      <c r="H141" s="28">
        <f t="shared" si="17"/>
        <v>0</v>
      </c>
      <c r="K141" s="16">
        <f t="shared" si="20"/>
        <v>112500000</v>
      </c>
      <c r="L141" s="29">
        <f t="shared" si="18"/>
        <v>24456.521739130436</v>
      </c>
      <c r="M141" s="16" t="str">
        <f>VLOOKUP(A141,'Base Test'!A:N,14,FALSE)</f>
        <v>MGA</v>
      </c>
      <c r="N141" s="3">
        <f>VLOOKUP(A141,'Base Test'!A:R,16,FALSE)</f>
        <v>46238</v>
      </c>
      <c r="O141" s="23" t="str">
        <f>VLOOKUP(A141,'Base Test'!A:R,17,FALSE)</f>
        <v>2026-08-06</v>
      </c>
      <c r="P141">
        <f>VLOOKUP(A141,'Base Test'!A:R,18,FALSE)</f>
        <v>139367</v>
      </c>
      <c r="Q141" s="23">
        <f>VLOOKUP(P141,'Assemblage DA'!A:G,6,FALSE)</f>
        <v>46234</v>
      </c>
      <c r="R141" s="8" t="str">
        <f>VLOOKUP(P141,[1]Feuil2!$A:$W,23,FALSE)</f>
        <v>2026-08-03</v>
      </c>
      <c r="S141" t="str">
        <f>VLOOKUP(A141,'Base Test'!A:AY,51,FALSE)</f>
        <v>E</v>
      </c>
      <c r="T141" t="str">
        <f>VLOOKUP(A141,'Base Test'!A:AZ,52,FALSE)</f>
        <v>E</v>
      </c>
      <c r="U141" t="str">
        <f>VLOOKUP(A141,'Base Test'!A:AJ,27,FALSE)</f>
        <v>DCG</v>
      </c>
      <c r="V141" t="str">
        <f>VLOOKUP(A141,'Base Test'!A:AJ,36,FALSE)</f>
        <v>FELANA13</v>
      </c>
      <c r="W141" s="57">
        <f t="shared" si="19"/>
        <v>3</v>
      </c>
    </row>
    <row r="142" spans="1:23">
      <c r="A142">
        <v>136171</v>
      </c>
      <c r="B142" t="str">
        <f>VLOOKUP(A142,'Base Test'!A:D,2,FALSE)</f>
        <v>RANDRIAMBAO Vola(MADA SCOOT RACING</v>
      </c>
      <c r="C142" t="str">
        <f>VLOOKUP(A142,'Base Test'!A:AP,42,FALSE)</f>
        <v>ENTRETIEN MOTO - FORT DAUPHIN</v>
      </c>
      <c r="D142" s="4">
        <v>1195000</v>
      </c>
      <c r="E142" s="28">
        <f t="shared" si="16"/>
        <v>259.78260869565219</v>
      </c>
      <c r="H142" s="28">
        <f t="shared" si="17"/>
        <v>0</v>
      </c>
      <c r="K142" s="16">
        <f t="shared" si="20"/>
        <v>1195000</v>
      </c>
      <c r="L142" s="29">
        <f t="shared" si="18"/>
        <v>259.78260869565219</v>
      </c>
      <c r="M142" s="16" t="str">
        <f>VLOOKUP(A142,'Base Test'!A:N,14,FALSE)</f>
        <v>MGA</v>
      </c>
      <c r="N142" s="3">
        <f>VLOOKUP(A142,'Base Test'!A:R,16,FALSE)</f>
        <v>46238</v>
      </c>
      <c r="O142" s="23" t="str">
        <f>VLOOKUP(A142,'Base Test'!A:R,17,FALSE)</f>
        <v>2026-08-04</v>
      </c>
      <c r="P142">
        <f>VLOOKUP(A142,'Base Test'!A:R,18,FALSE)</f>
        <v>139366</v>
      </c>
      <c r="Q142" s="23">
        <f>VLOOKUP(P142,'Assemblage DA'!A:G,6,FALSE)</f>
        <v>46234</v>
      </c>
      <c r="R142" s="8" t="str">
        <f>VLOOKUP(P142,[1]Feuil2!$A:$W,23,FALSE)</f>
        <v>2026-08-03</v>
      </c>
      <c r="S142" t="str">
        <f>VLOOKUP(A142,'Base Test'!A:AY,51,FALSE)</f>
        <v>E</v>
      </c>
      <c r="T142" t="str">
        <f>VLOOKUP(A142,'Base Test'!A:AZ,52,FALSE)</f>
        <v>E</v>
      </c>
      <c r="U142" t="str">
        <f>VLOOKUP(A142,'Base Test'!A:AJ,27,FALSE)</f>
        <v>DCG</v>
      </c>
      <c r="V142" t="str">
        <f>VLOOKUP(A142,'Base Test'!A:AJ,36,FALSE)</f>
        <v>FELANA13</v>
      </c>
      <c r="W142" s="57">
        <f t="shared" si="19"/>
        <v>1</v>
      </c>
    </row>
    <row r="143" spans="1:23">
      <c r="A143">
        <v>136183</v>
      </c>
      <c r="B143" t="str">
        <f>VLOOKUP(A143,'Base Test'!A:D,2,FALSE)</f>
        <v>MADAGASCAR AUTOMOBILE</v>
      </c>
      <c r="C143" t="str">
        <f>VLOOKUP(A143,'Base Test'!A:AP,42,FALSE)</f>
        <v>ACHAT MOTO</v>
      </c>
      <c r="D143" s="4">
        <v>113600000</v>
      </c>
      <c r="E143" s="28">
        <f t="shared" si="16"/>
        <v>24695.652173913044</v>
      </c>
      <c r="H143" s="28">
        <f t="shared" si="17"/>
        <v>0</v>
      </c>
      <c r="K143" s="16">
        <f t="shared" si="20"/>
        <v>113600000</v>
      </c>
      <c r="L143" s="29">
        <f t="shared" si="18"/>
        <v>24695.652173913044</v>
      </c>
      <c r="M143" s="16" t="str">
        <f>VLOOKUP(A143,'Base Test'!A:N,14,FALSE)</f>
        <v>MGA</v>
      </c>
      <c r="N143" s="3">
        <f>VLOOKUP(A143,'Base Test'!A:R,16,FALSE)</f>
        <v>46239</v>
      </c>
      <c r="O143" s="23" t="str">
        <f>VLOOKUP(A143,'Base Test'!A:R,17,FALSE)</f>
        <v>2026-08-05</v>
      </c>
      <c r="P143">
        <f>VLOOKUP(A143,'Base Test'!A:R,18,FALSE)</f>
        <v>139354</v>
      </c>
      <c r="Q143" s="23">
        <f>VLOOKUP(P143,'Assemblage DA'!A:G,6,FALSE)</f>
        <v>46234</v>
      </c>
      <c r="R143" s="8" t="str">
        <f>VLOOKUP(P143,[1]Feuil2!$A:$W,23,FALSE)</f>
        <v>2026-08-04</v>
      </c>
      <c r="S143" t="str">
        <f>VLOOKUP(A143,'Base Test'!A:AY,51,FALSE)</f>
        <v>E</v>
      </c>
      <c r="T143" t="str">
        <f>VLOOKUP(A143,'Base Test'!A:AZ,52,FALSE)</f>
        <v>E</v>
      </c>
      <c r="U143" t="str">
        <f>VLOOKUP(A143,'Base Test'!A:AJ,27,FALSE)</f>
        <v>DCG</v>
      </c>
      <c r="V143" t="str">
        <f>VLOOKUP(A143,'Base Test'!A:AJ,36,FALSE)</f>
        <v>FELANA13</v>
      </c>
      <c r="W143" s="57">
        <f t="shared" si="19"/>
        <v>1</v>
      </c>
    </row>
    <row r="144" spans="1:23">
      <c r="A144">
        <v>136210</v>
      </c>
      <c r="B144" t="str">
        <f>VLOOKUP(A144,'Base Test'!A:D,2,FALSE)</f>
        <v>OCEAN TRADE CO</v>
      </c>
      <c r="C144" t="str">
        <f>VLOOKUP(A144,'Base Test'!A:AP,42,FALSE)</f>
        <v>ENVOI CHAUFFEURS POUR SOMAROHO</v>
      </c>
      <c r="D144" s="4">
        <v>2200000</v>
      </c>
      <c r="E144" s="28">
        <f t="shared" si="16"/>
        <v>478.26086956521738</v>
      </c>
      <c r="H144" s="28">
        <f t="shared" si="17"/>
        <v>0</v>
      </c>
      <c r="K144" s="16">
        <f t="shared" si="20"/>
        <v>2200000</v>
      </c>
      <c r="L144" s="29">
        <f t="shared" si="18"/>
        <v>478.26086956521738</v>
      </c>
      <c r="M144" s="16" t="str">
        <f>VLOOKUP(A144,'Base Test'!A:N,14,FALSE)</f>
        <v>MGA</v>
      </c>
      <c r="N144" s="3">
        <f>VLOOKUP(A144,'Base Test'!A:R,16,FALSE)</f>
        <v>46240</v>
      </c>
      <c r="O144" s="23" t="str">
        <f>VLOOKUP(A144,'Base Test'!A:R,17,FALSE)</f>
        <v>2026-08-06</v>
      </c>
      <c r="P144">
        <f>VLOOKUP(A144,'Base Test'!A:R,18,FALSE)</f>
        <v>139364</v>
      </c>
      <c r="Q144" s="23">
        <f>VLOOKUP(P144,'Assemblage DA'!A:G,6,FALSE)</f>
        <v>46234</v>
      </c>
      <c r="R144" s="8" t="str">
        <f>VLOOKUP(P144,[1]Feuil2!$A:$W,23,FALSE)</f>
        <v>2026-08-04</v>
      </c>
      <c r="S144" t="str">
        <f>VLOOKUP(A144,'Base Test'!A:AY,51,FALSE)</f>
        <v>E</v>
      </c>
      <c r="T144" t="str">
        <f>VLOOKUP(A144,'Base Test'!A:AZ,52,FALSE)</f>
        <v>E</v>
      </c>
      <c r="U144" t="str">
        <f>VLOOKUP(A144,'Base Test'!A:AJ,27,FALSE)</f>
        <v>DCG</v>
      </c>
      <c r="V144" t="str">
        <f>VLOOKUP(A144,'Base Test'!A:AJ,36,FALSE)</f>
        <v>FELANA13</v>
      </c>
      <c r="W144" s="57">
        <f t="shared" si="19"/>
        <v>2</v>
      </c>
    </row>
    <row r="145" spans="1:23">
      <c r="A145">
        <v>136224</v>
      </c>
      <c r="B145" t="str">
        <f>VLOOKUP(A145,'Base Test'!A:D,2,FALSE)</f>
        <v>MADAGASCAR LOGISTICS ET SERVICES</v>
      </c>
      <c r="C145" t="str">
        <f>VLOOKUP(A145,'Base Test'!A:AP,42,FALSE)</f>
        <v>Transport et manut 200 poteaux TANA vers MAHAJANGA</v>
      </c>
      <c r="D145" s="4">
        <v>13400000</v>
      </c>
      <c r="E145" s="28">
        <f t="shared" si="16"/>
        <v>2913.0434782608695</v>
      </c>
      <c r="H145" s="28">
        <f t="shared" si="17"/>
        <v>0</v>
      </c>
      <c r="K145" s="16">
        <f t="shared" si="20"/>
        <v>13400000</v>
      </c>
      <c r="L145" s="29">
        <f t="shared" si="18"/>
        <v>2913.0434782608695</v>
      </c>
      <c r="M145" s="16" t="str">
        <f>VLOOKUP(A145,'Base Test'!A:N,14,FALSE)</f>
        <v>MGA</v>
      </c>
      <c r="N145" s="3">
        <f>VLOOKUP(A145,'Base Test'!A:R,16,FALSE)</f>
        <v>46241</v>
      </c>
      <c r="O145" s="23" t="str">
        <f>VLOOKUP(A145,'Base Test'!A:R,17,FALSE)</f>
        <v>2026-08-07</v>
      </c>
      <c r="P145">
        <f>VLOOKUP(A145,'Base Test'!A:R,18,FALSE)</f>
        <v>139359</v>
      </c>
      <c r="Q145" s="23">
        <f>VLOOKUP(P145,'Assemblage DA'!A:G,6,FALSE)</f>
        <v>46234</v>
      </c>
      <c r="R145" s="8" t="str">
        <f>VLOOKUP(P145,[1]Feuil2!$A:$W,23,FALSE)</f>
        <v>2026-08-05</v>
      </c>
      <c r="S145" t="str">
        <f>VLOOKUP(A145,'Base Test'!A:AY,51,FALSE)</f>
        <v>E</v>
      </c>
      <c r="T145" t="str">
        <f>VLOOKUP(A145,'Base Test'!A:AZ,52,FALSE)</f>
        <v>E</v>
      </c>
      <c r="U145" t="str">
        <f>VLOOKUP(A145,'Base Test'!A:AJ,27,FALSE)</f>
        <v>DTG</v>
      </c>
      <c r="V145" t="str">
        <f>VLOOKUP(A145,'Base Test'!A:AJ,36,FALSE)</f>
        <v>ELIE3</v>
      </c>
      <c r="W145" s="57">
        <f t="shared" si="19"/>
        <v>2</v>
      </c>
    </row>
    <row r="146" spans="1:23">
      <c r="A146">
        <v>136243</v>
      </c>
      <c r="B146" t="str">
        <f>VLOOKUP(A146,'Base Test'!A:D,2,FALSE)</f>
        <v>LUCKKY COMPANY</v>
      </c>
      <c r="C146" t="str">
        <f>VLOOKUP(A146,'Base Test'!A:AP,42,FALSE)</f>
        <v>Transport et manut 200 poteaux TANA vers AMBANJ</v>
      </c>
      <c r="D146" s="4">
        <v>14000000</v>
      </c>
      <c r="E146" s="28">
        <f t="shared" si="16"/>
        <v>3043.478260869565</v>
      </c>
      <c r="H146" s="28">
        <f t="shared" si="17"/>
        <v>0</v>
      </c>
      <c r="K146" s="16">
        <f t="shared" si="20"/>
        <v>14000000</v>
      </c>
      <c r="L146" s="29">
        <f t="shared" si="18"/>
        <v>3043.478260869565</v>
      </c>
      <c r="M146" s="16" t="str">
        <f>VLOOKUP(A146,'Base Test'!A:N,14,FALSE)</f>
        <v>MGA</v>
      </c>
      <c r="N146" s="3">
        <f>VLOOKUP(A146,'Base Test'!A:R,16,FALSE)</f>
        <v>46244</v>
      </c>
      <c r="O146" s="23" t="str">
        <f>VLOOKUP(A146,'Base Test'!A:R,17,FALSE)</f>
        <v>2026-08-10</v>
      </c>
      <c r="P146">
        <f>VLOOKUP(A146,'Base Test'!A:R,18,FALSE)</f>
        <v>139358</v>
      </c>
      <c r="Q146" s="23">
        <f>VLOOKUP(P146,'Assemblage DA'!A:G,6,FALSE)</f>
        <v>46234</v>
      </c>
      <c r="R146" s="8" t="str">
        <f>VLOOKUP(P146,[1]Feuil2!$A:$W,23,FALSE)</f>
        <v>2026-08-05</v>
      </c>
      <c r="S146" t="str">
        <f>VLOOKUP(A146,'Base Test'!A:AY,51,FALSE)</f>
        <v>E</v>
      </c>
      <c r="T146" t="str">
        <f>VLOOKUP(A146,'Base Test'!A:AZ,52,FALSE)</f>
        <v>E</v>
      </c>
      <c r="U146" t="str">
        <f>VLOOKUP(A146,'Base Test'!A:AJ,27,FALSE)</f>
        <v>DTG</v>
      </c>
      <c r="V146" t="str">
        <f>VLOOKUP(A146,'Base Test'!A:AJ,36,FALSE)</f>
        <v>ELIE3</v>
      </c>
      <c r="W146" s="57">
        <f t="shared" si="19"/>
        <v>5</v>
      </c>
    </row>
    <row r="147" spans="1:23">
      <c r="A147">
        <v>136244</v>
      </c>
      <c r="B147" t="str">
        <f>VLOOKUP(A147,'Base Test'!A:D,2,FALSE)</f>
        <v>TECHNI-FROID MADAGASCAR</v>
      </c>
      <c r="C147" t="str">
        <f>VLOOKUP(A147,'Base Test'!A:AP,42,FALSE)</f>
        <v>NETTOYAGE CONDENSEUR MOIS DE JUIN 2026-PROVINCE</v>
      </c>
      <c r="D147" s="4">
        <v>6123060</v>
      </c>
      <c r="E147" s="28">
        <f t="shared" si="16"/>
        <v>1331.1</v>
      </c>
      <c r="H147" s="28">
        <f t="shared" si="17"/>
        <v>0</v>
      </c>
      <c r="K147" s="16">
        <f t="shared" si="20"/>
        <v>6123060</v>
      </c>
      <c r="L147" s="29">
        <f t="shared" si="18"/>
        <v>1331.1</v>
      </c>
      <c r="M147" s="16" t="str">
        <f>VLOOKUP(A147,'Base Test'!A:N,14,FALSE)</f>
        <v>MGA</v>
      </c>
      <c r="N147" s="3">
        <f>VLOOKUP(A147,'Base Test'!A:R,16,FALSE)</f>
        <v>46244</v>
      </c>
      <c r="O147" s="23" t="str">
        <f>VLOOKUP(A147,'Base Test'!A:R,17,FALSE)</f>
        <v>2026-08-10</v>
      </c>
      <c r="P147">
        <f>VLOOKUP(A147,'Base Test'!A:R,18,FALSE)</f>
        <v>139360</v>
      </c>
      <c r="Q147" s="23">
        <f>VLOOKUP(P147,'Assemblage DA'!A:G,6,FALSE)</f>
        <v>46234</v>
      </c>
      <c r="R147" s="8" t="str">
        <f>VLOOKUP(P147,[1]Feuil2!$A:$W,23,FALSE)</f>
        <v>2026-08-05</v>
      </c>
      <c r="S147" t="str">
        <f>VLOOKUP(A147,'Base Test'!A:AY,51,FALSE)</f>
        <v>E</v>
      </c>
      <c r="T147" t="str">
        <f>VLOOKUP(A147,'Base Test'!A:AZ,52,FALSE)</f>
        <v>E</v>
      </c>
      <c r="U147" t="str">
        <f>VLOOKUP(A147,'Base Test'!A:AJ,27,FALSE)</f>
        <v>DTG</v>
      </c>
      <c r="V147" t="str">
        <f>VLOOKUP(A147,'Base Test'!A:AJ,36,FALSE)</f>
        <v>ELIE3</v>
      </c>
      <c r="W147" s="57">
        <f t="shared" si="19"/>
        <v>5</v>
      </c>
    </row>
    <row r="148" spans="1:23">
      <c r="A148">
        <v>136286</v>
      </c>
      <c r="B148" t="str">
        <f>VLOOKUP(A148,'Base Test'!A:D,2,FALSE)</f>
        <v>MI SAKAFO</v>
      </c>
      <c r="C148" t="str">
        <f>VLOOKUP(A148,'Base Test'!A:AP,42,FALSE)</f>
        <v>CATERING TOURNAGE FILM</v>
      </c>
      <c r="D148" s="4">
        <v>280000</v>
      </c>
      <c r="E148" s="28">
        <f t="shared" si="16"/>
        <v>60.869565217391305</v>
      </c>
      <c r="H148" s="28">
        <f t="shared" si="17"/>
        <v>0</v>
      </c>
      <c r="K148" s="16">
        <f t="shared" si="20"/>
        <v>280000</v>
      </c>
      <c r="L148" s="29">
        <f t="shared" si="18"/>
        <v>60.869565217391305</v>
      </c>
      <c r="M148" s="16" t="str">
        <f>VLOOKUP(A148,'Base Test'!A:N,14,FALSE)</f>
        <v>MGA</v>
      </c>
      <c r="N148" s="3">
        <f>VLOOKUP(A148,'Base Test'!A:R,16,FALSE)</f>
        <v>46247</v>
      </c>
      <c r="O148" s="23" t="str">
        <f>VLOOKUP(A148,'Base Test'!A:R,17,FALSE)</f>
        <v>2026-08-13</v>
      </c>
      <c r="P148">
        <f>VLOOKUP(A148,'Base Test'!A:R,18,FALSE)</f>
        <v>139365</v>
      </c>
      <c r="Q148" s="23">
        <f>VLOOKUP(P148,'Assemblage DA'!A:G,6,FALSE)</f>
        <v>46234</v>
      </c>
      <c r="R148" s="8" t="str">
        <f>VLOOKUP(P148,[1]Feuil2!$A:$W,23,FALSE)</f>
        <v>2026-08-12</v>
      </c>
      <c r="S148" t="str">
        <f>VLOOKUP(A148,'Base Test'!A:AY,51,FALSE)</f>
        <v>E</v>
      </c>
      <c r="T148" t="str">
        <f>VLOOKUP(A148,'Base Test'!A:AZ,52,FALSE)</f>
        <v>E</v>
      </c>
      <c r="U148" t="str">
        <f>VLOOKUP(A148,'Base Test'!A:AJ,27,FALSE)</f>
        <v>DCG</v>
      </c>
      <c r="V148" t="str">
        <f>VLOOKUP(A148,'Base Test'!A:AJ,36,FALSE)</f>
        <v>FELANA13</v>
      </c>
      <c r="W148" s="57">
        <f t="shared" si="19"/>
        <v>1</v>
      </c>
    </row>
    <row r="149" spans="1:23">
      <c r="A149">
        <v>136130</v>
      </c>
      <c r="B149" t="str">
        <f>VLOOKUP(A149,'Base Test'!A:D,2,FALSE)</f>
        <v>SOCIETE DE GESTION ET EXPLOITATION DE M/CAR</v>
      </c>
      <c r="C149" t="str">
        <f>VLOOKUP(A149,'Base Test'!A:AP,42,FALSE)</f>
        <v>Lancement de Moris Mada Connect - 6 AOUT</v>
      </c>
      <c r="D149" s="4">
        <v>1750000</v>
      </c>
      <c r="E149" s="28">
        <f t="shared" si="16"/>
        <v>380.43478260869563</v>
      </c>
      <c r="H149" s="28">
        <f t="shared" si="17"/>
        <v>0</v>
      </c>
      <c r="K149" s="16">
        <f t="shared" si="20"/>
        <v>1750000</v>
      </c>
      <c r="L149" s="29">
        <f t="shared" si="18"/>
        <v>380.43478260869563</v>
      </c>
      <c r="M149" s="16" t="str">
        <f>VLOOKUP(A149,'Base Test'!A:N,14,FALSE)</f>
        <v>MGA</v>
      </c>
      <c r="N149" s="3">
        <f>VLOOKUP(A149,'Base Test'!A:R,16,FALSE)</f>
        <v>46237</v>
      </c>
      <c r="O149" s="23" t="str">
        <f>VLOOKUP(A149,'Base Test'!A:R,17,FALSE)</f>
        <v>2026-08-03</v>
      </c>
      <c r="P149">
        <f>VLOOKUP(A149,'Base Test'!A:R,18,FALSE)</f>
        <v>139373</v>
      </c>
      <c r="Q149" s="23">
        <f>VLOOKUP(P149,'Assemblage DA'!A:G,6,FALSE)</f>
        <v>46237</v>
      </c>
      <c r="R149" s="8" t="str">
        <f>VLOOKUP(P149,[1]Feuil2!$A:$W,23,FALSE)</f>
        <v>2026-08-03</v>
      </c>
      <c r="S149" t="str">
        <f>VLOOKUP(A149,'Base Test'!A:AY,51,FALSE)</f>
        <v>E</v>
      </c>
      <c r="T149" t="str">
        <f>VLOOKUP(A149,'Base Test'!A:AZ,52,FALSE)</f>
        <v>E</v>
      </c>
      <c r="U149" t="str">
        <f>VLOOKUP(A149,'Base Test'!A:AJ,27,FALSE)</f>
        <v>DCG</v>
      </c>
      <c r="V149" t="str">
        <f>VLOOKUP(A149,'Base Test'!A:AJ,36,FALSE)</f>
        <v>FELANA13</v>
      </c>
      <c r="W149" s="57">
        <f t="shared" si="19"/>
        <v>0</v>
      </c>
    </row>
    <row r="150" spans="1:23">
      <c r="A150">
        <v>136162</v>
      </c>
      <c r="B150" t="str">
        <f>VLOOKUP(A150,'Base Test'!A:D,2,FALSE)</f>
        <v>RAMPARISON ANDRIAMIHAJA HANITRI (TOP LINK)</v>
      </c>
      <c r="C150" t="str">
        <f>VLOOKUP(A150,'Base Test'!A:AP,42,FALSE)</f>
        <v>TRANSPORT TEAM COMPTA TEAM BUILDING 31 JUILLET 2026</v>
      </c>
      <c r="D150" s="4">
        <v>690000</v>
      </c>
      <c r="E150" s="28">
        <f t="shared" si="16"/>
        <v>150</v>
      </c>
      <c r="H150" s="28">
        <f t="shared" si="17"/>
        <v>0</v>
      </c>
      <c r="K150" s="16">
        <f t="shared" si="20"/>
        <v>690000</v>
      </c>
      <c r="L150" s="29">
        <f t="shared" si="18"/>
        <v>150</v>
      </c>
      <c r="M150" s="16" t="str">
        <f>VLOOKUP(A150,'Base Test'!A:N,14,FALSE)</f>
        <v>MGA</v>
      </c>
      <c r="N150" s="3">
        <f>VLOOKUP(A150,'Base Test'!A:R,16,FALSE)</f>
        <v>46237</v>
      </c>
      <c r="O150" s="23" t="str">
        <f>VLOOKUP(A150,'Base Test'!A:R,17,FALSE)</f>
        <v>2026-08-03</v>
      </c>
      <c r="P150">
        <f>VLOOKUP(A150,'Base Test'!A:R,18,FALSE)</f>
        <v>139378</v>
      </c>
      <c r="Q150" s="23">
        <f>VLOOKUP(P150,'Assemblage DA'!A:G,6,FALSE)</f>
        <v>46237</v>
      </c>
      <c r="R150" s="8" t="str">
        <f>VLOOKUP(P150,[1]Feuil2!$A:$W,23,FALSE)</f>
        <v>2026-08-03</v>
      </c>
      <c r="S150" t="str">
        <f>VLOOKUP(A150,'Base Test'!A:AY,51,FALSE)</f>
        <v>E</v>
      </c>
      <c r="T150" t="str">
        <f>VLOOKUP(A150,'Base Test'!A:AZ,52,FALSE)</f>
        <v>E</v>
      </c>
      <c r="U150" t="str">
        <f>VLOOKUP(A150,'Base Test'!A:AJ,27,FALSE)</f>
        <v>DFG</v>
      </c>
      <c r="V150" t="str">
        <f>VLOOKUP(A150,'Base Test'!A:AJ,36,FALSE)</f>
        <v>NADIA7</v>
      </c>
      <c r="W150" s="57">
        <f t="shared" si="19"/>
        <v>0</v>
      </c>
    </row>
    <row r="151" spans="1:23">
      <c r="A151">
        <v>136164</v>
      </c>
      <c r="B151" t="str">
        <f>VLOOKUP(A151,'Base Test'!A:D,2,FALSE)</f>
        <v>RANDRIANASOLO HANTA BEBY</v>
      </c>
      <c r="C151" t="str">
        <f>VLOOKUP(A151,'Base Test'!A:AP,42,FALSE)</f>
        <v>YS BAOBAB CITY MAHAJANGA</v>
      </c>
      <c r="D151" s="4">
        <v>1050000</v>
      </c>
      <c r="E151" s="28">
        <f t="shared" si="16"/>
        <v>228.2608695652174</v>
      </c>
      <c r="H151" s="28">
        <f t="shared" si="17"/>
        <v>0</v>
      </c>
      <c r="K151" s="16">
        <f t="shared" si="20"/>
        <v>1050000</v>
      </c>
      <c r="L151" s="29">
        <f t="shared" si="18"/>
        <v>228.2608695652174</v>
      </c>
      <c r="M151" s="16" t="str">
        <f>VLOOKUP(A151,'Base Test'!A:N,14,FALSE)</f>
        <v>MGA</v>
      </c>
      <c r="N151" s="3">
        <f>VLOOKUP(A151,'Base Test'!A:R,16,FALSE)</f>
        <v>46238</v>
      </c>
      <c r="O151" s="23" t="str">
        <f>VLOOKUP(A151,'Base Test'!A:R,17,FALSE)</f>
        <v>2026-08-04</v>
      </c>
      <c r="P151">
        <f>VLOOKUP(A151,'Base Test'!A:R,18,FALSE)</f>
        <v>139387</v>
      </c>
      <c r="Q151" s="23">
        <f>VLOOKUP(P151,'Assemblage DA'!A:G,6,FALSE)</f>
        <v>46237</v>
      </c>
      <c r="R151" s="8" t="str">
        <f>VLOOKUP(P151,[1]Feuil2!$A:$W,23,FALSE)</f>
        <v>2026-08-03</v>
      </c>
      <c r="S151" t="str">
        <f>VLOOKUP(A151,'Base Test'!A:AY,51,FALSE)</f>
        <v>S</v>
      </c>
      <c r="T151" t="str">
        <f>VLOOKUP(A151,'Base Test'!A:AZ,52,FALSE)</f>
        <v>S</v>
      </c>
      <c r="U151" t="str">
        <f>VLOOKUP(A151,'Base Test'!A:AJ,27,FALSE)</f>
        <v>DCG</v>
      </c>
      <c r="V151" t="str">
        <f>VLOOKUP(A151,'Base Test'!A:AJ,36,FALSE)</f>
        <v>FELANA13</v>
      </c>
      <c r="W151" s="57">
        <f t="shared" si="19"/>
        <v>1</v>
      </c>
    </row>
    <row r="152" spans="1:23">
      <c r="A152">
        <v>136165</v>
      </c>
      <c r="B152" t="str">
        <f>VLOOKUP(A152,'Base Test'!A:D,2,FALSE)</f>
        <v>SOCIETE ML STONE</v>
      </c>
      <c r="C152" t="str">
        <f>VLOOKUP(A152,'Base Test'!A:AP,42,FALSE)</f>
        <v>ANNULE ET REMPLACE DA 139381</v>
      </c>
      <c r="D152" s="4">
        <v>40507551.409999996</v>
      </c>
      <c r="E152" s="28">
        <f t="shared" si="16"/>
        <v>8805.9894369565209</v>
      </c>
      <c r="H152" s="28">
        <f t="shared" si="17"/>
        <v>0</v>
      </c>
      <c r="K152" s="16">
        <f t="shared" si="20"/>
        <v>40507551.409999996</v>
      </c>
      <c r="L152" s="29">
        <f t="shared" si="18"/>
        <v>8805.9894369565209</v>
      </c>
      <c r="M152" s="16" t="str">
        <f>VLOOKUP(A152,'Base Test'!A:N,14,FALSE)</f>
        <v>MGA</v>
      </c>
      <c r="N152" s="3">
        <f>VLOOKUP(A152,'Base Test'!A:R,16,FALSE)</f>
        <v>46238</v>
      </c>
      <c r="O152" s="23" t="str">
        <f>VLOOKUP(A152,'Base Test'!A:R,17,FALSE)</f>
        <v>2026-08-04</v>
      </c>
      <c r="P152">
        <f>VLOOKUP(A152,'Base Test'!A:R,18,FALSE)</f>
        <v>139385</v>
      </c>
      <c r="Q152" s="23">
        <f>VLOOKUP(P152,'Assemblage DA'!A:G,6,FALSE)</f>
        <v>46237</v>
      </c>
      <c r="R152" s="8" t="str">
        <f>VLOOKUP(P152,[1]Feuil2!$A:$W,23,FALSE)</f>
        <v>2026-08-03</v>
      </c>
      <c r="S152" t="str">
        <f>VLOOKUP(A152,'Base Test'!A:AY,51,FALSE)</f>
        <v>E</v>
      </c>
      <c r="T152" t="str">
        <f>VLOOKUP(A152,'Base Test'!A:AZ,52,FALSE)</f>
        <v>E</v>
      </c>
      <c r="U152" t="str">
        <f>VLOOKUP(A152,'Base Test'!A:AJ,27,FALSE)</f>
        <v>DCG</v>
      </c>
      <c r="V152" t="str">
        <f>VLOOKUP(A152,'Base Test'!A:AJ,36,FALSE)</f>
        <v>FELANA13</v>
      </c>
      <c r="W152" s="57">
        <f t="shared" si="19"/>
        <v>1</v>
      </c>
    </row>
    <row r="153" spans="1:23">
      <c r="A153">
        <v>136166</v>
      </c>
      <c r="B153" t="str">
        <f>VLOOKUP(A153,'Base Test'!A:D,2,FALSE)</f>
        <v>SOCIETE ML STONE</v>
      </c>
      <c r="C153" t="str">
        <f>VLOOKUP(A153,'Base Test'!A:AP,42,FALSE)</f>
        <v>ANNULE ET REMPLACE DA 139381</v>
      </c>
      <c r="D153" s="4">
        <v>66992448.590000004</v>
      </c>
      <c r="E153" s="28">
        <f t="shared" si="16"/>
        <v>14563.575780434783</v>
      </c>
      <c r="H153" s="28">
        <f t="shared" si="17"/>
        <v>0</v>
      </c>
      <c r="K153" s="16">
        <f t="shared" si="20"/>
        <v>66992448.590000004</v>
      </c>
      <c r="L153" s="29">
        <f t="shared" si="18"/>
        <v>14563.575780434783</v>
      </c>
      <c r="M153" s="16" t="str">
        <f>VLOOKUP(A153,'Base Test'!A:N,14,FALSE)</f>
        <v>MGA</v>
      </c>
      <c r="N153" s="3">
        <f>VLOOKUP(A153,'Base Test'!A:R,16,FALSE)</f>
        <v>46238</v>
      </c>
      <c r="O153" s="23" t="str">
        <f>VLOOKUP(A153,'Base Test'!A:R,17,FALSE)</f>
        <v>2026-08-04</v>
      </c>
      <c r="P153">
        <f>VLOOKUP(A153,'Base Test'!A:R,18,FALSE)</f>
        <v>139383</v>
      </c>
      <c r="Q153" s="23">
        <f>VLOOKUP(P153,'Assemblage DA'!A:G,6,FALSE)</f>
        <v>46237</v>
      </c>
      <c r="R153" s="8" t="str">
        <f>VLOOKUP(P153,[1]Feuil2!$A:$W,23,FALSE)</f>
        <v>2026-08-03</v>
      </c>
      <c r="S153" t="str">
        <f>VLOOKUP(A153,'Base Test'!A:AY,51,FALSE)</f>
        <v>E</v>
      </c>
      <c r="T153" t="str">
        <f>VLOOKUP(A153,'Base Test'!A:AZ,52,FALSE)</f>
        <v>E</v>
      </c>
      <c r="U153" t="str">
        <f>VLOOKUP(A153,'Base Test'!A:AJ,27,FALSE)</f>
        <v>DCG</v>
      </c>
      <c r="V153" t="str">
        <f>VLOOKUP(A153,'Base Test'!A:AJ,36,FALSE)</f>
        <v>FELANA13</v>
      </c>
      <c r="W153" s="57">
        <f t="shared" si="19"/>
        <v>1</v>
      </c>
    </row>
    <row r="154" spans="1:23">
      <c r="A154">
        <v>136167</v>
      </c>
      <c r="B154" t="str">
        <f>VLOOKUP(A154,'Base Test'!A:D,2,FALSE)</f>
        <v>AVRA BTP</v>
      </c>
      <c r="C154" t="str">
        <f>VLOOKUP(A154,'Base Test'!A:AP,42,FALSE)</f>
        <v>YS ANTANINARENINA</v>
      </c>
      <c r="D154" s="4">
        <v>22524405.699999999</v>
      </c>
      <c r="E154" s="28">
        <f t="shared" si="16"/>
        <v>4896.6099347826084</v>
      </c>
      <c r="H154" s="28">
        <f t="shared" si="17"/>
        <v>0</v>
      </c>
      <c r="K154" s="16">
        <f t="shared" si="20"/>
        <v>22524405.699999999</v>
      </c>
      <c r="L154" s="29">
        <f t="shared" si="18"/>
        <v>4896.6099347826084</v>
      </c>
      <c r="M154" s="16" t="str">
        <f>VLOOKUP(A154,'Base Test'!A:N,14,FALSE)</f>
        <v>MGA</v>
      </c>
      <c r="N154" s="3">
        <f>VLOOKUP(A154,'Base Test'!A:R,16,FALSE)</f>
        <v>46238</v>
      </c>
      <c r="O154" s="23" t="str">
        <f>VLOOKUP(A154,'Base Test'!A:R,17,FALSE)</f>
        <v>2026-08-04</v>
      </c>
      <c r="P154">
        <f>VLOOKUP(A154,'Base Test'!A:R,18,FALSE)</f>
        <v>139380</v>
      </c>
      <c r="Q154" s="23">
        <f>VLOOKUP(P154,'Assemblage DA'!A:G,6,FALSE)</f>
        <v>46237</v>
      </c>
      <c r="R154" s="8" t="str">
        <f>VLOOKUP(P154,[1]Feuil2!$A:$W,23,FALSE)</f>
        <v>2026-08-03</v>
      </c>
      <c r="S154" t="str">
        <f>VLOOKUP(A154,'Base Test'!A:AY,51,FALSE)</f>
        <v>E</v>
      </c>
      <c r="T154" t="str">
        <f>VLOOKUP(A154,'Base Test'!A:AZ,52,FALSE)</f>
        <v>E</v>
      </c>
      <c r="U154" t="str">
        <f>VLOOKUP(A154,'Base Test'!A:AJ,27,FALSE)</f>
        <v>DCG</v>
      </c>
      <c r="V154" t="str">
        <f>VLOOKUP(A154,'Base Test'!A:AJ,36,FALSE)</f>
        <v>FELANA13</v>
      </c>
      <c r="W154" s="57">
        <f t="shared" si="19"/>
        <v>1</v>
      </c>
    </row>
    <row r="155" spans="1:23">
      <c r="A155">
        <v>136168</v>
      </c>
      <c r="B155" t="str">
        <f>VLOOKUP(A155,'Base Test'!A:D,2,FALSE)</f>
        <v>CFAO MOBILITY MADAGASCAR</v>
      </c>
      <c r="C155" t="str">
        <f>VLOOKUP(A155,'Base Test'!A:AP,42,FALSE)</f>
        <v>COFI 2026 - VOITURE GRS MAXICOM</v>
      </c>
      <c r="D155" s="4">
        <v>241666667</v>
      </c>
      <c r="E155" s="28">
        <f t="shared" si="16"/>
        <v>52536.23195652174</v>
      </c>
      <c r="H155" s="28">
        <f t="shared" si="17"/>
        <v>0</v>
      </c>
      <c r="K155" s="16">
        <f t="shared" si="20"/>
        <v>241666667</v>
      </c>
      <c r="L155" s="29">
        <f t="shared" si="18"/>
        <v>52536.23195652174</v>
      </c>
      <c r="M155" s="16" t="str">
        <f>VLOOKUP(A155,'Base Test'!A:N,14,FALSE)</f>
        <v>MGA</v>
      </c>
      <c r="N155" s="3">
        <f>VLOOKUP(A155,'Base Test'!A:R,16,FALSE)</f>
        <v>46238</v>
      </c>
      <c r="O155" s="23" t="str">
        <f>VLOOKUP(A155,'Base Test'!A:R,17,FALSE)</f>
        <v>2026-08-04</v>
      </c>
      <c r="P155">
        <f>VLOOKUP(A155,'Base Test'!A:R,18,FALSE)</f>
        <v>139375</v>
      </c>
      <c r="Q155" s="23">
        <f>VLOOKUP(P155,'Assemblage DA'!A:G,6,FALSE)</f>
        <v>46237</v>
      </c>
      <c r="R155" s="8" t="str">
        <f>VLOOKUP(P155,[1]Feuil2!$A:$W,23,FALSE)</f>
        <v>2026-08-03</v>
      </c>
      <c r="S155" t="str">
        <f>VLOOKUP(A155,'Base Test'!A:AY,51,FALSE)</f>
        <v>E</v>
      </c>
      <c r="T155" t="str">
        <f>VLOOKUP(A155,'Base Test'!A:AZ,52,FALSE)</f>
        <v>E</v>
      </c>
      <c r="U155" t="str">
        <f>VLOOKUP(A155,'Base Test'!A:AJ,27,FALSE)</f>
        <v>DCG</v>
      </c>
      <c r="V155" t="str">
        <f>VLOOKUP(A155,'Base Test'!A:AJ,36,FALSE)</f>
        <v>FELANA13</v>
      </c>
      <c r="W155" s="57">
        <f t="shared" si="19"/>
        <v>1</v>
      </c>
    </row>
    <row r="156" spans="1:23">
      <c r="A156">
        <v>136172</v>
      </c>
      <c r="B156" t="str">
        <f>VLOOKUP(A156,'Base Test'!A:D,2,FALSE)</f>
        <v>STRUCTURES SARL</v>
      </c>
      <c r="C156" t="str">
        <f>VLOOKUP(A156,'Base Test'!A:AP,42,FALSE)</f>
        <v>REMISE EN ETAT FUITE D'EAU</v>
      </c>
      <c r="D156" s="4">
        <v>1380000</v>
      </c>
      <c r="E156" s="28">
        <f t="shared" si="16"/>
        <v>300</v>
      </c>
      <c r="H156" s="28">
        <f t="shared" si="17"/>
        <v>0</v>
      </c>
      <c r="K156" s="16">
        <f t="shared" si="20"/>
        <v>1380000</v>
      </c>
      <c r="L156" s="29">
        <f t="shared" si="18"/>
        <v>300</v>
      </c>
      <c r="M156" s="16" t="str">
        <f>VLOOKUP(A156,'Base Test'!A:N,14,FALSE)</f>
        <v>MGA</v>
      </c>
      <c r="N156" s="3">
        <f>VLOOKUP(A156,'Base Test'!A:R,16,FALSE)</f>
        <v>46238</v>
      </c>
      <c r="O156" s="23" t="str">
        <f>VLOOKUP(A156,'Base Test'!A:R,17,FALSE)</f>
        <v>2026-09-09</v>
      </c>
      <c r="P156">
        <f>VLOOKUP(A156,'Base Test'!A:R,18,FALSE)</f>
        <v>139379</v>
      </c>
      <c r="Q156" s="23">
        <f>VLOOKUP(P156,'Assemblage DA'!A:G,6,FALSE)</f>
        <v>46237</v>
      </c>
      <c r="R156" s="8" t="str">
        <f>VLOOKUP(P156,[1]Feuil2!$A:$W,23,FALSE)</f>
        <v>2026-08-03</v>
      </c>
      <c r="S156" t="str">
        <f>VLOOKUP(A156,'Base Test'!A:AY,51,FALSE)</f>
        <v>E</v>
      </c>
      <c r="T156" t="str">
        <f>VLOOKUP(A156,'Base Test'!A:AZ,52,FALSE)</f>
        <v>E</v>
      </c>
      <c r="U156" t="str">
        <f>VLOOKUP(A156,'Base Test'!A:AJ,27,FALSE)</f>
        <v>DCG</v>
      </c>
      <c r="V156" t="str">
        <f>VLOOKUP(A156,'Base Test'!A:AJ,36,FALSE)</f>
        <v>FELANA13</v>
      </c>
      <c r="W156" s="57">
        <f t="shared" si="19"/>
        <v>37</v>
      </c>
    </row>
    <row r="157" spans="1:23">
      <c r="A157">
        <v>136173</v>
      </c>
      <c r="B157" t="str">
        <f>VLOOKUP(A157,'Base Test'!A:D,2,FALSE)</f>
        <v>AXIAN UNIVERSITY</v>
      </c>
      <c r="C157" t="str">
        <f>VLOOKUP(A157,'Base Test'!A:AP,42,FALSE)</f>
        <v>Formation Habilitation électrique H0B0-PRIMA</v>
      </c>
      <c r="D157" s="4">
        <v>3080000</v>
      </c>
      <c r="E157" s="28">
        <f t="shared" si="16"/>
        <v>669.56521739130437</v>
      </c>
      <c r="H157" s="28">
        <f t="shared" si="17"/>
        <v>0</v>
      </c>
      <c r="K157" s="16">
        <f t="shared" si="20"/>
        <v>3080000</v>
      </c>
      <c r="L157" s="29">
        <f t="shared" si="18"/>
        <v>669.56521739130437</v>
      </c>
      <c r="M157" s="16" t="str">
        <f>VLOOKUP(A157,'Base Test'!A:N,14,FALSE)</f>
        <v>MGA</v>
      </c>
      <c r="N157" s="3">
        <f>VLOOKUP(A157,'Base Test'!A:R,16,FALSE)</f>
        <v>46238</v>
      </c>
      <c r="O157" s="23" t="str">
        <f>VLOOKUP(A157,'Base Test'!A:R,17,FALSE)</f>
        <v>2026-08-04</v>
      </c>
      <c r="P157">
        <f>VLOOKUP(A157,'Base Test'!A:R,18,FALSE)</f>
        <v>139382</v>
      </c>
      <c r="Q157" s="23">
        <f>VLOOKUP(P157,'Assemblage DA'!A:G,6,FALSE)</f>
        <v>46237</v>
      </c>
      <c r="R157" s="8" t="str">
        <f>VLOOKUP(P157,[1]Feuil2!$A:$W,23,FALSE)</f>
        <v>2026-08-04</v>
      </c>
      <c r="S157" t="str">
        <f>VLOOKUP(A157,'Base Test'!A:AY,51,FALSE)</f>
        <v>E</v>
      </c>
      <c r="T157" t="str">
        <f>VLOOKUP(A157,'Base Test'!A:AZ,52,FALSE)</f>
        <v>E</v>
      </c>
      <c r="U157" t="str">
        <f>VLOOKUP(A157,'Base Test'!A:AJ,27,FALSE)</f>
        <v>HSSES</v>
      </c>
      <c r="V157" t="str">
        <f>VLOOKUP(A157,'Base Test'!A:AJ,36,FALSE)</f>
        <v>NADIA7</v>
      </c>
      <c r="W157" s="57">
        <f t="shared" si="19"/>
        <v>0</v>
      </c>
    </row>
    <row r="158" spans="1:23">
      <c r="A158">
        <v>136174</v>
      </c>
      <c r="B158" t="str">
        <f>VLOOKUP(A158,'Base Test'!A:D,2,FALSE)</f>
        <v>SOCIETE DE GESTION ET EXPLOITATION DE M/CAR</v>
      </c>
      <c r="C158" t="str">
        <f>VLOOKUP(A158,'Base Test'!A:AP,42,FALSE)</f>
        <v>Prestation Gestion de déchets CAMPUS- Trimestre 3</v>
      </c>
      <c r="D158" s="4">
        <v>1591350</v>
      </c>
      <c r="E158" s="28">
        <f t="shared" si="16"/>
        <v>345.94565217391306</v>
      </c>
      <c r="H158" s="28">
        <f t="shared" si="17"/>
        <v>0</v>
      </c>
      <c r="K158" s="16">
        <f t="shared" si="20"/>
        <v>1591350</v>
      </c>
      <c r="L158" s="29">
        <f t="shared" si="18"/>
        <v>345.94565217391306</v>
      </c>
      <c r="M158" s="16" t="str">
        <f>VLOOKUP(A158,'Base Test'!A:N,14,FALSE)</f>
        <v>MGA</v>
      </c>
      <c r="N158" s="3">
        <f>VLOOKUP(A158,'Base Test'!A:R,16,FALSE)</f>
        <v>46238</v>
      </c>
      <c r="O158" s="23" t="str">
        <f>VLOOKUP(A158,'Base Test'!A:R,17,FALSE)</f>
        <v>2026-08-04</v>
      </c>
      <c r="P158">
        <f>VLOOKUP(A158,'Base Test'!A:R,18,FALSE)</f>
        <v>139390</v>
      </c>
      <c r="Q158" s="23">
        <f>VLOOKUP(P158,'Assemblage DA'!A:G,6,FALSE)</f>
        <v>46237</v>
      </c>
      <c r="R158" s="8" t="str">
        <f>VLOOKUP(P158,[1]Feuil2!$A:$W,23,FALSE)</f>
        <v>2026-08-04</v>
      </c>
      <c r="S158" t="str">
        <f>VLOOKUP(A158,'Base Test'!A:AY,51,FALSE)</f>
        <v>E</v>
      </c>
      <c r="T158" t="str">
        <f>VLOOKUP(A158,'Base Test'!A:AZ,52,FALSE)</f>
        <v>E</v>
      </c>
      <c r="U158" t="str">
        <f>VLOOKUP(A158,'Base Test'!A:AJ,27,FALSE)</f>
        <v>HSSES</v>
      </c>
      <c r="V158" t="str">
        <f>VLOOKUP(A158,'Base Test'!A:AJ,36,FALSE)</f>
        <v>NADIA7</v>
      </c>
      <c r="W158" s="57">
        <f t="shared" si="19"/>
        <v>0</v>
      </c>
    </row>
    <row r="159" spans="1:23">
      <c r="A159">
        <v>136175</v>
      </c>
      <c r="B159" t="str">
        <f>VLOOKUP(A159,'Base Test'!A:D,2,FALSE)</f>
        <v>AXIAN UNIVERSITY</v>
      </c>
      <c r="C159" t="str">
        <f>VLOOKUP(A159,'Base Test'!A:AP,42,FALSE)</f>
        <v>Formation H0B0 - Techniciens prestataire 2MI</v>
      </c>
      <c r="D159" s="4">
        <v>8624000</v>
      </c>
      <c r="E159" s="28">
        <f t="shared" si="16"/>
        <v>1874.7826086956522</v>
      </c>
      <c r="H159" s="28">
        <f t="shared" si="17"/>
        <v>0</v>
      </c>
      <c r="K159" s="16">
        <f t="shared" si="20"/>
        <v>8624000</v>
      </c>
      <c r="L159" s="29">
        <f t="shared" si="18"/>
        <v>1874.7826086956522</v>
      </c>
      <c r="M159" s="16" t="str">
        <f>VLOOKUP(A159,'Base Test'!A:N,14,FALSE)</f>
        <v>MGA</v>
      </c>
      <c r="N159" s="3">
        <f>VLOOKUP(A159,'Base Test'!A:R,16,FALSE)</f>
        <v>46238</v>
      </c>
      <c r="O159" s="23" t="str">
        <f>VLOOKUP(A159,'Base Test'!A:R,17,FALSE)</f>
        <v>2026-08-05</v>
      </c>
      <c r="P159">
        <f>VLOOKUP(A159,'Base Test'!A:R,18,FALSE)</f>
        <v>139386</v>
      </c>
      <c r="Q159" s="23">
        <f>VLOOKUP(P159,'Assemblage DA'!A:G,6,FALSE)</f>
        <v>46237</v>
      </c>
      <c r="R159" s="8" t="str">
        <f>VLOOKUP(P159,[1]Feuil2!$A:$W,23,FALSE)</f>
        <v>2026-08-04</v>
      </c>
      <c r="S159" t="str">
        <f>VLOOKUP(A159,'Base Test'!A:AY,51,FALSE)</f>
        <v>E</v>
      </c>
      <c r="T159" t="str">
        <f>VLOOKUP(A159,'Base Test'!A:AZ,52,FALSE)</f>
        <v>E</v>
      </c>
      <c r="U159" t="str">
        <f>VLOOKUP(A159,'Base Test'!A:AJ,27,FALSE)</f>
        <v>HSSES</v>
      </c>
      <c r="V159" t="str">
        <f>VLOOKUP(A159,'Base Test'!A:AJ,36,FALSE)</f>
        <v>NADIA7</v>
      </c>
      <c r="W159" s="57">
        <f t="shared" si="19"/>
        <v>1</v>
      </c>
    </row>
    <row r="160" spans="1:23">
      <c r="A160">
        <v>136176</v>
      </c>
      <c r="B160" t="str">
        <f>VLOOKUP(A160,'Base Test'!A:D,2,FALSE)</f>
        <v>AXIAN UNIVERSITY</v>
      </c>
      <c r="C160" t="str">
        <f>VLOOKUP(A160,'Base Test'!A:AP,42,FALSE)</f>
        <v>Formation des Techniciens ENC-Habilitation électrique</v>
      </c>
      <c r="D160" s="4">
        <v>10164000</v>
      </c>
      <c r="E160" s="28">
        <f t="shared" si="16"/>
        <v>2209.5652173913045</v>
      </c>
      <c r="H160" s="28">
        <f t="shared" si="17"/>
        <v>0</v>
      </c>
      <c r="K160" s="16">
        <f t="shared" si="20"/>
        <v>10164000</v>
      </c>
      <c r="L160" s="29">
        <f t="shared" si="18"/>
        <v>2209.5652173913045</v>
      </c>
      <c r="M160" s="16" t="str">
        <f>VLOOKUP(A160,'Base Test'!A:N,14,FALSE)</f>
        <v>MGA</v>
      </c>
      <c r="N160" s="3">
        <f>VLOOKUP(A160,'Base Test'!A:R,16,FALSE)</f>
        <v>46238</v>
      </c>
      <c r="O160" s="23" t="str">
        <f>VLOOKUP(A160,'Base Test'!A:R,17,FALSE)</f>
        <v>2026-08-04</v>
      </c>
      <c r="P160">
        <f>VLOOKUP(A160,'Base Test'!A:R,18,FALSE)</f>
        <v>139391</v>
      </c>
      <c r="Q160" s="23">
        <f>VLOOKUP(P160,'Assemblage DA'!A:G,6,FALSE)</f>
        <v>46237</v>
      </c>
      <c r="R160" s="8" t="str">
        <f>VLOOKUP(P160,[1]Feuil2!$A:$W,23,FALSE)</f>
        <v>2026-08-04</v>
      </c>
      <c r="S160" t="str">
        <f>VLOOKUP(A160,'Base Test'!A:AY,51,FALSE)</f>
        <v>E</v>
      </c>
      <c r="T160" t="str">
        <f>VLOOKUP(A160,'Base Test'!A:AZ,52,FALSE)</f>
        <v>E</v>
      </c>
      <c r="U160" t="str">
        <f>VLOOKUP(A160,'Base Test'!A:AJ,27,FALSE)</f>
        <v>HSSES</v>
      </c>
      <c r="V160" t="str">
        <f>VLOOKUP(A160,'Base Test'!A:AJ,36,FALSE)</f>
        <v>NADIA7</v>
      </c>
      <c r="W160" s="57">
        <f t="shared" si="19"/>
        <v>0</v>
      </c>
    </row>
    <row r="161" spans="1:23">
      <c r="A161">
        <v>136186</v>
      </c>
      <c r="B161" t="str">
        <f>VLOOKUP(A161,'Base Test'!A:D,2,FALSE)</f>
        <v>MADAGASCAR AUTOMOBILE</v>
      </c>
      <c r="C161" t="str">
        <f>VLOOKUP(A161,'Base Test'!A:AP,42,FALSE)</f>
        <v>Achat (02)motos HONDA 125 TUFF Taxi</v>
      </c>
      <c r="D161" s="4">
        <v>15200000</v>
      </c>
      <c r="E161" s="28">
        <f t="shared" si="16"/>
        <v>3304.3478260869565</v>
      </c>
      <c r="H161" s="28">
        <f t="shared" si="17"/>
        <v>0</v>
      </c>
      <c r="K161" s="16">
        <f t="shared" si="20"/>
        <v>15200000</v>
      </c>
      <c r="L161" s="29">
        <f t="shared" si="18"/>
        <v>3304.3478260869565</v>
      </c>
      <c r="M161" s="16" t="str">
        <f>VLOOKUP(A161,'Base Test'!A:N,14,FALSE)</f>
        <v>MGA</v>
      </c>
      <c r="N161" s="3">
        <f>VLOOKUP(A161,'Base Test'!A:R,16,FALSE)</f>
        <v>46239</v>
      </c>
      <c r="O161" s="23" t="str">
        <f>VLOOKUP(A161,'Base Test'!A:R,17,FALSE)</f>
        <v>2026-08-05</v>
      </c>
      <c r="P161">
        <f>VLOOKUP(A161,'Base Test'!A:R,18,FALSE)</f>
        <v>139376</v>
      </c>
      <c r="Q161" s="23">
        <f>VLOOKUP(P161,'Assemblage DA'!A:G,6,FALSE)</f>
        <v>46237</v>
      </c>
      <c r="R161" s="8" t="str">
        <f>VLOOKUP(P161,[1]Feuil2!$A:$W,23,FALSE)</f>
        <v>2026-08-04</v>
      </c>
      <c r="S161" t="str">
        <f>VLOOKUP(A161,'Base Test'!A:AY,51,FALSE)</f>
        <v>E</v>
      </c>
      <c r="T161" t="str">
        <f>VLOOKUP(A161,'Base Test'!A:AZ,52,FALSE)</f>
        <v>E</v>
      </c>
      <c r="U161" t="str">
        <f>VLOOKUP(A161,'Base Test'!A:AJ,27,FALSE)</f>
        <v>DTG</v>
      </c>
      <c r="V161" t="str">
        <f>VLOOKUP(A161,'Base Test'!A:AJ,36,FALSE)</f>
        <v>ELIE3</v>
      </c>
      <c r="W161" s="57">
        <f t="shared" si="19"/>
        <v>1</v>
      </c>
    </row>
    <row r="162" spans="1:23">
      <c r="A162">
        <v>136187</v>
      </c>
      <c r="B162" t="str">
        <f>VLOOKUP(A162,'Base Test'!A:D,2,FALSE)</f>
        <v>MADAGASCAR AUTOMOBILE</v>
      </c>
      <c r="C162" t="str">
        <f>VLOOKUP(A162,'Base Test'!A:AP,42,FALSE)</f>
        <v>Achat 6 motos HONDA XL 125L (Maintirano-Nosy Varika)</v>
      </c>
      <c r="D162" s="4">
        <v>98400000</v>
      </c>
      <c r="E162" s="28">
        <f t="shared" si="16"/>
        <v>21391.304347826088</v>
      </c>
      <c r="H162" s="28">
        <f t="shared" ref="H162:H173" si="21">E162-L162</f>
        <v>0</v>
      </c>
      <c r="K162" s="16">
        <f t="shared" si="20"/>
        <v>98400000</v>
      </c>
      <c r="L162" s="29">
        <f t="shared" si="18"/>
        <v>21391.304347826088</v>
      </c>
      <c r="M162" s="16" t="str">
        <f>VLOOKUP(A162,'Base Test'!A:N,14,FALSE)</f>
        <v>MGA</v>
      </c>
      <c r="N162" s="3">
        <f>VLOOKUP(A162,'Base Test'!A:R,16,FALSE)</f>
        <v>46239</v>
      </c>
      <c r="O162" s="23" t="str">
        <f>VLOOKUP(A162,'Base Test'!A:R,17,FALSE)</f>
        <v>2026-08-05</v>
      </c>
      <c r="P162">
        <f>VLOOKUP(A162,'Base Test'!A:R,18,FALSE)</f>
        <v>139377</v>
      </c>
      <c r="Q162" s="23">
        <f>VLOOKUP(P162,'Assemblage DA'!A:G,6,FALSE)</f>
        <v>46237</v>
      </c>
      <c r="R162" s="8" t="str">
        <f>VLOOKUP(P162,[1]Feuil2!$A:$W,23,FALSE)</f>
        <v>2026-08-04</v>
      </c>
      <c r="S162" t="str">
        <f>VLOOKUP(A162,'Base Test'!A:AY,51,FALSE)</f>
        <v>E</v>
      </c>
      <c r="T162" t="str">
        <f>VLOOKUP(A162,'Base Test'!A:AZ,52,FALSE)</f>
        <v>E</v>
      </c>
      <c r="U162" t="str">
        <f>VLOOKUP(A162,'Base Test'!A:AJ,27,FALSE)</f>
        <v>DTG</v>
      </c>
      <c r="V162" t="str">
        <f>VLOOKUP(A162,'Base Test'!A:AJ,36,FALSE)</f>
        <v>ELIE3</v>
      </c>
      <c r="W162" s="57">
        <f t="shared" si="19"/>
        <v>1</v>
      </c>
    </row>
    <row r="163" spans="1:23">
      <c r="A163">
        <v>136188</v>
      </c>
      <c r="B163" t="str">
        <f>VLOOKUP(A163,'Base Test'!A:D,2,FALSE)</f>
        <v>Funbike Sarl</v>
      </c>
      <c r="C163" t="str">
        <f>VLOOKUP(A163,'Base Test'!A:AP,42,FALSE)</f>
        <v>Réparation moto 18892WWT(nettoyage carburateur...)</v>
      </c>
      <c r="D163" s="4">
        <v>130625</v>
      </c>
      <c r="E163" s="28">
        <f t="shared" si="16"/>
        <v>28.396739130434781</v>
      </c>
      <c r="H163" s="28">
        <f t="shared" si="21"/>
        <v>0</v>
      </c>
      <c r="K163" s="16">
        <f t="shared" si="20"/>
        <v>130625</v>
      </c>
      <c r="L163" s="29">
        <f t="shared" si="18"/>
        <v>28.396739130434781</v>
      </c>
      <c r="M163" s="16" t="str">
        <f>VLOOKUP(A163,'Base Test'!A:N,14,FALSE)</f>
        <v>MGA</v>
      </c>
      <c r="N163" s="3">
        <f>VLOOKUP(A163,'Base Test'!A:R,16,FALSE)</f>
        <v>46239</v>
      </c>
      <c r="O163" s="23" t="str">
        <f>VLOOKUP(A163,'Base Test'!A:R,17,FALSE)</f>
        <v>2026-08-05</v>
      </c>
      <c r="P163">
        <f>VLOOKUP(A163,'Base Test'!A:R,18,FALSE)</f>
        <v>139392</v>
      </c>
      <c r="Q163" s="23">
        <f>VLOOKUP(P163,'Assemblage DA'!A:G,6,FALSE)</f>
        <v>46237</v>
      </c>
      <c r="R163" s="8" t="str">
        <f>VLOOKUP(P163,[1]Feuil2!$A:$W,23,FALSE)</f>
        <v>2026-08-04</v>
      </c>
      <c r="S163" t="str">
        <f>VLOOKUP(A163,'Base Test'!A:AY,51,FALSE)</f>
        <v>E</v>
      </c>
      <c r="T163" t="str">
        <f>VLOOKUP(A163,'Base Test'!A:AZ,52,FALSE)</f>
        <v>E</v>
      </c>
      <c r="U163" t="str">
        <f>VLOOKUP(A163,'Base Test'!A:AJ,27,FALSE)</f>
        <v>DTG</v>
      </c>
      <c r="V163" t="str">
        <f>VLOOKUP(A163,'Base Test'!A:AJ,36,FALSE)</f>
        <v>ELIE3</v>
      </c>
      <c r="W163" s="57">
        <f t="shared" si="19"/>
        <v>1</v>
      </c>
    </row>
    <row r="164" spans="1:23">
      <c r="A164">
        <v>136189</v>
      </c>
      <c r="B164" t="str">
        <f>VLOOKUP(A164,'Base Test'!A:D,2,FALSE)</f>
        <v>Funbike Sarl</v>
      </c>
      <c r="C164" t="str">
        <f>VLOOKUP(A164,'Base Test'!A:AP,42,FALSE)</f>
        <v>Réparation moto 38477WWT</v>
      </c>
      <c r="D164" s="4">
        <v>132250</v>
      </c>
      <c r="E164" s="28">
        <f t="shared" si="16"/>
        <v>28.75</v>
      </c>
      <c r="H164" s="28">
        <f t="shared" si="21"/>
        <v>0</v>
      </c>
      <c r="K164" s="16">
        <f t="shared" si="20"/>
        <v>132250</v>
      </c>
      <c r="L164" s="29">
        <f t="shared" si="18"/>
        <v>28.75</v>
      </c>
      <c r="M164" s="16" t="str">
        <f>VLOOKUP(A164,'Base Test'!A:N,14,FALSE)</f>
        <v>MGA</v>
      </c>
      <c r="N164" s="3">
        <f>VLOOKUP(A164,'Base Test'!A:R,16,FALSE)</f>
        <v>46239</v>
      </c>
      <c r="O164" s="23" t="str">
        <f>VLOOKUP(A164,'Base Test'!A:R,17,FALSE)</f>
        <v>2026-08-05</v>
      </c>
      <c r="P164">
        <f>VLOOKUP(A164,'Base Test'!A:R,18,FALSE)</f>
        <v>139388</v>
      </c>
      <c r="Q164" s="23">
        <f>VLOOKUP(P164,'Assemblage DA'!A:G,6,FALSE)</f>
        <v>46237</v>
      </c>
      <c r="R164" s="8" t="str">
        <f>VLOOKUP(P164,[1]Feuil2!$A:$W,23,FALSE)</f>
        <v>2026-08-04</v>
      </c>
      <c r="S164" t="str">
        <f>VLOOKUP(A164,'Base Test'!A:AY,51,FALSE)</f>
        <v>E</v>
      </c>
      <c r="T164" t="str">
        <f>VLOOKUP(A164,'Base Test'!A:AZ,52,FALSE)</f>
        <v>E</v>
      </c>
      <c r="U164" t="str">
        <f>VLOOKUP(A164,'Base Test'!A:AJ,27,FALSE)</f>
        <v>DTG</v>
      </c>
      <c r="V164" t="str">
        <f>VLOOKUP(A164,'Base Test'!A:AJ,36,FALSE)</f>
        <v>ELIE3</v>
      </c>
      <c r="W164" s="57">
        <f t="shared" si="19"/>
        <v>1</v>
      </c>
    </row>
    <row r="165" spans="1:23">
      <c r="A165">
        <v>136287</v>
      </c>
      <c r="B165" t="str">
        <f>VLOOKUP(A165,'Base Test'!A:D,2,FALSE)</f>
        <v>FESTIV</v>
      </c>
      <c r="C165" t="str">
        <f>VLOOKUP(A165,'Base Test'!A:AP,42,FALSE)</f>
        <v>FESTIVAL DES BALEINES 2026</v>
      </c>
      <c r="D165" s="4">
        <v>8000000</v>
      </c>
      <c r="E165" s="28">
        <f t="shared" si="16"/>
        <v>1739.1304347826087</v>
      </c>
      <c r="H165" s="28">
        <f t="shared" si="21"/>
        <v>0</v>
      </c>
      <c r="K165" s="16">
        <f t="shared" si="20"/>
        <v>8000000</v>
      </c>
      <c r="L165" s="29">
        <f t="shared" si="18"/>
        <v>1739.1304347826087</v>
      </c>
      <c r="M165" s="16" t="str">
        <f>VLOOKUP(A165,'Base Test'!A:N,14,FALSE)</f>
        <v>MGA</v>
      </c>
      <c r="N165" s="3">
        <f>VLOOKUP(A165,'Base Test'!A:R,16,FALSE)</f>
        <v>46247</v>
      </c>
      <c r="O165" s="23" t="str">
        <f>VLOOKUP(A165,'Base Test'!A:R,17,FALSE)</f>
        <v>2026-08-13</v>
      </c>
      <c r="P165">
        <f>VLOOKUP(A165,'Base Test'!A:R,18,FALSE)</f>
        <v>139389</v>
      </c>
      <c r="Q165" s="23">
        <f>VLOOKUP(P165,'Assemblage DA'!A:G,6,FALSE)</f>
        <v>46237</v>
      </c>
      <c r="R165" s="8" t="str">
        <f>VLOOKUP(P165,[1]Feuil2!$A:$W,23,FALSE)</f>
        <v>2026-08-12</v>
      </c>
      <c r="S165" t="str">
        <f>VLOOKUP(A165,'Base Test'!A:AY,51,FALSE)</f>
        <v>S</v>
      </c>
      <c r="T165" t="str">
        <f>VLOOKUP(A165,'Base Test'!A:AZ,52,FALSE)</f>
        <v>S</v>
      </c>
      <c r="U165" t="str">
        <f>VLOOKUP(A165,'Base Test'!A:AJ,27,FALSE)</f>
        <v>DCG</v>
      </c>
      <c r="V165" t="str">
        <f>VLOOKUP(A165,'Base Test'!A:AJ,36,FALSE)</f>
        <v>FELANA13</v>
      </c>
      <c r="W165" s="57">
        <f t="shared" si="19"/>
        <v>1</v>
      </c>
    </row>
    <row r="166" spans="1:23">
      <c r="A166">
        <v>136288</v>
      </c>
      <c r="B166" t="str">
        <f>VLOOKUP(A166,'Base Test'!A:D,2,FALSE)</f>
        <v>LUCKKY COMPANY</v>
      </c>
      <c r="C166" t="str">
        <f>VLOOKUP(A166,'Base Test'!A:AP,42,FALSE)</f>
        <v>TRANSPORT PLV YAS</v>
      </c>
      <c r="D166" s="4">
        <v>800000</v>
      </c>
      <c r="E166" s="28">
        <f t="shared" si="16"/>
        <v>173.91304347826087</v>
      </c>
      <c r="H166" s="28">
        <f t="shared" si="21"/>
        <v>0</v>
      </c>
      <c r="K166" s="16">
        <f t="shared" si="20"/>
        <v>800000</v>
      </c>
      <c r="L166" s="29">
        <f t="shared" si="18"/>
        <v>173.91304347826087</v>
      </c>
      <c r="M166" s="16" t="str">
        <f>VLOOKUP(A166,'Base Test'!A:N,14,FALSE)</f>
        <v>MGA</v>
      </c>
      <c r="N166" s="3">
        <f>VLOOKUP(A166,'Base Test'!A:R,16,FALSE)</f>
        <v>46247</v>
      </c>
      <c r="O166" s="23" t="str">
        <f>VLOOKUP(A166,'Base Test'!A:R,17,FALSE)</f>
        <v>2026-08-13</v>
      </c>
      <c r="P166">
        <f>VLOOKUP(A166,'Base Test'!A:R,18,FALSE)</f>
        <v>139371</v>
      </c>
      <c r="Q166" s="23">
        <f>VLOOKUP(P166,'Assemblage DA'!A:G,6,FALSE)</f>
        <v>46237</v>
      </c>
      <c r="R166" s="8" t="str">
        <f>VLOOKUP(P166,[1]Feuil2!$A:$W,23,FALSE)</f>
        <v>2026-08-12</v>
      </c>
      <c r="S166" t="str">
        <f>VLOOKUP(A166,'Base Test'!A:AY,51,FALSE)</f>
        <v>S</v>
      </c>
      <c r="T166" t="str">
        <f>VLOOKUP(A166,'Base Test'!A:AZ,52,FALSE)</f>
        <v>S</v>
      </c>
      <c r="U166" t="str">
        <f>VLOOKUP(A166,'Base Test'!A:AJ,27,FALSE)</f>
        <v>DCG</v>
      </c>
      <c r="V166" t="str">
        <f>VLOOKUP(A166,'Base Test'!A:AJ,36,FALSE)</f>
        <v>FELANA13</v>
      </c>
      <c r="W166" s="57">
        <f t="shared" si="19"/>
        <v>1</v>
      </c>
    </row>
    <row r="167" spans="1:23">
      <c r="A167">
        <v>136289</v>
      </c>
      <c r="B167" t="str">
        <f>VLOOKUP(A167,'Base Test'!A:D,2,FALSE)</f>
        <v>ROTARY</v>
      </c>
      <c r="C167" t="str">
        <f>VLOOKUP(A167,'Base Test'!A:AP,42,FALSE)</f>
        <v>SPONSORING</v>
      </c>
      <c r="D167" s="4">
        <v>5000000</v>
      </c>
      <c r="E167" s="28">
        <f t="shared" si="16"/>
        <v>1086.9565217391305</v>
      </c>
      <c r="H167" s="28">
        <f t="shared" si="21"/>
        <v>0</v>
      </c>
      <c r="K167" s="16">
        <f t="shared" si="20"/>
        <v>5000000</v>
      </c>
      <c r="L167" s="29">
        <f t="shared" si="18"/>
        <v>1086.9565217391305</v>
      </c>
      <c r="M167" s="16" t="str">
        <f>VLOOKUP(A167,'Base Test'!A:N,14,FALSE)</f>
        <v>MGA</v>
      </c>
      <c r="N167" s="3">
        <f>VLOOKUP(A167,'Base Test'!A:R,16,FALSE)</f>
        <v>46247</v>
      </c>
      <c r="O167" s="23" t="str">
        <f>VLOOKUP(A167,'Base Test'!A:R,17,FALSE)</f>
        <v>2026-08-13</v>
      </c>
      <c r="P167">
        <f>VLOOKUP(A167,'Base Test'!A:R,18,FALSE)</f>
        <v>139370</v>
      </c>
      <c r="Q167" s="23">
        <f>VLOOKUP(P167,'Assemblage DA'!A:G,6,FALSE)</f>
        <v>46237</v>
      </c>
      <c r="R167" s="8" t="str">
        <f>VLOOKUP(P167,[1]Feuil2!$A:$W,23,FALSE)</f>
        <v>2026-08-12</v>
      </c>
      <c r="S167" t="str">
        <f>VLOOKUP(A167,'Base Test'!A:AY,51,FALSE)</f>
        <v>E</v>
      </c>
      <c r="T167" t="str">
        <f>VLOOKUP(A167,'Base Test'!A:AZ,52,FALSE)</f>
        <v>E</v>
      </c>
      <c r="U167" t="str">
        <f>VLOOKUP(A167,'Base Test'!A:AJ,27,FALSE)</f>
        <v>DCG</v>
      </c>
      <c r="V167" t="str">
        <f>VLOOKUP(A167,'Base Test'!A:AJ,36,FALSE)</f>
        <v>FELANA13</v>
      </c>
      <c r="W167" s="57">
        <f t="shared" si="19"/>
        <v>1</v>
      </c>
    </row>
    <row r="168" spans="1:23">
      <c r="A168">
        <v>136292</v>
      </c>
      <c r="B168" t="str">
        <f>VLOOKUP(A168,'Base Test'!A:D,2,FALSE)</f>
        <v>FLORA BEAUTY</v>
      </c>
      <c r="C168" t="str">
        <f>VLOOKUP(A168,'Base Test'!A:AP,42,FALSE)</f>
        <v>FESTIVAL DES BALEINES 2026</v>
      </c>
      <c r="D168" s="4">
        <v>6000000</v>
      </c>
      <c r="E168" s="28">
        <f t="shared" si="16"/>
        <v>1304.3478260869565</v>
      </c>
      <c r="H168" s="28">
        <f t="shared" si="21"/>
        <v>0</v>
      </c>
      <c r="K168" s="16">
        <f t="shared" si="20"/>
        <v>6000000</v>
      </c>
      <c r="L168" s="29">
        <f t="shared" si="18"/>
        <v>1304.3478260869565</v>
      </c>
      <c r="M168" s="16" t="str">
        <f>VLOOKUP(A168,'Base Test'!A:N,14,FALSE)</f>
        <v>MGA</v>
      </c>
      <c r="N168" s="3">
        <f>VLOOKUP(A168,'Base Test'!A:R,16,FALSE)</f>
        <v>46247</v>
      </c>
      <c r="O168" s="23" t="str">
        <f>VLOOKUP(A168,'Base Test'!A:R,17,FALSE)</f>
        <v>2026-08-13</v>
      </c>
      <c r="P168">
        <f>VLOOKUP(A168,'Base Test'!A:R,18,FALSE)</f>
        <v>139369</v>
      </c>
      <c r="Q168" s="23">
        <f>VLOOKUP(P168,'Assemblage DA'!A:G,6,FALSE)</f>
        <v>46237</v>
      </c>
      <c r="R168" s="8" t="str">
        <f>VLOOKUP(P168,[1]Feuil2!$A:$W,23,FALSE)</f>
        <v>2026-08-12</v>
      </c>
      <c r="S168" t="str">
        <f>VLOOKUP(A168,'Base Test'!A:AY,51,FALSE)</f>
        <v>E</v>
      </c>
      <c r="T168" t="str">
        <f>VLOOKUP(A168,'Base Test'!A:AZ,52,FALSE)</f>
        <v>E</v>
      </c>
      <c r="U168" t="str">
        <f>VLOOKUP(A168,'Base Test'!A:AJ,27,FALSE)</f>
        <v>DCG</v>
      </c>
      <c r="V168" t="str">
        <f>VLOOKUP(A168,'Base Test'!A:AJ,36,FALSE)</f>
        <v>FELANA13</v>
      </c>
      <c r="W168" s="57">
        <f t="shared" si="19"/>
        <v>1</v>
      </c>
    </row>
    <row r="169" spans="1:23">
      <c r="A169">
        <v>136365</v>
      </c>
      <c r="B169" t="str">
        <f>VLOOKUP(A169,'Base Test'!A:D,2,FALSE)</f>
        <v>RANDRIAMANARIVO NICOLAS</v>
      </c>
      <c r="C169">
        <f>VLOOKUP(A169,'Base Test'!A:AP,42,FALSE)</f>
        <v>0</v>
      </c>
      <c r="D169" s="4">
        <v>1900000</v>
      </c>
      <c r="E169" s="28">
        <f t="shared" si="16"/>
        <v>413.04347826086956</v>
      </c>
      <c r="H169" s="28">
        <f t="shared" si="21"/>
        <v>0</v>
      </c>
      <c r="K169" s="16">
        <f t="shared" si="20"/>
        <v>1900000</v>
      </c>
      <c r="L169" s="29">
        <f t="shared" si="18"/>
        <v>413.04347826086956</v>
      </c>
      <c r="M169" s="16" t="str">
        <f>VLOOKUP(A169,'Base Test'!A:N,14,FALSE)</f>
        <v>MGA</v>
      </c>
      <c r="N169" s="3">
        <f>VLOOKUP(A169,'Base Test'!A:R,16,FALSE)</f>
        <v>46252</v>
      </c>
      <c r="O169" s="23" t="str">
        <f>VLOOKUP(A169,'Base Test'!A:R,17,FALSE)</f>
        <v>2026-08-18</v>
      </c>
      <c r="P169">
        <f>VLOOKUP(A169,'Base Test'!A:R,18,FALSE)</f>
        <v>139372</v>
      </c>
      <c r="Q169" s="23">
        <f>VLOOKUP(P169,'Assemblage DA'!A:G,6,FALSE)</f>
        <v>46237</v>
      </c>
      <c r="R169" s="8" t="str">
        <f>VLOOKUP(P169,[1]Feuil2!$A:$W,23,FALSE)</f>
        <v>2026-08-18</v>
      </c>
      <c r="S169" t="str">
        <f>VLOOKUP(A169,'Base Test'!A:AY,51,FALSE)</f>
        <v>E</v>
      </c>
      <c r="T169" t="str">
        <f>VLOOKUP(A169,'Base Test'!A:AZ,52,FALSE)</f>
        <v>E</v>
      </c>
      <c r="U169" t="str">
        <f>VLOOKUP(A169,'Base Test'!A:AJ,27,FALSE)</f>
        <v>DRH</v>
      </c>
      <c r="V169" t="str">
        <f>VLOOKUP(A169,'Base Test'!A:AJ,36,FALSE)</f>
        <v>NADIA7</v>
      </c>
      <c r="W169" s="57">
        <f t="shared" si="19"/>
        <v>0</v>
      </c>
    </row>
    <row r="170" spans="1:23">
      <c r="A170">
        <v>136195</v>
      </c>
      <c r="B170" t="str">
        <f>VLOOKUP(A170,'Base Test'!A:D,2,FALSE)</f>
        <v>SMART TECHNOLOGIES ET ENGINEERING</v>
      </c>
      <c r="C170" t="str">
        <f>VLOOKUP(A170,'Base Test'!A:AP,42,FALSE)</f>
        <v>Maintenance et Consommables MP-LOT3</v>
      </c>
      <c r="D170" s="4">
        <v>689710573.39999998</v>
      </c>
      <c r="E170" s="28">
        <f t="shared" si="16"/>
        <v>149937.08117391303</v>
      </c>
      <c r="F170" s="4">
        <v>62700961.119999997</v>
      </c>
      <c r="G170" s="28">
        <f>IF(M170="USD",F170,IF(M170="MGA",F170/4600,IF(M170="EUR",F170*1.17,"")))</f>
        <v>13630.64372173913</v>
      </c>
      <c r="H170" s="28">
        <f t="shared" si="21"/>
        <v>13630.643721739121</v>
      </c>
      <c r="I170" s="17">
        <f>F170/D170</f>
        <v>9.0909090766738712E-2</v>
      </c>
      <c r="K170" s="16">
        <f t="shared" si="20"/>
        <v>627009612.27999997</v>
      </c>
      <c r="L170" s="29">
        <f t="shared" si="18"/>
        <v>136306.43745217391</v>
      </c>
      <c r="M170" s="16" t="str">
        <f>VLOOKUP(A170,'Base Test'!A:N,14,FALSE)</f>
        <v>MGA</v>
      </c>
      <c r="N170" s="3">
        <f>VLOOKUP(A170,'Base Test'!A:R,16,FALSE)</f>
        <v>46240</v>
      </c>
      <c r="O170" s="23" t="str">
        <f>VLOOKUP(A170,'Base Test'!A:R,17,FALSE)</f>
        <v>2026-08-06</v>
      </c>
      <c r="P170">
        <f>VLOOKUP(A170,'Base Test'!A:R,18,FALSE)</f>
        <v>139399</v>
      </c>
      <c r="Q170" s="23">
        <f>VLOOKUP(P170,'Assemblage DA'!A:G,6,FALSE)</f>
        <v>46238</v>
      </c>
      <c r="R170" s="8" t="str">
        <f>VLOOKUP(P170,[1]Feuil2!$A:$W,23,FALSE)</f>
        <v>2026-08-05</v>
      </c>
      <c r="S170" t="str">
        <f>VLOOKUP(A170,'Base Test'!A:AY,51,FALSE)</f>
        <v>E</v>
      </c>
      <c r="T170" t="str">
        <f>VLOOKUP(A170,'Base Test'!A:AZ,52,FALSE)</f>
        <v>E</v>
      </c>
      <c r="U170" t="str">
        <f>VLOOKUP(A170,'Base Test'!A:AJ,27,FALSE)</f>
        <v>DTG</v>
      </c>
      <c r="V170" t="str">
        <f>VLOOKUP(A170,'Base Test'!A:AJ,36,FALSE)</f>
        <v>ELIE3</v>
      </c>
      <c r="W170" s="57">
        <f t="shared" si="19"/>
        <v>1</v>
      </c>
    </row>
    <row r="171" spans="1:23">
      <c r="A171">
        <v>136185</v>
      </c>
      <c r="B171" t="str">
        <f>VLOOKUP(A171,'Base Test'!A:D,2,FALSE)</f>
        <v>MEGAPRINT</v>
      </c>
      <c r="C171" t="str">
        <f>VLOOKUP(A171,'Base Test'!A:AP,42,FALSE)</f>
        <v>Achat 200 Enveloppe GM blanche pour facturation</v>
      </c>
      <c r="D171" s="4">
        <v>349058.82000000007</v>
      </c>
      <c r="E171" s="28">
        <f t="shared" si="16"/>
        <v>75.882352173913063</v>
      </c>
      <c r="F171" s="4">
        <v>45529.41</v>
      </c>
      <c r="G171" s="28">
        <f>IF(M171="USD",F171,IF(M171="MGA",F171/4600,IF(M171="EUR",F171*1.17,"")))</f>
        <v>9.8976978260869579</v>
      </c>
      <c r="H171" s="28">
        <f t="shared" si="21"/>
        <v>9.8976978260869686</v>
      </c>
      <c r="I171" s="17">
        <f>F171/D171</f>
        <v>0.13043477887193911</v>
      </c>
      <c r="K171" s="16">
        <f t="shared" si="20"/>
        <v>303529.41000000003</v>
      </c>
      <c r="L171" s="29">
        <f t="shared" si="18"/>
        <v>65.984654347826094</v>
      </c>
      <c r="M171" s="16" t="str">
        <f>VLOOKUP(A171,'Base Test'!A:N,14,FALSE)</f>
        <v>MGA</v>
      </c>
      <c r="N171" s="3">
        <f>VLOOKUP(A171,'Base Test'!A:R,16,FALSE)</f>
        <v>46239</v>
      </c>
      <c r="O171" s="23" t="str">
        <f>VLOOKUP(A171,'Base Test'!A:R,17,FALSE)</f>
        <v>2026-08-05</v>
      </c>
      <c r="P171">
        <f>VLOOKUP(A171,'Base Test'!A:R,18,FALSE)</f>
        <v>139410</v>
      </c>
      <c r="Q171" s="23">
        <f>VLOOKUP(P171,'Assemblage DA'!A:G,6,FALSE)</f>
        <v>46238</v>
      </c>
      <c r="R171" s="8" t="str">
        <f>VLOOKUP(P171,[1]Feuil2!$A:$W,23,FALSE)</f>
        <v>2026-08-04</v>
      </c>
      <c r="S171" t="str">
        <f>VLOOKUP(A171,'Base Test'!A:AY,51,FALSE)</f>
        <v>E</v>
      </c>
      <c r="T171" t="str">
        <f>VLOOKUP(A171,'Base Test'!A:AZ,52,FALSE)</f>
        <v>E</v>
      </c>
      <c r="U171" t="str">
        <f>VLOOKUP(A171,'Base Test'!A:AJ,27,FALSE)</f>
        <v>DSI</v>
      </c>
      <c r="V171" t="str">
        <f>VLOOKUP(A171,'Base Test'!A:AJ,36,FALSE)</f>
        <v>NADIA7</v>
      </c>
      <c r="W171" s="57">
        <f t="shared" si="19"/>
        <v>1</v>
      </c>
    </row>
    <row r="172" spans="1:23">
      <c r="A172">
        <v>136225</v>
      </c>
      <c r="B172" t="str">
        <f>VLOOKUP(A172,'Base Test'!A:D,2,FALSE)</f>
        <v>HUAWEI TECHNOLOGIES CO., LTD</v>
      </c>
      <c r="C172" t="str">
        <f>VLOOKUP(A172,'Base Test'!A:AP,42,FALSE)</f>
        <v>4G Capacity Expansion Q2-Q4 2026-TANA(Software)</v>
      </c>
      <c r="D172" s="4">
        <v>660366.98346000002</v>
      </c>
      <c r="E172" s="28">
        <f t="shared" si="16"/>
        <v>772629.37064819993</v>
      </c>
      <c r="F172" s="4">
        <v>256700.58129999999</v>
      </c>
      <c r="G172" s="28">
        <f>IF(M172="USD",F172,IF(M172="MGA",F172/4600,IF(M172="EUR",F172*1.17,"")))</f>
        <v>300339.68012099998</v>
      </c>
      <c r="H172" s="28">
        <f t="shared" si="21"/>
        <v>300339.68012099987</v>
      </c>
      <c r="I172" s="17">
        <f>F172/D172</f>
        <v>0.38872413026316743</v>
      </c>
      <c r="K172" s="16">
        <f t="shared" si="20"/>
        <v>403666.40216000006</v>
      </c>
      <c r="L172" s="29">
        <f t="shared" si="18"/>
        <v>472289.69052720006</v>
      </c>
      <c r="M172" s="16" t="str">
        <f>VLOOKUP(A172,'Base Test'!A:N,14,FALSE)</f>
        <v>EUR</v>
      </c>
      <c r="N172" s="3">
        <f>VLOOKUP(A172,'Base Test'!A:R,16,FALSE)</f>
        <v>46241</v>
      </c>
      <c r="O172" s="23" t="str">
        <f>VLOOKUP(A172,'Base Test'!A:R,17,FALSE)</f>
        <v>2026-08-10</v>
      </c>
      <c r="P172">
        <f>VLOOKUP(A172,'Base Test'!A:R,18,FALSE)</f>
        <v>139420</v>
      </c>
      <c r="Q172" s="23">
        <f>VLOOKUP(P172,'Assemblage DA'!A:G,6,FALSE)</f>
        <v>46238</v>
      </c>
      <c r="R172" s="8" t="str">
        <f>VLOOKUP(P172,[1]Feuil2!$A:$W,23,FALSE)</f>
        <v>2026-08-05</v>
      </c>
      <c r="S172" t="str">
        <f>VLOOKUP(A172,'Base Test'!A:AY,51,FALSE)</f>
        <v>E</v>
      </c>
      <c r="T172" t="str">
        <f>VLOOKUP(A172,'Base Test'!A:AZ,52,FALSE)</f>
        <v>E</v>
      </c>
      <c r="U172" t="str">
        <f>VLOOKUP(A172,'Base Test'!A:AJ,27,FALSE)</f>
        <v>DTG</v>
      </c>
      <c r="V172" t="str">
        <f>VLOOKUP(A172,'Base Test'!A:AJ,36,FALSE)</f>
        <v>ELIE3</v>
      </c>
      <c r="W172" s="57">
        <f t="shared" si="19"/>
        <v>5</v>
      </c>
    </row>
    <row r="173" spans="1:23">
      <c r="A173">
        <v>136291</v>
      </c>
      <c r="B173" t="str">
        <f>VLOOKUP(A173,'Base Test'!A:D,2,FALSE)</f>
        <v>TSGV</v>
      </c>
      <c r="C173" t="str">
        <f>VLOOKUP(A173,'Base Test'!A:AP,42,FALSE)</f>
        <v>SOMAROHO 2026</v>
      </c>
      <c r="D173" s="4">
        <f>K173/J173</f>
        <v>7878000</v>
      </c>
      <c r="E173" s="28">
        <f t="shared" si="16"/>
        <v>1712.608695652174</v>
      </c>
      <c r="F173" s="4">
        <f>D173-K173</f>
        <v>0</v>
      </c>
      <c r="H173" s="28">
        <f t="shared" si="21"/>
        <v>0</v>
      </c>
      <c r="J173" s="18">
        <f>(100-I173)/100</f>
        <v>1</v>
      </c>
      <c r="K173" s="4">
        <v>7878000</v>
      </c>
      <c r="L173" s="29">
        <f t="shared" si="18"/>
        <v>1712.608695652174</v>
      </c>
      <c r="M173" s="16" t="str">
        <f>VLOOKUP(A173,'Base Test'!A:N,14,FALSE)</f>
        <v>MGA</v>
      </c>
      <c r="N173" s="3">
        <f>VLOOKUP(A173,'Base Test'!A:R,16,FALSE)</f>
        <v>46247</v>
      </c>
      <c r="O173" s="23" t="str">
        <f>VLOOKUP(A173,'Base Test'!A:R,17,FALSE)</f>
        <v>2026-08-13</v>
      </c>
      <c r="P173">
        <f>VLOOKUP(A173,'Base Test'!A:R,18,FALSE)</f>
        <v>139393</v>
      </c>
      <c r="Q173" s="23">
        <f>VLOOKUP(P173,'Assemblage DA'!A:G,6,FALSE)</f>
        <v>46238</v>
      </c>
      <c r="R173" s="8" t="str">
        <f>VLOOKUP(P173,[1]Feuil2!$A:$W,23,FALSE)</f>
        <v>2026-08-12</v>
      </c>
      <c r="S173" t="str">
        <f>VLOOKUP(A173,'Base Test'!A:AY,51,FALSE)</f>
        <v>E</v>
      </c>
      <c r="T173" t="str">
        <f>VLOOKUP(A173,'Base Test'!A:AZ,52,FALSE)</f>
        <v>E</v>
      </c>
      <c r="U173" t="str">
        <f>VLOOKUP(A173,'Base Test'!A:AJ,27,FALSE)</f>
        <v>DCG</v>
      </c>
      <c r="V173" t="str">
        <f>VLOOKUP(A173,'Base Test'!A:AJ,36,FALSE)</f>
        <v>FELANA13</v>
      </c>
      <c r="W173" s="57">
        <f t="shared" si="19"/>
        <v>1</v>
      </c>
    </row>
    <row r="174" spans="1:23">
      <c r="A174">
        <v>136182</v>
      </c>
      <c r="B174" t="str">
        <f>VLOOKUP(A174,'Base Test'!A:D,2,FALSE)</f>
        <v>ZOMA</v>
      </c>
      <c r="C174" t="str">
        <f>VLOOKUP(A174,'Base Test'!A:AP,42,FALSE)</f>
        <v>Appro - Transfo</v>
      </c>
      <c r="D174" s="4">
        <v>32500</v>
      </c>
      <c r="E174">
        <f t="shared" si="16"/>
        <v>7.0652173913043477</v>
      </c>
      <c r="G174" s="4"/>
      <c r="H174" s="4"/>
      <c r="K174" s="16">
        <f t="shared" ref="K174:K218" si="22">D174-F174</f>
        <v>32500</v>
      </c>
      <c r="L174" s="16">
        <f t="shared" si="18"/>
        <v>7.0652173913043477</v>
      </c>
      <c r="M174" s="16" t="str">
        <f>VLOOKUP(A174,'Base Test'!A:N,14,FALSE)</f>
        <v>MGA</v>
      </c>
      <c r="N174" s="3">
        <f>VLOOKUP(A174,'Base Test'!A:R,16,FALSE)</f>
        <v>46239</v>
      </c>
      <c r="O174" s="23" t="str">
        <f>VLOOKUP(A174,'Base Test'!A:R,17,FALSE)</f>
        <v>2026-08-05</v>
      </c>
      <c r="P174">
        <f>VLOOKUP(A174,'Base Test'!A:R,18,FALSE)</f>
        <v>139416</v>
      </c>
      <c r="Q174" s="3">
        <f>VLOOKUP(P174,'Assemblage DA'!A:G,6,FALSE)</f>
        <v>46238</v>
      </c>
      <c r="R174" t="str">
        <f>VLOOKUP(P174,'Assemblage DA'!A:G,7,FALSE)</f>
        <v>2026-08-04</v>
      </c>
      <c r="S174" t="str">
        <f>VLOOKUP(A174,'Base Test'!A:AY,51,FALSE)</f>
        <v>Z</v>
      </c>
      <c r="T174" t="str">
        <f>VLOOKUP(A174,'Base Test'!A:AZ,52,FALSE)</f>
        <v>Z</v>
      </c>
      <c r="U174" t="str">
        <f>VLOOKUP(A174,'Base Test'!A:AJ,27,FALSE)</f>
        <v>DG</v>
      </c>
      <c r="V174" t="str">
        <f>VLOOKUP(A174,'Base Test'!A:AJ,36,FALSE)</f>
        <v>NADIA7</v>
      </c>
      <c r="W174" s="57">
        <f t="shared" si="19"/>
        <v>1</v>
      </c>
    </row>
    <row r="175" spans="1:23">
      <c r="A175">
        <v>136184</v>
      </c>
      <c r="B175" t="str">
        <f>VLOOKUP(A175,'Base Test'!A:D,2,FALSE)</f>
        <v>VOYAGEXPERT</v>
      </c>
      <c r="C175" t="str">
        <f>VLOOKUP(A175,'Base Test'!A:AP,42,FALSE)</f>
        <v>Refacturation Modification et Frais Aerien Ahmad Famille</v>
      </c>
      <c r="D175" s="4">
        <v>2534.25</v>
      </c>
      <c r="E175" s="28">
        <f t="shared" si="16"/>
        <v>2965.0724999999998</v>
      </c>
      <c r="H175" s="28">
        <f>E175-L175</f>
        <v>0</v>
      </c>
      <c r="K175" s="16">
        <f t="shared" si="22"/>
        <v>2534.25</v>
      </c>
      <c r="L175" s="29">
        <f t="shared" si="18"/>
        <v>2965.0724999999998</v>
      </c>
      <c r="M175" s="16" t="str">
        <f>VLOOKUP(A175,'Base Test'!A:N,14,FALSE)</f>
        <v>EUR</v>
      </c>
      <c r="N175" s="3">
        <f>VLOOKUP(A175,'Base Test'!A:R,16,FALSE)</f>
        <v>46239</v>
      </c>
      <c r="O175" s="23" t="str">
        <f>VLOOKUP(A175,'Base Test'!A:R,17,FALSE)</f>
        <v>2026-08-05</v>
      </c>
      <c r="P175">
        <f>VLOOKUP(A175,'Base Test'!A:R,18,FALSE)</f>
        <v>139419</v>
      </c>
      <c r="Q175" s="23">
        <f>VLOOKUP(P175,'Assemblage DA'!A:G,6,FALSE)</f>
        <v>46238</v>
      </c>
      <c r="R175" s="8" t="str">
        <f>VLOOKUP(P175,[1]Feuil2!$A:$W,23,FALSE)</f>
        <v>2026-08-04</v>
      </c>
      <c r="S175" t="str">
        <f>VLOOKUP(A175,'Base Test'!A:AY,51,FALSE)</f>
        <v>E</v>
      </c>
      <c r="T175" t="str">
        <f>VLOOKUP(A175,'Base Test'!A:AZ,52,FALSE)</f>
        <v>E</v>
      </c>
      <c r="U175" t="str">
        <f>VLOOKUP(A175,'Base Test'!A:AJ,27,FALSE)</f>
        <v>DSI</v>
      </c>
      <c r="V175" t="str">
        <f>VLOOKUP(A175,'Base Test'!A:AJ,36,FALSE)</f>
        <v>NADIA7</v>
      </c>
      <c r="W175" s="57">
        <f t="shared" si="19"/>
        <v>1</v>
      </c>
    </row>
    <row r="176" spans="1:23">
      <c r="A176">
        <v>136194</v>
      </c>
      <c r="B176" t="str">
        <f>VLOOKUP(A176,'Base Test'!A:D,2,FALSE)</f>
        <v>NEXTHOPE</v>
      </c>
      <c r="C176" t="str">
        <f>VLOOKUP(A176,'Base Test'!A:AP,42,FALSE)</f>
        <v>Maintenance et Consommables MP-LOT2</v>
      </c>
      <c r="D176" s="4">
        <v>526414570</v>
      </c>
      <c r="E176" s="28">
        <f t="shared" si="16"/>
        <v>114437.95</v>
      </c>
      <c r="H176" s="28">
        <f>E176-L176</f>
        <v>0</v>
      </c>
      <c r="K176" s="16">
        <f t="shared" si="22"/>
        <v>526414570</v>
      </c>
      <c r="L176" s="29">
        <f t="shared" si="18"/>
        <v>114437.95</v>
      </c>
      <c r="M176" s="16" t="str">
        <f>VLOOKUP(A176,'Base Test'!A:N,14,FALSE)</f>
        <v>MGA</v>
      </c>
      <c r="N176" s="3">
        <f>VLOOKUP(A176,'Base Test'!A:R,16,FALSE)</f>
        <v>46240</v>
      </c>
      <c r="O176" s="23" t="str">
        <f>VLOOKUP(A176,'Base Test'!A:R,17,FALSE)</f>
        <v>2026-08-06</v>
      </c>
      <c r="P176">
        <f>VLOOKUP(A176,'Base Test'!A:R,18,FALSE)</f>
        <v>139394</v>
      </c>
      <c r="Q176" s="23">
        <f>VLOOKUP(P176,'Assemblage DA'!A:G,6,FALSE)</f>
        <v>46238</v>
      </c>
      <c r="R176" s="8" t="str">
        <f>VLOOKUP(P176,[1]Feuil2!$A:$W,23,FALSE)</f>
        <v>2026-08-05</v>
      </c>
      <c r="S176" t="str">
        <f>VLOOKUP(A176,'Base Test'!A:AY,51,FALSE)</f>
        <v>E</v>
      </c>
      <c r="T176" t="str">
        <f>VLOOKUP(A176,'Base Test'!A:AZ,52,FALSE)</f>
        <v>E</v>
      </c>
      <c r="U176" t="str">
        <f>VLOOKUP(A176,'Base Test'!A:AJ,27,FALSE)</f>
        <v>DTG</v>
      </c>
      <c r="V176" t="str">
        <f>VLOOKUP(A176,'Base Test'!A:AJ,36,FALSE)</f>
        <v>ELIE3</v>
      </c>
      <c r="W176" s="57">
        <f t="shared" si="19"/>
        <v>1</v>
      </c>
    </row>
    <row r="177" spans="1:23">
      <c r="A177">
        <v>136196</v>
      </c>
      <c r="B177" t="str">
        <f>VLOOKUP(A177,'Base Test'!A:D,2,FALSE)</f>
        <v>NETWORK GENERAL SERVICE</v>
      </c>
      <c r="C177" t="str">
        <f>VLOOKUP(A177,'Base Test'!A:AP,42,FALSE)</f>
        <v>Maintenance Préventive LOT4(255 sites)</v>
      </c>
      <c r="D177" s="4">
        <v>446250000</v>
      </c>
      <c r="E177">
        <f t="shared" si="16"/>
        <v>97010.869565217392</v>
      </c>
      <c r="G177" s="4"/>
      <c r="H177" s="4"/>
      <c r="K177" s="16">
        <f t="shared" si="22"/>
        <v>446250000</v>
      </c>
      <c r="L177" s="16">
        <f t="shared" si="18"/>
        <v>97010.869565217392</v>
      </c>
      <c r="M177" s="16" t="str">
        <f>VLOOKUP(A177,'Base Test'!A:N,14,FALSE)</f>
        <v>MGA</v>
      </c>
      <c r="N177" s="3">
        <f>VLOOKUP(A177,'Base Test'!A:R,16,FALSE)</f>
        <v>46240</v>
      </c>
      <c r="O177" s="23" t="str">
        <f>VLOOKUP(A177,'Base Test'!A:R,17,FALSE)</f>
        <v>2026-08-06</v>
      </c>
      <c r="P177">
        <f>VLOOKUP(A177,'Base Test'!A:R,18,FALSE)</f>
        <v>139402</v>
      </c>
      <c r="Q177" s="3">
        <f>VLOOKUP(P177,'Assemblage DA'!A:G,6,FALSE)</f>
        <v>46238</v>
      </c>
      <c r="R177" t="str">
        <f>VLOOKUP(P177,'Assemblage DA'!A:G,7,FALSE)</f>
        <v>2026-08-04</v>
      </c>
      <c r="S177" t="str">
        <f>VLOOKUP(A177,'Base Test'!A:AY,51,FALSE)</f>
        <v>Z</v>
      </c>
      <c r="T177" t="str">
        <f>VLOOKUP(A177,'Base Test'!A:AZ,52,FALSE)</f>
        <v>Z</v>
      </c>
      <c r="U177" t="str">
        <f>VLOOKUP(A177,'Base Test'!A:AJ,27,FALSE)</f>
        <v>DTG</v>
      </c>
      <c r="V177" t="str">
        <f>VLOOKUP(A177,'Base Test'!A:AJ,36,FALSE)</f>
        <v>ELIE3</v>
      </c>
      <c r="W177" s="57">
        <f t="shared" si="19"/>
        <v>2</v>
      </c>
    </row>
    <row r="178" spans="1:23">
      <c r="A178">
        <v>136201</v>
      </c>
      <c r="B178" t="str">
        <f>VLOOKUP(A178,'Base Test'!A:D,2,FALSE)</f>
        <v>SAEM</v>
      </c>
      <c r="C178" t="str">
        <f>VLOOKUP(A178,'Base Test'!A:AP,42,FALSE)</f>
        <v>SPONSORING</v>
      </c>
      <c r="D178" s="4">
        <v>15000000</v>
      </c>
      <c r="E178" s="28">
        <f t="shared" si="16"/>
        <v>3260.8695652173915</v>
      </c>
      <c r="H178" s="28">
        <f t="shared" ref="H178:H209" si="23">E178-L178</f>
        <v>0</v>
      </c>
      <c r="K178" s="16">
        <f t="shared" si="22"/>
        <v>15000000</v>
      </c>
      <c r="L178" s="29">
        <f t="shared" si="18"/>
        <v>3260.8695652173915</v>
      </c>
      <c r="M178" s="16" t="str">
        <f>VLOOKUP(A178,'Base Test'!A:N,14,FALSE)</f>
        <v>MGA</v>
      </c>
      <c r="N178" s="3">
        <f>VLOOKUP(A178,'Base Test'!A:R,16,FALSE)</f>
        <v>46240</v>
      </c>
      <c r="O178" s="23" t="str">
        <f>VLOOKUP(A178,'Base Test'!A:R,17,FALSE)</f>
        <v>2026-08-06</v>
      </c>
      <c r="P178">
        <f>VLOOKUP(A178,'Base Test'!A:R,18,FALSE)</f>
        <v>139421</v>
      </c>
      <c r="Q178" s="23">
        <f>VLOOKUP(P178,'Assemblage DA'!A:G,6,FALSE)</f>
        <v>46238</v>
      </c>
      <c r="R178" s="8" t="str">
        <f>VLOOKUP(P178,[1]Feuil2!$A:$W,23,FALSE)</f>
        <v>2026-08-05</v>
      </c>
      <c r="S178" t="str">
        <f>VLOOKUP(A178,'Base Test'!A:AY,51,FALSE)</f>
        <v>E</v>
      </c>
      <c r="T178" t="str">
        <f>VLOOKUP(A178,'Base Test'!A:AZ,52,FALSE)</f>
        <v>E</v>
      </c>
      <c r="U178" t="str">
        <f>VLOOKUP(A178,'Base Test'!A:AJ,27,FALSE)</f>
        <v>DCG</v>
      </c>
      <c r="V178" t="str">
        <f>VLOOKUP(A178,'Base Test'!A:AJ,36,FALSE)</f>
        <v>FELANA13</v>
      </c>
      <c r="W178" s="57">
        <f t="shared" si="19"/>
        <v>1</v>
      </c>
    </row>
    <row r="179" spans="1:23">
      <c r="A179">
        <v>136203</v>
      </c>
      <c r="B179" t="str">
        <f>VLOOKUP(A179,'Base Test'!A:D,2,FALSE)</f>
        <v>SOCIETE DE GESTION ET EXPLOITATION DE M/CAR</v>
      </c>
      <c r="C179" t="str">
        <f>VLOOKUP(A179,'Base Test'!A:AP,42,FALSE)</f>
        <v>POT de Départ-Hary Ramanitra  le 07/08/26</v>
      </c>
      <c r="D179" s="4">
        <v>1516000</v>
      </c>
      <c r="E179" s="28">
        <f t="shared" si="16"/>
        <v>329.56521739130437</v>
      </c>
      <c r="H179" s="28">
        <f t="shared" si="23"/>
        <v>0</v>
      </c>
      <c r="K179" s="16">
        <f t="shared" si="22"/>
        <v>1516000</v>
      </c>
      <c r="L179" s="29">
        <f t="shared" si="18"/>
        <v>329.56521739130437</v>
      </c>
      <c r="M179" s="16" t="str">
        <f>VLOOKUP(A179,'Base Test'!A:N,14,FALSE)</f>
        <v>MGA</v>
      </c>
      <c r="N179" s="3">
        <f>VLOOKUP(A179,'Base Test'!A:R,16,FALSE)</f>
        <v>46240</v>
      </c>
      <c r="O179" s="23" t="str">
        <f>VLOOKUP(A179,'Base Test'!A:R,17,FALSE)</f>
        <v>2026-08-06</v>
      </c>
      <c r="P179">
        <f>VLOOKUP(A179,'Base Test'!A:R,18,FALSE)</f>
        <v>139409</v>
      </c>
      <c r="Q179" s="23">
        <f>VLOOKUP(P179,'Assemblage DA'!A:G,6,FALSE)</f>
        <v>46238</v>
      </c>
      <c r="R179" s="8" t="str">
        <f>VLOOKUP(P179,[1]Feuil2!$A:$W,23,FALSE)</f>
        <v>2026-08-05</v>
      </c>
      <c r="S179" t="str">
        <f>VLOOKUP(A179,'Base Test'!A:AY,51,FALSE)</f>
        <v>E</v>
      </c>
      <c r="T179" t="str">
        <f>VLOOKUP(A179,'Base Test'!A:AZ,52,FALSE)</f>
        <v>E</v>
      </c>
      <c r="U179" t="str">
        <f>VLOOKUP(A179,'Base Test'!A:AJ,27,FALSE)</f>
        <v>DTG</v>
      </c>
      <c r="V179" t="str">
        <f>VLOOKUP(A179,'Base Test'!A:AJ,36,FALSE)</f>
        <v>ELIE3</v>
      </c>
      <c r="W179" s="57">
        <f t="shared" si="19"/>
        <v>1</v>
      </c>
    </row>
    <row r="180" spans="1:23">
      <c r="A180">
        <v>136204</v>
      </c>
      <c r="B180" t="str">
        <f>VLOOKUP(A180,'Base Test'!A:D,2,FALSE)</f>
        <v>KAZE TRADING CO</v>
      </c>
      <c r="C180" t="str">
        <f>VLOOKUP(A180,'Base Test'!A:AP,42,FALSE)</f>
        <v>ACHAT MOTO</v>
      </c>
      <c r="D180" s="4">
        <v>64800000</v>
      </c>
      <c r="E180" s="28">
        <f t="shared" si="16"/>
        <v>14086.95652173913</v>
      </c>
      <c r="H180" s="28">
        <f t="shared" si="23"/>
        <v>0</v>
      </c>
      <c r="K180" s="16">
        <f t="shared" si="22"/>
        <v>64800000</v>
      </c>
      <c r="L180" s="29">
        <f t="shared" si="18"/>
        <v>14086.95652173913</v>
      </c>
      <c r="M180" s="16" t="str">
        <f>VLOOKUP(A180,'Base Test'!A:N,14,FALSE)</f>
        <v>MGA</v>
      </c>
      <c r="N180" s="3">
        <f>VLOOKUP(A180,'Base Test'!A:R,16,FALSE)</f>
        <v>46240</v>
      </c>
      <c r="O180" s="23" t="str">
        <f>VLOOKUP(A180,'Base Test'!A:R,17,FALSE)</f>
        <v>2026-08-06</v>
      </c>
      <c r="P180">
        <f>VLOOKUP(A180,'Base Test'!A:R,18,FALSE)</f>
        <v>139418</v>
      </c>
      <c r="Q180" s="23">
        <f>VLOOKUP(P180,'Assemblage DA'!A:G,6,FALSE)</f>
        <v>46238</v>
      </c>
      <c r="R180" s="8" t="str">
        <f>VLOOKUP(P180,[1]Feuil2!$A:$W,23,FALSE)</f>
        <v>2026-08-05</v>
      </c>
      <c r="S180" t="str">
        <f>VLOOKUP(A180,'Base Test'!A:AY,51,FALSE)</f>
        <v>S</v>
      </c>
      <c r="T180" t="str">
        <f>VLOOKUP(A180,'Base Test'!A:AZ,52,FALSE)</f>
        <v>S</v>
      </c>
      <c r="U180" t="str">
        <f>VLOOKUP(A180,'Base Test'!A:AJ,27,FALSE)</f>
        <v>DCG</v>
      </c>
      <c r="V180" t="str">
        <f>VLOOKUP(A180,'Base Test'!A:AJ,36,FALSE)</f>
        <v>FELANA13</v>
      </c>
      <c r="W180" s="57">
        <f t="shared" si="19"/>
        <v>1</v>
      </c>
    </row>
    <row r="181" spans="1:23">
      <c r="A181">
        <v>136205</v>
      </c>
      <c r="B181" t="str">
        <f>VLOOKUP(A181,'Base Test'!A:D,2,FALSE)</f>
        <v>STELLAR - IX SA</v>
      </c>
      <c r="C181" t="str">
        <f>VLOOKUP(A181,'Base Test'!A:AP,42,FALSE)</f>
        <v>Transfert Nom de domaine - 1 an</v>
      </c>
      <c r="D181" s="4">
        <v>361999.99920000002</v>
      </c>
      <c r="E181" s="28">
        <f t="shared" si="16"/>
        <v>78.69565200000001</v>
      </c>
      <c r="H181" s="28">
        <f t="shared" si="23"/>
        <v>0</v>
      </c>
      <c r="K181" s="16">
        <f t="shared" si="22"/>
        <v>361999.99920000002</v>
      </c>
      <c r="L181" s="29">
        <f t="shared" si="18"/>
        <v>78.69565200000001</v>
      </c>
      <c r="M181" s="16" t="str">
        <f>VLOOKUP(A181,'Base Test'!A:N,14,FALSE)</f>
        <v>MGA</v>
      </c>
      <c r="N181" s="3">
        <f>VLOOKUP(A181,'Base Test'!A:R,16,FALSE)</f>
        <v>46240</v>
      </c>
      <c r="O181" s="23" t="str">
        <f>VLOOKUP(A181,'Base Test'!A:R,17,FALSE)</f>
        <v>2026-08-06</v>
      </c>
      <c r="P181">
        <f>VLOOKUP(A181,'Base Test'!A:R,18,FALSE)</f>
        <v>139414</v>
      </c>
      <c r="Q181" s="23">
        <f>VLOOKUP(P181,'Assemblage DA'!A:G,6,FALSE)</f>
        <v>46238</v>
      </c>
      <c r="R181" s="8" t="str">
        <f>VLOOKUP(P181,[1]Feuil2!$A:$W,23,FALSE)</f>
        <v>2026-08-05</v>
      </c>
      <c r="S181" t="str">
        <f>VLOOKUP(A181,'Base Test'!A:AY,51,FALSE)</f>
        <v>E</v>
      </c>
      <c r="T181" t="str">
        <f>VLOOKUP(A181,'Base Test'!A:AZ,52,FALSE)</f>
        <v>E</v>
      </c>
      <c r="U181" t="str">
        <f>VLOOKUP(A181,'Base Test'!A:AJ,27,FALSE)</f>
        <v>DCG</v>
      </c>
      <c r="V181" t="str">
        <f>VLOOKUP(A181,'Base Test'!A:AJ,36,FALSE)</f>
        <v>FELANA13</v>
      </c>
      <c r="W181" s="57">
        <f t="shared" si="19"/>
        <v>1</v>
      </c>
    </row>
    <row r="182" spans="1:23">
      <c r="A182">
        <v>136206</v>
      </c>
      <c r="B182" t="str">
        <f>VLOOKUP(A182,'Base Test'!A:D,2,FALSE)</f>
        <v>HASSANALY CHAHICK (LUXOR)</v>
      </c>
      <c r="C182" t="str">
        <f>VLOOKUP(A182,'Base Test'!A:AP,42,FALSE)</f>
        <v>CHAISE VISITEUR</v>
      </c>
      <c r="D182" s="4">
        <v>701250</v>
      </c>
      <c r="E182" s="28">
        <f t="shared" si="16"/>
        <v>152.44565217391303</v>
      </c>
      <c r="H182" s="28">
        <f t="shared" si="23"/>
        <v>0</v>
      </c>
      <c r="K182" s="16">
        <f t="shared" si="22"/>
        <v>701250</v>
      </c>
      <c r="L182" s="29">
        <f t="shared" si="18"/>
        <v>152.44565217391303</v>
      </c>
      <c r="M182" s="16" t="str">
        <f>VLOOKUP(A182,'Base Test'!A:N,14,FALSE)</f>
        <v>MGA</v>
      </c>
      <c r="N182" s="3">
        <f>VLOOKUP(A182,'Base Test'!A:R,16,FALSE)</f>
        <v>46240</v>
      </c>
      <c r="O182" s="23" t="str">
        <f>VLOOKUP(A182,'Base Test'!A:R,17,FALSE)</f>
        <v>2026-08-06</v>
      </c>
      <c r="P182">
        <f>VLOOKUP(A182,'Base Test'!A:R,18,FALSE)</f>
        <v>139413</v>
      </c>
      <c r="Q182" s="23">
        <f>VLOOKUP(P182,'Assemblage DA'!A:G,6,FALSE)</f>
        <v>46238</v>
      </c>
      <c r="R182" s="8" t="str">
        <f>VLOOKUP(P182,[1]Feuil2!$A:$W,23,FALSE)</f>
        <v>2026-08-04</v>
      </c>
      <c r="S182" t="str">
        <f>VLOOKUP(A182,'Base Test'!A:AY,51,FALSE)</f>
        <v>E</v>
      </c>
      <c r="T182" t="str">
        <f>VLOOKUP(A182,'Base Test'!A:AZ,52,FALSE)</f>
        <v>E</v>
      </c>
      <c r="U182" t="str">
        <f>VLOOKUP(A182,'Base Test'!A:AJ,27,FALSE)</f>
        <v>DCG</v>
      </c>
      <c r="V182" t="str">
        <f>VLOOKUP(A182,'Base Test'!A:AJ,36,FALSE)</f>
        <v>FELANA13</v>
      </c>
      <c r="W182" s="57">
        <f t="shared" si="19"/>
        <v>2</v>
      </c>
    </row>
    <row r="183" spans="1:23">
      <c r="A183">
        <v>136207</v>
      </c>
      <c r="B183" t="str">
        <f>VLOOKUP(A183,'Base Test'!A:D,2,FALSE)</f>
        <v>MADISCO</v>
      </c>
      <c r="C183" t="str">
        <f>VLOOKUP(A183,'Base Test'!A:AP,42,FALSE)</f>
        <v>BUREAU SAM MANDRITSARA</v>
      </c>
      <c r="D183" s="4">
        <v>1366666.68</v>
      </c>
      <c r="E183" s="28">
        <f t="shared" si="16"/>
        <v>297.101452173913</v>
      </c>
      <c r="H183" s="28">
        <f t="shared" si="23"/>
        <v>0</v>
      </c>
      <c r="K183" s="16">
        <f t="shared" si="22"/>
        <v>1366666.68</v>
      </c>
      <c r="L183" s="29">
        <f t="shared" si="18"/>
        <v>297.101452173913</v>
      </c>
      <c r="M183" s="16" t="str">
        <f>VLOOKUP(A183,'Base Test'!A:N,14,FALSE)</f>
        <v>MGA</v>
      </c>
      <c r="N183" s="3">
        <f>VLOOKUP(A183,'Base Test'!A:R,16,FALSE)</f>
        <v>46240</v>
      </c>
      <c r="O183" s="23" t="str">
        <f>VLOOKUP(A183,'Base Test'!A:R,17,FALSE)</f>
        <v>2026-08-06</v>
      </c>
      <c r="P183">
        <f>VLOOKUP(A183,'Base Test'!A:R,18,FALSE)</f>
        <v>139412</v>
      </c>
      <c r="Q183" s="23">
        <f>VLOOKUP(P183,'Assemblage DA'!A:G,6,FALSE)</f>
        <v>46238</v>
      </c>
      <c r="R183" s="8" t="str">
        <f>VLOOKUP(P183,[1]Feuil2!$A:$W,23,FALSE)</f>
        <v>2026-08-05</v>
      </c>
      <c r="S183" t="str">
        <f>VLOOKUP(A183,'Base Test'!A:AY,51,FALSE)</f>
        <v>E</v>
      </c>
      <c r="T183" t="str">
        <f>VLOOKUP(A183,'Base Test'!A:AZ,52,FALSE)</f>
        <v>E</v>
      </c>
      <c r="U183" t="str">
        <f>VLOOKUP(A183,'Base Test'!A:AJ,27,FALSE)</f>
        <v>DCG</v>
      </c>
      <c r="V183" t="str">
        <f>VLOOKUP(A183,'Base Test'!A:AJ,36,FALSE)</f>
        <v>FELANA13</v>
      </c>
      <c r="W183" s="57">
        <f t="shared" si="19"/>
        <v>1</v>
      </c>
    </row>
    <row r="184" spans="1:23">
      <c r="A184">
        <v>136208</v>
      </c>
      <c r="B184" t="str">
        <f>VLOOKUP(A184,'Base Test'!A:D,2,FALSE)</f>
        <v>AUTO TRACTOR TULEAR</v>
      </c>
      <c r="C184" t="str">
        <f>VLOOKUP(A184,'Base Test'!A:AP,42,FALSE)</f>
        <v>GARDIENNAGE MOTO</v>
      </c>
      <c r="D184" s="4">
        <v>2400001.2000000002</v>
      </c>
      <c r="E184" s="28">
        <f t="shared" si="16"/>
        <v>521.73939130434792</v>
      </c>
      <c r="H184" s="28">
        <f t="shared" si="23"/>
        <v>0</v>
      </c>
      <c r="K184" s="16">
        <f t="shared" si="22"/>
        <v>2400001.2000000002</v>
      </c>
      <c r="L184" s="29">
        <f t="shared" si="18"/>
        <v>521.73939130434792</v>
      </c>
      <c r="M184" s="16" t="str">
        <f>VLOOKUP(A184,'Base Test'!A:N,14,FALSE)</f>
        <v>MGA</v>
      </c>
      <c r="N184" s="3">
        <f>VLOOKUP(A184,'Base Test'!A:R,16,FALSE)</f>
        <v>46240</v>
      </c>
      <c r="O184" s="23" t="str">
        <f>VLOOKUP(A184,'Base Test'!A:R,17,FALSE)</f>
        <v>2026-08-06</v>
      </c>
      <c r="P184">
        <f>VLOOKUP(A184,'Base Test'!A:R,18,FALSE)</f>
        <v>139404</v>
      </c>
      <c r="Q184" s="23">
        <f>VLOOKUP(P184,'Assemblage DA'!A:G,6,FALSE)</f>
        <v>46238</v>
      </c>
      <c r="R184" s="8" t="str">
        <f>VLOOKUP(P184,[1]Feuil2!$A:$W,23,FALSE)</f>
        <v>2026-08-05</v>
      </c>
      <c r="S184" t="str">
        <f>VLOOKUP(A184,'Base Test'!A:AY,51,FALSE)</f>
        <v>E</v>
      </c>
      <c r="T184" t="str">
        <f>VLOOKUP(A184,'Base Test'!A:AZ,52,FALSE)</f>
        <v>E</v>
      </c>
      <c r="U184" t="str">
        <f>VLOOKUP(A184,'Base Test'!A:AJ,27,FALSE)</f>
        <v>DCG</v>
      </c>
      <c r="V184" t="str">
        <f>VLOOKUP(A184,'Base Test'!A:AJ,36,FALSE)</f>
        <v>FELANA13</v>
      </c>
      <c r="W184" s="57">
        <f t="shared" si="19"/>
        <v>1</v>
      </c>
    </row>
    <row r="185" spans="1:23">
      <c r="A185">
        <v>136209</v>
      </c>
      <c r="B185" t="str">
        <f>VLOOKUP(A185,'Base Test'!A:D,2,FALSE)</f>
        <v>MEGAPRINT</v>
      </c>
      <c r="C185" t="str">
        <f>VLOOKUP(A185,'Base Test'!A:AP,42,FALSE)</f>
        <v>FLYERS GENESYS</v>
      </c>
      <c r="D185" s="4">
        <v>850000</v>
      </c>
      <c r="E185" s="28">
        <f t="shared" si="16"/>
        <v>184.78260869565219</v>
      </c>
      <c r="H185" s="28">
        <f t="shared" si="23"/>
        <v>0</v>
      </c>
      <c r="K185" s="16">
        <f t="shared" si="22"/>
        <v>850000</v>
      </c>
      <c r="L185" s="29">
        <f t="shared" si="18"/>
        <v>184.78260869565219</v>
      </c>
      <c r="M185" s="16" t="str">
        <f>VLOOKUP(A185,'Base Test'!A:N,14,FALSE)</f>
        <v>MGA</v>
      </c>
      <c r="N185" s="3">
        <f>VLOOKUP(A185,'Base Test'!A:R,16,FALSE)</f>
        <v>46240</v>
      </c>
      <c r="O185" s="23" t="str">
        <f>VLOOKUP(A185,'Base Test'!A:R,17,FALSE)</f>
        <v>2026-08-06</v>
      </c>
      <c r="P185">
        <f>VLOOKUP(A185,'Base Test'!A:R,18,FALSE)</f>
        <v>139397</v>
      </c>
      <c r="Q185" s="23">
        <f>VLOOKUP(P185,'Assemblage DA'!A:G,6,FALSE)</f>
        <v>46238</v>
      </c>
      <c r="R185" s="8" t="str">
        <f>VLOOKUP(P185,[1]Feuil2!$A:$W,23,FALSE)</f>
        <v>2026-08-05</v>
      </c>
      <c r="S185" t="str">
        <f>VLOOKUP(A185,'Base Test'!A:AY,51,FALSE)</f>
        <v>E</v>
      </c>
      <c r="T185" t="str">
        <f>VLOOKUP(A185,'Base Test'!A:AZ,52,FALSE)</f>
        <v>E</v>
      </c>
      <c r="U185" t="str">
        <f>VLOOKUP(A185,'Base Test'!A:AJ,27,FALSE)</f>
        <v>DCG</v>
      </c>
      <c r="V185" t="str">
        <f>VLOOKUP(A185,'Base Test'!A:AJ,36,FALSE)</f>
        <v>FELANA13</v>
      </c>
      <c r="W185" s="57">
        <f t="shared" si="19"/>
        <v>1</v>
      </c>
    </row>
    <row r="186" spans="1:23">
      <c r="A186">
        <v>136233</v>
      </c>
      <c r="B186" t="str">
        <f>VLOOKUP(A186,'Base Test'!A:D,2,FALSE)</f>
        <v>NETWORK GENERAL SERVICE</v>
      </c>
      <c r="C186" t="str">
        <f>VLOOKUP(A186,'Base Test'!A:AP,42,FALSE)</f>
        <v>Maintenance Préventive LOT6(251 sites)</v>
      </c>
      <c r="D186" s="4">
        <v>429279276</v>
      </c>
      <c r="E186" s="28">
        <f t="shared" si="16"/>
        <v>93321.58173913043</v>
      </c>
      <c r="H186" s="28">
        <f t="shared" si="23"/>
        <v>0</v>
      </c>
      <c r="K186" s="16">
        <f t="shared" si="22"/>
        <v>429279276</v>
      </c>
      <c r="L186" s="29">
        <f t="shared" si="18"/>
        <v>93321.58173913043</v>
      </c>
      <c r="M186" s="16" t="str">
        <f>VLOOKUP(A186,'Base Test'!A:N,14,FALSE)</f>
        <v>MGA</v>
      </c>
      <c r="N186" s="3">
        <f>VLOOKUP(A186,'Base Test'!A:R,16,FALSE)</f>
        <v>46241</v>
      </c>
      <c r="O186" s="23" t="str">
        <f>VLOOKUP(A186,'Base Test'!A:R,17,FALSE)</f>
        <v>2026-08-07</v>
      </c>
      <c r="P186">
        <f>VLOOKUP(A186,'Base Test'!A:R,18,FALSE)</f>
        <v>139406</v>
      </c>
      <c r="Q186" s="23">
        <f>VLOOKUP(P186,'Assemblage DA'!A:G,6,FALSE)</f>
        <v>46238</v>
      </c>
      <c r="R186" s="8" t="str">
        <f>VLOOKUP(P186,[1]Feuil2!$A:$W,23,FALSE)</f>
        <v>2026-08-05</v>
      </c>
      <c r="S186" t="str">
        <f>VLOOKUP(A186,'Base Test'!A:AY,51,FALSE)</f>
        <v>E</v>
      </c>
      <c r="T186" t="str">
        <f>VLOOKUP(A186,'Base Test'!A:AZ,52,FALSE)</f>
        <v>E</v>
      </c>
      <c r="U186" t="str">
        <f>VLOOKUP(A186,'Base Test'!A:AJ,27,FALSE)</f>
        <v>DTG</v>
      </c>
      <c r="V186" t="str">
        <f>VLOOKUP(A186,'Base Test'!A:AJ,36,FALSE)</f>
        <v>ELIE3</v>
      </c>
      <c r="W186" s="57">
        <f t="shared" si="19"/>
        <v>2</v>
      </c>
    </row>
    <row r="187" spans="1:23">
      <c r="A187">
        <v>136237</v>
      </c>
      <c r="B187" t="str">
        <f>VLOOKUP(A187,'Base Test'!A:D,2,FALSE)</f>
        <v>LUCKKY COMPANY</v>
      </c>
      <c r="C187" t="str">
        <f>VLOOKUP(A187,'Base Test'!A:AP,42,FALSE)</f>
        <v>Transport des mobiliers -DOM Brickaville</v>
      </c>
      <c r="D187" s="4">
        <v>1250000</v>
      </c>
      <c r="E187" s="28">
        <f t="shared" si="16"/>
        <v>271.73913043478262</v>
      </c>
      <c r="H187" s="28">
        <f t="shared" si="23"/>
        <v>0</v>
      </c>
      <c r="K187" s="16">
        <f t="shared" si="22"/>
        <v>1250000</v>
      </c>
      <c r="L187" s="29">
        <f t="shared" si="18"/>
        <v>271.73913043478262</v>
      </c>
      <c r="M187" s="16" t="str">
        <f>VLOOKUP(A187,'Base Test'!A:N,14,FALSE)</f>
        <v>MGA</v>
      </c>
      <c r="N187" s="3">
        <f>VLOOKUP(A187,'Base Test'!A:R,16,FALSE)</f>
        <v>46244</v>
      </c>
      <c r="O187" s="23" t="str">
        <f>VLOOKUP(A187,'Base Test'!A:R,17,FALSE)</f>
        <v>2026-08-10</v>
      </c>
      <c r="P187">
        <f>VLOOKUP(A187,'Base Test'!A:R,18,FALSE)</f>
        <v>139411</v>
      </c>
      <c r="Q187" s="23">
        <f>VLOOKUP(P187,'Assemblage DA'!A:G,6,FALSE)</f>
        <v>46238</v>
      </c>
      <c r="R187" s="8" t="str">
        <f>VLOOKUP(P187,[1]Feuil2!$A:$W,23,FALSE)</f>
        <v>2026-08-05</v>
      </c>
      <c r="S187" t="str">
        <f>VLOOKUP(A187,'Base Test'!A:AY,51,FALSE)</f>
        <v>E</v>
      </c>
      <c r="T187" t="str">
        <f>VLOOKUP(A187,'Base Test'!A:AZ,52,FALSE)</f>
        <v>E</v>
      </c>
      <c r="U187" t="str">
        <f>VLOOKUP(A187,'Base Test'!A:AJ,27,FALSE)</f>
        <v>DTG</v>
      </c>
      <c r="V187" t="str">
        <f>VLOOKUP(A187,'Base Test'!A:AJ,36,FALSE)</f>
        <v>ELIE3</v>
      </c>
      <c r="W187" s="57">
        <f t="shared" si="19"/>
        <v>5</v>
      </c>
    </row>
    <row r="188" spans="1:23">
      <c r="A188">
        <v>136238</v>
      </c>
      <c r="B188" t="str">
        <f>VLOOKUP(A188,'Base Test'!A:D,2,FALSE)</f>
        <v>H-TELI DRC SUCCURSALE MADAGASCAR</v>
      </c>
      <c r="C188" t="str">
        <f>VLOOKUP(A188,'Base Test'!A:AP,42,FALSE)</f>
        <v>Maintenance et Consommables MP-LOT 05</v>
      </c>
      <c r="D188" s="4">
        <v>177000000</v>
      </c>
      <c r="E188" s="28">
        <f t="shared" si="16"/>
        <v>38478.260869565216</v>
      </c>
      <c r="H188" s="28">
        <f t="shared" si="23"/>
        <v>0</v>
      </c>
      <c r="K188" s="16">
        <f t="shared" si="22"/>
        <v>177000000</v>
      </c>
      <c r="L188" s="29">
        <f t="shared" si="18"/>
        <v>38478.260869565216</v>
      </c>
      <c r="M188" s="16" t="str">
        <f>VLOOKUP(A188,'Base Test'!A:N,14,FALSE)</f>
        <v>MGA</v>
      </c>
      <c r="N188" s="3">
        <f>VLOOKUP(A188,'Base Test'!A:R,16,FALSE)</f>
        <v>46244</v>
      </c>
      <c r="O188" s="23" t="str">
        <f>VLOOKUP(A188,'Base Test'!A:R,17,FALSE)</f>
        <v>2026-08-10</v>
      </c>
      <c r="P188">
        <f>VLOOKUP(A188,'Base Test'!A:R,18,FALSE)</f>
        <v>139408</v>
      </c>
      <c r="Q188" s="23">
        <f>VLOOKUP(P188,'Assemblage DA'!A:G,6,FALSE)</f>
        <v>46238</v>
      </c>
      <c r="R188" s="8" t="str">
        <f>VLOOKUP(P188,[1]Feuil2!$A:$W,23,FALSE)</f>
        <v>2026-08-05</v>
      </c>
      <c r="S188" t="str">
        <f>VLOOKUP(A188,'Base Test'!A:AY,51,FALSE)</f>
        <v>E</v>
      </c>
      <c r="T188" t="str">
        <f>VLOOKUP(A188,'Base Test'!A:AZ,52,FALSE)</f>
        <v>E</v>
      </c>
      <c r="U188" t="str">
        <f>VLOOKUP(A188,'Base Test'!A:AJ,27,FALSE)</f>
        <v>DTG</v>
      </c>
      <c r="V188" t="str">
        <f>VLOOKUP(A188,'Base Test'!A:AJ,36,FALSE)</f>
        <v>ELIE3</v>
      </c>
      <c r="W188" s="57">
        <f t="shared" si="19"/>
        <v>5</v>
      </c>
    </row>
    <row r="189" spans="1:23">
      <c r="A189">
        <v>136290</v>
      </c>
      <c r="B189" t="str">
        <f>VLOOKUP(A189,'Base Test'!A:D,2,FALSE)</f>
        <v>MAMAN'I TSÔLÔLÔ</v>
      </c>
      <c r="C189" t="str">
        <f>VLOOKUP(A189,'Base Test'!A:AP,42,FALSE)</f>
        <v>Ambassadeur - MAMAN'I TSOLOLO</v>
      </c>
      <c r="D189" s="4">
        <v>10000000</v>
      </c>
      <c r="E189" s="28">
        <f t="shared" si="16"/>
        <v>2173.913043478261</v>
      </c>
      <c r="H189" s="28">
        <f t="shared" si="23"/>
        <v>0</v>
      </c>
      <c r="K189" s="16">
        <f t="shared" si="22"/>
        <v>10000000</v>
      </c>
      <c r="L189" s="29">
        <f t="shared" si="18"/>
        <v>2173.913043478261</v>
      </c>
      <c r="M189" s="16" t="str">
        <f>VLOOKUP(A189,'Base Test'!A:N,14,FALSE)</f>
        <v>MGA</v>
      </c>
      <c r="N189" s="3">
        <f>VLOOKUP(A189,'Base Test'!A:R,16,FALSE)</f>
        <v>46247</v>
      </c>
      <c r="O189" s="23" t="str">
        <f>VLOOKUP(A189,'Base Test'!A:R,17,FALSE)</f>
        <v>2026-08-13</v>
      </c>
      <c r="P189">
        <f>VLOOKUP(A189,'Base Test'!A:R,18,FALSE)</f>
        <v>139395</v>
      </c>
      <c r="Q189" s="23">
        <f>VLOOKUP(P189,'Assemblage DA'!A:G,6,FALSE)</f>
        <v>46238</v>
      </c>
      <c r="R189" s="8" t="str">
        <f>VLOOKUP(P189,[1]Feuil2!$A:$W,23,FALSE)</f>
        <v>2026-08-12</v>
      </c>
      <c r="S189" t="str">
        <f>VLOOKUP(A189,'Base Test'!A:AY,51,FALSE)</f>
        <v>E</v>
      </c>
      <c r="T189" t="str">
        <f>VLOOKUP(A189,'Base Test'!A:AZ,52,FALSE)</f>
        <v>E</v>
      </c>
      <c r="U189" t="str">
        <f>VLOOKUP(A189,'Base Test'!A:AJ,27,FALSE)</f>
        <v>DCG</v>
      </c>
      <c r="V189" t="str">
        <f>VLOOKUP(A189,'Base Test'!A:AJ,36,FALSE)</f>
        <v>FELANA13</v>
      </c>
      <c r="W189" s="57">
        <f t="shared" si="19"/>
        <v>1</v>
      </c>
    </row>
    <row r="190" spans="1:23">
      <c r="A190">
        <v>136302</v>
      </c>
      <c r="B190" t="str">
        <f>VLOOKUP(A190,'Base Test'!A:D,2,FALSE)</f>
        <v>IMPERIAL BEAUTE (Je crois pas)</v>
      </c>
      <c r="C190" t="str">
        <f>VLOOKUP(A190,'Base Test'!A:AP,42,FALSE)</f>
        <v>INFLUENCEUR - JE CROIS PAS</v>
      </c>
      <c r="D190" s="4">
        <v>4000000</v>
      </c>
      <c r="E190" s="28">
        <f t="shared" si="16"/>
        <v>869.56521739130437</v>
      </c>
      <c r="H190" s="28">
        <f t="shared" si="23"/>
        <v>0</v>
      </c>
      <c r="K190" s="16">
        <f t="shared" si="22"/>
        <v>4000000</v>
      </c>
      <c r="L190" s="29">
        <f t="shared" si="18"/>
        <v>869.56521739130437</v>
      </c>
      <c r="M190" s="16" t="str">
        <f>VLOOKUP(A190,'Base Test'!A:N,14,FALSE)</f>
        <v>MGA</v>
      </c>
      <c r="N190" s="3">
        <f>VLOOKUP(A190,'Base Test'!A:R,16,FALSE)</f>
        <v>46247</v>
      </c>
      <c r="O190" s="23" t="str">
        <f>VLOOKUP(A190,'Base Test'!A:R,17,FALSE)</f>
        <v>2026-08-13</v>
      </c>
      <c r="P190">
        <f>VLOOKUP(A190,'Base Test'!A:R,18,FALSE)</f>
        <v>139417</v>
      </c>
      <c r="Q190" s="23">
        <f>VLOOKUP(P190,'Assemblage DA'!A:G,6,FALSE)</f>
        <v>46238</v>
      </c>
      <c r="R190" s="8" t="str">
        <f>VLOOKUP(P190,[1]Feuil2!$A:$W,23,FALSE)</f>
        <v>2026-08-12</v>
      </c>
      <c r="S190" t="str">
        <f>VLOOKUP(A190,'Base Test'!A:AY,51,FALSE)</f>
        <v>E</v>
      </c>
      <c r="T190" t="str">
        <f>VLOOKUP(A190,'Base Test'!A:AZ,52,FALSE)</f>
        <v>E</v>
      </c>
      <c r="U190" t="str">
        <f>VLOOKUP(A190,'Base Test'!A:AJ,27,FALSE)</f>
        <v>DCG</v>
      </c>
      <c r="V190" t="str">
        <f>VLOOKUP(A190,'Base Test'!A:AJ,36,FALSE)</f>
        <v>FELANA13</v>
      </c>
      <c r="W190" s="57">
        <f t="shared" si="19"/>
        <v>1</v>
      </c>
    </row>
    <row r="191" spans="1:23">
      <c r="A191">
        <v>136303</v>
      </c>
      <c r="B191" t="str">
        <f>VLOOKUP(A191,'Base Test'!A:D,2,FALSE)</f>
        <v>ALLIANCE FRANCAISE D ANTANANARIVO</v>
      </c>
      <c r="C191" t="str">
        <f>VLOOKUP(A191,'Base Test'!A:AP,42,FALSE)</f>
        <v>SPONSORING</v>
      </c>
      <c r="D191" s="4">
        <v>25000000</v>
      </c>
      <c r="E191" s="28">
        <f t="shared" si="16"/>
        <v>5434.782608695652</v>
      </c>
      <c r="H191" s="28">
        <f t="shared" si="23"/>
        <v>0</v>
      </c>
      <c r="K191" s="16">
        <f t="shared" si="22"/>
        <v>25000000</v>
      </c>
      <c r="L191" s="29">
        <f t="shared" si="18"/>
        <v>5434.782608695652</v>
      </c>
      <c r="M191" s="16" t="str">
        <f>VLOOKUP(A191,'Base Test'!A:N,14,FALSE)</f>
        <v>MGA</v>
      </c>
      <c r="N191" s="3">
        <f>VLOOKUP(A191,'Base Test'!A:R,16,FALSE)</f>
        <v>46247</v>
      </c>
      <c r="O191" s="23" t="str">
        <f>VLOOKUP(A191,'Base Test'!A:R,17,FALSE)</f>
        <v>2026-08-13</v>
      </c>
      <c r="P191">
        <f>VLOOKUP(A191,'Base Test'!A:R,18,FALSE)</f>
        <v>139415</v>
      </c>
      <c r="Q191" s="23">
        <f>VLOOKUP(P191,'Assemblage DA'!A:G,6,FALSE)</f>
        <v>46238</v>
      </c>
      <c r="R191" s="8" t="str">
        <f>VLOOKUP(P191,[1]Feuil2!$A:$W,23,FALSE)</f>
        <v>2026-08-12</v>
      </c>
      <c r="S191" t="str">
        <f>VLOOKUP(A191,'Base Test'!A:AY,51,FALSE)</f>
        <v>E</v>
      </c>
      <c r="T191" t="str">
        <f>VLOOKUP(A191,'Base Test'!A:AZ,52,FALSE)</f>
        <v>E</v>
      </c>
      <c r="U191" t="str">
        <f>VLOOKUP(A191,'Base Test'!A:AJ,27,FALSE)</f>
        <v>DCG</v>
      </c>
      <c r="V191" t="str">
        <f>VLOOKUP(A191,'Base Test'!A:AJ,36,FALSE)</f>
        <v>FELANA13</v>
      </c>
      <c r="W191" s="57">
        <f t="shared" si="19"/>
        <v>1</v>
      </c>
    </row>
    <row r="192" spans="1:23">
      <c r="A192">
        <v>136315</v>
      </c>
      <c r="B192" t="str">
        <f>VLOOKUP(A192,'Base Test'!A:D,2,FALSE)</f>
        <v>GRANDE DISTRIBUTION SERVICE</v>
      </c>
      <c r="C192" t="str">
        <f>VLOOKUP(A192,'Base Test'!A:AP,42,FALSE)</f>
        <v>COMMANDE DVI 2026</v>
      </c>
      <c r="D192" s="4">
        <v>805000000</v>
      </c>
      <c r="E192" s="28">
        <f t="shared" si="16"/>
        <v>175000</v>
      </c>
      <c r="H192" s="28">
        <f t="shared" si="23"/>
        <v>0</v>
      </c>
      <c r="K192" s="16">
        <f t="shared" si="22"/>
        <v>805000000</v>
      </c>
      <c r="L192" s="29">
        <f t="shared" si="18"/>
        <v>175000</v>
      </c>
      <c r="M192" s="16" t="str">
        <f>VLOOKUP(A192,'Base Test'!A:N,14,FALSE)</f>
        <v>MGA</v>
      </c>
      <c r="N192" s="3">
        <f>VLOOKUP(A192,'Base Test'!A:R,16,FALSE)</f>
        <v>46247</v>
      </c>
      <c r="O192" s="23" t="str">
        <f>VLOOKUP(A192,'Base Test'!A:R,17,FALSE)</f>
        <v>2026-08-13</v>
      </c>
      <c r="P192">
        <f>VLOOKUP(A192,'Base Test'!A:R,18,FALSE)</f>
        <v>139401</v>
      </c>
      <c r="Q192" s="23">
        <f>VLOOKUP(P192,'Assemblage DA'!A:G,6,FALSE)</f>
        <v>46238</v>
      </c>
      <c r="R192" s="8" t="str">
        <f>VLOOKUP(P192,[1]Feuil2!$A:$W,23,FALSE)</f>
        <v>2026-08-13</v>
      </c>
      <c r="S192" t="str">
        <f>VLOOKUP(A192,'Base Test'!A:AY,51,FALSE)</f>
        <v>E</v>
      </c>
      <c r="T192" t="str">
        <f>VLOOKUP(A192,'Base Test'!A:AZ,52,FALSE)</f>
        <v>E</v>
      </c>
      <c r="U192" t="str">
        <f>VLOOKUP(A192,'Base Test'!A:AJ,27,FALSE)</f>
        <v>DCG</v>
      </c>
      <c r="V192" t="str">
        <f>VLOOKUP(A192,'Base Test'!A:AJ,36,FALSE)</f>
        <v>FELANA13</v>
      </c>
      <c r="W192" s="57">
        <f t="shared" si="19"/>
        <v>0</v>
      </c>
    </row>
    <row r="193" spans="1:23">
      <c r="A193">
        <v>136318</v>
      </c>
      <c r="B193" t="str">
        <f>VLOOKUP(A193,'Base Test'!A:D,2,FALSE)</f>
        <v>GEKA TELECOM</v>
      </c>
      <c r="C193" t="str">
        <f>VLOOKUP(A193,'Base Test'!A:AP,42,FALSE)</f>
        <v>Anémomètre portable</v>
      </c>
      <c r="D193" s="4">
        <v>2750</v>
      </c>
      <c r="E193" s="28">
        <f t="shared" si="16"/>
        <v>3217.5</v>
      </c>
      <c r="H193" s="28">
        <f t="shared" si="23"/>
        <v>0</v>
      </c>
      <c r="K193" s="16">
        <f t="shared" si="22"/>
        <v>2750</v>
      </c>
      <c r="L193" s="29">
        <f t="shared" si="18"/>
        <v>3217.5</v>
      </c>
      <c r="M193" s="16" t="str">
        <f>VLOOKUP(A193,'Base Test'!A:N,14,FALSE)</f>
        <v>EUR</v>
      </c>
      <c r="N193" s="3">
        <f>VLOOKUP(A193,'Base Test'!A:R,16,FALSE)</f>
        <v>46247</v>
      </c>
      <c r="O193" s="23" t="str">
        <f>VLOOKUP(A193,'Base Test'!A:R,17,FALSE)</f>
        <v>2026-08-13</v>
      </c>
      <c r="P193">
        <f>VLOOKUP(A193,'Base Test'!A:R,18,FALSE)</f>
        <v>139407</v>
      </c>
      <c r="Q193" s="23">
        <f>VLOOKUP(P193,'Assemblage DA'!A:G,6,FALSE)</f>
        <v>46238</v>
      </c>
      <c r="R193" s="8" t="str">
        <f>VLOOKUP(P193,[1]Feuil2!$A:$W,23,FALSE)</f>
        <v>2026-08-04</v>
      </c>
      <c r="S193" t="str">
        <f>VLOOKUP(A193,'Base Test'!A:AY,51,FALSE)</f>
        <v>E</v>
      </c>
      <c r="T193" t="str">
        <f>VLOOKUP(A193,'Base Test'!A:AZ,52,FALSE)</f>
        <v>E</v>
      </c>
      <c r="U193" t="str">
        <f>VLOOKUP(A193,'Base Test'!A:AJ,27,FALSE)</f>
        <v>HSSES</v>
      </c>
      <c r="V193" t="str">
        <f>VLOOKUP(A193,'Base Test'!A:AJ,36,FALSE)</f>
        <v>NADIA7</v>
      </c>
      <c r="W193" s="57">
        <f t="shared" si="19"/>
        <v>9</v>
      </c>
    </row>
    <row r="194" spans="1:23">
      <c r="A194">
        <v>136366</v>
      </c>
      <c r="B194" t="str">
        <f>VLOOKUP(A194,'Base Test'!A:D,2,FALSE)</f>
        <v>COLIS EXPRESS</v>
      </c>
      <c r="C194">
        <f>VLOOKUP(A194,'Base Test'!A:AP,42,FALSE)</f>
        <v>0</v>
      </c>
      <c r="D194" s="4">
        <v>847210</v>
      </c>
      <c r="E194" s="28">
        <f t="shared" ref="E194:E257" si="24">IF(M194="USD",D194,IF(M194="MGA",D194/4600,IF(M194="EUR",D194*1.17,"")))</f>
        <v>184.17608695652174</v>
      </c>
      <c r="H194" s="28">
        <f t="shared" si="23"/>
        <v>0</v>
      </c>
      <c r="K194" s="16">
        <f t="shared" si="22"/>
        <v>847210</v>
      </c>
      <c r="L194" s="29">
        <f t="shared" ref="L194:L257" si="25">IF(M194="USD",K194,IF(M194="MGA",K194/4600,IF(M194="EUR",K194*1.17,"")))</f>
        <v>184.17608695652174</v>
      </c>
      <c r="M194" s="16" t="str">
        <f>VLOOKUP(A194,'Base Test'!A:N,14,FALSE)</f>
        <v>MGA</v>
      </c>
      <c r="N194" s="3">
        <f>VLOOKUP(A194,'Base Test'!A:R,16,FALSE)</f>
        <v>46252</v>
      </c>
      <c r="O194" s="23" t="str">
        <f>VLOOKUP(A194,'Base Test'!A:R,17,FALSE)</f>
        <v>2026-08-18</v>
      </c>
      <c r="P194">
        <f>VLOOKUP(A194,'Base Test'!A:R,18,FALSE)</f>
        <v>139405</v>
      </c>
      <c r="Q194" s="23">
        <f>VLOOKUP(P194,'Assemblage DA'!A:G,6,FALSE)</f>
        <v>46238</v>
      </c>
      <c r="R194" s="8" t="str">
        <f>VLOOKUP(P194,[1]Feuil2!$A:$W,23,FALSE)</f>
        <v>2026-08-18</v>
      </c>
      <c r="S194" t="str">
        <f>VLOOKUP(A194,'Base Test'!A:AY,51,FALSE)</f>
        <v>E</v>
      </c>
      <c r="T194" t="str">
        <f>VLOOKUP(A194,'Base Test'!A:AZ,52,FALSE)</f>
        <v>E</v>
      </c>
      <c r="U194" t="str">
        <f>VLOOKUP(A194,'Base Test'!A:AJ,27,FALSE)</f>
        <v>DRH</v>
      </c>
      <c r="V194" t="str">
        <f>VLOOKUP(A194,'Base Test'!A:AJ,36,FALSE)</f>
        <v>NADIA7</v>
      </c>
      <c r="W194" s="57">
        <f t="shared" si="19"/>
        <v>0</v>
      </c>
    </row>
    <row r="195" spans="1:23">
      <c r="A195">
        <v>136199</v>
      </c>
      <c r="B195" t="str">
        <f>VLOOKUP(A195,'Base Test'!A:D,2,FALSE)</f>
        <v>VOYAGEXPERT</v>
      </c>
      <c r="C195" t="str">
        <f>VLOOKUP(A195,'Base Test'!A:AP,42,FALSE)</f>
        <v>Régul factures JUIN2026 -équipe DTG</v>
      </c>
      <c r="D195" s="4">
        <v>8884.7799999999988</v>
      </c>
      <c r="E195" s="28">
        <f t="shared" si="24"/>
        <v>10395.192599999998</v>
      </c>
      <c r="F195" s="4">
        <v>132</v>
      </c>
      <c r="G195" s="28">
        <f>IF(M195="USD",F195,IF(M195="MGA",F195/4600,IF(M195="EUR",F195*1.17,"")))</f>
        <v>154.44</v>
      </c>
      <c r="H195" s="28">
        <f t="shared" si="23"/>
        <v>154.44000000000051</v>
      </c>
      <c r="I195" s="17">
        <f>F195/D195</f>
        <v>1.4856867587042112E-2</v>
      </c>
      <c r="K195" s="16">
        <f t="shared" si="22"/>
        <v>8752.7799999999988</v>
      </c>
      <c r="L195" s="29">
        <f t="shared" si="25"/>
        <v>10240.752599999998</v>
      </c>
      <c r="M195" s="16" t="str">
        <f>VLOOKUP(A195,'Base Test'!A:N,14,FALSE)</f>
        <v>EUR</v>
      </c>
      <c r="N195" s="3">
        <f>VLOOKUP(A195,'Base Test'!A:R,16,FALSE)</f>
        <v>46240</v>
      </c>
      <c r="O195" s="23" t="str">
        <f>VLOOKUP(A195,'Base Test'!A:R,17,FALSE)</f>
        <v>2026-08-06</v>
      </c>
      <c r="P195">
        <f>VLOOKUP(A195,'Base Test'!A:R,18,FALSE)</f>
        <v>139429</v>
      </c>
      <c r="Q195" s="23">
        <f>VLOOKUP(P195,'Assemblage DA'!A:G,6,FALSE)</f>
        <v>46239</v>
      </c>
      <c r="R195" s="8" t="str">
        <f>VLOOKUP(P195,[1]Feuil2!$A:$W,23,FALSE)</f>
        <v>2026-08-05</v>
      </c>
      <c r="S195" t="str">
        <f>VLOOKUP(A195,'Base Test'!A:AY,51,FALSE)</f>
        <v>E</v>
      </c>
      <c r="T195" t="str">
        <f>VLOOKUP(A195,'Base Test'!A:AZ,52,FALSE)</f>
        <v>S</v>
      </c>
      <c r="U195" t="str">
        <f>VLOOKUP(A195,'Base Test'!A:AJ,27,FALSE)</f>
        <v>DTG</v>
      </c>
      <c r="V195" t="str">
        <f>VLOOKUP(A195,'Base Test'!A:AJ,36,FALSE)</f>
        <v>ELIE3</v>
      </c>
      <c r="W195" s="57">
        <f t="shared" ref="W195:W258" si="26">O195-R195</f>
        <v>1</v>
      </c>
    </row>
    <row r="196" spans="1:23">
      <c r="A196">
        <v>136310</v>
      </c>
      <c r="B196" t="str">
        <f>VLOOKUP(A196,'Base Test'!A:D,2,FALSE)</f>
        <v>PRIMA CE SARLU</v>
      </c>
      <c r="C196" t="str">
        <f>VLOOKUP(A196,'Base Test'!A:AP,42,FALSE)</f>
        <v>TX GC FO sur AAT067 FENOAMBANY</v>
      </c>
      <c r="D196" s="4">
        <v>20640300</v>
      </c>
      <c r="E196" s="28">
        <f t="shared" si="24"/>
        <v>4487.021739130435</v>
      </c>
      <c r="F196" s="4">
        <v>1350300</v>
      </c>
      <c r="G196" s="28">
        <f>IF(M196="USD",F196,IF(M196="MGA",F196/4600,IF(M196="EUR",F196*1.17,"")))</f>
        <v>293.54347826086956</v>
      </c>
      <c r="H196" s="28">
        <f t="shared" si="23"/>
        <v>293.54347826086996</v>
      </c>
      <c r="I196" s="17">
        <f>F196/D196</f>
        <v>6.5420560747663545E-2</v>
      </c>
      <c r="K196" s="16">
        <f t="shared" si="22"/>
        <v>19290000</v>
      </c>
      <c r="L196" s="29">
        <f t="shared" si="25"/>
        <v>4193.478260869565</v>
      </c>
      <c r="M196" s="16" t="str">
        <f>VLOOKUP(A196,'Base Test'!A:N,14,FALSE)</f>
        <v>MGA</v>
      </c>
      <c r="N196" s="3">
        <f>VLOOKUP(A196,'Base Test'!A:R,16,FALSE)</f>
        <v>46247</v>
      </c>
      <c r="O196" s="23" t="str">
        <f>VLOOKUP(A196,'Base Test'!A:R,17,FALSE)</f>
        <v>2026-08-13</v>
      </c>
      <c r="P196">
        <f>VLOOKUP(A196,'Base Test'!A:R,18,FALSE)</f>
        <v>139424</v>
      </c>
      <c r="Q196" s="23">
        <f>VLOOKUP(P196,'Assemblage DA'!A:G,6,FALSE)</f>
        <v>46239</v>
      </c>
      <c r="R196" s="8" t="str">
        <f>VLOOKUP(P196,[1]Feuil2!$A:$W,23,FALSE)</f>
        <v>2026-08-11</v>
      </c>
      <c r="S196" t="str">
        <f>VLOOKUP(A196,'Base Test'!A:AY,51,FALSE)</f>
        <v>E</v>
      </c>
      <c r="T196" t="str">
        <f>VLOOKUP(A196,'Base Test'!A:AZ,52,FALSE)</f>
        <v>E</v>
      </c>
      <c r="U196" t="str">
        <f>VLOOKUP(A196,'Base Test'!A:AJ,27,FALSE)</f>
        <v>DTG</v>
      </c>
      <c r="V196" t="str">
        <f>VLOOKUP(A196,'Base Test'!A:AJ,36,FALSE)</f>
        <v>ELIE3</v>
      </c>
      <c r="W196" s="57">
        <f t="shared" si="26"/>
        <v>2</v>
      </c>
    </row>
    <row r="197" spans="1:23">
      <c r="A197">
        <v>136314</v>
      </c>
      <c r="B197" t="str">
        <f>VLOOKUP(A197,'Base Test'!A:D,2,FALSE)</f>
        <v>EASY NETCOM</v>
      </c>
      <c r="C197" t="str">
        <f>VLOOKUP(A197,'Base Test'!A:AP,42,FALSE)</f>
        <v>TX GC FO sur SOF228 BEKORATSAKA</v>
      </c>
      <c r="D197" s="4">
        <v>21606143</v>
      </c>
      <c r="E197" s="28">
        <f t="shared" si="24"/>
        <v>4696.9876086956519</v>
      </c>
      <c r="F197" s="4">
        <v>1964195</v>
      </c>
      <c r="G197" s="28">
        <f>IF(M197="USD",F197,IF(M197="MGA",F197/4600,IF(M197="EUR",F197*1.17,"")))</f>
        <v>426.99891304347824</v>
      </c>
      <c r="H197" s="28">
        <f t="shared" si="23"/>
        <v>426.99891304347784</v>
      </c>
      <c r="I197" s="17">
        <f>F197/D197</f>
        <v>9.0909099324206086E-2</v>
      </c>
      <c r="K197" s="16">
        <f t="shared" si="22"/>
        <v>19641948</v>
      </c>
      <c r="L197" s="29">
        <f t="shared" si="25"/>
        <v>4269.9886956521741</v>
      </c>
      <c r="M197" s="16" t="str">
        <f>VLOOKUP(A197,'Base Test'!A:N,14,FALSE)</f>
        <v>MGA</v>
      </c>
      <c r="N197" s="3">
        <f>VLOOKUP(A197,'Base Test'!A:R,16,FALSE)</f>
        <v>46247</v>
      </c>
      <c r="O197" s="23" t="str">
        <f>VLOOKUP(A197,'Base Test'!A:R,17,FALSE)</f>
        <v>2026-08-14</v>
      </c>
      <c r="P197">
        <f>VLOOKUP(A197,'Base Test'!A:R,18,FALSE)</f>
        <v>139442</v>
      </c>
      <c r="Q197" s="23">
        <f>VLOOKUP(P197,'Assemblage DA'!A:G,6,FALSE)</f>
        <v>46239</v>
      </c>
      <c r="R197" s="8" t="str">
        <f>VLOOKUP(P197,[1]Feuil2!$A:$W,23,FALSE)</f>
        <v>2026-08-11</v>
      </c>
      <c r="S197" t="str">
        <f>VLOOKUP(A197,'Base Test'!A:AY,51,FALSE)</f>
        <v>L</v>
      </c>
      <c r="T197" t="str">
        <f>VLOOKUP(A197,'Base Test'!A:AZ,52,FALSE)</f>
        <v>E</v>
      </c>
      <c r="U197" t="str">
        <f>VLOOKUP(A197,'Base Test'!A:AJ,27,FALSE)</f>
        <v>DTG</v>
      </c>
      <c r="V197" t="str">
        <f>VLOOKUP(A197,'Base Test'!A:AJ,36,FALSE)</f>
        <v>ELIE3</v>
      </c>
      <c r="W197" s="57">
        <f t="shared" si="26"/>
        <v>3</v>
      </c>
    </row>
    <row r="198" spans="1:23">
      <c r="A198">
        <v>136251</v>
      </c>
      <c r="B198" t="str">
        <f>VLOOKUP(A198,'Base Test'!A:D,2,FALSE)</f>
        <v>AFRO EGYPT</v>
      </c>
      <c r="C198" t="str">
        <f>VLOOKUP(A198,'Base Test'!A:AP,42,FALSE)</f>
        <v>Maintenance et Consommables MP-LOT1(197 sites)</v>
      </c>
      <c r="D198" s="4">
        <v>599807279</v>
      </c>
      <c r="E198" s="28">
        <f t="shared" si="24"/>
        <v>130392.88673913044</v>
      </c>
      <c r="F198" s="4">
        <v>66825158</v>
      </c>
      <c r="G198" s="28">
        <f>IF(M198="USD",F198,IF(M198="MGA",F198/4600,IF(M198="EUR",F198*1.17,"")))</f>
        <v>14527.208260869565</v>
      </c>
      <c r="H198" s="28">
        <f t="shared" si="23"/>
        <v>14527.208260869564</v>
      </c>
      <c r="I198" s="17">
        <f>F198/D198</f>
        <v>0.11141104874787623</v>
      </c>
      <c r="K198" s="16">
        <f t="shared" si="22"/>
        <v>532982121</v>
      </c>
      <c r="L198" s="29">
        <f t="shared" si="25"/>
        <v>115865.67847826087</v>
      </c>
      <c r="M198" s="16" t="str">
        <f>VLOOKUP(A198,'Base Test'!A:N,14,FALSE)</f>
        <v>MGA</v>
      </c>
      <c r="N198" s="3">
        <f>VLOOKUP(A198,'Base Test'!A:R,16,FALSE)</f>
        <v>46244</v>
      </c>
      <c r="O198" s="23" t="str">
        <f>VLOOKUP(A198,'Base Test'!A:R,17,FALSE)</f>
        <v>2026-08-10</v>
      </c>
      <c r="P198">
        <f>VLOOKUP(A198,'Base Test'!A:R,18,FALSE)</f>
        <v>139427</v>
      </c>
      <c r="Q198" s="23">
        <f>VLOOKUP(P198,'Assemblage DA'!A:G,6,FALSE)</f>
        <v>46239</v>
      </c>
      <c r="R198" s="8" t="str">
        <f>VLOOKUP(P198,[1]Feuil2!$A:$W,23,FALSE)</f>
        <v>2026-08-07</v>
      </c>
      <c r="S198" t="str">
        <f>VLOOKUP(A198,'Base Test'!A:AY,51,FALSE)</f>
        <v>E</v>
      </c>
      <c r="T198" t="str">
        <f>VLOOKUP(A198,'Base Test'!A:AZ,52,FALSE)</f>
        <v>E</v>
      </c>
      <c r="U198" t="str">
        <f>VLOOKUP(A198,'Base Test'!A:AJ,27,FALSE)</f>
        <v>DTG</v>
      </c>
      <c r="V198" t="str">
        <f>VLOOKUP(A198,'Base Test'!A:AJ,36,FALSE)</f>
        <v>ELIE3</v>
      </c>
      <c r="W198" s="57">
        <f t="shared" si="26"/>
        <v>3</v>
      </c>
    </row>
    <row r="199" spans="1:23">
      <c r="A199">
        <v>136197</v>
      </c>
      <c r="B199" t="str">
        <f>VLOOKUP(A199,'Base Test'!A:D,2,FALSE)</f>
        <v>HUAWEI TECHNOLOGIES (MADAGASCAR) S.A.R.L.U</v>
      </c>
      <c r="C199" t="str">
        <f>VLOOKUP(A199,'Base Test'!A:AP,42,FALSE)</f>
        <v>4G Capacity Expansion Q2-Q42026-TANA(Service)</v>
      </c>
      <c r="D199" s="4">
        <v>1078448.1572</v>
      </c>
      <c r="E199" s="28">
        <f t="shared" si="24"/>
        <v>1261784.3439239999</v>
      </c>
      <c r="F199" s="4">
        <v>386341.5393</v>
      </c>
      <c r="G199" s="28">
        <f>IF(M199="USD",F199,IF(M199="MGA",F199/4600,IF(M199="EUR",F199*1.17,"")))</f>
        <v>452019.600981</v>
      </c>
      <c r="H199" s="28">
        <f t="shared" si="23"/>
        <v>452019.600981</v>
      </c>
      <c r="I199" s="17">
        <f>F199/D199</f>
        <v>0.35823839720127809</v>
      </c>
      <c r="K199" s="16">
        <f t="shared" si="22"/>
        <v>692106.61789999995</v>
      </c>
      <c r="L199" s="29">
        <f t="shared" si="25"/>
        <v>809764.74294299993</v>
      </c>
      <c r="M199" s="16" t="str">
        <f>VLOOKUP(A199,'Base Test'!A:N,14,FALSE)</f>
        <v>EUR</v>
      </c>
      <c r="N199" s="3">
        <f>VLOOKUP(A199,'Base Test'!A:R,16,FALSE)</f>
        <v>46240</v>
      </c>
      <c r="O199" s="23" t="str">
        <f>VLOOKUP(A199,'Base Test'!A:R,17,FALSE)</f>
        <v>2026-08-10</v>
      </c>
      <c r="P199">
        <f>VLOOKUP(A199,'Base Test'!A:R,18,FALSE)</f>
        <v>139430</v>
      </c>
      <c r="Q199" s="23">
        <f>VLOOKUP(P199,'Assemblage DA'!A:G,6,FALSE)</f>
        <v>46239</v>
      </c>
      <c r="R199" s="8" t="str">
        <f>VLOOKUP(P199,[1]Feuil2!$A:$W,23,FALSE)</f>
        <v>2026-08-05</v>
      </c>
      <c r="S199" t="str">
        <f>VLOOKUP(A199,'Base Test'!A:AY,51,FALSE)</f>
        <v>E</v>
      </c>
      <c r="T199" t="str">
        <f>VLOOKUP(A199,'Base Test'!A:AZ,52,FALSE)</f>
        <v>E</v>
      </c>
      <c r="U199" t="str">
        <f>VLOOKUP(A199,'Base Test'!A:AJ,27,FALSE)</f>
        <v>DTG</v>
      </c>
      <c r="V199" t="str">
        <f>VLOOKUP(A199,'Base Test'!A:AJ,36,FALSE)</f>
        <v>ELIE3</v>
      </c>
      <c r="W199" s="57">
        <f t="shared" si="26"/>
        <v>5</v>
      </c>
    </row>
    <row r="200" spans="1:23">
      <c r="A200">
        <v>136190</v>
      </c>
      <c r="B200" t="str">
        <f>VLOOKUP(A200,'Base Test'!A:D,2,FALSE)</f>
        <v>VOYAGEXPERT</v>
      </c>
      <c r="C200" t="str">
        <f>VLOOKUP(A200,'Base Test'!A:AP,42,FALSE)</f>
        <v>AR TANA/NAIROBI Séminaire Next 2030 - modif billet</v>
      </c>
      <c r="D200" s="4">
        <v>258.06</v>
      </c>
      <c r="E200" s="28">
        <f t="shared" si="24"/>
        <v>301.93019999999996</v>
      </c>
      <c r="H200" s="28">
        <f t="shared" si="23"/>
        <v>0</v>
      </c>
      <c r="K200" s="16">
        <f t="shared" si="22"/>
        <v>258.06</v>
      </c>
      <c r="L200" s="29">
        <f t="shared" si="25"/>
        <v>301.93019999999996</v>
      </c>
      <c r="M200" s="16" t="str">
        <f>VLOOKUP(A200,'Base Test'!A:N,14,FALSE)</f>
        <v>EUR</v>
      </c>
      <c r="N200" s="3">
        <f>VLOOKUP(A200,'Base Test'!A:R,16,FALSE)</f>
        <v>46239</v>
      </c>
      <c r="O200" s="23" t="str">
        <f>VLOOKUP(A200,'Base Test'!A:R,17,FALSE)</f>
        <v>2026-08-05</v>
      </c>
      <c r="P200">
        <f>VLOOKUP(A200,'Base Test'!A:R,18,FALSE)</f>
        <v>139432</v>
      </c>
      <c r="Q200" s="23">
        <f>VLOOKUP(P200,'Assemblage DA'!A:G,6,FALSE)</f>
        <v>46239</v>
      </c>
      <c r="R200" s="8" t="str">
        <f>VLOOKUP(P200,[1]Feuil2!$A:$W,23,FALSE)</f>
        <v>2026-08-05</v>
      </c>
      <c r="S200" t="str">
        <f>VLOOKUP(A200,'Base Test'!A:AY,51,FALSE)</f>
        <v>S</v>
      </c>
      <c r="T200" t="str">
        <f>VLOOKUP(A200,'Base Test'!A:AZ,52,FALSE)</f>
        <v>S</v>
      </c>
      <c r="U200" t="str">
        <f>VLOOKUP(A200,'Base Test'!A:AJ,27,FALSE)</f>
        <v>DG</v>
      </c>
      <c r="V200" t="str">
        <f>VLOOKUP(A200,'Base Test'!A:AJ,36,FALSE)</f>
        <v>NADIA7</v>
      </c>
      <c r="W200" s="57">
        <f t="shared" si="26"/>
        <v>0</v>
      </c>
    </row>
    <row r="201" spans="1:23">
      <c r="A201">
        <v>136192</v>
      </c>
      <c r="B201" t="str">
        <f>VLOOKUP(A201,'Base Test'!A:D,2,FALSE)</f>
        <v>MORA MARKET</v>
      </c>
      <c r="C201" t="str">
        <f>VLOOKUP(A201,'Base Test'!A:AP,42,FALSE)</f>
        <v>Appro DG - Transfo</v>
      </c>
      <c r="D201" s="4">
        <v>1446916.58892</v>
      </c>
      <c r="E201" s="28">
        <f t="shared" si="24"/>
        <v>314.5470845478261</v>
      </c>
      <c r="H201" s="28">
        <f t="shared" si="23"/>
        <v>0</v>
      </c>
      <c r="K201" s="16">
        <f t="shared" si="22"/>
        <v>1446916.58892</v>
      </c>
      <c r="L201" s="29">
        <f t="shared" si="25"/>
        <v>314.5470845478261</v>
      </c>
      <c r="M201" s="16" t="str">
        <f>VLOOKUP(A201,'Base Test'!A:N,14,FALSE)</f>
        <v>MGA</v>
      </c>
      <c r="N201" s="3">
        <f>VLOOKUP(A201,'Base Test'!A:R,16,FALSE)</f>
        <v>46239</v>
      </c>
      <c r="O201" s="23" t="str">
        <f>VLOOKUP(A201,'Base Test'!A:R,17,FALSE)</f>
        <v>2026-08-05</v>
      </c>
      <c r="P201">
        <f>VLOOKUP(A201,'Base Test'!A:R,18,FALSE)</f>
        <v>139443</v>
      </c>
      <c r="Q201" s="23">
        <f>VLOOKUP(P201,'Assemblage DA'!A:G,6,FALSE)</f>
        <v>46239</v>
      </c>
      <c r="R201" s="8" t="str">
        <f>VLOOKUP(P201,[1]Feuil2!$A:$W,23,FALSE)</f>
        <v>2026-08-05</v>
      </c>
      <c r="S201" t="str">
        <f>VLOOKUP(A201,'Base Test'!A:AY,51,FALSE)</f>
        <v>E</v>
      </c>
      <c r="T201" t="str">
        <f>VLOOKUP(A201,'Base Test'!A:AZ,52,FALSE)</f>
        <v>E</v>
      </c>
      <c r="U201" t="str">
        <f>VLOOKUP(A201,'Base Test'!A:AJ,27,FALSE)</f>
        <v>DG</v>
      </c>
      <c r="V201" t="str">
        <f>VLOOKUP(A201,'Base Test'!A:AJ,36,FALSE)</f>
        <v>NADIA7</v>
      </c>
      <c r="W201" s="57">
        <f t="shared" si="26"/>
        <v>0</v>
      </c>
    </row>
    <row r="202" spans="1:23">
      <c r="A202">
        <v>136193</v>
      </c>
      <c r="B202" t="str">
        <f>VLOOKUP(A202,'Base Test'!A:D,2,FALSE)</f>
        <v>LEXEL</v>
      </c>
      <c r="C202" t="str">
        <f>VLOOKUP(A202,'Base Test'!A:AP,42,FALSE)</f>
        <v>Facture d'honoraires 3eme trimestre 2026</v>
      </c>
      <c r="D202" s="4">
        <v>6825000</v>
      </c>
      <c r="E202" s="28">
        <f t="shared" si="24"/>
        <v>1483.695652173913</v>
      </c>
      <c r="H202" s="28">
        <f t="shared" si="23"/>
        <v>0</v>
      </c>
      <c r="K202" s="16">
        <f t="shared" si="22"/>
        <v>6825000</v>
      </c>
      <c r="L202" s="29">
        <f t="shared" si="25"/>
        <v>1483.695652173913</v>
      </c>
      <c r="M202" s="16" t="str">
        <f>VLOOKUP(A202,'Base Test'!A:N,14,FALSE)</f>
        <v>MGA</v>
      </c>
      <c r="N202" s="3">
        <f>VLOOKUP(A202,'Base Test'!A:R,16,FALSE)</f>
        <v>46239</v>
      </c>
      <c r="O202" s="23" t="str">
        <f>VLOOKUP(A202,'Base Test'!A:R,17,FALSE)</f>
        <v>2026-08-05</v>
      </c>
      <c r="P202">
        <f>VLOOKUP(A202,'Base Test'!A:R,18,FALSE)</f>
        <v>139446</v>
      </c>
      <c r="Q202" s="23">
        <f>VLOOKUP(P202,'Assemblage DA'!A:G,6,FALSE)</f>
        <v>46239</v>
      </c>
      <c r="R202" s="8" t="str">
        <f>VLOOKUP(P202,[1]Feuil2!$A:$W,23,FALSE)</f>
        <v>2026-08-05</v>
      </c>
      <c r="S202" t="str">
        <f>VLOOKUP(A202,'Base Test'!A:AY,51,FALSE)</f>
        <v>E</v>
      </c>
      <c r="T202" t="str">
        <f>VLOOKUP(A202,'Base Test'!A:AZ,52,FALSE)</f>
        <v>E</v>
      </c>
      <c r="U202" t="str">
        <f>VLOOKUP(A202,'Base Test'!A:AJ,27,FALSE)</f>
        <v>DG</v>
      </c>
      <c r="V202" t="str">
        <f>VLOOKUP(A202,'Base Test'!A:AJ,36,FALSE)</f>
        <v>NADIA7</v>
      </c>
      <c r="W202" s="57">
        <f t="shared" si="26"/>
        <v>0</v>
      </c>
    </row>
    <row r="203" spans="1:23">
      <c r="A203">
        <v>136198</v>
      </c>
      <c r="B203" t="str">
        <f>VLOOKUP(A203,'Base Test'!A:D,2,FALSE)</f>
        <v>NUIT DES AILES</v>
      </c>
      <c r="C203" t="str">
        <f>VLOOKUP(A203,'Base Test'!A:AP,42,FALSE)</f>
        <v>SPONSORING</v>
      </c>
      <c r="D203" s="4">
        <v>2500000</v>
      </c>
      <c r="E203" s="28">
        <f t="shared" si="24"/>
        <v>543.47826086956525</v>
      </c>
      <c r="H203" s="28">
        <f t="shared" si="23"/>
        <v>0</v>
      </c>
      <c r="K203" s="16">
        <f t="shared" si="22"/>
        <v>2500000</v>
      </c>
      <c r="L203" s="29">
        <f t="shared" si="25"/>
        <v>543.47826086956525</v>
      </c>
      <c r="M203" s="16" t="str">
        <f>VLOOKUP(A203,'Base Test'!A:N,14,FALSE)</f>
        <v>MGA</v>
      </c>
      <c r="N203" s="3">
        <f>VLOOKUP(A203,'Base Test'!A:R,16,FALSE)</f>
        <v>46240</v>
      </c>
      <c r="O203" s="23" t="str">
        <f>VLOOKUP(A203,'Base Test'!A:R,17,FALSE)</f>
        <v>2026-08-06</v>
      </c>
      <c r="P203">
        <f>VLOOKUP(A203,'Base Test'!A:R,18,FALSE)</f>
        <v>139444</v>
      </c>
      <c r="Q203" s="23">
        <f>VLOOKUP(P203,'Assemblage DA'!A:G,6,FALSE)</f>
        <v>46239</v>
      </c>
      <c r="R203" s="8" t="str">
        <f>VLOOKUP(P203,[1]Feuil2!$A:$W,23,FALSE)</f>
        <v>2026-08-06</v>
      </c>
      <c r="S203" t="str">
        <f>VLOOKUP(A203,'Base Test'!A:AY,51,FALSE)</f>
        <v>E</v>
      </c>
      <c r="T203" t="str">
        <f>VLOOKUP(A203,'Base Test'!A:AZ,52,FALSE)</f>
        <v>E</v>
      </c>
      <c r="U203" t="str">
        <f>VLOOKUP(A203,'Base Test'!A:AJ,27,FALSE)</f>
        <v>DCG</v>
      </c>
      <c r="V203" t="str">
        <f>VLOOKUP(A203,'Base Test'!A:AJ,36,FALSE)</f>
        <v>FELANA13</v>
      </c>
      <c r="W203" s="57">
        <f t="shared" si="26"/>
        <v>0</v>
      </c>
    </row>
    <row r="204" spans="1:23">
      <c r="A204">
        <v>136200</v>
      </c>
      <c r="B204" t="str">
        <f>VLOOKUP(A204,'Base Test'!A:D,2,FALSE)</f>
        <v>REGION VAKINANKARATRA</v>
      </c>
      <c r="C204" t="str">
        <f>VLOOKUP(A204,'Base Test'!A:AP,42,FALSE)</f>
        <v>SPONSORING</v>
      </c>
      <c r="D204" s="4">
        <v>7000000</v>
      </c>
      <c r="E204" s="28">
        <f t="shared" si="24"/>
        <v>1521.7391304347825</v>
      </c>
      <c r="H204" s="28">
        <f t="shared" si="23"/>
        <v>0</v>
      </c>
      <c r="K204" s="16">
        <f t="shared" si="22"/>
        <v>7000000</v>
      </c>
      <c r="L204" s="29">
        <f t="shared" si="25"/>
        <v>1521.7391304347825</v>
      </c>
      <c r="M204" s="16" t="str">
        <f>VLOOKUP(A204,'Base Test'!A:N,14,FALSE)</f>
        <v>MGA</v>
      </c>
      <c r="N204" s="3">
        <f>VLOOKUP(A204,'Base Test'!A:R,16,FALSE)</f>
        <v>46240</v>
      </c>
      <c r="O204" s="23" t="str">
        <f>VLOOKUP(A204,'Base Test'!A:R,17,FALSE)</f>
        <v>2026-08-10</v>
      </c>
      <c r="P204">
        <f>VLOOKUP(A204,'Base Test'!A:R,18,FALSE)</f>
        <v>139422</v>
      </c>
      <c r="Q204" s="23">
        <f>VLOOKUP(P204,'Assemblage DA'!A:G,6,FALSE)</f>
        <v>46239</v>
      </c>
      <c r="R204" s="8" t="str">
        <f>VLOOKUP(P204,[1]Feuil2!$A:$W,23,FALSE)</f>
        <v>2026-08-05</v>
      </c>
      <c r="S204" t="str">
        <f>VLOOKUP(A204,'Base Test'!A:AY,51,FALSE)</f>
        <v>E</v>
      </c>
      <c r="T204" t="str">
        <f>VLOOKUP(A204,'Base Test'!A:AZ,52,FALSE)</f>
        <v>E</v>
      </c>
      <c r="U204" t="str">
        <f>VLOOKUP(A204,'Base Test'!A:AJ,27,FALSE)</f>
        <v>DCG</v>
      </c>
      <c r="V204" t="str">
        <f>VLOOKUP(A204,'Base Test'!A:AJ,36,FALSE)</f>
        <v>FELANA13</v>
      </c>
      <c r="W204" s="57">
        <f t="shared" si="26"/>
        <v>5</v>
      </c>
    </row>
    <row r="205" spans="1:23">
      <c r="A205">
        <v>136250</v>
      </c>
      <c r="B205" t="str">
        <f>VLOOKUP(A205,'Base Test'!A:D,2,FALSE)</f>
        <v>RANDRIANASOLO HANTA BEBY</v>
      </c>
      <c r="C205" t="str">
        <f>VLOOKUP(A205,'Base Test'!A:AP,42,FALSE)</f>
        <v>CLIENT AMBONDROMAMY Tojonirina JEAN PIERRE</v>
      </c>
      <c r="D205" s="4">
        <v>902000</v>
      </c>
      <c r="E205" s="28">
        <f t="shared" si="24"/>
        <v>196.08695652173913</v>
      </c>
      <c r="H205" s="28">
        <f t="shared" si="23"/>
        <v>0</v>
      </c>
      <c r="K205" s="16">
        <f t="shared" si="22"/>
        <v>902000</v>
      </c>
      <c r="L205" s="29">
        <f t="shared" si="25"/>
        <v>196.08695652173913</v>
      </c>
      <c r="M205" s="16" t="str">
        <f>VLOOKUP(A205,'Base Test'!A:N,14,FALSE)</f>
        <v>MGA</v>
      </c>
      <c r="N205" s="3">
        <f>VLOOKUP(A205,'Base Test'!A:R,16,FALSE)</f>
        <v>46244</v>
      </c>
      <c r="O205" s="23" t="str">
        <f>VLOOKUP(A205,'Base Test'!A:R,17,FALSE)</f>
        <v>2026-08-10</v>
      </c>
      <c r="P205">
        <f>VLOOKUP(A205,'Base Test'!A:R,18,FALSE)</f>
        <v>139425</v>
      </c>
      <c r="Q205" s="23">
        <f>VLOOKUP(P205,'Assemblage DA'!A:G,6,FALSE)</f>
        <v>46239</v>
      </c>
      <c r="R205" s="8" t="str">
        <f>VLOOKUP(P205,[1]Feuil2!$A:$W,23,FALSE)</f>
        <v>2026-08-07</v>
      </c>
      <c r="S205" t="str">
        <f>VLOOKUP(A205,'Base Test'!A:AY,51,FALSE)</f>
        <v>E</v>
      </c>
      <c r="T205" t="str">
        <f>VLOOKUP(A205,'Base Test'!A:AZ,52,FALSE)</f>
        <v>E</v>
      </c>
      <c r="U205" t="str">
        <f>VLOOKUP(A205,'Base Test'!A:AJ,27,FALSE)</f>
        <v>DTG</v>
      </c>
      <c r="V205" t="str">
        <f>VLOOKUP(A205,'Base Test'!A:AJ,36,FALSE)</f>
        <v>ELIE3</v>
      </c>
      <c r="W205" s="57">
        <f t="shared" si="26"/>
        <v>3</v>
      </c>
    </row>
    <row r="206" spans="1:23">
      <c r="A206">
        <v>136253</v>
      </c>
      <c r="B206" t="str">
        <f>VLOOKUP(A206,'Base Test'!A:D,2,FALSE)</f>
        <v>AMBININTSOA SAFIDY ZO</v>
      </c>
      <c r="C206" t="str">
        <f>VLOOKUP(A206,'Base Test'!A:AP,42,FALSE)</f>
        <v>TX GC FO sur ANJ099 MANAMBATO</v>
      </c>
      <c r="D206" s="4">
        <v>3082500</v>
      </c>
      <c r="E206" s="28">
        <f t="shared" si="24"/>
        <v>670.10869565217388</v>
      </c>
      <c r="H206" s="28">
        <f t="shared" si="23"/>
        <v>0</v>
      </c>
      <c r="K206" s="16">
        <f t="shared" si="22"/>
        <v>3082500</v>
      </c>
      <c r="L206" s="29">
        <f t="shared" si="25"/>
        <v>670.10869565217388</v>
      </c>
      <c r="M206" s="16" t="str">
        <f>VLOOKUP(A206,'Base Test'!A:N,14,FALSE)</f>
        <v>MGA</v>
      </c>
      <c r="N206" s="3">
        <f>VLOOKUP(A206,'Base Test'!A:R,16,FALSE)</f>
        <v>46244</v>
      </c>
      <c r="O206" s="23" t="str">
        <f>VLOOKUP(A206,'Base Test'!A:R,17,FALSE)</f>
        <v>2026-08-10</v>
      </c>
      <c r="P206">
        <f>VLOOKUP(A206,'Base Test'!A:R,18,FALSE)</f>
        <v>139434</v>
      </c>
      <c r="Q206" s="23">
        <f>VLOOKUP(P206,'Assemblage DA'!A:G,6,FALSE)</f>
        <v>46239</v>
      </c>
      <c r="R206" s="8" t="str">
        <f>VLOOKUP(P206,[1]Feuil2!$A:$W,23,FALSE)</f>
        <v>2026-08-07</v>
      </c>
      <c r="S206" t="str">
        <f>VLOOKUP(A206,'Base Test'!A:AY,51,FALSE)</f>
        <v>E</v>
      </c>
      <c r="T206" t="str">
        <f>VLOOKUP(A206,'Base Test'!A:AZ,52,FALSE)</f>
        <v>E</v>
      </c>
      <c r="U206" t="str">
        <f>VLOOKUP(A206,'Base Test'!A:AJ,27,FALSE)</f>
        <v>DTG</v>
      </c>
      <c r="V206" t="str">
        <f>VLOOKUP(A206,'Base Test'!A:AJ,36,FALSE)</f>
        <v>ELIE3</v>
      </c>
      <c r="W206" s="57">
        <f t="shared" si="26"/>
        <v>3</v>
      </c>
    </row>
    <row r="207" spans="1:23">
      <c r="A207">
        <v>136295</v>
      </c>
      <c r="B207" t="str">
        <f>VLOOKUP(A207,'Base Test'!A:D,2,FALSE)</f>
        <v>DAMA Andrianarisedo Marius</v>
      </c>
      <c r="C207" t="str">
        <f>VLOOKUP(A207,'Base Test'!A:AP,42,FALSE)</f>
        <v>SPONSORING</v>
      </c>
      <c r="D207" s="4">
        <v>10000000</v>
      </c>
      <c r="E207" s="28">
        <f t="shared" si="24"/>
        <v>2173.913043478261</v>
      </c>
      <c r="H207" s="28">
        <f t="shared" si="23"/>
        <v>0</v>
      </c>
      <c r="K207" s="16">
        <f t="shared" si="22"/>
        <v>10000000</v>
      </c>
      <c r="L207" s="29">
        <f t="shared" si="25"/>
        <v>2173.913043478261</v>
      </c>
      <c r="M207" s="16" t="str">
        <f>VLOOKUP(A207,'Base Test'!A:N,14,FALSE)</f>
        <v>MGA</v>
      </c>
      <c r="N207" s="3">
        <f>VLOOKUP(A207,'Base Test'!A:R,16,FALSE)</f>
        <v>46247</v>
      </c>
      <c r="O207" s="23" t="str">
        <f>VLOOKUP(A207,'Base Test'!A:R,17,FALSE)</f>
        <v>2026-08-13</v>
      </c>
      <c r="P207">
        <f>VLOOKUP(A207,'Base Test'!A:R,18,FALSE)</f>
        <v>139445</v>
      </c>
      <c r="Q207" s="23">
        <f>VLOOKUP(P207,'Assemblage DA'!A:G,6,FALSE)</f>
        <v>46239</v>
      </c>
      <c r="R207" s="8" t="str">
        <f>VLOOKUP(P207,[1]Feuil2!$A:$W,23,FALSE)</f>
        <v>2026-08-12</v>
      </c>
      <c r="S207" t="str">
        <f>VLOOKUP(A207,'Base Test'!A:AY,51,FALSE)</f>
        <v>E</v>
      </c>
      <c r="T207" t="str">
        <f>VLOOKUP(A207,'Base Test'!A:AZ,52,FALSE)</f>
        <v>E</v>
      </c>
      <c r="U207" t="str">
        <f>VLOOKUP(A207,'Base Test'!A:AJ,27,FALSE)</f>
        <v>DCG</v>
      </c>
      <c r="V207" t="str">
        <f>VLOOKUP(A207,'Base Test'!A:AJ,36,FALSE)</f>
        <v>FELANA13</v>
      </c>
      <c r="W207" s="57">
        <f t="shared" si="26"/>
        <v>1</v>
      </c>
    </row>
    <row r="208" spans="1:23">
      <c r="A208">
        <v>136296</v>
      </c>
      <c r="B208" t="str">
        <f>VLOOKUP(A208,'Base Test'!A:D,2,FALSE)</f>
        <v>JAOTOMBO Philibert</v>
      </c>
      <c r="C208" t="str">
        <f>VLOOKUP(A208,'Base Test'!A:AP,42,FALSE)</f>
        <v>FESTIVAL VOLAMENA 2026</v>
      </c>
      <c r="D208" s="4">
        <v>5000000</v>
      </c>
      <c r="E208" s="28">
        <f t="shared" si="24"/>
        <v>1086.9565217391305</v>
      </c>
      <c r="H208" s="28">
        <f t="shared" si="23"/>
        <v>0</v>
      </c>
      <c r="K208" s="16">
        <f t="shared" si="22"/>
        <v>5000000</v>
      </c>
      <c r="L208" s="29">
        <f t="shared" si="25"/>
        <v>1086.9565217391305</v>
      </c>
      <c r="M208" s="16" t="str">
        <f>VLOOKUP(A208,'Base Test'!A:N,14,FALSE)</f>
        <v>MGA</v>
      </c>
      <c r="N208" s="3">
        <f>VLOOKUP(A208,'Base Test'!A:R,16,FALSE)</f>
        <v>46247</v>
      </c>
      <c r="O208" s="23" t="str">
        <f>VLOOKUP(A208,'Base Test'!A:R,17,FALSE)</f>
        <v>2026-08-13</v>
      </c>
      <c r="P208">
        <f>VLOOKUP(A208,'Base Test'!A:R,18,FALSE)</f>
        <v>139441</v>
      </c>
      <c r="Q208" s="23">
        <f>VLOOKUP(P208,'Assemblage DA'!A:G,6,FALSE)</f>
        <v>46239</v>
      </c>
      <c r="R208" s="8" t="str">
        <f>VLOOKUP(P208,[1]Feuil2!$A:$W,23,FALSE)</f>
        <v>2026-08-12</v>
      </c>
      <c r="S208" t="str">
        <f>VLOOKUP(A208,'Base Test'!A:AY,51,FALSE)</f>
        <v>E</v>
      </c>
      <c r="T208" t="str">
        <f>VLOOKUP(A208,'Base Test'!A:AZ,52,FALSE)</f>
        <v>E</v>
      </c>
      <c r="U208" t="str">
        <f>VLOOKUP(A208,'Base Test'!A:AJ,27,FALSE)</f>
        <v>DCG</v>
      </c>
      <c r="V208" t="str">
        <f>VLOOKUP(A208,'Base Test'!A:AJ,36,FALSE)</f>
        <v>FELANA13</v>
      </c>
      <c r="W208" s="57">
        <f t="shared" si="26"/>
        <v>1</v>
      </c>
    </row>
    <row r="209" spans="1:23">
      <c r="A209">
        <v>136297</v>
      </c>
      <c r="B209" t="str">
        <f>VLOOKUP(A209,'Base Test'!A:D,2,FALSE)</f>
        <v>ELECTRICAL ENGINEERING STUDENT UNITY</v>
      </c>
      <c r="C209" t="str">
        <f>VLOOKUP(A209,'Base Test'!A:AP,42,FALSE)</f>
        <v>SEMAINE GENIE ELECTRIQUE 2026</v>
      </c>
      <c r="D209" s="4">
        <v>3000000</v>
      </c>
      <c r="E209" s="28">
        <f t="shared" si="24"/>
        <v>652.17391304347825</v>
      </c>
      <c r="H209" s="28">
        <f t="shared" si="23"/>
        <v>0</v>
      </c>
      <c r="K209" s="16">
        <f t="shared" si="22"/>
        <v>3000000</v>
      </c>
      <c r="L209" s="29">
        <f t="shared" si="25"/>
        <v>652.17391304347825</v>
      </c>
      <c r="M209" s="16" t="str">
        <f>VLOOKUP(A209,'Base Test'!A:N,14,FALSE)</f>
        <v>MGA</v>
      </c>
      <c r="N209" s="3">
        <f>VLOOKUP(A209,'Base Test'!A:R,16,FALSE)</f>
        <v>46247</v>
      </c>
      <c r="O209" s="23" t="str">
        <f>VLOOKUP(A209,'Base Test'!A:R,17,FALSE)</f>
        <v>2026-08-13</v>
      </c>
      <c r="P209">
        <f>VLOOKUP(A209,'Base Test'!A:R,18,FALSE)</f>
        <v>139440</v>
      </c>
      <c r="Q209" s="23">
        <f>VLOOKUP(P209,'Assemblage DA'!A:G,6,FALSE)</f>
        <v>46239</v>
      </c>
      <c r="R209" s="8" t="str">
        <f>VLOOKUP(P209,[1]Feuil2!$A:$W,23,FALSE)</f>
        <v>2026-08-12</v>
      </c>
      <c r="S209" t="str">
        <f>VLOOKUP(A209,'Base Test'!A:AY,51,FALSE)</f>
        <v>E</v>
      </c>
      <c r="T209" t="str">
        <f>VLOOKUP(A209,'Base Test'!A:AZ,52,FALSE)</f>
        <v>E</v>
      </c>
      <c r="U209" t="str">
        <f>VLOOKUP(A209,'Base Test'!A:AJ,27,FALSE)</f>
        <v>DCG</v>
      </c>
      <c r="V209" t="str">
        <f>VLOOKUP(A209,'Base Test'!A:AJ,36,FALSE)</f>
        <v>FELANA13</v>
      </c>
      <c r="W209" s="57">
        <f t="shared" si="26"/>
        <v>1</v>
      </c>
    </row>
    <row r="210" spans="1:23">
      <c r="A210">
        <v>136298</v>
      </c>
      <c r="B210" t="str">
        <f>VLOOKUP(A210,'Base Test'!A:D,2,FALSE)</f>
        <v>EATIFA HOLDING SRL U</v>
      </c>
      <c r="C210" t="str">
        <f>VLOOKUP(A210,'Base Test'!A:AP,42,FALSE)</f>
        <v>BILLET GAZO &amp; LA FOUINE</v>
      </c>
      <c r="D210" s="4">
        <v>15500000</v>
      </c>
      <c r="E210" s="28">
        <f t="shared" si="24"/>
        <v>3369.5652173913045</v>
      </c>
      <c r="H210" s="28">
        <f t="shared" ref="H210:H241" si="27">E210-L210</f>
        <v>0</v>
      </c>
      <c r="K210" s="16">
        <f t="shared" si="22"/>
        <v>15500000</v>
      </c>
      <c r="L210" s="29">
        <f t="shared" si="25"/>
        <v>3369.5652173913045</v>
      </c>
      <c r="M210" s="16" t="str">
        <f>VLOOKUP(A210,'Base Test'!A:N,14,FALSE)</f>
        <v>MGA</v>
      </c>
      <c r="N210" s="3">
        <f>VLOOKUP(A210,'Base Test'!A:R,16,FALSE)</f>
        <v>46247</v>
      </c>
      <c r="O210" s="23" t="str">
        <f>VLOOKUP(A210,'Base Test'!A:R,17,FALSE)</f>
        <v>2026-08-13</v>
      </c>
      <c r="P210">
        <f>VLOOKUP(A210,'Base Test'!A:R,18,FALSE)</f>
        <v>139438</v>
      </c>
      <c r="Q210" s="23">
        <f>VLOOKUP(P210,'Assemblage DA'!A:G,6,FALSE)</f>
        <v>46239</v>
      </c>
      <c r="R210" s="8" t="str">
        <f>VLOOKUP(P210,[1]Feuil2!$A:$W,23,FALSE)</f>
        <v>2026-08-12</v>
      </c>
      <c r="S210" t="str">
        <f>VLOOKUP(A210,'Base Test'!A:AY,51,FALSE)</f>
        <v>E</v>
      </c>
      <c r="T210" t="str">
        <f>VLOOKUP(A210,'Base Test'!A:AZ,52,FALSE)</f>
        <v>E</v>
      </c>
      <c r="U210" t="str">
        <f>VLOOKUP(A210,'Base Test'!A:AJ,27,FALSE)</f>
        <v>DCG</v>
      </c>
      <c r="V210" t="str">
        <f>VLOOKUP(A210,'Base Test'!A:AJ,36,FALSE)</f>
        <v>FELANA13</v>
      </c>
      <c r="W210" s="57">
        <f t="shared" si="26"/>
        <v>1</v>
      </c>
    </row>
    <row r="211" spans="1:23">
      <c r="A211">
        <v>136299</v>
      </c>
      <c r="B211" t="str">
        <f>VLOOKUP(A211,'Base Test'!A:D,2,FALSE)</f>
        <v>MEGAPRINT</v>
      </c>
      <c r="C211" t="str">
        <f>VLOOKUP(A211,'Base Test'!A:AP,42,FALSE)</f>
        <v>FLYERS</v>
      </c>
      <c r="D211" s="4">
        <v>2460000</v>
      </c>
      <c r="E211" s="28">
        <f t="shared" si="24"/>
        <v>534.78260869565213</v>
      </c>
      <c r="H211" s="28">
        <f t="shared" si="27"/>
        <v>0</v>
      </c>
      <c r="K211" s="16">
        <f t="shared" si="22"/>
        <v>2460000</v>
      </c>
      <c r="L211" s="29">
        <f t="shared" si="25"/>
        <v>534.78260869565213</v>
      </c>
      <c r="M211" s="16" t="str">
        <f>VLOOKUP(A211,'Base Test'!A:N,14,FALSE)</f>
        <v>MGA</v>
      </c>
      <c r="N211" s="3">
        <f>VLOOKUP(A211,'Base Test'!A:R,16,FALSE)</f>
        <v>46247</v>
      </c>
      <c r="O211" s="23" t="str">
        <f>VLOOKUP(A211,'Base Test'!A:R,17,FALSE)</f>
        <v>2026-08-13</v>
      </c>
      <c r="P211">
        <f>VLOOKUP(A211,'Base Test'!A:R,18,FALSE)</f>
        <v>139437</v>
      </c>
      <c r="Q211" s="23">
        <f>VLOOKUP(P211,'Assemblage DA'!A:G,6,FALSE)</f>
        <v>46239</v>
      </c>
      <c r="R211" s="8" t="str">
        <f>VLOOKUP(P211,[1]Feuil2!$A:$W,23,FALSE)</f>
        <v>2026-08-12</v>
      </c>
      <c r="S211" t="str">
        <f>VLOOKUP(A211,'Base Test'!A:AY,51,FALSE)</f>
        <v>E</v>
      </c>
      <c r="T211" t="str">
        <f>VLOOKUP(A211,'Base Test'!A:AZ,52,FALSE)</f>
        <v>E</v>
      </c>
      <c r="U211" t="str">
        <f>VLOOKUP(A211,'Base Test'!A:AJ,27,FALSE)</f>
        <v>DCG</v>
      </c>
      <c r="V211" t="str">
        <f>VLOOKUP(A211,'Base Test'!A:AJ,36,FALSE)</f>
        <v>FELANA13</v>
      </c>
      <c r="W211" s="57">
        <f t="shared" si="26"/>
        <v>1</v>
      </c>
    </row>
    <row r="212" spans="1:23">
      <c r="A212">
        <v>136300</v>
      </c>
      <c r="B212" t="str">
        <f>VLOOKUP(A212,'Base Test'!A:D,2,FALSE)</f>
        <v>GRAPH EXPRESS IMPRIMERIE</v>
      </c>
      <c r="C212" t="str">
        <f>VLOOKUP(A212,'Base Test'!A:AP,42,FALSE)</f>
        <v>CALENDRIER 2027</v>
      </c>
      <c r="D212" s="4">
        <v>2522630</v>
      </c>
      <c r="E212" s="28">
        <f t="shared" si="24"/>
        <v>548.39782608695657</v>
      </c>
      <c r="H212" s="28">
        <f t="shared" si="27"/>
        <v>0</v>
      </c>
      <c r="K212" s="16">
        <f t="shared" si="22"/>
        <v>2522630</v>
      </c>
      <c r="L212" s="29">
        <f t="shared" si="25"/>
        <v>548.39782608695657</v>
      </c>
      <c r="M212" s="16" t="str">
        <f>VLOOKUP(A212,'Base Test'!A:N,14,FALSE)</f>
        <v>MGA</v>
      </c>
      <c r="N212" s="3">
        <f>VLOOKUP(A212,'Base Test'!A:R,16,FALSE)</f>
        <v>46247</v>
      </c>
      <c r="O212" s="23" t="str">
        <f>VLOOKUP(A212,'Base Test'!A:R,17,FALSE)</f>
        <v>2026-08-13</v>
      </c>
      <c r="P212">
        <f>VLOOKUP(A212,'Base Test'!A:R,18,FALSE)</f>
        <v>139436</v>
      </c>
      <c r="Q212" s="23">
        <f>VLOOKUP(P212,'Assemblage DA'!A:G,6,FALSE)</f>
        <v>46239</v>
      </c>
      <c r="R212" s="8" t="str">
        <f>VLOOKUP(P212,[1]Feuil2!$A:$W,23,FALSE)</f>
        <v>2026-08-12</v>
      </c>
      <c r="S212" t="str">
        <f>VLOOKUP(A212,'Base Test'!A:AY,51,FALSE)</f>
        <v>E</v>
      </c>
      <c r="T212" t="str">
        <f>VLOOKUP(A212,'Base Test'!A:AZ,52,FALSE)</f>
        <v>E</v>
      </c>
      <c r="U212" t="str">
        <f>VLOOKUP(A212,'Base Test'!A:AJ,27,FALSE)</f>
        <v>DCG</v>
      </c>
      <c r="V212" t="str">
        <f>VLOOKUP(A212,'Base Test'!A:AJ,36,FALSE)</f>
        <v>FELANA13</v>
      </c>
      <c r="W212" s="57">
        <f t="shared" si="26"/>
        <v>1</v>
      </c>
    </row>
    <row r="213" spans="1:23">
      <c r="A213">
        <v>136301</v>
      </c>
      <c r="B213" t="str">
        <f>VLOOKUP(A213,'Base Test'!A:D,2,FALSE)</f>
        <v>RANDRIAMAMPIANINA HERIHARISOA</v>
      </c>
      <c r="C213" t="str">
        <f>VLOOKUP(A213,'Base Test'!A:AP,42,FALSE)</f>
        <v>YAS COUPE MADAGASCAR 2026</v>
      </c>
      <c r="D213" s="4">
        <v>6000000</v>
      </c>
      <c r="E213" s="28">
        <f t="shared" si="24"/>
        <v>1304.3478260869565</v>
      </c>
      <c r="H213" s="28">
        <f t="shared" si="27"/>
        <v>0</v>
      </c>
      <c r="K213" s="16">
        <f t="shared" si="22"/>
        <v>6000000</v>
      </c>
      <c r="L213" s="29">
        <f t="shared" si="25"/>
        <v>1304.3478260869565</v>
      </c>
      <c r="M213" s="16" t="str">
        <f>VLOOKUP(A213,'Base Test'!A:N,14,FALSE)</f>
        <v>MGA</v>
      </c>
      <c r="N213" s="3">
        <f>VLOOKUP(A213,'Base Test'!A:R,16,FALSE)</f>
        <v>46247</v>
      </c>
      <c r="O213" s="23" t="str">
        <f>VLOOKUP(A213,'Base Test'!A:R,17,FALSE)</f>
        <v>2026-08-13</v>
      </c>
      <c r="P213">
        <f>VLOOKUP(A213,'Base Test'!A:R,18,FALSE)</f>
        <v>139423</v>
      </c>
      <c r="Q213" s="23">
        <f>VLOOKUP(P213,'Assemblage DA'!A:G,6,FALSE)</f>
        <v>46239</v>
      </c>
      <c r="R213" s="8" t="str">
        <f>VLOOKUP(P213,[1]Feuil2!$A:$W,23,FALSE)</f>
        <v>2026-08-12</v>
      </c>
      <c r="S213" t="str">
        <f>VLOOKUP(A213,'Base Test'!A:AY,51,FALSE)</f>
        <v>E</v>
      </c>
      <c r="T213" t="str">
        <f>VLOOKUP(A213,'Base Test'!A:AZ,52,FALSE)</f>
        <v>E</v>
      </c>
      <c r="U213" t="str">
        <f>VLOOKUP(A213,'Base Test'!A:AJ,27,FALSE)</f>
        <v>DCG</v>
      </c>
      <c r="V213" t="str">
        <f>VLOOKUP(A213,'Base Test'!A:AJ,36,FALSE)</f>
        <v>FELANA13</v>
      </c>
      <c r="W213" s="57">
        <f t="shared" si="26"/>
        <v>1</v>
      </c>
    </row>
    <row r="214" spans="1:23">
      <c r="A214">
        <v>136362</v>
      </c>
      <c r="B214" t="str">
        <f>VLOOKUP(A214,'Base Test'!A:D,2,FALSE)</f>
        <v>ONG IDEA ACADEMY</v>
      </c>
      <c r="C214" t="str">
        <f>VLOOKUP(A214,'Base Test'!A:AP,42,FALSE)</f>
        <v>RSE - Formation numérique régionale vague 2_région 2</v>
      </c>
      <c r="D214" s="4">
        <v>53925000</v>
      </c>
      <c r="E214" s="28">
        <f t="shared" si="24"/>
        <v>11722.826086956522</v>
      </c>
      <c r="H214" s="28">
        <f t="shared" si="27"/>
        <v>0</v>
      </c>
      <c r="K214" s="16">
        <f t="shared" si="22"/>
        <v>53925000</v>
      </c>
      <c r="L214" s="29">
        <f t="shared" si="25"/>
        <v>11722.826086956522</v>
      </c>
      <c r="M214" s="16" t="str">
        <f>VLOOKUP(A214,'Base Test'!A:N,14,FALSE)</f>
        <v>MGA</v>
      </c>
      <c r="N214" s="3">
        <f>VLOOKUP(A214,'Base Test'!A:R,16,FALSE)</f>
        <v>46251</v>
      </c>
      <c r="O214" s="23" t="str">
        <f>VLOOKUP(A214,'Base Test'!A:R,17,FALSE)</f>
        <v>2026-08-26</v>
      </c>
      <c r="P214">
        <f>VLOOKUP(A214,'Base Test'!A:R,18,FALSE)</f>
        <v>139426</v>
      </c>
      <c r="Q214" s="23">
        <f>VLOOKUP(P214,'Assemblage DA'!A:G,6,FALSE)</f>
        <v>46239</v>
      </c>
      <c r="R214" s="8" t="str">
        <f>VLOOKUP(P214,[1]Feuil2!$A:$W,23,FALSE)</f>
        <v>2026-08-17</v>
      </c>
      <c r="S214" t="str">
        <f>VLOOKUP(A214,'Base Test'!A:AY,51,FALSE)</f>
        <v>E</v>
      </c>
      <c r="T214" t="str">
        <f>VLOOKUP(A214,'Base Test'!A:AZ,52,FALSE)</f>
        <v>E</v>
      </c>
      <c r="U214" t="str">
        <f>VLOOKUP(A214,'Base Test'!A:AJ,27,FALSE)</f>
        <v>DRH</v>
      </c>
      <c r="V214" t="str">
        <f>VLOOKUP(A214,'Base Test'!A:AJ,36,FALSE)</f>
        <v>NADIA7</v>
      </c>
      <c r="W214" s="57">
        <f t="shared" si="26"/>
        <v>9</v>
      </c>
    </row>
    <row r="215" spans="1:23">
      <c r="A215">
        <v>136363</v>
      </c>
      <c r="B215" t="str">
        <f>VLOOKUP(A215,'Base Test'!A:D,2,FALSE)</f>
        <v>VOYAGEXPERT</v>
      </c>
      <c r="C215">
        <f>VLOOKUP(A215,'Base Test'!A:AP,42,FALSE)</f>
        <v>0</v>
      </c>
      <c r="D215" s="4">
        <v>1983.51</v>
      </c>
      <c r="E215" s="28">
        <f t="shared" si="24"/>
        <v>2320.7066999999997</v>
      </c>
      <c r="H215" s="28">
        <f t="shared" si="27"/>
        <v>0</v>
      </c>
      <c r="K215" s="16">
        <f t="shared" si="22"/>
        <v>1983.51</v>
      </c>
      <c r="L215" s="29">
        <f t="shared" si="25"/>
        <v>2320.7066999999997</v>
      </c>
      <c r="M215" s="16" t="str">
        <f>VLOOKUP(A215,'Base Test'!A:N,14,FALSE)</f>
        <v>EUR</v>
      </c>
      <c r="N215" s="3">
        <f>VLOOKUP(A215,'Base Test'!A:R,16,FALSE)</f>
        <v>46251</v>
      </c>
      <c r="O215" s="23" t="str">
        <f>VLOOKUP(A215,'Base Test'!A:R,17,FALSE)</f>
        <v>2026-08-17</v>
      </c>
      <c r="P215">
        <f>VLOOKUP(A215,'Base Test'!A:R,18,FALSE)</f>
        <v>139431</v>
      </c>
      <c r="Q215" s="23">
        <f>VLOOKUP(P215,'Assemblage DA'!A:G,6,FALSE)</f>
        <v>46239</v>
      </c>
      <c r="R215" s="8" t="str">
        <f>VLOOKUP(P215,[1]Feuil2!$A:$W,23,FALSE)</f>
        <v>2026-08-17</v>
      </c>
      <c r="S215" t="str">
        <f>VLOOKUP(A215,'Base Test'!A:AY,51,FALSE)</f>
        <v>E</v>
      </c>
      <c r="T215" t="str">
        <f>VLOOKUP(A215,'Base Test'!A:AZ,52,FALSE)</f>
        <v>E</v>
      </c>
      <c r="U215" t="str">
        <f>VLOOKUP(A215,'Base Test'!A:AJ,27,FALSE)</f>
        <v>DRH</v>
      </c>
      <c r="V215" t="str">
        <f>VLOOKUP(A215,'Base Test'!A:AJ,36,FALSE)</f>
        <v>NADIA7</v>
      </c>
      <c r="W215" s="57">
        <f t="shared" si="26"/>
        <v>0</v>
      </c>
    </row>
    <row r="216" spans="1:23">
      <c r="A216">
        <v>136488</v>
      </c>
      <c r="B216" t="str">
        <f>VLOOKUP(A216,'Base Test'!A:D,2,FALSE)</f>
        <v>LCS CONSULTING</v>
      </c>
      <c r="C216">
        <f>VLOOKUP(A216,'Base Test'!A:AP,42,FALSE)</f>
        <v>0</v>
      </c>
      <c r="D216" s="4">
        <v>680000</v>
      </c>
      <c r="E216" s="28">
        <f t="shared" si="24"/>
        <v>147.82608695652175</v>
      </c>
      <c r="H216" s="28">
        <f t="shared" si="27"/>
        <v>0</v>
      </c>
      <c r="K216" s="16">
        <f t="shared" si="22"/>
        <v>680000</v>
      </c>
      <c r="L216" s="29">
        <f t="shared" si="25"/>
        <v>147.82608695652175</v>
      </c>
      <c r="M216" s="16" t="str">
        <f>VLOOKUP(A216,'Base Test'!A:N,14,FALSE)</f>
        <v>MGA</v>
      </c>
      <c r="N216" s="3">
        <f>VLOOKUP(A216,'Base Test'!A:R,16,FALSE)</f>
        <v>46260</v>
      </c>
      <c r="O216" s="23" t="str">
        <f>VLOOKUP(A216,'Base Test'!A:R,17,FALSE)</f>
        <v>2026-08-26</v>
      </c>
      <c r="P216">
        <f>VLOOKUP(A216,'Base Test'!A:R,18,FALSE)</f>
        <v>139439</v>
      </c>
      <c r="Q216" s="23">
        <f>VLOOKUP(P216,'Assemblage DA'!A:G,6,FALSE)</f>
        <v>46239</v>
      </c>
      <c r="R216" s="8" t="str">
        <f>VLOOKUP(P216,[1]Feuil2!$A:$W,23,FALSE)</f>
        <v>2026-08-24</v>
      </c>
      <c r="S216" t="str">
        <f>VLOOKUP(A216,'Base Test'!A:AY,51,FALSE)</f>
        <v>E</v>
      </c>
      <c r="T216" t="str">
        <f>VLOOKUP(A216,'Base Test'!A:AZ,52,FALSE)</f>
        <v>E</v>
      </c>
      <c r="U216" t="str">
        <f>VLOOKUP(A216,'Base Test'!A:AJ,27,FALSE)</f>
        <v>DTG</v>
      </c>
      <c r="V216" t="str">
        <f>VLOOKUP(A216,'Base Test'!A:AJ,36,FALSE)</f>
        <v>NADIA7</v>
      </c>
      <c r="W216" s="57">
        <f t="shared" si="26"/>
        <v>2</v>
      </c>
    </row>
    <row r="217" spans="1:23">
      <c r="A217">
        <v>136272</v>
      </c>
      <c r="B217" t="str">
        <f>VLOOKUP(A217,'Base Test'!A:D,2,FALSE)</f>
        <v>NETWORK GENERAL SERVICE</v>
      </c>
      <c r="C217" t="str">
        <f>VLOOKUP(A217,'Base Test'!A:AP,42,FALSE)</f>
        <v>Consommables MP-LOT4 et LOT6</v>
      </c>
      <c r="D217" s="4">
        <v>413032620</v>
      </c>
      <c r="E217" s="28">
        <f t="shared" si="24"/>
        <v>89789.7</v>
      </c>
      <c r="F217" s="4">
        <v>118009320</v>
      </c>
      <c r="G217" s="28">
        <f>IF(M217="USD",F217,IF(M217="MGA",F217/4600,IF(M217="EUR",F217*1.17,"")))</f>
        <v>25654.2</v>
      </c>
      <c r="H217" s="28">
        <f t="shared" si="27"/>
        <v>25654.199999999997</v>
      </c>
      <c r="I217" s="17">
        <f>F217/D217</f>
        <v>0.2857142857142857</v>
      </c>
      <c r="K217" s="16">
        <f t="shared" si="22"/>
        <v>295023300</v>
      </c>
      <c r="L217" s="29">
        <f t="shared" si="25"/>
        <v>64135.5</v>
      </c>
      <c r="M217" s="16" t="str">
        <f>VLOOKUP(A217,'Base Test'!A:N,14,FALSE)</f>
        <v>MGA</v>
      </c>
      <c r="N217" s="3">
        <f>VLOOKUP(A217,'Base Test'!A:R,16,FALSE)</f>
        <v>46245</v>
      </c>
      <c r="O217" s="23" t="str">
        <f>VLOOKUP(A217,'Base Test'!A:R,17,FALSE)</f>
        <v>2026-09-02</v>
      </c>
      <c r="P217">
        <f>VLOOKUP(A217,'Base Test'!A:R,18,FALSE)</f>
        <v>139461</v>
      </c>
      <c r="Q217" s="23">
        <f>VLOOKUP(P217,'Assemblage DA'!A:G,6,FALSE)</f>
        <v>46240</v>
      </c>
      <c r="R217" s="8" t="str">
        <f>VLOOKUP(P217,[1]Feuil2!$A:$W,23,FALSE)</f>
        <v>2026-08-11</v>
      </c>
      <c r="S217" t="str">
        <f>VLOOKUP(A217,'Base Test'!A:AY,51,FALSE)</f>
        <v>E</v>
      </c>
      <c r="T217" t="str">
        <f>VLOOKUP(A217,'Base Test'!A:AZ,52,FALSE)</f>
        <v>E</v>
      </c>
      <c r="U217" t="str">
        <f>VLOOKUP(A217,'Base Test'!A:AJ,27,FALSE)</f>
        <v>DTG</v>
      </c>
      <c r="V217" t="str">
        <f>VLOOKUP(A217,'Base Test'!A:AJ,36,FALSE)</f>
        <v>ELIE3</v>
      </c>
      <c r="W217" s="57">
        <f t="shared" si="26"/>
        <v>22</v>
      </c>
    </row>
    <row r="218" spans="1:23">
      <c r="A218">
        <v>136226</v>
      </c>
      <c r="B218" t="str">
        <f>VLOOKUP(A218,'Base Test'!A:D,2,FALSE)</f>
        <v>HUAWEI INTERNATIONAL CO. LIMITED</v>
      </c>
      <c r="C218" t="str">
        <f>VLOOKUP(A218,'Base Test'!A:AP,42,FALSE)</f>
        <v>4G Capacity Expansion Q2-Q4 2026-TANA(Hardware)</v>
      </c>
      <c r="D218" s="4">
        <v>1943917.8344700001</v>
      </c>
      <c r="E218" s="28">
        <f t="shared" si="24"/>
        <v>2274383.8663299</v>
      </c>
      <c r="F218" s="4">
        <v>901019.56660000002</v>
      </c>
      <c r="G218" s="28">
        <f>IF(M218="USD",F218,IF(M218="MGA",F218/4600,IF(M218="EUR",F218*1.17,"")))</f>
        <v>1054192.892922</v>
      </c>
      <c r="H218" s="28">
        <f t="shared" si="27"/>
        <v>1054192.892922</v>
      </c>
      <c r="I218" s="17">
        <f>F218/D218</f>
        <v>0.46350702206796651</v>
      </c>
      <c r="K218" s="16">
        <f t="shared" si="22"/>
        <v>1042898.2678700001</v>
      </c>
      <c r="L218" s="29">
        <f t="shared" si="25"/>
        <v>1220190.9734079</v>
      </c>
      <c r="M218" s="16" t="str">
        <f>VLOOKUP(A218,'Base Test'!A:N,14,FALSE)</f>
        <v>EUR</v>
      </c>
      <c r="N218" s="3">
        <f>VLOOKUP(A218,'Base Test'!A:R,16,FALSE)</f>
        <v>46241</v>
      </c>
      <c r="O218" s="23" t="str">
        <f>VLOOKUP(A218,'Base Test'!A:R,17,FALSE)</f>
        <v>2026-08-10</v>
      </c>
      <c r="P218">
        <f>VLOOKUP(A218,'Base Test'!A:R,18,FALSE)</f>
        <v>139450</v>
      </c>
      <c r="Q218" s="23">
        <f>VLOOKUP(P218,'Assemblage DA'!A:G,6,FALSE)</f>
        <v>46240</v>
      </c>
      <c r="R218" s="8" t="str">
        <f>VLOOKUP(P218,[1]Feuil2!$A:$W,23,FALSE)</f>
        <v>2026-08-07</v>
      </c>
      <c r="S218" t="str">
        <f>VLOOKUP(A218,'Base Test'!A:AY,51,FALSE)</f>
        <v>E</v>
      </c>
      <c r="T218" t="str">
        <f>VLOOKUP(A218,'Base Test'!A:AZ,52,FALSE)</f>
        <v>E</v>
      </c>
      <c r="U218" t="str">
        <f>VLOOKUP(A218,'Base Test'!A:AJ,27,FALSE)</f>
        <v>DTG</v>
      </c>
      <c r="V218" t="str">
        <f>VLOOKUP(A218,'Base Test'!A:AJ,36,FALSE)</f>
        <v>ELIE3</v>
      </c>
      <c r="W218" s="57">
        <f t="shared" si="26"/>
        <v>3</v>
      </c>
    </row>
    <row r="219" spans="1:23">
      <c r="A219">
        <v>136235</v>
      </c>
      <c r="B219" t="str">
        <f>VLOOKUP(A219,'Base Test'!A:D,2,FALSE)</f>
        <v>MAGENTA</v>
      </c>
      <c r="C219">
        <f>VLOOKUP(A219,'Base Test'!A:AP,42,FALSE)</f>
        <v>0</v>
      </c>
      <c r="D219" s="4">
        <f>K219/J219</f>
        <v>4400</v>
      </c>
      <c r="E219" s="28">
        <f t="shared" si="24"/>
        <v>5148</v>
      </c>
      <c r="F219" s="4">
        <f>D219-K219</f>
        <v>0</v>
      </c>
      <c r="H219" s="28">
        <f t="shared" si="27"/>
        <v>0</v>
      </c>
      <c r="J219" s="18">
        <f>(100-I219)/100</f>
        <v>1</v>
      </c>
      <c r="K219" s="4">
        <v>4400</v>
      </c>
      <c r="L219" s="29">
        <f t="shared" si="25"/>
        <v>5148</v>
      </c>
      <c r="M219" s="16" t="str">
        <f>VLOOKUP(A219,'Base Test'!A:N,14,FALSE)</f>
        <v>EUR</v>
      </c>
      <c r="N219" s="3">
        <f>VLOOKUP(A219,'Base Test'!A:R,16,FALSE)</f>
        <v>46244</v>
      </c>
      <c r="O219" s="23" t="str">
        <f>VLOOKUP(A219,'Base Test'!A:R,17,FALSE)</f>
        <v>2026-08-10</v>
      </c>
      <c r="P219">
        <f>VLOOKUP(A219,'Base Test'!A:R,18,FALSE)</f>
        <v>139455</v>
      </c>
      <c r="Q219" s="23">
        <f>VLOOKUP(P219,'Assemblage DA'!A:G,6,FALSE)</f>
        <v>46240</v>
      </c>
      <c r="R219" s="8" t="str">
        <f>VLOOKUP(P219,[1]Feuil2!$A:$W,23,FALSE)</f>
        <v>2026-08-06</v>
      </c>
      <c r="S219" t="str">
        <f>VLOOKUP(A219,'Base Test'!A:AY,51,FALSE)</f>
        <v>E</v>
      </c>
      <c r="T219" t="str">
        <f>VLOOKUP(A219,'Base Test'!A:AZ,52,FALSE)</f>
        <v>E</v>
      </c>
      <c r="U219" t="str">
        <f>VLOOKUP(A219,'Base Test'!A:AJ,27,FALSE)</f>
        <v>DG</v>
      </c>
      <c r="V219" t="str">
        <f>VLOOKUP(A219,'Base Test'!A:AJ,36,FALSE)</f>
        <v>NADIA7</v>
      </c>
      <c r="W219" s="57">
        <f t="shared" si="26"/>
        <v>4</v>
      </c>
    </row>
    <row r="220" spans="1:23">
      <c r="A220">
        <v>136236</v>
      </c>
      <c r="B220" t="str">
        <f>VLOOKUP(A220,'Base Test'!A:D,2,FALSE)</f>
        <v>MAGENTA</v>
      </c>
      <c r="C220">
        <f>VLOOKUP(A220,'Base Test'!A:AP,42,FALSE)</f>
        <v>0</v>
      </c>
      <c r="D220" s="4">
        <f>K220/J220</f>
        <v>17507.507507507504</v>
      </c>
      <c r="E220" s="28">
        <f t="shared" si="24"/>
        <v>20483.78378378378</v>
      </c>
      <c r="F220" s="4">
        <f>D220-K220</f>
        <v>17.50750750750376</v>
      </c>
      <c r="G220" s="28">
        <f>IF(M220="USD",F220,IF(M220="MGA",F220/4600,IF(M220="EUR",F220*1.17,"")))</f>
        <v>20.483783783779398</v>
      </c>
      <c r="H220" s="28">
        <f t="shared" si="27"/>
        <v>20.483783783780382</v>
      </c>
      <c r="I220" s="17">
        <v>0.1</v>
      </c>
      <c r="J220" s="18">
        <f>(100-I220)/100</f>
        <v>0.99900000000000011</v>
      </c>
      <c r="K220" s="4">
        <v>17490</v>
      </c>
      <c r="L220" s="29">
        <f t="shared" si="25"/>
        <v>20463.3</v>
      </c>
      <c r="M220" s="16" t="str">
        <f>VLOOKUP(A220,'Base Test'!A:N,14,FALSE)</f>
        <v>EUR</v>
      </c>
      <c r="N220" s="3">
        <f>VLOOKUP(A220,'Base Test'!A:R,16,FALSE)</f>
        <v>46244</v>
      </c>
      <c r="O220" s="23" t="str">
        <f>VLOOKUP(A220,'Base Test'!A:R,17,FALSE)</f>
        <v>2026-08-10</v>
      </c>
      <c r="P220">
        <f>VLOOKUP(A220,'Base Test'!A:R,18,FALSE)</f>
        <v>139462</v>
      </c>
      <c r="Q220" s="23">
        <f>VLOOKUP(P220,'Assemblage DA'!A:G,6,FALSE)</f>
        <v>46240</v>
      </c>
      <c r="R220" s="8" t="str">
        <f>VLOOKUP(P220,[1]Feuil2!$A:$W,23,FALSE)</f>
        <v>2026-08-06</v>
      </c>
      <c r="S220" t="str">
        <f>VLOOKUP(A220,'Base Test'!A:AY,51,FALSE)</f>
        <v>E</v>
      </c>
      <c r="T220" t="str">
        <f>VLOOKUP(A220,'Base Test'!A:AZ,52,FALSE)</f>
        <v>E</v>
      </c>
      <c r="U220" t="str">
        <f>VLOOKUP(A220,'Base Test'!A:AJ,27,FALSE)</f>
        <v>DG</v>
      </c>
      <c r="V220" t="str">
        <f>VLOOKUP(A220,'Base Test'!A:AJ,36,FALSE)</f>
        <v>NADIA7</v>
      </c>
      <c r="W220" s="57">
        <f t="shared" si="26"/>
        <v>4</v>
      </c>
    </row>
    <row r="221" spans="1:23">
      <c r="A221">
        <v>136215</v>
      </c>
      <c r="B221" t="str">
        <f>VLOOKUP(A221,'Base Test'!A:D,2,FALSE)</f>
        <v>SOCIETE MUNICIPALE DE GESTION DIGITALE</v>
      </c>
      <c r="C221">
        <f>VLOOKUP(A221,'Base Test'!A:AP,42,FALSE)</f>
        <v>0</v>
      </c>
      <c r="D221" s="4">
        <v>14700000</v>
      </c>
      <c r="E221" s="28">
        <f t="shared" si="24"/>
        <v>3195.6521739130435</v>
      </c>
      <c r="H221" s="28">
        <f t="shared" si="27"/>
        <v>0</v>
      </c>
      <c r="K221" s="16">
        <f t="shared" ref="K221:K252" si="28">D221-F221</f>
        <v>14700000</v>
      </c>
      <c r="L221" s="29">
        <f t="shared" si="25"/>
        <v>3195.6521739130435</v>
      </c>
      <c r="M221" s="16" t="str">
        <f>VLOOKUP(A221,'Base Test'!A:N,14,FALSE)</f>
        <v>MGA</v>
      </c>
      <c r="N221" s="3">
        <f>VLOOKUP(A221,'Base Test'!A:R,16,FALSE)</f>
        <v>46240</v>
      </c>
      <c r="O221" s="23" t="str">
        <f>VLOOKUP(A221,'Base Test'!A:R,17,FALSE)</f>
        <v>2026-08-06</v>
      </c>
      <c r="P221">
        <f>VLOOKUP(A221,'Base Test'!A:R,18,FALSE)</f>
        <v>139457</v>
      </c>
      <c r="Q221" s="23">
        <f>VLOOKUP(P221,'Assemblage DA'!A:G,6,FALSE)</f>
        <v>46240</v>
      </c>
      <c r="R221" s="8" t="str">
        <f>VLOOKUP(P221,[1]Feuil2!$A:$W,23,FALSE)</f>
        <v>2026-08-06</v>
      </c>
      <c r="S221" t="str">
        <f>VLOOKUP(A221,'Base Test'!A:AY,51,FALSE)</f>
        <v>E</v>
      </c>
      <c r="T221" t="str">
        <f>VLOOKUP(A221,'Base Test'!A:AZ,52,FALSE)</f>
        <v>E</v>
      </c>
      <c r="U221" t="str">
        <f>VLOOKUP(A221,'Base Test'!A:AJ,27,FALSE)</f>
        <v>DG</v>
      </c>
      <c r="V221" t="str">
        <f>VLOOKUP(A221,'Base Test'!A:AJ,36,FALSE)</f>
        <v>NADIA7</v>
      </c>
      <c r="W221" s="57">
        <f t="shared" si="26"/>
        <v>0</v>
      </c>
    </row>
    <row r="222" spans="1:23">
      <c r="A222">
        <v>136216</v>
      </c>
      <c r="B222" t="str">
        <f>VLOOKUP(A222,'Base Test'!A:D,2,FALSE)</f>
        <v>ECO FUSION</v>
      </c>
      <c r="C222" t="str">
        <f>VLOOKUP(A222,'Base Test'!A:AP,42,FALSE)</f>
        <v>HABILLAGE VOITURE</v>
      </c>
      <c r="D222" s="4">
        <v>10952619</v>
      </c>
      <c r="E222" s="28">
        <f t="shared" si="24"/>
        <v>2381.0041304347824</v>
      </c>
      <c r="H222" s="28">
        <f t="shared" si="27"/>
        <v>0</v>
      </c>
      <c r="K222" s="16">
        <f t="shared" si="28"/>
        <v>10952619</v>
      </c>
      <c r="L222" s="29">
        <f t="shared" si="25"/>
        <v>2381.0041304347824</v>
      </c>
      <c r="M222" s="16" t="str">
        <f>VLOOKUP(A222,'Base Test'!A:N,14,FALSE)</f>
        <v>MGA</v>
      </c>
      <c r="N222" s="3">
        <f>VLOOKUP(A222,'Base Test'!A:R,16,FALSE)</f>
        <v>46241</v>
      </c>
      <c r="O222" s="23" t="str">
        <f>VLOOKUP(A222,'Base Test'!A:R,17,FALSE)</f>
        <v>2026-08-07</v>
      </c>
      <c r="P222">
        <f>VLOOKUP(A222,'Base Test'!A:R,18,FALSE)</f>
        <v>139451</v>
      </c>
      <c r="Q222" s="23">
        <f>VLOOKUP(P222,'Assemblage DA'!A:G,6,FALSE)</f>
        <v>46240</v>
      </c>
      <c r="R222" s="8" t="str">
        <f>VLOOKUP(P222,[1]Feuil2!$A:$W,23,FALSE)</f>
        <v>2026-08-06</v>
      </c>
      <c r="S222" t="str">
        <f>VLOOKUP(A222,'Base Test'!A:AY,51,FALSE)</f>
        <v>E</v>
      </c>
      <c r="T222" t="str">
        <f>VLOOKUP(A222,'Base Test'!A:AZ,52,FALSE)</f>
        <v>E</v>
      </c>
      <c r="U222" t="str">
        <f>VLOOKUP(A222,'Base Test'!A:AJ,27,FALSE)</f>
        <v>DCG</v>
      </c>
      <c r="V222" t="str">
        <f>VLOOKUP(A222,'Base Test'!A:AJ,36,FALSE)</f>
        <v>FELANA13</v>
      </c>
      <c r="W222" s="57">
        <f t="shared" si="26"/>
        <v>1</v>
      </c>
    </row>
    <row r="223" spans="1:23">
      <c r="A223">
        <v>136217</v>
      </c>
      <c r="B223" t="str">
        <f>VLOOKUP(A223,'Base Test'!A:D,2,FALSE)</f>
        <v>CFAO MOBILITY MADAGASCAR</v>
      </c>
      <c r="C223" t="str">
        <f>VLOOKUP(A223,'Base Test'!A:AP,42,FALSE)</f>
        <v>DEPANNAGE CAMION</v>
      </c>
      <c r="D223" s="4">
        <v>345000</v>
      </c>
      <c r="E223" s="28">
        <f t="shared" si="24"/>
        <v>75</v>
      </c>
      <c r="H223" s="28">
        <f t="shared" si="27"/>
        <v>0</v>
      </c>
      <c r="K223" s="16">
        <f t="shared" si="28"/>
        <v>345000</v>
      </c>
      <c r="L223" s="29">
        <f t="shared" si="25"/>
        <v>75</v>
      </c>
      <c r="M223" s="16" t="str">
        <f>VLOOKUP(A223,'Base Test'!A:N,14,FALSE)</f>
        <v>MGA</v>
      </c>
      <c r="N223" s="3">
        <f>VLOOKUP(A223,'Base Test'!A:R,16,FALSE)</f>
        <v>46241</v>
      </c>
      <c r="O223" s="23" t="str">
        <f>VLOOKUP(A223,'Base Test'!A:R,17,FALSE)</f>
        <v>2026-08-07</v>
      </c>
      <c r="P223">
        <f>VLOOKUP(A223,'Base Test'!A:R,18,FALSE)</f>
        <v>139463</v>
      </c>
      <c r="Q223" s="23">
        <f>VLOOKUP(P223,'Assemblage DA'!A:G,6,FALSE)</f>
        <v>46240</v>
      </c>
      <c r="R223" s="8" t="str">
        <f>VLOOKUP(P223,[1]Feuil2!$A:$W,23,FALSE)</f>
        <v>2026-08-06</v>
      </c>
      <c r="S223" t="str">
        <f>VLOOKUP(A223,'Base Test'!A:AY,51,FALSE)</f>
        <v>E</v>
      </c>
      <c r="T223" t="str">
        <f>VLOOKUP(A223,'Base Test'!A:AZ,52,FALSE)</f>
        <v>E</v>
      </c>
      <c r="U223" t="str">
        <f>VLOOKUP(A223,'Base Test'!A:AJ,27,FALSE)</f>
        <v>DCG</v>
      </c>
      <c r="V223" t="str">
        <f>VLOOKUP(A223,'Base Test'!A:AJ,36,FALSE)</f>
        <v>FELANA13</v>
      </c>
      <c r="W223" s="57">
        <f t="shared" si="26"/>
        <v>1</v>
      </c>
    </row>
    <row r="224" spans="1:23">
      <c r="A224">
        <v>136218</v>
      </c>
      <c r="B224" t="str">
        <f>VLOOKUP(A224,'Base Test'!A:D,2,FALSE)</f>
        <v>LCS CONSULTING</v>
      </c>
      <c r="C224" t="str">
        <f>VLOOKUP(A224,'Base Test'!A:AP,42,FALSE)</f>
        <v>SALAIRE CDV &amp; AR &amp; ARM</v>
      </c>
      <c r="D224" s="4">
        <v>239561700</v>
      </c>
      <c r="E224" s="28">
        <f t="shared" si="24"/>
        <v>52078.630434782608</v>
      </c>
      <c r="H224" s="28">
        <f t="shared" si="27"/>
        <v>0</v>
      </c>
      <c r="K224" s="16">
        <f t="shared" si="28"/>
        <v>239561700</v>
      </c>
      <c r="L224" s="29">
        <f t="shared" si="25"/>
        <v>52078.630434782608</v>
      </c>
      <c r="M224" s="16" t="str">
        <f>VLOOKUP(A224,'Base Test'!A:N,14,FALSE)</f>
        <v>MGA</v>
      </c>
      <c r="N224" s="3">
        <f>VLOOKUP(A224,'Base Test'!A:R,16,FALSE)</f>
        <v>46241</v>
      </c>
      <c r="O224" s="23" t="str">
        <f>VLOOKUP(A224,'Base Test'!A:R,17,FALSE)</f>
        <v>2026-08-07</v>
      </c>
      <c r="P224">
        <f>VLOOKUP(A224,'Base Test'!A:R,18,FALSE)</f>
        <v>139464</v>
      </c>
      <c r="Q224" s="23">
        <f>VLOOKUP(P224,'Assemblage DA'!A:G,6,FALSE)</f>
        <v>46240</v>
      </c>
      <c r="R224" s="8" t="str">
        <f>VLOOKUP(P224,[1]Feuil2!$A:$W,23,FALSE)</f>
        <v>2026-08-06</v>
      </c>
      <c r="S224" t="str">
        <f>VLOOKUP(A224,'Base Test'!A:AY,51,FALSE)</f>
        <v>E</v>
      </c>
      <c r="T224" t="str">
        <f>VLOOKUP(A224,'Base Test'!A:AZ,52,FALSE)</f>
        <v>E</v>
      </c>
      <c r="U224" t="str">
        <f>VLOOKUP(A224,'Base Test'!A:AJ,27,FALSE)</f>
        <v>DCG</v>
      </c>
      <c r="V224" t="str">
        <f>VLOOKUP(A224,'Base Test'!A:AJ,36,FALSE)</f>
        <v>FELANA13</v>
      </c>
      <c r="W224" s="57">
        <f t="shared" si="26"/>
        <v>1</v>
      </c>
    </row>
    <row r="225" spans="1:23">
      <c r="A225">
        <v>136227</v>
      </c>
      <c r="B225" t="str">
        <f>VLOOKUP(A225,'Base Test'!A:D,2,FALSE)</f>
        <v>Anthropic, PBC</v>
      </c>
      <c r="C225" t="str">
        <f>VLOOKUP(A225,'Base Test'!A:AP,42,FALSE)</f>
        <v>Abonnement Team standard annuel sur Claude Pro</v>
      </c>
      <c r="D225" s="4">
        <v>2400</v>
      </c>
      <c r="E225" s="28">
        <f t="shared" si="24"/>
        <v>2400</v>
      </c>
      <c r="H225" s="28">
        <f t="shared" si="27"/>
        <v>0</v>
      </c>
      <c r="K225" s="16">
        <f t="shared" si="28"/>
        <v>2400</v>
      </c>
      <c r="L225" s="29">
        <f t="shared" si="25"/>
        <v>2400</v>
      </c>
      <c r="M225" s="16" t="str">
        <f>VLOOKUP(A225,'Base Test'!A:N,14,FALSE)</f>
        <v>USD</v>
      </c>
      <c r="N225" s="3">
        <f>VLOOKUP(A225,'Base Test'!A:R,16,FALSE)</f>
        <v>46241</v>
      </c>
      <c r="O225" s="23" t="str">
        <f>VLOOKUP(A225,'Base Test'!A:R,17,FALSE)</f>
        <v>2026-08-07</v>
      </c>
      <c r="P225">
        <f>VLOOKUP(A225,'Base Test'!A:R,18,FALSE)</f>
        <v>139448</v>
      </c>
      <c r="Q225" s="23">
        <f>VLOOKUP(P225,'Assemblage DA'!A:G,6,FALSE)</f>
        <v>46240</v>
      </c>
      <c r="R225" s="8" t="str">
        <f>VLOOKUP(P225,[1]Feuil2!$A:$W,23,FALSE)</f>
        <v>2026-08-07</v>
      </c>
      <c r="S225" t="str">
        <f>VLOOKUP(A225,'Base Test'!A:AY,51,FALSE)</f>
        <v>S</v>
      </c>
      <c r="T225" t="str">
        <f>VLOOKUP(A225,'Base Test'!A:AZ,52,FALSE)</f>
        <v>S</v>
      </c>
      <c r="U225" t="str">
        <f>VLOOKUP(A225,'Base Test'!A:AJ,27,FALSE)</f>
        <v>DTG</v>
      </c>
      <c r="V225" t="str">
        <f>VLOOKUP(A225,'Base Test'!A:AJ,36,FALSE)</f>
        <v>ELIE3</v>
      </c>
      <c r="W225" s="57">
        <f t="shared" si="26"/>
        <v>0</v>
      </c>
    </row>
    <row r="226" spans="1:23">
      <c r="A226">
        <v>136245</v>
      </c>
      <c r="B226" t="str">
        <f>VLOOKUP(A226,'Base Test'!A:D,2,FALSE)</f>
        <v>AVRA BTP</v>
      </c>
      <c r="C226">
        <f>VLOOKUP(A226,'Base Test'!A:AP,42,FALSE)</f>
        <v>0</v>
      </c>
      <c r="D226" s="4">
        <v>165000</v>
      </c>
      <c r="E226" s="28">
        <f t="shared" si="24"/>
        <v>35.869565217391305</v>
      </c>
      <c r="H226" s="28">
        <f t="shared" si="27"/>
        <v>0</v>
      </c>
      <c r="K226" s="16">
        <f t="shared" si="28"/>
        <v>165000</v>
      </c>
      <c r="L226" s="29">
        <f t="shared" si="25"/>
        <v>35.869565217391305</v>
      </c>
      <c r="M226" s="16" t="str">
        <f>VLOOKUP(A226,'Base Test'!A:N,14,FALSE)</f>
        <v>MGA</v>
      </c>
      <c r="N226" s="3">
        <f>VLOOKUP(A226,'Base Test'!A:R,16,FALSE)</f>
        <v>46244</v>
      </c>
      <c r="O226" s="23" t="str">
        <f>VLOOKUP(A226,'Base Test'!A:R,17,FALSE)</f>
        <v>2026-08-10</v>
      </c>
      <c r="P226">
        <f>VLOOKUP(A226,'Base Test'!A:R,18,FALSE)</f>
        <v>139466</v>
      </c>
      <c r="Q226" s="23">
        <f>VLOOKUP(P226,'Assemblage DA'!A:G,6,FALSE)</f>
        <v>46240</v>
      </c>
      <c r="R226" s="8" t="str">
        <f>VLOOKUP(P226,[1]Feuil2!$A:$W,23,FALSE)</f>
        <v>2026-08-10</v>
      </c>
      <c r="S226" t="str">
        <f>VLOOKUP(A226,'Base Test'!A:AY,51,FALSE)</f>
        <v>E</v>
      </c>
      <c r="T226" t="str">
        <f>VLOOKUP(A226,'Base Test'!A:AZ,52,FALSE)</f>
        <v>E</v>
      </c>
      <c r="U226" t="str">
        <f>VLOOKUP(A226,'Base Test'!A:AJ,27,FALSE)</f>
        <v>DFG</v>
      </c>
      <c r="V226" t="str">
        <f>VLOOKUP(A226,'Base Test'!A:AJ,36,FALSE)</f>
        <v>NADIA7</v>
      </c>
      <c r="W226" s="57">
        <f t="shared" si="26"/>
        <v>0</v>
      </c>
    </row>
    <row r="227" spans="1:23">
      <c r="A227">
        <v>136246</v>
      </c>
      <c r="B227" t="str">
        <f>VLOOKUP(A227,'Base Test'!A:D,2,FALSE)</f>
        <v>ANDRIAMIFIDISOA SYLVAIN(SOCIETE ANDRY)</v>
      </c>
      <c r="C227">
        <f>VLOOKUP(A227,'Base Test'!A:AP,42,FALSE)</f>
        <v>0</v>
      </c>
      <c r="D227" s="4">
        <v>1800000</v>
      </c>
      <c r="E227" s="28">
        <f t="shared" si="24"/>
        <v>391.30434782608694</v>
      </c>
      <c r="H227" s="28">
        <f t="shared" si="27"/>
        <v>0</v>
      </c>
      <c r="K227" s="16">
        <f t="shared" si="28"/>
        <v>1800000</v>
      </c>
      <c r="L227" s="29">
        <f t="shared" si="25"/>
        <v>391.30434782608694</v>
      </c>
      <c r="M227" s="16" t="str">
        <f>VLOOKUP(A227,'Base Test'!A:N,14,FALSE)</f>
        <v>MGA</v>
      </c>
      <c r="N227" s="3">
        <f>VLOOKUP(A227,'Base Test'!A:R,16,FALSE)</f>
        <v>46244</v>
      </c>
      <c r="O227" s="23" t="str">
        <f>VLOOKUP(A227,'Base Test'!A:R,17,FALSE)</f>
        <v>2026-08-10</v>
      </c>
      <c r="P227">
        <f>VLOOKUP(A227,'Base Test'!A:R,18,FALSE)</f>
        <v>139467</v>
      </c>
      <c r="Q227" s="23">
        <f>VLOOKUP(P227,'Assemblage DA'!A:G,6,FALSE)</f>
        <v>46240</v>
      </c>
      <c r="R227" s="8" t="str">
        <f>VLOOKUP(P227,[1]Feuil2!$A:$W,23,FALSE)</f>
        <v>2026-08-10</v>
      </c>
      <c r="S227" t="str">
        <f>VLOOKUP(A227,'Base Test'!A:AY,51,FALSE)</f>
        <v>E</v>
      </c>
      <c r="T227" t="str">
        <f>VLOOKUP(A227,'Base Test'!A:AZ,52,FALSE)</f>
        <v>E</v>
      </c>
      <c r="U227" t="str">
        <f>VLOOKUP(A227,'Base Test'!A:AJ,27,FALSE)</f>
        <v>DFG</v>
      </c>
      <c r="V227" t="str">
        <f>VLOOKUP(A227,'Base Test'!A:AJ,36,FALSE)</f>
        <v>NADIA7</v>
      </c>
      <c r="W227" s="57">
        <f t="shared" si="26"/>
        <v>0</v>
      </c>
    </row>
    <row r="228" spans="1:23">
      <c r="A228">
        <v>136252</v>
      </c>
      <c r="B228" t="str">
        <f>VLOOKUP(A228,'Base Test'!A:D,2,FALSE)</f>
        <v>SHENZHEN SOPTO TECHNOLOGY CO LTD</v>
      </c>
      <c r="C228" t="str">
        <f>VLOOKUP(A228,'Base Test'!A:AP,42,FALSE)</f>
        <v>Achat stylos de nettoyage pour fibre</v>
      </c>
      <c r="D228" s="4">
        <v>1177</v>
      </c>
      <c r="E228" s="28">
        <f t="shared" si="24"/>
        <v>1177</v>
      </c>
      <c r="H228" s="28">
        <f t="shared" si="27"/>
        <v>0</v>
      </c>
      <c r="K228" s="16">
        <f t="shared" si="28"/>
        <v>1177</v>
      </c>
      <c r="L228" s="29">
        <f t="shared" si="25"/>
        <v>1177</v>
      </c>
      <c r="M228" s="16" t="str">
        <f>VLOOKUP(A228,'Base Test'!A:N,14,FALSE)</f>
        <v>USD</v>
      </c>
      <c r="N228" s="3">
        <f>VLOOKUP(A228,'Base Test'!A:R,16,FALSE)</f>
        <v>46244</v>
      </c>
      <c r="O228" s="23" t="str">
        <f>VLOOKUP(A228,'Base Test'!A:R,17,FALSE)</f>
        <v>2026-08-10</v>
      </c>
      <c r="P228">
        <f>VLOOKUP(A228,'Base Test'!A:R,18,FALSE)</f>
        <v>139452</v>
      </c>
      <c r="Q228" s="23">
        <f>VLOOKUP(P228,'Assemblage DA'!A:G,6,FALSE)</f>
        <v>46240</v>
      </c>
      <c r="R228" s="8" t="str">
        <f>VLOOKUP(P228,[1]Feuil2!$A:$W,23,FALSE)</f>
        <v>2026-08-07</v>
      </c>
      <c r="S228" t="str">
        <f>VLOOKUP(A228,'Base Test'!A:AY,51,FALSE)</f>
        <v>E</v>
      </c>
      <c r="T228" t="str">
        <f>VLOOKUP(A228,'Base Test'!A:AZ,52,FALSE)</f>
        <v>E</v>
      </c>
      <c r="U228" t="str">
        <f>VLOOKUP(A228,'Base Test'!A:AJ,27,FALSE)</f>
        <v>DTG</v>
      </c>
      <c r="V228" t="str">
        <f>VLOOKUP(A228,'Base Test'!A:AJ,36,FALSE)</f>
        <v>ELIE3</v>
      </c>
      <c r="W228" s="57">
        <f t="shared" si="26"/>
        <v>3</v>
      </c>
    </row>
    <row r="229" spans="1:23">
      <c r="A229">
        <v>136261</v>
      </c>
      <c r="B229" t="str">
        <f>VLOOKUP(A229,'Base Test'!A:D,2,FALSE)</f>
        <v>MADAJOB</v>
      </c>
      <c r="C229" t="str">
        <f>VLOOKUP(A229,'Base Test'!A:AP,42,FALSE)</f>
        <v>SALAIRE AR MBALIK 2026</v>
      </c>
      <c r="D229" s="4">
        <v>11638956.539999999</v>
      </c>
      <c r="E229" s="28">
        <f t="shared" si="24"/>
        <v>2530.2079434782609</v>
      </c>
      <c r="H229" s="28">
        <f t="shared" si="27"/>
        <v>0</v>
      </c>
      <c r="K229" s="16">
        <f t="shared" si="28"/>
        <v>11638956.539999999</v>
      </c>
      <c r="L229" s="29">
        <f t="shared" si="25"/>
        <v>2530.2079434782609</v>
      </c>
      <c r="M229" s="16" t="str">
        <f>VLOOKUP(A229,'Base Test'!A:N,14,FALSE)</f>
        <v>MGA</v>
      </c>
      <c r="N229" s="3">
        <f>VLOOKUP(A229,'Base Test'!A:R,16,FALSE)</f>
        <v>46244</v>
      </c>
      <c r="O229" s="23" t="str">
        <f>VLOOKUP(A229,'Base Test'!A:R,17,FALSE)</f>
        <v>2026-08-10</v>
      </c>
      <c r="P229">
        <f>VLOOKUP(A229,'Base Test'!A:R,18,FALSE)</f>
        <v>139465</v>
      </c>
      <c r="Q229" s="23">
        <f>VLOOKUP(P229,'Assemblage DA'!A:G,6,FALSE)</f>
        <v>46240</v>
      </c>
      <c r="R229" s="8" t="str">
        <f>VLOOKUP(P229,[1]Feuil2!$A:$W,23,FALSE)</f>
        <v>2026-08-07</v>
      </c>
      <c r="S229" t="str">
        <f>VLOOKUP(A229,'Base Test'!A:AY,51,FALSE)</f>
        <v>E</v>
      </c>
      <c r="T229" t="str">
        <f>VLOOKUP(A229,'Base Test'!A:AZ,52,FALSE)</f>
        <v>E</v>
      </c>
      <c r="U229" t="str">
        <f>VLOOKUP(A229,'Base Test'!A:AJ,27,FALSE)</f>
        <v>DCG</v>
      </c>
      <c r="V229" t="str">
        <f>VLOOKUP(A229,'Base Test'!A:AJ,36,FALSE)</f>
        <v>FELANA13</v>
      </c>
      <c r="W229" s="57">
        <f t="shared" si="26"/>
        <v>3</v>
      </c>
    </row>
    <row r="230" spans="1:23">
      <c r="A230">
        <v>136307</v>
      </c>
      <c r="B230" t="str">
        <f>VLOOKUP(A230,'Base Test'!A:D,2,FALSE)</f>
        <v>RTV RECORD</v>
      </c>
      <c r="C230" t="str">
        <f>VLOOKUP(A230,'Base Test'!A:AP,42,FALSE)</f>
        <v>REGUL RECORD TV</v>
      </c>
      <c r="D230" s="4">
        <v>5601024</v>
      </c>
      <c r="E230" s="28">
        <f t="shared" si="24"/>
        <v>1217.6139130434783</v>
      </c>
      <c r="H230" s="28">
        <f t="shared" si="27"/>
        <v>0</v>
      </c>
      <c r="K230" s="16">
        <f t="shared" si="28"/>
        <v>5601024</v>
      </c>
      <c r="L230" s="29">
        <f t="shared" si="25"/>
        <v>1217.6139130434783</v>
      </c>
      <c r="M230" s="16" t="str">
        <f>VLOOKUP(A230,'Base Test'!A:N,14,FALSE)</f>
        <v>MGA</v>
      </c>
      <c r="N230" s="3">
        <f>VLOOKUP(A230,'Base Test'!A:R,16,FALSE)</f>
        <v>46247</v>
      </c>
      <c r="O230" s="23" t="str">
        <f>VLOOKUP(A230,'Base Test'!A:R,17,FALSE)</f>
        <v>2026-08-13</v>
      </c>
      <c r="P230">
        <f>VLOOKUP(A230,'Base Test'!A:R,18,FALSE)</f>
        <v>139454</v>
      </c>
      <c r="Q230" s="23">
        <f>VLOOKUP(P230,'Assemblage DA'!A:G,6,FALSE)</f>
        <v>46240</v>
      </c>
      <c r="R230" s="8" t="str">
        <f>VLOOKUP(P230,[1]Feuil2!$A:$W,23,FALSE)</f>
        <v>2026-08-12</v>
      </c>
      <c r="S230" t="str">
        <f>VLOOKUP(A230,'Base Test'!A:AY,51,FALSE)</f>
        <v>E</v>
      </c>
      <c r="T230" t="str">
        <f>VLOOKUP(A230,'Base Test'!A:AZ,52,FALSE)</f>
        <v>E</v>
      </c>
      <c r="U230" t="str">
        <f>VLOOKUP(A230,'Base Test'!A:AJ,27,FALSE)</f>
        <v>DCG</v>
      </c>
      <c r="V230" t="str">
        <f>VLOOKUP(A230,'Base Test'!A:AJ,36,FALSE)</f>
        <v>FELANA13</v>
      </c>
      <c r="W230" s="57">
        <f t="shared" si="26"/>
        <v>1</v>
      </c>
    </row>
    <row r="231" spans="1:23">
      <c r="A231">
        <v>136308</v>
      </c>
      <c r="B231" t="str">
        <f>VLOOKUP(A231,'Base Test'!A:D,2,FALSE)</f>
        <v>REAL TV 94 FM</v>
      </c>
      <c r="C231" t="str">
        <f>VLOOKUP(A231,'Base Test'!A:AP,42,FALSE)</f>
        <v>REGUL REAL TV</v>
      </c>
      <c r="D231" s="4">
        <v>600000</v>
      </c>
      <c r="E231" s="28">
        <f t="shared" si="24"/>
        <v>130.43478260869566</v>
      </c>
      <c r="H231" s="28">
        <f t="shared" si="27"/>
        <v>0</v>
      </c>
      <c r="K231" s="16">
        <f t="shared" si="28"/>
        <v>600000</v>
      </c>
      <c r="L231" s="29">
        <f t="shared" si="25"/>
        <v>130.43478260869566</v>
      </c>
      <c r="M231" s="16" t="str">
        <f>VLOOKUP(A231,'Base Test'!A:N,14,FALSE)</f>
        <v>MGA</v>
      </c>
      <c r="N231" s="3">
        <f>VLOOKUP(A231,'Base Test'!A:R,16,FALSE)</f>
        <v>46247</v>
      </c>
      <c r="O231" s="23" t="str">
        <f>VLOOKUP(A231,'Base Test'!A:R,17,FALSE)</f>
        <v>2026-08-13</v>
      </c>
      <c r="P231">
        <f>VLOOKUP(A231,'Base Test'!A:R,18,FALSE)</f>
        <v>139453</v>
      </c>
      <c r="Q231" s="23">
        <f>VLOOKUP(P231,'Assemblage DA'!A:G,6,FALSE)</f>
        <v>46240</v>
      </c>
      <c r="R231" s="8" t="str">
        <f>VLOOKUP(P231,[1]Feuil2!$A:$W,23,FALSE)</f>
        <v>2026-08-12</v>
      </c>
      <c r="S231" t="str">
        <f>VLOOKUP(A231,'Base Test'!A:AY,51,FALSE)</f>
        <v>E</v>
      </c>
      <c r="T231" t="str">
        <f>VLOOKUP(A231,'Base Test'!A:AZ,52,FALSE)</f>
        <v>E</v>
      </c>
      <c r="U231" t="str">
        <f>VLOOKUP(A231,'Base Test'!A:AJ,27,FALSE)</f>
        <v>DCG</v>
      </c>
      <c r="V231" t="str">
        <f>VLOOKUP(A231,'Base Test'!A:AJ,36,FALSE)</f>
        <v>FELANA13</v>
      </c>
      <c r="W231" s="57">
        <f t="shared" si="26"/>
        <v>1</v>
      </c>
    </row>
    <row r="232" spans="1:23">
      <c r="A232">
        <v>136463</v>
      </c>
      <c r="B232" t="str">
        <f>VLOOKUP(A232,'Base Test'!A:D,2,FALSE)</f>
        <v>SOCIETE DE GESTION ET EXPLOITATION DE M/CAR</v>
      </c>
      <c r="C232" t="str">
        <f>VLOOKUP(A232,'Base Test'!A:AP,42,FALSE)</f>
        <v>COLLATION DBEF</v>
      </c>
      <c r="D232" s="4">
        <v>2340000</v>
      </c>
      <c r="E232" s="28">
        <f t="shared" si="24"/>
        <v>508.69565217391306</v>
      </c>
      <c r="H232" s="28">
        <f t="shared" si="27"/>
        <v>0</v>
      </c>
      <c r="K232" s="16">
        <f t="shared" si="28"/>
        <v>2340000</v>
      </c>
      <c r="L232" s="29">
        <f t="shared" si="25"/>
        <v>508.69565217391306</v>
      </c>
      <c r="M232" s="16" t="str">
        <f>VLOOKUP(A232,'Base Test'!A:N,14,FALSE)</f>
        <v>MGA</v>
      </c>
      <c r="N232" s="3">
        <f>VLOOKUP(A232,'Base Test'!A:R,16,FALSE)</f>
        <v>46258</v>
      </c>
      <c r="O232" s="23" t="str">
        <f>VLOOKUP(A232,'Base Test'!A:R,17,FALSE)</f>
        <v>2026-08-24</v>
      </c>
      <c r="P232">
        <f>VLOOKUP(A232,'Base Test'!A:R,18,FALSE)</f>
        <v>139449</v>
      </c>
      <c r="Q232" s="23">
        <f>VLOOKUP(P232,'Assemblage DA'!A:G,6,FALSE)</f>
        <v>46240</v>
      </c>
      <c r="R232" s="8" t="str">
        <f>VLOOKUP(P232,[1]Feuil2!$A:$W,23,FALSE)</f>
        <v>2026-08-14</v>
      </c>
      <c r="S232" t="str">
        <f>VLOOKUP(A232,'Base Test'!A:AY,51,FALSE)</f>
        <v>E</v>
      </c>
      <c r="T232" t="str">
        <f>VLOOKUP(A232,'Base Test'!A:AZ,52,FALSE)</f>
        <v>E</v>
      </c>
      <c r="U232" t="str">
        <f>VLOOKUP(A232,'Base Test'!A:AJ,27,FALSE)</f>
        <v>DCG</v>
      </c>
      <c r="V232" t="str">
        <f>VLOOKUP(A232,'Base Test'!A:AJ,36,FALSE)</f>
        <v>FELANA13</v>
      </c>
      <c r="W232" s="57">
        <f t="shared" si="26"/>
        <v>10</v>
      </c>
    </row>
    <row r="233" spans="1:23">
      <c r="A233">
        <v>136507</v>
      </c>
      <c r="B233" t="str">
        <f>VLOOKUP(A233,'Base Test'!A:D,2,FALSE)</f>
        <v>ALL TRADE SARLU</v>
      </c>
      <c r="C233" t="str">
        <f>VLOOKUP(A233,'Base Test'!A:AP,42,FALSE)</f>
        <v>Trousse de secours PM</v>
      </c>
      <c r="D233" s="4">
        <v>13541667.5</v>
      </c>
      <c r="E233" s="28">
        <f t="shared" si="24"/>
        <v>2943.8407608695652</v>
      </c>
      <c r="H233" s="28">
        <f t="shared" si="27"/>
        <v>0</v>
      </c>
      <c r="K233" s="16">
        <f t="shared" si="28"/>
        <v>13541667.5</v>
      </c>
      <c r="L233" s="29">
        <f t="shared" si="25"/>
        <v>2943.8407608695652</v>
      </c>
      <c r="M233" s="16" t="str">
        <f>VLOOKUP(A233,'Base Test'!A:N,14,FALSE)</f>
        <v>MGA</v>
      </c>
      <c r="N233" s="3">
        <f>VLOOKUP(A233,'Base Test'!A:R,16,FALSE)</f>
        <v>46261</v>
      </c>
      <c r="O233" s="23" t="str">
        <f>VLOOKUP(A233,'Base Test'!A:R,17,FALSE)</f>
        <v>2026-08-27</v>
      </c>
      <c r="P233">
        <f>VLOOKUP(A233,'Base Test'!A:R,18,FALSE)</f>
        <v>139456</v>
      </c>
      <c r="Q233" s="23">
        <f>VLOOKUP(P233,'Assemblage DA'!A:G,6,FALSE)</f>
        <v>46240</v>
      </c>
      <c r="R233" s="8" t="str">
        <f>VLOOKUP(P233,[1]Feuil2!$A:$W,23,FALSE)</f>
        <v>2026-08-10</v>
      </c>
      <c r="S233" t="str">
        <f>VLOOKUP(A233,'Base Test'!A:AY,51,FALSE)</f>
        <v>E</v>
      </c>
      <c r="T233" t="str">
        <f>VLOOKUP(A233,'Base Test'!A:AZ,52,FALSE)</f>
        <v>E</v>
      </c>
      <c r="U233" t="str">
        <f>VLOOKUP(A233,'Base Test'!A:AJ,27,FALSE)</f>
        <v>HSSES</v>
      </c>
      <c r="V233" t="str">
        <f>VLOOKUP(A233,'Base Test'!A:AJ,36,FALSE)</f>
        <v>NADIA7</v>
      </c>
      <c r="W233" s="57">
        <f t="shared" si="26"/>
        <v>17</v>
      </c>
    </row>
    <row r="234" spans="1:23">
      <c r="A234">
        <v>136316</v>
      </c>
      <c r="B234" t="str">
        <f>VLOOKUP(A234,'Base Test'!A:D,2,FALSE)</f>
        <v>BATIMAX</v>
      </c>
      <c r="C234" t="str">
        <f>VLOOKUP(A234,'Base Test'!A:AP,42,FALSE)</f>
        <v>Achat chaussures de sécurité motards TANA(P40-41-42)</v>
      </c>
      <c r="D234" s="4">
        <v>2591645.69</v>
      </c>
      <c r="E234" s="28">
        <f t="shared" si="24"/>
        <v>563.40123695652176</v>
      </c>
      <c r="F234" s="4">
        <v>180812.43</v>
      </c>
      <c r="G234" s="28">
        <f>IF(M234="USD",F234,IF(M234="MGA",F234/4600,IF(M234="EUR",F234*1.17,"")))</f>
        <v>39.307049999999997</v>
      </c>
      <c r="H234" s="28">
        <f t="shared" si="27"/>
        <v>39.307050000000118</v>
      </c>
      <c r="I234" s="17">
        <f>F234/D234</f>
        <v>6.9767418709152332E-2</v>
      </c>
      <c r="K234" s="16">
        <f t="shared" si="28"/>
        <v>2410833.2599999998</v>
      </c>
      <c r="L234" s="29">
        <f t="shared" si="25"/>
        <v>524.09418695652164</v>
      </c>
      <c r="M234" s="16" t="str">
        <f>VLOOKUP(A234,'Base Test'!A:N,14,FALSE)</f>
        <v>MGA</v>
      </c>
      <c r="N234" s="3">
        <f>VLOOKUP(A234,'Base Test'!A:R,16,FALSE)</f>
        <v>46247</v>
      </c>
      <c r="O234" s="23" t="str">
        <f>VLOOKUP(A234,'Base Test'!A:R,17,FALSE)</f>
        <v>2026-08-13</v>
      </c>
      <c r="P234">
        <f>VLOOKUP(A234,'Base Test'!A:R,18,FALSE)</f>
        <v>139478</v>
      </c>
      <c r="Q234" s="23">
        <f>VLOOKUP(P234,'Assemblage DA'!A:G,6,FALSE)</f>
        <v>46241</v>
      </c>
      <c r="R234" s="8" t="str">
        <f>VLOOKUP(P234,[1]Feuil2!$A:$W,23,FALSE)</f>
        <v>2026-08-11</v>
      </c>
      <c r="S234" t="str">
        <f>VLOOKUP(A234,'Base Test'!A:AY,51,FALSE)</f>
        <v>E</v>
      </c>
      <c r="T234" t="str">
        <f>VLOOKUP(A234,'Base Test'!A:AZ,52,FALSE)</f>
        <v>E</v>
      </c>
      <c r="U234" t="str">
        <f>VLOOKUP(A234,'Base Test'!A:AJ,27,FALSE)</f>
        <v>DTG</v>
      </c>
      <c r="V234" t="str">
        <f>VLOOKUP(A234,'Base Test'!A:AJ,36,FALSE)</f>
        <v>ELIE3</v>
      </c>
      <c r="W234" s="57">
        <f t="shared" si="26"/>
        <v>2</v>
      </c>
    </row>
    <row r="235" spans="1:23">
      <c r="A235">
        <v>136222</v>
      </c>
      <c r="B235" t="str">
        <f>VLOOKUP(A235,'Base Test'!A:D,2,FALSE)</f>
        <v>CENTRALE ALIMENTAIRE SARL</v>
      </c>
      <c r="C235" t="str">
        <f>VLOOKUP(A235,'Base Test'!A:AP,42,FALSE)</f>
        <v>CAFE DAF &amp; STAFF &amp; VISITEURS</v>
      </c>
      <c r="D235" s="4">
        <v>1543333.31</v>
      </c>
      <c r="E235" s="28">
        <f t="shared" si="24"/>
        <v>335.50724130434782</v>
      </c>
      <c r="H235" s="28">
        <f t="shared" si="27"/>
        <v>0</v>
      </c>
      <c r="K235" s="16">
        <f t="shared" si="28"/>
        <v>1543333.31</v>
      </c>
      <c r="L235" s="29">
        <f t="shared" si="25"/>
        <v>335.50724130434782</v>
      </c>
      <c r="M235" s="16" t="str">
        <f>VLOOKUP(A235,'Base Test'!A:N,14,FALSE)</f>
        <v>MGA</v>
      </c>
      <c r="N235" s="3">
        <f>VLOOKUP(A235,'Base Test'!A:R,16,FALSE)</f>
        <v>46241</v>
      </c>
      <c r="O235" s="23" t="str">
        <f>VLOOKUP(A235,'Base Test'!A:R,17,FALSE)</f>
        <v>2026-08-07</v>
      </c>
      <c r="P235">
        <f>VLOOKUP(A235,'Base Test'!A:R,18,FALSE)</f>
        <v>139469</v>
      </c>
      <c r="Q235" s="23">
        <f>VLOOKUP(P235,'Assemblage DA'!A:G,6,FALSE)</f>
        <v>46241</v>
      </c>
      <c r="R235" s="8" t="str">
        <f>VLOOKUP(P235,[1]Feuil2!$A:$W,23,FALSE)</f>
        <v>2026-08-07</v>
      </c>
      <c r="S235" t="str">
        <f>VLOOKUP(A235,'Base Test'!A:AY,51,FALSE)</f>
        <v>E</v>
      </c>
      <c r="T235" t="str">
        <f>VLOOKUP(A235,'Base Test'!A:AZ,52,FALSE)</f>
        <v>E</v>
      </c>
      <c r="U235" t="str">
        <f>VLOOKUP(A235,'Base Test'!A:AJ,27,FALSE)</f>
        <v>DFG</v>
      </c>
      <c r="V235" t="str">
        <f>VLOOKUP(A235,'Base Test'!A:AJ,36,FALSE)</f>
        <v>NADIA7</v>
      </c>
      <c r="W235" s="57">
        <f t="shared" si="26"/>
        <v>0</v>
      </c>
    </row>
    <row r="236" spans="1:23">
      <c r="A236">
        <v>136223</v>
      </c>
      <c r="B236" t="str">
        <f>VLOOKUP(A236,'Base Test'!A:D,2,FALSE)</f>
        <v>SIDEF</v>
      </c>
      <c r="C236" t="str">
        <f>VLOOKUP(A236,'Base Test'!A:AP,42,FALSE)</f>
        <v>Bouilloire 1.8 L - Transfo</v>
      </c>
      <c r="D236" s="4">
        <v>57500</v>
      </c>
      <c r="E236" s="28">
        <f t="shared" si="24"/>
        <v>12.5</v>
      </c>
      <c r="H236" s="28">
        <f t="shared" si="27"/>
        <v>0</v>
      </c>
      <c r="K236" s="16">
        <f t="shared" si="28"/>
        <v>57500</v>
      </c>
      <c r="L236" s="29">
        <f t="shared" si="25"/>
        <v>12.5</v>
      </c>
      <c r="M236" s="16" t="str">
        <f>VLOOKUP(A236,'Base Test'!A:N,14,FALSE)</f>
        <v>MGA</v>
      </c>
      <c r="N236" s="3">
        <f>VLOOKUP(A236,'Base Test'!A:R,16,FALSE)</f>
        <v>46241</v>
      </c>
      <c r="O236" s="23" t="str">
        <f>VLOOKUP(A236,'Base Test'!A:R,17,FALSE)</f>
        <v>2026-08-07</v>
      </c>
      <c r="P236">
        <f>VLOOKUP(A236,'Base Test'!A:R,18,FALSE)</f>
        <v>139470</v>
      </c>
      <c r="Q236" s="23">
        <f>VLOOKUP(P236,'Assemblage DA'!A:G,6,FALSE)</f>
        <v>46241</v>
      </c>
      <c r="R236" s="8" t="str">
        <f>VLOOKUP(P236,[1]Feuil2!$A:$W,23,FALSE)</f>
        <v>2026-08-07</v>
      </c>
      <c r="S236" t="str">
        <f>VLOOKUP(A236,'Base Test'!A:AY,51,FALSE)</f>
        <v>E</v>
      </c>
      <c r="T236" t="str">
        <f>VLOOKUP(A236,'Base Test'!A:AZ,52,FALSE)</f>
        <v>E</v>
      </c>
      <c r="U236" t="str">
        <f>VLOOKUP(A236,'Base Test'!A:AJ,27,FALSE)</f>
        <v>DG</v>
      </c>
      <c r="V236" t="str">
        <f>VLOOKUP(A236,'Base Test'!A:AJ,36,FALSE)</f>
        <v>NADIA7</v>
      </c>
      <c r="W236" s="57">
        <f t="shared" si="26"/>
        <v>0</v>
      </c>
    </row>
    <row r="237" spans="1:23">
      <c r="A237">
        <v>136248</v>
      </c>
      <c r="B237" t="str">
        <f>VLOOKUP(A237,'Base Test'!A:D,2,FALSE)</f>
        <v>VOYAGES BOURDON</v>
      </c>
      <c r="C237" t="str">
        <f>VLOOKUP(A237,'Base Test'!A:AP,42,FALSE)</f>
        <v>BILLET D'AVION - RAZAFINDRAFARA NANCY</v>
      </c>
      <c r="D237" s="4">
        <v>1424400</v>
      </c>
      <c r="E237" s="28">
        <f t="shared" si="24"/>
        <v>309.6521739130435</v>
      </c>
      <c r="H237" s="28">
        <f t="shared" si="27"/>
        <v>0</v>
      </c>
      <c r="K237" s="16">
        <f t="shared" si="28"/>
        <v>1424400</v>
      </c>
      <c r="L237" s="29">
        <f t="shared" si="25"/>
        <v>309.6521739130435</v>
      </c>
      <c r="M237" s="16" t="str">
        <f>VLOOKUP(A237,'Base Test'!A:N,14,FALSE)</f>
        <v>MGA</v>
      </c>
      <c r="N237" s="3">
        <f>VLOOKUP(A237,'Base Test'!A:R,16,FALSE)</f>
        <v>46244</v>
      </c>
      <c r="O237" s="23" t="str">
        <f>VLOOKUP(A237,'Base Test'!A:R,17,FALSE)</f>
        <v>2026-08-10</v>
      </c>
      <c r="P237">
        <f>VLOOKUP(A237,'Base Test'!A:R,18,FALSE)</f>
        <v>139486</v>
      </c>
      <c r="Q237" s="23">
        <f>VLOOKUP(P237,'Assemblage DA'!A:G,6,FALSE)</f>
        <v>46241</v>
      </c>
      <c r="R237" s="8" t="str">
        <f>VLOOKUP(P237,[1]Feuil2!$A:$W,23,FALSE)</f>
        <v>2026-08-07</v>
      </c>
      <c r="S237" t="str">
        <f>VLOOKUP(A237,'Base Test'!A:AY,51,FALSE)</f>
        <v>S</v>
      </c>
      <c r="T237" t="str">
        <f>VLOOKUP(A237,'Base Test'!A:AZ,52,FALSE)</f>
        <v>S</v>
      </c>
      <c r="U237" t="str">
        <f>VLOOKUP(A237,'Base Test'!A:AJ,27,FALSE)</f>
        <v>DCG</v>
      </c>
      <c r="V237" t="str">
        <f>VLOOKUP(A237,'Base Test'!A:AJ,36,FALSE)</f>
        <v>FELANA13</v>
      </c>
      <c r="W237" s="57">
        <f t="shared" si="26"/>
        <v>3</v>
      </c>
    </row>
    <row r="238" spans="1:23">
      <c r="A238">
        <v>136249</v>
      </c>
      <c r="B238" t="str">
        <f>VLOOKUP(A238,'Base Test'!A:D,2,FALSE)</f>
        <v>TRIUMPH INTERNATIONAL MADAGASCAR SARL</v>
      </c>
      <c r="C238" t="str">
        <f>VLOOKUP(A238,'Base Test'!A:AP,42,FALSE)</f>
        <v>Confection tuyau flexible Chariot élevateur</v>
      </c>
      <c r="D238" s="4">
        <v>168000</v>
      </c>
      <c r="E238" s="28">
        <f t="shared" si="24"/>
        <v>36.521739130434781</v>
      </c>
      <c r="H238" s="28">
        <f t="shared" si="27"/>
        <v>0</v>
      </c>
      <c r="K238" s="16">
        <f t="shared" si="28"/>
        <v>168000</v>
      </c>
      <c r="L238" s="29">
        <f t="shared" si="25"/>
        <v>36.521739130434781</v>
      </c>
      <c r="M238" s="16" t="str">
        <f>VLOOKUP(A238,'Base Test'!A:N,14,FALSE)</f>
        <v>MGA</v>
      </c>
      <c r="N238" s="3">
        <f>VLOOKUP(A238,'Base Test'!A:R,16,FALSE)</f>
        <v>46244</v>
      </c>
      <c r="O238" s="23" t="str">
        <f>VLOOKUP(A238,'Base Test'!A:R,17,FALSE)</f>
        <v>2026-08-10</v>
      </c>
      <c r="P238">
        <f>VLOOKUP(A238,'Base Test'!A:R,18,FALSE)</f>
        <v>139479</v>
      </c>
      <c r="Q238" s="23">
        <f>VLOOKUP(P238,'Assemblage DA'!A:G,6,FALSE)</f>
        <v>46241</v>
      </c>
      <c r="R238" s="8" t="str">
        <f>VLOOKUP(P238,[1]Feuil2!$A:$W,23,FALSE)</f>
        <v>2026-08-10</v>
      </c>
      <c r="S238" t="str">
        <f>VLOOKUP(A238,'Base Test'!A:AY,51,FALSE)</f>
        <v>E</v>
      </c>
      <c r="T238" t="str">
        <f>VLOOKUP(A238,'Base Test'!A:AZ,52,FALSE)</f>
        <v>E</v>
      </c>
      <c r="U238" t="str">
        <f>VLOOKUP(A238,'Base Test'!A:AJ,27,FALSE)</f>
        <v>HSSES</v>
      </c>
      <c r="V238" t="str">
        <f>VLOOKUP(A238,'Base Test'!A:AJ,36,FALSE)</f>
        <v>NADIA7</v>
      </c>
      <c r="W238" s="57">
        <f t="shared" si="26"/>
        <v>0</v>
      </c>
    </row>
    <row r="239" spans="1:23">
      <c r="A239">
        <v>136254</v>
      </c>
      <c r="B239" t="str">
        <f>VLOOKUP(A239,'Base Test'!A:D,2,FALSE)</f>
        <v>CHRONO COLIS</v>
      </c>
      <c r="C239" t="str">
        <f>VLOOKUP(A239,'Base Test'!A:AP,42,FALSE)</f>
        <v>YS MANDRITSARA</v>
      </c>
      <c r="D239" s="4">
        <v>4300000</v>
      </c>
      <c r="E239" s="28">
        <f t="shared" si="24"/>
        <v>934.78260869565213</v>
      </c>
      <c r="H239" s="28">
        <f t="shared" si="27"/>
        <v>0</v>
      </c>
      <c r="K239" s="16">
        <f t="shared" si="28"/>
        <v>4300000</v>
      </c>
      <c r="L239" s="29">
        <f t="shared" si="25"/>
        <v>934.78260869565213</v>
      </c>
      <c r="M239" s="16" t="str">
        <f>VLOOKUP(A239,'Base Test'!A:N,14,FALSE)</f>
        <v>MGA</v>
      </c>
      <c r="N239" s="3">
        <f>VLOOKUP(A239,'Base Test'!A:R,16,FALSE)</f>
        <v>46244</v>
      </c>
      <c r="O239" s="23" t="str">
        <f>VLOOKUP(A239,'Base Test'!A:R,17,FALSE)</f>
        <v>2026-08-10</v>
      </c>
      <c r="P239">
        <f>VLOOKUP(A239,'Base Test'!A:R,18,FALSE)</f>
        <v>139483</v>
      </c>
      <c r="Q239" s="23">
        <f>VLOOKUP(P239,'Assemblage DA'!A:G,6,FALSE)</f>
        <v>46241</v>
      </c>
      <c r="R239" s="8" t="str">
        <f>VLOOKUP(P239,[1]Feuil2!$A:$W,23,FALSE)</f>
        <v>2026-08-07</v>
      </c>
      <c r="S239" t="str">
        <f>VLOOKUP(A239,'Base Test'!A:AY,51,FALSE)</f>
        <v>E</v>
      </c>
      <c r="T239" t="str">
        <f>VLOOKUP(A239,'Base Test'!A:AZ,52,FALSE)</f>
        <v>E</v>
      </c>
      <c r="U239" t="str">
        <f>VLOOKUP(A239,'Base Test'!A:AJ,27,FALSE)</f>
        <v>DCG</v>
      </c>
      <c r="V239" t="str">
        <f>VLOOKUP(A239,'Base Test'!A:AJ,36,FALSE)</f>
        <v>FELANA13</v>
      </c>
      <c r="W239" s="57">
        <f t="shared" si="26"/>
        <v>3</v>
      </c>
    </row>
    <row r="240" spans="1:23">
      <c r="A240">
        <v>136255</v>
      </c>
      <c r="B240" t="str">
        <f>VLOOKUP(A240,'Base Test'!A:D,2,FALSE)</f>
        <v>RANDRIAMBAO Vola(MADA SCOOT RACING</v>
      </c>
      <c r="C240" t="str">
        <f>VLOOKUP(A240,'Base Test'!A:AP,42,FALSE)</f>
        <v>ENTRETIEN MOTO - FORT DAUPHIN</v>
      </c>
      <c r="D240" s="4">
        <v>2444000</v>
      </c>
      <c r="E240" s="28">
        <f t="shared" si="24"/>
        <v>531.304347826087</v>
      </c>
      <c r="H240" s="28">
        <f t="shared" si="27"/>
        <v>0</v>
      </c>
      <c r="K240" s="16">
        <f t="shared" si="28"/>
        <v>2444000</v>
      </c>
      <c r="L240" s="29">
        <f t="shared" si="25"/>
        <v>531.304347826087</v>
      </c>
      <c r="M240" s="16" t="str">
        <f>VLOOKUP(A240,'Base Test'!A:N,14,FALSE)</f>
        <v>MGA</v>
      </c>
      <c r="N240" s="3">
        <f>VLOOKUP(A240,'Base Test'!A:R,16,FALSE)</f>
        <v>46244</v>
      </c>
      <c r="O240" s="23" t="str">
        <f>VLOOKUP(A240,'Base Test'!A:R,17,FALSE)</f>
        <v>2026-08-10</v>
      </c>
      <c r="P240">
        <f>VLOOKUP(A240,'Base Test'!A:R,18,FALSE)</f>
        <v>139482</v>
      </c>
      <c r="Q240" s="23">
        <f>VLOOKUP(P240,'Assemblage DA'!A:G,6,FALSE)</f>
        <v>46241</v>
      </c>
      <c r="R240" s="8" t="str">
        <f>VLOOKUP(P240,[1]Feuil2!$A:$W,23,FALSE)</f>
        <v>2026-08-07</v>
      </c>
      <c r="S240" t="str">
        <f>VLOOKUP(A240,'Base Test'!A:AY,51,FALSE)</f>
        <v>E</v>
      </c>
      <c r="T240" t="str">
        <f>VLOOKUP(A240,'Base Test'!A:AZ,52,FALSE)</f>
        <v>E</v>
      </c>
      <c r="U240" t="str">
        <f>VLOOKUP(A240,'Base Test'!A:AJ,27,FALSE)</f>
        <v>DCG</v>
      </c>
      <c r="V240" t="str">
        <f>VLOOKUP(A240,'Base Test'!A:AJ,36,FALSE)</f>
        <v>FELANA13</v>
      </c>
      <c r="W240" s="57">
        <f t="shared" si="26"/>
        <v>3</v>
      </c>
    </row>
    <row r="241" spans="1:23">
      <c r="A241">
        <v>136256</v>
      </c>
      <c r="B241" t="str">
        <f>VLOOKUP(A241,'Base Test'!A:D,2,FALSE)</f>
        <v>JOCKER GRAPHICS</v>
      </c>
      <c r="C241" t="str">
        <f>VLOOKUP(A241,'Base Test'!A:AP,42,FALSE)</f>
        <v>ANNULE ET REMPLACE DA 139476</v>
      </c>
      <c r="D241" s="4">
        <v>750000</v>
      </c>
      <c r="E241" s="28">
        <f t="shared" si="24"/>
        <v>163.04347826086956</v>
      </c>
      <c r="H241" s="28">
        <f t="shared" si="27"/>
        <v>0</v>
      </c>
      <c r="K241" s="16">
        <f t="shared" si="28"/>
        <v>750000</v>
      </c>
      <c r="L241" s="29">
        <f t="shared" si="25"/>
        <v>163.04347826086956</v>
      </c>
      <c r="M241" s="16" t="str">
        <f>VLOOKUP(A241,'Base Test'!A:N,14,FALSE)</f>
        <v>MGA</v>
      </c>
      <c r="N241" s="3">
        <f>VLOOKUP(A241,'Base Test'!A:R,16,FALSE)</f>
        <v>46244</v>
      </c>
      <c r="O241" s="23" t="str">
        <f>VLOOKUP(A241,'Base Test'!A:R,17,FALSE)</f>
        <v>2026-08-10</v>
      </c>
      <c r="P241">
        <f>VLOOKUP(A241,'Base Test'!A:R,18,FALSE)</f>
        <v>139481</v>
      </c>
      <c r="Q241" s="23">
        <f>VLOOKUP(P241,'Assemblage DA'!A:G,6,FALSE)</f>
        <v>46241</v>
      </c>
      <c r="R241" s="8" t="str">
        <f>VLOOKUP(P241,[1]Feuil2!$A:$W,23,FALSE)</f>
        <v>2026-08-07</v>
      </c>
      <c r="S241" t="str">
        <f>VLOOKUP(A241,'Base Test'!A:AY,51,FALSE)</f>
        <v>E</v>
      </c>
      <c r="T241" t="str">
        <f>VLOOKUP(A241,'Base Test'!A:AZ,52,FALSE)</f>
        <v>E</v>
      </c>
      <c r="U241" t="str">
        <f>VLOOKUP(A241,'Base Test'!A:AJ,27,FALSE)</f>
        <v>DCG</v>
      </c>
      <c r="V241" t="str">
        <f>VLOOKUP(A241,'Base Test'!A:AJ,36,FALSE)</f>
        <v>FELANA13</v>
      </c>
      <c r="W241" s="57">
        <f t="shared" si="26"/>
        <v>3</v>
      </c>
    </row>
    <row r="242" spans="1:23">
      <c r="A242">
        <v>136257</v>
      </c>
      <c r="B242" t="str">
        <f>VLOOKUP(A242,'Base Test'!A:D,2,FALSE)</f>
        <v>RASOLOARISON IANDRY TAHINA</v>
      </c>
      <c r="C242" t="str">
        <f>VLOOKUP(A242,'Base Test'!A:AP,42,FALSE)</f>
        <v>RALLYE 2026</v>
      </c>
      <c r="D242" s="4">
        <v>700000</v>
      </c>
      <c r="E242">
        <f t="shared" si="24"/>
        <v>152.17391304347825</v>
      </c>
      <c r="G242" s="4"/>
      <c r="H242" s="4"/>
      <c r="K242" s="16">
        <f t="shared" si="28"/>
        <v>700000</v>
      </c>
      <c r="L242" s="16">
        <f t="shared" si="25"/>
        <v>152.17391304347825</v>
      </c>
      <c r="M242" s="16" t="str">
        <f>VLOOKUP(A242,'Base Test'!A:N,14,FALSE)</f>
        <v>MGA</v>
      </c>
      <c r="N242" s="3">
        <f>VLOOKUP(A242,'Base Test'!A:R,16,FALSE)</f>
        <v>46244</v>
      </c>
      <c r="O242" s="23" t="str">
        <f>VLOOKUP(A242,'Base Test'!A:R,17,FALSE)</f>
        <v>2026-08-10</v>
      </c>
      <c r="P242">
        <f>VLOOKUP(A242,'Base Test'!A:R,18,FALSE)</f>
        <v>139476</v>
      </c>
      <c r="Q242" s="3">
        <f>VLOOKUP(P242,'Assemblage DA'!A:G,6,FALSE)</f>
        <v>46241</v>
      </c>
      <c r="R242" t="str">
        <f>VLOOKUP(P242,'Assemblage DA'!A:G,7,FALSE)</f>
        <v>2026-08-07</v>
      </c>
      <c r="S242" t="str">
        <f>VLOOKUP(A242,'Base Test'!A:AY,51,FALSE)</f>
        <v>V</v>
      </c>
      <c r="T242" t="str">
        <f>VLOOKUP(A242,'Base Test'!A:AZ,52,FALSE)</f>
        <v>A</v>
      </c>
      <c r="U242" t="str">
        <f>VLOOKUP(A242,'Base Test'!A:AJ,27,FALSE)</f>
        <v>DCG</v>
      </c>
      <c r="V242" t="str">
        <f>VLOOKUP(A242,'Base Test'!A:AJ,36,FALSE)</f>
        <v>FELANA13</v>
      </c>
      <c r="W242" s="57">
        <f t="shared" si="26"/>
        <v>3</v>
      </c>
    </row>
    <row r="243" spans="1:23">
      <c r="A243">
        <v>136259</v>
      </c>
      <c r="B243" t="str">
        <f>VLOOKUP(A243,'Base Test'!A:D,2,FALSE)</f>
        <v>STELLAR - IX SA</v>
      </c>
      <c r="C243" t="str">
        <f>VLOOKUP(A243,'Base Test'!A:AP,42,FALSE)</f>
        <v>Nom de domaine - 1 an</v>
      </c>
      <c r="D243" s="4">
        <v>121999.99920000001</v>
      </c>
      <c r="E243" s="28">
        <f t="shared" si="24"/>
        <v>26.521738956521741</v>
      </c>
      <c r="H243" s="28">
        <f t="shared" ref="H243:H255" si="29">E243-L243</f>
        <v>0</v>
      </c>
      <c r="K243" s="16">
        <f t="shared" si="28"/>
        <v>121999.99920000001</v>
      </c>
      <c r="L243" s="29">
        <f t="shared" si="25"/>
        <v>26.521738956521741</v>
      </c>
      <c r="M243" s="16" t="str">
        <f>VLOOKUP(A243,'Base Test'!A:N,14,FALSE)</f>
        <v>MGA</v>
      </c>
      <c r="N243" s="3">
        <f>VLOOKUP(A243,'Base Test'!A:R,16,FALSE)</f>
        <v>46244</v>
      </c>
      <c r="O243" s="23" t="str">
        <f>VLOOKUP(A243,'Base Test'!A:R,17,FALSE)</f>
        <v>2026-08-10</v>
      </c>
      <c r="P243">
        <f>VLOOKUP(A243,'Base Test'!A:R,18,FALSE)</f>
        <v>139475</v>
      </c>
      <c r="Q243" s="23">
        <f>VLOOKUP(P243,'Assemblage DA'!A:G,6,FALSE)</f>
        <v>46241</v>
      </c>
      <c r="R243" s="8" t="str">
        <f>VLOOKUP(P243,[1]Feuil2!$A:$W,23,FALSE)</f>
        <v>2026-08-07</v>
      </c>
      <c r="S243" t="str">
        <f>VLOOKUP(A243,'Base Test'!A:AY,51,FALSE)</f>
        <v>E</v>
      </c>
      <c r="T243" t="str">
        <f>VLOOKUP(A243,'Base Test'!A:AZ,52,FALSE)</f>
        <v>E</v>
      </c>
      <c r="U243" t="str">
        <f>VLOOKUP(A243,'Base Test'!A:AJ,27,FALSE)</f>
        <v>DCG</v>
      </c>
      <c r="V243" t="str">
        <f>VLOOKUP(A243,'Base Test'!A:AJ,36,FALSE)</f>
        <v>FELANA13</v>
      </c>
      <c r="W243" s="57">
        <f t="shared" si="26"/>
        <v>3</v>
      </c>
    </row>
    <row r="244" spans="1:23">
      <c r="A244">
        <v>136260</v>
      </c>
      <c r="B244" t="str">
        <f>VLOOKUP(A244,'Base Test'!A:D,2,FALSE)</f>
        <v>ANDRIANJAFY Nampoina</v>
      </c>
      <c r="C244" t="str">
        <f>VLOOKUP(A244,'Base Test'!A:AP,42,FALSE)</f>
        <v>FABRICATION ETAGERE MAGASIN DVIR TDDY</v>
      </c>
      <c r="D244" s="4">
        <v>1030000</v>
      </c>
      <c r="E244" s="28">
        <f t="shared" si="24"/>
        <v>223.91304347826087</v>
      </c>
      <c r="H244" s="28">
        <f t="shared" si="29"/>
        <v>0</v>
      </c>
      <c r="K244" s="16">
        <f t="shared" si="28"/>
        <v>1030000</v>
      </c>
      <c r="L244" s="29">
        <f t="shared" si="25"/>
        <v>223.91304347826087</v>
      </c>
      <c r="M244" s="16" t="str">
        <f>VLOOKUP(A244,'Base Test'!A:N,14,FALSE)</f>
        <v>MGA</v>
      </c>
      <c r="N244" s="3">
        <f>VLOOKUP(A244,'Base Test'!A:R,16,FALSE)</f>
        <v>46244</v>
      </c>
      <c r="O244" s="23" t="str">
        <f>VLOOKUP(A244,'Base Test'!A:R,17,FALSE)</f>
        <v>2026-08-10</v>
      </c>
      <c r="P244">
        <f>VLOOKUP(A244,'Base Test'!A:R,18,FALSE)</f>
        <v>139471</v>
      </c>
      <c r="Q244" s="23">
        <f>VLOOKUP(P244,'Assemblage DA'!A:G,6,FALSE)</f>
        <v>46241</v>
      </c>
      <c r="R244" s="8" t="str">
        <f>VLOOKUP(P244,[1]Feuil2!$A:$W,23,FALSE)</f>
        <v>2026-08-07</v>
      </c>
      <c r="S244" t="str">
        <f>VLOOKUP(A244,'Base Test'!A:AY,51,FALSE)</f>
        <v>E</v>
      </c>
      <c r="T244" t="str">
        <f>VLOOKUP(A244,'Base Test'!A:AZ,52,FALSE)</f>
        <v>E</v>
      </c>
      <c r="U244" t="str">
        <f>VLOOKUP(A244,'Base Test'!A:AJ,27,FALSE)</f>
        <v>DCG</v>
      </c>
      <c r="V244" t="str">
        <f>VLOOKUP(A244,'Base Test'!A:AJ,36,FALSE)</f>
        <v>FELANA13</v>
      </c>
      <c r="W244" s="57">
        <f t="shared" si="26"/>
        <v>3</v>
      </c>
    </row>
    <row r="245" spans="1:23">
      <c r="A245">
        <v>136264</v>
      </c>
      <c r="B245" t="str">
        <f>VLOOKUP(A245,'Base Test'!A:D,2,FALSE)</f>
        <v>SERVICE ELECTRONIQUE(SET SARLU)</v>
      </c>
      <c r="C245" t="str">
        <f>VLOOKUP(A245,'Base Test'!A:AP,42,FALSE)</f>
        <v>Achat 30 Stickers collant pour clavier AZERTY Tablette</v>
      </c>
      <c r="D245" s="4">
        <v>180000</v>
      </c>
      <c r="E245" s="28">
        <f t="shared" si="24"/>
        <v>39.130434782608695</v>
      </c>
      <c r="H245" s="28">
        <f t="shared" si="29"/>
        <v>0</v>
      </c>
      <c r="K245" s="16">
        <f t="shared" si="28"/>
        <v>180000</v>
      </c>
      <c r="L245" s="29">
        <f t="shared" si="25"/>
        <v>39.130434782608695</v>
      </c>
      <c r="M245" s="16" t="str">
        <f>VLOOKUP(A245,'Base Test'!A:N,14,FALSE)</f>
        <v>MGA</v>
      </c>
      <c r="N245" s="3">
        <f>VLOOKUP(A245,'Base Test'!A:R,16,FALSE)</f>
        <v>46245</v>
      </c>
      <c r="O245" s="23" t="str">
        <f>VLOOKUP(A245,'Base Test'!A:R,17,FALSE)</f>
        <v>2026-08-11</v>
      </c>
      <c r="P245">
        <f>VLOOKUP(A245,'Base Test'!A:R,18,FALSE)</f>
        <v>139433</v>
      </c>
      <c r="Q245" s="23">
        <f>VLOOKUP(P245,'Assemblage DA'!A:G,6,FALSE)</f>
        <v>46241</v>
      </c>
      <c r="R245" s="8" t="str">
        <f>VLOOKUP(P245,[1]Feuil2!$A:$W,23,FALSE)</f>
        <v>2026-08-11</v>
      </c>
      <c r="S245" t="str">
        <f>VLOOKUP(A245,'Base Test'!A:AY,51,FALSE)</f>
        <v>E</v>
      </c>
      <c r="T245" t="str">
        <f>VLOOKUP(A245,'Base Test'!A:AZ,52,FALSE)</f>
        <v>E</v>
      </c>
      <c r="U245" t="str">
        <f>VLOOKUP(A245,'Base Test'!A:AJ,27,FALSE)</f>
        <v>DSI</v>
      </c>
      <c r="V245" t="str">
        <f>VLOOKUP(A245,'Base Test'!A:AJ,36,FALSE)</f>
        <v>NADIA7</v>
      </c>
      <c r="W245" s="57">
        <f t="shared" si="26"/>
        <v>0</v>
      </c>
    </row>
    <row r="246" spans="1:23">
      <c r="A246">
        <v>136265</v>
      </c>
      <c r="B246" t="str">
        <f>VLOOKUP(A246,'Base Test'!A:D,2,FALSE)</f>
        <v>ANDRIAMIFIDISOA SYLVAIN(SOCIETE ANDRY)</v>
      </c>
      <c r="C246" t="str">
        <f>VLOOKUP(A246,'Base Test'!A:AP,42,FALSE)</f>
        <v>Paiement facture Société ANDRY - Juin 2026 TANA et PROV</v>
      </c>
      <c r="D246" s="4">
        <v>1336800</v>
      </c>
      <c r="E246" s="28">
        <f t="shared" si="24"/>
        <v>290.60869565217394</v>
      </c>
      <c r="H246" s="28">
        <f t="shared" si="29"/>
        <v>0</v>
      </c>
      <c r="K246" s="16">
        <f t="shared" si="28"/>
        <v>1336800</v>
      </c>
      <c r="L246" s="29">
        <f t="shared" si="25"/>
        <v>290.60869565217394</v>
      </c>
      <c r="M246" s="16" t="str">
        <f>VLOOKUP(A246,'Base Test'!A:N,14,FALSE)</f>
        <v>MGA</v>
      </c>
      <c r="N246" s="3">
        <f>VLOOKUP(A246,'Base Test'!A:R,16,FALSE)</f>
        <v>46245</v>
      </c>
      <c r="O246" s="23" t="str">
        <f>VLOOKUP(A246,'Base Test'!A:R,17,FALSE)</f>
        <v>2026-08-11</v>
      </c>
      <c r="P246">
        <f>VLOOKUP(A246,'Base Test'!A:R,18,FALSE)</f>
        <v>139494</v>
      </c>
      <c r="Q246" s="23">
        <f>VLOOKUP(P246,'Assemblage DA'!A:G,6,FALSE)</f>
        <v>46241</v>
      </c>
      <c r="R246" s="8" t="str">
        <f>VLOOKUP(P246,[1]Feuil2!$A:$W,23,FALSE)</f>
        <v>2026-08-11</v>
      </c>
      <c r="S246" t="str">
        <f>VLOOKUP(A246,'Base Test'!A:AY,51,FALSE)</f>
        <v>E</v>
      </c>
      <c r="T246" t="str">
        <f>VLOOKUP(A246,'Base Test'!A:AZ,52,FALSE)</f>
        <v>E</v>
      </c>
      <c r="U246" t="str">
        <f>VLOOKUP(A246,'Base Test'!A:AJ,27,FALSE)</f>
        <v>DSI</v>
      </c>
      <c r="V246" t="str">
        <f>VLOOKUP(A246,'Base Test'!A:AJ,36,FALSE)</f>
        <v>NADIA7</v>
      </c>
      <c r="W246" s="57">
        <f t="shared" si="26"/>
        <v>0</v>
      </c>
    </row>
    <row r="247" spans="1:23">
      <c r="A247">
        <v>136266</v>
      </c>
      <c r="B247" t="str">
        <f>VLOOKUP(A247,'Base Test'!A:D,2,FALSE)</f>
        <v>PULSE</v>
      </c>
      <c r="C247" t="str">
        <f>VLOOKUP(A247,'Base Test'!A:AP,42,FALSE)</f>
        <v>Yas APP Tool Project</v>
      </c>
      <c r="D247" s="4">
        <v>808914189.16770005</v>
      </c>
      <c r="E247" s="28">
        <f t="shared" si="24"/>
        <v>175850.91068863045</v>
      </c>
      <c r="H247" s="28">
        <f t="shared" si="29"/>
        <v>0</v>
      </c>
      <c r="K247" s="16">
        <f t="shared" si="28"/>
        <v>808914189.16770005</v>
      </c>
      <c r="L247" s="29">
        <f t="shared" si="25"/>
        <v>175850.91068863045</v>
      </c>
      <c r="M247" s="16" t="str">
        <f>VLOOKUP(A247,'Base Test'!A:N,14,FALSE)</f>
        <v>MGA</v>
      </c>
      <c r="N247" s="3">
        <f>VLOOKUP(A247,'Base Test'!A:R,16,FALSE)</f>
        <v>46245</v>
      </c>
      <c r="O247" s="23" t="str">
        <f>VLOOKUP(A247,'Base Test'!A:R,17,FALSE)</f>
        <v>2026-08-11</v>
      </c>
      <c r="P247">
        <f>VLOOKUP(A247,'Base Test'!A:R,18,FALSE)</f>
        <v>139477</v>
      </c>
      <c r="Q247" s="23">
        <f>VLOOKUP(P247,'Assemblage DA'!A:G,6,FALSE)</f>
        <v>46241</v>
      </c>
      <c r="R247" s="8" t="str">
        <f>VLOOKUP(P247,[1]Feuil2!$A:$W,23,FALSE)</f>
        <v>2026-08-11</v>
      </c>
      <c r="S247" t="str">
        <f>VLOOKUP(A247,'Base Test'!A:AY,51,FALSE)</f>
        <v>E</v>
      </c>
      <c r="T247" t="str">
        <f>VLOOKUP(A247,'Base Test'!A:AZ,52,FALSE)</f>
        <v>E</v>
      </c>
      <c r="U247" t="str">
        <f>VLOOKUP(A247,'Base Test'!A:AJ,27,FALSE)</f>
        <v>DSI</v>
      </c>
      <c r="V247" t="str">
        <f>VLOOKUP(A247,'Base Test'!A:AJ,36,FALSE)</f>
        <v>NADIA7</v>
      </c>
      <c r="W247" s="57">
        <f t="shared" si="26"/>
        <v>0</v>
      </c>
    </row>
    <row r="248" spans="1:23">
      <c r="A248">
        <v>136267</v>
      </c>
      <c r="B248" t="str">
        <f>VLOOKUP(A248,'Base Test'!A:D,2,FALSE)</f>
        <v>SIMU.IQ LLC</v>
      </c>
      <c r="C248" t="str">
        <f>VLOOKUP(A248,'Base Test'!A:AP,42,FALSE)</f>
        <v>Renouvellement Support et Licence Solution SIMU.IQ</v>
      </c>
      <c r="D248" s="4">
        <v>70425.56</v>
      </c>
      <c r="E248" s="28">
        <f t="shared" si="24"/>
        <v>70425.56</v>
      </c>
      <c r="H248" s="28">
        <f t="shared" si="29"/>
        <v>0</v>
      </c>
      <c r="K248" s="16">
        <f t="shared" si="28"/>
        <v>70425.56</v>
      </c>
      <c r="L248" s="29">
        <f t="shared" si="25"/>
        <v>70425.56</v>
      </c>
      <c r="M248" s="16" t="str">
        <f>VLOOKUP(A248,'Base Test'!A:N,14,FALSE)</f>
        <v>USD</v>
      </c>
      <c r="N248" s="3">
        <f>VLOOKUP(A248,'Base Test'!A:R,16,FALSE)</f>
        <v>46245</v>
      </c>
      <c r="O248" s="23" t="str">
        <f>VLOOKUP(A248,'Base Test'!A:R,17,FALSE)</f>
        <v>2026-08-11</v>
      </c>
      <c r="P248">
        <f>VLOOKUP(A248,'Base Test'!A:R,18,FALSE)</f>
        <v>139487</v>
      </c>
      <c r="Q248" s="23">
        <f>VLOOKUP(P248,'Assemblage DA'!A:G,6,FALSE)</f>
        <v>46241</v>
      </c>
      <c r="R248" s="8" t="str">
        <f>VLOOKUP(P248,[1]Feuil2!$A:$W,23,FALSE)</f>
        <v>2026-08-11</v>
      </c>
      <c r="S248" t="str">
        <f>VLOOKUP(A248,'Base Test'!A:AY,51,FALSE)</f>
        <v>E</v>
      </c>
      <c r="T248" t="str">
        <f>VLOOKUP(A248,'Base Test'!A:AZ,52,FALSE)</f>
        <v>E</v>
      </c>
      <c r="U248" t="str">
        <f>VLOOKUP(A248,'Base Test'!A:AJ,27,FALSE)</f>
        <v>DSI</v>
      </c>
      <c r="V248" t="str">
        <f>VLOOKUP(A248,'Base Test'!A:AJ,36,FALSE)</f>
        <v>NADIA7</v>
      </c>
      <c r="W248" s="57">
        <f t="shared" si="26"/>
        <v>0</v>
      </c>
    </row>
    <row r="249" spans="1:23">
      <c r="A249">
        <v>136279</v>
      </c>
      <c r="B249" t="str">
        <f>VLOOKUP(A249,'Base Test'!A:D,2,FALSE)</f>
        <v>ABDOUL KAID MELISA MARINA(HOTEL DE LA POSTE)</v>
      </c>
      <c r="C249" t="str">
        <f>VLOOKUP(A249,'Base Test'!A:AP,42,FALSE)</f>
        <v>FILM JACQUIA</v>
      </c>
      <c r="D249" s="4">
        <v>8400000</v>
      </c>
      <c r="E249" s="28">
        <f t="shared" si="24"/>
        <v>1826.0869565217392</v>
      </c>
      <c r="H249" s="28">
        <f t="shared" si="29"/>
        <v>0</v>
      </c>
      <c r="K249" s="16">
        <f t="shared" si="28"/>
        <v>8400000</v>
      </c>
      <c r="L249" s="29">
        <f t="shared" si="25"/>
        <v>1826.0869565217392</v>
      </c>
      <c r="M249" s="16" t="str">
        <f>VLOOKUP(A249,'Base Test'!A:N,14,FALSE)</f>
        <v>MGA</v>
      </c>
      <c r="N249" s="3">
        <f>VLOOKUP(A249,'Base Test'!A:R,16,FALSE)</f>
        <v>46246</v>
      </c>
      <c r="O249" s="23" t="str">
        <f>VLOOKUP(A249,'Base Test'!A:R,17,FALSE)</f>
        <v>2026-08-12</v>
      </c>
      <c r="P249">
        <f>VLOOKUP(A249,'Base Test'!A:R,18,FALSE)</f>
        <v>139468</v>
      </c>
      <c r="Q249" s="23">
        <f>VLOOKUP(P249,'Assemblage DA'!A:G,6,FALSE)</f>
        <v>46241</v>
      </c>
      <c r="R249" s="8" t="str">
        <f>VLOOKUP(P249,[1]Feuil2!$A:$W,23,FALSE)</f>
        <v>2026-08-12</v>
      </c>
      <c r="S249" t="str">
        <f>VLOOKUP(A249,'Base Test'!A:AY,51,FALSE)</f>
        <v>E</v>
      </c>
      <c r="T249" t="str">
        <f>VLOOKUP(A249,'Base Test'!A:AZ,52,FALSE)</f>
        <v>E</v>
      </c>
      <c r="U249" t="str">
        <f>VLOOKUP(A249,'Base Test'!A:AJ,27,FALSE)</f>
        <v>DCG</v>
      </c>
      <c r="V249" t="str">
        <f>VLOOKUP(A249,'Base Test'!A:AJ,36,FALSE)</f>
        <v>FELANA13</v>
      </c>
      <c r="W249" s="57">
        <f t="shared" si="26"/>
        <v>0</v>
      </c>
    </row>
    <row r="250" spans="1:23">
      <c r="A250">
        <v>136280</v>
      </c>
      <c r="B250" t="str">
        <f>VLOOKUP(A250,'Base Test'!A:D,2,FALSE)</f>
        <v>UNITE DE DISTRIBUTION TECHNOLOGIQUE - UDITEC</v>
      </c>
      <c r="C250" t="str">
        <f>VLOOKUP(A250,'Base Test'!A:AP,42,FALSE)</f>
        <v>SAMSUNG A26</v>
      </c>
      <c r="D250" s="4">
        <v>3281250</v>
      </c>
      <c r="E250" s="28">
        <f t="shared" si="24"/>
        <v>713.31521739130437</v>
      </c>
      <c r="H250" s="28">
        <f t="shared" si="29"/>
        <v>0</v>
      </c>
      <c r="K250" s="16">
        <f t="shared" si="28"/>
        <v>3281250</v>
      </c>
      <c r="L250" s="29">
        <f t="shared" si="25"/>
        <v>713.31521739130437</v>
      </c>
      <c r="M250" s="16" t="str">
        <f>VLOOKUP(A250,'Base Test'!A:N,14,FALSE)</f>
        <v>MGA</v>
      </c>
      <c r="N250" s="3">
        <f>VLOOKUP(A250,'Base Test'!A:R,16,FALSE)</f>
        <v>46246</v>
      </c>
      <c r="O250" s="23" t="str">
        <f>VLOOKUP(A250,'Base Test'!A:R,17,FALSE)</f>
        <v>2026-08-12</v>
      </c>
      <c r="P250">
        <f>VLOOKUP(A250,'Base Test'!A:R,18,FALSE)</f>
        <v>139490</v>
      </c>
      <c r="Q250" s="23">
        <f>VLOOKUP(P250,'Assemblage DA'!A:G,6,FALSE)</f>
        <v>46241</v>
      </c>
      <c r="R250" s="8" t="str">
        <f>VLOOKUP(P250,[1]Feuil2!$A:$W,23,FALSE)</f>
        <v>2026-08-12</v>
      </c>
      <c r="S250" t="str">
        <f>VLOOKUP(A250,'Base Test'!A:AY,51,FALSE)</f>
        <v>E</v>
      </c>
      <c r="T250" t="str">
        <f>VLOOKUP(A250,'Base Test'!A:AZ,52,FALSE)</f>
        <v>E</v>
      </c>
      <c r="U250" t="str">
        <f>VLOOKUP(A250,'Base Test'!A:AJ,27,FALSE)</f>
        <v>DCG</v>
      </c>
      <c r="V250" t="str">
        <f>VLOOKUP(A250,'Base Test'!A:AJ,36,FALSE)</f>
        <v>FELANA13</v>
      </c>
      <c r="W250" s="57">
        <f t="shared" si="26"/>
        <v>0</v>
      </c>
    </row>
    <row r="251" spans="1:23">
      <c r="A251">
        <v>136293</v>
      </c>
      <c r="B251" t="str">
        <f>VLOOKUP(A251,'Base Test'!A:D,2,FALSE)</f>
        <v>GDS LTD</v>
      </c>
      <c r="C251" t="str">
        <f>VLOOKUP(A251,'Base Test'!A:AP,42,FALSE)</f>
        <v>COMMANDE MBALIK 2026</v>
      </c>
      <c r="D251" s="4">
        <v>20777.22</v>
      </c>
      <c r="E251" s="28">
        <f t="shared" si="24"/>
        <v>20777.22</v>
      </c>
      <c r="H251" s="28">
        <f t="shared" si="29"/>
        <v>0</v>
      </c>
      <c r="K251" s="16">
        <f t="shared" si="28"/>
        <v>20777.22</v>
      </c>
      <c r="L251" s="29">
        <f t="shared" si="25"/>
        <v>20777.22</v>
      </c>
      <c r="M251" s="16" t="str">
        <f>VLOOKUP(A251,'Base Test'!A:N,14,FALSE)</f>
        <v>USD</v>
      </c>
      <c r="N251" s="3">
        <f>VLOOKUP(A251,'Base Test'!A:R,16,FALSE)</f>
        <v>46247</v>
      </c>
      <c r="O251" s="23" t="str">
        <f>VLOOKUP(A251,'Base Test'!A:R,17,FALSE)</f>
        <v>2026-08-13</v>
      </c>
      <c r="P251">
        <f>VLOOKUP(A251,'Base Test'!A:R,18,FALSE)</f>
        <v>139400</v>
      </c>
      <c r="Q251" s="23">
        <f>VLOOKUP(P251,'Assemblage DA'!A:G,6,FALSE)</f>
        <v>46241</v>
      </c>
      <c r="R251" s="8" t="str">
        <f>VLOOKUP(P251,[1]Feuil2!$A:$W,23,FALSE)</f>
        <v>2026-08-12</v>
      </c>
      <c r="S251" t="str">
        <f>VLOOKUP(A251,'Base Test'!A:AY,51,FALSE)</f>
        <v>E</v>
      </c>
      <c r="T251" t="str">
        <f>VLOOKUP(A251,'Base Test'!A:AZ,52,FALSE)</f>
        <v>E</v>
      </c>
      <c r="U251" t="str">
        <f>VLOOKUP(A251,'Base Test'!A:AJ,27,FALSE)</f>
        <v>DCG</v>
      </c>
      <c r="V251" t="str">
        <f>VLOOKUP(A251,'Base Test'!A:AJ,36,FALSE)</f>
        <v>FELANA13</v>
      </c>
      <c r="W251" s="57">
        <f t="shared" si="26"/>
        <v>1</v>
      </c>
    </row>
    <row r="252" spans="1:23">
      <c r="A252">
        <v>136294</v>
      </c>
      <c r="B252" t="str">
        <f>VLOOKUP(A252,'Base Test'!A:D,2,FALSE)</f>
        <v>GRANDE DISTRIBUTION SERVICE</v>
      </c>
      <c r="C252" t="str">
        <f>VLOOKUP(A252,'Base Test'!A:AP,42,FALSE)</f>
        <v>COMMANDE MBALIK 2026</v>
      </c>
      <c r="D252" s="4">
        <v>117550000</v>
      </c>
      <c r="E252" s="28">
        <f t="shared" si="24"/>
        <v>25554.347826086956</v>
      </c>
      <c r="H252" s="28">
        <f t="shared" si="29"/>
        <v>0</v>
      </c>
      <c r="K252" s="16">
        <f t="shared" si="28"/>
        <v>117550000</v>
      </c>
      <c r="L252" s="29">
        <f t="shared" si="25"/>
        <v>25554.347826086956</v>
      </c>
      <c r="M252" s="16" t="str">
        <f>VLOOKUP(A252,'Base Test'!A:N,14,FALSE)</f>
        <v>MGA</v>
      </c>
      <c r="N252" s="3">
        <f>VLOOKUP(A252,'Base Test'!A:R,16,FALSE)</f>
        <v>46247</v>
      </c>
      <c r="O252" s="23" t="str">
        <f>VLOOKUP(A252,'Base Test'!A:R,17,FALSE)</f>
        <v>2026-08-13</v>
      </c>
      <c r="P252">
        <f>VLOOKUP(A252,'Base Test'!A:R,18,FALSE)</f>
        <v>139398</v>
      </c>
      <c r="Q252" s="23">
        <f>VLOOKUP(P252,'Assemblage DA'!A:G,6,FALSE)</f>
        <v>46241</v>
      </c>
      <c r="R252" s="8" t="str">
        <f>VLOOKUP(P252,[1]Feuil2!$A:$W,23,FALSE)</f>
        <v>2026-08-12</v>
      </c>
      <c r="S252" t="str">
        <f>VLOOKUP(A252,'Base Test'!A:AY,51,FALSE)</f>
        <v>E</v>
      </c>
      <c r="T252" t="str">
        <f>VLOOKUP(A252,'Base Test'!A:AZ,52,FALSE)</f>
        <v>E</v>
      </c>
      <c r="U252" t="str">
        <f>VLOOKUP(A252,'Base Test'!A:AJ,27,FALSE)</f>
        <v>DCG</v>
      </c>
      <c r="V252" t="str">
        <f>VLOOKUP(A252,'Base Test'!A:AJ,36,FALSE)</f>
        <v>FELANA13</v>
      </c>
      <c r="W252" s="57">
        <f t="shared" si="26"/>
        <v>1</v>
      </c>
    </row>
    <row r="253" spans="1:23">
      <c r="A253">
        <v>136304</v>
      </c>
      <c r="B253" t="str">
        <f>VLOOKUP(A253,'Base Test'!A:D,2,FALSE)</f>
        <v>BLAST'IN DANSE</v>
      </c>
      <c r="C253" t="str">
        <f>VLOOKUP(A253,'Base Test'!A:AP,42,FALSE)</f>
        <v>INFLUENCEUR - BLAST'IN DANSE</v>
      </c>
      <c r="D253" s="4">
        <v>7400000</v>
      </c>
      <c r="E253" s="28">
        <f t="shared" si="24"/>
        <v>1608.695652173913</v>
      </c>
      <c r="H253" s="28">
        <f t="shared" si="29"/>
        <v>0</v>
      </c>
      <c r="K253" s="16">
        <f t="shared" ref="K253:K284" si="30">D253-F253</f>
        <v>7400000</v>
      </c>
      <c r="L253" s="29">
        <f t="shared" si="25"/>
        <v>1608.695652173913</v>
      </c>
      <c r="M253" s="16" t="str">
        <f>VLOOKUP(A253,'Base Test'!A:N,14,FALSE)</f>
        <v>MGA</v>
      </c>
      <c r="N253" s="3">
        <f>VLOOKUP(A253,'Base Test'!A:R,16,FALSE)</f>
        <v>46247</v>
      </c>
      <c r="O253" s="23" t="str">
        <f>VLOOKUP(A253,'Base Test'!A:R,17,FALSE)</f>
        <v>2026-08-13</v>
      </c>
      <c r="P253">
        <f>VLOOKUP(A253,'Base Test'!A:R,18,FALSE)</f>
        <v>139485</v>
      </c>
      <c r="Q253" s="23">
        <f>VLOOKUP(P253,'Assemblage DA'!A:G,6,FALSE)</f>
        <v>46241</v>
      </c>
      <c r="R253" s="8" t="str">
        <f>VLOOKUP(P253,[1]Feuil2!$A:$W,23,FALSE)</f>
        <v>2026-08-12</v>
      </c>
      <c r="S253" t="str">
        <f>VLOOKUP(A253,'Base Test'!A:AY,51,FALSE)</f>
        <v>E</v>
      </c>
      <c r="T253" t="str">
        <f>VLOOKUP(A253,'Base Test'!A:AZ,52,FALSE)</f>
        <v>E</v>
      </c>
      <c r="U253" t="str">
        <f>VLOOKUP(A253,'Base Test'!A:AJ,27,FALSE)</f>
        <v>DCG</v>
      </c>
      <c r="V253" t="str">
        <f>VLOOKUP(A253,'Base Test'!A:AJ,36,FALSE)</f>
        <v>FELANA13</v>
      </c>
      <c r="W253" s="57">
        <f t="shared" si="26"/>
        <v>1</v>
      </c>
    </row>
    <row r="254" spans="1:23">
      <c r="A254">
        <v>136305</v>
      </c>
      <c r="B254" t="str">
        <f>VLOOKUP(A254,'Base Test'!A:D,2,FALSE)</f>
        <v>ARCHIDIOCESE D'ANTSIRANANA</v>
      </c>
      <c r="C254" t="str">
        <f>VLOOKUP(A254,'Base Test'!A:AP,42,FALSE)</f>
        <v>SPONSORING</v>
      </c>
      <c r="D254" s="4">
        <v>2000000</v>
      </c>
      <c r="E254" s="28">
        <f t="shared" si="24"/>
        <v>434.78260869565219</v>
      </c>
      <c r="H254" s="28">
        <f t="shared" si="29"/>
        <v>0</v>
      </c>
      <c r="K254" s="16">
        <f t="shared" si="30"/>
        <v>2000000</v>
      </c>
      <c r="L254" s="29">
        <f t="shared" si="25"/>
        <v>434.78260869565219</v>
      </c>
      <c r="M254" s="16" t="str">
        <f>VLOOKUP(A254,'Base Test'!A:N,14,FALSE)</f>
        <v>MGA</v>
      </c>
      <c r="N254" s="3">
        <f>VLOOKUP(A254,'Base Test'!A:R,16,FALSE)</f>
        <v>46247</v>
      </c>
      <c r="O254" s="23" t="str">
        <f>VLOOKUP(A254,'Base Test'!A:R,17,FALSE)</f>
        <v>2026-08-13</v>
      </c>
      <c r="P254">
        <f>VLOOKUP(A254,'Base Test'!A:R,18,FALSE)</f>
        <v>139473</v>
      </c>
      <c r="Q254" s="23">
        <f>VLOOKUP(P254,'Assemblage DA'!A:G,6,FALSE)</f>
        <v>46241</v>
      </c>
      <c r="R254" s="8" t="str">
        <f>VLOOKUP(P254,[1]Feuil2!$A:$W,23,FALSE)</f>
        <v>2026-08-12</v>
      </c>
      <c r="S254" t="str">
        <f>VLOOKUP(A254,'Base Test'!A:AY,51,FALSE)</f>
        <v>E</v>
      </c>
      <c r="T254" t="str">
        <f>VLOOKUP(A254,'Base Test'!A:AZ,52,FALSE)</f>
        <v>E</v>
      </c>
      <c r="U254" t="str">
        <f>VLOOKUP(A254,'Base Test'!A:AJ,27,FALSE)</f>
        <v>DCG</v>
      </c>
      <c r="V254" t="str">
        <f>VLOOKUP(A254,'Base Test'!A:AJ,36,FALSE)</f>
        <v>FELANA13</v>
      </c>
      <c r="W254" s="57">
        <f t="shared" si="26"/>
        <v>1</v>
      </c>
    </row>
    <row r="255" spans="1:23">
      <c r="A255">
        <v>136306</v>
      </c>
      <c r="B255" t="str">
        <f>VLOOKUP(A255,'Base Test'!A:D,2,FALSE)</f>
        <v>ASSOCIATION DES MANANTANY</v>
      </c>
      <c r="C255" t="str">
        <f>VLOOKUP(A255,'Base Test'!A:AP,42,FALSE)</f>
        <v>SPONSORING</v>
      </c>
      <c r="D255" s="4">
        <v>3000000</v>
      </c>
      <c r="E255" s="28">
        <f t="shared" si="24"/>
        <v>652.17391304347825</v>
      </c>
      <c r="H255" s="28">
        <f t="shared" si="29"/>
        <v>0</v>
      </c>
      <c r="K255" s="16">
        <f t="shared" si="30"/>
        <v>3000000</v>
      </c>
      <c r="L255" s="29">
        <f t="shared" si="25"/>
        <v>652.17391304347825</v>
      </c>
      <c r="M255" s="16" t="str">
        <f>VLOOKUP(A255,'Base Test'!A:N,14,FALSE)</f>
        <v>MGA</v>
      </c>
      <c r="N255" s="3">
        <f>VLOOKUP(A255,'Base Test'!A:R,16,FALSE)</f>
        <v>46247</v>
      </c>
      <c r="O255" s="23" t="str">
        <f>VLOOKUP(A255,'Base Test'!A:R,17,FALSE)</f>
        <v>2026-08-13</v>
      </c>
      <c r="P255">
        <f>VLOOKUP(A255,'Base Test'!A:R,18,FALSE)</f>
        <v>139472</v>
      </c>
      <c r="Q255" s="23">
        <f>VLOOKUP(P255,'Assemblage DA'!A:G,6,FALSE)</f>
        <v>46241</v>
      </c>
      <c r="R255" s="8" t="str">
        <f>VLOOKUP(P255,[1]Feuil2!$A:$W,23,FALSE)</f>
        <v>2026-08-12</v>
      </c>
      <c r="S255" t="str">
        <f>VLOOKUP(A255,'Base Test'!A:AY,51,FALSE)</f>
        <v>E</v>
      </c>
      <c r="T255" t="str">
        <f>VLOOKUP(A255,'Base Test'!A:AZ,52,FALSE)</f>
        <v>E</v>
      </c>
      <c r="U255" t="str">
        <f>VLOOKUP(A255,'Base Test'!A:AJ,27,FALSE)</f>
        <v>DCG</v>
      </c>
      <c r="V255" t="str">
        <f>VLOOKUP(A255,'Base Test'!A:AJ,36,FALSE)</f>
        <v>FELANA13</v>
      </c>
      <c r="W255" s="57">
        <f t="shared" si="26"/>
        <v>1</v>
      </c>
    </row>
    <row r="256" spans="1:23">
      <c r="A256">
        <v>136309</v>
      </c>
      <c r="B256" t="str">
        <f>VLOOKUP(A256,'Base Test'!A:D,2,FALSE)</f>
        <v>MALT COMMUNITY</v>
      </c>
      <c r="C256" t="str">
        <f>VLOOKUP(A256,'Base Test'!A:AP,42,FALSE)</f>
        <v>Analytics &amp; Data Specialist (Telco / CVM) Africa</v>
      </c>
      <c r="D256" s="4">
        <v>28194.6</v>
      </c>
      <c r="E256">
        <f t="shared" si="24"/>
        <v>32987.681999999993</v>
      </c>
      <c r="G256" s="4"/>
      <c r="H256" s="4"/>
      <c r="K256" s="16">
        <f t="shared" si="30"/>
        <v>28194.6</v>
      </c>
      <c r="L256" s="16">
        <f t="shared" si="25"/>
        <v>32987.681999999993</v>
      </c>
      <c r="M256" s="16" t="str">
        <f>VLOOKUP(A256,'Base Test'!A:N,14,FALSE)</f>
        <v>EUR</v>
      </c>
      <c r="N256" s="3">
        <f>VLOOKUP(A256,'Base Test'!A:R,16,FALSE)</f>
        <v>46247</v>
      </c>
      <c r="O256" s="23" t="str">
        <f>VLOOKUP(A256,'Base Test'!A:R,17,FALSE)</f>
        <v>2026-08-13</v>
      </c>
      <c r="P256">
        <f>VLOOKUP(A256,'Base Test'!A:R,18,FALSE)</f>
        <v>139488</v>
      </c>
      <c r="Q256" s="3">
        <f>VLOOKUP(P256,'Assemblage DA'!A:G,6,FALSE)</f>
        <v>46241</v>
      </c>
      <c r="R256" t="str">
        <f>VLOOKUP(P256,'Assemblage DA'!A:G,7,FALSE)</f>
        <v>2026-08-07</v>
      </c>
      <c r="S256" t="str">
        <f>VLOOKUP(A256,'Base Test'!A:AY,51,FALSE)</f>
        <v>V</v>
      </c>
      <c r="T256" t="str">
        <f>VLOOKUP(A256,'Base Test'!A:AZ,52,FALSE)</f>
        <v>A</v>
      </c>
      <c r="U256" t="str">
        <f>VLOOKUP(A256,'Base Test'!A:AJ,27,FALSE)</f>
        <v>DCG</v>
      </c>
      <c r="V256" t="str">
        <f>VLOOKUP(A256,'Base Test'!A:AJ,36,FALSE)</f>
        <v>FELANA13</v>
      </c>
      <c r="W256" s="57">
        <f t="shared" si="26"/>
        <v>6</v>
      </c>
    </row>
    <row r="257" spans="1:23">
      <c r="A257">
        <v>136311</v>
      </c>
      <c r="B257" t="str">
        <f>VLOOKUP(A257,'Base Test'!A:D,2,FALSE)</f>
        <v>MADAGASCAR LOGISTICS ET SERVICES</v>
      </c>
      <c r="C257" t="str">
        <f>VLOOKUP(A257,'Base Test'!A:AP,42,FALSE)</f>
        <v>Transport et manut 50 Poteaux TOAMASINA vers SAINTE MARIE</v>
      </c>
      <c r="D257" s="4">
        <v>5900000</v>
      </c>
      <c r="E257" s="28">
        <f t="shared" si="24"/>
        <v>1282.608695652174</v>
      </c>
      <c r="H257" s="28">
        <f t="shared" ref="H257:H267" si="31">E257-L257</f>
        <v>0</v>
      </c>
      <c r="K257" s="16">
        <f t="shared" si="30"/>
        <v>5900000</v>
      </c>
      <c r="L257" s="29">
        <f t="shared" si="25"/>
        <v>1282.608695652174</v>
      </c>
      <c r="M257" s="16" t="str">
        <f>VLOOKUP(A257,'Base Test'!A:N,14,FALSE)</f>
        <v>MGA</v>
      </c>
      <c r="N257" s="3">
        <f>VLOOKUP(A257,'Base Test'!A:R,16,FALSE)</f>
        <v>46247</v>
      </c>
      <c r="O257" s="23" t="str">
        <f>VLOOKUP(A257,'Base Test'!A:R,17,FALSE)</f>
        <v>2026-08-13</v>
      </c>
      <c r="P257">
        <f>VLOOKUP(A257,'Base Test'!A:R,18,FALSE)</f>
        <v>139474</v>
      </c>
      <c r="Q257" s="23">
        <f>VLOOKUP(P257,'Assemblage DA'!A:G,6,FALSE)</f>
        <v>46241</v>
      </c>
      <c r="R257" s="8" t="str">
        <f>VLOOKUP(P257,[1]Feuil2!$A:$W,23,FALSE)</f>
        <v>2026-08-11</v>
      </c>
      <c r="S257" t="str">
        <f>VLOOKUP(A257,'Base Test'!A:AY,51,FALSE)</f>
        <v>E</v>
      </c>
      <c r="T257" t="str">
        <f>VLOOKUP(A257,'Base Test'!A:AZ,52,FALSE)</f>
        <v>E</v>
      </c>
      <c r="U257" t="str">
        <f>VLOOKUP(A257,'Base Test'!A:AJ,27,FALSE)</f>
        <v>DTG</v>
      </c>
      <c r="V257" t="str">
        <f>VLOOKUP(A257,'Base Test'!A:AJ,36,FALSE)</f>
        <v>ELIE3</v>
      </c>
      <c r="W257" s="57">
        <f t="shared" si="26"/>
        <v>2</v>
      </c>
    </row>
    <row r="258" spans="1:23">
      <c r="A258">
        <v>136325</v>
      </c>
      <c r="B258" t="str">
        <f>VLOOKUP(A258,'Base Test'!A:D,2,FALSE)</f>
        <v>VOYAGES BOURDON</v>
      </c>
      <c r="C258" t="str">
        <f>VLOOKUP(A258,'Base Test'!A:AP,42,FALSE)</f>
        <v>BILLET D'AVION - SANDRA ANDRIAMPARANY</v>
      </c>
      <c r="D258" s="4">
        <v>2329700</v>
      </c>
      <c r="E258" s="28">
        <f t="shared" ref="E258:E321" si="32">IF(M258="USD",D258,IF(M258="MGA",D258/4600,IF(M258="EUR",D258*1.17,"")))</f>
        <v>506.45652173913044</v>
      </c>
      <c r="H258" s="28">
        <f t="shared" si="31"/>
        <v>0</v>
      </c>
      <c r="K258" s="16">
        <f t="shared" si="30"/>
        <v>2329700</v>
      </c>
      <c r="L258" s="29">
        <f t="shared" ref="L258:L321" si="33">IF(M258="USD",K258,IF(M258="MGA",K258/4600,IF(M258="EUR",K258*1.17,"")))</f>
        <v>506.45652173913044</v>
      </c>
      <c r="M258" s="16" t="str">
        <f>VLOOKUP(A258,'Base Test'!A:N,14,FALSE)</f>
        <v>MGA</v>
      </c>
      <c r="N258" s="3">
        <f>VLOOKUP(A258,'Base Test'!A:R,16,FALSE)</f>
        <v>46248</v>
      </c>
      <c r="O258" s="23" t="str">
        <f>VLOOKUP(A258,'Base Test'!A:R,17,FALSE)</f>
        <v>2026-08-14</v>
      </c>
      <c r="P258">
        <f>VLOOKUP(A258,'Base Test'!A:R,18,FALSE)</f>
        <v>139480</v>
      </c>
      <c r="Q258" s="23">
        <f>VLOOKUP(P258,'Assemblage DA'!A:G,6,FALSE)</f>
        <v>46241</v>
      </c>
      <c r="R258" s="8" t="str">
        <f>VLOOKUP(P258,[1]Feuil2!$A:$W,23,FALSE)</f>
        <v>2026-08-14</v>
      </c>
      <c r="S258" t="str">
        <f>VLOOKUP(A258,'Base Test'!A:AY,51,FALSE)</f>
        <v>S</v>
      </c>
      <c r="T258" t="str">
        <f>VLOOKUP(A258,'Base Test'!A:AZ,52,FALSE)</f>
        <v>S</v>
      </c>
      <c r="U258" t="str">
        <f>VLOOKUP(A258,'Base Test'!A:AJ,27,FALSE)</f>
        <v>DCG</v>
      </c>
      <c r="V258" t="str">
        <f>VLOOKUP(A258,'Base Test'!A:AJ,36,FALSE)</f>
        <v>FELANA13</v>
      </c>
      <c r="W258" s="57">
        <f t="shared" si="26"/>
        <v>0</v>
      </c>
    </row>
    <row r="259" spans="1:23">
      <c r="A259">
        <v>136357</v>
      </c>
      <c r="B259" t="str">
        <f>VLOOKUP(A259,'Base Test'!A:D,2,FALSE)</f>
        <v>MALT COMMUNITY</v>
      </c>
      <c r="C259" t="str">
        <f>VLOOKUP(A259,'Base Test'!A:AP,42,FALSE)</f>
        <v>Analytics &amp; Data Specialist (Telco / CVM) Africa</v>
      </c>
      <c r="D259" s="4">
        <v>8750</v>
      </c>
      <c r="E259" s="28">
        <f t="shared" si="32"/>
        <v>10237.5</v>
      </c>
      <c r="H259" s="28">
        <f t="shared" si="31"/>
        <v>0</v>
      </c>
      <c r="K259" s="16">
        <f t="shared" si="30"/>
        <v>8750</v>
      </c>
      <c r="L259" s="29">
        <f t="shared" si="33"/>
        <v>10237.5</v>
      </c>
      <c r="M259" s="16" t="str">
        <f>VLOOKUP(A259,'Base Test'!A:N,14,FALSE)</f>
        <v>EUR</v>
      </c>
      <c r="N259" s="3">
        <f>VLOOKUP(A259,'Base Test'!A:R,16,FALSE)</f>
        <v>46251</v>
      </c>
      <c r="O259" s="23" t="str">
        <f>VLOOKUP(A259,'Base Test'!A:R,17,FALSE)</f>
        <v>2026-08-18</v>
      </c>
      <c r="P259">
        <f>VLOOKUP(A259,'Base Test'!A:R,18,FALSE)</f>
        <v>139493</v>
      </c>
      <c r="Q259" s="23">
        <f>VLOOKUP(P259,'Assemblage DA'!A:G,6,FALSE)</f>
        <v>46241</v>
      </c>
      <c r="R259" s="8" t="str">
        <f>VLOOKUP(P259,[1]Feuil2!$A:$W,23,FALSE)</f>
        <v>2026-08-17</v>
      </c>
      <c r="S259" t="str">
        <f>VLOOKUP(A259,'Base Test'!A:AY,51,FALSE)</f>
        <v>E</v>
      </c>
      <c r="T259" t="str">
        <f>VLOOKUP(A259,'Base Test'!A:AZ,52,FALSE)</f>
        <v>E</v>
      </c>
      <c r="U259" t="str">
        <f>VLOOKUP(A259,'Base Test'!A:AJ,27,FALSE)</f>
        <v>DCG</v>
      </c>
      <c r="V259" t="str">
        <f>VLOOKUP(A259,'Base Test'!A:AJ,36,FALSE)</f>
        <v>FELANA13</v>
      </c>
      <c r="W259" s="57">
        <f t="shared" ref="W259:W322" si="34">O259-R259</f>
        <v>1</v>
      </c>
    </row>
    <row r="260" spans="1:23">
      <c r="A260">
        <v>136358</v>
      </c>
      <c r="B260" t="str">
        <f>VLOOKUP(A260,'Base Test'!A:D,2,FALSE)</f>
        <v>MALT COMMUNITY</v>
      </c>
      <c r="C260" t="str">
        <f>VLOOKUP(A260,'Base Test'!A:AP,42,FALSE)</f>
        <v>Analytics &amp; Data Specialist (Telco / CVM) Africa</v>
      </c>
      <c r="D260" s="4">
        <v>9722.2999999999993</v>
      </c>
      <c r="E260" s="28">
        <f t="shared" si="32"/>
        <v>11375.090999999999</v>
      </c>
      <c r="H260" s="28">
        <f t="shared" si="31"/>
        <v>0</v>
      </c>
      <c r="K260" s="16">
        <f t="shared" si="30"/>
        <v>9722.2999999999993</v>
      </c>
      <c r="L260" s="29">
        <f t="shared" si="33"/>
        <v>11375.090999999999</v>
      </c>
      <c r="M260" s="16" t="str">
        <f>VLOOKUP(A260,'Base Test'!A:N,14,FALSE)</f>
        <v>EUR</v>
      </c>
      <c r="N260" s="3">
        <f>VLOOKUP(A260,'Base Test'!A:R,16,FALSE)</f>
        <v>46251</v>
      </c>
      <c r="O260" s="23" t="str">
        <f>VLOOKUP(A260,'Base Test'!A:R,17,FALSE)</f>
        <v>2026-08-17</v>
      </c>
      <c r="P260">
        <f>VLOOKUP(A260,'Base Test'!A:R,18,FALSE)</f>
        <v>139492</v>
      </c>
      <c r="Q260" s="23">
        <f>VLOOKUP(P260,'Assemblage DA'!A:G,6,FALSE)</f>
        <v>46241</v>
      </c>
      <c r="R260" s="8" t="str">
        <f>VLOOKUP(P260,[1]Feuil2!$A:$W,23,FALSE)</f>
        <v>2026-08-17</v>
      </c>
      <c r="S260" t="str">
        <f>VLOOKUP(A260,'Base Test'!A:AY,51,FALSE)</f>
        <v>E</v>
      </c>
      <c r="T260" t="str">
        <f>VLOOKUP(A260,'Base Test'!A:AZ,52,FALSE)</f>
        <v>E</v>
      </c>
      <c r="U260" t="str">
        <f>VLOOKUP(A260,'Base Test'!A:AJ,27,FALSE)</f>
        <v>DCG</v>
      </c>
      <c r="V260" t="str">
        <f>VLOOKUP(A260,'Base Test'!A:AJ,36,FALSE)</f>
        <v>FELANA13</v>
      </c>
      <c r="W260" s="57">
        <f t="shared" si="34"/>
        <v>0</v>
      </c>
    </row>
    <row r="261" spans="1:23">
      <c r="A261">
        <v>136359</v>
      </c>
      <c r="B261" t="str">
        <f>VLOOKUP(A261,'Base Test'!A:D,2,FALSE)</f>
        <v>MALT COMMUNITY</v>
      </c>
      <c r="C261" t="str">
        <f>VLOOKUP(A261,'Base Test'!A:AP,42,FALSE)</f>
        <v>Analytics &amp; Data Specialist (Telco / CVM) Africa</v>
      </c>
      <c r="D261" s="4">
        <v>9722.2999999999993</v>
      </c>
      <c r="E261" s="28">
        <f t="shared" si="32"/>
        <v>11375.090999999999</v>
      </c>
      <c r="H261" s="28">
        <f t="shared" si="31"/>
        <v>0</v>
      </c>
      <c r="K261" s="16">
        <f t="shared" si="30"/>
        <v>9722.2999999999993</v>
      </c>
      <c r="L261" s="29">
        <f t="shared" si="33"/>
        <v>11375.090999999999</v>
      </c>
      <c r="M261" s="16" t="str">
        <f>VLOOKUP(A261,'Base Test'!A:N,14,FALSE)</f>
        <v>EUR</v>
      </c>
      <c r="N261" s="3">
        <f>VLOOKUP(A261,'Base Test'!A:R,16,FALSE)</f>
        <v>46251</v>
      </c>
      <c r="O261" s="23" t="str">
        <f>VLOOKUP(A261,'Base Test'!A:R,17,FALSE)</f>
        <v>2026-08-17</v>
      </c>
      <c r="P261">
        <f>VLOOKUP(A261,'Base Test'!A:R,18,FALSE)</f>
        <v>139491</v>
      </c>
      <c r="Q261" s="23">
        <f>VLOOKUP(P261,'Assemblage DA'!A:G,6,FALSE)</f>
        <v>46241</v>
      </c>
      <c r="R261" s="8" t="str">
        <f>VLOOKUP(P261,[1]Feuil2!$A:$W,23,FALSE)</f>
        <v>2026-08-17</v>
      </c>
      <c r="S261" t="str">
        <f>VLOOKUP(A261,'Base Test'!A:AY,51,FALSE)</f>
        <v>E</v>
      </c>
      <c r="T261" t="str">
        <f>VLOOKUP(A261,'Base Test'!A:AZ,52,FALSE)</f>
        <v>E</v>
      </c>
      <c r="U261" t="str">
        <f>VLOOKUP(A261,'Base Test'!A:AJ,27,FALSE)</f>
        <v>DCG</v>
      </c>
      <c r="V261" t="str">
        <f>VLOOKUP(A261,'Base Test'!A:AJ,36,FALSE)</f>
        <v>FELANA13</v>
      </c>
      <c r="W261" s="57">
        <f t="shared" si="34"/>
        <v>0</v>
      </c>
    </row>
    <row r="262" spans="1:23">
      <c r="A262">
        <v>136368</v>
      </c>
      <c r="B262" t="str">
        <f>VLOOKUP(A262,'Base Test'!A:D,2,FALSE)</f>
        <v>RANDRIAMBOLOLONA HARINAVALONA (RAITRA)</v>
      </c>
      <c r="C262" t="str">
        <f>VLOOKUP(A262,'Base Test'!A:AP,42,FALSE)</f>
        <v>RSE - Annule et remplace DA 138741 peinture et plaque MDN</v>
      </c>
      <c r="D262" s="4">
        <v>524960</v>
      </c>
      <c r="E262" s="28">
        <f t="shared" si="32"/>
        <v>114.12173913043478</v>
      </c>
      <c r="H262" s="28">
        <f t="shared" si="31"/>
        <v>0</v>
      </c>
      <c r="K262" s="16">
        <f t="shared" si="30"/>
        <v>524960</v>
      </c>
      <c r="L262" s="29">
        <f t="shared" si="33"/>
        <v>114.12173913043478</v>
      </c>
      <c r="M262" s="16" t="str">
        <f>VLOOKUP(A262,'Base Test'!A:N,14,FALSE)</f>
        <v>MGA</v>
      </c>
      <c r="N262" s="3">
        <f>VLOOKUP(A262,'Base Test'!A:R,16,FALSE)</f>
        <v>46252</v>
      </c>
      <c r="O262" s="23" t="str">
        <f>VLOOKUP(A262,'Base Test'!A:R,17,FALSE)</f>
        <v>2026-08-18</v>
      </c>
      <c r="P262">
        <f>VLOOKUP(A262,'Base Test'!A:R,18,FALSE)</f>
        <v>139484</v>
      </c>
      <c r="Q262" s="23">
        <f>VLOOKUP(P262,'Assemblage DA'!A:G,6,FALSE)</f>
        <v>46241</v>
      </c>
      <c r="R262" s="8" t="str">
        <f>VLOOKUP(P262,[1]Feuil2!$A:$W,23,FALSE)</f>
        <v>2026-08-18</v>
      </c>
      <c r="S262" t="str">
        <f>VLOOKUP(A262,'Base Test'!A:AY,51,FALSE)</f>
        <v>E</v>
      </c>
      <c r="T262" t="str">
        <f>VLOOKUP(A262,'Base Test'!A:AZ,52,FALSE)</f>
        <v>E</v>
      </c>
      <c r="U262" t="str">
        <f>VLOOKUP(A262,'Base Test'!A:AJ,27,FALSE)</f>
        <v>DRH</v>
      </c>
      <c r="V262" t="str">
        <f>VLOOKUP(A262,'Base Test'!A:AJ,36,FALSE)</f>
        <v>NADIA7</v>
      </c>
      <c r="W262" s="57">
        <f t="shared" si="34"/>
        <v>0</v>
      </c>
    </row>
    <row r="263" spans="1:23">
      <c r="A263">
        <v>136375</v>
      </c>
      <c r="B263" t="str">
        <f>VLOOKUP(A263,'Base Test'!A:D,2,FALSE)</f>
        <v>INSTITUT PASTEUR DE M/SCAR</v>
      </c>
      <c r="C263" t="str">
        <f>VLOOKUP(A263,'Base Test'!A:AP,42,FALSE)</f>
        <v>QVT - Analyse de l'eau potable</v>
      </c>
      <c r="D263" s="4">
        <v>11214300</v>
      </c>
      <c r="E263" s="28">
        <f t="shared" si="32"/>
        <v>2437.891304347826</v>
      </c>
      <c r="H263" s="28">
        <f t="shared" si="31"/>
        <v>0</v>
      </c>
      <c r="K263" s="16">
        <f t="shared" si="30"/>
        <v>11214300</v>
      </c>
      <c r="L263" s="29">
        <f t="shared" si="33"/>
        <v>2437.891304347826</v>
      </c>
      <c r="M263" s="16" t="str">
        <f>VLOOKUP(A263,'Base Test'!A:N,14,FALSE)</f>
        <v>MGA</v>
      </c>
      <c r="N263" s="3">
        <f>VLOOKUP(A263,'Base Test'!A:R,16,FALSE)</f>
        <v>46252</v>
      </c>
      <c r="O263" s="23" t="str">
        <f>VLOOKUP(A263,'Base Test'!A:R,17,FALSE)</f>
        <v>2026-08-18</v>
      </c>
      <c r="P263">
        <f>VLOOKUP(A263,'Base Test'!A:R,18,FALSE)</f>
        <v>139489</v>
      </c>
      <c r="Q263" s="23">
        <f>VLOOKUP(P263,'Assemblage DA'!A:G,6,FALSE)</f>
        <v>46241</v>
      </c>
      <c r="R263" s="8" t="str">
        <f>VLOOKUP(P263,[1]Feuil2!$A:$W,23,FALSE)</f>
        <v>2026-08-18</v>
      </c>
      <c r="S263" t="str">
        <f>VLOOKUP(A263,'Base Test'!A:AY,51,FALSE)</f>
        <v>E</v>
      </c>
      <c r="T263" t="str">
        <f>VLOOKUP(A263,'Base Test'!A:AZ,52,FALSE)</f>
        <v>E</v>
      </c>
      <c r="U263" t="str">
        <f>VLOOKUP(A263,'Base Test'!A:AJ,27,FALSE)</f>
        <v>DRH</v>
      </c>
      <c r="V263" t="str">
        <f>VLOOKUP(A263,'Base Test'!A:AJ,36,FALSE)</f>
        <v>NADIA7</v>
      </c>
      <c r="W263" s="57">
        <f t="shared" si="34"/>
        <v>0</v>
      </c>
    </row>
    <row r="264" spans="1:23">
      <c r="A264">
        <v>136247</v>
      </c>
      <c r="B264" t="str">
        <f>VLOOKUP(A264,'Base Test'!A:D,2,FALSE)</f>
        <v>VOYAGES BOURDON</v>
      </c>
      <c r="C264">
        <f>VLOOKUP(A264,'Base Test'!A:AP,42,FALSE)</f>
        <v>0</v>
      </c>
      <c r="D264" s="4">
        <v>3053600</v>
      </c>
      <c r="E264" s="28">
        <f t="shared" si="32"/>
        <v>663.82608695652175</v>
      </c>
      <c r="H264" s="28">
        <f t="shared" si="31"/>
        <v>0</v>
      </c>
      <c r="K264" s="16">
        <f t="shared" si="30"/>
        <v>3053600</v>
      </c>
      <c r="L264" s="29">
        <f t="shared" si="33"/>
        <v>663.82608695652175</v>
      </c>
      <c r="M264" s="16" t="str">
        <f>VLOOKUP(A264,'Base Test'!A:N,14,FALSE)</f>
        <v>MGA</v>
      </c>
      <c r="N264" s="3">
        <f>VLOOKUP(A264,'Base Test'!A:R,16,FALSE)</f>
        <v>46244</v>
      </c>
      <c r="O264" s="23" t="str">
        <f>VLOOKUP(A264,'Base Test'!A:R,17,FALSE)</f>
        <v>2026-08-10</v>
      </c>
      <c r="P264">
        <f>VLOOKUP(A264,'Base Test'!A:R,18,FALSE)</f>
        <v>139501</v>
      </c>
      <c r="Q264" s="23">
        <f>VLOOKUP(P264,'Assemblage DA'!A:G,6,FALSE)</f>
        <v>46244</v>
      </c>
      <c r="R264" s="8" t="str">
        <f>VLOOKUP(P264,[1]Feuil2!$A:$W,23,FALSE)</f>
        <v>2026-08-10</v>
      </c>
      <c r="S264" t="str">
        <f>VLOOKUP(A264,'Base Test'!A:AY,51,FALSE)</f>
        <v>S</v>
      </c>
      <c r="T264" t="str">
        <f>VLOOKUP(A264,'Base Test'!A:AZ,52,FALSE)</f>
        <v>S</v>
      </c>
      <c r="U264" t="str">
        <f>VLOOKUP(A264,'Base Test'!A:AJ,27,FALSE)</f>
        <v>DG</v>
      </c>
      <c r="V264" t="str">
        <f>VLOOKUP(A264,'Base Test'!A:AJ,36,FALSE)</f>
        <v>NADIA7</v>
      </c>
      <c r="W264" s="57">
        <f t="shared" si="34"/>
        <v>0</v>
      </c>
    </row>
    <row r="265" spans="1:23">
      <c r="A265">
        <v>136268</v>
      </c>
      <c r="B265" t="str">
        <f>VLOOKUP(A265,'Base Test'!A:D,2,FALSE)</f>
        <v>PULSE</v>
      </c>
      <c r="C265" t="str">
        <f>VLOOKUP(A265,'Base Test'!A:AP,42,FALSE)</f>
        <v>PULSE - Prestation de service 1 et 3 - Avril2026</v>
      </c>
      <c r="D265" s="4">
        <v>68958024</v>
      </c>
      <c r="E265" s="28">
        <f t="shared" si="32"/>
        <v>14990.874782608696</v>
      </c>
      <c r="H265" s="28">
        <f t="shared" si="31"/>
        <v>0</v>
      </c>
      <c r="K265" s="16">
        <f t="shared" si="30"/>
        <v>68958024</v>
      </c>
      <c r="L265" s="29">
        <f t="shared" si="33"/>
        <v>14990.874782608696</v>
      </c>
      <c r="M265" s="16" t="str">
        <f>VLOOKUP(A265,'Base Test'!A:N,14,FALSE)</f>
        <v>MGA</v>
      </c>
      <c r="N265" s="3">
        <f>VLOOKUP(A265,'Base Test'!A:R,16,FALSE)</f>
        <v>46245</v>
      </c>
      <c r="O265" s="23" t="str">
        <f>VLOOKUP(A265,'Base Test'!A:R,17,FALSE)</f>
        <v>2026-08-11</v>
      </c>
      <c r="P265">
        <f>VLOOKUP(A265,'Base Test'!A:R,18,FALSE)</f>
        <v>139506</v>
      </c>
      <c r="Q265" s="23">
        <f>VLOOKUP(P265,'Assemblage DA'!A:G,6,FALSE)</f>
        <v>46244</v>
      </c>
      <c r="R265" s="8" t="str">
        <f>VLOOKUP(P265,[1]Feuil2!$A:$W,23,FALSE)</f>
        <v>2026-08-11</v>
      </c>
      <c r="S265" t="str">
        <f>VLOOKUP(A265,'Base Test'!A:AY,51,FALSE)</f>
        <v>E</v>
      </c>
      <c r="T265" t="str">
        <f>VLOOKUP(A265,'Base Test'!A:AZ,52,FALSE)</f>
        <v>E</v>
      </c>
      <c r="U265" t="str">
        <f>VLOOKUP(A265,'Base Test'!A:AJ,27,FALSE)</f>
        <v>DSI</v>
      </c>
      <c r="V265" t="str">
        <f>VLOOKUP(A265,'Base Test'!A:AJ,36,FALSE)</f>
        <v>NADIA7</v>
      </c>
      <c r="W265" s="57">
        <f t="shared" si="34"/>
        <v>0</v>
      </c>
    </row>
    <row r="266" spans="1:23">
      <c r="A266">
        <v>136269</v>
      </c>
      <c r="B266" t="str">
        <f>VLOOKUP(A266,'Base Test'!A:D,2,FALSE)</f>
        <v>SERVICE ELECTRONIQUE(SET SARLU)</v>
      </c>
      <c r="C266" t="str">
        <f>VLOOKUP(A266,'Base Test'!A:AP,42,FALSE)</f>
        <v>Achat 05 adaptateurs RJ45 femelle-femelle pour DG</v>
      </c>
      <c r="D266" s="4">
        <v>60000</v>
      </c>
      <c r="E266" s="28">
        <f t="shared" si="32"/>
        <v>13.043478260869565</v>
      </c>
      <c r="H266" s="28">
        <f t="shared" si="31"/>
        <v>0</v>
      </c>
      <c r="K266" s="16">
        <f t="shared" si="30"/>
        <v>60000</v>
      </c>
      <c r="L266" s="29">
        <f t="shared" si="33"/>
        <v>13.043478260869565</v>
      </c>
      <c r="M266" s="16" t="str">
        <f>VLOOKUP(A266,'Base Test'!A:N,14,FALSE)</f>
        <v>MGA</v>
      </c>
      <c r="N266" s="3">
        <f>VLOOKUP(A266,'Base Test'!A:R,16,FALSE)</f>
        <v>46245</v>
      </c>
      <c r="O266" s="23" t="str">
        <f>VLOOKUP(A266,'Base Test'!A:R,17,FALSE)</f>
        <v>2026-08-11</v>
      </c>
      <c r="P266">
        <f>VLOOKUP(A266,'Base Test'!A:R,18,FALSE)</f>
        <v>139514</v>
      </c>
      <c r="Q266" s="23">
        <f>VLOOKUP(P266,'Assemblage DA'!A:G,6,FALSE)</f>
        <v>46244</v>
      </c>
      <c r="R266" s="8" t="str">
        <f>VLOOKUP(P266,[1]Feuil2!$A:$W,23,FALSE)</f>
        <v>2026-08-11</v>
      </c>
      <c r="S266" t="str">
        <f>VLOOKUP(A266,'Base Test'!A:AY,51,FALSE)</f>
        <v>E</v>
      </c>
      <c r="T266" t="str">
        <f>VLOOKUP(A266,'Base Test'!A:AZ,52,FALSE)</f>
        <v>E</v>
      </c>
      <c r="U266" t="str">
        <f>VLOOKUP(A266,'Base Test'!A:AJ,27,FALSE)</f>
        <v>DSI</v>
      </c>
      <c r="V266" t="str">
        <f>VLOOKUP(A266,'Base Test'!A:AJ,36,FALSE)</f>
        <v>NADIA7</v>
      </c>
      <c r="W266" s="57">
        <f t="shared" si="34"/>
        <v>0</v>
      </c>
    </row>
    <row r="267" spans="1:23">
      <c r="A267">
        <v>136270</v>
      </c>
      <c r="B267" t="str">
        <f>VLOOKUP(A267,'Base Test'!A:D,2,FALSE)</f>
        <v>VOYAGES BOURDON</v>
      </c>
      <c r="C267" t="str">
        <f>VLOOKUP(A267,'Base Test'!A:AP,42,FALSE)</f>
        <v>Frais pénalité changement date-billet d'avion G.Liwag</v>
      </c>
      <c r="D267" s="4">
        <v>225900</v>
      </c>
      <c r="E267" s="28">
        <f t="shared" si="32"/>
        <v>49.108695652173914</v>
      </c>
      <c r="H267" s="28">
        <f t="shared" si="31"/>
        <v>0</v>
      </c>
      <c r="K267" s="16">
        <f t="shared" si="30"/>
        <v>225900</v>
      </c>
      <c r="L267" s="29">
        <f t="shared" si="33"/>
        <v>49.108695652173914</v>
      </c>
      <c r="M267" s="16" t="str">
        <f>VLOOKUP(A267,'Base Test'!A:N,14,FALSE)</f>
        <v>MGA</v>
      </c>
      <c r="N267" s="3">
        <f>VLOOKUP(A267,'Base Test'!A:R,16,FALSE)</f>
        <v>46245</v>
      </c>
      <c r="O267" s="23" t="str">
        <f>VLOOKUP(A267,'Base Test'!A:R,17,FALSE)</f>
        <v>2026-08-11</v>
      </c>
      <c r="P267">
        <f>VLOOKUP(A267,'Base Test'!A:R,18,FALSE)</f>
        <v>139504</v>
      </c>
      <c r="Q267" s="23">
        <f>VLOOKUP(P267,'Assemblage DA'!A:G,6,FALSE)</f>
        <v>46244</v>
      </c>
      <c r="R267" s="8" t="str">
        <f>VLOOKUP(P267,[1]Feuil2!$A:$W,23,FALSE)</f>
        <v>2026-08-11</v>
      </c>
      <c r="S267" t="str">
        <f>VLOOKUP(A267,'Base Test'!A:AY,51,FALSE)</f>
        <v>E</v>
      </c>
      <c r="T267" t="str">
        <f>VLOOKUP(A267,'Base Test'!A:AZ,52,FALSE)</f>
        <v>E</v>
      </c>
      <c r="U267" t="str">
        <f>VLOOKUP(A267,'Base Test'!A:AJ,27,FALSE)</f>
        <v>DTG</v>
      </c>
      <c r="V267" t="str">
        <f>VLOOKUP(A267,'Base Test'!A:AJ,36,FALSE)</f>
        <v>ELIE3</v>
      </c>
      <c r="W267" s="57">
        <f t="shared" si="34"/>
        <v>0</v>
      </c>
    </row>
    <row r="268" spans="1:23">
      <c r="A268">
        <v>136285</v>
      </c>
      <c r="B268" t="str">
        <f>VLOOKUP(A268,'Base Test'!A:D,2,FALSE)</f>
        <v>STE MALGACHE DE MAGASINS (JUMBO SCORE)</v>
      </c>
      <c r="C268" t="str">
        <f>VLOOKUP(A268,'Base Test'!A:AP,42,FALSE)</f>
        <v>LOCATION CADDIE 2026</v>
      </c>
      <c r="D268" s="4">
        <v>4150917</v>
      </c>
      <c r="E268">
        <f t="shared" si="32"/>
        <v>902.37326086956523</v>
      </c>
      <c r="G268" s="4"/>
      <c r="H268" s="4"/>
      <c r="K268" s="16">
        <f t="shared" si="30"/>
        <v>4150917</v>
      </c>
      <c r="L268" s="16">
        <f t="shared" si="33"/>
        <v>902.37326086956523</v>
      </c>
      <c r="M268" s="16" t="str">
        <f>VLOOKUP(A268,'Base Test'!A:N,14,FALSE)</f>
        <v>MGA</v>
      </c>
      <c r="N268" s="3">
        <f>VLOOKUP(A268,'Base Test'!A:R,16,FALSE)</f>
        <v>46247</v>
      </c>
      <c r="O268" s="23" t="str">
        <f>VLOOKUP(A268,'Base Test'!A:R,17,FALSE)</f>
        <v>2026-09-09</v>
      </c>
      <c r="P268">
        <f>VLOOKUP(A268,'Base Test'!A:R,18,FALSE)</f>
        <v>139513</v>
      </c>
      <c r="Q268" s="3">
        <f>VLOOKUP(P268,'Assemblage DA'!A:G,6,FALSE)</f>
        <v>46244</v>
      </c>
      <c r="R268" t="str">
        <f>VLOOKUP(P268,'Assemblage DA'!A:G,7,FALSE)</f>
        <v>2026-08-10</v>
      </c>
      <c r="S268" t="str">
        <f>VLOOKUP(A268,'Base Test'!A:AY,51,FALSE)</f>
        <v>V</v>
      </c>
      <c r="T268" t="str">
        <f>VLOOKUP(A268,'Base Test'!A:AZ,52,FALSE)</f>
        <v>A</v>
      </c>
      <c r="U268" t="str">
        <f>VLOOKUP(A268,'Base Test'!A:AJ,27,FALSE)</f>
        <v>DCG</v>
      </c>
      <c r="V268" t="str">
        <f>VLOOKUP(A268,'Base Test'!A:AJ,36,FALSE)</f>
        <v>FELANA13</v>
      </c>
      <c r="W268" s="57">
        <f t="shared" si="34"/>
        <v>30</v>
      </c>
    </row>
    <row r="269" spans="1:23">
      <c r="A269">
        <v>136312</v>
      </c>
      <c r="B269" t="str">
        <f>VLOOKUP(A269,'Base Test'!A:D,2,FALSE)</f>
        <v>SOCIETE DE DIFFUSION AUTOMOBILE DE MADAGASCAR</v>
      </c>
      <c r="C269" t="str">
        <f>VLOOKUP(A269,'Base Test'!A:AP,42,FALSE)</f>
        <v>Réparation moto CITI31(Brake pade)</v>
      </c>
      <c r="D269" s="4">
        <v>34995.4</v>
      </c>
      <c r="E269" s="28">
        <f t="shared" si="32"/>
        <v>7.6076956521739136</v>
      </c>
      <c r="H269" s="28">
        <f t="shared" ref="H269:H332" si="35">E269-L269</f>
        <v>0</v>
      </c>
      <c r="K269" s="16">
        <f t="shared" si="30"/>
        <v>34995.4</v>
      </c>
      <c r="L269" s="29">
        <f t="shared" si="33"/>
        <v>7.6076956521739136</v>
      </c>
      <c r="M269" s="16" t="str">
        <f>VLOOKUP(A269,'Base Test'!A:N,14,FALSE)</f>
        <v>MGA</v>
      </c>
      <c r="N269" s="3">
        <f>VLOOKUP(A269,'Base Test'!A:R,16,FALSE)</f>
        <v>46247</v>
      </c>
      <c r="O269" s="23" t="str">
        <f>VLOOKUP(A269,'Base Test'!A:R,17,FALSE)</f>
        <v>2026-08-13</v>
      </c>
      <c r="P269">
        <f>VLOOKUP(A269,'Base Test'!A:R,18,FALSE)</f>
        <v>139499</v>
      </c>
      <c r="Q269" s="23">
        <f>VLOOKUP(P269,'Assemblage DA'!A:G,6,FALSE)</f>
        <v>46244</v>
      </c>
      <c r="R269" s="8" t="str">
        <f>VLOOKUP(P269,[1]Feuil2!$A:$W,23,FALSE)</f>
        <v>2026-08-11</v>
      </c>
      <c r="S269" t="str">
        <f>VLOOKUP(A269,'Base Test'!A:AY,51,FALSE)</f>
        <v>E</v>
      </c>
      <c r="T269" t="str">
        <f>VLOOKUP(A269,'Base Test'!A:AZ,52,FALSE)</f>
        <v>E</v>
      </c>
      <c r="U269" t="str">
        <f>VLOOKUP(A269,'Base Test'!A:AJ,27,FALSE)</f>
        <v>DTG</v>
      </c>
      <c r="V269" t="str">
        <f>VLOOKUP(A269,'Base Test'!A:AJ,36,FALSE)</f>
        <v>ELIE3</v>
      </c>
      <c r="W269" s="57">
        <f t="shared" si="34"/>
        <v>2</v>
      </c>
    </row>
    <row r="270" spans="1:23">
      <c r="A270">
        <v>136317</v>
      </c>
      <c r="B270" t="str">
        <f>VLOOKUP(A270,'Base Test'!A:D,2,FALSE)</f>
        <v>Funbike Sarl</v>
      </c>
      <c r="C270" t="str">
        <f>VLOOKUP(A270,'Base Test'!A:AP,42,FALSE)</f>
        <v>Réparation moto 23693WWT -TANA</v>
      </c>
      <c r="D270" s="4">
        <v>378988</v>
      </c>
      <c r="E270" s="28">
        <f t="shared" si="32"/>
        <v>82.388695652173908</v>
      </c>
      <c r="H270" s="28">
        <f t="shared" si="35"/>
        <v>0</v>
      </c>
      <c r="K270" s="16">
        <f t="shared" si="30"/>
        <v>378988</v>
      </c>
      <c r="L270" s="29">
        <f t="shared" si="33"/>
        <v>82.388695652173908</v>
      </c>
      <c r="M270" s="16" t="str">
        <f>VLOOKUP(A270,'Base Test'!A:N,14,FALSE)</f>
        <v>MGA</v>
      </c>
      <c r="N270" s="3">
        <f>VLOOKUP(A270,'Base Test'!A:R,16,FALSE)</f>
        <v>46247</v>
      </c>
      <c r="O270" s="23" t="str">
        <f>VLOOKUP(A270,'Base Test'!A:R,17,FALSE)</f>
        <v>2026-08-13</v>
      </c>
      <c r="P270">
        <f>VLOOKUP(A270,'Base Test'!A:R,18,FALSE)</f>
        <v>139500</v>
      </c>
      <c r="Q270" s="23">
        <f>VLOOKUP(P270,'Assemblage DA'!A:G,6,FALSE)</f>
        <v>46244</v>
      </c>
      <c r="R270" s="8" t="str">
        <f>VLOOKUP(P270,[1]Feuil2!$A:$W,23,FALSE)</f>
        <v>2026-08-11</v>
      </c>
      <c r="S270" t="str">
        <f>VLOOKUP(A270,'Base Test'!A:AY,51,FALSE)</f>
        <v>E</v>
      </c>
      <c r="T270" t="str">
        <f>VLOOKUP(A270,'Base Test'!A:AZ,52,FALSE)</f>
        <v>E</v>
      </c>
      <c r="U270" t="str">
        <f>VLOOKUP(A270,'Base Test'!A:AJ,27,FALSE)</f>
        <v>DTG</v>
      </c>
      <c r="V270" t="str">
        <f>VLOOKUP(A270,'Base Test'!A:AJ,36,FALSE)</f>
        <v>ELIE3</v>
      </c>
      <c r="W270" s="57">
        <f t="shared" si="34"/>
        <v>2</v>
      </c>
    </row>
    <row r="271" spans="1:23">
      <c r="A271">
        <v>136323</v>
      </c>
      <c r="B271" t="str">
        <f>VLOOKUP(A271,'Base Test'!A:D,2,FALSE)</f>
        <v>LUCKKY COMPANY</v>
      </c>
      <c r="C271" t="str">
        <f>VLOOKUP(A271,'Base Test'!A:AP,42,FALSE)</f>
        <v>COFI 2026 - TRANSPORT MOTOS</v>
      </c>
      <c r="D271" s="4">
        <v>4300000</v>
      </c>
      <c r="E271" s="28">
        <f t="shared" si="32"/>
        <v>934.78260869565213</v>
      </c>
      <c r="H271" s="28">
        <f t="shared" si="35"/>
        <v>0</v>
      </c>
      <c r="K271" s="16">
        <f t="shared" si="30"/>
        <v>4300000</v>
      </c>
      <c r="L271" s="29">
        <f t="shared" si="33"/>
        <v>934.78260869565213</v>
      </c>
      <c r="M271" s="16" t="str">
        <f>VLOOKUP(A271,'Base Test'!A:N,14,FALSE)</f>
        <v>MGA</v>
      </c>
      <c r="N271" s="3">
        <f>VLOOKUP(A271,'Base Test'!A:R,16,FALSE)</f>
        <v>46248</v>
      </c>
      <c r="O271" s="23" t="str">
        <f>VLOOKUP(A271,'Base Test'!A:R,17,FALSE)</f>
        <v>2026-08-14</v>
      </c>
      <c r="P271">
        <f>VLOOKUP(A271,'Base Test'!A:R,18,FALSE)</f>
        <v>139498</v>
      </c>
      <c r="Q271" s="23">
        <f>VLOOKUP(P271,'Assemblage DA'!A:G,6,FALSE)</f>
        <v>46244</v>
      </c>
      <c r="R271" s="8" t="str">
        <f>VLOOKUP(P271,[1]Feuil2!$A:$W,23,FALSE)</f>
        <v>2026-08-13</v>
      </c>
      <c r="S271" t="str">
        <f>VLOOKUP(A271,'Base Test'!A:AY,51,FALSE)</f>
        <v>S</v>
      </c>
      <c r="T271" t="str">
        <f>VLOOKUP(A271,'Base Test'!A:AZ,52,FALSE)</f>
        <v>S</v>
      </c>
      <c r="U271" t="str">
        <f>VLOOKUP(A271,'Base Test'!A:AJ,27,FALSE)</f>
        <v>DCG</v>
      </c>
      <c r="V271" t="str">
        <f>VLOOKUP(A271,'Base Test'!A:AJ,36,FALSE)</f>
        <v>FELANA13</v>
      </c>
      <c r="W271" s="57">
        <f t="shared" si="34"/>
        <v>1</v>
      </c>
    </row>
    <row r="272" spans="1:23">
      <c r="A272">
        <v>136324</v>
      </c>
      <c r="B272" t="str">
        <f>VLOOKUP(A272,'Base Test'!A:D,2,FALSE)</f>
        <v>LUCKKY COMPANY</v>
      </c>
      <c r="C272" t="str">
        <f>VLOOKUP(A272,'Base Test'!A:AP,42,FALSE)</f>
        <v>COFI 2026 - EXPEDITION MOTOS</v>
      </c>
      <c r="D272" s="4">
        <v>8635000</v>
      </c>
      <c r="E272" s="28">
        <f t="shared" si="32"/>
        <v>1877.1739130434783</v>
      </c>
      <c r="H272" s="28">
        <f t="shared" si="35"/>
        <v>0</v>
      </c>
      <c r="K272" s="16">
        <f t="shared" si="30"/>
        <v>8635000</v>
      </c>
      <c r="L272" s="29">
        <f t="shared" si="33"/>
        <v>1877.1739130434783</v>
      </c>
      <c r="M272" s="16" t="str">
        <f>VLOOKUP(A272,'Base Test'!A:N,14,FALSE)</f>
        <v>MGA</v>
      </c>
      <c r="N272" s="3">
        <f>VLOOKUP(A272,'Base Test'!A:R,16,FALSE)</f>
        <v>46248</v>
      </c>
      <c r="O272" s="23" t="str">
        <f>VLOOKUP(A272,'Base Test'!A:R,17,FALSE)</f>
        <v>2026-08-14</v>
      </c>
      <c r="P272">
        <f>VLOOKUP(A272,'Base Test'!A:R,18,FALSE)</f>
        <v>139502</v>
      </c>
      <c r="Q272" s="23">
        <f>VLOOKUP(P272,'Assemblage DA'!A:G,6,FALSE)</f>
        <v>46244</v>
      </c>
      <c r="R272" s="8" t="str">
        <f>VLOOKUP(P272,[1]Feuil2!$A:$W,23,FALSE)</f>
        <v>2026-08-13</v>
      </c>
      <c r="S272" t="str">
        <f>VLOOKUP(A272,'Base Test'!A:AY,51,FALSE)</f>
        <v>S</v>
      </c>
      <c r="T272" t="str">
        <f>VLOOKUP(A272,'Base Test'!A:AZ,52,FALSE)</f>
        <v>S</v>
      </c>
      <c r="U272" t="str">
        <f>VLOOKUP(A272,'Base Test'!A:AJ,27,FALSE)</f>
        <v>DCG</v>
      </c>
      <c r="V272" t="str">
        <f>VLOOKUP(A272,'Base Test'!A:AJ,36,FALSE)</f>
        <v>FELANA13</v>
      </c>
      <c r="W272" s="57">
        <f t="shared" si="34"/>
        <v>1</v>
      </c>
    </row>
    <row r="273" spans="1:23">
      <c r="A273">
        <v>136330</v>
      </c>
      <c r="B273" t="str">
        <f>VLOOKUP(A273,'Base Test'!A:D,2,FALSE)</f>
        <v>EUROP ALU</v>
      </c>
      <c r="C273" t="str">
        <f>VLOOKUP(A273,'Base Test'!A:AP,42,FALSE)</f>
        <v>INSTALLATION FILM OPAQUE ET REMPLACEMENT VITRE</v>
      </c>
      <c r="D273" s="4">
        <v>2634505.2000000002</v>
      </c>
      <c r="E273" s="28">
        <f t="shared" si="32"/>
        <v>572.71852173913044</v>
      </c>
      <c r="H273" s="28">
        <f t="shared" si="35"/>
        <v>0</v>
      </c>
      <c r="K273" s="16">
        <f t="shared" si="30"/>
        <v>2634505.2000000002</v>
      </c>
      <c r="L273" s="29">
        <f t="shared" si="33"/>
        <v>572.71852173913044</v>
      </c>
      <c r="M273" s="16" t="str">
        <f>VLOOKUP(A273,'Base Test'!A:N,14,FALSE)</f>
        <v>MGA</v>
      </c>
      <c r="N273" s="3">
        <f>VLOOKUP(A273,'Base Test'!A:R,16,FALSE)</f>
        <v>46251</v>
      </c>
      <c r="O273" s="23" t="str">
        <f>VLOOKUP(A273,'Base Test'!A:R,17,FALSE)</f>
        <v>2026-08-17</v>
      </c>
      <c r="P273">
        <f>VLOOKUP(A273,'Base Test'!A:R,18,FALSE)</f>
        <v>139503</v>
      </c>
      <c r="Q273" s="23">
        <f>VLOOKUP(P273,'Assemblage DA'!A:G,6,FALSE)</f>
        <v>46244</v>
      </c>
      <c r="R273" s="8" t="str">
        <f>VLOOKUP(P273,[1]Feuil2!$A:$W,23,FALSE)</f>
        <v>2026-08-13</v>
      </c>
      <c r="S273" t="str">
        <f>VLOOKUP(A273,'Base Test'!A:AY,51,FALSE)</f>
        <v>E</v>
      </c>
      <c r="T273" t="str">
        <f>VLOOKUP(A273,'Base Test'!A:AZ,52,FALSE)</f>
        <v>E</v>
      </c>
      <c r="U273" t="str">
        <f>VLOOKUP(A273,'Base Test'!A:AJ,27,FALSE)</f>
        <v>DCG</v>
      </c>
      <c r="V273" t="str">
        <f>VLOOKUP(A273,'Base Test'!A:AJ,36,FALSE)</f>
        <v>FELANA13</v>
      </c>
      <c r="W273" s="57">
        <f t="shared" si="34"/>
        <v>4</v>
      </c>
    </row>
    <row r="274" spans="1:23">
      <c r="A274">
        <v>136331</v>
      </c>
      <c r="B274" t="str">
        <f>VLOOKUP(A274,'Base Test'!A:D,2,FALSE)</f>
        <v>CT MOTORS</v>
      </c>
      <c r="C274" t="str">
        <f>VLOOKUP(A274,'Base Test'!A:AP,42,FALSE)</f>
        <v>COFI 2026 - MOTO GRS ARC EN CIEL</v>
      </c>
      <c r="D274" s="4">
        <v>24833333.34</v>
      </c>
      <c r="E274" s="28">
        <f t="shared" si="32"/>
        <v>5398.5507260869563</v>
      </c>
      <c r="H274" s="28">
        <f t="shared" si="35"/>
        <v>0</v>
      </c>
      <c r="K274" s="16">
        <f t="shared" si="30"/>
        <v>24833333.34</v>
      </c>
      <c r="L274" s="29">
        <f t="shared" si="33"/>
        <v>5398.5507260869563</v>
      </c>
      <c r="M274" s="16" t="str">
        <f>VLOOKUP(A274,'Base Test'!A:N,14,FALSE)</f>
        <v>MGA</v>
      </c>
      <c r="N274" s="3">
        <f>VLOOKUP(A274,'Base Test'!A:R,16,FALSE)</f>
        <v>46251</v>
      </c>
      <c r="O274" s="23" t="str">
        <f>VLOOKUP(A274,'Base Test'!A:R,17,FALSE)</f>
        <v>2026-08-17</v>
      </c>
      <c r="P274">
        <f>VLOOKUP(A274,'Base Test'!A:R,18,FALSE)</f>
        <v>139507</v>
      </c>
      <c r="Q274" s="23">
        <f>VLOOKUP(P274,'Assemblage DA'!A:G,6,FALSE)</f>
        <v>46244</v>
      </c>
      <c r="R274" s="8" t="str">
        <f>VLOOKUP(P274,[1]Feuil2!$A:$W,23,FALSE)</f>
        <v>2026-08-13</v>
      </c>
      <c r="S274" t="str">
        <f>VLOOKUP(A274,'Base Test'!A:AY,51,FALSE)</f>
        <v>E</v>
      </c>
      <c r="T274" t="str">
        <f>VLOOKUP(A274,'Base Test'!A:AZ,52,FALSE)</f>
        <v>E</v>
      </c>
      <c r="U274" t="str">
        <f>VLOOKUP(A274,'Base Test'!A:AJ,27,FALSE)</f>
        <v>DCG</v>
      </c>
      <c r="V274" t="str">
        <f>VLOOKUP(A274,'Base Test'!A:AJ,36,FALSE)</f>
        <v>FELANA13</v>
      </c>
      <c r="W274" s="57">
        <f t="shared" si="34"/>
        <v>4</v>
      </c>
    </row>
    <row r="275" spans="1:23">
      <c r="A275">
        <v>136340</v>
      </c>
      <c r="B275" t="str">
        <f>VLOOKUP(A275,'Base Test'!A:D,2,FALSE)</f>
        <v>MADAJOB</v>
      </c>
      <c r="C275" t="str">
        <f>VLOOKUP(A275,'Base Test'!A:AP,42,FALSE)</f>
        <v>PERDIEM COORDINATEUR</v>
      </c>
      <c r="D275" s="4">
        <v>952000</v>
      </c>
      <c r="E275" s="28">
        <f t="shared" si="32"/>
        <v>206.95652173913044</v>
      </c>
      <c r="H275" s="28">
        <f t="shared" si="35"/>
        <v>0</v>
      </c>
      <c r="K275" s="16">
        <f t="shared" si="30"/>
        <v>952000</v>
      </c>
      <c r="L275" s="29">
        <f t="shared" si="33"/>
        <v>206.95652173913044</v>
      </c>
      <c r="M275" s="16" t="str">
        <f>VLOOKUP(A275,'Base Test'!A:N,14,FALSE)</f>
        <v>MGA</v>
      </c>
      <c r="N275" s="3">
        <f>VLOOKUP(A275,'Base Test'!A:R,16,FALSE)</f>
        <v>46251</v>
      </c>
      <c r="O275" s="23" t="str">
        <f>VLOOKUP(A275,'Base Test'!A:R,17,FALSE)</f>
        <v>2026-08-17</v>
      </c>
      <c r="P275">
        <f>VLOOKUP(A275,'Base Test'!A:R,18,FALSE)</f>
        <v>139497</v>
      </c>
      <c r="Q275" s="23">
        <f>VLOOKUP(P275,'Assemblage DA'!A:G,6,FALSE)</f>
        <v>46244</v>
      </c>
      <c r="R275" s="8" t="str">
        <f>VLOOKUP(P275,[1]Feuil2!$A:$W,23,FALSE)</f>
        <v>2026-08-14</v>
      </c>
      <c r="S275" t="str">
        <f>VLOOKUP(A275,'Base Test'!A:AY,51,FALSE)</f>
        <v>E</v>
      </c>
      <c r="T275" t="str">
        <f>VLOOKUP(A275,'Base Test'!A:AZ,52,FALSE)</f>
        <v>E</v>
      </c>
      <c r="U275" t="str">
        <f>VLOOKUP(A275,'Base Test'!A:AJ,27,FALSE)</f>
        <v>DCG</v>
      </c>
      <c r="V275" t="str">
        <f>VLOOKUP(A275,'Base Test'!A:AJ,36,FALSE)</f>
        <v>FELANA13</v>
      </c>
      <c r="W275" s="57">
        <f t="shared" si="34"/>
        <v>3</v>
      </c>
    </row>
    <row r="276" spans="1:23">
      <c r="A276">
        <v>136342</v>
      </c>
      <c r="B276" t="str">
        <f>VLOOKUP(A276,'Base Test'!A:D,2,FALSE)</f>
        <v>ETABLISSEMENT AMBIANCE ECLAIRAGE SARL</v>
      </c>
      <c r="C276" t="str">
        <f>VLOOKUP(A276,'Base Test'!A:AP,42,FALSE)</f>
        <v>ANNULE ET REMPLACE BC 134883</v>
      </c>
      <c r="D276" s="4">
        <v>2970000</v>
      </c>
      <c r="E276" s="28">
        <f t="shared" si="32"/>
        <v>645.6521739130435</v>
      </c>
      <c r="H276" s="28">
        <f t="shared" si="35"/>
        <v>0</v>
      </c>
      <c r="K276" s="16">
        <f t="shared" si="30"/>
        <v>2970000</v>
      </c>
      <c r="L276" s="29">
        <f t="shared" si="33"/>
        <v>645.6521739130435</v>
      </c>
      <c r="M276" s="16" t="str">
        <f>VLOOKUP(A276,'Base Test'!A:N,14,FALSE)</f>
        <v>MGA</v>
      </c>
      <c r="N276" s="3">
        <f>VLOOKUP(A276,'Base Test'!A:R,16,FALSE)</f>
        <v>46251</v>
      </c>
      <c r="O276" s="23" t="str">
        <f>VLOOKUP(A276,'Base Test'!A:R,17,FALSE)</f>
        <v>2026-08-17</v>
      </c>
      <c r="P276">
        <f>VLOOKUP(A276,'Base Test'!A:R,18,FALSE)</f>
        <v>139505</v>
      </c>
      <c r="Q276" s="23">
        <f>VLOOKUP(P276,'Assemblage DA'!A:G,6,FALSE)</f>
        <v>46244</v>
      </c>
      <c r="R276" s="8" t="str">
        <f>VLOOKUP(P276,[1]Feuil2!$A:$W,23,FALSE)</f>
        <v>2026-08-14</v>
      </c>
      <c r="S276" t="str">
        <f>VLOOKUP(A276,'Base Test'!A:AY,51,FALSE)</f>
        <v>E</v>
      </c>
      <c r="T276" t="str">
        <f>VLOOKUP(A276,'Base Test'!A:AZ,52,FALSE)</f>
        <v>E</v>
      </c>
      <c r="U276" t="str">
        <f>VLOOKUP(A276,'Base Test'!A:AJ,27,FALSE)</f>
        <v>DCG</v>
      </c>
      <c r="V276" t="str">
        <f>VLOOKUP(A276,'Base Test'!A:AJ,36,FALSE)</f>
        <v>FELANA13</v>
      </c>
      <c r="W276" s="57">
        <f t="shared" si="34"/>
        <v>3</v>
      </c>
    </row>
    <row r="277" spans="1:23">
      <c r="A277">
        <v>136346</v>
      </c>
      <c r="B277" t="str">
        <f>VLOOKUP(A277,'Base Test'!A:D,2,FALSE)</f>
        <v>LCS CONSULTING</v>
      </c>
      <c r="C277" t="str">
        <f>VLOOKUP(A277,'Base Test'!A:AP,42,FALSE)</f>
        <v>IM VAD</v>
      </c>
      <c r="D277" s="4">
        <v>870000</v>
      </c>
      <c r="E277" s="28">
        <f t="shared" si="32"/>
        <v>189.13043478260869</v>
      </c>
      <c r="H277" s="28">
        <f t="shared" si="35"/>
        <v>0</v>
      </c>
      <c r="K277" s="16">
        <f t="shared" si="30"/>
        <v>870000</v>
      </c>
      <c r="L277" s="29">
        <f t="shared" si="33"/>
        <v>189.13043478260869</v>
      </c>
      <c r="M277" s="16" t="str">
        <f>VLOOKUP(A277,'Base Test'!A:N,14,FALSE)</f>
        <v>MGA</v>
      </c>
      <c r="N277" s="3">
        <f>VLOOKUP(A277,'Base Test'!A:R,16,FALSE)</f>
        <v>46251</v>
      </c>
      <c r="O277" s="23" t="str">
        <f>VLOOKUP(A277,'Base Test'!A:R,17,FALSE)</f>
        <v>2026-08-17</v>
      </c>
      <c r="P277">
        <f>VLOOKUP(A277,'Base Test'!A:R,18,FALSE)</f>
        <v>139496</v>
      </c>
      <c r="Q277" s="23">
        <f>VLOOKUP(P277,'Assemblage DA'!A:G,6,FALSE)</f>
        <v>46244</v>
      </c>
      <c r="R277" s="8" t="str">
        <f>VLOOKUP(P277,[1]Feuil2!$A:$W,23,FALSE)</f>
        <v>2026-08-14</v>
      </c>
      <c r="S277" t="str">
        <f>VLOOKUP(A277,'Base Test'!A:AY,51,FALSE)</f>
        <v>E</v>
      </c>
      <c r="T277" t="str">
        <f>VLOOKUP(A277,'Base Test'!A:AZ,52,FALSE)</f>
        <v>E</v>
      </c>
      <c r="U277" t="str">
        <f>VLOOKUP(A277,'Base Test'!A:AJ,27,FALSE)</f>
        <v>DCG</v>
      </c>
      <c r="V277" t="str">
        <f>VLOOKUP(A277,'Base Test'!A:AJ,36,FALSE)</f>
        <v>FELANA13</v>
      </c>
      <c r="W277" s="57">
        <f t="shared" si="34"/>
        <v>3</v>
      </c>
    </row>
    <row r="278" spans="1:23">
      <c r="A278">
        <v>136348</v>
      </c>
      <c r="B278" t="str">
        <f>VLOOKUP(A278,'Base Test'!A:D,2,FALSE)</f>
        <v>LCS CONSULTING</v>
      </c>
      <c r="C278" t="str">
        <f>VLOOKUP(A278,'Base Test'!A:AP,42,FALSE)</f>
        <v>IM VAD</v>
      </c>
      <c r="D278" s="4">
        <v>786000</v>
      </c>
      <c r="E278" s="28">
        <f t="shared" si="32"/>
        <v>170.86956521739131</v>
      </c>
      <c r="H278" s="28">
        <f t="shared" si="35"/>
        <v>0</v>
      </c>
      <c r="K278" s="16">
        <f t="shared" si="30"/>
        <v>786000</v>
      </c>
      <c r="L278" s="29">
        <f t="shared" si="33"/>
        <v>170.86956521739131</v>
      </c>
      <c r="M278" s="16" t="str">
        <f>VLOOKUP(A278,'Base Test'!A:N,14,FALSE)</f>
        <v>MGA</v>
      </c>
      <c r="N278" s="3">
        <f>VLOOKUP(A278,'Base Test'!A:R,16,FALSE)</f>
        <v>46251</v>
      </c>
      <c r="O278" s="23" t="str">
        <f>VLOOKUP(A278,'Base Test'!A:R,17,FALSE)</f>
        <v>2026-08-17</v>
      </c>
      <c r="P278">
        <f>VLOOKUP(A278,'Base Test'!A:R,18,FALSE)</f>
        <v>139495</v>
      </c>
      <c r="Q278" s="23">
        <f>VLOOKUP(P278,'Assemblage DA'!A:G,6,FALSE)</f>
        <v>46244</v>
      </c>
      <c r="R278" s="8" t="str">
        <f>VLOOKUP(P278,[1]Feuil2!$A:$W,23,FALSE)</f>
        <v>2026-08-14</v>
      </c>
      <c r="S278" t="str">
        <f>VLOOKUP(A278,'Base Test'!A:AY,51,FALSE)</f>
        <v>E</v>
      </c>
      <c r="T278" t="str">
        <f>VLOOKUP(A278,'Base Test'!A:AZ,52,FALSE)</f>
        <v>E</v>
      </c>
      <c r="U278" t="str">
        <f>VLOOKUP(A278,'Base Test'!A:AJ,27,FALSE)</f>
        <v>DCG</v>
      </c>
      <c r="V278" t="str">
        <f>VLOOKUP(A278,'Base Test'!A:AJ,36,FALSE)</f>
        <v>FELANA13</v>
      </c>
      <c r="W278" s="57">
        <f t="shared" si="34"/>
        <v>3</v>
      </c>
    </row>
    <row r="279" spans="1:23">
      <c r="A279">
        <v>136350</v>
      </c>
      <c r="B279" t="str">
        <f>VLOOKUP(A279,'Base Test'!A:D,2,FALSE)</f>
        <v>ANTOKA SECURITE</v>
      </c>
      <c r="C279" t="str">
        <f>VLOOKUP(A279,'Base Test'!A:AP,42,FALSE)</f>
        <v>SECURITE PENDANT SOMAROHO 2026</v>
      </c>
      <c r="D279" s="4">
        <v>540000</v>
      </c>
      <c r="E279" s="28">
        <f t="shared" si="32"/>
        <v>117.39130434782609</v>
      </c>
      <c r="H279" s="28">
        <f t="shared" si="35"/>
        <v>0</v>
      </c>
      <c r="K279" s="16">
        <f t="shared" si="30"/>
        <v>540000</v>
      </c>
      <c r="L279" s="29">
        <f t="shared" si="33"/>
        <v>117.39130434782609</v>
      </c>
      <c r="M279" s="16" t="str">
        <f>VLOOKUP(A279,'Base Test'!A:N,14,FALSE)</f>
        <v>MGA</v>
      </c>
      <c r="N279" s="3">
        <f>VLOOKUP(A279,'Base Test'!A:R,16,FALSE)</f>
        <v>46251</v>
      </c>
      <c r="O279" s="23" t="str">
        <f>VLOOKUP(A279,'Base Test'!A:R,17,FALSE)</f>
        <v>2026-08-17</v>
      </c>
      <c r="P279">
        <f>VLOOKUP(A279,'Base Test'!A:R,18,FALSE)</f>
        <v>139510</v>
      </c>
      <c r="Q279" s="23">
        <f>VLOOKUP(P279,'Assemblage DA'!A:G,6,FALSE)</f>
        <v>46244</v>
      </c>
      <c r="R279" s="8" t="str">
        <f>VLOOKUP(P279,[1]Feuil2!$A:$W,23,FALSE)</f>
        <v>2026-08-17</v>
      </c>
      <c r="S279" t="str">
        <f>VLOOKUP(A279,'Base Test'!A:AY,51,FALSE)</f>
        <v>E</v>
      </c>
      <c r="T279" t="str">
        <f>VLOOKUP(A279,'Base Test'!A:AZ,52,FALSE)</f>
        <v>E</v>
      </c>
      <c r="U279" t="str">
        <f>VLOOKUP(A279,'Base Test'!A:AJ,27,FALSE)</f>
        <v>DCG</v>
      </c>
      <c r="V279" t="str">
        <f>VLOOKUP(A279,'Base Test'!A:AJ,36,FALSE)</f>
        <v>FELANA13</v>
      </c>
      <c r="W279" s="57">
        <f t="shared" si="34"/>
        <v>0</v>
      </c>
    </row>
    <row r="280" spans="1:23">
      <c r="A280">
        <v>136367</v>
      </c>
      <c r="B280" t="str">
        <f>VLOOKUP(A280,'Base Test'!A:D,2,FALSE)</f>
        <v>SOCIETE DE GESTION ET EXPLOITATION DE M/CAR</v>
      </c>
      <c r="C280">
        <f>VLOOKUP(A280,'Base Test'!A:AP,42,FALSE)</f>
        <v>0</v>
      </c>
      <c r="D280" s="4">
        <v>375000</v>
      </c>
      <c r="E280" s="28">
        <f t="shared" si="32"/>
        <v>81.521739130434781</v>
      </c>
      <c r="H280" s="28">
        <f t="shared" si="35"/>
        <v>0</v>
      </c>
      <c r="K280" s="16">
        <f t="shared" si="30"/>
        <v>375000</v>
      </c>
      <c r="L280" s="29">
        <f t="shared" si="33"/>
        <v>81.521739130434781</v>
      </c>
      <c r="M280" s="16" t="str">
        <f>VLOOKUP(A280,'Base Test'!A:N,14,FALSE)</f>
        <v>MGA</v>
      </c>
      <c r="N280" s="3">
        <f>VLOOKUP(A280,'Base Test'!A:R,16,FALSE)</f>
        <v>46252</v>
      </c>
      <c r="O280" s="23" t="str">
        <f>VLOOKUP(A280,'Base Test'!A:R,17,FALSE)</f>
        <v>2026-08-18</v>
      </c>
      <c r="P280">
        <f>VLOOKUP(A280,'Base Test'!A:R,18,FALSE)</f>
        <v>139508</v>
      </c>
      <c r="Q280" s="23">
        <f>VLOOKUP(P280,'Assemblage DA'!A:G,6,FALSE)</f>
        <v>46244</v>
      </c>
      <c r="R280" s="8" t="str">
        <f>VLOOKUP(P280,[1]Feuil2!$A:$W,23,FALSE)</f>
        <v>2026-08-18</v>
      </c>
      <c r="S280" t="str">
        <f>VLOOKUP(A280,'Base Test'!A:AY,51,FALSE)</f>
        <v>E</v>
      </c>
      <c r="T280" t="str">
        <f>VLOOKUP(A280,'Base Test'!A:AZ,52,FALSE)</f>
        <v>E</v>
      </c>
      <c r="U280" t="str">
        <f>VLOOKUP(A280,'Base Test'!A:AJ,27,FALSE)</f>
        <v>DRH</v>
      </c>
      <c r="V280" t="str">
        <f>VLOOKUP(A280,'Base Test'!A:AJ,36,FALSE)</f>
        <v>NADIA7</v>
      </c>
      <c r="W280" s="57">
        <f t="shared" si="34"/>
        <v>0</v>
      </c>
    </row>
    <row r="281" spans="1:23">
      <c r="A281">
        <v>136369</v>
      </c>
      <c r="B281" t="str">
        <f>VLOOKUP(A281,'Base Test'!A:D,2,FALSE)</f>
        <v>MAITRE RAKOTO RAHANTAPAHENDRENA VIRGINIE</v>
      </c>
      <c r="C281">
        <f>VLOOKUP(A281,'Base Test'!A:AP,42,FALSE)</f>
        <v>0</v>
      </c>
      <c r="D281" s="4">
        <v>200000</v>
      </c>
      <c r="E281" s="28">
        <f t="shared" si="32"/>
        <v>43.478260869565219</v>
      </c>
      <c r="H281" s="28">
        <f t="shared" si="35"/>
        <v>0</v>
      </c>
      <c r="K281" s="16">
        <f t="shared" si="30"/>
        <v>200000</v>
      </c>
      <c r="L281" s="29">
        <f t="shared" si="33"/>
        <v>43.478260869565219</v>
      </c>
      <c r="M281" s="16" t="str">
        <f>VLOOKUP(A281,'Base Test'!A:N,14,FALSE)</f>
        <v>MGA</v>
      </c>
      <c r="N281" s="3">
        <f>VLOOKUP(A281,'Base Test'!A:R,16,FALSE)</f>
        <v>46252</v>
      </c>
      <c r="O281" s="23" t="str">
        <f>VLOOKUP(A281,'Base Test'!A:R,17,FALSE)</f>
        <v>2026-08-18</v>
      </c>
      <c r="P281">
        <f>VLOOKUP(A281,'Base Test'!A:R,18,FALSE)</f>
        <v>139509</v>
      </c>
      <c r="Q281" s="23">
        <f>VLOOKUP(P281,'Assemblage DA'!A:G,6,FALSE)</f>
        <v>46244</v>
      </c>
      <c r="R281" s="8" t="str">
        <f>VLOOKUP(P281,[1]Feuil2!$A:$W,23,FALSE)</f>
        <v>2026-08-18</v>
      </c>
      <c r="S281" t="str">
        <f>VLOOKUP(A281,'Base Test'!A:AY,51,FALSE)</f>
        <v>E</v>
      </c>
      <c r="T281" t="str">
        <f>VLOOKUP(A281,'Base Test'!A:AZ,52,FALSE)</f>
        <v>E</v>
      </c>
      <c r="U281" t="str">
        <f>VLOOKUP(A281,'Base Test'!A:AJ,27,FALSE)</f>
        <v>DRH</v>
      </c>
      <c r="V281" t="str">
        <f>VLOOKUP(A281,'Base Test'!A:AJ,36,FALSE)</f>
        <v>NADIA7</v>
      </c>
      <c r="W281" s="57">
        <f t="shared" si="34"/>
        <v>0</v>
      </c>
    </row>
    <row r="282" spans="1:23">
      <c r="A282">
        <v>136412</v>
      </c>
      <c r="B282" t="str">
        <f>VLOOKUP(A282,'Base Test'!A:D,2,FALSE)</f>
        <v>MANAJ SARL</v>
      </c>
      <c r="C282" t="str">
        <f>VLOOKUP(A282,'Base Test'!A:AP,42,FALSE)</f>
        <v>PEINTURE MOBILIER YS</v>
      </c>
      <c r="D282" s="4">
        <v>11258000</v>
      </c>
      <c r="E282" s="28">
        <f t="shared" si="32"/>
        <v>2447.391304347826</v>
      </c>
      <c r="H282" s="28">
        <f t="shared" si="35"/>
        <v>0</v>
      </c>
      <c r="K282" s="16">
        <f t="shared" si="30"/>
        <v>11258000</v>
      </c>
      <c r="L282" s="29">
        <f t="shared" si="33"/>
        <v>2447.391304347826</v>
      </c>
      <c r="M282" s="16" t="str">
        <f>VLOOKUP(A282,'Base Test'!A:N,14,FALSE)</f>
        <v>MGA</v>
      </c>
      <c r="N282" s="3">
        <f>VLOOKUP(A282,'Base Test'!A:R,16,FALSE)</f>
        <v>46254</v>
      </c>
      <c r="O282" s="23" t="str">
        <f>VLOOKUP(A282,'Base Test'!A:R,17,FALSE)</f>
        <v>2026-08-20</v>
      </c>
      <c r="P282">
        <f>VLOOKUP(A282,'Base Test'!A:R,18,FALSE)</f>
        <v>139511</v>
      </c>
      <c r="Q282" s="23">
        <f>VLOOKUP(P282,'Assemblage DA'!A:G,6,FALSE)</f>
        <v>46244</v>
      </c>
      <c r="R282" s="8" t="str">
        <f>VLOOKUP(P282,[1]Feuil2!$A:$W,23,FALSE)</f>
        <v>2026-08-14</v>
      </c>
      <c r="S282" t="str">
        <f>VLOOKUP(A282,'Base Test'!A:AY,51,FALSE)</f>
        <v>E</v>
      </c>
      <c r="T282" t="str">
        <f>VLOOKUP(A282,'Base Test'!A:AZ,52,FALSE)</f>
        <v>E</v>
      </c>
      <c r="U282" t="str">
        <f>VLOOKUP(A282,'Base Test'!A:AJ,27,FALSE)</f>
        <v>DCG</v>
      </c>
      <c r="V282" t="str">
        <f>VLOOKUP(A282,'Base Test'!A:AJ,36,FALSE)</f>
        <v>FELANA13</v>
      </c>
      <c r="W282" s="57">
        <f t="shared" si="34"/>
        <v>6</v>
      </c>
    </row>
    <row r="283" spans="1:23">
      <c r="A283">
        <v>136414</v>
      </c>
      <c r="B283" t="str">
        <f>VLOOKUP(A283,'Base Test'!A:D,2,FALSE)</f>
        <v>ANDRIAMITAHA DIMBINIAINA HENRI PAUL</v>
      </c>
      <c r="C283" t="str">
        <f>VLOOKUP(A283,'Base Test'!A:AP,42,FALSE)</f>
        <v>COUVERTURE PHOTO</v>
      </c>
      <c r="D283" s="4">
        <v>400000</v>
      </c>
      <c r="E283" s="28">
        <f t="shared" si="32"/>
        <v>86.956521739130437</v>
      </c>
      <c r="H283" s="28">
        <f t="shared" si="35"/>
        <v>0</v>
      </c>
      <c r="K283" s="16">
        <f t="shared" si="30"/>
        <v>400000</v>
      </c>
      <c r="L283" s="29">
        <f t="shared" si="33"/>
        <v>86.956521739130437</v>
      </c>
      <c r="M283" s="16" t="str">
        <f>VLOOKUP(A283,'Base Test'!A:N,14,FALSE)</f>
        <v>MGA</v>
      </c>
      <c r="N283" s="3">
        <f>VLOOKUP(A283,'Base Test'!A:R,16,FALSE)</f>
        <v>46254</v>
      </c>
      <c r="O283" s="23" t="str">
        <f>VLOOKUP(A283,'Base Test'!A:R,17,FALSE)</f>
        <v>2026-08-20</v>
      </c>
      <c r="P283">
        <f>VLOOKUP(A283,'Base Test'!A:R,18,FALSE)</f>
        <v>139512</v>
      </c>
      <c r="Q283" s="23">
        <f>VLOOKUP(P283,'Assemblage DA'!A:G,6,FALSE)</f>
        <v>46244</v>
      </c>
      <c r="R283" s="8" t="str">
        <f>VLOOKUP(P283,[1]Feuil2!$A:$W,23,FALSE)</f>
        <v>2026-08-17</v>
      </c>
      <c r="S283" t="str">
        <f>VLOOKUP(A283,'Base Test'!A:AY,51,FALSE)</f>
        <v>E</v>
      </c>
      <c r="T283" t="str">
        <f>VLOOKUP(A283,'Base Test'!A:AZ,52,FALSE)</f>
        <v>E</v>
      </c>
      <c r="U283" t="str">
        <f>VLOOKUP(A283,'Base Test'!A:AJ,27,FALSE)</f>
        <v>DCG</v>
      </c>
      <c r="V283" t="str">
        <f>VLOOKUP(A283,'Base Test'!A:AJ,36,FALSE)</f>
        <v>FELANA13</v>
      </c>
      <c r="W283" s="57">
        <f t="shared" si="34"/>
        <v>3</v>
      </c>
    </row>
    <row r="284" spans="1:23">
      <c r="A284">
        <v>136273</v>
      </c>
      <c r="B284" t="str">
        <f>VLOOKUP(A284,'Base Test'!A:D,2,FALSE)</f>
        <v>ME ANDRIANASOLO ANDRY FIANKINANA</v>
      </c>
      <c r="C284">
        <f>VLOOKUP(A284,'Base Test'!A:AP,42,FALSE)</f>
        <v>0</v>
      </c>
      <c r="D284" s="4">
        <v>11000000</v>
      </c>
      <c r="E284" s="28">
        <f t="shared" si="32"/>
        <v>2391.304347826087</v>
      </c>
      <c r="H284" s="28">
        <f t="shared" si="35"/>
        <v>0</v>
      </c>
      <c r="K284" s="16">
        <f t="shared" si="30"/>
        <v>11000000</v>
      </c>
      <c r="L284" s="29">
        <f t="shared" si="33"/>
        <v>2391.304347826087</v>
      </c>
      <c r="M284" s="16" t="str">
        <f>VLOOKUP(A284,'Base Test'!A:N,14,FALSE)</f>
        <v>MGA</v>
      </c>
      <c r="N284" s="3">
        <f>VLOOKUP(A284,'Base Test'!A:R,16,FALSE)</f>
        <v>46246</v>
      </c>
      <c r="O284" s="23" t="str">
        <f>VLOOKUP(A284,'Base Test'!A:R,17,FALSE)</f>
        <v>2026-08-12</v>
      </c>
      <c r="P284">
        <f>VLOOKUP(A284,'Base Test'!A:R,18,FALSE)</f>
        <v>139538</v>
      </c>
      <c r="Q284" s="23">
        <f>VLOOKUP(P284,'Assemblage DA'!A:G,6,FALSE)</f>
        <v>46245</v>
      </c>
      <c r="R284" s="8" t="str">
        <f>VLOOKUP(P284,[1]Feuil2!$A:$W,23,FALSE)</f>
        <v>2026-08-12</v>
      </c>
      <c r="S284" t="str">
        <f>VLOOKUP(A284,'Base Test'!A:AY,51,FALSE)</f>
        <v>E</v>
      </c>
      <c r="T284" t="str">
        <f>VLOOKUP(A284,'Base Test'!A:AZ,52,FALSE)</f>
        <v>E</v>
      </c>
      <c r="U284" t="str">
        <f>VLOOKUP(A284,'Base Test'!A:AJ,27,FALSE)</f>
        <v>DG</v>
      </c>
      <c r="V284" t="str">
        <f>VLOOKUP(A284,'Base Test'!A:AJ,36,FALSE)</f>
        <v>NADIA7</v>
      </c>
      <c r="W284" s="57">
        <f t="shared" si="34"/>
        <v>0</v>
      </c>
    </row>
    <row r="285" spans="1:23">
      <c r="A285">
        <v>136274</v>
      </c>
      <c r="B285" t="str">
        <f>VLOOKUP(A285,'Base Test'!A:D,2,FALSE)</f>
        <v>AUGIAS MADAGASCAR</v>
      </c>
      <c r="C285" t="str">
        <f>VLOOKUP(A285,'Base Test'!A:AP,42,FALSE)</f>
        <v>Néttoyage de la salle d'archive à Behoririka</v>
      </c>
      <c r="D285" s="4">
        <v>600000</v>
      </c>
      <c r="E285" s="28">
        <f t="shared" si="32"/>
        <v>130.43478260869566</v>
      </c>
      <c r="H285" s="28">
        <f t="shared" si="35"/>
        <v>0</v>
      </c>
      <c r="K285" s="16">
        <f t="shared" ref="K285:K316" si="36">D285-F285</f>
        <v>600000</v>
      </c>
      <c r="L285" s="29">
        <f t="shared" si="33"/>
        <v>130.43478260869566</v>
      </c>
      <c r="M285" s="16" t="str">
        <f>VLOOKUP(A285,'Base Test'!A:N,14,FALSE)</f>
        <v>MGA</v>
      </c>
      <c r="N285" s="3">
        <f>VLOOKUP(A285,'Base Test'!A:R,16,FALSE)</f>
        <v>46246</v>
      </c>
      <c r="O285" s="23" t="str">
        <f>VLOOKUP(A285,'Base Test'!A:R,17,FALSE)</f>
        <v>2026-08-12</v>
      </c>
      <c r="P285">
        <f>VLOOKUP(A285,'Base Test'!A:R,18,FALSE)</f>
        <v>139523</v>
      </c>
      <c r="Q285" s="23">
        <f>VLOOKUP(P285,'Assemblage DA'!A:G,6,FALSE)</f>
        <v>46245</v>
      </c>
      <c r="R285" s="8" t="str">
        <f>VLOOKUP(P285,[1]Feuil2!$A:$W,23,FALSE)</f>
        <v>2026-08-12</v>
      </c>
      <c r="S285" t="str">
        <f>VLOOKUP(A285,'Base Test'!A:AY,51,FALSE)</f>
        <v>E</v>
      </c>
      <c r="T285" t="str">
        <f>VLOOKUP(A285,'Base Test'!A:AZ,52,FALSE)</f>
        <v>E</v>
      </c>
      <c r="U285" t="str">
        <f>VLOOKUP(A285,'Base Test'!A:AJ,27,FALSE)</f>
        <v>DFG</v>
      </c>
      <c r="V285" t="str">
        <f>VLOOKUP(A285,'Base Test'!A:AJ,36,FALSE)</f>
        <v>NADIA7</v>
      </c>
      <c r="W285" s="57">
        <f t="shared" si="34"/>
        <v>0</v>
      </c>
    </row>
    <row r="286" spans="1:23">
      <c r="A286">
        <v>136275</v>
      </c>
      <c r="B286" t="str">
        <f>VLOOKUP(A286,'Base Test'!A:D,2,FALSE)</f>
        <v>HK SERVICES</v>
      </c>
      <c r="C286" t="str">
        <f>VLOOKUP(A286,'Base Test'!A:AP,42,FALSE)</f>
        <v>Déchargement de 02 conteneurs de poteaux à Ambohimangakely</v>
      </c>
      <c r="D286" s="4">
        <v>538747.11840000004</v>
      </c>
      <c r="E286" s="28">
        <f t="shared" si="32"/>
        <v>117.11893878260871</v>
      </c>
      <c r="H286" s="28">
        <f t="shared" si="35"/>
        <v>0</v>
      </c>
      <c r="K286" s="16">
        <f t="shared" si="36"/>
        <v>538747.11840000004</v>
      </c>
      <c r="L286" s="29">
        <f t="shared" si="33"/>
        <v>117.11893878260871</v>
      </c>
      <c r="M286" s="16" t="str">
        <f>VLOOKUP(A286,'Base Test'!A:N,14,FALSE)</f>
        <v>MGA</v>
      </c>
      <c r="N286" s="3">
        <f>VLOOKUP(A286,'Base Test'!A:R,16,FALSE)</f>
        <v>46246</v>
      </c>
      <c r="O286" s="23" t="str">
        <f>VLOOKUP(A286,'Base Test'!A:R,17,FALSE)</f>
        <v>2026-08-12</v>
      </c>
      <c r="P286">
        <f>VLOOKUP(A286,'Base Test'!A:R,18,FALSE)</f>
        <v>139542</v>
      </c>
      <c r="Q286" s="23">
        <f>VLOOKUP(P286,'Assemblage DA'!A:G,6,FALSE)</f>
        <v>46245</v>
      </c>
      <c r="R286" s="8" t="str">
        <f>VLOOKUP(P286,[1]Feuil2!$A:$W,23,FALSE)</f>
        <v>2026-08-12</v>
      </c>
      <c r="S286" t="str">
        <f>VLOOKUP(A286,'Base Test'!A:AY,51,FALSE)</f>
        <v>E</v>
      </c>
      <c r="T286" t="str">
        <f>VLOOKUP(A286,'Base Test'!A:AZ,52,FALSE)</f>
        <v>E</v>
      </c>
      <c r="U286" t="str">
        <f>VLOOKUP(A286,'Base Test'!A:AJ,27,FALSE)</f>
        <v>DFG</v>
      </c>
      <c r="V286" t="str">
        <f>VLOOKUP(A286,'Base Test'!A:AJ,36,FALSE)</f>
        <v>ELIE3</v>
      </c>
      <c r="W286" s="57">
        <f t="shared" si="34"/>
        <v>0</v>
      </c>
    </row>
    <row r="287" spans="1:23">
      <c r="A287">
        <v>136276</v>
      </c>
      <c r="B287" t="str">
        <f>VLOOKUP(A287,'Base Test'!A:D,2,FALSE)</f>
        <v>SIMPLIFY3X SOFTWARE PRIVATE LIMITED</v>
      </c>
      <c r="C287" t="str">
        <f>VLOOKUP(A287,'Base Test'!A:AP,42,FALSE)</f>
        <v>Achat de 3 Licences supplémentaires DevOpsArk</v>
      </c>
      <c r="D287" s="4">
        <v>9990</v>
      </c>
      <c r="E287" s="28">
        <f t="shared" si="32"/>
        <v>9990</v>
      </c>
      <c r="H287" s="28">
        <f t="shared" si="35"/>
        <v>0</v>
      </c>
      <c r="K287" s="16">
        <f t="shared" si="36"/>
        <v>9990</v>
      </c>
      <c r="L287" s="29">
        <f t="shared" si="33"/>
        <v>9990</v>
      </c>
      <c r="M287" s="16" t="str">
        <f>VLOOKUP(A287,'Base Test'!A:N,14,FALSE)</f>
        <v>USD</v>
      </c>
      <c r="N287" s="3">
        <f>VLOOKUP(A287,'Base Test'!A:R,16,FALSE)</f>
        <v>46246</v>
      </c>
      <c r="O287" s="23" t="str">
        <f>VLOOKUP(A287,'Base Test'!A:R,17,FALSE)</f>
        <v>2026-08-12</v>
      </c>
      <c r="P287">
        <f>VLOOKUP(A287,'Base Test'!A:R,18,FALSE)</f>
        <v>139447</v>
      </c>
      <c r="Q287" s="23">
        <f>VLOOKUP(P287,'Assemblage DA'!A:G,6,FALSE)</f>
        <v>46245</v>
      </c>
      <c r="R287" s="8" t="str">
        <f>VLOOKUP(P287,[1]Feuil2!$A:$W,23,FALSE)</f>
        <v>2026-08-12</v>
      </c>
      <c r="S287" t="str">
        <f>VLOOKUP(A287,'Base Test'!A:AY,51,FALSE)</f>
        <v>E</v>
      </c>
      <c r="T287" t="str">
        <f>VLOOKUP(A287,'Base Test'!A:AZ,52,FALSE)</f>
        <v>E</v>
      </c>
      <c r="U287" t="str">
        <f>VLOOKUP(A287,'Base Test'!A:AJ,27,FALSE)</f>
        <v>DSI</v>
      </c>
      <c r="V287" t="str">
        <f>VLOOKUP(A287,'Base Test'!A:AJ,36,FALSE)</f>
        <v>NADIA7</v>
      </c>
      <c r="W287" s="57">
        <f t="shared" si="34"/>
        <v>0</v>
      </c>
    </row>
    <row r="288" spans="1:23">
      <c r="A288">
        <v>136277</v>
      </c>
      <c r="B288" t="str">
        <f>VLOOKUP(A288,'Base Test'!A:D,2,FALSE)</f>
        <v>SOCIETE DE DISTRIBUTION DE MAD (SODIM SARLU)</v>
      </c>
      <c r="C288" t="str">
        <f>VLOOKUP(A288,'Base Test'!A:AP,42,FALSE)</f>
        <v>BC de couverture:Consommation RICOH-Juillet à Déc2026</v>
      </c>
      <c r="D288" s="4">
        <v>150000000</v>
      </c>
      <c r="E288" s="28">
        <f t="shared" si="32"/>
        <v>32608.695652173912</v>
      </c>
      <c r="H288" s="28">
        <f t="shared" si="35"/>
        <v>0</v>
      </c>
      <c r="K288" s="16">
        <f t="shared" si="36"/>
        <v>150000000</v>
      </c>
      <c r="L288" s="29">
        <f t="shared" si="33"/>
        <v>32608.695652173912</v>
      </c>
      <c r="M288" s="16" t="str">
        <f>VLOOKUP(A288,'Base Test'!A:N,14,FALSE)</f>
        <v>MGA</v>
      </c>
      <c r="N288" s="3">
        <f>VLOOKUP(A288,'Base Test'!A:R,16,FALSE)</f>
        <v>46246</v>
      </c>
      <c r="O288" s="23" t="str">
        <f>VLOOKUP(A288,'Base Test'!A:R,17,FALSE)</f>
        <v>2026-08-12</v>
      </c>
      <c r="P288">
        <f>VLOOKUP(A288,'Base Test'!A:R,18,FALSE)</f>
        <v>139543</v>
      </c>
      <c r="Q288" s="23">
        <f>VLOOKUP(P288,'Assemblage DA'!A:G,6,FALSE)</f>
        <v>46245</v>
      </c>
      <c r="R288" s="8" t="str">
        <f>VLOOKUP(P288,[1]Feuil2!$A:$W,23,FALSE)</f>
        <v>2026-08-12</v>
      </c>
      <c r="S288" t="str">
        <f>VLOOKUP(A288,'Base Test'!A:AY,51,FALSE)</f>
        <v>E</v>
      </c>
      <c r="T288" t="str">
        <f>VLOOKUP(A288,'Base Test'!A:AZ,52,FALSE)</f>
        <v>E</v>
      </c>
      <c r="U288" t="str">
        <f>VLOOKUP(A288,'Base Test'!A:AJ,27,FALSE)</f>
        <v>DSI</v>
      </c>
      <c r="V288" t="str">
        <f>VLOOKUP(A288,'Base Test'!A:AJ,36,FALSE)</f>
        <v>NADIA7</v>
      </c>
      <c r="W288" s="57">
        <f t="shared" si="34"/>
        <v>0</v>
      </c>
    </row>
    <row r="289" spans="1:23">
      <c r="A289">
        <v>136319</v>
      </c>
      <c r="B289" t="str">
        <f>VLOOKUP(A289,'Base Test'!A:D,2,FALSE)</f>
        <v>VOYAGES BOURDON</v>
      </c>
      <c r="C289" t="str">
        <f>VLOOKUP(A289,'Base Test'!A:AP,42,FALSE)</f>
        <v>Billet SVA_TNR A&amp;R_RAMAROSON LEONG Tong Michel</v>
      </c>
      <c r="D289" s="4">
        <v>2073500</v>
      </c>
      <c r="E289" s="28">
        <f t="shared" si="32"/>
        <v>450.76086956521738</v>
      </c>
      <c r="H289" s="28">
        <f t="shared" si="35"/>
        <v>0</v>
      </c>
      <c r="K289" s="16">
        <f t="shared" si="36"/>
        <v>2073500</v>
      </c>
      <c r="L289" s="29">
        <f t="shared" si="33"/>
        <v>450.76086956521738</v>
      </c>
      <c r="M289" s="16" t="str">
        <f>VLOOKUP(A289,'Base Test'!A:N,14,FALSE)</f>
        <v>MGA</v>
      </c>
      <c r="N289" s="3">
        <f>VLOOKUP(A289,'Base Test'!A:R,16,FALSE)</f>
        <v>46248</v>
      </c>
      <c r="O289" s="23" t="str">
        <f>VLOOKUP(A289,'Base Test'!A:R,17,FALSE)</f>
        <v>2026-08-14</v>
      </c>
      <c r="P289">
        <f>VLOOKUP(A289,'Base Test'!A:R,18,FALSE)</f>
        <v>139541</v>
      </c>
      <c r="Q289" s="23">
        <f>VLOOKUP(P289,'Assemblage DA'!A:G,6,FALSE)</f>
        <v>46245</v>
      </c>
      <c r="R289" s="8" t="str">
        <f>VLOOKUP(P289,[1]Feuil2!$A:$W,23,FALSE)</f>
        <v>2026-08-13</v>
      </c>
      <c r="S289" t="str">
        <f>VLOOKUP(A289,'Base Test'!A:AY,51,FALSE)</f>
        <v>S</v>
      </c>
      <c r="T289" t="str">
        <f>VLOOKUP(A289,'Base Test'!A:AZ,52,FALSE)</f>
        <v>S</v>
      </c>
      <c r="U289" t="str">
        <f>VLOOKUP(A289,'Base Test'!A:AJ,27,FALSE)</f>
        <v>DTG</v>
      </c>
      <c r="V289" t="str">
        <f>VLOOKUP(A289,'Base Test'!A:AJ,36,FALSE)</f>
        <v>NADIA7</v>
      </c>
      <c r="W289" s="57">
        <f t="shared" si="34"/>
        <v>1</v>
      </c>
    </row>
    <row r="290" spans="1:23">
      <c r="A290">
        <v>136333</v>
      </c>
      <c r="B290" t="str">
        <f>VLOOKUP(A290,'Base Test'!A:D,2,FALSE)</f>
        <v>OCEAN TRADE CO</v>
      </c>
      <c r="C290" t="str">
        <f>VLOOKUP(A290,'Base Test'!A:AP,42,FALSE)</f>
        <v>RALLONGE VEHICULE - 3894TBR</v>
      </c>
      <c r="D290" s="4">
        <v>6277999.1399999997</v>
      </c>
      <c r="E290" s="28">
        <f t="shared" si="32"/>
        <v>1364.7824217391303</v>
      </c>
      <c r="H290" s="28">
        <f t="shared" si="35"/>
        <v>0</v>
      </c>
      <c r="K290" s="16">
        <f t="shared" si="36"/>
        <v>6277999.1399999997</v>
      </c>
      <c r="L290" s="29">
        <f t="shared" si="33"/>
        <v>1364.7824217391303</v>
      </c>
      <c r="M290" s="16" t="str">
        <f>VLOOKUP(A290,'Base Test'!A:N,14,FALSE)</f>
        <v>MGA</v>
      </c>
      <c r="N290" s="3">
        <f>VLOOKUP(A290,'Base Test'!A:R,16,FALSE)</f>
        <v>46251</v>
      </c>
      <c r="O290" s="23" t="str">
        <f>VLOOKUP(A290,'Base Test'!A:R,17,FALSE)</f>
        <v>2026-08-17</v>
      </c>
      <c r="P290">
        <f>VLOOKUP(A290,'Base Test'!A:R,18,FALSE)</f>
        <v>139528</v>
      </c>
      <c r="Q290" s="23">
        <f>VLOOKUP(P290,'Assemblage DA'!A:G,6,FALSE)</f>
        <v>46245</v>
      </c>
      <c r="R290" s="8" t="str">
        <f>VLOOKUP(P290,[1]Feuil2!$A:$W,23,FALSE)</f>
        <v>2026-08-13</v>
      </c>
      <c r="S290" t="str">
        <f>VLOOKUP(A290,'Base Test'!A:AY,51,FALSE)</f>
        <v>E</v>
      </c>
      <c r="T290" t="str">
        <f>VLOOKUP(A290,'Base Test'!A:AZ,52,FALSE)</f>
        <v>E</v>
      </c>
      <c r="U290" t="str">
        <f>VLOOKUP(A290,'Base Test'!A:AJ,27,FALSE)</f>
        <v>DCG</v>
      </c>
      <c r="V290" t="str">
        <f>VLOOKUP(A290,'Base Test'!A:AJ,36,FALSE)</f>
        <v>FELANA13</v>
      </c>
      <c r="W290" s="57">
        <f t="shared" si="34"/>
        <v>4</v>
      </c>
    </row>
    <row r="291" spans="1:23">
      <c r="A291">
        <v>136334</v>
      </c>
      <c r="B291" t="str">
        <f>VLOOKUP(A291,'Base Test'!A:D,2,FALSE)</f>
        <v>RATSIMIROKAMANANA Andriaherivelo</v>
      </c>
      <c r="C291" t="str">
        <f>VLOOKUP(A291,'Base Test'!A:AP,42,FALSE)</f>
        <v>ENTRETIEN CAMION - TOAMASINA</v>
      </c>
      <c r="D291" s="4">
        <v>4300000</v>
      </c>
      <c r="E291" s="28">
        <f t="shared" si="32"/>
        <v>934.78260869565213</v>
      </c>
      <c r="H291" s="28">
        <f t="shared" si="35"/>
        <v>0</v>
      </c>
      <c r="K291" s="16">
        <f t="shared" si="36"/>
        <v>4300000</v>
      </c>
      <c r="L291" s="29">
        <f t="shared" si="33"/>
        <v>934.78260869565213</v>
      </c>
      <c r="M291" s="16" t="str">
        <f>VLOOKUP(A291,'Base Test'!A:N,14,FALSE)</f>
        <v>MGA</v>
      </c>
      <c r="N291" s="3">
        <f>VLOOKUP(A291,'Base Test'!A:R,16,FALSE)</f>
        <v>46251</v>
      </c>
      <c r="O291" s="23" t="str">
        <f>VLOOKUP(A291,'Base Test'!A:R,17,FALSE)</f>
        <v>2026-08-17</v>
      </c>
      <c r="P291">
        <f>VLOOKUP(A291,'Base Test'!A:R,18,FALSE)</f>
        <v>139534</v>
      </c>
      <c r="Q291" s="23">
        <f>VLOOKUP(P291,'Assemblage DA'!A:G,6,FALSE)</f>
        <v>46245</v>
      </c>
      <c r="R291" s="8" t="str">
        <f>VLOOKUP(P291,[1]Feuil2!$A:$W,23,FALSE)</f>
        <v>2026-08-13</v>
      </c>
      <c r="S291" t="str">
        <f>VLOOKUP(A291,'Base Test'!A:AY,51,FALSE)</f>
        <v>E</v>
      </c>
      <c r="T291" t="str">
        <f>VLOOKUP(A291,'Base Test'!A:AZ,52,FALSE)</f>
        <v>E</v>
      </c>
      <c r="U291" t="str">
        <f>VLOOKUP(A291,'Base Test'!A:AJ,27,FALSE)</f>
        <v>DCG</v>
      </c>
      <c r="V291" t="str">
        <f>VLOOKUP(A291,'Base Test'!A:AJ,36,FALSE)</f>
        <v>FELANA13</v>
      </c>
      <c r="W291" s="57">
        <f t="shared" si="34"/>
        <v>4</v>
      </c>
    </row>
    <row r="292" spans="1:23">
      <c r="A292">
        <v>136338</v>
      </c>
      <c r="B292" t="str">
        <f>VLOOKUP(A292,'Base Test'!A:D,2,FALSE)</f>
        <v>VOYAGES BOURDON</v>
      </c>
      <c r="C292" t="str">
        <f>VLOOKUP(A292,'Base Test'!A:AP,42,FALSE)</f>
        <v>BILLET D'AVION - TAHINARISATA HASINA FABRICE</v>
      </c>
      <c r="D292" s="4">
        <v>1999300</v>
      </c>
      <c r="E292" s="28">
        <f t="shared" si="32"/>
        <v>434.63043478260869</v>
      </c>
      <c r="H292" s="28">
        <f t="shared" si="35"/>
        <v>0</v>
      </c>
      <c r="K292" s="16">
        <f t="shared" si="36"/>
        <v>1999300</v>
      </c>
      <c r="L292" s="29">
        <f t="shared" si="33"/>
        <v>434.63043478260869</v>
      </c>
      <c r="M292" s="16" t="str">
        <f>VLOOKUP(A292,'Base Test'!A:N,14,FALSE)</f>
        <v>MGA</v>
      </c>
      <c r="N292" s="3">
        <f>VLOOKUP(A292,'Base Test'!A:R,16,FALSE)</f>
        <v>46251</v>
      </c>
      <c r="O292" s="23" t="str">
        <f>VLOOKUP(A292,'Base Test'!A:R,17,FALSE)</f>
        <v>2026-08-17</v>
      </c>
      <c r="P292">
        <f>VLOOKUP(A292,'Base Test'!A:R,18,FALSE)</f>
        <v>139548</v>
      </c>
      <c r="Q292" s="23">
        <f>VLOOKUP(P292,'Assemblage DA'!A:G,6,FALSE)</f>
        <v>46245</v>
      </c>
      <c r="R292" s="8" t="str">
        <f>VLOOKUP(P292,[1]Feuil2!$A:$W,23,FALSE)</f>
        <v>2026-08-14</v>
      </c>
      <c r="S292" t="str">
        <f>VLOOKUP(A292,'Base Test'!A:AY,51,FALSE)</f>
        <v>S</v>
      </c>
      <c r="T292" t="str">
        <f>VLOOKUP(A292,'Base Test'!A:AZ,52,FALSE)</f>
        <v>S</v>
      </c>
      <c r="U292" t="str">
        <f>VLOOKUP(A292,'Base Test'!A:AJ,27,FALSE)</f>
        <v>DCG</v>
      </c>
      <c r="V292" t="str">
        <f>VLOOKUP(A292,'Base Test'!A:AJ,36,FALSE)</f>
        <v>FELANA13</v>
      </c>
      <c r="W292" s="57">
        <f t="shared" si="34"/>
        <v>3</v>
      </c>
    </row>
    <row r="293" spans="1:23">
      <c r="A293">
        <v>136343</v>
      </c>
      <c r="B293" t="str">
        <f>VLOOKUP(A293,'Base Test'!A:D,2,FALSE)</f>
        <v>AVRA BTP</v>
      </c>
      <c r="C293" t="str">
        <f>VLOOKUP(A293,'Base Test'!A:AP,42,FALSE)</f>
        <v>YS VANGAINDRANO</v>
      </c>
      <c r="D293" s="4">
        <v>55500000</v>
      </c>
      <c r="E293" s="28">
        <f t="shared" si="32"/>
        <v>12065.217391304348</v>
      </c>
      <c r="H293" s="28">
        <f t="shared" si="35"/>
        <v>0</v>
      </c>
      <c r="K293" s="16">
        <f t="shared" si="36"/>
        <v>55500000</v>
      </c>
      <c r="L293" s="29">
        <f t="shared" si="33"/>
        <v>12065.217391304348</v>
      </c>
      <c r="M293" s="16" t="str">
        <f>VLOOKUP(A293,'Base Test'!A:N,14,FALSE)</f>
        <v>MGA</v>
      </c>
      <c r="N293" s="3">
        <f>VLOOKUP(A293,'Base Test'!A:R,16,FALSE)</f>
        <v>46251</v>
      </c>
      <c r="O293" s="23" t="str">
        <f>VLOOKUP(A293,'Base Test'!A:R,17,FALSE)</f>
        <v>2026-08-17</v>
      </c>
      <c r="P293">
        <f>VLOOKUP(A293,'Base Test'!A:R,18,FALSE)</f>
        <v>139522</v>
      </c>
      <c r="Q293" s="23">
        <f>VLOOKUP(P293,'Assemblage DA'!A:G,6,FALSE)</f>
        <v>46245</v>
      </c>
      <c r="R293" s="8" t="str">
        <f>VLOOKUP(P293,[1]Feuil2!$A:$W,23,FALSE)</f>
        <v>2026-08-14</v>
      </c>
      <c r="S293" t="str">
        <f>VLOOKUP(A293,'Base Test'!A:AY,51,FALSE)</f>
        <v>E</v>
      </c>
      <c r="T293" t="str">
        <f>VLOOKUP(A293,'Base Test'!A:AZ,52,FALSE)</f>
        <v>E</v>
      </c>
      <c r="U293" t="str">
        <f>VLOOKUP(A293,'Base Test'!A:AJ,27,FALSE)</f>
        <v>DCG</v>
      </c>
      <c r="V293" t="str">
        <f>VLOOKUP(A293,'Base Test'!A:AJ,36,FALSE)</f>
        <v>FELANA13</v>
      </c>
      <c r="W293" s="57">
        <f t="shared" si="34"/>
        <v>3</v>
      </c>
    </row>
    <row r="294" spans="1:23">
      <c r="A294">
        <v>136344</v>
      </c>
      <c r="B294" t="str">
        <f>VLOOKUP(A294,'Base Test'!A:D,2,FALSE)</f>
        <v>GRANDE DISTRIBUTION SERVICE</v>
      </c>
      <c r="C294" t="str">
        <f>VLOOKUP(A294,'Base Test'!A:AP,42,FALSE)</f>
        <v>YS MANDRITSARA</v>
      </c>
      <c r="D294" s="4">
        <v>11569300</v>
      </c>
      <c r="E294" s="28">
        <f t="shared" si="32"/>
        <v>2515.0652173913045</v>
      </c>
      <c r="H294" s="28">
        <f t="shared" si="35"/>
        <v>0</v>
      </c>
      <c r="K294" s="16">
        <f t="shared" si="36"/>
        <v>11569300</v>
      </c>
      <c r="L294" s="29">
        <f t="shared" si="33"/>
        <v>2515.0652173913045</v>
      </c>
      <c r="M294" s="16" t="str">
        <f>VLOOKUP(A294,'Base Test'!A:N,14,FALSE)</f>
        <v>MGA</v>
      </c>
      <c r="N294" s="3">
        <f>VLOOKUP(A294,'Base Test'!A:R,16,FALSE)</f>
        <v>46251</v>
      </c>
      <c r="O294" s="23" t="str">
        <f>VLOOKUP(A294,'Base Test'!A:R,17,FALSE)</f>
        <v>2026-08-17</v>
      </c>
      <c r="P294">
        <f>VLOOKUP(A294,'Base Test'!A:R,18,FALSE)</f>
        <v>139521</v>
      </c>
      <c r="Q294" s="23">
        <f>VLOOKUP(P294,'Assemblage DA'!A:G,6,FALSE)</f>
        <v>46245</v>
      </c>
      <c r="R294" s="8" t="str">
        <f>VLOOKUP(P294,[1]Feuil2!$A:$W,23,FALSE)</f>
        <v>2026-08-14</v>
      </c>
      <c r="S294" t="str">
        <f>VLOOKUP(A294,'Base Test'!A:AY,51,FALSE)</f>
        <v>S</v>
      </c>
      <c r="T294" t="str">
        <f>VLOOKUP(A294,'Base Test'!A:AZ,52,FALSE)</f>
        <v>S</v>
      </c>
      <c r="U294" t="str">
        <f>VLOOKUP(A294,'Base Test'!A:AJ,27,FALSE)</f>
        <v>DCG</v>
      </c>
      <c r="V294" t="str">
        <f>VLOOKUP(A294,'Base Test'!A:AJ,36,FALSE)</f>
        <v>FELANA13</v>
      </c>
      <c r="W294" s="57">
        <f t="shared" si="34"/>
        <v>3</v>
      </c>
    </row>
    <row r="295" spans="1:23">
      <c r="A295">
        <v>136345</v>
      </c>
      <c r="B295" t="str">
        <f>VLOOKUP(A295,'Base Test'!A:D,2,FALSE)</f>
        <v>GRANDE DISTRIBUTION SERVICE</v>
      </c>
      <c r="C295" t="str">
        <f>VLOOKUP(A295,'Base Test'!A:AP,42,FALSE)</f>
        <v>YS TOAMASINA AVENUE</v>
      </c>
      <c r="D295" s="4">
        <v>170000</v>
      </c>
      <c r="E295" s="28">
        <f t="shared" si="32"/>
        <v>36.956521739130437</v>
      </c>
      <c r="H295" s="28">
        <f t="shared" si="35"/>
        <v>0</v>
      </c>
      <c r="K295" s="16">
        <f t="shared" si="36"/>
        <v>170000</v>
      </c>
      <c r="L295" s="29">
        <f t="shared" si="33"/>
        <v>36.956521739130437</v>
      </c>
      <c r="M295" s="16" t="str">
        <f>VLOOKUP(A295,'Base Test'!A:N,14,FALSE)</f>
        <v>MGA</v>
      </c>
      <c r="N295" s="3">
        <f>VLOOKUP(A295,'Base Test'!A:R,16,FALSE)</f>
        <v>46251</v>
      </c>
      <c r="O295" s="23" t="str">
        <f>VLOOKUP(A295,'Base Test'!A:R,17,FALSE)</f>
        <v>2026-08-17</v>
      </c>
      <c r="P295">
        <f>VLOOKUP(A295,'Base Test'!A:R,18,FALSE)</f>
        <v>139525</v>
      </c>
      <c r="Q295" s="23">
        <f>VLOOKUP(P295,'Assemblage DA'!A:G,6,FALSE)</f>
        <v>46245</v>
      </c>
      <c r="R295" s="8" t="str">
        <f>VLOOKUP(P295,[1]Feuil2!$A:$W,23,FALSE)</f>
        <v>2026-08-14</v>
      </c>
      <c r="S295" t="str">
        <f>VLOOKUP(A295,'Base Test'!A:AY,51,FALSE)</f>
        <v>E</v>
      </c>
      <c r="T295" t="str">
        <f>VLOOKUP(A295,'Base Test'!A:AZ,52,FALSE)</f>
        <v>E</v>
      </c>
      <c r="U295" t="str">
        <f>VLOOKUP(A295,'Base Test'!A:AJ,27,FALSE)</f>
        <v>DCG</v>
      </c>
      <c r="V295" t="str">
        <f>VLOOKUP(A295,'Base Test'!A:AJ,36,FALSE)</f>
        <v>FELANA13</v>
      </c>
      <c r="W295" s="57">
        <f t="shared" si="34"/>
        <v>3</v>
      </c>
    </row>
    <row r="296" spans="1:23">
      <c r="A296">
        <v>136347</v>
      </c>
      <c r="B296" t="str">
        <f>VLOOKUP(A296,'Base Test'!A:D,2,FALSE)</f>
        <v>LCS CONSULTING</v>
      </c>
      <c r="C296" t="str">
        <f>VLOOKUP(A296,'Base Test'!A:AP,42,FALSE)</f>
        <v>IM VAD du 12/08 au 17/08/2026</v>
      </c>
      <c r="D296" s="4">
        <v>1632000</v>
      </c>
      <c r="E296" s="28">
        <f t="shared" si="32"/>
        <v>354.78260869565219</v>
      </c>
      <c r="H296" s="28">
        <f t="shared" si="35"/>
        <v>0</v>
      </c>
      <c r="K296" s="16">
        <f t="shared" si="36"/>
        <v>1632000</v>
      </c>
      <c r="L296" s="29">
        <f t="shared" si="33"/>
        <v>354.78260869565219</v>
      </c>
      <c r="M296" s="16" t="str">
        <f>VLOOKUP(A296,'Base Test'!A:N,14,FALSE)</f>
        <v>MGA</v>
      </c>
      <c r="N296" s="3">
        <f>VLOOKUP(A296,'Base Test'!A:R,16,FALSE)</f>
        <v>46251</v>
      </c>
      <c r="O296" s="23" t="str">
        <f>VLOOKUP(A296,'Base Test'!A:R,17,FALSE)</f>
        <v>2026-08-17</v>
      </c>
      <c r="P296">
        <f>VLOOKUP(A296,'Base Test'!A:R,18,FALSE)</f>
        <v>139547</v>
      </c>
      <c r="Q296" s="23">
        <f>VLOOKUP(P296,'Assemblage DA'!A:G,6,FALSE)</f>
        <v>46245</v>
      </c>
      <c r="R296" s="8" t="str">
        <f>VLOOKUP(P296,[1]Feuil2!$A:$W,23,FALSE)</f>
        <v>2026-08-14</v>
      </c>
      <c r="S296" t="str">
        <f>VLOOKUP(A296,'Base Test'!A:AY,51,FALSE)</f>
        <v>E</v>
      </c>
      <c r="T296" t="str">
        <f>VLOOKUP(A296,'Base Test'!A:AZ,52,FALSE)</f>
        <v>E</v>
      </c>
      <c r="U296" t="str">
        <f>VLOOKUP(A296,'Base Test'!A:AJ,27,FALSE)</f>
        <v>DCG</v>
      </c>
      <c r="V296" t="str">
        <f>VLOOKUP(A296,'Base Test'!A:AJ,36,FALSE)</f>
        <v>FELANA13</v>
      </c>
      <c r="W296" s="57">
        <f t="shared" si="34"/>
        <v>3</v>
      </c>
    </row>
    <row r="297" spans="1:23">
      <c r="A297">
        <v>136349</v>
      </c>
      <c r="B297" t="str">
        <f>VLOOKUP(A297,'Base Test'!A:D,2,FALSE)</f>
        <v>UNITE DE DISTRIBUTION TECHNOLOGIQUE - UDITEC</v>
      </c>
      <c r="C297" t="str">
        <f>VLOOKUP(A297,'Base Test'!A:AP,42,FALSE)</f>
        <v>YS TOAMASINA AVENUE</v>
      </c>
      <c r="D297" s="4">
        <v>1415833.33</v>
      </c>
      <c r="E297" s="28">
        <f t="shared" si="32"/>
        <v>307.78985434782612</v>
      </c>
      <c r="H297" s="28">
        <f t="shared" si="35"/>
        <v>0</v>
      </c>
      <c r="K297" s="16">
        <f t="shared" si="36"/>
        <v>1415833.33</v>
      </c>
      <c r="L297" s="29">
        <f t="shared" si="33"/>
        <v>307.78985434782612</v>
      </c>
      <c r="M297" s="16" t="str">
        <f>VLOOKUP(A297,'Base Test'!A:N,14,FALSE)</f>
        <v>MGA</v>
      </c>
      <c r="N297" s="3">
        <f>VLOOKUP(A297,'Base Test'!A:R,16,FALSE)</f>
        <v>46251</v>
      </c>
      <c r="O297" s="23" t="str">
        <f>VLOOKUP(A297,'Base Test'!A:R,17,FALSE)</f>
        <v>2026-08-17</v>
      </c>
      <c r="P297">
        <f>VLOOKUP(A297,'Base Test'!A:R,18,FALSE)</f>
        <v>139524</v>
      </c>
      <c r="Q297" s="23">
        <f>VLOOKUP(P297,'Assemblage DA'!A:G,6,FALSE)</f>
        <v>46245</v>
      </c>
      <c r="R297" s="8" t="str">
        <f>VLOOKUP(P297,[1]Feuil2!$A:$W,23,FALSE)</f>
        <v>2026-08-14</v>
      </c>
      <c r="S297" t="str">
        <f>VLOOKUP(A297,'Base Test'!A:AY,51,FALSE)</f>
        <v>E</v>
      </c>
      <c r="T297" t="str">
        <f>VLOOKUP(A297,'Base Test'!A:AZ,52,FALSE)</f>
        <v>E</v>
      </c>
      <c r="U297" t="str">
        <f>VLOOKUP(A297,'Base Test'!A:AJ,27,FALSE)</f>
        <v>DCG</v>
      </c>
      <c r="V297" t="str">
        <f>VLOOKUP(A297,'Base Test'!A:AJ,36,FALSE)</f>
        <v>FELANA13</v>
      </c>
      <c r="W297" s="57">
        <f t="shared" si="34"/>
        <v>3</v>
      </c>
    </row>
    <row r="298" spans="1:23">
      <c r="A298">
        <v>136352</v>
      </c>
      <c r="B298" t="str">
        <f>VLOOKUP(A298,'Base Test'!A:D,2,FALSE)</f>
        <v>GRANDE DISTRIBUTION SERVICE</v>
      </c>
      <c r="C298" t="str">
        <f>VLOOKUP(A298,'Base Test'!A:AP,42,FALSE)</f>
        <v>YS VANGAINDRANO</v>
      </c>
      <c r="D298" s="4">
        <v>11569300</v>
      </c>
      <c r="E298" s="28">
        <f t="shared" si="32"/>
        <v>2515.0652173913045</v>
      </c>
      <c r="H298" s="28">
        <f t="shared" si="35"/>
        <v>0</v>
      </c>
      <c r="K298" s="16">
        <f t="shared" si="36"/>
        <v>11569300</v>
      </c>
      <c r="L298" s="29">
        <f t="shared" si="33"/>
        <v>2515.0652173913045</v>
      </c>
      <c r="M298" s="16" t="str">
        <f>VLOOKUP(A298,'Base Test'!A:N,14,FALSE)</f>
        <v>MGA</v>
      </c>
      <c r="N298" s="3">
        <f>VLOOKUP(A298,'Base Test'!A:R,16,FALSE)</f>
        <v>46251</v>
      </c>
      <c r="O298" s="23" t="str">
        <f>VLOOKUP(A298,'Base Test'!A:R,17,FALSE)</f>
        <v>2026-08-17</v>
      </c>
      <c r="P298">
        <f>VLOOKUP(A298,'Base Test'!A:R,18,FALSE)</f>
        <v>139518</v>
      </c>
      <c r="Q298" s="23">
        <f>VLOOKUP(P298,'Assemblage DA'!A:G,6,FALSE)</f>
        <v>46245</v>
      </c>
      <c r="R298" s="8" t="str">
        <f>VLOOKUP(P298,[1]Feuil2!$A:$W,23,FALSE)</f>
        <v>2026-08-14</v>
      </c>
      <c r="S298" t="str">
        <f>VLOOKUP(A298,'Base Test'!A:AY,51,FALSE)</f>
        <v>S</v>
      </c>
      <c r="T298" t="str">
        <f>VLOOKUP(A298,'Base Test'!A:AZ,52,FALSE)</f>
        <v>S</v>
      </c>
      <c r="U298" t="str">
        <f>VLOOKUP(A298,'Base Test'!A:AJ,27,FALSE)</f>
        <v>DCG</v>
      </c>
      <c r="V298" t="str">
        <f>VLOOKUP(A298,'Base Test'!A:AJ,36,FALSE)</f>
        <v>FELANA13</v>
      </c>
      <c r="W298" s="57">
        <f t="shared" si="34"/>
        <v>3</v>
      </c>
    </row>
    <row r="299" spans="1:23">
      <c r="A299">
        <v>136353</v>
      </c>
      <c r="B299" t="str">
        <f>VLOOKUP(A299,'Base Test'!A:D,2,FALSE)</f>
        <v>OCEAN TRADE CO</v>
      </c>
      <c r="C299" t="str">
        <f>VLOOKUP(A299,'Base Test'!A:AP,42,FALSE)</f>
        <v>Rallonge location voiture 22680WWT-4009TBU</v>
      </c>
      <c r="D299" s="4">
        <v>6473999.1699999999</v>
      </c>
      <c r="E299" s="28">
        <f t="shared" si="32"/>
        <v>1407.3911239130434</v>
      </c>
      <c r="H299" s="28">
        <f t="shared" si="35"/>
        <v>0</v>
      </c>
      <c r="K299" s="16">
        <f t="shared" si="36"/>
        <v>6473999.1699999999</v>
      </c>
      <c r="L299" s="29">
        <f t="shared" si="33"/>
        <v>1407.3911239130434</v>
      </c>
      <c r="M299" s="16" t="str">
        <f>VLOOKUP(A299,'Base Test'!A:N,14,FALSE)</f>
        <v>MGA</v>
      </c>
      <c r="N299" s="3">
        <f>VLOOKUP(A299,'Base Test'!A:R,16,FALSE)</f>
        <v>46251</v>
      </c>
      <c r="O299" s="23" t="str">
        <f>VLOOKUP(A299,'Base Test'!A:R,17,FALSE)</f>
        <v>2026-08-17</v>
      </c>
      <c r="P299">
        <f>VLOOKUP(A299,'Base Test'!A:R,18,FALSE)</f>
        <v>139532</v>
      </c>
      <c r="Q299" s="23">
        <f>VLOOKUP(P299,'Assemblage DA'!A:G,6,FALSE)</f>
        <v>46245</v>
      </c>
      <c r="R299" s="8" t="str">
        <f>VLOOKUP(P299,[1]Feuil2!$A:$W,23,FALSE)</f>
        <v>2026-08-13</v>
      </c>
      <c r="S299" t="str">
        <f>VLOOKUP(A299,'Base Test'!A:AY,51,FALSE)</f>
        <v>E</v>
      </c>
      <c r="T299" t="str">
        <f>VLOOKUP(A299,'Base Test'!A:AZ,52,FALSE)</f>
        <v>E</v>
      </c>
      <c r="U299" t="str">
        <f>VLOOKUP(A299,'Base Test'!A:AJ,27,FALSE)</f>
        <v>DTG</v>
      </c>
      <c r="V299" t="str">
        <f>VLOOKUP(A299,'Base Test'!A:AJ,36,FALSE)</f>
        <v>ELIE3</v>
      </c>
      <c r="W299" s="57">
        <f t="shared" si="34"/>
        <v>4</v>
      </c>
    </row>
    <row r="300" spans="1:23">
      <c r="A300">
        <v>136370</v>
      </c>
      <c r="B300" t="str">
        <f>VLOOKUP(A300,'Base Test'!A:D,2,FALSE)</f>
        <v>GRANDE DISTRIBUTION SERVICE</v>
      </c>
      <c r="C300" t="str">
        <f>VLOOKUP(A300,'Base Test'!A:AP,42,FALSE)</f>
        <v>Validation DG PI le 10/08/2026</v>
      </c>
      <c r="D300" s="4">
        <v>19600000</v>
      </c>
      <c r="E300" s="28">
        <f t="shared" si="32"/>
        <v>4260.869565217391</v>
      </c>
      <c r="H300" s="28">
        <f t="shared" si="35"/>
        <v>0</v>
      </c>
      <c r="K300" s="16">
        <f t="shared" si="36"/>
        <v>19600000</v>
      </c>
      <c r="L300" s="29">
        <f t="shared" si="33"/>
        <v>4260.869565217391</v>
      </c>
      <c r="M300" s="16" t="str">
        <f>VLOOKUP(A300,'Base Test'!A:N,14,FALSE)</f>
        <v>MGA</v>
      </c>
      <c r="N300" s="3">
        <f>VLOOKUP(A300,'Base Test'!A:R,16,FALSE)</f>
        <v>46252</v>
      </c>
      <c r="O300" s="23" t="str">
        <f>VLOOKUP(A300,'Base Test'!A:R,17,FALSE)</f>
        <v>2026-08-18</v>
      </c>
      <c r="P300">
        <f>VLOOKUP(A300,'Base Test'!A:R,18,FALSE)</f>
        <v>139526</v>
      </c>
      <c r="Q300" s="23">
        <f>VLOOKUP(P300,'Assemblage DA'!A:G,6,FALSE)</f>
        <v>46245</v>
      </c>
      <c r="R300" s="8" t="str">
        <f>VLOOKUP(P300,[1]Feuil2!$A:$W,23,FALSE)</f>
        <v>2026-08-18</v>
      </c>
      <c r="S300" t="str">
        <f>VLOOKUP(A300,'Base Test'!A:AY,51,FALSE)</f>
        <v>E</v>
      </c>
      <c r="T300" t="str">
        <f>VLOOKUP(A300,'Base Test'!A:AZ,52,FALSE)</f>
        <v>E</v>
      </c>
      <c r="U300" t="str">
        <f>VLOOKUP(A300,'Base Test'!A:AJ,27,FALSE)</f>
        <v>DRH</v>
      </c>
      <c r="V300" t="str">
        <f>VLOOKUP(A300,'Base Test'!A:AJ,36,FALSE)</f>
        <v>NADIA7</v>
      </c>
      <c r="W300" s="57">
        <f t="shared" si="34"/>
        <v>0</v>
      </c>
    </row>
    <row r="301" spans="1:23">
      <c r="A301">
        <v>136371</v>
      </c>
      <c r="B301" t="str">
        <f>VLOOKUP(A301,'Base Test'!A:D,2,FALSE)</f>
        <v>KIBO SARLU</v>
      </c>
      <c r="C301">
        <f>VLOOKUP(A301,'Base Test'!A:AP,42,FALSE)</f>
        <v>0</v>
      </c>
      <c r="D301" s="4">
        <v>416666.68</v>
      </c>
      <c r="E301" s="28">
        <f t="shared" si="32"/>
        <v>90.579713043478264</v>
      </c>
      <c r="H301" s="28">
        <f t="shared" si="35"/>
        <v>0</v>
      </c>
      <c r="K301" s="16">
        <f t="shared" si="36"/>
        <v>416666.68</v>
      </c>
      <c r="L301" s="29">
        <f t="shared" si="33"/>
        <v>90.579713043478264</v>
      </c>
      <c r="M301" s="16" t="str">
        <f>VLOOKUP(A301,'Base Test'!A:N,14,FALSE)</f>
        <v>MGA</v>
      </c>
      <c r="N301" s="3">
        <f>VLOOKUP(A301,'Base Test'!A:R,16,FALSE)</f>
        <v>46252</v>
      </c>
      <c r="O301" s="23" t="str">
        <f>VLOOKUP(A301,'Base Test'!A:R,17,FALSE)</f>
        <v>2026-08-18</v>
      </c>
      <c r="P301">
        <f>VLOOKUP(A301,'Base Test'!A:R,18,FALSE)</f>
        <v>139535</v>
      </c>
      <c r="Q301" s="23">
        <f>VLOOKUP(P301,'Assemblage DA'!A:G,6,FALSE)</f>
        <v>46245</v>
      </c>
      <c r="R301" s="8" t="str">
        <f>VLOOKUP(P301,[1]Feuil2!$A:$W,23,FALSE)</f>
        <v>2026-08-18</v>
      </c>
      <c r="S301" t="str">
        <f>VLOOKUP(A301,'Base Test'!A:AY,51,FALSE)</f>
        <v>E</v>
      </c>
      <c r="T301" t="str">
        <f>VLOOKUP(A301,'Base Test'!A:AZ,52,FALSE)</f>
        <v>E</v>
      </c>
      <c r="U301" t="str">
        <f>VLOOKUP(A301,'Base Test'!A:AJ,27,FALSE)</f>
        <v>DRH</v>
      </c>
      <c r="V301" t="str">
        <f>VLOOKUP(A301,'Base Test'!A:AJ,36,FALSE)</f>
        <v>NADIA7</v>
      </c>
      <c r="W301" s="57">
        <f t="shared" si="34"/>
        <v>0</v>
      </c>
    </row>
    <row r="302" spans="1:23">
      <c r="A302">
        <v>136422</v>
      </c>
      <c r="B302" t="str">
        <f>VLOOKUP(A302,'Base Test'!A:D,2,FALSE)</f>
        <v>L EXPRESS DE MADAGASCAR</v>
      </c>
      <c r="C302" t="str">
        <f>VLOOKUP(A302,'Base Test'!A:AP,42,FALSE)</f>
        <v>REGUL EXPRESS DE MADAGASCAR</v>
      </c>
      <c r="D302" s="4">
        <v>4620000</v>
      </c>
      <c r="E302" s="28">
        <f t="shared" si="32"/>
        <v>1004.3478260869565</v>
      </c>
      <c r="H302" s="28">
        <f t="shared" si="35"/>
        <v>0</v>
      </c>
      <c r="K302" s="16">
        <f t="shared" si="36"/>
        <v>4620000</v>
      </c>
      <c r="L302" s="29">
        <f t="shared" si="33"/>
        <v>1004.3478260869565</v>
      </c>
      <c r="M302" s="16" t="str">
        <f>VLOOKUP(A302,'Base Test'!A:N,14,FALSE)</f>
        <v>MGA</v>
      </c>
      <c r="N302" s="3">
        <f>VLOOKUP(A302,'Base Test'!A:R,16,FALSE)</f>
        <v>46254</v>
      </c>
      <c r="O302" s="23" t="str">
        <f>VLOOKUP(A302,'Base Test'!A:R,17,FALSE)</f>
        <v>2026-08-20</v>
      </c>
      <c r="P302">
        <f>VLOOKUP(A302,'Base Test'!A:R,18,FALSE)</f>
        <v>139536</v>
      </c>
      <c r="Q302" s="23">
        <f>VLOOKUP(P302,'Assemblage DA'!A:G,6,FALSE)</f>
        <v>46245</v>
      </c>
      <c r="R302" s="8" t="str">
        <f>VLOOKUP(P302,[1]Feuil2!$A:$W,23,FALSE)</f>
        <v>2026-08-17</v>
      </c>
      <c r="S302" t="str">
        <f>VLOOKUP(A302,'Base Test'!A:AY,51,FALSE)</f>
        <v>E</v>
      </c>
      <c r="T302" t="str">
        <f>VLOOKUP(A302,'Base Test'!A:AZ,52,FALSE)</f>
        <v>E</v>
      </c>
      <c r="U302" t="str">
        <f>VLOOKUP(A302,'Base Test'!A:AJ,27,FALSE)</f>
        <v>DCG</v>
      </c>
      <c r="V302" t="str">
        <f>VLOOKUP(A302,'Base Test'!A:AJ,36,FALSE)</f>
        <v>FELANA13</v>
      </c>
      <c r="W302" s="57">
        <f t="shared" si="34"/>
        <v>3</v>
      </c>
    </row>
    <row r="303" spans="1:23">
      <c r="A303">
        <v>136423</v>
      </c>
      <c r="B303" t="str">
        <f>VLOOKUP(A303,'Base Test'!A:D,2,FALSE)</f>
        <v>MIDI PUBLICITE</v>
      </c>
      <c r="C303" t="str">
        <f>VLOOKUP(A303,'Base Test'!A:AP,42,FALSE)</f>
        <v>INSERTION Communiqué de presse</v>
      </c>
      <c r="D303" s="4">
        <v>160000</v>
      </c>
      <c r="E303" s="28">
        <f t="shared" si="32"/>
        <v>34.782608695652172</v>
      </c>
      <c r="H303" s="28">
        <f t="shared" si="35"/>
        <v>0</v>
      </c>
      <c r="K303" s="16">
        <f t="shared" si="36"/>
        <v>160000</v>
      </c>
      <c r="L303" s="29">
        <f t="shared" si="33"/>
        <v>34.782608695652172</v>
      </c>
      <c r="M303" s="16" t="str">
        <f>VLOOKUP(A303,'Base Test'!A:N,14,FALSE)</f>
        <v>MGA</v>
      </c>
      <c r="N303" s="3">
        <f>VLOOKUP(A303,'Base Test'!A:R,16,FALSE)</f>
        <v>46254</v>
      </c>
      <c r="O303" s="23" t="str">
        <f>VLOOKUP(A303,'Base Test'!A:R,17,FALSE)</f>
        <v>2026-08-20</v>
      </c>
      <c r="P303">
        <f>VLOOKUP(A303,'Base Test'!A:R,18,FALSE)</f>
        <v>139539</v>
      </c>
      <c r="Q303" s="23">
        <f>VLOOKUP(P303,'Assemblage DA'!A:G,6,FALSE)</f>
        <v>46245</v>
      </c>
      <c r="R303" s="8" t="str">
        <f>VLOOKUP(P303,[1]Feuil2!$A:$W,23,FALSE)</f>
        <v>2026-08-17</v>
      </c>
      <c r="S303" t="str">
        <f>VLOOKUP(A303,'Base Test'!A:AY,51,FALSE)</f>
        <v>E</v>
      </c>
      <c r="T303" t="str">
        <f>VLOOKUP(A303,'Base Test'!A:AZ,52,FALSE)</f>
        <v>E</v>
      </c>
      <c r="U303" t="str">
        <f>VLOOKUP(A303,'Base Test'!A:AJ,27,FALSE)</f>
        <v>DCG</v>
      </c>
      <c r="V303" t="str">
        <f>VLOOKUP(A303,'Base Test'!A:AJ,36,FALSE)</f>
        <v>FELANA13</v>
      </c>
      <c r="W303" s="57">
        <f t="shared" si="34"/>
        <v>3</v>
      </c>
    </row>
    <row r="304" spans="1:23">
      <c r="A304">
        <v>136434</v>
      </c>
      <c r="B304" t="str">
        <f>VLOOKUP(A304,'Base Test'!A:D,2,FALSE)</f>
        <v>TSGV</v>
      </c>
      <c r="C304" t="str">
        <f>VLOOKUP(A304,'Base Test'!A:AP,42,FALSE)</f>
        <v>SECURITE EQUIPE</v>
      </c>
      <c r="D304" s="4">
        <v>5263461</v>
      </c>
      <c r="E304" s="28">
        <f t="shared" si="32"/>
        <v>1144.2306521739131</v>
      </c>
      <c r="H304" s="28">
        <f t="shared" si="35"/>
        <v>0</v>
      </c>
      <c r="K304" s="16">
        <f t="shared" si="36"/>
        <v>5263461</v>
      </c>
      <c r="L304" s="29">
        <f t="shared" si="33"/>
        <v>1144.2306521739131</v>
      </c>
      <c r="M304" s="16" t="str">
        <f>VLOOKUP(A304,'Base Test'!A:N,14,FALSE)</f>
        <v>MGA</v>
      </c>
      <c r="N304" s="3">
        <f>VLOOKUP(A304,'Base Test'!A:R,16,FALSE)</f>
        <v>46254</v>
      </c>
      <c r="O304" s="23" t="str">
        <f>VLOOKUP(A304,'Base Test'!A:R,17,FALSE)</f>
        <v>2026-08-20</v>
      </c>
      <c r="P304">
        <f>VLOOKUP(A304,'Base Test'!A:R,18,FALSE)</f>
        <v>139520</v>
      </c>
      <c r="Q304" s="23">
        <f>VLOOKUP(P304,'Assemblage DA'!A:G,6,FALSE)</f>
        <v>46245</v>
      </c>
      <c r="R304" s="8" t="str">
        <f>VLOOKUP(P304,[1]Feuil2!$A:$W,23,FALSE)</f>
        <v>2026-08-17</v>
      </c>
      <c r="S304" t="str">
        <f>VLOOKUP(A304,'Base Test'!A:AY,51,FALSE)</f>
        <v>E</v>
      </c>
      <c r="T304" t="str">
        <f>VLOOKUP(A304,'Base Test'!A:AZ,52,FALSE)</f>
        <v>E</v>
      </c>
      <c r="U304" t="str">
        <f>VLOOKUP(A304,'Base Test'!A:AJ,27,FALSE)</f>
        <v>DCG</v>
      </c>
      <c r="V304" t="str">
        <f>VLOOKUP(A304,'Base Test'!A:AJ,36,FALSE)</f>
        <v>FELANA13</v>
      </c>
      <c r="W304" s="57">
        <f t="shared" si="34"/>
        <v>3</v>
      </c>
    </row>
    <row r="305" spans="1:23">
      <c r="A305">
        <v>136435</v>
      </c>
      <c r="B305" t="str">
        <f>VLOOKUP(A305,'Base Test'!A:D,2,FALSE)</f>
        <v>IBC</v>
      </c>
      <c r="C305" t="str">
        <f>VLOOKUP(A305,'Base Test'!A:AP,42,FALSE)</f>
        <v>REGUL IBC</v>
      </c>
      <c r="D305" s="4">
        <v>6300000</v>
      </c>
      <c r="E305" s="28">
        <f t="shared" si="32"/>
        <v>1369.5652173913043</v>
      </c>
      <c r="H305" s="28">
        <f t="shared" si="35"/>
        <v>0</v>
      </c>
      <c r="K305" s="16">
        <f t="shared" si="36"/>
        <v>6300000</v>
      </c>
      <c r="L305" s="29">
        <f t="shared" si="33"/>
        <v>1369.5652173913043</v>
      </c>
      <c r="M305" s="16" t="str">
        <f>VLOOKUP(A305,'Base Test'!A:N,14,FALSE)</f>
        <v>MGA</v>
      </c>
      <c r="N305" s="3">
        <f>VLOOKUP(A305,'Base Test'!A:R,16,FALSE)</f>
        <v>46254</v>
      </c>
      <c r="O305" s="23" t="str">
        <f>VLOOKUP(A305,'Base Test'!A:R,17,FALSE)</f>
        <v>2026-08-20</v>
      </c>
      <c r="P305">
        <f>VLOOKUP(A305,'Base Test'!A:R,18,FALSE)</f>
        <v>139540</v>
      </c>
      <c r="Q305" s="23">
        <f>VLOOKUP(P305,'Assemblage DA'!A:G,6,FALSE)</f>
        <v>46245</v>
      </c>
      <c r="R305" s="8" t="str">
        <f>VLOOKUP(P305,[1]Feuil2!$A:$W,23,FALSE)</f>
        <v>2026-08-17</v>
      </c>
      <c r="S305" t="str">
        <f>VLOOKUP(A305,'Base Test'!A:AY,51,FALSE)</f>
        <v>E</v>
      </c>
      <c r="T305" t="str">
        <f>VLOOKUP(A305,'Base Test'!A:AZ,52,FALSE)</f>
        <v>E</v>
      </c>
      <c r="U305" t="str">
        <f>VLOOKUP(A305,'Base Test'!A:AJ,27,FALSE)</f>
        <v>DCG</v>
      </c>
      <c r="V305" t="str">
        <f>VLOOKUP(A305,'Base Test'!A:AJ,36,FALSE)</f>
        <v>FELANA13</v>
      </c>
      <c r="W305" s="57">
        <f t="shared" si="34"/>
        <v>3</v>
      </c>
    </row>
    <row r="306" spans="1:23">
      <c r="A306">
        <v>136436</v>
      </c>
      <c r="B306" t="str">
        <f>VLOOKUP(A306,'Base Test'!A:D,2,FALSE)</f>
        <v>ASSOCIATION PEEC</v>
      </c>
      <c r="C306" t="str">
        <f>VLOOKUP(A306,'Base Test'!A:AP,42,FALSE)</f>
        <v>SPONSORING</v>
      </c>
      <c r="D306" s="4">
        <v>2000000</v>
      </c>
      <c r="E306" s="28">
        <f t="shared" si="32"/>
        <v>434.78260869565219</v>
      </c>
      <c r="H306" s="28">
        <f t="shared" si="35"/>
        <v>0</v>
      </c>
      <c r="K306" s="16">
        <f t="shared" si="36"/>
        <v>2000000</v>
      </c>
      <c r="L306" s="29">
        <f t="shared" si="33"/>
        <v>434.78260869565219</v>
      </c>
      <c r="M306" s="16" t="str">
        <f>VLOOKUP(A306,'Base Test'!A:N,14,FALSE)</f>
        <v>MGA</v>
      </c>
      <c r="N306" s="3">
        <f>VLOOKUP(A306,'Base Test'!A:R,16,FALSE)</f>
        <v>46254</v>
      </c>
      <c r="O306" s="23" t="str">
        <f>VLOOKUP(A306,'Base Test'!A:R,17,FALSE)</f>
        <v>2026-08-20</v>
      </c>
      <c r="P306">
        <f>VLOOKUP(A306,'Base Test'!A:R,18,FALSE)</f>
        <v>139531</v>
      </c>
      <c r="Q306" s="23">
        <f>VLOOKUP(P306,'Assemblage DA'!A:G,6,FALSE)</f>
        <v>46245</v>
      </c>
      <c r="R306" s="8" t="str">
        <f>VLOOKUP(P306,[1]Feuil2!$A:$W,23,FALSE)</f>
        <v>2026-08-17</v>
      </c>
      <c r="S306" t="str">
        <f>VLOOKUP(A306,'Base Test'!A:AY,51,FALSE)</f>
        <v>E</v>
      </c>
      <c r="T306" t="str">
        <f>VLOOKUP(A306,'Base Test'!A:AZ,52,FALSE)</f>
        <v>E</v>
      </c>
      <c r="U306" t="str">
        <f>VLOOKUP(A306,'Base Test'!A:AJ,27,FALSE)</f>
        <v>DCG</v>
      </c>
      <c r="V306" t="str">
        <f>VLOOKUP(A306,'Base Test'!A:AJ,36,FALSE)</f>
        <v>FELANA13</v>
      </c>
      <c r="W306" s="57">
        <f t="shared" si="34"/>
        <v>3</v>
      </c>
    </row>
    <row r="307" spans="1:23">
      <c r="A307">
        <v>136438</v>
      </c>
      <c r="B307" t="str">
        <f>VLOOKUP(A307,'Base Test'!A:D,2,FALSE)</f>
        <v>JS AGENCY</v>
      </c>
      <c r="C307" t="str">
        <f>VLOOKUP(A307,'Base Test'!A:AP,42,FALSE)</f>
        <v>SPONSORING</v>
      </c>
      <c r="D307" s="4">
        <v>3000000</v>
      </c>
      <c r="E307" s="28">
        <f t="shared" si="32"/>
        <v>652.17391304347825</v>
      </c>
      <c r="H307" s="28">
        <f t="shared" si="35"/>
        <v>0</v>
      </c>
      <c r="K307" s="16">
        <f t="shared" si="36"/>
        <v>3000000</v>
      </c>
      <c r="L307" s="29">
        <f t="shared" si="33"/>
        <v>652.17391304347825</v>
      </c>
      <c r="M307" s="16" t="str">
        <f>VLOOKUP(A307,'Base Test'!A:N,14,FALSE)</f>
        <v>MGA</v>
      </c>
      <c r="N307" s="3">
        <f>VLOOKUP(A307,'Base Test'!A:R,16,FALSE)</f>
        <v>46254</v>
      </c>
      <c r="O307" s="23" t="str">
        <f>VLOOKUP(A307,'Base Test'!A:R,17,FALSE)</f>
        <v>2026-08-20</v>
      </c>
      <c r="P307">
        <f>VLOOKUP(A307,'Base Test'!A:R,18,FALSE)</f>
        <v>139533</v>
      </c>
      <c r="Q307" s="23">
        <f>VLOOKUP(P307,'Assemblage DA'!A:G,6,FALSE)</f>
        <v>46245</v>
      </c>
      <c r="R307" s="8" t="str">
        <f>VLOOKUP(P307,[1]Feuil2!$A:$W,23,FALSE)</f>
        <v>2026-08-17</v>
      </c>
      <c r="S307" t="str">
        <f>VLOOKUP(A307,'Base Test'!A:AY,51,FALSE)</f>
        <v>E</v>
      </c>
      <c r="T307" t="str">
        <f>VLOOKUP(A307,'Base Test'!A:AZ,52,FALSE)</f>
        <v>E</v>
      </c>
      <c r="U307" t="str">
        <f>VLOOKUP(A307,'Base Test'!A:AJ,27,FALSE)</f>
        <v>DCG</v>
      </c>
      <c r="V307" t="str">
        <f>VLOOKUP(A307,'Base Test'!A:AJ,36,FALSE)</f>
        <v>FELANA13</v>
      </c>
      <c r="W307" s="57">
        <f t="shared" si="34"/>
        <v>3</v>
      </c>
    </row>
    <row r="308" spans="1:23">
      <c r="A308">
        <v>136489</v>
      </c>
      <c r="B308" t="str">
        <f>VLOOKUP(A308,'Base Test'!A:D,2,FALSE)</f>
        <v>LCS CONSULTING</v>
      </c>
      <c r="C308">
        <f>VLOOKUP(A308,'Base Test'!A:AP,42,FALSE)</f>
        <v>0</v>
      </c>
      <c r="D308" s="4">
        <v>1352220</v>
      </c>
      <c r="E308" s="28">
        <f t="shared" si="32"/>
        <v>293.96086956521737</v>
      </c>
      <c r="H308" s="28">
        <f t="shared" si="35"/>
        <v>0</v>
      </c>
      <c r="K308" s="16">
        <f t="shared" si="36"/>
        <v>1352220</v>
      </c>
      <c r="L308" s="29">
        <f t="shared" si="33"/>
        <v>293.96086956521737</v>
      </c>
      <c r="M308" s="16" t="str">
        <f>VLOOKUP(A308,'Base Test'!A:N,14,FALSE)</f>
        <v>MGA</v>
      </c>
      <c r="N308" s="3">
        <f>VLOOKUP(A308,'Base Test'!A:R,16,FALSE)</f>
        <v>46260</v>
      </c>
      <c r="O308" s="23" t="str">
        <f>VLOOKUP(A308,'Base Test'!A:R,17,FALSE)</f>
        <v>2026-08-26</v>
      </c>
      <c r="P308">
        <f>VLOOKUP(A308,'Base Test'!A:R,18,FALSE)</f>
        <v>139515</v>
      </c>
      <c r="Q308" s="23">
        <f>VLOOKUP(P308,'Assemblage DA'!A:G,6,FALSE)</f>
        <v>46245</v>
      </c>
      <c r="R308" s="8" t="str">
        <f>VLOOKUP(P308,[1]Feuil2!$A:$W,23,FALSE)</f>
        <v>2026-08-24</v>
      </c>
      <c r="S308" t="str">
        <f>VLOOKUP(A308,'Base Test'!A:AY,51,FALSE)</f>
        <v>E</v>
      </c>
      <c r="T308" t="str">
        <f>VLOOKUP(A308,'Base Test'!A:AZ,52,FALSE)</f>
        <v>E</v>
      </c>
      <c r="U308" t="str">
        <f>VLOOKUP(A308,'Base Test'!A:AJ,27,FALSE)</f>
        <v>DCG</v>
      </c>
      <c r="V308" t="str">
        <f>VLOOKUP(A308,'Base Test'!A:AJ,36,FALSE)</f>
        <v>NADIA7</v>
      </c>
      <c r="W308" s="57">
        <f t="shared" si="34"/>
        <v>2</v>
      </c>
    </row>
    <row r="309" spans="1:23">
      <c r="A309">
        <v>136490</v>
      </c>
      <c r="B309" t="str">
        <f>VLOOKUP(A309,'Base Test'!A:D,2,FALSE)</f>
        <v>LCS CONSULTING</v>
      </c>
      <c r="C309">
        <f>VLOOKUP(A309,'Base Test'!A:AP,42,FALSE)</f>
        <v>0</v>
      </c>
      <c r="D309" s="4">
        <v>391268.33332999999</v>
      </c>
      <c r="E309" s="28">
        <f t="shared" si="32"/>
        <v>85.058333332608697</v>
      </c>
      <c r="H309" s="28">
        <f t="shared" si="35"/>
        <v>0</v>
      </c>
      <c r="K309" s="16">
        <f t="shared" si="36"/>
        <v>391268.33332999999</v>
      </c>
      <c r="L309" s="29">
        <f t="shared" si="33"/>
        <v>85.058333332608697</v>
      </c>
      <c r="M309" s="16" t="str">
        <f>VLOOKUP(A309,'Base Test'!A:N,14,FALSE)</f>
        <v>MGA</v>
      </c>
      <c r="N309" s="3">
        <f>VLOOKUP(A309,'Base Test'!A:R,16,FALSE)</f>
        <v>46260</v>
      </c>
      <c r="O309" s="23" t="str">
        <f>VLOOKUP(A309,'Base Test'!A:R,17,FALSE)</f>
        <v>2026-08-26</v>
      </c>
      <c r="P309">
        <f>VLOOKUP(A309,'Base Test'!A:R,18,FALSE)</f>
        <v>139516</v>
      </c>
      <c r="Q309" s="23">
        <f>VLOOKUP(P309,'Assemblage DA'!A:G,6,FALSE)</f>
        <v>46245</v>
      </c>
      <c r="R309" s="8" t="str">
        <f>VLOOKUP(P309,[1]Feuil2!$A:$W,23,FALSE)</f>
        <v>2026-08-24</v>
      </c>
      <c r="S309" t="str">
        <f>VLOOKUP(A309,'Base Test'!A:AY,51,FALSE)</f>
        <v>E</v>
      </c>
      <c r="T309" t="str">
        <f>VLOOKUP(A309,'Base Test'!A:AZ,52,FALSE)</f>
        <v>E</v>
      </c>
      <c r="U309" t="str">
        <f>VLOOKUP(A309,'Base Test'!A:AJ,27,FALSE)</f>
        <v>DRH</v>
      </c>
      <c r="V309" t="str">
        <f>VLOOKUP(A309,'Base Test'!A:AJ,36,FALSE)</f>
        <v>NADIA7</v>
      </c>
      <c r="W309" s="57">
        <f t="shared" si="34"/>
        <v>2</v>
      </c>
    </row>
    <row r="310" spans="1:23">
      <c r="A310">
        <v>136491</v>
      </c>
      <c r="B310" t="str">
        <f>VLOOKUP(A310,'Base Test'!A:D,2,FALSE)</f>
        <v>LCS CONSULTING</v>
      </c>
      <c r="C310">
        <f>VLOOKUP(A310,'Base Test'!A:AP,42,FALSE)</f>
        <v>0</v>
      </c>
      <c r="D310" s="4">
        <v>1872600</v>
      </c>
      <c r="E310" s="28">
        <f t="shared" si="32"/>
        <v>407.08695652173913</v>
      </c>
      <c r="H310" s="28">
        <f t="shared" si="35"/>
        <v>0</v>
      </c>
      <c r="K310" s="16">
        <f t="shared" si="36"/>
        <v>1872600</v>
      </c>
      <c r="L310" s="29">
        <f t="shared" si="33"/>
        <v>407.08695652173913</v>
      </c>
      <c r="M310" s="16" t="str">
        <f>VLOOKUP(A310,'Base Test'!A:N,14,FALSE)</f>
        <v>MGA</v>
      </c>
      <c r="N310" s="3">
        <f>VLOOKUP(A310,'Base Test'!A:R,16,FALSE)</f>
        <v>46260</v>
      </c>
      <c r="O310" s="23" t="str">
        <f>VLOOKUP(A310,'Base Test'!A:R,17,FALSE)</f>
        <v>2026-08-26</v>
      </c>
      <c r="P310">
        <f>VLOOKUP(A310,'Base Test'!A:R,18,FALSE)</f>
        <v>139517</v>
      </c>
      <c r="Q310" s="23">
        <f>VLOOKUP(P310,'Assemblage DA'!A:G,6,FALSE)</f>
        <v>46245</v>
      </c>
      <c r="R310" s="8" t="str">
        <f>VLOOKUP(P310,[1]Feuil2!$A:$W,23,FALSE)</f>
        <v>2026-08-24</v>
      </c>
      <c r="S310" t="str">
        <f>VLOOKUP(A310,'Base Test'!A:AY,51,FALSE)</f>
        <v>E</v>
      </c>
      <c r="T310" t="str">
        <f>VLOOKUP(A310,'Base Test'!A:AZ,52,FALSE)</f>
        <v>E</v>
      </c>
      <c r="U310" t="str">
        <f>VLOOKUP(A310,'Base Test'!A:AJ,27,FALSE)</f>
        <v>DFG</v>
      </c>
      <c r="V310" t="str">
        <f>VLOOKUP(A310,'Base Test'!A:AJ,36,FALSE)</f>
        <v>NADIA7</v>
      </c>
      <c r="W310" s="57">
        <f t="shared" si="34"/>
        <v>2</v>
      </c>
    </row>
    <row r="311" spans="1:23">
      <c r="A311">
        <v>136492</v>
      </c>
      <c r="B311" t="str">
        <f>VLOOKUP(A311,'Base Test'!A:D,2,FALSE)</f>
        <v>MADAJOB</v>
      </c>
      <c r="C311">
        <f>VLOOKUP(A311,'Base Test'!A:AP,42,FALSE)</f>
        <v>0</v>
      </c>
      <c r="D311" s="4">
        <v>2628300</v>
      </c>
      <c r="E311" s="28">
        <f t="shared" si="32"/>
        <v>571.36956521739125</v>
      </c>
      <c r="H311" s="28">
        <f t="shared" si="35"/>
        <v>0</v>
      </c>
      <c r="K311" s="16">
        <f t="shared" si="36"/>
        <v>2628300</v>
      </c>
      <c r="L311" s="29">
        <f t="shared" si="33"/>
        <v>571.36956521739125</v>
      </c>
      <c r="M311" s="16" t="str">
        <f>VLOOKUP(A311,'Base Test'!A:N,14,FALSE)</f>
        <v>MGA</v>
      </c>
      <c r="N311" s="3">
        <f>VLOOKUP(A311,'Base Test'!A:R,16,FALSE)</f>
        <v>46260</v>
      </c>
      <c r="O311" s="23" t="str">
        <f>VLOOKUP(A311,'Base Test'!A:R,17,FALSE)</f>
        <v>2026-08-26</v>
      </c>
      <c r="P311">
        <f>VLOOKUP(A311,'Base Test'!A:R,18,FALSE)</f>
        <v>139519</v>
      </c>
      <c r="Q311" s="23">
        <f>VLOOKUP(P311,'Assemblage DA'!A:G,6,FALSE)</f>
        <v>46245</v>
      </c>
      <c r="R311" s="8" t="str">
        <f>VLOOKUP(P311,[1]Feuil2!$A:$W,23,FALSE)</f>
        <v>2026-08-24</v>
      </c>
      <c r="S311" t="str">
        <f>VLOOKUP(A311,'Base Test'!A:AY,51,FALSE)</f>
        <v>E</v>
      </c>
      <c r="T311" t="str">
        <f>VLOOKUP(A311,'Base Test'!A:AZ,52,FALSE)</f>
        <v>E</v>
      </c>
      <c r="U311" t="str">
        <f>VLOOKUP(A311,'Base Test'!A:AJ,27,FALSE)</f>
        <v>DG</v>
      </c>
      <c r="V311" t="str">
        <f>VLOOKUP(A311,'Base Test'!A:AJ,36,FALSE)</f>
        <v>NADIA7</v>
      </c>
      <c r="W311" s="57">
        <f t="shared" si="34"/>
        <v>2</v>
      </c>
    </row>
    <row r="312" spans="1:23">
      <c r="A312">
        <v>136278</v>
      </c>
      <c r="B312" t="str">
        <f>VLOOKUP(A312,'Base Test'!A:D,2,FALSE)</f>
        <v>LOHASAHA MADAGASCO (ALTERRA)</v>
      </c>
      <c r="C312" t="str">
        <f>VLOOKUP(A312,'Base Test'!A:AP,42,FALSE)</f>
        <v>Don q3 2026 ALTERRA</v>
      </c>
      <c r="D312" s="4">
        <v>1069286219.16667</v>
      </c>
      <c r="E312" s="28">
        <f t="shared" si="32"/>
        <v>232453.52590579781</v>
      </c>
      <c r="H312" s="28">
        <f t="shared" si="35"/>
        <v>0</v>
      </c>
      <c r="K312" s="16">
        <f t="shared" si="36"/>
        <v>1069286219.16667</v>
      </c>
      <c r="L312" s="29">
        <f t="shared" si="33"/>
        <v>232453.52590579781</v>
      </c>
      <c r="M312" s="16" t="str">
        <f>VLOOKUP(A312,'Base Test'!A:N,14,FALSE)</f>
        <v>MGA</v>
      </c>
      <c r="N312" s="3">
        <f>VLOOKUP(A312,'Base Test'!A:R,16,FALSE)</f>
        <v>46246</v>
      </c>
      <c r="O312" s="23" t="str">
        <f>VLOOKUP(A312,'Base Test'!A:R,17,FALSE)</f>
        <v>2026-08-13</v>
      </c>
      <c r="P312">
        <f>VLOOKUP(A312,'Base Test'!A:R,18,FALSE)</f>
        <v>139567</v>
      </c>
      <c r="Q312" s="23">
        <f>VLOOKUP(P312,'Assemblage DA'!A:G,6,FALSE)</f>
        <v>46246</v>
      </c>
      <c r="R312" s="8" t="str">
        <f>VLOOKUP(P312,[1]Feuil2!$A:$W,23,FALSE)</f>
        <v>2026-08-12</v>
      </c>
      <c r="S312" t="str">
        <f>VLOOKUP(A312,'Base Test'!A:AY,51,FALSE)</f>
        <v>E</v>
      </c>
      <c r="T312" t="str">
        <f>VLOOKUP(A312,'Base Test'!A:AZ,52,FALSE)</f>
        <v>E</v>
      </c>
      <c r="U312" t="str">
        <f>VLOOKUP(A312,'Base Test'!A:AJ,27,FALSE)</f>
        <v>DG</v>
      </c>
      <c r="V312" t="str">
        <f>VLOOKUP(A312,'Base Test'!A:AJ,36,FALSE)</f>
        <v>NADIA7</v>
      </c>
      <c r="W312" s="57">
        <f t="shared" si="34"/>
        <v>1</v>
      </c>
    </row>
    <row r="313" spans="1:23">
      <c r="A313">
        <v>136281</v>
      </c>
      <c r="B313" t="str">
        <f>VLOOKUP(A313,'Base Test'!A:D,2,FALSE)</f>
        <v>VOYAGES BOURDON</v>
      </c>
      <c r="C313">
        <f>VLOOKUP(A313,'Base Test'!A:AP,42,FALSE)</f>
        <v>0</v>
      </c>
      <c r="D313" s="4">
        <v>950200</v>
      </c>
      <c r="E313" s="28">
        <f t="shared" si="32"/>
        <v>206.56521739130434</v>
      </c>
      <c r="H313" s="28">
        <f t="shared" si="35"/>
        <v>0</v>
      </c>
      <c r="K313" s="16">
        <f t="shared" si="36"/>
        <v>950200</v>
      </c>
      <c r="L313" s="29">
        <f t="shared" si="33"/>
        <v>206.56521739130434</v>
      </c>
      <c r="M313" s="16" t="str">
        <f>VLOOKUP(A313,'Base Test'!A:N,14,FALSE)</f>
        <v>MGA</v>
      </c>
      <c r="N313" s="3">
        <f>VLOOKUP(A313,'Base Test'!A:R,16,FALSE)</f>
        <v>46246</v>
      </c>
      <c r="O313" s="23" t="str">
        <f>VLOOKUP(A313,'Base Test'!A:R,17,FALSE)</f>
        <v>2026-08-12</v>
      </c>
      <c r="P313">
        <f>VLOOKUP(A313,'Base Test'!A:R,18,FALSE)</f>
        <v>139568</v>
      </c>
      <c r="Q313" s="23">
        <f>VLOOKUP(P313,'Assemblage DA'!A:G,6,FALSE)</f>
        <v>46246</v>
      </c>
      <c r="R313" s="8" t="str">
        <f>VLOOKUP(P313,[1]Feuil2!$A:$W,23,FALSE)</f>
        <v>2026-08-12</v>
      </c>
      <c r="S313" t="str">
        <f>VLOOKUP(A313,'Base Test'!A:AY,51,FALSE)</f>
        <v>S</v>
      </c>
      <c r="T313" t="str">
        <f>VLOOKUP(A313,'Base Test'!A:AZ,52,FALSE)</f>
        <v>S</v>
      </c>
      <c r="U313" t="str">
        <f>VLOOKUP(A313,'Base Test'!A:AJ,27,FALSE)</f>
        <v>DRH</v>
      </c>
      <c r="V313" t="str">
        <f>VLOOKUP(A313,'Base Test'!A:AJ,36,FALSE)</f>
        <v>NADIA7</v>
      </c>
      <c r="W313" s="57">
        <f t="shared" si="34"/>
        <v>0</v>
      </c>
    </row>
    <row r="314" spans="1:23">
      <c r="A314">
        <v>136282</v>
      </c>
      <c r="B314" t="str">
        <f>VLOOKUP(A314,'Base Test'!A:D,2,FALSE)</f>
        <v>MALAGASY GENERAL SERVICES</v>
      </c>
      <c r="C314" t="str">
        <f>VLOOKUP(A314,'Base Test'!A:AP,42,FALSE)</f>
        <v>Devis Manutentionaire Ilafy PO4 MGS</v>
      </c>
      <c r="D314" s="4">
        <v>2250000</v>
      </c>
      <c r="E314" s="28">
        <f t="shared" si="32"/>
        <v>489.13043478260869</v>
      </c>
      <c r="H314" s="28">
        <f t="shared" si="35"/>
        <v>0</v>
      </c>
      <c r="K314" s="16">
        <f t="shared" si="36"/>
        <v>2250000</v>
      </c>
      <c r="L314" s="29">
        <f t="shared" si="33"/>
        <v>489.13043478260869</v>
      </c>
      <c r="M314" s="16" t="str">
        <f>VLOOKUP(A314,'Base Test'!A:N,14,FALSE)</f>
        <v>MGA</v>
      </c>
      <c r="N314" s="3">
        <f>VLOOKUP(A314,'Base Test'!A:R,16,FALSE)</f>
        <v>46246</v>
      </c>
      <c r="O314" s="23" t="str">
        <f>VLOOKUP(A314,'Base Test'!A:R,17,FALSE)</f>
        <v>2026-08-12</v>
      </c>
      <c r="P314">
        <f>VLOOKUP(A314,'Base Test'!A:R,18,FALSE)</f>
        <v>139569</v>
      </c>
      <c r="Q314" s="23">
        <f>VLOOKUP(P314,'Assemblage DA'!A:G,6,FALSE)</f>
        <v>46246</v>
      </c>
      <c r="R314" s="8" t="str">
        <f>VLOOKUP(P314,[1]Feuil2!$A:$W,23,FALSE)</f>
        <v>2026-08-12</v>
      </c>
      <c r="S314" t="str">
        <f>VLOOKUP(A314,'Base Test'!A:AY,51,FALSE)</f>
        <v>E</v>
      </c>
      <c r="T314" t="str">
        <f>VLOOKUP(A314,'Base Test'!A:AZ,52,FALSE)</f>
        <v>E</v>
      </c>
      <c r="U314" t="str">
        <f>VLOOKUP(A314,'Base Test'!A:AJ,27,FALSE)</f>
        <v>DFG</v>
      </c>
      <c r="V314" t="str">
        <f>VLOOKUP(A314,'Base Test'!A:AJ,36,FALSE)</f>
        <v>NADIA7</v>
      </c>
      <c r="W314" s="57">
        <f t="shared" si="34"/>
        <v>0</v>
      </c>
    </row>
    <row r="315" spans="1:23">
      <c r="A315">
        <v>136283</v>
      </c>
      <c r="B315" t="str">
        <f>VLOOKUP(A315,'Base Test'!A:D,2,FALSE)</f>
        <v>VOYAGES BOURDON</v>
      </c>
      <c r="C315">
        <f>VLOOKUP(A315,'Base Test'!A:AP,42,FALSE)</f>
        <v>0</v>
      </c>
      <c r="D315" s="4">
        <v>1122500</v>
      </c>
      <c r="E315" s="28">
        <f t="shared" si="32"/>
        <v>244.02173913043478</v>
      </c>
      <c r="H315" s="28">
        <f t="shared" si="35"/>
        <v>0</v>
      </c>
      <c r="K315" s="16">
        <f t="shared" si="36"/>
        <v>1122500</v>
      </c>
      <c r="L315" s="29">
        <f t="shared" si="33"/>
        <v>244.02173913043478</v>
      </c>
      <c r="M315" s="16" t="str">
        <f>VLOOKUP(A315,'Base Test'!A:N,14,FALSE)</f>
        <v>MGA</v>
      </c>
      <c r="N315" s="3">
        <f>VLOOKUP(A315,'Base Test'!A:R,16,FALSE)</f>
        <v>46247</v>
      </c>
      <c r="O315" s="23" t="str">
        <f>VLOOKUP(A315,'Base Test'!A:R,17,FALSE)</f>
        <v>2026-08-13</v>
      </c>
      <c r="P315">
        <f>VLOOKUP(A315,'Base Test'!A:R,18,FALSE)</f>
        <v>139585</v>
      </c>
      <c r="Q315" s="23">
        <f>VLOOKUP(P315,'Assemblage DA'!A:G,6,FALSE)</f>
        <v>46246</v>
      </c>
      <c r="R315" s="8" t="str">
        <f>VLOOKUP(P315,[1]Feuil2!$A:$W,23,FALSE)</f>
        <v>2026-08-13</v>
      </c>
      <c r="S315" t="str">
        <f>VLOOKUP(A315,'Base Test'!A:AY,51,FALSE)</f>
        <v>S</v>
      </c>
      <c r="T315" t="str">
        <f>VLOOKUP(A315,'Base Test'!A:AZ,52,FALSE)</f>
        <v>S</v>
      </c>
      <c r="U315" t="str">
        <f>VLOOKUP(A315,'Base Test'!A:AJ,27,FALSE)</f>
        <v>DRH</v>
      </c>
      <c r="V315" t="str">
        <f>VLOOKUP(A315,'Base Test'!A:AJ,36,FALSE)</f>
        <v>NADIA7</v>
      </c>
      <c r="W315" s="57">
        <f t="shared" si="34"/>
        <v>0</v>
      </c>
    </row>
    <row r="316" spans="1:23">
      <c r="A316">
        <v>136327</v>
      </c>
      <c r="B316" t="str">
        <f>VLOOKUP(A316,'Base Test'!A:D,2,FALSE)</f>
        <v>REVISION 5000KM SARLU</v>
      </c>
      <c r="C316" t="str">
        <f>VLOOKUP(A316,'Base Test'!A:AP,42,FALSE)</f>
        <v>REPARATION CAMION - TANA</v>
      </c>
      <c r="D316" s="4">
        <v>216000</v>
      </c>
      <c r="E316" s="28">
        <f t="shared" si="32"/>
        <v>46.956521739130437</v>
      </c>
      <c r="H316" s="28">
        <f t="shared" si="35"/>
        <v>0</v>
      </c>
      <c r="K316" s="16">
        <f t="shared" si="36"/>
        <v>216000</v>
      </c>
      <c r="L316" s="29">
        <f t="shared" si="33"/>
        <v>46.956521739130437</v>
      </c>
      <c r="M316" s="16" t="str">
        <f>VLOOKUP(A316,'Base Test'!A:N,14,FALSE)</f>
        <v>MGA</v>
      </c>
      <c r="N316" s="3">
        <f>VLOOKUP(A316,'Base Test'!A:R,16,FALSE)</f>
        <v>46251</v>
      </c>
      <c r="O316" s="23" t="str">
        <f>VLOOKUP(A316,'Base Test'!A:R,17,FALSE)</f>
        <v>2026-08-17</v>
      </c>
      <c r="P316">
        <f>VLOOKUP(A316,'Base Test'!A:R,18,FALSE)</f>
        <v>139551</v>
      </c>
      <c r="Q316" s="23">
        <f>VLOOKUP(P316,'Assemblage DA'!A:G,6,FALSE)</f>
        <v>46246</v>
      </c>
      <c r="R316" s="8" t="str">
        <f>VLOOKUP(P316,[1]Feuil2!$A:$W,23,FALSE)</f>
        <v>2026-08-13</v>
      </c>
      <c r="S316" t="str">
        <f>VLOOKUP(A316,'Base Test'!A:AY,51,FALSE)</f>
        <v>E</v>
      </c>
      <c r="T316" t="str">
        <f>VLOOKUP(A316,'Base Test'!A:AZ,52,FALSE)</f>
        <v>E</v>
      </c>
      <c r="U316" t="str">
        <f>VLOOKUP(A316,'Base Test'!A:AJ,27,FALSE)</f>
        <v>DCG</v>
      </c>
      <c r="V316" t="str">
        <f>VLOOKUP(A316,'Base Test'!A:AJ,36,FALSE)</f>
        <v>FELANA13</v>
      </c>
      <c r="W316" s="57">
        <f t="shared" si="34"/>
        <v>4</v>
      </c>
    </row>
    <row r="317" spans="1:23">
      <c r="A317">
        <v>136335</v>
      </c>
      <c r="B317" t="str">
        <f>VLOOKUP(A317,'Base Test'!A:D,2,FALSE)</f>
        <v>LUCKKY COMPANY</v>
      </c>
      <c r="C317" t="str">
        <f>VLOOKUP(A317,'Base Test'!A:AP,42,FALSE)</f>
        <v>TRANSPORT</v>
      </c>
      <c r="D317" s="4">
        <v>5995000</v>
      </c>
      <c r="E317" s="28">
        <f t="shared" si="32"/>
        <v>1303.2608695652175</v>
      </c>
      <c r="H317" s="28">
        <f t="shared" si="35"/>
        <v>0</v>
      </c>
      <c r="K317" s="16">
        <f t="shared" ref="K317:K348" si="37">D317-F317</f>
        <v>5995000</v>
      </c>
      <c r="L317" s="29">
        <f t="shared" si="33"/>
        <v>1303.2608695652175</v>
      </c>
      <c r="M317" s="16" t="str">
        <f>VLOOKUP(A317,'Base Test'!A:N,14,FALSE)</f>
        <v>MGA</v>
      </c>
      <c r="N317" s="3">
        <f>VLOOKUP(A317,'Base Test'!A:R,16,FALSE)</f>
        <v>46251</v>
      </c>
      <c r="O317" s="23" t="str">
        <f>VLOOKUP(A317,'Base Test'!A:R,17,FALSE)</f>
        <v>2026-08-17</v>
      </c>
      <c r="P317">
        <f>VLOOKUP(A317,'Base Test'!A:R,18,FALSE)</f>
        <v>139556</v>
      </c>
      <c r="Q317" s="23">
        <f>VLOOKUP(P317,'Assemblage DA'!A:G,6,FALSE)</f>
        <v>46246</v>
      </c>
      <c r="R317" s="8" t="str">
        <f>VLOOKUP(P317,[1]Feuil2!$A:$W,23,FALSE)</f>
        <v>2026-08-13</v>
      </c>
      <c r="S317" t="str">
        <f>VLOOKUP(A317,'Base Test'!A:AY,51,FALSE)</f>
        <v>S</v>
      </c>
      <c r="T317" t="str">
        <f>VLOOKUP(A317,'Base Test'!A:AZ,52,FALSE)</f>
        <v>S</v>
      </c>
      <c r="U317" t="str">
        <f>VLOOKUP(A317,'Base Test'!A:AJ,27,FALSE)</f>
        <v>DCG</v>
      </c>
      <c r="V317" t="str">
        <f>VLOOKUP(A317,'Base Test'!A:AJ,36,FALSE)</f>
        <v>FELANA13</v>
      </c>
      <c r="W317" s="57">
        <f t="shared" si="34"/>
        <v>4</v>
      </c>
    </row>
    <row r="318" spans="1:23">
      <c r="A318">
        <v>136336</v>
      </c>
      <c r="B318" t="str">
        <f>VLOOKUP(A318,'Base Test'!A:D,2,FALSE)</f>
        <v>LCS CONSULTING</v>
      </c>
      <c r="C318" t="str">
        <f>VLOOKUP(A318,'Base Test'!A:AP,42,FALSE)</f>
        <v>Prestation IM et Frais Colis AR MBALIK</v>
      </c>
      <c r="D318" s="4">
        <v>5785775</v>
      </c>
      <c r="E318" s="28">
        <f t="shared" si="32"/>
        <v>1257.7771739130435</v>
      </c>
      <c r="H318" s="28">
        <f t="shared" si="35"/>
        <v>0</v>
      </c>
      <c r="K318" s="16">
        <f t="shared" si="37"/>
        <v>5785775</v>
      </c>
      <c r="L318" s="29">
        <f t="shared" si="33"/>
        <v>1257.7771739130435</v>
      </c>
      <c r="M318" s="16" t="str">
        <f>VLOOKUP(A318,'Base Test'!A:N,14,FALSE)</f>
        <v>MGA</v>
      </c>
      <c r="N318" s="3">
        <f>VLOOKUP(A318,'Base Test'!A:R,16,FALSE)</f>
        <v>46251</v>
      </c>
      <c r="O318" s="23" t="str">
        <f>VLOOKUP(A318,'Base Test'!A:R,17,FALSE)</f>
        <v>2026-08-17</v>
      </c>
      <c r="P318">
        <f>VLOOKUP(A318,'Base Test'!A:R,18,FALSE)</f>
        <v>139564</v>
      </c>
      <c r="Q318" s="23">
        <f>VLOOKUP(P318,'Assemblage DA'!A:G,6,FALSE)</f>
        <v>46246</v>
      </c>
      <c r="R318" s="8" t="str">
        <f>VLOOKUP(P318,[1]Feuil2!$A:$W,23,FALSE)</f>
        <v>2026-08-13</v>
      </c>
      <c r="S318" t="str">
        <f>VLOOKUP(A318,'Base Test'!A:AY,51,FALSE)</f>
        <v>E</v>
      </c>
      <c r="T318" t="str">
        <f>VLOOKUP(A318,'Base Test'!A:AZ,52,FALSE)</f>
        <v>E</v>
      </c>
      <c r="U318" t="str">
        <f>VLOOKUP(A318,'Base Test'!A:AJ,27,FALSE)</f>
        <v>DCG</v>
      </c>
      <c r="V318" t="str">
        <f>VLOOKUP(A318,'Base Test'!A:AJ,36,FALSE)</f>
        <v>FELANA13</v>
      </c>
      <c r="W318" s="57">
        <f t="shared" si="34"/>
        <v>4</v>
      </c>
    </row>
    <row r="319" spans="1:23">
      <c r="A319">
        <v>136337</v>
      </c>
      <c r="B319" t="str">
        <f>VLOOKUP(A319,'Base Test'!A:D,2,FALSE)</f>
        <v>PRAMIAN</v>
      </c>
      <c r="C319" t="str">
        <f>VLOOKUP(A319,'Base Test'!A:AP,42,FALSE)</f>
        <v>Prestation d'Installation PRAMIAN</v>
      </c>
      <c r="D319" s="4">
        <v>2025000</v>
      </c>
      <c r="E319" s="28">
        <f t="shared" si="32"/>
        <v>440.21739130434781</v>
      </c>
      <c r="H319" s="28">
        <f t="shared" si="35"/>
        <v>0</v>
      </c>
      <c r="K319" s="16">
        <f t="shared" si="37"/>
        <v>2025000</v>
      </c>
      <c r="L319" s="29">
        <f t="shared" si="33"/>
        <v>440.21739130434781</v>
      </c>
      <c r="M319" s="16" t="str">
        <f>VLOOKUP(A319,'Base Test'!A:N,14,FALSE)</f>
        <v>MGA</v>
      </c>
      <c r="N319" s="3">
        <f>VLOOKUP(A319,'Base Test'!A:R,16,FALSE)</f>
        <v>46251</v>
      </c>
      <c r="O319" s="23" t="str">
        <f>VLOOKUP(A319,'Base Test'!A:R,17,FALSE)</f>
        <v>2026-08-17</v>
      </c>
      <c r="P319">
        <f>VLOOKUP(A319,'Base Test'!A:R,18,FALSE)</f>
        <v>139563</v>
      </c>
      <c r="Q319" s="23">
        <f>VLOOKUP(P319,'Assemblage DA'!A:G,6,FALSE)</f>
        <v>46246</v>
      </c>
      <c r="R319" s="8" t="str">
        <f>VLOOKUP(P319,[1]Feuil2!$A:$W,23,FALSE)</f>
        <v>2026-08-13</v>
      </c>
      <c r="S319" t="str">
        <f>VLOOKUP(A319,'Base Test'!A:AY,51,FALSE)</f>
        <v>E</v>
      </c>
      <c r="T319" t="str">
        <f>VLOOKUP(A319,'Base Test'!A:AZ,52,FALSE)</f>
        <v>E</v>
      </c>
      <c r="U319" t="str">
        <f>VLOOKUP(A319,'Base Test'!A:AJ,27,FALSE)</f>
        <v>DCG</v>
      </c>
      <c r="V319" t="str">
        <f>VLOOKUP(A319,'Base Test'!A:AJ,36,FALSE)</f>
        <v>FELANA13</v>
      </c>
      <c r="W319" s="57">
        <f t="shared" si="34"/>
        <v>4</v>
      </c>
    </row>
    <row r="320" spans="1:23">
      <c r="A320">
        <v>136339</v>
      </c>
      <c r="B320" t="str">
        <f>VLOOKUP(A320,'Base Test'!A:D,2,FALSE)</f>
        <v>ETS ARINJAKA</v>
      </c>
      <c r="C320" t="str">
        <f>VLOOKUP(A320,'Base Test'!A:AP,42,FALSE)</f>
        <v>Location de Sucettes</v>
      </c>
      <c r="D320" s="4">
        <v>30380000</v>
      </c>
      <c r="E320" s="28">
        <f t="shared" si="32"/>
        <v>6604.347826086957</v>
      </c>
      <c r="H320" s="28">
        <f t="shared" si="35"/>
        <v>0</v>
      </c>
      <c r="K320" s="16">
        <f t="shared" si="37"/>
        <v>30380000</v>
      </c>
      <c r="L320" s="29">
        <f t="shared" si="33"/>
        <v>6604.347826086957</v>
      </c>
      <c r="M320" s="16" t="str">
        <f>VLOOKUP(A320,'Base Test'!A:N,14,FALSE)</f>
        <v>MGA</v>
      </c>
      <c r="N320" s="3">
        <f>VLOOKUP(A320,'Base Test'!A:R,16,FALSE)</f>
        <v>46251</v>
      </c>
      <c r="O320" s="23" t="str">
        <f>VLOOKUP(A320,'Base Test'!A:R,17,FALSE)</f>
        <v>2026-08-17</v>
      </c>
      <c r="P320">
        <f>VLOOKUP(A320,'Base Test'!A:R,18,FALSE)</f>
        <v>139558</v>
      </c>
      <c r="Q320" s="23">
        <f>VLOOKUP(P320,'Assemblage DA'!A:G,6,FALSE)</f>
        <v>46246</v>
      </c>
      <c r="R320" s="8" t="str">
        <f>VLOOKUP(P320,[1]Feuil2!$A:$W,23,FALSE)</f>
        <v>2026-08-17</v>
      </c>
      <c r="S320" t="str">
        <f>VLOOKUP(A320,'Base Test'!A:AY,51,FALSE)</f>
        <v>E</v>
      </c>
      <c r="T320" t="str">
        <f>VLOOKUP(A320,'Base Test'!A:AZ,52,FALSE)</f>
        <v>E</v>
      </c>
      <c r="U320" t="str">
        <f>VLOOKUP(A320,'Base Test'!A:AJ,27,FALSE)</f>
        <v>DCG</v>
      </c>
      <c r="V320" t="str">
        <f>VLOOKUP(A320,'Base Test'!A:AJ,36,FALSE)</f>
        <v>FELANA13</v>
      </c>
      <c r="W320" s="57">
        <f t="shared" si="34"/>
        <v>0</v>
      </c>
    </row>
    <row r="321" spans="1:23">
      <c r="A321">
        <v>136341</v>
      </c>
      <c r="B321" t="str">
        <f>VLOOKUP(A321,'Base Test'!A:D,2,FALSE)</f>
        <v>STELLAR - IX SA</v>
      </c>
      <c r="C321" t="str">
        <f>VLOOKUP(A321,'Base Test'!A:AP,42,FALSE)</f>
        <v>Renouvellement Licences DUO (05/08/2026 au 04/08/2027)</v>
      </c>
      <c r="D321" s="4">
        <v>119644</v>
      </c>
      <c r="E321" s="28">
        <f t="shared" si="32"/>
        <v>119644</v>
      </c>
      <c r="H321" s="28">
        <f t="shared" si="35"/>
        <v>0</v>
      </c>
      <c r="K321" s="16">
        <f t="shared" si="37"/>
        <v>119644</v>
      </c>
      <c r="L321" s="29">
        <f t="shared" si="33"/>
        <v>119644</v>
      </c>
      <c r="M321" s="16" t="str">
        <f>VLOOKUP(A321,'Base Test'!A:N,14,FALSE)</f>
        <v>USD</v>
      </c>
      <c r="N321" s="3">
        <f>VLOOKUP(A321,'Base Test'!A:R,16,FALSE)</f>
        <v>46251</v>
      </c>
      <c r="O321" s="23" t="str">
        <f>VLOOKUP(A321,'Base Test'!A:R,17,FALSE)</f>
        <v>2026-08-17</v>
      </c>
      <c r="P321">
        <f>VLOOKUP(A321,'Base Test'!A:R,18,FALSE)</f>
        <v>139561</v>
      </c>
      <c r="Q321" s="23">
        <f>VLOOKUP(P321,'Assemblage DA'!A:G,6,FALSE)</f>
        <v>46246</v>
      </c>
      <c r="R321" s="8" t="str">
        <f>VLOOKUP(P321,[1]Feuil2!$A:$W,23,FALSE)</f>
        <v>2026-08-17</v>
      </c>
      <c r="S321" t="str">
        <f>VLOOKUP(A321,'Base Test'!A:AY,51,FALSE)</f>
        <v>E</v>
      </c>
      <c r="T321" t="str">
        <f>VLOOKUP(A321,'Base Test'!A:AZ,52,FALSE)</f>
        <v>E</v>
      </c>
      <c r="U321" t="str">
        <f>VLOOKUP(A321,'Base Test'!A:AJ,27,FALSE)</f>
        <v>DSI</v>
      </c>
      <c r="V321" t="str">
        <f>VLOOKUP(A321,'Base Test'!A:AJ,36,FALSE)</f>
        <v>NADIA7</v>
      </c>
      <c r="W321" s="57">
        <f t="shared" si="34"/>
        <v>0</v>
      </c>
    </row>
    <row r="322" spans="1:23">
      <c r="A322">
        <v>136351</v>
      </c>
      <c r="B322" t="str">
        <f>VLOOKUP(A322,'Base Test'!A:D,2,FALSE)</f>
        <v>LOXEA MADAGASCAR</v>
      </c>
      <c r="C322" t="str">
        <f>VLOOKUP(A322,'Base Test'!A:AP,42,FALSE)</f>
        <v>Remplacement 05 pneus-véhicule 8540TBV</v>
      </c>
      <c r="D322" s="4">
        <v>5479200</v>
      </c>
      <c r="E322" s="28">
        <f t="shared" ref="E322:E385" si="38">IF(M322="USD",D322,IF(M322="MGA",D322/4600,IF(M322="EUR",D322*1.17,"")))</f>
        <v>1191.1304347826087</v>
      </c>
      <c r="H322" s="28">
        <f t="shared" si="35"/>
        <v>0</v>
      </c>
      <c r="K322" s="16">
        <f t="shared" si="37"/>
        <v>5479200</v>
      </c>
      <c r="L322" s="29">
        <f t="shared" ref="L322:L385" si="39">IF(M322="USD",K322,IF(M322="MGA",K322/4600,IF(M322="EUR",K322*1.17,"")))</f>
        <v>1191.1304347826087</v>
      </c>
      <c r="M322" s="16" t="str">
        <f>VLOOKUP(A322,'Base Test'!A:N,14,FALSE)</f>
        <v>MGA</v>
      </c>
      <c r="N322" s="3">
        <f>VLOOKUP(A322,'Base Test'!A:R,16,FALSE)</f>
        <v>46251</v>
      </c>
      <c r="O322" s="23" t="str">
        <f>VLOOKUP(A322,'Base Test'!A:R,17,FALSE)</f>
        <v>2026-08-17</v>
      </c>
      <c r="P322">
        <f>VLOOKUP(A322,'Base Test'!A:R,18,FALSE)</f>
        <v>139588</v>
      </c>
      <c r="Q322" s="23">
        <f>VLOOKUP(P322,'Assemblage DA'!A:G,6,FALSE)</f>
        <v>46246</v>
      </c>
      <c r="R322" s="8" t="str">
        <f>VLOOKUP(P322,[1]Feuil2!$A:$W,23,FALSE)</f>
        <v>2026-08-13</v>
      </c>
      <c r="S322" t="str">
        <f>VLOOKUP(A322,'Base Test'!A:AY,51,FALSE)</f>
        <v>E</v>
      </c>
      <c r="T322" t="str">
        <f>VLOOKUP(A322,'Base Test'!A:AZ,52,FALSE)</f>
        <v>E</v>
      </c>
      <c r="U322" t="str">
        <f>VLOOKUP(A322,'Base Test'!A:AJ,27,FALSE)</f>
        <v>DTG</v>
      </c>
      <c r="V322" t="str">
        <f>VLOOKUP(A322,'Base Test'!A:AJ,36,FALSE)</f>
        <v>ELIE3</v>
      </c>
      <c r="W322" s="57">
        <f t="shared" si="34"/>
        <v>4</v>
      </c>
    </row>
    <row r="323" spans="1:23">
      <c r="A323">
        <v>136372</v>
      </c>
      <c r="B323" t="str">
        <f>VLOOKUP(A323,'Base Test'!A:D,2,FALSE)</f>
        <v>LCS CONSULTING</v>
      </c>
      <c r="C323">
        <f>VLOOKUP(A323,'Base Test'!A:AP,42,FALSE)</f>
        <v>0</v>
      </c>
      <c r="D323" s="4">
        <v>918000</v>
      </c>
      <c r="E323" s="28">
        <f t="shared" si="38"/>
        <v>199.56521739130434</v>
      </c>
      <c r="H323" s="28">
        <f t="shared" si="35"/>
        <v>0</v>
      </c>
      <c r="K323" s="16">
        <f t="shared" si="37"/>
        <v>918000</v>
      </c>
      <c r="L323" s="29">
        <f t="shared" si="39"/>
        <v>199.56521739130434</v>
      </c>
      <c r="M323" s="16" t="str">
        <f>VLOOKUP(A323,'Base Test'!A:N,14,FALSE)</f>
        <v>MGA</v>
      </c>
      <c r="N323" s="3">
        <f>VLOOKUP(A323,'Base Test'!A:R,16,FALSE)</f>
        <v>46252</v>
      </c>
      <c r="O323" s="23" t="str">
        <f>VLOOKUP(A323,'Base Test'!A:R,17,FALSE)</f>
        <v>2026-08-18</v>
      </c>
      <c r="P323">
        <f>VLOOKUP(A323,'Base Test'!A:R,18,FALSE)</f>
        <v>139552</v>
      </c>
      <c r="Q323" s="23">
        <f>VLOOKUP(P323,'Assemblage DA'!A:G,6,FALSE)</f>
        <v>46246</v>
      </c>
      <c r="R323" s="8" t="str">
        <f>VLOOKUP(P323,[1]Feuil2!$A:$W,23,FALSE)</f>
        <v>2026-08-18</v>
      </c>
      <c r="S323" t="str">
        <f>VLOOKUP(A323,'Base Test'!A:AY,51,FALSE)</f>
        <v>E</v>
      </c>
      <c r="T323" t="str">
        <f>VLOOKUP(A323,'Base Test'!A:AZ,52,FALSE)</f>
        <v>E</v>
      </c>
      <c r="U323" t="str">
        <f>VLOOKUP(A323,'Base Test'!A:AJ,27,FALSE)</f>
        <v>DTG</v>
      </c>
      <c r="V323" t="str">
        <f>VLOOKUP(A323,'Base Test'!A:AJ,36,FALSE)</f>
        <v>NADIA7</v>
      </c>
      <c r="W323" s="57">
        <f t="shared" ref="W323:W386" si="40">O323-R323</f>
        <v>0</v>
      </c>
    </row>
    <row r="324" spans="1:23">
      <c r="A324">
        <v>136373</v>
      </c>
      <c r="B324" t="str">
        <f>VLOOKUP(A324,'Base Test'!A:D,2,FALSE)</f>
        <v>RAMAMPIANDRA JOSVAH JEAN FIDELE</v>
      </c>
      <c r="C324">
        <f>VLOOKUP(A324,'Base Test'!A:AP,42,FALSE)</f>
        <v>0</v>
      </c>
      <c r="D324" s="4">
        <v>1977750</v>
      </c>
      <c r="E324" s="28">
        <f t="shared" si="38"/>
        <v>429.94565217391306</v>
      </c>
      <c r="H324" s="28">
        <f t="shared" si="35"/>
        <v>0</v>
      </c>
      <c r="K324" s="16">
        <f t="shared" si="37"/>
        <v>1977750</v>
      </c>
      <c r="L324" s="29">
        <f t="shared" si="39"/>
        <v>429.94565217391306</v>
      </c>
      <c r="M324" s="16" t="str">
        <f>VLOOKUP(A324,'Base Test'!A:N,14,FALSE)</f>
        <v>MGA</v>
      </c>
      <c r="N324" s="3">
        <f>VLOOKUP(A324,'Base Test'!A:R,16,FALSE)</f>
        <v>46252</v>
      </c>
      <c r="O324" s="23" t="str">
        <f>VLOOKUP(A324,'Base Test'!A:R,17,FALSE)</f>
        <v>2026-08-18</v>
      </c>
      <c r="P324">
        <f>VLOOKUP(A324,'Base Test'!A:R,18,FALSE)</f>
        <v>139554</v>
      </c>
      <c r="Q324" s="23">
        <f>VLOOKUP(P324,'Assemblage DA'!A:G,6,FALSE)</f>
        <v>46246</v>
      </c>
      <c r="R324" s="8" t="str">
        <f>VLOOKUP(P324,[1]Feuil2!$A:$W,23,FALSE)</f>
        <v>2026-08-18</v>
      </c>
      <c r="S324" t="str">
        <f>VLOOKUP(A324,'Base Test'!A:AY,51,FALSE)</f>
        <v>E</v>
      </c>
      <c r="T324" t="str">
        <f>VLOOKUP(A324,'Base Test'!A:AZ,52,FALSE)</f>
        <v>E</v>
      </c>
      <c r="U324" t="str">
        <f>VLOOKUP(A324,'Base Test'!A:AJ,27,FALSE)</f>
        <v>DRH</v>
      </c>
      <c r="V324" t="str">
        <f>VLOOKUP(A324,'Base Test'!A:AJ,36,FALSE)</f>
        <v>NADIA7</v>
      </c>
      <c r="W324" s="57">
        <f t="shared" si="40"/>
        <v>0</v>
      </c>
    </row>
    <row r="325" spans="1:23">
      <c r="A325">
        <v>136377</v>
      </c>
      <c r="B325" t="str">
        <f>VLOOKUP(A325,'Base Test'!A:D,2,FALSE)</f>
        <v>LUCKKY COMPANY</v>
      </c>
      <c r="C325">
        <f>VLOOKUP(A325,'Base Test'!A:AP,42,FALSE)</f>
        <v>0</v>
      </c>
      <c r="D325" s="4">
        <v>2000000</v>
      </c>
      <c r="E325" s="28">
        <f t="shared" si="38"/>
        <v>434.78260869565219</v>
      </c>
      <c r="H325" s="28">
        <f t="shared" si="35"/>
        <v>0</v>
      </c>
      <c r="K325" s="16">
        <f t="shared" si="37"/>
        <v>2000000</v>
      </c>
      <c r="L325" s="29">
        <f t="shared" si="39"/>
        <v>434.78260869565219</v>
      </c>
      <c r="M325" s="16" t="str">
        <f>VLOOKUP(A325,'Base Test'!A:N,14,FALSE)</f>
        <v>MGA</v>
      </c>
      <c r="N325" s="3">
        <f>VLOOKUP(A325,'Base Test'!A:R,16,FALSE)</f>
        <v>46252</v>
      </c>
      <c r="O325" s="23" t="str">
        <f>VLOOKUP(A325,'Base Test'!A:R,17,FALSE)</f>
        <v>2026-08-18</v>
      </c>
      <c r="P325">
        <f>VLOOKUP(A325,'Base Test'!A:R,18,FALSE)</f>
        <v>139553</v>
      </c>
      <c r="Q325" s="23">
        <f>VLOOKUP(P325,'Assemblage DA'!A:G,6,FALSE)</f>
        <v>46246</v>
      </c>
      <c r="R325" s="8" t="str">
        <f>VLOOKUP(P325,[1]Feuil2!$A:$W,23,FALSE)</f>
        <v>2026-08-18</v>
      </c>
      <c r="S325" t="str">
        <f>VLOOKUP(A325,'Base Test'!A:AY,51,FALSE)</f>
        <v>S</v>
      </c>
      <c r="T325" t="str">
        <f>VLOOKUP(A325,'Base Test'!A:AZ,52,FALSE)</f>
        <v>S</v>
      </c>
      <c r="U325" t="str">
        <f>VLOOKUP(A325,'Base Test'!A:AJ,27,FALSE)</f>
        <v>DRH</v>
      </c>
      <c r="V325" t="str">
        <f>VLOOKUP(A325,'Base Test'!A:AJ,36,FALSE)</f>
        <v>NADIA7</v>
      </c>
      <c r="W325" s="57">
        <f t="shared" si="40"/>
        <v>0</v>
      </c>
    </row>
    <row r="326" spans="1:23">
      <c r="A326">
        <v>136379</v>
      </c>
      <c r="B326" t="str">
        <f>VLOOKUP(A326,'Base Test'!A:D,2,FALSE)</f>
        <v>RANDRIANASOLO HANTA BEBY</v>
      </c>
      <c r="C326" t="str">
        <f>VLOOKUP(A326,'Base Test'!A:AP,42,FALSE)</f>
        <v>Implantation de 30 poteaux à Majunga 91ème vague</v>
      </c>
      <c r="D326" s="4">
        <v>4850000</v>
      </c>
      <c r="E326" s="28">
        <f t="shared" si="38"/>
        <v>1054.3478260869565</v>
      </c>
      <c r="H326" s="28">
        <f t="shared" si="35"/>
        <v>0</v>
      </c>
      <c r="K326" s="16">
        <f t="shared" si="37"/>
        <v>4850000</v>
      </c>
      <c r="L326" s="29">
        <f t="shared" si="39"/>
        <v>1054.3478260869565</v>
      </c>
      <c r="M326" s="16" t="str">
        <f>VLOOKUP(A326,'Base Test'!A:N,14,FALSE)</f>
        <v>MGA</v>
      </c>
      <c r="N326" s="3">
        <f>VLOOKUP(A326,'Base Test'!A:R,16,FALSE)</f>
        <v>46252</v>
      </c>
      <c r="O326" s="23" t="str">
        <f>VLOOKUP(A326,'Base Test'!A:R,17,FALSE)</f>
        <v>2026-08-18</v>
      </c>
      <c r="P326">
        <f>VLOOKUP(A326,'Base Test'!A:R,18,FALSE)</f>
        <v>139571</v>
      </c>
      <c r="Q326" s="23">
        <f>VLOOKUP(P326,'Assemblage DA'!A:G,6,FALSE)</f>
        <v>46246</v>
      </c>
      <c r="R326" s="8" t="str">
        <f>VLOOKUP(P326,[1]Feuil2!$A:$W,23,FALSE)</f>
        <v>2026-08-17</v>
      </c>
      <c r="S326" t="str">
        <f>VLOOKUP(A326,'Base Test'!A:AY,51,FALSE)</f>
        <v>E</v>
      </c>
      <c r="T326" t="str">
        <f>VLOOKUP(A326,'Base Test'!A:AZ,52,FALSE)</f>
        <v>E</v>
      </c>
      <c r="U326" t="str">
        <f>VLOOKUP(A326,'Base Test'!A:AJ,27,FALSE)</f>
        <v>DTG</v>
      </c>
      <c r="V326" t="str">
        <f>VLOOKUP(A326,'Base Test'!A:AJ,36,FALSE)</f>
        <v>ELIE3</v>
      </c>
      <c r="W326" s="57">
        <f t="shared" si="40"/>
        <v>1</v>
      </c>
    </row>
    <row r="327" spans="1:23">
      <c r="A327">
        <v>136380</v>
      </c>
      <c r="B327" t="str">
        <f>VLOOKUP(A327,'Base Test'!A:D,2,FALSE)</f>
        <v>ENTREPRISE RAFIA</v>
      </c>
      <c r="C327" t="str">
        <f>VLOOKUP(A327,'Base Test'!A:AP,42,FALSE)</f>
        <v>Implantation de 30 poteaux Fianarantsoa 26eme vague</v>
      </c>
      <c r="D327" s="4">
        <v>5100000</v>
      </c>
      <c r="E327" s="28">
        <f t="shared" si="38"/>
        <v>1108.695652173913</v>
      </c>
      <c r="H327" s="28">
        <f t="shared" si="35"/>
        <v>0</v>
      </c>
      <c r="K327" s="16">
        <f t="shared" si="37"/>
        <v>5100000</v>
      </c>
      <c r="L327" s="29">
        <f t="shared" si="39"/>
        <v>1108.695652173913</v>
      </c>
      <c r="M327" s="16" t="str">
        <f>VLOOKUP(A327,'Base Test'!A:N,14,FALSE)</f>
        <v>MGA</v>
      </c>
      <c r="N327" s="3">
        <f>VLOOKUP(A327,'Base Test'!A:R,16,FALSE)</f>
        <v>46252</v>
      </c>
      <c r="O327" s="23" t="str">
        <f>VLOOKUP(A327,'Base Test'!A:R,17,FALSE)</f>
        <v>2026-08-18</v>
      </c>
      <c r="P327">
        <f>VLOOKUP(A327,'Base Test'!A:R,18,FALSE)</f>
        <v>139575</v>
      </c>
      <c r="Q327" s="23">
        <f>VLOOKUP(P327,'Assemblage DA'!A:G,6,FALSE)</f>
        <v>46246</v>
      </c>
      <c r="R327" s="8" t="str">
        <f>VLOOKUP(P327,[1]Feuil2!$A:$W,23,FALSE)</f>
        <v>2026-08-17</v>
      </c>
      <c r="S327" t="str">
        <f>VLOOKUP(A327,'Base Test'!A:AY,51,FALSE)</f>
        <v>E</v>
      </c>
      <c r="T327" t="str">
        <f>VLOOKUP(A327,'Base Test'!A:AZ,52,FALSE)</f>
        <v>E</v>
      </c>
      <c r="U327" t="str">
        <f>VLOOKUP(A327,'Base Test'!A:AJ,27,FALSE)</f>
        <v>DTG</v>
      </c>
      <c r="V327" t="str">
        <f>VLOOKUP(A327,'Base Test'!A:AJ,36,FALSE)</f>
        <v>ELIE3</v>
      </c>
      <c r="W327" s="57">
        <f t="shared" si="40"/>
        <v>1</v>
      </c>
    </row>
    <row r="328" spans="1:23">
      <c r="A328">
        <v>136381</v>
      </c>
      <c r="B328" t="str">
        <f>VLOOKUP(A328,'Base Test'!A:D,2,FALSE)</f>
        <v>RANDRIANASOLO HANTA BEBY</v>
      </c>
      <c r="C328" t="str">
        <f>VLOOKUP(A328,'Base Test'!A:AP,42,FALSE)</f>
        <v>Implantation de 30 poteaux à Majunga 92ème vague</v>
      </c>
      <c r="D328" s="4">
        <v>4850000</v>
      </c>
      <c r="E328" s="28">
        <f t="shared" si="38"/>
        <v>1054.3478260869565</v>
      </c>
      <c r="H328" s="28">
        <f t="shared" si="35"/>
        <v>0</v>
      </c>
      <c r="K328" s="16">
        <f t="shared" si="37"/>
        <v>4850000</v>
      </c>
      <c r="L328" s="29">
        <f t="shared" si="39"/>
        <v>1054.3478260869565</v>
      </c>
      <c r="M328" s="16" t="str">
        <f>VLOOKUP(A328,'Base Test'!A:N,14,FALSE)</f>
        <v>MGA</v>
      </c>
      <c r="N328" s="3">
        <f>VLOOKUP(A328,'Base Test'!A:R,16,FALSE)</f>
        <v>46252</v>
      </c>
      <c r="O328" s="23" t="str">
        <f>VLOOKUP(A328,'Base Test'!A:R,17,FALSE)</f>
        <v>2026-08-18</v>
      </c>
      <c r="P328">
        <f>VLOOKUP(A328,'Base Test'!A:R,18,FALSE)</f>
        <v>139572</v>
      </c>
      <c r="Q328" s="23">
        <f>VLOOKUP(P328,'Assemblage DA'!A:G,6,FALSE)</f>
        <v>46246</v>
      </c>
      <c r="R328" s="8" t="str">
        <f>VLOOKUP(P328,[1]Feuil2!$A:$W,23,FALSE)</f>
        <v>2026-08-17</v>
      </c>
      <c r="S328" t="str">
        <f>VLOOKUP(A328,'Base Test'!A:AY,51,FALSE)</f>
        <v>E</v>
      </c>
      <c r="T328" t="str">
        <f>VLOOKUP(A328,'Base Test'!A:AZ,52,FALSE)</f>
        <v>E</v>
      </c>
      <c r="U328" t="str">
        <f>VLOOKUP(A328,'Base Test'!A:AJ,27,FALSE)</f>
        <v>DTG</v>
      </c>
      <c r="V328" t="str">
        <f>VLOOKUP(A328,'Base Test'!A:AJ,36,FALSE)</f>
        <v>ELIE3</v>
      </c>
      <c r="W328" s="57">
        <f t="shared" si="40"/>
        <v>1</v>
      </c>
    </row>
    <row r="329" spans="1:23">
      <c r="A329">
        <v>136382</v>
      </c>
      <c r="B329" t="str">
        <f>VLOOKUP(A329,'Base Test'!A:D,2,FALSE)</f>
        <v>PRIMA CE SARLU</v>
      </c>
      <c r="C329" t="str">
        <f>VLOOKUP(A329,'Base Test'!A:AP,42,FALSE)</f>
        <v>Rehausse 2 chambres L3T et curage 1 chambre à sainte Marie</v>
      </c>
      <c r="D329" s="4">
        <v>4917500</v>
      </c>
      <c r="E329" s="28">
        <f t="shared" si="38"/>
        <v>1069.0217391304348</v>
      </c>
      <c r="H329" s="28">
        <f t="shared" si="35"/>
        <v>0</v>
      </c>
      <c r="K329" s="16">
        <f t="shared" si="37"/>
        <v>4917500</v>
      </c>
      <c r="L329" s="29">
        <f t="shared" si="39"/>
        <v>1069.0217391304348</v>
      </c>
      <c r="M329" s="16" t="str">
        <f>VLOOKUP(A329,'Base Test'!A:N,14,FALSE)</f>
        <v>MGA</v>
      </c>
      <c r="N329" s="3">
        <f>VLOOKUP(A329,'Base Test'!A:R,16,FALSE)</f>
        <v>46252</v>
      </c>
      <c r="O329" s="23" t="str">
        <f>VLOOKUP(A329,'Base Test'!A:R,17,FALSE)</f>
        <v>2026-08-18</v>
      </c>
      <c r="P329">
        <f>VLOOKUP(A329,'Base Test'!A:R,18,FALSE)</f>
        <v>139576</v>
      </c>
      <c r="Q329" s="23">
        <f>VLOOKUP(P329,'Assemblage DA'!A:G,6,FALSE)</f>
        <v>46246</v>
      </c>
      <c r="R329" s="8" t="str">
        <f>VLOOKUP(P329,[1]Feuil2!$A:$W,23,FALSE)</f>
        <v>2026-08-17</v>
      </c>
      <c r="S329" t="str">
        <f>VLOOKUP(A329,'Base Test'!A:AY,51,FALSE)</f>
        <v>E</v>
      </c>
      <c r="T329" t="str">
        <f>VLOOKUP(A329,'Base Test'!A:AZ,52,FALSE)</f>
        <v>E</v>
      </c>
      <c r="U329" t="str">
        <f>VLOOKUP(A329,'Base Test'!A:AJ,27,FALSE)</f>
        <v>DTG</v>
      </c>
      <c r="V329" t="str">
        <f>VLOOKUP(A329,'Base Test'!A:AJ,36,FALSE)</f>
        <v>ELIE3</v>
      </c>
      <c r="W329" s="57">
        <f t="shared" si="40"/>
        <v>1</v>
      </c>
    </row>
    <row r="330" spans="1:23">
      <c r="A330">
        <v>136383</v>
      </c>
      <c r="B330" t="str">
        <f>VLOOKUP(A330,'Base Test'!A:D,2,FALSE)</f>
        <v>PRIMA CE SARLU</v>
      </c>
      <c r="C330" t="str">
        <f>VLOOKUP(A330,'Base Test'!A:AP,42,FALSE)</f>
        <v>DAET Travaux PRIMA Lot N°78</v>
      </c>
      <c r="D330" s="4">
        <v>7370000</v>
      </c>
      <c r="E330" s="28">
        <f t="shared" si="38"/>
        <v>1602.1739130434783</v>
      </c>
      <c r="H330" s="28">
        <f t="shared" si="35"/>
        <v>0</v>
      </c>
      <c r="K330" s="16">
        <f t="shared" si="37"/>
        <v>7370000</v>
      </c>
      <c r="L330" s="29">
        <f t="shared" si="39"/>
        <v>1602.1739130434783</v>
      </c>
      <c r="M330" s="16" t="str">
        <f>VLOOKUP(A330,'Base Test'!A:N,14,FALSE)</f>
        <v>MGA</v>
      </c>
      <c r="N330" s="3">
        <f>VLOOKUP(A330,'Base Test'!A:R,16,FALSE)</f>
        <v>46252</v>
      </c>
      <c r="O330" s="23" t="str">
        <f>VLOOKUP(A330,'Base Test'!A:R,17,FALSE)</f>
        <v>2026-08-18</v>
      </c>
      <c r="P330">
        <f>VLOOKUP(A330,'Base Test'!A:R,18,FALSE)</f>
        <v>139578</v>
      </c>
      <c r="Q330" s="23">
        <f>VLOOKUP(P330,'Assemblage DA'!A:G,6,FALSE)</f>
        <v>46246</v>
      </c>
      <c r="R330" s="8" t="str">
        <f>VLOOKUP(P330,[1]Feuil2!$A:$W,23,FALSE)</f>
        <v>2026-08-17</v>
      </c>
      <c r="S330" t="str">
        <f>VLOOKUP(A330,'Base Test'!A:AY,51,FALSE)</f>
        <v>E</v>
      </c>
      <c r="T330" t="str">
        <f>VLOOKUP(A330,'Base Test'!A:AZ,52,FALSE)</f>
        <v>E</v>
      </c>
      <c r="U330" t="str">
        <f>VLOOKUP(A330,'Base Test'!A:AJ,27,FALSE)</f>
        <v>DTG</v>
      </c>
      <c r="V330" t="str">
        <f>VLOOKUP(A330,'Base Test'!A:AJ,36,FALSE)</f>
        <v>ELIE3</v>
      </c>
      <c r="W330" s="57">
        <f t="shared" si="40"/>
        <v>1</v>
      </c>
    </row>
    <row r="331" spans="1:23">
      <c r="A331">
        <v>136384</v>
      </c>
      <c r="B331" t="str">
        <f>VLOOKUP(A331,'Base Test'!A:D,2,FALSE)</f>
        <v>PRIMA CE SARLU</v>
      </c>
      <c r="C331" t="str">
        <f>VLOOKUP(A331,'Base Test'!A:AP,42,FALSE)</f>
        <v>DAET Travaux PRIMA Lot N°77 Toamasina</v>
      </c>
      <c r="D331" s="4">
        <v>8090000</v>
      </c>
      <c r="E331" s="28">
        <f t="shared" si="38"/>
        <v>1758.695652173913</v>
      </c>
      <c r="H331" s="28">
        <f t="shared" si="35"/>
        <v>0</v>
      </c>
      <c r="K331" s="16">
        <f t="shared" si="37"/>
        <v>8090000</v>
      </c>
      <c r="L331" s="29">
        <f t="shared" si="39"/>
        <v>1758.695652173913</v>
      </c>
      <c r="M331" s="16" t="str">
        <f>VLOOKUP(A331,'Base Test'!A:N,14,FALSE)</f>
        <v>MGA</v>
      </c>
      <c r="N331" s="3">
        <f>VLOOKUP(A331,'Base Test'!A:R,16,FALSE)</f>
        <v>46252</v>
      </c>
      <c r="O331" s="23" t="str">
        <f>VLOOKUP(A331,'Base Test'!A:R,17,FALSE)</f>
        <v>2026-08-18</v>
      </c>
      <c r="P331">
        <f>VLOOKUP(A331,'Base Test'!A:R,18,FALSE)</f>
        <v>139580</v>
      </c>
      <c r="Q331" s="23">
        <f>VLOOKUP(P331,'Assemblage DA'!A:G,6,FALSE)</f>
        <v>46246</v>
      </c>
      <c r="R331" s="8" t="str">
        <f>VLOOKUP(P331,[1]Feuil2!$A:$W,23,FALSE)</f>
        <v>2026-08-17</v>
      </c>
      <c r="S331" t="str">
        <f>VLOOKUP(A331,'Base Test'!A:AY,51,FALSE)</f>
        <v>E</v>
      </c>
      <c r="T331" t="str">
        <f>VLOOKUP(A331,'Base Test'!A:AZ,52,FALSE)</f>
        <v>E</v>
      </c>
      <c r="U331" t="str">
        <f>VLOOKUP(A331,'Base Test'!A:AJ,27,FALSE)</f>
        <v>DTG</v>
      </c>
      <c r="V331" t="str">
        <f>VLOOKUP(A331,'Base Test'!A:AJ,36,FALSE)</f>
        <v>ELIE3</v>
      </c>
      <c r="W331" s="57">
        <f t="shared" si="40"/>
        <v>1</v>
      </c>
    </row>
    <row r="332" spans="1:23">
      <c r="A332">
        <v>136385</v>
      </c>
      <c r="B332" t="str">
        <f>VLOOKUP(A332,'Base Test'!A:D,2,FALSE)</f>
        <v>RANDRIANASOLO HANTA BEBY</v>
      </c>
      <c r="C332" t="str">
        <f>VLOOKUP(A332,'Base Test'!A:AP,42,FALSE)</f>
        <v>Implantation de 30 poteaux à Majunga 93ème vague</v>
      </c>
      <c r="D332" s="4">
        <v>4850000</v>
      </c>
      <c r="E332" s="28">
        <f t="shared" si="38"/>
        <v>1054.3478260869565</v>
      </c>
      <c r="H332" s="28">
        <f t="shared" si="35"/>
        <v>0</v>
      </c>
      <c r="K332" s="16">
        <f t="shared" si="37"/>
        <v>4850000</v>
      </c>
      <c r="L332" s="29">
        <f t="shared" si="39"/>
        <v>1054.3478260869565</v>
      </c>
      <c r="M332" s="16" t="str">
        <f>VLOOKUP(A332,'Base Test'!A:N,14,FALSE)</f>
        <v>MGA</v>
      </c>
      <c r="N332" s="3">
        <f>VLOOKUP(A332,'Base Test'!A:R,16,FALSE)</f>
        <v>46252</v>
      </c>
      <c r="O332" s="23" t="str">
        <f>VLOOKUP(A332,'Base Test'!A:R,17,FALSE)</f>
        <v>2026-08-18</v>
      </c>
      <c r="P332">
        <f>VLOOKUP(A332,'Base Test'!A:R,18,FALSE)</f>
        <v>139573</v>
      </c>
      <c r="Q332" s="23">
        <f>VLOOKUP(P332,'Assemblage DA'!A:G,6,FALSE)</f>
        <v>46246</v>
      </c>
      <c r="R332" s="8" t="str">
        <f>VLOOKUP(P332,[1]Feuil2!$A:$W,23,FALSE)</f>
        <v>2026-08-17</v>
      </c>
      <c r="S332" t="str">
        <f>VLOOKUP(A332,'Base Test'!A:AY,51,FALSE)</f>
        <v>E</v>
      </c>
      <c r="T332" t="str">
        <f>VLOOKUP(A332,'Base Test'!A:AZ,52,FALSE)</f>
        <v>E</v>
      </c>
      <c r="U332" t="str">
        <f>VLOOKUP(A332,'Base Test'!A:AJ,27,FALSE)</f>
        <v>DTG</v>
      </c>
      <c r="V332" t="str">
        <f>VLOOKUP(A332,'Base Test'!A:AJ,36,FALSE)</f>
        <v>ELIE3</v>
      </c>
      <c r="W332" s="57">
        <f t="shared" si="40"/>
        <v>1</v>
      </c>
    </row>
    <row r="333" spans="1:23">
      <c r="A333">
        <v>136386</v>
      </c>
      <c r="B333" t="str">
        <f>VLOOKUP(A333,'Base Test'!A:D,2,FALSE)</f>
        <v>AMBININTSOA SAFIDY ZO</v>
      </c>
      <c r="C333" t="str">
        <f>VLOOKUP(A333,'Base Test'!A:AP,42,FALSE)</f>
        <v>Lalatiana William 2254135765 Fénérive Est</v>
      </c>
      <c r="D333" s="4">
        <v>1193500</v>
      </c>
      <c r="E333" s="28">
        <f t="shared" si="38"/>
        <v>259.45652173913044</v>
      </c>
      <c r="H333" s="28">
        <f t="shared" ref="H333:H396" si="41">E333-L333</f>
        <v>0</v>
      </c>
      <c r="K333" s="16">
        <f t="shared" si="37"/>
        <v>1193500</v>
      </c>
      <c r="L333" s="29">
        <f t="shared" si="39"/>
        <v>259.45652173913044</v>
      </c>
      <c r="M333" s="16" t="str">
        <f>VLOOKUP(A333,'Base Test'!A:N,14,FALSE)</f>
        <v>MGA</v>
      </c>
      <c r="N333" s="3">
        <f>VLOOKUP(A333,'Base Test'!A:R,16,FALSE)</f>
        <v>46252</v>
      </c>
      <c r="O333" s="23" t="str">
        <f>VLOOKUP(A333,'Base Test'!A:R,17,FALSE)</f>
        <v>2026-08-18</v>
      </c>
      <c r="P333">
        <f>VLOOKUP(A333,'Base Test'!A:R,18,FALSE)</f>
        <v>139570</v>
      </c>
      <c r="Q333" s="23">
        <f>VLOOKUP(P333,'Assemblage DA'!A:G,6,FALSE)</f>
        <v>46246</v>
      </c>
      <c r="R333" s="8" t="str">
        <f>VLOOKUP(P333,[1]Feuil2!$A:$W,23,FALSE)</f>
        <v>2026-08-17</v>
      </c>
      <c r="S333" t="str">
        <f>VLOOKUP(A333,'Base Test'!A:AY,51,FALSE)</f>
        <v>E</v>
      </c>
      <c r="T333" t="str">
        <f>VLOOKUP(A333,'Base Test'!A:AZ,52,FALSE)</f>
        <v>E</v>
      </c>
      <c r="U333" t="str">
        <f>VLOOKUP(A333,'Base Test'!A:AJ,27,FALSE)</f>
        <v>DTG</v>
      </c>
      <c r="V333" t="str">
        <f>VLOOKUP(A333,'Base Test'!A:AJ,36,FALSE)</f>
        <v>ELIE3</v>
      </c>
      <c r="W333" s="57">
        <f t="shared" si="40"/>
        <v>1</v>
      </c>
    </row>
    <row r="334" spans="1:23">
      <c r="A334">
        <v>136416</v>
      </c>
      <c r="B334" t="str">
        <f>VLOOKUP(A334,'Base Test'!A:D,2,FALSE)</f>
        <v>UNITED MALAGASY</v>
      </c>
      <c r="C334" t="str">
        <f>VLOOKUP(A334,'Base Test'!A:AP,42,FALSE)</f>
        <v>INSERTION Communiqué de presse</v>
      </c>
      <c r="D334" s="4">
        <v>405000</v>
      </c>
      <c r="E334" s="28">
        <f t="shared" si="38"/>
        <v>88.043478260869563</v>
      </c>
      <c r="H334" s="28">
        <f t="shared" si="41"/>
        <v>0</v>
      </c>
      <c r="K334" s="16">
        <f t="shared" si="37"/>
        <v>405000</v>
      </c>
      <c r="L334" s="29">
        <f t="shared" si="39"/>
        <v>88.043478260869563</v>
      </c>
      <c r="M334" s="16" t="str">
        <f>VLOOKUP(A334,'Base Test'!A:N,14,FALSE)</f>
        <v>MGA</v>
      </c>
      <c r="N334" s="3">
        <f>VLOOKUP(A334,'Base Test'!A:R,16,FALSE)</f>
        <v>46254</v>
      </c>
      <c r="O334" s="23" t="str">
        <f>VLOOKUP(A334,'Base Test'!A:R,17,FALSE)</f>
        <v>2026-08-20</v>
      </c>
      <c r="P334">
        <f>VLOOKUP(A334,'Base Test'!A:R,18,FALSE)</f>
        <v>139555</v>
      </c>
      <c r="Q334" s="23">
        <f>VLOOKUP(P334,'Assemblage DA'!A:G,6,FALSE)</f>
        <v>46246</v>
      </c>
      <c r="R334" s="8" t="str">
        <f>VLOOKUP(P334,[1]Feuil2!$A:$W,23,FALSE)</f>
        <v>2026-08-17</v>
      </c>
      <c r="S334" t="str">
        <f>VLOOKUP(A334,'Base Test'!A:AY,51,FALSE)</f>
        <v>E</v>
      </c>
      <c r="T334" t="str">
        <f>VLOOKUP(A334,'Base Test'!A:AZ,52,FALSE)</f>
        <v>E</v>
      </c>
      <c r="U334" t="str">
        <f>VLOOKUP(A334,'Base Test'!A:AJ,27,FALSE)</f>
        <v>DCG</v>
      </c>
      <c r="V334" t="str">
        <f>VLOOKUP(A334,'Base Test'!A:AJ,36,FALSE)</f>
        <v>FELANA13</v>
      </c>
      <c r="W334" s="57">
        <f t="shared" si="40"/>
        <v>3</v>
      </c>
    </row>
    <row r="335" spans="1:23">
      <c r="A335">
        <v>136424</v>
      </c>
      <c r="B335" t="str">
        <f>VLOOKUP(A335,'Base Test'!A:D,2,FALSE)</f>
        <v>AEROPUB</v>
      </c>
      <c r="C335" t="str">
        <f>VLOOKUP(A335,'Base Test'!A:AP,42,FALSE)</f>
        <v>Pub Aéroport - AEROPUB</v>
      </c>
      <c r="D335" s="4">
        <v>254350425</v>
      </c>
      <c r="E335" s="28">
        <f t="shared" si="38"/>
        <v>55293.570652173912</v>
      </c>
      <c r="H335" s="28">
        <f t="shared" si="41"/>
        <v>0</v>
      </c>
      <c r="K335" s="16">
        <f t="shared" si="37"/>
        <v>254350425</v>
      </c>
      <c r="L335" s="29">
        <f t="shared" si="39"/>
        <v>55293.570652173912</v>
      </c>
      <c r="M335" s="16" t="str">
        <f>VLOOKUP(A335,'Base Test'!A:N,14,FALSE)</f>
        <v>MGA</v>
      </c>
      <c r="N335" s="3">
        <f>VLOOKUP(A335,'Base Test'!A:R,16,FALSE)</f>
        <v>46254</v>
      </c>
      <c r="O335" s="23" t="str">
        <f>VLOOKUP(A335,'Base Test'!A:R,17,FALSE)</f>
        <v>2026-08-27</v>
      </c>
      <c r="P335">
        <f>VLOOKUP(A335,'Base Test'!A:R,18,FALSE)</f>
        <v>139557</v>
      </c>
      <c r="Q335" s="23">
        <f>VLOOKUP(P335,'Assemblage DA'!A:G,6,FALSE)</f>
        <v>46246</v>
      </c>
      <c r="R335" s="8" t="str">
        <f>VLOOKUP(P335,[1]Feuil2!$A:$W,23,FALSE)</f>
        <v>2026-08-17</v>
      </c>
      <c r="S335" t="str">
        <f>VLOOKUP(A335,'Base Test'!A:AY,51,FALSE)</f>
        <v>E</v>
      </c>
      <c r="T335" t="str">
        <f>VLOOKUP(A335,'Base Test'!A:AZ,52,FALSE)</f>
        <v>E</v>
      </c>
      <c r="U335" t="str">
        <f>VLOOKUP(A335,'Base Test'!A:AJ,27,FALSE)</f>
        <v>DCG</v>
      </c>
      <c r="V335" t="str">
        <f>VLOOKUP(A335,'Base Test'!A:AJ,36,FALSE)</f>
        <v>FELANA13</v>
      </c>
      <c r="W335" s="57">
        <f t="shared" si="40"/>
        <v>10</v>
      </c>
    </row>
    <row r="336" spans="1:23">
      <c r="A336">
        <v>136426</v>
      </c>
      <c r="B336" t="str">
        <f>VLOOKUP(A336,'Base Test'!A:D,2,FALSE)</f>
        <v>ECO FUSION</v>
      </c>
      <c r="C336" t="str">
        <f>VLOOKUP(A336,'Base Test'!A:AP,42,FALSE)</f>
        <v>Changement Visuel Mur</v>
      </c>
      <c r="D336" s="4">
        <v>8000000</v>
      </c>
      <c r="E336" s="28">
        <f t="shared" si="38"/>
        <v>1739.1304347826087</v>
      </c>
      <c r="H336" s="28">
        <f t="shared" si="41"/>
        <v>0</v>
      </c>
      <c r="K336" s="16">
        <f t="shared" si="37"/>
        <v>8000000</v>
      </c>
      <c r="L336" s="29">
        <f t="shared" si="39"/>
        <v>1739.1304347826087</v>
      </c>
      <c r="M336" s="16" t="str">
        <f>VLOOKUP(A336,'Base Test'!A:N,14,FALSE)</f>
        <v>MGA</v>
      </c>
      <c r="N336" s="3">
        <f>VLOOKUP(A336,'Base Test'!A:R,16,FALSE)</f>
        <v>46254</v>
      </c>
      <c r="O336" s="23" t="str">
        <f>VLOOKUP(A336,'Base Test'!A:R,17,FALSE)</f>
        <v>2026-08-20</v>
      </c>
      <c r="P336">
        <f>VLOOKUP(A336,'Base Test'!A:R,18,FALSE)</f>
        <v>139559</v>
      </c>
      <c r="Q336" s="23">
        <f>VLOOKUP(P336,'Assemblage DA'!A:G,6,FALSE)</f>
        <v>46246</v>
      </c>
      <c r="R336" s="8" t="str">
        <f>VLOOKUP(P336,[1]Feuil2!$A:$W,23,FALSE)</f>
        <v>2026-08-17</v>
      </c>
      <c r="S336" t="str">
        <f>VLOOKUP(A336,'Base Test'!A:AY,51,FALSE)</f>
        <v>E</v>
      </c>
      <c r="T336" t="str">
        <f>VLOOKUP(A336,'Base Test'!A:AZ,52,FALSE)</f>
        <v>E</v>
      </c>
      <c r="U336" t="str">
        <f>VLOOKUP(A336,'Base Test'!A:AJ,27,FALSE)</f>
        <v>DCG</v>
      </c>
      <c r="V336" t="str">
        <f>VLOOKUP(A336,'Base Test'!A:AJ,36,FALSE)</f>
        <v>FELANA13</v>
      </c>
      <c r="W336" s="57">
        <f t="shared" si="40"/>
        <v>3</v>
      </c>
    </row>
    <row r="337" spans="1:23">
      <c r="A337">
        <v>136427</v>
      </c>
      <c r="B337" t="str">
        <f>VLOOKUP(A337,'Base Test'!A:D,2,FALSE)</f>
        <v>JR PRINT</v>
      </c>
      <c r="C337" t="str">
        <f>VLOOKUP(A337,'Base Test'!A:AP,42,FALSE)</f>
        <v>Confection et Installation Arche</v>
      </c>
      <c r="D337" s="4">
        <v>265950000</v>
      </c>
      <c r="E337" s="28">
        <f t="shared" si="38"/>
        <v>57815.217391304344</v>
      </c>
      <c r="H337" s="28">
        <f t="shared" si="41"/>
        <v>0</v>
      </c>
      <c r="K337" s="16">
        <f t="shared" si="37"/>
        <v>265950000</v>
      </c>
      <c r="L337" s="29">
        <f t="shared" si="39"/>
        <v>57815.217391304344</v>
      </c>
      <c r="M337" s="16" t="str">
        <f>VLOOKUP(A337,'Base Test'!A:N,14,FALSE)</f>
        <v>MGA</v>
      </c>
      <c r="N337" s="3">
        <f>VLOOKUP(A337,'Base Test'!A:R,16,FALSE)</f>
        <v>46254</v>
      </c>
      <c r="O337" s="23" t="str">
        <f>VLOOKUP(A337,'Base Test'!A:R,17,FALSE)</f>
        <v>2026-08-20</v>
      </c>
      <c r="P337">
        <f>VLOOKUP(A337,'Base Test'!A:R,18,FALSE)</f>
        <v>139566</v>
      </c>
      <c r="Q337" s="23">
        <f>VLOOKUP(P337,'Assemblage DA'!A:G,6,FALSE)</f>
        <v>46246</v>
      </c>
      <c r="R337" s="8" t="str">
        <f>VLOOKUP(P337,[1]Feuil2!$A:$W,23,FALSE)</f>
        <v>2026-08-17</v>
      </c>
      <c r="S337" t="str">
        <f>VLOOKUP(A337,'Base Test'!A:AY,51,FALSE)</f>
        <v>E</v>
      </c>
      <c r="T337" t="str">
        <f>VLOOKUP(A337,'Base Test'!A:AZ,52,FALSE)</f>
        <v>E</v>
      </c>
      <c r="U337" t="str">
        <f>VLOOKUP(A337,'Base Test'!A:AJ,27,FALSE)</f>
        <v>DCG</v>
      </c>
      <c r="V337" t="str">
        <f>VLOOKUP(A337,'Base Test'!A:AJ,36,FALSE)</f>
        <v>FELANA13</v>
      </c>
      <c r="W337" s="57">
        <f t="shared" si="40"/>
        <v>3</v>
      </c>
    </row>
    <row r="338" spans="1:23">
      <c r="A338">
        <v>136432</v>
      </c>
      <c r="B338" t="str">
        <f>VLOOKUP(A338,'Base Test'!A:D,2,FALSE)</f>
        <v>ZOOM PUBLICITE</v>
      </c>
      <c r="C338" t="str">
        <f>VLOOKUP(A338,'Base Test'!A:AP,42,FALSE)</f>
        <v>Rajout Support Abribus 67HA</v>
      </c>
      <c r="D338" s="4">
        <v>406000</v>
      </c>
      <c r="E338" s="28">
        <f t="shared" si="38"/>
        <v>88.260869565217391</v>
      </c>
      <c r="H338" s="28">
        <f t="shared" si="41"/>
        <v>0</v>
      </c>
      <c r="K338" s="16">
        <f t="shared" si="37"/>
        <v>406000</v>
      </c>
      <c r="L338" s="29">
        <f t="shared" si="39"/>
        <v>88.260869565217391</v>
      </c>
      <c r="M338" s="16" t="str">
        <f>VLOOKUP(A338,'Base Test'!A:N,14,FALSE)</f>
        <v>MGA</v>
      </c>
      <c r="N338" s="3">
        <f>VLOOKUP(A338,'Base Test'!A:R,16,FALSE)</f>
        <v>46254</v>
      </c>
      <c r="O338" s="23" t="str">
        <f>VLOOKUP(A338,'Base Test'!A:R,17,FALSE)</f>
        <v>2026-08-20</v>
      </c>
      <c r="P338">
        <f>VLOOKUP(A338,'Base Test'!A:R,18,FALSE)</f>
        <v>139574</v>
      </c>
      <c r="Q338" s="23">
        <f>VLOOKUP(P338,'Assemblage DA'!A:G,6,FALSE)</f>
        <v>46246</v>
      </c>
      <c r="R338" s="8" t="str">
        <f>VLOOKUP(P338,[1]Feuil2!$A:$W,23,FALSE)</f>
        <v>2026-08-17</v>
      </c>
      <c r="S338" t="str">
        <f>VLOOKUP(A338,'Base Test'!A:AY,51,FALSE)</f>
        <v>E</v>
      </c>
      <c r="T338" t="str">
        <f>VLOOKUP(A338,'Base Test'!A:AZ,52,FALSE)</f>
        <v>E</v>
      </c>
      <c r="U338" t="str">
        <f>VLOOKUP(A338,'Base Test'!A:AJ,27,FALSE)</f>
        <v>DCG</v>
      </c>
      <c r="V338" t="str">
        <f>VLOOKUP(A338,'Base Test'!A:AJ,36,FALSE)</f>
        <v>FELANA13</v>
      </c>
      <c r="W338" s="57">
        <f t="shared" si="40"/>
        <v>3</v>
      </c>
    </row>
    <row r="339" spans="1:23">
      <c r="A339">
        <v>136437</v>
      </c>
      <c r="B339" t="str">
        <f>VLOOKUP(A339,'Base Test'!A:D,2,FALSE)</f>
        <v>JOCKER GRAPHICS</v>
      </c>
      <c r="C339" t="str">
        <f>VLOOKUP(A339,'Base Test'!A:AP,42,FALSE)</f>
        <v>Rajout Support Abribus</v>
      </c>
      <c r="D339" s="4">
        <v>884100</v>
      </c>
      <c r="E339" s="28">
        <f t="shared" si="38"/>
        <v>192.19565217391303</v>
      </c>
      <c r="H339" s="28">
        <f t="shared" si="41"/>
        <v>0</v>
      </c>
      <c r="K339" s="16">
        <f t="shared" si="37"/>
        <v>884100</v>
      </c>
      <c r="L339" s="29">
        <f t="shared" si="39"/>
        <v>192.19565217391303</v>
      </c>
      <c r="M339" s="16" t="str">
        <f>VLOOKUP(A339,'Base Test'!A:N,14,FALSE)</f>
        <v>MGA</v>
      </c>
      <c r="N339" s="3">
        <f>VLOOKUP(A339,'Base Test'!A:R,16,FALSE)</f>
        <v>46254</v>
      </c>
      <c r="O339" s="23" t="str">
        <f>VLOOKUP(A339,'Base Test'!A:R,17,FALSE)</f>
        <v>2026-08-20</v>
      </c>
      <c r="P339">
        <f>VLOOKUP(A339,'Base Test'!A:R,18,FALSE)</f>
        <v>139560</v>
      </c>
      <c r="Q339" s="23">
        <f>VLOOKUP(P339,'Assemblage DA'!A:G,6,FALSE)</f>
        <v>46246</v>
      </c>
      <c r="R339" s="8" t="str">
        <f>VLOOKUP(P339,[1]Feuil2!$A:$W,23,FALSE)</f>
        <v>2026-08-17</v>
      </c>
      <c r="S339" t="str">
        <f>VLOOKUP(A339,'Base Test'!A:AY,51,FALSE)</f>
        <v>E</v>
      </c>
      <c r="T339" t="str">
        <f>VLOOKUP(A339,'Base Test'!A:AZ,52,FALSE)</f>
        <v>E</v>
      </c>
      <c r="U339" t="str">
        <f>VLOOKUP(A339,'Base Test'!A:AJ,27,FALSE)</f>
        <v>DCG</v>
      </c>
      <c r="V339" t="str">
        <f>VLOOKUP(A339,'Base Test'!A:AJ,36,FALSE)</f>
        <v>FELANA13</v>
      </c>
      <c r="W339" s="57">
        <f t="shared" si="40"/>
        <v>3</v>
      </c>
    </row>
    <row r="340" spans="1:23">
      <c r="A340">
        <v>136439</v>
      </c>
      <c r="B340" t="str">
        <f>VLOOKUP(A340,'Base Test'!A:D,2,FALSE)</f>
        <v>HOTEL RESTAURANT CHEZ KARON SARL</v>
      </c>
      <c r="C340" t="str">
        <f>VLOOKUP(A340,'Base Test'!A:AP,42,FALSE)</f>
        <v>SPONSORING</v>
      </c>
      <c r="D340" s="4">
        <v>5000000</v>
      </c>
      <c r="E340" s="28">
        <f t="shared" si="38"/>
        <v>1086.9565217391305</v>
      </c>
      <c r="H340" s="28">
        <f t="shared" si="41"/>
        <v>0</v>
      </c>
      <c r="K340" s="16">
        <f t="shared" si="37"/>
        <v>5000000</v>
      </c>
      <c r="L340" s="29">
        <f t="shared" si="39"/>
        <v>1086.9565217391305</v>
      </c>
      <c r="M340" s="16" t="str">
        <f>VLOOKUP(A340,'Base Test'!A:N,14,FALSE)</f>
        <v>MGA</v>
      </c>
      <c r="N340" s="3">
        <f>VLOOKUP(A340,'Base Test'!A:R,16,FALSE)</f>
        <v>46254</v>
      </c>
      <c r="O340" s="23" t="str">
        <f>VLOOKUP(A340,'Base Test'!A:R,17,FALSE)</f>
        <v>2026-08-20</v>
      </c>
      <c r="P340">
        <f>VLOOKUP(A340,'Base Test'!A:R,18,FALSE)</f>
        <v>139565</v>
      </c>
      <c r="Q340" s="23">
        <f>VLOOKUP(P340,'Assemblage DA'!A:G,6,FALSE)</f>
        <v>46246</v>
      </c>
      <c r="R340" s="8" t="str">
        <f>VLOOKUP(P340,[1]Feuil2!$A:$W,23,FALSE)</f>
        <v>2026-08-17</v>
      </c>
      <c r="S340" t="str">
        <f>VLOOKUP(A340,'Base Test'!A:AY,51,FALSE)</f>
        <v>E</v>
      </c>
      <c r="T340" t="str">
        <f>VLOOKUP(A340,'Base Test'!A:AZ,52,FALSE)</f>
        <v>E</v>
      </c>
      <c r="U340" t="str">
        <f>VLOOKUP(A340,'Base Test'!A:AJ,27,FALSE)</f>
        <v>DCG</v>
      </c>
      <c r="V340" t="str">
        <f>VLOOKUP(A340,'Base Test'!A:AJ,36,FALSE)</f>
        <v>FELANA13</v>
      </c>
      <c r="W340" s="57">
        <f t="shared" si="40"/>
        <v>3</v>
      </c>
    </row>
    <row r="341" spans="1:23">
      <c r="A341">
        <v>136440</v>
      </c>
      <c r="B341" t="str">
        <f>VLOOKUP(A341,'Base Test'!A:D,2,FALSE)</f>
        <v>FMVB</v>
      </c>
      <c r="C341" t="str">
        <f>VLOOKUP(A341,'Base Test'!A:AP,42,FALSE)</f>
        <v>SPONSORING</v>
      </c>
      <c r="D341" s="4">
        <v>8000000</v>
      </c>
      <c r="E341" s="28">
        <f t="shared" si="38"/>
        <v>1739.1304347826087</v>
      </c>
      <c r="H341" s="28">
        <f t="shared" si="41"/>
        <v>0</v>
      </c>
      <c r="K341" s="16">
        <f t="shared" si="37"/>
        <v>8000000</v>
      </c>
      <c r="L341" s="29">
        <f t="shared" si="39"/>
        <v>1739.1304347826087</v>
      </c>
      <c r="M341" s="16" t="str">
        <f>VLOOKUP(A341,'Base Test'!A:N,14,FALSE)</f>
        <v>MGA</v>
      </c>
      <c r="N341" s="3">
        <f>VLOOKUP(A341,'Base Test'!A:R,16,FALSE)</f>
        <v>46254</v>
      </c>
      <c r="O341" s="23" t="str">
        <f>VLOOKUP(A341,'Base Test'!A:R,17,FALSE)</f>
        <v>2026-08-20</v>
      </c>
      <c r="P341">
        <f>VLOOKUP(A341,'Base Test'!A:R,18,FALSE)</f>
        <v>139562</v>
      </c>
      <c r="Q341" s="23">
        <f>VLOOKUP(P341,'Assemblage DA'!A:G,6,FALSE)</f>
        <v>46246</v>
      </c>
      <c r="R341" s="8" t="str">
        <f>VLOOKUP(P341,[1]Feuil2!$A:$W,23,FALSE)</f>
        <v>2026-08-17</v>
      </c>
      <c r="S341" t="str">
        <f>VLOOKUP(A341,'Base Test'!A:AY,51,FALSE)</f>
        <v>E</v>
      </c>
      <c r="T341" t="str">
        <f>VLOOKUP(A341,'Base Test'!A:AZ,52,FALSE)</f>
        <v>E</v>
      </c>
      <c r="U341" t="str">
        <f>VLOOKUP(A341,'Base Test'!A:AJ,27,FALSE)</f>
        <v>DCG</v>
      </c>
      <c r="V341" t="str">
        <f>VLOOKUP(A341,'Base Test'!A:AJ,36,FALSE)</f>
        <v>FELANA13</v>
      </c>
      <c r="W341" s="57">
        <f t="shared" si="40"/>
        <v>3</v>
      </c>
    </row>
    <row r="342" spans="1:23">
      <c r="A342">
        <v>136441</v>
      </c>
      <c r="B342" t="str">
        <f>VLOOKUP(A342,'Base Test'!A:D,2,FALSE)</f>
        <v>Comité d'organisation des Jeux de Melaky</v>
      </c>
      <c r="C342" t="str">
        <f>VLOOKUP(A342,'Base Test'!A:AP,42,FALSE)</f>
        <v>SPONSORING</v>
      </c>
      <c r="D342" s="4">
        <v>8000000</v>
      </c>
      <c r="E342" s="28">
        <f t="shared" si="38"/>
        <v>1739.1304347826087</v>
      </c>
      <c r="H342" s="28">
        <f t="shared" si="41"/>
        <v>0</v>
      </c>
      <c r="K342" s="16">
        <f t="shared" si="37"/>
        <v>8000000</v>
      </c>
      <c r="L342" s="29">
        <f t="shared" si="39"/>
        <v>1739.1304347826087</v>
      </c>
      <c r="M342" s="16" t="str">
        <f>VLOOKUP(A342,'Base Test'!A:N,14,FALSE)</f>
        <v>MGA</v>
      </c>
      <c r="N342" s="3">
        <f>VLOOKUP(A342,'Base Test'!A:R,16,FALSE)</f>
        <v>46254</v>
      </c>
      <c r="O342" s="23" t="str">
        <f>VLOOKUP(A342,'Base Test'!A:R,17,FALSE)</f>
        <v>2026-08-27</v>
      </c>
      <c r="P342">
        <f>VLOOKUP(A342,'Base Test'!A:R,18,FALSE)</f>
        <v>139583</v>
      </c>
      <c r="Q342" s="23">
        <f>VLOOKUP(P342,'Assemblage DA'!A:G,6,FALSE)</f>
        <v>46246</v>
      </c>
      <c r="R342" s="8" t="str">
        <f>VLOOKUP(P342,[1]Feuil2!$A:$W,23,FALSE)</f>
        <v>2026-08-17</v>
      </c>
      <c r="S342" t="str">
        <f>VLOOKUP(A342,'Base Test'!A:AY,51,FALSE)</f>
        <v>E</v>
      </c>
      <c r="T342" t="str">
        <f>VLOOKUP(A342,'Base Test'!A:AZ,52,FALSE)</f>
        <v>E</v>
      </c>
      <c r="U342" t="str">
        <f>VLOOKUP(A342,'Base Test'!A:AJ,27,FALSE)</f>
        <v>DCG</v>
      </c>
      <c r="V342" t="str">
        <f>VLOOKUP(A342,'Base Test'!A:AJ,36,FALSE)</f>
        <v>FELANA13</v>
      </c>
      <c r="W342" s="57">
        <f t="shared" si="40"/>
        <v>10</v>
      </c>
    </row>
    <row r="343" spans="1:23">
      <c r="A343">
        <v>136513</v>
      </c>
      <c r="B343" t="str">
        <f>VLOOKUP(A343,'Base Test'!A:D,2,FALSE)</f>
        <v>SECUR PRO</v>
      </c>
      <c r="C343" t="str">
        <f>VLOOKUP(A343,'Base Test'!A:AP,42,FALSE)</f>
        <v>MADA BUSINESS CONNECT 2026</v>
      </c>
      <c r="D343" s="4">
        <v>135000</v>
      </c>
      <c r="E343" s="28">
        <f t="shared" si="38"/>
        <v>29.347826086956523</v>
      </c>
      <c r="H343" s="28">
        <f t="shared" si="41"/>
        <v>0</v>
      </c>
      <c r="K343" s="16">
        <f t="shared" si="37"/>
        <v>135000</v>
      </c>
      <c r="L343" s="29">
        <f t="shared" si="39"/>
        <v>29.347826086956523</v>
      </c>
      <c r="M343" s="16" t="str">
        <f>VLOOKUP(A343,'Base Test'!A:N,14,FALSE)</f>
        <v>MGA</v>
      </c>
      <c r="N343" s="3">
        <f>VLOOKUP(A343,'Base Test'!A:R,16,FALSE)</f>
        <v>46261</v>
      </c>
      <c r="O343" s="23" t="str">
        <f>VLOOKUP(A343,'Base Test'!A:R,17,FALSE)</f>
        <v>2026-08-27</v>
      </c>
      <c r="P343">
        <f>VLOOKUP(A343,'Base Test'!A:R,18,FALSE)</f>
        <v>139577</v>
      </c>
      <c r="Q343" s="23">
        <f>VLOOKUP(P343,'Assemblage DA'!A:G,6,FALSE)</f>
        <v>46246</v>
      </c>
      <c r="R343" s="8" t="str">
        <f>VLOOKUP(P343,[1]Feuil2!$A:$W,23,FALSE)</f>
        <v>2026-08-24</v>
      </c>
      <c r="S343" t="str">
        <f>VLOOKUP(A343,'Base Test'!A:AY,51,FALSE)</f>
        <v>E</v>
      </c>
      <c r="T343" t="str">
        <f>VLOOKUP(A343,'Base Test'!A:AZ,52,FALSE)</f>
        <v>E</v>
      </c>
      <c r="U343" t="str">
        <f>VLOOKUP(A343,'Base Test'!A:AJ,27,FALSE)</f>
        <v>DCG</v>
      </c>
      <c r="V343" t="str">
        <f>VLOOKUP(A343,'Base Test'!A:AJ,36,FALSE)</f>
        <v>FELANA13</v>
      </c>
      <c r="W343" s="57">
        <f t="shared" si="40"/>
        <v>3</v>
      </c>
    </row>
    <row r="344" spans="1:23">
      <c r="A344">
        <v>136519</v>
      </c>
      <c r="B344" t="str">
        <f>VLOOKUP(A344,'Base Test'!A:D,2,FALSE)</f>
        <v>LUCKKY COMPANY</v>
      </c>
      <c r="C344" t="str">
        <f>VLOOKUP(A344,'Base Test'!A:AP,42,FALSE)</f>
        <v>Location Fourgon - Transport des matériels</v>
      </c>
      <c r="D344" s="4">
        <v>500000</v>
      </c>
      <c r="E344" s="28">
        <f t="shared" si="38"/>
        <v>108.69565217391305</v>
      </c>
      <c r="H344" s="28">
        <f t="shared" si="41"/>
        <v>0</v>
      </c>
      <c r="K344" s="16">
        <f t="shared" si="37"/>
        <v>500000</v>
      </c>
      <c r="L344" s="29">
        <f t="shared" si="39"/>
        <v>108.69565217391305</v>
      </c>
      <c r="M344" s="16" t="str">
        <f>VLOOKUP(A344,'Base Test'!A:N,14,FALSE)</f>
        <v>MGA</v>
      </c>
      <c r="N344" s="3">
        <f>VLOOKUP(A344,'Base Test'!A:R,16,FALSE)</f>
        <v>46261</v>
      </c>
      <c r="O344" s="23" t="str">
        <f>VLOOKUP(A344,'Base Test'!A:R,17,FALSE)</f>
        <v>2026-08-27</v>
      </c>
      <c r="P344">
        <f>VLOOKUP(A344,'Base Test'!A:R,18,FALSE)</f>
        <v>139586</v>
      </c>
      <c r="Q344" s="23">
        <f>VLOOKUP(P344,'Assemblage DA'!A:G,6,FALSE)</f>
        <v>46246</v>
      </c>
      <c r="R344" s="8" t="str">
        <f>VLOOKUP(P344,[1]Feuil2!$A:$W,23,FALSE)</f>
        <v>2026-08-24</v>
      </c>
      <c r="S344" t="str">
        <f>VLOOKUP(A344,'Base Test'!A:AY,51,FALSE)</f>
        <v>S</v>
      </c>
      <c r="T344" t="str">
        <f>VLOOKUP(A344,'Base Test'!A:AZ,52,FALSE)</f>
        <v>S</v>
      </c>
      <c r="U344" t="str">
        <f>VLOOKUP(A344,'Base Test'!A:AJ,27,FALSE)</f>
        <v>DCG</v>
      </c>
      <c r="V344" t="str">
        <f>VLOOKUP(A344,'Base Test'!A:AJ,36,FALSE)</f>
        <v>FELANA13</v>
      </c>
      <c r="W344" s="57">
        <f t="shared" si="40"/>
        <v>3</v>
      </c>
    </row>
    <row r="345" spans="1:23">
      <c r="A345">
        <v>136538</v>
      </c>
      <c r="B345" t="str">
        <f>VLOOKUP(A345,'Base Test'!A:D,2,FALSE)</f>
        <v>RAVELOMANANTSOA JULIETTE</v>
      </c>
      <c r="C345" t="str">
        <f>VLOOKUP(A345,'Base Test'!A:AP,42,FALSE)</f>
        <v>Location Plantes Vertes</v>
      </c>
      <c r="D345" s="4">
        <v>460000</v>
      </c>
      <c r="E345" s="28">
        <f t="shared" si="38"/>
        <v>100</v>
      </c>
      <c r="H345" s="28">
        <f t="shared" si="41"/>
        <v>0</v>
      </c>
      <c r="K345" s="16">
        <f t="shared" si="37"/>
        <v>460000</v>
      </c>
      <c r="L345" s="29">
        <f t="shared" si="39"/>
        <v>100</v>
      </c>
      <c r="M345" s="16" t="str">
        <f>VLOOKUP(A345,'Base Test'!A:N,14,FALSE)</f>
        <v>MGA</v>
      </c>
      <c r="N345" s="3">
        <f>VLOOKUP(A345,'Base Test'!A:R,16,FALSE)</f>
        <v>46262</v>
      </c>
      <c r="O345" s="23" t="str">
        <f>VLOOKUP(A345,'Base Test'!A:R,17,FALSE)</f>
        <v>2026-08-28</v>
      </c>
      <c r="P345">
        <f>VLOOKUP(A345,'Base Test'!A:R,18,FALSE)</f>
        <v>139584</v>
      </c>
      <c r="Q345" s="23">
        <f>VLOOKUP(P345,'Assemblage DA'!A:G,6,FALSE)</f>
        <v>46246</v>
      </c>
      <c r="R345" s="8" t="str">
        <f>VLOOKUP(P345,[1]Feuil2!$A:$W,23,FALSE)</f>
        <v>2026-08-24</v>
      </c>
      <c r="S345" t="str">
        <f>VLOOKUP(A345,'Base Test'!A:AY,51,FALSE)</f>
        <v>E</v>
      </c>
      <c r="T345" t="str">
        <f>VLOOKUP(A345,'Base Test'!A:AZ,52,FALSE)</f>
        <v>E</v>
      </c>
      <c r="U345" t="str">
        <f>VLOOKUP(A345,'Base Test'!A:AJ,27,FALSE)</f>
        <v>DCG</v>
      </c>
      <c r="V345" t="str">
        <f>VLOOKUP(A345,'Base Test'!A:AJ,36,FALSE)</f>
        <v>FELANA13</v>
      </c>
      <c r="W345" s="57">
        <f t="shared" si="40"/>
        <v>4</v>
      </c>
    </row>
    <row r="346" spans="1:23">
      <c r="A346">
        <v>136539</v>
      </c>
      <c r="B346" t="str">
        <f>VLOOKUP(A346,'Base Test'!A:D,2,FALSE)</f>
        <v>LIGHTBOX SARL</v>
      </c>
      <c r="C346" t="str">
        <f>VLOOKUP(A346,'Base Test'!A:AP,42,FALSE)</f>
        <v>Frais Divers - LightBox</v>
      </c>
      <c r="D346" s="4">
        <v>1000000</v>
      </c>
      <c r="E346" s="28">
        <f t="shared" si="38"/>
        <v>217.39130434782609</v>
      </c>
      <c r="H346" s="28">
        <f t="shared" si="41"/>
        <v>0</v>
      </c>
      <c r="K346" s="16">
        <f t="shared" si="37"/>
        <v>1000000</v>
      </c>
      <c r="L346" s="29">
        <f t="shared" si="39"/>
        <v>217.39130434782609</v>
      </c>
      <c r="M346" s="16" t="str">
        <f>VLOOKUP(A346,'Base Test'!A:N,14,FALSE)</f>
        <v>MGA</v>
      </c>
      <c r="N346" s="3">
        <f>VLOOKUP(A346,'Base Test'!A:R,16,FALSE)</f>
        <v>46262</v>
      </c>
      <c r="O346" s="23" t="str">
        <f>VLOOKUP(A346,'Base Test'!A:R,17,FALSE)</f>
        <v>2026-08-28</v>
      </c>
      <c r="P346">
        <f>VLOOKUP(A346,'Base Test'!A:R,18,FALSE)</f>
        <v>139582</v>
      </c>
      <c r="Q346" s="23">
        <f>VLOOKUP(P346,'Assemblage DA'!A:G,6,FALSE)</f>
        <v>46246</v>
      </c>
      <c r="R346" s="8" t="str">
        <f>VLOOKUP(P346,[1]Feuil2!$A:$W,23,FALSE)</f>
        <v>2026-08-24</v>
      </c>
      <c r="S346" t="str">
        <f>VLOOKUP(A346,'Base Test'!A:AY,51,FALSE)</f>
        <v>E</v>
      </c>
      <c r="T346" t="str">
        <f>VLOOKUP(A346,'Base Test'!A:AZ,52,FALSE)</f>
        <v>E</v>
      </c>
      <c r="U346" t="str">
        <f>VLOOKUP(A346,'Base Test'!A:AJ,27,FALSE)</f>
        <v>DCG</v>
      </c>
      <c r="V346" t="str">
        <f>VLOOKUP(A346,'Base Test'!A:AJ,36,FALSE)</f>
        <v>FELANA13</v>
      </c>
      <c r="W346" s="57">
        <f t="shared" si="40"/>
        <v>4</v>
      </c>
    </row>
    <row r="347" spans="1:23">
      <c r="A347">
        <v>136483</v>
      </c>
      <c r="B347" t="str">
        <f>VLOOKUP(A347,'Base Test'!A:D,2,FALSE)</f>
        <v>PRIMA CE SARLU</v>
      </c>
      <c r="C347" t="str">
        <f>VLOOKUP(A347,'Base Test'!A:AP,42,FALSE)</f>
        <v>TS-TX GC FO sur ATS205 ZEBU TOA STAR</v>
      </c>
      <c r="D347" s="4">
        <v>6218280</v>
      </c>
      <c r="E347" s="28">
        <f t="shared" si="38"/>
        <v>1351.8</v>
      </c>
      <c r="F347" s="4">
        <v>811080</v>
      </c>
      <c r="G347" s="28">
        <f t="shared" ref="G347:G352" si="42">IF(M347="USD",F347,IF(M347="MGA",F347/4600,IF(M347="EUR",F347*1.17,"")))</f>
        <v>176.32173913043479</v>
      </c>
      <c r="H347" s="28">
        <f t="shared" si="41"/>
        <v>176.32173913043471</v>
      </c>
      <c r="I347" s="17">
        <f t="shared" ref="I347:I352" si="43">F347/D347</f>
        <v>0.13043478260869565</v>
      </c>
      <c r="K347" s="16">
        <f t="shared" si="37"/>
        <v>5407200</v>
      </c>
      <c r="L347" s="29">
        <f t="shared" si="39"/>
        <v>1175.4782608695652</v>
      </c>
      <c r="M347" s="16" t="str">
        <f>VLOOKUP(A347,'Base Test'!A:N,14,FALSE)</f>
        <v>MGA</v>
      </c>
      <c r="N347" s="3">
        <f>VLOOKUP(A347,'Base Test'!A:R,16,FALSE)</f>
        <v>46259</v>
      </c>
      <c r="O347" s="23" t="str">
        <f>VLOOKUP(A347,'Base Test'!A:R,17,FALSE)</f>
        <v>2026-08-25</v>
      </c>
      <c r="P347">
        <f>VLOOKUP(A347,'Base Test'!A:R,18,FALSE)</f>
        <v>139618</v>
      </c>
      <c r="Q347" s="23">
        <f>VLOOKUP(P347,'Assemblage DA'!A:G,6,FALSE)</f>
        <v>46247</v>
      </c>
      <c r="R347" s="8" t="str">
        <f>VLOOKUP(P347,[1]Feuil2!$A:$W,23,FALSE)</f>
        <v>2026-08-25</v>
      </c>
      <c r="S347" t="str">
        <f>VLOOKUP(A347,'Base Test'!A:AY,51,FALSE)</f>
        <v>L</v>
      </c>
      <c r="T347" t="str">
        <f>VLOOKUP(A347,'Base Test'!A:AZ,52,FALSE)</f>
        <v>S</v>
      </c>
      <c r="U347" t="str">
        <f>VLOOKUP(A347,'Base Test'!A:AJ,27,FALSE)</f>
        <v>DTG</v>
      </c>
      <c r="V347" t="str">
        <f>VLOOKUP(A347,'Base Test'!A:AJ,36,FALSE)</f>
        <v>ELIE3</v>
      </c>
      <c r="W347" s="57">
        <f t="shared" si="40"/>
        <v>0</v>
      </c>
    </row>
    <row r="348" spans="1:23">
      <c r="A348">
        <v>136404</v>
      </c>
      <c r="B348" t="str">
        <f>VLOOKUP(A348,'Base Test'!A:D,2,FALSE)</f>
        <v>AVRA BTP</v>
      </c>
      <c r="C348" t="str">
        <f>VLOOKUP(A348,'Base Test'!A:AP,42,FALSE)</f>
        <v>Création cloison salle CDMA au RDC Analakely</v>
      </c>
      <c r="D348" s="4">
        <v>21318306</v>
      </c>
      <c r="E348" s="28">
        <f t="shared" si="38"/>
        <v>4634.4143478260867</v>
      </c>
      <c r="F348" s="4">
        <v>3659153</v>
      </c>
      <c r="G348" s="28">
        <f t="shared" si="42"/>
        <v>795.46804347826082</v>
      </c>
      <c r="H348" s="28">
        <f t="shared" si="41"/>
        <v>795.46804347826037</v>
      </c>
      <c r="I348" s="17">
        <f t="shared" si="43"/>
        <v>0.17164370377271065</v>
      </c>
      <c r="K348" s="16">
        <f t="shared" si="37"/>
        <v>17659153</v>
      </c>
      <c r="L348" s="29">
        <f t="shared" si="39"/>
        <v>3838.9463043478263</v>
      </c>
      <c r="M348" s="16" t="str">
        <f>VLOOKUP(A348,'Base Test'!A:N,14,FALSE)</f>
        <v>MGA</v>
      </c>
      <c r="N348" s="3">
        <f>VLOOKUP(A348,'Base Test'!A:R,16,FALSE)</f>
        <v>46253</v>
      </c>
      <c r="O348" s="23" t="str">
        <f>VLOOKUP(A348,'Base Test'!A:R,17,FALSE)</f>
        <v>2026-08-19</v>
      </c>
      <c r="P348">
        <f>VLOOKUP(A348,'Base Test'!A:R,18,FALSE)</f>
        <v>139596</v>
      </c>
      <c r="Q348" s="23">
        <f>VLOOKUP(P348,'Assemblage DA'!A:G,6,FALSE)</f>
        <v>46247</v>
      </c>
      <c r="R348" s="8" t="str">
        <f>VLOOKUP(P348,[1]Feuil2!$A:$W,23,FALSE)</f>
        <v>2026-08-17</v>
      </c>
      <c r="S348" t="str">
        <f>VLOOKUP(A348,'Base Test'!A:AY,51,FALSE)</f>
        <v>E</v>
      </c>
      <c r="T348" t="str">
        <f>VLOOKUP(A348,'Base Test'!A:AZ,52,FALSE)</f>
        <v>E</v>
      </c>
      <c r="U348" t="str">
        <f>VLOOKUP(A348,'Base Test'!A:AJ,27,FALSE)</f>
        <v>DTG</v>
      </c>
      <c r="V348" t="str">
        <f>VLOOKUP(A348,'Base Test'!A:AJ,36,FALSE)</f>
        <v>ELIE3</v>
      </c>
      <c r="W348" s="57">
        <f t="shared" si="40"/>
        <v>2</v>
      </c>
    </row>
    <row r="349" spans="1:23">
      <c r="A349">
        <v>136408</v>
      </c>
      <c r="B349" t="str">
        <f>VLOOKUP(A349,'Base Test'!A:D,2,FALSE)</f>
        <v>AVRA BTP</v>
      </c>
      <c r="C349" t="str">
        <f>VLOOKUP(A349,'Base Test'!A:AP,42,FALSE)</f>
        <v>Réhabilitation bâtiment MEN010 Morondava</v>
      </c>
      <c r="D349" s="4">
        <v>320220282</v>
      </c>
      <c r="E349" s="28">
        <f t="shared" si="38"/>
        <v>69613.104782608701</v>
      </c>
      <c r="F349" s="4">
        <v>55110141</v>
      </c>
      <c r="G349" s="28">
        <f t="shared" si="42"/>
        <v>11980.465434782609</v>
      </c>
      <c r="H349" s="28">
        <f t="shared" si="41"/>
        <v>11980.465434782614</v>
      </c>
      <c r="I349" s="17">
        <f t="shared" si="43"/>
        <v>0.1721007197164357</v>
      </c>
      <c r="K349" s="16">
        <f t="shared" ref="K349:K380" si="44">D349-F349</f>
        <v>265110141</v>
      </c>
      <c r="L349" s="29">
        <f t="shared" si="39"/>
        <v>57632.639347826087</v>
      </c>
      <c r="M349" s="16" t="str">
        <f>VLOOKUP(A349,'Base Test'!A:N,14,FALSE)</f>
        <v>MGA</v>
      </c>
      <c r="N349" s="3">
        <f>VLOOKUP(A349,'Base Test'!A:R,16,FALSE)</f>
        <v>46253</v>
      </c>
      <c r="O349" s="23" t="str">
        <f>VLOOKUP(A349,'Base Test'!A:R,17,FALSE)</f>
        <v>2026-08-19</v>
      </c>
      <c r="P349">
        <f>VLOOKUP(A349,'Base Test'!A:R,18,FALSE)</f>
        <v>139609</v>
      </c>
      <c r="Q349" s="23">
        <f>VLOOKUP(P349,'Assemblage DA'!A:G,6,FALSE)</f>
        <v>46247</v>
      </c>
      <c r="R349" s="8" t="str">
        <f>VLOOKUP(P349,[1]Feuil2!$A:$W,23,FALSE)</f>
        <v>2026-08-17</v>
      </c>
      <c r="S349" t="str">
        <f>VLOOKUP(A349,'Base Test'!A:AY,51,FALSE)</f>
        <v>E</v>
      </c>
      <c r="T349" t="str">
        <f>VLOOKUP(A349,'Base Test'!A:AZ,52,FALSE)</f>
        <v>E</v>
      </c>
      <c r="U349" t="str">
        <f>VLOOKUP(A349,'Base Test'!A:AJ,27,FALSE)</f>
        <v>DTG</v>
      </c>
      <c r="V349" t="str">
        <f>VLOOKUP(A349,'Base Test'!A:AJ,36,FALSE)</f>
        <v>ELIE3</v>
      </c>
      <c r="W349" s="57">
        <f t="shared" si="40"/>
        <v>2</v>
      </c>
    </row>
    <row r="350" spans="1:23">
      <c r="A350">
        <v>136387</v>
      </c>
      <c r="B350" t="str">
        <f>VLOOKUP(A350,'Base Test'!A:D,2,FALSE)</f>
        <v>AVRA BTP</v>
      </c>
      <c r="C350" t="str">
        <f>VLOOKUP(A350,'Base Test'!A:AP,42,FALSE)</f>
        <v>Constrution nouveau bâtiment Admin DIA032 Ambanja</v>
      </c>
      <c r="D350" s="4">
        <v>821744828</v>
      </c>
      <c r="E350" s="28">
        <f t="shared" si="38"/>
        <v>178640.18</v>
      </c>
      <c r="F350" s="4">
        <v>153872414</v>
      </c>
      <c r="G350" s="28">
        <f t="shared" si="42"/>
        <v>33450.524782608692</v>
      </c>
      <c r="H350" s="28">
        <f t="shared" si="41"/>
        <v>33450.5247826087</v>
      </c>
      <c r="I350" s="17">
        <f t="shared" si="43"/>
        <v>0.18725084570900397</v>
      </c>
      <c r="K350" s="16">
        <f t="shared" si="44"/>
        <v>667872414</v>
      </c>
      <c r="L350" s="29">
        <f t="shared" si="39"/>
        <v>145189.65521739129</v>
      </c>
      <c r="M350" s="16" t="str">
        <f>VLOOKUP(A350,'Base Test'!A:N,14,FALSE)</f>
        <v>MGA</v>
      </c>
      <c r="N350" s="3">
        <f>VLOOKUP(A350,'Base Test'!A:R,16,FALSE)</f>
        <v>46252</v>
      </c>
      <c r="O350" s="23" t="str">
        <f>VLOOKUP(A350,'Base Test'!A:R,17,FALSE)</f>
        <v>2026-08-18</v>
      </c>
      <c r="P350">
        <f>VLOOKUP(A350,'Base Test'!A:R,18,FALSE)</f>
        <v>139601</v>
      </c>
      <c r="Q350" s="23">
        <f>VLOOKUP(P350,'Assemblage DA'!A:G,6,FALSE)</f>
        <v>46247</v>
      </c>
      <c r="R350" s="8" t="str">
        <f>VLOOKUP(P350,[1]Feuil2!$A:$W,23,FALSE)</f>
        <v>2026-08-17</v>
      </c>
      <c r="S350" t="str">
        <f>VLOOKUP(A350,'Base Test'!A:AY,51,FALSE)</f>
        <v>E</v>
      </c>
      <c r="T350" t="str">
        <f>VLOOKUP(A350,'Base Test'!A:AZ,52,FALSE)</f>
        <v>E</v>
      </c>
      <c r="U350" t="str">
        <f>VLOOKUP(A350,'Base Test'!A:AJ,27,FALSE)</f>
        <v>DTG</v>
      </c>
      <c r="V350" t="str">
        <f>VLOOKUP(A350,'Base Test'!A:AJ,36,FALSE)</f>
        <v>ELIE3</v>
      </c>
      <c r="W350" s="57">
        <f t="shared" si="40"/>
        <v>1</v>
      </c>
    </row>
    <row r="351" spans="1:23">
      <c r="A351">
        <v>136391</v>
      </c>
      <c r="B351" t="str">
        <f>VLOOKUP(A351,'Base Test'!A:D,2,FALSE)</f>
        <v>SOCIETE ML STONE</v>
      </c>
      <c r="C351" t="str">
        <f>VLOOKUP(A351,'Base Test'!A:AP,42,FALSE)</f>
        <v>Réhablitation total Infra -BET012 Maevatanana</v>
      </c>
      <c r="D351" s="4">
        <v>394403438</v>
      </c>
      <c r="E351" s="28">
        <f t="shared" si="38"/>
        <v>85739.877826086959</v>
      </c>
      <c r="F351" s="4">
        <v>87201719</v>
      </c>
      <c r="G351" s="28">
        <f t="shared" si="42"/>
        <v>18956.895434782607</v>
      </c>
      <c r="H351" s="28">
        <f t="shared" si="41"/>
        <v>18956.895434782607</v>
      </c>
      <c r="I351" s="17">
        <f t="shared" si="43"/>
        <v>0.22109776588712191</v>
      </c>
      <c r="K351" s="16">
        <f t="shared" si="44"/>
        <v>307201719</v>
      </c>
      <c r="L351" s="29">
        <f t="shared" si="39"/>
        <v>66782.982391304351</v>
      </c>
      <c r="M351" s="16" t="str">
        <f>VLOOKUP(A351,'Base Test'!A:N,14,FALSE)</f>
        <v>MGA</v>
      </c>
      <c r="N351" s="3">
        <f>VLOOKUP(A351,'Base Test'!A:R,16,FALSE)</f>
        <v>46253</v>
      </c>
      <c r="O351" s="23" t="str">
        <f>VLOOKUP(A351,'Base Test'!A:R,17,FALSE)</f>
        <v>2026-08-19</v>
      </c>
      <c r="P351">
        <f>VLOOKUP(A351,'Base Test'!A:R,18,FALSE)</f>
        <v>139597</v>
      </c>
      <c r="Q351" s="23">
        <f>VLOOKUP(P351,'Assemblage DA'!A:G,6,FALSE)</f>
        <v>46247</v>
      </c>
      <c r="R351" s="8" t="str">
        <f>VLOOKUP(P351,[1]Feuil2!$A:$W,23,FALSE)</f>
        <v>2026-08-17</v>
      </c>
      <c r="S351" t="str">
        <f>VLOOKUP(A351,'Base Test'!A:AY,51,FALSE)</f>
        <v>E</v>
      </c>
      <c r="T351" t="str">
        <f>VLOOKUP(A351,'Base Test'!A:AZ,52,FALSE)</f>
        <v>E</v>
      </c>
      <c r="U351" t="str">
        <f>VLOOKUP(A351,'Base Test'!A:AJ,27,FALSE)</f>
        <v>DTG</v>
      </c>
      <c r="V351" t="str">
        <f>VLOOKUP(A351,'Base Test'!A:AJ,36,FALSE)</f>
        <v>ELIE3</v>
      </c>
      <c r="W351" s="57">
        <f t="shared" si="40"/>
        <v>2</v>
      </c>
    </row>
    <row r="352" spans="1:23">
      <c r="A352">
        <v>136390</v>
      </c>
      <c r="B352" t="str">
        <f>VLOOKUP(A352,'Base Test'!A:D,2,FALSE)</f>
        <v>AVRA BTP</v>
      </c>
      <c r="C352" t="str">
        <f>VLOOKUP(A352,'Base Test'!A:AP,42,FALSE)</f>
        <v>Réhabilitation ATS001 Toamasina suite dégât cyclonique</v>
      </c>
      <c r="D352" s="4">
        <v>204785022</v>
      </c>
      <c r="E352" s="28">
        <f t="shared" si="38"/>
        <v>44518.483043478263</v>
      </c>
      <c r="F352" s="4">
        <v>66892511</v>
      </c>
      <c r="G352" s="28">
        <f t="shared" si="42"/>
        <v>14541.850217391304</v>
      </c>
      <c r="H352" s="28">
        <f t="shared" si="41"/>
        <v>14541.850217391308</v>
      </c>
      <c r="I352" s="17">
        <f t="shared" si="43"/>
        <v>0.32664747815394429</v>
      </c>
      <c r="K352" s="16">
        <f t="shared" si="44"/>
        <v>137892511</v>
      </c>
      <c r="L352" s="29">
        <f t="shared" si="39"/>
        <v>29976.632826086956</v>
      </c>
      <c r="M352" s="16" t="str">
        <f>VLOOKUP(A352,'Base Test'!A:N,14,FALSE)</f>
        <v>MGA</v>
      </c>
      <c r="N352" s="3">
        <f>VLOOKUP(A352,'Base Test'!A:R,16,FALSE)</f>
        <v>46253</v>
      </c>
      <c r="O352" s="23" t="str">
        <f>VLOOKUP(A352,'Base Test'!A:R,17,FALSE)</f>
        <v>2026-08-19</v>
      </c>
      <c r="P352">
        <f>VLOOKUP(A352,'Base Test'!A:R,18,FALSE)</f>
        <v>139608</v>
      </c>
      <c r="Q352" s="23">
        <f>VLOOKUP(P352,'Assemblage DA'!A:G,6,FALSE)</f>
        <v>46247</v>
      </c>
      <c r="R352" s="8" t="str">
        <f>VLOOKUP(P352,[1]Feuil2!$A:$W,23,FALSE)</f>
        <v>2026-08-17</v>
      </c>
      <c r="S352" t="str">
        <f>VLOOKUP(A352,'Base Test'!A:AY,51,FALSE)</f>
        <v>E</v>
      </c>
      <c r="T352" t="str">
        <f>VLOOKUP(A352,'Base Test'!A:AZ,52,FALSE)</f>
        <v>E</v>
      </c>
      <c r="U352" t="str">
        <f>VLOOKUP(A352,'Base Test'!A:AJ,27,FALSE)</f>
        <v>DTG</v>
      </c>
      <c r="V352" t="str">
        <f>VLOOKUP(A352,'Base Test'!A:AJ,36,FALSE)</f>
        <v>ELIE3</v>
      </c>
      <c r="W352" s="57">
        <f t="shared" si="40"/>
        <v>2</v>
      </c>
    </row>
    <row r="353" spans="1:23">
      <c r="A353">
        <v>136320</v>
      </c>
      <c r="B353" t="str">
        <f>VLOOKUP(A353,'Base Test'!A:D,2,FALSE)</f>
        <v>AMPED INNOVATION</v>
      </c>
      <c r="C353" t="str">
        <f>VLOOKUP(A353,'Base Test'!A:AP,42,FALSE)</f>
        <v>Réappro H2 - WOWsolar60</v>
      </c>
      <c r="D353" s="4">
        <v>975600.00000000012</v>
      </c>
      <c r="E353" s="28">
        <f t="shared" si="38"/>
        <v>975600.00000000012</v>
      </c>
      <c r="H353" s="28">
        <f t="shared" si="41"/>
        <v>0</v>
      </c>
      <c r="K353" s="16">
        <f t="shared" si="44"/>
        <v>975600.00000000012</v>
      </c>
      <c r="L353" s="29">
        <f t="shared" si="39"/>
        <v>975600.00000000012</v>
      </c>
      <c r="M353" s="16" t="str">
        <f>VLOOKUP(A353,'Base Test'!A:N,14,FALSE)</f>
        <v>USD</v>
      </c>
      <c r="N353" s="3">
        <f>VLOOKUP(A353,'Base Test'!A:R,16,FALSE)</f>
        <v>46248</v>
      </c>
      <c r="O353" s="23" t="str">
        <f>VLOOKUP(A353,'Base Test'!A:R,17,FALSE)</f>
        <v>2026-08-14</v>
      </c>
      <c r="P353">
        <f>VLOOKUP(A353,'Base Test'!A:R,18,FALSE)</f>
        <v>139593</v>
      </c>
      <c r="Q353" s="23">
        <f>VLOOKUP(P353,'Assemblage DA'!A:G,6,FALSE)</f>
        <v>46247</v>
      </c>
      <c r="R353" s="8" t="str">
        <f>VLOOKUP(P353,[1]Feuil2!$A:$W,23,FALSE)</f>
        <v>2026-08-13</v>
      </c>
      <c r="S353" t="str">
        <f>VLOOKUP(A353,'Base Test'!A:AY,51,FALSE)</f>
        <v>E</v>
      </c>
      <c r="T353" t="str">
        <f>VLOOKUP(A353,'Base Test'!A:AZ,52,FALSE)</f>
        <v>E</v>
      </c>
      <c r="U353" t="str">
        <f>VLOOKUP(A353,'Base Test'!A:AJ,27,FALSE)</f>
        <v>DCG</v>
      </c>
      <c r="V353" t="str">
        <f>VLOOKUP(A353,'Base Test'!A:AJ,36,FALSE)</f>
        <v>FELANA13</v>
      </c>
      <c r="W353" s="57">
        <f t="shared" si="40"/>
        <v>1</v>
      </c>
    </row>
    <row r="354" spans="1:23">
      <c r="A354">
        <v>136321</v>
      </c>
      <c r="B354" t="str">
        <f>VLOOKUP(A354,'Base Test'!A:D,2,FALSE)</f>
        <v>AMPED INNOVATION</v>
      </c>
      <c r="C354" t="str">
        <f>VLOOKUP(A354,'Base Test'!A:AP,42,FALSE)</f>
        <v>Réappro H2 - WOW TV 32''</v>
      </c>
      <c r="D354" s="4">
        <v>709320</v>
      </c>
      <c r="E354" s="28">
        <f t="shared" si="38"/>
        <v>709320</v>
      </c>
      <c r="H354" s="28">
        <f t="shared" si="41"/>
        <v>0</v>
      </c>
      <c r="K354" s="16">
        <f t="shared" si="44"/>
        <v>709320</v>
      </c>
      <c r="L354" s="29">
        <f t="shared" si="39"/>
        <v>709320</v>
      </c>
      <c r="M354" s="16" t="str">
        <f>VLOOKUP(A354,'Base Test'!A:N,14,FALSE)</f>
        <v>USD</v>
      </c>
      <c r="N354" s="3">
        <f>VLOOKUP(A354,'Base Test'!A:R,16,FALSE)</f>
        <v>46248</v>
      </c>
      <c r="O354" s="23" t="str">
        <f>VLOOKUP(A354,'Base Test'!A:R,17,FALSE)</f>
        <v>2026-08-14</v>
      </c>
      <c r="P354">
        <f>VLOOKUP(A354,'Base Test'!A:R,18,FALSE)</f>
        <v>139592</v>
      </c>
      <c r="Q354" s="23">
        <f>VLOOKUP(P354,'Assemblage DA'!A:G,6,FALSE)</f>
        <v>46247</v>
      </c>
      <c r="R354" s="8" t="str">
        <f>VLOOKUP(P354,[1]Feuil2!$A:$W,23,FALSE)</f>
        <v>2026-08-13</v>
      </c>
      <c r="S354" t="str">
        <f>VLOOKUP(A354,'Base Test'!A:AY,51,FALSE)</f>
        <v>E</v>
      </c>
      <c r="T354" t="str">
        <f>VLOOKUP(A354,'Base Test'!A:AZ,52,FALSE)</f>
        <v>E</v>
      </c>
      <c r="U354" t="str">
        <f>VLOOKUP(A354,'Base Test'!A:AJ,27,FALSE)</f>
        <v>DCG</v>
      </c>
      <c r="V354" t="str">
        <f>VLOOKUP(A354,'Base Test'!A:AJ,36,FALSE)</f>
        <v>FELANA13</v>
      </c>
      <c r="W354" s="57">
        <f t="shared" si="40"/>
        <v>1</v>
      </c>
    </row>
    <row r="355" spans="1:23">
      <c r="A355">
        <v>136328</v>
      </c>
      <c r="B355" t="str">
        <f>VLOOKUP(A355,'Base Test'!A:D,2,FALSE)</f>
        <v>MAMAN'I TSÔLÔLÔ</v>
      </c>
      <c r="C355" t="str">
        <f>VLOOKUP(A355,'Base Test'!A:AP,42,FALSE)</f>
        <v>Ambassadrice Somaroho 2026 - Maman'i Tsololo</v>
      </c>
      <c r="D355" s="4">
        <v>10400000</v>
      </c>
      <c r="E355" s="28">
        <f t="shared" si="38"/>
        <v>2260.8695652173915</v>
      </c>
      <c r="H355" s="28">
        <f t="shared" si="41"/>
        <v>0</v>
      </c>
      <c r="K355" s="16">
        <f t="shared" si="44"/>
        <v>10400000</v>
      </c>
      <c r="L355" s="29">
        <f t="shared" si="39"/>
        <v>2260.8695652173915</v>
      </c>
      <c r="M355" s="16" t="str">
        <f>VLOOKUP(A355,'Base Test'!A:N,14,FALSE)</f>
        <v>MGA</v>
      </c>
      <c r="N355" s="3">
        <f>VLOOKUP(A355,'Base Test'!A:R,16,FALSE)</f>
        <v>46251</v>
      </c>
      <c r="O355" s="23" t="str">
        <f>VLOOKUP(A355,'Base Test'!A:R,17,FALSE)</f>
        <v>2026-08-17</v>
      </c>
      <c r="P355">
        <f>VLOOKUP(A355,'Base Test'!A:R,18,FALSE)</f>
        <v>139611</v>
      </c>
      <c r="Q355" s="23">
        <f>VLOOKUP(P355,'Assemblage DA'!A:G,6,FALSE)</f>
        <v>46247</v>
      </c>
      <c r="R355" s="8" t="str">
        <f>VLOOKUP(P355,[1]Feuil2!$A:$W,23,FALSE)</f>
        <v>2026-08-17</v>
      </c>
      <c r="S355" t="str">
        <f>VLOOKUP(A355,'Base Test'!A:AY,51,FALSE)</f>
        <v>E</v>
      </c>
      <c r="T355" t="str">
        <f>VLOOKUP(A355,'Base Test'!A:AZ,52,FALSE)</f>
        <v>E</v>
      </c>
      <c r="U355" t="str">
        <f>VLOOKUP(A355,'Base Test'!A:AJ,27,FALSE)</f>
        <v>DCG</v>
      </c>
      <c r="V355" t="str">
        <f>VLOOKUP(A355,'Base Test'!A:AJ,36,FALSE)</f>
        <v>FELANA13</v>
      </c>
      <c r="W355" s="57">
        <f t="shared" si="40"/>
        <v>0</v>
      </c>
    </row>
    <row r="356" spans="1:23">
      <c r="A356">
        <v>136329</v>
      </c>
      <c r="B356" t="str">
        <f>VLOOKUP(A356,'Base Test'!A:D,2,FALSE)</f>
        <v>RADIO NOSY MAGNITRY</v>
      </c>
      <c r="C356" t="str">
        <f>VLOOKUP(A356,'Base Test'!A:AP,42,FALSE)</f>
        <v>Bc de couverture 2026 &amp; 2027 - RADIO NOSY MAGNITRY</v>
      </c>
      <c r="D356" s="4">
        <v>7200000</v>
      </c>
      <c r="E356" s="28">
        <f t="shared" si="38"/>
        <v>1565.2173913043478</v>
      </c>
      <c r="H356" s="28">
        <f t="shared" si="41"/>
        <v>0</v>
      </c>
      <c r="K356" s="16">
        <f t="shared" si="44"/>
        <v>7200000</v>
      </c>
      <c r="L356" s="29">
        <f t="shared" si="39"/>
        <v>1565.2173913043478</v>
      </c>
      <c r="M356" s="16" t="str">
        <f>VLOOKUP(A356,'Base Test'!A:N,14,FALSE)</f>
        <v>MGA</v>
      </c>
      <c r="N356" s="3">
        <f>VLOOKUP(A356,'Base Test'!A:R,16,FALSE)</f>
        <v>46251</v>
      </c>
      <c r="O356" s="23" t="str">
        <f>VLOOKUP(A356,'Base Test'!A:R,17,FALSE)</f>
        <v>2026-08-17</v>
      </c>
      <c r="P356">
        <f>VLOOKUP(A356,'Base Test'!A:R,18,FALSE)</f>
        <v>139590</v>
      </c>
      <c r="Q356" s="23">
        <f>VLOOKUP(P356,'Assemblage DA'!A:G,6,FALSE)</f>
        <v>46247</v>
      </c>
      <c r="R356" s="8" t="str">
        <f>VLOOKUP(P356,[1]Feuil2!$A:$W,23,FALSE)</f>
        <v>2026-08-17</v>
      </c>
      <c r="S356" t="str">
        <f>VLOOKUP(A356,'Base Test'!A:AY,51,FALSE)</f>
        <v>E</v>
      </c>
      <c r="T356" t="str">
        <f>VLOOKUP(A356,'Base Test'!A:AZ,52,FALSE)</f>
        <v>E</v>
      </c>
      <c r="U356" t="str">
        <f>VLOOKUP(A356,'Base Test'!A:AJ,27,FALSE)</f>
        <v>DCG</v>
      </c>
      <c r="V356" t="str">
        <f>VLOOKUP(A356,'Base Test'!A:AJ,36,FALSE)</f>
        <v>FELANA13</v>
      </c>
      <c r="W356" s="57">
        <f t="shared" si="40"/>
        <v>0</v>
      </c>
    </row>
    <row r="357" spans="1:23">
      <c r="A357">
        <v>136378</v>
      </c>
      <c r="B357" t="str">
        <f>VLOOKUP(A357,'Base Test'!A:D,2,FALSE)</f>
        <v>STELLAR - IX SA</v>
      </c>
      <c r="C357" t="str">
        <f>VLOOKUP(A357,'Base Test'!A:AP,42,FALSE)</f>
        <v>Certification SSL de klaod.telma.net</v>
      </c>
      <c r="D357" s="4">
        <v>778</v>
      </c>
      <c r="E357" s="28">
        <f t="shared" si="38"/>
        <v>778</v>
      </c>
      <c r="H357" s="28">
        <f t="shared" si="41"/>
        <v>0</v>
      </c>
      <c r="K357" s="16">
        <f t="shared" si="44"/>
        <v>778</v>
      </c>
      <c r="L357" s="29">
        <f t="shared" si="39"/>
        <v>778</v>
      </c>
      <c r="M357" s="16" t="str">
        <f>VLOOKUP(A357,'Base Test'!A:N,14,FALSE)</f>
        <v>USD</v>
      </c>
      <c r="N357" s="3">
        <f>VLOOKUP(A357,'Base Test'!A:R,16,FALSE)</f>
        <v>46252</v>
      </c>
      <c r="O357" s="23" t="str">
        <f>VLOOKUP(A357,'Base Test'!A:R,17,FALSE)</f>
        <v>2026-08-18</v>
      </c>
      <c r="P357">
        <f>VLOOKUP(A357,'Base Test'!A:R,18,FALSE)</f>
        <v>139595</v>
      </c>
      <c r="Q357" s="23">
        <f>VLOOKUP(P357,'Assemblage DA'!A:G,6,FALSE)</f>
        <v>46247</v>
      </c>
      <c r="R357" s="8" t="str">
        <f>VLOOKUP(P357,[1]Feuil2!$A:$W,23,FALSE)</f>
        <v>2026-08-18</v>
      </c>
      <c r="S357" t="str">
        <f>VLOOKUP(A357,'Base Test'!A:AY,51,FALSE)</f>
        <v>E</v>
      </c>
      <c r="T357" t="str">
        <f>VLOOKUP(A357,'Base Test'!A:AZ,52,FALSE)</f>
        <v>E</v>
      </c>
      <c r="U357" t="str">
        <f>VLOOKUP(A357,'Base Test'!A:AJ,27,FALSE)</f>
        <v>DTG</v>
      </c>
      <c r="V357" t="str">
        <f>VLOOKUP(A357,'Base Test'!A:AJ,36,FALSE)</f>
        <v>ELIE3</v>
      </c>
      <c r="W357" s="57">
        <f t="shared" si="40"/>
        <v>0</v>
      </c>
    </row>
    <row r="358" spans="1:23">
      <c r="A358">
        <v>136393</v>
      </c>
      <c r="B358" t="str">
        <f>VLOOKUP(A358,'Base Test'!A:D,2,FALSE)</f>
        <v>ONIX ENGINEERING GROUP</v>
      </c>
      <c r="C358" t="str">
        <f>VLOOKUP(A358,'Base Test'!A:AP,42,FALSE)</f>
        <v>Travaux Energie réhabilitation MEN010 Morondava Admin</v>
      </c>
      <c r="D358" s="4">
        <v>18909966</v>
      </c>
      <c r="E358" s="28">
        <f t="shared" si="38"/>
        <v>4110.8621739130431</v>
      </c>
      <c r="H358" s="28">
        <f t="shared" si="41"/>
        <v>0</v>
      </c>
      <c r="K358" s="16">
        <f t="shared" si="44"/>
        <v>18909966</v>
      </c>
      <c r="L358" s="29">
        <f t="shared" si="39"/>
        <v>4110.8621739130431</v>
      </c>
      <c r="M358" s="16" t="str">
        <f>VLOOKUP(A358,'Base Test'!A:N,14,FALSE)</f>
        <v>MGA</v>
      </c>
      <c r="N358" s="3">
        <f>VLOOKUP(A358,'Base Test'!A:R,16,FALSE)</f>
        <v>46253</v>
      </c>
      <c r="O358" s="23" t="str">
        <f>VLOOKUP(A358,'Base Test'!A:R,17,FALSE)</f>
        <v>2026-08-19</v>
      </c>
      <c r="P358">
        <f>VLOOKUP(A358,'Base Test'!A:R,18,FALSE)</f>
        <v>139613</v>
      </c>
      <c r="Q358" s="23">
        <f>VLOOKUP(P358,'Assemblage DA'!A:G,6,FALSE)</f>
        <v>46247</v>
      </c>
      <c r="R358" s="8" t="str">
        <f>VLOOKUP(P358,[1]Feuil2!$A:$W,23,FALSE)</f>
        <v>2026-08-17</v>
      </c>
      <c r="S358" t="str">
        <f>VLOOKUP(A358,'Base Test'!A:AY,51,FALSE)</f>
        <v>E</v>
      </c>
      <c r="T358" t="str">
        <f>VLOOKUP(A358,'Base Test'!A:AZ,52,FALSE)</f>
        <v>E</v>
      </c>
      <c r="U358" t="str">
        <f>VLOOKUP(A358,'Base Test'!A:AJ,27,FALSE)</f>
        <v>DTG</v>
      </c>
      <c r="V358" t="str">
        <f>VLOOKUP(A358,'Base Test'!A:AJ,36,FALSE)</f>
        <v>ELIE3</v>
      </c>
      <c r="W358" s="57">
        <f t="shared" si="40"/>
        <v>2</v>
      </c>
    </row>
    <row r="359" spans="1:23">
      <c r="A359">
        <v>136395</v>
      </c>
      <c r="B359" t="str">
        <f>VLOOKUP(A359,'Base Test'!A:D,2,FALSE)</f>
        <v>SMART Elec</v>
      </c>
      <c r="C359" t="str">
        <f>VLOOKUP(A359,'Base Test'!A:AP,42,FALSE)</f>
        <v>Travaux Energie réhabilitation AAN001 Farafangana</v>
      </c>
      <c r="D359" s="4">
        <v>112887346</v>
      </c>
      <c r="E359" s="28">
        <f t="shared" si="38"/>
        <v>24540.727391304346</v>
      </c>
      <c r="H359" s="28">
        <f t="shared" si="41"/>
        <v>0</v>
      </c>
      <c r="K359" s="16">
        <f t="shared" si="44"/>
        <v>112887346</v>
      </c>
      <c r="L359" s="29">
        <f t="shared" si="39"/>
        <v>24540.727391304346</v>
      </c>
      <c r="M359" s="16" t="str">
        <f>VLOOKUP(A359,'Base Test'!A:N,14,FALSE)</f>
        <v>MGA</v>
      </c>
      <c r="N359" s="3">
        <f>VLOOKUP(A359,'Base Test'!A:R,16,FALSE)</f>
        <v>46253</v>
      </c>
      <c r="O359" s="23" t="str">
        <f>VLOOKUP(A359,'Base Test'!A:R,17,FALSE)</f>
        <v>2026-08-19</v>
      </c>
      <c r="P359">
        <f>VLOOKUP(A359,'Base Test'!A:R,18,FALSE)</f>
        <v>139616</v>
      </c>
      <c r="Q359" s="23">
        <f>VLOOKUP(P359,'Assemblage DA'!A:G,6,FALSE)</f>
        <v>46247</v>
      </c>
      <c r="R359" s="8" t="str">
        <f>VLOOKUP(P359,[1]Feuil2!$A:$W,23,FALSE)</f>
        <v>2026-08-17</v>
      </c>
      <c r="S359" t="str">
        <f>VLOOKUP(A359,'Base Test'!A:AY,51,FALSE)</f>
        <v>E</v>
      </c>
      <c r="T359" t="str">
        <f>VLOOKUP(A359,'Base Test'!A:AZ,52,FALSE)</f>
        <v>E</v>
      </c>
      <c r="U359" t="str">
        <f>VLOOKUP(A359,'Base Test'!A:AJ,27,FALSE)</f>
        <v>DTG</v>
      </c>
      <c r="V359" t="str">
        <f>VLOOKUP(A359,'Base Test'!A:AJ,36,FALSE)</f>
        <v>ELIE3</v>
      </c>
      <c r="W359" s="57">
        <f t="shared" si="40"/>
        <v>2</v>
      </c>
    </row>
    <row r="360" spans="1:23">
      <c r="A360">
        <v>136400</v>
      </c>
      <c r="B360" t="str">
        <f>VLOOKUP(A360,'Base Test'!A:D,2,FALSE)</f>
        <v>SMART Elec</v>
      </c>
      <c r="C360" t="str">
        <f>VLOOKUP(A360,'Base Test'!A:AP,42,FALSE)</f>
        <v>Travaux Energie réhabilitation VAT001 Manajary</v>
      </c>
      <c r="D360" s="4">
        <v>119694689</v>
      </c>
      <c r="E360" s="28">
        <f t="shared" si="38"/>
        <v>26020.584565217392</v>
      </c>
      <c r="H360" s="28">
        <f t="shared" si="41"/>
        <v>0</v>
      </c>
      <c r="K360" s="16">
        <f t="shared" si="44"/>
        <v>119694689</v>
      </c>
      <c r="L360" s="29">
        <f t="shared" si="39"/>
        <v>26020.584565217392</v>
      </c>
      <c r="M360" s="16" t="str">
        <f>VLOOKUP(A360,'Base Test'!A:N,14,FALSE)</f>
        <v>MGA</v>
      </c>
      <c r="N360" s="3">
        <f>VLOOKUP(A360,'Base Test'!A:R,16,FALSE)</f>
        <v>46253</v>
      </c>
      <c r="O360" s="23" t="str">
        <f>VLOOKUP(A360,'Base Test'!A:R,17,FALSE)</f>
        <v>2026-08-19</v>
      </c>
      <c r="P360">
        <f>VLOOKUP(A360,'Base Test'!A:R,18,FALSE)</f>
        <v>139617</v>
      </c>
      <c r="Q360" s="23">
        <f>VLOOKUP(P360,'Assemblage DA'!A:G,6,FALSE)</f>
        <v>46247</v>
      </c>
      <c r="R360" s="8" t="str">
        <f>VLOOKUP(P360,[1]Feuil2!$A:$W,23,FALSE)</f>
        <v>2026-08-17</v>
      </c>
      <c r="S360" t="str">
        <f>VLOOKUP(A360,'Base Test'!A:AY,51,FALSE)</f>
        <v>E</v>
      </c>
      <c r="T360" t="str">
        <f>VLOOKUP(A360,'Base Test'!A:AZ,52,FALSE)</f>
        <v>E</v>
      </c>
      <c r="U360" t="str">
        <f>VLOOKUP(A360,'Base Test'!A:AJ,27,FALSE)</f>
        <v>DTG</v>
      </c>
      <c r="V360" t="str">
        <f>VLOOKUP(A360,'Base Test'!A:AJ,36,FALSE)</f>
        <v>ELIE3</v>
      </c>
      <c r="W360" s="57">
        <f t="shared" si="40"/>
        <v>2</v>
      </c>
    </row>
    <row r="361" spans="1:23">
      <c r="A361">
        <v>136406</v>
      </c>
      <c r="B361" t="str">
        <f>VLOOKUP(A361,'Base Test'!A:D,2,FALSE)</f>
        <v>TARATRA RR</v>
      </c>
      <c r="C361" t="str">
        <f>VLOOKUP(A361,'Base Test'!A:AP,42,FALSE)</f>
        <v>Réhabilitation Data Center Morondava</v>
      </c>
      <c r="D361" s="4">
        <v>101990000</v>
      </c>
      <c r="E361" s="28">
        <f t="shared" si="38"/>
        <v>22171.739130434784</v>
      </c>
      <c r="H361" s="28">
        <f t="shared" si="41"/>
        <v>0</v>
      </c>
      <c r="K361" s="16">
        <f t="shared" si="44"/>
        <v>101990000</v>
      </c>
      <c r="L361" s="29">
        <f t="shared" si="39"/>
        <v>22171.739130434784</v>
      </c>
      <c r="M361" s="16" t="str">
        <f>VLOOKUP(A361,'Base Test'!A:N,14,FALSE)</f>
        <v>MGA</v>
      </c>
      <c r="N361" s="3">
        <f>VLOOKUP(A361,'Base Test'!A:R,16,FALSE)</f>
        <v>46253</v>
      </c>
      <c r="O361" s="23" t="str">
        <f>VLOOKUP(A361,'Base Test'!A:R,17,FALSE)</f>
        <v>2026-08-19</v>
      </c>
      <c r="P361">
        <f>VLOOKUP(A361,'Base Test'!A:R,18,FALSE)</f>
        <v>139610</v>
      </c>
      <c r="Q361" s="23">
        <f>VLOOKUP(P361,'Assemblage DA'!A:G,6,FALSE)</f>
        <v>46247</v>
      </c>
      <c r="R361" s="8" t="str">
        <f>VLOOKUP(P361,[1]Feuil2!$A:$W,23,FALSE)</f>
        <v>2026-08-17</v>
      </c>
      <c r="S361" t="str">
        <f>VLOOKUP(A361,'Base Test'!A:AY,51,FALSE)</f>
        <v>E</v>
      </c>
      <c r="T361" t="str">
        <f>VLOOKUP(A361,'Base Test'!A:AZ,52,FALSE)</f>
        <v>E</v>
      </c>
      <c r="U361" t="str">
        <f>VLOOKUP(A361,'Base Test'!A:AJ,27,FALSE)</f>
        <v>DTG</v>
      </c>
      <c r="V361" t="str">
        <f>VLOOKUP(A361,'Base Test'!A:AJ,36,FALSE)</f>
        <v>ELIE3</v>
      </c>
      <c r="W361" s="57">
        <f t="shared" si="40"/>
        <v>2</v>
      </c>
    </row>
    <row r="362" spans="1:23">
      <c r="A362">
        <v>136429</v>
      </c>
      <c r="B362" t="str">
        <f>VLOOKUP(A362,'Base Test'!A:D,2,FALSE)</f>
        <v>ETS ARINJAKA</v>
      </c>
      <c r="C362" t="str">
        <f>VLOOKUP(A362,'Base Test'!A:AP,42,FALSE)</f>
        <v>Bc de Couverture 2026 - RNA</v>
      </c>
      <c r="D362" s="4">
        <v>15000000</v>
      </c>
      <c r="E362" s="28">
        <f t="shared" si="38"/>
        <v>3260.8695652173915</v>
      </c>
      <c r="H362" s="28">
        <f t="shared" si="41"/>
        <v>0</v>
      </c>
      <c r="K362" s="16">
        <f t="shared" si="44"/>
        <v>15000000</v>
      </c>
      <c r="L362" s="29">
        <f t="shared" si="39"/>
        <v>3260.8695652173915</v>
      </c>
      <c r="M362" s="16" t="str">
        <f>VLOOKUP(A362,'Base Test'!A:N,14,FALSE)</f>
        <v>MGA</v>
      </c>
      <c r="N362" s="3">
        <f>VLOOKUP(A362,'Base Test'!A:R,16,FALSE)</f>
        <v>46254</v>
      </c>
      <c r="O362" s="23" t="str">
        <f>VLOOKUP(A362,'Base Test'!A:R,17,FALSE)</f>
        <v>2026-08-20</v>
      </c>
      <c r="P362">
        <f>VLOOKUP(A362,'Base Test'!A:R,18,FALSE)</f>
        <v>139589</v>
      </c>
      <c r="Q362" s="23">
        <f>VLOOKUP(P362,'Assemblage DA'!A:G,6,FALSE)</f>
        <v>46247</v>
      </c>
      <c r="R362" s="8" t="str">
        <f>VLOOKUP(P362,[1]Feuil2!$A:$W,23,FALSE)</f>
        <v>2026-08-17</v>
      </c>
      <c r="S362" t="str">
        <f>VLOOKUP(A362,'Base Test'!A:AY,51,FALSE)</f>
        <v>E</v>
      </c>
      <c r="T362" t="str">
        <f>VLOOKUP(A362,'Base Test'!A:AZ,52,FALSE)</f>
        <v>E</v>
      </c>
      <c r="U362" t="str">
        <f>VLOOKUP(A362,'Base Test'!A:AJ,27,FALSE)</f>
        <v>DCG</v>
      </c>
      <c r="V362" t="str">
        <f>VLOOKUP(A362,'Base Test'!A:AJ,36,FALSE)</f>
        <v>FELANA13</v>
      </c>
      <c r="W362" s="57">
        <f t="shared" si="40"/>
        <v>3</v>
      </c>
    </row>
    <row r="363" spans="1:23">
      <c r="A363">
        <v>136430</v>
      </c>
      <c r="B363" t="str">
        <f>VLOOKUP(A363,'Base Test'!A:D,2,FALSE)</f>
        <v>VIVA</v>
      </c>
      <c r="C363" t="str">
        <f>VLOOKUP(A363,'Base Test'!A:AP,42,FALSE)</f>
        <v>Da de couverture 2026 &amp; 2027 - VIVA</v>
      </c>
      <c r="D363" s="4">
        <v>54000000</v>
      </c>
      <c r="E363" s="28">
        <f t="shared" si="38"/>
        <v>11739.130434782608</v>
      </c>
      <c r="H363" s="28">
        <f t="shared" si="41"/>
        <v>0</v>
      </c>
      <c r="K363" s="16">
        <f t="shared" si="44"/>
        <v>54000000</v>
      </c>
      <c r="L363" s="29">
        <f t="shared" si="39"/>
        <v>11739.130434782608</v>
      </c>
      <c r="M363" s="16" t="str">
        <f>VLOOKUP(A363,'Base Test'!A:N,14,FALSE)</f>
        <v>MGA</v>
      </c>
      <c r="N363" s="3">
        <f>VLOOKUP(A363,'Base Test'!A:R,16,FALSE)</f>
        <v>46254</v>
      </c>
      <c r="O363" s="23" t="str">
        <f>VLOOKUP(A363,'Base Test'!A:R,17,FALSE)</f>
        <v>2026-08-20</v>
      </c>
      <c r="P363">
        <f>VLOOKUP(A363,'Base Test'!A:R,18,FALSE)</f>
        <v>139591</v>
      </c>
      <c r="Q363" s="23">
        <f>VLOOKUP(P363,'Assemblage DA'!A:G,6,FALSE)</f>
        <v>46247</v>
      </c>
      <c r="R363" s="8" t="str">
        <f>VLOOKUP(P363,[1]Feuil2!$A:$W,23,FALSE)</f>
        <v>2026-08-17</v>
      </c>
      <c r="S363" t="str">
        <f>VLOOKUP(A363,'Base Test'!A:AY,51,FALSE)</f>
        <v>E</v>
      </c>
      <c r="T363" t="str">
        <f>VLOOKUP(A363,'Base Test'!A:AZ,52,FALSE)</f>
        <v>E</v>
      </c>
      <c r="U363" t="str">
        <f>VLOOKUP(A363,'Base Test'!A:AJ,27,FALSE)</f>
        <v>DCG</v>
      </c>
      <c r="V363" t="str">
        <f>VLOOKUP(A363,'Base Test'!A:AJ,36,FALSE)</f>
        <v>FELANA13</v>
      </c>
      <c r="W363" s="57">
        <f t="shared" si="40"/>
        <v>3</v>
      </c>
    </row>
    <row r="364" spans="1:23">
      <c r="A364">
        <v>136431</v>
      </c>
      <c r="B364" t="str">
        <f>VLOOKUP(A364,'Base Test'!A:D,2,FALSE)</f>
        <v>MG (MALAGASY GRAPHIC)</v>
      </c>
      <c r="C364" t="str">
        <f>VLOOKUP(A364,'Base Test'!A:AP,42,FALSE)</f>
        <v>Régie Vidéo DONA BE ANTSOHIHY</v>
      </c>
      <c r="D364" s="4">
        <v>10000000</v>
      </c>
      <c r="E364" s="28">
        <f t="shared" si="38"/>
        <v>2173.913043478261</v>
      </c>
      <c r="H364" s="28">
        <f t="shared" si="41"/>
        <v>0</v>
      </c>
      <c r="K364" s="16">
        <f t="shared" si="44"/>
        <v>10000000</v>
      </c>
      <c r="L364" s="29">
        <f t="shared" si="39"/>
        <v>2173.913043478261</v>
      </c>
      <c r="M364" s="16" t="str">
        <f>VLOOKUP(A364,'Base Test'!A:N,14,FALSE)</f>
        <v>MGA</v>
      </c>
      <c r="N364" s="3">
        <f>VLOOKUP(A364,'Base Test'!A:R,16,FALSE)</f>
        <v>46254</v>
      </c>
      <c r="O364" s="23" t="str">
        <f>VLOOKUP(A364,'Base Test'!A:R,17,FALSE)</f>
        <v>2026-08-20</v>
      </c>
      <c r="P364">
        <f>VLOOKUP(A364,'Base Test'!A:R,18,FALSE)</f>
        <v>139607</v>
      </c>
      <c r="Q364" s="23">
        <f>VLOOKUP(P364,'Assemblage DA'!A:G,6,FALSE)</f>
        <v>46247</v>
      </c>
      <c r="R364" s="8" t="str">
        <f>VLOOKUP(P364,[1]Feuil2!$A:$W,23,FALSE)</f>
        <v>2026-08-17</v>
      </c>
      <c r="S364" t="str">
        <f>VLOOKUP(A364,'Base Test'!A:AY,51,FALSE)</f>
        <v>E</v>
      </c>
      <c r="T364" t="str">
        <f>VLOOKUP(A364,'Base Test'!A:AZ,52,FALSE)</f>
        <v>E</v>
      </c>
      <c r="U364" t="str">
        <f>VLOOKUP(A364,'Base Test'!A:AJ,27,FALSE)</f>
        <v>DCG</v>
      </c>
      <c r="V364" t="str">
        <f>VLOOKUP(A364,'Base Test'!A:AJ,36,FALSE)</f>
        <v>FELANA13</v>
      </c>
      <c r="W364" s="57">
        <f t="shared" si="40"/>
        <v>3</v>
      </c>
    </row>
    <row r="365" spans="1:23">
      <c r="A365">
        <v>136433</v>
      </c>
      <c r="B365" t="str">
        <f>VLOOKUP(A365,'Base Test'!A:D,2,FALSE)</f>
        <v>RLA</v>
      </c>
      <c r="C365" t="str">
        <f>VLOOKUP(A365,'Base Test'!A:AP,42,FALSE)</f>
        <v>Bc de couverture 2026 &amp; 2027 - RADIO AMBILOBE RLA</v>
      </c>
      <c r="D365" s="4">
        <v>12000000</v>
      </c>
      <c r="E365" s="28">
        <f t="shared" si="38"/>
        <v>2608.695652173913</v>
      </c>
      <c r="H365" s="28">
        <f t="shared" si="41"/>
        <v>0</v>
      </c>
      <c r="K365" s="16">
        <f t="shared" si="44"/>
        <v>12000000</v>
      </c>
      <c r="L365" s="29">
        <f t="shared" si="39"/>
        <v>2608.695652173913</v>
      </c>
      <c r="M365" s="16" t="str">
        <f>VLOOKUP(A365,'Base Test'!A:N,14,FALSE)</f>
        <v>MGA</v>
      </c>
      <c r="N365" s="3">
        <f>VLOOKUP(A365,'Base Test'!A:R,16,FALSE)</f>
        <v>46254</v>
      </c>
      <c r="O365" s="23" t="str">
        <f>VLOOKUP(A365,'Base Test'!A:R,17,FALSE)</f>
        <v>2026-08-20</v>
      </c>
      <c r="P365">
        <f>VLOOKUP(A365,'Base Test'!A:R,18,FALSE)</f>
        <v>139602</v>
      </c>
      <c r="Q365" s="23">
        <f>VLOOKUP(P365,'Assemblage DA'!A:G,6,FALSE)</f>
        <v>46247</v>
      </c>
      <c r="R365" s="8" t="str">
        <f>VLOOKUP(P365,[1]Feuil2!$A:$W,23,FALSE)</f>
        <v>2026-08-17</v>
      </c>
      <c r="S365" t="str">
        <f>VLOOKUP(A365,'Base Test'!A:AY,51,FALSE)</f>
        <v>E</v>
      </c>
      <c r="T365" t="str">
        <f>VLOOKUP(A365,'Base Test'!A:AZ,52,FALSE)</f>
        <v>E</v>
      </c>
      <c r="U365" t="str">
        <f>VLOOKUP(A365,'Base Test'!A:AJ,27,FALSE)</f>
        <v>DCG</v>
      </c>
      <c r="V365" t="str">
        <f>VLOOKUP(A365,'Base Test'!A:AJ,36,FALSE)</f>
        <v>FELANA13</v>
      </c>
      <c r="W365" s="57">
        <f t="shared" si="40"/>
        <v>3</v>
      </c>
    </row>
    <row r="366" spans="1:23">
      <c r="A366">
        <v>136442</v>
      </c>
      <c r="B366" t="str">
        <f>VLOOKUP(A366,'Base Test'!A:D,2,FALSE)</f>
        <v>MADAJAM</v>
      </c>
      <c r="C366" t="str">
        <f>VLOOKUP(A366,'Base Test'!A:AP,42,FALSE)</f>
        <v>Ambassadeur SOMAROHO 2026 - Basta Lion</v>
      </c>
      <c r="D366" s="4">
        <v>6000000</v>
      </c>
      <c r="E366" s="28">
        <f t="shared" si="38"/>
        <v>1304.3478260869565</v>
      </c>
      <c r="H366" s="28">
        <f t="shared" si="41"/>
        <v>0</v>
      </c>
      <c r="K366" s="16">
        <f t="shared" si="44"/>
        <v>6000000</v>
      </c>
      <c r="L366" s="29">
        <f t="shared" si="39"/>
        <v>1304.3478260869565</v>
      </c>
      <c r="M366" s="16" t="str">
        <f>VLOOKUP(A366,'Base Test'!A:N,14,FALSE)</f>
        <v>MGA</v>
      </c>
      <c r="N366" s="3">
        <f>VLOOKUP(A366,'Base Test'!A:R,16,FALSE)</f>
        <v>46254</v>
      </c>
      <c r="O366" s="23" t="str">
        <f>VLOOKUP(A366,'Base Test'!A:R,17,FALSE)</f>
        <v>2026-08-20</v>
      </c>
      <c r="P366">
        <f>VLOOKUP(A366,'Base Test'!A:R,18,FALSE)</f>
        <v>139612</v>
      </c>
      <c r="Q366" s="23">
        <f>VLOOKUP(P366,'Assemblage DA'!A:G,6,FALSE)</f>
        <v>46247</v>
      </c>
      <c r="R366" s="8" t="str">
        <f>VLOOKUP(P366,[1]Feuil2!$A:$W,23,FALSE)</f>
        <v>2026-08-17</v>
      </c>
      <c r="S366" t="str">
        <f>VLOOKUP(A366,'Base Test'!A:AY,51,FALSE)</f>
        <v>E</v>
      </c>
      <c r="T366" t="str">
        <f>VLOOKUP(A366,'Base Test'!A:AZ,52,FALSE)</f>
        <v>E</v>
      </c>
      <c r="U366" t="str">
        <f>VLOOKUP(A366,'Base Test'!A:AJ,27,FALSE)</f>
        <v>DCG</v>
      </c>
      <c r="V366" t="str">
        <f>VLOOKUP(A366,'Base Test'!A:AJ,36,FALSE)</f>
        <v>FELANA13</v>
      </c>
      <c r="W366" s="57">
        <f t="shared" si="40"/>
        <v>3</v>
      </c>
    </row>
    <row r="367" spans="1:23">
      <c r="A367">
        <v>136443</v>
      </c>
      <c r="B367" t="str">
        <f>VLOOKUP(A367,'Base Test'!A:D,2,FALSE)</f>
        <v>MAROANJARA HORTENCIA</v>
      </c>
      <c r="C367" t="str">
        <f>VLOOKUP(A367,'Base Test'!A:AP,42,FALSE)</f>
        <v>Ambassadrice Somaroho 2026 - Tence Mena</v>
      </c>
      <c r="D367" s="4">
        <v>17840000</v>
      </c>
      <c r="E367" s="28">
        <f t="shared" si="38"/>
        <v>3878.2608695652175</v>
      </c>
      <c r="H367" s="28">
        <f t="shared" si="41"/>
        <v>0</v>
      </c>
      <c r="K367" s="16">
        <f t="shared" si="44"/>
        <v>17840000</v>
      </c>
      <c r="L367" s="29">
        <f t="shared" si="39"/>
        <v>3878.2608695652175</v>
      </c>
      <c r="M367" s="16" t="str">
        <f>VLOOKUP(A367,'Base Test'!A:N,14,FALSE)</f>
        <v>MGA</v>
      </c>
      <c r="N367" s="3">
        <f>VLOOKUP(A367,'Base Test'!A:R,16,FALSE)</f>
        <v>46254</v>
      </c>
      <c r="O367" s="23" t="str">
        <f>VLOOKUP(A367,'Base Test'!A:R,17,FALSE)</f>
        <v>2026-08-20</v>
      </c>
      <c r="P367">
        <f>VLOOKUP(A367,'Base Test'!A:R,18,FALSE)</f>
        <v>139614</v>
      </c>
      <c r="Q367" s="23">
        <f>VLOOKUP(P367,'Assemblage DA'!A:G,6,FALSE)</f>
        <v>46247</v>
      </c>
      <c r="R367" s="8" t="str">
        <f>VLOOKUP(P367,[1]Feuil2!$A:$W,23,FALSE)</f>
        <v>2026-08-17</v>
      </c>
      <c r="S367" t="str">
        <f>VLOOKUP(A367,'Base Test'!A:AY,51,FALSE)</f>
        <v>E</v>
      </c>
      <c r="T367" t="str">
        <f>VLOOKUP(A367,'Base Test'!A:AZ,52,FALSE)</f>
        <v>E</v>
      </c>
      <c r="U367" t="str">
        <f>VLOOKUP(A367,'Base Test'!A:AJ,27,FALSE)</f>
        <v>DCG</v>
      </c>
      <c r="V367" t="str">
        <f>VLOOKUP(A367,'Base Test'!A:AJ,36,FALSE)</f>
        <v>FELANA13</v>
      </c>
      <c r="W367" s="57">
        <f t="shared" si="40"/>
        <v>3</v>
      </c>
    </row>
    <row r="368" spans="1:23">
      <c r="A368">
        <v>136444</v>
      </c>
      <c r="B368" t="str">
        <f>VLOOKUP(A368,'Base Test'!A:D,2,FALSE)</f>
        <v>FLORA BEAUTY</v>
      </c>
      <c r="C368" t="str">
        <f>VLOOKUP(A368,'Base Test'!A:AP,42,FALSE)</f>
        <v>Ambassadrice Somaroho 2026 - Rijade</v>
      </c>
      <c r="D368" s="4">
        <v>4000000</v>
      </c>
      <c r="E368" s="28">
        <f t="shared" si="38"/>
        <v>869.56521739130437</v>
      </c>
      <c r="H368" s="28">
        <f t="shared" si="41"/>
        <v>0</v>
      </c>
      <c r="K368" s="16">
        <f t="shared" si="44"/>
        <v>4000000</v>
      </c>
      <c r="L368" s="29">
        <f t="shared" si="39"/>
        <v>869.56521739130437</v>
      </c>
      <c r="M368" s="16" t="str">
        <f>VLOOKUP(A368,'Base Test'!A:N,14,FALSE)</f>
        <v>MGA</v>
      </c>
      <c r="N368" s="3">
        <f>VLOOKUP(A368,'Base Test'!A:R,16,FALSE)</f>
        <v>46254</v>
      </c>
      <c r="O368" s="23" t="str">
        <f>VLOOKUP(A368,'Base Test'!A:R,17,FALSE)</f>
        <v>2026-08-20</v>
      </c>
      <c r="P368">
        <f>VLOOKUP(A368,'Base Test'!A:R,18,FALSE)</f>
        <v>139615</v>
      </c>
      <c r="Q368" s="23">
        <f>VLOOKUP(P368,'Assemblage DA'!A:G,6,FALSE)</f>
        <v>46247</v>
      </c>
      <c r="R368" s="8" t="str">
        <f>VLOOKUP(P368,[1]Feuil2!$A:$W,23,FALSE)</f>
        <v>2026-08-17</v>
      </c>
      <c r="S368" t="str">
        <f>VLOOKUP(A368,'Base Test'!A:AY,51,FALSE)</f>
        <v>E</v>
      </c>
      <c r="T368" t="str">
        <f>VLOOKUP(A368,'Base Test'!A:AZ,52,FALSE)</f>
        <v>E</v>
      </c>
      <c r="U368" t="str">
        <f>VLOOKUP(A368,'Base Test'!A:AJ,27,FALSE)</f>
        <v>DCG</v>
      </c>
      <c r="V368" t="str">
        <f>VLOOKUP(A368,'Base Test'!A:AJ,36,FALSE)</f>
        <v>FELANA13</v>
      </c>
      <c r="W368" s="57">
        <f t="shared" si="40"/>
        <v>3</v>
      </c>
    </row>
    <row r="369" spans="1:23">
      <c r="A369">
        <v>136518</v>
      </c>
      <c r="B369" t="str">
        <f>VLOOKUP(A369,'Base Test'!A:D,2,FALSE)</f>
        <v>RAHERINJATOVO TARATRA NY AINA</v>
      </c>
      <c r="C369" t="str">
        <f>VLOOKUP(A369,'Base Test'!A:AP,42,FALSE)</f>
        <v>Régularisation de prestation d'escorte de fonds</v>
      </c>
      <c r="D369" s="4">
        <v>690000</v>
      </c>
      <c r="E369" s="28">
        <f t="shared" si="38"/>
        <v>150</v>
      </c>
      <c r="H369" s="28">
        <f t="shared" si="41"/>
        <v>0</v>
      </c>
      <c r="K369" s="16">
        <f t="shared" si="44"/>
        <v>690000</v>
      </c>
      <c r="L369" s="29">
        <f t="shared" si="39"/>
        <v>150</v>
      </c>
      <c r="M369" s="16" t="str">
        <f>VLOOKUP(A369,'Base Test'!A:N,14,FALSE)</f>
        <v>MGA</v>
      </c>
      <c r="N369" s="3">
        <f>VLOOKUP(A369,'Base Test'!A:R,16,FALSE)</f>
        <v>46261</v>
      </c>
      <c r="O369" s="23" t="str">
        <f>VLOOKUP(A369,'Base Test'!A:R,17,FALSE)</f>
        <v>2026-08-27</v>
      </c>
      <c r="P369">
        <f>VLOOKUP(A369,'Base Test'!A:R,18,FALSE)</f>
        <v>139599</v>
      </c>
      <c r="Q369" s="23">
        <f>VLOOKUP(P369,'Assemblage DA'!A:G,6,FALSE)</f>
        <v>46247</v>
      </c>
      <c r="R369" s="8" t="str">
        <f>VLOOKUP(P369,[1]Feuil2!$A:$W,23,FALSE)</f>
        <v>2026-08-24</v>
      </c>
      <c r="S369" t="str">
        <f>VLOOKUP(A369,'Base Test'!A:AY,51,FALSE)</f>
        <v>E</v>
      </c>
      <c r="T369" t="str">
        <f>VLOOKUP(A369,'Base Test'!A:AZ,52,FALSE)</f>
        <v>E</v>
      </c>
      <c r="U369" t="str">
        <f>VLOOKUP(A369,'Base Test'!A:AJ,27,FALSE)</f>
        <v>DCG</v>
      </c>
      <c r="V369" t="str">
        <f>VLOOKUP(A369,'Base Test'!A:AJ,36,FALSE)</f>
        <v>FELANA13</v>
      </c>
      <c r="W369" s="57">
        <f t="shared" si="40"/>
        <v>3</v>
      </c>
    </row>
    <row r="370" spans="1:23">
      <c r="A370">
        <v>136479</v>
      </c>
      <c r="B370" t="str">
        <f>VLOOKUP(A370,'Base Test'!A:D,2,FALSE)</f>
        <v>GLOBAL CONSTRUCTION MADAGASCAR</v>
      </c>
      <c r="C370" t="str">
        <f>VLOOKUP(A370,'Base Test'!A:AP,42,FALSE)</f>
        <v>Survey-Réhabilitation infra 2026-SAV003</v>
      </c>
      <c r="D370" s="4">
        <v>5644860</v>
      </c>
      <c r="E370" s="28">
        <f t="shared" si="38"/>
        <v>1227.1434782608696</v>
      </c>
      <c r="F370" s="4">
        <v>1302660</v>
      </c>
      <c r="G370" s="28">
        <f>IF(M370="USD",F370,IF(M370="MGA",F370/4600,IF(M370="EUR",F370*1.17,"")))</f>
        <v>283.18695652173915</v>
      </c>
      <c r="H370" s="28">
        <f t="shared" si="41"/>
        <v>283.18695652173926</v>
      </c>
      <c r="I370" s="17">
        <f>F370/D370</f>
        <v>0.23076923076923078</v>
      </c>
      <c r="K370" s="16">
        <f t="shared" si="44"/>
        <v>4342200</v>
      </c>
      <c r="L370" s="29">
        <f t="shared" si="39"/>
        <v>943.95652173913038</v>
      </c>
      <c r="M370" s="16" t="str">
        <f>VLOOKUP(A370,'Base Test'!A:N,14,FALSE)</f>
        <v>MGA</v>
      </c>
      <c r="N370" s="3">
        <f>VLOOKUP(A370,'Base Test'!A:R,16,FALSE)</f>
        <v>46259</v>
      </c>
      <c r="O370" s="23" t="str">
        <f>VLOOKUP(A370,'Base Test'!A:R,17,FALSE)</f>
        <v>2026-08-25</v>
      </c>
      <c r="P370">
        <f>VLOOKUP(A370,'Base Test'!A:R,18,FALSE)</f>
        <v>139635</v>
      </c>
      <c r="Q370" s="23">
        <f>VLOOKUP(P370,'Assemblage DA'!A:G,6,FALSE)</f>
        <v>46248</v>
      </c>
      <c r="R370" s="8" t="str">
        <f>VLOOKUP(P370,[1]Feuil2!$A:$W,23,FALSE)</f>
        <v>2026-08-25</v>
      </c>
      <c r="S370" t="str">
        <f>VLOOKUP(A370,'Base Test'!A:AY,51,FALSE)</f>
        <v>E</v>
      </c>
      <c r="T370" t="str">
        <f>VLOOKUP(A370,'Base Test'!A:AZ,52,FALSE)</f>
        <v>E</v>
      </c>
      <c r="U370" t="str">
        <f>VLOOKUP(A370,'Base Test'!A:AJ,27,FALSE)</f>
        <v>DTG</v>
      </c>
      <c r="V370" t="str">
        <f>VLOOKUP(A370,'Base Test'!A:AJ,36,FALSE)</f>
        <v>ELIE3</v>
      </c>
      <c r="W370" s="57">
        <f t="shared" si="40"/>
        <v>0</v>
      </c>
    </row>
    <row r="371" spans="1:23">
      <c r="A371">
        <v>136481</v>
      </c>
      <c r="B371" t="str">
        <f>VLOOKUP(A371,'Base Test'!A:D,2,FALSE)</f>
        <v>GLOBAL CONSTRUCTION MADAGASCAR</v>
      </c>
      <c r="C371" t="str">
        <f>VLOOKUP(A371,'Base Test'!A:AP,42,FALSE)</f>
        <v>Survey-Réhabilitation infra 2026-SAV018</v>
      </c>
      <c r="D371" s="4">
        <v>5797740</v>
      </c>
      <c r="E371" s="28">
        <f t="shared" si="38"/>
        <v>1260.3782608695651</v>
      </c>
      <c r="F371" s="4">
        <v>1337940</v>
      </c>
      <c r="G371" s="28">
        <f>IF(M371="USD",F371,IF(M371="MGA",F371/4600,IF(M371="EUR",F371*1.17,"")))</f>
        <v>290.85652173913041</v>
      </c>
      <c r="H371" s="28">
        <f t="shared" si="41"/>
        <v>290.85652173913036</v>
      </c>
      <c r="I371" s="17">
        <f>F371/D371</f>
        <v>0.23076923076923078</v>
      </c>
      <c r="K371" s="16">
        <f t="shared" si="44"/>
        <v>4459800</v>
      </c>
      <c r="L371" s="29">
        <f t="shared" si="39"/>
        <v>969.52173913043475</v>
      </c>
      <c r="M371" s="16" t="str">
        <f>VLOOKUP(A371,'Base Test'!A:N,14,FALSE)</f>
        <v>MGA</v>
      </c>
      <c r="N371" s="3">
        <f>VLOOKUP(A371,'Base Test'!A:R,16,FALSE)</f>
        <v>46259</v>
      </c>
      <c r="O371" s="23" t="str">
        <f>VLOOKUP(A371,'Base Test'!A:R,17,FALSE)</f>
        <v>2026-08-25</v>
      </c>
      <c r="P371">
        <f>VLOOKUP(A371,'Base Test'!A:R,18,FALSE)</f>
        <v>139636</v>
      </c>
      <c r="Q371" s="23">
        <f>VLOOKUP(P371,'Assemblage DA'!A:G,6,FALSE)</f>
        <v>46248</v>
      </c>
      <c r="R371" s="8" t="str">
        <f>VLOOKUP(P371,[1]Feuil2!$A:$W,23,FALSE)</f>
        <v>2026-08-25</v>
      </c>
      <c r="S371" t="str">
        <f>VLOOKUP(A371,'Base Test'!A:AY,51,FALSE)</f>
        <v>E</v>
      </c>
      <c r="T371" t="str">
        <f>VLOOKUP(A371,'Base Test'!A:AZ,52,FALSE)</f>
        <v>E</v>
      </c>
      <c r="U371" t="str">
        <f>VLOOKUP(A371,'Base Test'!A:AJ,27,FALSE)</f>
        <v>DTG</v>
      </c>
      <c r="V371" t="str">
        <f>VLOOKUP(A371,'Base Test'!A:AJ,36,FALSE)</f>
        <v>ELIE3</v>
      </c>
      <c r="W371" s="57">
        <f t="shared" si="40"/>
        <v>0</v>
      </c>
    </row>
    <row r="372" spans="1:23">
      <c r="A372">
        <v>136480</v>
      </c>
      <c r="B372" t="str">
        <f>VLOOKUP(A372,'Base Test'!A:D,2,FALSE)</f>
        <v>GLOBAL CONSTRUCTION MADAGASCAR</v>
      </c>
      <c r="C372" t="str">
        <f>VLOOKUP(A372,'Base Test'!A:AP,42,FALSE)</f>
        <v>Survey-réhabilitation infra 2026-SOF001</v>
      </c>
      <c r="D372" s="4">
        <v>5338170</v>
      </c>
      <c r="E372" s="28">
        <f t="shared" si="38"/>
        <v>1160.4717391304348</v>
      </c>
      <c r="F372" s="4">
        <v>1383970</v>
      </c>
      <c r="G372" s="28">
        <f>IF(M372="USD",F372,IF(M372="MGA",F372/4600,IF(M372="EUR",F372*1.17,"")))</f>
        <v>300.86304347826086</v>
      </c>
      <c r="H372" s="28">
        <f t="shared" si="41"/>
        <v>300.86304347826092</v>
      </c>
      <c r="I372" s="17">
        <f>F372/D372</f>
        <v>0.25925925925925924</v>
      </c>
      <c r="K372" s="16">
        <f t="shared" si="44"/>
        <v>3954200</v>
      </c>
      <c r="L372" s="29">
        <f t="shared" si="39"/>
        <v>859.60869565217388</v>
      </c>
      <c r="M372" s="16" t="str">
        <f>VLOOKUP(A372,'Base Test'!A:N,14,FALSE)</f>
        <v>MGA</v>
      </c>
      <c r="N372" s="3">
        <f>VLOOKUP(A372,'Base Test'!A:R,16,FALSE)</f>
        <v>46259</v>
      </c>
      <c r="O372" s="23" t="str">
        <f>VLOOKUP(A372,'Base Test'!A:R,17,FALSE)</f>
        <v>2026-08-25</v>
      </c>
      <c r="P372">
        <f>VLOOKUP(A372,'Base Test'!A:R,18,FALSE)</f>
        <v>139637</v>
      </c>
      <c r="Q372" s="23">
        <f>VLOOKUP(P372,'Assemblage DA'!A:G,6,FALSE)</f>
        <v>46248</v>
      </c>
      <c r="R372" s="8" t="str">
        <f>VLOOKUP(P372,[1]Feuil2!$A:$W,23,FALSE)</f>
        <v>2026-08-25</v>
      </c>
      <c r="S372" t="str">
        <f>VLOOKUP(A372,'Base Test'!A:AY,51,FALSE)</f>
        <v>E</v>
      </c>
      <c r="T372" t="str">
        <f>VLOOKUP(A372,'Base Test'!A:AZ,52,FALSE)</f>
        <v>E</v>
      </c>
      <c r="U372" t="str">
        <f>VLOOKUP(A372,'Base Test'!A:AJ,27,FALSE)</f>
        <v>DTG</v>
      </c>
      <c r="V372" t="str">
        <f>VLOOKUP(A372,'Base Test'!A:AJ,36,FALSE)</f>
        <v>ELIE3</v>
      </c>
      <c r="W372" s="57">
        <f t="shared" si="40"/>
        <v>0</v>
      </c>
    </row>
    <row r="373" spans="1:23">
      <c r="A373">
        <v>136354</v>
      </c>
      <c r="B373" t="str">
        <f>VLOOKUP(A373,'Base Test'!A:D,2,FALSE)</f>
        <v>LOXEA MADAGASCAR</v>
      </c>
      <c r="C373" t="str">
        <f>VLOOKUP(A373,'Base Test'!A:AP,42,FALSE)</f>
        <v>LLD 48 MOIS - TOYOTA HILUX</v>
      </c>
      <c r="D373" s="4">
        <v>1526400000</v>
      </c>
      <c r="E373" s="28">
        <f t="shared" si="38"/>
        <v>331826.08695652173</v>
      </c>
      <c r="H373" s="28">
        <f t="shared" si="41"/>
        <v>0</v>
      </c>
      <c r="K373" s="16">
        <f t="shared" si="44"/>
        <v>1526400000</v>
      </c>
      <c r="L373" s="29">
        <f t="shared" si="39"/>
        <v>331826.08695652173</v>
      </c>
      <c r="M373" s="16" t="str">
        <f>VLOOKUP(A373,'Base Test'!A:N,14,FALSE)</f>
        <v>MGA</v>
      </c>
      <c r="N373" s="3">
        <f>VLOOKUP(A373,'Base Test'!A:R,16,FALSE)</f>
        <v>46251</v>
      </c>
      <c r="O373" s="23" t="str">
        <f>VLOOKUP(A373,'Base Test'!A:R,17,FALSE)</f>
        <v>2026-08-17</v>
      </c>
      <c r="P373">
        <f>VLOOKUP(A373,'Base Test'!A:R,18,FALSE)</f>
        <v>139623</v>
      </c>
      <c r="Q373" s="23">
        <f>VLOOKUP(P373,'Assemblage DA'!A:G,6,FALSE)</f>
        <v>46248</v>
      </c>
      <c r="R373" s="8" t="str">
        <f>VLOOKUP(P373,[1]Feuil2!$A:$W,23,FALSE)</f>
        <v>2026-08-14</v>
      </c>
      <c r="S373" t="str">
        <f>VLOOKUP(A373,'Base Test'!A:AY,51,FALSE)</f>
        <v>E</v>
      </c>
      <c r="T373" t="str">
        <f>VLOOKUP(A373,'Base Test'!A:AZ,52,FALSE)</f>
        <v>E</v>
      </c>
      <c r="U373" t="str">
        <f>VLOOKUP(A373,'Base Test'!A:AJ,27,FALSE)</f>
        <v>DCG</v>
      </c>
      <c r="V373" t="str">
        <f>VLOOKUP(A373,'Base Test'!A:AJ,36,FALSE)</f>
        <v>FELANA13</v>
      </c>
      <c r="W373" s="57">
        <f t="shared" si="40"/>
        <v>3</v>
      </c>
    </row>
    <row r="374" spans="1:23">
      <c r="A374">
        <v>136355</v>
      </c>
      <c r="B374" t="str">
        <f>VLOOKUP(A374,'Base Test'!A:D,2,FALSE)</f>
        <v>LOXEA MADAGASCAR</v>
      </c>
      <c r="C374" t="str">
        <f>VLOOKUP(A374,'Base Test'!A:AP,42,FALSE)</f>
        <v>LLD 48 MOIS - LAND CRUISER</v>
      </c>
      <c r="D374" s="4">
        <v>415200000</v>
      </c>
      <c r="E374" s="28">
        <f t="shared" si="38"/>
        <v>90260.869565217392</v>
      </c>
      <c r="H374" s="28">
        <f t="shared" si="41"/>
        <v>0</v>
      </c>
      <c r="K374" s="16">
        <f t="shared" si="44"/>
        <v>415200000</v>
      </c>
      <c r="L374" s="29">
        <f t="shared" si="39"/>
        <v>90260.869565217392</v>
      </c>
      <c r="M374" s="16" t="str">
        <f>VLOOKUP(A374,'Base Test'!A:N,14,FALSE)</f>
        <v>MGA</v>
      </c>
      <c r="N374" s="3">
        <f>VLOOKUP(A374,'Base Test'!A:R,16,FALSE)</f>
        <v>46251</v>
      </c>
      <c r="O374" s="23" t="str">
        <f>VLOOKUP(A374,'Base Test'!A:R,17,FALSE)</f>
        <v>2026-08-17</v>
      </c>
      <c r="P374">
        <f>VLOOKUP(A374,'Base Test'!A:R,18,FALSE)</f>
        <v>139624</v>
      </c>
      <c r="Q374" s="23">
        <f>VLOOKUP(P374,'Assemblage DA'!A:G,6,FALSE)</f>
        <v>46248</v>
      </c>
      <c r="R374" s="8" t="str">
        <f>VLOOKUP(P374,[1]Feuil2!$A:$W,23,FALSE)</f>
        <v>2026-08-14</v>
      </c>
      <c r="S374" t="str">
        <f>VLOOKUP(A374,'Base Test'!A:AY,51,FALSE)</f>
        <v>E</v>
      </c>
      <c r="T374" t="str">
        <f>VLOOKUP(A374,'Base Test'!A:AZ,52,FALSE)</f>
        <v>E</v>
      </c>
      <c r="U374" t="str">
        <f>VLOOKUP(A374,'Base Test'!A:AJ,27,FALSE)</f>
        <v>DCG</v>
      </c>
      <c r="V374" t="str">
        <f>VLOOKUP(A374,'Base Test'!A:AJ,36,FALSE)</f>
        <v>FELANA13</v>
      </c>
      <c r="W374" s="57">
        <f t="shared" si="40"/>
        <v>3</v>
      </c>
    </row>
    <row r="375" spans="1:23">
      <c r="A375">
        <v>136356</v>
      </c>
      <c r="B375" t="str">
        <f>VLOOKUP(A375,'Base Test'!A:D,2,FALSE)</f>
        <v>CONTINENTAL AUTO</v>
      </c>
      <c r="C375" t="str">
        <f>VLOOKUP(A375,'Base Test'!A:AP,42,FALSE)</f>
        <v>LLD 48 MOIS - ISUZU D-MAX</v>
      </c>
      <c r="D375" s="4">
        <v>986880000</v>
      </c>
      <c r="E375" s="28">
        <f t="shared" si="38"/>
        <v>214539.13043478262</v>
      </c>
      <c r="H375" s="28">
        <f t="shared" si="41"/>
        <v>0</v>
      </c>
      <c r="K375" s="16">
        <f t="shared" si="44"/>
        <v>986880000</v>
      </c>
      <c r="L375" s="29">
        <f t="shared" si="39"/>
        <v>214539.13043478262</v>
      </c>
      <c r="M375" s="16" t="str">
        <f>VLOOKUP(A375,'Base Test'!A:N,14,FALSE)</f>
        <v>MGA</v>
      </c>
      <c r="N375" s="3">
        <f>VLOOKUP(A375,'Base Test'!A:R,16,FALSE)</f>
        <v>46251</v>
      </c>
      <c r="O375" s="23" t="str">
        <f>VLOOKUP(A375,'Base Test'!A:R,17,FALSE)</f>
        <v>2026-08-17</v>
      </c>
      <c r="P375">
        <f>VLOOKUP(A375,'Base Test'!A:R,18,FALSE)</f>
        <v>139625</v>
      </c>
      <c r="Q375" s="23">
        <f>VLOOKUP(P375,'Assemblage DA'!A:G,6,FALSE)</f>
        <v>46248</v>
      </c>
      <c r="R375" s="8" t="str">
        <f>VLOOKUP(P375,[1]Feuil2!$A:$W,23,FALSE)</f>
        <v>2026-08-14</v>
      </c>
      <c r="S375" t="str">
        <f>VLOOKUP(A375,'Base Test'!A:AY,51,FALSE)</f>
        <v>E</v>
      </c>
      <c r="T375" t="str">
        <f>VLOOKUP(A375,'Base Test'!A:AZ,52,FALSE)</f>
        <v>E</v>
      </c>
      <c r="U375" t="str">
        <f>VLOOKUP(A375,'Base Test'!A:AJ,27,FALSE)</f>
        <v>DCG</v>
      </c>
      <c r="V375" t="str">
        <f>VLOOKUP(A375,'Base Test'!A:AJ,36,FALSE)</f>
        <v>FELANA13</v>
      </c>
      <c r="W375" s="57">
        <f t="shared" si="40"/>
        <v>3</v>
      </c>
    </row>
    <row r="376" spans="1:23">
      <c r="A376">
        <v>136364</v>
      </c>
      <c r="B376" t="str">
        <f>VLOOKUP(A376,'Base Test'!A:D,2,FALSE)</f>
        <v>ADONIS ENVIRONNEMENT</v>
      </c>
      <c r="C376" t="str">
        <f>VLOOKUP(A376,'Base Test'!A:AP,42,FALSE)</f>
        <v>Collecte et traitement des déchets issue de refueling</v>
      </c>
      <c r="D376" s="4">
        <v>644139.18000000005</v>
      </c>
      <c r="E376" s="28">
        <f t="shared" si="38"/>
        <v>140.03025652173915</v>
      </c>
      <c r="H376" s="28">
        <f t="shared" si="41"/>
        <v>0</v>
      </c>
      <c r="K376" s="16">
        <f t="shared" si="44"/>
        <v>644139.18000000005</v>
      </c>
      <c r="L376" s="29">
        <f t="shared" si="39"/>
        <v>140.03025652173915</v>
      </c>
      <c r="M376" s="16" t="str">
        <f>VLOOKUP(A376,'Base Test'!A:N,14,FALSE)</f>
        <v>MGA</v>
      </c>
      <c r="N376" s="3">
        <f>VLOOKUP(A376,'Base Test'!A:R,16,FALSE)</f>
        <v>46252</v>
      </c>
      <c r="O376" s="23" t="str">
        <f>VLOOKUP(A376,'Base Test'!A:R,17,FALSE)</f>
        <v>2026-08-18</v>
      </c>
      <c r="P376">
        <f>VLOOKUP(A376,'Base Test'!A:R,18,FALSE)</f>
        <v>139641</v>
      </c>
      <c r="Q376" s="23">
        <f>VLOOKUP(P376,'Assemblage DA'!A:G,6,FALSE)</f>
        <v>46248</v>
      </c>
      <c r="R376" s="8" t="str">
        <f>VLOOKUP(P376,[1]Feuil2!$A:$W,23,FALSE)</f>
        <v>2026-08-18</v>
      </c>
      <c r="S376" t="str">
        <f>VLOOKUP(A376,'Base Test'!A:AY,51,FALSE)</f>
        <v>E</v>
      </c>
      <c r="T376" t="str">
        <f>VLOOKUP(A376,'Base Test'!A:AZ,52,FALSE)</f>
        <v>E</v>
      </c>
      <c r="U376" t="str">
        <f>VLOOKUP(A376,'Base Test'!A:AJ,27,FALSE)</f>
        <v>HSSES</v>
      </c>
      <c r="V376" t="str">
        <f>VLOOKUP(A376,'Base Test'!A:AJ,36,FALSE)</f>
        <v>NADIA7</v>
      </c>
      <c r="W376" s="57">
        <f t="shared" si="40"/>
        <v>0</v>
      </c>
    </row>
    <row r="377" spans="1:23">
      <c r="A377">
        <v>136394</v>
      </c>
      <c r="B377" t="str">
        <f>VLOOKUP(A377,'Base Test'!A:D,2,FALSE)</f>
        <v>SMART Elec</v>
      </c>
      <c r="C377" t="str">
        <f>VLOOKUP(A377,'Base Test'!A:AP,42,FALSE)</f>
        <v>Travaux Energie réhabilitation VAT002 Manakara</v>
      </c>
      <c r="D377" s="4">
        <v>174514548</v>
      </c>
      <c r="E377" s="28">
        <f t="shared" si="38"/>
        <v>37937.945217391301</v>
      </c>
      <c r="H377" s="28">
        <f t="shared" si="41"/>
        <v>0</v>
      </c>
      <c r="K377" s="16">
        <f t="shared" si="44"/>
        <v>174514548</v>
      </c>
      <c r="L377" s="29">
        <f t="shared" si="39"/>
        <v>37937.945217391301</v>
      </c>
      <c r="M377" s="16" t="str">
        <f>VLOOKUP(A377,'Base Test'!A:N,14,FALSE)</f>
        <v>MGA</v>
      </c>
      <c r="N377" s="3">
        <f>VLOOKUP(A377,'Base Test'!A:R,16,FALSE)</f>
        <v>46253</v>
      </c>
      <c r="O377" s="23" t="str">
        <f>VLOOKUP(A377,'Base Test'!A:R,17,FALSE)</f>
        <v>2026-08-19</v>
      </c>
      <c r="P377">
        <f>VLOOKUP(A377,'Base Test'!A:R,18,FALSE)</f>
        <v>139631</v>
      </c>
      <c r="Q377" s="23">
        <f>VLOOKUP(P377,'Assemblage DA'!A:G,6,FALSE)</f>
        <v>46248</v>
      </c>
      <c r="R377" s="8" t="str">
        <f>VLOOKUP(P377,[1]Feuil2!$A:$W,23,FALSE)</f>
        <v>2026-08-17</v>
      </c>
      <c r="S377" t="str">
        <f>VLOOKUP(A377,'Base Test'!A:AY,51,FALSE)</f>
        <v>E</v>
      </c>
      <c r="T377" t="str">
        <f>VLOOKUP(A377,'Base Test'!A:AZ,52,FALSE)</f>
        <v>E</v>
      </c>
      <c r="U377" t="str">
        <f>VLOOKUP(A377,'Base Test'!A:AJ,27,FALSE)</f>
        <v>DTG</v>
      </c>
      <c r="V377" t="str">
        <f>VLOOKUP(A377,'Base Test'!A:AJ,36,FALSE)</f>
        <v>ELIE3</v>
      </c>
      <c r="W377" s="57">
        <f t="shared" si="40"/>
        <v>2</v>
      </c>
    </row>
    <row r="378" spans="1:23">
      <c r="A378">
        <v>136396</v>
      </c>
      <c r="B378" t="str">
        <f>VLOOKUP(A378,'Base Test'!A:D,2,FALSE)</f>
        <v>SMART Elec</v>
      </c>
      <c r="C378" t="str">
        <f>VLOOKUP(A378,'Base Test'!A:AP,42,FALSE)</f>
        <v>Travaux Energie réhabilitation BA DIA032 Ambanja</v>
      </c>
      <c r="D378" s="4">
        <v>28672658</v>
      </c>
      <c r="E378" s="28">
        <f t="shared" si="38"/>
        <v>6233.1865217391305</v>
      </c>
      <c r="H378" s="28">
        <f t="shared" si="41"/>
        <v>0</v>
      </c>
      <c r="K378" s="16">
        <f t="shared" si="44"/>
        <v>28672658</v>
      </c>
      <c r="L378" s="29">
        <f t="shared" si="39"/>
        <v>6233.1865217391305</v>
      </c>
      <c r="M378" s="16" t="str">
        <f>VLOOKUP(A378,'Base Test'!A:N,14,FALSE)</f>
        <v>MGA</v>
      </c>
      <c r="N378" s="3">
        <f>VLOOKUP(A378,'Base Test'!A:R,16,FALSE)</f>
        <v>46253</v>
      </c>
      <c r="O378" s="23" t="str">
        <f>VLOOKUP(A378,'Base Test'!A:R,17,FALSE)</f>
        <v>2026-08-19</v>
      </c>
      <c r="P378">
        <f>VLOOKUP(A378,'Base Test'!A:R,18,FALSE)</f>
        <v>139633</v>
      </c>
      <c r="Q378" s="23">
        <f>VLOOKUP(P378,'Assemblage DA'!A:G,6,FALSE)</f>
        <v>46248</v>
      </c>
      <c r="R378" s="8" t="str">
        <f>VLOOKUP(P378,[1]Feuil2!$A:$W,23,FALSE)</f>
        <v>2026-08-17</v>
      </c>
      <c r="S378" t="str">
        <f>VLOOKUP(A378,'Base Test'!A:AY,51,FALSE)</f>
        <v>E</v>
      </c>
      <c r="T378" t="str">
        <f>VLOOKUP(A378,'Base Test'!A:AZ,52,FALSE)</f>
        <v>E</v>
      </c>
      <c r="U378" t="str">
        <f>VLOOKUP(A378,'Base Test'!A:AJ,27,FALSE)</f>
        <v>DTG</v>
      </c>
      <c r="V378" t="str">
        <f>VLOOKUP(A378,'Base Test'!A:AJ,36,FALSE)</f>
        <v>ELIE3</v>
      </c>
      <c r="W378" s="57">
        <f t="shared" si="40"/>
        <v>2</v>
      </c>
    </row>
    <row r="379" spans="1:23">
      <c r="A379">
        <v>136397</v>
      </c>
      <c r="B379" t="str">
        <f>VLOOKUP(A379,'Base Test'!A:D,2,FALSE)</f>
        <v>SMART Elec</v>
      </c>
      <c r="C379" t="str">
        <f>VLOOKUP(A379,'Base Test'!A:AP,42,FALSE)</f>
        <v>Travaux Energie Réhabilitation BOE018 Ambondromamy</v>
      </c>
      <c r="D379" s="4">
        <v>101819791</v>
      </c>
      <c r="E379" s="28">
        <f t="shared" si="38"/>
        <v>22134.737173913043</v>
      </c>
      <c r="H379" s="28">
        <f t="shared" si="41"/>
        <v>0</v>
      </c>
      <c r="K379" s="16">
        <f t="shared" si="44"/>
        <v>101819791</v>
      </c>
      <c r="L379" s="29">
        <f t="shared" si="39"/>
        <v>22134.737173913043</v>
      </c>
      <c r="M379" s="16" t="str">
        <f>VLOOKUP(A379,'Base Test'!A:N,14,FALSE)</f>
        <v>MGA</v>
      </c>
      <c r="N379" s="3">
        <f>VLOOKUP(A379,'Base Test'!A:R,16,FALSE)</f>
        <v>46253</v>
      </c>
      <c r="O379" s="23" t="str">
        <f>VLOOKUP(A379,'Base Test'!A:R,17,FALSE)</f>
        <v>2026-08-19</v>
      </c>
      <c r="P379">
        <f>VLOOKUP(A379,'Base Test'!A:R,18,FALSE)</f>
        <v>139619</v>
      </c>
      <c r="Q379" s="23">
        <f>VLOOKUP(P379,'Assemblage DA'!A:G,6,FALSE)</f>
        <v>46248</v>
      </c>
      <c r="R379" s="8" t="str">
        <f>VLOOKUP(P379,[1]Feuil2!$A:$W,23,FALSE)</f>
        <v>2026-08-17</v>
      </c>
      <c r="S379" t="str">
        <f>VLOOKUP(A379,'Base Test'!A:AY,51,FALSE)</f>
        <v>E</v>
      </c>
      <c r="T379" t="str">
        <f>VLOOKUP(A379,'Base Test'!A:AZ,52,FALSE)</f>
        <v>E</v>
      </c>
      <c r="U379" t="str">
        <f>VLOOKUP(A379,'Base Test'!A:AJ,27,FALSE)</f>
        <v>DTG</v>
      </c>
      <c r="V379" t="str">
        <f>VLOOKUP(A379,'Base Test'!A:AJ,36,FALSE)</f>
        <v>ELIE3</v>
      </c>
      <c r="W379" s="57">
        <f t="shared" si="40"/>
        <v>2</v>
      </c>
    </row>
    <row r="380" spans="1:23">
      <c r="A380">
        <v>136398</v>
      </c>
      <c r="B380" t="str">
        <f>VLOOKUP(A380,'Base Test'!A:D,2,FALSE)</f>
        <v>SMART Elec</v>
      </c>
      <c r="C380" t="str">
        <f>VLOOKUP(A380,'Base Test'!A:AP,42,FALSE)</f>
        <v>Travaux Energie réhabilitation MEN001 Morondava</v>
      </c>
      <c r="D380" s="4">
        <v>124070824</v>
      </c>
      <c r="E380" s="28">
        <f t="shared" si="38"/>
        <v>26971.918260869566</v>
      </c>
      <c r="H380" s="28">
        <f t="shared" si="41"/>
        <v>0</v>
      </c>
      <c r="K380" s="16">
        <f t="shared" si="44"/>
        <v>124070824</v>
      </c>
      <c r="L380" s="29">
        <f t="shared" si="39"/>
        <v>26971.918260869566</v>
      </c>
      <c r="M380" s="16" t="str">
        <f>VLOOKUP(A380,'Base Test'!A:N,14,FALSE)</f>
        <v>MGA</v>
      </c>
      <c r="N380" s="3">
        <f>VLOOKUP(A380,'Base Test'!A:R,16,FALSE)</f>
        <v>46253</v>
      </c>
      <c r="O380" s="23" t="str">
        <f>VLOOKUP(A380,'Base Test'!A:R,17,FALSE)</f>
        <v>2026-08-19</v>
      </c>
      <c r="P380">
        <f>VLOOKUP(A380,'Base Test'!A:R,18,FALSE)</f>
        <v>139634</v>
      </c>
      <c r="Q380" s="23">
        <f>VLOOKUP(P380,'Assemblage DA'!A:G,6,FALSE)</f>
        <v>46248</v>
      </c>
      <c r="R380" s="8" t="str">
        <f>VLOOKUP(P380,[1]Feuil2!$A:$W,23,FALSE)</f>
        <v>2026-08-17</v>
      </c>
      <c r="S380" t="str">
        <f>VLOOKUP(A380,'Base Test'!A:AY,51,FALSE)</f>
        <v>E</v>
      </c>
      <c r="T380" t="str">
        <f>VLOOKUP(A380,'Base Test'!A:AZ,52,FALSE)</f>
        <v>E</v>
      </c>
      <c r="U380" t="str">
        <f>VLOOKUP(A380,'Base Test'!A:AJ,27,FALSE)</f>
        <v>DTG</v>
      </c>
      <c r="V380" t="str">
        <f>VLOOKUP(A380,'Base Test'!A:AJ,36,FALSE)</f>
        <v>ELIE3</v>
      </c>
      <c r="W380" s="57">
        <f t="shared" si="40"/>
        <v>2</v>
      </c>
    </row>
    <row r="381" spans="1:23">
      <c r="A381">
        <v>136399</v>
      </c>
      <c r="B381" t="str">
        <f>VLOOKUP(A381,'Base Test'!A:D,2,FALSE)</f>
        <v>ONIX ENGINEERING GROUP</v>
      </c>
      <c r="C381" t="str">
        <f>VLOOKUP(A381,'Base Test'!A:AP,42,FALSE)</f>
        <v>Travaux Energie Rehabilitation ANM062 Ankazobe</v>
      </c>
      <c r="D381" s="4">
        <v>99979840</v>
      </c>
      <c r="E381" s="28">
        <f t="shared" si="38"/>
        <v>21734.747826086958</v>
      </c>
      <c r="H381" s="28">
        <f t="shared" si="41"/>
        <v>0</v>
      </c>
      <c r="K381" s="16">
        <f t="shared" ref="K381:K390" si="45">D381-F381</f>
        <v>99979840</v>
      </c>
      <c r="L381" s="29">
        <f t="shared" si="39"/>
        <v>21734.747826086958</v>
      </c>
      <c r="M381" s="16" t="str">
        <f>VLOOKUP(A381,'Base Test'!A:N,14,FALSE)</f>
        <v>MGA</v>
      </c>
      <c r="N381" s="3">
        <f>VLOOKUP(A381,'Base Test'!A:R,16,FALSE)</f>
        <v>46253</v>
      </c>
      <c r="O381" s="23" t="str">
        <f>VLOOKUP(A381,'Base Test'!A:R,17,FALSE)</f>
        <v>2026-08-19</v>
      </c>
      <c r="P381">
        <f>VLOOKUP(A381,'Base Test'!A:R,18,FALSE)</f>
        <v>139621</v>
      </c>
      <c r="Q381" s="23">
        <f>VLOOKUP(P381,'Assemblage DA'!A:G,6,FALSE)</f>
        <v>46248</v>
      </c>
      <c r="R381" s="8" t="str">
        <f>VLOOKUP(P381,[1]Feuil2!$A:$W,23,FALSE)</f>
        <v>2026-08-17</v>
      </c>
      <c r="S381" t="str">
        <f>VLOOKUP(A381,'Base Test'!A:AY,51,FALSE)</f>
        <v>E</v>
      </c>
      <c r="T381" t="str">
        <f>VLOOKUP(A381,'Base Test'!A:AZ,52,FALSE)</f>
        <v>E</v>
      </c>
      <c r="U381" t="str">
        <f>VLOOKUP(A381,'Base Test'!A:AJ,27,FALSE)</f>
        <v>DTG</v>
      </c>
      <c r="V381" t="str">
        <f>VLOOKUP(A381,'Base Test'!A:AJ,36,FALSE)</f>
        <v>ELIE3</v>
      </c>
      <c r="W381" s="57">
        <f t="shared" si="40"/>
        <v>2</v>
      </c>
    </row>
    <row r="382" spans="1:23">
      <c r="A382">
        <v>136402</v>
      </c>
      <c r="B382" t="str">
        <f>VLOOKUP(A382,'Base Test'!A:D,2,FALSE)</f>
        <v>SMART Elec</v>
      </c>
      <c r="C382" t="str">
        <f>VLOOKUP(A382,'Base Test'!A:AP,42,FALSE)</f>
        <v>Travaux Energie réhabilitation BA Maeavatanana BET012</v>
      </c>
      <c r="D382" s="4">
        <v>28612824</v>
      </c>
      <c r="E382" s="28">
        <f t="shared" si="38"/>
        <v>6220.1791304347826</v>
      </c>
      <c r="H382" s="28">
        <f t="shared" si="41"/>
        <v>0</v>
      </c>
      <c r="K382" s="16">
        <f t="shared" si="45"/>
        <v>28612824</v>
      </c>
      <c r="L382" s="29">
        <f t="shared" si="39"/>
        <v>6220.1791304347826</v>
      </c>
      <c r="M382" s="16" t="str">
        <f>VLOOKUP(A382,'Base Test'!A:N,14,FALSE)</f>
        <v>MGA</v>
      </c>
      <c r="N382" s="3">
        <f>VLOOKUP(A382,'Base Test'!A:R,16,FALSE)</f>
        <v>46253</v>
      </c>
      <c r="O382" s="23" t="str">
        <f>VLOOKUP(A382,'Base Test'!A:R,17,FALSE)</f>
        <v>2026-08-19</v>
      </c>
      <c r="P382">
        <f>VLOOKUP(A382,'Base Test'!A:R,18,FALSE)</f>
        <v>139632</v>
      </c>
      <c r="Q382" s="23">
        <f>VLOOKUP(P382,'Assemblage DA'!A:G,6,FALSE)</f>
        <v>46248</v>
      </c>
      <c r="R382" s="8" t="str">
        <f>VLOOKUP(P382,[1]Feuil2!$A:$W,23,FALSE)</f>
        <v>2026-08-17</v>
      </c>
      <c r="S382" t="str">
        <f>VLOOKUP(A382,'Base Test'!A:AY,51,FALSE)</f>
        <v>E</v>
      </c>
      <c r="T382" t="str">
        <f>VLOOKUP(A382,'Base Test'!A:AZ,52,FALSE)</f>
        <v>E</v>
      </c>
      <c r="U382" t="str">
        <f>VLOOKUP(A382,'Base Test'!A:AJ,27,FALSE)</f>
        <v>DTG</v>
      </c>
      <c r="V382" t="str">
        <f>VLOOKUP(A382,'Base Test'!A:AJ,36,FALSE)</f>
        <v>ELIE3</v>
      </c>
      <c r="W382" s="57">
        <f t="shared" si="40"/>
        <v>2</v>
      </c>
    </row>
    <row r="383" spans="1:23">
      <c r="A383">
        <v>136407</v>
      </c>
      <c r="B383" t="str">
        <f>VLOOKUP(A383,'Base Test'!A:D,2,FALSE)</f>
        <v>SMART Elec</v>
      </c>
      <c r="C383" t="str">
        <f>VLOOKUP(A383,'Base Test'!A:AP,42,FALSE)</f>
        <v>Travaux Energie projet réhabilitation ATS010 Mahanoro</v>
      </c>
      <c r="D383" s="4">
        <v>35776578</v>
      </c>
      <c r="E383" s="28">
        <f t="shared" si="38"/>
        <v>7777.5169565217393</v>
      </c>
      <c r="H383" s="28">
        <f t="shared" si="41"/>
        <v>0</v>
      </c>
      <c r="K383" s="16">
        <f t="shared" si="45"/>
        <v>35776578</v>
      </c>
      <c r="L383" s="29">
        <f t="shared" si="39"/>
        <v>7777.5169565217393</v>
      </c>
      <c r="M383" s="16" t="str">
        <f>VLOOKUP(A383,'Base Test'!A:N,14,FALSE)</f>
        <v>MGA</v>
      </c>
      <c r="N383" s="3">
        <f>VLOOKUP(A383,'Base Test'!A:R,16,FALSE)</f>
        <v>46253</v>
      </c>
      <c r="O383" s="23" t="str">
        <f>VLOOKUP(A383,'Base Test'!A:R,17,FALSE)</f>
        <v>2026-08-19</v>
      </c>
      <c r="P383">
        <f>VLOOKUP(A383,'Base Test'!A:R,18,FALSE)</f>
        <v>139629</v>
      </c>
      <c r="Q383" s="23">
        <f>VLOOKUP(P383,'Assemblage DA'!A:G,6,FALSE)</f>
        <v>46248</v>
      </c>
      <c r="R383" s="8" t="str">
        <f>VLOOKUP(P383,[1]Feuil2!$A:$W,23,FALSE)</f>
        <v>2026-08-17</v>
      </c>
      <c r="S383" t="str">
        <f>VLOOKUP(A383,'Base Test'!A:AY,51,FALSE)</f>
        <v>E</v>
      </c>
      <c r="T383" t="str">
        <f>VLOOKUP(A383,'Base Test'!A:AZ,52,FALSE)</f>
        <v>E</v>
      </c>
      <c r="U383" t="str">
        <f>VLOOKUP(A383,'Base Test'!A:AJ,27,FALSE)</f>
        <v>DTG</v>
      </c>
      <c r="V383" t="str">
        <f>VLOOKUP(A383,'Base Test'!A:AJ,36,FALSE)</f>
        <v>ELIE3</v>
      </c>
      <c r="W383" s="57">
        <f t="shared" si="40"/>
        <v>2</v>
      </c>
    </row>
    <row r="384" spans="1:23">
      <c r="A384">
        <v>136409</v>
      </c>
      <c r="B384" t="str">
        <f>VLOOKUP(A384,'Base Test'!A:D,2,FALSE)</f>
        <v>MADAGASCAR LOGISTICS ET SERVICES</v>
      </c>
      <c r="C384" t="str">
        <f>VLOOKUP(A384,'Base Test'!A:AP,42,FALSE)</f>
        <v>DOM REGION _Transport PEHD TANA  vers Mananara</v>
      </c>
      <c r="D384" s="4">
        <v>14000000</v>
      </c>
      <c r="E384" s="28">
        <f t="shared" si="38"/>
        <v>3043.478260869565</v>
      </c>
      <c r="H384" s="28">
        <f t="shared" si="41"/>
        <v>0</v>
      </c>
      <c r="K384" s="16">
        <f t="shared" si="45"/>
        <v>14000000</v>
      </c>
      <c r="L384" s="29">
        <f t="shared" si="39"/>
        <v>3043.478260869565</v>
      </c>
      <c r="M384" s="16" t="str">
        <f>VLOOKUP(A384,'Base Test'!A:N,14,FALSE)</f>
        <v>MGA</v>
      </c>
      <c r="N384" s="3">
        <f>VLOOKUP(A384,'Base Test'!A:R,16,FALSE)</f>
        <v>46253</v>
      </c>
      <c r="O384" s="23" t="str">
        <f>VLOOKUP(A384,'Base Test'!A:R,17,FALSE)</f>
        <v>2026-08-19</v>
      </c>
      <c r="P384">
        <f>VLOOKUP(A384,'Base Test'!A:R,18,FALSE)</f>
        <v>139630</v>
      </c>
      <c r="Q384" s="23">
        <f>VLOOKUP(P384,'Assemblage DA'!A:G,6,FALSE)</f>
        <v>46248</v>
      </c>
      <c r="R384" s="8" t="str">
        <f>VLOOKUP(P384,[1]Feuil2!$A:$W,23,FALSE)</f>
        <v>2026-08-19</v>
      </c>
      <c r="S384" t="str">
        <f>VLOOKUP(A384,'Base Test'!A:AY,51,FALSE)</f>
        <v>E</v>
      </c>
      <c r="T384" t="str">
        <f>VLOOKUP(A384,'Base Test'!A:AZ,52,FALSE)</f>
        <v>E</v>
      </c>
      <c r="U384" t="str">
        <f>VLOOKUP(A384,'Base Test'!A:AJ,27,FALSE)</f>
        <v>DTG</v>
      </c>
      <c r="V384" t="str">
        <f>VLOOKUP(A384,'Base Test'!A:AJ,36,FALSE)</f>
        <v>ELIE3</v>
      </c>
      <c r="W384" s="57">
        <f t="shared" si="40"/>
        <v>0</v>
      </c>
    </row>
    <row r="385" spans="1:23">
      <c r="A385">
        <v>136445</v>
      </c>
      <c r="B385" t="str">
        <f>VLOOKUP(A385,'Base Test'!A:D,2,FALSE)</f>
        <v>GRANDE DISTRIBUTION SERVICE</v>
      </c>
      <c r="C385" t="str">
        <f>VLOOKUP(A385,'Base Test'!A:AP,42,FALSE)</f>
        <v>DOUDOUNE ET HOODIE</v>
      </c>
      <c r="D385" s="4">
        <v>39000000</v>
      </c>
      <c r="E385" s="28">
        <f t="shared" si="38"/>
        <v>8478.2608695652179</v>
      </c>
      <c r="H385" s="28">
        <f t="shared" si="41"/>
        <v>0</v>
      </c>
      <c r="K385" s="16">
        <f t="shared" si="45"/>
        <v>39000000</v>
      </c>
      <c r="L385" s="29">
        <f t="shared" si="39"/>
        <v>8478.2608695652179</v>
      </c>
      <c r="M385" s="16" t="str">
        <f>VLOOKUP(A385,'Base Test'!A:N,14,FALSE)</f>
        <v>MGA</v>
      </c>
      <c r="N385" s="3">
        <f>VLOOKUP(A385,'Base Test'!A:R,16,FALSE)</f>
        <v>46254</v>
      </c>
      <c r="O385" s="23" t="str">
        <f>VLOOKUP(A385,'Base Test'!A:R,17,FALSE)</f>
        <v>2026-08-20</v>
      </c>
      <c r="P385">
        <f>VLOOKUP(A385,'Base Test'!A:R,18,FALSE)</f>
        <v>139622</v>
      </c>
      <c r="Q385" s="23">
        <f>VLOOKUP(P385,'Assemblage DA'!A:G,6,FALSE)</f>
        <v>46248</v>
      </c>
      <c r="R385" s="8" t="str">
        <f>VLOOKUP(P385,[1]Feuil2!$A:$W,23,FALSE)</f>
        <v>2026-08-18</v>
      </c>
      <c r="S385" t="str">
        <f>VLOOKUP(A385,'Base Test'!A:AY,51,FALSE)</f>
        <v>E</v>
      </c>
      <c r="T385" t="str">
        <f>VLOOKUP(A385,'Base Test'!A:AZ,52,FALSE)</f>
        <v>E</v>
      </c>
      <c r="U385" t="str">
        <f>VLOOKUP(A385,'Base Test'!A:AJ,27,FALSE)</f>
        <v>DCG</v>
      </c>
      <c r="V385" t="str">
        <f>VLOOKUP(A385,'Base Test'!A:AJ,36,FALSE)</f>
        <v>FELANA13</v>
      </c>
      <c r="W385" s="57">
        <f t="shared" si="40"/>
        <v>2</v>
      </c>
    </row>
    <row r="386" spans="1:23">
      <c r="A386">
        <v>136446</v>
      </c>
      <c r="B386" t="str">
        <f>VLOOKUP(A386,'Base Test'!A:D,2,FALSE)</f>
        <v>CU ANTSOHIHY</v>
      </c>
      <c r="C386" t="str">
        <f>VLOOKUP(A386,'Base Test'!A:AP,42,FALSE)</f>
        <v>Partenariat Commune Antsohihy</v>
      </c>
      <c r="D386" s="4">
        <v>20000000</v>
      </c>
      <c r="E386" s="28">
        <f t="shared" ref="E386:E449" si="46">IF(M386="USD",D386,IF(M386="MGA",D386/4600,IF(M386="EUR",D386*1.17,"")))</f>
        <v>4347.826086956522</v>
      </c>
      <c r="H386" s="28">
        <f t="shared" si="41"/>
        <v>0</v>
      </c>
      <c r="K386" s="16">
        <f t="shared" si="45"/>
        <v>20000000</v>
      </c>
      <c r="L386" s="29">
        <f t="shared" ref="L386:L449" si="47">IF(M386="USD",K386,IF(M386="MGA",K386/4600,IF(M386="EUR",K386*1.17,"")))</f>
        <v>4347.826086956522</v>
      </c>
      <c r="M386" s="16" t="str">
        <f>VLOOKUP(A386,'Base Test'!A:N,14,FALSE)</f>
        <v>MGA</v>
      </c>
      <c r="N386" s="3">
        <f>VLOOKUP(A386,'Base Test'!A:R,16,FALSE)</f>
        <v>46254</v>
      </c>
      <c r="O386" s="23" t="str">
        <f>VLOOKUP(A386,'Base Test'!A:R,17,FALSE)</f>
        <v>2026-08-20</v>
      </c>
      <c r="P386">
        <f>VLOOKUP(A386,'Base Test'!A:R,18,FALSE)</f>
        <v>139640</v>
      </c>
      <c r="Q386" s="23">
        <f>VLOOKUP(P386,'Assemblage DA'!A:G,6,FALSE)</f>
        <v>46248</v>
      </c>
      <c r="R386" s="8" t="str">
        <f>VLOOKUP(P386,[1]Feuil2!$A:$W,23,FALSE)</f>
        <v>2026-08-18</v>
      </c>
      <c r="S386" t="str">
        <f>VLOOKUP(A386,'Base Test'!A:AY,51,FALSE)</f>
        <v>E</v>
      </c>
      <c r="T386" t="str">
        <f>VLOOKUP(A386,'Base Test'!A:AZ,52,FALSE)</f>
        <v>E</v>
      </c>
      <c r="U386" t="str">
        <f>VLOOKUP(A386,'Base Test'!A:AJ,27,FALSE)</f>
        <v>DCG</v>
      </c>
      <c r="V386" t="str">
        <f>VLOOKUP(A386,'Base Test'!A:AJ,36,FALSE)</f>
        <v>FELANA13</v>
      </c>
      <c r="W386" s="57">
        <f t="shared" si="40"/>
        <v>2</v>
      </c>
    </row>
    <row r="387" spans="1:23">
      <c r="A387">
        <v>136451</v>
      </c>
      <c r="B387" t="str">
        <f>VLOOKUP(A387,'Base Test'!A:D,2,FALSE)</f>
        <v>HERTS MADAGASCAR SARLU</v>
      </c>
      <c r="C387" t="str">
        <f>VLOOKUP(A387,'Base Test'!A:AP,42,FALSE)</f>
        <v>Travaux déviation câble FO-compte QMM FortDauphin</v>
      </c>
      <c r="D387" s="4">
        <v>32000000</v>
      </c>
      <c r="E387" s="28">
        <f t="shared" si="46"/>
        <v>6956.521739130435</v>
      </c>
      <c r="H387" s="28">
        <f t="shared" si="41"/>
        <v>0</v>
      </c>
      <c r="K387" s="16">
        <f t="shared" si="45"/>
        <v>32000000</v>
      </c>
      <c r="L387" s="29">
        <f t="shared" si="47"/>
        <v>6956.521739130435</v>
      </c>
      <c r="M387" s="16" t="str">
        <f>VLOOKUP(A387,'Base Test'!A:N,14,FALSE)</f>
        <v>MGA</v>
      </c>
      <c r="N387" s="3">
        <f>VLOOKUP(A387,'Base Test'!A:R,16,FALSE)</f>
        <v>46255</v>
      </c>
      <c r="O387" s="23" t="str">
        <f>VLOOKUP(A387,'Base Test'!A:R,17,FALSE)</f>
        <v>2026-08-21</v>
      </c>
      <c r="P387">
        <f>VLOOKUP(A387,'Base Test'!A:R,18,FALSE)</f>
        <v>139642</v>
      </c>
      <c r="Q387" s="23">
        <f>VLOOKUP(P387,'Assemblage DA'!A:G,6,FALSE)</f>
        <v>46248</v>
      </c>
      <c r="R387" s="8" t="str">
        <f>VLOOKUP(P387,[1]Feuil2!$A:$W,23,FALSE)</f>
        <v>2026-08-21</v>
      </c>
      <c r="S387" t="str">
        <f>VLOOKUP(A387,'Base Test'!A:AY,51,FALSE)</f>
        <v>E</v>
      </c>
      <c r="T387" t="str">
        <f>VLOOKUP(A387,'Base Test'!A:AZ,52,FALSE)</f>
        <v>E</v>
      </c>
      <c r="U387" t="str">
        <f>VLOOKUP(A387,'Base Test'!A:AJ,27,FALSE)</f>
        <v>DTG</v>
      </c>
      <c r="V387" t="str">
        <f>VLOOKUP(A387,'Base Test'!A:AJ,36,FALSE)</f>
        <v>ELIE3</v>
      </c>
      <c r="W387" s="57">
        <f t="shared" ref="W387:W450" si="48">O387-R387</f>
        <v>0</v>
      </c>
    </row>
    <row r="388" spans="1:23">
      <c r="A388">
        <v>136453</v>
      </c>
      <c r="B388" t="str">
        <f>VLOOKUP(A388,'Base Test'!A:D,2,FALSE)</f>
        <v>AMBININTSOA SAFIDY ZO</v>
      </c>
      <c r="C388" t="str">
        <f>VLOOKUP(A388,'Base Test'!A:AP,42,FALSE)</f>
        <v>DOM REGION_E-314_TS Repose de câble BKB  Tanandava Toamasina</v>
      </c>
      <c r="D388" s="4">
        <v>6877500</v>
      </c>
      <c r="E388" s="28">
        <f t="shared" si="46"/>
        <v>1495.108695652174</v>
      </c>
      <c r="H388" s="28">
        <f t="shared" si="41"/>
        <v>0</v>
      </c>
      <c r="K388" s="16">
        <f t="shared" si="45"/>
        <v>6877500</v>
      </c>
      <c r="L388" s="29">
        <f t="shared" si="47"/>
        <v>1495.108695652174</v>
      </c>
      <c r="M388" s="16" t="str">
        <f>VLOOKUP(A388,'Base Test'!A:N,14,FALSE)</f>
        <v>MGA</v>
      </c>
      <c r="N388" s="3">
        <f>VLOOKUP(A388,'Base Test'!A:R,16,FALSE)</f>
        <v>46255</v>
      </c>
      <c r="O388" s="23" t="str">
        <f>VLOOKUP(A388,'Base Test'!A:R,17,FALSE)</f>
        <v>2026-08-21</v>
      </c>
      <c r="P388">
        <f>VLOOKUP(A388,'Base Test'!A:R,18,FALSE)</f>
        <v>139643</v>
      </c>
      <c r="Q388" s="23">
        <f>VLOOKUP(P388,'Assemblage DA'!A:G,6,FALSE)</f>
        <v>46248</v>
      </c>
      <c r="R388" s="8" t="str">
        <f>VLOOKUP(P388,[1]Feuil2!$A:$W,23,FALSE)</f>
        <v>2026-08-21</v>
      </c>
      <c r="S388" t="str">
        <f>VLOOKUP(A388,'Base Test'!A:AY,51,FALSE)</f>
        <v>E</v>
      </c>
      <c r="T388" t="str">
        <f>VLOOKUP(A388,'Base Test'!A:AZ,52,FALSE)</f>
        <v>E</v>
      </c>
      <c r="U388" t="str">
        <f>VLOOKUP(A388,'Base Test'!A:AJ,27,FALSE)</f>
        <v>DTG</v>
      </c>
      <c r="V388" t="str">
        <f>VLOOKUP(A388,'Base Test'!A:AJ,36,FALSE)</f>
        <v>ELIE3</v>
      </c>
      <c r="W388" s="57">
        <f t="shared" si="48"/>
        <v>0</v>
      </c>
    </row>
    <row r="389" spans="1:23">
      <c r="A389">
        <v>136462</v>
      </c>
      <c r="B389" t="str">
        <f>VLOOKUP(A389,'Base Test'!A:D,2,FALSE)</f>
        <v>MENABE CONNEXION</v>
      </c>
      <c r="C389" t="str">
        <f>VLOOKUP(A389,'Base Test'!A:AP,42,FALSE)</f>
        <v>MENABE CONNEXION 2026</v>
      </c>
      <c r="D389" s="4">
        <v>20000000</v>
      </c>
      <c r="E389" s="28">
        <f t="shared" si="46"/>
        <v>4347.826086956522</v>
      </c>
      <c r="H389" s="28">
        <f t="shared" si="41"/>
        <v>0</v>
      </c>
      <c r="K389" s="16">
        <f t="shared" si="45"/>
        <v>20000000</v>
      </c>
      <c r="L389" s="29">
        <f t="shared" si="47"/>
        <v>4347.826086956522</v>
      </c>
      <c r="M389" s="16" t="str">
        <f>VLOOKUP(A389,'Base Test'!A:N,14,FALSE)</f>
        <v>MGA</v>
      </c>
      <c r="N389" s="3">
        <f>VLOOKUP(A389,'Base Test'!A:R,16,FALSE)</f>
        <v>46258</v>
      </c>
      <c r="O389" s="23" t="str">
        <f>VLOOKUP(A389,'Base Test'!A:R,17,FALSE)</f>
        <v>2026-08-24</v>
      </c>
      <c r="P389">
        <f>VLOOKUP(A389,'Base Test'!A:R,18,FALSE)</f>
        <v>139628</v>
      </c>
      <c r="Q389" s="23">
        <f>VLOOKUP(P389,'Assemblage DA'!A:G,6,FALSE)</f>
        <v>46248</v>
      </c>
      <c r="R389" s="8" t="str">
        <f>VLOOKUP(P389,[1]Feuil2!$A:$W,23,FALSE)</f>
        <v>2026-08-18</v>
      </c>
      <c r="S389" t="str">
        <f>VLOOKUP(A389,'Base Test'!A:AY,51,FALSE)</f>
        <v>E</v>
      </c>
      <c r="T389" t="str">
        <f>VLOOKUP(A389,'Base Test'!A:AZ,52,FALSE)</f>
        <v>E</v>
      </c>
      <c r="U389" t="str">
        <f>VLOOKUP(A389,'Base Test'!A:AJ,27,FALSE)</f>
        <v>DCG</v>
      </c>
      <c r="V389" t="str">
        <f>VLOOKUP(A389,'Base Test'!A:AJ,36,FALSE)</f>
        <v>FELANA13</v>
      </c>
      <c r="W389" s="57">
        <f t="shared" si="48"/>
        <v>6</v>
      </c>
    </row>
    <row r="390" spans="1:23">
      <c r="A390">
        <v>136389</v>
      </c>
      <c r="B390" t="str">
        <f>VLOOKUP(A390,'Base Test'!A:D,2,FALSE)</f>
        <v>GREENLIGHT PLANET</v>
      </c>
      <c r="C390" t="str">
        <f>VLOOKUP(A390,'Base Test'!A:AP,42,FALSE)</f>
        <v>Réappro H2 - Mbalik</v>
      </c>
      <c r="D390" s="4">
        <v>3967603.9000000008</v>
      </c>
      <c r="E390" s="28">
        <f t="shared" si="46"/>
        <v>3967603.9000000008</v>
      </c>
      <c r="F390" s="4">
        <v>55880.1</v>
      </c>
      <c r="G390" s="28">
        <f>IF(M390="USD",F390,IF(M390="MGA",F390/4600,IF(M390="EUR",F390*1.17,"")))</f>
        <v>55880.1</v>
      </c>
      <c r="H390" s="28">
        <f t="shared" si="41"/>
        <v>55880.100000000093</v>
      </c>
      <c r="I390" s="17">
        <f>F390/D390</f>
        <v>1.4084092416584223E-2</v>
      </c>
      <c r="K390" s="16">
        <f t="shared" si="45"/>
        <v>3911723.8000000007</v>
      </c>
      <c r="L390" s="29">
        <f t="shared" si="47"/>
        <v>3911723.8000000007</v>
      </c>
      <c r="M390" s="16" t="str">
        <f>VLOOKUP(A390,'Base Test'!A:N,14,FALSE)</f>
        <v>USD</v>
      </c>
      <c r="N390" s="3">
        <f>VLOOKUP(A390,'Base Test'!A:R,16,FALSE)</f>
        <v>46253</v>
      </c>
      <c r="O390" s="23" t="str">
        <f>VLOOKUP(A390,'Base Test'!A:R,17,FALSE)</f>
        <v>2026-08-19</v>
      </c>
      <c r="P390">
        <f>VLOOKUP(A390,'Base Test'!A:R,18,FALSE)</f>
        <v>139649</v>
      </c>
      <c r="Q390" s="23">
        <f>VLOOKUP(P390,'Assemblage DA'!A:G,6,FALSE)</f>
        <v>46251</v>
      </c>
      <c r="R390" s="8" t="str">
        <f>VLOOKUP(P390,[1]Feuil2!$A:$W,23,FALSE)</f>
        <v>2026-08-18</v>
      </c>
      <c r="S390" t="str">
        <f>VLOOKUP(A390,'Base Test'!A:AY,51,FALSE)</f>
        <v>E</v>
      </c>
      <c r="T390" t="str">
        <f>VLOOKUP(A390,'Base Test'!A:AZ,52,FALSE)</f>
        <v>E</v>
      </c>
      <c r="U390" t="str">
        <f>VLOOKUP(A390,'Base Test'!A:AJ,27,FALSE)</f>
        <v>DCG</v>
      </c>
      <c r="V390" t="str">
        <f>VLOOKUP(A390,'Base Test'!A:AJ,36,FALSE)</f>
        <v>FELANA13</v>
      </c>
      <c r="W390" s="57">
        <f t="shared" si="48"/>
        <v>1</v>
      </c>
    </row>
    <row r="391" spans="1:23">
      <c r="A391">
        <v>136461</v>
      </c>
      <c r="B391" t="str">
        <f>VLOOKUP(A391,'Base Test'!A:D,2,FALSE)</f>
        <v>SIGN</v>
      </c>
      <c r="C391" t="str">
        <f>VLOOKUP(A391,'Base Test'!A:AP,42,FALSE)</f>
        <v>Foire Internationale de l'Agriculture, de l'Elevage</v>
      </c>
      <c r="D391" s="4">
        <f>K391/J391</f>
        <v>5595000</v>
      </c>
      <c r="E391" s="28">
        <f t="shared" si="46"/>
        <v>1216.304347826087</v>
      </c>
      <c r="F391" s="4">
        <f>D391-K391</f>
        <v>0</v>
      </c>
      <c r="H391" s="28">
        <f t="shared" si="41"/>
        <v>0</v>
      </c>
      <c r="J391" s="18">
        <f>(100-I391)/100</f>
        <v>1</v>
      </c>
      <c r="K391" s="4">
        <v>5595000</v>
      </c>
      <c r="L391" s="29">
        <f t="shared" si="47"/>
        <v>1216.304347826087</v>
      </c>
      <c r="M391" s="16" t="str">
        <f>VLOOKUP(A391,'Base Test'!A:N,14,FALSE)</f>
        <v>MGA</v>
      </c>
      <c r="N391" s="3">
        <f>VLOOKUP(A391,'Base Test'!A:R,16,FALSE)</f>
        <v>46258</v>
      </c>
      <c r="O391" s="23" t="str">
        <f>VLOOKUP(A391,'Base Test'!A:R,17,FALSE)</f>
        <v>2026-08-24</v>
      </c>
      <c r="P391">
        <f>VLOOKUP(A391,'Base Test'!A:R,18,FALSE)</f>
        <v>139660</v>
      </c>
      <c r="Q391" s="23">
        <f>VLOOKUP(P391,'Assemblage DA'!A:G,6,FALSE)</f>
        <v>46251</v>
      </c>
      <c r="R391" s="8" t="str">
        <f>VLOOKUP(P391,[1]Feuil2!$A:$W,23,FALSE)</f>
        <v>2026-08-20</v>
      </c>
      <c r="S391" t="str">
        <f>VLOOKUP(A391,'Base Test'!A:AY,51,FALSE)</f>
        <v>E</v>
      </c>
      <c r="T391" t="str">
        <f>VLOOKUP(A391,'Base Test'!A:AZ,52,FALSE)</f>
        <v>E</v>
      </c>
      <c r="U391" t="str">
        <f>VLOOKUP(A391,'Base Test'!A:AJ,27,FALSE)</f>
        <v>DCG</v>
      </c>
      <c r="V391" t="str">
        <f>VLOOKUP(A391,'Base Test'!A:AJ,36,FALSE)</f>
        <v>FELANA13</v>
      </c>
      <c r="W391" s="57">
        <f t="shared" si="48"/>
        <v>4</v>
      </c>
    </row>
    <row r="392" spans="1:23">
      <c r="A392">
        <v>136326</v>
      </c>
      <c r="B392" t="str">
        <f>VLOOKUP(A392,'Base Test'!A:D,2,FALSE)</f>
        <v>AVIAVY</v>
      </c>
      <c r="C392" t="str">
        <f>VLOOKUP(A392,'Base Test'!A:AP,42,FALSE)</f>
        <v>RAJOUT RESTAURATION TEAM COMPTA</v>
      </c>
      <c r="D392" s="4">
        <v>317000</v>
      </c>
      <c r="E392" s="28">
        <f t="shared" si="46"/>
        <v>68.913043478260875</v>
      </c>
      <c r="H392" s="28">
        <f t="shared" si="41"/>
        <v>0</v>
      </c>
      <c r="K392" s="16">
        <f t="shared" ref="K392:K438" si="49">D392-F392</f>
        <v>317000</v>
      </c>
      <c r="L392" s="29">
        <f t="shared" si="47"/>
        <v>68.913043478260875</v>
      </c>
      <c r="M392" s="16" t="str">
        <f>VLOOKUP(A392,'Base Test'!A:N,14,FALSE)</f>
        <v>MGA</v>
      </c>
      <c r="N392" s="3">
        <f>VLOOKUP(A392,'Base Test'!A:R,16,FALSE)</f>
        <v>46251</v>
      </c>
      <c r="O392" s="23" t="str">
        <f>VLOOKUP(A392,'Base Test'!A:R,17,FALSE)</f>
        <v>2026-08-17</v>
      </c>
      <c r="P392">
        <f>VLOOKUP(A392,'Base Test'!A:R,18,FALSE)</f>
        <v>139647</v>
      </c>
      <c r="Q392" s="23">
        <f>VLOOKUP(P392,'Assemblage DA'!A:G,6,FALSE)</f>
        <v>46251</v>
      </c>
      <c r="R392" s="8" t="str">
        <f>VLOOKUP(P392,[1]Feuil2!$A:$W,23,FALSE)</f>
        <v>2026-08-17</v>
      </c>
      <c r="S392" t="str">
        <f>VLOOKUP(A392,'Base Test'!A:AY,51,FALSE)</f>
        <v>E</v>
      </c>
      <c r="T392" t="str">
        <f>VLOOKUP(A392,'Base Test'!A:AZ,52,FALSE)</f>
        <v>E</v>
      </c>
      <c r="U392" t="str">
        <f>VLOOKUP(A392,'Base Test'!A:AJ,27,FALSE)</f>
        <v>DFG</v>
      </c>
      <c r="V392" t="str">
        <f>VLOOKUP(A392,'Base Test'!A:AJ,36,FALSE)</f>
        <v>NADIA7</v>
      </c>
      <c r="W392" s="57">
        <f t="shared" si="48"/>
        <v>0</v>
      </c>
    </row>
    <row r="393" spans="1:23">
      <c r="A393">
        <v>136332</v>
      </c>
      <c r="B393" t="str">
        <f>VLOOKUP(A393,'Base Test'!A:D,2,FALSE)</f>
        <v>DIRECTION DES GRANDES ENTREPRISES</v>
      </c>
      <c r="C393">
        <f>VLOOKUP(A393,'Base Test'!A:AP,42,FALSE)</f>
        <v>0</v>
      </c>
      <c r="D393" s="4">
        <v>1049000</v>
      </c>
      <c r="E393" s="28">
        <f t="shared" si="46"/>
        <v>228.04347826086956</v>
      </c>
      <c r="H393" s="28">
        <f t="shared" si="41"/>
        <v>0</v>
      </c>
      <c r="K393" s="16">
        <f t="shared" si="49"/>
        <v>1049000</v>
      </c>
      <c r="L393" s="29">
        <f t="shared" si="47"/>
        <v>228.04347826086956</v>
      </c>
      <c r="M393" s="16" t="str">
        <f>VLOOKUP(A393,'Base Test'!A:N,14,FALSE)</f>
        <v>MGA</v>
      </c>
      <c r="N393" s="3">
        <f>VLOOKUP(A393,'Base Test'!A:R,16,FALSE)</f>
        <v>46251</v>
      </c>
      <c r="O393" s="23" t="str">
        <f>VLOOKUP(A393,'Base Test'!A:R,17,FALSE)</f>
        <v>2026-08-17</v>
      </c>
      <c r="P393">
        <f>VLOOKUP(A393,'Base Test'!A:R,18,FALSE)</f>
        <v>139650</v>
      </c>
      <c r="Q393" s="23">
        <f>VLOOKUP(P393,'Assemblage DA'!A:G,6,FALSE)</f>
        <v>46251</v>
      </c>
      <c r="R393" s="8" t="str">
        <f>VLOOKUP(P393,[1]Feuil2!$A:$W,23,FALSE)</f>
        <v>2026-08-17</v>
      </c>
      <c r="S393" t="str">
        <f>VLOOKUP(A393,'Base Test'!A:AY,51,FALSE)</f>
        <v>E</v>
      </c>
      <c r="T393" t="str">
        <f>VLOOKUP(A393,'Base Test'!A:AZ,52,FALSE)</f>
        <v>E</v>
      </c>
      <c r="U393" t="str">
        <f>VLOOKUP(A393,'Base Test'!A:AJ,27,FALSE)</f>
        <v>DG</v>
      </c>
      <c r="V393" t="str">
        <f>VLOOKUP(A393,'Base Test'!A:AJ,36,FALSE)</f>
        <v>NADIA7</v>
      </c>
      <c r="W393" s="57">
        <f t="shared" si="48"/>
        <v>0</v>
      </c>
    </row>
    <row r="394" spans="1:23">
      <c r="A394">
        <v>136392</v>
      </c>
      <c r="B394" t="str">
        <f>VLOOKUP(A394,'Base Test'!A:D,2,FALSE)</f>
        <v>AMPED INNOVATION</v>
      </c>
      <c r="C394" t="str">
        <f>VLOOKUP(A394,'Base Test'!A:AP,42,FALSE)</f>
        <v>Réappro H2 - Mbalik</v>
      </c>
      <c r="D394" s="4">
        <v>290400</v>
      </c>
      <c r="E394" s="28">
        <f t="shared" si="46"/>
        <v>290400</v>
      </c>
      <c r="H394" s="28">
        <f t="shared" si="41"/>
        <v>0</v>
      </c>
      <c r="K394" s="16">
        <f t="shared" si="49"/>
        <v>290400</v>
      </c>
      <c r="L394" s="29">
        <f t="shared" si="47"/>
        <v>290400</v>
      </c>
      <c r="M394" s="16" t="str">
        <f>VLOOKUP(A394,'Base Test'!A:N,14,FALSE)</f>
        <v>USD</v>
      </c>
      <c r="N394" s="3">
        <f>VLOOKUP(A394,'Base Test'!A:R,16,FALSE)</f>
        <v>46253</v>
      </c>
      <c r="O394" s="23" t="str">
        <f>VLOOKUP(A394,'Base Test'!A:R,17,FALSE)</f>
        <v>2026-08-19</v>
      </c>
      <c r="P394">
        <f>VLOOKUP(A394,'Base Test'!A:R,18,FALSE)</f>
        <v>139651</v>
      </c>
      <c r="Q394" s="23">
        <f>VLOOKUP(P394,'Assemblage DA'!A:G,6,FALSE)</f>
        <v>46251</v>
      </c>
      <c r="R394" s="8" t="str">
        <f>VLOOKUP(P394,[1]Feuil2!$A:$W,23,FALSE)</f>
        <v>2026-08-18</v>
      </c>
      <c r="S394" t="str">
        <f>VLOOKUP(A394,'Base Test'!A:AY,51,FALSE)</f>
        <v>E</v>
      </c>
      <c r="T394" t="str">
        <f>VLOOKUP(A394,'Base Test'!A:AZ,52,FALSE)</f>
        <v>E</v>
      </c>
      <c r="U394" t="str">
        <f>VLOOKUP(A394,'Base Test'!A:AJ,27,FALSE)</f>
        <v>DCG</v>
      </c>
      <c r="V394" t="str">
        <f>VLOOKUP(A394,'Base Test'!A:AJ,36,FALSE)</f>
        <v>FELANA13</v>
      </c>
      <c r="W394" s="57">
        <f t="shared" si="48"/>
        <v>1</v>
      </c>
    </row>
    <row r="395" spans="1:23">
      <c r="A395">
        <v>136403</v>
      </c>
      <c r="B395" t="str">
        <f>VLOOKUP(A395,'Base Test'!A:D,2,FALSE)</f>
        <v>COMPUTEK TECHNOLOGY SARL</v>
      </c>
      <c r="C395" t="str">
        <f>VLOOKUP(A395,'Base Test'!A:AP,42,FALSE)</f>
        <v>Achat 01 Clavier et 01 Souris pour les TV SOC IT</v>
      </c>
      <c r="D395" s="4">
        <v>130000</v>
      </c>
      <c r="E395" s="28">
        <f t="shared" si="46"/>
        <v>28.260869565217391</v>
      </c>
      <c r="H395" s="28">
        <f t="shared" si="41"/>
        <v>0</v>
      </c>
      <c r="K395" s="16">
        <f t="shared" si="49"/>
        <v>130000</v>
      </c>
      <c r="L395" s="29">
        <f t="shared" si="47"/>
        <v>28.260869565217391</v>
      </c>
      <c r="M395" s="16" t="str">
        <f>VLOOKUP(A395,'Base Test'!A:N,14,FALSE)</f>
        <v>MGA</v>
      </c>
      <c r="N395" s="3">
        <f>VLOOKUP(A395,'Base Test'!A:R,16,FALSE)</f>
        <v>46253</v>
      </c>
      <c r="O395" s="23" t="str">
        <f>VLOOKUP(A395,'Base Test'!A:R,17,FALSE)</f>
        <v>2026-08-19</v>
      </c>
      <c r="P395">
        <f>VLOOKUP(A395,'Base Test'!A:R,18,FALSE)</f>
        <v>139656</v>
      </c>
      <c r="Q395" s="23">
        <f>VLOOKUP(P395,'Assemblage DA'!A:G,6,FALSE)</f>
        <v>46251</v>
      </c>
      <c r="R395" s="8" t="str">
        <f>VLOOKUP(P395,[1]Feuil2!$A:$W,23,FALSE)</f>
        <v>2026-08-19</v>
      </c>
      <c r="S395" t="str">
        <f>VLOOKUP(A395,'Base Test'!A:AY,51,FALSE)</f>
        <v>E</v>
      </c>
      <c r="T395" t="str">
        <f>VLOOKUP(A395,'Base Test'!A:AZ,52,FALSE)</f>
        <v>E</v>
      </c>
      <c r="U395" t="str">
        <f>VLOOKUP(A395,'Base Test'!A:AJ,27,FALSE)</f>
        <v>DSI</v>
      </c>
      <c r="V395" t="str">
        <f>VLOOKUP(A395,'Base Test'!A:AJ,36,FALSE)</f>
        <v>NADIA7</v>
      </c>
      <c r="W395" s="57">
        <f t="shared" si="48"/>
        <v>0</v>
      </c>
    </row>
    <row r="396" spans="1:23">
      <c r="A396">
        <v>136411</v>
      </c>
      <c r="B396" t="str">
        <f>VLOOKUP(A396,'Base Test'!A:D,2,FALSE)</f>
        <v>ADAPT IT</v>
      </c>
      <c r="C396" t="str">
        <f>VLOOKUP(A396,'Base Test'!A:AP,42,FALSE)</f>
        <v>Renouvellement Support USSD et SMSC ADAPT IT 2027</v>
      </c>
      <c r="D396" s="4">
        <v>55600</v>
      </c>
      <c r="E396" s="28">
        <f t="shared" si="46"/>
        <v>55600</v>
      </c>
      <c r="H396" s="28">
        <f t="shared" si="41"/>
        <v>0</v>
      </c>
      <c r="K396" s="16">
        <f t="shared" si="49"/>
        <v>55600</v>
      </c>
      <c r="L396" s="29">
        <f t="shared" si="47"/>
        <v>55600</v>
      </c>
      <c r="M396" s="16" t="str">
        <f>VLOOKUP(A396,'Base Test'!A:N,14,FALSE)</f>
        <v>USD</v>
      </c>
      <c r="N396" s="3">
        <f>VLOOKUP(A396,'Base Test'!A:R,16,FALSE)</f>
        <v>46253</v>
      </c>
      <c r="O396" s="23" t="str">
        <f>VLOOKUP(A396,'Base Test'!A:R,17,FALSE)</f>
        <v>2026-08-19</v>
      </c>
      <c r="P396">
        <f>VLOOKUP(A396,'Base Test'!A:R,18,FALSE)</f>
        <v>139657</v>
      </c>
      <c r="Q396" s="23">
        <f>VLOOKUP(P396,'Assemblage DA'!A:G,6,FALSE)</f>
        <v>46251</v>
      </c>
      <c r="R396" s="8" t="str">
        <f>VLOOKUP(P396,[1]Feuil2!$A:$W,23,FALSE)</f>
        <v>2026-08-19</v>
      </c>
      <c r="S396" t="str">
        <f>VLOOKUP(A396,'Base Test'!A:AY,51,FALSE)</f>
        <v>E</v>
      </c>
      <c r="T396" t="str">
        <f>VLOOKUP(A396,'Base Test'!A:AZ,52,FALSE)</f>
        <v>E</v>
      </c>
      <c r="U396" t="str">
        <f>VLOOKUP(A396,'Base Test'!A:AJ,27,FALSE)</f>
        <v>DSI</v>
      </c>
      <c r="V396" t="str">
        <f>VLOOKUP(A396,'Base Test'!A:AJ,36,FALSE)</f>
        <v>NADIA7</v>
      </c>
      <c r="W396" s="57">
        <f t="shared" si="48"/>
        <v>0</v>
      </c>
    </row>
    <row r="397" spans="1:23">
      <c r="A397">
        <v>136413</v>
      </c>
      <c r="B397" t="str">
        <f>VLOOKUP(A397,'Base Test'!A:D,2,FALSE)</f>
        <v>MADAGASCAR AUTOMOBILE</v>
      </c>
      <c r="C397" t="str">
        <f>VLOOKUP(A397,'Base Test'!A:AP,42,FALSE)</f>
        <v>Moto Honda - Cofi 2026 - GRS KASSAMALY RICHAD</v>
      </c>
      <c r="D397" s="4">
        <v>7491667</v>
      </c>
      <c r="E397" s="28">
        <f t="shared" si="46"/>
        <v>1628.6232608695652</v>
      </c>
      <c r="H397" s="28">
        <f t="shared" ref="H397:H460" si="50">E397-L397</f>
        <v>0</v>
      </c>
      <c r="K397" s="16">
        <f t="shared" si="49"/>
        <v>7491667</v>
      </c>
      <c r="L397" s="29">
        <f t="shared" si="47"/>
        <v>1628.6232608695652</v>
      </c>
      <c r="M397" s="16" t="str">
        <f>VLOOKUP(A397,'Base Test'!A:N,14,FALSE)</f>
        <v>MGA</v>
      </c>
      <c r="N397" s="3">
        <f>VLOOKUP(A397,'Base Test'!A:R,16,FALSE)</f>
        <v>46254</v>
      </c>
      <c r="O397" s="23" t="str">
        <f>VLOOKUP(A397,'Base Test'!A:R,17,FALSE)</f>
        <v>2026-08-20</v>
      </c>
      <c r="P397">
        <f>VLOOKUP(A397,'Base Test'!A:R,18,FALSE)</f>
        <v>139662</v>
      </c>
      <c r="Q397" s="23">
        <f>VLOOKUP(P397,'Assemblage DA'!A:G,6,FALSE)</f>
        <v>46251</v>
      </c>
      <c r="R397" s="8" t="str">
        <f>VLOOKUP(P397,[1]Feuil2!$A:$W,23,FALSE)</f>
        <v>2026-08-18</v>
      </c>
      <c r="S397" t="str">
        <f>VLOOKUP(A397,'Base Test'!A:AY,51,FALSE)</f>
        <v>E</v>
      </c>
      <c r="T397" t="str">
        <f>VLOOKUP(A397,'Base Test'!A:AZ,52,FALSE)</f>
        <v>E</v>
      </c>
      <c r="U397" t="str">
        <f>VLOOKUP(A397,'Base Test'!A:AJ,27,FALSE)</f>
        <v>DCG</v>
      </c>
      <c r="V397" t="str">
        <f>VLOOKUP(A397,'Base Test'!A:AJ,36,FALSE)</f>
        <v>FELANA13</v>
      </c>
      <c r="W397" s="57">
        <f t="shared" si="48"/>
        <v>2</v>
      </c>
    </row>
    <row r="398" spans="1:23">
      <c r="A398">
        <v>136447</v>
      </c>
      <c r="B398" t="str">
        <f>VLOOKUP(A398,'Base Test'!A:D,2,FALSE)</f>
        <v>RASOLOJAONA TAHIANA HARIFETRA (JAYAUDIO/RDJ)</v>
      </c>
      <c r="C398" t="str">
        <f>VLOOKUP(A398,'Base Test'!A:AP,42,FALSE)</f>
        <v>LANCEMENT NEW STORE</v>
      </c>
      <c r="D398" s="4">
        <v>30000000</v>
      </c>
      <c r="E398" s="28">
        <f t="shared" si="46"/>
        <v>6521.739130434783</v>
      </c>
      <c r="H398" s="28">
        <f t="shared" si="50"/>
        <v>0</v>
      </c>
      <c r="K398" s="16">
        <f t="shared" si="49"/>
        <v>30000000</v>
      </c>
      <c r="L398" s="29">
        <f t="shared" si="47"/>
        <v>6521.739130434783</v>
      </c>
      <c r="M398" s="16" t="str">
        <f>VLOOKUP(A398,'Base Test'!A:N,14,FALSE)</f>
        <v>MGA</v>
      </c>
      <c r="N398" s="3">
        <f>VLOOKUP(A398,'Base Test'!A:R,16,FALSE)</f>
        <v>46254</v>
      </c>
      <c r="O398" s="23" t="str">
        <f>VLOOKUP(A398,'Base Test'!A:R,17,FALSE)</f>
        <v>2026-08-20</v>
      </c>
      <c r="P398">
        <f>VLOOKUP(A398,'Base Test'!A:R,18,FALSE)</f>
        <v>139654</v>
      </c>
      <c r="Q398" s="23">
        <f>VLOOKUP(P398,'Assemblage DA'!A:G,6,FALSE)</f>
        <v>46251</v>
      </c>
      <c r="R398" s="8" t="str">
        <f>VLOOKUP(P398,[1]Feuil2!$A:$W,23,FALSE)</f>
        <v>2026-08-18</v>
      </c>
      <c r="S398" t="str">
        <f>VLOOKUP(A398,'Base Test'!A:AY,51,FALSE)</f>
        <v>E</v>
      </c>
      <c r="T398" t="str">
        <f>VLOOKUP(A398,'Base Test'!A:AZ,52,FALSE)</f>
        <v>E</v>
      </c>
      <c r="U398" t="str">
        <f>VLOOKUP(A398,'Base Test'!A:AJ,27,FALSE)</f>
        <v>DCG</v>
      </c>
      <c r="V398" t="str">
        <f>VLOOKUP(A398,'Base Test'!A:AJ,36,FALSE)</f>
        <v>FELANA13</v>
      </c>
      <c r="W398" s="57">
        <f t="shared" si="48"/>
        <v>2</v>
      </c>
    </row>
    <row r="399" spans="1:23">
      <c r="A399">
        <v>136448</v>
      </c>
      <c r="B399" t="str">
        <f>VLOOKUP(A399,'Base Test'!A:D,2,FALSE)</f>
        <v>RANAIVOSOA ANDRIAMAHERY LANTO</v>
      </c>
      <c r="C399" t="str">
        <f>VLOOKUP(A399,'Base Test'!A:AP,42,FALSE)</f>
        <v>Flight Cage 60x70x50</v>
      </c>
      <c r="D399" s="4">
        <v>4500000</v>
      </c>
      <c r="E399" s="28">
        <f t="shared" si="46"/>
        <v>978.26086956521738</v>
      </c>
      <c r="H399" s="28">
        <f t="shared" si="50"/>
        <v>0</v>
      </c>
      <c r="K399" s="16">
        <f t="shared" si="49"/>
        <v>4500000</v>
      </c>
      <c r="L399" s="29">
        <f t="shared" si="47"/>
        <v>978.26086956521738</v>
      </c>
      <c r="M399" s="16" t="str">
        <f>VLOOKUP(A399,'Base Test'!A:N,14,FALSE)</f>
        <v>MGA</v>
      </c>
      <c r="N399" s="3">
        <f>VLOOKUP(A399,'Base Test'!A:R,16,FALSE)</f>
        <v>46254</v>
      </c>
      <c r="O399" s="23" t="str">
        <f>VLOOKUP(A399,'Base Test'!A:R,17,FALSE)</f>
        <v>2026-08-27</v>
      </c>
      <c r="P399">
        <f>VLOOKUP(A399,'Base Test'!A:R,18,FALSE)</f>
        <v>139652</v>
      </c>
      <c r="Q399" s="23">
        <f>VLOOKUP(P399,'Assemblage DA'!A:G,6,FALSE)</f>
        <v>46251</v>
      </c>
      <c r="R399" s="8" t="str">
        <f>VLOOKUP(P399,[1]Feuil2!$A:$W,23,FALSE)</f>
        <v>2026-08-18</v>
      </c>
      <c r="S399" t="str">
        <f>VLOOKUP(A399,'Base Test'!A:AY,51,FALSE)</f>
        <v>E</v>
      </c>
      <c r="T399" t="str">
        <f>VLOOKUP(A399,'Base Test'!A:AZ,52,FALSE)</f>
        <v>E</v>
      </c>
      <c r="U399" t="str">
        <f>VLOOKUP(A399,'Base Test'!A:AJ,27,FALSE)</f>
        <v>DCG</v>
      </c>
      <c r="V399" t="str">
        <f>VLOOKUP(A399,'Base Test'!A:AJ,36,FALSE)</f>
        <v>FELANA13</v>
      </c>
      <c r="W399" s="57">
        <f t="shared" si="48"/>
        <v>9</v>
      </c>
    </row>
    <row r="400" spans="1:23">
      <c r="A400">
        <v>136460</v>
      </c>
      <c r="B400" t="str">
        <f>VLOOKUP(A400,'Base Test'!A:D,2,FALSE)</f>
        <v>LCS CONSULTING</v>
      </c>
      <c r="C400" t="str">
        <f>VLOOKUP(A400,'Base Test'!A:AP,42,FALSE)</f>
        <v>RAJOUT ARS</v>
      </c>
      <c r="D400" s="4">
        <v>21799800</v>
      </c>
      <c r="E400" s="28">
        <f t="shared" si="46"/>
        <v>4739.086956521739</v>
      </c>
      <c r="H400" s="28">
        <f t="shared" si="50"/>
        <v>0</v>
      </c>
      <c r="K400" s="16">
        <f t="shared" si="49"/>
        <v>21799800</v>
      </c>
      <c r="L400" s="29">
        <f t="shared" si="47"/>
        <v>4739.086956521739</v>
      </c>
      <c r="M400" s="16" t="str">
        <f>VLOOKUP(A400,'Base Test'!A:N,14,FALSE)</f>
        <v>MGA</v>
      </c>
      <c r="N400" s="3">
        <f>VLOOKUP(A400,'Base Test'!A:R,16,FALSE)</f>
        <v>46258</v>
      </c>
      <c r="O400" s="23" t="str">
        <f>VLOOKUP(A400,'Base Test'!A:R,17,FALSE)</f>
        <v>2026-08-24</v>
      </c>
      <c r="P400">
        <f>VLOOKUP(A400,'Base Test'!A:R,18,FALSE)</f>
        <v>139661</v>
      </c>
      <c r="Q400" s="23">
        <f>VLOOKUP(P400,'Assemblage DA'!A:G,6,FALSE)</f>
        <v>46251</v>
      </c>
      <c r="R400" s="8" t="str">
        <f>VLOOKUP(P400,[1]Feuil2!$A:$W,23,FALSE)</f>
        <v>2026-08-18</v>
      </c>
      <c r="S400" t="str">
        <f>VLOOKUP(A400,'Base Test'!A:AY,51,FALSE)</f>
        <v>E</v>
      </c>
      <c r="T400" t="str">
        <f>VLOOKUP(A400,'Base Test'!A:AZ,52,FALSE)</f>
        <v>E</v>
      </c>
      <c r="U400" t="str">
        <f>VLOOKUP(A400,'Base Test'!A:AJ,27,FALSE)</f>
        <v>DCG</v>
      </c>
      <c r="V400" t="str">
        <f>VLOOKUP(A400,'Base Test'!A:AJ,36,FALSE)</f>
        <v>FELANA13</v>
      </c>
      <c r="W400" s="57">
        <f t="shared" si="48"/>
        <v>6</v>
      </c>
    </row>
    <row r="401" spans="1:23">
      <c r="A401">
        <v>136474</v>
      </c>
      <c r="B401" t="str">
        <f>VLOOKUP(A401,'Base Test'!A:D,2,FALSE)</f>
        <v>INJET</v>
      </c>
      <c r="C401" t="str">
        <f>VLOOKUP(A401,'Base Test'!A:AP,42,FALSE)</f>
        <v>Refresh Panneau - Salon de l'Auto</v>
      </c>
      <c r="D401" s="4">
        <v>643500</v>
      </c>
      <c r="E401" s="28">
        <f t="shared" si="46"/>
        <v>139.89130434782609</v>
      </c>
      <c r="H401" s="28">
        <f t="shared" si="50"/>
        <v>0</v>
      </c>
      <c r="K401" s="16">
        <f t="shared" si="49"/>
        <v>643500</v>
      </c>
      <c r="L401" s="29">
        <f t="shared" si="47"/>
        <v>139.89130434782609</v>
      </c>
      <c r="M401" s="16" t="str">
        <f>VLOOKUP(A401,'Base Test'!A:N,14,FALSE)</f>
        <v>MGA</v>
      </c>
      <c r="N401" s="3">
        <f>VLOOKUP(A401,'Base Test'!A:R,16,FALSE)</f>
        <v>46258</v>
      </c>
      <c r="O401" s="23" t="str">
        <f>VLOOKUP(A401,'Base Test'!A:R,17,FALSE)</f>
        <v>2026-08-24</v>
      </c>
      <c r="P401">
        <f>VLOOKUP(A401,'Base Test'!A:R,18,FALSE)</f>
        <v>139658</v>
      </c>
      <c r="Q401" s="23">
        <f>VLOOKUP(P401,'Assemblage DA'!A:G,6,FALSE)</f>
        <v>46251</v>
      </c>
      <c r="R401" s="8" t="str">
        <f>VLOOKUP(P401,[1]Feuil2!$A:$W,23,FALSE)</f>
        <v>2026-08-20</v>
      </c>
      <c r="S401" t="str">
        <f>VLOOKUP(A401,'Base Test'!A:AY,51,FALSE)</f>
        <v>E</v>
      </c>
      <c r="T401" t="str">
        <f>VLOOKUP(A401,'Base Test'!A:AZ,52,FALSE)</f>
        <v>E</v>
      </c>
      <c r="U401" t="str">
        <f>VLOOKUP(A401,'Base Test'!A:AJ,27,FALSE)</f>
        <v>DCG</v>
      </c>
      <c r="V401" t="str">
        <f>VLOOKUP(A401,'Base Test'!A:AJ,36,FALSE)</f>
        <v>FELANA13</v>
      </c>
      <c r="W401" s="57">
        <f t="shared" si="48"/>
        <v>4</v>
      </c>
    </row>
    <row r="402" spans="1:23">
      <c r="A402">
        <v>136482</v>
      </c>
      <c r="B402" t="str">
        <f>VLOOKUP(A402,'Base Test'!A:D,2,FALSE)</f>
        <v>STELLAR - IX SA</v>
      </c>
      <c r="C402" t="str">
        <f>VLOOKUP(A402,'Base Test'!A:AP,42,FALSE)</f>
        <v>DPDI-MRFI Du site MSC02 Galaxy-Porjet DWDM Mod</v>
      </c>
      <c r="D402" s="4">
        <v>533.70000000000005</v>
      </c>
      <c r="E402" s="28">
        <f t="shared" si="46"/>
        <v>624.42899999999997</v>
      </c>
      <c r="H402" s="28">
        <f t="shared" si="50"/>
        <v>0</v>
      </c>
      <c r="K402" s="16">
        <f t="shared" si="49"/>
        <v>533.70000000000005</v>
      </c>
      <c r="L402" s="29">
        <f t="shared" si="47"/>
        <v>624.42899999999997</v>
      </c>
      <c r="M402" s="16" t="str">
        <f>VLOOKUP(A402,'Base Test'!A:N,14,FALSE)</f>
        <v>EUR</v>
      </c>
      <c r="N402" s="3">
        <f>VLOOKUP(A402,'Base Test'!A:R,16,FALSE)</f>
        <v>46259</v>
      </c>
      <c r="O402" s="23" t="str">
        <f>VLOOKUP(A402,'Base Test'!A:R,17,FALSE)</f>
        <v>2026-08-25</v>
      </c>
      <c r="P402">
        <f>VLOOKUP(A402,'Base Test'!A:R,18,FALSE)</f>
        <v>139648</v>
      </c>
      <c r="Q402" s="23">
        <f>VLOOKUP(P402,'Assemblage DA'!A:G,6,FALSE)</f>
        <v>46251</v>
      </c>
      <c r="R402" s="8" t="str">
        <f>VLOOKUP(P402,[1]Feuil2!$A:$W,23,FALSE)</f>
        <v>2026-08-25</v>
      </c>
      <c r="S402" t="str">
        <f>VLOOKUP(A402,'Base Test'!A:AY,51,FALSE)</f>
        <v>E</v>
      </c>
      <c r="T402" t="str">
        <f>VLOOKUP(A402,'Base Test'!A:AZ,52,FALSE)</f>
        <v>E</v>
      </c>
      <c r="U402" t="str">
        <f>VLOOKUP(A402,'Base Test'!A:AJ,27,FALSE)</f>
        <v>DTG</v>
      </c>
      <c r="V402" t="str">
        <f>VLOOKUP(A402,'Base Test'!A:AJ,36,FALSE)</f>
        <v>ELIE3</v>
      </c>
      <c r="W402" s="57">
        <f t="shared" si="48"/>
        <v>0</v>
      </c>
    </row>
    <row r="403" spans="1:23">
      <c r="A403">
        <v>136487</v>
      </c>
      <c r="B403" t="str">
        <f>VLOOKUP(A403,'Base Test'!A:D,2,FALSE)</f>
        <v>LCS CONSULTING</v>
      </c>
      <c r="C403">
        <f>VLOOKUP(A403,'Base Test'!A:AP,42,FALSE)</f>
        <v>0</v>
      </c>
      <c r="D403" s="4">
        <v>7865000</v>
      </c>
      <c r="E403" s="28">
        <f t="shared" si="46"/>
        <v>1709.7826086956522</v>
      </c>
      <c r="H403" s="28">
        <f t="shared" si="50"/>
        <v>0</v>
      </c>
      <c r="K403" s="16">
        <f t="shared" si="49"/>
        <v>7865000</v>
      </c>
      <c r="L403" s="29">
        <f t="shared" si="47"/>
        <v>1709.7826086956522</v>
      </c>
      <c r="M403" s="16" t="str">
        <f>VLOOKUP(A403,'Base Test'!A:N,14,FALSE)</f>
        <v>MGA</v>
      </c>
      <c r="N403" s="3">
        <f>VLOOKUP(A403,'Base Test'!A:R,16,FALSE)</f>
        <v>46260</v>
      </c>
      <c r="O403" s="23" t="str">
        <f>VLOOKUP(A403,'Base Test'!A:R,17,FALSE)</f>
        <v>2026-08-26</v>
      </c>
      <c r="P403">
        <f>VLOOKUP(A403,'Base Test'!A:R,18,FALSE)</f>
        <v>139655</v>
      </c>
      <c r="Q403" s="23">
        <f>VLOOKUP(P403,'Assemblage DA'!A:G,6,FALSE)</f>
        <v>46251</v>
      </c>
      <c r="R403" s="8" t="str">
        <f>VLOOKUP(P403,[1]Feuil2!$A:$W,23,FALSE)</f>
        <v>2026-08-24</v>
      </c>
      <c r="S403" t="str">
        <f>VLOOKUP(A403,'Base Test'!A:AY,51,FALSE)</f>
        <v>E</v>
      </c>
      <c r="T403" t="str">
        <f>VLOOKUP(A403,'Base Test'!A:AZ,52,FALSE)</f>
        <v>E</v>
      </c>
      <c r="U403" t="str">
        <f>VLOOKUP(A403,'Base Test'!A:AJ,27,FALSE)</f>
        <v>DTG</v>
      </c>
      <c r="V403" t="str">
        <f>VLOOKUP(A403,'Base Test'!A:AJ,36,FALSE)</f>
        <v>NADIA7</v>
      </c>
      <c r="W403" s="57">
        <f t="shared" si="48"/>
        <v>2</v>
      </c>
    </row>
    <row r="404" spans="1:23">
      <c r="A404">
        <v>136410</v>
      </c>
      <c r="B404" t="str">
        <f>VLOOKUP(A404,'Base Test'!A:D,2,FALSE)</f>
        <v>HUAWEI TECHNOLOGIES (MADAGASCAR) S.A.R.L.U</v>
      </c>
      <c r="C404" t="str">
        <f>VLOOKUP(A404,'Base Test'!A:AP,42,FALSE)</f>
        <v>Renouvellement du Support &amp; Maintenance Huawei 2026</v>
      </c>
      <c r="D404" s="4">
        <v>807165.81823000009</v>
      </c>
      <c r="E404" s="28">
        <f t="shared" si="46"/>
        <v>944384.00732910004</v>
      </c>
      <c r="F404" s="4">
        <v>285974.51913000003</v>
      </c>
      <c r="G404" s="28">
        <f>IF(M404="USD",F404,IF(M404="MGA",F404/4600,IF(M404="EUR",F404*1.17,"")))</f>
        <v>334590.18738210003</v>
      </c>
      <c r="H404" s="28">
        <f t="shared" si="50"/>
        <v>334590.18738210003</v>
      </c>
      <c r="I404" s="17">
        <f>F404/D404</f>
        <v>0.35429463521770721</v>
      </c>
      <c r="K404" s="16">
        <f t="shared" si="49"/>
        <v>521191.29910000006</v>
      </c>
      <c r="L404" s="29">
        <f t="shared" si="47"/>
        <v>609793.81994700001</v>
      </c>
      <c r="M404" s="16" t="str">
        <f>VLOOKUP(A404,'Base Test'!A:N,14,FALSE)</f>
        <v>EUR</v>
      </c>
      <c r="N404" s="3">
        <f>VLOOKUP(A404,'Base Test'!A:R,16,FALSE)</f>
        <v>46253</v>
      </c>
      <c r="O404" s="23" t="str">
        <f>VLOOKUP(A404,'Base Test'!A:R,17,FALSE)</f>
        <v>2026-08-19</v>
      </c>
      <c r="P404">
        <f>VLOOKUP(A404,'Base Test'!A:R,18,FALSE)</f>
        <v>139671</v>
      </c>
      <c r="Q404" s="23">
        <f>VLOOKUP(P404,'Assemblage DA'!A:G,6,FALSE)</f>
        <v>46252</v>
      </c>
      <c r="R404" s="8" t="str">
        <f>VLOOKUP(P404,[1]Feuil2!$A:$W,23,FALSE)</f>
        <v>2026-08-19</v>
      </c>
      <c r="S404" t="str">
        <f>VLOOKUP(A404,'Base Test'!A:AY,51,FALSE)</f>
        <v>E</v>
      </c>
      <c r="T404" t="str">
        <f>VLOOKUP(A404,'Base Test'!A:AZ,52,FALSE)</f>
        <v>E</v>
      </c>
      <c r="U404" t="str">
        <f>VLOOKUP(A404,'Base Test'!A:AJ,27,FALSE)</f>
        <v>DTG</v>
      </c>
      <c r="V404" t="str">
        <f>VLOOKUP(A404,'Base Test'!A:AJ,36,FALSE)</f>
        <v>ELIE3</v>
      </c>
      <c r="W404" s="57">
        <f t="shared" si="48"/>
        <v>0</v>
      </c>
    </row>
    <row r="405" spans="1:23">
      <c r="A405">
        <v>136374</v>
      </c>
      <c r="B405" t="str">
        <f>VLOOKUP(A405,'Base Test'!A:D,2,FALSE)</f>
        <v>RAVELOARIMANANA VONY</v>
      </c>
      <c r="C405">
        <f>VLOOKUP(A405,'Base Test'!A:AP,42,FALSE)</f>
        <v>0</v>
      </c>
      <c r="D405" s="4">
        <v>20555200</v>
      </c>
      <c r="E405" s="28">
        <f t="shared" si="46"/>
        <v>4468.521739130435</v>
      </c>
      <c r="H405" s="28">
        <f t="shared" si="50"/>
        <v>0</v>
      </c>
      <c r="K405" s="16">
        <f t="shared" si="49"/>
        <v>20555200</v>
      </c>
      <c r="L405" s="29">
        <f t="shared" si="47"/>
        <v>4468.521739130435</v>
      </c>
      <c r="M405" s="16" t="str">
        <f>VLOOKUP(A405,'Base Test'!A:N,14,FALSE)</f>
        <v>MGA</v>
      </c>
      <c r="N405" s="3">
        <f>VLOOKUP(A405,'Base Test'!A:R,16,FALSE)</f>
        <v>46252</v>
      </c>
      <c r="O405" s="23" t="str">
        <f>VLOOKUP(A405,'Base Test'!A:R,17,FALSE)</f>
        <v>2026-08-18</v>
      </c>
      <c r="P405">
        <f>VLOOKUP(A405,'Base Test'!A:R,18,FALSE)</f>
        <v>139664</v>
      </c>
      <c r="Q405" s="23">
        <f>VLOOKUP(P405,'Assemblage DA'!A:G,6,FALSE)</f>
        <v>46252</v>
      </c>
      <c r="R405" s="8" t="str">
        <f>VLOOKUP(P405,[1]Feuil2!$A:$W,23,FALSE)</f>
        <v>2026-08-18</v>
      </c>
      <c r="S405" t="str">
        <f>VLOOKUP(A405,'Base Test'!A:AY,51,FALSE)</f>
        <v>E</v>
      </c>
      <c r="T405" t="str">
        <f>VLOOKUP(A405,'Base Test'!A:AZ,52,FALSE)</f>
        <v>E</v>
      </c>
      <c r="U405" t="str">
        <f>VLOOKUP(A405,'Base Test'!A:AJ,27,FALSE)</f>
        <v>DG</v>
      </c>
      <c r="V405" t="str">
        <f>VLOOKUP(A405,'Base Test'!A:AJ,36,FALSE)</f>
        <v>NADIA7</v>
      </c>
      <c r="W405" s="57">
        <f t="shared" si="48"/>
        <v>0</v>
      </c>
    </row>
    <row r="406" spans="1:23">
      <c r="A406">
        <v>136376</v>
      </c>
      <c r="B406" t="str">
        <f>VLOOKUP(A406,'Base Test'!A:D,2,FALSE)</f>
        <v>SEQUOIA JR</v>
      </c>
      <c r="C406" t="str">
        <f>VLOOKUP(A406,'Base Test'!A:AP,42,FALSE)</f>
        <v>Residence des filles Akamasoa - AK_TS_01_3007</v>
      </c>
      <c r="D406" s="4">
        <v>240000000</v>
      </c>
      <c r="E406" s="28">
        <f t="shared" si="46"/>
        <v>52173.913043478264</v>
      </c>
      <c r="H406" s="28">
        <f t="shared" si="50"/>
        <v>0</v>
      </c>
      <c r="K406" s="16">
        <f t="shared" si="49"/>
        <v>240000000</v>
      </c>
      <c r="L406" s="29">
        <f t="shared" si="47"/>
        <v>52173.913043478264</v>
      </c>
      <c r="M406" s="16" t="str">
        <f>VLOOKUP(A406,'Base Test'!A:N,14,FALSE)</f>
        <v>MGA</v>
      </c>
      <c r="N406" s="3">
        <f>VLOOKUP(A406,'Base Test'!A:R,16,FALSE)</f>
        <v>46252</v>
      </c>
      <c r="O406" s="23" t="str">
        <f>VLOOKUP(A406,'Base Test'!A:R,17,FALSE)</f>
        <v>2026-08-18</v>
      </c>
      <c r="P406">
        <f>VLOOKUP(A406,'Base Test'!A:R,18,FALSE)</f>
        <v>139663</v>
      </c>
      <c r="Q406" s="23">
        <f>VLOOKUP(P406,'Assemblage DA'!A:G,6,FALSE)</f>
        <v>46252</v>
      </c>
      <c r="R406" s="8" t="str">
        <f>VLOOKUP(P406,[1]Feuil2!$A:$W,23,FALSE)</f>
        <v>2026-08-18</v>
      </c>
      <c r="S406" t="str">
        <f>VLOOKUP(A406,'Base Test'!A:AY,51,FALSE)</f>
        <v>E</v>
      </c>
      <c r="T406" t="str">
        <f>VLOOKUP(A406,'Base Test'!A:AZ,52,FALSE)</f>
        <v>E</v>
      </c>
      <c r="U406" t="str">
        <f>VLOOKUP(A406,'Base Test'!A:AJ,27,FALSE)</f>
        <v>DG</v>
      </c>
      <c r="V406" t="str">
        <f>VLOOKUP(A406,'Base Test'!A:AJ,36,FALSE)</f>
        <v>NADIA7</v>
      </c>
      <c r="W406" s="57">
        <f t="shared" si="48"/>
        <v>0</v>
      </c>
    </row>
    <row r="407" spans="1:23">
      <c r="A407">
        <v>136388</v>
      </c>
      <c r="B407" t="str">
        <f>VLOOKUP(A407,'Base Test'!A:D,2,FALSE)</f>
        <v>VOYAGEXPERT</v>
      </c>
      <c r="C407" t="str">
        <f>VLOOKUP(A407,'Base Test'!A:AP,42,FALSE)</f>
        <v>Frais émis_N° pièce F-68 0049062</v>
      </c>
      <c r="D407" s="4">
        <v>4</v>
      </c>
      <c r="E407" s="28">
        <f t="shared" si="46"/>
        <v>4.68</v>
      </c>
      <c r="H407" s="28">
        <f t="shared" si="50"/>
        <v>0</v>
      </c>
      <c r="K407" s="16">
        <f t="shared" si="49"/>
        <v>4</v>
      </c>
      <c r="L407" s="29">
        <f t="shared" si="47"/>
        <v>4.68</v>
      </c>
      <c r="M407" s="16" t="str">
        <f>VLOOKUP(A407,'Base Test'!A:N,14,FALSE)</f>
        <v>EUR</v>
      </c>
      <c r="N407" s="3">
        <f>VLOOKUP(A407,'Base Test'!A:R,16,FALSE)</f>
        <v>46253</v>
      </c>
      <c r="O407" s="23" t="str">
        <f>VLOOKUP(A407,'Base Test'!A:R,17,FALSE)</f>
        <v>2026-08-19</v>
      </c>
      <c r="P407">
        <f>VLOOKUP(A407,'Base Test'!A:R,18,FALSE)</f>
        <v>139672</v>
      </c>
      <c r="Q407" s="23">
        <f>VLOOKUP(P407,'Assemblage DA'!A:G,6,FALSE)</f>
        <v>46252</v>
      </c>
      <c r="R407" s="8" t="str">
        <f>VLOOKUP(P407,[1]Feuil2!$A:$W,23,FALSE)</f>
        <v>2026-08-19</v>
      </c>
      <c r="S407" t="str">
        <f>VLOOKUP(A407,'Base Test'!A:AY,51,FALSE)</f>
        <v>S</v>
      </c>
      <c r="T407" t="str">
        <f>VLOOKUP(A407,'Base Test'!A:AZ,52,FALSE)</f>
        <v>S</v>
      </c>
      <c r="U407" t="str">
        <f>VLOOKUP(A407,'Base Test'!A:AJ,27,FALSE)</f>
        <v>DG</v>
      </c>
      <c r="V407" t="str">
        <f>VLOOKUP(A407,'Base Test'!A:AJ,36,FALSE)</f>
        <v>NADIA7</v>
      </c>
      <c r="W407" s="57">
        <f t="shared" si="48"/>
        <v>0</v>
      </c>
    </row>
    <row r="408" spans="1:23">
      <c r="A408">
        <v>136405</v>
      </c>
      <c r="B408" t="str">
        <f>VLOOKUP(A408,'Base Test'!A:D,2,FALSE)</f>
        <v>STELLAR - IX SA</v>
      </c>
      <c r="C408" t="str">
        <f>VLOOKUP(A408,'Base Test'!A:AP,42,FALSE)</f>
        <v>Renouvellement Licences BURP 26/11/2026 au 26/11/2027</v>
      </c>
      <c r="D408" s="4">
        <v>2034</v>
      </c>
      <c r="E408" s="28">
        <f t="shared" si="46"/>
        <v>2034</v>
      </c>
      <c r="H408" s="28">
        <f t="shared" si="50"/>
        <v>0</v>
      </c>
      <c r="K408" s="16">
        <f t="shared" si="49"/>
        <v>2034</v>
      </c>
      <c r="L408" s="29">
        <f t="shared" si="47"/>
        <v>2034</v>
      </c>
      <c r="M408" s="16" t="str">
        <f>VLOOKUP(A408,'Base Test'!A:N,14,FALSE)</f>
        <v>USD</v>
      </c>
      <c r="N408" s="3">
        <f>VLOOKUP(A408,'Base Test'!A:R,16,FALSE)</f>
        <v>46253</v>
      </c>
      <c r="O408" s="23" t="str">
        <f>VLOOKUP(A408,'Base Test'!A:R,17,FALSE)</f>
        <v>2026-08-19</v>
      </c>
      <c r="P408">
        <f>VLOOKUP(A408,'Base Test'!A:R,18,FALSE)</f>
        <v>139668</v>
      </c>
      <c r="Q408" s="23">
        <f>VLOOKUP(P408,'Assemblage DA'!A:G,6,FALSE)</f>
        <v>46252</v>
      </c>
      <c r="R408" s="8" t="str">
        <f>VLOOKUP(P408,[1]Feuil2!$A:$W,23,FALSE)</f>
        <v>2026-08-19</v>
      </c>
      <c r="S408" t="str">
        <f>VLOOKUP(A408,'Base Test'!A:AY,51,FALSE)</f>
        <v>E</v>
      </c>
      <c r="T408" t="str">
        <f>VLOOKUP(A408,'Base Test'!A:AZ,52,FALSE)</f>
        <v>E</v>
      </c>
      <c r="U408" t="str">
        <f>VLOOKUP(A408,'Base Test'!A:AJ,27,FALSE)</f>
        <v>DSI</v>
      </c>
      <c r="V408" t="str">
        <f>VLOOKUP(A408,'Base Test'!A:AJ,36,FALSE)</f>
        <v>NADIA7</v>
      </c>
      <c r="W408" s="57">
        <f t="shared" si="48"/>
        <v>0</v>
      </c>
    </row>
    <row r="409" spans="1:23">
      <c r="A409">
        <v>136458</v>
      </c>
      <c r="B409" t="str">
        <f>VLOOKUP(A409,'Base Test'!A:D,2,FALSE)</f>
        <v>ETAT MAJOR DE L'ARMEE DE L'AIR</v>
      </c>
      <c r="C409" t="str">
        <f>VLOOKUP(A409,'Base Test'!A:AP,42,FALSE)</f>
        <v>SALON AERO EXPO 2026</v>
      </c>
      <c r="D409" s="4">
        <v>2000000</v>
      </c>
      <c r="E409" s="28">
        <f t="shared" si="46"/>
        <v>434.78260869565219</v>
      </c>
      <c r="H409" s="28">
        <f t="shared" si="50"/>
        <v>0</v>
      </c>
      <c r="K409" s="16">
        <f t="shared" si="49"/>
        <v>2000000</v>
      </c>
      <c r="L409" s="29">
        <f t="shared" si="47"/>
        <v>434.78260869565219</v>
      </c>
      <c r="M409" s="16" t="str">
        <f>VLOOKUP(A409,'Base Test'!A:N,14,FALSE)</f>
        <v>MGA</v>
      </c>
      <c r="N409" s="3">
        <f>VLOOKUP(A409,'Base Test'!A:R,16,FALSE)</f>
        <v>46258</v>
      </c>
      <c r="O409" s="23" t="str">
        <f>VLOOKUP(A409,'Base Test'!A:R,17,FALSE)</f>
        <v>2026-08-24</v>
      </c>
      <c r="P409">
        <f>VLOOKUP(A409,'Base Test'!A:R,18,FALSE)</f>
        <v>139675</v>
      </c>
      <c r="Q409" s="23">
        <f>VLOOKUP(P409,'Assemblage DA'!A:G,6,FALSE)</f>
        <v>46252</v>
      </c>
      <c r="R409" s="8" t="str">
        <f>VLOOKUP(P409,[1]Feuil2!$A:$W,23,FALSE)</f>
        <v>2026-08-20</v>
      </c>
      <c r="S409" t="str">
        <f>VLOOKUP(A409,'Base Test'!A:AY,51,FALSE)</f>
        <v>E</v>
      </c>
      <c r="T409" t="str">
        <f>VLOOKUP(A409,'Base Test'!A:AZ,52,FALSE)</f>
        <v>E</v>
      </c>
      <c r="U409" t="str">
        <f>VLOOKUP(A409,'Base Test'!A:AJ,27,FALSE)</f>
        <v>DCG</v>
      </c>
      <c r="V409" t="str">
        <f>VLOOKUP(A409,'Base Test'!A:AJ,36,FALSE)</f>
        <v>FELANA13</v>
      </c>
      <c r="W409" s="57">
        <f t="shared" si="48"/>
        <v>4</v>
      </c>
    </row>
    <row r="410" spans="1:23">
      <c r="A410">
        <v>136459</v>
      </c>
      <c r="B410" t="str">
        <f>VLOOKUP(A410,'Base Test'!A:D,2,FALSE)</f>
        <v>NEA MADAGASCAR SA</v>
      </c>
      <c r="C410" t="str">
        <f>VLOOKUP(A410,'Base Test'!A:AP,42,FALSE)</f>
        <v>YS STORE MAJUNGA</v>
      </c>
      <c r="D410" s="4">
        <v>1300000</v>
      </c>
      <c r="E410" s="28">
        <f t="shared" si="46"/>
        <v>282.60869565217394</v>
      </c>
      <c r="H410" s="28">
        <f t="shared" si="50"/>
        <v>0</v>
      </c>
      <c r="K410" s="16">
        <f t="shared" si="49"/>
        <v>1300000</v>
      </c>
      <c r="L410" s="29">
        <f t="shared" si="47"/>
        <v>282.60869565217394</v>
      </c>
      <c r="M410" s="16" t="str">
        <f>VLOOKUP(A410,'Base Test'!A:N,14,FALSE)</f>
        <v>MGA</v>
      </c>
      <c r="N410" s="3">
        <f>VLOOKUP(A410,'Base Test'!A:R,16,FALSE)</f>
        <v>46258</v>
      </c>
      <c r="O410" s="23" t="str">
        <f>VLOOKUP(A410,'Base Test'!A:R,17,FALSE)</f>
        <v>2026-08-24</v>
      </c>
      <c r="P410">
        <f>VLOOKUP(A410,'Base Test'!A:R,18,FALSE)</f>
        <v>139670</v>
      </c>
      <c r="Q410" s="23">
        <f>VLOOKUP(P410,'Assemblage DA'!A:G,6,FALSE)</f>
        <v>46252</v>
      </c>
      <c r="R410" s="8" t="str">
        <f>VLOOKUP(P410,[1]Feuil2!$A:$W,23,FALSE)</f>
        <v>2026-08-18</v>
      </c>
      <c r="S410" t="str">
        <f>VLOOKUP(A410,'Base Test'!A:AY,51,FALSE)</f>
        <v>E</v>
      </c>
      <c r="T410" t="str">
        <f>VLOOKUP(A410,'Base Test'!A:AZ,52,FALSE)</f>
        <v>E</v>
      </c>
      <c r="U410" t="str">
        <f>VLOOKUP(A410,'Base Test'!A:AJ,27,FALSE)</f>
        <v>DCG</v>
      </c>
      <c r="V410" t="str">
        <f>VLOOKUP(A410,'Base Test'!A:AJ,36,FALSE)</f>
        <v>FELANA13</v>
      </c>
      <c r="W410" s="57">
        <f t="shared" si="48"/>
        <v>6</v>
      </c>
    </row>
    <row r="411" spans="1:23">
      <c r="A411">
        <v>136493</v>
      </c>
      <c r="B411" t="str">
        <f>VLOOKUP(A411,'Base Test'!A:D,2,FALSE)</f>
        <v>MADAJOB</v>
      </c>
      <c r="C411">
        <f>VLOOKUP(A411,'Base Test'!A:AP,42,FALSE)</f>
        <v>0</v>
      </c>
      <c r="D411" s="4">
        <v>32933491.620000001</v>
      </c>
      <c r="E411" s="28">
        <f t="shared" si="46"/>
        <v>7159.4547000000002</v>
      </c>
      <c r="H411" s="28">
        <f t="shared" si="50"/>
        <v>0</v>
      </c>
      <c r="K411" s="16">
        <f t="shared" si="49"/>
        <v>32933491.620000001</v>
      </c>
      <c r="L411" s="29">
        <f t="shared" si="47"/>
        <v>7159.4547000000002</v>
      </c>
      <c r="M411" s="16" t="str">
        <f>VLOOKUP(A411,'Base Test'!A:N,14,FALSE)</f>
        <v>MGA</v>
      </c>
      <c r="N411" s="3">
        <f>VLOOKUP(A411,'Base Test'!A:R,16,FALSE)</f>
        <v>46260</v>
      </c>
      <c r="O411" s="23" t="str">
        <f>VLOOKUP(A411,'Base Test'!A:R,17,FALSE)</f>
        <v>2026-08-26</v>
      </c>
      <c r="P411">
        <f>VLOOKUP(A411,'Base Test'!A:R,18,FALSE)</f>
        <v>139665</v>
      </c>
      <c r="Q411" s="23">
        <f>VLOOKUP(P411,'Assemblage DA'!A:G,6,FALSE)</f>
        <v>46252</v>
      </c>
      <c r="R411" s="8" t="str">
        <f>VLOOKUP(P411,[1]Feuil2!$A:$W,23,FALSE)</f>
        <v>2026-08-24</v>
      </c>
      <c r="S411" t="str">
        <f>VLOOKUP(A411,'Base Test'!A:AY,51,FALSE)</f>
        <v>E</v>
      </c>
      <c r="T411" t="str">
        <f>VLOOKUP(A411,'Base Test'!A:AZ,52,FALSE)</f>
        <v>E</v>
      </c>
      <c r="U411" t="str">
        <f>VLOOKUP(A411,'Base Test'!A:AJ,27,FALSE)</f>
        <v>DCG</v>
      </c>
      <c r="V411" t="str">
        <f>VLOOKUP(A411,'Base Test'!A:AJ,36,FALSE)</f>
        <v>NADIA7</v>
      </c>
      <c r="W411" s="57">
        <f t="shared" si="48"/>
        <v>2</v>
      </c>
    </row>
    <row r="412" spans="1:23">
      <c r="A412">
        <v>136494</v>
      </c>
      <c r="B412" t="str">
        <f>VLOOKUP(A412,'Base Test'!A:D,2,FALSE)</f>
        <v>LCS CONSULTING</v>
      </c>
      <c r="C412">
        <f>VLOOKUP(A412,'Base Test'!A:AP,42,FALSE)</f>
        <v>0</v>
      </c>
      <c r="D412" s="4">
        <v>19060908.333330002</v>
      </c>
      <c r="E412" s="28">
        <f t="shared" si="46"/>
        <v>4143.6757246369571</v>
      </c>
      <c r="H412" s="28">
        <f t="shared" si="50"/>
        <v>0</v>
      </c>
      <c r="K412" s="16">
        <f t="shared" si="49"/>
        <v>19060908.333330002</v>
      </c>
      <c r="L412" s="29">
        <f t="shared" si="47"/>
        <v>4143.6757246369571</v>
      </c>
      <c r="M412" s="16" t="str">
        <f>VLOOKUP(A412,'Base Test'!A:N,14,FALSE)</f>
        <v>MGA</v>
      </c>
      <c r="N412" s="3">
        <f>VLOOKUP(A412,'Base Test'!A:R,16,FALSE)</f>
        <v>46260</v>
      </c>
      <c r="O412" s="23" t="str">
        <f>VLOOKUP(A412,'Base Test'!A:R,17,FALSE)</f>
        <v>2026-08-26</v>
      </c>
      <c r="P412">
        <f>VLOOKUP(A412,'Base Test'!A:R,18,FALSE)</f>
        <v>139667</v>
      </c>
      <c r="Q412" s="23">
        <f>VLOOKUP(P412,'Assemblage DA'!A:G,6,FALSE)</f>
        <v>46252</v>
      </c>
      <c r="R412" s="8" t="str">
        <f>VLOOKUP(P412,[1]Feuil2!$A:$W,23,FALSE)</f>
        <v>2026-08-24</v>
      </c>
      <c r="S412" t="str">
        <f>VLOOKUP(A412,'Base Test'!A:AY,51,FALSE)</f>
        <v>E</v>
      </c>
      <c r="T412" t="str">
        <f>VLOOKUP(A412,'Base Test'!A:AZ,52,FALSE)</f>
        <v>E</v>
      </c>
      <c r="U412" t="str">
        <f>VLOOKUP(A412,'Base Test'!A:AJ,27,FALSE)</f>
        <v>DCG</v>
      </c>
      <c r="V412" t="str">
        <f>VLOOKUP(A412,'Base Test'!A:AJ,36,FALSE)</f>
        <v>NADIA7</v>
      </c>
      <c r="W412" s="57">
        <f t="shared" si="48"/>
        <v>2</v>
      </c>
    </row>
    <row r="413" spans="1:23">
      <c r="A413">
        <v>136495</v>
      </c>
      <c r="B413" t="str">
        <f>VLOOKUP(A413,'Base Test'!A:D,2,FALSE)</f>
        <v>LCS CONSULTING</v>
      </c>
      <c r="C413">
        <f>VLOOKUP(A413,'Base Test'!A:AP,42,FALSE)</f>
        <v>0</v>
      </c>
      <c r="D413" s="4">
        <v>137737108.33333001</v>
      </c>
      <c r="E413" s="28">
        <f t="shared" si="46"/>
        <v>29942.849637680436</v>
      </c>
      <c r="H413" s="28">
        <f t="shared" si="50"/>
        <v>0</v>
      </c>
      <c r="K413" s="16">
        <f t="shared" si="49"/>
        <v>137737108.33333001</v>
      </c>
      <c r="L413" s="29">
        <f t="shared" si="47"/>
        <v>29942.849637680436</v>
      </c>
      <c r="M413" s="16" t="str">
        <f>VLOOKUP(A413,'Base Test'!A:N,14,FALSE)</f>
        <v>MGA</v>
      </c>
      <c r="N413" s="3">
        <f>VLOOKUP(A413,'Base Test'!A:R,16,FALSE)</f>
        <v>46260</v>
      </c>
      <c r="O413" s="23" t="str">
        <f>VLOOKUP(A413,'Base Test'!A:R,17,FALSE)</f>
        <v>2026-08-26</v>
      </c>
      <c r="P413">
        <f>VLOOKUP(A413,'Base Test'!A:R,18,FALSE)</f>
        <v>139666</v>
      </c>
      <c r="Q413" s="23">
        <f>VLOOKUP(P413,'Assemblage DA'!A:G,6,FALSE)</f>
        <v>46252</v>
      </c>
      <c r="R413" s="8" t="str">
        <f>VLOOKUP(P413,[1]Feuil2!$A:$W,23,FALSE)</f>
        <v>2026-08-24</v>
      </c>
      <c r="S413" t="str">
        <f>VLOOKUP(A413,'Base Test'!A:AY,51,FALSE)</f>
        <v>E</v>
      </c>
      <c r="T413" t="str">
        <f>VLOOKUP(A413,'Base Test'!A:AZ,52,FALSE)</f>
        <v>E</v>
      </c>
      <c r="U413" t="str">
        <f>VLOOKUP(A413,'Base Test'!A:AJ,27,FALSE)</f>
        <v>DCG</v>
      </c>
      <c r="V413" t="str">
        <f>VLOOKUP(A413,'Base Test'!A:AJ,36,FALSE)</f>
        <v>NADIA7</v>
      </c>
      <c r="W413" s="57">
        <f t="shared" si="48"/>
        <v>2</v>
      </c>
    </row>
    <row r="414" spans="1:23">
      <c r="A414">
        <v>136496</v>
      </c>
      <c r="B414" t="str">
        <f>VLOOKUP(A414,'Base Test'!A:D,2,FALSE)</f>
        <v>VOYAGEXPERT</v>
      </c>
      <c r="C414">
        <f>VLOOKUP(A414,'Base Test'!A:AP,42,FALSE)</f>
        <v>0</v>
      </c>
      <c r="D414" s="4">
        <v>4</v>
      </c>
      <c r="E414" s="28">
        <f t="shared" si="46"/>
        <v>4.68</v>
      </c>
      <c r="H414" s="28">
        <f t="shared" si="50"/>
        <v>0</v>
      </c>
      <c r="K414" s="16">
        <f t="shared" si="49"/>
        <v>4</v>
      </c>
      <c r="L414" s="29">
        <f t="shared" si="47"/>
        <v>4.68</v>
      </c>
      <c r="M414" s="16" t="str">
        <f>VLOOKUP(A414,'Base Test'!A:N,14,FALSE)</f>
        <v>EUR</v>
      </c>
      <c r="N414" s="3">
        <f>VLOOKUP(A414,'Base Test'!A:R,16,FALSE)</f>
        <v>46260</v>
      </c>
      <c r="O414" s="23" t="str">
        <f>VLOOKUP(A414,'Base Test'!A:R,17,FALSE)</f>
        <v>2026-08-26</v>
      </c>
      <c r="P414">
        <f>VLOOKUP(A414,'Base Test'!A:R,18,FALSE)</f>
        <v>139674</v>
      </c>
      <c r="Q414" s="23">
        <f>VLOOKUP(P414,'Assemblage DA'!A:G,6,FALSE)</f>
        <v>46252</v>
      </c>
      <c r="R414" s="8" t="str">
        <f>VLOOKUP(P414,[1]Feuil2!$A:$W,23,FALSE)</f>
        <v>2026-08-24</v>
      </c>
      <c r="S414" t="str">
        <f>VLOOKUP(A414,'Base Test'!A:AY,51,FALSE)</f>
        <v>E</v>
      </c>
      <c r="T414" t="str">
        <f>VLOOKUP(A414,'Base Test'!A:AZ,52,FALSE)</f>
        <v>E</v>
      </c>
      <c r="U414" t="str">
        <f>VLOOKUP(A414,'Base Test'!A:AJ,27,FALSE)</f>
        <v>DRH</v>
      </c>
      <c r="V414" t="str">
        <f>VLOOKUP(A414,'Base Test'!A:AJ,36,FALSE)</f>
        <v>NADIA7</v>
      </c>
      <c r="W414" s="57">
        <f t="shared" si="48"/>
        <v>2</v>
      </c>
    </row>
    <row r="415" spans="1:23">
      <c r="A415">
        <v>136415</v>
      </c>
      <c r="B415" t="str">
        <f>VLOOKUP(A415,'Base Test'!A:D,2,FALSE)</f>
        <v>NOMENJANAHARY FY-AINA SANDYH FORD</v>
      </c>
      <c r="C415" t="str">
        <f>VLOOKUP(A415,'Base Test'!A:AP,42,FALSE)</f>
        <v>Lancement new concept Store Tana</v>
      </c>
      <c r="D415" s="4">
        <v>320000</v>
      </c>
      <c r="E415" s="28">
        <f t="shared" si="46"/>
        <v>69.565217391304344</v>
      </c>
      <c r="H415" s="28">
        <f t="shared" si="50"/>
        <v>0</v>
      </c>
      <c r="K415" s="16">
        <f t="shared" si="49"/>
        <v>320000</v>
      </c>
      <c r="L415" s="29">
        <f t="shared" si="47"/>
        <v>69.565217391304344</v>
      </c>
      <c r="M415" s="16" t="str">
        <f>VLOOKUP(A415,'Base Test'!A:N,14,FALSE)</f>
        <v>MGA</v>
      </c>
      <c r="N415" s="3">
        <f>VLOOKUP(A415,'Base Test'!A:R,16,FALSE)</f>
        <v>46254</v>
      </c>
      <c r="O415" s="23" t="str">
        <f>VLOOKUP(A415,'Base Test'!A:R,17,FALSE)</f>
        <v>2026-08-20</v>
      </c>
      <c r="P415">
        <f>VLOOKUP(A415,'Base Test'!A:R,18,FALSE)</f>
        <v>139683</v>
      </c>
      <c r="Q415" s="23">
        <f>VLOOKUP(P415,'Assemblage DA'!A:G,6,FALSE)</f>
        <v>46253</v>
      </c>
      <c r="R415" s="8" t="str">
        <f>VLOOKUP(P415,[1]Feuil2!$A:$W,23,FALSE)</f>
        <v>2026-08-20</v>
      </c>
      <c r="S415" t="str">
        <f>VLOOKUP(A415,'Base Test'!A:AY,51,FALSE)</f>
        <v>E</v>
      </c>
      <c r="T415" t="str">
        <f>VLOOKUP(A415,'Base Test'!A:AZ,52,FALSE)</f>
        <v>E</v>
      </c>
      <c r="U415" t="str">
        <f>VLOOKUP(A415,'Base Test'!A:AJ,27,FALSE)</f>
        <v>DCG</v>
      </c>
      <c r="V415" t="str">
        <f>VLOOKUP(A415,'Base Test'!A:AJ,36,FALSE)</f>
        <v>FELANA13</v>
      </c>
      <c r="W415" s="57">
        <f t="shared" si="48"/>
        <v>0</v>
      </c>
    </row>
    <row r="416" spans="1:23">
      <c r="A416">
        <v>136417</v>
      </c>
      <c r="B416" t="str">
        <f>VLOOKUP(A416,'Base Test'!A:D,2,FALSE)</f>
        <v>RABEMANANJARA TAHIANA ROBERTO LANDRY</v>
      </c>
      <c r="C416" t="str">
        <f>VLOOKUP(A416,'Base Test'!A:AP,42,FALSE)</f>
        <v>RSE - Réhabilitation Sekoly Amika Tuléar MDN</v>
      </c>
      <c r="D416" s="4">
        <v>11498500</v>
      </c>
      <c r="E416" s="28">
        <f t="shared" si="46"/>
        <v>2499.6739130434785</v>
      </c>
      <c r="H416" s="28">
        <f t="shared" si="50"/>
        <v>0</v>
      </c>
      <c r="K416" s="16">
        <f t="shared" si="49"/>
        <v>11498500</v>
      </c>
      <c r="L416" s="29">
        <f t="shared" si="47"/>
        <v>2499.6739130434785</v>
      </c>
      <c r="M416" s="16" t="str">
        <f>VLOOKUP(A416,'Base Test'!A:N,14,FALSE)</f>
        <v>MGA</v>
      </c>
      <c r="N416" s="3">
        <f>VLOOKUP(A416,'Base Test'!A:R,16,FALSE)</f>
        <v>46254</v>
      </c>
      <c r="O416" s="23" t="str">
        <f>VLOOKUP(A416,'Base Test'!A:R,17,FALSE)</f>
        <v>2026-08-20</v>
      </c>
      <c r="P416">
        <f>VLOOKUP(A416,'Base Test'!A:R,18,FALSE)</f>
        <v>139685</v>
      </c>
      <c r="Q416" s="23">
        <f>VLOOKUP(P416,'Assemblage DA'!A:G,6,FALSE)</f>
        <v>46253</v>
      </c>
      <c r="R416" s="8" t="str">
        <f>VLOOKUP(P416,[1]Feuil2!$A:$W,23,FALSE)</f>
        <v>2026-08-20</v>
      </c>
      <c r="S416" t="str">
        <f>VLOOKUP(A416,'Base Test'!A:AY,51,FALSE)</f>
        <v>E</v>
      </c>
      <c r="T416" t="str">
        <f>VLOOKUP(A416,'Base Test'!A:AZ,52,FALSE)</f>
        <v>E</v>
      </c>
      <c r="U416" t="str">
        <f>VLOOKUP(A416,'Base Test'!A:AJ,27,FALSE)</f>
        <v>DRH</v>
      </c>
      <c r="V416" t="str">
        <f>VLOOKUP(A416,'Base Test'!A:AJ,36,FALSE)</f>
        <v>NADIA7</v>
      </c>
      <c r="W416" s="57">
        <f t="shared" si="48"/>
        <v>0</v>
      </c>
    </row>
    <row r="417" spans="1:23">
      <c r="A417">
        <v>136420</v>
      </c>
      <c r="B417" t="str">
        <f>VLOOKUP(A417,'Base Test'!A:D,2,FALSE)</f>
        <v>LUCKKY COMPANY</v>
      </c>
      <c r="C417" t="str">
        <f>VLOOKUP(A417,'Base Test'!A:AP,42,FALSE)</f>
        <v>Transport Mobilier vers VANGAINDRANO</v>
      </c>
      <c r="D417" s="4">
        <v>5945000</v>
      </c>
      <c r="E417" s="28">
        <f t="shared" si="46"/>
        <v>1292.391304347826</v>
      </c>
      <c r="H417" s="28">
        <f t="shared" si="50"/>
        <v>0</v>
      </c>
      <c r="K417" s="16">
        <f t="shared" si="49"/>
        <v>5945000</v>
      </c>
      <c r="L417" s="29">
        <f t="shared" si="47"/>
        <v>1292.391304347826</v>
      </c>
      <c r="M417" s="16" t="str">
        <f>VLOOKUP(A417,'Base Test'!A:N,14,FALSE)</f>
        <v>MGA</v>
      </c>
      <c r="N417" s="3">
        <f>VLOOKUP(A417,'Base Test'!A:R,16,FALSE)</f>
        <v>46254</v>
      </c>
      <c r="O417" s="23" t="str">
        <f>VLOOKUP(A417,'Base Test'!A:R,17,FALSE)</f>
        <v>2026-08-20</v>
      </c>
      <c r="P417">
        <f>VLOOKUP(A417,'Base Test'!A:R,18,FALSE)</f>
        <v>139682</v>
      </c>
      <c r="Q417" s="23">
        <f>VLOOKUP(P417,'Assemblage DA'!A:G,6,FALSE)</f>
        <v>46253</v>
      </c>
      <c r="R417" s="8" t="str">
        <f>VLOOKUP(P417,[1]Feuil2!$A:$W,23,FALSE)</f>
        <v>2026-08-20</v>
      </c>
      <c r="S417" t="str">
        <f>VLOOKUP(A417,'Base Test'!A:AY,51,FALSE)</f>
        <v>S</v>
      </c>
      <c r="T417" t="str">
        <f>VLOOKUP(A417,'Base Test'!A:AZ,52,FALSE)</f>
        <v>S</v>
      </c>
      <c r="U417" t="str">
        <f>VLOOKUP(A417,'Base Test'!A:AJ,27,FALSE)</f>
        <v>DCG</v>
      </c>
      <c r="V417" t="str">
        <f>VLOOKUP(A417,'Base Test'!A:AJ,36,FALSE)</f>
        <v>FELANA13</v>
      </c>
      <c r="W417" s="57">
        <f t="shared" si="48"/>
        <v>0</v>
      </c>
    </row>
    <row r="418" spans="1:23">
      <c r="A418">
        <v>136421</v>
      </c>
      <c r="B418" t="str">
        <f>VLOOKUP(A418,'Base Test'!A:D,2,FALSE)</f>
        <v>LCS CONSULTING</v>
      </c>
      <c r="C418" t="str">
        <f>VLOOKUP(A418,'Base Test'!A:AP,42,FALSE)</f>
        <v>IM VAD FIANARANTSOA -MANANJARY -FIANARANTSOA</v>
      </c>
      <c r="D418" s="4">
        <v>520000</v>
      </c>
      <c r="E418" s="28">
        <f t="shared" si="46"/>
        <v>113.04347826086956</v>
      </c>
      <c r="H418" s="28">
        <f t="shared" si="50"/>
        <v>0</v>
      </c>
      <c r="K418" s="16">
        <f t="shared" si="49"/>
        <v>520000</v>
      </c>
      <c r="L418" s="29">
        <f t="shared" si="47"/>
        <v>113.04347826086956</v>
      </c>
      <c r="M418" s="16" t="str">
        <f>VLOOKUP(A418,'Base Test'!A:N,14,FALSE)</f>
        <v>MGA</v>
      </c>
      <c r="N418" s="3">
        <f>VLOOKUP(A418,'Base Test'!A:R,16,FALSE)</f>
        <v>46254</v>
      </c>
      <c r="O418" s="23" t="str">
        <f>VLOOKUP(A418,'Base Test'!A:R,17,FALSE)</f>
        <v>2026-08-20</v>
      </c>
      <c r="P418">
        <f>VLOOKUP(A418,'Base Test'!A:R,18,FALSE)</f>
        <v>139698</v>
      </c>
      <c r="Q418" s="23">
        <f>VLOOKUP(P418,'Assemblage DA'!A:G,6,FALSE)</f>
        <v>46253</v>
      </c>
      <c r="R418" s="8" t="str">
        <f>VLOOKUP(P418,[1]Feuil2!$A:$W,23,FALSE)</f>
        <v>2026-08-20</v>
      </c>
      <c r="S418" t="str">
        <f>VLOOKUP(A418,'Base Test'!A:AY,51,FALSE)</f>
        <v>E</v>
      </c>
      <c r="T418" t="str">
        <f>VLOOKUP(A418,'Base Test'!A:AZ,52,FALSE)</f>
        <v>E</v>
      </c>
      <c r="U418" t="str">
        <f>VLOOKUP(A418,'Base Test'!A:AJ,27,FALSE)</f>
        <v>DCG</v>
      </c>
      <c r="V418" t="str">
        <f>VLOOKUP(A418,'Base Test'!A:AJ,36,FALSE)</f>
        <v>FELANA13</v>
      </c>
      <c r="W418" s="57">
        <f t="shared" si="48"/>
        <v>0</v>
      </c>
    </row>
    <row r="419" spans="1:23">
      <c r="A419">
        <v>136425</v>
      </c>
      <c r="B419" t="str">
        <f>VLOOKUP(A419,'Base Test'!A:D,2,FALSE)</f>
        <v>RADIO SOAFY</v>
      </c>
      <c r="C419" t="str">
        <f>VLOOKUP(A419,'Base Test'!A:AP,42,FALSE)</f>
        <v>Diffusion Radio SOA FY - Bc de Couverture</v>
      </c>
      <c r="D419" s="4">
        <v>10200000</v>
      </c>
      <c r="E419" s="28">
        <f t="shared" si="46"/>
        <v>2217.391304347826</v>
      </c>
      <c r="H419" s="28">
        <f t="shared" si="50"/>
        <v>0</v>
      </c>
      <c r="K419" s="16">
        <f t="shared" si="49"/>
        <v>10200000</v>
      </c>
      <c r="L419" s="29">
        <f t="shared" si="47"/>
        <v>2217.391304347826</v>
      </c>
      <c r="M419" s="16" t="str">
        <f>VLOOKUP(A419,'Base Test'!A:N,14,FALSE)</f>
        <v>MGA</v>
      </c>
      <c r="N419" s="3">
        <f>VLOOKUP(A419,'Base Test'!A:R,16,FALSE)</f>
        <v>46254</v>
      </c>
      <c r="O419" s="23" t="str">
        <f>VLOOKUP(A419,'Base Test'!A:R,17,FALSE)</f>
        <v>2026-08-20</v>
      </c>
      <c r="P419">
        <f>VLOOKUP(A419,'Base Test'!A:R,18,FALSE)</f>
        <v>139680</v>
      </c>
      <c r="Q419" s="23">
        <f>VLOOKUP(P419,'Assemblage DA'!A:G,6,FALSE)</f>
        <v>46253</v>
      </c>
      <c r="R419" s="8" t="str">
        <f>VLOOKUP(P419,[1]Feuil2!$A:$W,23,FALSE)</f>
        <v>2026-08-20</v>
      </c>
      <c r="S419" t="str">
        <f>VLOOKUP(A419,'Base Test'!A:AY,51,FALSE)</f>
        <v>E</v>
      </c>
      <c r="T419" t="str">
        <f>VLOOKUP(A419,'Base Test'!A:AZ,52,FALSE)</f>
        <v>E</v>
      </c>
      <c r="U419" t="str">
        <f>VLOOKUP(A419,'Base Test'!A:AJ,27,FALSE)</f>
        <v>DCG</v>
      </c>
      <c r="V419" t="str">
        <f>VLOOKUP(A419,'Base Test'!A:AJ,36,FALSE)</f>
        <v>FELANA13</v>
      </c>
      <c r="W419" s="57">
        <f t="shared" si="48"/>
        <v>0</v>
      </c>
    </row>
    <row r="420" spans="1:23">
      <c r="A420">
        <v>136428</v>
      </c>
      <c r="B420" t="str">
        <f>VLOOKUP(A420,'Base Test'!A:D,2,FALSE)</f>
        <v>SOCIETE HOTELIERE SAKALAVA SARL</v>
      </c>
      <c r="C420">
        <f>VLOOKUP(A420,'Base Test'!A:AP,42,FALSE)</f>
        <v>0</v>
      </c>
      <c r="D420" s="4">
        <v>7522700</v>
      </c>
      <c r="E420" s="28">
        <f t="shared" si="46"/>
        <v>1635.3695652173913</v>
      </c>
      <c r="H420" s="28">
        <f t="shared" si="50"/>
        <v>0</v>
      </c>
      <c r="K420" s="16">
        <f t="shared" si="49"/>
        <v>7522700</v>
      </c>
      <c r="L420" s="29">
        <f t="shared" si="47"/>
        <v>1635.3695652173913</v>
      </c>
      <c r="M420" s="16" t="str">
        <f>VLOOKUP(A420,'Base Test'!A:N,14,FALSE)</f>
        <v>MGA</v>
      </c>
      <c r="N420" s="3">
        <f>VLOOKUP(A420,'Base Test'!A:R,16,FALSE)</f>
        <v>46254</v>
      </c>
      <c r="O420" s="23" t="str">
        <f>VLOOKUP(A420,'Base Test'!A:R,17,FALSE)</f>
        <v>2026-08-20</v>
      </c>
      <c r="P420">
        <f>VLOOKUP(A420,'Base Test'!A:R,18,FALSE)</f>
        <v>139684</v>
      </c>
      <c r="Q420" s="23">
        <f>VLOOKUP(P420,'Assemblage DA'!A:G,6,FALSE)</f>
        <v>46253</v>
      </c>
      <c r="R420" s="8" t="str">
        <f>VLOOKUP(P420,[1]Feuil2!$A:$W,23,FALSE)</f>
        <v>2026-08-20</v>
      </c>
      <c r="S420" t="str">
        <f>VLOOKUP(A420,'Base Test'!A:AY,51,FALSE)</f>
        <v>E</v>
      </c>
      <c r="T420" t="str">
        <f>VLOOKUP(A420,'Base Test'!A:AZ,52,FALSE)</f>
        <v>E</v>
      </c>
      <c r="U420" t="str">
        <f>VLOOKUP(A420,'Base Test'!A:AJ,27,FALSE)</f>
        <v>DG</v>
      </c>
      <c r="V420" t="str">
        <f>VLOOKUP(A420,'Base Test'!A:AJ,36,FALSE)</f>
        <v>NADIA7</v>
      </c>
      <c r="W420" s="57">
        <f t="shared" si="48"/>
        <v>0</v>
      </c>
    </row>
    <row r="421" spans="1:23">
      <c r="A421">
        <v>136450</v>
      </c>
      <c r="B421" t="str">
        <f>VLOOKUP(A421,'Base Test'!A:D,2,FALSE)</f>
        <v>AMBININTSOA SAFIDY ZO</v>
      </c>
      <c r="C421" t="str">
        <f>VLOOKUP(A421,'Base Test'!A:AP,42,FALSE)</f>
        <v>Trav. Maint. FTTx FENERIVE-EST (DTG-202105)</v>
      </c>
      <c r="D421" s="4">
        <v>6982800</v>
      </c>
      <c r="E421" s="28">
        <f t="shared" si="46"/>
        <v>1518</v>
      </c>
      <c r="H421" s="28">
        <f t="shared" si="50"/>
        <v>0</v>
      </c>
      <c r="K421" s="16">
        <f t="shared" si="49"/>
        <v>6982800</v>
      </c>
      <c r="L421" s="29">
        <f t="shared" si="47"/>
        <v>1518</v>
      </c>
      <c r="M421" s="16" t="str">
        <f>VLOOKUP(A421,'Base Test'!A:N,14,FALSE)</f>
        <v>MGA</v>
      </c>
      <c r="N421" s="3">
        <f>VLOOKUP(A421,'Base Test'!A:R,16,FALSE)</f>
        <v>46255</v>
      </c>
      <c r="O421" s="23" t="str">
        <f>VLOOKUP(A421,'Base Test'!A:R,17,FALSE)</f>
        <v>2026-08-21</v>
      </c>
      <c r="P421">
        <f>VLOOKUP(A421,'Base Test'!A:R,18,FALSE)</f>
        <v>139700</v>
      </c>
      <c r="Q421" s="23">
        <f>VLOOKUP(P421,'Assemblage DA'!A:G,6,FALSE)</f>
        <v>46253</v>
      </c>
      <c r="R421" s="8" t="str">
        <f>VLOOKUP(P421,[1]Feuil2!$A:$W,23,FALSE)</f>
        <v>2026-08-21</v>
      </c>
      <c r="S421" t="str">
        <f>VLOOKUP(A421,'Base Test'!A:AY,51,FALSE)</f>
        <v>E</v>
      </c>
      <c r="T421" t="str">
        <f>VLOOKUP(A421,'Base Test'!A:AZ,52,FALSE)</f>
        <v>E</v>
      </c>
      <c r="U421" t="str">
        <f>VLOOKUP(A421,'Base Test'!A:AJ,27,FALSE)</f>
        <v>DTG</v>
      </c>
      <c r="V421" t="str">
        <f>VLOOKUP(A421,'Base Test'!A:AJ,36,FALSE)</f>
        <v>ELIE3</v>
      </c>
      <c r="W421" s="57">
        <f t="shared" si="48"/>
        <v>0</v>
      </c>
    </row>
    <row r="422" spans="1:23">
      <c r="A422">
        <v>136452</v>
      </c>
      <c r="B422" t="str">
        <f>VLOOKUP(A422,'Base Test'!A:D,2,FALSE)</f>
        <v>RANDRIANANTENAINA PATRICIA (ENTREPRISE MANDA)</v>
      </c>
      <c r="C422" t="str">
        <f>VLOOKUP(A422,'Base Test'!A:AP,42,FALSE)</f>
        <v>Trav. GC Murielle RAKOTOMANANTSOA - MNJ</v>
      </c>
      <c r="D422" s="4">
        <v>1690000</v>
      </c>
      <c r="E422" s="28">
        <f t="shared" si="46"/>
        <v>367.39130434782606</v>
      </c>
      <c r="H422" s="28">
        <f t="shared" si="50"/>
        <v>0</v>
      </c>
      <c r="K422" s="16">
        <f t="shared" si="49"/>
        <v>1690000</v>
      </c>
      <c r="L422" s="29">
        <f t="shared" si="47"/>
        <v>367.39130434782606</v>
      </c>
      <c r="M422" s="16" t="str">
        <f>VLOOKUP(A422,'Base Test'!A:N,14,FALSE)</f>
        <v>MGA</v>
      </c>
      <c r="N422" s="3">
        <f>VLOOKUP(A422,'Base Test'!A:R,16,FALSE)</f>
        <v>46255</v>
      </c>
      <c r="O422" s="23" t="str">
        <f>VLOOKUP(A422,'Base Test'!A:R,17,FALSE)</f>
        <v>2026-08-21</v>
      </c>
      <c r="P422">
        <f>VLOOKUP(A422,'Base Test'!A:R,18,FALSE)</f>
        <v>139697</v>
      </c>
      <c r="Q422" s="23">
        <f>VLOOKUP(P422,'Assemblage DA'!A:G,6,FALSE)</f>
        <v>46253</v>
      </c>
      <c r="R422" s="8" t="str">
        <f>VLOOKUP(P422,[1]Feuil2!$A:$W,23,FALSE)</f>
        <v>2026-08-21</v>
      </c>
      <c r="S422" t="str">
        <f>VLOOKUP(A422,'Base Test'!A:AY,51,FALSE)</f>
        <v>E</v>
      </c>
      <c r="T422" t="str">
        <f>VLOOKUP(A422,'Base Test'!A:AZ,52,FALSE)</f>
        <v>E</v>
      </c>
      <c r="U422" t="str">
        <f>VLOOKUP(A422,'Base Test'!A:AJ,27,FALSE)</f>
        <v>DTG</v>
      </c>
      <c r="V422" t="str">
        <f>VLOOKUP(A422,'Base Test'!A:AJ,36,FALSE)</f>
        <v>ELIE3</v>
      </c>
      <c r="W422" s="57">
        <f t="shared" si="48"/>
        <v>0</v>
      </c>
    </row>
    <row r="423" spans="1:23">
      <c r="A423">
        <v>136455</v>
      </c>
      <c r="B423" t="str">
        <f>VLOOKUP(A423,'Base Test'!A:D,2,FALSE)</f>
        <v>LUCKKY COMPANY</v>
      </c>
      <c r="C423" t="str">
        <f>VLOOKUP(A423,'Base Test'!A:AP,42,FALSE)</f>
        <v>TRANSPORT PLV</v>
      </c>
      <c r="D423" s="4">
        <v>500000</v>
      </c>
      <c r="E423" s="28">
        <f t="shared" si="46"/>
        <v>108.69565217391305</v>
      </c>
      <c r="H423" s="28">
        <f t="shared" si="50"/>
        <v>0</v>
      </c>
      <c r="K423" s="16">
        <f t="shared" si="49"/>
        <v>500000</v>
      </c>
      <c r="L423" s="29">
        <f t="shared" si="47"/>
        <v>108.69565217391305</v>
      </c>
      <c r="M423" s="16" t="str">
        <f>VLOOKUP(A423,'Base Test'!A:N,14,FALSE)</f>
        <v>MGA</v>
      </c>
      <c r="N423" s="3">
        <f>VLOOKUP(A423,'Base Test'!A:R,16,FALSE)</f>
        <v>46258</v>
      </c>
      <c r="O423" s="23" t="str">
        <f>VLOOKUP(A423,'Base Test'!A:R,17,FALSE)</f>
        <v>2026-08-24</v>
      </c>
      <c r="P423">
        <f>VLOOKUP(A423,'Base Test'!A:R,18,FALSE)</f>
        <v>139681</v>
      </c>
      <c r="Q423" s="23">
        <f>VLOOKUP(P423,'Assemblage DA'!A:G,6,FALSE)</f>
        <v>46253</v>
      </c>
      <c r="R423" s="8" t="str">
        <f>VLOOKUP(P423,[1]Feuil2!$A:$W,23,FALSE)</f>
        <v>2026-08-20</v>
      </c>
      <c r="S423" t="str">
        <f>VLOOKUP(A423,'Base Test'!A:AY,51,FALSE)</f>
        <v>S</v>
      </c>
      <c r="T423" t="str">
        <f>VLOOKUP(A423,'Base Test'!A:AZ,52,FALSE)</f>
        <v>S</v>
      </c>
      <c r="U423" t="str">
        <f>VLOOKUP(A423,'Base Test'!A:AJ,27,FALSE)</f>
        <v>DCG</v>
      </c>
      <c r="V423" t="str">
        <f>VLOOKUP(A423,'Base Test'!A:AJ,36,FALSE)</f>
        <v>FELANA13</v>
      </c>
      <c r="W423" s="57">
        <f t="shared" si="48"/>
        <v>4</v>
      </c>
    </row>
    <row r="424" spans="1:23">
      <c r="A424">
        <v>136456</v>
      </c>
      <c r="B424" t="str">
        <f>VLOOKUP(A424,'Base Test'!A:D,2,FALSE)</f>
        <v>IT WE DO SARL</v>
      </c>
      <c r="C424" t="str">
        <f>VLOOKUP(A424,'Base Test'!A:AP,42,FALSE)</f>
        <v>Prestations IT WE DO</v>
      </c>
      <c r="D424" s="4">
        <v>25000000</v>
      </c>
      <c r="E424" s="28">
        <f t="shared" si="46"/>
        <v>5434.782608695652</v>
      </c>
      <c r="H424" s="28">
        <f t="shared" si="50"/>
        <v>0</v>
      </c>
      <c r="K424" s="16">
        <f t="shared" si="49"/>
        <v>25000000</v>
      </c>
      <c r="L424" s="29">
        <f t="shared" si="47"/>
        <v>5434.782608695652</v>
      </c>
      <c r="M424" s="16" t="str">
        <f>VLOOKUP(A424,'Base Test'!A:N,14,FALSE)</f>
        <v>MGA</v>
      </c>
      <c r="N424" s="3">
        <f>VLOOKUP(A424,'Base Test'!A:R,16,FALSE)</f>
        <v>46258</v>
      </c>
      <c r="O424" s="23" t="str">
        <f>VLOOKUP(A424,'Base Test'!A:R,17,FALSE)</f>
        <v>2026-08-24</v>
      </c>
      <c r="P424">
        <f>VLOOKUP(A424,'Base Test'!A:R,18,FALSE)</f>
        <v>139679</v>
      </c>
      <c r="Q424" s="23">
        <f>VLOOKUP(P424,'Assemblage DA'!A:G,6,FALSE)</f>
        <v>46253</v>
      </c>
      <c r="R424" s="8" t="str">
        <f>VLOOKUP(P424,[1]Feuil2!$A:$W,23,FALSE)</f>
        <v>2026-08-20</v>
      </c>
      <c r="S424" t="str">
        <f>VLOOKUP(A424,'Base Test'!A:AY,51,FALSE)</f>
        <v>E</v>
      </c>
      <c r="T424" t="str">
        <f>VLOOKUP(A424,'Base Test'!A:AZ,52,FALSE)</f>
        <v>E</v>
      </c>
      <c r="U424" t="str">
        <f>VLOOKUP(A424,'Base Test'!A:AJ,27,FALSE)</f>
        <v>DCG</v>
      </c>
      <c r="V424" t="str">
        <f>VLOOKUP(A424,'Base Test'!A:AJ,36,FALSE)</f>
        <v>FELANA13</v>
      </c>
      <c r="W424" s="57">
        <f t="shared" si="48"/>
        <v>4</v>
      </c>
    </row>
    <row r="425" spans="1:23">
      <c r="A425">
        <v>136457</v>
      </c>
      <c r="B425" t="str">
        <f>VLOOKUP(A425,'Base Test'!A:D,2,FALSE)</f>
        <v>GRAPH EXPRESS IMPRIMERIE</v>
      </c>
      <c r="C425" t="str">
        <f>VLOOKUP(A425,'Base Test'!A:AP,42,FALSE)</f>
        <v>IMPRESSION STICKERS</v>
      </c>
      <c r="D425" s="4">
        <v>419390</v>
      </c>
      <c r="E425" s="28">
        <f t="shared" si="46"/>
        <v>91.171739130434787</v>
      </c>
      <c r="H425" s="28">
        <f t="shared" si="50"/>
        <v>0</v>
      </c>
      <c r="K425" s="16">
        <f t="shared" si="49"/>
        <v>419390</v>
      </c>
      <c r="L425" s="29">
        <f t="shared" si="47"/>
        <v>91.171739130434787</v>
      </c>
      <c r="M425" s="16" t="str">
        <f>VLOOKUP(A425,'Base Test'!A:N,14,FALSE)</f>
        <v>MGA</v>
      </c>
      <c r="N425" s="3">
        <f>VLOOKUP(A425,'Base Test'!A:R,16,FALSE)</f>
        <v>46258</v>
      </c>
      <c r="O425" s="23" t="str">
        <f>VLOOKUP(A425,'Base Test'!A:R,17,FALSE)</f>
        <v>2026-08-24</v>
      </c>
      <c r="P425">
        <f>VLOOKUP(A425,'Base Test'!A:R,18,FALSE)</f>
        <v>139678</v>
      </c>
      <c r="Q425" s="23">
        <f>VLOOKUP(P425,'Assemblage DA'!A:G,6,FALSE)</f>
        <v>46253</v>
      </c>
      <c r="R425" s="8" t="str">
        <f>VLOOKUP(P425,[1]Feuil2!$A:$W,23,FALSE)</f>
        <v>2026-08-20</v>
      </c>
      <c r="S425" t="str">
        <f>VLOOKUP(A425,'Base Test'!A:AY,51,FALSE)</f>
        <v>E</v>
      </c>
      <c r="T425" t="str">
        <f>VLOOKUP(A425,'Base Test'!A:AZ,52,FALSE)</f>
        <v>E</v>
      </c>
      <c r="U425" t="str">
        <f>VLOOKUP(A425,'Base Test'!A:AJ,27,FALSE)</f>
        <v>DCG</v>
      </c>
      <c r="V425" t="str">
        <f>VLOOKUP(A425,'Base Test'!A:AJ,36,FALSE)</f>
        <v>FELANA13</v>
      </c>
      <c r="W425" s="57">
        <f t="shared" si="48"/>
        <v>4</v>
      </c>
    </row>
    <row r="426" spans="1:23">
      <c r="A426">
        <v>136472</v>
      </c>
      <c r="B426" t="str">
        <f>VLOOKUP(A426,'Base Test'!A:D,2,FALSE)</f>
        <v>REAL TV 94 FM</v>
      </c>
      <c r="C426" t="str">
        <f>VLOOKUP(A426,'Base Test'!A:AP,42,FALSE)</f>
        <v>Diffusion Concept New Store -  Real TV</v>
      </c>
      <c r="D426" s="4">
        <v>2000000</v>
      </c>
      <c r="E426" s="28">
        <f t="shared" si="46"/>
        <v>434.78260869565219</v>
      </c>
      <c r="H426" s="28">
        <f t="shared" si="50"/>
        <v>0</v>
      </c>
      <c r="K426" s="16">
        <f t="shared" si="49"/>
        <v>2000000</v>
      </c>
      <c r="L426" s="29">
        <f t="shared" si="47"/>
        <v>434.78260869565219</v>
      </c>
      <c r="M426" s="16" t="str">
        <f>VLOOKUP(A426,'Base Test'!A:N,14,FALSE)</f>
        <v>MGA</v>
      </c>
      <c r="N426" s="3">
        <f>VLOOKUP(A426,'Base Test'!A:R,16,FALSE)</f>
        <v>46258</v>
      </c>
      <c r="O426" s="23" t="str">
        <f>VLOOKUP(A426,'Base Test'!A:R,17,FALSE)</f>
        <v>2026-08-24</v>
      </c>
      <c r="P426">
        <f>VLOOKUP(A426,'Base Test'!A:R,18,FALSE)</f>
        <v>139693</v>
      </c>
      <c r="Q426" s="23">
        <f>VLOOKUP(P426,'Assemblage DA'!A:G,6,FALSE)</f>
        <v>46253</v>
      </c>
      <c r="R426" s="8" t="str">
        <f>VLOOKUP(P426,[1]Feuil2!$A:$W,23,FALSE)</f>
        <v>2026-08-24</v>
      </c>
      <c r="S426" t="str">
        <f>VLOOKUP(A426,'Base Test'!A:AY,51,FALSE)</f>
        <v>E</v>
      </c>
      <c r="T426" t="str">
        <f>VLOOKUP(A426,'Base Test'!A:AZ,52,FALSE)</f>
        <v>E</v>
      </c>
      <c r="U426" t="str">
        <f>VLOOKUP(A426,'Base Test'!A:AJ,27,FALSE)</f>
        <v>DCG</v>
      </c>
      <c r="V426" t="str">
        <f>VLOOKUP(A426,'Base Test'!A:AJ,36,FALSE)</f>
        <v>FELANA13</v>
      </c>
      <c r="W426" s="57">
        <f t="shared" si="48"/>
        <v>0</v>
      </c>
    </row>
    <row r="427" spans="1:23">
      <c r="A427">
        <v>136473</v>
      </c>
      <c r="B427" t="str">
        <f>VLOOKUP(A427,'Base Test'!A:D,2,FALSE)</f>
        <v>DOMAPUB (DOMA)</v>
      </c>
      <c r="C427" t="str">
        <f>VLOOKUP(A427,'Base Test'!A:AP,42,FALSE)</f>
        <v>Campagne Salon de l'Auto - Refresh Panneau</v>
      </c>
      <c r="D427" s="4">
        <v>643500</v>
      </c>
      <c r="E427" s="28">
        <f t="shared" si="46"/>
        <v>139.89130434782609</v>
      </c>
      <c r="H427" s="28">
        <f t="shared" si="50"/>
        <v>0</v>
      </c>
      <c r="K427" s="16">
        <f t="shared" si="49"/>
        <v>643500</v>
      </c>
      <c r="L427" s="29">
        <f t="shared" si="47"/>
        <v>139.89130434782609</v>
      </c>
      <c r="M427" s="16" t="str">
        <f>VLOOKUP(A427,'Base Test'!A:N,14,FALSE)</f>
        <v>MGA</v>
      </c>
      <c r="N427" s="3">
        <f>VLOOKUP(A427,'Base Test'!A:R,16,FALSE)</f>
        <v>46258</v>
      </c>
      <c r="O427" s="23" t="str">
        <f>VLOOKUP(A427,'Base Test'!A:R,17,FALSE)</f>
        <v>2026-08-24</v>
      </c>
      <c r="P427">
        <f>VLOOKUP(A427,'Base Test'!A:R,18,FALSE)</f>
        <v>139677</v>
      </c>
      <c r="Q427" s="23">
        <f>VLOOKUP(P427,'Assemblage DA'!A:G,6,FALSE)</f>
        <v>46253</v>
      </c>
      <c r="R427" s="8" t="str">
        <f>VLOOKUP(P427,[1]Feuil2!$A:$W,23,FALSE)</f>
        <v>2026-08-20</v>
      </c>
      <c r="S427" t="str">
        <f>VLOOKUP(A427,'Base Test'!A:AY,51,FALSE)</f>
        <v>E</v>
      </c>
      <c r="T427" t="str">
        <f>VLOOKUP(A427,'Base Test'!A:AZ,52,FALSE)</f>
        <v>E</v>
      </c>
      <c r="U427" t="str">
        <f>VLOOKUP(A427,'Base Test'!A:AJ,27,FALSE)</f>
        <v>DCG</v>
      </c>
      <c r="V427" t="str">
        <f>VLOOKUP(A427,'Base Test'!A:AJ,36,FALSE)</f>
        <v>FELANA13</v>
      </c>
      <c r="W427" s="57">
        <f t="shared" si="48"/>
        <v>4</v>
      </c>
    </row>
    <row r="428" spans="1:23">
      <c r="A428">
        <v>136514</v>
      </c>
      <c r="B428" t="str">
        <f>VLOOKUP(A428,'Base Test'!A:D,2,FALSE)</f>
        <v>TV PLUS MADAGASCAR</v>
      </c>
      <c r="C428" t="str">
        <f>VLOOKUP(A428,'Base Test'!A:AP,42,FALSE)</f>
        <v>Diffusion Concept New Store -  TV PLUS</v>
      </c>
      <c r="D428" s="4">
        <v>1155420</v>
      </c>
      <c r="E428" s="28">
        <f t="shared" si="46"/>
        <v>251.17826086956521</v>
      </c>
      <c r="H428" s="28">
        <f t="shared" si="50"/>
        <v>0</v>
      </c>
      <c r="K428" s="16">
        <f t="shared" si="49"/>
        <v>1155420</v>
      </c>
      <c r="L428" s="29">
        <f t="shared" si="47"/>
        <v>251.17826086956521</v>
      </c>
      <c r="M428" s="16" t="str">
        <f>VLOOKUP(A428,'Base Test'!A:N,14,FALSE)</f>
        <v>MGA</v>
      </c>
      <c r="N428" s="3">
        <f>VLOOKUP(A428,'Base Test'!A:R,16,FALSE)</f>
        <v>46261</v>
      </c>
      <c r="O428" s="23" t="str">
        <f>VLOOKUP(A428,'Base Test'!A:R,17,FALSE)</f>
        <v>2026-08-27</v>
      </c>
      <c r="P428">
        <f>VLOOKUP(A428,'Base Test'!A:R,18,FALSE)</f>
        <v>139690</v>
      </c>
      <c r="Q428" s="23">
        <f>VLOOKUP(P428,'Assemblage DA'!A:G,6,FALSE)</f>
        <v>46253</v>
      </c>
      <c r="R428" s="8" t="str">
        <f>VLOOKUP(P428,[1]Feuil2!$A:$W,23,FALSE)</f>
        <v>2026-08-24</v>
      </c>
      <c r="S428" t="str">
        <f>VLOOKUP(A428,'Base Test'!A:AY,51,FALSE)</f>
        <v>E</v>
      </c>
      <c r="T428" t="str">
        <f>VLOOKUP(A428,'Base Test'!A:AZ,52,FALSE)</f>
        <v>E</v>
      </c>
      <c r="U428" t="str">
        <f>VLOOKUP(A428,'Base Test'!A:AJ,27,FALSE)</f>
        <v>DCG</v>
      </c>
      <c r="V428" t="str">
        <f>VLOOKUP(A428,'Base Test'!A:AJ,36,FALSE)</f>
        <v>FELANA13</v>
      </c>
      <c r="W428" s="57">
        <f t="shared" si="48"/>
        <v>3</v>
      </c>
    </row>
    <row r="429" spans="1:23">
      <c r="A429">
        <v>136515</v>
      </c>
      <c r="B429" t="str">
        <f>VLOOKUP(A429,'Base Test'!A:D,2,FALSE)</f>
        <v>CANAL 7 VIDEO ET EVENTS</v>
      </c>
      <c r="C429" t="str">
        <f>VLOOKUP(A429,'Base Test'!A:AP,42,FALSE)</f>
        <v>Diffusion Concept New Store -  CANAL 7 EVENT</v>
      </c>
      <c r="D429" s="4">
        <v>600000</v>
      </c>
      <c r="E429" s="28">
        <f t="shared" si="46"/>
        <v>130.43478260869566</v>
      </c>
      <c r="H429" s="28">
        <f t="shared" si="50"/>
        <v>0</v>
      </c>
      <c r="K429" s="16">
        <f t="shared" si="49"/>
        <v>600000</v>
      </c>
      <c r="L429" s="29">
        <f t="shared" si="47"/>
        <v>130.43478260869566</v>
      </c>
      <c r="M429" s="16" t="str">
        <f>VLOOKUP(A429,'Base Test'!A:N,14,FALSE)</f>
        <v>MGA</v>
      </c>
      <c r="N429" s="3">
        <f>VLOOKUP(A429,'Base Test'!A:R,16,FALSE)</f>
        <v>46261</v>
      </c>
      <c r="O429" s="23" t="str">
        <f>VLOOKUP(A429,'Base Test'!A:R,17,FALSE)</f>
        <v>2026-08-27</v>
      </c>
      <c r="P429">
        <f>VLOOKUP(A429,'Base Test'!A:R,18,FALSE)</f>
        <v>139689</v>
      </c>
      <c r="Q429" s="23">
        <f>VLOOKUP(P429,'Assemblage DA'!A:G,6,FALSE)</f>
        <v>46253</v>
      </c>
      <c r="R429" s="8" t="str">
        <f>VLOOKUP(P429,[1]Feuil2!$A:$W,23,FALSE)</f>
        <v>2026-08-24</v>
      </c>
      <c r="S429" t="str">
        <f>VLOOKUP(A429,'Base Test'!A:AY,51,FALSE)</f>
        <v>E</v>
      </c>
      <c r="T429" t="str">
        <f>VLOOKUP(A429,'Base Test'!A:AZ,52,FALSE)</f>
        <v>E</v>
      </c>
      <c r="U429" t="str">
        <f>VLOOKUP(A429,'Base Test'!A:AJ,27,FALSE)</f>
        <v>DCG</v>
      </c>
      <c r="V429" t="str">
        <f>VLOOKUP(A429,'Base Test'!A:AJ,36,FALSE)</f>
        <v>FELANA13</v>
      </c>
      <c r="W429" s="57">
        <f t="shared" si="48"/>
        <v>3</v>
      </c>
    </row>
    <row r="430" spans="1:23">
      <c r="A430">
        <v>136516</v>
      </c>
      <c r="B430" t="str">
        <f>VLOOKUP(A430,'Base Test'!A:D,2,FALSE)</f>
        <v>MALAGASY TV</v>
      </c>
      <c r="C430" t="str">
        <f>VLOOKUP(A430,'Base Test'!A:AP,42,FALSE)</f>
        <v>Diffusion Concept New Store -  Malagasy TV</v>
      </c>
      <c r="D430" s="4">
        <v>800000</v>
      </c>
      <c r="E430" s="28">
        <f t="shared" si="46"/>
        <v>173.91304347826087</v>
      </c>
      <c r="H430" s="28">
        <f t="shared" si="50"/>
        <v>0</v>
      </c>
      <c r="K430" s="16">
        <f t="shared" si="49"/>
        <v>800000</v>
      </c>
      <c r="L430" s="29">
        <f t="shared" si="47"/>
        <v>173.91304347826087</v>
      </c>
      <c r="M430" s="16" t="str">
        <f>VLOOKUP(A430,'Base Test'!A:N,14,FALSE)</f>
        <v>MGA</v>
      </c>
      <c r="N430" s="3">
        <f>VLOOKUP(A430,'Base Test'!A:R,16,FALSE)</f>
        <v>46261</v>
      </c>
      <c r="O430" s="23" t="str">
        <f>VLOOKUP(A430,'Base Test'!A:R,17,FALSE)</f>
        <v>2026-08-27</v>
      </c>
      <c r="P430">
        <f>VLOOKUP(A430,'Base Test'!A:R,18,FALSE)</f>
        <v>139687</v>
      </c>
      <c r="Q430" s="23">
        <f>VLOOKUP(P430,'Assemblage DA'!A:G,6,FALSE)</f>
        <v>46253</v>
      </c>
      <c r="R430" s="8" t="str">
        <f>VLOOKUP(P430,[1]Feuil2!$A:$W,23,FALSE)</f>
        <v>2026-08-24</v>
      </c>
      <c r="S430" t="str">
        <f>VLOOKUP(A430,'Base Test'!A:AY,51,FALSE)</f>
        <v>S</v>
      </c>
      <c r="T430" t="str">
        <f>VLOOKUP(A430,'Base Test'!A:AZ,52,FALSE)</f>
        <v>S</v>
      </c>
      <c r="U430" t="str">
        <f>VLOOKUP(A430,'Base Test'!A:AJ,27,FALSE)</f>
        <v>DCG</v>
      </c>
      <c r="V430" t="str">
        <f>VLOOKUP(A430,'Base Test'!A:AJ,36,FALSE)</f>
        <v>FELANA13</v>
      </c>
      <c r="W430" s="57">
        <f t="shared" si="48"/>
        <v>3</v>
      </c>
    </row>
    <row r="431" spans="1:23">
      <c r="A431">
        <v>136517</v>
      </c>
      <c r="B431" t="str">
        <f>VLOOKUP(A431,'Base Test'!A:D,2,FALSE)</f>
        <v>PIXELSE</v>
      </c>
      <c r="C431" t="str">
        <f>VLOOKUP(A431,'Base Test'!A:AP,42,FALSE)</f>
        <v>Diffusion Concept New Store -  Pixelse TVM</v>
      </c>
      <c r="D431" s="4">
        <v>1275000</v>
      </c>
      <c r="E431" s="28">
        <f t="shared" si="46"/>
        <v>277.17391304347825</v>
      </c>
      <c r="H431" s="28">
        <f t="shared" si="50"/>
        <v>0</v>
      </c>
      <c r="K431" s="16">
        <f t="shared" si="49"/>
        <v>1275000</v>
      </c>
      <c r="L431" s="29">
        <f t="shared" si="47"/>
        <v>277.17391304347825</v>
      </c>
      <c r="M431" s="16" t="str">
        <f>VLOOKUP(A431,'Base Test'!A:N,14,FALSE)</f>
        <v>MGA</v>
      </c>
      <c r="N431" s="3">
        <f>VLOOKUP(A431,'Base Test'!A:R,16,FALSE)</f>
        <v>46261</v>
      </c>
      <c r="O431" s="23" t="str">
        <f>VLOOKUP(A431,'Base Test'!A:R,17,FALSE)</f>
        <v>2026-08-27</v>
      </c>
      <c r="P431">
        <f>VLOOKUP(A431,'Base Test'!A:R,18,FALSE)</f>
        <v>139686</v>
      </c>
      <c r="Q431" s="23">
        <f>VLOOKUP(P431,'Assemblage DA'!A:G,6,FALSE)</f>
        <v>46253</v>
      </c>
      <c r="R431" s="8" t="str">
        <f>VLOOKUP(P431,[1]Feuil2!$A:$W,23,FALSE)</f>
        <v>2026-08-24</v>
      </c>
      <c r="S431" t="str">
        <f>VLOOKUP(A431,'Base Test'!A:AY,51,FALSE)</f>
        <v>E</v>
      </c>
      <c r="T431" t="str">
        <f>VLOOKUP(A431,'Base Test'!A:AZ,52,FALSE)</f>
        <v>E</v>
      </c>
      <c r="U431" t="str">
        <f>VLOOKUP(A431,'Base Test'!A:AJ,27,FALSE)</f>
        <v>DCG</v>
      </c>
      <c r="V431" t="str">
        <f>VLOOKUP(A431,'Base Test'!A:AJ,36,FALSE)</f>
        <v>FELANA13</v>
      </c>
      <c r="W431" s="57">
        <f t="shared" si="48"/>
        <v>3</v>
      </c>
    </row>
    <row r="432" spans="1:23">
      <c r="A432">
        <v>136522</v>
      </c>
      <c r="B432" t="str">
        <f>VLOOKUP(A432,'Base Test'!A:D,2,FALSE)</f>
        <v>ONIX ENGINEERING GROUP</v>
      </c>
      <c r="C432" t="str">
        <f>VLOOKUP(A432,'Base Test'!A:AP,42,FALSE)</f>
        <v>Travaux Energie projet MSAN HUAWEI</v>
      </c>
      <c r="D432" s="4">
        <v>5152000</v>
      </c>
      <c r="E432" s="28">
        <f t="shared" si="46"/>
        <v>1120</v>
      </c>
      <c r="H432" s="28">
        <f t="shared" si="50"/>
        <v>0</v>
      </c>
      <c r="K432" s="16">
        <f t="shared" si="49"/>
        <v>5152000</v>
      </c>
      <c r="L432" s="29">
        <f t="shared" si="47"/>
        <v>1120</v>
      </c>
      <c r="M432" s="16" t="str">
        <f>VLOOKUP(A432,'Base Test'!A:N,14,FALSE)</f>
        <v>MGA</v>
      </c>
      <c r="N432" s="3">
        <f>VLOOKUP(A432,'Base Test'!A:R,16,FALSE)</f>
        <v>46261</v>
      </c>
      <c r="O432" s="23" t="str">
        <f>VLOOKUP(A432,'Base Test'!A:R,17,FALSE)</f>
        <v>2026-08-27</v>
      </c>
      <c r="P432">
        <f>VLOOKUP(A432,'Base Test'!A:R,18,FALSE)</f>
        <v>139676</v>
      </c>
      <c r="Q432" s="23">
        <f>VLOOKUP(P432,'Assemblage DA'!A:G,6,FALSE)</f>
        <v>46253</v>
      </c>
      <c r="R432" s="8" t="str">
        <f>VLOOKUP(P432,[1]Feuil2!$A:$W,23,FALSE)</f>
        <v>2026-08-26</v>
      </c>
      <c r="S432" t="str">
        <f>VLOOKUP(A432,'Base Test'!A:AY,51,FALSE)</f>
        <v>E</v>
      </c>
      <c r="T432" t="str">
        <f>VLOOKUP(A432,'Base Test'!A:AZ,52,FALSE)</f>
        <v>E</v>
      </c>
      <c r="U432" t="str">
        <f>VLOOKUP(A432,'Base Test'!A:AJ,27,FALSE)</f>
        <v>DTG</v>
      </c>
      <c r="V432" t="str">
        <f>VLOOKUP(A432,'Base Test'!A:AJ,36,FALSE)</f>
        <v>ELIE3</v>
      </c>
      <c r="W432" s="57">
        <f t="shared" si="48"/>
        <v>1</v>
      </c>
    </row>
    <row r="433" spans="1:23">
      <c r="A433">
        <v>136528</v>
      </c>
      <c r="B433" t="str">
        <f>VLOOKUP(A433,'Base Test'!A:D,2,FALSE)</f>
        <v>DREAM ON RADIO SARL</v>
      </c>
      <c r="C433" t="str">
        <f>VLOOKUP(A433,'Base Test'!A:AP,42,FALSE)</f>
        <v>Diffusion Concept New Store -  DREAM ON</v>
      </c>
      <c r="D433" s="4">
        <v>800000</v>
      </c>
      <c r="E433" s="28">
        <f t="shared" si="46"/>
        <v>173.91304347826087</v>
      </c>
      <c r="H433" s="28">
        <f t="shared" si="50"/>
        <v>0</v>
      </c>
      <c r="K433" s="16">
        <f t="shared" si="49"/>
        <v>800000</v>
      </c>
      <c r="L433" s="29">
        <f t="shared" si="47"/>
        <v>173.91304347826087</v>
      </c>
      <c r="M433" s="16" t="str">
        <f>VLOOKUP(A433,'Base Test'!A:N,14,FALSE)</f>
        <v>MGA</v>
      </c>
      <c r="N433" s="3">
        <f>VLOOKUP(A433,'Base Test'!A:R,16,FALSE)</f>
        <v>46261</v>
      </c>
      <c r="O433" s="23" t="str">
        <f>VLOOKUP(A433,'Base Test'!A:R,17,FALSE)</f>
        <v>2026-08-27</v>
      </c>
      <c r="P433">
        <f>VLOOKUP(A433,'Base Test'!A:R,18,FALSE)</f>
        <v>139691</v>
      </c>
      <c r="Q433" s="23">
        <f>VLOOKUP(P433,'Assemblage DA'!A:G,6,FALSE)</f>
        <v>46253</v>
      </c>
      <c r="R433" s="8" t="str">
        <f>VLOOKUP(P433,[1]Feuil2!$A:$W,23,FALSE)</f>
        <v>2026-08-24</v>
      </c>
      <c r="S433" t="str">
        <f>VLOOKUP(A433,'Base Test'!A:AY,51,FALSE)</f>
        <v>E</v>
      </c>
      <c r="T433" t="str">
        <f>VLOOKUP(A433,'Base Test'!A:AZ,52,FALSE)</f>
        <v>E</v>
      </c>
      <c r="U433" t="str">
        <f>VLOOKUP(A433,'Base Test'!A:AJ,27,FALSE)</f>
        <v>DCG</v>
      </c>
      <c r="V433" t="str">
        <f>VLOOKUP(A433,'Base Test'!A:AJ,36,FALSE)</f>
        <v>FELANA13</v>
      </c>
      <c r="W433" s="57">
        <f t="shared" si="48"/>
        <v>3</v>
      </c>
    </row>
    <row r="434" spans="1:23">
      <c r="A434">
        <v>136529</v>
      </c>
      <c r="B434" t="str">
        <f>VLOOKUP(A434,'Base Test'!A:D,2,FALSE)</f>
        <v>RTV RECORD</v>
      </c>
      <c r="C434" t="str">
        <f>VLOOKUP(A434,'Base Test'!A:AP,42,FALSE)</f>
        <v>Diffusion Concept New Store -  Record TV</v>
      </c>
      <c r="D434" s="4">
        <v>366680</v>
      </c>
      <c r="E434" s="28">
        <f t="shared" si="46"/>
        <v>79.713043478260872</v>
      </c>
      <c r="H434" s="28">
        <f t="shared" si="50"/>
        <v>0</v>
      </c>
      <c r="K434" s="16">
        <f t="shared" si="49"/>
        <v>366680</v>
      </c>
      <c r="L434" s="29">
        <f t="shared" si="47"/>
        <v>79.713043478260872</v>
      </c>
      <c r="M434" s="16" t="str">
        <f>VLOOKUP(A434,'Base Test'!A:N,14,FALSE)</f>
        <v>MGA</v>
      </c>
      <c r="N434" s="3">
        <f>VLOOKUP(A434,'Base Test'!A:R,16,FALSE)</f>
        <v>46261</v>
      </c>
      <c r="O434" s="23" t="str">
        <f>VLOOKUP(A434,'Base Test'!A:R,17,FALSE)</f>
        <v>2026-08-27</v>
      </c>
      <c r="P434">
        <f>VLOOKUP(A434,'Base Test'!A:R,18,FALSE)</f>
        <v>139692</v>
      </c>
      <c r="Q434" s="23">
        <f>VLOOKUP(P434,'Assemblage DA'!A:G,6,FALSE)</f>
        <v>46253</v>
      </c>
      <c r="R434" s="8" t="str">
        <f>VLOOKUP(P434,[1]Feuil2!$A:$W,23,FALSE)</f>
        <v>2026-08-24</v>
      </c>
      <c r="S434" t="str">
        <f>VLOOKUP(A434,'Base Test'!A:AY,51,FALSE)</f>
        <v>E</v>
      </c>
      <c r="T434" t="str">
        <f>VLOOKUP(A434,'Base Test'!A:AZ,52,FALSE)</f>
        <v>E</v>
      </c>
      <c r="U434" t="str">
        <f>VLOOKUP(A434,'Base Test'!A:AJ,27,FALSE)</f>
        <v>DCG</v>
      </c>
      <c r="V434" t="str">
        <f>VLOOKUP(A434,'Base Test'!A:AJ,36,FALSE)</f>
        <v>FELANA13</v>
      </c>
      <c r="W434" s="57">
        <f t="shared" si="48"/>
        <v>3</v>
      </c>
    </row>
    <row r="435" spans="1:23">
      <c r="A435">
        <v>136530</v>
      </c>
      <c r="B435" t="str">
        <f>VLOOKUP(A435,'Base Test'!A:D,2,FALSE)</f>
        <v>MIDI PUBLICITE</v>
      </c>
      <c r="C435" t="str">
        <f>VLOOKUP(A435,'Base Test'!A:AP,42,FALSE)</f>
        <v>Diffusion Concept New Store -  Midi</v>
      </c>
      <c r="D435" s="4">
        <v>4622933.5999999996</v>
      </c>
      <c r="E435" s="28">
        <f t="shared" si="46"/>
        <v>1004.9855652173912</v>
      </c>
      <c r="H435" s="28">
        <f t="shared" si="50"/>
        <v>0</v>
      </c>
      <c r="K435" s="16">
        <f t="shared" si="49"/>
        <v>4622933.5999999996</v>
      </c>
      <c r="L435" s="29">
        <f t="shared" si="47"/>
        <v>1004.9855652173912</v>
      </c>
      <c r="M435" s="16" t="str">
        <f>VLOOKUP(A435,'Base Test'!A:N,14,FALSE)</f>
        <v>MGA</v>
      </c>
      <c r="N435" s="3">
        <f>VLOOKUP(A435,'Base Test'!A:R,16,FALSE)</f>
        <v>46261</v>
      </c>
      <c r="O435" s="23" t="str">
        <f>VLOOKUP(A435,'Base Test'!A:R,17,FALSE)</f>
        <v>2026-08-27</v>
      </c>
      <c r="P435">
        <f>VLOOKUP(A435,'Base Test'!A:R,18,FALSE)</f>
        <v>139694</v>
      </c>
      <c r="Q435" s="23">
        <f>VLOOKUP(P435,'Assemblage DA'!A:G,6,FALSE)</f>
        <v>46253</v>
      </c>
      <c r="R435" s="8" t="str">
        <f>VLOOKUP(P435,[1]Feuil2!$A:$W,23,FALSE)</f>
        <v>2026-08-24</v>
      </c>
      <c r="S435" t="str">
        <f>VLOOKUP(A435,'Base Test'!A:AY,51,FALSE)</f>
        <v>E</v>
      </c>
      <c r="T435" t="str">
        <f>VLOOKUP(A435,'Base Test'!A:AZ,52,FALSE)</f>
        <v>E</v>
      </c>
      <c r="U435" t="str">
        <f>VLOOKUP(A435,'Base Test'!A:AJ,27,FALSE)</f>
        <v>DCG</v>
      </c>
      <c r="V435" t="str">
        <f>VLOOKUP(A435,'Base Test'!A:AJ,36,FALSE)</f>
        <v>FELANA13</v>
      </c>
      <c r="W435" s="57">
        <f t="shared" si="48"/>
        <v>3</v>
      </c>
    </row>
    <row r="436" spans="1:23">
      <c r="A436">
        <v>136531</v>
      </c>
      <c r="B436" t="str">
        <f>VLOOKUP(A436,'Base Test'!A:D,2,FALSE)</f>
        <v>ULTIMA MEDIA</v>
      </c>
      <c r="C436" t="str">
        <f>VLOOKUP(A436,'Base Test'!A:AP,42,FALSE)</f>
        <v>Diffusion Concept New Store -  Ultima Média</v>
      </c>
      <c r="D436" s="4">
        <v>1944000</v>
      </c>
      <c r="E436" s="28">
        <f t="shared" si="46"/>
        <v>422.60869565217394</v>
      </c>
      <c r="H436" s="28">
        <f t="shared" si="50"/>
        <v>0</v>
      </c>
      <c r="K436" s="16">
        <f t="shared" si="49"/>
        <v>1944000</v>
      </c>
      <c r="L436" s="29">
        <f t="shared" si="47"/>
        <v>422.60869565217394</v>
      </c>
      <c r="M436" s="16" t="str">
        <f>VLOOKUP(A436,'Base Test'!A:N,14,FALSE)</f>
        <v>MGA</v>
      </c>
      <c r="N436" s="3">
        <f>VLOOKUP(A436,'Base Test'!A:R,16,FALSE)</f>
        <v>46261</v>
      </c>
      <c r="O436" s="23" t="str">
        <f>VLOOKUP(A436,'Base Test'!A:R,17,FALSE)</f>
        <v>2026-08-27</v>
      </c>
      <c r="P436">
        <f>VLOOKUP(A436,'Base Test'!A:R,18,FALSE)</f>
        <v>139695</v>
      </c>
      <c r="Q436" s="23">
        <f>VLOOKUP(P436,'Assemblage DA'!A:G,6,FALSE)</f>
        <v>46253</v>
      </c>
      <c r="R436" s="8" t="str">
        <f>VLOOKUP(P436,[1]Feuil2!$A:$W,23,FALSE)</f>
        <v>2026-08-24</v>
      </c>
      <c r="S436" t="str">
        <f>VLOOKUP(A436,'Base Test'!A:AY,51,FALSE)</f>
        <v>E</v>
      </c>
      <c r="T436" t="str">
        <f>VLOOKUP(A436,'Base Test'!A:AZ,52,FALSE)</f>
        <v>E</v>
      </c>
      <c r="U436" t="str">
        <f>VLOOKUP(A436,'Base Test'!A:AJ,27,FALSE)</f>
        <v>DCG</v>
      </c>
      <c r="V436" t="str">
        <f>VLOOKUP(A436,'Base Test'!A:AJ,36,FALSE)</f>
        <v>FELANA13</v>
      </c>
      <c r="W436" s="57">
        <f t="shared" si="48"/>
        <v>3</v>
      </c>
    </row>
    <row r="437" spans="1:23">
      <c r="A437">
        <v>136532</v>
      </c>
      <c r="B437" t="str">
        <f>VLOOKUP(A437,'Base Test'!A:D,2,FALSE)</f>
        <v>L EXPRESS DE MADAGASCAR</v>
      </c>
      <c r="C437" t="str">
        <f>VLOOKUP(A437,'Base Test'!A:AP,42,FALSE)</f>
        <v>Diffusion Concept New Store -  Express</v>
      </c>
      <c r="D437" s="4">
        <v>7856250</v>
      </c>
      <c r="E437" s="28">
        <f t="shared" si="46"/>
        <v>1707.8804347826087</v>
      </c>
      <c r="H437" s="28">
        <f t="shared" si="50"/>
        <v>0</v>
      </c>
      <c r="K437" s="16">
        <f t="shared" si="49"/>
        <v>7856250</v>
      </c>
      <c r="L437" s="29">
        <f t="shared" si="47"/>
        <v>1707.8804347826087</v>
      </c>
      <c r="M437" s="16" t="str">
        <f>VLOOKUP(A437,'Base Test'!A:N,14,FALSE)</f>
        <v>MGA</v>
      </c>
      <c r="N437" s="3">
        <f>VLOOKUP(A437,'Base Test'!A:R,16,FALSE)</f>
        <v>46261</v>
      </c>
      <c r="O437" s="23" t="str">
        <f>VLOOKUP(A437,'Base Test'!A:R,17,FALSE)</f>
        <v>2026-08-27</v>
      </c>
      <c r="P437">
        <f>VLOOKUP(A437,'Base Test'!A:R,18,FALSE)</f>
        <v>139696</v>
      </c>
      <c r="Q437" s="23">
        <f>VLOOKUP(P437,'Assemblage DA'!A:G,6,FALSE)</f>
        <v>46253</v>
      </c>
      <c r="R437" s="8" t="str">
        <f>VLOOKUP(P437,[1]Feuil2!$A:$W,23,FALSE)</f>
        <v>2026-08-24</v>
      </c>
      <c r="S437" t="str">
        <f>VLOOKUP(A437,'Base Test'!A:AY,51,FALSE)</f>
        <v>E</v>
      </c>
      <c r="T437" t="str">
        <f>VLOOKUP(A437,'Base Test'!A:AZ,52,FALSE)</f>
        <v>E</v>
      </c>
      <c r="U437" t="str">
        <f>VLOOKUP(A437,'Base Test'!A:AJ,27,FALSE)</f>
        <v>DCG</v>
      </c>
      <c r="V437" t="str">
        <f>VLOOKUP(A437,'Base Test'!A:AJ,36,FALSE)</f>
        <v>FELANA13</v>
      </c>
      <c r="W437" s="57">
        <f t="shared" si="48"/>
        <v>3</v>
      </c>
    </row>
    <row r="438" spans="1:23">
      <c r="A438">
        <v>136537</v>
      </c>
      <c r="B438" t="str">
        <f>VLOOKUP(A438,'Base Test'!A:D,2,FALSE)</f>
        <v>FITAHIA FANOMEZANTSOA NIRINA BIEN AIME</v>
      </c>
      <c r="C438" t="str">
        <f>VLOOKUP(A438,'Base Test'!A:AP,42,FALSE)</f>
        <v>Couverture Photos le 18 juillet et le 5 au 09 aout 2026</v>
      </c>
      <c r="D438" s="4">
        <v>4062000</v>
      </c>
      <c r="E438" s="28">
        <f t="shared" si="46"/>
        <v>883.04347826086962</v>
      </c>
      <c r="H438" s="28">
        <f t="shared" si="50"/>
        <v>0</v>
      </c>
      <c r="K438" s="16">
        <f t="shared" si="49"/>
        <v>4062000</v>
      </c>
      <c r="L438" s="29">
        <f t="shared" si="47"/>
        <v>883.04347826086962</v>
      </c>
      <c r="M438" s="16" t="str">
        <f>VLOOKUP(A438,'Base Test'!A:N,14,FALSE)</f>
        <v>MGA</v>
      </c>
      <c r="N438" s="3">
        <f>VLOOKUP(A438,'Base Test'!A:R,16,FALSE)</f>
        <v>46262</v>
      </c>
      <c r="O438" s="23" t="str">
        <f>VLOOKUP(A438,'Base Test'!A:R,17,FALSE)</f>
        <v>2026-08-28</v>
      </c>
      <c r="P438">
        <f>VLOOKUP(A438,'Base Test'!A:R,18,FALSE)</f>
        <v>139699</v>
      </c>
      <c r="Q438" s="23">
        <f>VLOOKUP(P438,'Assemblage DA'!A:G,6,FALSE)</f>
        <v>46253</v>
      </c>
      <c r="R438" s="8" t="str">
        <f>VLOOKUP(P438,[1]Feuil2!$A:$W,23,FALSE)</f>
        <v>2026-08-24</v>
      </c>
      <c r="S438" t="str">
        <f>VLOOKUP(A438,'Base Test'!A:AY,51,FALSE)</f>
        <v>E</v>
      </c>
      <c r="T438" t="str">
        <f>VLOOKUP(A438,'Base Test'!A:AZ,52,FALSE)</f>
        <v>E</v>
      </c>
      <c r="U438" t="str">
        <f>VLOOKUP(A438,'Base Test'!A:AJ,27,FALSE)</f>
        <v>DCG</v>
      </c>
      <c r="V438" t="str">
        <f>VLOOKUP(A438,'Base Test'!A:AJ,36,FALSE)</f>
        <v>FELANA13</v>
      </c>
      <c r="W438" s="57">
        <f t="shared" si="48"/>
        <v>4</v>
      </c>
    </row>
    <row r="439" spans="1:23">
      <c r="A439">
        <v>136477</v>
      </c>
      <c r="B439" t="str">
        <f>VLOOKUP(A439,'Base Test'!A:D,2,FALSE)</f>
        <v>SIGN</v>
      </c>
      <c r="C439" t="str">
        <f>VLOOKUP(A439,'Base Test'!A:AP,42,FALSE)</f>
        <v>Pose Stickers</v>
      </c>
      <c r="D439" s="4">
        <f>K439/J439</f>
        <v>300000</v>
      </c>
      <c r="E439" s="28">
        <f t="shared" si="46"/>
        <v>65.217391304347828</v>
      </c>
      <c r="F439" s="4">
        <f>D439-K439</f>
        <v>0</v>
      </c>
      <c r="G439" s="31"/>
      <c r="H439" s="28">
        <f t="shared" si="50"/>
        <v>0</v>
      </c>
      <c r="J439" s="18">
        <f>(100-I439)/100</f>
        <v>1</v>
      </c>
      <c r="K439" s="4">
        <v>300000</v>
      </c>
      <c r="L439" s="29">
        <f t="shared" si="47"/>
        <v>65.217391304347828</v>
      </c>
      <c r="M439" s="16" t="str">
        <f>VLOOKUP(A439,'Base Test'!A:N,14,FALSE)</f>
        <v>MGA</v>
      </c>
      <c r="N439" s="3">
        <f>VLOOKUP(A439,'Base Test'!A:R,16,FALSE)</f>
        <v>46259</v>
      </c>
      <c r="O439" s="23" t="str">
        <f>VLOOKUP(A439,'Base Test'!A:R,17,FALSE)</f>
        <v>2026-08-25</v>
      </c>
      <c r="P439">
        <f>VLOOKUP(A439,'Base Test'!A:R,18,FALSE)</f>
        <v>139712</v>
      </c>
      <c r="Q439" s="23">
        <f>VLOOKUP(P439,'Assemblage DA'!A:G,6,FALSE)</f>
        <v>46254</v>
      </c>
      <c r="R439" s="8" t="str">
        <f>VLOOKUP(P439,[1]Feuil2!$A:$W,23,FALSE)</f>
        <v>2026-08-24</v>
      </c>
      <c r="S439" t="str">
        <f>VLOOKUP(A439,'Base Test'!A:AY,51,FALSE)</f>
        <v>E</v>
      </c>
      <c r="T439" t="str">
        <f>VLOOKUP(A439,'Base Test'!A:AZ,52,FALSE)</f>
        <v>E</v>
      </c>
      <c r="U439" t="str">
        <f>VLOOKUP(A439,'Base Test'!A:AJ,27,FALSE)</f>
        <v>DCG</v>
      </c>
      <c r="V439" t="str">
        <f>VLOOKUP(A439,'Base Test'!A:AJ,36,FALSE)</f>
        <v>FELANA13</v>
      </c>
      <c r="W439" s="57">
        <f t="shared" si="48"/>
        <v>1</v>
      </c>
    </row>
    <row r="440" spans="1:23">
      <c r="A440">
        <v>136418</v>
      </c>
      <c r="B440" t="str">
        <f>VLOOKUP(A440,'Base Test'!A:D,2,FALSE)</f>
        <v>MAMPIRAY MAMIHERY JUSTINOT JOSEPH</v>
      </c>
      <c r="C440" t="str">
        <f>VLOOKUP(A440,'Base Test'!A:AP,42,FALSE)</f>
        <v>KIT SONO</v>
      </c>
      <c r="D440" s="4">
        <v>16650000</v>
      </c>
      <c r="E440" s="28">
        <f t="shared" si="46"/>
        <v>3619.5652173913045</v>
      </c>
      <c r="H440" s="28">
        <f t="shared" si="50"/>
        <v>0</v>
      </c>
      <c r="K440" s="16">
        <f t="shared" ref="K440:K484" si="51">D440-F440</f>
        <v>16650000</v>
      </c>
      <c r="L440" s="29">
        <f t="shared" si="47"/>
        <v>3619.5652173913045</v>
      </c>
      <c r="M440" s="16" t="str">
        <f>VLOOKUP(A440,'Base Test'!A:N,14,FALSE)</f>
        <v>MGA</v>
      </c>
      <c r="N440" s="3">
        <f>VLOOKUP(A440,'Base Test'!A:R,16,FALSE)</f>
        <v>46254</v>
      </c>
      <c r="O440" s="23" t="str">
        <f>VLOOKUP(A440,'Base Test'!A:R,17,FALSE)</f>
        <v>2026-08-20</v>
      </c>
      <c r="P440">
        <f>VLOOKUP(A440,'Base Test'!A:R,18,FALSE)</f>
        <v>139704</v>
      </c>
      <c r="Q440" s="23">
        <f>VLOOKUP(P440,'Assemblage DA'!A:G,6,FALSE)</f>
        <v>46254</v>
      </c>
      <c r="R440" s="8" t="str">
        <f>VLOOKUP(P440,[1]Feuil2!$A:$W,23,FALSE)</f>
        <v>2026-08-20</v>
      </c>
      <c r="S440" t="str">
        <f>VLOOKUP(A440,'Base Test'!A:AY,51,FALSE)</f>
        <v>E</v>
      </c>
      <c r="T440" t="str">
        <f>VLOOKUP(A440,'Base Test'!A:AZ,52,FALSE)</f>
        <v>E</v>
      </c>
      <c r="U440" t="str">
        <f>VLOOKUP(A440,'Base Test'!A:AJ,27,FALSE)</f>
        <v>DCG</v>
      </c>
      <c r="V440" t="str">
        <f>VLOOKUP(A440,'Base Test'!A:AJ,36,FALSE)</f>
        <v>FELANA13</v>
      </c>
      <c r="W440" s="57">
        <f t="shared" si="48"/>
        <v>0</v>
      </c>
    </row>
    <row r="441" spans="1:23">
      <c r="A441">
        <v>136419</v>
      </c>
      <c r="B441" t="str">
        <f>VLOOKUP(A441,'Base Test'!A:D,2,FALSE)</f>
        <v>LI CHO HSIEN MATHIEU</v>
      </c>
      <c r="C441" t="str">
        <f>VLOOKUP(A441,'Base Test'!A:AP,42,FALSE)</f>
        <v>Habillage - New Stores Transformation</v>
      </c>
      <c r="D441" s="4">
        <v>15000000</v>
      </c>
      <c r="E441" s="28">
        <f t="shared" si="46"/>
        <v>3260.8695652173915</v>
      </c>
      <c r="H441" s="28">
        <f t="shared" si="50"/>
        <v>0</v>
      </c>
      <c r="K441" s="16">
        <f t="shared" si="51"/>
        <v>15000000</v>
      </c>
      <c r="L441" s="29">
        <f t="shared" si="47"/>
        <v>3260.8695652173915</v>
      </c>
      <c r="M441" s="16" t="str">
        <f>VLOOKUP(A441,'Base Test'!A:N,14,FALSE)</f>
        <v>MGA</v>
      </c>
      <c r="N441" s="3">
        <f>VLOOKUP(A441,'Base Test'!A:R,16,FALSE)</f>
        <v>46254</v>
      </c>
      <c r="O441" s="23" t="str">
        <f>VLOOKUP(A441,'Base Test'!A:R,17,FALSE)</f>
        <v>2026-08-20</v>
      </c>
      <c r="P441">
        <f>VLOOKUP(A441,'Base Test'!A:R,18,FALSE)</f>
        <v>139706</v>
      </c>
      <c r="Q441" s="23">
        <f>VLOOKUP(P441,'Assemblage DA'!A:G,6,FALSE)</f>
        <v>46254</v>
      </c>
      <c r="R441" s="8" t="str">
        <f>VLOOKUP(P441,[1]Feuil2!$A:$W,23,FALSE)</f>
        <v>2026-08-20</v>
      </c>
      <c r="S441" t="str">
        <f>VLOOKUP(A441,'Base Test'!A:AY,51,FALSE)</f>
        <v>E</v>
      </c>
      <c r="T441" t="str">
        <f>VLOOKUP(A441,'Base Test'!A:AZ,52,FALSE)</f>
        <v>E</v>
      </c>
      <c r="U441" t="str">
        <f>VLOOKUP(A441,'Base Test'!A:AJ,27,FALSE)</f>
        <v>DCG</v>
      </c>
      <c r="V441" t="str">
        <f>VLOOKUP(A441,'Base Test'!A:AJ,36,FALSE)</f>
        <v>FELANA13</v>
      </c>
      <c r="W441" s="57">
        <f t="shared" si="48"/>
        <v>0</v>
      </c>
    </row>
    <row r="442" spans="1:23">
      <c r="A442">
        <v>136449</v>
      </c>
      <c r="B442" t="str">
        <f>VLOOKUP(A442,'Base Test'!A:D,2,FALSE)</f>
        <v>RAMAKAVELO HANTANIRINA NOROMALALA</v>
      </c>
      <c r="C442" t="str">
        <f>VLOOKUP(A442,'Base Test'!A:AP,42,FALSE)</f>
        <v>Prestaion MC Event - Lancement new concept Store Tana</v>
      </c>
      <c r="D442" s="4">
        <v>600000</v>
      </c>
      <c r="E442" s="28">
        <f t="shared" si="46"/>
        <v>130.43478260869566</v>
      </c>
      <c r="H442" s="28">
        <f t="shared" si="50"/>
        <v>0</v>
      </c>
      <c r="K442" s="16">
        <f t="shared" si="51"/>
        <v>600000</v>
      </c>
      <c r="L442" s="29">
        <f t="shared" si="47"/>
        <v>130.43478260869566</v>
      </c>
      <c r="M442" s="16" t="str">
        <f>VLOOKUP(A442,'Base Test'!A:N,14,FALSE)</f>
        <v>MGA</v>
      </c>
      <c r="N442" s="3">
        <f>VLOOKUP(A442,'Base Test'!A:R,16,FALSE)</f>
        <v>46255</v>
      </c>
      <c r="O442" s="23" t="str">
        <f>VLOOKUP(A442,'Base Test'!A:R,17,FALSE)</f>
        <v>2026-08-21</v>
      </c>
      <c r="P442">
        <f>VLOOKUP(A442,'Base Test'!A:R,18,FALSE)</f>
        <v>139719</v>
      </c>
      <c r="Q442" s="23">
        <f>VLOOKUP(P442,'Assemblage DA'!A:G,6,FALSE)</f>
        <v>46254</v>
      </c>
      <c r="R442" s="8" t="str">
        <f>VLOOKUP(P442,[1]Feuil2!$A:$W,23,FALSE)</f>
        <v>2026-08-21</v>
      </c>
      <c r="S442" t="str">
        <f>VLOOKUP(A442,'Base Test'!A:AY,51,FALSE)</f>
        <v>E</v>
      </c>
      <c r="T442" t="str">
        <f>VLOOKUP(A442,'Base Test'!A:AZ,52,FALSE)</f>
        <v>E</v>
      </c>
      <c r="U442" t="str">
        <f>VLOOKUP(A442,'Base Test'!A:AJ,27,FALSE)</f>
        <v>DCG</v>
      </c>
      <c r="V442" t="str">
        <f>VLOOKUP(A442,'Base Test'!A:AJ,36,FALSE)</f>
        <v>FELANA13</v>
      </c>
      <c r="W442" s="57">
        <f t="shared" si="48"/>
        <v>0</v>
      </c>
    </row>
    <row r="443" spans="1:23">
      <c r="A443">
        <v>136454</v>
      </c>
      <c r="B443" t="str">
        <f>VLOOKUP(A443,'Base Test'!A:D,2,FALSE)</f>
        <v>ONIX ENGINEERING GROUP</v>
      </c>
      <c r="C443" t="str">
        <f>VLOOKUP(A443,'Base Test'!A:AP,42,FALSE)</f>
        <v>DTG/DOM : TVX GC VSAT-C - Capex 2026-DT-061007</v>
      </c>
      <c r="D443" s="4">
        <v>3700000</v>
      </c>
      <c r="E443" s="28">
        <f t="shared" si="46"/>
        <v>804.3478260869565</v>
      </c>
      <c r="H443" s="28">
        <f t="shared" si="50"/>
        <v>0</v>
      </c>
      <c r="K443" s="16">
        <f t="shared" si="51"/>
        <v>3700000</v>
      </c>
      <c r="L443" s="29">
        <f t="shared" si="47"/>
        <v>804.3478260869565</v>
      </c>
      <c r="M443" s="16" t="str">
        <f>VLOOKUP(A443,'Base Test'!A:N,14,FALSE)</f>
        <v>MGA</v>
      </c>
      <c r="N443" s="3">
        <f>VLOOKUP(A443,'Base Test'!A:R,16,FALSE)</f>
        <v>46255</v>
      </c>
      <c r="O443" s="23" t="str">
        <f>VLOOKUP(A443,'Base Test'!A:R,17,FALSE)</f>
        <v>2026-08-21</v>
      </c>
      <c r="P443">
        <f>VLOOKUP(A443,'Base Test'!A:R,18,FALSE)</f>
        <v>139673</v>
      </c>
      <c r="Q443" s="23">
        <f>VLOOKUP(P443,'Assemblage DA'!A:G,6,FALSE)</f>
        <v>46254</v>
      </c>
      <c r="R443" s="8" t="str">
        <f>VLOOKUP(P443,[1]Feuil2!$A:$W,23,FALSE)</f>
        <v>2026-08-21</v>
      </c>
      <c r="S443" t="str">
        <f>VLOOKUP(A443,'Base Test'!A:AY,51,FALSE)</f>
        <v>E</v>
      </c>
      <c r="T443" t="str">
        <f>VLOOKUP(A443,'Base Test'!A:AZ,52,FALSE)</f>
        <v>E</v>
      </c>
      <c r="U443" t="str">
        <f>VLOOKUP(A443,'Base Test'!A:AJ,27,FALSE)</f>
        <v>DTG</v>
      </c>
      <c r="V443" t="str">
        <f>VLOOKUP(A443,'Base Test'!A:AJ,36,FALSE)</f>
        <v>ELIE3</v>
      </c>
      <c r="W443" s="57">
        <f t="shared" si="48"/>
        <v>0</v>
      </c>
    </row>
    <row r="444" spans="1:23">
      <c r="A444">
        <v>136464</v>
      </c>
      <c r="B444" t="str">
        <f>VLOOKUP(A444,'Base Test'!A:D,2,FALSE)</f>
        <v>CFAO MOBILITY MADAGASCAR</v>
      </c>
      <c r="C444" t="str">
        <f>VLOOKUP(A444,'Base Test'!A:AP,42,FALSE)</f>
        <v>COFI 2026 - MOTO GRS R.RADO</v>
      </c>
      <c r="D444" s="4">
        <v>10666666.66666</v>
      </c>
      <c r="E444" s="28">
        <f t="shared" si="46"/>
        <v>2318.8405797086957</v>
      </c>
      <c r="H444" s="28">
        <f t="shared" si="50"/>
        <v>0</v>
      </c>
      <c r="K444" s="16">
        <f t="shared" si="51"/>
        <v>10666666.66666</v>
      </c>
      <c r="L444" s="29">
        <f t="shared" si="47"/>
        <v>2318.8405797086957</v>
      </c>
      <c r="M444" s="16" t="str">
        <f>VLOOKUP(A444,'Base Test'!A:N,14,FALSE)</f>
        <v>MGA</v>
      </c>
      <c r="N444" s="3">
        <f>VLOOKUP(A444,'Base Test'!A:R,16,FALSE)</f>
        <v>46258</v>
      </c>
      <c r="O444" s="23" t="str">
        <f>VLOOKUP(A444,'Base Test'!A:R,17,FALSE)</f>
        <v>2026-08-24</v>
      </c>
      <c r="P444">
        <f>VLOOKUP(A444,'Base Test'!A:R,18,FALSE)</f>
        <v>139715</v>
      </c>
      <c r="Q444" s="23">
        <f>VLOOKUP(P444,'Assemblage DA'!A:G,6,FALSE)</f>
        <v>46254</v>
      </c>
      <c r="R444" s="8" t="str">
        <f>VLOOKUP(P444,[1]Feuil2!$A:$W,23,FALSE)</f>
        <v>2026-08-21</v>
      </c>
      <c r="S444" t="str">
        <f>VLOOKUP(A444,'Base Test'!A:AY,51,FALSE)</f>
        <v>E</v>
      </c>
      <c r="T444" t="str">
        <f>VLOOKUP(A444,'Base Test'!A:AZ,52,FALSE)</f>
        <v>E</v>
      </c>
      <c r="U444" t="str">
        <f>VLOOKUP(A444,'Base Test'!A:AJ,27,FALSE)</f>
        <v>DCG</v>
      </c>
      <c r="V444" t="str">
        <f>VLOOKUP(A444,'Base Test'!A:AJ,36,FALSE)</f>
        <v>FELANA13</v>
      </c>
      <c r="W444" s="57">
        <f t="shared" si="48"/>
        <v>3</v>
      </c>
    </row>
    <row r="445" spans="1:23">
      <c r="A445">
        <v>136466</v>
      </c>
      <c r="B445" t="str">
        <f>VLOOKUP(A445,'Base Test'!A:D,2,FALSE)</f>
        <v>MADAGASCAR AUTOMOBILE</v>
      </c>
      <c r="C445" t="str">
        <f>VLOOKUP(A445,'Base Test'!A:AP,42,FALSE)</f>
        <v>COFI 2026 - MOTO GRS R.RADO</v>
      </c>
      <c r="D445" s="4">
        <v>9083334</v>
      </c>
      <c r="E445" s="28">
        <f t="shared" si="46"/>
        <v>1974.6378260869565</v>
      </c>
      <c r="H445" s="28">
        <f t="shared" si="50"/>
        <v>0</v>
      </c>
      <c r="K445" s="16">
        <f t="shared" si="51"/>
        <v>9083334</v>
      </c>
      <c r="L445" s="29">
        <f t="shared" si="47"/>
        <v>1974.6378260869565</v>
      </c>
      <c r="M445" s="16" t="str">
        <f>VLOOKUP(A445,'Base Test'!A:N,14,FALSE)</f>
        <v>MGA</v>
      </c>
      <c r="N445" s="3">
        <f>VLOOKUP(A445,'Base Test'!A:R,16,FALSE)</f>
        <v>46258</v>
      </c>
      <c r="O445" s="23" t="str">
        <f>VLOOKUP(A445,'Base Test'!A:R,17,FALSE)</f>
        <v>2026-08-24</v>
      </c>
      <c r="P445">
        <f>VLOOKUP(A445,'Base Test'!A:R,18,FALSE)</f>
        <v>139714</v>
      </c>
      <c r="Q445" s="23">
        <f>VLOOKUP(P445,'Assemblage DA'!A:G,6,FALSE)</f>
        <v>46254</v>
      </c>
      <c r="R445" s="8" t="str">
        <f>VLOOKUP(P445,[1]Feuil2!$A:$W,23,FALSE)</f>
        <v>2026-08-21</v>
      </c>
      <c r="S445" t="str">
        <f>VLOOKUP(A445,'Base Test'!A:AY,51,FALSE)</f>
        <v>E</v>
      </c>
      <c r="T445" t="str">
        <f>VLOOKUP(A445,'Base Test'!A:AZ,52,FALSE)</f>
        <v>E</v>
      </c>
      <c r="U445" t="str">
        <f>VLOOKUP(A445,'Base Test'!A:AJ,27,FALSE)</f>
        <v>DCG</v>
      </c>
      <c r="V445" t="str">
        <f>VLOOKUP(A445,'Base Test'!A:AJ,36,FALSE)</f>
        <v>FELANA13</v>
      </c>
      <c r="W445" s="57">
        <f t="shared" si="48"/>
        <v>3</v>
      </c>
    </row>
    <row r="446" spans="1:23">
      <c r="A446">
        <v>136467</v>
      </c>
      <c r="B446" t="str">
        <f>VLOOKUP(A446,'Base Test'!A:D,2,FALSE)</f>
        <v>VOYAGES BOURDON</v>
      </c>
      <c r="C446" t="str">
        <f>VLOOKUP(A446,'Base Test'!A:AP,42,FALSE)</f>
        <v>BILLET D'AVION - COM</v>
      </c>
      <c r="D446" s="4">
        <v>5999700</v>
      </c>
      <c r="E446" s="28">
        <f t="shared" si="46"/>
        <v>1304.2826086956522</v>
      </c>
      <c r="H446" s="28">
        <f t="shared" si="50"/>
        <v>0</v>
      </c>
      <c r="K446" s="16">
        <f t="shared" si="51"/>
        <v>5999700</v>
      </c>
      <c r="L446" s="29">
        <f t="shared" si="47"/>
        <v>1304.2826086956522</v>
      </c>
      <c r="M446" s="16" t="str">
        <f>VLOOKUP(A446,'Base Test'!A:N,14,FALSE)</f>
        <v>MGA</v>
      </c>
      <c r="N446" s="3">
        <f>VLOOKUP(A446,'Base Test'!A:R,16,FALSE)</f>
        <v>46258</v>
      </c>
      <c r="O446" s="23" t="str">
        <f>VLOOKUP(A446,'Base Test'!A:R,17,FALSE)</f>
        <v>2026-08-24</v>
      </c>
      <c r="P446">
        <f>VLOOKUP(A446,'Base Test'!A:R,18,FALSE)</f>
        <v>139710</v>
      </c>
      <c r="Q446" s="23">
        <f>VLOOKUP(P446,'Assemblage DA'!A:G,6,FALSE)</f>
        <v>46254</v>
      </c>
      <c r="R446" s="8" t="str">
        <f>VLOOKUP(P446,[1]Feuil2!$A:$W,23,FALSE)</f>
        <v>2026-08-24</v>
      </c>
      <c r="S446" t="str">
        <f>VLOOKUP(A446,'Base Test'!A:AY,51,FALSE)</f>
        <v>S</v>
      </c>
      <c r="T446" t="str">
        <f>VLOOKUP(A446,'Base Test'!A:AZ,52,FALSE)</f>
        <v>S</v>
      </c>
      <c r="U446" t="str">
        <f>VLOOKUP(A446,'Base Test'!A:AJ,27,FALSE)</f>
        <v>DCG</v>
      </c>
      <c r="V446" t="str">
        <f>VLOOKUP(A446,'Base Test'!A:AJ,36,FALSE)</f>
        <v>FELANA13</v>
      </c>
      <c r="W446" s="57">
        <f t="shared" si="48"/>
        <v>0</v>
      </c>
    </row>
    <row r="447" spans="1:23">
      <c r="A447">
        <v>136468</v>
      </c>
      <c r="B447" t="str">
        <f>VLOOKUP(A447,'Base Test'!A:D,2,FALSE)</f>
        <v>MADAGASCAR AUTOMOBILE</v>
      </c>
      <c r="C447" t="str">
        <f>VLOOKUP(A447,'Base Test'!A:AP,42,FALSE)</f>
        <v>ENTRETIEN MOTO - TANA</v>
      </c>
      <c r="D447" s="4">
        <v>1013200</v>
      </c>
      <c r="E447" s="28">
        <f t="shared" si="46"/>
        <v>220.2608695652174</v>
      </c>
      <c r="H447" s="28">
        <f t="shared" si="50"/>
        <v>0</v>
      </c>
      <c r="K447" s="16">
        <f t="shared" si="51"/>
        <v>1013200</v>
      </c>
      <c r="L447" s="29">
        <f t="shared" si="47"/>
        <v>220.2608695652174</v>
      </c>
      <c r="M447" s="16" t="str">
        <f>VLOOKUP(A447,'Base Test'!A:N,14,FALSE)</f>
        <v>MGA</v>
      </c>
      <c r="N447" s="3">
        <f>VLOOKUP(A447,'Base Test'!A:R,16,FALSE)</f>
        <v>46258</v>
      </c>
      <c r="O447" s="23" t="str">
        <f>VLOOKUP(A447,'Base Test'!A:R,17,FALSE)</f>
        <v>2026-08-24</v>
      </c>
      <c r="P447">
        <f>VLOOKUP(A447,'Base Test'!A:R,18,FALSE)</f>
        <v>139713</v>
      </c>
      <c r="Q447" s="23">
        <f>VLOOKUP(P447,'Assemblage DA'!A:G,6,FALSE)</f>
        <v>46254</v>
      </c>
      <c r="R447" s="8" t="str">
        <f>VLOOKUP(P447,[1]Feuil2!$A:$W,23,FALSE)</f>
        <v>2026-08-20</v>
      </c>
      <c r="S447" t="str">
        <f>VLOOKUP(A447,'Base Test'!A:AY,51,FALSE)</f>
        <v>E</v>
      </c>
      <c r="T447" t="str">
        <f>VLOOKUP(A447,'Base Test'!A:AZ,52,FALSE)</f>
        <v>E</v>
      </c>
      <c r="U447" t="str">
        <f>VLOOKUP(A447,'Base Test'!A:AJ,27,FALSE)</f>
        <v>DCG</v>
      </c>
      <c r="V447" t="str">
        <f>VLOOKUP(A447,'Base Test'!A:AJ,36,FALSE)</f>
        <v>FELANA13</v>
      </c>
      <c r="W447" s="57">
        <f t="shared" si="48"/>
        <v>4</v>
      </c>
    </row>
    <row r="448" spans="1:23">
      <c r="A448">
        <v>136469</v>
      </c>
      <c r="B448" t="str">
        <f>VLOOKUP(A448,'Base Test'!A:D,2,FALSE)</f>
        <v>MADAGASCAR AUTOMOBILE</v>
      </c>
      <c r="C448" t="str">
        <f>VLOOKUP(A448,'Base Test'!A:AP,42,FALSE)</f>
        <v>ENTRETIEN MOTO - TANA</v>
      </c>
      <c r="D448" s="4">
        <v>1338427</v>
      </c>
      <c r="E448" s="28">
        <f t="shared" si="46"/>
        <v>290.96239130434782</v>
      </c>
      <c r="H448" s="28">
        <f t="shared" si="50"/>
        <v>0</v>
      </c>
      <c r="K448" s="16">
        <f t="shared" si="51"/>
        <v>1338427</v>
      </c>
      <c r="L448" s="29">
        <f t="shared" si="47"/>
        <v>290.96239130434782</v>
      </c>
      <c r="M448" s="16" t="str">
        <f>VLOOKUP(A448,'Base Test'!A:N,14,FALSE)</f>
        <v>MGA</v>
      </c>
      <c r="N448" s="3">
        <f>VLOOKUP(A448,'Base Test'!A:R,16,FALSE)</f>
        <v>46258</v>
      </c>
      <c r="O448" s="23" t="str">
        <f>VLOOKUP(A448,'Base Test'!A:R,17,FALSE)</f>
        <v>2026-08-24</v>
      </c>
      <c r="P448">
        <f>VLOOKUP(A448,'Base Test'!A:R,18,FALSE)</f>
        <v>139703</v>
      </c>
      <c r="Q448" s="23">
        <f>VLOOKUP(P448,'Assemblage DA'!A:G,6,FALSE)</f>
        <v>46254</v>
      </c>
      <c r="R448" s="8" t="str">
        <f>VLOOKUP(P448,[1]Feuil2!$A:$W,23,FALSE)</f>
        <v>2026-08-20</v>
      </c>
      <c r="S448" t="str">
        <f>VLOOKUP(A448,'Base Test'!A:AY,51,FALSE)</f>
        <v>E</v>
      </c>
      <c r="T448" t="str">
        <f>VLOOKUP(A448,'Base Test'!A:AZ,52,FALSE)</f>
        <v>E</v>
      </c>
      <c r="U448" t="str">
        <f>VLOOKUP(A448,'Base Test'!A:AJ,27,FALSE)</f>
        <v>DCG</v>
      </c>
      <c r="V448" t="str">
        <f>VLOOKUP(A448,'Base Test'!A:AJ,36,FALSE)</f>
        <v>FELANA13</v>
      </c>
      <c r="W448" s="57">
        <f t="shared" si="48"/>
        <v>4</v>
      </c>
    </row>
    <row r="449" spans="1:23">
      <c r="A449">
        <v>136470</v>
      </c>
      <c r="B449" t="str">
        <f>VLOOKUP(A449,'Base Test'!A:D,2,FALSE)</f>
        <v>ANDRIANTIANA JACQUES ULRICH</v>
      </c>
      <c r="C449" t="str">
        <f>VLOOKUP(A449,'Base Test'!A:AP,42,FALSE)</f>
        <v>INFLUENCEUR - ODILON</v>
      </c>
      <c r="D449" s="4">
        <v>3000000</v>
      </c>
      <c r="E449" s="28">
        <f t="shared" si="46"/>
        <v>652.17391304347825</v>
      </c>
      <c r="H449" s="28">
        <f t="shared" si="50"/>
        <v>0</v>
      </c>
      <c r="K449" s="16">
        <f t="shared" si="51"/>
        <v>3000000</v>
      </c>
      <c r="L449" s="29">
        <f t="shared" si="47"/>
        <v>652.17391304347825</v>
      </c>
      <c r="M449" s="16" t="str">
        <f>VLOOKUP(A449,'Base Test'!A:N,14,FALSE)</f>
        <v>MGA</v>
      </c>
      <c r="N449" s="3">
        <f>VLOOKUP(A449,'Base Test'!A:R,16,FALSE)</f>
        <v>46258</v>
      </c>
      <c r="O449" s="23" t="str">
        <f>VLOOKUP(A449,'Base Test'!A:R,17,FALSE)</f>
        <v>2026-08-24</v>
      </c>
      <c r="P449">
        <f>VLOOKUP(A449,'Base Test'!A:R,18,FALSE)</f>
        <v>139717</v>
      </c>
      <c r="Q449" s="23">
        <f>VLOOKUP(P449,'Assemblage DA'!A:G,6,FALSE)</f>
        <v>46254</v>
      </c>
      <c r="R449" s="8" t="str">
        <f>VLOOKUP(P449,[1]Feuil2!$A:$W,23,FALSE)</f>
        <v>2026-08-24</v>
      </c>
      <c r="S449" t="str">
        <f>VLOOKUP(A449,'Base Test'!A:AY,51,FALSE)</f>
        <v>E</v>
      </c>
      <c r="T449" t="str">
        <f>VLOOKUP(A449,'Base Test'!A:AZ,52,FALSE)</f>
        <v>E</v>
      </c>
      <c r="U449" t="str">
        <f>VLOOKUP(A449,'Base Test'!A:AJ,27,FALSE)</f>
        <v>DCG</v>
      </c>
      <c r="V449" t="str">
        <f>VLOOKUP(A449,'Base Test'!A:AJ,36,FALSE)</f>
        <v>FELANA13</v>
      </c>
      <c r="W449" s="57">
        <f t="shared" si="48"/>
        <v>0</v>
      </c>
    </row>
    <row r="450" spans="1:23">
      <c r="A450">
        <v>136471</v>
      </c>
      <c r="B450" t="str">
        <f>VLOOKUP(A450,'Base Test'!A:D,2,FALSE)</f>
        <v>KOLO TV</v>
      </c>
      <c r="C450" t="str">
        <f>VLOOKUP(A450,'Base Test'!A:AP,42,FALSE)</f>
        <v>Diffusion Spot TV - Kolo Tv - New Store</v>
      </c>
      <c r="D450" s="4">
        <v>1260000</v>
      </c>
      <c r="E450" s="28">
        <f t="shared" ref="E450:E484" si="52">IF(M450="USD",D450,IF(M450="MGA",D450/4600,IF(M450="EUR",D450*1.17,"")))</f>
        <v>273.91304347826087</v>
      </c>
      <c r="H450" s="28">
        <f t="shared" si="50"/>
        <v>0</v>
      </c>
      <c r="K450" s="16">
        <f t="shared" si="51"/>
        <v>1260000</v>
      </c>
      <c r="L450" s="29">
        <f t="shared" ref="L450:L484" si="53">IF(M450="USD",K450,IF(M450="MGA",K450/4600,IF(M450="EUR",K450*1.17,"")))</f>
        <v>273.91304347826087</v>
      </c>
      <c r="M450" s="16" t="str">
        <f>VLOOKUP(A450,'Base Test'!A:N,14,FALSE)</f>
        <v>MGA</v>
      </c>
      <c r="N450" s="3">
        <f>VLOOKUP(A450,'Base Test'!A:R,16,FALSE)</f>
        <v>46258</v>
      </c>
      <c r="O450" s="23" t="str">
        <f>VLOOKUP(A450,'Base Test'!A:R,17,FALSE)</f>
        <v>2026-08-24</v>
      </c>
      <c r="P450">
        <f>VLOOKUP(A450,'Base Test'!A:R,18,FALSE)</f>
        <v>139707</v>
      </c>
      <c r="Q450" s="23">
        <f>VLOOKUP(P450,'Assemblage DA'!A:G,6,FALSE)</f>
        <v>46254</v>
      </c>
      <c r="R450" s="8" t="str">
        <f>VLOOKUP(P450,[1]Feuil2!$A:$W,23,FALSE)</f>
        <v>2026-08-24</v>
      </c>
      <c r="S450" t="str">
        <f>VLOOKUP(A450,'Base Test'!A:AY,51,FALSE)</f>
        <v>E</v>
      </c>
      <c r="T450" t="str">
        <f>VLOOKUP(A450,'Base Test'!A:AZ,52,FALSE)</f>
        <v>E</v>
      </c>
      <c r="U450" t="str">
        <f>VLOOKUP(A450,'Base Test'!A:AJ,27,FALSE)</f>
        <v>DCG</v>
      </c>
      <c r="V450" t="str">
        <f>VLOOKUP(A450,'Base Test'!A:AJ,36,FALSE)</f>
        <v>FELANA13</v>
      </c>
      <c r="W450" s="57">
        <f t="shared" si="48"/>
        <v>0</v>
      </c>
    </row>
    <row r="451" spans="1:23">
      <c r="A451">
        <v>136510</v>
      </c>
      <c r="B451" t="str">
        <f>VLOOKUP(A451,'Base Test'!A:D,2,FALSE)</f>
        <v>MALAGASY PRO TOUR</v>
      </c>
      <c r="C451" t="str">
        <f>VLOOKUP(A451,'Base Test'!A:AP,42,FALSE)</f>
        <v>SPONSORING</v>
      </c>
      <c r="D451" s="4">
        <v>20000000</v>
      </c>
      <c r="E451" s="28">
        <f t="shared" si="52"/>
        <v>4347.826086956522</v>
      </c>
      <c r="H451" s="28">
        <f t="shared" si="50"/>
        <v>0</v>
      </c>
      <c r="K451" s="16">
        <f t="shared" si="51"/>
        <v>20000000</v>
      </c>
      <c r="L451" s="29">
        <f t="shared" si="53"/>
        <v>4347.826086956522</v>
      </c>
      <c r="M451" s="16" t="str">
        <f>VLOOKUP(A451,'Base Test'!A:N,14,FALSE)</f>
        <v>MGA</v>
      </c>
      <c r="N451" s="3">
        <f>VLOOKUP(A451,'Base Test'!A:R,16,FALSE)</f>
        <v>46261</v>
      </c>
      <c r="O451" s="23" t="str">
        <f>VLOOKUP(A451,'Base Test'!A:R,17,FALSE)</f>
        <v>2026-08-27</v>
      </c>
      <c r="P451">
        <f>VLOOKUP(A451,'Base Test'!A:R,18,FALSE)</f>
        <v>139708</v>
      </c>
      <c r="Q451" s="23">
        <f>VLOOKUP(P451,'Assemblage DA'!A:G,6,FALSE)</f>
        <v>46254</v>
      </c>
      <c r="R451" s="8" t="str">
        <f>VLOOKUP(P451,[1]Feuil2!$A:$W,23,FALSE)</f>
        <v>2026-08-24</v>
      </c>
      <c r="S451" t="str">
        <f>VLOOKUP(A451,'Base Test'!A:AY,51,FALSE)</f>
        <v>E</v>
      </c>
      <c r="T451" t="str">
        <f>VLOOKUP(A451,'Base Test'!A:AZ,52,FALSE)</f>
        <v>E</v>
      </c>
      <c r="U451" t="str">
        <f>VLOOKUP(A451,'Base Test'!A:AJ,27,FALSE)</f>
        <v>DCG</v>
      </c>
      <c r="V451" t="str">
        <f>VLOOKUP(A451,'Base Test'!A:AJ,36,FALSE)</f>
        <v>FELANA13</v>
      </c>
      <c r="W451" s="57">
        <f t="shared" ref="W451:W484" si="54">O451-R451</f>
        <v>3</v>
      </c>
    </row>
    <row r="452" spans="1:23">
      <c r="A452">
        <v>136512</v>
      </c>
      <c r="B452" t="str">
        <f>VLOOKUP(A452,'Base Test'!A:D,2,FALSE)</f>
        <v>LCS CONSULTING</v>
      </c>
      <c r="C452" t="str">
        <f>VLOOKUP(A452,'Base Test'!A:AP,42,FALSE)</f>
        <v>REGUL SALAIRE AR MBALIK</v>
      </c>
      <c r="D452" s="4">
        <v>148015698</v>
      </c>
      <c r="E452" s="28">
        <f t="shared" si="52"/>
        <v>32177.325652173913</v>
      </c>
      <c r="H452" s="28">
        <f t="shared" si="50"/>
        <v>0</v>
      </c>
      <c r="K452" s="16">
        <f t="shared" si="51"/>
        <v>148015698</v>
      </c>
      <c r="L452" s="29">
        <f t="shared" si="53"/>
        <v>32177.325652173913</v>
      </c>
      <c r="M452" s="16" t="str">
        <f>VLOOKUP(A452,'Base Test'!A:N,14,FALSE)</f>
        <v>MGA</v>
      </c>
      <c r="N452" s="3">
        <f>VLOOKUP(A452,'Base Test'!A:R,16,FALSE)</f>
        <v>46261</v>
      </c>
      <c r="O452" s="23" t="str">
        <f>VLOOKUP(A452,'Base Test'!A:R,17,FALSE)</f>
        <v>2026-08-27</v>
      </c>
      <c r="P452">
        <f>VLOOKUP(A452,'Base Test'!A:R,18,FALSE)</f>
        <v>139702</v>
      </c>
      <c r="Q452" s="23">
        <f>VLOOKUP(P452,'Assemblage DA'!A:G,6,FALSE)</f>
        <v>46254</v>
      </c>
      <c r="R452" s="8" t="str">
        <f>VLOOKUP(P452,[1]Feuil2!$A:$W,23,FALSE)</f>
        <v>2026-08-24</v>
      </c>
      <c r="S452" t="str">
        <f>VLOOKUP(A452,'Base Test'!A:AY,51,FALSE)</f>
        <v>E</v>
      </c>
      <c r="T452" t="str">
        <f>VLOOKUP(A452,'Base Test'!A:AZ,52,FALSE)</f>
        <v>E</v>
      </c>
      <c r="U452" t="str">
        <f>VLOOKUP(A452,'Base Test'!A:AJ,27,FALSE)</f>
        <v>DCG</v>
      </c>
      <c r="V452" t="str">
        <f>VLOOKUP(A452,'Base Test'!A:AJ,36,FALSE)</f>
        <v>FELANA13</v>
      </c>
      <c r="W452" s="57">
        <f t="shared" si="54"/>
        <v>3</v>
      </c>
    </row>
    <row r="453" spans="1:23">
      <c r="A453">
        <v>136542</v>
      </c>
      <c r="B453" t="str">
        <f>VLOOKUP(A453,'Base Test'!A:D,2,FALSE)</f>
        <v>Maître RAKOTONOMBANA Baholy Clara</v>
      </c>
      <c r="C453" t="str">
        <f>VLOOKUP(A453,'Base Test'!A:AP,42,FALSE)</f>
        <v>2è BC de couverture Maître BAHOLY CLARA</v>
      </c>
      <c r="D453" s="4">
        <v>67040000</v>
      </c>
      <c r="E453" s="28">
        <f t="shared" si="52"/>
        <v>14573.91304347826</v>
      </c>
      <c r="H453" s="28">
        <f t="shared" si="50"/>
        <v>0</v>
      </c>
      <c r="K453" s="16">
        <f t="shared" si="51"/>
        <v>67040000</v>
      </c>
      <c r="L453" s="29">
        <f t="shared" si="53"/>
        <v>14573.91304347826</v>
      </c>
      <c r="M453" s="16" t="str">
        <f>VLOOKUP(A453,'Base Test'!A:N,14,FALSE)</f>
        <v>MGA</v>
      </c>
      <c r="N453" s="3">
        <f>VLOOKUP(A453,'Base Test'!A:R,16,FALSE)</f>
        <v>46262</v>
      </c>
      <c r="O453" s="23" t="str">
        <f>VLOOKUP(A453,'Base Test'!A:R,17,FALSE)</f>
        <v>2026-08-28</v>
      </c>
      <c r="P453">
        <f>VLOOKUP(A453,'Base Test'!A:R,18,FALSE)</f>
        <v>139718</v>
      </c>
      <c r="Q453" s="23">
        <f>VLOOKUP(P453,'Assemblage DA'!A:G,6,FALSE)</f>
        <v>46254</v>
      </c>
      <c r="R453" s="8" t="str">
        <f>VLOOKUP(P453,[1]Feuil2!$A:$W,23,FALSE)</f>
        <v>2026-08-20</v>
      </c>
      <c r="S453" t="str">
        <f>VLOOKUP(A453,'Base Test'!A:AY,51,FALSE)</f>
        <v>E</v>
      </c>
      <c r="T453" t="str">
        <f>VLOOKUP(A453,'Base Test'!A:AZ,52,FALSE)</f>
        <v>E</v>
      </c>
      <c r="U453" t="str">
        <f>VLOOKUP(A453,'Base Test'!A:AJ,27,FALSE)</f>
        <v>DFG</v>
      </c>
      <c r="V453" t="str">
        <f>VLOOKUP(A453,'Base Test'!A:AJ,36,FALSE)</f>
        <v>NADIA7</v>
      </c>
      <c r="W453" s="57">
        <f t="shared" si="54"/>
        <v>8</v>
      </c>
    </row>
    <row r="454" spans="1:23">
      <c r="A454">
        <v>136465</v>
      </c>
      <c r="B454" t="str">
        <f>VLOOKUP(A454,'Base Test'!A:D,2,FALSE)</f>
        <v>RAVAOHARISOLO Mirana Nirina</v>
      </c>
      <c r="C454" t="str">
        <f>VLOOKUP(A454,'Base Test'!A:AP,42,FALSE)</f>
        <v>RSE- réhabilitation de la toiture EPP Garbit Antsirabe</v>
      </c>
      <c r="D454" s="4">
        <v>12670660</v>
      </c>
      <c r="E454" s="28">
        <f t="shared" si="52"/>
        <v>2754.4913043478259</v>
      </c>
      <c r="H454" s="28">
        <f t="shared" si="50"/>
        <v>0</v>
      </c>
      <c r="K454" s="16">
        <f t="shared" si="51"/>
        <v>12670660</v>
      </c>
      <c r="L454" s="29">
        <f t="shared" si="53"/>
        <v>2754.4913043478259</v>
      </c>
      <c r="M454" s="16" t="str">
        <f>VLOOKUP(A454,'Base Test'!A:N,14,FALSE)</f>
        <v>MGA</v>
      </c>
      <c r="N454" s="3">
        <f>VLOOKUP(A454,'Base Test'!A:R,16,FALSE)</f>
        <v>46258</v>
      </c>
      <c r="O454" s="23" t="str">
        <f>VLOOKUP(A454,'Base Test'!A:R,17,FALSE)</f>
        <v>2026-08-24</v>
      </c>
      <c r="P454">
        <f>VLOOKUP(A454,'Base Test'!A:R,18,FALSE)</f>
        <v>139724</v>
      </c>
      <c r="Q454" s="23">
        <f>VLOOKUP(P454,'Assemblage DA'!A:G,6,FALSE)</f>
        <v>46255</v>
      </c>
      <c r="R454" s="8" t="str">
        <f>VLOOKUP(P454,[1]Feuil2!$A:$W,23,FALSE)</f>
        <v>2026-08-21</v>
      </c>
      <c r="S454" t="str">
        <f>VLOOKUP(A454,'Base Test'!A:AY,51,FALSE)</f>
        <v>E</v>
      </c>
      <c r="T454" t="str">
        <f>VLOOKUP(A454,'Base Test'!A:AZ,52,FALSE)</f>
        <v>E</v>
      </c>
      <c r="U454" t="str">
        <f>VLOOKUP(A454,'Base Test'!A:AJ,27,FALSE)</f>
        <v>DRH</v>
      </c>
      <c r="V454" t="str">
        <f>VLOOKUP(A454,'Base Test'!A:AJ,36,FALSE)</f>
        <v>FELANA13</v>
      </c>
      <c r="W454" s="57">
        <f t="shared" si="54"/>
        <v>3</v>
      </c>
    </row>
    <row r="455" spans="1:23">
      <c r="A455">
        <v>136475</v>
      </c>
      <c r="B455" t="str">
        <f>VLOOKUP(A455,'Base Test'!A:D,2,FALSE)</f>
        <v>FONDATION AXIAN</v>
      </c>
      <c r="C455" t="str">
        <f>VLOOKUP(A455,'Base Test'!A:AP,42,FALSE)</f>
        <v>APF Q2 2026_FONDATION AXIAN</v>
      </c>
      <c r="D455" s="4">
        <v>3370000000</v>
      </c>
      <c r="E455" s="28">
        <f t="shared" si="52"/>
        <v>732608.69565217395</v>
      </c>
      <c r="H455" s="28">
        <f t="shared" si="50"/>
        <v>0</v>
      </c>
      <c r="K455" s="16">
        <f t="shared" si="51"/>
        <v>3370000000</v>
      </c>
      <c r="L455" s="29">
        <f t="shared" si="53"/>
        <v>732608.69565217395</v>
      </c>
      <c r="M455" s="16" t="str">
        <f>VLOOKUP(A455,'Base Test'!A:N,14,FALSE)</f>
        <v>MGA</v>
      </c>
      <c r="N455" s="3">
        <f>VLOOKUP(A455,'Base Test'!A:R,16,FALSE)</f>
        <v>46258</v>
      </c>
      <c r="O455" s="23" t="str">
        <f>VLOOKUP(A455,'Base Test'!A:R,17,FALSE)</f>
        <v>2026-08-24</v>
      </c>
      <c r="P455">
        <f>VLOOKUP(A455,'Base Test'!A:R,18,FALSE)</f>
        <v>139721</v>
      </c>
      <c r="Q455" s="23">
        <f>VLOOKUP(P455,'Assemblage DA'!A:G,6,FALSE)</f>
        <v>46255</v>
      </c>
      <c r="R455" s="8" t="str">
        <f>VLOOKUP(P455,[1]Feuil2!$A:$W,23,FALSE)</f>
        <v>2026-08-21</v>
      </c>
      <c r="S455" t="str">
        <f>VLOOKUP(A455,'Base Test'!A:AY,51,FALSE)</f>
        <v>E</v>
      </c>
      <c r="T455" t="str">
        <f>VLOOKUP(A455,'Base Test'!A:AZ,52,FALSE)</f>
        <v>E</v>
      </c>
      <c r="U455" t="str">
        <f>VLOOKUP(A455,'Base Test'!A:AJ,27,FALSE)</f>
        <v>DG</v>
      </c>
      <c r="V455" t="str">
        <f>VLOOKUP(A455,'Base Test'!A:AJ,36,FALSE)</f>
        <v>FELANA13</v>
      </c>
      <c r="W455" s="57">
        <f t="shared" si="54"/>
        <v>3</v>
      </c>
    </row>
    <row r="456" spans="1:23">
      <c r="A456">
        <v>136485</v>
      </c>
      <c r="B456" t="str">
        <f>VLOOKUP(A456,'Base Test'!A:D,2,FALSE)</f>
        <v>STELLAR - IX SA</v>
      </c>
      <c r="C456" t="str">
        <f>VLOOKUP(A456,'Base Test'!A:AP,42,FALSE)</f>
        <v>Décommissionnement équipements obsolètes sur TNR01-TNR02</v>
      </c>
      <c r="D456" s="4">
        <v>5862.5</v>
      </c>
      <c r="E456" s="28">
        <f t="shared" si="52"/>
        <v>6859.125</v>
      </c>
      <c r="H456" s="28">
        <f t="shared" si="50"/>
        <v>0</v>
      </c>
      <c r="K456" s="16">
        <f t="shared" si="51"/>
        <v>5862.5</v>
      </c>
      <c r="L456" s="29">
        <f t="shared" si="53"/>
        <v>6859.125</v>
      </c>
      <c r="M456" s="16" t="str">
        <f>VLOOKUP(A456,'Base Test'!A:N,14,FALSE)</f>
        <v>EUR</v>
      </c>
      <c r="N456" s="3">
        <f>VLOOKUP(A456,'Base Test'!A:R,16,FALSE)</f>
        <v>46260</v>
      </c>
      <c r="O456" s="23" t="str">
        <f>VLOOKUP(A456,'Base Test'!A:R,17,FALSE)</f>
        <v>2026-08-26</v>
      </c>
      <c r="P456">
        <f>VLOOKUP(A456,'Base Test'!A:R,18,FALSE)</f>
        <v>139723</v>
      </c>
      <c r="Q456" s="23">
        <f>VLOOKUP(P456,'Assemblage DA'!A:G,6,FALSE)</f>
        <v>46255</v>
      </c>
      <c r="R456" s="8" t="str">
        <f>VLOOKUP(P456,[1]Feuil2!$A:$W,23,FALSE)</f>
        <v>2026-08-26</v>
      </c>
      <c r="S456" t="str">
        <f>VLOOKUP(A456,'Base Test'!A:AY,51,FALSE)</f>
        <v>E</v>
      </c>
      <c r="T456" t="str">
        <f>VLOOKUP(A456,'Base Test'!A:AZ,52,FALSE)</f>
        <v>E</v>
      </c>
      <c r="U456" t="str">
        <f>VLOOKUP(A456,'Base Test'!A:AJ,27,FALSE)</f>
        <v>DSI</v>
      </c>
      <c r="V456" t="str">
        <f>VLOOKUP(A456,'Base Test'!A:AJ,36,FALSE)</f>
        <v>NADIA7</v>
      </c>
      <c r="W456" s="57">
        <f t="shared" si="54"/>
        <v>0</v>
      </c>
    </row>
    <row r="457" spans="1:23">
      <c r="A457">
        <v>136523</v>
      </c>
      <c r="B457" t="str">
        <f>VLOOKUP(A457,'Base Test'!A:D,2,FALSE)</f>
        <v>TECHNI-FROID MADAGASCAR</v>
      </c>
      <c r="C457" t="str">
        <f>VLOOKUP(A457,'Base Test'!A:AP,42,FALSE)</f>
        <v>libération  salle OCB R+1 et supervision ANM002</v>
      </c>
      <c r="D457" s="4">
        <v>4865520</v>
      </c>
      <c r="E457" s="28">
        <f t="shared" si="52"/>
        <v>1057.7217391304348</v>
      </c>
      <c r="F457" s="4">
        <v>442320</v>
      </c>
      <c r="G457" s="28">
        <f>IF(M457="USD",F457,IF(M457="MGA",F457/4600,IF(M457="EUR",F457*1.17,"")))</f>
        <v>96.15652173913044</v>
      </c>
      <c r="H457" s="28">
        <f t="shared" si="50"/>
        <v>96.156521739130426</v>
      </c>
      <c r="I457" s="17">
        <f>F457/D457</f>
        <v>9.0909090909090912E-2</v>
      </c>
      <c r="K457" s="16">
        <f t="shared" si="51"/>
        <v>4423200</v>
      </c>
      <c r="L457" s="29">
        <f t="shared" si="53"/>
        <v>961.56521739130437</v>
      </c>
      <c r="M457" s="16" t="str">
        <f>VLOOKUP(A457,'Base Test'!A:N,14,FALSE)</f>
        <v>MGA</v>
      </c>
      <c r="N457" s="3">
        <f>VLOOKUP(A457,'Base Test'!A:R,16,FALSE)</f>
        <v>46261</v>
      </c>
      <c r="O457" s="23" t="str">
        <f>VLOOKUP(A457,'Base Test'!A:R,17,FALSE)</f>
        <v>2026-08-27</v>
      </c>
      <c r="P457">
        <f>VLOOKUP(A457,'Base Test'!A:R,18,FALSE)</f>
        <v>139741</v>
      </c>
      <c r="Q457" s="23">
        <f>VLOOKUP(P457,'Assemblage DA'!A:G,6,FALSE)</f>
        <v>46258</v>
      </c>
      <c r="R457" s="8" t="str">
        <f>VLOOKUP(P457,[1]Feuil2!$A:$W,23,FALSE)</f>
        <v>2026-08-26</v>
      </c>
      <c r="S457" t="str">
        <f>VLOOKUP(A457,'Base Test'!A:AY,51,FALSE)</f>
        <v>E</v>
      </c>
      <c r="T457" t="str">
        <f>VLOOKUP(A457,'Base Test'!A:AZ,52,FALSE)</f>
        <v>E</v>
      </c>
      <c r="U457" t="str">
        <f>VLOOKUP(A457,'Base Test'!A:AJ,27,FALSE)</f>
        <v>DTG</v>
      </c>
      <c r="V457" t="str">
        <f>VLOOKUP(A457,'Base Test'!A:AJ,36,FALSE)</f>
        <v>ELIE3</v>
      </c>
      <c r="W457" s="57">
        <f t="shared" si="54"/>
        <v>1</v>
      </c>
    </row>
    <row r="458" spans="1:23">
      <c r="A458">
        <v>136476</v>
      </c>
      <c r="B458" t="str">
        <f>VLOOKUP(A458,'Base Test'!A:D,2,FALSE)</f>
        <v>VOYAGES BOURDON</v>
      </c>
      <c r="C458" t="str">
        <f>VLOOKUP(A458,'Base Test'!A:AP,42,FALSE)</f>
        <v>AR TANA MAJUNGA 11-14/09</v>
      </c>
      <c r="D458" s="4">
        <v>2235700</v>
      </c>
      <c r="E458" s="28">
        <f t="shared" si="52"/>
        <v>486.02173913043481</v>
      </c>
      <c r="H458" s="28">
        <f t="shared" si="50"/>
        <v>0</v>
      </c>
      <c r="K458" s="16">
        <f t="shared" si="51"/>
        <v>2235700</v>
      </c>
      <c r="L458" s="29">
        <f t="shared" si="53"/>
        <v>486.02173913043481</v>
      </c>
      <c r="M458" s="16" t="str">
        <f>VLOOKUP(A458,'Base Test'!A:N,14,FALSE)</f>
        <v>MGA</v>
      </c>
      <c r="N458" s="3">
        <f>VLOOKUP(A458,'Base Test'!A:R,16,FALSE)</f>
        <v>46258</v>
      </c>
      <c r="O458" s="23" t="str">
        <f>VLOOKUP(A458,'Base Test'!A:R,17,FALSE)</f>
        <v>2026-08-24</v>
      </c>
      <c r="P458">
        <f>VLOOKUP(A458,'Base Test'!A:R,18,FALSE)</f>
        <v>139735</v>
      </c>
      <c r="Q458" s="23">
        <f>VLOOKUP(P458,'Assemblage DA'!A:G,6,FALSE)</f>
        <v>46258</v>
      </c>
      <c r="R458" s="8" t="str">
        <f>VLOOKUP(P458,[1]Feuil2!$A:$W,23,FALSE)</f>
        <v>2026-08-24</v>
      </c>
      <c r="S458" t="str">
        <f>VLOOKUP(A458,'Base Test'!A:AY,51,FALSE)</f>
        <v>S</v>
      </c>
      <c r="T458" t="str">
        <f>VLOOKUP(A458,'Base Test'!A:AZ,52,FALSE)</f>
        <v>S</v>
      </c>
      <c r="U458" t="str">
        <f>VLOOKUP(A458,'Base Test'!A:AJ,27,FALSE)</f>
        <v>DG</v>
      </c>
      <c r="V458" t="str">
        <f>VLOOKUP(A458,'Base Test'!A:AJ,36,FALSE)</f>
        <v>NADIA7</v>
      </c>
      <c r="W458" s="57">
        <f t="shared" si="54"/>
        <v>0</v>
      </c>
    </row>
    <row r="459" spans="1:23">
      <c r="A459">
        <v>136478</v>
      </c>
      <c r="B459" t="str">
        <f>VLOOKUP(A459,'Base Test'!A:D,2,FALSE)</f>
        <v>RIGHTCOM</v>
      </c>
      <c r="C459" t="str">
        <f>VLOOKUP(A459,'Base Test'!A:AP,42,FALSE)</f>
        <v>RIGTHCOM QMS</v>
      </c>
      <c r="D459" s="4">
        <v>133625</v>
      </c>
      <c r="E459" s="28">
        <f t="shared" si="52"/>
        <v>133625</v>
      </c>
      <c r="H459" s="28">
        <f t="shared" si="50"/>
        <v>0</v>
      </c>
      <c r="K459" s="16">
        <f t="shared" si="51"/>
        <v>133625</v>
      </c>
      <c r="L459" s="29">
        <f t="shared" si="53"/>
        <v>133625</v>
      </c>
      <c r="M459" s="16" t="str">
        <f>VLOOKUP(A459,'Base Test'!A:N,14,FALSE)</f>
        <v>USD</v>
      </c>
      <c r="N459" s="3">
        <f>VLOOKUP(A459,'Base Test'!A:R,16,FALSE)</f>
        <v>46259</v>
      </c>
      <c r="O459" s="23" t="str">
        <f>VLOOKUP(A459,'Base Test'!A:R,17,FALSE)</f>
        <v>2026-08-26</v>
      </c>
      <c r="P459">
        <f>VLOOKUP(A459,'Base Test'!A:R,18,FALSE)</f>
        <v>139739</v>
      </c>
      <c r="Q459" s="23">
        <f>VLOOKUP(P459,'Assemblage DA'!A:G,6,FALSE)</f>
        <v>46258</v>
      </c>
      <c r="R459" s="8" t="str">
        <f>VLOOKUP(P459,[1]Feuil2!$A:$W,23,FALSE)</f>
        <v>2026-08-24</v>
      </c>
      <c r="S459" t="str">
        <f>VLOOKUP(A459,'Base Test'!A:AY,51,FALSE)</f>
        <v>E</v>
      </c>
      <c r="T459" t="str">
        <f>VLOOKUP(A459,'Base Test'!A:AZ,52,FALSE)</f>
        <v>E</v>
      </c>
      <c r="U459" t="str">
        <f>VLOOKUP(A459,'Base Test'!A:AJ,27,FALSE)</f>
        <v>DCG</v>
      </c>
      <c r="V459" t="str">
        <f>VLOOKUP(A459,'Base Test'!A:AJ,36,FALSE)</f>
        <v>FELANA13</v>
      </c>
      <c r="W459" s="57">
        <f t="shared" si="54"/>
        <v>2</v>
      </c>
    </row>
    <row r="460" spans="1:23">
      <c r="A460">
        <v>136511</v>
      </c>
      <c r="B460" t="str">
        <f>VLOOKUP(A460,'Base Test'!A:D,2,FALSE)</f>
        <v>Funbike Sarl</v>
      </c>
      <c r="C460" t="str">
        <f>VLOOKUP(A460,'Base Test'!A:AP,42,FALSE)</f>
        <v>réparation moto Tanà 12855WWT</v>
      </c>
      <c r="D460" s="4">
        <v>285500</v>
      </c>
      <c r="E460" s="28">
        <f t="shared" si="52"/>
        <v>62.065217391304351</v>
      </c>
      <c r="H460" s="28">
        <f t="shared" si="50"/>
        <v>0</v>
      </c>
      <c r="K460" s="16">
        <f t="shared" si="51"/>
        <v>285500</v>
      </c>
      <c r="L460" s="29">
        <f t="shared" si="53"/>
        <v>62.065217391304351</v>
      </c>
      <c r="M460" s="16" t="str">
        <f>VLOOKUP(A460,'Base Test'!A:N,14,FALSE)</f>
        <v>MGA</v>
      </c>
      <c r="N460" s="3">
        <f>VLOOKUP(A460,'Base Test'!A:R,16,FALSE)</f>
        <v>46261</v>
      </c>
      <c r="O460" s="23" t="str">
        <f>VLOOKUP(A460,'Base Test'!A:R,17,FALSE)</f>
        <v>2026-08-27</v>
      </c>
      <c r="P460">
        <f>VLOOKUP(A460,'Base Test'!A:R,18,FALSE)</f>
        <v>139736</v>
      </c>
      <c r="Q460" s="23">
        <f>VLOOKUP(P460,'Assemblage DA'!A:G,6,FALSE)</f>
        <v>46258</v>
      </c>
      <c r="R460" s="8" t="str">
        <f>VLOOKUP(P460,[1]Feuil2!$A:$W,23,FALSE)</f>
        <v>2026-08-26</v>
      </c>
      <c r="S460" t="str">
        <f>VLOOKUP(A460,'Base Test'!A:AY,51,FALSE)</f>
        <v>E</v>
      </c>
      <c r="T460" t="str">
        <f>VLOOKUP(A460,'Base Test'!A:AZ,52,FALSE)</f>
        <v>E</v>
      </c>
      <c r="U460" t="str">
        <f>VLOOKUP(A460,'Base Test'!A:AJ,27,FALSE)</f>
        <v>DTG</v>
      </c>
      <c r="V460" t="str">
        <f>VLOOKUP(A460,'Base Test'!A:AJ,36,FALSE)</f>
        <v>ELIE3</v>
      </c>
      <c r="W460" s="57">
        <f t="shared" si="54"/>
        <v>1</v>
      </c>
    </row>
    <row r="461" spans="1:23">
      <c r="A461">
        <v>136524</v>
      </c>
      <c r="B461" t="str">
        <f>VLOOKUP(A461,'Base Test'!A:D,2,FALSE)</f>
        <v>FRANCE PUB</v>
      </c>
      <c r="C461" t="str">
        <f>VLOOKUP(A461,'Base Test'!A:AP,42,FALSE)</f>
        <v>Lumineuses YAS Campus (TS)</v>
      </c>
      <c r="D461" s="4">
        <v>4539680</v>
      </c>
      <c r="E461" s="28">
        <f t="shared" si="52"/>
        <v>986.88695652173908</v>
      </c>
      <c r="H461" s="28">
        <f t="shared" ref="H461:H484" si="55">E461-L461</f>
        <v>0</v>
      </c>
      <c r="K461" s="16">
        <f t="shared" si="51"/>
        <v>4539680</v>
      </c>
      <c r="L461" s="29">
        <f t="shared" si="53"/>
        <v>986.88695652173908</v>
      </c>
      <c r="M461" s="16" t="str">
        <f>VLOOKUP(A461,'Base Test'!A:N,14,FALSE)</f>
        <v>MGA</v>
      </c>
      <c r="N461" s="3">
        <f>VLOOKUP(A461,'Base Test'!A:R,16,FALSE)</f>
        <v>46261</v>
      </c>
      <c r="O461" s="23" t="str">
        <f>VLOOKUP(A461,'Base Test'!A:R,17,FALSE)</f>
        <v>2026-08-27</v>
      </c>
      <c r="P461">
        <f>VLOOKUP(A461,'Base Test'!A:R,18,FALSE)</f>
        <v>139738</v>
      </c>
      <c r="Q461" s="23">
        <f>VLOOKUP(P461,'Assemblage DA'!A:G,6,FALSE)</f>
        <v>46258</v>
      </c>
      <c r="R461" s="8" t="str">
        <f>VLOOKUP(P461,[1]Feuil2!$A:$W,23,FALSE)</f>
        <v>2026-08-26</v>
      </c>
      <c r="S461" t="str">
        <f>VLOOKUP(A461,'Base Test'!A:AY,51,FALSE)</f>
        <v>E</v>
      </c>
      <c r="T461" t="str">
        <f>VLOOKUP(A461,'Base Test'!A:AZ,52,FALSE)</f>
        <v>E</v>
      </c>
      <c r="U461" t="str">
        <f>VLOOKUP(A461,'Base Test'!A:AJ,27,FALSE)</f>
        <v>DTG</v>
      </c>
      <c r="V461" t="str">
        <f>VLOOKUP(A461,'Base Test'!A:AJ,36,FALSE)</f>
        <v>ELIE3</v>
      </c>
      <c r="W461" s="57">
        <f t="shared" si="54"/>
        <v>1</v>
      </c>
    </row>
    <row r="462" spans="1:23">
      <c r="A462">
        <v>136525</v>
      </c>
      <c r="B462" t="str">
        <f>VLOOKUP(A462,'Base Test'!A:D,2,FALSE)</f>
        <v>Funbike Sarl</v>
      </c>
      <c r="C462" t="str">
        <f>VLOOKUP(A462,'Base Test'!A:AP,42,FALSE)</f>
        <v>Réparation moto Tanà 18879WWT</v>
      </c>
      <c r="D462" s="4">
        <v>110500</v>
      </c>
      <c r="E462" s="28">
        <f t="shared" si="52"/>
        <v>24.021739130434781</v>
      </c>
      <c r="H462" s="28">
        <f t="shared" si="55"/>
        <v>0</v>
      </c>
      <c r="K462" s="16">
        <f t="shared" si="51"/>
        <v>110500</v>
      </c>
      <c r="L462" s="29">
        <f t="shared" si="53"/>
        <v>24.021739130434781</v>
      </c>
      <c r="M462" s="16" t="str">
        <f>VLOOKUP(A462,'Base Test'!A:N,14,FALSE)</f>
        <v>MGA</v>
      </c>
      <c r="N462" s="3">
        <f>VLOOKUP(A462,'Base Test'!A:R,16,FALSE)</f>
        <v>46261</v>
      </c>
      <c r="O462" s="23" t="str">
        <f>VLOOKUP(A462,'Base Test'!A:R,17,FALSE)</f>
        <v>2026-08-27</v>
      </c>
      <c r="P462">
        <f>VLOOKUP(A462,'Base Test'!A:R,18,FALSE)</f>
        <v>139733</v>
      </c>
      <c r="Q462" s="23">
        <f>VLOOKUP(P462,'Assemblage DA'!A:G,6,FALSE)</f>
        <v>46258</v>
      </c>
      <c r="R462" s="8" t="str">
        <f>VLOOKUP(P462,[1]Feuil2!$A:$W,23,FALSE)</f>
        <v>2026-08-26</v>
      </c>
      <c r="S462" t="str">
        <f>VLOOKUP(A462,'Base Test'!A:AY,51,FALSE)</f>
        <v>E</v>
      </c>
      <c r="T462" t="str">
        <f>VLOOKUP(A462,'Base Test'!A:AZ,52,FALSE)</f>
        <v>E</v>
      </c>
      <c r="U462" t="str">
        <f>VLOOKUP(A462,'Base Test'!A:AJ,27,FALSE)</f>
        <v>DTG</v>
      </c>
      <c r="V462" t="str">
        <f>VLOOKUP(A462,'Base Test'!A:AJ,36,FALSE)</f>
        <v>ELIE3</v>
      </c>
      <c r="W462" s="57">
        <f t="shared" si="54"/>
        <v>1</v>
      </c>
    </row>
    <row r="463" spans="1:23">
      <c r="A463">
        <v>136526</v>
      </c>
      <c r="B463" t="str">
        <f>VLOOKUP(A463,'Base Test'!A:D,2,FALSE)</f>
        <v>CONTINENTAL AUTO</v>
      </c>
      <c r="C463" t="str">
        <f>VLOOKUP(A463,'Base Test'!A:AP,42,FALSE)</f>
        <v>LOCATION DE VEHICULE LLD PENDANT 48 MOIS AVEC CHAUFFEUR</v>
      </c>
      <c r="D463" s="4">
        <v>246720000</v>
      </c>
      <c r="E463" s="28">
        <f t="shared" si="52"/>
        <v>53634.782608695656</v>
      </c>
      <c r="H463" s="28">
        <f t="shared" si="55"/>
        <v>0</v>
      </c>
      <c r="K463" s="16">
        <f t="shared" si="51"/>
        <v>246720000</v>
      </c>
      <c r="L463" s="29">
        <f t="shared" si="53"/>
        <v>53634.782608695656</v>
      </c>
      <c r="M463" s="16" t="str">
        <f>VLOOKUP(A463,'Base Test'!A:N,14,FALSE)</f>
        <v>MGA</v>
      </c>
      <c r="N463" s="3">
        <f>VLOOKUP(A463,'Base Test'!A:R,16,FALSE)</f>
        <v>46261</v>
      </c>
      <c r="O463" s="23" t="str">
        <f>VLOOKUP(A463,'Base Test'!A:R,17,FALSE)</f>
        <v>2026-08-27</v>
      </c>
      <c r="P463">
        <f>VLOOKUP(A463,'Base Test'!A:R,18,FALSE)</f>
        <v>139737</v>
      </c>
      <c r="Q463" s="23">
        <f>VLOOKUP(P463,'Assemblage DA'!A:G,6,FALSE)</f>
        <v>46258</v>
      </c>
      <c r="R463" s="8" t="str">
        <f>VLOOKUP(P463,[1]Feuil2!$A:$W,23,FALSE)</f>
        <v>2026-08-27</v>
      </c>
      <c r="S463" t="str">
        <f>VLOOKUP(A463,'Base Test'!A:AY,51,FALSE)</f>
        <v>E</v>
      </c>
      <c r="T463" t="str">
        <f>VLOOKUP(A463,'Base Test'!A:AZ,52,FALSE)</f>
        <v>E</v>
      </c>
      <c r="U463" t="str">
        <f>VLOOKUP(A463,'Base Test'!A:AJ,27,FALSE)</f>
        <v>DFG</v>
      </c>
      <c r="V463" t="str">
        <f>VLOOKUP(A463,'Base Test'!A:AJ,36,FALSE)</f>
        <v>NADIA7</v>
      </c>
      <c r="W463" s="57">
        <f t="shared" si="54"/>
        <v>0</v>
      </c>
    </row>
    <row r="464" spans="1:23">
      <c r="A464">
        <v>136536</v>
      </c>
      <c r="B464" t="str">
        <f>VLOOKUP(A464,'Base Test'!A:D,2,FALSE)</f>
        <v>FITAHIA FANOMEZANTSOA NIRINA BIEN AIME</v>
      </c>
      <c r="C464" t="str">
        <f>VLOOKUP(A464,'Base Test'!A:AP,42,FALSE)</f>
        <v>Couverture photos - Fita Production</v>
      </c>
      <c r="D464" s="4">
        <v>7660000</v>
      </c>
      <c r="E464" s="28">
        <f t="shared" si="52"/>
        <v>1665.2173913043478</v>
      </c>
      <c r="H464" s="28">
        <f t="shared" si="55"/>
        <v>0</v>
      </c>
      <c r="K464" s="16">
        <f t="shared" si="51"/>
        <v>7660000</v>
      </c>
      <c r="L464" s="29">
        <f t="shared" si="53"/>
        <v>1665.2173913043478</v>
      </c>
      <c r="M464" s="16" t="str">
        <f>VLOOKUP(A464,'Base Test'!A:N,14,FALSE)</f>
        <v>MGA</v>
      </c>
      <c r="N464" s="3">
        <f>VLOOKUP(A464,'Base Test'!A:R,16,FALSE)</f>
        <v>46262</v>
      </c>
      <c r="O464" s="23" t="str">
        <f>VLOOKUP(A464,'Base Test'!A:R,17,FALSE)</f>
        <v>2026-08-28</v>
      </c>
      <c r="P464">
        <f>VLOOKUP(A464,'Base Test'!A:R,18,FALSE)</f>
        <v>139726</v>
      </c>
      <c r="Q464" s="23">
        <f>VLOOKUP(P464,'Assemblage DA'!A:G,6,FALSE)</f>
        <v>46258</v>
      </c>
      <c r="R464" s="8" t="str">
        <f>VLOOKUP(P464,[1]Feuil2!$A:$W,23,FALSE)</f>
        <v>2026-08-27</v>
      </c>
      <c r="S464" t="str">
        <f>VLOOKUP(A464,'Base Test'!A:AY,51,FALSE)</f>
        <v>E</v>
      </c>
      <c r="T464" t="str">
        <f>VLOOKUP(A464,'Base Test'!A:AZ,52,FALSE)</f>
        <v>E</v>
      </c>
      <c r="U464" t="str">
        <f>VLOOKUP(A464,'Base Test'!A:AJ,27,FALSE)</f>
        <v>DCG</v>
      </c>
      <c r="V464" t="str">
        <f>VLOOKUP(A464,'Base Test'!A:AJ,36,FALSE)</f>
        <v>FELANA13</v>
      </c>
      <c r="W464" s="57">
        <f t="shared" si="54"/>
        <v>1</v>
      </c>
    </row>
    <row r="465" spans="1:23">
      <c r="A465">
        <v>136540</v>
      </c>
      <c r="B465" t="str">
        <f>VLOOKUP(A465,'Base Test'!A:D,2,FALSE)</f>
        <v>ANDRIAMITAHA DIMBINIAINA HENRI PAUL</v>
      </c>
      <c r="C465" t="str">
        <f>VLOOKUP(A465,'Base Test'!A:AP,42,FALSE)</f>
        <v>Régie Comm interne CAMPUS</v>
      </c>
      <c r="D465" s="4">
        <v>1600000</v>
      </c>
      <c r="E465" s="28">
        <f t="shared" si="52"/>
        <v>347.82608695652175</v>
      </c>
      <c r="H465" s="28">
        <f t="shared" si="55"/>
        <v>0</v>
      </c>
      <c r="K465" s="16">
        <f t="shared" si="51"/>
        <v>1600000</v>
      </c>
      <c r="L465" s="29">
        <f t="shared" si="53"/>
        <v>347.82608695652175</v>
      </c>
      <c r="M465" s="16" t="str">
        <f>VLOOKUP(A465,'Base Test'!A:N,14,FALSE)</f>
        <v>MGA</v>
      </c>
      <c r="N465" s="3">
        <f>VLOOKUP(A465,'Base Test'!A:R,16,FALSE)</f>
        <v>46262</v>
      </c>
      <c r="O465" s="23" t="str">
        <f>VLOOKUP(A465,'Base Test'!A:R,17,FALSE)</f>
        <v>2026-08-28</v>
      </c>
      <c r="P465">
        <f>VLOOKUP(A465,'Base Test'!A:R,18,FALSE)</f>
        <v>139727</v>
      </c>
      <c r="Q465" s="23">
        <f>VLOOKUP(P465,'Assemblage DA'!A:G,6,FALSE)</f>
        <v>46258</v>
      </c>
      <c r="R465" s="8" t="str">
        <f>VLOOKUP(P465,[1]Feuil2!$A:$W,23,FALSE)</f>
        <v>2026-08-27</v>
      </c>
      <c r="S465" t="str">
        <f>VLOOKUP(A465,'Base Test'!A:AY,51,FALSE)</f>
        <v>E</v>
      </c>
      <c r="T465" t="str">
        <f>VLOOKUP(A465,'Base Test'!A:AZ,52,FALSE)</f>
        <v>E</v>
      </c>
      <c r="U465" t="str">
        <f>VLOOKUP(A465,'Base Test'!A:AJ,27,FALSE)</f>
        <v>DCG</v>
      </c>
      <c r="V465" t="str">
        <f>VLOOKUP(A465,'Base Test'!A:AJ,36,FALSE)</f>
        <v>FELANA13</v>
      </c>
      <c r="W465" s="57">
        <f t="shared" si="54"/>
        <v>1</v>
      </c>
    </row>
    <row r="466" spans="1:23">
      <c r="A466">
        <v>136484</v>
      </c>
      <c r="B466" t="str">
        <f>VLOOKUP(A466,'Base Test'!A:D,2,FALSE)</f>
        <v>NEXTHOPE</v>
      </c>
      <c r="C466" t="str">
        <f>VLOOKUP(A466,'Base Test'!A:AP,42,FALSE)</f>
        <v>NEXTHOPE_Offre_ACI Upgrade &amp; APIC swap (M2 ? M4)</v>
      </c>
      <c r="D466" s="4">
        <v>38912</v>
      </c>
      <c r="E466" s="28">
        <f t="shared" si="52"/>
        <v>38912</v>
      </c>
      <c r="H466" s="28">
        <f t="shared" si="55"/>
        <v>0</v>
      </c>
      <c r="K466" s="16">
        <f t="shared" si="51"/>
        <v>38912</v>
      </c>
      <c r="L466" s="29">
        <f t="shared" si="53"/>
        <v>38912</v>
      </c>
      <c r="M466" s="16" t="str">
        <f>VLOOKUP(A466,'Base Test'!A:N,14,FALSE)</f>
        <v>USD</v>
      </c>
      <c r="N466" s="3">
        <f>VLOOKUP(A466,'Base Test'!A:R,16,FALSE)</f>
        <v>46260</v>
      </c>
      <c r="O466" s="23" t="str">
        <f>VLOOKUP(A466,'Base Test'!A:R,17,FALSE)</f>
        <v>2026-08-26</v>
      </c>
      <c r="P466">
        <f>VLOOKUP(A466,'Base Test'!A:R,18,FALSE)</f>
        <v>139760</v>
      </c>
      <c r="Q466" s="23">
        <f>VLOOKUP(P466,'Assemblage DA'!A:G,6,FALSE)</f>
        <v>46259</v>
      </c>
      <c r="R466" s="8" t="str">
        <f>VLOOKUP(P466,[1]Feuil2!$A:$W,23,FALSE)</f>
        <v>2026-08-26</v>
      </c>
      <c r="S466" t="str">
        <f>VLOOKUP(A466,'Base Test'!A:AY,51,FALSE)</f>
        <v>E</v>
      </c>
      <c r="T466" t="str">
        <f>VLOOKUP(A466,'Base Test'!A:AZ,52,FALSE)</f>
        <v>E</v>
      </c>
      <c r="U466" t="str">
        <f>VLOOKUP(A466,'Base Test'!A:AJ,27,FALSE)</f>
        <v>DSI</v>
      </c>
      <c r="V466" t="str">
        <f>VLOOKUP(A466,'Base Test'!A:AJ,36,FALSE)</f>
        <v>NADIA7</v>
      </c>
      <c r="W466" s="57">
        <f t="shared" si="54"/>
        <v>0</v>
      </c>
    </row>
    <row r="467" spans="1:23">
      <c r="A467">
        <v>136498</v>
      </c>
      <c r="B467" t="str">
        <f>VLOOKUP(A467,'Base Test'!A:D,2,FALSE)</f>
        <v>SOKA AFRICA</v>
      </c>
      <c r="C467">
        <f>VLOOKUP(A467,'Base Test'!A:AP,42,FALSE)</f>
        <v>0</v>
      </c>
      <c r="D467" s="4">
        <v>59900000</v>
      </c>
      <c r="E467" s="28">
        <f t="shared" si="52"/>
        <v>13021.739130434782</v>
      </c>
      <c r="H467" s="28">
        <f t="shared" si="55"/>
        <v>0</v>
      </c>
      <c r="K467" s="16">
        <f t="shared" si="51"/>
        <v>59900000</v>
      </c>
      <c r="L467" s="29">
        <f t="shared" si="53"/>
        <v>13021.739130434782</v>
      </c>
      <c r="M467" s="16" t="str">
        <f>VLOOKUP(A467,'Base Test'!A:N,14,FALSE)</f>
        <v>MGA</v>
      </c>
      <c r="N467" s="3">
        <f>VLOOKUP(A467,'Base Test'!A:R,16,FALSE)</f>
        <v>46260</v>
      </c>
      <c r="O467" s="23" t="str">
        <f>VLOOKUP(A467,'Base Test'!A:R,17,FALSE)</f>
        <v>2026-08-26</v>
      </c>
      <c r="P467">
        <f>VLOOKUP(A467,'Base Test'!A:R,18,FALSE)</f>
        <v>139770</v>
      </c>
      <c r="Q467" s="23">
        <f>VLOOKUP(P467,'Assemblage DA'!A:G,6,FALSE)</f>
        <v>46259</v>
      </c>
      <c r="R467" s="8" t="str">
        <f>VLOOKUP(P467,[1]Feuil2!$A:$W,23,FALSE)</f>
        <v>2026-08-26</v>
      </c>
      <c r="S467" t="str">
        <f>VLOOKUP(A467,'Base Test'!A:AY,51,FALSE)</f>
        <v>E</v>
      </c>
      <c r="T467" t="str">
        <f>VLOOKUP(A467,'Base Test'!A:AZ,52,FALSE)</f>
        <v>E</v>
      </c>
      <c r="U467" t="str">
        <f>VLOOKUP(A467,'Base Test'!A:AJ,27,FALSE)</f>
        <v>DG</v>
      </c>
      <c r="V467" t="str">
        <f>VLOOKUP(A467,'Base Test'!A:AJ,36,FALSE)</f>
        <v>NADIA7</v>
      </c>
      <c r="W467" s="57">
        <f t="shared" si="54"/>
        <v>0</v>
      </c>
    </row>
    <row r="468" spans="1:23">
      <c r="A468">
        <v>136499</v>
      </c>
      <c r="B468" t="str">
        <f>VLOOKUP(A468,'Base Test'!A:D,2,FALSE)</f>
        <v>SOKA HOLDING OU S H</v>
      </c>
      <c r="C468">
        <f>VLOOKUP(A468,'Base Test'!A:AP,42,FALSE)</f>
        <v>0</v>
      </c>
      <c r="D468" s="4">
        <v>54000000</v>
      </c>
      <c r="E468" s="28">
        <f t="shared" si="52"/>
        <v>11739.130434782608</v>
      </c>
      <c r="H468" s="28">
        <f t="shared" si="55"/>
        <v>0</v>
      </c>
      <c r="K468" s="16">
        <f t="shared" si="51"/>
        <v>54000000</v>
      </c>
      <c r="L468" s="29">
        <f t="shared" si="53"/>
        <v>11739.130434782608</v>
      </c>
      <c r="M468" s="16" t="str">
        <f>VLOOKUP(A468,'Base Test'!A:N,14,FALSE)</f>
        <v>MGA</v>
      </c>
      <c r="N468" s="3">
        <f>VLOOKUP(A468,'Base Test'!A:R,16,FALSE)</f>
        <v>46260</v>
      </c>
      <c r="O468" s="23" t="str">
        <f>VLOOKUP(A468,'Base Test'!A:R,17,FALSE)</f>
        <v>2026-08-26</v>
      </c>
      <c r="P468">
        <f>VLOOKUP(A468,'Base Test'!A:R,18,FALSE)</f>
        <v>139769</v>
      </c>
      <c r="Q468" s="23">
        <f>VLOOKUP(P468,'Assemblage DA'!A:G,6,FALSE)</f>
        <v>46259</v>
      </c>
      <c r="R468" s="8" t="str">
        <f>VLOOKUP(P468,[1]Feuil2!$A:$W,23,FALSE)</f>
        <v>2026-08-26</v>
      </c>
      <c r="S468" t="str">
        <f>VLOOKUP(A468,'Base Test'!A:AY,51,FALSE)</f>
        <v>E</v>
      </c>
      <c r="T468" t="str">
        <f>VLOOKUP(A468,'Base Test'!A:AZ,52,FALSE)</f>
        <v>E</v>
      </c>
      <c r="U468" t="str">
        <f>VLOOKUP(A468,'Base Test'!A:AJ,27,FALSE)</f>
        <v>DG</v>
      </c>
      <c r="V468" t="str">
        <f>VLOOKUP(A468,'Base Test'!A:AJ,36,FALSE)</f>
        <v>NADIA7</v>
      </c>
      <c r="W468" s="57">
        <f t="shared" si="54"/>
        <v>0</v>
      </c>
    </row>
    <row r="469" spans="1:23">
      <c r="A469">
        <v>136500</v>
      </c>
      <c r="B469" t="str">
        <f>VLOOKUP(A469,'Base Test'!A:D,2,FALSE)</f>
        <v>ASSOCIATION INVIKTUS CORP</v>
      </c>
      <c r="C469">
        <f>VLOOKUP(A469,'Base Test'!A:AP,42,FALSE)</f>
        <v>0</v>
      </c>
      <c r="D469" s="4">
        <v>8100000</v>
      </c>
      <c r="E469" s="28">
        <f t="shared" si="52"/>
        <v>1760.8695652173913</v>
      </c>
      <c r="H469" s="28">
        <f t="shared" si="55"/>
        <v>0</v>
      </c>
      <c r="K469" s="16">
        <f t="shared" si="51"/>
        <v>8100000</v>
      </c>
      <c r="L469" s="29">
        <f t="shared" si="53"/>
        <v>1760.8695652173913</v>
      </c>
      <c r="M469" s="16" t="str">
        <f>VLOOKUP(A469,'Base Test'!A:N,14,FALSE)</f>
        <v>MGA</v>
      </c>
      <c r="N469" s="3">
        <f>VLOOKUP(A469,'Base Test'!A:R,16,FALSE)</f>
        <v>46260</v>
      </c>
      <c r="O469" s="23" t="str">
        <f>VLOOKUP(A469,'Base Test'!A:R,17,FALSE)</f>
        <v>2026-08-26</v>
      </c>
      <c r="P469">
        <f>VLOOKUP(A469,'Base Test'!A:R,18,FALSE)</f>
        <v>139753</v>
      </c>
      <c r="Q469" s="23">
        <f>VLOOKUP(P469,'Assemblage DA'!A:G,6,FALSE)</f>
        <v>46259</v>
      </c>
      <c r="R469" s="8" t="str">
        <f>VLOOKUP(P469,[1]Feuil2!$A:$W,23,FALSE)</f>
        <v>2026-08-26</v>
      </c>
      <c r="S469" t="str">
        <f>VLOOKUP(A469,'Base Test'!A:AY,51,FALSE)</f>
        <v>E</v>
      </c>
      <c r="T469" t="str">
        <f>VLOOKUP(A469,'Base Test'!A:AZ,52,FALSE)</f>
        <v>E</v>
      </c>
      <c r="U469" t="str">
        <f>VLOOKUP(A469,'Base Test'!A:AJ,27,FALSE)</f>
        <v>DG</v>
      </c>
      <c r="V469" t="str">
        <f>VLOOKUP(A469,'Base Test'!A:AJ,36,FALSE)</f>
        <v>NADIA7</v>
      </c>
      <c r="W469" s="57">
        <f t="shared" si="54"/>
        <v>0</v>
      </c>
    </row>
    <row r="470" spans="1:23">
      <c r="A470">
        <v>136501</v>
      </c>
      <c r="B470" t="str">
        <f>VLOOKUP(A470,'Base Test'!A:D,2,FALSE)</f>
        <v>ARNO TRIGALLEZ EI</v>
      </c>
      <c r="C470">
        <f>VLOOKUP(A470,'Base Test'!A:AP,42,FALSE)</f>
        <v>0</v>
      </c>
      <c r="D470" s="4">
        <v>2100</v>
      </c>
      <c r="E470" s="28">
        <f t="shared" si="52"/>
        <v>2457</v>
      </c>
      <c r="H470" s="28">
        <f t="shared" si="55"/>
        <v>0</v>
      </c>
      <c r="K470" s="16">
        <f t="shared" si="51"/>
        <v>2100</v>
      </c>
      <c r="L470" s="29">
        <f t="shared" si="53"/>
        <v>2457</v>
      </c>
      <c r="M470" s="16" t="str">
        <f>VLOOKUP(A470,'Base Test'!A:N,14,FALSE)</f>
        <v>EUR</v>
      </c>
      <c r="N470" s="3">
        <f>VLOOKUP(A470,'Base Test'!A:R,16,FALSE)</f>
        <v>46260</v>
      </c>
      <c r="O470" s="23" t="str">
        <f>VLOOKUP(A470,'Base Test'!A:R,17,FALSE)</f>
        <v>2026-08-26</v>
      </c>
      <c r="P470">
        <f>VLOOKUP(A470,'Base Test'!A:R,18,FALSE)</f>
        <v>139750</v>
      </c>
      <c r="Q470" s="23">
        <f>VLOOKUP(P470,'Assemblage DA'!A:G,6,FALSE)</f>
        <v>46259</v>
      </c>
      <c r="R470" s="8" t="str">
        <f>VLOOKUP(P470,[1]Feuil2!$A:$W,23,FALSE)</f>
        <v>2026-08-26</v>
      </c>
      <c r="S470" t="str">
        <f>VLOOKUP(A470,'Base Test'!A:AY,51,FALSE)</f>
        <v>E</v>
      </c>
      <c r="T470" t="str">
        <f>VLOOKUP(A470,'Base Test'!A:AZ,52,FALSE)</f>
        <v>E</v>
      </c>
      <c r="U470" t="str">
        <f>VLOOKUP(A470,'Base Test'!A:AJ,27,FALSE)</f>
        <v>DG</v>
      </c>
      <c r="V470" t="str">
        <f>VLOOKUP(A470,'Base Test'!A:AJ,36,FALSE)</f>
        <v>NADIA7</v>
      </c>
      <c r="W470" s="57">
        <f t="shared" si="54"/>
        <v>0</v>
      </c>
    </row>
    <row r="471" spans="1:23">
      <c r="A471">
        <v>136502</v>
      </c>
      <c r="B471" t="str">
        <f>VLOOKUP(A471,'Base Test'!A:D,2,FALSE)</f>
        <v>RASOAMAMONJY MARIE ESTHER</v>
      </c>
      <c r="C471">
        <f>VLOOKUP(A471,'Base Test'!A:AP,42,FALSE)</f>
        <v>0</v>
      </c>
      <c r="D471" s="4">
        <v>3200000</v>
      </c>
      <c r="E471" s="28">
        <f t="shared" si="52"/>
        <v>695.6521739130435</v>
      </c>
      <c r="H471" s="28">
        <f t="shared" si="55"/>
        <v>0</v>
      </c>
      <c r="K471" s="16">
        <f t="shared" si="51"/>
        <v>3200000</v>
      </c>
      <c r="L471" s="29">
        <f t="shared" si="53"/>
        <v>695.6521739130435</v>
      </c>
      <c r="M471" s="16" t="str">
        <f>VLOOKUP(A471,'Base Test'!A:N,14,FALSE)</f>
        <v>MGA</v>
      </c>
      <c r="N471" s="3">
        <f>VLOOKUP(A471,'Base Test'!A:R,16,FALSE)</f>
        <v>46260</v>
      </c>
      <c r="O471" s="23" t="str">
        <f>VLOOKUP(A471,'Base Test'!A:R,17,FALSE)</f>
        <v>2026-08-26</v>
      </c>
      <c r="P471">
        <f>VLOOKUP(A471,'Base Test'!A:R,18,FALSE)</f>
        <v>139749</v>
      </c>
      <c r="Q471" s="23">
        <f>VLOOKUP(P471,'Assemblage DA'!A:G,6,FALSE)</f>
        <v>46259</v>
      </c>
      <c r="R471" s="8" t="str">
        <f>VLOOKUP(P471,[1]Feuil2!$A:$W,23,FALSE)</f>
        <v>2026-08-26</v>
      </c>
      <c r="S471" t="str">
        <f>VLOOKUP(A471,'Base Test'!A:AY,51,FALSE)</f>
        <v>E</v>
      </c>
      <c r="T471" t="str">
        <f>VLOOKUP(A471,'Base Test'!A:AZ,52,FALSE)</f>
        <v>E</v>
      </c>
      <c r="U471" t="str">
        <f>VLOOKUP(A471,'Base Test'!A:AJ,27,FALSE)</f>
        <v>DG</v>
      </c>
      <c r="V471" t="str">
        <f>VLOOKUP(A471,'Base Test'!A:AJ,36,FALSE)</f>
        <v>NADIA7</v>
      </c>
      <c r="W471" s="57">
        <f t="shared" si="54"/>
        <v>0</v>
      </c>
    </row>
    <row r="472" spans="1:23">
      <c r="A472">
        <v>136503</v>
      </c>
      <c r="B472" t="str">
        <f>VLOOKUP(A472,'Base Test'!A:D,2,FALSE)</f>
        <v>ANDRINIRINA ERICK</v>
      </c>
      <c r="C472">
        <f>VLOOKUP(A472,'Base Test'!A:AP,42,FALSE)</f>
        <v>0</v>
      </c>
      <c r="D472" s="4">
        <v>7819420</v>
      </c>
      <c r="E472" s="28">
        <f t="shared" si="52"/>
        <v>1699.8739130434783</v>
      </c>
      <c r="H472" s="28">
        <f t="shared" si="55"/>
        <v>0</v>
      </c>
      <c r="K472" s="16">
        <f t="shared" si="51"/>
        <v>7819420</v>
      </c>
      <c r="L472" s="29">
        <f t="shared" si="53"/>
        <v>1699.8739130434783</v>
      </c>
      <c r="M472" s="16" t="str">
        <f>VLOOKUP(A472,'Base Test'!A:N,14,FALSE)</f>
        <v>MGA</v>
      </c>
      <c r="N472" s="3">
        <f>VLOOKUP(A472,'Base Test'!A:R,16,FALSE)</f>
        <v>46260</v>
      </c>
      <c r="O472" s="23" t="str">
        <f>VLOOKUP(A472,'Base Test'!A:R,17,FALSE)</f>
        <v>2026-08-26</v>
      </c>
      <c r="P472">
        <f>VLOOKUP(A472,'Base Test'!A:R,18,FALSE)</f>
        <v>139751</v>
      </c>
      <c r="Q472" s="23">
        <f>VLOOKUP(P472,'Assemblage DA'!A:G,6,FALSE)</f>
        <v>46259</v>
      </c>
      <c r="R472" s="8" t="str">
        <f>VLOOKUP(P472,[1]Feuil2!$A:$W,23,FALSE)</f>
        <v>2026-08-26</v>
      </c>
      <c r="S472" t="str">
        <f>VLOOKUP(A472,'Base Test'!A:AY,51,FALSE)</f>
        <v>E</v>
      </c>
      <c r="T472" t="str">
        <f>VLOOKUP(A472,'Base Test'!A:AZ,52,FALSE)</f>
        <v>E</v>
      </c>
      <c r="U472" t="str">
        <f>VLOOKUP(A472,'Base Test'!A:AJ,27,FALSE)</f>
        <v>DG</v>
      </c>
      <c r="V472" t="str">
        <f>VLOOKUP(A472,'Base Test'!A:AJ,36,FALSE)</f>
        <v>NADIA7</v>
      </c>
      <c r="W472" s="57">
        <f t="shared" si="54"/>
        <v>0</v>
      </c>
    </row>
    <row r="473" spans="1:23">
      <c r="A473">
        <v>136504</v>
      </c>
      <c r="B473" t="str">
        <f>VLOOKUP(A473,'Base Test'!A:D,2,FALSE)</f>
        <v>VOYAGES BOURDON</v>
      </c>
      <c r="C473">
        <f>VLOOKUP(A473,'Base Test'!A:AP,42,FALSE)</f>
        <v>0</v>
      </c>
      <c r="D473" s="4">
        <v>1418300</v>
      </c>
      <c r="E473" s="28">
        <f t="shared" si="52"/>
        <v>308.32608695652175</v>
      </c>
      <c r="H473" s="28">
        <f t="shared" si="55"/>
        <v>0</v>
      </c>
      <c r="K473" s="16">
        <f t="shared" si="51"/>
        <v>1418300</v>
      </c>
      <c r="L473" s="29">
        <f t="shared" si="53"/>
        <v>308.32608695652175</v>
      </c>
      <c r="M473" s="16" t="str">
        <f>VLOOKUP(A473,'Base Test'!A:N,14,FALSE)</f>
        <v>MGA</v>
      </c>
      <c r="N473" s="3">
        <f>VLOOKUP(A473,'Base Test'!A:R,16,FALSE)</f>
        <v>46260</v>
      </c>
      <c r="O473" s="23" t="str">
        <f>VLOOKUP(A473,'Base Test'!A:R,17,FALSE)</f>
        <v>2026-08-26</v>
      </c>
      <c r="P473">
        <f>VLOOKUP(A473,'Base Test'!A:R,18,FALSE)</f>
        <v>139768</v>
      </c>
      <c r="Q473" s="23">
        <f>VLOOKUP(P473,'Assemblage DA'!A:G,6,FALSE)</f>
        <v>46259</v>
      </c>
      <c r="R473" s="8" t="str">
        <f>VLOOKUP(P473,[1]Feuil2!$A:$W,23,FALSE)</f>
        <v>2026-08-26</v>
      </c>
      <c r="S473" t="str">
        <f>VLOOKUP(A473,'Base Test'!A:AY,51,FALSE)</f>
        <v>S</v>
      </c>
      <c r="T473" t="str">
        <f>VLOOKUP(A473,'Base Test'!A:AZ,52,FALSE)</f>
        <v>S</v>
      </c>
      <c r="U473" t="str">
        <f>VLOOKUP(A473,'Base Test'!A:AJ,27,FALSE)</f>
        <v>DFG</v>
      </c>
      <c r="V473" t="str">
        <f>VLOOKUP(A473,'Base Test'!A:AJ,36,FALSE)</f>
        <v>NADIA7</v>
      </c>
      <c r="W473" s="57">
        <f t="shared" si="54"/>
        <v>0</v>
      </c>
    </row>
    <row r="474" spans="1:23">
      <c r="A474">
        <v>136505</v>
      </c>
      <c r="B474" t="str">
        <f>VLOOKUP(A474,'Base Test'!A:D,2,FALSE)</f>
        <v>IDRENTAL</v>
      </c>
      <c r="C474">
        <f>VLOOKUP(A474,'Base Test'!A:AP,42,FALSE)</f>
        <v>0</v>
      </c>
      <c r="D474" s="4">
        <v>1050000</v>
      </c>
      <c r="E474" s="28">
        <f t="shared" si="52"/>
        <v>228.2608695652174</v>
      </c>
      <c r="H474" s="28">
        <f t="shared" si="55"/>
        <v>0</v>
      </c>
      <c r="K474" s="16">
        <f t="shared" si="51"/>
        <v>1050000</v>
      </c>
      <c r="L474" s="29">
        <f t="shared" si="53"/>
        <v>228.2608695652174</v>
      </c>
      <c r="M474" s="16" t="str">
        <f>VLOOKUP(A474,'Base Test'!A:N,14,FALSE)</f>
        <v>MGA</v>
      </c>
      <c r="N474" s="3">
        <f>VLOOKUP(A474,'Base Test'!A:R,16,FALSE)</f>
        <v>46260</v>
      </c>
      <c r="O474" s="23" t="str">
        <f>VLOOKUP(A474,'Base Test'!A:R,17,FALSE)</f>
        <v>2026-08-26</v>
      </c>
      <c r="P474">
        <f>VLOOKUP(A474,'Base Test'!A:R,18,FALSE)</f>
        <v>139759</v>
      </c>
      <c r="Q474" s="23">
        <f>VLOOKUP(P474,'Assemblage DA'!A:G,6,FALSE)</f>
        <v>46259</v>
      </c>
      <c r="R474" s="8" t="str">
        <f>VLOOKUP(P474,[1]Feuil2!$A:$W,23,FALSE)</f>
        <v>2026-08-26</v>
      </c>
      <c r="S474" t="str">
        <f>VLOOKUP(A474,'Base Test'!A:AY,51,FALSE)</f>
        <v>S</v>
      </c>
      <c r="T474" t="str">
        <f>VLOOKUP(A474,'Base Test'!A:AZ,52,FALSE)</f>
        <v>S</v>
      </c>
      <c r="U474" t="str">
        <f>VLOOKUP(A474,'Base Test'!A:AJ,27,FALSE)</f>
        <v>DFG</v>
      </c>
      <c r="V474" t="str">
        <f>VLOOKUP(A474,'Base Test'!A:AJ,36,FALSE)</f>
        <v>NADIA7</v>
      </c>
      <c r="W474" s="57">
        <f t="shared" si="54"/>
        <v>0</v>
      </c>
    </row>
    <row r="475" spans="1:23">
      <c r="A475">
        <v>136509</v>
      </c>
      <c r="B475" t="str">
        <f>VLOOKUP(A475,'Base Test'!A:D,2,FALSE)</f>
        <v>JOCKER GRAPHICS</v>
      </c>
      <c r="C475" t="str">
        <f>VLOOKUP(A475,'Base Test'!A:AP,42,FALSE)</f>
        <v>CHAMPIONNAT NATIONAU U16</v>
      </c>
      <c r="D475" s="4">
        <v>283950</v>
      </c>
      <c r="E475" s="28">
        <f t="shared" si="52"/>
        <v>61.728260869565219</v>
      </c>
      <c r="H475" s="28">
        <f t="shared" si="55"/>
        <v>0</v>
      </c>
      <c r="K475" s="16">
        <f t="shared" si="51"/>
        <v>283950</v>
      </c>
      <c r="L475" s="29">
        <f t="shared" si="53"/>
        <v>61.728260869565219</v>
      </c>
      <c r="M475" s="16" t="str">
        <f>VLOOKUP(A475,'Base Test'!A:N,14,FALSE)</f>
        <v>MGA</v>
      </c>
      <c r="N475" s="3">
        <f>VLOOKUP(A475,'Base Test'!A:R,16,FALSE)</f>
        <v>46261</v>
      </c>
      <c r="O475" s="23" t="str">
        <f>VLOOKUP(A475,'Base Test'!A:R,17,FALSE)</f>
        <v>2026-08-27</v>
      </c>
      <c r="P475">
        <f>VLOOKUP(A475,'Base Test'!A:R,18,FALSE)</f>
        <v>139758</v>
      </c>
      <c r="Q475" s="23">
        <f>VLOOKUP(P475,'Assemblage DA'!A:G,6,FALSE)</f>
        <v>46259</v>
      </c>
      <c r="R475" s="8" t="str">
        <f>VLOOKUP(P475,[1]Feuil2!$A:$W,23,FALSE)</f>
        <v>2026-08-26</v>
      </c>
      <c r="S475" t="str">
        <f>VLOOKUP(A475,'Base Test'!A:AY,51,FALSE)</f>
        <v>E</v>
      </c>
      <c r="T475" t="str">
        <f>VLOOKUP(A475,'Base Test'!A:AZ,52,FALSE)</f>
        <v>E</v>
      </c>
      <c r="U475" t="str">
        <f>VLOOKUP(A475,'Base Test'!A:AJ,27,FALSE)</f>
        <v>DCG</v>
      </c>
      <c r="V475" t="str">
        <f>VLOOKUP(A475,'Base Test'!A:AJ,36,FALSE)</f>
        <v>FELANA13</v>
      </c>
      <c r="W475" s="57">
        <f t="shared" si="54"/>
        <v>1</v>
      </c>
    </row>
    <row r="476" spans="1:23">
      <c r="A476">
        <v>136527</v>
      </c>
      <c r="B476" t="str">
        <f>VLOOKUP(A476,'Base Test'!A:D,2,FALSE)</f>
        <v>NETIS HOLDING LTD</v>
      </c>
      <c r="C476" t="str">
        <f>VLOOKUP(A476,'Base Test'!A:AP,42,FALSE)</f>
        <v>Achat 2800 PTO</v>
      </c>
      <c r="D476" s="4">
        <v>2772</v>
      </c>
      <c r="E476" s="28">
        <f t="shared" si="52"/>
        <v>2772</v>
      </c>
      <c r="H476" s="28">
        <f t="shared" si="55"/>
        <v>0</v>
      </c>
      <c r="K476" s="16">
        <f t="shared" si="51"/>
        <v>2772</v>
      </c>
      <c r="L476" s="29">
        <f t="shared" si="53"/>
        <v>2772</v>
      </c>
      <c r="M476" s="16" t="str">
        <f>VLOOKUP(A476,'Base Test'!A:N,14,FALSE)</f>
        <v>USD</v>
      </c>
      <c r="N476" s="3">
        <f>VLOOKUP(A476,'Base Test'!A:R,16,FALSE)</f>
        <v>46261</v>
      </c>
      <c r="O476" s="23" t="str">
        <f>VLOOKUP(A476,'Base Test'!A:R,17,FALSE)</f>
        <v>2026-08-31</v>
      </c>
      <c r="P476">
        <f>VLOOKUP(A476,'Base Test'!A:R,18,FALSE)</f>
        <v>139746</v>
      </c>
      <c r="Q476" s="23">
        <f>VLOOKUP(P476,'Assemblage DA'!A:G,6,FALSE)</f>
        <v>46259</v>
      </c>
      <c r="R476" s="8" t="str">
        <f>VLOOKUP(P476,[1]Feuil2!$A:$W,23,FALSE)</f>
        <v>2026-08-26</v>
      </c>
      <c r="S476" t="str">
        <f>VLOOKUP(A476,'Base Test'!A:AY,51,FALSE)</f>
        <v>E</v>
      </c>
      <c r="T476" t="str">
        <f>VLOOKUP(A476,'Base Test'!A:AZ,52,FALSE)</f>
        <v>E</v>
      </c>
      <c r="U476" t="str">
        <f>VLOOKUP(A476,'Base Test'!A:AJ,27,FALSE)</f>
        <v>DTG</v>
      </c>
      <c r="V476" t="str">
        <f>VLOOKUP(A476,'Base Test'!A:AJ,36,FALSE)</f>
        <v>ELIE3</v>
      </c>
      <c r="W476" s="57">
        <f t="shared" si="54"/>
        <v>5</v>
      </c>
    </row>
    <row r="477" spans="1:23">
      <c r="A477">
        <v>136533</v>
      </c>
      <c r="B477" t="str">
        <f>VLOOKUP(A477,'Base Test'!A:D,2,FALSE)</f>
        <v>VOYAGES BOURDON</v>
      </c>
      <c r="C477" t="str">
        <f>VLOOKUP(A477,'Base Test'!A:AP,42,FALSE)</f>
        <v>BILLET D'AVION</v>
      </c>
      <c r="D477" s="4">
        <v>12664400</v>
      </c>
      <c r="E477" s="28">
        <f t="shared" si="52"/>
        <v>2753.1304347826085</v>
      </c>
      <c r="H477" s="28">
        <f t="shared" si="55"/>
        <v>0</v>
      </c>
      <c r="K477" s="16">
        <f t="shared" si="51"/>
        <v>12664400</v>
      </c>
      <c r="L477" s="29">
        <f t="shared" si="53"/>
        <v>2753.1304347826085</v>
      </c>
      <c r="M477" s="16" t="str">
        <f>VLOOKUP(A477,'Base Test'!A:N,14,FALSE)</f>
        <v>MGA</v>
      </c>
      <c r="N477" s="3">
        <f>VLOOKUP(A477,'Base Test'!A:R,16,FALSE)</f>
        <v>46261</v>
      </c>
      <c r="O477" s="23" t="str">
        <f>VLOOKUP(A477,'Base Test'!A:R,17,FALSE)</f>
        <v>2026-08-27</v>
      </c>
      <c r="P477">
        <f>VLOOKUP(A477,'Base Test'!A:R,18,FALSE)</f>
        <v>139776</v>
      </c>
      <c r="Q477" s="23">
        <f>VLOOKUP(P477,'Assemblage DA'!A:G,6,FALSE)</f>
        <v>46260</v>
      </c>
      <c r="R477" s="8" t="str">
        <f>VLOOKUP(P477,[1]Feuil2!$A:$W,23,FALSE)</f>
        <v>2026-08-27</v>
      </c>
      <c r="S477" t="str">
        <f>VLOOKUP(A477,'Base Test'!A:AY,51,FALSE)</f>
        <v>S</v>
      </c>
      <c r="T477" t="str">
        <f>VLOOKUP(A477,'Base Test'!A:AZ,52,FALSE)</f>
        <v>S</v>
      </c>
      <c r="U477" t="str">
        <f>VLOOKUP(A477,'Base Test'!A:AJ,27,FALSE)</f>
        <v>DCG</v>
      </c>
      <c r="V477" t="str">
        <f>VLOOKUP(A477,'Base Test'!A:AJ,36,FALSE)</f>
        <v>FELANA13</v>
      </c>
      <c r="W477" s="57">
        <f t="shared" si="54"/>
        <v>0</v>
      </c>
    </row>
    <row r="478" spans="1:23">
      <c r="A478">
        <v>136534</v>
      </c>
      <c r="B478" t="str">
        <f>VLOOKUP(A478,'Base Test'!A:D,2,FALSE)</f>
        <v>INDUSTRIAL PAPER CONVERTING SARLU</v>
      </c>
      <c r="C478" t="str">
        <f>VLOOKUP(A478,'Base Test'!A:AP,42,FALSE)</f>
        <v>CARTON D'EXPEDITIONS  ADN</v>
      </c>
      <c r="D478" s="4">
        <v>1060300</v>
      </c>
      <c r="E478" s="28">
        <f t="shared" si="52"/>
        <v>230.5</v>
      </c>
      <c r="H478" s="28">
        <f t="shared" si="55"/>
        <v>0</v>
      </c>
      <c r="K478" s="16">
        <f t="shared" si="51"/>
        <v>1060300</v>
      </c>
      <c r="L478" s="29">
        <f t="shared" si="53"/>
        <v>230.5</v>
      </c>
      <c r="M478" s="16" t="str">
        <f>VLOOKUP(A478,'Base Test'!A:N,14,FALSE)</f>
        <v>MGA</v>
      </c>
      <c r="N478" s="3">
        <f>VLOOKUP(A478,'Base Test'!A:R,16,FALSE)</f>
        <v>46261</v>
      </c>
      <c r="O478" s="23" t="str">
        <f>VLOOKUP(A478,'Base Test'!A:R,17,FALSE)</f>
        <v>2026-08-27</v>
      </c>
      <c r="P478">
        <f>VLOOKUP(A478,'Base Test'!A:R,18,FALSE)</f>
        <v>139780</v>
      </c>
      <c r="Q478" s="23">
        <f>VLOOKUP(P478,'Assemblage DA'!A:G,6,FALSE)</f>
        <v>46260</v>
      </c>
      <c r="R478" s="8" t="str">
        <f>VLOOKUP(P478,[1]Feuil2!$A:$W,23,FALSE)</f>
        <v>2026-08-27</v>
      </c>
      <c r="S478" t="str">
        <f>VLOOKUP(A478,'Base Test'!A:AY,51,FALSE)</f>
        <v>E</v>
      </c>
      <c r="T478" t="str">
        <f>VLOOKUP(A478,'Base Test'!A:AZ,52,FALSE)</f>
        <v>E</v>
      </c>
      <c r="U478" t="str">
        <f>VLOOKUP(A478,'Base Test'!A:AJ,27,FALSE)</f>
        <v>DFG</v>
      </c>
      <c r="V478" t="str">
        <f>VLOOKUP(A478,'Base Test'!A:AJ,36,FALSE)</f>
        <v>NADIA7</v>
      </c>
      <c r="W478" s="57">
        <f t="shared" si="54"/>
        <v>0</v>
      </c>
    </row>
    <row r="479" spans="1:23">
      <c r="A479">
        <v>136535</v>
      </c>
      <c r="B479" t="str">
        <f>VLOOKUP(A479,'Base Test'!A:D,2,FALSE)</f>
        <v>6D TECHNOLOGIES</v>
      </c>
      <c r="C479" t="str">
        <f>VLOOKUP(A479,'Base Test'!A:AP,42,FALSE)</f>
        <v>Renouvellement support ICB-Roaming PRM Dec26 - Nov27</v>
      </c>
      <c r="D479" s="4">
        <v>60000</v>
      </c>
      <c r="E479" s="28">
        <f t="shared" si="52"/>
        <v>60000</v>
      </c>
      <c r="H479" s="28">
        <f t="shared" si="55"/>
        <v>0</v>
      </c>
      <c r="K479" s="16">
        <f t="shared" si="51"/>
        <v>60000</v>
      </c>
      <c r="L479" s="29">
        <f t="shared" si="53"/>
        <v>60000</v>
      </c>
      <c r="M479" s="16" t="str">
        <f>VLOOKUP(A479,'Base Test'!A:N,14,FALSE)</f>
        <v>USD</v>
      </c>
      <c r="N479" s="3">
        <f>VLOOKUP(A479,'Base Test'!A:R,16,FALSE)</f>
        <v>46262</v>
      </c>
      <c r="O479" s="23" t="str">
        <f>VLOOKUP(A479,'Base Test'!A:R,17,FALSE)</f>
        <v>2026-08-28</v>
      </c>
      <c r="P479">
        <f>VLOOKUP(A479,'Base Test'!A:R,18,FALSE)</f>
        <v>139775</v>
      </c>
      <c r="Q479" s="23">
        <f>VLOOKUP(P479,'Assemblage DA'!A:G,6,FALSE)</f>
        <v>46260</v>
      </c>
      <c r="R479" s="8" t="str">
        <f>VLOOKUP(P479,[1]Feuil2!$A:$W,23,FALSE)</f>
        <v>2026-08-28</v>
      </c>
      <c r="S479" t="str">
        <f>VLOOKUP(A479,'Base Test'!A:AY,51,FALSE)</f>
        <v>E</v>
      </c>
      <c r="T479" t="str">
        <f>VLOOKUP(A479,'Base Test'!A:AZ,52,FALSE)</f>
        <v>E</v>
      </c>
      <c r="U479" t="str">
        <f>VLOOKUP(A479,'Base Test'!A:AJ,27,FALSE)</f>
        <v>DSI</v>
      </c>
      <c r="V479" t="str">
        <f>VLOOKUP(A479,'Base Test'!A:AJ,36,FALSE)</f>
        <v>NADIA7</v>
      </c>
      <c r="W479" s="57">
        <f t="shared" si="54"/>
        <v>0</v>
      </c>
    </row>
    <row r="480" spans="1:23">
      <c r="A480">
        <v>136520</v>
      </c>
      <c r="B480" t="str">
        <f>VLOOKUP(A480,'Base Test'!A:D,2,FALSE)</f>
        <v>RALALA ANDRIAMANALINA TANTELY NY HASINA</v>
      </c>
      <c r="C480">
        <f>VLOOKUP(A480,'Base Test'!A:AP,42,FALSE)</f>
        <v>0</v>
      </c>
      <c r="D480" s="4">
        <v>28440000</v>
      </c>
      <c r="E480" s="28">
        <f t="shared" si="52"/>
        <v>6182.608695652174</v>
      </c>
      <c r="H480" s="28">
        <f t="shared" si="55"/>
        <v>0</v>
      </c>
      <c r="K480" s="16">
        <f t="shared" si="51"/>
        <v>28440000</v>
      </c>
      <c r="L480" s="29">
        <f t="shared" si="53"/>
        <v>6182.608695652174</v>
      </c>
      <c r="M480" s="16" t="str">
        <f>VLOOKUP(A480,'Base Test'!A:N,14,FALSE)</f>
        <v>MGA</v>
      </c>
      <c r="N480" s="3">
        <f>VLOOKUP(A480,'Base Test'!A:R,16,FALSE)</f>
        <v>46261</v>
      </c>
      <c r="O480" s="23" t="str">
        <f>VLOOKUP(A480,'Base Test'!A:R,17,FALSE)</f>
        <v>2026-08-27</v>
      </c>
      <c r="P480">
        <f>VLOOKUP(A480,'Base Test'!A:R,18,FALSE)</f>
        <v>139786</v>
      </c>
      <c r="Q480" s="23">
        <f>VLOOKUP(P480,'Assemblage DA'!A:G,6,FALSE)</f>
        <v>46261</v>
      </c>
      <c r="R480" s="8" t="str">
        <f>VLOOKUP(P480,[1]Feuil2!$A:$W,23,FALSE)</f>
        <v>2026-08-27</v>
      </c>
      <c r="S480" t="str">
        <f>VLOOKUP(A480,'Base Test'!A:AY,51,FALSE)</f>
        <v>E</v>
      </c>
      <c r="T480" t="str">
        <f>VLOOKUP(A480,'Base Test'!A:AZ,52,FALSE)</f>
        <v>E</v>
      </c>
      <c r="U480" t="str">
        <f>VLOOKUP(A480,'Base Test'!A:AJ,27,FALSE)</f>
        <v>DFG</v>
      </c>
      <c r="V480" t="str">
        <f>VLOOKUP(A480,'Base Test'!A:AJ,36,FALSE)</f>
        <v>NADIA7</v>
      </c>
      <c r="W480" s="57">
        <f t="shared" si="54"/>
        <v>0</v>
      </c>
    </row>
    <row r="481" spans="1:23">
      <c r="A481">
        <v>136521</v>
      </c>
      <c r="B481" t="str">
        <f>VLOOKUP(A481,'Base Test'!A:D,2,FALSE)</f>
        <v>VOYAGES BOURDON</v>
      </c>
      <c r="C481" t="str">
        <f>VLOOKUP(A481,'Base Test'!A:AP,42,FALSE)</f>
        <v>Billet d'Avion - RABEONY HAINGONIRINA</v>
      </c>
      <c r="D481" s="4">
        <v>2185700</v>
      </c>
      <c r="E481" s="28">
        <f t="shared" si="52"/>
        <v>475.1521739130435</v>
      </c>
      <c r="H481" s="28">
        <f t="shared" si="55"/>
        <v>0</v>
      </c>
      <c r="K481" s="16">
        <f t="shared" si="51"/>
        <v>2185700</v>
      </c>
      <c r="L481" s="29">
        <f t="shared" si="53"/>
        <v>475.1521739130435</v>
      </c>
      <c r="M481" s="16" t="str">
        <f>VLOOKUP(A481,'Base Test'!A:N,14,FALSE)</f>
        <v>MGA</v>
      </c>
      <c r="N481" s="3">
        <f>VLOOKUP(A481,'Base Test'!A:R,16,FALSE)</f>
        <v>46261</v>
      </c>
      <c r="O481" s="23" t="str">
        <f>VLOOKUP(A481,'Base Test'!A:R,17,FALSE)</f>
        <v>2026-08-27</v>
      </c>
      <c r="P481">
        <f>VLOOKUP(A481,'Base Test'!A:R,18,FALSE)</f>
        <v>139791</v>
      </c>
      <c r="Q481" s="23">
        <f>VLOOKUP(P481,'Assemblage DA'!A:G,6,FALSE)</f>
        <v>46261</v>
      </c>
      <c r="R481" s="8" t="str">
        <f>VLOOKUP(P481,[1]Feuil2!$A:$W,23,FALSE)</f>
        <v>2026-08-27</v>
      </c>
      <c r="S481" t="str">
        <f>VLOOKUP(A481,'Base Test'!A:AY,51,FALSE)</f>
        <v>S</v>
      </c>
      <c r="T481" t="str">
        <f>VLOOKUP(A481,'Base Test'!A:AZ,52,FALSE)</f>
        <v>S</v>
      </c>
      <c r="U481" t="str">
        <f>VLOOKUP(A481,'Base Test'!A:AJ,27,FALSE)</f>
        <v>DCG</v>
      </c>
      <c r="V481" t="str">
        <f>VLOOKUP(A481,'Base Test'!A:AJ,36,FALSE)</f>
        <v>FELANA13</v>
      </c>
      <c r="W481" s="57">
        <f t="shared" si="54"/>
        <v>0</v>
      </c>
    </row>
    <row r="482" spans="1:23">
      <c r="A482">
        <v>136541</v>
      </c>
      <c r="B482" t="str">
        <f>VLOOKUP(A482,'Base Test'!A:D,2,FALSE)</f>
        <v>GRANDE DISTRIBUTION SERVICE</v>
      </c>
      <c r="C482" t="str">
        <f>VLOOKUP(A482,'Base Test'!A:AP,42,FALSE)</f>
        <v>Ruban New Concept Store</v>
      </c>
      <c r="D482" s="4">
        <v>400000</v>
      </c>
      <c r="E482" s="28">
        <f t="shared" si="52"/>
        <v>86.956521739130437</v>
      </c>
      <c r="H482" s="28">
        <f t="shared" si="55"/>
        <v>0</v>
      </c>
      <c r="K482" s="16">
        <f t="shared" si="51"/>
        <v>400000</v>
      </c>
      <c r="L482" s="29">
        <f t="shared" si="53"/>
        <v>86.956521739130437</v>
      </c>
      <c r="M482" s="16" t="str">
        <f>VLOOKUP(A482,'Base Test'!A:N,14,FALSE)</f>
        <v>MGA</v>
      </c>
      <c r="N482" s="3">
        <f>VLOOKUP(A482,'Base Test'!A:R,16,FALSE)</f>
        <v>46262</v>
      </c>
      <c r="O482" s="23" t="str">
        <f>VLOOKUP(A482,'Base Test'!A:R,17,FALSE)</f>
        <v>2026-08-28</v>
      </c>
      <c r="P482">
        <f>VLOOKUP(A482,'Base Test'!A:R,18,FALSE)</f>
        <v>139799</v>
      </c>
      <c r="Q482" s="23">
        <f>VLOOKUP(P482,'Assemblage DA'!A:G,6,FALSE)</f>
        <v>46261</v>
      </c>
      <c r="R482" s="8" t="str">
        <f>VLOOKUP(P482,[1]Feuil2!$A:$W,23,FALSE)</f>
        <v>2026-08-28</v>
      </c>
      <c r="S482" t="str">
        <f>VLOOKUP(A482,'Base Test'!A:AY,51,FALSE)</f>
        <v>E</v>
      </c>
      <c r="T482" t="str">
        <f>VLOOKUP(A482,'Base Test'!A:AZ,52,FALSE)</f>
        <v>E</v>
      </c>
      <c r="U482" t="str">
        <f>VLOOKUP(A482,'Base Test'!A:AJ,27,FALSE)</f>
        <v>DCG</v>
      </c>
      <c r="V482" t="str">
        <f>VLOOKUP(A482,'Base Test'!A:AJ,36,FALSE)</f>
        <v>FELANA13</v>
      </c>
      <c r="W482" s="57">
        <f t="shared" si="54"/>
        <v>0</v>
      </c>
    </row>
    <row r="483" spans="1:23">
      <c r="A483">
        <v>136543</v>
      </c>
      <c r="B483" t="str">
        <f>VLOOKUP(A483,'Base Test'!A:D,2,FALSE)</f>
        <v>ALL TRADE SARLU</v>
      </c>
      <c r="C483" t="str">
        <f>VLOOKUP(A483,'Base Test'!A:AP,42,FALSE)</f>
        <v>Fournitures de déménagement équipes ADN</v>
      </c>
      <c r="D483" s="4">
        <v>194166.7</v>
      </c>
      <c r="E483" s="28">
        <f t="shared" si="52"/>
        <v>42.210152173913045</v>
      </c>
      <c r="H483" s="28">
        <f t="shared" si="55"/>
        <v>0</v>
      </c>
      <c r="K483" s="16">
        <f t="shared" si="51"/>
        <v>194166.7</v>
      </c>
      <c r="L483" s="29">
        <f t="shared" si="53"/>
        <v>42.210152173913045</v>
      </c>
      <c r="M483" s="16" t="str">
        <f>VLOOKUP(A483,'Base Test'!A:N,14,FALSE)</f>
        <v>MGA</v>
      </c>
      <c r="N483" s="3">
        <f>VLOOKUP(A483,'Base Test'!A:R,16,FALSE)</f>
        <v>46262</v>
      </c>
      <c r="O483" s="23" t="str">
        <f>VLOOKUP(A483,'Base Test'!A:R,17,FALSE)</f>
        <v>2026-08-28</v>
      </c>
      <c r="P483">
        <f>VLOOKUP(A483,'Base Test'!A:R,18,FALSE)</f>
        <v>139801</v>
      </c>
      <c r="Q483" s="23">
        <f>VLOOKUP(P483,'Assemblage DA'!A:G,6,FALSE)</f>
        <v>46261</v>
      </c>
      <c r="R483" s="8" t="str">
        <f>VLOOKUP(P483,[1]Feuil2!$A:$W,23,FALSE)</f>
        <v>2026-08-28</v>
      </c>
      <c r="S483" t="str">
        <f>VLOOKUP(A483,'Base Test'!A:AY,51,FALSE)</f>
        <v>E</v>
      </c>
      <c r="T483" t="str">
        <f>VLOOKUP(A483,'Base Test'!A:AZ,52,FALSE)</f>
        <v>E</v>
      </c>
      <c r="U483" t="str">
        <f>VLOOKUP(A483,'Base Test'!A:AJ,27,FALSE)</f>
        <v>DFG</v>
      </c>
      <c r="V483" t="str">
        <f>VLOOKUP(A483,'Base Test'!A:AJ,36,FALSE)</f>
        <v>NADIA7</v>
      </c>
      <c r="W483" s="57">
        <f t="shared" si="54"/>
        <v>0</v>
      </c>
    </row>
    <row r="484" spans="1:23">
      <c r="A484">
        <v>136544</v>
      </c>
      <c r="B484" t="str">
        <f>VLOOKUP(A484,'Base Test'!A:D,2,FALSE)</f>
        <v>ECO FUSION</v>
      </c>
      <c r="C484" t="str">
        <f>VLOOKUP(A484,'Base Test'!A:AP,42,FALSE)</f>
        <v>HABILLAGE VITRE PORTE-annule et remplace BC136040</v>
      </c>
      <c r="D484" s="4">
        <v>1137500</v>
      </c>
      <c r="E484" s="28">
        <f t="shared" si="52"/>
        <v>247.28260869565219</v>
      </c>
      <c r="H484" s="28">
        <f t="shared" si="55"/>
        <v>0</v>
      </c>
      <c r="K484" s="16">
        <f t="shared" si="51"/>
        <v>1137500</v>
      </c>
      <c r="L484" s="29">
        <f t="shared" si="53"/>
        <v>247.28260869565219</v>
      </c>
      <c r="M484" s="16" t="str">
        <f>VLOOKUP(A484,'Base Test'!A:N,14,FALSE)</f>
        <v>MGA</v>
      </c>
      <c r="N484" s="3">
        <f>VLOOKUP(A484,'Base Test'!A:R,16,FALSE)</f>
        <v>46262</v>
      </c>
      <c r="O484" s="23" t="str">
        <f>VLOOKUP(A484,'Base Test'!A:R,17,FALSE)</f>
        <v>2026-08-28</v>
      </c>
      <c r="P484">
        <f>VLOOKUP(A484,'Base Test'!A:R,18,FALSE)</f>
        <v>139835</v>
      </c>
      <c r="Q484" s="23">
        <f>VLOOKUP(P484,'Assemblage DA'!A:G,6,FALSE)</f>
        <v>46262</v>
      </c>
      <c r="R484" s="8" t="str">
        <f>VLOOKUP(P484,[1]Feuil2!$A:$W,23,FALSE)</f>
        <v>2026-08-28</v>
      </c>
      <c r="S484" t="str">
        <f>VLOOKUP(A484,'Base Test'!A:AY,51,FALSE)</f>
        <v>E</v>
      </c>
      <c r="T484" t="str">
        <f>VLOOKUP(A484,'Base Test'!A:AZ,52,FALSE)</f>
        <v>E</v>
      </c>
      <c r="U484" t="str">
        <f>VLOOKUP(A484,'Base Test'!A:AJ,27,FALSE)</f>
        <v>DG</v>
      </c>
      <c r="V484" t="str">
        <f>VLOOKUP(A484,'Base Test'!A:AJ,36,FALSE)</f>
        <v>NADIA7</v>
      </c>
      <c r="W484" s="57">
        <f t="shared" si="54"/>
        <v>0</v>
      </c>
    </row>
    <row r="487" spans="1:23">
      <c r="K487" s="4"/>
    </row>
  </sheetData>
  <autoFilter ref="A1:W484" xr:uid="{5BAD956B-6944-4A62-94EE-F8D0A817408E}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02EE7-56BB-4B34-8714-DBFD87C8037F}">
  <dimension ref="A1:E5"/>
  <sheetViews>
    <sheetView workbookViewId="0">
      <selection activeCell="E24" sqref="E24"/>
    </sheetView>
  </sheetViews>
  <sheetFormatPr baseColWidth="10" defaultRowHeight="14.25"/>
  <cols>
    <col min="1" max="1" width="12.625" bestFit="1" customWidth="1"/>
    <col min="2" max="2" width="26.75" bestFit="1" customWidth="1"/>
    <col min="4" max="4" width="20.75" bestFit="1" customWidth="1"/>
    <col min="5" max="5" width="23" bestFit="1" customWidth="1"/>
  </cols>
  <sheetData>
    <row r="1" spans="1:5">
      <c r="A1" s="11" t="s">
        <v>19</v>
      </c>
      <c r="B1" t="s">
        <v>7737</v>
      </c>
      <c r="D1" s="11" t="s">
        <v>19</v>
      </c>
      <c r="E1" t="s">
        <v>7739</v>
      </c>
    </row>
    <row r="2" spans="1:5">
      <c r="A2" s="12" t="s">
        <v>2266</v>
      </c>
      <c r="B2" s="38">
        <v>0.31360483194685806</v>
      </c>
      <c r="D2" s="12" t="s">
        <v>2266</v>
      </c>
      <c r="E2" s="37">
        <v>6933657.4052178096</v>
      </c>
    </row>
    <row r="3" spans="1:5">
      <c r="A3" s="12" t="s">
        <v>2264</v>
      </c>
      <c r="B3" s="38">
        <v>0.58507454836930062</v>
      </c>
      <c r="D3" s="12" t="s">
        <v>2264</v>
      </c>
      <c r="E3" s="37">
        <v>8742617.8574089706</v>
      </c>
    </row>
    <row r="4" spans="1:5">
      <c r="A4" s="12" t="s">
        <v>2265</v>
      </c>
      <c r="B4" s="38">
        <v>0.10132061968384139</v>
      </c>
      <c r="D4" s="12" t="s">
        <v>2265</v>
      </c>
      <c r="E4" s="37">
        <v>1504464.5483408524</v>
      </c>
    </row>
    <row r="5" spans="1:5">
      <c r="A5" s="12" t="s">
        <v>3277</v>
      </c>
      <c r="B5" s="38">
        <v>1</v>
      </c>
      <c r="D5" s="12" t="s">
        <v>3277</v>
      </c>
      <c r="E5" s="37">
        <v>17180739.810967632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91AD4-DCFD-41D0-BB06-B39802906857}">
  <dimension ref="A1:E9"/>
  <sheetViews>
    <sheetView workbookViewId="0">
      <selection activeCell="E34" sqref="E34"/>
    </sheetView>
  </sheetViews>
  <sheetFormatPr baseColWidth="10" defaultRowHeight="14.25"/>
  <cols>
    <col min="1" max="1" width="12.625" bestFit="1" customWidth="1"/>
    <col min="2" max="2" width="26.75" bestFit="1" customWidth="1"/>
    <col min="4" max="4" width="12.625" bestFit="1" customWidth="1"/>
    <col min="5" max="5" width="23" bestFit="1" customWidth="1"/>
  </cols>
  <sheetData>
    <row r="1" spans="1:5">
      <c r="A1" s="11" t="s">
        <v>7738</v>
      </c>
      <c r="B1" t="s">
        <v>7737</v>
      </c>
      <c r="D1" s="11" t="s">
        <v>7738</v>
      </c>
      <c r="E1" t="s">
        <v>7739</v>
      </c>
    </row>
    <row r="2" spans="1:5">
      <c r="A2" s="12" t="s">
        <v>1815</v>
      </c>
      <c r="B2" s="38">
        <v>0.56122698004680238</v>
      </c>
      <c r="D2" s="12" t="s">
        <v>1815</v>
      </c>
      <c r="E2" s="37">
        <v>8388547.4697176628</v>
      </c>
    </row>
    <row r="3" spans="1:5">
      <c r="A3" s="12" t="s">
        <v>1819</v>
      </c>
      <c r="B3" s="38">
        <v>5.4622549014507801E-3</v>
      </c>
      <c r="D3" s="12" t="s">
        <v>1819</v>
      </c>
      <c r="E3" s="37">
        <v>81099.367636608702</v>
      </c>
    </row>
    <row r="4" spans="1:5">
      <c r="A4" s="12" t="s">
        <v>1820</v>
      </c>
      <c r="B4" s="38">
        <v>7.3488650902332447E-2</v>
      </c>
      <c r="D4" s="12" t="s">
        <v>1820</v>
      </c>
      <c r="E4" s="37">
        <v>1091123.5582784771</v>
      </c>
    </row>
    <row r="5" spans="1:5">
      <c r="A5" s="12" t="s">
        <v>1818</v>
      </c>
      <c r="B5" s="38">
        <v>2.9403857201294832E-3</v>
      </c>
      <c r="D5" s="12" t="s">
        <v>1818</v>
      </c>
      <c r="E5" s="37">
        <v>43656.589963767394</v>
      </c>
    </row>
    <row r="6" spans="1:5">
      <c r="A6" s="12" t="s">
        <v>1816</v>
      </c>
      <c r="B6" s="38">
        <v>3.9826089242477707E-2</v>
      </c>
      <c r="D6" s="12" t="s">
        <v>1816</v>
      </c>
      <c r="E6" s="37">
        <v>591405.20539297827</v>
      </c>
    </row>
    <row r="7" spans="1:5">
      <c r="A7" s="12" t="s">
        <v>1817</v>
      </c>
      <c r="B7" s="38">
        <v>0.31528529669952216</v>
      </c>
      <c r="D7" s="12" t="s">
        <v>1817</v>
      </c>
      <c r="E7" s="37">
        <v>6958607.6558442451</v>
      </c>
    </row>
    <row r="8" spans="1:5">
      <c r="A8" s="12" t="s">
        <v>674</v>
      </c>
      <c r="B8" s="38">
        <v>1.7703424872850331E-3</v>
      </c>
      <c r="D8" s="12" t="s">
        <v>674</v>
      </c>
      <c r="E8" s="37">
        <v>26299.964133893249</v>
      </c>
    </row>
    <row r="9" spans="1:5">
      <c r="A9" s="12" t="s">
        <v>3277</v>
      </c>
      <c r="B9" s="38">
        <v>1</v>
      </c>
      <c r="D9" s="12" t="s">
        <v>3277</v>
      </c>
      <c r="E9" s="37">
        <v>17180739.810967632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86B5E-4AF3-430A-AA22-A24FEE674F85}">
  <dimension ref="B2:F18"/>
  <sheetViews>
    <sheetView workbookViewId="0">
      <selection activeCell="I27" sqref="I27"/>
    </sheetView>
  </sheetViews>
  <sheetFormatPr baseColWidth="10" defaultRowHeight="14.25"/>
  <cols>
    <col min="1" max="1" width="12.625" bestFit="1" customWidth="1"/>
    <col min="2" max="2" width="26.75" bestFit="1" customWidth="1"/>
    <col min="3" max="3" width="26.75" style="43" bestFit="1" customWidth="1"/>
    <col min="5" max="5" width="12.625" bestFit="1" customWidth="1"/>
    <col min="6" max="6" width="23" style="51" bestFit="1" customWidth="1"/>
  </cols>
  <sheetData>
    <row r="2" spans="2:6">
      <c r="B2" t="s">
        <v>7742</v>
      </c>
      <c r="E2" t="s">
        <v>7743</v>
      </c>
    </row>
    <row r="4" spans="2:6" ht="15">
      <c r="B4" s="47" t="s">
        <v>7738</v>
      </c>
      <c r="C4" s="48" t="s">
        <v>7737</v>
      </c>
      <c r="E4" s="47" t="s">
        <v>7738</v>
      </c>
      <c r="F4" s="53" t="s">
        <v>7739</v>
      </c>
    </row>
    <row r="5" spans="2:6">
      <c r="B5" s="44" t="s">
        <v>1815</v>
      </c>
      <c r="C5" s="45">
        <v>0.56122698004680238</v>
      </c>
      <c r="E5" s="44" t="s">
        <v>1815</v>
      </c>
      <c r="F5" s="52">
        <v>8388547.4697176628</v>
      </c>
    </row>
    <row r="6" spans="2:6">
      <c r="B6" s="44" t="s">
        <v>1819</v>
      </c>
      <c r="C6" s="45">
        <v>5.4622549014507801E-3</v>
      </c>
      <c r="E6" s="44" t="s">
        <v>1819</v>
      </c>
      <c r="F6" s="52">
        <v>81099.367636608702</v>
      </c>
    </row>
    <row r="7" spans="2:6">
      <c r="B7" s="44" t="s">
        <v>1820</v>
      </c>
      <c r="C7" s="45">
        <v>7.3488650902332447E-2</v>
      </c>
      <c r="E7" s="44" t="s">
        <v>1820</v>
      </c>
      <c r="F7" s="52">
        <v>1091123.5582784771</v>
      </c>
    </row>
    <row r="8" spans="2:6">
      <c r="B8" s="44" t="s">
        <v>1818</v>
      </c>
      <c r="C8" s="45">
        <v>2.9403857201294832E-3</v>
      </c>
      <c r="E8" s="44" t="s">
        <v>1818</v>
      </c>
      <c r="F8" s="52">
        <v>43656.589963767394</v>
      </c>
    </row>
    <row r="9" spans="2:6">
      <c r="B9" s="44" t="s">
        <v>1816</v>
      </c>
      <c r="C9" s="45">
        <v>3.9826089242477707E-2</v>
      </c>
      <c r="E9" s="44" t="s">
        <v>1816</v>
      </c>
      <c r="F9" s="52">
        <v>591405.20539297827</v>
      </c>
    </row>
    <row r="10" spans="2:6">
      <c r="B10" s="44" t="s">
        <v>1817</v>
      </c>
      <c r="C10" s="45">
        <v>0.31528529669952216</v>
      </c>
      <c r="E10" s="44" t="s">
        <v>1817</v>
      </c>
      <c r="F10" s="52">
        <v>6958607.6558442451</v>
      </c>
    </row>
    <row r="11" spans="2:6">
      <c r="B11" s="44" t="s">
        <v>674</v>
      </c>
      <c r="C11" s="45">
        <v>1.7703424872850331E-3</v>
      </c>
      <c r="E11" s="44" t="s">
        <v>674</v>
      </c>
      <c r="F11" s="52">
        <v>26299.964133893249</v>
      </c>
    </row>
    <row r="12" spans="2:6" ht="15">
      <c r="B12" s="49" t="s">
        <v>3277</v>
      </c>
      <c r="C12" s="50">
        <v>1</v>
      </c>
      <c r="E12" s="49" t="s">
        <v>3277</v>
      </c>
      <c r="F12" s="54">
        <v>17180739.810967632</v>
      </c>
    </row>
    <row r="14" spans="2:6" ht="15">
      <c r="B14" s="47" t="s">
        <v>19</v>
      </c>
      <c r="C14" s="48" t="s">
        <v>7737</v>
      </c>
      <c r="E14" s="47" t="s">
        <v>19</v>
      </c>
      <c r="F14" s="53" t="s">
        <v>7739</v>
      </c>
    </row>
    <row r="15" spans="2:6">
      <c r="B15" s="44" t="s">
        <v>2266</v>
      </c>
      <c r="C15" s="45">
        <v>0.31360483194685806</v>
      </c>
      <c r="E15" s="44" t="s">
        <v>2266</v>
      </c>
      <c r="F15" s="52">
        <v>6933657.4052178096</v>
      </c>
    </row>
    <row r="16" spans="2:6">
      <c r="B16" s="44" t="s">
        <v>2264</v>
      </c>
      <c r="C16" s="45">
        <v>0.58507454836930062</v>
      </c>
      <c r="E16" s="44" t="s">
        <v>2264</v>
      </c>
      <c r="F16" s="52">
        <v>8742617.8574089706</v>
      </c>
    </row>
    <row r="17" spans="2:6">
      <c r="B17" s="44" t="s">
        <v>2265</v>
      </c>
      <c r="C17" s="45">
        <v>0.10132061968384139</v>
      </c>
      <c r="E17" s="44" t="s">
        <v>2265</v>
      </c>
      <c r="F17" s="52">
        <v>1504464.5483408524</v>
      </c>
    </row>
    <row r="18" spans="2:6" ht="15">
      <c r="B18" s="49" t="s">
        <v>3277</v>
      </c>
      <c r="C18" s="50">
        <v>1</v>
      </c>
      <c r="E18" s="49" t="s">
        <v>3277</v>
      </c>
      <c r="F18" s="54">
        <v>17180739.810967632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85FD1-CACF-4500-BD4E-97F56A1C40DF}">
  <dimension ref="A1:M484"/>
  <sheetViews>
    <sheetView zoomScale="80" zoomScaleNormal="80" workbookViewId="0">
      <selection activeCell="C38" sqref="C38"/>
    </sheetView>
  </sheetViews>
  <sheetFormatPr baseColWidth="10" defaultRowHeight="14.25"/>
  <cols>
    <col min="2" max="2" width="52.5" bestFit="1" customWidth="1"/>
    <col min="3" max="3" width="64.375" bestFit="1" customWidth="1"/>
    <col min="4" max="4" width="14.25" style="4" bestFit="1" customWidth="1"/>
    <col min="5" max="5" width="11" style="28"/>
    <col min="6" max="6" width="11" style="4"/>
    <col min="7" max="7" width="21.75" style="28" bestFit="1" customWidth="1"/>
    <col min="8" max="8" width="11" style="17"/>
    <col min="9" max="9" width="17.125" bestFit="1" customWidth="1"/>
    <col min="10" max="10" width="21.875" style="30" bestFit="1" customWidth="1"/>
    <col min="12" max="12" width="14.25" bestFit="1" customWidth="1"/>
  </cols>
  <sheetData>
    <row r="1" spans="1:13" ht="15">
      <c r="A1" s="36" t="s">
        <v>3285</v>
      </c>
      <c r="B1" s="36" t="s">
        <v>3291</v>
      </c>
      <c r="C1" s="36" t="s">
        <v>3292</v>
      </c>
      <c r="D1" s="39" t="s">
        <v>3274</v>
      </c>
      <c r="E1" s="40" t="s">
        <v>3273</v>
      </c>
      <c r="F1" s="39" t="s">
        <v>3279</v>
      </c>
      <c r="G1" s="40" t="s">
        <v>3293</v>
      </c>
      <c r="H1" s="41" t="s">
        <v>3280</v>
      </c>
      <c r="I1" s="36" t="s">
        <v>3284</v>
      </c>
      <c r="J1" s="42" t="s">
        <v>3294</v>
      </c>
      <c r="K1" s="36" t="s">
        <v>3288</v>
      </c>
      <c r="L1" s="36" t="s">
        <v>7736</v>
      </c>
      <c r="M1" s="36" t="s">
        <v>19</v>
      </c>
    </row>
    <row r="2" spans="1:13">
      <c r="A2">
        <v>136497</v>
      </c>
      <c r="B2" t="s">
        <v>2887</v>
      </c>
      <c r="C2" t="s">
        <v>2772</v>
      </c>
      <c r="D2" s="4">
        <v>1800000</v>
      </c>
      <c r="E2" s="28">
        <v>391.30434782608694</v>
      </c>
      <c r="I2">
        <v>1800000</v>
      </c>
      <c r="J2" s="30">
        <v>391.30434782608694</v>
      </c>
      <c r="K2">
        <v>138888</v>
      </c>
      <c r="L2" t="s">
        <v>674</v>
      </c>
      <c r="M2" t="s">
        <v>2265</v>
      </c>
    </row>
    <row r="3" spans="1:13">
      <c r="A3">
        <v>136157</v>
      </c>
      <c r="B3" t="s">
        <v>2841</v>
      </c>
      <c r="C3">
        <v>0</v>
      </c>
      <c r="D3" s="4">
        <v>11131500</v>
      </c>
      <c r="E3" s="28">
        <v>2419.891304347826</v>
      </c>
      <c r="I3">
        <v>11131500</v>
      </c>
      <c r="J3" s="30">
        <v>2419.891304347826</v>
      </c>
      <c r="K3">
        <v>138949</v>
      </c>
      <c r="L3" t="s">
        <v>1817</v>
      </c>
      <c r="M3" t="s">
        <v>2265</v>
      </c>
    </row>
    <row r="4" spans="1:13">
      <c r="A4">
        <v>136158</v>
      </c>
      <c r="B4" t="s">
        <v>2841</v>
      </c>
      <c r="C4">
        <v>0</v>
      </c>
      <c r="D4" s="4">
        <v>1573000</v>
      </c>
      <c r="E4" s="28">
        <v>341.95652173913044</v>
      </c>
      <c r="I4">
        <v>1573000</v>
      </c>
      <c r="J4" s="30">
        <v>341.95652173913044</v>
      </c>
      <c r="K4">
        <v>138947</v>
      </c>
      <c r="L4" t="s">
        <v>1817</v>
      </c>
      <c r="M4" t="s">
        <v>2265</v>
      </c>
    </row>
    <row r="5" spans="1:13">
      <c r="A5">
        <v>136159</v>
      </c>
      <c r="B5" t="s">
        <v>2841</v>
      </c>
      <c r="C5">
        <v>0</v>
      </c>
      <c r="D5" s="4">
        <v>1550000</v>
      </c>
      <c r="E5" s="28">
        <v>336.95652173913044</v>
      </c>
      <c r="I5">
        <v>1550000</v>
      </c>
      <c r="J5" s="30">
        <v>336.95652173913044</v>
      </c>
      <c r="K5">
        <v>138931</v>
      </c>
      <c r="L5" t="s">
        <v>1815</v>
      </c>
      <c r="M5" t="s">
        <v>2265</v>
      </c>
    </row>
    <row r="6" spans="1:13">
      <c r="A6">
        <v>136160</v>
      </c>
      <c r="B6" t="s">
        <v>2841</v>
      </c>
      <c r="C6">
        <v>0</v>
      </c>
      <c r="D6" s="4">
        <v>3101000</v>
      </c>
      <c r="E6" s="28">
        <v>674.13043478260875</v>
      </c>
      <c r="I6">
        <v>3101000</v>
      </c>
      <c r="J6" s="30">
        <v>674.13043478260875</v>
      </c>
      <c r="K6">
        <v>138945</v>
      </c>
      <c r="L6" t="s">
        <v>1817</v>
      </c>
      <c r="M6" t="s">
        <v>2265</v>
      </c>
    </row>
    <row r="7" spans="1:13">
      <c r="A7">
        <v>136156</v>
      </c>
      <c r="B7" t="s">
        <v>2841</v>
      </c>
      <c r="C7">
        <v>0</v>
      </c>
      <c r="D7" s="4">
        <v>12737800</v>
      </c>
      <c r="E7" s="28">
        <v>2769.086956521739</v>
      </c>
      <c r="I7">
        <v>12737800</v>
      </c>
      <c r="J7" s="30">
        <v>2769.086956521739</v>
      </c>
      <c r="K7">
        <v>139005</v>
      </c>
      <c r="L7" t="s">
        <v>1817</v>
      </c>
      <c r="M7" t="s">
        <v>2265</v>
      </c>
    </row>
    <row r="8" spans="1:13">
      <c r="A8">
        <v>136155</v>
      </c>
      <c r="B8" t="s">
        <v>2870</v>
      </c>
      <c r="C8">
        <v>0</v>
      </c>
      <c r="D8" s="4">
        <v>1500000</v>
      </c>
      <c r="E8" s="28">
        <v>326.08695652173913</v>
      </c>
      <c r="I8">
        <v>1500000</v>
      </c>
      <c r="J8" s="30">
        <v>326.08695652173913</v>
      </c>
      <c r="K8">
        <v>139038</v>
      </c>
      <c r="L8" t="s">
        <v>1818</v>
      </c>
      <c r="M8" t="s">
        <v>2265</v>
      </c>
    </row>
    <row r="9" spans="1:13">
      <c r="A9">
        <v>136154</v>
      </c>
      <c r="B9" t="s">
        <v>2869</v>
      </c>
      <c r="C9" t="s">
        <v>2503</v>
      </c>
      <c r="D9" s="4">
        <v>6480000</v>
      </c>
      <c r="E9" s="28">
        <v>1408.695652173913</v>
      </c>
      <c r="I9">
        <v>6480000</v>
      </c>
      <c r="J9" s="30">
        <v>1408.695652173913</v>
      </c>
      <c r="K9">
        <v>139090</v>
      </c>
      <c r="L9" t="s">
        <v>1818</v>
      </c>
      <c r="M9" t="s">
        <v>2265</v>
      </c>
    </row>
    <row r="10" spans="1:13">
      <c r="A10">
        <v>136191</v>
      </c>
      <c r="B10" t="s">
        <v>2887</v>
      </c>
      <c r="C10" t="s">
        <v>2532</v>
      </c>
      <c r="D10" s="4">
        <v>36375900</v>
      </c>
      <c r="E10" s="28">
        <v>7907.804347826087</v>
      </c>
      <c r="I10">
        <v>36375900</v>
      </c>
      <c r="J10" s="30">
        <v>7907.804347826087</v>
      </c>
      <c r="K10">
        <v>139098</v>
      </c>
      <c r="L10" t="s">
        <v>674</v>
      </c>
      <c r="M10" t="s">
        <v>2265</v>
      </c>
    </row>
    <row r="11" spans="1:13">
      <c r="A11">
        <v>136202</v>
      </c>
      <c r="B11" t="s">
        <v>2896</v>
      </c>
      <c r="C11" t="s">
        <v>2540</v>
      </c>
      <c r="D11" s="4">
        <v>11920000</v>
      </c>
      <c r="E11" s="28">
        <v>2591.304347826087</v>
      </c>
      <c r="I11">
        <v>11920000</v>
      </c>
      <c r="J11" s="30">
        <v>2591.304347826087</v>
      </c>
      <c r="K11">
        <v>139078</v>
      </c>
      <c r="L11" t="s">
        <v>1817</v>
      </c>
      <c r="M11" t="s">
        <v>2266</v>
      </c>
    </row>
    <row r="12" spans="1:13">
      <c r="A12">
        <v>136211</v>
      </c>
      <c r="B12" t="s">
        <v>2896</v>
      </c>
      <c r="C12" t="s">
        <v>2548</v>
      </c>
      <c r="D12" s="4">
        <v>13310000</v>
      </c>
      <c r="E12" s="28">
        <v>2893.478260869565</v>
      </c>
      <c r="I12">
        <v>13310000</v>
      </c>
      <c r="J12" s="30">
        <v>2893.478260869565</v>
      </c>
      <c r="K12">
        <v>139076</v>
      </c>
      <c r="L12" t="s">
        <v>1817</v>
      </c>
      <c r="M12" t="s">
        <v>2266</v>
      </c>
    </row>
    <row r="13" spans="1:13">
      <c r="A13">
        <v>136212</v>
      </c>
      <c r="B13" t="s">
        <v>2896</v>
      </c>
      <c r="C13" t="s">
        <v>2549</v>
      </c>
      <c r="D13" s="4">
        <v>7495600</v>
      </c>
      <c r="E13" s="28">
        <v>1629.4782608695652</v>
      </c>
      <c r="I13">
        <v>7495600</v>
      </c>
      <c r="J13" s="30">
        <v>1629.4782608695652</v>
      </c>
      <c r="K13">
        <v>139077</v>
      </c>
      <c r="L13" t="s">
        <v>1817</v>
      </c>
      <c r="M13" t="s">
        <v>2266</v>
      </c>
    </row>
    <row r="14" spans="1:13">
      <c r="A14">
        <v>136213</v>
      </c>
      <c r="B14" t="s">
        <v>2896</v>
      </c>
      <c r="C14" t="s">
        <v>2550</v>
      </c>
      <c r="D14" s="4">
        <v>8044000</v>
      </c>
      <c r="E14" s="28">
        <v>1748.695652173913</v>
      </c>
      <c r="I14">
        <v>8044000</v>
      </c>
      <c r="J14" s="30">
        <v>1748.695652173913</v>
      </c>
      <c r="K14">
        <v>139081</v>
      </c>
      <c r="L14" t="s">
        <v>1817</v>
      </c>
      <c r="M14" t="s">
        <v>2266</v>
      </c>
    </row>
    <row r="15" spans="1:13">
      <c r="A15">
        <v>136214</v>
      </c>
      <c r="B15" t="s">
        <v>2896</v>
      </c>
      <c r="C15" t="s">
        <v>2548</v>
      </c>
      <c r="D15" s="4">
        <v>12891900</v>
      </c>
      <c r="E15" s="28">
        <v>2802.586956521739</v>
      </c>
      <c r="I15">
        <v>12891900</v>
      </c>
      <c r="J15" s="30">
        <v>2802.586956521739</v>
      </c>
      <c r="K15">
        <v>139079</v>
      </c>
      <c r="L15" t="s">
        <v>1817</v>
      </c>
      <c r="M15" t="s">
        <v>2266</v>
      </c>
    </row>
    <row r="16" spans="1:13">
      <c r="A16">
        <v>136219</v>
      </c>
      <c r="B16" t="s">
        <v>2904</v>
      </c>
      <c r="C16" t="s">
        <v>2554</v>
      </c>
      <c r="D16" s="4">
        <v>12009000</v>
      </c>
      <c r="E16" s="28">
        <v>2610.6521739130435</v>
      </c>
      <c r="I16">
        <v>12009000</v>
      </c>
      <c r="J16" s="30">
        <v>2610.6521739130435</v>
      </c>
      <c r="K16">
        <v>139100</v>
      </c>
      <c r="L16" t="s">
        <v>1817</v>
      </c>
      <c r="M16" t="s">
        <v>2266</v>
      </c>
    </row>
    <row r="17" spans="1:13">
      <c r="A17">
        <v>136220</v>
      </c>
      <c r="B17" t="s">
        <v>2896</v>
      </c>
      <c r="C17" t="s">
        <v>2555</v>
      </c>
      <c r="D17" s="4">
        <v>11961900</v>
      </c>
      <c r="E17" s="28">
        <v>2600.413043478261</v>
      </c>
      <c r="I17">
        <v>11961900</v>
      </c>
      <c r="J17" s="30">
        <v>2600.413043478261</v>
      </c>
      <c r="K17">
        <v>139082</v>
      </c>
      <c r="L17" t="s">
        <v>1817</v>
      </c>
      <c r="M17" t="s">
        <v>2266</v>
      </c>
    </row>
    <row r="18" spans="1:13">
      <c r="A18">
        <v>136221</v>
      </c>
      <c r="B18" t="s">
        <v>2904</v>
      </c>
      <c r="C18" t="s">
        <v>2556</v>
      </c>
      <c r="D18" s="4">
        <v>8869400</v>
      </c>
      <c r="E18" s="28">
        <v>1928.1304347826087</v>
      </c>
      <c r="I18">
        <v>8869400</v>
      </c>
      <c r="J18" s="30">
        <v>1928.1304347826087</v>
      </c>
      <c r="K18">
        <v>139102</v>
      </c>
      <c r="L18" t="s">
        <v>1817</v>
      </c>
      <c r="M18" t="s">
        <v>2266</v>
      </c>
    </row>
    <row r="19" spans="1:13">
      <c r="A19">
        <v>136508</v>
      </c>
      <c r="B19" t="s">
        <v>3039</v>
      </c>
      <c r="C19" t="s">
        <v>2775</v>
      </c>
      <c r="D19" s="4">
        <v>420000</v>
      </c>
      <c r="E19" s="28">
        <v>91.304347826086953</v>
      </c>
      <c r="I19">
        <v>420000</v>
      </c>
      <c r="J19" s="30">
        <v>91.304347826086953</v>
      </c>
      <c r="K19">
        <v>139093</v>
      </c>
      <c r="L19" t="s">
        <v>674</v>
      </c>
      <c r="M19" t="s">
        <v>2265</v>
      </c>
    </row>
    <row r="20" spans="1:13">
      <c r="A20">
        <v>136284</v>
      </c>
      <c r="B20" t="s">
        <v>2938</v>
      </c>
      <c r="C20" t="s">
        <v>2608</v>
      </c>
      <c r="D20" s="4">
        <v>11550000</v>
      </c>
      <c r="E20" s="28">
        <v>2510.8695652173915</v>
      </c>
      <c r="I20">
        <v>11550000</v>
      </c>
      <c r="J20" s="30">
        <v>2510.8695652173915</v>
      </c>
      <c r="K20">
        <v>139125</v>
      </c>
      <c r="L20" t="s">
        <v>1818</v>
      </c>
      <c r="M20" t="s">
        <v>2265</v>
      </c>
    </row>
    <row r="21" spans="1:13">
      <c r="A21">
        <v>136131</v>
      </c>
      <c r="B21" t="s">
        <v>2841</v>
      </c>
      <c r="C21" t="s">
        <v>2501</v>
      </c>
      <c r="D21" s="4">
        <v>10520400</v>
      </c>
      <c r="E21" s="28">
        <v>2287.0434782608695</v>
      </c>
      <c r="I21">
        <v>10520400</v>
      </c>
      <c r="J21" s="30">
        <v>2287.0434782608695</v>
      </c>
      <c r="K21">
        <v>139161</v>
      </c>
      <c r="L21" t="s">
        <v>1815</v>
      </c>
      <c r="M21" t="s">
        <v>2264</v>
      </c>
    </row>
    <row r="22" spans="1:13">
      <c r="A22">
        <v>136153</v>
      </c>
      <c r="B22" t="s">
        <v>2855</v>
      </c>
      <c r="C22">
        <v>0</v>
      </c>
      <c r="D22" s="4">
        <v>2637100</v>
      </c>
      <c r="E22" s="28">
        <v>573.28260869565213</v>
      </c>
      <c r="I22">
        <v>2637100</v>
      </c>
      <c r="J22" s="30">
        <v>573.28260869565213</v>
      </c>
      <c r="K22">
        <v>139145</v>
      </c>
      <c r="L22" t="s">
        <v>1817</v>
      </c>
      <c r="M22" t="s">
        <v>2265</v>
      </c>
    </row>
    <row r="23" spans="1:13">
      <c r="A23">
        <v>136506</v>
      </c>
      <c r="B23" t="s">
        <v>3038</v>
      </c>
      <c r="C23" t="s">
        <v>2773</v>
      </c>
      <c r="D23" s="4">
        <v>12700000</v>
      </c>
      <c r="E23" s="28">
        <v>2760.8695652173915</v>
      </c>
      <c r="I23">
        <v>12700000</v>
      </c>
      <c r="J23" s="30">
        <v>2760.8695652173915</v>
      </c>
      <c r="K23">
        <v>139143</v>
      </c>
      <c r="L23" t="s">
        <v>674</v>
      </c>
      <c r="M23" t="s">
        <v>2265</v>
      </c>
    </row>
    <row r="24" spans="1:13">
      <c r="A24">
        <v>136258</v>
      </c>
      <c r="B24" t="s">
        <v>2925</v>
      </c>
      <c r="C24" t="s">
        <v>2586</v>
      </c>
      <c r="D24" s="4">
        <v>17070278.335908934</v>
      </c>
      <c r="E24" s="28">
        <v>3710.9300730236814</v>
      </c>
      <c r="F24" s="4">
        <v>70278.335908934474</v>
      </c>
      <c r="G24" s="28">
        <v>15.277899110637929</v>
      </c>
      <c r="H24" s="17">
        <v>0.41170000000000001</v>
      </c>
      <c r="I24">
        <v>17000000</v>
      </c>
      <c r="J24" s="30">
        <v>3695.6521739130435</v>
      </c>
      <c r="K24">
        <v>139202</v>
      </c>
      <c r="L24" t="s">
        <v>674</v>
      </c>
      <c r="M24" t="s">
        <v>2265</v>
      </c>
    </row>
    <row r="25" spans="1:13">
      <c r="A25">
        <v>136081</v>
      </c>
      <c r="B25" t="s">
        <v>2841</v>
      </c>
      <c r="C25">
        <v>0</v>
      </c>
      <c r="D25" s="4">
        <v>469906800</v>
      </c>
      <c r="E25" s="28">
        <v>102153.65217391304</v>
      </c>
      <c r="I25">
        <v>469906800</v>
      </c>
      <c r="J25" s="30">
        <v>102153.65217391304</v>
      </c>
      <c r="K25">
        <v>139174</v>
      </c>
      <c r="L25" t="s">
        <v>1815</v>
      </c>
      <c r="M25" t="s">
        <v>2265</v>
      </c>
    </row>
    <row r="26" spans="1:13">
      <c r="A26">
        <v>136082</v>
      </c>
      <c r="B26" t="s">
        <v>2841</v>
      </c>
      <c r="C26" t="s">
        <v>2487</v>
      </c>
      <c r="D26" s="4">
        <v>9325575</v>
      </c>
      <c r="E26" s="28">
        <v>2027.2989130434783</v>
      </c>
      <c r="I26">
        <v>9325575</v>
      </c>
      <c r="J26" s="30">
        <v>2027.2989130434783</v>
      </c>
      <c r="K26">
        <v>139206</v>
      </c>
      <c r="L26" t="s">
        <v>1815</v>
      </c>
      <c r="M26" t="s">
        <v>2264</v>
      </c>
    </row>
    <row r="27" spans="1:13">
      <c r="A27">
        <v>136083</v>
      </c>
      <c r="B27" t="s">
        <v>2841</v>
      </c>
      <c r="C27">
        <v>0</v>
      </c>
      <c r="D27" s="4">
        <v>2247800</v>
      </c>
      <c r="E27" s="28">
        <v>488.6521739130435</v>
      </c>
      <c r="I27">
        <v>2247800</v>
      </c>
      <c r="J27" s="30">
        <v>488.6521739130435</v>
      </c>
      <c r="K27">
        <v>139190</v>
      </c>
      <c r="L27" t="s">
        <v>1815</v>
      </c>
      <c r="M27" t="s">
        <v>2265</v>
      </c>
    </row>
    <row r="28" spans="1:13">
      <c r="A28">
        <v>136084</v>
      </c>
      <c r="B28" t="s">
        <v>2841</v>
      </c>
      <c r="C28">
        <v>0</v>
      </c>
      <c r="D28" s="4">
        <v>60555000</v>
      </c>
      <c r="E28" s="28">
        <v>13164.130434782608</v>
      </c>
      <c r="I28">
        <v>60555000</v>
      </c>
      <c r="J28" s="30">
        <v>13164.130434782608</v>
      </c>
      <c r="K28">
        <v>139173</v>
      </c>
      <c r="L28" t="s">
        <v>1815</v>
      </c>
      <c r="M28" t="s">
        <v>2265</v>
      </c>
    </row>
    <row r="29" spans="1:13">
      <c r="A29">
        <v>136085</v>
      </c>
      <c r="B29" t="s">
        <v>2856</v>
      </c>
      <c r="C29" t="s">
        <v>2488</v>
      </c>
      <c r="D29" s="4">
        <v>120000</v>
      </c>
      <c r="E29" s="28">
        <v>26.086956521739129</v>
      </c>
      <c r="I29">
        <v>120000</v>
      </c>
      <c r="J29" s="30">
        <v>26.086956521739129</v>
      </c>
      <c r="K29">
        <v>139200</v>
      </c>
      <c r="L29" t="s">
        <v>1815</v>
      </c>
      <c r="M29" t="s">
        <v>2264</v>
      </c>
    </row>
    <row r="30" spans="1:13">
      <c r="A30">
        <v>136132</v>
      </c>
      <c r="B30" t="s">
        <v>2841</v>
      </c>
      <c r="C30">
        <v>0</v>
      </c>
      <c r="D30" s="4">
        <v>24057000</v>
      </c>
      <c r="E30" s="28">
        <v>5229.782608695652</v>
      </c>
      <c r="I30">
        <v>24057000</v>
      </c>
      <c r="J30" s="30">
        <v>5229.782608695652</v>
      </c>
      <c r="K30">
        <v>139194</v>
      </c>
      <c r="L30" t="s">
        <v>1815</v>
      </c>
      <c r="M30" t="s">
        <v>2265</v>
      </c>
    </row>
    <row r="31" spans="1:13">
      <c r="A31">
        <v>136133</v>
      </c>
      <c r="B31" t="s">
        <v>2841</v>
      </c>
      <c r="C31">
        <v>0</v>
      </c>
      <c r="D31" s="4">
        <v>35520000</v>
      </c>
      <c r="E31" s="28">
        <v>7721.739130434783</v>
      </c>
      <c r="I31">
        <v>35520000</v>
      </c>
      <c r="J31" s="30">
        <v>7721.739130434783</v>
      </c>
      <c r="K31">
        <v>139193</v>
      </c>
      <c r="L31" t="s">
        <v>1815</v>
      </c>
      <c r="M31" t="s">
        <v>2265</v>
      </c>
    </row>
    <row r="32" spans="1:13">
      <c r="A32">
        <v>136134</v>
      </c>
      <c r="B32" t="s">
        <v>2841</v>
      </c>
      <c r="C32">
        <v>0</v>
      </c>
      <c r="D32" s="4">
        <v>54675000</v>
      </c>
      <c r="E32" s="28">
        <v>11885.869565217392</v>
      </c>
      <c r="I32">
        <v>54675000</v>
      </c>
      <c r="J32" s="30">
        <v>11885.869565217392</v>
      </c>
      <c r="K32">
        <v>139192</v>
      </c>
      <c r="L32" t="s">
        <v>1815</v>
      </c>
      <c r="M32" t="s">
        <v>2265</v>
      </c>
    </row>
    <row r="33" spans="1:13">
      <c r="A33">
        <v>136135</v>
      </c>
      <c r="B33" t="s">
        <v>2841</v>
      </c>
      <c r="C33">
        <v>0</v>
      </c>
      <c r="D33" s="4">
        <v>3645000</v>
      </c>
      <c r="E33" s="28">
        <v>792.39130434782612</v>
      </c>
      <c r="I33">
        <v>3645000</v>
      </c>
      <c r="J33" s="30">
        <v>792.39130434782612</v>
      </c>
      <c r="K33">
        <v>139191</v>
      </c>
      <c r="L33" t="s">
        <v>1815</v>
      </c>
      <c r="M33" t="s">
        <v>2265</v>
      </c>
    </row>
    <row r="34" spans="1:13">
      <c r="A34">
        <v>136136</v>
      </c>
      <c r="B34" t="s">
        <v>2841</v>
      </c>
      <c r="C34">
        <v>0</v>
      </c>
      <c r="D34" s="4">
        <v>3804200</v>
      </c>
      <c r="E34" s="28">
        <v>827</v>
      </c>
      <c r="I34">
        <v>3804200</v>
      </c>
      <c r="J34" s="30">
        <v>827</v>
      </c>
      <c r="K34">
        <v>139189</v>
      </c>
      <c r="L34" t="s">
        <v>1817</v>
      </c>
      <c r="M34" t="s">
        <v>2265</v>
      </c>
    </row>
    <row r="35" spans="1:13">
      <c r="A35">
        <v>136137</v>
      </c>
      <c r="B35" t="s">
        <v>2841</v>
      </c>
      <c r="C35">
        <v>0</v>
      </c>
      <c r="D35" s="4">
        <v>50342400</v>
      </c>
      <c r="E35" s="28">
        <v>10944</v>
      </c>
      <c r="I35">
        <v>50342400</v>
      </c>
      <c r="J35" s="30">
        <v>10944</v>
      </c>
      <c r="K35">
        <v>139188</v>
      </c>
      <c r="L35" t="s">
        <v>1817</v>
      </c>
      <c r="M35" t="s">
        <v>2265</v>
      </c>
    </row>
    <row r="36" spans="1:13">
      <c r="A36">
        <v>136138</v>
      </c>
      <c r="B36" t="s">
        <v>2841</v>
      </c>
      <c r="C36">
        <v>0</v>
      </c>
      <c r="D36" s="4">
        <v>4991200</v>
      </c>
      <c r="E36" s="28">
        <v>1085.0434782608695</v>
      </c>
      <c r="I36">
        <v>4991200</v>
      </c>
      <c r="J36" s="30">
        <v>1085.0434782608695</v>
      </c>
      <c r="K36">
        <v>139187</v>
      </c>
      <c r="L36" t="s">
        <v>1817</v>
      </c>
      <c r="M36" t="s">
        <v>2265</v>
      </c>
    </row>
    <row r="37" spans="1:13">
      <c r="A37">
        <v>136139</v>
      </c>
      <c r="B37" t="s">
        <v>2841</v>
      </c>
      <c r="C37">
        <v>0</v>
      </c>
      <c r="D37" s="4">
        <v>153043400</v>
      </c>
      <c r="E37" s="28">
        <v>33270.304347826088</v>
      </c>
      <c r="I37">
        <v>153043400</v>
      </c>
      <c r="J37" s="30">
        <v>33270.304347826088</v>
      </c>
      <c r="K37">
        <v>139178</v>
      </c>
      <c r="L37" t="s">
        <v>1815</v>
      </c>
      <c r="M37" t="s">
        <v>2265</v>
      </c>
    </row>
    <row r="38" spans="1:13">
      <c r="A38">
        <v>136141</v>
      </c>
      <c r="B38" t="s">
        <v>2841</v>
      </c>
      <c r="C38">
        <v>0</v>
      </c>
      <c r="D38" s="4">
        <v>2000000</v>
      </c>
      <c r="E38" s="28">
        <v>434.78260869565219</v>
      </c>
      <c r="I38">
        <v>2000000</v>
      </c>
      <c r="J38" s="30">
        <v>434.78260869565219</v>
      </c>
      <c r="K38">
        <v>139186</v>
      </c>
      <c r="L38" t="s">
        <v>1815</v>
      </c>
      <c r="M38" t="s">
        <v>2265</v>
      </c>
    </row>
    <row r="39" spans="1:13">
      <c r="A39">
        <v>136142</v>
      </c>
      <c r="B39" t="s">
        <v>2841</v>
      </c>
      <c r="C39">
        <v>0</v>
      </c>
      <c r="D39" s="4">
        <v>22242003.333330002</v>
      </c>
      <c r="E39" s="28">
        <v>4835.2181159413049</v>
      </c>
      <c r="I39">
        <v>22242003.333330002</v>
      </c>
      <c r="J39" s="30">
        <v>4835.2181159413049</v>
      </c>
      <c r="K39">
        <v>139185</v>
      </c>
      <c r="L39" t="s">
        <v>1815</v>
      </c>
      <c r="M39" t="s">
        <v>2265</v>
      </c>
    </row>
    <row r="40" spans="1:13">
      <c r="A40">
        <v>136143</v>
      </c>
      <c r="B40" t="s">
        <v>2841</v>
      </c>
      <c r="C40">
        <v>0</v>
      </c>
      <c r="D40" s="4">
        <v>8851125</v>
      </c>
      <c r="E40" s="28">
        <v>1924.1576086956522</v>
      </c>
      <c r="I40">
        <v>8851125</v>
      </c>
      <c r="J40" s="30">
        <v>1924.1576086956522</v>
      </c>
      <c r="K40">
        <v>139184</v>
      </c>
      <c r="L40" t="s">
        <v>1815</v>
      </c>
      <c r="M40" t="s">
        <v>2265</v>
      </c>
    </row>
    <row r="41" spans="1:13">
      <c r="A41">
        <v>136144</v>
      </c>
      <c r="B41" t="s">
        <v>2841</v>
      </c>
      <c r="C41">
        <v>0</v>
      </c>
      <c r="D41" s="4">
        <v>1505600</v>
      </c>
      <c r="E41" s="28">
        <v>327.30434782608694</v>
      </c>
      <c r="I41">
        <v>1505600</v>
      </c>
      <c r="J41" s="30">
        <v>327.30434782608694</v>
      </c>
      <c r="K41">
        <v>139183</v>
      </c>
      <c r="L41" t="s">
        <v>1815</v>
      </c>
      <c r="M41" t="s">
        <v>2265</v>
      </c>
    </row>
    <row r="42" spans="1:13">
      <c r="A42">
        <v>136145</v>
      </c>
      <c r="B42" t="s">
        <v>2841</v>
      </c>
      <c r="C42">
        <v>0</v>
      </c>
      <c r="D42" s="4">
        <v>2422200</v>
      </c>
      <c r="E42" s="28">
        <v>526.56521739130437</v>
      </c>
      <c r="I42">
        <v>2422200</v>
      </c>
      <c r="J42" s="30">
        <v>526.56521739130437</v>
      </c>
      <c r="K42">
        <v>139182</v>
      </c>
      <c r="L42" t="s">
        <v>1815</v>
      </c>
      <c r="M42" t="s">
        <v>2265</v>
      </c>
    </row>
    <row r="43" spans="1:13">
      <c r="A43">
        <v>136146</v>
      </c>
      <c r="B43" t="s">
        <v>2841</v>
      </c>
      <c r="C43">
        <v>0</v>
      </c>
      <c r="D43" s="4">
        <v>60249800</v>
      </c>
      <c r="E43" s="28">
        <v>13097.782608695652</v>
      </c>
      <c r="I43">
        <v>60249800</v>
      </c>
      <c r="J43" s="30">
        <v>13097.782608695652</v>
      </c>
      <c r="K43">
        <v>139180</v>
      </c>
      <c r="L43" t="s">
        <v>1815</v>
      </c>
      <c r="M43" t="s">
        <v>2265</v>
      </c>
    </row>
    <row r="44" spans="1:13">
      <c r="A44">
        <v>136147</v>
      </c>
      <c r="B44" t="s">
        <v>2841</v>
      </c>
      <c r="C44">
        <v>0</v>
      </c>
      <c r="D44" s="4">
        <v>16148000</v>
      </c>
      <c r="E44" s="28">
        <v>3510.4347826086955</v>
      </c>
      <c r="I44">
        <v>16148000</v>
      </c>
      <c r="J44" s="30">
        <v>3510.4347826086955</v>
      </c>
      <c r="K44">
        <v>139181</v>
      </c>
      <c r="L44" t="s">
        <v>1815</v>
      </c>
      <c r="M44" t="s">
        <v>2265</v>
      </c>
    </row>
    <row r="45" spans="1:13">
      <c r="A45">
        <v>136148</v>
      </c>
      <c r="B45" t="s">
        <v>2841</v>
      </c>
      <c r="C45">
        <v>0</v>
      </c>
      <c r="D45" s="4">
        <v>72666200</v>
      </c>
      <c r="E45" s="28">
        <v>15797</v>
      </c>
      <c r="I45">
        <v>72666200</v>
      </c>
      <c r="J45" s="30">
        <v>15797</v>
      </c>
      <c r="K45">
        <v>139179</v>
      </c>
      <c r="L45" t="s">
        <v>1815</v>
      </c>
      <c r="M45" t="s">
        <v>2265</v>
      </c>
    </row>
    <row r="46" spans="1:13">
      <c r="A46">
        <v>136149</v>
      </c>
      <c r="B46" t="s">
        <v>2841</v>
      </c>
      <c r="C46">
        <v>0</v>
      </c>
      <c r="D46" s="4">
        <v>20185000</v>
      </c>
      <c r="E46" s="28">
        <v>4388.04347826087</v>
      </c>
      <c r="I46">
        <v>20185000</v>
      </c>
      <c r="J46" s="30">
        <v>4388.04347826087</v>
      </c>
      <c r="K46">
        <v>139177</v>
      </c>
      <c r="L46" t="s">
        <v>1815</v>
      </c>
      <c r="M46" t="s">
        <v>2265</v>
      </c>
    </row>
    <row r="47" spans="1:13">
      <c r="A47">
        <v>136150</v>
      </c>
      <c r="B47" t="s">
        <v>2841</v>
      </c>
      <c r="C47">
        <v>0</v>
      </c>
      <c r="D47" s="4">
        <v>53288400</v>
      </c>
      <c r="E47" s="28">
        <v>11584.434782608696</v>
      </c>
      <c r="I47">
        <v>53288400</v>
      </c>
      <c r="J47" s="30">
        <v>11584.434782608696</v>
      </c>
      <c r="K47">
        <v>139176</v>
      </c>
      <c r="L47" t="s">
        <v>1815</v>
      </c>
      <c r="M47" t="s">
        <v>2265</v>
      </c>
    </row>
    <row r="48" spans="1:13">
      <c r="A48">
        <v>136151</v>
      </c>
      <c r="B48" t="s">
        <v>2841</v>
      </c>
      <c r="C48">
        <v>0</v>
      </c>
      <c r="D48" s="4">
        <v>4037000</v>
      </c>
      <c r="E48" s="28">
        <v>877.60869565217388</v>
      </c>
      <c r="I48">
        <v>4037000</v>
      </c>
      <c r="J48" s="30">
        <v>877.60869565217388</v>
      </c>
      <c r="K48">
        <v>139171</v>
      </c>
      <c r="L48" t="s">
        <v>1815</v>
      </c>
      <c r="M48" t="s">
        <v>2265</v>
      </c>
    </row>
    <row r="49" spans="1:13">
      <c r="A49">
        <v>136152</v>
      </c>
      <c r="B49" t="s">
        <v>2841</v>
      </c>
      <c r="C49">
        <v>0</v>
      </c>
      <c r="D49" s="4">
        <v>118350000</v>
      </c>
      <c r="E49" s="28">
        <v>25728.260869565216</v>
      </c>
      <c r="I49">
        <v>118350000</v>
      </c>
      <c r="J49" s="30">
        <v>25728.260869565216</v>
      </c>
      <c r="K49">
        <v>139169</v>
      </c>
      <c r="L49" t="s">
        <v>1815</v>
      </c>
      <c r="M49" t="s">
        <v>2265</v>
      </c>
    </row>
    <row r="50" spans="1:13">
      <c r="A50">
        <v>136163</v>
      </c>
      <c r="B50" t="s">
        <v>2873</v>
      </c>
      <c r="C50" t="s">
        <v>2506</v>
      </c>
      <c r="D50" s="4">
        <v>107440</v>
      </c>
      <c r="E50" s="28">
        <v>23.356521739130436</v>
      </c>
      <c r="I50">
        <v>107440</v>
      </c>
      <c r="J50" s="30">
        <v>23.356521739130436</v>
      </c>
      <c r="K50">
        <v>139209</v>
      </c>
      <c r="L50" t="s">
        <v>1818</v>
      </c>
      <c r="M50" t="s">
        <v>2265</v>
      </c>
    </row>
    <row r="51" spans="1:13">
      <c r="A51">
        <v>136228</v>
      </c>
      <c r="B51" t="s">
        <v>2896</v>
      </c>
      <c r="C51" t="s">
        <v>2563</v>
      </c>
      <c r="D51" s="4">
        <v>13880000</v>
      </c>
      <c r="E51" s="28">
        <v>3017.391304347826</v>
      </c>
      <c r="I51">
        <v>13880000</v>
      </c>
      <c r="J51" s="30">
        <v>3017.391304347826</v>
      </c>
      <c r="K51">
        <v>139197</v>
      </c>
      <c r="L51" t="s">
        <v>1817</v>
      </c>
      <c r="M51" t="s">
        <v>2266</v>
      </c>
    </row>
    <row r="52" spans="1:13">
      <c r="A52">
        <v>136229</v>
      </c>
      <c r="B52" t="s">
        <v>2904</v>
      </c>
      <c r="C52" t="s">
        <v>2564</v>
      </c>
      <c r="D52" s="4">
        <v>13880000</v>
      </c>
      <c r="E52" s="28">
        <v>3017.391304347826</v>
      </c>
      <c r="I52">
        <v>13880000</v>
      </c>
      <c r="J52" s="30">
        <v>3017.391304347826</v>
      </c>
      <c r="K52">
        <v>139198</v>
      </c>
      <c r="L52" t="s">
        <v>1817</v>
      </c>
      <c r="M52" t="s">
        <v>2266</v>
      </c>
    </row>
    <row r="53" spans="1:13">
      <c r="A53">
        <v>136232</v>
      </c>
      <c r="B53" t="s">
        <v>2904</v>
      </c>
      <c r="C53" t="s">
        <v>2566</v>
      </c>
      <c r="D53" s="4">
        <v>4860000</v>
      </c>
      <c r="E53" s="28">
        <v>1056.5217391304348</v>
      </c>
      <c r="I53">
        <v>4860000</v>
      </c>
      <c r="J53" s="30">
        <v>1056.5217391304348</v>
      </c>
      <c r="K53">
        <v>139203</v>
      </c>
      <c r="L53" t="s">
        <v>1817</v>
      </c>
      <c r="M53" t="s">
        <v>2266</v>
      </c>
    </row>
    <row r="54" spans="1:13">
      <c r="A54">
        <v>136234</v>
      </c>
      <c r="B54" t="s">
        <v>2904</v>
      </c>
      <c r="C54" t="s">
        <v>2568</v>
      </c>
      <c r="D54" s="4">
        <v>6480000</v>
      </c>
      <c r="E54" s="28">
        <v>1408.695652173913</v>
      </c>
      <c r="I54">
        <v>6480000</v>
      </c>
      <c r="J54" s="30">
        <v>1408.695652173913</v>
      </c>
      <c r="K54">
        <v>139205</v>
      </c>
      <c r="L54" t="s">
        <v>1817</v>
      </c>
      <c r="M54" t="s">
        <v>2266</v>
      </c>
    </row>
    <row r="55" spans="1:13">
      <c r="A55">
        <v>136360</v>
      </c>
      <c r="B55" t="s">
        <v>2841</v>
      </c>
      <c r="C55">
        <v>0</v>
      </c>
      <c r="D55" s="4">
        <v>183360000</v>
      </c>
      <c r="E55" s="28">
        <v>39860.869565217392</v>
      </c>
      <c r="I55">
        <v>183360000</v>
      </c>
      <c r="J55" s="30">
        <v>39860.869565217392</v>
      </c>
      <c r="K55">
        <v>139195</v>
      </c>
      <c r="L55" t="s">
        <v>1815</v>
      </c>
      <c r="M55" t="s">
        <v>2265</v>
      </c>
    </row>
    <row r="56" spans="1:13">
      <c r="A56">
        <v>136122</v>
      </c>
      <c r="B56" t="s">
        <v>2864</v>
      </c>
      <c r="C56" t="s">
        <v>2497</v>
      </c>
      <c r="D56" s="4">
        <v>6450000</v>
      </c>
      <c r="E56" s="28">
        <v>1402.1739130434783</v>
      </c>
      <c r="I56">
        <v>6450000</v>
      </c>
      <c r="J56" s="30">
        <v>1402.1739130434783</v>
      </c>
      <c r="K56">
        <v>139214</v>
      </c>
      <c r="L56" t="s">
        <v>1815</v>
      </c>
      <c r="M56" t="s">
        <v>2264</v>
      </c>
    </row>
    <row r="57" spans="1:13">
      <c r="A57">
        <v>136126</v>
      </c>
      <c r="B57" t="s">
        <v>2856</v>
      </c>
      <c r="C57">
        <v>0</v>
      </c>
      <c r="D57" s="4">
        <v>375000</v>
      </c>
      <c r="E57" s="28">
        <v>81.521739130434781</v>
      </c>
      <c r="I57">
        <v>375000</v>
      </c>
      <c r="J57" s="30">
        <v>81.521739130434781</v>
      </c>
      <c r="K57">
        <v>139220</v>
      </c>
      <c r="L57" t="s">
        <v>1818</v>
      </c>
      <c r="M57" t="s">
        <v>2265</v>
      </c>
    </row>
    <row r="58" spans="1:13">
      <c r="A58">
        <v>136127</v>
      </c>
      <c r="B58" t="s">
        <v>2865</v>
      </c>
      <c r="C58">
        <v>0</v>
      </c>
      <c r="D58" s="4">
        <v>1000000</v>
      </c>
      <c r="E58" s="28">
        <v>217.39130434782609</v>
      </c>
      <c r="I58">
        <v>1000000</v>
      </c>
      <c r="J58" s="30">
        <v>217.39130434782609</v>
      </c>
      <c r="K58">
        <v>139215</v>
      </c>
      <c r="L58" t="s">
        <v>1818</v>
      </c>
      <c r="M58" t="s">
        <v>2265</v>
      </c>
    </row>
    <row r="59" spans="1:13">
      <c r="A59">
        <v>136074</v>
      </c>
      <c r="B59" t="s">
        <v>2849</v>
      </c>
      <c r="C59" t="s">
        <v>2483</v>
      </c>
      <c r="D59" s="4">
        <v>8000000</v>
      </c>
      <c r="E59" s="28">
        <v>1739.1304347826087</v>
      </c>
      <c r="I59">
        <v>8000000</v>
      </c>
      <c r="J59" s="30">
        <v>1739.1304347826087</v>
      </c>
      <c r="K59">
        <v>139238</v>
      </c>
      <c r="L59" t="s">
        <v>1815</v>
      </c>
      <c r="M59" t="s">
        <v>2264</v>
      </c>
    </row>
    <row r="60" spans="1:13">
      <c r="A60">
        <v>136075</v>
      </c>
      <c r="B60" t="s">
        <v>2850</v>
      </c>
      <c r="C60" t="s">
        <v>2481</v>
      </c>
      <c r="D60" s="4">
        <v>35000000</v>
      </c>
      <c r="E60" s="28">
        <v>7608.695652173913</v>
      </c>
      <c r="I60">
        <v>35000000</v>
      </c>
      <c r="J60" s="30">
        <v>7608.695652173913</v>
      </c>
      <c r="K60">
        <v>139231</v>
      </c>
      <c r="L60" t="s">
        <v>1815</v>
      </c>
      <c r="M60" t="s">
        <v>2264</v>
      </c>
    </row>
    <row r="61" spans="1:13">
      <c r="A61">
        <v>136076</v>
      </c>
      <c r="B61" t="s">
        <v>2851</v>
      </c>
      <c r="C61" t="s">
        <v>2481</v>
      </c>
      <c r="D61" s="4">
        <v>3000000</v>
      </c>
      <c r="E61" s="28">
        <v>652.17391304347825</v>
      </c>
      <c r="I61">
        <v>3000000</v>
      </c>
      <c r="J61" s="30">
        <v>652.17391304347825</v>
      </c>
      <c r="K61">
        <v>139227</v>
      </c>
      <c r="L61" t="s">
        <v>1815</v>
      </c>
      <c r="M61" t="s">
        <v>2264</v>
      </c>
    </row>
    <row r="62" spans="1:13">
      <c r="A62">
        <v>136077</v>
      </c>
      <c r="B62" t="s">
        <v>2852</v>
      </c>
      <c r="C62" t="s">
        <v>2484</v>
      </c>
      <c r="D62" s="4">
        <v>600000</v>
      </c>
      <c r="E62" s="28">
        <v>130.43478260869566</v>
      </c>
      <c r="I62">
        <v>600000</v>
      </c>
      <c r="J62" s="30">
        <v>130.43478260869566</v>
      </c>
      <c r="K62">
        <v>139225</v>
      </c>
      <c r="L62" t="s">
        <v>1815</v>
      </c>
      <c r="M62" t="s">
        <v>2264</v>
      </c>
    </row>
    <row r="63" spans="1:13">
      <c r="A63">
        <v>136230</v>
      </c>
      <c r="B63" t="s">
        <v>2896</v>
      </c>
      <c r="C63" t="s">
        <v>2565</v>
      </c>
      <c r="D63" s="4">
        <v>13800000</v>
      </c>
      <c r="E63" s="28">
        <v>3000</v>
      </c>
      <c r="I63">
        <v>13800000</v>
      </c>
      <c r="J63" s="30">
        <v>3000</v>
      </c>
      <c r="K63">
        <v>139241</v>
      </c>
      <c r="L63" t="s">
        <v>1817</v>
      </c>
      <c r="M63" t="s">
        <v>2266</v>
      </c>
    </row>
    <row r="64" spans="1:13">
      <c r="A64">
        <v>136231</v>
      </c>
      <c r="B64" t="s">
        <v>2904</v>
      </c>
      <c r="C64" t="s">
        <v>2565</v>
      </c>
      <c r="D64" s="4">
        <v>13800000</v>
      </c>
      <c r="E64" s="28">
        <v>3000</v>
      </c>
      <c r="I64">
        <v>13800000</v>
      </c>
      <c r="J64" s="30">
        <v>3000</v>
      </c>
      <c r="K64">
        <v>139242</v>
      </c>
      <c r="L64" t="s">
        <v>1817</v>
      </c>
      <c r="M64" t="s">
        <v>2266</v>
      </c>
    </row>
    <row r="65" spans="1:13">
      <c r="A65">
        <v>136313</v>
      </c>
      <c r="B65" t="s">
        <v>2840</v>
      </c>
      <c r="C65" t="s">
        <v>2630</v>
      </c>
      <c r="D65" s="4">
        <v>46078180</v>
      </c>
      <c r="E65" s="28">
        <v>10016.995652173913</v>
      </c>
      <c r="I65">
        <v>46078180</v>
      </c>
      <c r="J65" s="30">
        <v>10016.995652173913</v>
      </c>
      <c r="K65">
        <v>139237</v>
      </c>
      <c r="L65" t="s">
        <v>1818</v>
      </c>
      <c r="M65" t="s">
        <v>2264</v>
      </c>
    </row>
    <row r="66" spans="1:13">
      <c r="A66">
        <v>136060</v>
      </c>
      <c r="B66" t="s">
        <v>2840</v>
      </c>
      <c r="C66" t="s">
        <v>2471</v>
      </c>
      <c r="D66" s="4">
        <v>782000</v>
      </c>
      <c r="E66" s="28">
        <v>170</v>
      </c>
      <c r="I66">
        <v>782000</v>
      </c>
      <c r="J66" s="30">
        <v>170</v>
      </c>
      <c r="K66">
        <v>139284</v>
      </c>
      <c r="L66" t="s">
        <v>1815</v>
      </c>
      <c r="M66" t="s">
        <v>2264</v>
      </c>
    </row>
    <row r="67" spans="1:13">
      <c r="A67">
        <v>136061</v>
      </c>
      <c r="B67" t="s">
        <v>2840</v>
      </c>
      <c r="C67" t="s">
        <v>2472</v>
      </c>
      <c r="D67" s="4">
        <v>824000</v>
      </c>
      <c r="E67" s="28">
        <v>179.13043478260869</v>
      </c>
      <c r="I67">
        <v>824000</v>
      </c>
      <c r="J67" s="30">
        <v>179.13043478260869</v>
      </c>
      <c r="K67">
        <v>139283</v>
      </c>
      <c r="L67" t="s">
        <v>1815</v>
      </c>
      <c r="M67" t="s">
        <v>2264</v>
      </c>
    </row>
    <row r="68" spans="1:13">
      <c r="A68">
        <v>136072</v>
      </c>
      <c r="B68" t="s">
        <v>2847</v>
      </c>
      <c r="C68" t="s">
        <v>2481</v>
      </c>
      <c r="D68" s="4">
        <v>3500000</v>
      </c>
      <c r="E68" s="28">
        <v>760.86956521739125</v>
      </c>
      <c r="I68">
        <v>3500000</v>
      </c>
      <c r="J68" s="30">
        <v>760.86956521739125</v>
      </c>
      <c r="K68">
        <v>139247</v>
      </c>
      <c r="L68" t="s">
        <v>1815</v>
      </c>
      <c r="M68" t="s">
        <v>2264</v>
      </c>
    </row>
    <row r="69" spans="1:13">
      <c r="A69">
        <v>136073</v>
      </c>
      <c r="B69" t="s">
        <v>2848</v>
      </c>
      <c r="C69" t="s">
        <v>2482</v>
      </c>
      <c r="D69" s="4">
        <v>600000</v>
      </c>
      <c r="E69" s="28">
        <v>130.43478260869566</v>
      </c>
      <c r="I69">
        <v>600000</v>
      </c>
      <c r="J69" s="30">
        <v>130.43478260869566</v>
      </c>
      <c r="K69">
        <v>139246</v>
      </c>
      <c r="L69" t="s">
        <v>1815</v>
      </c>
      <c r="M69" t="s">
        <v>2264</v>
      </c>
    </row>
    <row r="70" spans="1:13">
      <c r="A70">
        <v>136080</v>
      </c>
      <c r="B70" t="s">
        <v>2855</v>
      </c>
      <c r="C70">
        <v>0</v>
      </c>
      <c r="D70" s="4">
        <v>1504400</v>
      </c>
      <c r="E70" s="28">
        <v>327.04347826086956</v>
      </c>
      <c r="I70">
        <v>1504400</v>
      </c>
      <c r="J70" s="30">
        <v>327.04347826086956</v>
      </c>
      <c r="K70">
        <v>139266</v>
      </c>
      <c r="L70" t="s">
        <v>1817</v>
      </c>
      <c r="M70" t="s">
        <v>2265</v>
      </c>
    </row>
    <row r="71" spans="1:13">
      <c r="A71">
        <v>136086</v>
      </c>
      <c r="B71" t="s">
        <v>2841</v>
      </c>
      <c r="C71">
        <v>0</v>
      </c>
      <c r="D71" s="4">
        <v>162300</v>
      </c>
      <c r="E71" s="28">
        <v>35.282608695652172</v>
      </c>
      <c r="I71">
        <v>162300</v>
      </c>
      <c r="J71" s="30">
        <v>35.282608695652172</v>
      </c>
      <c r="K71">
        <v>139294</v>
      </c>
      <c r="L71" t="s">
        <v>1818</v>
      </c>
      <c r="M71" t="s">
        <v>2265</v>
      </c>
    </row>
    <row r="72" spans="1:13">
      <c r="A72">
        <v>136088</v>
      </c>
      <c r="B72" t="s">
        <v>2841</v>
      </c>
      <c r="C72">
        <v>0</v>
      </c>
      <c r="D72" s="4">
        <v>1027700</v>
      </c>
      <c r="E72" s="28">
        <v>223.41304347826087</v>
      </c>
      <c r="I72">
        <v>1027700</v>
      </c>
      <c r="J72" s="30">
        <v>223.41304347826087</v>
      </c>
      <c r="K72">
        <v>139281</v>
      </c>
      <c r="L72" t="s">
        <v>1817</v>
      </c>
      <c r="M72" t="s">
        <v>2265</v>
      </c>
    </row>
    <row r="73" spans="1:13">
      <c r="A73">
        <v>136090</v>
      </c>
      <c r="B73" t="s">
        <v>2841</v>
      </c>
      <c r="C73">
        <v>0</v>
      </c>
      <c r="D73" s="4">
        <v>1603000</v>
      </c>
      <c r="E73" s="28">
        <v>348.47826086956519</v>
      </c>
      <c r="I73">
        <v>1603000</v>
      </c>
      <c r="J73" s="30">
        <v>348.47826086956519</v>
      </c>
      <c r="K73">
        <v>139286</v>
      </c>
      <c r="L73" t="s">
        <v>1817</v>
      </c>
      <c r="M73" t="s">
        <v>2265</v>
      </c>
    </row>
    <row r="74" spans="1:13">
      <c r="A74">
        <v>136091</v>
      </c>
      <c r="B74" t="s">
        <v>2841</v>
      </c>
      <c r="C74">
        <v>0</v>
      </c>
      <c r="D74" s="4">
        <v>6412000</v>
      </c>
      <c r="E74" s="28">
        <v>1393.9130434782608</v>
      </c>
      <c r="I74">
        <v>6412000</v>
      </c>
      <c r="J74" s="30">
        <v>1393.9130434782608</v>
      </c>
      <c r="K74">
        <v>139288</v>
      </c>
      <c r="L74" t="s">
        <v>1817</v>
      </c>
      <c r="M74" t="s">
        <v>2265</v>
      </c>
    </row>
    <row r="75" spans="1:13">
      <c r="A75">
        <v>136092</v>
      </c>
      <c r="B75" t="s">
        <v>2855</v>
      </c>
      <c r="C75">
        <v>0</v>
      </c>
      <c r="D75" s="4">
        <v>1494800</v>
      </c>
      <c r="E75" s="28">
        <v>324.95652173913044</v>
      </c>
      <c r="I75">
        <v>1494800</v>
      </c>
      <c r="J75" s="30">
        <v>324.95652173913044</v>
      </c>
      <c r="K75">
        <v>139277</v>
      </c>
      <c r="L75" t="s">
        <v>1815</v>
      </c>
      <c r="M75" t="s">
        <v>2265</v>
      </c>
    </row>
    <row r="76" spans="1:13">
      <c r="A76">
        <v>136093</v>
      </c>
      <c r="B76" t="s">
        <v>2855</v>
      </c>
      <c r="C76">
        <v>0</v>
      </c>
      <c r="D76" s="4">
        <v>1458000</v>
      </c>
      <c r="E76" s="28">
        <v>316.95652173913044</v>
      </c>
      <c r="I76">
        <v>1458000</v>
      </c>
      <c r="J76" s="30">
        <v>316.95652173913044</v>
      </c>
      <c r="K76">
        <v>139279</v>
      </c>
      <c r="L76" t="s">
        <v>1815</v>
      </c>
      <c r="M76" t="s">
        <v>2265</v>
      </c>
    </row>
    <row r="77" spans="1:13">
      <c r="A77">
        <v>136097</v>
      </c>
      <c r="B77" t="s">
        <v>2855</v>
      </c>
      <c r="C77">
        <v>0</v>
      </c>
      <c r="D77" s="4">
        <v>21870000</v>
      </c>
      <c r="E77" s="28">
        <v>4754.347826086957</v>
      </c>
      <c r="I77">
        <v>21870000</v>
      </c>
      <c r="J77" s="30">
        <v>4754.347826086957</v>
      </c>
      <c r="K77">
        <v>139278</v>
      </c>
      <c r="L77" t="s">
        <v>1815</v>
      </c>
      <c r="M77" t="s">
        <v>2265</v>
      </c>
    </row>
    <row r="78" spans="1:13">
      <c r="A78">
        <v>136099</v>
      </c>
      <c r="B78" t="s">
        <v>2855</v>
      </c>
      <c r="C78">
        <v>0</v>
      </c>
      <c r="D78" s="4">
        <v>22422000</v>
      </c>
      <c r="E78" s="28">
        <v>4874.347826086957</v>
      </c>
      <c r="I78">
        <v>22422000</v>
      </c>
      <c r="J78" s="30">
        <v>4874.347826086957</v>
      </c>
      <c r="K78">
        <v>139276</v>
      </c>
      <c r="L78" t="s">
        <v>1815</v>
      </c>
      <c r="M78" t="s">
        <v>2265</v>
      </c>
    </row>
    <row r="79" spans="1:13">
      <c r="A79">
        <v>136100</v>
      </c>
      <c r="B79" t="s">
        <v>2855</v>
      </c>
      <c r="C79">
        <v>0</v>
      </c>
      <c r="D79" s="4">
        <v>9716200</v>
      </c>
      <c r="E79" s="28">
        <v>2112.217391304348</v>
      </c>
      <c r="I79">
        <v>9716200</v>
      </c>
      <c r="J79" s="30">
        <v>2112.217391304348</v>
      </c>
      <c r="K79">
        <v>139274</v>
      </c>
      <c r="L79" t="s">
        <v>1815</v>
      </c>
      <c r="M79" t="s">
        <v>2265</v>
      </c>
    </row>
    <row r="80" spans="1:13">
      <c r="A80">
        <v>136103</v>
      </c>
      <c r="B80" t="s">
        <v>2855</v>
      </c>
      <c r="C80">
        <v>0</v>
      </c>
      <c r="D80" s="4">
        <v>14948000</v>
      </c>
      <c r="E80" s="28">
        <v>3249.5652173913045</v>
      </c>
      <c r="I80">
        <v>14948000</v>
      </c>
      <c r="J80" s="30">
        <v>3249.5652173913045</v>
      </c>
      <c r="K80">
        <v>139273</v>
      </c>
      <c r="L80" t="s">
        <v>1815</v>
      </c>
      <c r="M80" t="s">
        <v>2265</v>
      </c>
    </row>
    <row r="81" spans="1:13">
      <c r="A81">
        <v>136104</v>
      </c>
      <c r="B81" t="s">
        <v>2855</v>
      </c>
      <c r="C81">
        <v>0</v>
      </c>
      <c r="D81" s="4">
        <v>1248400</v>
      </c>
      <c r="E81" s="28">
        <v>271.39130434782606</v>
      </c>
      <c r="I81">
        <v>1248400</v>
      </c>
      <c r="J81" s="30">
        <v>271.39130434782606</v>
      </c>
      <c r="K81">
        <v>139267</v>
      </c>
      <c r="L81" t="s">
        <v>1817</v>
      </c>
      <c r="M81" t="s">
        <v>2265</v>
      </c>
    </row>
    <row r="82" spans="1:13">
      <c r="A82">
        <v>136105</v>
      </c>
      <c r="B82" t="s">
        <v>2855</v>
      </c>
      <c r="C82">
        <v>0</v>
      </c>
      <c r="D82" s="4">
        <v>32885600</v>
      </c>
      <c r="E82" s="28">
        <v>7149.04347826087</v>
      </c>
      <c r="I82">
        <v>32885600</v>
      </c>
      <c r="J82" s="30">
        <v>7149.04347826087</v>
      </c>
      <c r="K82">
        <v>139271</v>
      </c>
      <c r="L82" t="s">
        <v>1815</v>
      </c>
      <c r="M82" t="s">
        <v>2265</v>
      </c>
    </row>
    <row r="83" spans="1:13">
      <c r="A83">
        <v>136106</v>
      </c>
      <c r="B83" t="s">
        <v>2855</v>
      </c>
      <c r="C83">
        <v>0</v>
      </c>
      <c r="D83" s="4">
        <v>14200600</v>
      </c>
      <c r="E83" s="28">
        <v>3087.086956521739</v>
      </c>
      <c r="I83">
        <v>14200600</v>
      </c>
      <c r="J83" s="30">
        <v>3087.086956521739</v>
      </c>
      <c r="K83">
        <v>139270</v>
      </c>
      <c r="L83" t="s">
        <v>1815</v>
      </c>
      <c r="M83" t="s">
        <v>2265</v>
      </c>
    </row>
    <row r="84" spans="1:13">
      <c r="A84">
        <v>136109</v>
      </c>
      <c r="B84" t="s">
        <v>2855</v>
      </c>
      <c r="C84">
        <v>0</v>
      </c>
      <c r="D84" s="4">
        <v>1504400</v>
      </c>
      <c r="E84" s="28">
        <v>327.04347826086956</v>
      </c>
      <c r="I84">
        <v>1504400</v>
      </c>
      <c r="J84" s="30">
        <v>327.04347826086956</v>
      </c>
      <c r="K84">
        <v>139268</v>
      </c>
      <c r="L84" t="s">
        <v>1817</v>
      </c>
      <c r="M84" t="s">
        <v>2265</v>
      </c>
    </row>
    <row r="85" spans="1:13">
      <c r="A85">
        <v>136110</v>
      </c>
      <c r="B85" t="s">
        <v>2855</v>
      </c>
      <c r="C85">
        <v>0</v>
      </c>
      <c r="D85" s="4">
        <v>1566350</v>
      </c>
      <c r="E85" s="28">
        <v>340.51086956521738</v>
      </c>
      <c r="I85">
        <v>1566350</v>
      </c>
      <c r="J85" s="30">
        <v>340.51086956521738</v>
      </c>
      <c r="K85">
        <v>139265</v>
      </c>
      <c r="L85" t="s">
        <v>1819</v>
      </c>
      <c r="M85" t="s">
        <v>2265</v>
      </c>
    </row>
    <row r="86" spans="1:13">
      <c r="A86">
        <v>136111</v>
      </c>
      <c r="B86" t="s">
        <v>2855</v>
      </c>
      <c r="C86">
        <v>0</v>
      </c>
      <c r="D86" s="4">
        <v>1628300</v>
      </c>
      <c r="E86" s="28">
        <v>353.97826086956519</v>
      </c>
      <c r="I86">
        <v>1628300</v>
      </c>
      <c r="J86" s="30">
        <v>353.97826086956519</v>
      </c>
      <c r="K86">
        <v>139264</v>
      </c>
      <c r="L86" t="s">
        <v>1819</v>
      </c>
      <c r="M86" t="s">
        <v>2265</v>
      </c>
    </row>
    <row r="87" spans="1:13">
      <c r="A87">
        <v>136112</v>
      </c>
      <c r="B87" t="s">
        <v>2855</v>
      </c>
      <c r="C87">
        <v>0</v>
      </c>
      <c r="D87" s="4">
        <v>1504400</v>
      </c>
      <c r="E87" s="28">
        <v>327.04347826086956</v>
      </c>
      <c r="I87">
        <v>1504400</v>
      </c>
      <c r="J87" s="30">
        <v>327.04347826086956</v>
      </c>
      <c r="K87">
        <v>139262</v>
      </c>
      <c r="L87" t="s">
        <v>1819</v>
      </c>
      <c r="M87" t="s">
        <v>2265</v>
      </c>
    </row>
    <row r="88" spans="1:13">
      <c r="A88">
        <v>136113</v>
      </c>
      <c r="B88" t="s">
        <v>2855</v>
      </c>
      <c r="C88">
        <v>0</v>
      </c>
      <c r="D88" s="4">
        <v>4000000</v>
      </c>
      <c r="E88" s="28">
        <v>869.56521739130437</v>
      </c>
      <c r="I88">
        <v>4000000</v>
      </c>
      <c r="J88" s="30">
        <v>869.56521739130437</v>
      </c>
      <c r="K88">
        <v>139263</v>
      </c>
      <c r="L88" t="s">
        <v>1820</v>
      </c>
      <c r="M88" t="s">
        <v>2265</v>
      </c>
    </row>
    <row r="89" spans="1:13">
      <c r="A89">
        <v>136114</v>
      </c>
      <c r="B89" t="s">
        <v>2855</v>
      </c>
      <c r="C89">
        <v>0</v>
      </c>
      <c r="D89" s="4">
        <v>1439972</v>
      </c>
      <c r="E89" s="28">
        <v>313.03739130434781</v>
      </c>
      <c r="I89">
        <v>1439972</v>
      </c>
      <c r="J89" s="30">
        <v>313.03739130434781</v>
      </c>
      <c r="K89">
        <v>139261</v>
      </c>
      <c r="L89" t="s">
        <v>1819</v>
      </c>
      <c r="M89" t="s">
        <v>2265</v>
      </c>
    </row>
    <row r="90" spans="1:13">
      <c r="A90">
        <v>136115</v>
      </c>
      <c r="B90" t="s">
        <v>2855</v>
      </c>
      <c r="C90">
        <v>0</v>
      </c>
      <c r="D90" s="4">
        <v>1628300</v>
      </c>
      <c r="E90" s="28">
        <v>353.97826086956519</v>
      </c>
      <c r="I90">
        <v>1628300</v>
      </c>
      <c r="J90" s="30">
        <v>353.97826086956519</v>
      </c>
      <c r="K90">
        <v>139258</v>
      </c>
      <c r="L90" t="s">
        <v>1818</v>
      </c>
      <c r="M90" t="s">
        <v>2265</v>
      </c>
    </row>
    <row r="91" spans="1:13">
      <c r="A91">
        <v>136116</v>
      </c>
      <c r="B91" t="s">
        <v>2855</v>
      </c>
      <c r="C91">
        <v>0</v>
      </c>
      <c r="D91" s="4">
        <v>13310000</v>
      </c>
      <c r="E91" s="28">
        <v>2893.478260869565</v>
      </c>
      <c r="I91">
        <v>13310000</v>
      </c>
      <c r="J91" s="30">
        <v>2893.478260869565</v>
      </c>
      <c r="K91">
        <v>139260</v>
      </c>
      <c r="L91" t="s">
        <v>1815</v>
      </c>
      <c r="M91" t="s">
        <v>2265</v>
      </c>
    </row>
    <row r="92" spans="1:13">
      <c r="A92">
        <v>136117</v>
      </c>
      <c r="B92" t="s">
        <v>2855</v>
      </c>
      <c r="C92">
        <v>0</v>
      </c>
      <c r="D92" s="4">
        <v>1504400</v>
      </c>
      <c r="E92" s="28">
        <v>327.04347826086956</v>
      </c>
      <c r="I92">
        <v>1504400</v>
      </c>
      <c r="J92" s="30">
        <v>327.04347826086956</v>
      </c>
      <c r="K92">
        <v>139259</v>
      </c>
      <c r="L92" t="s">
        <v>1819</v>
      </c>
      <c r="M92" t="s">
        <v>2265</v>
      </c>
    </row>
    <row r="93" spans="1:13">
      <c r="A93">
        <v>136118</v>
      </c>
      <c r="B93" t="s">
        <v>2855</v>
      </c>
      <c r="C93">
        <v>0</v>
      </c>
      <c r="D93" s="4">
        <v>1439972</v>
      </c>
      <c r="E93" s="28">
        <v>313.03739130434781</v>
      </c>
      <c r="I93">
        <v>1439972</v>
      </c>
      <c r="J93" s="30">
        <v>313.03739130434781</v>
      </c>
      <c r="K93">
        <v>139257</v>
      </c>
      <c r="L93" t="s">
        <v>1819</v>
      </c>
      <c r="M93" t="s">
        <v>2265</v>
      </c>
    </row>
    <row r="94" spans="1:13">
      <c r="A94">
        <v>136119</v>
      </c>
      <c r="B94" t="s">
        <v>2855</v>
      </c>
      <c r="C94">
        <v>0</v>
      </c>
      <c r="D94" s="4">
        <v>1566350</v>
      </c>
      <c r="E94" s="28">
        <v>340.51086956521738</v>
      </c>
      <c r="I94">
        <v>1566350</v>
      </c>
      <c r="J94" s="30">
        <v>340.51086956521738</v>
      </c>
      <c r="K94">
        <v>139256</v>
      </c>
      <c r="L94" t="s">
        <v>1819</v>
      </c>
      <c r="M94" t="s">
        <v>2265</v>
      </c>
    </row>
    <row r="95" spans="1:13">
      <c r="A95">
        <v>136120</v>
      </c>
      <c r="B95" t="s">
        <v>2855</v>
      </c>
      <c r="C95">
        <v>0</v>
      </c>
      <c r="D95" s="4">
        <v>1628300</v>
      </c>
      <c r="E95" s="28">
        <v>353.97826086956519</v>
      </c>
      <c r="I95">
        <v>1628300</v>
      </c>
      <c r="J95" s="30">
        <v>353.97826086956519</v>
      </c>
      <c r="K95">
        <v>139255</v>
      </c>
      <c r="L95" t="s">
        <v>1818</v>
      </c>
      <c r="M95" t="s">
        <v>2265</v>
      </c>
    </row>
    <row r="96" spans="1:13">
      <c r="A96">
        <v>136121</v>
      </c>
      <c r="B96" t="s">
        <v>2863</v>
      </c>
      <c r="C96" t="s">
        <v>2496</v>
      </c>
      <c r="D96" s="4">
        <v>13650000</v>
      </c>
      <c r="E96" s="28">
        <v>2967.391304347826</v>
      </c>
      <c r="I96">
        <v>13650000</v>
      </c>
      <c r="J96" s="30">
        <v>2967.391304347826</v>
      </c>
      <c r="K96">
        <v>139252</v>
      </c>
      <c r="L96" t="s">
        <v>1815</v>
      </c>
      <c r="M96" t="s">
        <v>2264</v>
      </c>
    </row>
    <row r="97" spans="1:13">
      <c r="A97">
        <v>136123</v>
      </c>
      <c r="B97" t="s">
        <v>2855</v>
      </c>
      <c r="C97">
        <v>0</v>
      </c>
      <c r="D97" s="4">
        <v>122400.12</v>
      </c>
      <c r="E97" s="28">
        <v>26.608721739130434</v>
      </c>
      <c r="I97">
        <v>122400.12</v>
      </c>
      <c r="J97" s="30">
        <v>26.608721739130434</v>
      </c>
      <c r="K97">
        <v>139254</v>
      </c>
      <c r="L97" t="s">
        <v>1816</v>
      </c>
      <c r="M97" t="s">
        <v>2265</v>
      </c>
    </row>
    <row r="98" spans="1:13">
      <c r="A98">
        <v>136124</v>
      </c>
      <c r="B98" t="s">
        <v>2855</v>
      </c>
      <c r="C98">
        <v>0</v>
      </c>
      <c r="D98" s="4">
        <v>6707900</v>
      </c>
      <c r="E98" s="28">
        <v>1458.2391304347825</v>
      </c>
      <c r="I98">
        <v>6707900</v>
      </c>
      <c r="J98" s="30">
        <v>1458.2391304347825</v>
      </c>
      <c r="K98">
        <v>139253</v>
      </c>
      <c r="L98" t="s">
        <v>1819</v>
      </c>
      <c r="M98" t="s">
        <v>2265</v>
      </c>
    </row>
    <row r="99" spans="1:13">
      <c r="A99">
        <v>136125</v>
      </c>
      <c r="B99" t="s">
        <v>2841</v>
      </c>
      <c r="C99">
        <v>0</v>
      </c>
      <c r="D99" s="4">
        <v>155300</v>
      </c>
      <c r="E99" s="28">
        <v>33.760869565217391</v>
      </c>
      <c r="I99">
        <v>155300</v>
      </c>
      <c r="J99" s="30">
        <v>33.760869565217391</v>
      </c>
      <c r="K99">
        <v>139250</v>
      </c>
      <c r="L99" t="s">
        <v>1817</v>
      </c>
      <c r="M99" t="s">
        <v>2265</v>
      </c>
    </row>
    <row r="100" spans="1:13">
      <c r="A100">
        <v>136177</v>
      </c>
      <c r="B100" t="s">
        <v>2881</v>
      </c>
      <c r="C100" t="s">
        <v>2519</v>
      </c>
      <c r="D100" s="4">
        <v>2430000</v>
      </c>
      <c r="E100" s="28">
        <v>528.26086956521738</v>
      </c>
      <c r="I100">
        <v>2430000</v>
      </c>
      <c r="J100" s="30">
        <v>528.26086956521738</v>
      </c>
      <c r="K100">
        <v>139249</v>
      </c>
      <c r="L100" t="s">
        <v>1817</v>
      </c>
      <c r="M100" t="s">
        <v>2266</v>
      </c>
    </row>
    <row r="101" spans="1:13">
      <c r="A101">
        <v>136361</v>
      </c>
      <c r="B101" t="s">
        <v>2855</v>
      </c>
      <c r="C101">
        <v>0</v>
      </c>
      <c r="D101" s="4">
        <v>106130800</v>
      </c>
      <c r="E101" s="28">
        <v>23071.91304347826</v>
      </c>
      <c r="I101">
        <v>106130800</v>
      </c>
      <c r="J101" s="30">
        <v>23071.91304347826</v>
      </c>
      <c r="K101">
        <v>139269</v>
      </c>
      <c r="L101" t="s">
        <v>1815</v>
      </c>
      <c r="M101" t="s">
        <v>2265</v>
      </c>
    </row>
    <row r="102" spans="1:13">
      <c r="A102">
        <v>136058</v>
      </c>
      <c r="B102" t="s">
        <v>2838</v>
      </c>
      <c r="C102" t="s">
        <v>2469</v>
      </c>
      <c r="D102" s="4">
        <v>3926784</v>
      </c>
      <c r="E102" s="28">
        <v>853.64869565217396</v>
      </c>
      <c r="I102">
        <v>3926784</v>
      </c>
      <c r="J102" s="30">
        <v>853.64869565217396</v>
      </c>
      <c r="K102">
        <v>139303</v>
      </c>
      <c r="L102" t="s">
        <v>1815</v>
      </c>
      <c r="M102" t="s">
        <v>2264</v>
      </c>
    </row>
    <row r="103" spans="1:13">
      <c r="A103">
        <v>136059</v>
      </c>
      <c r="B103" t="s">
        <v>2839</v>
      </c>
      <c r="C103" t="s">
        <v>2470</v>
      </c>
      <c r="D103" s="4">
        <v>39000000</v>
      </c>
      <c r="E103" s="28">
        <v>8478.2608695652179</v>
      </c>
      <c r="I103">
        <v>39000000</v>
      </c>
      <c r="J103" s="30">
        <v>8478.2608695652179</v>
      </c>
      <c r="K103">
        <v>139299</v>
      </c>
      <c r="L103" t="s">
        <v>1815</v>
      </c>
      <c r="M103" t="s">
        <v>2264</v>
      </c>
    </row>
    <row r="104" spans="1:13">
      <c r="A104">
        <v>136065</v>
      </c>
      <c r="B104" t="s">
        <v>2842</v>
      </c>
      <c r="C104" t="s">
        <v>2476</v>
      </c>
      <c r="D104" s="4">
        <v>7000000</v>
      </c>
      <c r="E104" s="28">
        <v>1521.7391304347825</v>
      </c>
      <c r="I104">
        <v>7000000</v>
      </c>
      <c r="J104" s="30">
        <v>1521.7391304347825</v>
      </c>
      <c r="K104">
        <v>139315</v>
      </c>
      <c r="L104" t="s">
        <v>1815</v>
      </c>
      <c r="M104" t="s">
        <v>2264</v>
      </c>
    </row>
    <row r="105" spans="1:13">
      <c r="A105">
        <v>136066</v>
      </c>
      <c r="B105" t="s">
        <v>2843</v>
      </c>
      <c r="C105" t="s">
        <v>2477</v>
      </c>
      <c r="D105" s="4">
        <v>817000</v>
      </c>
      <c r="E105" s="28">
        <v>177.60869565217391</v>
      </c>
      <c r="I105">
        <v>817000</v>
      </c>
      <c r="J105" s="30">
        <v>177.60869565217391</v>
      </c>
      <c r="K105">
        <v>139310</v>
      </c>
      <c r="L105" t="s">
        <v>1815</v>
      </c>
      <c r="M105" t="s">
        <v>2264</v>
      </c>
    </row>
    <row r="106" spans="1:13">
      <c r="A106">
        <v>136067</v>
      </c>
      <c r="B106" t="s">
        <v>2844</v>
      </c>
      <c r="C106" t="s">
        <v>2478</v>
      </c>
      <c r="D106" s="4">
        <v>90500</v>
      </c>
      <c r="E106" s="28">
        <v>19.673913043478262</v>
      </c>
      <c r="I106">
        <v>90500</v>
      </c>
      <c r="J106" s="30">
        <v>19.673913043478262</v>
      </c>
      <c r="K106">
        <v>139309</v>
      </c>
      <c r="L106" t="s">
        <v>1815</v>
      </c>
      <c r="M106" t="s">
        <v>2264</v>
      </c>
    </row>
    <row r="107" spans="1:13">
      <c r="A107">
        <v>136069</v>
      </c>
      <c r="B107" t="s">
        <v>2846</v>
      </c>
      <c r="C107" t="s">
        <v>2480</v>
      </c>
      <c r="D107" s="4">
        <v>29855556.880000003</v>
      </c>
      <c r="E107" s="28">
        <v>6490.3384521739135</v>
      </c>
      <c r="I107">
        <v>29855556.880000003</v>
      </c>
      <c r="J107" s="30">
        <v>6490.3384521739135</v>
      </c>
      <c r="K107">
        <v>139307</v>
      </c>
      <c r="L107" t="s">
        <v>1815</v>
      </c>
      <c r="M107" t="s">
        <v>2264</v>
      </c>
    </row>
    <row r="108" spans="1:13">
      <c r="A108">
        <v>136070</v>
      </c>
      <c r="B108" t="s">
        <v>2846</v>
      </c>
      <c r="C108" t="s">
        <v>2480</v>
      </c>
      <c r="D108" s="4">
        <v>20941238.560000002</v>
      </c>
      <c r="E108" s="28">
        <v>4552.4431652173917</v>
      </c>
      <c r="I108">
        <v>20941238.560000002</v>
      </c>
      <c r="J108" s="30">
        <v>4552.4431652173917</v>
      </c>
      <c r="K108">
        <v>139305</v>
      </c>
      <c r="L108" t="s">
        <v>1815</v>
      </c>
      <c r="M108" t="s">
        <v>2264</v>
      </c>
    </row>
    <row r="109" spans="1:13">
      <c r="A109">
        <v>136071</v>
      </c>
      <c r="B109" t="s">
        <v>2846</v>
      </c>
      <c r="C109" t="s">
        <v>2480</v>
      </c>
      <c r="D109" s="4">
        <v>21710626.879999999</v>
      </c>
      <c r="E109" s="28">
        <v>4719.7014956521734</v>
      </c>
      <c r="I109">
        <v>21710626.879999999</v>
      </c>
      <c r="J109" s="30">
        <v>4719.7014956521734</v>
      </c>
      <c r="K109">
        <v>139304</v>
      </c>
      <c r="L109" t="s">
        <v>1815</v>
      </c>
      <c r="M109" t="s">
        <v>2264</v>
      </c>
    </row>
    <row r="110" spans="1:13">
      <c r="A110">
        <v>136108</v>
      </c>
      <c r="B110" t="s">
        <v>2862</v>
      </c>
      <c r="C110" t="s">
        <v>2495</v>
      </c>
      <c r="D110" s="4">
        <v>115585960.96619999</v>
      </c>
      <c r="E110" s="28">
        <v>25127.38281873913</v>
      </c>
      <c r="I110">
        <v>115585960.96619999</v>
      </c>
      <c r="J110" s="30">
        <v>25127.38281873913</v>
      </c>
      <c r="K110">
        <v>139314</v>
      </c>
      <c r="L110" t="s">
        <v>1815</v>
      </c>
      <c r="M110" t="s">
        <v>2264</v>
      </c>
    </row>
    <row r="111" spans="1:13">
      <c r="A111">
        <v>136161</v>
      </c>
      <c r="B111" t="s">
        <v>2871</v>
      </c>
      <c r="C111" t="s">
        <v>2504</v>
      </c>
      <c r="D111" s="4">
        <v>56000</v>
      </c>
      <c r="E111" s="28">
        <v>12.173913043478262</v>
      </c>
      <c r="I111">
        <v>56000</v>
      </c>
      <c r="J111" s="30">
        <v>12.173913043478262</v>
      </c>
      <c r="K111">
        <v>139313</v>
      </c>
      <c r="L111" t="s">
        <v>1816</v>
      </c>
      <c r="M111" t="s">
        <v>2265</v>
      </c>
    </row>
    <row r="112" spans="1:13">
      <c r="A112">
        <v>136128</v>
      </c>
      <c r="B112" t="s">
        <v>2866</v>
      </c>
      <c r="C112" t="s">
        <v>2498</v>
      </c>
      <c r="D112" s="4">
        <v>3860</v>
      </c>
      <c r="E112" s="28">
        <v>4516.2</v>
      </c>
      <c r="F112" s="4">
        <v>643</v>
      </c>
      <c r="G112" s="28">
        <v>752.31</v>
      </c>
      <c r="H112" s="17">
        <v>0.166580310880829</v>
      </c>
      <c r="I112">
        <v>3217</v>
      </c>
      <c r="J112" s="30">
        <v>3763.89</v>
      </c>
      <c r="K112">
        <v>139336</v>
      </c>
      <c r="L112" t="s">
        <v>1817</v>
      </c>
      <c r="M112" t="s">
        <v>2266</v>
      </c>
    </row>
    <row r="113" spans="1:13">
      <c r="A113">
        <v>136062</v>
      </c>
      <c r="B113" t="s">
        <v>2841</v>
      </c>
      <c r="C113" t="s">
        <v>2473</v>
      </c>
      <c r="D113" s="4">
        <v>11417000</v>
      </c>
      <c r="E113" s="28">
        <v>2481.9565217391305</v>
      </c>
      <c r="I113">
        <v>11417000</v>
      </c>
      <c r="J113" s="30">
        <v>2481.9565217391305</v>
      </c>
      <c r="K113">
        <v>139333</v>
      </c>
      <c r="L113" t="s">
        <v>1815</v>
      </c>
      <c r="M113" t="s">
        <v>2264</v>
      </c>
    </row>
    <row r="114" spans="1:13">
      <c r="A114">
        <v>136063</v>
      </c>
      <c r="B114" t="s">
        <v>2841</v>
      </c>
      <c r="C114" t="s">
        <v>2474</v>
      </c>
      <c r="D114" s="4">
        <v>302775000</v>
      </c>
      <c r="E114" s="28">
        <v>65820.65217391304</v>
      </c>
      <c r="I114">
        <v>302775000</v>
      </c>
      <c r="J114" s="30">
        <v>65820.65217391304</v>
      </c>
      <c r="K114">
        <v>139331</v>
      </c>
      <c r="L114" t="s">
        <v>1815</v>
      </c>
      <c r="M114" t="s">
        <v>2264</v>
      </c>
    </row>
    <row r="115" spans="1:13">
      <c r="A115">
        <v>136064</v>
      </c>
      <c r="B115" t="s">
        <v>2841</v>
      </c>
      <c r="C115" t="s">
        <v>2475</v>
      </c>
      <c r="D115" s="4">
        <v>238324000</v>
      </c>
      <c r="E115" s="28">
        <v>51809.565217391304</v>
      </c>
      <c r="I115">
        <v>238324000</v>
      </c>
      <c r="J115" s="30">
        <v>51809.565217391304</v>
      </c>
      <c r="K115">
        <v>139328</v>
      </c>
      <c r="L115" t="s">
        <v>1815</v>
      </c>
      <c r="M115" t="s">
        <v>2264</v>
      </c>
    </row>
    <row r="116" spans="1:13">
      <c r="A116">
        <v>136068</v>
      </c>
      <c r="B116" t="s">
        <v>2845</v>
      </c>
      <c r="C116" t="s">
        <v>2479</v>
      </c>
      <c r="D116" s="4">
        <v>40000000</v>
      </c>
      <c r="E116" s="28">
        <v>8695.652173913044</v>
      </c>
      <c r="I116">
        <v>40000000</v>
      </c>
      <c r="J116" s="30">
        <v>8695.652173913044</v>
      </c>
      <c r="K116">
        <v>139337</v>
      </c>
      <c r="L116" t="s">
        <v>1815</v>
      </c>
      <c r="M116" t="s">
        <v>2264</v>
      </c>
    </row>
    <row r="117" spans="1:13">
      <c r="A117">
        <v>136096</v>
      </c>
      <c r="B117" t="s">
        <v>2844</v>
      </c>
      <c r="C117" t="s">
        <v>2491</v>
      </c>
      <c r="D117" s="4">
        <v>390500000</v>
      </c>
      <c r="E117" s="28">
        <v>84891.304347826081</v>
      </c>
      <c r="I117">
        <v>390500000</v>
      </c>
      <c r="J117" s="30">
        <v>84891.304347826081</v>
      </c>
      <c r="K117">
        <v>139349</v>
      </c>
      <c r="L117" t="s">
        <v>1815</v>
      </c>
      <c r="M117" t="s">
        <v>2264</v>
      </c>
    </row>
    <row r="118" spans="1:13">
      <c r="A118">
        <v>136098</v>
      </c>
      <c r="B118" t="s">
        <v>2859</v>
      </c>
      <c r="C118" t="s">
        <v>2492</v>
      </c>
      <c r="D118" s="4">
        <v>117000</v>
      </c>
      <c r="E118" s="28">
        <v>25.434782608695652</v>
      </c>
      <c r="I118">
        <v>117000</v>
      </c>
      <c r="J118" s="30">
        <v>25.434782608695652</v>
      </c>
      <c r="K118">
        <v>139346</v>
      </c>
      <c r="L118" t="s">
        <v>1815</v>
      </c>
      <c r="M118" t="s">
        <v>2264</v>
      </c>
    </row>
    <row r="119" spans="1:13">
      <c r="A119">
        <v>136101</v>
      </c>
      <c r="B119" t="s">
        <v>2860</v>
      </c>
      <c r="C119" t="s">
        <v>2481</v>
      </c>
      <c r="D119" s="4">
        <v>60000000</v>
      </c>
      <c r="E119" s="28">
        <v>13043.478260869566</v>
      </c>
      <c r="I119">
        <v>60000000</v>
      </c>
      <c r="J119" s="30">
        <v>13043.478260869566</v>
      </c>
      <c r="K119">
        <v>139345</v>
      </c>
      <c r="L119" t="s">
        <v>1815</v>
      </c>
      <c r="M119" t="s">
        <v>2264</v>
      </c>
    </row>
    <row r="120" spans="1:13">
      <c r="A120">
        <v>136102</v>
      </c>
      <c r="B120" t="s">
        <v>2861</v>
      </c>
      <c r="C120" t="s">
        <v>2493</v>
      </c>
      <c r="D120" s="4">
        <v>135766</v>
      </c>
      <c r="E120" s="28">
        <v>135766</v>
      </c>
      <c r="I120">
        <v>135766</v>
      </c>
      <c r="J120" s="30">
        <v>135766</v>
      </c>
      <c r="K120">
        <v>139343</v>
      </c>
      <c r="L120" t="s">
        <v>1815</v>
      </c>
      <c r="M120" t="s">
        <v>2264</v>
      </c>
    </row>
    <row r="121" spans="1:13">
      <c r="A121">
        <v>136107</v>
      </c>
      <c r="B121" t="s">
        <v>2841</v>
      </c>
      <c r="C121" t="s">
        <v>2494</v>
      </c>
      <c r="D121" s="4">
        <v>6230000</v>
      </c>
      <c r="E121" s="28">
        <v>1354.3478260869565</v>
      </c>
      <c r="I121">
        <v>6230000</v>
      </c>
      <c r="J121" s="30">
        <v>1354.3478260869565</v>
      </c>
      <c r="K121">
        <v>139341</v>
      </c>
      <c r="L121" t="s">
        <v>1815</v>
      </c>
      <c r="M121" t="s">
        <v>2264</v>
      </c>
    </row>
    <row r="122" spans="1:13">
      <c r="A122">
        <v>136129</v>
      </c>
      <c r="B122" t="s">
        <v>2867</v>
      </c>
      <c r="C122" t="s">
        <v>2499</v>
      </c>
      <c r="D122" s="4">
        <v>465000</v>
      </c>
      <c r="E122" s="28">
        <v>101.08695652173913</v>
      </c>
      <c r="I122">
        <v>465000</v>
      </c>
      <c r="J122" s="30">
        <v>101.08695652173913</v>
      </c>
      <c r="K122">
        <v>139130</v>
      </c>
      <c r="L122" t="s">
        <v>1815</v>
      </c>
      <c r="M122" t="s">
        <v>2264</v>
      </c>
    </row>
    <row r="123" spans="1:13">
      <c r="A123">
        <v>136140</v>
      </c>
      <c r="B123" t="s">
        <v>2868</v>
      </c>
      <c r="C123" t="s">
        <v>2502</v>
      </c>
      <c r="D123" s="4">
        <v>41644834</v>
      </c>
      <c r="E123" s="28">
        <v>9053.224782608695</v>
      </c>
      <c r="I123">
        <v>41644834</v>
      </c>
      <c r="J123" s="30">
        <v>9053.224782608695</v>
      </c>
      <c r="K123">
        <v>139321</v>
      </c>
      <c r="L123" t="s">
        <v>1817</v>
      </c>
      <c r="M123" t="s">
        <v>2266</v>
      </c>
    </row>
    <row r="124" spans="1:13">
      <c r="A124">
        <v>136170</v>
      </c>
      <c r="B124" t="s">
        <v>2877</v>
      </c>
      <c r="C124" t="s">
        <v>2512</v>
      </c>
      <c r="D124" s="4">
        <v>300000</v>
      </c>
      <c r="E124" s="28">
        <v>65.217391304347828</v>
      </c>
      <c r="I124">
        <v>300000</v>
      </c>
      <c r="J124" s="30">
        <v>65.217391304347828</v>
      </c>
      <c r="K124">
        <v>139348</v>
      </c>
      <c r="L124" t="s">
        <v>1815</v>
      </c>
      <c r="M124" t="s">
        <v>2264</v>
      </c>
    </row>
    <row r="125" spans="1:13">
      <c r="A125">
        <v>136178</v>
      </c>
      <c r="B125" t="s">
        <v>2882</v>
      </c>
      <c r="C125" t="s">
        <v>2520</v>
      </c>
      <c r="D125" s="4">
        <v>112600</v>
      </c>
      <c r="E125" s="28">
        <v>112600</v>
      </c>
      <c r="I125">
        <v>112600</v>
      </c>
      <c r="J125" s="30">
        <v>112600</v>
      </c>
      <c r="K125">
        <v>139350</v>
      </c>
      <c r="L125" t="s">
        <v>1817</v>
      </c>
      <c r="M125" t="s">
        <v>2266</v>
      </c>
    </row>
    <row r="126" spans="1:13">
      <c r="A126">
        <v>136179</v>
      </c>
      <c r="B126" t="s">
        <v>2882</v>
      </c>
      <c r="C126" t="s">
        <v>2521</v>
      </c>
      <c r="D126" s="4">
        <v>28150</v>
      </c>
      <c r="E126" s="28">
        <v>28150</v>
      </c>
      <c r="I126">
        <v>28150</v>
      </c>
      <c r="J126" s="30">
        <v>28150</v>
      </c>
      <c r="K126">
        <v>139334</v>
      </c>
      <c r="L126" t="s">
        <v>1817</v>
      </c>
      <c r="M126" t="s">
        <v>2266</v>
      </c>
    </row>
    <row r="127" spans="1:13">
      <c r="A127">
        <v>136180</v>
      </c>
      <c r="B127" t="s">
        <v>2883</v>
      </c>
      <c r="C127" t="s">
        <v>2522</v>
      </c>
      <c r="D127" s="4">
        <v>181031741</v>
      </c>
      <c r="E127" s="28">
        <v>39354.726304347823</v>
      </c>
      <c r="I127">
        <v>181031741</v>
      </c>
      <c r="J127" s="30">
        <v>39354.726304347823</v>
      </c>
      <c r="K127">
        <v>139351</v>
      </c>
      <c r="L127" t="s">
        <v>1817</v>
      </c>
      <c r="M127" t="s">
        <v>2266</v>
      </c>
    </row>
    <row r="128" spans="1:13">
      <c r="A128">
        <v>136181</v>
      </c>
      <c r="B128" t="s">
        <v>2883</v>
      </c>
      <c r="C128" t="s">
        <v>2523</v>
      </c>
      <c r="D128" s="4">
        <v>231037062</v>
      </c>
      <c r="E128" s="28">
        <v>50225.448260869562</v>
      </c>
      <c r="I128">
        <v>231037062</v>
      </c>
      <c r="J128" s="30">
        <v>50225.448260869562</v>
      </c>
      <c r="K128">
        <v>139352</v>
      </c>
      <c r="L128" t="s">
        <v>1817</v>
      </c>
      <c r="M128" t="s">
        <v>2266</v>
      </c>
    </row>
    <row r="129" spans="1:13">
      <c r="A129">
        <v>136239</v>
      </c>
      <c r="B129" t="s">
        <v>2913</v>
      </c>
      <c r="C129" t="s">
        <v>2571</v>
      </c>
      <c r="D129" s="4">
        <v>1130000</v>
      </c>
      <c r="E129" s="28">
        <v>245.65217391304347</v>
      </c>
      <c r="I129">
        <v>1130000</v>
      </c>
      <c r="J129" s="30">
        <v>245.65217391304347</v>
      </c>
      <c r="K129">
        <v>139326</v>
      </c>
      <c r="L129" t="s">
        <v>1817</v>
      </c>
      <c r="M129" t="s">
        <v>2266</v>
      </c>
    </row>
    <row r="130" spans="1:13">
      <c r="A130">
        <v>136240</v>
      </c>
      <c r="B130" t="s">
        <v>2914</v>
      </c>
      <c r="C130" t="s">
        <v>2572</v>
      </c>
      <c r="D130" s="4">
        <v>1370000</v>
      </c>
      <c r="E130" s="28">
        <v>297.82608695652175</v>
      </c>
      <c r="I130">
        <v>1370000</v>
      </c>
      <c r="J130" s="30">
        <v>297.82608695652175</v>
      </c>
      <c r="K130">
        <v>139323</v>
      </c>
      <c r="L130" t="s">
        <v>1817</v>
      </c>
      <c r="M130" t="s">
        <v>2266</v>
      </c>
    </row>
    <row r="131" spans="1:13">
      <c r="A131">
        <v>136241</v>
      </c>
      <c r="B131" t="s">
        <v>2914</v>
      </c>
      <c r="C131" t="s">
        <v>2573</v>
      </c>
      <c r="D131" s="4">
        <v>1460000</v>
      </c>
      <c r="E131" s="28">
        <v>317.39130434782606</v>
      </c>
      <c r="I131">
        <v>1460000</v>
      </c>
      <c r="J131" s="30">
        <v>317.39130434782606</v>
      </c>
      <c r="K131">
        <v>139324</v>
      </c>
      <c r="L131" t="s">
        <v>1817</v>
      </c>
      <c r="M131" t="s">
        <v>2266</v>
      </c>
    </row>
    <row r="132" spans="1:13">
      <c r="A132">
        <v>136242</v>
      </c>
      <c r="B132" t="s">
        <v>2914</v>
      </c>
      <c r="C132" t="s">
        <v>2574</v>
      </c>
      <c r="D132" s="4">
        <v>840000</v>
      </c>
      <c r="E132" s="28">
        <v>182.60869565217391</v>
      </c>
      <c r="I132">
        <v>840000</v>
      </c>
      <c r="J132" s="30">
        <v>182.60869565217391</v>
      </c>
      <c r="K132">
        <v>139322</v>
      </c>
      <c r="L132" t="s">
        <v>1817</v>
      </c>
      <c r="M132" t="s">
        <v>2266</v>
      </c>
    </row>
    <row r="133" spans="1:13">
      <c r="A133">
        <v>136271</v>
      </c>
      <c r="B133" t="s">
        <v>2852</v>
      </c>
      <c r="C133" t="s">
        <v>2598</v>
      </c>
      <c r="D133" s="4">
        <v>3000000</v>
      </c>
      <c r="E133" s="28">
        <v>652.17391304347825</v>
      </c>
      <c r="I133">
        <v>3000000</v>
      </c>
      <c r="J133" s="30">
        <v>652.17391304347825</v>
      </c>
      <c r="K133">
        <v>139327</v>
      </c>
      <c r="L133" t="s">
        <v>1817</v>
      </c>
      <c r="M133" t="s">
        <v>2266</v>
      </c>
    </row>
    <row r="134" spans="1:13">
      <c r="A134">
        <v>136545</v>
      </c>
      <c r="B134" t="s">
        <v>3058</v>
      </c>
      <c r="C134" t="s">
        <v>2810</v>
      </c>
      <c r="D134" s="4">
        <v>1490</v>
      </c>
      <c r="E134" s="28">
        <v>1743.3</v>
      </c>
      <c r="I134">
        <v>1490</v>
      </c>
      <c r="J134" s="30">
        <v>1743.3</v>
      </c>
      <c r="K134">
        <v>139332</v>
      </c>
      <c r="L134" t="s">
        <v>1817</v>
      </c>
      <c r="M134" t="s">
        <v>2266</v>
      </c>
    </row>
    <row r="135" spans="1:13">
      <c r="A135">
        <v>136078</v>
      </c>
      <c r="B135" t="s">
        <v>2853</v>
      </c>
      <c r="C135" t="s">
        <v>2485</v>
      </c>
      <c r="D135" s="4">
        <v>2640000</v>
      </c>
      <c r="E135" s="28">
        <v>573.91304347826087</v>
      </c>
      <c r="F135" s="4">
        <v>100000</v>
      </c>
      <c r="G135" s="28">
        <v>21.739130434782609</v>
      </c>
      <c r="H135" s="17">
        <v>3.787878787878788E-2</v>
      </c>
      <c r="I135">
        <v>2540000</v>
      </c>
      <c r="J135" s="30">
        <v>552.17391304347825</v>
      </c>
      <c r="K135">
        <v>139362</v>
      </c>
      <c r="L135" t="s">
        <v>1816</v>
      </c>
      <c r="M135" t="s">
        <v>2265</v>
      </c>
    </row>
    <row r="136" spans="1:13">
      <c r="A136">
        <v>136079</v>
      </c>
      <c r="B136" t="s">
        <v>2854</v>
      </c>
      <c r="C136" t="s">
        <v>2486</v>
      </c>
      <c r="D136" s="4">
        <v>2140588.2000000002</v>
      </c>
      <c r="E136" s="28">
        <v>465.34526086956527</v>
      </c>
      <c r="F136" s="4">
        <v>305294.09999999998</v>
      </c>
      <c r="G136" s="28">
        <v>66.368282608695651</v>
      </c>
      <c r="H136" s="17">
        <v>0.14262159344800646</v>
      </c>
      <c r="I136">
        <v>1835294.1</v>
      </c>
      <c r="J136" s="30">
        <v>398.9769782608696</v>
      </c>
      <c r="K136">
        <v>139295</v>
      </c>
      <c r="L136" t="s">
        <v>1816</v>
      </c>
      <c r="M136" t="s">
        <v>2265</v>
      </c>
    </row>
    <row r="137" spans="1:13">
      <c r="A137">
        <v>136089</v>
      </c>
      <c r="B137" t="s">
        <v>2858</v>
      </c>
      <c r="C137" t="s">
        <v>2490</v>
      </c>
      <c r="D137" s="4">
        <v>8107500</v>
      </c>
      <c r="E137" s="28">
        <v>1762.5</v>
      </c>
      <c r="F137" s="4">
        <v>0</v>
      </c>
      <c r="I137">
        <v>8107500</v>
      </c>
      <c r="J137" s="30">
        <v>1762.5</v>
      </c>
      <c r="K137">
        <v>139357</v>
      </c>
      <c r="L137" t="s">
        <v>1815</v>
      </c>
      <c r="M137" t="s">
        <v>2264</v>
      </c>
    </row>
    <row r="138" spans="1:13">
      <c r="A138">
        <v>136087</v>
      </c>
      <c r="B138" t="s">
        <v>2857</v>
      </c>
      <c r="C138" t="s">
        <v>2489</v>
      </c>
      <c r="D138" s="4">
        <v>40000000</v>
      </c>
      <c r="E138" s="28">
        <v>8695.652173913044</v>
      </c>
      <c r="I138">
        <v>40000000</v>
      </c>
      <c r="J138" s="30">
        <v>8695.652173913044</v>
      </c>
      <c r="K138">
        <v>139363</v>
      </c>
      <c r="L138" t="s">
        <v>1815</v>
      </c>
      <c r="M138" t="s">
        <v>2264</v>
      </c>
    </row>
    <row r="139" spans="1:13">
      <c r="A139">
        <v>136094</v>
      </c>
      <c r="B139" t="s">
        <v>2844</v>
      </c>
      <c r="C139" t="s">
        <v>2491</v>
      </c>
      <c r="D139" s="4">
        <v>7100000</v>
      </c>
      <c r="E139" s="28">
        <v>1543.4782608695652</v>
      </c>
      <c r="I139">
        <v>7100000</v>
      </c>
      <c r="J139" s="30">
        <v>1543.4782608695652</v>
      </c>
      <c r="K139">
        <v>139356</v>
      </c>
      <c r="L139" t="s">
        <v>1815</v>
      </c>
      <c r="M139" t="s">
        <v>2264</v>
      </c>
    </row>
    <row r="140" spans="1:13">
      <c r="A140">
        <v>136095</v>
      </c>
      <c r="B140" t="s">
        <v>2844</v>
      </c>
      <c r="C140" t="s">
        <v>2491</v>
      </c>
      <c r="D140" s="4">
        <v>12100000</v>
      </c>
      <c r="E140" s="28">
        <v>2630.4347826086955</v>
      </c>
      <c r="I140">
        <v>12100000</v>
      </c>
      <c r="J140" s="30">
        <v>2630.4347826086955</v>
      </c>
      <c r="K140">
        <v>139355</v>
      </c>
      <c r="L140" t="s">
        <v>1815</v>
      </c>
      <c r="M140" t="s">
        <v>2264</v>
      </c>
    </row>
    <row r="141" spans="1:13">
      <c r="A141">
        <v>136169</v>
      </c>
      <c r="B141" t="s">
        <v>2876</v>
      </c>
      <c r="C141" t="s">
        <v>2511</v>
      </c>
      <c r="D141" s="4">
        <v>112500000</v>
      </c>
      <c r="E141" s="28">
        <v>24456.521739130436</v>
      </c>
      <c r="I141">
        <v>112500000</v>
      </c>
      <c r="J141" s="30">
        <v>24456.521739130436</v>
      </c>
      <c r="K141">
        <v>139367</v>
      </c>
      <c r="L141" t="s">
        <v>1815</v>
      </c>
      <c r="M141" t="s">
        <v>2264</v>
      </c>
    </row>
    <row r="142" spans="1:13">
      <c r="A142">
        <v>136171</v>
      </c>
      <c r="B142" t="s">
        <v>2878</v>
      </c>
      <c r="C142" t="s">
        <v>2513</v>
      </c>
      <c r="D142" s="4">
        <v>1195000</v>
      </c>
      <c r="E142" s="28">
        <v>259.78260869565219</v>
      </c>
      <c r="I142">
        <v>1195000</v>
      </c>
      <c r="J142" s="30">
        <v>259.78260869565219</v>
      </c>
      <c r="K142">
        <v>139366</v>
      </c>
      <c r="L142" t="s">
        <v>1815</v>
      </c>
      <c r="M142" t="s">
        <v>2264</v>
      </c>
    </row>
    <row r="143" spans="1:13">
      <c r="A143">
        <v>136183</v>
      </c>
      <c r="B143" t="s">
        <v>2844</v>
      </c>
      <c r="C143" t="s">
        <v>2491</v>
      </c>
      <c r="D143" s="4">
        <v>113600000</v>
      </c>
      <c r="E143" s="28">
        <v>24695.652173913044</v>
      </c>
      <c r="I143">
        <v>113600000</v>
      </c>
      <c r="J143" s="30">
        <v>24695.652173913044</v>
      </c>
      <c r="K143">
        <v>139354</v>
      </c>
      <c r="L143" t="s">
        <v>1815</v>
      </c>
      <c r="M143" t="s">
        <v>2264</v>
      </c>
    </row>
    <row r="144" spans="1:13">
      <c r="A144">
        <v>136210</v>
      </c>
      <c r="B144" t="s">
        <v>2901</v>
      </c>
      <c r="C144" t="s">
        <v>2547</v>
      </c>
      <c r="D144" s="4">
        <v>2200000</v>
      </c>
      <c r="E144" s="28">
        <v>478.26086956521738</v>
      </c>
      <c r="I144">
        <v>2200000</v>
      </c>
      <c r="J144" s="30">
        <v>478.26086956521738</v>
      </c>
      <c r="K144">
        <v>139364</v>
      </c>
      <c r="L144" t="s">
        <v>1815</v>
      </c>
      <c r="M144" t="s">
        <v>2264</v>
      </c>
    </row>
    <row r="145" spans="1:13">
      <c r="A145">
        <v>136224</v>
      </c>
      <c r="B145" t="s">
        <v>2907</v>
      </c>
      <c r="C145" t="s">
        <v>2559</v>
      </c>
      <c r="D145" s="4">
        <v>13400000</v>
      </c>
      <c r="E145" s="28">
        <v>2913.0434782608695</v>
      </c>
      <c r="I145">
        <v>13400000</v>
      </c>
      <c r="J145" s="30">
        <v>2913.0434782608695</v>
      </c>
      <c r="K145">
        <v>139359</v>
      </c>
      <c r="L145" t="s">
        <v>1817</v>
      </c>
      <c r="M145" t="s">
        <v>2266</v>
      </c>
    </row>
    <row r="146" spans="1:13">
      <c r="A146">
        <v>136243</v>
      </c>
      <c r="B146" t="s">
        <v>2852</v>
      </c>
      <c r="C146" t="s">
        <v>2575</v>
      </c>
      <c r="D146" s="4">
        <v>14000000</v>
      </c>
      <c r="E146" s="28">
        <v>3043.478260869565</v>
      </c>
      <c r="I146">
        <v>14000000</v>
      </c>
      <c r="J146" s="30">
        <v>3043.478260869565</v>
      </c>
      <c r="K146">
        <v>139358</v>
      </c>
      <c r="L146" t="s">
        <v>1817</v>
      </c>
      <c r="M146" t="s">
        <v>2266</v>
      </c>
    </row>
    <row r="147" spans="1:13">
      <c r="A147">
        <v>136244</v>
      </c>
      <c r="B147" t="s">
        <v>2915</v>
      </c>
      <c r="C147" t="s">
        <v>2576</v>
      </c>
      <c r="D147" s="4">
        <v>6123060</v>
      </c>
      <c r="E147" s="28">
        <v>1331.1</v>
      </c>
      <c r="I147">
        <v>6123060</v>
      </c>
      <c r="J147" s="30">
        <v>1331.1</v>
      </c>
      <c r="K147">
        <v>139360</v>
      </c>
      <c r="L147" t="s">
        <v>1817</v>
      </c>
      <c r="M147" t="s">
        <v>2266</v>
      </c>
    </row>
    <row r="148" spans="1:13">
      <c r="A148">
        <v>136286</v>
      </c>
      <c r="B148" t="s">
        <v>2940</v>
      </c>
      <c r="C148" t="s">
        <v>2610</v>
      </c>
      <c r="D148" s="4">
        <v>280000</v>
      </c>
      <c r="E148" s="28">
        <v>60.869565217391305</v>
      </c>
      <c r="I148">
        <v>280000</v>
      </c>
      <c r="J148" s="30">
        <v>60.869565217391305</v>
      </c>
      <c r="K148">
        <v>139365</v>
      </c>
      <c r="L148" t="s">
        <v>1815</v>
      </c>
      <c r="M148" t="s">
        <v>2264</v>
      </c>
    </row>
    <row r="149" spans="1:13">
      <c r="A149">
        <v>136130</v>
      </c>
      <c r="B149" t="s">
        <v>2856</v>
      </c>
      <c r="C149" t="s">
        <v>2500</v>
      </c>
      <c r="D149" s="4">
        <v>1750000</v>
      </c>
      <c r="E149" s="28">
        <v>380.43478260869563</v>
      </c>
      <c r="I149">
        <v>1750000</v>
      </c>
      <c r="J149" s="30">
        <v>380.43478260869563</v>
      </c>
      <c r="K149">
        <v>139373</v>
      </c>
      <c r="L149" t="s">
        <v>1815</v>
      </c>
      <c r="M149" t="s">
        <v>2264</v>
      </c>
    </row>
    <row r="150" spans="1:13">
      <c r="A150">
        <v>136162</v>
      </c>
      <c r="B150" t="s">
        <v>2872</v>
      </c>
      <c r="C150" t="s">
        <v>2505</v>
      </c>
      <c r="D150" s="4">
        <v>690000</v>
      </c>
      <c r="E150" s="28">
        <v>150</v>
      </c>
      <c r="I150">
        <v>690000</v>
      </c>
      <c r="J150" s="30">
        <v>150</v>
      </c>
      <c r="K150">
        <v>139378</v>
      </c>
      <c r="L150" t="s">
        <v>1819</v>
      </c>
      <c r="M150" t="s">
        <v>2265</v>
      </c>
    </row>
    <row r="151" spans="1:13">
      <c r="A151">
        <v>136164</v>
      </c>
      <c r="B151" t="s">
        <v>2874</v>
      </c>
      <c r="C151" t="s">
        <v>2507</v>
      </c>
      <c r="D151" s="4">
        <v>1050000</v>
      </c>
      <c r="E151" s="28">
        <v>228.2608695652174</v>
      </c>
      <c r="I151">
        <v>1050000</v>
      </c>
      <c r="J151" s="30">
        <v>228.2608695652174</v>
      </c>
      <c r="K151">
        <v>139387</v>
      </c>
      <c r="L151" t="s">
        <v>1815</v>
      </c>
      <c r="M151" t="s">
        <v>2264</v>
      </c>
    </row>
    <row r="152" spans="1:13">
      <c r="A152">
        <v>136165</v>
      </c>
      <c r="B152" t="s">
        <v>2875</v>
      </c>
      <c r="C152" t="s">
        <v>2508</v>
      </c>
      <c r="D152" s="4">
        <v>40507551.409999996</v>
      </c>
      <c r="E152" s="28">
        <v>8805.9894369565209</v>
      </c>
      <c r="I152">
        <v>40507551.409999996</v>
      </c>
      <c r="J152" s="30">
        <v>8805.9894369565209</v>
      </c>
      <c r="K152">
        <v>139385</v>
      </c>
      <c r="L152" t="s">
        <v>1815</v>
      </c>
      <c r="M152" t="s">
        <v>2264</v>
      </c>
    </row>
    <row r="153" spans="1:13">
      <c r="A153">
        <v>136166</v>
      </c>
      <c r="B153" t="s">
        <v>2875</v>
      </c>
      <c r="C153" t="s">
        <v>2508</v>
      </c>
      <c r="D153" s="4">
        <v>66992448.590000004</v>
      </c>
      <c r="E153" s="28">
        <v>14563.575780434783</v>
      </c>
      <c r="I153">
        <v>66992448.590000004</v>
      </c>
      <c r="J153" s="30">
        <v>14563.575780434783</v>
      </c>
      <c r="K153">
        <v>139383</v>
      </c>
      <c r="L153" t="s">
        <v>1815</v>
      </c>
      <c r="M153" t="s">
        <v>2264</v>
      </c>
    </row>
    <row r="154" spans="1:13">
      <c r="A154">
        <v>136167</v>
      </c>
      <c r="B154" t="s">
        <v>2840</v>
      </c>
      <c r="C154" t="s">
        <v>2509</v>
      </c>
      <c r="D154" s="4">
        <v>22524405.699999999</v>
      </c>
      <c r="E154" s="28">
        <v>4896.6099347826084</v>
      </c>
      <c r="I154">
        <v>22524405.699999999</v>
      </c>
      <c r="J154" s="30">
        <v>4896.6099347826084</v>
      </c>
      <c r="K154">
        <v>139380</v>
      </c>
      <c r="L154" t="s">
        <v>1815</v>
      </c>
      <c r="M154" t="s">
        <v>2264</v>
      </c>
    </row>
    <row r="155" spans="1:13">
      <c r="A155">
        <v>136168</v>
      </c>
      <c r="B155" t="s">
        <v>2876</v>
      </c>
      <c r="C155" t="s">
        <v>2510</v>
      </c>
      <c r="D155" s="4">
        <v>241666667</v>
      </c>
      <c r="E155" s="28">
        <v>52536.23195652174</v>
      </c>
      <c r="I155">
        <v>241666667</v>
      </c>
      <c r="J155" s="30">
        <v>52536.23195652174</v>
      </c>
      <c r="K155">
        <v>139375</v>
      </c>
      <c r="L155" t="s">
        <v>1815</v>
      </c>
      <c r="M155" t="s">
        <v>2264</v>
      </c>
    </row>
    <row r="156" spans="1:13">
      <c r="A156">
        <v>136172</v>
      </c>
      <c r="B156" t="s">
        <v>2879</v>
      </c>
      <c r="C156" t="s">
        <v>2514</v>
      </c>
      <c r="D156" s="4">
        <v>1380000</v>
      </c>
      <c r="E156" s="28">
        <v>300</v>
      </c>
      <c r="I156">
        <v>1380000</v>
      </c>
      <c r="J156" s="30">
        <v>300</v>
      </c>
      <c r="K156">
        <v>139379</v>
      </c>
      <c r="L156" t="s">
        <v>1815</v>
      </c>
      <c r="M156" t="s">
        <v>2264</v>
      </c>
    </row>
    <row r="157" spans="1:13">
      <c r="A157">
        <v>136173</v>
      </c>
      <c r="B157" t="s">
        <v>2880</v>
      </c>
      <c r="C157" t="s">
        <v>2515</v>
      </c>
      <c r="D157" s="4">
        <v>3080000</v>
      </c>
      <c r="E157" s="28">
        <v>669.56521739130437</v>
      </c>
      <c r="I157">
        <v>3080000</v>
      </c>
      <c r="J157" s="30">
        <v>669.56521739130437</v>
      </c>
      <c r="K157">
        <v>139382</v>
      </c>
      <c r="L157" t="s">
        <v>674</v>
      </c>
      <c r="M157" t="s">
        <v>2265</v>
      </c>
    </row>
    <row r="158" spans="1:13">
      <c r="A158">
        <v>136174</v>
      </c>
      <c r="B158" t="s">
        <v>2856</v>
      </c>
      <c r="C158" t="s">
        <v>2516</v>
      </c>
      <c r="D158" s="4">
        <v>1591350</v>
      </c>
      <c r="E158" s="28">
        <v>345.94565217391306</v>
      </c>
      <c r="I158">
        <v>1591350</v>
      </c>
      <c r="J158" s="30">
        <v>345.94565217391306</v>
      </c>
      <c r="K158">
        <v>139390</v>
      </c>
      <c r="L158" t="s">
        <v>674</v>
      </c>
      <c r="M158" t="s">
        <v>2265</v>
      </c>
    </row>
    <row r="159" spans="1:13">
      <c r="A159">
        <v>136175</v>
      </c>
      <c r="B159" t="s">
        <v>2880</v>
      </c>
      <c r="C159" t="s">
        <v>2517</v>
      </c>
      <c r="D159" s="4">
        <v>8624000</v>
      </c>
      <c r="E159" s="28">
        <v>1874.7826086956522</v>
      </c>
      <c r="I159">
        <v>8624000</v>
      </c>
      <c r="J159" s="30">
        <v>1874.7826086956522</v>
      </c>
      <c r="K159">
        <v>139386</v>
      </c>
      <c r="L159" t="s">
        <v>674</v>
      </c>
      <c r="M159" t="s">
        <v>2265</v>
      </c>
    </row>
    <row r="160" spans="1:13">
      <c r="A160">
        <v>136176</v>
      </c>
      <c r="B160" t="s">
        <v>2880</v>
      </c>
      <c r="C160" t="s">
        <v>2518</v>
      </c>
      <c r="D160" s="4">
        <v>10164000</v>
      </c>
      <c r="E160" s="28">
        <v>2209.5652173913045</v>
      </c>
      <c r="I160">
        <v>10164000</v>
      </c>
      <c r="J160" s="30">
        <v>2209.5652173913045</v>
      </c>
      <c r="K160">
        <v>139391</v>
      </c>
      <c r="L160" t="s">
        <v>674</v>
      </c>
      <c r="M160" t="s">
        <v>2265</v>
      </c>
    </row>
    <row r="161" spans="1:13">
      <c r="A161">
        <v>136186</v>
      </c>
      <c r="B161" t="s">
        <v>2844</v>
      </c>
      <c r="C161" t="s">
        <v>2527</v>
      </c>
      <c r="D161" s="4">
        <v>15200000</v>
      </c>
      <c r="E161" s="28">
        <v>3304.3478260869565</v>
      </c>
      <c r="I161">
        <v>15200000</v>
      </c>
      <c r="J161" s="30">
        <v>3304.3478260869565</v>
      </c>
      <c r="K161">
        <v>139376</v>
      </c>
      <c r="L161" t="s">
        <v>1817</v>
      </c>
      <c r="M161" t="s">
        <v>2266</v>
      </c>
    </row>
    <row r="162" spans="1:13">
      <c r="A162">
        <v>136187</v>
      </c>
      <c r="B162" t="s">
        <v>2844</v>
      </c>
      <c r="C162" t="s">
        <v>2528</v>
      </c>
      <c r="D162" s="4">
        <v>98400000</v>
      </c>
      <c r="E162" s="28">
        <v>21391.304347826088</v>
      </c>
      <c r="I162">
        <v>98400000</v>
      </c>
      <c r="J162" s="30">
        <v>21391.304347826088</v>
      </c>
      <c r="K162">
        <v>139377</v>
      </c>
      <c r="L162" t="s">
        <v>1817</v>
      </c>
      <c r="M162" t="s">
        <v>2266</v>
      </c>
    </row>
    <row r="163" spans="1:13">
      <c r="A163">
        <v>136188</v>
      </c>
      <c r="B163" t="s">
        <v>2886</v>
      </c>
      <c r="C163" t="s">
        <v>2529</v>
      </c>
      <c r="D163" s="4">
        <v>130625</v>
      </c>
      <c r="E163" s="28">
        <v>28.396739130434781</v>
      </c>
      <c r="I163">
        <v>130625</v>
      </c>
      <c r="J163" s="30">
        <v>28.396739130434781</v>
      </c>
      <c r="K163">
        <v>139392</v>
      </c>
      <c r="L163" t="s">
        <v>1817</v>
      </c>
      <c r="M163" t="s">
        <v>2266</v>
      </c>
    </row>
    <row r="164" spans="1:13">
      <c r="A164">
        <v>136189</v>
      </c>
      <c r="B164" t="s">
        <v>2886</v>
      </c>
      <c r="C164" t="s">
        <v>2530</v>
      </c>
      <c r="D164" s="4">
        <v>132250</v>
      </c>
      <c r="E164" s="28">
        <v>28.75</v>
      </c>
      <c r="I164">
        <v>132250</v>
      </c>
      <c r="J164" s="30">
        <v>28.75</v>
      </c>
      <c r="K164">
        <v>139388</v>
      </c>
      <c r="L164" t="s">
        <v>1817</v>
      </c>
      <c r="M164" t="s">
        <v>2266</v>
      </c>
    </row>
    <row r="165" spans="1:13">
      <c r="A165">
        <v>136287</v>
      </c>
      <c r="B165" t="s">
        <v>2941</v>
      </c>
      <c r="C165" t="s">
        <v>2611</v>
      </c>
      <c r="D165" s="4">
        <v>8000000</v>
      </c>
      <c r="E165" s="28">
        <v>1739.1304347826087</v>
      </c>
      <c r="I165">
        <v>8000000</v>
      </c>
      <c r="J165" s="30">
        <v>1739.1304347826087</v>
      </c>
      <c r="K165">
        <v>139389</v>
      </c>
      <c r="L165" t="s">
        <v>1815</v>
      </c>
      <c r="M165" t="s">
        <v>2264</v>
      </c>
    </row>
    <row r="166" spans="1:13">
      <c r="A166">
        <v>136288</v>
      </c>
      <c r="B166" t="s">
        <v>2852</v>
      </c>
      <c r="C166" t="s">
        <v>2612</v>
      </c>
      <c r="D166" s="4">
        <v>800000</v>
      </c>
      <c r="E166" s="28">
        <v>173.91304347826087</v>
      </c>
      <c r="I166">
        <v>800000</v>
      </c>
      <c r="J166" s="30">
        <v>173.91304347826087</v>
      </c>
      <c r="K166">
        <v>139371</v>
      </c>
      <c r="L166" t="s">
        <v>1815</v>
      </c>
      <c r="M166" t="s">
        <v>2264</v>
      </c>
    </row>
    <row r="167" spans="1:13">
      <c r="A167">
        <v>136289</v>
      </c>
      <c r="B167" t="s">
        <v>2942</v>
      </c>
      <c r="C167" t="s">
        <v>2481</v>
      </c>
      <c r="D167" s="4">
        <v>5000000</v>
      </c>
      <c r="E167" s="28">
        <v>1086.9565217391305</v>
      </c>
      <c r="I167">
        <v>5000000</v>
      </c>
      <c r="J167" s="30">
        <v>1086.9565217391305</v>
      </c>
      <c r="K167">
        <v>139370</v>
      </c>
      <c r="L167" t="s">
        <v>1815</v>
      </c>
      <c r="M167" t="s">
        <v>2264</v>
      </c>
    </row>
    <row r="168" spans="1:13">
      <c r="A168">
        <v>136292</v>
      </c>
      <c r="B168" t="s">
        <v>2945</v>
      </c>
      <c r="C168" t="s">
        <v>2611</v>
      </c>
      <c r="D168" s="4">
        <v>6000000</v>
      </c>
      <c r="E168" s="28">
        <v>1304.3478260869565</v>
      </c>
      <c r="I168">
        <v>6000000</v>
      </c>
      <c r="J168" s="30">
        <v>1304.3478260869565</v>
      </c>
      <c r="K168">
        <v>139369</v>
      </c>
      <c r="L168" t="s">
        <v>1815</v>
      </c>
      <c r="M168" t="s">
        <v>2264</v>
      </c>
    </row>
    <row r="169" spans="1:13">
      <c r="A169">
        <v>136365</v>
      </c>
      <c r="B169" t="s">
        <v>2977</v>
      </c>
      <c r="C169">
        <v>0</v>
      </c>
      <c r="D169" s="4">
        <v>1900000</v>
      </c>
      <c r="E169" s="28">
        <v>413.04347826086956</v>
      </c>
      <c r="I169">
        <v>1900000</v>
      </c>
      <c r="J169" s="30">
        <v>413.04347826086956</v>
      </c>
      <c r="K169">
        <v>139372</v>
      </c>
      <c r="L169" t="s">
        <v>1818</v>
      </c>
      <c r="M169" t="s">
        <v>2265</v>
      </c>
    </row>
    <row r="170" spans="1:13">
      <c r="A170">
        <v>136195</v>
      </c>
      <c r="B170" t="s">
        <v>2890</v>
      </c>
      <c r="C170" t="s">
        <v>2536</v>
      </c>
      <c r="D170" s="4">
        <v>689710573.39999998</v>
      </c>
      <c r="E170" s="28">
        <v>149937.08117391303</v>
      </c>
      <c r="F170" s="4">
        <v>62700961.119999997</v>
      </c>
      <c r="G170" s="28">
        <v>13630.64372173913</v>
      </c>
      <c r="H170" s="17">
        <v>9.0909090766738712E-2</v>
      </c>
      <c r="I170">
        <v>627009612.27999997</v>
      </c>
      <c r="J170" s="30">
        <v>136306.43745217391</v>
      </c>
      <c r="K170">
        <v>139399</v>
      </c>
      <c r="L170" t="s">
        <v>1817</v>
      </c>
      <c r="M170" t="s">
        <v>2266</v>
      </c>
    </row>
    <row r="171" spans="1:13">
      <c r="A171">
        <v>136185</v>
      </c>
      <c r="B171" t="s">
        <v>2854</v>
      </c>
      <c r="C171" t="s">
        <v>2526</v>
      </c>
      <c r="D171" s="4">
        <v>349058.82000000007</v>
      </c>
      <c r="E171" s="28">
        <v>75.882352173913063</v>
      </c>
      <c r="F171" s="4">
        <v>45529.41</v>
      </c>
      <c r="G171" s="28">
        <v>9.8976978260869579</v>
      </c>
      <c r="H171" s="17">
        <v>0.13043477887193911</v>
      </c>
      <c r="I171">
        <v>303529.41000000003</v>
      </c>
      <c r="J171" s="30">
        <v>65.984654347826094</v>
      </c>
      <c r="K171">
        <v>139410</v>
      </c>
      <c r="L171" t="s">
        <v>1816</v>
      </c>
      <c r="M171" t="s">
        <v>2265</v>
      </c>
    </row>
    <row r="172" spans="1:13">
      <c r="A172">
        <v>136225</v>
      </c>
      <c r="B172" t="s">
        <v>2908</v>
      </c>
      <c r="C172" t="s">
        <v>2560</v>
      </c>
      <c r="D172" s="4">
        <v>660366.98346000002</v>
      </c>
      <c r="E172" s="28">
        <v>772629.37064819993</v>
      </c>
      <c r="F172" s="4">
        <v>256700.58129999999</v>
      </c>
      <c r="G172" s="28">
        <v>300339.68012099998</v>
      </c>
      <c r="H172" s="17">
        <v>0.38872413026316743</v>
      </c>
      <c r="I172">
        <v>403666.40216000006</v>
      </c>
      <c r="J172" s="30">
        <v>472289.69052720006</v>
      </c>
      <c r="K172">
        <v>139420</v>
      </c>
      <c r="L172" t="s">
        <v>1817</v>
      </c>
      <c r="M172" t="s">
        <v>2266</v>
      </c>
    </row>
    <row r="173" spans="1:13">
      <c r="A173">
        <v>136291</v>
      </c>
      <c r="B173" t="s">
        <v>2944</v>
      </c>
      <c r="C173" t="s">
        <v>2614</v>
      </c>
      <c r="D173" s="4">
        <v>7878000</v>
      </c>
      <c r="E173" s="28">
        <v>1712.608695652174</v>
      </c>
      <c r="F173" s="4">
        <v>0</v>
      </c>
      <c r="I173">
        <v>7878000</v>
      </c>
      <c r="J173" s="30">
        <v>1712.608695652174</v>
      </c>
      <c r="K173">
        <v>139393</v>
      </c>
      <c r="L173" t="s">
        <v>1815</v>
      </c>
      <c r="M173" t="s">
        <v>2264</v>
      </c>
    </row>
    <row r="174" spans="1:13">
      <c r="A174">
        <v>136182</v>
      </c>
      <c r="B174" t="s">
        <v>2884</v>
      </c>
      <c r="C174" t="s">
        <v>2524</v>
      </c>
      <c r="D174" s="4">
        <v>32500</v>
      </c>
      <c r="E174" s="28">
        <v>7.0652173913043477</v>
      </c>
      <c r="I174">
        <v>32500</v>
      </c>
      <c r="J174" s="30">
        <v>7.0652173913043477</v>
      </c>
      <c r="K174">
        <v>139416</v>
      </c>
      <c r="L174" t="s">
        <v>1820</v>
      </c>
      <c r="M174" t="s">
        <v>2265</v>
      </c>
    </row>
    <row r="175" spans="1:13">
      <c r="A175">
        <v>136184</v>
      </c>
      <c r="B175" t="s">
        <v>2885</v>
      </c>
      <c r="C175" t="s">
        <v>2525</v>
      </c>
      <c r="D175" s="4">
        <v>2534.25</v>
      </c>
      <c r="E175" s="28">
        <v>2965.0724999999998</v>
      </c>
      <c r="I175">
        <v>2534.25</v>
      </c>
      <c r="J175" s="30">
        <v>2965.0724999999998</v>
      </c>
      <c r="K175">
        <v>139419</v>
      </c>
      <c r="L175" t="s">
        <v>1816</v>
      </c>
      <c r="M175" t="s">
        <v>2265</v>
      </c>
    </row>
    <row r="176" spans="1:13">
      <c r="A176">
        <v>136194</v>
      </c>
      <c r="B176" t="s">
        <v>2889</v>
      </c>
      <c r="C176" t="s">
        <v>2535</v>
      </c>
      <c r="D176" s="4">
        <v>526414570</v>
      </c>
      <c r="E176" s="28">
        <v>114437.95</v>
      </c>
      <c r="I176">
        <v>526414570</v>
      </c>
      <c r="J176" s="30">
        <v>114437.95</v>
      </c>
      <c r="K176">
        <v>139394</v>
      </c>
      <c r="L176" t="s">
        <v>1817</v>
      </c>
      <c r="M176" t="s">
        <v>2266</v>
      </c>
    </row>
    <row r="177" spans="1:13">
      <c r="A177">
        <v>136196</v>
      </c>
      <c r="B177" t="s">
        <v>2891</v>
      </c>
      <c r="C177" t="s">
        <v>2537</v>
      </c>
      <c r="D177" s="4">
        <v>446250000</v>
      </c>
      <c r="E177" s="28">
        <v>97010.869565217392</v>
      </c>
      <c r="I177">
        <v>446250000</v>
      </c>
      <c r="J177" s="30">
        <v>97010.869565217392</v>
      </c>
      <c r="K177">
        <v>139402</v>
      </c>
      <c r="L177" t="s">
        <v>1817</v>
      </c>
      <c r="M177" t="s">
        <v>2266</v>
      </c>
    </row>
    <row r="178" spans="1:13">
      <c r="A178">
        <v>136201</v>
      </c>
      <c r="B178" t="s">
        <v>2895</v>
      </c>
      <c r="C178" t="s">
        <v>2481</v>
      </c>
      <c r="D178" s="4">
        <v>15000000</v>
      </c>
      <c r="E178" s="28">
        <v>3260.8695652173915</v>
      </c>
      <c r="I178">
        <v>15000000</v>
      </c>
      <c r="J178" s="30">
        <v>3260.8695652173915</v>
      </c>
      <c r="K178">
        <v>139421</v>
      </c>
      <c r="L178" t="s">
        <v>1815</v>
      </c>
      <c r="M178" t="s">
        <v>2264</v>
      </c>
    </row>
    <row r="179" spans="1:13">
      <c r="A179">
        <v>136203</v>
      </c>
      <c r="B179" t="s">
        <v>2856</v>
      </c>
      <c r="C179" t="s">
        <v>2541</v>
      </c>
      <c r="D179" s="4">
        <v>1516000</v>
      </c>
      <c r="E179" s="28">
        <v>329.56521739130437</v>
      </c>
      <c r="I179">
        <v>1516000</v>
      </c>
      <c r="J179" s="30">
        <v>329.56521739130437</v>
      </c>
      <c r="K179">
        <v>139409</v>
      </c>
      <c r="L179" t="s">
        <v>1817</v>
      </c>
      <c r="M179" t="s">
        <v>2266</v>
      </c>
    </row>
    <row r="180" spans="1:13">
      <c r="A180">
        <v>136204</v>
      </c>
      <c r="B180" t="s">
        <v>2897</v>
      </c>
      <c r="C180" t="s">
        <v>2491</v>
      </c>
      <c r="D180" s="4">
        <v>64800000</v>
      </c>
      <c r="E180" s="28">
        <v>14086.95652173913</v>
      </c>
      <c r="I180">
        <v>64800000</v>
      </c>
      <c r="J180" s="30">
        <v>14086.95652173913</v>
      </c>
      <c r="K180">
        <v>139418</v>
      </c>
      <c r="L180" t="s">
        <v>1815</v>
      </c>
      <c r="M180" t="s">
        <v>2264</v>
      </c>
    </row>
    <row r="181" spans="1:13">
      <c r="A181">
        <v>136205</v>
      </c>
      <c r="B181" t="s">
        <v>2877</v>
      </c>
      <c r="C181" t="s">
        <v>2542</v>
      </c>
      <c r="D181" s="4">
        <v>361999.99920000002</v>
      </c>
      <c r="E181" s="28">
        <v>78.69565200000001</v>
      </c>
      <c r="I181">
        <v>361999.99920000002</v>
      </c>
      <c r="J181" s="30">
        <v>78.69565200000001</v>
      </c>
      <c r="K181">
        <v>139414</v>
      </c>
      <c r="L181" t="s">
        <v>1815</v>
      </c>
      <c r="M181" t="s">
        <v>2264</v>
      </c>
    </row>
    <row r="182" spans="1:13">
      <c r="A182">
        <v>136206</v>
      </c>
      <c r="B182" t="s">
        <v>2898</v>
      </c>
      <c r="C182" t="s">
        <v>2543</v>
      </c>
      <c r="D182" s="4">
        <v>701250</v>
      </c>
      <c r="E182" s="28">
        <v>152.44565217391303</v>
      </c>
      <c r="I182">
        <v>701250</v>
      </c>
      <c r="J182" s="30">
        <v>152.44565217391303</v>
      </c>
      <c r="K182">
        <v>139413</v>
      </c>
      <c r="L182" t="s">
        <v>1815</v>
      </c>
      <c r="M182" t="s">
        <v>2264</v>
      </c>
    </row>
    <row r="183" spans="1:13">
      <c r="A183">
        <v>136207</v>
      </c>
      <c r="B183" t="s">
        <v>2899</v>
      </c>
      <c r="C183" t="s">
        <v>2544</v>
      </c>
      <c r="D183" s="4">
        <v>1366666.68</v>
      </c>
      <c r="E183" s="28">
        <v>297.101452173913</v>
      </c>
      <c r="I183">
        <v>1366666.68</v>
      </c>
      <c r="J183" s="30">
        <v>297.101452173913</v>
      </c>
      <c r="K183">
        <v>139412</v>
      </c>
      <c r="L183" t="s">
        <v>1815</v>
      </c>
      <c r="M183" t="s">
        <v>2264</v>
      </c>
    </row>
    <row r="184" spans="1:13">
      <c r="A184">
        <v>136208</v>
      </c>
      <c r="B184" t="s">
        <v>2900</v>
      </c>
      <c r="C184" t="s">
        <v>2545</v>
      </c>
      <c r="D184" s="4">
        <v>2400001.2000000002</v>
      </c>
      <c r="E184" s="28">
        <v>521.73939130434792</v>
      </c>
      <c r="I184">
        <v>2400001.2000000002</v>
      </c>
      <c r="J184" s="30">
        <v>521.73939130434792</v>
      </c>
      <c r="K184">
        <v>139404</v>
      </c>
      <c r="L184" t="s">
        <v>1815</v>
      </c>
      <c r="M184" t="s">
        <v>2264</v>
      </c>
    </row>
    <row r="185" spans="1:13">
      <c r="A185">
        <v>136209</v>
      </c>
      <c r="B185" t="s">
        <v>2854</v>
      </c>
      <c r="C185" t="s">
        <v>2546</v>
      </c>
      <c r="D185" s="4">
        <v>850000</v>
      </c>
      <c r="E185" s="28">
        <v>184.78260869565219</v>
      </c>
      <c r="I185">
        <v>850000</v>
      </c>
      <c r="J185" s="30">
        <v>184.78260869565219</v>
      </c>
      <c r="K185">
        <v>139397</v>
      </c>
      <c r="L185" t="s">
        <v>1815</v>
      </c>
      <c r="M185" t="s">
        <v>2264</v>
      </c>
    </row>
    <row r="186" spans="1:13">
      <c r="A186">
        <v>136233</v>
      </c>
      <c r="B186" t="s">
        <v>2891</v>
      </c>
      <c r="C186" t="s">
        <v>2567</v>
      </c>
      <c r="D186" s="4">
        <v>429279276</v>
      </c>
      <c r="E186" s="28">
        <v>93321.58173913043</v>
      </c>
      <c r="I186">
        <v>429279276</v>
      </c>
      <c r="J186" s="30">
        <v>93321.58173913043</v>
      </c>
      <c r="K186">
        <v>139406</v>
      </c>
      <c r="L186" t="s">
        <v>1817</v>
      </c>
      <c r="M186" t="s">
        <v>2266</v>
      </c>
    </row>
    <row r="187" spans="1:13">
      <c r="A187">
        <v>136237</v>
      </c>
      <c r="B187" t="s">
        <v>2852</v>
      </c>
      <c r="C187" t="s">
        <v>2569</v>
      </c>
      <c r="D187" s="4">
        <v>1250000</v>
      </c>
      <c r="E187" s="28">
        <v>271.73913043478262</v>
      </c>
      <c r="I187">
        <v>1250000</v>
      </c>
      <c r="J187" s="30">
        <v>271.73913043478262</v>
      </c>
      <c r="K187">
        <v>139411</v>
      </c>
      <c r="L187" t="s">
        <v>1817</v>
      </c>
      <c r="M187" t="s">
        <v>2266</v>
      </c>
    </row>
    <row r="188" spans="1:13">
      <c r="A188">
        <v>136238</v>
      </c>
      <c r="B188" t="s">
        <v>2912</v>
      </c>
      <c r="C188" t="s">
        <v>2570</v>
      </c>
      <c r="D188" s="4">
        <v>177000000</v>
      </c>
      <c r="E188" s="28">
        <v>38478.260869565216</v>
      </c>
      <c r="I188">
        <v>177000000</v>
      </c>
      <c r="J188" s="30">
        <v>38478.260869565216</v>
      </c>
      <c r="K188">
        <v>139408</v>
      </c>
      <c r="L188" t="s">
        <v>1817</v>
      </c>
      <c r="M188" t="s">
        <v>2266</v>
      </c>
    </row>
    <row r="189" spans="1:13">
      <c r="A189">
        <v>136290</v>
      </c>
      <c r="B189" t="s">
        <v>2943</v>
      </c>
      <c r="C189" t="s">
        <v>2613</v>
      </c>
      <c r="D189" s="4">
        <v>10000000</v>
      </c>
      <c r="E189" s="28">
        <v>2173.913043478261</v>
      </c>
      <c r="I189">
        <v>10000000</v>
      </c>
      <c r="J189" s="30">
        <v>2173.913043478261</v>
      </c>
      <c r="K189">
        <v>139395</v>
      </c>
      <c r="L189" t="s">
        <v>1815</v>
      </c>
      <c r="M189" t="s">
        <v>2264</v>
      </c>
    </row>
    <row r="190" spans="1:13">
      <c r="A190">
        <v>136302</v>
      </c>
      <c r="B190" t="s">
        <v>2952</v>
      </c>
      <c r="C190" t="s">
        <v>2622</v>
      </c>
      <c r="D190" s="4">
        <v>4000000</v>
      </c>
      <c r="E190" s="28">
        <v>869.56521739130437</v>
      </c>
      <c r="I190">
        <v>4000000</v>
      </c>
      <c r="J190" s="30">
        <v>869.56521739130437</v>
      </c>
      <c r="K190">
        <v>139417</v>
      </c>
      <c r="L190" t="s">
        <v>1815</v>
      </c>
      <c r="M190" t="s">
        <v>2264</v>
      </c>
    </row>
    <row r="191" spans="1:13">
      <c r="A191">
        <v>136303</v>
      </c>
      <c r="B191" t="s">
        <v>2953</v>
      </c>
      <c r="C191" t="s">
        <v>2481</v>
      </c>
      <c r="D191" s="4">
        <v>25000000</v>
      </c>
      <c r="E191" s="28">
        <v>5434.782608695652</v>
      </c>
      <c r="I191">
        <v>25000000</v>
      </c>
      <c r="J191" s="30">
        <v>5434.782608695652</v>
      </c>
      <c r="K191">
        <v>139415</v>
      </c>
      <c r="L191" t="s">
        <v>1815</v>
      </c>
      <c r="M191" t="s">
        <v>2264</v>
      </c>
    </row>
    <row r="192" spans="1:13">
      <c r="A192">
        <v>136315</v>
      </c>
      <c r="B192" t="s">
        <v>2867</v>
      </c>
      <c r="C192" t="s">
        <v>2632</v>
      </c>
      <c r="D192" s="4">
        <v>805000000</v>
      </c>
      <c r="E192" s="28">
        <v>175000</v>
      </c>
      <c r="I192">
        <v>805000000</v>
      </c>
      <c r="J192" s="30">
        <v>175000</v>
      </c>
      <c r="K192">
        <v>139401</v>
      </c>
      <c r="L192" t="s">
        <v>1815</v>
      </c>
      <c r="M192" t="s">
        <v>2264</v>
      </c>
    </row>
    <row r="193" spans="1:13">
      <c r="A193">
        <v>136318</v>
      </c>
      <c r="B193" t="s">
        <v>2961</v>
      </c>
      <c r="C193" t="s">
        <v>2635</v>
      </c>
      <c r="D193" s="4">
        <v>2750</v>
      </c>
      <c r="E193" s="28">
        <v>3217.5</v>
      </c>
      <c r="I193">
        <v>2750</v>
      </c>
      <c r="J193" s="30">
        <v>3217.5</v>
      </c>
      <c r="K193">
        <v>139407</v>
      </c>
      <c r="L193" t="s">
        <v>674</v>
      </c>
      <c r="M193" t="s">
        <v>2265</v>
      </c>
    </row>
    <row r="194" spans="1:13">
      <c r="A194">
        <v>136366</v>
      </c>
      <c r="B194" t="s">
        <v>2978</v>
      </c>
      <c r="C194">
        <v>0</v>
      </c>
      <c r="D194" s="4">
        <v>847210</v>
      </c>
      <c r="E194" s="28">
        <v>184.17608695652174</v>
      </c>
      <c r="I194">
        <v>847210</v>
      </c>
      <c r="J194" s="30">
        <v>184.17608695652174</v>
      </c>
      <c r="K194">
        <v>139405</v>
      </c>
      <c r="L194" t="s">
        <v>1818</v>
      </c>
      <c r="M194" t="s">
        <v>2265</v>
      </c>
    </row>
    <row r="195" spans="1:13">
      <c r="A195">
        <v>136199</v>
      </c>
      <c r="B195" t="s">
        <v>2885</v>
      </c>
      <c r="C195" t="s">
        <v>2539</v>
      </c>
      <c r="D195" s="4">
        <v>8884.7799999999988</v>
      </c>
      <c r="E195" s="28">
        <v>10395.192599999998</v>
      </c>
      <c r="F195" s="4">
        <v>132</v>
      </c>
      <c r="G195" s="28">
        <v>154.44</v>
      </c>
      <c r="H195" s="17">
        <v>1.4856867587042112E-2</v>
      </c>
      <c r="I195">
        <v>8752.7799999999988</v>
      </c>
      <c r="J195" s="30">
        <v>10240.752599999998</v>
      </c>
      <c r="K195">
        <v>139429</v>
      </c>
      <c r="L195" t="s">
        <v>1817</v>
      </c>
      <c r="M195" t="s">
        <v>2266</v>
      </c>
    </row>
    <row r="196" spans="1:13">
      <c r="A196">
        <v>136310</v>
      </c>
      <c r="B196" t="s">
        <v>2904</v>
      </c>
      <c r="C196" t="s">
        <v>2627</v>
      </c>
      <c r="D196" s="4">
        <v>20640300</v>
      </c>
      <c r="E196" s="28">
        <v>4487.021739130435</v>
      </c>
      <c r="F196" s="4">
        <v>1350300</v>
      </c>
      <c r="G196" s="28">
        <v>293.54347826086956</v>
      </c>
      <c r="H196" s="17">
        <v>6.5420560747663545E-2</v>
      </c>
      <c r="I196">
        <v>19290000</v>
      </c>
      <c r="J196" s="30">
        <v>4193.478260869565</v>
      </c>
      <c r="K196">
        <v>139424</v>
      </c>
      <c r="L196" t="s">
        <v>1817</v>
      </c>
      <c r="M196" t="s">
        <v>2266</v>
      </c>
    </row>
    <row r="197" spans="1:13">
      <c r="A197">
        <v>136314</v>
      </c>
      <c r="B197" t="s">
        <v>2896</v>
      </c>
      <c r="C197" t="s">
        <v>2631</v>
      </c>
      <c r="D197" s="4">
        <v>21606143</v>
      </c>
      <c r="E197" s="28">
        <v>4696.9876086956519</v>
      </c>
      <c r="F197" s="4">
        <v>1964195</v>
      </c>
      <c r="G197" s="28">
        <v>426.99891304347824</v>
      </c>
      <c r="H197" s="17">
        <v>9.0909099324206086E-2</v>
      </c>
      <c r="I197">
        <v>19641948</v>
      </c>
      <c r="J197" s="30">
        <v>4269.9886956521741</v>
      </c>
      <c r="K197">
        <v>139442</v>
      </c>
      <c r="L197" t="s">
        <v>1817</v>
      </c>
      <c r="M197" t="s">
        <v>2266</v>
      </c>
    </row>
    <row r="198" spans="1:13">
      <c r="A198">
        <v>136251</v>
      </c>
      <c r="B198" t="s">
        <v>2919</v>
      </c>
      <c r="C198" t="s">
        <v>2580</v>
      </c>
      <c r="D198" s="4">
        <v>599807279</v>
      </c>
      <c r="E198" s="28">
        <v>130392.88673913044</v>
      </c>
      <c r="F198" s="4">
        <v>66825158</v>
      </c>
      <c r="G198" s="28">
        <v>14527.208260869565</v>
      </c>
      <c r="H198" s="17">
        <v>0.11141104874787623</v>
      </c>
      <c r="I198">
        <v>532982121</v>
      </c>
      <c r="J198" s="30">
        <v>115865.67847826087</v>
      </c>
      <c r="K198">
        <v>139427</v>
      </c>
      <c r="L198" t="s">
        <v>1817</v>
      </c>
      <c r="M198" t="s">
        <v>2266</v>
      </c>
    </row>
    <row r="199" spans="1:13">
      <c r="A199">
        <v>136197</v>
      </c>
      <c r="B199" t="s">
        <v>2892</v>
      </c>
      <c r="C199" t="s">
        <v>2538</v>
      </c>
      <c r="D199" s="4">
        <v>1078448.1572</v>
      </c>
      <c r="E199" s="28">
        <v>1261784.3439239999</v>
      </c>
      <c r="F199" s="4">
        <v>386341.5393</v>
      </c>
      <c r="G199" s="28">
        <v>452019.600981</v>
      </c>
      <c r="H199" s="17">
        <v>0.35823839720127809</v>
      </c>
      <c r="I199">
        <v>692106.61789999995</v>
      </c>
      <c r="J199" s="30">
        <v>809764.74294299993</v>
      </c>
      <c r="K199">
        <v>139430</v>
      </c>
      <c r="L199" t="s">
        <v>1817</v>
      </c>
      <c r="M199" t="s">
        <v>2266</v>
      </c>
    </row>
    <row r="200" spans="1:13">
      <c r="A200">
        <v>136190</v>
      </c>
      <c r="B200" t="s">
        <v>2885</v>
      </c>
      <c r="C200" t="s">
        <v>2531</v>
      </c>
      <c r="D200" s="4">
        <v>258.06</v>
      </c>
      <c r="E200" s="28">
        <v>301.93019999999996</v>
      </c>
      <c r="I200">
        <v>258.06</v>
      </c>
      <c r="J200" s="30">
        <v>301.93019999999996</v>
      </c>
      <c r="K200">
        <v>139432</v>
      </c>
      <c r="L200" t="s">
        <v>1820</v>
      </c>
      <c r="M200" t="s">
        <v>2265</v>
      </c>
    </row>
    <row r="201" spans="1:13">
      <c r="A201">
        <v>136192</v>
      </c>
      <c r="B201" t="s">
        <v>2858</v>
      </c>
      <c r="C201" t="s">
        <v>2533</v>
      </c>
      <c r="D201" s="4">
        <v>1446916.58892</v>
      </c>
      <c r="E201" s="28">
        <v>314.5470845478261</v>
      </c>
      <c r="I201">
        <v>1446916.58892</v>
      </c>
      <c r="J201" s="30">
        <v>314.5470845478261</v>
      </c>
      <c r="K201">
        <v>139443</v>
      </c>
      <c r="L201" t="s">
        <v>1820</v>
      </c>
      <c r="M201" t="s">
        <v>2265</v>
      </c>
    </row>
    <row r="202" spans="1:13">
      <c r="A202">
        <v>136193</v>
      </c>
      <c r="B202" t="s">
        <v>2888</v>
      </c>
      <c r="C202" t="s">
        <v>2534</v>
      </c>
      <c r="D202" s="4">
        <v>6825000</v>
      </c>
      <c r="E202" s="28">
        <v>1483.695652173913</v>
      </c>
      <c r="I202">
        <v>6825000</v>
      </c>
      <c r="J202" s="30">
        <v>1483.695652173913</v>
      </c>
      <c r="K202">
        <v>139446</v>
      </c>
      <c r="L202" t="s">
        <v>1820</v>
      </c>
      <c r="M202" t="s">
        <v>2265</v>
      </c>
    </row>
    <row r="203" spans="1:13">
      <c r="A203">
        <v>136198</v>
      </c>
      <c r="B203" t="s">
        <v>2893</v>
      </c>
      <c r="C203" t="s">
        <v>2481</v>
      </c>
      <c r="D203" s="4">
        <v>2500000</v>
      </c>
      <c r="E203" s="28">
        <v>543.47826086956525</v>
      </c>
      <c r="I203">
        <v>2500000</v>
      </c>
      <c r="J203" s="30">
        <v>543.47826086956525</v>
      </c>
      <c r="K203">
        <v>139444</v>
      </c>
      <c r="L203" t="s">
        <v>1815</v>
      </c>
      <c r="M203" t="s">
        <v>2264</v>
      </c>
    </row>
    <row r="204" spans="1:13">
      <c r="A204">
        <v>136200</v>
      </c>
      <c r="B204" t="s">
        <v>2894</v>
      </c>
      <c r="C204" t="s">
        <v>2481</v>
      </c>
      <c r="D204" s="4">
        <v>7000000</v>
      </c>
      <c r="E204" s="28">
        <v>1521.7391304347825</v>
      </c>
      <c r="I204">
        <v>7000000</v>
      </c>
      <c r="J204" s="30">
        <v>1521.7391304347825</v>
      </c>
      <c r="K204">
        <v>139422</v>
      </c>
      <c r="L204" t="s">
        <v>1815</v>
      </c>
      <c r="M204" t="s">
        <v>2264</v>
      </c>
    </row>
    <row r="205" spans="1:13">
      <c r="A205">
        <v>136250</v>
      </c>
      <c r="B205" t="s">
        <v>2874</v>
      </c>
      <c r="C205" t="s">
        <v>2579</v>
      </c>
      <c r="D205" s="4">
        <v>902000</v>
      </c>
      <c r="E205" s="28">
        <v>196.08695652173913</v>
      </c>
      <c r="I205">
        <v>902000</v>
      </c>
      <c r="J205" s="30">
        <v>196.08695652173913</v>
      </c>
      <c r="K205">
        <v>139425</v>
      </c>
      <c r="L205" t="s">
        <v>1817</v>
      </c>
      <c r="M205" t="s">
        <v>2266</v>
      </c>
    </row>
    <row r="206" spans="1:13">
      <c r="A206">
        <v>136253</v>
      </c>
      <c r="B206" t="s">
        <v>2921</v>
      </c>
      <c r="C206" t="s">
        <v>2582</v>
      </c>
      <c r="D206" s="4">
        <v>3082500</v>
      </c>
      <c r="E206" s="28">
        <v>670.10869565217388</v>
      </c>
      <c r="I206">
        <v>3082500</v>
      </c>
      <c r="J206" s="30">
        <v>670.10869565217388</v>
      </c>
      <c r="K206">
        <v>139434</v>
      </c>
      <c r="L206" t="s">
        <v>1817</v>
      </c>
      <c r="M206" t="s">
        <v>2266</v>
      </c>
    </row>
    <row r="207" spans="1:13">
      <c r="A207">
        <v>136295</v>
      </c>
      <c r="B207" t="s">
        <v>2947</v>
      </c>
      <c r="C207" t="s">
        <v>2481</v>
      </c>
      <c r="D207" s="4">
        <v>10000000</v>
      </c>
      <c r="E207" s="28">
        <v>2173.913043478261</v>
      </c>
      <c r="I207">
        <v>10000000</v>
      </c>
      <c r="J207" s="30">
        <v>2173.913043478261</v>
      </c>
      <c r="K207">
        <v>139445</v>
      </c>
      <c r="L207" t="s">
        <v>1815</v>
      </c>
      <c r="M207" t="s">
        <v>2264</v>
      </c>
    </row>
    <row r="208" spans="1:13">
      <c r="A208">
        <v>136296</v>
      </c>
      <c r="B208" t="s">
        <v>2948</v>
      </c>
      <c r="C208" t="s">
        <v>2616</v>
      </c>
      <c r="D208" s="4">
        <v>5000000</v>
      </c>
      <c r="E208" s="28">
        <v>1086.9565217391305</v>
      </c>
      <c r="I208">
        <v>5000000</v>
      </c>
      <c r="J208" s="30">
        <v>1086.9565217391305</v>
      </c>
      <c r="K208">
        <v>139441</v>
      </c>
      <c r="L208" t="s">
        <v>1815</v>
      </c>
      <c r="M208" t="s">
        <v>2264</v>
      </c>
    </row>
    <row r="209" spans="1:13">
      <c r="A209">
        <v>136297</v>
      </c>
      <c r="B209" t="s">
        <v>2949</v>
      </c>
      <c r="C209" t="s">
        <v>2617</v>
      </c>
      <c r="D209" s="4">
        <v>3000000</v>
      </c>
      <c r="E209" s="28">
        <v>652.17391304347825</v>
      </c>
      <c r="I209">
        <v>3000000</v>
      </c>
      <c r="J209" s="30">
        <v>652.17391304347825</v>
      </c>
      <c r="K209">
        <v>139440</v>
      </c>
      <c r="L209" t="s">
        <v>1815</v>
      </c>
      <c r="M209" t="s">
        <v>2264</v>
      </c>
    </row>
    <row r="210" spans="1:13">
      <c r="A210">
        <v>136298</v>
      </c>
      <c r="B210" t="s">
        <v>2860</v>
      </c>
      <c r="C210" t="s">
        <v>2618</v>
      </c>
      <c r="D210" s="4">
        <v>15500000</v>
      </c>
      <c r="E210" s="28">
        <v>3369.5652173913045</v>
      </c>
      <c r="I210">
        <v>15500000</v>
      </c>
      <c r="J210" s="30">
        <v>3369.5652173913045</v>
      </c>
      <c r="K210">
        <v>139438</v>
      </c>
      <c r="L210" t="s">
        <v>1815</v>
      </c>
      <c r="M210" t="s">
        <v>2264</v>
      </c>
    </row>
    <row r="211" spans="1:13">
      <c r="A211">
        <v>136299</v>
      </c>
      <c r="B211" t="s">
        <v>2854</v>
      </c>
      <c r="C211" t="s">
        <v>2619</v>
      </c>
      <c r="D211" s="4">
        <v>2460000</v>
      </c>
      <c r="E211" s="28">
        <v>534.78260869565213</v>
      </c>
      <c r="I211">
        <v>2460000</v>
      </c>
      <c r="J211" s="30">
        <v>534.78260869565213</v>
      </c>
      <c r="K211">
        <v>139437</v>
      </c>
      <c r="L211" t="s">
        <v>1815</v>
      </c>
      <c r="M211" t="s">
        <v>2264</v>
      </c>
    </row>
    <row r="212" spans="1:13">
      <c r="A212">
        <v>136300</v>
      </c>
      <c r="B212" t="s">
        <v>2950</v>
      </c>
      <c r="C212" t="s">
        <v>2620</v>
      </c>
      <c r="D212" s="4">
        <v>2522630</v>
      </c>
      <c r="E212" s="28">
        <v>548.39782608695657</v>
      </c>
      <c r="I212">
        <v>2522630</v>
      </c>
      <c r="J212" s="30">
        <v>548.39782608695657</v>
      </c>
      <c r="K212">
        <v>139436</v>
      </c>
      <c r="L212" t="s">
        <v>1815</v>
      </c>
      <c r="M212" t="s">
        <v>2264</v>
      </c>
    </row>
    <row r="213" spans="1:13">
      <c r="A213">
        <v>136301</v>
      </c>
      <c r="B213" t="s">
        <v>2951</v>
      </c>
      <c r="C213" t="s">
        <v>2621</v>
      </c>
      <c r="D213" s="4">
        <v>6000000</v>
      </c>
      <c r="E213" s="28">
        <v>1304.3478260869565</v>
      </c>
      <c r="I213">
        <v>6000000</v>
      </c>
      <c r="J213" s="30">
        <v>1304.3478260869565</v>
      </c>
      <c r="K213">
        <v>139423</v>
      </c>
      <c r="L213" t="s">
        <v>1815</v>
      </c>
      <c r="M213" t="s">
        <v>2264</v>
      </c>
    </row>
    <row r="214" spans="1:13">
      <c r="A214">
        <v>136362</v>
      </c>
      <c r="B214" t="s">
        <v>2975</v>
      </c>
      <c r="C214" t="s">
        <v>2668</v>
      </c>
      <c r="D214" s="4">
        <v>53925000</v>
      </c>
      <c r="E214" s="28">
        <v>11722.826086956522</v>
      </c>
      <c r="I214">
        <v>53925000</v>
      </c>
      <c r="J214" s="30">
        <v>11722.826086956522</v>
      </c>
      <c r="K214">
        <v>139426</v>
      </c>
      <c r="L214" t="s">
        <v>1818</v>
      </c>
      <c r="M214" t="s">
        <v>2265</v>
      </c>
    </row>
    <row r="215" spans="1:13">
      <c r="A215">
        <v>136363</v>
      </c>
      <c r="B215" t="s">
        <v>2885</v>
      </c>
      <c r="C215">
        <v>0</v>
      </c>
      <c r="D215" s="4">
        <v>1983.51</v>
      </c>
      <c r="E215" s="28">
        <v>2320.7066999999997</v>
      </c>
      <c r="I215">
        <v>1983.51</v>
      </c>
      <c r="J215" s="30">
        <v>2320.7066999999997</v>
      </c>
      <c r="K215">
        <v>139431</v>
      </c>
      <c r="L215" t="s">
        <v>1818</v>
      </c>
      <c r="M215" t="s">
        <v>2265</v>
      </c>
    </row>
    <row r="216" spans="1:13">
      <c r="A216">
        <v>136488</v>
      </c>
      <c r="B216" t="s">
        <v>2841</v>
      </c>
      <c r="C216">
        <v>0</v>
      </c>
      <c r="D216" s="4">
        <v>680000</v>
      </c>
      <c r="E216" s="28">
        <v>147.82608695652175</v>
      </c>
      <c r="I216">
        <v>680000</v>
      </c>
      <c r="J216" s="30">
        <v>147.82608695652175</v>
      </c>
      <c r="K216">
        <v>139439</v>
      </c>
      <c r="L216" t="s">
        <v>1817</v>
      </c>
      <c r="M216" t="s">
        <v>2265</v>
      </c>
    </row>
    <row r="217" spans="1:13">
      <c r="A217">
        <v>136272</v>
      </c>
      <c r="B217" t="s">
        <v>2891</v>
      </c>
      <c r="C217" t="s">
        <v>2599</v>
      </c>
      <c r="D217" s="4">
        <v>413032620</v>
      </c>
      <c r="E217" s="28">
        <v>89789.7</v>
      </c>
      <c r="F217" s="4">
        <v>118009320</v>
      </c>
      <c r="G217" s="28">
        <v>25654.2</v>
      </c>
      <c r="H217" s="17">
        <v>0.2857142857142857</v>
      </c>
      <c r="I217">
        <v>295023300</v>
      </c>
      <c r="J217" s="30">
        <v>64135.5</v>
      </c>
      <c r="K217">
        <v>139461</v>
      </c>
      <c r="L217" t="s">
        <v>1817</v>
      </c>
      <c r="M217" t="s">
        <v>2266</v>
      </c>
    </row>
    <row r="218" spans="1:13">
      <c r="A218">
        <v>136226</v>
      </c>
      <c r="B218" t="s">
        <v>2909</v>
      </c>
      <c r="C218" t="s">
        <v>2561</v>
      </c>
      <c r="D218" s="4">
        <v>1943917.8344700001</v>
      </c>
      <c r="E218" s="28">
        <v>2274383.8663299</v>
      </c>
      <c r="F218" s="4">
        <v>901019.56660000002</v>
      </c>
      <c r="G218" s="28">
        <v>1054192.892922</v>
      </c>
      <c r="H218" s="17">
        <v>0.46350702206796651</v>
      </c>
      <c r="I218">
        <v>1042898.2678700001</v>
      </c>
      <c r="J218" s="30">
        <v>1220190.9734079</v>
      </c>
      <c r="K218">
        <v>139450</v>
      </c>
      <c r="L218" t="s">
        <v>1817</v>
      </c>
      <c r="M218" t="s">
        <v>2266</v>
      </c>
    </row>
    <row r="219" spans="1:13">
      <c r="A219">
        <v>136235</v>
      </c>
      <c r="B219" t="s">
        <v>2911</v>
      </c>
      <c r="C219">
        <v>0</v>
      </c>
      <c r="D219" s="4">
        <v>4400</v>
      </c>
      <c r="E219" s="28">
        <v>5148</v>
      </c>
      <c r="F219" s="4">
        <v>0</v>
      </c>
      <c r="I219">
        <v>4400</v>
      </c>
      <c r="J219" s="30">
        <v>5148</v>
      </c>
      <c r="K219">
        <v>139455</v>
      </c>
      <c r="L219" t="s">
        <v>1820</v>
      </c>
      <c r="M219" t="s">
        <v>2265</v>
      </c>
    </row>
    <row r="220" spans="1:13">
      <c r="A220">
        <v>136236</v>
      </c>
      <c r="B220" t="s">
        <v>2911</v>
      </c>
      <c r="C220">
        <v>0</v>
      </c>
      <c r="D220" s="4">
        <v>17507.507507507504</v>
      </c>
      <c r="E220" s="28">
        <v>20483.78378378378</v>
      </c>
      <c r="F220" s="4">
        <v>17.50750750750376</v>
      </c>
      <c r="G220" s="28">
        <v>20.483783783779398</v>
      </c>
      <c r="H220" s="17">
        <v>0.1</v>
      </c>
      <c r="I220">
        <v>17490</v>
      </c>
      <c r="J220" s="30">
        <v>20463.3</v>
      </c>
      <c r="K220">
        <v>139462</v>
      </c>
      <c r="L220" t="s">
        <v>1820</v>
      </c>
      <c r="M220" t="s">
        <v>2265</v>
      </c>
    </row>
    <row r="221" spans="1:13">
      <c r="A221">
        <v>136215</v>
      </c>
      <c r="B221" t="s">
        <v>2902</v>
      </c>
      <c r="C221">
        <v>0</v>
      </c>
      <c r="D221" s="4">
        <v>14700000</v>
      </c>
      <c r="E221" s="28">
        <v>3195.6521739130435</v>
      </c>
      <c r="I221">
        <v>14700000</v>
      </c>
      <c r="J221" s="30">
        <v>3195.6521739130435</v>
      </c>
      <c r="K221">
        <v>139457</v>
      </c>
      <c r="L221" t="s">
        <v>1820</v>
      </c>
      <c r="M221" t="s">
        <v>2265</v>
      </c>
    </row>
    <row r="222" spans="1:13">
      <c r="A222">
        <v>136216</v>
      </c>
      <c r="B222" t="s">
        <v>2903</v>
      </c>
      <c r="C222" t="s">
        <v>2551</v>
      </c>
      <c r="D222" s="4">
        <v>10952619</v>
      </c>
      <c r="E222" s="28">
        <v>2381.0041304347824</v>
      </c>
      <c r="I222">
        <v>10952619</v>
      </c>
      <c r="J222" s="30">
        <v>2381.0041304347824</v>
      </c>
      <c r="K222">
        <v>139451</v>
      </c>
      <c r="L222" t="s">
        <v>1815</v>
      </c>
      <c r="M222" t="s">
        <v>2264</v>
      </c>
    </row>
    <row r="223" spans="1:13">
      <c r="A223">
        <v>136217</v>
      </c>
      <c r="B223" t="s">
        <v>2876</v>
      </c>
      <c r="C223" t="s">
        <v>2552</v>
      </c>
      <c r="D223" s="4">
        <v>345000</v>
      </c>
      <c r="E223" s="28">
        <v>75</v>
      </c>
      <c r="I223">
        <v>345000</v>
      </c>
      <c r="J223" s="30">
        <v>75</v>
      </c>
      <c r="K223">
        <v>139463</v>
      </c>
      <c r="L223" t="s">
        <v>1815</v>
      </c>
      <c r="M223" t="s">
        <v>2264</v>
      </c>
    </row>
    <row r="224" spans="1:13">
      <c r="A224">
        <v>136218</v>
      </c>
      <c r="B224" t="s">
        <v>2841</v>
      </c>
      <c r="C224" t="s">
        <v>2553</v>
      </c>
      <c r="D224" s="4">
        <v>239561700</v>
      </c>
      <c r="E224" s="28">
        <v>52078.630434782608</v>
      </c>
      <c r="I224">
        <v>239561700</v>
      </c>
      <c r="J224" s="30">
        <v>52078.630434782608</v>
      </c>
      <c r="K224">
        <v>139464</v>
      </c>
      <c r="L224" t="s">
        <v>1815</v>
      </c>
      <c r="M224" t="s">
        <v>2264</v>
      </c>
    </row>
    <row r="225" spans="1:13">
      <c r="A225">
        <v>136227</v>
      </c>
      <c r="B225" t="s">
        <v>2910</v>
      </c>
      <c r="C225" t="s">
        <v>2562</v>
      </c>
      <c r="D225" s="4">
        <v>2400</v>
      </c>
      <c r="E225" s="28">
        <v>2400</v>
      </c>
      <c r="I225">
        <v>2400</v>
      </c>
      <c r="J225" s="30">
        <v>2400</v>
      </c>
      <c r="K225">
        <v>139448</v>
      </c>
      <c r="L225" t="s">
        <v>1817</v>
      </c>
      <c r="M225" t="s">
        <v>2266</v>
      </c>
    </row>
    <row r="226" spans="1:13">
      <c r="A226">
        <v>136245</v>
      </c>
      <c r="B226" t="s">
        <v>2840</v>
      </c>
      <c r="C226">
        <v>0</v>
      </c>
      <c r="D226" s="4">
        <v>165000</v>
      </c>
      <c r="E226" s="28">
        <v>35.869565217391305</v>
      </c>
      <c r="I226">
        <v>165000</v>
      </c>
      <c r="J226" s="30">
        <v>35.869565217391305</v>
      </c>
      <c r="K226">
        <v>139466</v>
      </c>
      <c r="L226" t="s">
        <v>1819</v>
      </c>
      <c r="M226" t="s">
        <v>2265</v>
      </c>
    </row>
    <row r="227" spans="1:13">
      <c r="A227">
        <v>136246</v>
      </c>
      <c r="B227" t="s">
        <v>2916</v>
      </c>
      <c r="C227">
        <v>0</v>
      </c>
      <c r="D227" s="4">
        <v>1800000</v>
      </c>
      <c r="E227" s="28">
        <v>391.30434782608694</v>
      </c>
      <c r="I227">
        <v>1800000</v>
      </c>
      <c r="J227" s="30">
        <v>391.30434782608694</v>
      </c>
      <c r="K227">
        <v>139467</v>
      </c>
      <c r="L227" t="s">
        <v>1819</v>
      </c>
      <c r="M227" t="s">
        <v>2265</v>
      </c>
    </row>
    <row r="228" spans="1:13">
      <c r="A228">
        <v>136252</v>
      </c>
      <c r="B228" t="s">
        <v>2920</v>
      </c>
      <c r="C228" t="s">
        <v>2581</v>
      </c>
      <c r="D228" s="4">
        <v>1177</v>
      </c>
      <c r="E228" s="28">
        <v>1177</v>
      </c>
      <c r="I228">
        <v>1177</v>
      </c>
      <c r="J228" s="30">
        <v>1177</v>
      </c>
      <c r="K228">
        <v>139452</v>
      </c>
      <c r="L228" t="s">
        <v>1817</v>
      </c>
      <c r="M228" t="s">
        <v>2266</v>
      </c>
    </row>
    <row r="229" spans="1:13">
      <c r="A229">
        <v>136261</v>
      </c>
      <c r="B229" t="s">
        <v>2855</v>
      </c>
      <c r="C229" t="s">
        <v>2589</v>
      </c>
      <c r="D229" s="4">
        <v>11638956.539999999</v>
      </c>
      <c r="E229" s="28">
        <v>2530.2079434782609</v>
      </c>
      <c r="I229">
        <v>11638956.539999999</v>
      </c>
      <c r="J229" s="30">
        <v>2530.2079434782609</v>
      </c>
      <c r="K229">
        <v>139465</v>
      </c>
      <c r="L229" t="s">
        <v>1815</v>
      </c>
      <c r="M229" t="s">
        <v>2264</v>
      </c>
    </row>
    <row r="230" spans="1:13">
      <c r="A230">
        <v>136307</v>
      </c>
      <c r="B230" t="s">
        <v>2838</v>
      </c>
      <c r="C230" t="s">
        <v>2624</v>
      </c>
      <c r="D230" s="4">
        <v>5601024</v>
      </c>
      <c r="E230" s="28">
        <v>1217.6139130434783</v>
      </c>
      <c r="I230">
        <v>5601024</v>
      </c>
      <c r="J230" s="30">
        <v>1217.6139130434783</v>
      </c>
      <c r="K230">
        <v>139454</v>
      </c>
      <c r="L230" t="s">
        <v>1815</v>
      </c>
      <c r="M230" t="s">
        <v>2264</v>
      </c>
    </row>
    <row r="231" spans="1:13">
      <c r="A231">
        <v>136308</v>
      </c>
      <c r="B231" t="s">
        <v>2957</v>
      </c>
      <c r="C231" t="s">
        <v>2625</v>
      </c>
      <c r="D231" s="4">
        <v>600000</v>
      </c>
      <c r="E231" s="28">
        <v>130.43478260869566</v>
      </c>
      <c r="I231">
        <v>600000</v>
      </c>
      <c r="J231" s="30">
        <v>130.43478260869566</v>
      </c>
      <c r="K231">
        <v>139453</v>
      </c>
      <c r="L231" t="s">
        <v>1815</v>
      </c>
      <c r="M231" t="s">
        <v>2264</v>
      </c>
    </row>
    <row r="232" spans="1:13">
      <c r="A232">
        <v>136463</v>
      </c>
      <c r="B232" t="s">
        <v>2856</v>
      </c>
      <c r="C232" t="s">
        <v>2751</v>
      </c>
      <c r="D232" s="4">
        <v>2340000</v>
      </c>
      <c r="E232" s="28">
        <v>508.69565217391306</v>
      </c>
      <c r="I232">
        <v>2340000</v>
      </c>
      <c r="J232" s="30">
        <v>508.69565217391306</v>
      </c>
      <c r="K232">
        <v>139449</v>
      </c>
      <c r="L232" t="s">
        <v>1815</v>
      </c>
      <c r="M232" t="s">
        <v>2264</v>
      </c>
    </row>
    <row r="233" spans="1:13">
      <c r="A233">
        <v>136507</v>
      </c>
      <c r="B233" t="s">
        <v>3039</v>
      </c>
      <c r="C233" t="s">
        <v>2774</v>
      </c>
      <c r="D233" s="4">
        <v>13541667.5</v>
      </c>
      <c r="E233" s="28">
        <v>2943.8407608695652</v>
      </c>
      <c r="I233">
        <v>13541667.5</v>
      </c>
      <c r="J233" s="30">
        <v>2943.8407608695652</v>
      </c>
      <c r="K233">
        <v>139456</v>
      </c>
      <c r="L233" t="s">
        <v>674</v>
      </c>
      <c r="M233" t="s">
        <v>2265</v>
      </c>
    </row>
    <row r="234" spans="1:13">
      <c r="A234">
        <v>136316</v>
      </c>
      <c r="B234" t="s">
        <v>2960</v>
      </c>
      <c r="C234" t="s">
        <v>2633</v>
      </c>
      <c r="D234" s="4">
        <v>2591645.69</v>
      </c>
      <c r="E234" s="28">
        <v>563.40123695652176</v>
      </c>
      <c r="F234" s="4">
        <v>180812.43</v>
      </c>
      <c r="G234" s="28">
        <v>39.307049999999997</v>
      </c>
      <c r="H234" s="17">
        <v>6.9767418709152332E-2</v>
      </c>
      <c r="I234">
        <v>2410833.2599999998</v>
      </c>
      <c r="J234" s="30">
        <v>524.09418695652164</v>
      </c>
      <c r="K234">
        <v>139478</v>
      </c>
      <c r="L234" t="s">
        <v>1817</v>
      </c>
      <c r="M234" t="s">
        <v>2266</v>
      </c>
    </row>
    <row r="235" spans="1:13">
      <c r="A235">
        <v>136222</v>
      </c>
      <c r="B235" t="s">
        <v>2905</v>
      </c>
      <c r="C235" t="s">
        <v>2557</v>
      </c>
      <c r="D235" s="4">
        <v>1543333.31</v>
      </c>
      <c r="E235" s="28">
        <v>335.50724130434782</v>
      </c>
      <c r="I235">
        <v>1543333.31</v>
      </c>
      <c r="J235" s="30">
        <v>335.50724130434782</v>
      </c>
      <c r="K235">
        <v>139469</v>
      </c>
      <c r="L235" t="s">
        <v>1819</v>
      </c>
      <c r="M235" t="s">
        <v>2265</v>
      </c>
    </row>
    <row r="236" spans="1:13">
      <c r="A236">
        <v>136223</v>
      </c>
      <c r="B236" t="s">
        <v>2906</v>
      </c>
      <c r="C236" t="s">
        <v>2558</v>
      </c>
      <c r="D236" s="4">
        <v>57500</v>
      </c>
      <c r="E236" s="28">
        <v>12.5</v>
      </c>
      <c r="I236">
        <v>57500</v>
      </c>
      <c r="J236" s="30">
        <v>12.5</v>
      </c>
      <c r="K236">
        <v>139470</v>
      </c>
      <c r="L236" t="s">
        <v>1820</v>
      </c>
      <c r="M236" t="s">
        <v>2265</v>
      </c>
    </row>
    <row r="237" spans="1:13">
      <c r="A237">
        <v>136248</v>
      </c>
      <c r="B237" t="s">
        <v>2917</v>
      </c>
      <c r="C237" t="s">
        <v>2577</v>
      </c>
      <c r="D237" s="4">
        <v>1424400</v>
      </c>
      <c r="E237" s="28">
        <v>309.6521739130435</v>
      </c>
      <c r="I237">
        <v>1424400</v>
      </c>
      <c r="J237" s="30">
        <v>309.6521739130435</v>
      </c>
      <c r="K237">
        <v>139486</v>
      </c>
      <c r="L237" t="s">
        <v>1815</v>
      </c>
      <c r="M237" t="s">
        <v>2264</v>
      </c>
    </row>
    <row r="238" spans="1:13">
      <c r="A238">
        <v>136249</v>
      </c>
      <c r="B238" t="s">
        <v>2918</v>
      </c>
      <c r="C238" t="s">
        <v>2578</v>
      </c>
      <c r="D238" s="4">
        <v>168000</v>
      </c>
      <c r="E238" s="28">
        <v>36.521739130434781</v>
      </c>
      <c r="I238">
        <v>168000</v>
      </c>
      <c r="J238" s="30">
        <v>36.521739130434781</v>
      </c>
      <c r="K238">
        <v>139479</v>
      </c>
      <c r="L238" t="s">
        <v>674</v>
      </c>
      <c r="M238" t="s">
        <v>2265</v>
      </c>
    </row>
    <row r="239" spans="1:13">
      <c r="A239">
        <v>136254</v>
      </c>
      <c r="B239" t="s">
        <v>2922</v>
      </c>
      <c r="C239" t="s">
        <v>2583</v>
      </c>
      <c r="D239" s="4">
        <v>4300000</v>
      </c>
      <c r="E239" s="28">
        <v>934.78260869565213</v>
      </c>
      <c r="I239">
        <v>4300000</v>
      </c>
      <c r="J239" s="30">
        <v>934.78260869565213</v>
      </c>
      <c r="K239">
        <v>139483</v>
      </c>
      <c r="L239" t="s">
        <v>1815</v>
      </c>
      <c r="M239" t="s">
        <v>2264</v>
      </c>
    </row>
    <row r="240" spans="1:13">
      <c r="A240">
        <v>136255</v>
      </c>
      <c r="B240" t="s">
        <v>2878</v>
      </c>
      <c r="C240" t="s">
        <v>2513</v>
      </c>
      <c r="D240" s="4">
        <v>2444000</v>
      </c>
      <c r="E240" s="28">
        <v>531.304347826087</v>
      </c>
      <c r="I240">
        <v>2444000</v>
      </c>
      <c r="J240" s="30">
        <v>531.304347826087</v>
      </c>
      <c r="K240">
        <v>139482</v>
      </c>
      <c r="L240" t="s">
        <v>1815</v>
      </c>
      <c r="M240" t="s">
        <v>2264</v>
      </c>
    </row>
    <row r="241" spans="1:13">
      <c r="A241">
        <v>136256</v>
      </c>
      <c r="B241" t="s">
        <v>2923</v>
      </c>
      <c r="C241" t="s">
        <v>2584</v>
      </c>
      <c r="D241" s="4">
        <v>750000</v>
      </c>
      <c r="E241" s="28">
        <v>163.04347826086956</v>
      </c>
      <c r="I241">
        <v>750000</v>
      </c>
      <c r="J241" s="30">
        <v>163.04347826086956</v>
      </c>
      <c r="K241">
        <v>139481</v>
      </c>
      <c r="L241" t="s">
        <v>1815</v>
      </c>
      <c r="M241" t="s">
        <v>2264</v>
      </c>
    </row>
    <row r="242" spans="1:13">
      <c r="A242">
        <v>136257</v>
      </c>
      <c r="B242" t="s">
        <v>2924</v>
      </c>
      <c r="C242" t="s">
        <v>2585</v>
      </c>
      <c r="D242" s="4">
        <v>700000</v>
      </c>
      <c r="E242" s="28">
        <v>152.17391304347825</v>
      </c>
      <c r="I242">
        <v>700000</v>
      </c>
      <c r="J242" s="30">
        <v>152.17391304347825</v>
      </c>
      <c r="K242">
        <v>139476</v>
      </c>
      <c r="L242" t="s">
        <v>1815</v>
      </c>
      <c r="M242" t="s">
        <v>2264</v>
      </c>
    </row>
    <row r="243" spans="1:13">
      <c r="A243">
        <v>136259</v>
      </c>
      <c r="B243" t="s">
        <v>2877</v>
      </c>
      <c r="C243" t="s">
        <v>2587</v>
      </c>
      <c r="D243" s="4">
        <v>121999.99920000001</v>
      </c>
      <c r="E243" s="28">
        <v>26.521738956521741</v>
      </c>
      <c r="I243">
        <v>121999.99920000001</v>
      </c>
      <c r="J243" s="30">
        <v>26.521738956521741</v>
      </c>
      <c r="K243">
        <v>139475</v>
      </c>
      <c r="L243" t="s">
        <v>1815</v>
      </c>
      <c r="M243" t="s">
        <v>2264</v>
      </c>
    </row>
    <row r="244" spans="1:13">
      <c r="A244">
        <v>136260</v>
      </c>
      <c r="B244" t="s">
        <v>2926</v>
      </c>
      <c r="C244" t="s">
        <v>2588</v>
      </c>
      <c r="D244" s="4">
        <v>1030000</v>
      </c>
      <c r="E244" s="28">
        <v>223.91304347826087</v>
      </c>
      <c r="I244">
        <v>1030000</v>
      </c>
      <c r="J244" s="30">
        <v>223.91304347826087</v>
      </c>
      <c r="K244">
        <v>139471</v>
      </c>
      <c r="L244" t="s">
        <v>1815</v>
      </c>
      <c r="M244" t="s">
        <v>2264</v>
      </c>
    </row>
    <row r="245" spans="1:13">
      <c r="A245">
        <v>136264</v>
      </c>
      <c r="B245" t="s">
        <v>2927</v>
      </c>
      <c r="C245" t="s">
        <v>2591</v>
      </c>
      <c r="D245" s="4">
        <v>180000</v>
      </c>
      <c r="E245" s="28">
        <v>39.130434782608695</v>
      </c>
      <c r="I245">
        <v>180000</v>
      </c>
      <c r="J245" s="30">
        <v>39.130434782608695</v>
      </c>
      <c r="K245">
        <v>139433</v>
      </c>
      <c r="L245" t="s">
        <v>1816</v>
      </c>
      <c r="M245" t="s">
        <v>2265</v>
      </c>
    </row>
    <row r="246" spans="1:13">
      <c r="A246">
        <v>136265</v>
      </c>
      <c r="B246" t="s">
        <v>2916</v>
      </c>
      <c r="C246" t="s">
        <v>2592</v>
      </c>
      <c r="D246" s="4">
        <v>1336800</v>
      </c>
      <c r="E246" s="28">
        <v>290.60869565217394</v>
      </c>
      <c r="I246">
        <v>1336800</v>
      </c>
      <c r="J246" s="30">
        <v>290.60869565217394</v>
      </c>
      <c r="K246">
        <v>139494</v>
      </c>
      <c r="L246" t="s">
        <v>1816</v>
      </c>
      <c r="M246" t="s">
        <v>2265</v>
      </c>
    </row>
    <row r="247" spans="1:13">
      <c r="A247">
        <v>136266</v>
      </c>
      <c r="B247" t="s">
        <v>2928</v>
      </c>
      <c r="C247" t="s">
        <v>2593</v>
      </c>
      <c r="D247" s="4">
        <v>808914189.16770005</v>
      </c>
      <c r="E247" s="28">
        <v>175850.91068863045</v>
      </c>
      <c r="I247">
        <v>808914189.16770005</v>
      </c>
      <c r="J247" s="30">
        <v>175850.91068863045</v>
      </c>
      <c r="K247">
        <v>139477</v>
      </c>
      <c r="L247" t="s">
        <v>1816</v>
      </c>
      <c r="M247" t="s">
        <v>2265</v>
      </c>
    </row>
    <row r="248" spans="1:13">
      <c r="A248">
        <v>136267</v>
      </c>
      <c r="B248" t="s">
        <v>2929</v>
      </c>
      <c r="C248" t="s">
        <v>2594</v>
      </c>
      <c r="D248" s="4">
        <v>70425.56</v>
      </c>
      <c r="E248" s="28">
        <v>70425.56</v>
      </c>
      <c r="I248">
        <v>70425.56</v>
      </c>
      <c r="J248" s="30">
        <v>70425.56</v>
      </c>
      <c r="K248">
        <v>139487</v>
      </c>
      <c r="L248" t="s">
        <v>1816</v>
      </c>
      <c r="M248" t="s">
        <v>2265</v>
      </c>
    </row>
    <row r="249" spans="1:13">
      <c r="A249">
        <v>136279</v>
      </c>
      <c r="B249" t="s">
        <v>2936</v>
      </c>
      <c r="C249" t="s">
        <v>2605</v>
      </c>
      <c r="D249" s="4">
        <v>8400000</v>
      </c>
      <c r="E249" s="28">
        <v>1826.0869565217392</v>
      </c>
      <c r="I249">
        <v>8400000</v>
      </c>
      <c r="J249" s="30">
        <v>1826.0869565217392</v>
      </c>
      <c r="K249">
        <v>139468</v>
      </c>
      <c r="L249" t="s">
        <v>1815</v>
      </c>
      <c r="M249" t="s">
        <v>2264</v>
      </c>
    </row>
    <row r="250" spans="1:13">
      <c r="A250">
        <v>136280</v>
      </c>
      <c r="B250" t="s">
        <v>2862</v>
      </c>
      <c r="C250" t="s">
        <v>2606</v>
      </c>
      <c r="D250" s="4">
        <v>3281250</v>
      </c>
      <c r="E250" s="28">
        <v>713.31521739130437</v>
      </c>
      <c r="I250">
        <v>3281250</v>
      </c>
      <c r="J250" s="30">
        <v>713.31521739130437</v>
      </c>
      <c r="K250">
        <v>139490</v>
      </c>
      <c r="L250" t="s">
        <v>1815</v>
      </c>
      <c r="M250" t="s">
        <v>2264</v>
      </c>
    </row>
    <row r="251" spans="1:13">
      <c r="A251">
        <v>136293</v>
      </c>
      <c r="B251" t="s">
        <v>2946</v>
      </c>
      <c r="C251" t="s">
        <v>2615</v>
      </c>
      <c r="D251" s="4">
        <v>20777.22</v>
      </c>
      <c r="E251" s="28">
        <v>20777.22</v>
      </c>
      <c r="I251">
        <v>20777.22</v>
      </c>
      <c r="J251" s="30">
        <v>20777.22</v>
      </c>
      <c r="K251">
        <v>139400</v>
      </c>
      <c r="L251" t="s">
        <v>1815</v>
      </c>
      <c r="M251" t="s">
        <v>2264</v>
      </c>
    </row>
    <row r="252" spans="1:13">
      <c r="A252">
        <v>136294</v>
      </c>
      <c r="B252" t="s">
        <v>2867</v>
      </c>
      <c r="C252" t="s">
        <v>2615</v>
      </c>
      <c r="D252" s="4">
        <v>117550000</v>
      </c>
      <c r="E252" s="28">
        <v>25554.347826086956</v>
      </c>
      <c r="I252">
        <v>117550000</v>
      </c>
      <c r="J252" s="30">
        <v>25554.347826086956</v>
      </c>
      <c r="K252">
        <v>139398</v>
      </c>
      <c r="L252" t="s">
        <v>1815</v>
      </c>
      <c r="M252" t="s">
        <v>2264</v>
      </c>
    </row>
    <row r="253" spans="1:13">
      <c r="A253">
        <v>136304</v>
      </c>
      <c r="B253" t="s">
        <v>2954</v>
      </c>
      <c r="C253" t="s">
        <v>2623</v>
      </c>
      <c r="D253" s="4">
        <v>7400000</v>
      </c>
      <c r="E253" s="28">
        <v>1608.695652173913</v>
      </c>
      <c r="I253">
        <v>7400000</v>
      </c>
      <c r="J253" s="30">
        <v>1608.695652173913</v>
      </c>
      <c r="K253">
        <v>139485</v>
      </c>
      <c r="L253" t="s">
        <v>1815</v>
      </c>
      <c r="M253" t="s">
        <v>2264</v>
      </c>
    </row>
    <row r="254" spans="1:13">
      <c r="A254">
        <v>136305</v>
      </c>
      <c r="B254" t="s">
        <v>2955</v>
      </c>
      <c r="C254" t="s">
        <v>2481</v>
      </c>
      <c r="D254" s="4">
        <v>2000000</v>
      </c>
      <c r="E254" s="28">
        <v>434.78260869565219</v>
      </c>
      <c r="I254">
        <v>2000000</v>
      </c>
      <c r="J254" s="30">
        <v>434.78260869565219</v>
      </c>
      <c r="K254">
        <v>139473</v>
      </c>
      <c r="L254" t="s">
        <v>1815</v>
      </c>
      <c r="M254" t="s">
        <v>2264</v>
      </c>
    </row>
    <row r="255" spans="1:13">
      <c r="A255">
        <v>136306</v>
      </c>
      <c r="B255" t="s">
        <v>2956</v>
      </c>
      <c r="C255" t="s">
        <v>2481</v>
      </c>
      <c r="D255" s="4">
        <v>3000000</v>
      </c>
      <c r="E255" s="28">
        <v>652.17391304347825</v>
      </c>
      <c r="I255">
        <v>3000000</v>
      </c>
      <c r="J255" s="30">
        <v>652.17391304347825</v>
      </c>
      <c r="K255">
        <v>139472</v>
      </c>
      <c r="L255" t="s">
        <v>1815</v>
      </c>
      <c r="M255" t="s">
        <v>2264</v>
      </c>
    </row>
    <row r="256" spans="1:13">
      <c r="A256">
        <v>136309</v>
      </c>
      <c r="B256" t="s">
        <v>2958</v>
      </c>
      <c r="C256" t="s">
        <v>2626</v>
      </c>
      <c r="D256" s="4">
        <v>28194.6</v>
      </c>
      <c r="E256" s="28">
        <v>32987.681999999993</v>
      </c>
      <c r="I256">
        <v>28194.6</v>
      </c>
      <c r="J256" s="30">
        <v>32987.681999999993</v>
      </c>
      <c r="K256">
        <v>139488</v>
      </c>
      <c r="L256" t="s">
        <v>1815</v>
      </c>
      <c r="M256" t="s">
        <v>2264</v>
      </c>
    </row>
    <row r="257" spans="1:13">
      <c r="A257">
        <v>136311</v>
      </c>
      <c r="B257" t="s">
        <v>2907</v>
      </c>
      <c r="C257" t="s">
        <v>2628</v>
      </c>
      <c r="D257" s="4">
        <v>5900000</v>
      </c>
      <c r="E257" s="28">
        <v>1282.608695652174</v>
      </c>
      <c r="I257">
        <v>5900000</v>
      </c>
      <c r="J257" s="30">
        <v>1282.608695652174</v>
      </c>
      <c r="K257">
        <v>139474</v>
      </c>
      <c r="L257" t="s">
        <v>1817</v>
      </c>
      <c r="M257" t="s">
        <v>2266</v>
      </c>
    </row>
    <row r="258" spans="1:13">
      <c r="A258">
        <v>136325</v>
      </c>
      <c r="B258" t="s">
        <v>2917</v>
      </c>
      <c r="C258" t="s">
        <v>2641</v>
      </c>
      <c r="D258" s="4">
        <v>2329700</v>
      </c>
      <c r="E258" s="28">
        <v>506.45652173913044</v>
      </c>
      <c r="I258">
        <v>2329700</v>
      </c>
      <c r="J258" s="30">
        <v>506.45652173913044</v>
      </c>
      <c r="K258">
        <v>139480</v>
      </c>
      <c r="L258" t="s">
        <v>1815</v>
      </c>
      <c r="M258" t="s">
        <v>2264</v>
      </c>
    </row>
    <row r="259" spans="1:13">
      <c r="A259">
        <v>136357</v>
      </c>
      <c r="B259" t="s">
        <v>2958</v>
      </c>
      <c r="C259" t="s">
        <v>2626</v>
      </c>
      <c r="D259" s="4">
        <v>8750</v>
      </c>
      <c r="E259" s="28">
        <v>10237.5</v>
      </c>
      <c r="I259">
        <v>8750</v>
      </c>
      <c r="J259" s="30">
        <v>10237.5</v>
      </c>
      <c r="K259">
        <v>139493</v>
      </c>
      <c r="L259" t="s">
        <v>1815</v>
      </c>
      <c r="M259" t="s">
        <v>2264</v>
      </c>
    </row>
    <row r="260" spans="1:13">
      <c r="A260">
        <v>136358</v>
      </c>
      <c r="B260" t="s">
        <v>2958</v>
      </c>
      <c r="C260" t="s">
        <v>2626</v>
      </c>
      <c r="D260" s="4">
        <v>9722.2999999999993</v>
      </c>
      <c r="E260" s="28">
        <v>11375.090999999999</v>
      </c>
      <c r="I260">
        <v>9722.2999999999993</v>
      </c>
      <c r="J260" s="30">
        <v>11375.090999999999</v>
      </c>
      <c r="K260">
        <v>139492</v>
      </c>
      <c r="L260" t="s">
        <v>1815</v>
      </c>
      <c r="M260" t="s">
        <v>2264</v>
      </c>
    </row>
    <row r="261" spans="1:13">
      <c r="A261">
        <v>136359</v>
      </c>
      <c r="B261" t="s">
        <v>2958</v>
      </c>
      <c r="C261" t="s">
        <v>2626</v>
      </c>
      <c r="D261" s="4">
        <v>9722.2999999999993</v>
      </c>
      <c r="E261" s="28">
        <v>11375.090999999999</v>
      </c>
      <c r="I261">
        <v>9722.2999999999993</v>
      </c>
      <c r="J261" s="30">
        <v>11375.090999999999</v>
      </c>
      <c r="K261">
        <v>139491</v>
      </c>
      <c r="L261" t="s">
        <v>1815</v>
      </c>
      <c r="M261" t="s">
        <v>2264</v>
      </c>
    </row>
    <row r="262" spans="1:13">
      <c r="A262">
        <v>136368</v>
      </c>
      <c r="B262" t="s">
        <v>2979</v>
      </c>
      <c r="C262" t="s">
        <v>2670</v>
      </c>
      <c r="D262" s="4">
        <v>524960</v>
      </c>
      <c r="E262" s="28">
        <v>114.12173913043478</v>
      </c>
      <c r="I262">
        <v>524960</v>
      </c>
      <c r="J262" s="30">
        <v>114.12173913043478</v>
      </c>
      <c r="K262">
        <v>139484</v>
      </c>
      <c r="L262" t="s">
        <v>1818</v>
      </c>
      <c r="M262" t="s">
        <v>2265</v>
      </c>
    </row>
    <row r="263" spans="1:13">
      <c r="A263">
        <v>136375</v>
      </c>
      <c r="B263" t="s">
        <v>2984</v>
      </c>
      <c r="C263" t="s">
        <v>2672</v>
      </c>
      <c r="D263" s="4">
        <v>11214300</v>
      </c>
      <c r="E263" s="28">
        <v>2437.891304347826</v>
      </c>
      <c r="I263">
        <v>11214300</v>
      </c>
      <c r="J263" s="30">
        <v>2437.891304347826</v>
      </c>
      <c r="K263">
        <v>139489</v>
      </c>
      <c r="L263" t="s">
        <v>1818</v>
      </c>
      <c r="M263" t="s">
        <v>2265</v>
      </c>
    </row>
    <row r="264" spans="1:13">
      <c r="A264">
        <v>136247</v>
      </c>
      <c r="B264" t="s">
        <v>2917</v>
      </c>
      <c r="C264">
        <v>0</v>
      </c>
      <c r="D264" s="4">
        <v>3053600</v>
      </c>
      <c r="E264" s="28">
        <v>663.82608695652175</v>
      </c>
      <c r="I264">
        <v>3053600</v>
      </c>
      <c r="J264" s="30">
        <v>663.82608695652175</v>
      </c>
      <c r="K264">
        <v>139501</v>
      </c>
      <c r="L264" t="s">
        <v>1820</v>
      </c>
      <c r="M264" t="s">
        <v>2265</v>
      </c>
    </row>
    <row r="265" spans="1:13">
      <c r="A265">
        <v>136268</v>
      </c>
      <c r="B265" t="s">
        <v>2928</v>
      </c>
      <c r="C265" t="s">
        <v>2595</v>
      </c>
      <c r="D265" s="4">
        <v>68958024</v>
      </c>
      <c r="E265" s="28">
        <v>14990.874782608696</v>
      </c>
      <c r="I265">
        <v>68958024</v>
      </c>
      <c r="J265" s="30">
        <v>14990.874782608696</v>
      </c>
      <c r="K265">
        <v>139506</v>
      </c>
      <c r="L265" t="s">
        <v>1816</v>
      </c>
      <c r="M265" t="s">
        <v>2265</v>
      </c>
    </row>
    <row r="266" spans="1:13">
      <c r="A266">
        <v>136269</v>
      </c>
      <c r="B266" t="s">
        <v>2927</v>
      </c>
      <c r="C266" t="s">
        <v>2596</v>
      </c>
      <c r="D266" s="4">
        <v>60000</v>
      </c>
      <c r="E266" s="28">
        <v>13.043478260869565</v>
      </c>
      <c r="I266">
        <v>60000</v>
      </c>
      <c r="J266" s="30">
        <v>13.043478260869565</v>
      </c>
      <c r="K266">
        <v>139514</v>
      </c>
      <c r="L266" t="s">
        <v>1816</v>
      </c>
      <c r="M266" t="s">
        <v>2265</v>
      </c>
    </row>
    <row r="267" spans="1:13">
      <c r="A267">
        <v>136270</v>
      </c>
      <c r="B267" t="s">
        <v>2917</v>
      </c>
      <c r="C267" t="s">
        <v>2597</v>
      </c>
      <c r="D267" s="4">
        <v>225900</v>
      </c>
      <c r="E267" s="28">
        <v>49.108695652173914</v>
      </c>
      <c r="I267">
        <v>225900</v>
      </c>
      <c r="J267" s="30">
        <v>49.108695652173914</v>
      </c>
      <c r="K267">
        <v>139504</v>
      </c>
      <c r="L267" t="s">
        <v>1817</v>
      </c>
      <c r="M267" t="s">
        <v>2266</v>
      </c>
    </row>
    <row r="268" spans="1:13">
      <c r="A268">
        <v>136285</v>
      </c>
      <c r="B268" t="s">
        <v>2939</v>
      </c>
      <c r="C268" t="s">
        <v>2609</v>
      </c>
      <c r="D268" s="4">
        <v>4150917</v>
      </c>
      <c r="E268" s="28">
        <v>902.37326086956523</v>
      </c>
      <c r="I268">
        <v>4150917</v>
      </c>
      <c r="J268" s="30">
        <v>902.37326086956523</v>
      </c>
      <c r="K268">
        <v>139513</v>
      </c>
      <c r="L268" t="s">
        <v>1815</v>
      </c>
      <c r="M268" t="s">
        <v>2264</v>
      </c>
    </row>
    <row r="269" spans="1:13">
      <c r="A269">
        <v>136312</v>
      </c>
      <c r="B269" t="s">
        <v>2959</v>
      </c>
      <c r="C269" t="s">
        <v>2629</v>
      </c>
      <c r="D269" s="4">
        <v>34995.4</v>
      </c>
      <c r="E269" s="28">
        <v>7.6076956521739136</v>
      </c>
      <c r="I269">
        <v>34995.4</v>
      </c>
      <c r="J269" s="30">
        <v>7.6076956521739136</v>
      </c>
      <c r="K269">
        <v>139499</v>
      </c>
      <c r="L269" t="s">
        <v>1817</v>
      </c>
      <c r="M269" t="s">
        <v>2266</v>
      </c>
    </row>
    <row r="270" spans="1:13">
      <c r="A270">
        <v>136317</v>
      </c>
      <c r="B270" t="s">
        <v>2886</v>
      </c>
      <c r="C270" t="s">
        <v>2634</v>
      </c>
      <c r="D270" s="4">
        <v>378988</v>
      </c>
      <c r="E270" s="28">
        <v>82.388695652173908</v>
      </c>
      <c r="I270">
        <v>378988</v>
      </c>
      <c r="J270" s="30">
        <v>82.388695652173908</v>
      </c>
      <c r="K270">
        <v>139500</v>
      </c>
      <c r="L270" t="s">
        <v>1817</v>
      </c>
      <c r="M270" t="s">
        <v>2266</v>
      </c>
    </row>
    <row r="271" spans="1:13">
      <c r="A271">
        <v>136323</v>
      </c>
      <c r="B271" t="s">
        <v>2852</v>
      </c>
      <c r="C271" t="s">
        <v>2639</v>
      </c>
      <c r="D271" s="4">
        <v>4300000</v>
      </c>
      <c r="E271" s="28">
        <v>934.78260869565213</v>
      </c>
      <c r="I271">
        <v>4300000</v>
      </c>
      <c r="J271" s="30">
        <v>934.78260869565213</v>
      </c>
      <c r="K271">
        <v>139498</v>
      </c>
      <c r="L271" t="s">
        <v>1815</v>
      </c>
      <c r="M271" t="s">
        <v>2264</v>
      </c>
    </row>
    <row r="272" spans="1:13">
      <c r="A272">
        <v>136324</v>
      </c>
      <c r="B272" t="s">
        <v>2852</v>
      </c>
      <c r="C272" t="s">
        <v>2640</v>
      </c>
      <c r="D272" s="4">
        <v>8635000</v>
      </c>
      <c r="E272" s="28">
        <v>1877.1739130434783</v>
      </c>
      <c r="I272">
        <v>8635000</v>
      </c>
      <c r="J272" s="30">
        <v>1877.1739130434783</v>
      </c>
      <c r="K272">
        <v>139502</v>
      </c>
      <c r="L272" t="s">
        <v>1815</v>
      </c>
      <c r="M272" t="s">
        <v>2264</v>
      </c>
    </row>
    <row r="273" spans="1:13">
      <c r="A273">
        <v>136330</v>
      </c>
      <c r="B273" t="s">
        <v>2967</v>
      </c>
      <c r="C273" t="s">
        <v>2646</v>
      </c>
      <c r="D273" s="4">
        <v>2634505.2000000002</v>
      </c>
      <c r="E273" s="28">
        <v>572.71852173913044</v>
      </c>
      <c r="I273">
        <v>2634505.2000000002</v>
      </c>
      <c r="J273" s="30">
        <v>572.71852173913044</v>
      </c>
      <c r="K273">
        <v>139503</v>
      </c>
      <c r="L273" t="s">
        <v>1815</v>
      </c>
      <c r="M273" t="s">
        <v>2264</v>
      </c>
    </row>
    <row r="274" spans="1:13">
      <c r="A274">
        <v>136331</v>
      </c>
      <c r="B274" t="s">
        <v>2968</v>
      </c>
      <c r="C274" t="s">
        <v>2647</v>
      </c>
      <c r="D274" s="4">
        <v>24833333.34</v>
      </c>
      <c r="E274" s="28">
        <v>5398.5507260869563</v>
      </c>
      <c r="I274">
        <v>24833333.34</v>
      </c>
      <c r="J274" s="30">
        <v>5398.5507260869563</v>
      </c>
      <c r="K274">
        <v>139507</v>
      </c>
      <c r="L274" t="s">
        <v>1815</v>
      </c>
      <c r="M274" t="s">
        <v>2264</v>
      </c>
    </row>
    <row r="275" spans="1:13">
      <c r="A275">
        <v>136340</v>
      </c>
      <c r="B275" t="s">
        <v>2855</v>
      </c>
      <c r="C275" t="s">
        <v>2655</v>
      </c>
      <c r="D275" s="4">
        <v>952000</v>
      </c>
      <c r="E275" s="28">
        <v>206.95652173913044</v>
      </c>
      <c r="I275">
        <v>952000</v>
      </c>
      <c r="J275" s="30">
        <v>206.95652173913044</v>
      </c>
      <c r="K275">
        <v>139497</v>
      </c>
      <c r="L275" t="s">
        <v>1815</v>
      </c>
      <c r="M275" t="s">
        <v>2264</v>
      </c>
    </row>
    <row r="276" spans="1:13">
      <c r="A276">
        <v>136342</v>
      </c>
      <c r="B276" t="s">
        <v>2973</v>
      </c>
      <c r="C276" t="s">
        <v>2657</v>
      </c>
      <c r="D276" s="4">
        <v>2970000</v>
      </c>
      <c r="E276" s="28">
        <v>645.6521739130435</v>
      </c>
      <c r="I276">
        <v>2970000</v>
      </c>
      <c r="J276" s="30">
        <v>645.6521739130435</v>
      </c>
      <c r="K276">
        <v>139505</v>
      </c>
      <c r="L276" t="s">
        <v>1815</v>
      </c>
      <c r="M276" t="s">
        <v>2264</v>
      </c>
    </row>
    <row r="277" spans="1:13">
      <c r="A277">
        <v>136346</v>
      </c>
      <c r="B277" t="s">
        <v>2841</v>
      </c>
      <c r="C277" t="s">
        <v>2660</v>
      </c>
      <c r="D277" s="4">
        <v>870000</v>
      </c>
      <c r="E277" s="28">
        <v>189.13043478260869</v>
      </c>
      <c r="I277">
        <v>870000</v>
      </c>
      <c r="J277" s="30">
        <v>189.13043478260869</v>
      </c>
      <c r="K277">
        <v>139496</v>
      </c>
      <c r="L277" t="s">
        <v>1815</v>
      </c>
      <c r="M277" t="s">
        <v>2264</v>
      </c>
    </row>
    <row r="278" spans="1:13">
      <c r="A278">
        <v>136348</v>
      </c>
      <c r="B278" t="s">
        <v>2841</v>
      </c>
      <c r="C278" t="s">
        <v>2660</v>
      </c>
      <c r="D278" s="4">
        <v>786000</v>
      </c>
      <c r="E278" s="28">
        <v>170.86956521739131</v>
      </c>
      <c r="I278">
        <v>786000</v>
      </c>
      <c r="J278" s="30">
        <v>170.86956521739131</v>
      </c>
      <c r="K278">
        <v>139495</v>
      </c>
      <c r="L278" t="s">
        <v>1815</v>
      </c>
      <c r="M278" t="s">
        <v>2264</v>
      </c>
    </row>
    <row r="279" spans="1:13">
      <c r="A279">
        <v>136350</v>
      </c>
      <c r="B279" t="s">
        <v>2974</v>
      </c>
      <c r="C279" t="s">
        <v>2662</v>
      </c>
      <c r="D279" s="4">
        <v>540000</v>
      </c>
      <c r="E279" s="28">
        <v>117.39130434782609</v>
      </c>
      <c r="I279">
        <v>540000</v>
      </c>
      <c r="J279" s="30">
        <v>117.39130434782609</v>
      </c>
      <c r="K279">
        <v>139510</v>
      </c>
      <c r="L279" t="s">
        <v>1815</v>
      </c>
      <c r="M279" t="s">
        <v>2264</v>
      </c>
    </row>
    <row r="280" spans="1:13">
      <c r="A280">
        <v>136367</v>
      </c>
      <c r="B280" t="s">
        <v>2856</v>
      </c>
      <c r="C280">
        <v>0</v>
      </c>
      <c r="D280" s="4">
        <v>375000</v>
      </c>
      <c r="E280" s="28">
        <v>81.521739130434781</v>
      </c>
      <c r="I280">
        <v>375000</v>
      </c>
      <c r="J280" s="30">
        <v>81.521739130434781</v>
      </c>
      <c r="K280">
        <v>139508</v>
      </c>
      <c r="L280" t="s">
        <v>1818</v>
      </c>
      <c r="M280" t="s">
        <v>2265</v>
      </c>
    </row>
    <row r="281" spans="1:13">
      <c r="A281">
        <v>136369</v>
      </c>
      <c r="B281" t="s">
        <v>2980</v>
      </c>
      <c r="C281">
        <v>0</v>
      </c>
      <c r="D281" s="4">
        <v>200000</v>
      </c>
      <c r="E281" s="28">
        <v>43.478260869565219</v>
      </c>
      <c r="I281">
        <v>200000</v>
      </c>
      <c r="J281" s="30">
        <v>43.478260869565219</v>
      </c>
      <c r="K281">
        <v>139509</v>
      </c>
      <c r="L281" t="s">
        <v>1818</v>
      </c>
      <c r="M281" t="s">
        <v>2265</v>
      </c>
    </row>
    <row r="282" spans="1:13">
      <c r="A282">
        <v>136412</v>
      </c>
      <c r="B282" t="s">
        <v>2864</v>
      </c>
      <c r="C282" t="s">
        <v>2707</v>
      </c>
      <c r="D282" s="4">
        <v>11258000</v>
      </c>
      <c r="E282" s="28">
        <v>2447.391304347826</v>
      </c>
      <c r="I282">
        <v>11258000</v>
      </c>
      <c r="J282" s="30">
        <v>2447.391304347826</v>
      </c>
      <c r="K282">
        <v>139511</v>
      </c>
      <c r="L282" t="s">
        <v>1815</v>
      </c>
      <c r="M282" t="s">
        <v>2264</v>
      </c>
    </row>
    <row r="283" spans="1:13">
      <c r="A283">
        <v>136414</v>
      </c>
      <c r="B283" t="s">
        <v>2992</v>
      </c>
      <c r="C283" t="s">
        <v>2709</v>
      </c>
      <c r="D283" s="4">
        <v>400000</v>
      </c>
      <c r="E283" s="28">
        <v>86.956521739130437</v>
      </c>
      <c r="I283">
        <v>400000</v>
      </c>
      <c r="J283" s="30">
        <v>86.956521739130437</v>
      </c>
      <c r="K283">
        <v>139512</v>
      </c>
      <c r="L283" t="s">
        <v>1815</v>
      </c>
      <c r="M283" t="s">
        <v>2264</v>
      </c>
    </row>
    <row r="284" spans="1:13">
      <c r="A284">
        <v>136273</v>
      </c>
      <c r="B284" t="s">
        <v>2930</v>
      </c>
      <c r="C284">
        <v>0</v>
      </c>
      <c r="D284" s="4">
        <v>11000000</v>
      </c>
      <c r="E284" s="28">
        <v>2391.304347826087</v>
      </c>
      <c r="I284">
        <v>11000000</v>
      </c>
      <c r="J284" s="30">
        <v>2391.304347826087</v>
      </c>
      <c r="K284">
        <v>139538</v>
      </c>
      <c r="L284" t="s">
        <v>1820</v>
      </c>
      <c r="M284" t="s">
        <v>2265</v>
      </c>
    </row>
    <row r="285" spans="1:13">
      <c r="A285">
        <v>136274</v>
      </c>
      <c r="B285" t="s">
        <v>2931</v>
      </c>
      <c r="C285" t="s">
        <v>2600</v>
      </c>
      <c r="D285" s="4">
        <v>600000</v>
      </c>
      <c r="E285" s="28">
        <v>130.43478260869566</v>
      </c>
      <c r="I285">
        <v>600000</v>
      </c>
      <c r="J285" s="30">
        <v>130.43478260869566</v>
      </c>
      <c r="K285">
        <v>139523</v>
      </c>
      <c r="L285" t="s">
        <v>1819</v>
      </c>
      <c r="M285" t="s">
        <v>2265</v>
      </c>
    </row>
    <row r="286" spans="1:13">
      <c r="A286">
        <v>136275</v>
      </c>
      <c r="B286" t="s">
        <v>2932</v>
      </c>
      <c r="C286" t="s">
        <v>2601</v>
      </c>
      <c r="D286" s="4">
        <v>538747.11840000004</v>
      </c>
      <c r="E286" s="28">
        <v>117.11893878260871</v>
      </c>
      <c r="I286">
        <v>538747.11840000004</v>
      </c>
      <c r="J286" s="30">
        <v>117.11893878260871</v>
      </c>
      <c r="K286">
        <v>139542</v>
      </c>
      <c r="L286" t="s">
        <v>1819</v>
      </c>
      <c r="M286" t="s">
        <v>2266</v>
      </c>
    </row>
    <row r="287" spans="1:13">
      <c r="A287">
        <v>136276</v>
      </c>
      <c r="B287" t="s">
        <v>2933</v>
      </c>
      <c r="C287" t="s">
        <v>2602</v>
      </c>
      <c r="D287" s="4">
        <v>9990</v>
      </c>
      <c r="E287" s="28">
        <v>9990</v>
      </c>
      <c r="I287">
        <v>9990</v>
      </c>
      <c r="J287" s="30">
        <v>9990</v>
      </c>
      <c r="K287">
        <v>139447</v>
      </c>
      <c r="L287" t="s">
        <v>1816</v>
      </c>
      <c r="M287" t="s">
        <v>2265</v>
      </c>
    </row>
    <row r="288" spans="1:13">
      <c r="A288">
        <v>136277</v>
      </c>
      <c r="B288" t="s">
        <v>2934</v>
      </c>
      <c r="C288" t="s">
        <v>2603</v>
      </c>
      <c r="D288" s="4">
        <v>150000000</v>
      </c>
      <c r="E288" s="28">
        <v>32608.695652173912</v>
      </c>
      <c r="I288">
        <v>150000000</v>
      </c>
      <c r="J288" s="30">
        <v>32608.695652173912</v>
      </c>
      <c r="K288">
        <v>139543</v>
      </c>
      <c r="L288" t="s">
        <v>1816</v>
      </c>
      <c r="M288" t="s">
        <v>2265</v>
      </c>
    </row>
    <row r="289" spans="1:13">
      <c r="A289">
        <v>136319</v>
      </c>
      <c r="B289" t="s">
        <v>2917</v>
      </c>
      <c r="C289" t="s">
        <v>2636</v>
      </c>
      <c r="D289" s="4">
        <v>2073500</v>
      </c>
      <c r="E289" s="28">
        <v>450.76086956521738</v>
      </c>
      <c r="I289">
        <v>2073500</v>
      </c>
      <c r="J289" s="30">
        <v>450.76086956521738</v>
      </c>
      <c r="K289">
        <v>139541</v>
      </c>
      <c r="L289" t="s">
        <v>1817</v>
      </c>
      <c r="M289" t="s">
        <v>2265</v>
      </c>
    </row>
    <row r="290" spans="1:13">
      <c r="A290">
        <v>136333</v>
      </c>
      <c r="B290" t="s">
        <v>2901</v>
      </c>
      <c r="C290" t="s">
        <v>2648</v>
      </c>
      <c r="D290" s="4">
        <v>6277999.1399999997</v>
      </c>
      <c r="E290" s="28">
        <v>1364.7824217391303</v>
      </c>
      <c r="I290">
        <v>6277999.1399999997</v>
      </c>
      <c r="J290" s="30">
        <v>1364.7824217391303</v>
      </c>
      <c r="K290">
        <v>139528</v>
      </c>
      <c r="L290" t="s">
        <v>1815</v>
      </c>
      <c r="M290" t="s">
        <v>2264</v>
      </c>
    </row>
    <row r="291" spans="1:13">
      <c r="A291">
        <v>136334</v>
      </c>
      <c r="B291" t="s">
        <v>2970</v>
      </c>
      <c r="C291" t="s">
        <v>2649</v>
      </c>
      <c r="D291" s="4">
        <v>4300000</v>
      </c>
      <c r="E291" s="28">
        <v>934.78260869565213</v>
      </c>
      <c r="I291">
        <v>4300000</v>
      </c>
      <c r="J291" s="30">
        <v>934.78260869565213</v>
      </c>
      <c r="K291">
        <v>139534</v>
      </c>
      <c r="L291" t="s">
        <v>1815</v>
      </c>
      <c r="M291" t="s">
        <v>2264</v>
      </c>
    </row>
    <row r="292" spans="1:13">
      <c r="A292">
        <v>136338</v>
      </c>
      <c r="B292" t="s">
        <v>2917</v>
      </c>
      <c r="C292" t="s">
        <v>2653</v>
      </c>
      <c r="D292" s="4">
        <v>1999300</v>
      </c>
      <c r="E292" s="28">
        <v>434.63043478260869</v>
      </c>
      <c r="I292">
        <v>1999300</v>
      </c>
      <c r="J292" s="30">
        <v>434.63043478260869</v>
      </c>
      <c r="K292">
        <v>139548</v>
      </c>
      <c r="L292" t="s">
        <v>1815</v>
      </c>
      <c r="M292" t="s">
        <v>2264</v>
      </c>
    </row>
    <row r="293" spans="1:13">
      <c r="A293">
        <v>136343</v>
      </c>
      <c r="B293" t="s">
        <v>2840</v>
      </c>
      <c r="C293" t="s">
        <v>2658</v>
      </c>
      <c r="D293" s="4">
        <v>55500000</v>
      </c>
      <c r="E293" s="28">
        <v>12065.217391304348</v>
      </c>
      <c r="I293">
        <v>55500000</v>
      </c>
      <c r="J293" s="30">
        <v>12065.217391304348</v>
      </c>
      <c r="K293">
        <v>139522</v>
      </c>
      <c r="L293" t="s">
        <v>1815</v>
      </c>
      <c r="M293" t="s">
        <v>2264</v>
      </c>
    </row>
    <row r="294" spans="1:13">
      <c r="A294">
        <v>136344</v>
      </c>
      <c r="B294" t="s">
        <v>2867</v>
      </c>
      <c r="C294" t="s">
        <v>2583</v>
      </c>
      <c r="D294" s="4">
        <v>11569300</v>
      </c>
      <c r="E294" s="28">
        <v>2515.0652173913045</v>
      </c>
      <c r="I294">
        <v>11569300</v>
      </c>
      <c r="J294" s="30">
        <v>2515.0652173913045</v>
      </c>
      <c r="K294">
        <v>139521</v>
      </c>
      <c r="L294" t="s">
        <v>1815</v>
      </c>
      <c r="M294" t="s">
        <v>2264</v>
      </c>
    </row>
    <row r="295" spans="1:13">
      <c r="A295">
        <v>136345</v>
      </c>
      <c r="B295" t="s">
        <v>2867</v>
      </c>
      <c r="C295" t="s">
        <v>2659</v>
      </c>
      <c r="D295" s="4">
        <v>170000</v>
      </c>
      <c r="E295" s="28">
        <v>36.956521739130437</v>
      </c>
      <c r="I295">
        <v>170000</v>
      </c>
      <c r="J295" s="30">
        <v>36.956521739130437</v>
      </c>
      <c r="K295">
        <v>139525</v>
      </c>
      <c r="L295" t="s">
        <v>1815</v>
      </c>
      <c r="M295" t="s">
        <v>2264</v>
      </c>
    </row>
    <row r="296" spans="1:13">
      <c r="A296">
        <v>136347</v>
      </c>
      <c r="B296" t="s">
        <v>2841</v>
      </c>
      <c r="C296" t="s">
        <v>2661</v>
      </c>
      <c r="D296" s="4">
        <v>1632000</v>
      </c>
      <c r="E296" s="28">
        <v>354.78260869565219</v>
      </c>
      <c r="I296">
        <v>1632000</v>
      </c>
      <c r="J296" s="30">
        <v>354.78260869565219</v>
      </c>
      <c r="K296">
        <v>139547</v>
      </c>
      <c r="L296" t="s">
        <v>1815</v>
      </c>
      <c r="M296" t="s">
        <v>2264</v>
      </c>
    </row>
    <row r="297" spans="1:13">
      <c r="A297">
        <v>136349</v>
      </c>
      <c r="B297" t="s">
        <v>2862</v>
      </c>
      <c r="C297" t="s">
        <v>2659</v>
      </c>
      <c r="D297" s="4">
        <v>1415833.33</v>
      </c>
      <c r="E297" s="28">
        <v>307.78985434782612</v>
      </c>
      <c r="I297">
        <v>1415833.33</v>
      </c>
      <c r="J297" s="30">
        <v>307.78985434782612</v>
      </c>
      <c r="K297">
        <v>139524</v>
      </c>
      <c r="L297" t="s">
        <v>1815</v>
      </c>
      <c r="M297" t="s">
        <v>2264</v>
      </c>
    </row>
    <row r="298" spans="1:13">
      <c r="A298">
        <v>136352</v>
      </c>
      <c r="B298" t="s">
        <v>2867</v>
      </c>
      <c r="C298" t="s">
        <v>2658</v>
      </c>
      <c r="D298" s="4">
        <v>11569300</v>
      </c>
      <c r="E298" s="28">
        <v>2515.0652173913045</v>
      </c>
      <c r="I298">
        <v>11569300</v>
      </c>
      <c r="J298" s="30">
        <v>2515.0652173913045</v>
      </c>
      <c r="K298">
        <v>139518</v>
      </c>
      <c r="L298" t="s">
        <v>1815</v>
      </c>
      <c r="M298" t="s">
        <v>2264</v>
      </c>
    </row>
    <row r="299" spans="1:13">
      <c r="A299">
        <v>136353</v>
      </c>
      <c r="B299" t="s">
        <v>2901</v>
      </c>
      <c r="C299" t="s">
        <v>2664</v>
      </c>
      <c r="D299" s="4">
        <v>6473999.1699999999</v>
      </c>
      <c r="E299" s="28">
        <v>1407.3911239130434</v>
      </c>
      <c r="I299">
        <v>6473999.1699999999</v>
      </c>
      <c r="J299" s="30">
        <v>1407.3911239130434</v>
      </c>
      <c r="K299">
        <v>139532</v>
      </c>
      <c r="L299" t="s">
        <v>1817</v>
      </c>
      <c r="M299" t="s">
        <v>2266</v>
      </c>
    </row>
    <row r="300" spans="1:13">
      <c r="A300">
        <v>136370</v>
      </c>
      <c r="B300" t="s">
        <v>2867</v>
      </c>
      <c r="C300" t="s">
        <v>2671</v>
      </c>
      <c r="D300" s="4">
        <v>19600000</v>
      </c>
      <c r="E300" s="28">
        <v>4260.869565217391</v>
      </c>
      <c r="I300">
        <v>19600000</v>
      </c>
      <c r="J300" s="30">
        <v>4260.869565217391</v>
      </c>
      <c r="K300">
        <v>139526</v>
      </c>
      <c r="L300" t="s">
        <v>1818</v>
      </c>
      <c r="M300" t="s">
        <v>2265</v>
      </c>
    </row>
    <row r="301" spans="1:13">
      <c r="A301">
        <v>136371</v>
      </c>
      <c r="B301" t="s">
        <v>2981</v>
      </c>
      <c r="C301">
        <v>0</v>
      </c>
      <c r="D301" s="4">
        <v>416666.68</v>
      </c>
      <c r="E301" s="28">
        <v>90.579713043478264</v>
      </c>
      <c r="I301">
        <v>416666.68</v>
      </c>
      <c r="J301" s="30">
        <v>90.579713043478264</v>
      </c>
      <c r="K301">
        <v>139535</v>
      </c>
      <c r="L301" t="s">
        <v>1818</v>
      </c>
      <c r="M301" t="s">
        <v>2265</v>
      </c>
    </row>
    <row r="302" spans="1:13">
      <c r="A302">
        <v>136422</v>
      </c>
      <c r="B302" t="s">
        <v>2998</v>
      </c>
      <c r="C302" t="s">
        <v>2717</v>
      </c>
      <c r="D302" s="4">
        <v>4620000</v>
      </c>
      <c r="E302" s="28">
        <v>1004.3478260869565</v>
      </c>
      <c r="I302">
        <v>4620000</v>
      </c>
      <c r="J302" s="30">
        <v>1004.3478260869565</v>
      </c>
      <c r="K302">
        <v>139536</v>
      </c>
      <c r="L302" t="s">
        <v>1815</v>
      </c>
      <c r="M302" t="s">
        <v>2264</v>
      </c>
    </row>
    <row r="303" spans="1:13">
      <c r="A303">
        <v>136423</v>
      </c>
      <c r="B303" t="s">
        <v>2846</v>
      </c>
      <c r="C303" t="s">
        <v>2711</v>
      </c>
      <c r="D303" s="4">
        <v>160000</v>
      </c>
      <c r="E303" s="28">
        <v>34.782608695652172</v>
      </c>
      <c r="I303">
        <v>160000</v>
      </c>
      <c r="J303" s="30">
        <v>34.782608695652172</v>
      </c>
      <c r="K303">
        <v>139539</v>
      </c>
      <c r="L303" t="s">
        <v>1815</v>
      </c>
      <c r="M303" t="s">
        <v>2264</v>
      </c>
    </row>
    <row r="304" spans="1:13">
      <c r="A304">
        <v>136434</v>
      </c>
      <c r="B304" t="s">
        <v>2944</v>
      </c>
      <c r="C304" t="s">
        <v>2727</v>
      </c>
      <c r="D304" s="4">
        <v>5263461</v>
      </c>
      <c r="E304" s="28">
        <v>1144.2306521739131</v>
      </c>
      <c r="I304">
        <v>5263461</v>
      </c>
      <c r="J304" s="30">
        <v>1144.2306521739131</v>
      </c>
      <c r="K304">
        <v>139520</v>
      </c>
      <c r="L304" t="s">
        <v>1815</v>
      </c>
      <c r="M304" t="s">
        <v>2264</v>
      </c>
    </row>
    <row r="305" spans="1:13">
      <c r="A305">
        <v>136435</v>
      </c>
      <c r="B305" t="s">
        <v>3007</v>
      </c>
      <c r="C305" t="s">
        <v>2728</v>
      </c>
      <c r="D305" s="4">
        <v>6300000</v>
      </c>
      <c r="E305" s="28">
        <v>1369.5652173913043</v>
      </c>
      <c r="I305">
        <v>6300000</v>
      </c>
      <c r="J305" s="30">
        <v>1369.5652173913043</v>
      </c>
      <c r="K305">
        <v>139540</v>
      </c>
      <c r="L305" t="s">
        <v>1815</v>
      </c>
      <c r="M305" t="s">
        <v>2264</v>
      </c>
    </row>
    <row r="306" spans="1:13">
      <c r="A306">
        <v>136436</v>
      </c>
      <c r="B306" t="s">
        <v>3008</v>
      </c>
      <c r="C306" t="s">
        <v>2481</v>
      </c>
      <c r="D306" s="4">
        <v>2000000</v>
      </c>
      <c r="E306" s="28">
        <v>434.78260869565219</v>
      </c>
      <c r="I306">
        <v>2000000</v>
      </c>
      <c r="J306" s="30">
        <v>434.78260869565219</v>
      </c>
      <c r="K306">
        <v>139531</v>
      </c>
      <c r="L306" t="s">
        <v>1815</v>
      </c>
      <c r="M306" t="s">
        <v>2264</v>
      </c>
    </row>
    <row r="307" spans="1:13">
      <c r="A307">
        <v>136438</v>
      </c>
      <c r="B307" t="s">
        <v>3009</v>
      </c>
      <c r="C307" t="s">
        <v>2481</v>
      </c>
      <c r="D307" s="4">
        <v>3000000</v>
      </c>
      <c r="E307" s="28">
        <v>652.17391304347825</v>
      </c>
      <c r="I307">
        <v>3000000</v>
      </c>
      <c r="J307" s="30">
        <v>652.17391304347825</v>
      </c>
      <c r="K307">
        <v>139533</v>
      </c>
      <c r="L307" t="s">
        <v>1815</v>
      </c>
      <c r="M307" t="s">
        <v>2264</v>
      </c>
    </row>
    <row r="308" spans="1:13">
      <c r="A308">
        <v>136489</v>
      </c>
      <c r="B308" t="s">
        <v>2841</v>
      </c>
      <c r="C308">
        <v>0</v>
      </c>
      <c r="D308" s="4">
        <v>1352220</v>
      </c>
      <c r="E308" s="28">
        <v>293.96086956521737</v>
      </c>
      <c r="I308">
        <v>1352220</v>
      </c>
      <c r="J308" s="30">
        <v>293.96086956521737</v>
      </c>
      <c r="K308">
        <v>139515</v>
      </c>
      <c r="L308" t="s">
        <v>1815</v>
      </c>
      <c r="M308" t="s">
        <v>2265</v>
      </c>
    </row>
    <row r="309" spans="1:13">
      <c r="A309">
        <v>136490</v>
      </c>
      <c r="B309" t="s">
        <v>2841</v>
      </c>
      <c r="C309">
        <v>0</v>
      </c>
      <c r="D309" s="4">
        <v>391268.33332999999</v>
      </c>
      <c r="E309" s="28">
        <v>85.058333332608697</v>
      </c>
      <c r="I309">
        <v>391268.33332999999</v>
      </c>
      <c r="J309" s="30">
        <v>85.058333332608697</v>
      </c>
      <c r="K309">
        <v>139516</v>
      </c>
      <c r="L309" t="s">
        <v>1818</v>
      </c>
      <c r="M309" t="s">
        <v>2265</v>
      </c>
    </row>
    <row r="310" spans="1:13">
      <c r="A310">
        <v>136491</v>
      </c>
      <c r="B310" t="s">
        <v>2841</v>
      </c>
      <c r="C310">
        <v>0</v>
      </c>
      <c r="D310" s="4">
        <v>1872600</v>
      </c>
      <c r="E310" s="28">
        <v>407.08695652173913</v>
      </c>
      <c r="I310">
        <v>1872600</v>
      </c>
      <c r="J310" s="30">
        <v>407.08695652173913</v>
      </c>
      <c r="K310">
        <v>139517</v>
      </c>
      <c r="L310" t="s">
        <v>1819</v>
      </c>
      <c r="M310" t="s">
        <v>2265</v>
      </c>
    </row>
    <row r="311" spans="1:13">
      <c r="A311">
        <v>136492</v>
      </c>
      <c r="B311" t="s">
        <v>2855</v>
      </c>
      <c r="C311">
        <v>0</v>
      </c>
      <c r="D311" s="4">
        <v>2628300</v>
      </c>
      <c r="E311" s="28">
        <v>571.36956521739125</v>
      </c>
      <c r="I311">
        <v>2628300</v>
      </c>
      <c r="J311" s="30">
        <v>571.36956521739125</v>
      </c>
      <c r="K311">
        <v>139519</v>
      </c>
      <c r="L311" t="s">
        <v>1820</v>
      </c>
      <c r="M311" t="s">
        <v>2265</v>
      </c>
    </row>
    <row r="312" spans="1:13">
      <c r="A312">
        <v>136278</v>
      </c>
      <c r="B312" t="s">
        <v>2935</v>
      </c>
      <c r="C312" t="s">
        <v>2604</v>
      </c>
      <c r="D312" s="4">
        <v>1069286219.16667</v>
      </c>
      <c r="E312" s="28">
        <v>232453.52590579781</v>
      </c>
      <c r="I312">
        <v>1069286219.16667</v>
      </c>
      <c r="J312" s="30">
        <v>232453.52590579781</v>
      </c>
      <c r="K312">
        <v>139567</v>
      </c>
      <c r="L312" t="s">
        <v>1820</v>
      </c>
      <c r="M312" t="s">
        <v>2265</v>
      </c>
    </row>
    <row r="313" spans="1:13">
      <c r="A313">
        <v>136281</v>
      </c>
      <c r="B313" t="s">
        <v>2917</v>
      </c>
      <c r="C313">
        <v>0</v>
      </c>
      <c r="D313" s="4">
        <v>950200</v>
      </c>
      <c r="E313" s="28">
        <v>206.56521739130434</v>
      </c>
      <c r="I313">
        <v>950200</v>
      </c>
      <c r="J313" s="30">
        <v>206.56521739130434</v>
      </c>
      <c r="K313">
        <v>139568</v>
      </c>
      <c r="L313" t="s">
        <v>1818</v>
      </c>
      <c r="M313" t="s">
        <v>2265</v>
      </c>
    </row>
    <row r="314" spans="1:13">
      <c r="A314">
        <v>136282</v>
      </c>
      <c r="B314" t="s">
        <v>2937</v>
      </c>
      <c r="C314" t="s">
        <v>2607</v>
      </c>
      <c r="D314" s="4">
        <v>2250000</v>
      </c>
      <c r="E314" s="28">
        <v>489.13043478260869</v>
      </c>
      <c r="I314">
        <v>2250000</v>
      </c>
      <c r="J314" s="30">
        <v>489.13043478260869</v>
      </c>
      <c r="K314">
        <v>139569</v>
      </c>
      <c r="L314" t="s">
        <v>1819</v>
      </c>
      <c r="M314" t="s">
        <v>2265</v>
      </c>
    </row>
    <row r="315" spans="1:13">
      <c r="A315">
        <v>136283</v>
      </c>
      <c r="B315" t="s">
        <v>2917</v>
      </c>
      <c r="C315">
        <v>0</v>
      </c>
      <c r="D315" s="4">
        <v>1122500</v>
      </c>
      <c r="E315" s="28">
        <v>244.02173913043478</v>
      </c>
      <c r="I315">
        <v>1122500</v>
      </c>
      <c r="J315" s="30">
        <v>244.02173913043478</v>
      </c>
      <c r="K315">
        <v>139585</v>
      </c>
      <c r="L315" t="s">
        <v>1818</v>
      </c>
      <c r="M315" t="s">
        <v>2265</v>
      </c>
    </row>
    <row r="316" spans="1:13">
      <c r="A316">
        <v>136327</v>
      </c>
      <c r="B316" t="s">
        <v>2965</v>
      </c>
      <c r="C316" t="s">
        <v>2643</v>
      </c>
      <c r="D316" s="4">
        <v>216000</v>
      </c>
      <c r="E316" s="28">
        <v>46.956521739130437</v>
      </c>
      <c r="I316">
        <v>216000</v>
      </c>
      <c r="J316" s="30">
        <v>46.956521739130437</v>
      </c>
      <c r="K316">
        <v>139551</v>
      </c>
      <c r="L316" t="s">
        <v>1815</v>
      </c>
      <c r="M316" t="s">
        <v>2264</v>
      </c>
    </row>
    <row r="317" spans="1:13">
      <c r="A317">
        <v>136335</v>
      </c>
      <c r="B317" t="s">
        <v>2852</v>
      </c>
      <c r="C317" t="s">
        <v>2650</v>
      </c>
      <c r="D317" s="4">
        <v>5995000</v>
      </c>
      <c r="E317" s="28">
        <v>1303.2608695652175</v>
      </c>
      <c r="I317">
        <v>5995000</v>
      </c>
      <c r="J317" s="30">
        <v>1303.2608695652175</v>
      </c>
      <c r="K317">
        <v>139556</v>
      </c>
      <c r="L317" t="s">
        <v>1815</v>
      </c>
      <c r="M317" t="s">
        <v>2264</v>
      </c>
    </row>
    <row r="318" spans="1:13">
      <c r="A318">
        <v>136336</v>
      </c>
      <c r="B318" t="s">
        <v>2841</v>
      </c>
      <c r="C318" t="s">
        <v>2651</v>
      </c>
      <c r="D318" s="4">
        <v>5785775</v>
      </c>
      <c r="E318" s="28">
        <v>1257.7771739130435</v>
      </c>
      <c r="I318">
        <v>5785775</v>
      </c>
      <c r="J318" s="30">
        <v>1257.7771739130435</v>
      </c>
      <c r="K318">
        <v>139564</v>
      </c>
      <c r="L318" t="s">
        <v>1815</v>
      </c>
      <c r="M318" t="s">
        <v>2264</v>
      </c>
    </row>
    <row r="319" spans="1:13">
      <c r="A319">
        <v>136337</v>
      </c>
      <c r="B319" t="s">
        <v>2971</v>
      </c>
      <c r="C319" t="s">
        <v>2652</v>
      </c>
      <c r="D319" s="4">
        <v>2025000</v>
      </c>
      <c r="E319" s="28">
        <v>440.21739130434781</v>
      </c>
      <c r="I319">
        <v>2025000</v>
      </c>
      <c r="J319" s="30">
        <v>440.21739130434781</v>
      </c>
      <c r="K319">
        <v>139563</v>
      </c>
      <c r="L319" t="s">
        <v>1815</v>
      </c>
      <c r="M319" t="s">
        <v>2264</v>
      </c>
    </row>
    <row r="320" spans="1:13">
      <c r="A320">
        <v>136339</v>
      </c>
      <c r="B320" t="s">
        <v>2972</v>
      </c>
      <c r="C320" t="s">
        <v>2654</v>
      </c>
      <c r="D320" s="4">
        <v>30380000</v>
      </c>
      <c r="E320" s="28">
        <v>6604.347826086957</v>
      </c>
      <c r="I320">
        <v>30380000</v>
      </c>
      <c r="J320" s="30">
        <v>6604.347826086957</v>
      </c>
      <c r="K320">
        <v>139558</v>
      </c>
      <c r="L320" t="s">
        <v>1815</v>
      </c>
      <c r="M320" t="s">
        <v>2264</v>
      </c>
    </row>
    <row r="321" spans="1:13">
      <c r="A321">
        <v>136341</v>
      </c>
      <c r="B321" t="s">
        <v>2877</v>
      </c>
      <c r="C321" t="s">
        <v>2656</v>
      </c>
      <c r="D321" s="4">
        <v>119644</v>
      </c>
      <c r="E321" s="28">
        <v>119644</v>
      </c>
      <c r="I321">
        <v>119644</v>
      </c>
      <c r="J321" s="30">
        <v>119644</v>
      </c>
      <c r="K321">
        <v>139561</v>
      </c>
      <c r="L321" t="s">
        <v>1816</v>
      </c>
      <c r="M321" t="s">
        <v>2265</v>
      </c>
    </row>
    <row r="322" spans="1:13">
      <c r="A322">
        <v>136351</v>
      </c>
      <c r="B322" t="s">
        <v>2853</v>
      </c>
      <c r="C322" t="s">
        <v>2663</v>
      </c>
      <c r="D322" s="4">
        <v>5479200</v>
      </c>
      <c r="E322" s="28">
        <v>1191.1304347826087</v>
      </c>
      <c r="I322">
        <v>5479200</v>
      </c>
      <c r="J322" s="30">
        <v>1191.1304347826087</v>
      </c>
      <c r="K322">
        <v>139588</v>
      </c>
      <c r="L322" t="s">
        <v>1817</v>
      </c>
      <c r="M322" t="s">
        <v>2266</v>
      </c>
    </row>
    <row r="323" spans="1:13">
      <c r="A323">
        <v>136372</v>
      </c>
      <c r="B323" t="s">
        <v>2841</v>
      </c>
      <c r="C323">
        <v>0</v>
      </c>
      <c r="D323" s="4">
        <v>918000</v>
      </c>
      <c r="E323" s="28">
        <v>199.56521739130434</v>
      </c>
      <c r="I323">
        <v>918000</v>
      </c>
      <c r="J323" s="30">
        <v>199.56521739130434</v>
      </c>
      <c r="K323">
        <v>139552</v>
      </c>
      <c r="L323" t="s">
        <v>1817</v>
      </c>
      <c r="M323" t="s">
        <v>2265</v>
      </c>
    </row>
    <row r="324" spans="1:13">
      <c r="A324">
        <v>136373</v>
      </c>
      <c r="B324" t="s">
        <v>2982</v>
      </c>
      <c r="C324">
        <v>0</v>
      </c>
      <c r="D324" s="4">
        <v>1977750</v>
      </c>
      <c r="E324" s="28">
        <v>429.94565217391306</v>
      </c>
      <c r="I324">
        <v>1977750</v>
      </c>
      <c r="J324" s="30">
        <v>429.94565217391306</v>
      </c>
      <c r="K324">
        <v>139554</v>
      </c>
      <c r="L324" t="s">
        <v>1818</v>
      </c>
      <c r="M324" t="s">
        <v>2265</v>
      </c>
    </row>
    <row r="325" spans="1:13">
      <c r="A325">
        <v>136377</v>
      </c>
      <c r="B325" t="s">
        <v>2852</v>
      </c>
      <c r="C325">
        <v>0</v>
      </c>
      <c r="D325" s="4">
        <v>2000000</v>
      </c>
      <c r="E325" s="28">
        <v>434.78260869565219</v>
      </c>
      <c r="I325">
        <v>2000000</v>
      </c>
      <c r="J325" s="30">
        <v>434.78260869565219</v>
      </c>
      <c r="K325">
        <v>139553</v>
      </c>
      <c r="L325" t="s">
        <v>1818</v>
      </c>
      <c r="M325" t="s">
        <v>2265</v>
      </c>
    </row>
    <row r="326" spans="1:13">
      <c r="A326">
        <v>136379</v>
      </c>
      <c r="B326" t="s">
        <v>2874</v>
      </c>
      <c r="C326" t="s">
        <v>2675</v>
      </c>
      <c r="D326" s="4">
        <v>4850000</v>
      </c>
      <c r="E326" s="28">
        <v>1054.3478260869565</v>
      </c>
      <c r="I326">
        <v>4850000</v>
      </c>
      <c r="J326" s="30">
        <v>1054.3478260869565</v>
      </c>
      <c r="K326">
        <v>139571</v>
      </c>
      <c r="L326" t="s">
        <v>1817</v>
      </c>
      <c r="M326" t="s">
        <v>2266</v>
      </c>
    </row>
    <row r="327" spans="1:13">
      <c r="A327">
        <v>136380</v>
      </c>
      <c r="B327" t="s">
        <v>2986</v>
      </c>
      <c r="C327" t="s">
        <v>2676</v>
      </c>
      <c r="D327" s="4">
        <v>5100000</v>
      </c>
      <c r="E327" s="28">
        <v>1108.695652173913</v>
      </c>
      <c r="I327">
        <v>5100000</v>
      </c>
      <c r="J327" s="30">
        <v>1108.695652173913</v>
      </c>
      <c r="K327">
        <v>139575</v>
      </c>
      <c r="L327" t="s">
        <v>1817</v>
      </c>
      <c r="M327" t="s">
        <v>2266</v>
      </c>
    </row>
    <row r="328" spans="1:13">
      <c r="A328">
        <v>136381</v>
      </c>
      <c r="B328" t="s">
        <v>2874</v>
      </c>
      <c r="C328" t="s">
        <v>2677</v>
      </c>
      <c r="D328" s="4">
        <v>4850000</v>
      </c>
      <c r="E328" s="28">
        <v>1054.3478260869565</v>
      </c>
      <c r="I328">
        <v>4850000</v>
      </c>
      <c r="J328" s="30">
        <v>1054.3478260869565</v>
      </c>
      <c r="K328">
        <v>139572</v>
      </c>
      <c r="L328" t="s">
        <v>1817</v>
      </c>
      <c r="M328" t="s">
        <v>2266</v>
      </c>
    </row>
    <row r="329" spans="1:13">
      <c r="A329">
        <v>136382</v>
      </c>
      <c r="B329" t="s">
        <v>2904</v>
      </c>
      <c r="C329" t="s">
        <v>2678</v>
      </c>
      <c r="D329" s="4">
        <v>4917500</v>
      </c>
      <c r="E329" s="28">
        <v>1069.0217391304348</v>
      </c>
      <c r="I329">
        <v>4917500</v>
      </c>
      <c r="J329" s="30">
        <v>1069.0217391304348</v>
      </c>
      <c r="K329">
        <v>139576</v>
      </c>
      <c r="L329" t="s">
        <v>1817</v>
      </c>
      <c r="M329" t="s">
        <v>2266</v>
      </c>
    </row>
    <row r="330" spans="1:13">
      <c r="A330">
        <v>136383</v>
      </c>
      <c r="B330" t="s">
        <v>2904</v>
      </c>
      <c r="C330" t="s">
        <v>2679</v>
      </c>
      <c r="D330" s="4">
        <v>7370000</v>
      </c>
      <c r="E330" s="28">
        <v>1602.1739130434783</v>
      </c>
      <c r="I330">
        <v>7370000</v>
      </c>
      <c r="J330" s="30">
        <v>1602.1739130434783</v>
      </c>
      <c r="K330">
        <v>139578</v>
      </c>
      <c r="L330" t="s">
        <v>1817</v>
      </c>
      <c r="M330" t="s">
        <v>2266</v>
      </c>
    </row>
    <row r="331" spans="1:13">
      <c r="A331">
        <v>136384</v>
      </c>
      <c r="B331" t="s">
        <v>2904</v>
      </c>
      <c r="C331" t="s">
        <v>2680</v>
      </c>
      <c r="D331" s="4">
        <v>8090000</v>
      </c>
      <c r="E331" s="28">
        <v>1758.695652173913</v>
      </c>
      <c r="I331">
        <v>8090000</v>
      </c>
      <c r="J331" s="30">
        <v>1758.695652173913</v>
      </c>
      <c r="K331">
        <v>139580</v>
      </c>
      <c r="L331" t="s">
        <v>1817</v>
      </c>
      <c r="M331" t="s">
        <v>2266</v>
      </c>
    </row>
    <row r="332" spans="1:13">
      <c r="A332">
        <v>136385</v>
      </c>
      <c r="B332" t="s">
        <v>2874</v>
      </c>
      <c r="C332" t="s">
        <v>2681</v>
      </c>
      <c r="D332" s="4">
        <v>4850000</v>
      </c>
      <c r="E332" s="28">
        <v>1054.3478260869565</v>
      </c>
      <c r="I332">
        <v>4850000</v>
      </c>
      <c r="J332" s="30">
        <v>1054.3478260869565</v>
      </c>
      <c r="K332">
        <v>139573</v>
      </c>
      <c r="L332" t="s">
        <v>1817</v>
      </c>
      <c r="M332" t="s">
        <v>2266</v>
      </c>
    </row>
    <row r="333" spans="1:13">
      <c r="A333">
        <v>136386</v>
      </c>
      <c r="B333" t="s">
        <v>2921</v>
      </c>
      <c r="C333" t="s">
        <v>2682</v>
      </c>
      <c r="D333" s="4">
        <v>1193500</v>
      </c>
      <c r="E333" s="28">
        <v>259.45652173913044</v>
      </c>
      <c r="I333">
        <v>1193500</v>
      </c>
      <c r="J333" s="30">
        <v>259.45652173913044</v>
      </c>
      <c r="K333">
        <v>139570</v>
      </c>
      <c r="L333" t="s">
        <v>1817</v>
      </c>
      <c r="M333" t="s">
        <v>2266</v>
      </c>
    </row>
    <row r="334" spans="1:13">
      <c r="A334">
        <v>136416</v>
      </c>
      <c r="B334" t="s">
        <v>2994</v>
      </c>
      <c r="C334" t="s">
        <v>2711</v>
      </c>
      <c r="D334" s="4">
        <v>405000</v>
      </c>
      <c r="E334" s="28">
        <v>88.043478260869563</v>
      </c>
      <c r="I334">
        <v>405000</v>
      </c>
      <c r="J334" s="30">
        <v>88.043478260869563</v>
      </c>
      <c r="K334">
        <v>139555</v>
      </c>
      <c r="L334" t="s">
        <v>1815</v>
      </c>
      <c r="M334" t="s">
        <v>2264</v>
      </c>
    </row>
    <row r="335" spans="1:13">
      <c r="A335">
        <v>136424</v>
      </c>
      <c r="B335" t="s">
        <v>2999</v>
      </c>
      <c r="C335" t="s">
        <v>2718</v>
      </c>
      <c r="D335" s="4">
        <v>254350425</v>
      </c>
      <c r="E335" s="28">
        <v>55293.570652173912</v>
      </c>
      <c r="I335">
        <v>254350425</v>
      </c>
      <c r="J335" s="30">
        <v>55293.570652173912</v>
      </c>
      <c r="K335">
        <v>139557</v>
      </c>
      <c r="L335" t="s">
        <v>1815</v>
      </c>
      <c r="M335" t="s">
        <v>2264</v>
      </c>
    </row>
    <row r="336" spans="1:13">
      <c r="A336">
        <v>136426</v>
      </c>
      <c r="B336" t="s">
        <v>2903</v>
      </c>
      <c r="C336" t="s">
        <v>2720</v>
      </c>
      <c r="D336" s="4">
        <v>8000000</v>
      </c>
      <c r="E336" s="28">
        <v>1739.1304347826087</v>
      </c>
      <c r="I336">
        <v>8000000</v>
      </c>
      <c r="J336" s="30">
        <v>1739.1304347826087</v>
      </c>
      <c r="K336">
        <v>139559</v>
      </c>
      <c r="L336" t="s">
        <v>1815</v>
      </c>
      <c r="M336" t="s">
        <v>2264</v>
      </c>
    </row>
    <row r="337" spans="1:13">
      <c r="A337">
        <v>136427</v>
      </c>
      <c r="B337" t="s">
        <v>3001</v>
      </c>
      <c r="C337" t="s">
        <v>2721</v>
      </c>
      <c r="D337" s="4">
        <v>265950000</v>
      </c>
      <c r="E337" s="28">
        <v>57815.217391304344</v>
      </c>
      <c r="I337">
        <v>265950000</v>
      </c>
      <c r="J337" s="30">
        <v>57815.217391304344</v>
      </c>
      <c r="K337">
        <v>139566</v>
      </c>
      <c r="L337" t="s">
        <v>1815</v>
      </c>
      <c r="M337" t="s">
        <v>2264</v>
      </c>
    </row>
    <row r="338" spans="1:13">
      <c r="A338">
        <v>136432</v>
      </c>
      <c r="B338" t="s">
        <v>3005</v>
      </c>
      <c r="C338" t="s">
        <v>2725</v>
      </c>
      <c r="D338" s="4">
        <v>406000</v>
      </c>
      <c r="E338" s="28">
        <v>88.260869565217391</v>
      </c>
      <c r="I338">
        <v>406000</v>
      </c>
      <c r="J338" s="30">
        <v>88.260869565217391</v>
      </c>
      <c r="K338">
        <v>139574</v>
      </c>
      <c r="L338" t="s">
        <v>1815</v>
      </c>
      <c r="M338" t="s">
        <v>2264</v>
      </c>
    </row>
    <row r="339" spans="1:13">
      <c r="A339">
        <v>136437</v>
      </c>
      <c r="B339" t="s">
        <v>2923</v>
      </c>
      <c r="C339" t="s">
        <v>2729</v>
      </c>
      <c r="D339" s="4">
        <v>884100</v>
      </c>
      <c r="E339" s="28">
        <v>192.19565217391303</v>
      </c>
      <c r="I339">
        <v>884100</v>
      </c>
      <c r="J339" s="30">
        <v>192.19565217391303</v>
      </c>
      <c r="K339">
        <v>139560</v>
      </c>
      <c r="L339" t="s">
        <v>1815</v>
      </c>
      <c r="M339" t="s">
        <v>2264</v>
      </c>
    </row>
    <row r="340" spans="1:13">
      <c r="A340">
        <v>136439</v>
      </c>
      <c r="B340" t="s">
        <v>3010</v>
      </c>
      <c r="C340" t="s">
        <v>2481</v>
      </c>
      <c r="D340" s="4">
        <v>5000000</v>
      </c>
      <c r="E340" s="28">
        <v>1086.9565217391305</v>
      </c>
      <c r="I340">
        <v>5000000</v>
      </c>
      <c r="J340" s="30">
        <v>1086.9565217391305</v>
      </c>
      <c r="K340">
        <v>139565</v>
      </c>
      <c r="L340" t="s">
        <v>1815</v>
      </c>
      <c r="M340" t="s">
        <v>2264</v>
      </c>
    </row>
    <row r="341" spans="1:13">
      <c r="A341">
        <v>136440</v>
      </c>
      <c r="B341" t="s">
        <v>3011</v>
      </c>
      <c r="C341" t="s">
        <v>2481</v>
      </c>
      <c r="D341" s="4">
        <v>8000000</v>
      </c>
      <c r="E341" s="28">
        <v>1739.1304347826087</v>
      </c>
      <c r="I341">
        <v>8000000</v>
      </c>
      <c r="J341" s="30">
        <v>1739.1304347826087</v>
      </c>
      <c r="K341">
        <v>139562</v>
      </c>
      <c r="L341" t="s">
        <v>1815</v>
      </c>
      <c r="M341" t="s">
        <v>2264</v>
      </c>
    </row>
    <row r="342" spans="1:13">
      <c r="A342">
        <v>136441</v>
      </c>
      <c r="B342" t="s">
        <v>3012</v>
      </c>
      <c r="C342" t="s">
        <v>2481</v>
      </c>
      <c r="D342" s="4">
        <v>8000000</v>
      </c>
      <c r="E342" s="28">
        <v>1739.1304347826087</v>
      </c>
      <c r="I342">
        <v>8000000</v>
      </c>
      <c r="J342" s="30">
        <v>1739.1304347826087</v>
      </c>
      <c r="K342">
        <v>139583</v>
      </c>
      <c r="L342" t="s">
        <v>1815</v>
      </c>
      <c r="M342" t="s">
        <v>2264</v>
      </c>
    </row>
    <row r="343" spans="1:13">
      <c r="A343">
        <v>136513</v>
      </c>
      <c r="B343" t="s">
        <v>3041</v>
      </c>
      <c r="C343" t="s">
        <v>2779</v>
      </c>
      <c r="D343" s="4">
        <v>135000</v>
      </c>
      <c r="E343" s="28">
        <v>29.347826086956523</v>
      </c>
      <c r="I343">
        <v>135000</v>
      </c>
      <c r="J343" s="30">
        <v>29.347826086956523</v>
      </c>
      <c r="K343">
        <v>139577</v>
      </c>
      <c r="L343" t="s">
        <v>1815</v>
      </c>
      <c r="M343" t="s">
        <v>2264</v>
      </c>
    </row>
    <row r="344" spans="1:13">
      <c r="A344">
        <v>136519</v>
      </c>
      <c r="B344" t="s">
        <v>2852</v>
      </c>
      <c r="C344" t="s">
        <v>2785</v>
      </c>
      <c r="D344" s="4">
        <v>500000</v>
      </c>
      <c r="E344" s="28">
        <v>108.69565217391305</v>
      </c>
      <c r="I344">
        <v>500000</v>
      </c>
      <c r="J344" s="30">
        <v>108.69565217391305</v>
      </c>
      <c r="K344">
        <v>139586</v>
      </c>
      <c r="L344" t="s">
        <v>1815</v>
      </c>
      <c r="M344" t="s">
        <v>2264</v>
      </c>
    </row>
    <row r="345" spans="1:13">
      <c r="A345">
        <v>136538</v>
      </c>
      <c r="B345" t="s">
        <v>3055</v>
      </c>
      <c r="C345" t="s">
        <v>2803</v>
      </c>
      <c r="D345" s="4">
        <v>460000</v>
      </c>
      <c r="E345" s="28">
        <v>100</v>
      </c>
      <c r="I345">
        <v>460000</v>
      </c>
      <c r="J345" s="30">
        <v>100</v>
      </c>
      <c r="K345">
        <v>139584</v>
      </c>
      <c r="L345" t="s">
        <v>1815</v>
      </c>
      <c r="M345" t="s">
        <v>2264</v>
      </c>
    </row>
    <row r="346" spans="1:13">
      <c r="A346">
        <v>136539</v>
      </c>
      <c r="B346" t="s">
        <v>3056</v>
      </c>
      <c r="C346" t="s">
        <v>2804</v>
      </c>
      <c r="D346" s="4">
        <v>1000000</v>
      </c>
      <c r="E346" s="28">
        <v>217.39130434782609</v>
      </c>
      <c r="I346">
        <v>1000000</v>
      </c>
      <c r="J346" s="30">
        <v>217.39130434782609</v>
      </c>
      <c r="K346">
        <v>139582</v>
      </c>
      <c r="L346" t="s">
        <v>1815</v>
      </c>
      <c r="M346" t="s">
        <v>2264</v>
      </c>
    </row>
    <row r="347" spans="1:13">
      <c r="A347">
        <v>136483</v>
      </c>
      <c r="B347" t="s">
        <v>2904</v>
      </c>
      <c r="C347" t="s">
        <v>2769</v>
      </c>
      <c r="D347" s="4">
        <v>6218280</v>
      </c>
      <c r="E347" s="28">
        <v>1351.8</v>
      </c>
      <c r="F347" s="4">
        <v>811080</v>
      </c>
      <c r="G347" s="28">
        <v>176.32173913043479</v>
      </c>
      <c r="H347" s="17">
        <v>0.13043478260869565</v>
      </c>
      <c r="I347">
        <v>5407200</v>
      </c>
      <c r="J347" s="30">
        <v>1175.4782608695652</v>
      </c>
      <c r="K347">
        <v>139618</v>
      </c>
      <c r="L347" t="s">
        <v>1817</v>
      </c>
      <c r="M347" t="s">
        <v>2266</v>
      </c>
    </row>
    <row r="348" spans="1:13">
      <c r="A348">
        <v>136404</v>
      </c>
      <c r="B348" t="s">
        <v>2840</v>
      </c>
      <c r="C348" t="s">
        <v>2699</v>
      </c>
      <c r="D348" s="4">
        <v>21318306</v>
      </c>
      <c r="E348" s="28">
        <v>4634.4143478260867</v>
      </c>
      <c r="F348" s="4">
        <v>3659153</v>
      </c>
      <c r="G348" s="28">
        <v>795.46804347826082</v>
      </c>
      <c r="H348" s="17">
        <v>0.17164370377271065</v>
      </c>
      <c r="I348">
        <v>17659153</v>
      </c>
      <c r="J348" s="30">
        <v>3838.9463043478263</v>
      </c>
      <c r="K348">
        <v>139596</v>
      </c>
      <c r="L348" t="s">
        <v>1817</v>
      </c>
      <c r="M348" t="s">
        <v>2266</v>
      </c>
    </row>
    <row r="349" spans="1:13">
      <c r="A349">
        <v>136408</v>
      </c>
      <c r="B349" t="s">
        <v>2840</v>
      </c>
      <c r="C349" t="s">
        <v>2703</v>
      </c>
      <c r="D349" s="4">
        <v>320220282</v>
      </c>
      <c r="E349" s="28">
        <v>69613.104782608701</v>
      </c>
      <c r="F349" s="4">
        <v>55110141</v>
      </c>
      <c r="G349" s="28">
        <v>11980.465434782609</v>
      </c>
      <c r="H349" s="17">
        <v>0.1721007197164357</v>
      </c>
      <c r="I349">
        <v>265110141</v>
      </c>
      <c r="J349" s="30">
        <v>57632.639347826087</v>
      </c>
      <c r="K349">
        <v>139609</v>
      </c>
      <c r="L349" t="s">
        <v>1817</v>
      </c>
      <c r="M349" t="s">
        <v>2266</v>
      </c>
    </row>
    <row r="350" spans="1:13">
      <c r="A350">
        <v>136387</v>
      </c>
      <c r="B350" t="s">
        <v>2840</v>
      </c>
      <c r="C350" t="s">
        <v>2683</v>
      </c>
      <c r="D350" s="4">
        <v>821744828</v>
      </c>
      <c r="E350" s="28">
        <v>178640.18</v>
      </c>
      <c r="F350" s="4">
        <v>153872414</v>
      </c>
      <c r="G350" s="28">
        <v>33450.524782608692</v>
      </c>
      <c r="H350" s="17">
        <v>0.18725084570900397</v>
      </c>
      <c r="I350">
        <v>667872414</v>
      </c>
      <c r="J350" s="30">
        <v>145189.65521739129</v>
      </c>
      <c r="K350">
        <v>139601</v>
      </c>
      <c r="L350" t="s">
        <v>1817</v>
      </c>
      <c r="M350" t="s">
        <v>2266</v>
      </c>
    </row>
    <row r="351" spans="1:13">
      <c r="A351">
        <v>136391</v>
      </c>
      <c r="B351" t="s">
        <v>2875</v>
      </c>
      <c r="C351" t="s">
        <v>2687</v>
      </c>
      <c r="D351" s="4">
        <v>394403438</v>
      </c>
      <c r="E351" s="28">
        <v>85739.877826086959</v>
      </c>
      <c r="F351" s="4">
        <v>87201719</v>
      </c>
      <c r="G351" s="28">
        <v>18956.895434782607</v>
      </c>
      <c r="H351" s="17">
        <v>0.22109776588712191</v>
      </c>
      <c r="I351">
        <v>307201719</v>
      </c>
      <c r="J351" s="30">
        <v>66782.982391304351</v>
      </c>
      <c r="K351">
        <v>139597</v>
      </c>
      <c r="L351" t="s">
        <v>1817</v>
      </c>
      <c r="M351" t="s">
        <v>2266</v>
      </c>
    </row>
    <row r="352" spans="1:13">
      <c r="A352">
        <v>136390</v>
      </c>
      <c r="B352" t="s">
        <v>2840</v>
      </c>
      <c r="C352" t="s">
        <v>2686</v>
      </c>
      <c r="D352" s="4">
        <v>204785022</v>
      </c>
      <c r="E352" s="28">
        <v>44518.483043478263</v>
      </c>
      <c r="F352" s="4">
        <v>66892511</v>
      </c>
      <c r="G352" s="28">
        <v>14541.850217391304</v>
      </c>
      <c r="H352" s="17">
        <v>0.32664747815394429</v>
      </c>
      <c r="I352">
        <v>137892511</v>
      </c>
      <c r="J352" s="30">
        <v>29976.632826086956</v>
      </c>
      <c r="K352">
        <v>139608</v>
      </c>
      <c r="L352" t="s">
        <v>1817</v>
      </c>
      <c r="M352" t="s">
        <v>2266</v>
      </c>
    </row>
    <row r="353" spans="1:13">
      <c r="A353">
        <v>136320</v>
      </c>
      <c r="B353" t="s">
        <v>2962</v>
      </c>
      <c r="C353" t="s">
        <v>2637</v>
      </c>
      <c r="D353" s="4">
        <v>975600.00000000012</v>
      </c>
      <c r="E353" s="28">
        <v>975600.00000000012</v>
      </c>
      <c r="I353">
        <v>975600.00000000012</v>
      </c>
      <c r="J353" s="30">
        <v>975600.00000000012</v>
      </c>
      <c r="K353">
        <v>139593</v>
      </c>
      <c r="L353" t="s">
        <v>1815</v>
      </c>
      <c r="M353" t="s">
        <v>2264</v>
      </c>
    </row>
    <row r="354" spans="1:13">
      <c r="A354">
        <v>136321</v>
      </c>
      <c r="B354" t="s">
        <v>2962</v>
      </c>
      <c r="C354" t="s">
        <v>2638</v>
      </c>
      <c r="D354" s="4">
        <v>709320</v>
      </c>
      <c r="E354" s="28">
        <v>709320</v>
      </c>
      <c r="I354">
        <v>709320</v>
      </c>
      <c r="J354" s="30">
        <v>709320</v>
      </c>
      <c r="K354">
        <v>139592</v>
      </c>
      <c r="L354" t="s">
        <v>1815</v>
      </c>
      <c r="M354" t="s">
        <v>2264</v>
      </c>
    </row>
    <row r="355" spans="1:13">
      <c r="A355">
        <v>136328</v>
      </c>
      <c r="B355" t="s">
        <v>2943</v>
      </c>
      <c r="C355" t="s">
        <v>2644</v>
      </c>
      <c r="D355" s="4">
        <v>10400000</v>
      </c>
      <c r="E355" s="28">
        <v>2260.8695652173915</v>
      </c>
      <c r="I355">
        <v>10400000</v>
      </c>
      <c r="J355" s="30">
        <v>2260.8695652173915</v>
      </c>
      <c r="K355">
        <v>139611</v>
      </c>
      <c r="L355" t="s">
        <v>1815</v>
      </c>
      <c r="M355" t="s">
        <v>2264</v>
      </c>
    </row>
    <row r="356" spans="1:13">
      <c r="A356">
        <v>136329</v>
      </c>
      <c r="B356" t="s">
        <v>2966</v>
      </c>
      <c r="C356" t="s">
        <v>2645</v>
      </c>
      <c r="D356" s="4">
        <v>7200000</v>
      </c>
      <c r="E356" s="28">
        <v>1565.2173913043478</v>
      </c>
      <c r="I356">
        <v>7200000</v>
      </c>
      <c r="J356" s="30">
        <v>1565.2173913043478</v>
      </c>
      <c r="K356">
        <v>139590</v>
      </c>
      <c r="L356" t="s">
        <v>1815</v>
      </c>
      <c r="M356" t="s">
        <v>2264</v>
      </c>
    </row>
    <row r="357" spans="1:13">
      <c r="A357">
        <v>136378</v>
      </c>
      <c r="B357" t="s">
        <v>2877</v>
      </c>
      <c r="C357" t="s">
        <v>2674</v>
      </c>
      <c r="D357" s="4">
        <v>778</v>
      </c>
      <c r="E357" s="28">
        <v>778</v>
      </c>
      <c r="I357">
        <v>778</v>
      </c>
      <c r="J357" s="30">
        <v>778</v>
      </c>
      <c r="K357">
        <v>139595</v>
      </c>
      <c r="L357" t="s">
        <v>1817</v>
      </c>
      <c r="M357" t="s">
        <v>2266</v>
      </c>
    </row>
    <row r="358" spans="1:13">
      <c r="A358">
        <v>136393</v>
      </c>
      <c r="B358" t="s">
        <v>2988</v>
      </c>
      <c r="C358" t="s">
        <v>2688</v>
      </c>
      <c r="D358" s="4">
        <v>18909966</v>
      </c>
      <c r="E358" s="28">
        <v>4110.8621739130431</v>
      </c>
      <c r="I358">
        <v>18909966</v>
      </c>
      <c r="J358" s="30">
        <v>4110.8621739130431</v>
      </c>
      <c r="K358">
        <v>139613</v>
      </c>
      <c r="L358" t="s">
        <v>1817</v>
      </c>
      <c r="M358" t="s">
        <v>2266</v>
      </c>
    </row>
    <row r="359" spans="1:13">
      <c r="A359">
        <v>136395</v>
      </c>
      <c r="B359" t="s">
        <v>2868</v>
      </c>
      <c r="C359" t="s">
        <v>2690</v>
      </c>
      <c r="D359" s="4">
        <v>112887346</v>
      </c>
      <c r="E359" s="28">
        <v>24540.727391304346</v>
      </c>
      <c r="I359">
        <v>112887346</v>
      </c>
      <c r="J359" s="30">
        <v>24540.727391304346</v>
      </c>
      <c r="K359">
        <v>139616</v>
      </c>
      <c r="L359" t="s">
        <v>1817</v>
      </c>
      <c r="M359" t="s">
        <v>2266</v>
      </c>
    </row>
    <row r="360" spans="1:13">
      <c r="A360">
        <v>136400</v>
      </c>
      <c r="B360" t="s">
        <v>2868</v>
      </c>
      <c r="C360" t="s">
        <v>2695</v>
      </c>
      <c r="D360" s="4">
        <v>119694689</v>
      </c>
      <c r="E360" s="28">
        <v>26020.584565217392</v>
      </c>
      <c r="I360">
        <v>119694689</v>
      </c>
      <c r="J360" s="30">
        <v>26020.584565217392</v>
      </c>
      <c r="K360">
        <v>139617</v>
      </c>
      <c r="L360" t="s">
        <v>1817</v>
      </c>
      <c r="M360" t="s">
        <v>2266</v>
      </c>
    </row>
    <row r="361" spans="1:13">
      <c r="A361">
        <v>136406</v>
      </c>
      <c r="B361" t="s">
        <v>2990</v>
      </c>
      <c r="C361" t="s">
        <v>2701</v>
      </c>
      <c r="D361" s="4">
        <v>101990000</v>
      </c>
      <c r="E361" s="28">
        <v>22171.739130434784</v>
      </c>
      <c r="I361">
        <v>101990000</v>
      </c>
      <c r="J361" s="30">
        <v>22171.739130434784</v>
      </c>
      <c r="K361">
        <v>139610</v>
      </c>
      <c r="L361" t="s">
        <v>1817</v>
      </c>
      <c r="M361" t="s">
        <v>2266</v>
      </c>
    </row>
    <row r="362" spans="1:13">
      <c r="A362">
        <v>136429</v>
      </c>
      <c r="B362" t="s">
        <v>2972</v>
      </c>
      <c r="C362" t="s">
        <v>2722</v>
      </c>
      <c r="D362" s="4">
        <v>15000000</v>
      </c>
      <c r="E362" s="28">
        <v>3260.8695652173915</v>
      </c>
      <c r="I362">
        <v>15000000</v>
      </c>
      <c r="J362" s="30">
        <v>3260.8695652173915</v>
      </c>
      <c r="K362">
        <v>139589</v>
      </c>
      <c r="L362" t="s">
        <v>1815</v>
      </c>
      <c r="M362" t="s">
        <v>2264</v>
      </c>
    </row>
    <row r="363" spans="1:13">
      <c r="A363">
        <v>136430</v>
      </c>
      <c r="B363" t="s">
        <v>3003</v>
      </c>
      <c r="C363" t="s">
        <v>2723</v>
      </c>
      <c r="D363" s="4">
        <v>54000000</v>
      </c>
      <c r="E363" s="28">
        <v>11739.130434782608</v>
      </c>
      <c r="I363">
        <v>54000000</v>
      </c>
      <c r="J363" s="30">
        <v>11739.130434782608</v>
      </c>
      <c r="K363">
        <v>139591</v>
      </c>
      <c r="L363" t="s">
        <v>1815</v>
      </c>
      <c r="M363" t="s">
        <v>2264</v>
      </c>
    </row>
    <row r="364" spans="1:13">
      <c r="A364">
        <v>136431</v>
      </c>
      <c r="B364" t="s">
        <v>3004</v>
      </c>
      <c r="C364" t="s">
        <v>2724</v>
      </c>
      <c r="D364" s="4">
        <v>10000000</v>
      </c>
      <c r="E364" s="28">
        <v>2173.913043478261</v>
      </c>
      <c r="I364">
        <v>10000000</v>
      </c>
      <c r="J364" s="30">
        <v>2173.913043478261</v>
      </c>
      <c r="K364">
        <v>139607</v>
      </c>
      <c r="L364" t="s">
        <v>1815</v>
      </c>
      <c r="M364" t="s">
        <v>2264</v>
      </c>
    </row>
    <row r="365" spans="1:13">
      <c r="A365">
        <v>136433</v>
      </c>
      <c r="B365" t="s">
        <v>3006</v>
      </c>
      <c r="C365" t="s">
        <v>2726</v>
      </c>
      <c r="D365" s="4">
        <v>12000000</v>
      </c>
      <c r="E365" s="28">
        <v>2608.695652173913</v>
      </c>
      <c r="I365">
        <v>12000000</v>
      </c>
      <c r="J365" s="30">
        <v>2608.695652173913</v>
      </c>
      <c r="K365">
        <v>139602</v>
      </c>
      <c r="L365" t="s">
        <v>1815</v>
      </c>
      <c r="M365" t="s">
        <v>2264</v>
      </c>
    </row>
    <row r="366" spans="1:13">
      <c r="A366">
        <v>136442</v>
      </c>
      <c r="B366" t="s">
        <v>3013</v>
      </c>
      <c r="C366" t="s">
        <v>2730</v>
      </c>
      <c r="D366" s="4">
        <v>6000000</v>
      </c>
      <c r="E366" s="28">
        <v>1304.3478260869565</v>
      </c>
      <c r="I366">
        <v>6000000</v>
      </c>
      <c r="J366" s="30">
        <v>1304.3478260869565</v>
      </c>
      <c r="K366">
        <v>139612</v>
      </c>
      <c r="L366" t="s">
        <v>1815</v>
      </c>
      <c r="M366" t="s">
        <v>2264</v>
      </c>
    </row>
    <row r="367" spans="1:13">
      <c r="A367">
        <v>136443</v>
      </c>
      <c r="B367" t="s">
        <v>3014</v>
      </c>
      <c r="C367" t="s">
        <v>2731</v>
      </c>
      <c r="D367" s="4">
        <v>17840000</v>
      </c>
      <c r="E367" s="28">
        <v>3878.2608695652175</v>
      </c>
      <c r="I367">
        <v>17840000</v>
      </c>
      <c r="J367" s="30">
        <v>3878.2608695652175</v>
      </c>
      <c r="K367">
        <v>139614</v>
      </c>
      <c r="L367" t="s">
        <v>1815</v>
      </c>
      <c r="M367" t="s">
        <v>2264</v>
      </c>
    </row>
    <row r="368" spans="1:13">
      <c r="A368">
        <v>136444</v>
      </c>
      <c r="B368" t="s">
        <v>2945</v>
      </c>
      <c r="C368" t="s">
        <v>2732</v>
      </c>
      <c r="D368" s="4">
        <v>4000000</v>
      </c>
      <c r="E368" s="28">
        <v>869.56521739130437</v>
      </c>
      <c r="I368">
        <v>4000000</v>
      </c>
      <c r="J368" s="30">
        <v>869.56521739130437</v>
      </c>
      <c r="K368">
        <v>139615</v>
      </c>
      <c r="L368" t="s">
        <v>1815</v>
      </c>
      <c r="M368" t="s">
        <v>2264</v>
      </c>
    </row>
    <row r="369" spans="1:13">
      <c r="A369">
        <v>136518</v>
      </c>
      <c r="B369" t="s">
        <v>3046</v>
      </c>
      <c r="C369" t="s">
        <v>2784</v>
      </c>
      <c r="D369" s="4">
        <v>690000</v>
      </c>
      <c r="E369" s="28">
        <v>150</v>
      </c>
      <c r="I369">
        <v>690000</v>
      </c>
      <c r="J369" s="30">
        <v>150</v>
      </c>
      <c r="K369">
        <v>139599</v>
      </c>
      <c r="L369" t="s">
        <v>1815</v>
      </c>
      <c r="M369" t="s">
        <v>2264</v>
      </c>
    </row>
    <row r="370" spans="1:13">
      <c r="A370">
        <v>136479</v>
      </c>
      <c r="B370" t="s">
        <v>3030</v>
      </c>
      <c r="C370" t="s">
        <v>2765</v>
      </c>
      <c r="D370" s="4">
        <v>5644860</v>
      </c>
      <c r="E370" s="28">
        <v>1227.1434782608696</v>
      </c>
      <c r="F370" s="4">
        <v>1302660</v>
      </c>
      <c r="G370" s="28">
        <v>283.18695652173915</v>
      </c>
      <c r="H370" s="17">
        <v>0.23076923076923078</v>
      </c>
      <c r="I370">
        <v>4342200</v>
      </c>
      <c r="J370" s="30">
        <v>943.95652173913038</v>
      </c>
      <c r="K370">
        <v>139635</v>
      </c>
      <c r="L370" t="s">
        <v>1817</v>
      </c>
      <c r="M370" t="s">
        <v>2266</v>
      </c>
    </row>
    <row r="371" spans="1:13">
      <c r="A371">
        <v>136481</v>
      </c>
      <c r="B371" t="s">
        <v>3030</v>
      </c>
      <c r="C371" t="s">
        <v>2767</v>
      </c>
      <c r="D371" s="4">
        <v>5797740</v>
      </c>
      <c r="E371" s="28">
        <v>1260.3782608695651</v>
      </c>
      <c r="F371" s="4">
        <v>1337940</v>
      </c>
      <c r="G371" s="28">
        <v>290.85652173913041</v>
      </c>
      <c r="H371" s="17">
        <v>0.23076923076923078</v>
      </c>
      <c r="I371">
        <v>4459800</v>
      </c>
      <c r="J371" s="30">
        <v>969.52173913043475</v>
      </c>
      <c r="K371">
        <v>139636</v>
      </c>
      <c r="L371" t="s">
        <v>1817</v>
      </c>
      <c r="M371" t="s">
        <v>2266</v>
      </c>
    </row>
    <row r="372" spans="1:13">
      <c r="A372">
        <v>136480</v>
      </c>
      <c r="B372" t="s">
        <v>3030</v>
      </c>
      <c r="C372" t="s">
        <v>2766</v>
      </c>
      <c r="D372" s="4">
        <v>5338170</v>
      </c>
      <c r="E372" s="28">
        <v>1160.4717391304348</v>
      </c>
      <c r="F372" s="4">
        <v>1383970</v>
      </c>
      <c r="G372" s="28">
        <v>300.86304347826086</v>
      </c>
      <c r="H372" s="17">
        <v>0.25925925925925924</v>
      </c>
      <c r="I372">
        <v>3954200</v>
      </c>
      <c r="J372" s="30">
        <v>859.60869565217388</v>
      </c>
      <c r="K372">
        <v>139637</v>
      </c>
      <c r="L372" t="s">
        <v>1817</v>
      </c>
      <c r="M372" t="s">
        <v>2266</v>
      </c>
    </row>
    <row r="373" spans="1:13">
      <c r="A373">
        <v>136354</v>
      </c>
      <c r="B373" t="s">
        <v>2853</v>
      </c>
      <c r="C373" t="s">
        <v>2665</v>
      </c>
      <c r="D373" s="4">
        <v>1526400000</v>
      </c>
      <c r="E373" s="28">
        <v>331826.08695652173</v>
      </c>
      <c r="I373">
        <v>1526400000</v>
      </c>
      <c r="J373" s="30">
        <v>331826.08695652173</v>
      </c>
      <c r="K373">
        <v>139623</v>
      </c>
      <c r="L373" t="s">
        <v>1815</v>
      </c>
      <c r="M373" t="s">
        <v>2264</v>
      </c>
    </row>
    <row r="374" spans="1:13">
      <c r="A374">
        <v>136355</v>
      </c>
      <c r="B374" t="s">
        <v>2853</v>
      </c>
      <c r="C374" t="s">
        <v>2666</v>
      </c>
      <c r="D374" s="4">
        <v>415200000</v>
      </c>
      <c r="E374" s="28">
        <v>90260.869565217392</v>
      </c>
      <c r="I374">
        <v>415200000</v>
      </c>
      <c r="J374" s="30">
        <v>90260.869565217392</v>
      </c>
      <c r="K374">
        <v>139624</v>
      </c>
      <c r="L374" t="s">
        <v>1815</v>
      </c>
      <c r="M374" t="s">
        <v>2264</v>
      </c>
    </row>
    <row r="375" spans="1:13">
      <c r="A375">
        <v>136356</v>
      </c>
      <c r="B375" t="s">
        <v>2963</v>
      </c>
      <c r="C375" t="s">
        <v>2667</v>
      </c>
      <c r="D375" s="4">
        <v>986880000</v>
      </c>
      <c r="E375" s="28">
        <v>214539.13043478262</v>
      </c>
      <c r="I375">
        <v>986880000</v>
      </c>
      <c r="J375" s="30">
        <v>214539.13043478262</v>
      </c>
      <c r="K375">
        <v>139625</v>
      </c>
      <c r="L375" t="s">
        <v>1815</v>
      </c>
      <c r="M375" t="s">
        <v>2264</v>
      </c>
    </row>
    <row r="376" spans="1:13">
      <c r="A376">
        <v>136364</v>
      </c>
      <c r="B376" t="s">
        <v>2976</v>
      </c>
      <c r="C376" t="s">
        <v>2669</v>
      </c>
      <c r="D376" s="4">
        <v>644139.18000000005</v>
      </c>
      <c r="E376" s="28">
        <v>140.03025652173915</v>
      </c>
      <c r="I376">
        <v>644139.18000000005</v>
      </c>
      <c r="J376" s="30">
        <v>140.03025652173915</v>
      </c>
      <c r="K376">
        <v>139641</v>
      </c>
      <c r="L376" t="s">
        <v>674</v>
      </c>
      <c r="M376" t="s">
        <v>2265</v>
      </c>
    </row>
    <row r="377" spans="1:13">
      <c r="A377">
        <v>136394</v>
      </c>
      <c r="B377" t="s">
        <v>2868</v>
      </c>
      <c r="C377" t="s">
        <v>2689</v>
      </c>
      <c r="D377" s="4">
        <v>174514548</v>
      </c>
      <c r="E377" s="28">
        <v>37937.945217391301</v>
      </c>
      <c r="I377">
        <v>174514548</v>
      </c>
      <c r="J377" s="30">
        <v>37937.945217391301</v>
      </c>
      <c r="K377">
        <v>139631</v>
      </c>
      <c r="L377" t="s">
        <v>1817</v>
      </c>
      <c r="M377" t="s">
        <v>2266</v>
      </c>
    </row>
    <row r="378" spans="1:13">
      <c r="A378">
        <v>136396</v>
      </c>
      <c r="B378" t="s">
        <v>2868</v>
      </c>
      <c r="C378" t="s">
        <v>2691</v>
      </c>
      <c r="D378" s="4">
        <v>28672658</v>
      </c>
      <c r="E378" s="28">
        <v>6233.1865217391305</v>
      </c>
      <c r="I378">
        <v>28672658</v>
      </c>
      <c r="J378" s="30">
        <v>6233.1865217391305</v>
      </c>
      <c r="K378">
        <v>139633</v>
      </c>
      <c r="L378" t="s">
        <v>1817</v>
      </c>
      <c r="M378" t="s">
        <v>2266</v>
      </c>
    </row>
    <row r="379" spans="1:13">
      <c r="A379">
        <v>136397</v>
      </c>
      <c r="B379" t="s">
        <v>2868</v>
      </c>
      <c r="C379" t="s">
        <v>2692</v>
      </c>
      <c r="D379" s="4">
        <v>101819791</v>
      </c>
      <c r="E379" s="28">
        <v>22134.737173913043</v>
      </c>
      <c r="I379">
        <v>101819791</v>
      </c>
      <c r="J379" s="30">
        <v>22134.737173913043</v>
      </c>
      <c r="K379">
        <v>139619</v>
      </c>
      <c r="L379" t="s">
        <v>1817</v>
      </c>
      <c r="M379" t="s">
        <v>2266</v>
      </c>
    </row>
    <row r="380" spans="1:13">
      <c r="A380">
        <v>136398</v>
      </c>
      <c r="B380" t="s">
        <v>2868</v>
      </c>
      <c r="C380" t="s">
        <v>2693</v>
      </c>
      <c r="D380" s="4">
        <v>124070824</v>
      </c>
      <c r="E380" s="28">
        <v>26971.918260869566</v>
      </c>
      <c r="I380">
        <v>124070824</v>
      </c>
      <c r="J380" s="30">
        <v>26971.918260869566</v>
      </c>
      <c r="K380">
        <v>139634</v>
      </c>
      <c r="L380" t="s">
        <v>1817</v>
      </c>
      <c r="M380" t="s">
        <v>2266</v>
      </c>
    </row>
    <row r="381" spans="1:13">
      <c r="A381">
        <v>136399</v>
      </c>
      <c r="B381" t="s">
        <v>2988</v>
      </c>
      <c r="C381" t="s">
        <v>2694</v>
      </c>
      <c r="D381" s="4">
        <v>99979840</v>
      </c>
      <c r="E381" s="28">
        <v>21734.747826086958</v>
      </c>
      <c r="I381">
        <v>99979840</v>
      </c>
      <c r="J381" s="30">
        <v>21734.747826086958</v>
      </c>
      <c r="K381">
        <v>139621</v>
      </c>
      <c r="L381" t="s">
        <v>1817</v>
      </c>
      <c r="M381" t="s">
        <v>2266</v>
      </c>
    </row>
    <row r="382" spans="1:13">
      <c r="A382">
        <v>136402</v>
      </c>
      <c r="B382" t="s">
        <v>2868</v>
      </c>
      <c r="C382" t="s">
        <v>2697</v>
      </c>
      <c r="D382" s="4">
        <v>28612824</v>
      </c>
      <c r="E382" s="28">
        <v>6220.1791304347826</v>
      </c>
      <c r="I382">
        <v>28612824</v>
      </c>
      <c r="J382" s="30">
        <v>6220.1791304347826</v>
      </c>
      <c r="K382">
        <v>139632</v>
      </c>
      <c r="L382" t="s">
        <v>1817</v>
      </c>
      <c r="M382" t="s">
        <v>2266</v>
      </c>
    </row>
    <row r="383" spans="1:13">
      <c r="A383">
        <v>136407</v>
      </c>
      <c r="B383" t="s">
        <v>2868</v>
      </c>
      <c r="C383" t="s">
        <v>2702</v>
      </c>
      <c r="D383" s="4">
        <v>35776578</v>
      </c>
      <c r="E383" s="28">
        <v>7777.5169565217393</v>
      </c>
      <c r="I383">
        <v>35776578</v>
      </c>
      <c r="J383" s="30">
        <v>7777.5169565217393</v>
      </c>
      <c r="K383">
        <v>139629</v>
      </c>
      <c r="L383" t="s">
        <v>1817</v>
      </c>
      <c r="M383" t="s">
        <v>2266</v>
      </c>
    </row>
    <row r="384" spans="1:13">
      <c r="A384">
        <v>136409</v>
      </c>
      <c r="B384" t="s">
        <v>2907</v>
      </c>
      <c r="C384" t="s">
        <v>2704</v>
      </c>
      <c r="D384" s="4">
        <v>14000000</v>
      </c>
      <c r="E384" s="28">
        <v>3043.478260869565</v>
      </c>
      <c r="I384">
        <v>14000000</v>
      </c>
      <c r="J384" s="30">
        <v>3043.478260869565</v>
      </c>
      <c r="K384">
        <v>139630</v>
      </c>
      <c r="L384" t="s">
        <v>1817</v>
      </c>
      <c r="M384" t="s">
        <v>2266</v>
      </c>
    </row>
    <row r="385" spans="1:13">
      <c r="A385">
        <v>136445</v>
      </c>
      <c r="B385" t="s">
        <v>2867</v>
      </c>
      <c r="C385" t="s">
        <v>2733</v>
      </c>
      <c r="D385" s="4">
        <v>39000000</v>
      </c>
      <c r="E385" s="28">
        <v>8478.2608695652179</v>
      </c>
      <c r="I385">
        <v>39000000</v>
      </c>
      <c r="J385" s="30">
        <v>8478.2608695652179</v>
      </c>
      <c r="K385">
        <v>139622</v>
      </c>
      <c r="L385" t="s">
        <v>1815</v>
      </c>
      <c r="M385" t="s">
        <v>2264</v>
      </c>
    </row>
    <row r="386" spans="1:13">
      <c r="A386">
        <v>136446</v>
      </c>
      <c r="B386" t="s">
        <v>3015</v>
      </c>
      <c r="C386" t="s">
        <v>2734</v>
      </c>
      <c r="D386" s="4">
        <v>20000000</v>
      </c>
      <c r="E386" s="28">
        <v>4347.826086956522</v>
      </c>
      <c r="I386">
        <v>20000000</v>
      </c>
      <c r="J386" s="30">
        <v>4347.826086956522</v>
      </c>
      <c r="K386">
        <v>139640</v>
      </c>
      <c r="L386" t="s">
        <v>1815</v>
      </c>
      <c r="M386" t="s">
        <v>2264</v>
      </c>
    </row>
    <row r="387" spans="1:13">
      <c r="A387">
        <v>136451</v>
      </c>
      <c r="B387" t="s">
        <v>3019</v>
      </c>
      <c r="C387" t="s">
        <v>2739</v>
      </c>
      <c r="D387" s="4">
        <v>32000000</v>
      </c>
      <c r="E387" s="28">
        <v>6956.521739130435</v>
      </c>
      <c r="I387">
        <v>32000000</v>
      </c>
      <c r="J387" s="30">
        <v>6956.521739130435</v>
      </c>
      <c r="K387">
        <v>139642</v>
      </c>
      <c r="L387" t="s">
        <v>1817</v>
      </c>
      <c r="M387" t="s">
        <v>2266</v>
      </c>
    </row>
    <row r="388" spans="1:13">
      <c r="A388">
        <v>136453</v>
      </c>
      <c r="B388" t="s">
        <v>2921</v>
      </c>
      <c r="C388" t="s">
        <v>2741</v>
      </c>
      <c r="D388" s="4">
        <v>6877500</v>
      </c>
      <c r="E388" s="28">
        <v>1495.108695652174</v>
      </c>
      <c r="I388">
        <v>6877500</v>
      </c>
      <c r="J388" s="30">
        <v>1495.108695652174</v>
      </c>
      <c r="K388">
        <v>139643</v>
      </c>
      <c r="L388" t="s">
        <v>1817</v>
      </c>
      <c r="M388" t="s">
        <v>2266</v>
      </c>
    </row>
    <row r="389" spans="1:13">
      <c r="A389">
        <v>136462</v>
      </c>
      <c r="B389" t="s">
        <v>3023</v>
      </c>
      <c r="C389" t="s">
        <v>2750</v>
      </c>
      <c r="D389" s="4">
        <v>20000000</v>
      </c>
      <c r="E389" s="28">
        <v>4347.826086956522</v>
      </c>
      <c r="I389">
        <v>20000000</v>
      </c>
      <c r="J389" s="30">
        <v>4347.826086956522</v>
      </c>
      <c r="K389">
        <v>139628</v>
      </c>
      <c r="L389" t="s">
        <v>1815</v>
      </c>
      <c r="M389" t="s">
        <v>2264</v>
      </c>
    </row>
    <row r="390" spans="1:13">
      <c r="A390">
        <v>136389</v>
      </c>
      <c r="B390" t="s">
        <v>2987</v>
      </c>
      <c r="C390" t="s">
        <v>2685</v>
      </c>
      <c r="D390" s="4">
        <v>3967603.9000000008</v>
      </c>
      <c r="E390" s="28">
        <v>3967603.9000000008</v>
      </c>
      <c r="F390" s="4">
        <v>55880.1</v>
      </c>
      <c r="G390" s="28">
        <v>55880.1</v>
      </c>
      <c r="H390" s="17">
        <v>1.4084092416584223E-2</v>
      </c>
      <c r="I390">
        <v>3911723.8000000007</v>
      </c>
      <c r="J390" s="30">
        <v>3911723.8000000007</v>
      </c>
      <c r="K390">
        <v>139649</v>
      </c>
      <c r="L390" t="s">
        <v>1815</v>
      </c>
      <c r="M390" t="s">
        <v>2264</v>
      </c>
    </row>
    <row r="391" spans="1:13">
      <c r="A391">
        <v>136461</v>
      </c>
      <c r="B391" t="s">
        <v>2839</v>
      </c>
      <c r="C391" t="s">
        <v>2749</v>
      </c>
      <c r="D391" s="4">
        <v>5595000</v>
      </c>
      <c r="E391" s="28">
        <v>1216.304347826087</v>
      </c>
      <c r="F391" s="4">
        <v>0</v>
      </c>
      <c r="I391">
        <v>5595000</v>
      </c>
      <c r="J391" s="30">
        <v>1216.304347826087</v>
      </c>
      <c r="K391">
        <v>139660</v>
      </c>
      <c r="L391" t="s">
        <v>1815</v>
      </c>
      <c r="M391" t="s">
        <v>2264</v>
      </c>
    </row>
    <row r="392" spans="1:13">
      <c r="A392">
        <v>136326</v>
      </c>
      <c r="B392" t="s">
        <v>2964</v>
      </c>
      <c r="C392" t="s">
        <v>2642</v>
      </c>
      <c r="D392" s="4">
        <v>317000</v>
      </c>
      <c r="E392" s="28">
        <v>68.913043478260875</v>
      </c>
      <c r="I392">
        <v>317000</v>
      </c>
      <c r="J392" s="30">
        <v>68.913043478260875</v>
      </c>
      <c r="K392">
        <v>139647</v>
      </c>
      <c r="L392" t="s">
        <v>1819</v>
      </c>
      <c r="M392" t="s">
        <v>2265</v>
      </c>
    </row>
    <row r="393" spans="1:13">
      <c r="A393">
        <v>136332</v>
      </c>
      <c r="B393" t="s">
        <v>2969</v>
      </c>
      <c r="C393">
        <v>0</v>
      </c>
      <c r="D393" s="4">
        <v>1049000</v>
      </c>
      <c r="E393" s="28">
        <v>228.04347826086956</v>
      </c>
      <c r="I393">
        <v>1049000</v>
      </c>
      <c r="J393" s="30">
        <v>228.04347826086956</v>
      </c>
      <c r="K393">
        <v>139650</v>
      </c>
      <c r="L393" t="s">
        <v>1820</v>
      </c>
      <c r="M393" t="s">
        <v>2265</v>
      </c>
    </row>
    <row r="394" spans="1:13">
      <c r="A394">
        <v>136392</v>
      </c>
      <c r="B394" t="s">
        <v>2962</v>
      </c>
      <c r="C394" t="s">
        <v>2685</v>
      </c>
      <c r="D394" s="4">
        <v>290400</v>
      </c>
      <c r="E394" s="28">
        <v>290400</v>
      </c>
      <c r="I394">
        <v>290400</v>
      </c>
      <c r="J394" s="30">
        <v>290400</v>
      </c>
      <c r="K394">
        <v>139651</v>
      </c>
      <c r="L394" t="s">
        <v>1815</v>
      </c>
      <c r="M394" t="s">
        <v>2264</v>
      </c>
    </row>
    <row r="395" spans="1:13">
      <c r="A395">
        <v>136403</v>
      </c>
      <c r="B395" t="s">
        <v>2989</v>
      </c>
      <c r="C395" t="s">
        <v>2698</v>
      </c>
      <c r="D395" s="4">
        <v>130000</v>
      </c>
      <c r="E395" s="28">
        <v>28.260869565217391</v>
      </c>
      <c r="I395">
        <v>130000</v>
      </c>
      <c r="J395" s="30">
        <v>28.260869565217391</v>
      </c>
      <c r="K395">
        <v>139656</v>
      </c>
      <c r="L395" t="s">
        <v>1816</v>
      </c>
      <c r="M395" t="s">
        <v>2265</v>
      </c>
    </row>
    <row r="396" spans="1:13">
      <c r="A396">
        <v>136411</v>
      </c>
      <c r="B396" t="s">
        <v>2991</v>
      </c>
      <c r="C396" t="s">
        <v>2706</v>
      </c>
      <c r="D396" s="4">
        <v>55600</v>
      </c>
      <c r="E396" s="28">
        <v>55600</v>
      </c>
      <c r="I396">
        <v>55600</v>
      </c>
      <c r="J396" s="30">
        <v>55600</v>
      </c>
      <c r="K396">
        <v>139657</v>
      </c>
      <c r="L396" t="s">
        <v>1816</v>
      </c>
      <c r="M396" t="s">
        <v>2265</v>
      </c>
    </row>
    <row r="397" spans="1:13">
      <c r="A397">
        <v>136413</v>
      </c>
      <c r="B397" t="s">
        <v>2844</v>
      </c>
      <c r="C397" t="s">
        <v>2708</v>
      </c>
      <c r="D397" s="4">
        <v>7491667</v>
      </c>
      <c r="E397" s="28">
        <v>1628.6232608695652</v>
      </c>
      <c r="I397">
        <v>7491667</v>
      </c>
      <c r="J397" s="30">
        <v>1628.6232608695652</v>
      </c>
      <c r="K397">
        <v>139662</v>
      </c>
      <c r="L397" t="s">
        <v>1815</v>
      </c>
      <c r="M397" t="s">
        <v>2264</v>
      </c>
    </row>
    <row r="398" spans="1:13">
      <c r="A398">
        <v>136447</v>
      </c>
      <c r="B398" t="s">
        <v>3016</v>
      </c>
      <c r="C398" t="s">
        <v>2735</v>
      </c>
      <c r="D398" s="4">
        <v>30000000</v>
      </c>
      <c r="E398" s="28">
        <v>6521.739130434783</v>
      </c>
      <c r="I398">
        <v>30000000</v>
      </c>
      <c r="J398" s="30">
        <v>6521.739130434783</v>
      </c>
      <c r="K398">
        <v>139654</v>
      </c>
      <c r="L398" t="s">
        <v>1815</v>
      </c>
      <c r="M398" t="s">
        <v>2264</v>
      </c>
    </row>
    <row r="399" spans="1:13">
      <c r="A399">
        <v>136448</v>
      </c>
      <c r="B399" t="s">
        <v>3017</v>
      </c>
      <c r="C399" t="s">
        <v>2736</v>
      </c>
      <c r="D399" s="4">
        <v>4500000</v>
      </c>
      <c r="E399" s="28">
        <v>978.26086956521738</v>
      </c>
      <c r="I399">
        <v>4500000</v>
      </c>
      <c r="J399" s="30">
        <v>978.26086956521738</v>
      </c>
      <c r="K399">
        <v>139652</v>
      </c>
      <c r="L399" t="s">
        <v>1815</v>
      </c>
      <c r="M399" t="s">
        <v>2264</v>
      </c>
    </row>
    <row r="400" spans="1:13">
      <c r="A400">
        <v>136460</v>
      </c>
      <c r="B400" t="s">
        <v>2841</v>
      </c>
      <c r="C400" t="s">
        <v>2748</v>
      </c>
      <c r="D400" s="4">
        <v>21799800</v>
      </c>
      <c r="E400" s="28">
        <v>4739.086956521739</v>
      </c>
      <c r="I400">
        <v>21799800</v>
      </c>
      <c r="J400" s="30">
        <v>4739.086956521739</v>
      </c>
      <c r="K400">
        <v>139661</v>
      </c>
      <c r="L400" t="s">
        <v>1815</v>
      </c>
      <c r="M400" t="s">
        <v>2264</v>
      </c>
    </row>
    <row r="401" spans="1:13">
      <c r="A401">
        <v>136474</v>
      </c>
      <c r="B401" t="s">
        <v>2873</v>
      </c>
      <c r="C401" t="s">
        <v>2760</v>
      </c>
      <c r="D401" s="4">
        <v>643500</v>
      </c>
      <c r="E401" s="28">
        <v>139.89130434782609</v>
      </c>
      <c r="I401">
        <v>643500</v>
      </c>
      <c r="J401" s="30">
        <v>139.89130434782609</v>
      </c>
      <c r="K401">
        <v>139658</v>
      </c>
      <c r="L401" t="s">
        <v>1815</v>
      </c>
      <c r="M401" t="s">
        <v>2264</v>
      </c>
    </row>
    <row r="402" spans="1:13">
      <c r="A402">
        <v>136482</v>
      </c>
      <c r="B402" t="s">
        <v>2877</v>
      </c>
      <c r="C402" t="s">
        <v>2768</v>
      </c>
      <c r="D402" s="4">
        <v>533.70000000000005</v>
      </c>
      <c r="E402" s="28">
        <v>624.42899999999997</v>
      </c>
      <c r="I402">
        <v>533.70000000000005</v>
      </c>
      <c r="J402" s="30">
        <v>624.42899999999997</v>
      </c>
      <c r="K402">
        <v>139648</v>
      </c>
      <c r="L402" t="s">
        <v>1817</v>
      </c>
      <c r="M402" t="s">
        <v>2266</v>
      </c>
    </row>
    <row r="403" spans="1:13">
      <c r="A403">
        <v>136487</v>
      </c>
      <c r="B403" t="s">
        <v>2841</v>
      </c>
      <c r="C403">
        <v>0</v>
      </c>
      <c r="D403" s="4">
        <v>7865000</v>
      </c>
      <c r="E403" s="28">
        <v>1709.7826086956522</v>
      </c>
      <c r="I403">
        <v>7865000</v>
      </c>
      <c r="J403" s="30">
        <v>1709.7826086956522</v>
      </c>
      <c r="K403">
        <v>139655</v>
      </c>
      <c r="L403" t="s">
        <v>1817</v>
      </c>
      <c r="M403" t="s">
        <v>2265</v>
      </c>
    </row>
    <row r="404" spans="1:13">
      <c r="A404">
        <v>136410</v>
      </c>
      <c r="B404" t="s">
        <v>2892</v>
      </c>
      <c r="C404" t="s">
        <v>2705</v>
      </c>
      <c r="D404" s="4">
        <v>807165.81823000009</v>
      </c>
      <c r="E404" s="28">
        <v>944384.00732910004</v>
      </c>
      <c r="F404" s="4">
        <v>285974.51913000003</v>
      </c>
      <c r="G404" s="28">
        <v>334590.18738210003</v>
      </c>
      <c r="H404" s="17">
        <v>0.35429463521770721</v>
      </c>
      <c r="I404">
        <v>521191.29910000006</v>
      </c>
      <c r="J404" s="30">
        <v>609793.81994700001</v>
      </c>
      <c r="K404">
        <v>139671</v>
      </c>
      <c r="L404" t="s">
        <v>1817</v>
      </c>
      <c r="M404" t="s">
        <v>2266</v>
      </c>
    </row>
    <row r="405" spans="1:13">
      <c r="A405">
        <v>136374</v>
      </c>
      <c r="B405" t="s">
        <v>2983</v>
      </c>
      <c r="C405">
        <v>0</v>
      </c>
      <c r="D405" s="4">
        <v>20555200</v>
      </c>
      <c r="E405" s="28">
        <v>4468.521739130435</v>
      </c>
      <c r="I405">
        <v>20555200</v>
      </c>
      <c r="J405" s="30">
        <v>4468.521739130435</v>
      </c>
      <c r="K405">
        <v>139664</v>
      </c>
      <c r="L405" t="s">
        <v>1820</v>
      </c>
      <c r="M405" t="s">
        <v>2265</v>
      </c>
    </row>
    <row r="406" spans="1:13">
      <c r="A406">
        <v>136376</v>
      </c>
      <c r="B406" t="s">
        <v>2985</v>
      </c>
      <c r="C406" t="s">
        <v>2673</v>
      </c>
      <c r="D406" s="4">
        <v>240000000</v>
      </c>
      <c r="E406" s="28">
        <v>52173.913043478264</v>
      </c>
      <c r="I406">
        <v>240000000</v>
      </c>
      <c r="J406" s="30">
        <v>52173.913043478264</v>
      </c>
      <c r="K406">
        <v>139663</v>
      </c>
      <c r="L406" t="s">
        <v>1820</v>
      </c>
      <c r="M406" t="s">
        <v>2265</v>
      </c>
    </row>
    <row r="407" spans="1:13">
      <c r="A407">
        <v>136388</v>
      </c>
      <c r="B407" t="s">
        <v>2885</v>
      </c>
      <c r="C407" t="s">
        <v>2684</v>
      </c>
      <c r="D407" s="4">
        <v>4</v>
      </c>
      <c r="E407" s="28">
        <v>4.68</v>
      </c>
      <c r="I407">
        <v>4</v>
      </c>
      <c r="J407" s="30">
        <v>4.68</v>
      </c>
      <c r="K407">
        <v>139672</v>
      </c>
      <c r="L407" t="s">
        <v>1820</v>
      </c>
      <c r="M407" t="s">
        <v>2265</v>
      </c>
    </row>
    <row r="408" spans="1:13">
      <c r="A408">
        <v>136405</v>
      </c>
      <c r="B408" t="s">
        <v>2877</v>
      </c>
      <c r="C408" t="s">
        <v>2700</v>
      </c>
      <c r="D408" s="4">
        <v>2034</v>
      </c>
      <c r="E408" s="28">
        <v>2034</v>
      </c>
      <c r="I408">
        <v>2034</v>
      </c>
      <c r="J408" s="30">
        <v>2034</v>
      </c>
      <c r="K408">
        <v>139668</v>
      </c>
      <c r="L408" t="s">
        <v>1816</v>
      </c>
      <c r="M408" t="s">
        <v>2265</v>
      </c>
    </row>
    <row r="409" spans="1:13">
      <c r="A409">
        <v>136458</v>
      </c>
      <c r="B409" t="s">
        <v>3022</v>
      </c>
      <c r="C409" t="s">
        <v>2746</v>
      </c>
      <c r="D409" s="4">
        <v>2000000</v>
      </c>
      <c r="E409" s="28">
        <v>434.78260869565219</v>
      </c>
      <c r="I409">
        <v>2000000</v>
      </c>
      <c r="J409" s="30">
        <v>434.78260869565219</v>
      </c>
      <c r="K409">
        <v>139675</v>
      </c>
      <c r="L409" t="s">
        <v>1815</v>
      </c>
      <c r="M409" t="s">
        <v>2264</v>
      </c>
    </row>
    <row r="410" spans="1:13">
      <c r="A410">
        <v>136459</v>
      </c>
      <c r="B410" t="s">
        <v>2883</v>
      </c>
      <c r="C410" t="s">
        <v>2747</v>
      </c>
      <c r="D410" s="4">
        <v>1300000</v>
      </c>
      <c r="E410" s="28">
        <v>282.60869565217394</v>
      </c>
      <c r="I410">
        <v>1300000</v>
      </c>
      <c r="J410" s="30">
        <v>282.60869565217394</v>
      </c>
      <c r="K410">
        <v>139670</v>
      </c>
      <c r="L410" t="s">
        <v>1815</v>
      </c>
      <c r="M410" t="s">
        <v>2264</v>
      </c>
    </row>
    <row r="411" spans="1:13">
      <c r="A411">
        <v>136493</v>
      </c>
      <c r="B411" t="s">
        <v>2855</v>
      </c>
      <c r="C411">
        <v>0</v>
      </c>
      <c r="D411" s="4">
        <v>32933491.620000001</v>
      </c>
      <c r="E411" s="28">
        <v>7159.4547000000002</v>
      </c>
      <c r="I411">
        <v>32933491.620000001</v>
      </c>
      <c r="J411" s="30">
        <v>7159.4547000000002</v>
      </c>
      <c r="K411">
        <v>139665</v>
      </c>
      <c r="L411" t="s">
        <v>1815</v>
      </c>
      <c r="M411" t="s">
        <v>2265</v>
      </c>
    </row>
    <row r="412" spans="1:13">
      <c r="A412">
        <v>136494</v>
      </c>
      <c r="B412" t="s">
        <v>2841</v>
      </c>
      <c r="C412">
        <v>0</v>
      </c>
      <c r="D412" s="4">
        <v>19060908.333330002</v>
      </c>
      <c r="E412" s="28">
        <v>4143.6757246369571</v>
      </c>
      <c r="I412">
        <v>19060908.333330002</v>
      </c>
      <c r="J412" s="30">
        <v>4143.6757246369571</v>
      </c>
      <c r="K412">
        <v>139667</v>
      </c>
      <c r="L412" t="s">
        <v>1815</v>
      </c>
      <c r="M412" t="s">
        <v>2265</v>
      </c>
    </row>
    <row r="413" spans="1:13">
      <c r="A413">
        <v>136495</v>
      </c>
      <c r="B413" t="s">
        <v>2841</v>
      </c>
      <c r="C413">
        <v>0</v>
      </c>
      <c r="D413" s="4">
        <v>137737108.33333001</v>
      </c>
      <c r="E413" s="28">
        <v>29942.849637680436</v>
      </c>
      <c r="I413">
        <v>137737108.33333001</v>
      </c>
      <c r="J413" s="30">
        <v>29942.849637680436</v>
      </c>
      <c r="K413">
        <v>139666</v>
      </c>
      <c r="L413" t="s">
        <v>1815</v>
      </c>
      <c r="M413" t="s">
        <v>2265</v>
      </c>
    </row>
    <row r="414" spans="1:13">
      <c r="A414">
        <v>136496</v>
      </c>
      <c r="B414" t="s">
        <v>2885</v>
      </c>
      <c r="C414">
        <v>0</v>
      </c>
      <c r="D414" s="4">
        <v>4</v>
      </c>
      <c r="E414" s="28">
        <v>4.68</v>
      </c>
      <c r="I414">
        <v>4</v>
      </c>
      <c r="J414" s="30">
        <v>4.68</v>
      </c>
      <c r="K414">
        <v>139674</v>
      </c>
      <c r="L414" t="s">
        <v>1818</v>
      </c>
      <c r="M414" t="s">
        <v>2265</v>
      </c>
    </row>
    <row r="415" spans="1:13">
      <c r="A415">
        <v>136415</v>
      </c>
      <c r="B415" t="s">
        <v>2993</v>
      </c>
      <c r="C415" t="s">
        <v>2710</v>
      </c>
      <c r="D415" s="4">
        <v>320000</v>
      </c>
      <c r="E415" s="28">
        <v>69.565217391304344</v>
      </c>
      <c r="I415">
        <v>320000</v>
      </c>
      <c r="J415" s="30">
        <v>69.565217391304344</v>
      </c>
      <c r="K415">
        <v>139683</v>
      </c>
      <c r="L415" t="s">
        <v>1815</v>
      </c>
      <c r="M415" t="s">
        <v>2264</v>
      </c>
    </row>
    <row r="416" spans="1:13">
      <c r="A416">
        <v>136417</v>
      </c>
      <c r="B416" t="s">
        <v>2995</v>
      </c>
      <c r="C416" t="s">
        <v>2712</v>
      </c>
      <c r="D416" s="4">
        <v>11498500</v>
      </c>
      <c r="E416" s="28">
        <v>2499.6739130434785</v>
      </c>
      <c r="I416">
        <v>11498500</v>
      </c>
      <c r="J416" s="30">
        <v>2499.6739130434785</v>
      </c>
      <c r="K416">
        <v>139685</v>
      </c>
      <c r="L416" t="s">
        <v>1818</v>
      </c>
      <c r="M416" t="s">
        <v>2265</v>
      </c>
    </row>
    <row r="417" spans="1:13">
      <c r="A417">
        <v>136420</v>
      </c>
      <c r="B417" t="s">
        <v>2852</v>
      </c>
      <c r="C417" t="s">
        <v>2715</v>
      </c>
      <c r="D417" s="4">
        <v>5945000</v>
      </c>
      <c r="E417" s="28">
        <v>1292.391304347826</v>
      </c>
      <c r="I417">
        <v>5945000</v>
      </c>
      <c r="J417" s="30">
        <v>1292.391304347826</v>
      </c>
      <c r="K417">
        <v>139682</v>
      </c>
      <c r="L417" t="s">
        <v>1815</v>
      </c>
      <c r="M417" t="s">
        <v>2264</v>
      </c>
    </row>
    <row r="418" spans="1:13">
      <c r="A418">
        <v>136421</v>
      </c>
      <c r="B418" t="s">
        <v>2841</v>
      </c>
      <c r="C418" t="s">
        <v>2716</v>
      </c>
      <c r="D418" s="4">
        <v>520000</v>
      </c>
      <c r="E418" s="28">
        <v>113.04347826086956</v>
      </c>
      <c r="I418">
        <v>520000</v>
      </c>
      <c r="J418" s="30">
        <v>113.04347826086956</v>
      </c>
      <c r="K418">
        <v>139698</v>
      </c>
      <c r="L418" t="s">
        <v>1815</v>
      </c>
      <c r="M418" t="s">
        <v>2264</v>
      </c>
    </row>
    <row r="419" spans="1:13">
      <c r="A419">
        <v>136425</v>
      </c>
      <c r="B419" t="s">
        <v>3000</v>
      </c>
      <c r="C419" t="s">
        <v>2719</v>
      </c>
      <c r="D419" s="4">
        <v>10200000</v>
      </c>
      <c r="E419" s="28">
        <v>2217.391304347826</v>
      </c>
      <c r="I419">
        <v>10200000</v>
      </c>
      <c r="J419" s="30">
        <v>2217.391304347826</v>
      </c>
      <c r="K419">
        <v>139680</v>
      </c>
      <c r="L419" t="s">
        <v>1815</v>
      </c>
      <c r="M419" t="s">
        <v>2264</v>
      </c>
    </row>
    <row r="420" spans="1:13">
      <c r="A420">
        <v>136428</v>
      </c>
      <c r="B420" t="s">
        <v>3002</v>
      </c>
      <c r="C420">
        <v>0</v>
      </c>
      <c r="D420" s="4">
        <v>7522700</v>
      </c>
      <c r="E420" s="28">
        <v>1635.3695652173913</v>
      </c>
      <c r="I420">
        <v>7522700</v>
      </c>
      <c r="J420" s="30">
        <v>1635.3695652173913</v>
      </c>
      <c r="K420">
        <v>139684</v>
      </c>
      <c r="L420" t="s">
        <v>1820</v>
      </c>
      <c r="M420" t="s">
        <v>2265</v>
      </c>
    </row>
    <row r="421" spans="1:13">
      <c r="A421">
        <v>136450</v>
      </c>
      <c r="B421" t="s">
        <v>2921</v>
      </c>
      <c r="C421" t="s">
        <v>2738</v>
      </c>
      <c r="D421" s="4">
        <v>6982800</v>
      </c>
      <c r="E421" s="28">
        <v>1518</v>
      </c>
      <c r="I421">
        <v>6982800</v>
      </c>
      <c r="J421" s="30">
        <v>1518</v>
      </c>
      <c r="K421">
        <v>139700</v>
      </c>
      <c r="L421" t="s">
        <v>1817</v>
      </c>
      <c r="M421" t="s">
        <v>2266</v>
      </c>
    </row>
    <row r="422" spans="1:13">
      <c r="A422">
        <v>136452</v>
      </c>
      <c r="B422" t="s">
        <v>3020</v>
      </c>
      <c r="C422" t="s">
        <v>2740</v>
      </c>
      <c r="D422" s="4">
        <v>1690000</v>
      </c>
      <c r="E422" s="28">
        <v>367.39130434782606</v>
      </c>
      <c r="I422">
        <v>1690000</v>
      </c>
      <c r="J422" s="30">
        <v>367.39130434782606</v>
      </c>
      <c r="K422">
        <v>139697</v>
      </c>
      <c r="L422" t="s">
        <v>1817</v>
      </c>
      <c r="M422" t="s">
        <v>2266</v>
      </c>
    </row>
    <row r="423" spans="1:13">
      <c r="A423">
        <v>136455</v>
      </c>
      <c r="B423" t="s">
        <v>2852</v>
      </c>
      <c r="C423" t="s">
        <v>2743</v>
      </c>
      <c r="D423" s="4">
        <v>500000</v>
      </c>
      <c r="E423" s="28">
        <v>108.69565217391305</v>
      </c>
      <c r="I423">
        <v>500000</v>
      </c>
      <c r="J423" s="30">
        <v>108.69565217391305</v>
      </c>
      <c r="K423">
        <v>139681</v>
      </c>
      <c r="L423" t="s">
        <v>1815</v>
      </c>
      <c r="M423" t="s">
        <v>2264</v>
      </c>
    </row>
    <row r="424" spans="1:13">
      <c r="A424">
        <v>136456</v>
      </c>
      <c r="B424" t="s">
        <v>3021</v>
      </c>
      <c r="C424" t="s">
        <v>2744</v>
      </c>
      <c r="D424" s="4">
        <v>25000000</v>
      </c>
      <c r="E424" s="28">
        <v>5434.782608695652</v>
      </c>
      <c r="I424">
        <v>25000000</v>
      </c>
      <c r="J424" s="30">
        <v>5434.782608695652</v>
      </c>
      <c r="K424">
        <v>139679</v>
      </c>
      <c r="L424" t="s">
        <v>1815</v>
      </c>
      <c r="M424" t="s">
        <v>2264</v>
      </c>
    </row>
    <row r="425" spans="1:13">
      <c r="A425">
        <v>136457</v>
      </c>
      <c r="B425" t="s">
        <v>2950</v>
      </c>
      <c r="C425" t="s">
        <v>2745</v>
      </c>
      <c r="D425" s="4">
        <v>419390</v>
      </c>
      <c r="E425" s="28">
        <v>91.171739130434787</v>
      </c>
      <c r="I425">
        <v>419390</v>
      </c>
      <c r="J425" s="30">
        <v>91.171739130434787</v>
      </c>
      <c r="K425">
        <v>139678</v>
      </c>
      <c r="L425" t="s">
        <v>1815</v>
      </c>
      <c r="M425" t="s">
        <v>2264</v>
      </c>
    </row>
    <row r="426" spans="1:13">
      <c r="A426">
        <v>136472</v>
      </c>
      <c r="B426" t="s">
        <v>2957</v>
      </c>
      <c r="C426" t="s">
        <v>2758</v>
      </c>
      <c r="D426" s="4">
        <v>2000000</v>
      </c>
      <c r="E426" s="28">
        <v>434.78260869565219</v>
      </c>
      <c r="I426">
        <v>2000000</v>
      </c>
      <c r="J426" s="30">
        <v>434.78260869565219</v>
      </c>
      <c r="K426">
        <v>139693</v>
      </c>
      <c r="L426" t="s">
        <v>1815</v>
      </c>
      <c r="M426" t="s">
        <v>2264</v>
      </c>
    </row>
    <row r="427" spans="1:13">
      <c r="A427">
        <v>136473</v>
      </c>
      <c r="B427" t="s">
        <v>3027</v>
      </c>
      <c r="C427" t="s">
        <v>2759</v>
      </c>
      <c r="D427" s="4">
        <v>643500</v>
      </c>
      <c r="E427" s="28">
        <v>139.89130434782609</v>
      </c>
      <c r="I427">
        <v>643500</v>
      </c>
      <c r="J427" s="30">
        <v>139.89130434782609</v>
      </c>
      <c r="K427">
        <v>139677</v>
      </c>
      <c r="L427" t="s">
        <v>1815</v>
      </c>
      <c r="M427" t="s">
        <v>2264</v>
      </c>
    </row>
    <row r="428" spans="1:13">
      <c r="A428">
        <v>136514</v>
      </c>
      <c r="B428" t="s">
        <v>3042</v>
      </c>
      <c r="C428" t="s">
        <v>2780</v>
      </c>
      <c r="D428" s="4">
        <v>1155420</v>
      </c>
      <c r="E428" s="28">
        <v>251.17826086956521</v>
      </c>
      <c r="I428">
        <v>1155420</v>
      </c>
      <c r="J428" s="30">
        <v>251.17826086956521</v>
      </c>
      <c r="K428">
        <v>139690</v>
      </c>
      <c r="L428" t="s">
        <v>1815</v>
      </c>
      <c r="M428" t="s">
        <v>2264</v>
      </c>
    </row>
    <row r="429" spans="1:13">
      <c r="A429">
        <v>136515</v>
      </c>
      <c r="B429" t="s">
        <v>3043</v>
      </c>
      <c r="C429" t="s">
        <v>2781</v>
      </c>
      <c r="D429" s="4">
        <v>600000</v>
      </c>
      <c r="E429" s="28">
        <v>130.43478260869566</v>
      </c>
      <c r="I429">
        <v>600000</v>
      </c>
      <c r="J429" s="30">
        <v>130.43478260869566</v>
      </c>
      <c r="K429">
        <v>139689</v>
      </c>
      <c r="L429" t="s">
        <v>1815</v>
      </c>
      <c r="M429" t="s">
        <v>2264</v>
      </c>
    </row>
    <row r="430" spans="1:13">
      <c r="A430">
        <v>136516</v>
      </c>
      <c r="B430" t="s">
        <v>3044</v>
      </c>
      <c r="C430" t="s">
        <v>2782</v>
      </c>
      <c r="D430" s="4">
        <v>800000</v>
      </c>
      <c r="E430" s="28">
        <v>173.91304347826087</v>
      </c>
      <c r="I430">
        <v>800000</v>
      </c>
      <c r="J430" s="30">
        <v>173.91304347826087</v>
      </c>
      <c r="K430">
        <v>139687</v>
      </c>
      <c r="L430" t="s">
        <v>1815</v>
      </c>
      <c r="M430" t="s">
        <v>2264</v>
      </c>
    </row>
    <row r="431" spans="1:13">
      <c r="A431">
        <v>136517</v>
      </c>
      <c r="B431" t="s">
        <v>3045</v>
      </c>
      <c r="C431" t="s">
        <v>2783</v>
      </c>
      <c r="D431" s="4">
        <v>1275000</v>
      </c>
      <c r="E431" s="28">
        <v>277.17391304347825</v>
      </c>
      <c r="I431">
        <v>1275000</v>
      </c>
      <c r="J431" s="30">
        <v>277.17391304347825</v>
      </c>
      <c r="K431">
        <v>139686</v>
      </c>
      <c r="L431" t="s">
        <v>1815</v>
      </c>
      <c r="M431" t="s">
        <v>2264</v>
      </c>
    </row>
    <row r="432" spans="1:13">
      <c r="A432">
        <v>136522</v>
      </c>
      <c r="B432" t="s">
        <v>2988</v>
      </c>
      <c r="C432" t="s">
        <v>2787</v>
      </c>
      <c r="D432" s="4">
        <v>5152000</v>
      </c>
      <c r="E432" s="28">
        <v>1120</v>
      </c>
      <c r="I432">
        <v>5152000</v>
      </c>
      <c r="J432" s="30">
        <v>1120</v>
      </c>
      <c r="K432">
        <v>139676</v>
      </c>
      <c r="L432" t="s">
        <v>1817</v>
      </c>
      <c r="M432" t="s">
        <v>2266</v>
      </c>
    </row>
    <row r="433" spans="1:13">
      <c r="A433">
        <v>136528</v>
      </c>
      <c r="B433" t="s">
        <v>3050</v>
      </c>
      <c r="C433" t="s">
        <v>2793</v>
      </c>
      <c r="D433" s="4">
        <v>800000</v>
      </c>
      <c r="E433" s="28">
        <v>173.91304347826087</v>
      </c>
      <c r="I433">
        <v>800000</v>
      </c>
      <c r="J433" s="30">
        <v>173.91304347826087</v>
      </c>
      <c r="K433">
        <v>139691</v>
      </c>
      <c r="L433" t="s">
        <v>1815</v>
      </c>
      <c r="M433" t="s">
        <v>2264</v>
      </c>
    </row>
    <row r="434" spans="1:13">
      <c r="A434">
        <v>136529</v>
      </c>
      <c r="B434" t="s">
        <v>2838</v>
      </c>
      <c r="C434" t="s">
        <v>2794</v>
      </c>
      <c r="D434" s="4">
        <v>366680</v>
      </c>
      <c r="E434" s="28">
        <v>79.713043478260872</v>
      </c>
      <c r="I434">
        <v>366680</v>
      </c>
      <c r="J434" s="30">
        <v>79.713043478260872</v>
      </c>
      <c r="K434">
        <v>139692</v>
      </c>
      <c r="L434" t="s">
        <v>1815</v>
      </c>
      <c r="M434" t="s">
        <v>2264</v>
      </c>
    </row>
    <row r="435" spans="1:13">
      <c r="A435">
        <v>136530</v>
      </c>
      <c r="B435" t="s">
        <v>2846</v>
      </c>
      <c r="C435" t="s">
        <v>2795</v>
      </c>
      <c r="D435" s="4">
        <v>4622933.5999999996</v>
      </c>
      <c r="E435" s="28">
        <v>1004.9855652173912</v>
      </c>
      <c r="I435">
        <v>4622933.5999999996</v>
      </c>
      <c r="J435" s="30">
        <v>1004.9855652173912</v>
      </c>
      <c r="K435">
        <v>139694</v>
      </c>
      <c r="L435" t="s">
        <v>1815</v>
      </c>
      <c r="M435" t="s">
        <v>2264</v>
      </c>
    </row>
    <row r="436" spans="1:13">
      <c r="A436">
        <v>136531</v>
      </c>
      <c r="B436" t="s">
        <v>3051</v>
      </c>
      <c r="C436" t="s">
        <v>2796</v>
      </c>
      <c r="D436" s="4">
        <v>1944000</v>
      </c>
      <c r="E436" s="28">
        <v>422.60869565217394</v>
      </c>
      <c r="I436">
        <v>1944000</v>
      </c>
      <c r="J436" s="30">
        <v>422.60869565217394</v>
      </c>
      <c r="K436">
        <v>139695</v>
      </c>
      <c r="L436" t="s">
        <v>1815</v>
      </c>
      <c r="M436" t="s">
        <v>2264</v>
      </c>
    </row>
    <row r="437" spans="1:13">
      <c r="A437">
        <v>136532</v>
      </c>
      <c r="B437" t="s">
        <v>2998</v>
      </c>
      <c r="C437" t="s">
        <v>2797</v>
      </c>
      <c r="D437" s="4">
        <v>7856250</v>
      </c>
      <c r="E437" s="28">
        <v>1707.8804347826087</v>
      </c>
      <c r="I437">
        <v>7856250</v>
      </c>
      <c r="J437" s="30">
        <v>1707.8804347826087</v>
      </c>
      <c r="K437">
        <v>139696</v>
      </c>
      <c r="L437" t="s">
        <v>1815</v>
      </c>
      <c r="M437" t="s">
        <v>2264</v>
      </c>
    </row>
    <row r="438" spans="1:13">
      <c r="A438">
        <v>136537</v>
      </c>
      <c r="B438" t="s">
        <v>3054</v>
      </c>
      <c r="C438" t="s">
        <v>2802</v>
      </c>
      <c r="D438" s="4">
        <v>4062000</v>
      </c>
      <c r="E438" s="28">
        <v>883.04347826086962</v>
      </c>
      <c r="I438">
        <v>4062000</v>
      </c>
      <c r="J438" s="30">
        <v>883.04347826086962</v>
      </c>
      <c r="K438">
        <v>139699</v>
      </c>
      <c r="L438" t="s">
        <v>1815</v>
      </c>
      <c r="M438" t="s">
        <v>2264</v>
      </c>
    </row>
    <row r="439" spans="1:13">
      <c r="A439">
        <v>136477</v>
      </c>
      <c r="B439" t="s">
        <v>2839</v>
      </c>
      <c r="C439" t="s">
        <v>2763</v>
      </c>
      <c r="D439" s="4">
        <v>300000</v>
      </c>
      <c r="E439" s="28">
        <v>65.217391304347828</v>
      </c>
      <c r="F439" s="4">
        <v>0</v>
      </c>
      <c r="I439">
        <v>300000</v>
      </c>
      <c r="J439" s="30">
        <v>65.217391304347828</v>
      </c>
      <c r="K439">
        <v>139712</v>
      </c>
      <c r="L439" t="s">
        <v>1815</v>
      </c>
      <c r="M439" t="s">
        <v>2264</v>
      </c>
    </row>
    <row r="440" spans="1:13">
      <c r="A440">
        <v>136418</v>
      </c>
      <c r="B440" t="s">
        <v>2996</v>
      </c>
      <c r="C440" t="s">
        <v>2713</v>
      </c>
      <c r="D440" s="4">
        <v>16650000</v>
      </c>
      <c r="E440" s="28">
        <v>3619.5652173913045</v>
      </c>
      <c r="I440">
        <v>16650000</v>
      </c>
      <c r="J440" s="30">
        <v>3619.5652173913045</v>
      </c>
      <c r="K440">
        <v>139704</v>
      </c>
      <c r="L440" t="s">
        <v>1815</v>
      </c>
      <c r="M440" t="s">
        <v>2264</v>
      </c>
    </row>
    <row r="441" spans="1:13">
      <c r="A441">
        <v>136419</v>
      </c>
      <c r="B441" t="s">
        <v>2997</v>
      </c>
      <c r="C441" t="s">
        <v>2714</v>
      </c>
      <c r="D441" s="4">
        <v>15000000</v>
      </c>
      <c r="E441" s="28">
        <v>3260.8695652173915</v>
      </c>
      <c r="I441">
        <v>15000000</v>
      </c>
      <c r="J441" s="30">
        <v>3260.8695652173915</v>
      </c>
      <c r="K441">
        <v>139706</v>
      </c>
      <c r="L441" t="s">
        <v>1815</v>
      </c>
      <c r="M441" t="s">
        <v>2264</v>
      </c>
    </row>
    <row r="442" spans="1:13">
      <c r="A442">
        <v>136449</v>
      </c>
      <c r="B442" t="s">
        <v>3018</v>
      </c>
      <c r="C442" t="s">
        <v>2737</v>
      </c>
      <c r="D442" s="4">
        <v>600000</v>
      </c>
      <c r="E442" s="28">
        <v>130.43478260869566</v>
      </c>
      <c r="I442">
        <v>600000</v>
      </c>
      <c r="J442" s="30">
        <v>130.43478260869566</v>
      </c>
      <c r="K442">
        <v>139719</v>
      </c>
      <c r="L442" t="s">
        <v>1815</v>
      </c>
      <c r="M442" t="s">
        <v>2264</v>
      </c>
    </row>
    <row r="443" spans="1:13">
      <c r="A443">
        <v>136454</v>
      </c>
      <c r="B443" t="s">
        <v>2988</v>
      </c>
      <c r="C443" t="s">
        <v>2742</v>
      </c>
      <c r="D443" s="4">
        <v>3700000</v>
      </c>
      <c r="E443" s="28">
        <v>804.3478260869565</v>
      </c>
      <c r="I443">
        <v>3700000</v>
      </c>
      <c r="J443" s="30">
        <v>804.3478260869565</v>
      </c>
      <c r="K443">
        <v>139673</v>
      </c>
      <c r="L443" t="s">
        <v>1817</v>
      </c>
      <c r="M443" t="s">
        <v>2266</v>
      </c>
    </row>
    <row r="444" spans="1:13">
      <c r="A444">
        <v>136464</v>
      </c>
      <c r="B444" t="s">
        <v>2876</v>
      </c>
      <c r="C444" t="s">
        <v>2752</v>
      </c>
      <c r="D444" s="4">
        <v>10666666.66666</v>
      </c>
      <c r="E444" s="28">
        <v>2318.8405797086957</v>
      </c>
      <c r="I444">
        <v>10666666.66666</v>
      </c>
      <c r="J444" s="30">
        <v>2318.8405797086957</v>
      </c>
      <c r="K444">
        <v>139715</v>
      </c>
      <c r="L444" t="s">
        <v>1815</v>
      </c>
      <c r="M444" t="s">
        <v>2264</v>
      </c>
    </row>
    <row r="445" spans="1:13">
      <c r="A445">
        <v>136466</v>
      </c>
      <c r="B445" t="s">
        <v>2844</v>
      </c>
      <c r="C445" t="s">
        <v>2752</v>
      </c>
      <c r="D445" s="4">
        <v>9083334</v>
      </c>
      <c r="E445" s="28">
        <v>1974.6378260869565</v>
      </c>
      <c r="I445">
        <v>9083334</v>
      </c>
      <c r="J445" s="30">
        <v>1974.6378260869565</v>
      </c>
      <c r="K445">
        <v>139714</v>
      </c>
      <c r="L445" t="s">
        <v>1815</v>
      </c>
      <c r="M445" t="s">
        <v>2264</v>
      </c>
    </row>
    <row r="446" spans="1:13">
      <c r="A446">
        <v>136467</v>
      </c>
      <c r="B446" t="s">
        <v>2917</v>
      </c>
      <c r="C446" t="s">
        <v>2754</v>
      </c>
      <c r="D446" s="4">
        <v>5999700</v>
      </c>
      <c r="E446" s="28">
        <v>1304.2826086956522</v>
      </c>
      <c r="I446">
        <v>5999700</v>
      </c>
      <c r="J446" s="30">
        <v>1304.2826086956522</v>
      </c>
      <c r="K446">
        <v>139710</v>
      </c>
      <c r="L446" t="s">
        <v>1815</v>
      </c>
      <c r="M446" t="s">
        <v>2264</v>
      </c>
    </row>
    <row r="447" spans="1:13">
      <c r="A447">
        <v>136468</v>
      </c>
      <c r="B447" t="s">
        <v>2844</v>
      </c>
      <c r="C447" t="s">
        <v>2755</v>
      </c>
      <c r="D447" s="4">
        <v>1013200</v>
      </c>
      <c r="E447" s="28">
        <v>220.2608695652174</v>
      </c>
      <c r="I447">
        <v>1013200</v>
      </c>
      <c r="J447" s="30">
        <v>220.2608695652174</v>
      </c>
      <c r="K447">
        <v>139713</v>
      </c>
      <c r="L447" t="s">
        <v>1815</v>
      </c>
      <c r="M447" t="s">
        <v>2264</v>
      </c>
    </row>
    <row r="448" spans="1:13">
      <c r="A448">
        <v>136469</v>
      </c>
      <c r="B448" t="s">
        <v>2844</v>
      </c>
      <c r="C448" t="s">
        <v>2755</v>
      </c>
      <c r="D448" s="4">
        <v>1338427</v>
      </c>
      <c r="E448" s="28">
        <v>290.96239130434782</v>
      </c>
      <c r="I448">
        <v>1338427</v>
      </c>
      <c r="J448" s="30">
        <v>290.96239130434782</v>
      </c>
      <c r="K448">
        <v>139703</v>
      </c>
      <c r="L448" t="s">
        <v>1815</v>
      </c>
      <c r="M448" t="s">
        <v>2264</v>
      </c>
    </row>
    <row r="449" spans="1:13">
      <c r="A449">
        <v>136470</v>
      </c>
      <c r="B449" t="s">
        <v>3025</v>
      </c>
      <c r="C449" t="s">
        <v>2756</v>
      </c>
      <c r="D449" s="4">
        <v>3000000</v>
      </c>
      <c r="E449" s="28">
        <v>652.17391304347825</v>
      </c>
      <c r="I449">
        <v>3000000</v>
      </c>
      <c r="J449" s="30">
        <v>652.17391304347825</v>
      </c>
      <c r="K449">
        <v>139717</v>
      </c>
      <c r="L449" t="s">
        <v>1815</v>
      </c>
      <c r="M449" t="s">
        <v>2264</v>
      </c>
    </row>
    <row r="450" spans="1:13">
      <c r="A450">
        <v>136471</v>
      </c>
      <c r="B450" t="s">
        <v>3026</v>
      </c>
      <c r="C450" t="s">
        <v>2757</v>
      </c>
      <c r="D450" s="4">
        <v>1260000</v>
      </c>
      <c r="E450" s="28">
        <v>273.91304347826087</v>
      </c>
      <c r="I450">
        <v>1260000</v>
      </c>
      <c r="J450" s="30">
        <v>273.91304347826087</v>
      </c>
      <c r="K450">
        <v>139707</v>
      </c>
      <c r="L450" t="s">
        <v>1815</v>
      </c>
      <c r="M450" t="s">
        <v>2264</v>
      </c>
    </row>
    <row r="451" spans="1:13">
      <c r="A451">
        <v>136510</v>
      </c>
      <c r="B451" t="s">
        <v>3040</v>
      </c>
      <c r="C451" t="s">
        <v>2481</v>
      </c>
      <c r="D451" s="4">
        <v>20000000</v>
      </c>
      <c r="E451" s="28">
        <v>4347.826086956522</v>
      </c>
      <c r="I451">
        <v>20000000</v>
      </c>
      <c r="J451" s="30">
        <v>4347.826086956522</v>
      </c>
      <c r="K451">
        <v>139708</v>
      </c>
      <c r="L451" t="s">
        <v>1815</v>
      </c>
      <c r="M451" t="s">
        <v>2264</v>
      </c>
    </row>
    <row r="452" spans="1:13">
      <c r="A452">
        <v>136512</v>
      </c>
      <c r="B452" t="s">
        <v>2841</v>
      </c>
      <c r="C452" t="s">
        <v>2778</v>
      </c>
      <c r="D452" s="4">
        <v>148015698</v>
      </c>
      <c r="E452" s="28">
        <v>32177.325652173913</v>
      </c>
      <c r="I452">
        <v>148015698</v>
      </c>
      <c r="J452" s="30">
        <v>32177.325652173913</v>
      </c>
      <c r="K452">
        <v>139702</v>
      </c>
      <c r="L452" t="s">
        <v>1815</v>
      </c>
      <c r="M452" t="s">
        <v>2264</v>
      </c>
    </row>
    <row r="453" spans="1:13">
      <c r="A453">
        <v>136542</v>
      </c>
      <c r="B453" t="s">
        <v>3057</v>
      </c>
      <c r="C453" t="s">
        <v>2807</v>
      </c>
      <c r="D453" s="4">
        <v>67040000</v>
      </c>
      <c r="E453" s="28">
        <v>14573.91304347826</v>
      </c>
      <c r="I453">
        <v>67040000</v>
      </c>
      <c r="J453" s="30">
        <v>14573.91304347826</v>
      </c>
      <c r="K453">
        <v>139718</v>
      </c>
      <c r="L453" t="s">
        <v>1819</v>
      </c>
      <c r="M453" t="s">
        <v>2265</v>
      </c>
    </row>
    <row r="454" spans="1:13">
      <c r="A454">
        <v>136465</v>
      </c>
      <c r="B454" t="s">
        <v>3024</v>
      </c>
      <c r="C454" t="s">
        <v>2753</v>
      </c>
      <c r="D454" s="4">
        <v>12670660</v>
      </c>
      <c r="E454" s="28">
        <v>2754.4913043478259</v>
      </c>
      <c r="I454">
        <v>12670660</v>
      </c>
      <c r="J454" s="30">
        <v>2754.4913043478259</v>
      </c>
      <c r="K454">
        <v>139724</v>
      </c>
      <c r="L454" t="s">
        <v>1818</v>
      </c>
      <c r="M454" t="s">
        <v>2264</v>
      </c>
    </row>
    <row r="455" spans="1:13">
      <c r="A455">
        <v>136475</v>
      </c>
      <c r="B455" t="s">
        <v>3028</v>
      </c>
      <c r="C455" t="s">
        <v>2761</v>
      </c>
      <c r="D455" s="4">
        <v>3370000000</v>
      </c>
      <c r="E455" s="28">
        <v>732608.69565217395</v>
      </c>
      <c r="I455">
        <v>3370000000</v>
      </c>
      <c r="J455" s="30">
        <v>732608.69565217395</v>
      </c>
      <c r="K455">
        <v>139721</v>
      </c>
      <c r="L455" t="s">
        <v>1820</v>
      </c>
      <c r="M455" t="s">
        <v>2264</v>
      </c>
    </row>
    <row r="456" spans="1:13">
      <c r="A456">
        <v>136485</v>
      </c>
      <c r="B456" t="s">
        <v>2877</v>
      </c>
      <c r="C456" t="s">
        <v>2771</v>
      </c>
      <c r="D456" s="4">
        <v>5862.5</v>
      </c>
      <c r="E456" s="28">
        <v>6859.125</v>
      </c>
      <c r="I456">
        <v>5862.5</v>
      </c>
      <c r="J456" s="30">
        <v>6859.125</v>
      </c>
      <c r="K456">
        <v>139723</v>
      </c>
      <c r="L456" t="s">
        <v>1816</v>
      </c>
      <c r="M456" t="s">
        <v>2265</v>
      </c>
    </row>
    <row r="457" spans="1:13">
      <c r="A457">
        <v>136523</v>
      </c>
      <c r="B457" t="s">
        <v>2915</v>
      </c>
      <c r="C457" t="s">
        <v>2788</v>
      </c>
      <c r="D457" s="4">
        <v>4865520</v>
      </c>
      <c r="E457" s="28">
        <v>1057.7217391304348</v>
      </c>
      <c r="F457" s="4">
        <v>442320</v>
      </c>
      <c r="G457" s="28">
        <v>96.15652173913044</v>
      </c>
      <c r="H457" s="17">
        <v>9.0909090909090912E-2</v>
      </c>
      <c r="I457">
        <v>4423200</v>
      </c>
      <c r="J457" s="30">
        <v>961.56521739130437</v>
      </c>
      <c r="K457">
        <v>139741</v>
      </c>
      <c r="L457" t="s">
        <v>1817</v>
      </c>
      <c r="M457" t="s">
        <v>2266</v>
      </c>
    </row>
    <row r="458" spans="1:13">
      <c r="A458">
        <v>136476</v>
      </c>
      <c r="B458" t="s">
        <v>2917</v>
      </c>
      <c r="C458" t="s">
        <v>2762</v>
      </c>
      <c r="D458" s="4">
        <v>2235700</v>
      </c>
      <c r="E458" s="28">
        <v>486.02173913043481</v>
      </c>
      <c r="I458">
        <v>2235700</v>
      </c>
      <c r="J458" s="30">
        <v>486.02173913043481</v>
      </c>
      <c r="K458">
        <v>139735</v>
      </c>
      <c r="L458" t="s">
        <v>1820</v>
      </c>
      <c r="M458" t="s">
        <v>2265</v>
      </c>
    </row>
    <row r="459" spans="1:13">
      <c r="A459">
        <v>136478</v>
      </c>
      <c r="B459" t="s">
        <v>3029</v>
      </c>
      <c r="C459" t="s">
        <v>2764</v>
      </c>
      <c r="D459" s="4">
        <v>133625</v>
      </c>
      <c r="E459" s="28">
        <v>133625</v>
      </c>
      <c r="I459">
        <v>133625</v>
      </c>
      <c r="J459" s="30">
        <v>133625</v>
      </c>
      <c r="K459">
        <v>139739</v>
      </c>
      <c r="L459" t="s">
        <v>1815</v>
      </c>
      <c r="M459" t="s">
        <v>2264</v>
      </c>
    </row>
    <row r="460" spans="1:13">
      <c r="A460">
        <v>136511</v>
      </c>
      <c r="B460" t="s">
        <v>2886</v>
      </c>
      <c r="C460" t="s">
        <v>2777</v>
      </c>
      <c r="D460" s="4">
        <v>285500</v>
      </c>
      <c r="E460" s="28">
        <v>62.065217391304351</v>
      </c>
      <c r="I460">
        <v>285500</v>
      </c>
      <c r="J460" s="30">
        <v>62.065217391304351</v>
      </c>
      <c r="K460">
        <v>139736</v>
      </c>
      <c r="L460" t="s">
        <v>1817</v>
      </c>
      <c r="M460" t="s">
        <v>2266</v>
      </c>
    </row>
    <row r="461" spans="1:13">
      <c r="A461">
        <v>136524</v>
      </c>
      <c r="B461" t="s">
        <v>3048</v>
      </c>
      <c r="C461" t="s">
        <v>2789</v>
      </c>
      <c r="D461" s="4">
        <v>4539680</v>
      </c>
      <c r="E461" s="28">
        <v>986.88695652173908</v>
      </c>
      <c r="I461">
        <v>4539680</v>
      </c>
      <c r="J461" s="30">
        <v>986.88695652173908</v>
      </c>
      <c r="K461">
        <v>139738</v>
      </c>
      <c r="L461" t="s">
        <v>1817</v>
      </c>
      <c r="M461" t="s">
        <v>2266</v>
      </c>
    </row>
    <row r="462" spans="1:13">
      <c r="A462">
        <v>136525</v>
      </c>
      <c r="B462" t="s">
        <v>2886</v>
      </c>
      <c r="C462" t="s">
        <v>2790</v>
      </c>
      <c r="D462" s="4">
        <v>110500</v>
      </c>
      <c r="E462" s="28">
        <v>24.021739130434781</v>
      </c>
      <c r="I462">
        <v>110500</v>
      </c>
      <c r="J462" s="30">
        <v>24.021739130434781</v>
      </c>
      <c r="K462">
        <v>139733</v>
      </c>
      <c r="L462" t="s">
        <v>1817</v>
      </c>
      <c r="M462" t="s">
        <v>2266</v>
      </c>
    </row>
    <row r="463" spans="1:13">
      <c r="A463">
        <v>136526</v>
      </c>
      <c r="B463" t="s">
        <v>2963</v>
      </c>
      <c r="C463" t="s">
        <v>2791</v>
      </c>
      <c r="D463" s="4">
        <v>246720000</v>
      </c>
      <c r="E463" s="28">
        <v>53634.782608695656</v>
      </c>
      <c r="I463">
        <v>246720000</v>
      </c>
      <c r="J463" s="30">
        <v>53634.782608695656</v>
      </c>
      <c r="K463">
        <v>139737</v>
      </c>
      <c r="L463" t="s">
        <v>1819</v>
      </c>
      <c r="M463" t="s">
        <v>2265</v>
      </c>
    </row>
    <row r="464" spans="1:13">
      <c r="A464">
        <v>136536</v>
      </c>
      <c r="B464" t="s">
        <v>3054</v>
      </c>
      <c r="C464" t="s">
        <v>2801</v>
      </c>
      <c r="D464" s="4">
        <v>7660000</v>
      </c>
      <c r="E464" s="28">
        <v>1665.2173913043478</v>
      </c>
      <c r="I464">
        <v>7660000</v>
      </c>
      <c r="J464" s="30">
        <v>1665.2173913043478</v>
      </c>
      <c r="K464">
        <v>139726</v>
      </c>
      <c r="L464" t="s">
        <v>1815</v>
      </c>
      <c r="M464" t="s">
        <v>2264</v>
      </c>
    </row>
    <row r="465" spans="1:13">
      <c r="A465">
        <v>136540</v>
      </c>
      <c r="B465" t="s">
        <v>2992</v>
      </c>
      <c r="C465" t="s">
        <v>2805</v>
      </c>
      <c r="D465" s="4">
        <v>1600000</v>
      </c>
      <c r="E465" s="28">
        <v>347.82608695652175</v>
      </c>
      <c r="I465">
        <v>1600000</v>
      </c>
      <c r="J465" s="30">
        <v>347.82608695652175</v>
      </c>
      <c r="K465">
        <v>139727</v>
      </c>
      <c r="L465" t="s">
        <v>1815</v>
      </c>
      <c r="M465" t="s">
        <v>2264</v>
      </c>
    </row>
    <row r="466" spans="1:13">
      <c r="A466">
        <v>136484</v>
      </c>
      <c r="B466" t="s">
        <v>2889</v>
      </c>
      <c r="C466" t="s">
        <v>2770</v>
      </c>
      <c r="D466" s="4">
        <v>38912</v>
      </c>
      <c r="E466" s="28">
        <v>38912</v>
      </c>
      <c r="I466">
        <v>38912</v>
      </c>
      <c r="J466" s="30">
        <v>38912</v>
      </c>
      <c r="K466">
        <v>139760</v>
      </c>
      <c r="L466" t="s">
        <v>1816</v>
      </c>
      <c r="M466" t="s">
        <v>2265</v>
      </c>
    </row>
    <row r="467" spans="1:13">
      <c r="A467">
        <v>136498</v>
      </c>
      <c r="B467" t="s">
        <v>3031</v>
      </c>
      <c r="C467">
        <v>0</v>
      </c>
      <c r="D467" s="4">
        <v>59900000</v>
      </c>
      <c r="E467" s="28">
        <v>13021.739130434782</v>
      </c>
      <c r="I467">
        <v>59900000</v>
      </c>
      <c r="J467" s="30">
        <v>13021.739130434782</v>
      </c>
      <c r="K467">
        <v>139770</v>
      </c>
      <c r="L467" t="s">
        <v>1820</v>
      </c>
      <c r="M467" t="s">
        <v>2265</v>
      </c>
    </row>
    <row r="468" spans="1:13">
      <c r="A468">
        <v>136499</v>
      </c>
      <c r="B468" t="s">
        <v>3032</v>
      </c>
      <c r="C468">
        <v>0</v>
      </c>
      <c r="D468" s="4">
        <v>54000000</v>
      </c>
      <c r="E468" s="28">
        <v>11739.130434782608</v>
      </c>
      <c r="I468">
        <v>54000000</v>
      </c>
      <c r="J468" s="30">
        <v>11739.130434782608</v>
      </c>
      <c r="K468">
        <v>139769</v>
      </c>
      <c r="L468" t="s">
        <v>1820</v>
      </c>
      <c r="M468" t="s">
        <v>2265</v>
      </c>
    </row>
    <row r="469" spans="1:13">
      <c r="A469">
        <v>136500</v>
      </c>
      <c r="B469" t="s">
        <v>3033</v>
      </c>
      <c r="C469">
        <v>0</v>
      </c>
      <c r="D469" s="4">
        <v>8100000</v>
      </c>
      <c r="E469" s="28">
        <v>1760.8695652173913</v>
      </c>
      <c r="I469">
        <v>8100000</v>
      </c>
      <c r="J469" s="30">
        <v>1760.8695652173913</v>
      </c>
      <c r="K469">
        <v>139753</v>
      </c>
      <c r="L469" t="s">
        <v>1820</v>
      </c>
      <c r="M469" t="s">
        <v>2265</v>
      </c>
    </row>
    <row r="470" spans="1:13">
      <c r="A470">
        <v>136501</v>
      </c>
      <c r="B470" t="s">
        <v>3034</v>
      </c>
      <c r="C470">
        <v>0</v>
      </c>
      <c r="D470" s="4">
        <v>2100</v>
      </c>
      <c r="E470" s="28">
        <v>2457</v>
      </c>
      <c r="I470">
        <v>2100</v>
      </c>
      <c r="J470" s="30">
        <v>2457</v>
      </c>
      <c r="K470">
        <v>139750</v>
      </c>
      <c r="L470" t="s">
        <v>1820</v>
      </c>
      <c r="M470" t="s">
        <v>2265</v>
      </c>
    </row>
    <row r="471" spans="1:13">
      <c r="A471">
        <v>136502</v>
      </c>
      <c r="B471" t="s">
        <v>3035</v>
      </c>
      <c r="C471">
        <v>0</v>
      </c>
      <c r="D471" s="4">
        <v>3200000</v>
      </c>
      <c r="E471" s="28">
        <v>695.6521739130435</v>
      </c>
      <c r="I471">
        <v>3200000</v>
      </c>
      <c r="J471" s="30">
        <v>695.6521739130435</v>
      </c>
      <c r="K471">
        <v>139749</v>
      </c>
      <c r="L471" t="s">
        <v>1820</v>
      </c>
      <c r="M471" t="s">
        <v>2265</v>
      </c>
    </row>
    <row r="472" spans="1:13">
      <c r="A472">
        <v>136503</v>
      </c>
      <c r="B472" t="s">
        <v>3036</v>
      </c>
      <c r="C472">
        <v>0</v>
      </c>
      <c r="D472" s="4">
        <v>7819420</v>
      </c>
      <c r="E472" s="28">
        <v>1699.8739130434783</v>
      </c>
      <c r="I472">
        <v>7819420</v>
      </c>
      <c r="J472" s="30">
        <v>1699.8739130434783</v>
      </c>
      <c r="K472">
        <v>139751</v>
      </c>
      <c r="L472" t="s">
        <v>1820</v>
      </c>
      <c r="M472" t="s">
        <v>2265</v>
      </c>
    </row>
    <row r="473" spans="1:13">
      <c r="A473">
        <v>136504</v>
      </c>
      <c r="B473" t="s">
        <v>2917</v>
      </c>
      <c r="C473">
        <v>0</v>
      </c>
      <c r="D473" s="4">
        <v>1418300</v>
      </c>
      <c r="E473" s="28">
        <v>308.32608695652175</v>
      </c>
      <c r="I473">
        <v>1418300</v>
      </c>
      <c r="J473" s="30">
        <v>308.32608695652175</v>
      </c>
      <c r="K473">
        <v>139768</v>
      </c>
      <c r="L473" t="s">
        <v>1819</v>
      </c>
      <c r="M473" t="s">
        <v>2265</v>
      </c>
    </row>
    <row r="474" spans="1:13">
      <c r="A474">
        <v>136505</v>
      </c>
      <c r="B474" t="s">
        <v>3037</v>
      </c>
      <c r="C474">
        <v>0</v>
      </c>
      <c r="D474" s="4">
        <v>1050000</v>
      </c>
      <c r="E474" s="28">
        <v>228.2608695652174</v>
      </c>
      <c r="I474">
        <v>1050000</v>
      </c>
      <c r="J474" s="30">
        <v>228.2608695652174</v>
      </c>
      <c r="K474">
        <v>139759</v>
      </c>
      <c r="L474" t="s">
        <v>1819</v>
      </c>
      <c r="M474" t="s">
        <v>2265</v>
      </c>
    </row>
    <row r="475" spans="1:13">
      <c r="A475">
        <v>136509</v>
      </c>
      <c r="B475" t="s">
        <v>2923</v>
      </c>
      <c r="C475" t="s">
        <v>2776</v>
      </c>
      <c r="D475" s="4">
        <v>283950</v>
      </c>
      <c r="E475" s="28">
        <v>61.728260869565219</v>
      </c>
      <c r="I475">
        <v>283950</v>
      </c>
      <c r="J475" s="30">
        <v>61.728260869565219</v>
      </c>
      <c r="K475">
        <v>139758</v>
      </c>
      <c r="L475" t="s">
        <v>1815</v>
      </c>
      <c r="M475" t="s">
        <v>2264</v>
      </c>
    </row>
    <row r="476" spans="1:13">
      <c r="A476">
        <v>136527</v>
      </c>
      <c r="B476" t="s">
        <v>3049</v>
      </c>
      <c r="C476" t="s">
        <v>2792</v>
      </c>
      <c r="D476" s="4">
        <v>2772</v>
      </c>
      <c r="E476" s="28">
        <v>2772</v>
      </c>
      <c r="I476">
        <v>2772</v>
      </c>
      <c r="J476" s="30">
        <v>2772</v>
      </c>
      <c r="K476">
        <v>139746</v>
      </c>
      <c r="L476" t="s">
        <v>1817</v>
      </c>
      <c r="M476" t="s">
        <v>2266</v>
      </c>
    </row>
    <row r="477" spans="1:13">
      <c r="A477">
        <v>136533</v>
      </c>
      <c r="B477" t="s">
        <v>2917</v>
      </c>
      <c r="C477" t="s">
        <v>2798</v>
      </c>
      <c r="D477" s="4">
        <v>12664400</v>
      </c>
      <c r="E477" s="28">
        <v>2753.1304347826085</v>
      </c>
      <c r="I477">
        <v>12664400</v>
      </c>
      <c r="J477" s="30">
        <v>2753.1304347826085</v>
      </c>
      <c r="K477">
        <v>139776</v>
      </c>
      <c r="L477" t="s">
        <v>1815</v>
      </c>
      <c r="M477" t="s">
        <v>2264</v>
      </c>
    </row>
    <row r="478" spans="1:13">
      <c r="A478">
        <v>136534</v>
      </c>
      <c r="B478" t="s">
        <v>3052</v>
      </c>
      <c r="C478" t="s">
        <v>2799</v>
      </c>
      <c r="D478" s="4">
        <v>1060300</v>
      </c>
      <c r="E478" s="28">
        <v>230.5</v>
      </c>
      <c r="I478">
        <v>1060300</v>
      </c>
      <c r="J478" s="30">
        <v>230.5</v>
      </c>
      <c r="K478">
        <v>139780</v>
      </c>
      <c r="L478" t="s">
        <v>1819</v>
      </c>
      <c r="M478" t="s">
        <v>2265</v>
      </c>
    </row>
    <row r="479" spans="1:13">
      <c r="A479">
        <v>136535</v>
      </c>
      <c r="B479" t="s">
        <v>3053</v>
      </c>
      <c r="C479" t="s">
        <v>2800</v>
      </c>
      <c r="D479" s="4">
        <v>60000</v>
      </c>
      <c r="E479" s="28">
        <v>60000</v>
      </c>
      <c r="I479">
        <v>60000</v>
      </c>
      <c r="J479" s="30">
        <v>60000</v>
      </c>
      <c r="K479">
        <v>139775</v>
      </c>
      <c r="L479" t="s">
        <v>1816</v>
      </c>
      <c r="M479" t="s">
        <v>2265</v>
      </c>
    </row>
    <row r="480" spans="1:13">
      <c r="A480">
        <v>136520</v>
      </c>
      <c r="B480" t="s">
        <v>3047</v>
      </c>
      <c r="C480">
        <v>0</v>
      </c>
      <c r="D480" s="4">
        <v>28440000</v>
      </c>
      <c r="E480" s="28">
        <v>6182.608695652174</v>
      </c>
      <c r="I480">
        <v>28440000</v>
      </c>
      <c r="J480" s="30">
        <v>6182.608695652174</v>
      </c>
      <c r="K480">
        <v>139786</v>
      </c>
      <c r="L480" t="s">
        <v>1819</v>
      </c>
      <c r="M480" t="s">
        <v>2265</v>
      </c>
    </row>
    <row r="481" spans="1:13">
      <c r="A481">
        <v>136521</v>
      </c>
      <c r="B481" t="s">
        <v>2917</v>
      </c>
      <c r="C481" t="s">
        <v>2786</v>
      </c>
      <c r="D481" s="4">
        <v>2185700</v>
      </c>
      <c r="E481" s="28">
        <v>475.1521739130435</v>
      </c>
      <c r="I481">
        <v>2185700</v>
      </c>
      <c r="J481" s="30">
        <v>475.1521739130435</v>
      </c>
      <c r="K481">
        <v>139791</v>
      </c>
      <c r="L481" t="s">
        <v>1815</v>
      </c>
      <c r="M481" t="s">
        <v>2264</v>
      </c>
    </row>
    <row r="482" spans="1:13">
      <c r="A482">
        <v>136541</v>
      </c>
      <c r="B482" t="s">
        <v>2867</v>
      </c>
      <c r="C482" t="s">
        <v>2806</v>
      </c>
      <c r="D482" s="4">
        <v>400000</v>
      </c>
      <c r="E482" s="28">
        <v>86.956521739130437</v>
      </c>
      <c r="I482">
        <v>400000</v>
      </c>
      <c r="J482" s="30">
        <v>86.956521739130437</v>
      </c>
      <c r="K482">
        <v>139799</v>
      </c>
      <c r="L482" t="s">
        <v>1815</v>
      </c>
      <c r="M482" t="s">
        <v>2264</v>
      </c>
    </row>
    <row r="483" spans="1:13">
      <c r="A483">
        <v>136543</v>
      </c>
      <c r="B483" t="s">
        <v>3039</v>
      </c>
      <c r="C483" t="s">
        <v>2808</v>
      </c>
      <c r="D483" s="4">
        <v>194166.7</v>
      </c>
      <c r="E483" s="28">
        <v>42.210152173913045</v>
      </c>
      <c r="I483">
        <v>194166.7</v>
      </c>
      <c r="J483" s="30">
        <v>42.210152173913045</v>
      </c>
      <c r="K483">
        <v>139801</v>
      </c>
      <c r="L483" t="s">
        <v>1819</v>
      </c>
      <c r="M483" t="s">
        <v>2265</v>
      </c>
    </row>
    <row r="484" spans="1:13">
      <c r="A484">
        <v>136544</v>
      </c>
      <c r="B484" t="s">
        <v>2903</v>
      </c>
      <c r="C484" t="s">
        <v>2809</v>
      </c>
      <c r="D484" s="4">
        <v>1137500</v>
      </c>
      <c r="E484" s="28">
        <v>247.28260869565219</v>
      </c>
      <c r="I484">
        <v>1137500</v>
      </c>
      <c r="J484" s="30">
        <v>247.28260869565219</v>
      </c>
      <c r="K484">
        <v>139835</v>
      </c>
      <c r="L484" t="s">
        <v>1820</v>
      </c>
      <c r="M484" t="s">
        <v>2265</v>
      </c>
    </row>
  </sheetData>
  <autoFilter ref="A1:M1" xr:uid="{7B785FD1-CACF-4500-BD4E-97F56A1C40DF}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3FEB4-9FE1-49AC-A40F-D08B30600414}">
  <dimension ref="A1:B104"/>
  <sheetViews>
    <sheetView workbookViewId="0">
      <selection activeCell="B104" sqref="A1:B104"/>
    </sheetView>
  </sheetViews>
  <sheetFormatPr baseColWidth="10" defaultRowHeight="14.25"/>
  <cols>
    <col min="2" max="2" width="127.25" bestFit="1" customWidth="1"/>
  </cols>
  <sheetData>
    <row r="1" spans="1:2" ht="15">
      <c r="A1" s="35" t="s">
        <v>3285</v>
      </c>
      <c r="B1" s="35" t="s">
        <v>3292</v>
      </c>
    </row>
    <row r="2" spans="1:2">
      <c r="A2">
        <v>136157</v>
      </c>
      <c r="B2" t="s">
        <v>190</v>
      </c>
    </row>
    <row r="3" spans="1:2">
      <c r="A3">
        <v>136158</v>
      </c>
      <c r="B3" t="s">
        <v>191</v>
      </c>
    </row>
    <row r="4" spans="1:2">
      <c r="A4">
        <v>136159</v>
      </c>
      <c r="B4" t="s">
        <v>192</v>
      </c>
    </row>
    <row r="5" spans="1:2">
      <c r="A5">
        <v>136160</v>
      </c>
      <c r="B5" t="s">
        <v>193</v>
      </c>
    </row>
    <row r="6" spans="1:2">
      <c r="A6">
        <v>136156</v>
      </c>
      <c r="B6" t="s">
        <v>189</v>
      </c>
    </row>
    <row r="7" spans="1:2">
      <c r="A7">
        <v>136155</v>
      </c>
      <c r="B7" t="s">
        <v>188</v>
      </c>
    </row>
    <row r="8" spans="1:2">
      <c r="A8">
        <v>136153</v>
      </c>
      <c r="B8" t="s">
        <v>186</v>
      </c>
    </row>
    <row r="9" spans="1:2">
      <c r="A9">
        <v>136081</v>
      </c>
      <c r="B9" t="s">
        <v>106</v>
      </c>
    </row>
    <row r="10" spans="1:2">
      <c r="A10">
        <v>136083</v>
      </c>
      <c r="B10" t="s">
        <v>110</v>
      </c>
    </row>
    <row r="11" spans="1:2">
      <c r="A11">
        <v>136084</v>
      </c>
      <c r="B11" t="s">
        <v>111</v>
      </c>
    </row>
    <row r="12" spans="1:2">
      <c r="A12">
        <v>136132</v>
      </c>
      <c r="B12" t="s">
        <v>165</v>
      </c>
    </row>
    <row r="13" spans="1:2">
      <c r="A13">
        <v>136133</v>
      </c>
      <c r="B13" t="s">
        <v>166</v>
      </c>
    </row>
    <row r="14" spans="1:2">
      <c r="A14">
        <v>136134</v>
      </c>
      <c r="B14" t="s">
        <v>167</v>
      </c>
    </row>
    <row r="15" spans="1:2">
      <c r="A15">
        <v>136135</v>
      </c>
      <c r="B15" t="s">
        <v>168</v>
      </c>
    </row>
    <row r="16" spans="1:2">
      <c r="A16">
        <v>136136</v>
      </c>
      <c r="B16" t="s">
        <v>169</v>
      </c>
    </row>
    <row r="17" spans="1:2">
      <c r="A17">
        <v>136137</v>
      </c>
      <c r="B17" t="s">
        <v>170</v>
      </c>
    </row>
    <row r="18" spans="1:2">
      <c r="A18">
        <v>136138</v>
      </c>
      <c r="B18" t="s">
        <v>171</v>
      </c>
    </row>
    <row r="19" spans="1:2">
      <c r="A19">
        <v>136139</v>
      </c>
      <c r="B19" t="s">
        <v>172</v>
      </c>
    </row>
    <row r="20" spans="1:2">
      <c r="A20">
        <v>136141</v>
      </c>
      <c r="B20" t="s">
        <v>174</v>
      </c>
    </row>
    <row r="21" spans="1:2">
      <c r="A21">
        <v>136142</v>
      </c>
      <c r="B21" t="s">
        <v>175</v>
      </c>
    </row>
    <row r="22" spans="1:2">
      <c r="A22">
        <v>136143</v>
      </c>
      <c r="B22" t="s">
        <v>176</v>
      </c>
    </row>
    <row r="23" spans="1:2">
      <c r="A23">
        <v>136144</v>
      </c>
      <c r="B23" t="s">
        <v>177</v>
      </c>
    </row>
    <row r="24" spans="1:2">
      <c r="A24">
        <v>136145</v>
      </c>
      <c r="B24" t="s">
        <v>178</v>
      </c>
    </row>
    <row r="25" spans="1:2">
      <c r="A25">
        <v>136146</v>
      </c>
      <c r="B25" t="s">
        <v>179</v>
      </c>
    </row>
    <row r="26" spans="1:2">
      <c r="A26">
        <v>136147</v>
      </c>
      <c r="B26" t="s">
        <v>180</v>
      </c>
    </row>
    <row r="27" spans="1:2">
      <c r="A27">
        <v>136148</v>
      </c>
      <c r="B27" t="s">
        <v>181</v>
      </c>
    </row>
    <row r="28" spans="1:2">
      <c r="A28">
        <v>136149</v>
      </c>
      <c r="B28" t="s">
        <v>182</v>
      </c>
    </row>
    <row r="29" spans="1:2">
      <c r="A29">
        <v>136150</v>
      </c>
      <c r="B29" t="s">
        <v>183</v>
      </c>
    </row>
    <row r="30" spans="1:2">
      <c r="A30">
        <v>136151</v>
      </c>
      <c r="B30" t="s">
        <v>184</v>
      </c>
    </row>
    <row r="31" spans="1:2">
      <c r="A31">
        <v>136152</v>
      </c>
      <c r="B31" t="s">
        <v>185</v>
      </c>
    </row>
    <row r="32" spans="1:2">
      <c r="A32">
        <v>136360</v>
      </c>
      <c r="B32" t="s">
        <v>765</v>
      </c>
    </row>
    <row r="33" spans="1:2">
      <c r="A33">
        <v>136126</v>
      </c>
      <c r="B33" t="s">
        <v>158</v>
      </c>
    </row>
    <row r="34" spans="1:2">
      <c r="A34">
        <v>136127</v>
      </c>
      <c r="B34" t="s">
        <v>159</v>
      </c>
    </row>
    <row r="35" spans="1:2">
      <c r="A35">
        <v>136080</v>
      </c>
      <c r="B35" t="s">
        <v>105</v>
      </c>
    </row>
    <row r="36" spans="1:2">
      <c r="A36">
        <v>136086</v>
      </c>
      <c r="B36" t="s">
        <v>113</v>
      </c>
    </row>
    <row r="37" spans="1:2">
      <c r="A37">
        <v>136088</v>
      </c>
      <c r="B37" t="s">
        <v>116</v>
      </c>
    </row>
    <row r="38" spans="1:2">
      <c r="A38">
        <v>136090</v>
      </c>
      <c r="B38" t="s">
        <v>118</v>
      </c>
    </row>
    <row r="39" spans="1:2">
      <c r="A39">
        <v>136091</v>
      </c>
      <c r="B39" t="s">
        <v>119</v>
      </c>
    </row>
    <row r="40" spans="1:2">
      <c r="A40">
        <v>136092</v>
      </c>
      <c r="B40" t="s">
        <v>120</v>
      </c>
    </row>
    <row r="41" spans="1:2">
      <c r="A41">
        <v>136093</v>
      </c>
      <c r="B41" t="s">
        <v>121</v>
      </c>
    </row>
    <row r="42" spans="1:2">
      <c r="A42">
        <v>136097</v>
      </c>
      <c r="B42" t="s">
        <v>125</v>
      </c>
    </row>
    <row r="43" spans="1:2">
      <c r="A43">
        <v>136099</v>
      </c>
      <c r="B43" t="s">
        <v>127</v>
      </c>
    </row>
    <row r="44" spans="1:2">
      <c r="A44">
        <v>136100</v>
      </c>
      <c r="B44" t="s">
        <v>128</v>
      </c>
    </row>
    <row r="45" spans="1:2">
      <c r="A45">
        <v>136103</v>
      </c>
      <c r="B45" t="s">
        <v>132</v>
      </c>
    </row>
    <row r="46" spans="1:2">
      <c r="A46">
        <v>136104</v>
      </c>
      <c r="B46" t="s">
        <v>133</v>
      </c>
    </row>
    <row r="47" spans="1:2">
      <c r="A47">
        <v>136105</v>
      </c>
      <c r="B47" t="s">
        <v>134</v>
      </c>
    </row>
    <row r="48" spans="1:2">
      <c r="A48">
        <v>136106</v>
      </c>
      <c r="B48" t="s">
        <v>135</v>
      </c>
    </row>
    <row r="49" spans="1:2">
      <c r="A49">
        <v>136109</v>
      </c>
      <c r="B49" t="s">
        <v>139</v>
      </c>
    </row>
    <row r="50" spans="1:2">
      <c r="A50">
        <v>136110</v>
      </c>
      <c r="B50" t="s">
        <v>140</v>
      </c>
    </row>
    <row r="51" spans="1:2">
      <c r="A51">
        <v>136111</v>
      </c>
      <c r="B51" t="s">
        <v>141</v>
      </c>
    </row>
    <row r="52" spans="1:2">
      <c r="A52">
        <v>136112</v>
      </c>
      <c r="B52" t="s">
        <v>142</v>
      </c>
    </row>
    <row r="53" spans="1:2">
      <c r="A53">
        <v>136113</v>
      </c>
      <c r="B53" t="s">
        <v>143</v>
      </c>
    </row>
    <row r="54" spans="1:2">
      <c r="A54">
        <v>136114</v>
      </c>
      <c r="B54" t="s">
        <v>144</v>
      </c>
    </row>
    <row r="55" spans="1:2">
      <c r="A55">
        <v>136115</v>
      </c>
      <c r="B55" t="s">
        <v>145</v>
      </c>
    </row>
    <row r="56" spans="1:2">
      <c r="A56">
        <v>136116</v>
      </c>
      <c r="B56" t="s">
        <v>146</v>
      </c>
    </row>
    <row r="57" spans="1:2">
      <c r="A57">
        <v>136117</v>
      </c>
      <c r="B57" t="s">
        <v>147</v>
      </c>
    </row>
    <row r="58" spans="1:2">
      <c r="A58">
        <v>136118</v>
      </c>
      <c r="B58" t="s">
        <v>148</v>
      </c>
    </row>
    <row r="59" spans="1:2">
      <c r="A59">
        <v>136119</v>
      </c>
      <c r="B59" t="s">
        <v>149</v>
      </c>
    </row>
    <row r="60" spans="1:2">
      <c r="A60">
        <v>136120</v>
      </c>
      <c r="B60" t="s">
        <v>150</v>
      </c>
    </row>
    <row r="61" spans="1:2">
      <c r="A61">
        <v>136123</v>
      </c>
      <c r="B61" t="s">
        <v>155</v>
      </c>
    </row>
    <row r="62" spans="1:2">
      <c r="A62">
        <v>136124</v>
      </c>
      <c r="B62" t="s">
        <v>156</v>
      </c>
    </row>
    <row r="63" spans="1:2">
      <c r="A63">
        <v>136125</v>
      </c>
      <c r="B63" t="s">
        <v>157</v>
      </c>
    </row>
    <row r="64" spans="1:2">
      <c r="A64">
        <v>136361</v>
      </c>
      <c r="B64" t="s">
        <v>766</v>
      </c>
    </row>
    <row r="65" spans="1:2">
      <c r="A65">
        <v>136365</v>
      </c>
      <c r="B65" t="s">
        <v>771</v>
      </c>
    </row>
    <row r="66" spans="1:2">
      <c r="A66">
        <v>136366</v>
      </c>
      <c r="B66" t="s">
        <v>772</v>
      </c>
    </row>
    <row r="67" spans="1:2">
      <c r="A67">
        <v>136363</v>
      </c>
      <c r="B67" t="s">
        <v>768</v>
      </c>
    </row>
    <row r="68" spans="1:2">
      <c r="A68">
        <v>136488</v>
      </c>
      <c r="B68" t="s">
        <v>970</v>
      </c>
    </row>
    <row r="69" spans="1:2">
      <c r="A69">
        <v>136235</v>
      </c>
      <c r="B69" t="s">
        <v>558</v>
      </c>
    </row>
    <row r="70" spans="1:2">
      <c r="A70">
        <v>136236</v>
      </c>
      <c r="B70" t="s">
        <v>559</v>
      </c>
    </row>
    <row r="71" spans="1:2">
      <c r="A71">
        <v>136215</v>
      </c>
      <c r="B71" t="s">
        <v>415</v>
      </c>
    </row>
    <row r="72" spans="1:2">
      <c r="A72">
        <v>136245</v>
      </c>
      <c r="B72" t="s">
        <v>570</v>
      </c>
    </row>
    <row r="73" spans="1:2">
      <c r="A73">
        <v>136246</v>
      </c>
      <c r="B73" t="s">
        <v>571</v>
      </c>
    </row>
    <row r="74" spans="1:2">
      <c r="A74">
        <v>136247</v>
      </c>
      <c r="B74" t="s">
        <v>572</v>
      </c>
    </row>
    <row r="75" spans="1:2">
      <c r="A75">
        <v>136367</v>
      </c>
      <c r="B75" t="s">
        <v>773</v>
      </c>
    </row>
    <row r="76" spans="1:2">
      <c r="A76">
        <v>136369</v>
      </c>
      <c r="B76" t="s">
        <v>777</v>
      </c>
    </row>
    <row r="77" spans="1:2">
      <c r="A77">
        <v>136273</v>
      </c>
      <c r="B77" t="s">
        <v>623</v>
      </c>
    </row>
    <row r="78" spans="1:2">
      <c r="A78">
        <v>136371</v>
      </c>
      <c r="B78" t="s">
        <v>779</v>
      </c>
    </row>
    <row r="79" spans="1:2">
      <c r="A79">
        <v>136489</v>
      </c>
      <c r="B79" t="s">
        <v>971</v>
      </c>
    </row>
    <row r="80" spans="1:2">
      <c r="A80">
        <v>136490</v>
      </c>
      <c r="B80" t="s">
        <v>972</v>
      </c>
    </row>
    <row r="81" spans="1:2">
      <c r="A81">
        <v>136491</v>
      </c>
      <c r="B81" t="s">
        <v>973</v>
      </c>
    </row>
    <row r="82" spans="1:2">
      <c r="A82">
        <v>136492</v>
      </c>
      <c r="B82" t="s">
        <v>974</v>
      </c>
    </row>
    <row r="83" spans="1:2">
      <c r="A83">
        <v>136281</v>
      </c>
      <c r="B83" t="s">
        <v>636</v>
      </c>
    </row>
    <row r="84" spans="1:2">
      <c r="A84">
        <v>136283</v>
      </c>
      <c r="B84" t="s">
        <v>638</v>
      </c>
    </row>
    <row r="85" spans="1:2">
      <c r="A85">
        <v>136372</v>
      </c>
      <c r="B85" t="s">
        <v>780</v>
      </c>
    </row>
    <row r="86" spans="1:2">
      <c r="A86">
        <v>136373</v>
      </c>
      <c r="B86" t="s">
        <v>781</v>
      </c>
    </row>
    <row r="87" spans="1:2">
      <c r="A87">
        <v>136377</v>
      </c>
      <c r="B87" t="s">
        <v>785</v>
      </c>
    </row>
    <row r="88" spans="1:2">
      <c r="A88">
        <v>136332</v>
      </c>
      <c r="B88" t="s">
        <v>718</v>
      </c>
    </row>
    <row r="89" spans="1:2">
      <c r="A89">
        <v>136487</v>
      </c>
      <c r="B89" t="s">
        <v>969</v>
      </c>
    </row>
    <row r="90" spans="1:2">
      <c r="A90">
        <v>136374</v>
      </c>
      <c r="B90" t="s">
        <v>782</v>
      </c>
    </row>
    <row r="91" spans="1:2">
      <c r="A91">
        <v>136493</v>
      </c>
      <c r="B91" t="s">
        <v>975</v>
      </c>
    </row>
    <row r="92" spans="1:2">
      <c r="A92">
        <v>136494</v>
      </c>
      <c r="B92" t="s">
        <v>976</v>
      </c>
    </row>
    <row r="93" spans="1:2">
      <c r="A93">
        <v>136495</v>
      </c>
      <c r="B93" t="s">
        <v>977</v>
      </c>
    </row>
    <row r="94" spans="1:2">
      <c r="A94">
        <v>136496</v>
      </c>
      <c r="B94" t="s">
        <v>978</v>
      </c>
    </row>
    <row r="95" spans="1:2">
      <c r="A95">
        <v>136428</v>
      </c>
      <c r="B95" t="s">
        <v>873</v>
      </c>
    </row>
    <row r="96" spans="1:2">
      <c r="A96">
        <v>136498</v>
      </c>
      <c r="B96" t="s">
        <v>980</v>
      </c>
    </row>
    <row r="97" spans="1:2">
      <c r="A97">
        <v>136499</v>
      </c>
      <c r="B97" t="s">
        <v>981</v>
      </c>
    </row>
    <row r="98" spans="1:2">
      <c r="A98">
        <v>136500</v>
      </c>
      <c r="B98" t="s">
        <v>982</v>
      </c>
    </row>
    <row r="99" spans="1:2">
      <c r="A99">
        <v>136501</v>
      </c>
      <c r="B99" t="s">
        <v>983</v>
      </c>
    </row>
    <row r="100" spans="1:2">
      <c r="A100">
        <v>136502</v>
      </c>
      <c r="B100" t="s">
        <v>984</v>
      </c>
    </row>
    <row r="101" spans="1:2">
      <c r="A101">
        <v>136503</v>
      </c>
      <c r="B101" t="s">
        <v>985</v>
      </c>
    </row>
    <row r="102" spans="1:2">
      <c r="A102">
        <v>136504</v>
      </c>
      <c r="B102" t="s">
        <v>986</v>
      </c>
    </row>
    <row r="103" spans="1:2">
      <c r="A103">
        <v>136505</v>
      </c>
      <c r="B103" t="s">
        <v>988</v>
      </c>
    </row>
    <row r="104" spans="1:2">
      <c r="A104">
        <v>136520</v>
      </c>
      <c r="B104" t="s">
        <v>1006</v>
      </c>
    </row>
  </sheetData>
  <autoFilter ref="A1:B1" xr:uid="{08F3FEB4-9FE1-49AC-A40F-D08B30600414}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8B3A6-7675-4C89-BE3B-A168B7765E88}">
  <dimension ref="A1:B374"/>
  <sheetViews>
    <sheetView topLeftCell="A334" workbookViewId="0">
      <selection activeCell="B376" sqref="B376"/>
    </sheetView>
  </sheetViews>
  <sheetFormatPr baseColWidth="10" defaultRowHeight="14.25"/>
  <cols>
    <col min="2" max="2" width="127.25" bestFit="1" customWidth="1"/>
  </cols>
  <sheetData>
    <row r="1" spans="1:2" ht="15">
      <c r="A1" s="35" t="s">
        <v>3285</v>
      </c>
      <c r="B1" s="35" t="s">
        <v>3292</v>
      </c>
    </row>
    <row r="2" spans="1:2">
      <c r="A2">
        <v>136497</v>
      </c>
      <c r="B2" t="s">
        <v>2772</v>
      </c>
    </row>
    <row r="3" spans="1:2">
      <c r="A3">
        <v>136154</v>
      </c>
      <c r="B3" t="s">
        <v>2503</v>
      </c>
    </row>
    <row r="4" spans="1:2">
      <c r="A4">
        <v>136202</v>
      </c>
      <c r="B4" t="s">
        <v>2540</v>
      </c>
    </row>
    <row r="5" spans="1:2">
      <c r="A5">
        <v>136211</v>
      </c>
      <c r="B5" t="s">
        <v>2548</v>
      </c>
    </row>
    <row r="6" spans="1:2">
      <c r="A6">
        <v>136212</v>
      </c>
      <c r="B6" t="s">
        <v>2549</v>
      </c>
    </row>
    <row r="7" spans="1:2">
      <c r="A7">
        <v>136213</v>
      </c>
      <c r="B7" t="s">
        <v>2550</v>
      </c>
    </row>
    <row r="8" spans="1:2">
      <c r="A8">
        <v>136214</v>
      </c>
      <c r="B8" t="s">
        <v>2548</v>
      </c>
    </row>
    <row r="9" spans="1:2">
      <c r="A9">
        <v>136219</v>
      </c>
      <c r="B9" t="s">
        <v>2554</v>
      </c>
    </row>
    <row r="10" spans="1:2">
      <c r="A10">
        <v>136220</v>
      </c>
      <c r="B10" t="s">
        <v>2555</v>
      </c>
    </row>
    <row r="11" spans="1:2">
      <c r="A11">
        <v>136221</v>
      </c>
      <c r="B11" t="s">
        <v>2556</v>
      </c>
    </row>
    <row r="12" spans="1:2">
      <c r="A12">
        <v>136508</v>
      </c>
      <c r="B12" t="s">
        <v>2775</v>
      </c>
    </row>
    <row r="13" spans="1:2">
      <c r="A13">
        <v>136284</v>
      </c>
      <c r="B13" t="s">
        <v>2608</v>
      </c>
    </row>
    <row r="14" spans="1:2">
      <c r="A14">
        <v>136131</v>
      </c>
      <c r="B14" t="s">
        <v>2501</v>
      </c>
    </row>
    <row r="15" spans="1:2">
      <c r="A15">
        <v>136506</v>
      </c>
      <c r="B15" t="s">
        <v>2773</v>
      </c>
    </row>
    <row r="16" spans="1:2">
      <c r="A16">
        <v>136258</v>
      </c>
      <c r="B16" t="s">
        <v>2586</v>
      </c>
    </row>
    <row r="17" spans="1:2">
      <c r="A17">
        <v>136082</v>
      </c>
      <c r="B17" t="s">
        <v>2487</v>
      </c>
    </row>
    <row r="18" spans="1:2">
      <c r="A18">
        <v>136085</v>
      </c>
      <c r="B18" t="s">
        <v>2488</v>
      </c>
    </row>
    <row r="19" spans="1:2">
      <c r="A19">
        <v>136163</v>
      </c>
      <c r="B19" t="s">
        <v>2506</v>
      </c>
    </row>
    <row r="20" spans="1:2">
      <c r="A20">
        <v>136228</v>
      </c>
      <c r="B20" t="s">
        <v>2563</v>
      </c>
    </row>
    <row r="21" spans="1:2">
      <c r="A21">
        <v>136229</v>
      </c>
      <c r="B21" t="s">
        <v>2564</v>
      </c>
    </row>
    <row r="22" spans="1:2">
      <c r="A22">
        <v>136232</v>
      </c>
      <c r="B22" t="s">
        <v>2566</v>
      </c>
    </row>
    <row r="23" spans="1:2">
      <c r="A23">
        <v>136234</v>
      </c>
      <c r="B23" t="s">
        <v>2568</v>
      </c>
    </row>
    <row r="24" spans="1:2">
      <c r="A24">
        <v>136122</v>
      </c>
      <c r="B24" t="s">
        <v>2497</v>
      </c>
    </row>
    <row r="25" spans="1:2">
      <c r="A25">
        <v>136074</v>
      </c>
      <c r="B25" t="s">
        <v>2483</v>
      </c>
    </row>
    <row r="26" spans="1:2">
      <c r="A26">
        <v>136075</v>
      </c>
      <c r="B26" t="s">
        <v>2481</v>
      </c>
    </row>
    <row r="27" spans="1:2">
      <c r="A27">
        <v>136076</v>
      </c>
      <c r="B27" t="s">
        <v>2481</v>
      </c>
    </row>
    <row r="28" spans="1:2">
      <c r="A28">
        <v>136077</v>
      </c>
      <c r="B28" t="s">
        <v>2484</v>
      </c>
    </row>
    <row r="29" spans="1:2">
      <c r="A29">
        <v>136230</v>
      </c>
      <c r="B29" t="s">
        <v>2565</v>
      </c>
    </row>
    <row r="30" spans="1:2">
      <c r="A30">
        <v>136231</v>
      </c>
      <c r="B30" t="s">
        <v>2565</v>
      </c>
    </row>
    <row r="31" spans="1:2">
      <c r="A31">
        <v>136060</v>
      </c>
      <c r="B31" t="s">
        <v>2471</v>
      </c>
    </row>
    <row r="32" spans="1:2">
      <c r="A32">
        <v>136061</v>
      </c>
      <c r="B32" t="s">
        <v>2472</v>
      </c>
    </row>
    <row r="33" spans="1:2">
      <c r="A33">
        <v>136072</v>
      </c>
      <c r="B33" t="s">
        <v>2481</v>
      </c>
    </row>
    <row r="34" spans="1:2">
      <c r="A34">
        <v>136073</v>
      </c>
      <c r="B34" t="s">
        <v>2482</v>
      </c>
    </row>
    <row r="35" spans="1:2">
      <c r="A35">
        <v>136121</v>
      </c>
      <c r="B35" t="s">
        <v>2496</v>
      </c>
    </row>
    <row r="36" spans="1:2">
      <c r="A36">
        <v>136177</v>
      </c>
      <c r="B36" t="s">
        <v>2519</v>
      </c>
    </row>
    <row r="37" spans="1:2">
      <c r="A37">
        <v>136058</v>
      </c>
      <c r="B37" t="s">
        <v>2469</v>
      </c>
    </row>
    <row r="38" spans="1:2">
      <c r="A38">
        <v>136059</v>
      </c>
      <c r="B38" t="s">
        <v>2470</v>
      </c>
    </row>
    <row r="39" spans="1:2">
      <c r="A39">
        <v>136065</v>
      </c>
      <c r="B39" t="s">
        <v>2476</v>
      </c>
    </row>
    <row r="40" spans="1:2">
      <c r="A40">
        <v>136066</v>
      </c>
      <c r="B40" t="s">
        <v>2477</v>
      </c>
    </row>
    <row r="41" spans="1:2">
      <c r="A41">
        <v>136067</v>
      </c>
      <c r="B41" t="s">
        <v>2478</v>
      </c>
    </row>
    <row r="42" spans="1:2">
      <c r="A42">
        <v>136069</v>
      </c>
      <c r="B42" t="s">
        <v>2480</v>
      </c>
    </row>
    <row r="43" spans="1:2">
      <c r="A43">
        <v>136070</v>
      </c>
      <c r="B43" t="s">
        <v>2480</v>
      </c>
    </row>
    <row r="44" spans="1:2">
      <c r="A44">
        <v>136071</v>
      </c>
      <c r="B44" t="s">
        <v>2480</v>
      </c>
    </row>
    <row r="45" spans="1:2">
      <c r="A45">
        <v>136108</v>
      </c>
      <c r="B45" t="s">
        <v>2495</v>
      </c>
    </row>
    <row r="46" spans="1:2">
      <c r="A46">
        <v>136161</v>
      </c>
      <c r="B46" t="s">
        <v>2504</v>
      </c>
    </row>
    <row r="47" spans="1:2">
      <c r="A47">
        <v>136128</v>
      </c>
      <c r="B47" t="s">
        <v>2498</v>
      </c>
    </row>
    <row r="48" spans="1:2">
      <c r="A48">
        <v>136062</v>
      </c>
      <c r="B48" t="s">
        <v>2473</v>
      </c>
    </row>
    <row r="49" spans="1:2">
      <c r="A49">
        <v>136063</v>
      </c>
      <c r="B49" t="s">
        <v>2474</v>
      </c>
    </row>
    <row r="50" spans="1:2">
      <c r="A50">
        <v>136064</v>
      </c>
      <c r="B50" t="s">
        <v>2475</v>
      </c>
    </row>
    <row r="51" spans="1:2">
      <c r="A51">
        <v>136068</v>
      </c>
      <c r="B51" t="s">
        <v>2479</v>
      </c>
    </row>
    <row r="52" spans="1:2">
      <c r="A52">
        <v>136096</v>
      </c>
      <c r="B52" t="s">
        <v>2491</v>
      </c>
    </row>
    <row r="53" spans="1:2">
      <c r="A53">
        <v>136098</v>
      </c>
      <c r="B53" t="s">
        <v>2492</v>
      </c>
    </row>
    <row r="54" spans="1:2">
      <c r="A54">
        <v>136101</v>
      </c>
      <c r="B54" t="s">
        <v>2481</v>
      </c>
    </row>
    <row r="55" spans="1:2">
      <c r="A55">
        <v>136102</v>
      </c>
      <c r="B55" t="s">
        <v>2493</v>
      </c>
    </row>
    <row r="56" spans="1:2">
      <c r="A56">
        <v>136107</v>
      </c>
      <c r="B56" t="s">
        <v>2494</v>
      </c>
    </row>
    <row r="57" spans="1:2">
      <c r="A57">
        <v>136129</v>
      </c>
      <c r="B57" t="s">
        <v>2499</v>
      </c>
    </row>
    <row r="58" spans="1:2">
      <c r="A58">
        <v>136140</v>
      </c>
      <c r="B58" t="s">
        <v>2502</v>
      </c>
    </row>
    <row r="59" spans="1:2">
      <c r="A59">
        <v>136170</v>
      </c>
      <c r="B59" t="s">
        <v>2512</v>
      </c>
    </row>
    <row r="60" spans="1:2">
      <c r="A60">
        <v>136178</v>
      </c>
      <c r="B60" t="s">
        <v>2520</v>
      </c>
    </row>
    <row r="61" spans="1:2">
      <c r="A61">
        <v>136179</v>
      </c>
      <c r="B61" t="s">
        <v>2521</v>
      </c>
    </row>
    <row r="62" spans="1:2">
      <c r="A62">
        <v>136180</v>
      </c>
      <c r="B62" t="s">
        <v>2522</v>
      </c>
    </row>
    <row r="63" spans="1:2">
      <c r="A63">
        <v>136181</v>
      </c>
      <c r="B63" t="s">
        <v>2523</v>
      </c>
    </row>
    <row r="64" spans="1:2">
      <c r="A64">
        <v>136239</v>
      </c>
      <c r="B64" t="s">
        <v>2571</v>
      </c>
    </row>
    <row r="65" spans="1:2">
      <c r="A65">
        <v>136240</v>
      </c>
      <c r="B65" t="s">
        <v>2572</v>
      </c>
    </row>
    <row r="66" spans="1:2">
      <c r="A66">
        <v>136241</v>
      </c>
      <c r="B66" t="s">
        <v>2573</v>
      </c>
    </row>
    <row r="67" spans="1:2">
      <c r="A67">
        <v>136242</v>
      </c>
      <c r="B67" t="s">
        <v>2574</v>
      </c>
    </row>
    <row r="68" spans="1:2">
      <c r="A68">
        <v>136271</v>
      </c>
      <c r="B68" t="s">
        <v>2598</v>
      </c>
    </row>
    <row r="69" spans="1:2">
      <c r="A69">
        <v>136545</v>
      </c>
      <c r="B69" t="s">
        <v>2810</v>
      </c>
    </row>
    <row r="70" spans="1:2">
      <c r="A70">
        <v>136078</v>
      </c>
      <c r="B70" t="s">
        <v>2485</v>
      </c>
    </row>
    <row r="71" spans="1:2">
      <c r="A71">
        <v>136079</v>
      </c>
      <c r="B71" t="s">
        <v>2486</v>
      </c>
    </row>
    <row r="72" spans="1:2">
      <c r="A72">
        <v>136089</v>
      </c>
      <c r="B72" t="s">
        <v>2490</v>
      </c>
    </row>
    <row r="73" spans="1:2">
      <c r="A73">
        <v>136087</v>
      </c>
      <c r="B73" t="s">
        <v>2489</v>
      </c>
    </row>
    <row r="74" spans="1:2">
      <c r="A74">
        <v>136094</v>
      </c>
      <c r="B74" t="s">
        <v>2491</v>
      </c>
    </row>
    <row r="75" spans="1:2">
      <c r="A75">
        <v>136095</v>
      </c>
      <c r="B75" t="s">
        <v>2491</v>
      </c>
    </row>
    <row r="76" spans="1:2">
      <c r="A76">
        <v>136169</v>
      </c>
      <c r="B76" t="s">
        <v>2511</v>
      </c>
    </row>
    <row r="77" spans="1:2">
      <c r="A77">
        <v>136171</v>
      </c>
      <c r="B77" t="s">
        <v>2513</v>
      </c>
    </row>
    <row r="78" spans="1:2">
      <c r="A78">
        <v>136183</v>
      </c>
      <c r="B78" t="s">
        <v>2491</v>
      </c>
    </row>
    <row r="79" spans="1:2">
      <c r="A79">
        <v>136210</v>
      </c>
      <c r="B79" t="s">
        <v>2547</v>
      </c>
    </row>
    <row r="80" spans="1:2">
      <c r="A80">
        <v>136224</v>
      </c>
      <c r="B80" t="s">
        <v>2559</v>
      </c>
    </row>
    <row r="81" spans="1:2">
      <c r="A81">
        <v>136243</v>
      </c>
      <c r="B81" t="s">
        <v>2575</v>
      </c>
    </row>
    <row r="82" spans="1:2">
      <c r="A82">
        <v>136244</v>
      </c>
      <c r="B82" t="s">
        <v>2576</v>
      </c>
    </row>
    <row r="83" spans="1:2">
      <c r="A83">
        <v>136286</v>
      </c>
      <c r="B83" t="s">
        <v>2610</v>
      </c>
    </row>
    <row r="84" spans="1:2">
      <c r="A84">
        <v>136130</v>
      </c>
      <c r="B84" t="s">
        <v>2500</v>
      </c>
    </row>
    <row r="85" spans="1:2">
      <c r="A85">
        <v>136162</v>
      </c>
      <c r="B85" t="s">
        <v>2505</v>
      </c>
    </row>
    <row r="86" spans="1:2">
      <c r="A86">
        <v>136164</v>
      </c>
      <c r="B86" t="s">
        <v>2507</v>
      </c>
    </row>
    <row r="87" spans="1:2">
      <c r="A87">
        <v>136165</v>
      </c>
      <c r="B87" t="s">
        <v>2508</v>
      </c>
    </row>
    <row r="88" spans="1:2">
      <c r="A88">
        <v>136166</v>
      </c>
      <c r="B88" t="s">
        <v>2508</v>
      </c>
    </row>
    <row r="89" spans="1:2">
      <c r="A89">
        <v>136167</v>
      </c>
      <c r="B89" t="s">
        <v>2509</v>
      </c>
    </row>
    <row r="90" spans="1:2">
      <c r="A90">
        <v>136168</v>
      </c>
      <c r="B90" t="s">
        <v>2510</v>
      </c>
    </row>
    <row r="91" spans="1:2">
      <c r="A91">
        <v>136172</v>
      </c>
      <c r="B91" t="s">
        <v>2514</v>
      </c>
    </row>
    <row r="92" spans="1:2">
      <c r="A92">
        <v>136173</v>
      </c>
      <c r="B92" t="s">
        <v>2515</v>
      </c>
    </row>
    <row r="93" spans="1:2">
      <c r="A93">
        <v>136174</v>
      </c>
      <c r="B93" t="s">
        <v>2516</v>
      </c>
    </row>
    <row r="94" spans="1:2">
      <c r="A94">
        <v>136175</v>
      </c>
      <c r="B94" t="s">
        <v>2517</v>
      </c>
    </row>
    <row r="95" spans="1:2">
      <c r="A95">
        <v>136176</v>
      </c>
      <c r="B95" t="s">
        <v>2518</v>
      </c>
    </row>
    <row r="96" spans="1:2">
      <c r="A96">
        <v>136186</v>
      </c>
      <c r="B96" t="s">
        <v>2527</v>
      </c>
    </row>
    <row r="97" spans="1:2">
      <c r="A97">
        <v>136187</v>
      </c>
      <c r="B97" t="s">
        <v>2528</v>
      </c>
    </row>
    <row r="98" spans="1:2">
      <c r="A98">
        <v>136188</v>
      </c>
      <c r="B98" t="s">
        <v>2529</v>
      </c>
    </row>
    <row r="99" spans="1:2">
      <c r="A99">
        <v>136189</v>
      </c>
      <c r="B99" t="s">
        <v>2530</v>
      </c>
    </row>
    <row r="100" spans="1:2">
      <c r="A100">
        <v>136287</v>
      </c>
      <c r="B100" t="s">
        <v>2611</v>
      </c>
    </row>
    <row r="101" spans="1:2">
      <c r="A101">
        <v>136288</v>
      </c>
      <c r="B101" t="s">
        <v>2612</v>
      </c>
    </row>
    <row r="102" spans="1:2">
      <c r="A102">
        <v>136289</v>
      </c>
      <c r="B102" t="s">
        <v>2481</v>
      </c>
    </row>
    <row r="103" spans="1:2">
      <c r="A103">
        <v>136292</v>
      </c>
      <c r="B103" t="s">
        <v>2611</v>
      </c>
    </row>
    <row r="104" spans="1:2">
      <c r="A104">
        <v>136195</v>
      </c>
      <c r="B104" t="s">
        <v>2536</v>
      </c>
    </row>
    <row r="105" spans="1:2">
      <c r="A105">
        <v>136185</v>
      </c>
      <c r="B105" t="s">
        <v>2526</v>
      </c>
    </row>
    <row r="106" spans="1:2">
      <c r="A106">
        <v>136225</v>
      </c>
      <c r="B106" t="s">
        <v>2560</v>
      </c>
    </row>
    <row r="107" spans="1:2">
      <c r="A107">
        <v>136291</v>
      </c>
      <c r="B107" t="s">
        <v>2614</v>
      </c>
    </row>
    <row r="108" spans="1:2">
      <c r="A108">
        <v>136184</v>
      </c>
      <c r="B108" t="s">
        <v>2525</v>
      </c>
    </row>
    <row r="109" spans="1:2">
      <c r="A109">
        <v>136194</v>
      </c>
      <c r="B109" t="s">
        <v>2535</v>
      </c>
    </row>
    <row r="110" spans="1:2">
      <c r="A110">
        <v>136201</v>
      </c>
      <c r="B110" t="s">
        <v>2481</v>
      </c>
    </row>
    <row r="111" spans="1:2">
      <c r="A111">
        <v>136203</v>
      </c>
      <c r="B111" t="s">
        <v>2541</v>
      </c>
    </row>
    <row r="112" spans="1:2">
      <c r="A112">
        <v>136204</v>
      </c>
      <c r="B112" t="s">
        <v>2491</v>
      </c>
    </row>
    <row r="113" spans="1:2">
      <c r="A113">
        <v>136205</v>
      </c>
      <c r="B113" t="s">
        <v>2542</v>
      </c>
    </row>
    <row r="114" spans="1:2">
      <c r="A114">
        <v>136206</v>
      </c>
      <c r="B114" t="s">
        <v>2543</v>
      </c>
    </row>
    <row r="115" spans="1:2">
      <c r="A115">
        <v>136207</v>
      </c>
      <c r="B115" t="s">
        <v>2544</v>
      </c>
    </row>
    <row r="116" spans="1:2">
      <c r="A116">
        <v>136208</v>
      </c>
      <c r="B116" t="s">
        <v>2545</v>
      </c>
    </row>
    <row r="117" spans="1:2">
      <c r="A117">
        <v>136209</v>
      </c>
      <c r="B117" t="s">
        <v>2546</v>
      </c>
    </row>
    <row r="118" spans="1:2">
      <c r="A118">
        <v>136233</v>
      </c>
      <c r="B118" t="s">
        <v>2567</v>
      </c>
    </row>
    <row r="119" spans="1:2">
      <c r="A119">
        <v>136237</v>
      </c>
      <c r="B119" t="s">
        <v>2569</v>
      </c>
    </row>
    <row r="120" spans="1:2">
      <c r="A120">
        <v>136238</v>
      </c>
      <c r="B120" t="s">
        <v>2570</v>
      </c>
    </row>
    <row r="121" spans="1:2">
      <c r="A121">
        <v>136290</v>
      </c>
      <c r="B121" t="s">
        <v>2613</v>
      </c>
    </row>
    <row r="122" spans="1:2">
      <c r="A122">
        <v>136302</v>
      </c>
      <c r="B122" t="s">
        <v>2622</v>
      </c>
    </row>
    <row r="123" spans="1:2">
      <c r="A123">
        <v>136303</v>
      </c>
      <c r="B123" t="s">
        <v>2481</v>
      </c>
    </row>
    <row r="124" spans="1:2">
      <c r="A124">
        <v>136315</v>
      </c>
      <c r="B124" t="s">
        <v>2632</v>
      </c>
    </row>
    <row r="125" spans="1:2">
      <c r="A125">
        <v>136318</v>
      </c>
      <c r="B125" t="s">
        <v>2635</v>
      </c>
    </row>
    <row r="126" spans="1:2">
      <c r="A126">
        <v>136199</v>
      </c>
      <c r="B126" t="s">
        <v>2539</v>
      </c>
    </row>
    <row r="127" spans="1:2">
      <c r="A127">
        <v>136310</v>
      </c>
      <c r="B127" t="s">
        <v>2627</v>
      </c>
    </row>
    <row r="128" spans="1:2">
      <c r="A128">
        <v>136314</v>
      </c>
      <c r="B128" t="s">
        <v>2631</v>
      </c>
    </row>
    <row r="129" spans="1:2">
      <c r="A129">
        <v>136251</v>
      </c>
      <c r="B129" t="s">
        <v>2580</v>
      </c>
    </row>
    <row r="130" spans="1:2">
      <c r="A130">
        <v>136197</v>
      </c>
      <c r="B130" t="s">
        <v>2538</v>
      </c>
    </row>
    <row r="131" spans="1:2">
      <c r="A131">
        <v>136190</v>
      </c>
      <c r="B131" t="s">
        <v>2531</v>
      </c>
    </row>
    <row r="132" spans="1:2">
      <c r="A132">
        <v>136192</v>
      </c>
      <c r="B132" t="s">
        <v>2533</v>
      </c>
    </row>
    <row r="133" spans="1:2">
      <c r="A133">
        <v>136193</v>
      </c>
      <c r="B133" t="s">
        <v>2534</v>
      </c>
    </row>
    <row r="134" spans="1:2">
      <c r="A134">
        <v>136198</v>
      </c>
      <c r="B134" t="s">
        <v>2481</v>
      </c>
    </row>
    <row r="135" spans="1:2">
      <c r="A135">
        <v>136200</v>
      </c>
      <c r="B135" t="s">
        <v>2481</v>
      </c>
    </row>
    <row r="136" spans="1:2">
      <c r="A136">
        <v>136250</v>
      </c>
      <c r="B136" t="s">
        <v>2579</v>
      </c>
    </row>
    <row r="137" spans="1:2">
      <c r="A137">
        <v>136253</v>
      </c>
      <c r="B137" t="s">
        <v>2582</v>
      </c>
    </row>
    <row r="138" spans="1:2">
      <c r="A138">
        <v>136295</v>
      </c>
      <c r="B138" t="s">
        <v>2481</v>
      </c>
    </row>
    <row r="139" spans="1:2">
      <c r="A139">
        <v>136296</v>
      </c>
      <c r="B139" t="s">
        <v>2616</v>
      </c>
    </row>
    <row r="140" spans="1:2">
      <c r="A140">
        <v>136297</v>
      </c>
      <c r="B140" t="s">
        <v>2617</v>
      </c>
    </row>
    <row r="141" spans="1:2">
      <c r="A141">
        <v>136298</v>
      </c>
      <c r="B141" t="s">
        <v>2618</v>
      </c>
    </row>
    <row r="142" spans="1:2">
      <c r="A142">
        <v>136299</v>
      </c>
      <c r="B142" t="s">
        <v>2619</v>
      </c>
    </row>
    <row r="143" spans="1:2">
      <c r="A143">
        <v>136300</v>
      </c>
      <c r="B143" t="s">
        <v>2620</v>
      </c>
    </row>
    <row r="144" spans="1:2">
      <c r="A144">
        <v>136301</v>
      </c>
      <c r="B144" t="s">
        <v>2621</v>
      </c>
    </row>
    <row r="145" spans="1:2">
      <c r="A145">
        <v>136362</v>
      </c>
      <c r="B145" t="s">
        <v>2668</v>
      </c>
    </row>
    <row r="146" spans="1:2">
      <c r="A146">
        <v>136272</v>
      </c>
      <c r="B146" t="s">
        <v>2599</v>
      </c>
    </row>
    <row r="147" spans="1:2">
      <c r="A147">
        <v>136226</v>
      </c>
      <c r="B147" t="s">
        <v>2561</v>
      </c>
    </row>
    <row r="148" spans="1:2">
      <c r="A148">
        <v>136216</v>
      </c>
      <c r="B148" t="s">
        <v>2551</v>
      </c>
    </row>
    <row r="149" spans="1:2">
      <c r="A149">
        <v>136217</v>
      </c>
      <c r="B149" t="s">
        <v>2552</v>
      </c>
    </row>
    <row r="150" spans="1:2">
      <c r="A150">
        <v>136218</v>
      </c>
      <c r="B150" t="s">
        <v>2553</v>
      </c>
    </row>
    <row r="151" spans="1:2">
      <c r="A151">
        <v>136227</v>
      </c>
      <c r="B151" t="s">
        <v>2562</v>
      </c>
    </row>
    <row r="152" spans="1:2">
      <c r="A152">
        <v>136252</v>
      </c>
      <c r="B152" t="s">
        <v>2581</v>
      </c>
    </row>
    <row r="153" spans="1:2">
      <c r="A153">
        <v>136261</v>
      </c>
      <c r="B153" t="s">
        <v>2589</v>
      </c>
    </row>
    <row r="154" spans="1:2">
      <c r="A154">
        <v>136307</v>
      </c>
      <c r="B154" t="s">
        <v>2624</v>
      </c>
    </row>
    <row r="155" spans="1:2">
      <c r="A155">
        <v>136308</v>
      </c>
      <c r="B155" t="s">
        <v>2625</v>
      </c>
    </row>
    <row r="156" spans="1:2">
      <c r="A156">
        <v>136463</v>
      </c>
      <c r="B156" t="s">
        <v>2751</v>
      </c>
    </row>
    <row r="157" spans="1:2">
      <c r="A157">
        <v>136507</v>
      </c>
      <c r="B157" t="s">
        <v>2774</v>
      </c>
    </row>
    <row r="158" spans="1:2">
      <c r="A158">
        <v>136316</v>
      </c>
      <c r="B158" t="s">
        <v>2633</v>
      </c>
    </row>
    <row r="159" spans="1:2">
      <c r="A159">
        <v>136222</v>
      </c>
      <c r="B159" t="s">
        <v>2557</v>
      </c>
    </row>
    <row r="160" spans="1:2">
      <c r="A160">
        <v>136223</v>
      </c>
      <c r="B160" t="s">
        <v>2558</v>
      </c>
    </row>
    <row r="161" spans="1:2">
      <c r="A161">
        <v>136248</v>
      </c>
      <c r="B161" t="s">
        <v>2577</v>
      </c>
    </row>
    <row r="162" spans="1:2">
      <c r="A162">
        <v>136249</v>
      </c>
      <c r="B162" t="s">
        <v>2578</v>
      </c>
    </row>
    <row r="163" spans="1:2">
      <c r="A163">
        <v>136254</v>
      </c>
      <c r="B163" t="s">
        <v>2583</v>
      </c>
    </row>
    <row r="164" spans="1:2">
      <c r="A164">
        <v>136255</v>
      </c>
      <c r="B164" t="s">
        <v>2513</v>
      </c>
    </row>
    <row r="165" spans="1:2">
      <c r="A165">
        <v>136256</v>
      </c>
      <c r="B165" t="s">
        <v>2584</v>
      </c>
    </row>
    <row r="166" spans="1:2">
      <c r="A166">
        <v>136259</v>
      </c>
      <c r="B166" t="s">
        <v>2587</v>
      </c>
    </row>
    <row r="167" spans="1:2">
      <c r="A167">
        <v>136260</v>
      </c>
      <c r="B167" t="s">
        <v>2588</v>
      </c>
    </row>
    <row r="168" spans="1:2">
      <c r="A168">
        <v>136264</v>
      </c>
      <c r="B168" t="s">
        <v>2591</v>
      </c>
    </row>
    <row r="169" spans="1:2">
      <c r="A169">
        <v>136265</v>
      </c>
      <c r="B169" t="s">
        <v>2592</v>
      </c>
    </row>
    <row r="170" spans="1:2">
      <c r="A170">
        <v>136266</v>
      </c>
      <c r="B170" t="s">
        <v>2593</v>
      </c>
    </row>
    <row r="171" spans="1:2">
      <c r="A171">
        <v>136267</v>
      </c>
      <c r="B171" t="s">
        <v>2594</v>
      </c>
    </row>
    <row r="172" spans="1:2">
      <c r="A172">
        <v>136279</v>
      </c>
      <c r="B172" t="s">
        <v>2605</v>
      </c>
    </row>
    <row r="173" spans="1:2">
      <c r="A173">
        <v>136280</v>
      </c>
      <c r="B173" t="s">
        <v>2606</v>
      </c>
    </row>
    <row r="174" spans="1:2">
      <c r="A174">
        <v>136293</v>
      </c>
      <c r="B174" t="s">
        <v>2615</v>
      </c>
    </row>
    <row r="175" spans="1:2">
      <c r="A175">
        <v>136294</v>
      </c>
      <c r="B175" t="s">
        <v>2615</v>
      </c>
    </row>
    <row r="176" spans="1:2">
      <c r="A176">
        <v>136304</v>
      </c>
      <c r="B176" t="s">
        <v>2623</v>
      </c>
    </row>
    <row r="177" spans="1:2">
      <c r="A177">
        <v>136305</v>
      </c>
      <c r="B177" t="s">
        <v>2481</v>
      </c>
    </row>
    <row r="178" spans="1:2">
      <c r="A178">
        <v>136306</v>
      </c>
      <c r="B178" t="s">
        <v>2481</v>
      </c>
    </row>
    <row r="179" spans="1:2">
      <c r="A179">
        <v>136311</v>
      </c>
      <c r="B179" t="s">
        <v>2628</v>
      </c>
    </row>
    <row r="180" spans="1:2">
      <c r="A180">
        <v>136325</v>
      </c>
      <c r="B180" t="s">
        <v>2641</v>
      </c>
    </row>
    <row r="181" spans="1:2">
      <c r="A181">
        <v>136357</v>
      </c>
      <c r="B181" t="s">
        <v>2626</v>
      </c>
    </row>
    <row r="182" spans="1:2">
      <c r="A182">
        <v>136358</v>
      </c>
      <c r="B182" t="s">
        <v>2626</v>
      </c>
    </row>
    <row r="183" spans="1:2">
      <c r="A183">
        <v>136359</v>
      </c>
      <c r="B183" t="s">
        <v>2626</v>
      </c>
    </row>
    <row r="184" spans="1:2">
      <c r="A184">
        <v>136368</v>
      </c>
      <c r="B184" t="s">
        <v>2670</v>
      </c>
    </row>
    <row r="185" spans="1:2">
      <c r="A185">
        <v>136375</v>
      </c>
      <c r="B185" t="s">
        <v>2672</v>
      </c>
    </row>
    <row r="186" spans="1:2">
      <c r="A186">
        <v>136268</v>
      </c>
      <c r="B186" t="s">
        <v>2595</v>
      </c>
    </row>
    <row r="187" spans="1:2">
      <c r="A187">
        <v>136269</v>
      </c>
      <c r="B187" t="s">
        <v>2596</v>
      </c>
    </row>
    <row r="188" spans="1:2">
      <c r="A188">
        <v>136270</v>
      </c>
      <c r="B188" t="s">
        <v>2597</v>
      </c>
    </row>
    <row r="189" spans="1:2">
      <c r="A189">
        <v>136312</v>
      </c>
      <c r="B189" t="s">
        <v>2629</v>
      </c>
    </row>
    <row r="190" spans="1:2">
      <c r="A190">
        <v>136317</v>
      </c>
      <c r="B190" t="s">
        <v>2634</v>
      </c>
    </row>
    <row r="191" spans="1:2">
      <c r="A191">
        <v>136323</v>
      </c>
      <c r="B191" t="s">
        <v>2639</v>
      </c>
    </row>
    <row r="192" spans="1:2">
      <c r="A192">
        <v>136324</v>
      </c>
      <c r="B192" t="s">
        <v>2640</v>
      </c>
    </row>
    <row r="193" spans="1:2">
      <c r="A193">
        <v>136330</v>
      </c>
      <c r="B193" t="s">
        <v>2646</v>
      </c>
    </row>
    <row r="194" spans="1:2">
      <c r="A194">
        <v>136331</v>
      </c>
      <c r="B194" t="s">
        <v>2647</v>
      </c>
    </row>
    <row r="195" spans="1:2">
      <c r="A195">
        <v>136340</v>
      </c>
      <c r="B195" t="s">
        <v>2655</v>
      </c>
    </row>
    <row r="196" spans="1:2">
      <c r="A196">
        <v>136342</v>
      </c>
      <c r="B196" t="s">
        <v>2657</v>
      </c>
    </row>
    <row r="197" spans="1:2">
      <c r="A197">
        <v>136346</v>
      </c>
      <c r="B197" t="s">
        <v>2660</v>
      </c>
    </row>
    <row r="198" spans="1:2">
      <c r="A198">
        <v>136348</v>
      </c>
      <c r="B198" t="s">
        <v>2660</v>
      </c>
    </row>
    <row r="199" spans="1:2">
      <c r="A199">
        <v>136350</v>
      </c>
      <c r="B199" t="s">
        <v>2662</v>
      </c>
    </row>
    <row r="200" spans="1:2">
      <c r="A200">
        <v>136412</v>
      </c>
      <c r="B200" t="s">
        <v>2707</v>
      </c>
    </row>
    <row r="201" spans="1:2">
      <c r="A201">
        <v>136414</v>
      </c>
      <c r="B201" t="s">
        <v>2709</v>
      </c>
    </row>
    <row r="202" spans="1:2">
      <c r="A202">
        <v>136274</v>
      </c>
      <c r="B202" t="s">
        <v>2600</v>
      </c>
    </row>
    <row r="203" spans="1:2">
      <c r="A203">
        <v>136275</v>
      </c>
      <c r="B203" t="s">
        <v>2601</v>
      </c>
    </row>
    <row r="204" spans="1:2">
      <c r="A204">
        <v>136276</v>
      </c>
      <c r="B204" t="s">
        <v>2602</v>
      </c>
    </row>
    <row r="205" spans="1:2">
      <c r="A205">
        <v>136277</v>
      </c>
      <c r="B205" t="s">
        <v>2603</v>
      </c>
    </row>
    <row r="206" spans="1:2">
      <c r="A206">
        <v>136319</v>
      </c>
      <c r="B206" t="s">
        <v>2636</v>
      </c>
    </row>
    <row r="207" spans="1:2">
      <c r="A207">
        <v>136333</v>
      </c>
      <c r="B207" t="s">
        <v>2648</v>
      </c>
    </row>
    <row r="208" spans="1:2">
      <c r="A208">
        <v>136334</v>
      </c>
      <c r="B208" t="s">
        <v>2649</v>
      </c>
    </row>
    <row r="209" spans="1:2">
      <c r="A209">
        <v>136338</v>
      </c>
      <c r="B209" t="s">
        <v>2653</v>
      </c>
    </row>
    <row r="210" spans="1:2">
      <c r="A210">
        <v>136343</v>
      </c>
      <c r="B210" t="s">
        <v>2658</v>
      </c>
    </row>
    <row r="211" spans="1:2">
      <c r="A211">
        <v>136344</v>
      </c>
      <c r="B211" t="s">
        <v>2583</v>
      </c>
    </row>
    <row r="212" spans="1:2">
      <c r="A212">
        <v>136345</v>
      </c>
      <c r="B212" t="s">
        <v>2659</v>
      </c>
    </row>
    <row r="213" spans="1:2">
      <c r="A213">
        <v>136347</v>
      </c>
      <c r="B213" t="s">
        <v>2661</v>
      </c>
    </row>
    <row r="214" spans="1:2">
      <c r="A214">
        <v>136349</v>
      </c>
      <c r="B214" t="s">
        <v>2659</v>
      </c>
    </row>
    <row r="215" spans="1:2">
      <c r="A215">
        <v>136352</v>
      </c>
      <c r="B215" t="s">
        <v>2658</v>
      </c>
    </row>
    <row r="216" spans="1:2">
      <c r="A216">
        <v>136353</v>
      </c>
      <c r="B216" t="s">
        <v>2664</v>
      </c>
    </row>
    <row r="217" spans="1:2">
      <c r="A217">
        <v>136370</v>
      </c>
      <c r="B217" t="s">
        <v>2671</v>
      </c>
    </row>
    <row r="218" spans="1:2">
      <c r="A218">
        <v>136422</v>
      </c>
      <c r="B218" t="s">
        <v>2717</v>
      </c>
    </row>
    <row r="219" spans="1:2">
      <c r="A219">
        <v>136423</v>
      </c>
      <c r="B219" t="s">
        <v>2711</v>
      </c>
    </row>
    <row r="220" spans="1:2">
      <c r="A220">
        <v>136434</v>
      </c>
      <c r="B220" t="s">
        <v>2727</v>
      </c>
    </row>
    <row r="221" spans="1:2">
      <c r="A221">
        <v>136435</v>
      </c>
      <c r="B221" t="s">
        <v>2728</v>
      </c>
    </row>
    <row r="222" spans="1:2">
      <c r="A222">
        <v>136436</v>
      </c>
      <c r="B222" t="s">
        <v>2481</v>
      </c>
    </row>
    <row r="223" spans="1:2">
      <c r="A223">
        <v>136438</v>
      </c>
      <c r="B223" t="s">
        <v>2481</v>
      </c>
    </row>
    <row r="224" spans="1:2">
      <c r="A224">
        <v>136278</v>
      </c>
      <c r="B224" t="s">
        <v>2604</v>
      </c>
    </row>
    <row r="225" spans="1:2">
      <c r="A225">
        <v>136282</v>
      </c>
      <c r="B225" t="s">
        <v>2607</v>
      </c>
    </row>
    <row r="226" spans="1:2">
      <c r="A226">
        <v>136327</v>
      </c>
      <c r="B226" t="s">
        <v>2643</v>
      </c>
    </row>
    <row r="227" spans="1:2">
      <c r="A227">
        <v>136335</v>
      </c>
      <c r="B227" t="s">
        <v>2650</v>
      </c>
    </row>
    <row r="228" spans="1:2">
      <c r="A228">
        <v>136336</v>
      </c>
      <c r="B228" t="s">
        <v>2651</v>
      </c>
    </row>
    <row r="229" spans="1:2">
      <c r="A229">
        <v>136337</v>
      </c>
      <c r="B229" t="s">
        <v>2652</v>
      </c>
    </row>
    <row r="230" spans="1:2">
      <c r="A230">
        <v>136339</v>
      </c>
      <c r="B230" t="s">
        <v>2654</v>
      </c>
    </row>
    <row r="231" spans="1:2">
      <c r="A231">
        <v>136341</v>
      </c>
      <c r="B231" t="s">
        <v>2656</v>
      </c>
    </row>
    <row r="232" spans="1:2">
      <c r="A232">
        <v>136351</v>
      </c>
      <c r="B232" t="s">
        <v>2663</v>
      </c>
    </row>
    <row r="233" spans="1:2">
      <c r="A233">
        <v>136379</v>
      </c>
      <c r="B233" t="s">
        <v>2675</v>
      </c>
    </row>
    <row r="234" spans="1:2">
      <c r="A234">
        <v>136380</v>
      </c>
      <c r="B234" t="s">
        <v>2676</v>
      </c>
    </row>
    <row r="235" spans="1:2">
      <c r="A235">
        <v>136381</v>
      </c>
      <c r="B235" t="s">
        <v>2677</v>
      </c>
    </row>
    <row r="236" spans="1:2">
      <c r="A236">
        <v>136382</v>
      </c>
      <c r="B236" t="s">
        <v>2678</v>
      </c>
    </row>
    <row r="237" spans="1:2">
      <c r="A237">
        <v>136383</v>
      </c>
      <c r="B237" t="s">
        <v>2679</v>
      </c>
    </row>
    <row r="238" spans="1:2">
      <c r="A238">
        <v>136384</v>
      </c>
      <c r="B238" t="s">
        <v>2680</v>
      </c>
    </row>
    <row r="239" spans="1:2">
      <c r="A239">
        <v>136385</v>
      </c>
      <c r="B239" t="s">
        <v>2681</v>
      </c>
    </row>
    <row r="240" spans="1:2">
      <c r="A240">
        <v>136386</v>
      </c>
      <c r="B240" t="s">
        <v>2682</v>
      </c>
    </row>
    <row r="241" spans="1:2">
      <c r="A241">
        <v>136416</v>
      </c>
      <c r="B241" t="s">
        <v>2711</v>
      </c>
    </row>
    <row r="242" spans="1:2">
      <c r="A242">
        <v>136424</v>
      </c>
      <c r="B242" t="s">
        <v>2718</v>
      </c>
    </row>
    <row r="243" spans="1:2">
      <c r="A243">
        <v>136426</v>
      </c>
      <c r="B243" t="s">
        <v>2720</v>
      </c>
    </row>
    <row r="244" spans="1:2">
      <c r="A244">
        <v>136427</v>
      </c>
      <c r="B244" t="s">
        <v>2721</v>
      </c>
    </row>
    <row r="245" spans="1:2">
      <c r="A245">
        <v>136432</v>
      </c>
      <c r="B245" t="s">
        <v>2725</v>
      </c>
    </row>
    <row r="246" spans="1:2">
      <c r="A246">
        <v>136437</v>
      </c>
      <c r="B246" t="s">
        <v>2729</v>
      </c>
    </row>
    <row r="247" spans="1:2">
      <c r="A247">
        <v>136439</v>
      </c>
      <c r="B247" t="s">
        <v>2481</v>
      </c>
    </row>
    <row r="248" spans="1:2">
      <c r="A248">
        <v>136440</v>
      </c>
      <c r="B248" t="s">
        <v>2481</v>
      </c>
    </row>
    <row r="249" spans="1:2">
      <c r="A249">
        <v>136441</v>
      </c>
      <c r="B249" t="s">
        <v>2481</v>
      </c>
    </row>
    <row r="250" spans="1:2">
      <c r="A250">
        <v>136513</v>
      </c>
      <c r="B250" t="s">
        <v>2779</v>
      </c>
    </row>
    <row r="251" spans="1:2">
      <c r="A251">
        <v>136519</v>
      </c>
      <c r="B251" t="s">
        <v>2785</v>
      </c>
    </row>
    <row r="252" spans="1:2">
      <c r="A252">
        <v>136538</v>
      </c>
      <c r="B252" t="s">
        <v>2803</v>
      </c>
    </row>
    <row r="253" spans="1:2">
      <c r="A253">
        <v>136539</v>
      </c>
      <c r="B253" t="s">
        <v>2804</v>
      </c>
    </row>
    <row r="254" spans="1:2">
      <c r="A254">
        <v>136483</v>
      </c>
      <c r="B254" t="s">
        <v>2769</v>
      </c>
    </row>
    <row r="255" spans="1:2">
      <c r="A255">
        <v>136404</v>
      </c>
      <c r="B255" t="s">
        <v>2699</v>
      </c>
    </row>
    <row r="256" spans="1:2">
      <c r="A256">
        <v>136408</v>
      </c>
      <c r="B256" t="s">
        <v>2703</v>
      </c>
    </row>
    <row r="257" spans="1:2">
      <c r="A257">
        <v>136387</v>
      </c>
      <c r="B257" t="s">
        <v>2683</v>
      </c>
    </row>
    <row r="258" spans="1:2">
      <c r="A258">
        <v>136391</v>
      </c>
      <c r="B258" t="s">
        <v>2687</v>
      </c>
    </row>
    <row r="259" spans="1:2">
      <c r="A259">
        <v>136390</v>
      </c>
      <c r="B259" t="s">
        <v>2686</v>
      </c>
    </row>
    <row r="260" spans="1:2">
      <c r="A260">
        <v>136320</v>
      </c>
      <c r="B260" t="s">
        <v>2637</v>
      </c>
    </row>
    <row r="261" spans="1:2">
      <c r="A261">
        <v>136321</v>
      </c>
      <c r="B261" t="s">
        <v>2638</v>
      </c>
    </row>
    <row r="262" spans="1:2">
      <c r="A262">
        <v>136328</v>
      </c>
      <c r="B262" t="s">
        <v>2644</v>
      </c>
    </row>
    <row r="263" spans="1:2">
      <c r="A263">
        <v>136329</v>
      </c>
      <c r="B263" t="s">
        <v>2645</v>
      </c>
    </row>
    <row r="264" spans="1:2">
      <c r="A264">
        <v>136378</v>
      </c>
      <c r="B264" t="s">
        <v>2674</v>
      </c>
    </row>
    <row r="265" spans="1:2">
      <c r="A265">
        <v>136393</v>
      </c>
      <c r="B265" t="s">
        <v>2688</v>
      </c>
    </row>
    <row r="266" spans="1:2">
      <c r="A266">
        <v>136395</v>
      </c>
      <c r="B266" t="s">
        <v>2690</v>
      </c>
    </row>
    <row r="267" spans="1:2">
      <c r="A267">
        <v>136400</v>
      </c>
      <c r="B267" t="s">
        <v>2695</v>
      </c>
    </row>
    <row r="268" spans="1:2">
      <c r="A268">
        <v>136406</v>
      </c>
      <c r="B268" t="s">
        <v>2701</v>
      </c>
    </row>
    <row r="269" spans="1:2">
      <c r="A269">
        <v>136429</v>
      </c>
      <c r="B269" t="s">
        <v>2722</v>
      </c>
    </row>
    <row r="270" spans="1:2">
      <c r="A270">
        <v>136430</v>
      </c>
      <c r="B270" t="s">
        <v>2723</v>
      </c>
    </row>
    <row r="271" spans="1:2">
      <c r="A271">
        <v>136431</v>
      </c>
      <c r="B271" t="s">
        <v>2724</v>
      </c>
    </row>
    <row r="272" spans="1:2">
      <c r="A272">
        <v>136433</v>
      </c>
      <c r="B272" t="s">
        <v>2726</v>
      </c>
    </row>
    <row r="273" spans="1:2">
      <c r="A273">
        <v>136442</v>
      </c>
      <c r="B273" t="s">
        <v>2730</v>
      </c>
    </row>
    <row r="274" spans="1:2">
      <c r="A274">
        <v>136443</v>
      </c>
      <c r="B274" t="s">
        <v>2731</v>
      </c>
    </row>
    <row r="275" spans="1:2">
      <c r="A275">
        <v>136444</v>
      </c>
      <c r="B275" t="s">
        <v>2732</v>
      </c>
    </row>
    <row r="276" spans="1:2">
      <c r="A276">
        <v>136518</v>
      </c>
      <c r="B276" t="s">
        <v>2784</v>
      </c>
    </row>
    <row r="277" spans="1:2">
      <c r="A277">
        <v>136479</v>
      </c>
      <c r="B277" t="s">
        <v>2765</v>
      </c>
    </row>
    <row r="278" spans="1:2">
      <c r="A278">
        <v>136481</v>
      </c>
      <c r="B278" t="s">
        <v>2767</v>
      </c>
    </row>
    <row r="279" spans="1:2">
      <c r="A279">
        <v>136480</v>
      </c>
      <c r="B279" t="s">
        <v>2766</v>
      </c>
    </row>
    <row r="280" spans="1:2">
      <c r="A280">
        <v>136354</v>
      </c>
      <c r="B280" t="s">
        <v>2665</v>
      </c>
    </row>
    <row r="281" spans="1:2">
      <c r="A281">
        <v>136355</v>
      </c>
      <c r="B281" t="s">
        <v>2666</v>
      </c>
    </row>
    <row r="282" spans="1:2">
      <c r="A282">
        <v>136356</v>
      </c>
      <c r="B282" t="s">
        <v>2667</v>
      </c>
    </row>
    <row r="283" spans="1:2">
      <c r="A283">
        <v>136364</v>
      </c>
      <c r="B283" t="s">
        <v>2669</v>
      </c>
    </row>
    <row r="284" spans="1:2">
      <c r="A284">
        <v>136394</v>
      </c>
      <c r="B284" t="s">
        <v>2689</v>
      </c>
    </row>
    <row r="285" spans="1:2">
      <c r="A285">
        <v>136396</v>
      </c>
      <c r="B285" t="s">
        <v>2691</v>
      </c>
    </row>
    <row r="286" spans="1:2">
      <c r="A286">
        <v>136397</v>
      </c>
      <c r="B286" t="s">
        <v>2692</v>
      </c>
    </row>
    <row r="287" spans="1:2">
      <c r="A287">
        <v>136398</v>
      </c>
      <c r="B287" t="s">
        <v>2693</v>
      </c>
    </row>
    <row r="288" spans="1:2">
      <c r="A288">
        <v>136399</v>
      </c>
      <c r="B288" t="s">
        <v>2694</v>
      </c>
    </row>
    <row r="289" spans="1:2">
      <c r="A289">
        <v>136402</v>
      </c>
      <c r="B289" t="s">
        <v>2697</v>
      </c>
    </row>
    <row r="290" spans="1:2">
      <c r="A290">
        <v>136407</v>
      </c>
      <c r="B290" t="s">
        <v>2702</v>
      </c>
    </row>
    <row r="291" spans="1:2">
      <c r="A291">
        <v>136409</v>
      </c>
      <c r="B291" t="s">
        <v>2704</v>
      </c>
    </row>
    <row r="292" spans="1:2">
      <c r="A292">
        <v>136445</v>
      </c>
      <c r="B292" t="s">
        <v>2733</v>
      </c>
    </row>
    <row r="293" spans="1:2">
      <c r="A293">
        <v>136446</v>
      </c>
      <c r="B293" t="s">
        <v>2734</v>
      </c>
    </row>
    <row r="294" spans="1:2">
      <c r="A294">
        <v>136451</v>
      </c>
      <c r="B294" t="s">
        <v>2739</v>
      </c>
    </row>
    <row r="295" spans="1:2">
      <c r="A295">
        <v>136453</v>
      </c>
      <c r="B295" t="s">
        <v>2741</v>
      </c>
    </row>
    <row r="296" spans="1:2">
      <c r="A296">
        <v>136462</v>
      </c>
      <c r="B296" t="s">
        <v>2750</v>
      </c>
    </row>
    <row r="297" spans="1:2">
      <c r="A297">
        <v>136389</v>
      </c>
      <c r="B297" t="s">
        <v>2685</v>
      </c>
    </row>
    <row r="298" spans="1:2">
      <c r="A298">
        <v>136461</v>
      </c>
      <c r="B298" t="s">
        <v>2749</v>
      </c>
    </row>
    <row r="299" spans="1:2">
      <c r="A299">
        <v>136326</v>
      </c>
      <c r="B299" t="s">
        <v>2642</v>
      </c>
    </row>
    <row r="300" spans="1:2">
      <c r="A300">
        <v>136392</v>
      </c>
      <c r="B300" t="s">
        <v>2685</v>
      </c>
    </row>
    <row r="301" spans="1:2">
      <c r="A301">
        <v>136403</v>
      </c>
      <c r="B301" t="s">
        <v>2698</v>
      </c>
    </row>
    <row r="302" spans="1:2">
      <c r="A302">
        <v>136411</v>
      </c>
      <c r="B302" t="s">
        <v>2706</v>
      </c>
    </row>
    <row r="303" spans="1:2">
      <c r="A303">
        <v>136413</v>
      </c>
      <c r="B303" t="s">
        <v>2708</v>
      </c>
    </row>
    <row r="304" spans="1:2">
      <c r="A304">
        <v>136447</v>
      </c>
      <c r="B304" t="s">
        <v>2735</v>
      </c>
    </row>
    <row r="305" spans="1:2">
      <c r="A305">
        <v>136448</v>
      </c>
      <c r="B305" t="s">
        <v>2736</v>
      </c>
    </row>
    <row r="306" spans="1:2">
      <c r="A306">
        <v>136460</v>
      </c>
      <c r="B306" t="s">
        <v>2748</v>
      </c>
    </row>
    <row r="307" spans="1:2">
      <c r="A307">
        <v>136474</v>
      </c>
      <c r="B307" t="s">
        <v>2760</v>
      </c>
    </row>
    <row r="308" spans="1:2">
      <c r="A308">
        <v>136482</v>
      </c>
      <c r="B308" t="s">
        <v>2768</v>
      </c>
    </row>
    <row r="309" spans="1:2">
      <c r="A309">
        <v>136410</v>
      </c>
      <c r="B309" t="s">
        <v>2705</v>
      </c>
    </row>
    <row r="310" spans="1:2">
      <c r="A310">
        <v>136376</v>
      </c>
      <c r="B310" t="s">
        <v>2673</v>
      </c>
    </row>
    <row r="311" spans="1:2">
      <c r="A311">
        <v>136388</v>
      </c>
      <c r="B311" t="s">
        <v>2684</v>
      </c>
    </row>
    <row r="312" spans="1:2">
      <c r="A312">
        <v>136405</v>
      </c>
      <c r="B312" t="s">
        <v>2700</v>
      </c>
    </row>
    <row r="313" spans="1:2">
      <c r="A313">
        <v>136458</v>
      </c>
      <c r="B313" t="s">
        <v>2746</v>
      </c>
    </row>
    <row r="314" spans="1:2">
      <c r="A314">
        <v>136459</v>
      </c>
      <c r="B314" t="s">
        <v>2747</v>
      </c>
    </row>
    <row r="315" spans="1:2">
      <c r="A315">
        <v>136415</v>
      </c>
      <c r="B315" t="s">
        <v>2710</v>
      </c>
    </row>
    <row r="316" spans="1:2">
      <c r="A316">
        <v>136417</v>
      </c>
      <c r="B316" t="s">
        <v>2712</v>
      </c>
    </row>
    <row r="317" spans="1:2">
      <c r="A317">
        <v>136420</v>
      </c>
      <c r="B317" t="s">
        <v>2715</v>
      </c>
    </row>
    <row r="318" spans="1:2">
      <c r="A318">
        <v>136421</v>
      </c>
      <c r="B318" t="s">
        <v>2716</v>
      </c>
    </row>
    <row r="319" spans="1:2">
      <c r="A319">
        <v>136425</v>
      </c>
      <c r="B319" t="s">
        <v>2719</v>
      </c>
    </row>
    <row r="320" spans="1:2">
      <c r="A320">
        <v>136450</v>
      </c>
      <c r="B320" t="s">
        <v>2738</v>
      </c>
    </row>
    <row r="321" spans="1:2">
      <c r="A321">
        <v>136452</v>
      </c>
      <c r="B321" t="s">
        <v>2740</v>
      </c>
    </row>
    <row r="322" spans="1:2">
      <c r="A322">
        <v>136455</v>
      </c>
      <c r="B322" t="s">
        <v>2743</v>
      </c>
    </row>
    <row r="323" spans="1:2">
      <c r="A323">
        <v>136456</v>
      </c>
      <c r="B323" t="s">
        <v>2744</v>
      </c>
    </row>
    <row r="324" spans="1:2">
      <c r="A324">
        <v>136457</v>
      </c>
      <c r="B324" t="s">
        <v>2745</v>
      </c>
    </row>
    <row r="325" spans="1:2">
      <c r="A325">
        <v>136472</v>
      </c>
      <c r="B325" t="s">
        <v>2758</v>
      </c>
    </row>
    <row r="326" spans="1:2">
      <c r="A326">
        <v>136473</v>
      </c>
      <c r="B326" t="s">
        <v>2759</v>
      </c>
    </row>
    <row r="327" spans="1:2">
      <c r="A327">
        <v>136514</v>
      </c>
      <c r="B327" t="s">
        <v>2780</v>
      </c>
    </row>
    <row r="328" spans="1:2">
      <c r="A328">
        <v>136515</v>
      </c>
      <c r="B328" t="s">
        <v>2781</v>
      </c>
    </row>
    <row r="329" spans="1:2">
      <c r="A329">
        <v>136516</v>
      </c>
      <c r="B329" t="s">
        <v>2782</v>
      </c>
    </row>
    <row r="330" spans="1:2">
      <c r="A330">
        <v>136517</v>
      </c>
      <c r="B330" t="s">
        <v>2783</v>
      </c>
    </row>
    <row r="331" spans="1:2">
      <c r="A331">
        <v>136522</v>
      </c>
      <c r="B331" t="s">
        <v>2787</v>
      </c>
    </row>
    <row r="332" spans="1:2">
      <c r="A332">
        <v>136528</v>
      </c>
      <c r="B332" t="s">
        <v>2793</v>
      </c>
    </row>
    <row r="333" spans="1:2">
      <c r="A333">
        <v>136529</v>
      </c>
      <c r="B333" t="s">
        <v>2794</v>
      </c>
    </row>
    <row r="334" spans="1:2">
      <c r="A334">
        <v>136530</v>
      </c>
      <c r="B334" t="s">
        <v>2795</v>
      </c>
    </row>
    <row r="335" spans="1:2">
      <c r="A335">
        <v>136531</v>
      </c>
      <c r="B335" t="s">
        <v>2796</v>
      </c>
    </row>
    <row r="336" spans="1:2">
      <c r="A336">
        <v>136532</v>
      </c>
      <c r="B336" t="s">
        <v>2797</v>
      </c>
    </row>
    <row r="337" spans="1:2">
      <c r="A337">
        <v>136537</v>
      </c>
      <c r="B337" t="s">
        <v>2802</v>
      </c>
    </row>
    <row r="338" spans="1:2">
      <c r="A338">
        <v>136477</v>
      </c>
      <c r="B338" t="s">
        <v>2763</v>
      </c>
    </row>
    <row r="339" spans="1:2">
      <c r="A339">
        <v>136418</v>
      </c>
      <c r="B339" t="s">
        <v>2713</v>
      </c>
    </row>
    <row r="340" spans="1:2">
      <c r="A340">
        <v>136419</v>
      </c>
      <c r="B340" t="s">
        <v>2714</v>
      </c>
    </row>
    <row r="341" spans="1:2">
      <c r="A341">
        <v>136449</v>
      </c>
      <c r="B341" t="s">
        <v>2737</v>
      </c>
    </row>
    <row r="342" spans="1:2">
      <c r="A342">
        <v>136454</v>
      </c>
      <c r="B342" t="s">
        <v>2742</v>
      </c>
    </row>
    <row r="343" spans="1:2">
      <c r="A343">
        <v>136464</v>
      </c>
      <c r="B343" t="s">
        <v>2752</v>
      </c>
    </row>
    <row r="344" spans="1:2">
      <c r="A344">
        <v>136466</v>
      </c>
      <c r="B344" t="s">
        <v>2752</v>
      </c>
    </row>
    <row r="345" spans="1:2">
      <c r="A345">
        <v>136467</v>
      </c>
      <c r="B345" t="s">
        <v>2754</v>
      </c>
    </row>
    <row r="346" spans="1:2">
      <c r="A346">
        <v>136468</v>
      </c>
      <c r="B346" t="s">
        <v>2755</v>
      </c>
    </row>
    <row r="347" spans="1:2">
      <c r="A347">
        <v>136469</v>
      </c>
      <c r="B347" t="s">
        <v>2755</v>
      </c>
    </row>
    <row r="348" spans="1:2">
      <c r="A348">
        <v>136470</v>
      </c>
      <c r="B348" t="s">
        <v>2756</v>
      </c>
    </row>
    <row r="349" spans="1:2">
      <c r="A349">
        <v>136471</v>
      </c>
      <c r="B349" t="s">
        <v>2757</v>
      </c>
    </row>
    <row r="350" spans="1:2">
      <c r="A350">
        <v>136510</v>
      </c>
      <c r="B350" t="s">
        <v>2481</v>
      </c>
    </row>
    <row r="351" spans="1:2">
      <c r="A351">
        <v>136512</v>
      </c>
      <c r="B351" t="s">
        <v>2778</v>
      </c>
    </row>
    <row r="352" spans="1:2">
      <c r="A352">
        <v>136542</v>
      </c>
      <c r="B352" t="s">
        <v>2807</v>
      </c>
    </row>
    <row r="353" spans="1:2">
      <c r="A353">
        <v>136465</v>
      </c>
      <c r="B353" t="s">
        <v>2753</v>
      </c>
    </row>
    <row r="354" spans="1:2">
      <c r="A354">
        <v>136475</v>
      </c>
      <c r="B354" t="s">
        <v>2761</v>
      </c>
    </row>
    <row r="355" spans="1:2">
      <c r="A355">
        <v>136485</v>
      </c>
      <c r="B355" t="s">
        <v>2771</v>
      </c>
    </row>
    <row r="356" spans="1:2">
      <c r="A356">
        <v>136523</v>
      </c>
      <c r="B356" t="s">
        <v>2788</v>
      </c>
    </row>
    <row r="357" spans="1:2">
      <c r="A357">
        <v>136476</v>
      </c>
      <c r="B357" t="s">
        <v>2762</v>
      </c>
    </row>
    <row r="358" spans="1:2">
      <c r="A358">
        <v>136478</v>
      </c>
      <c r="B358" t="s">
        <v>2764</v>
      </c>
    </row>
    <row r="359" spans="1:2">
      <c r="A359">
        <v>136511</v>
      </c>
      <c r="B359" t="s">
        <v>2777</v>
      </c>
    </row>
    <row r="360" spans="1:2">
      <c r="A360">
        <v>136524</v>
      </c>
      <c r="B360" t="s">
        <v>2789</v>
      </c>
    </row>
    <row r="361" spans="1:2">
      <c r="A361">
        <v>136525</v>
      </c>
      <c r="B361" t="s">
        <v>2790</v>
      </c>
    </row>
    <row r="362" spans="1:2">
      <c r="A362">
        <v>136526</v>
      </c>
      <c r="B362" t="s">
        <v>2791</v>
      </c>
    </row>
    <row r="363" spans="1:2">
      <c r="A363">
        <v>136536</v>
      </c>
      <c r="B363" t="s">
        <v>2801</v>
      </c>
    </row>
    <row r="364" spans="1:2">
      <c r="A364">
        <v>136540</v>
      </c>
      <c r="B364" t="s">
        <v>2805</v>
      </c>
    </row>
    <row r="365" spans="1:2">
      <c r="A365">
        <v>136484</v>
      </c>
      <c r="B365" t="s">
        <v>2770</v>
      </c>
    </row>
    <row r="366" spans="1:2">
      <c r="A366">
        <v>136509</v>
      </c>
      <c r="B366" t="s">
        <v>2776</v>
      </c>
    </row>
    <row r="367" spans="1:2">
      <c r="A367">
        <v>136527</v>
      </c>
      <c r="B367" t="s">
        <v>2792</v>
      </c>
    </row>
    <row r="368" spans="1:2">
      <c r="A368">
        <v>136533</v>
      </c>
      <c r="B368" t="s">
        <v>2798</v>
      </c>
    </row>
    <row r="369" spans="1:2">
      <c r="A369">
        <v>136534</v>
      </c>
      <c r="B369" t="s">
        <v>2799</v>
      </c>
    </row>
    <row r="370" spans="1:2">
      <c r="A370">
        <v>136535</v>
      </c>
      <c r="B370" t="s">
        <v>2800</v>
      </c>
    </row>
    <row r="371" spans="1:2">
      <c r="A371">
        <v>136521</v>
      </c>
      <c r="B371" t="s">
        <v>2786</v>
      </c>
    </row>
    <row r="372" spans="1:2">
      <c r="A372">
        <v>136541</v>
      </c>
      <c r="B372" t="s">
        <v>2806</v>
      </c>
    </row>
    <row r="373" spans="1:2">
      <c r="A373">
        <v>136543</v>
      </c>
      <c r="B373" t="s">
        <v>2808</v>
      </c>
    </row>
    <row r="374" spans="1:2">
      <c r="A374">
        <v>136544</v>
      </c>
      <c r="B374" t="s">
        <v>2809</v>
      </c>
    </row>
  </sheetData>
  <autoFilter ref="A1:B1" xr:uid="{08F3FEB4-9FE1-49AC-A40F-D08B30600414}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D01D6-5F9C-4576-9690-9ADFFEC66566}">
  <dimension ref="A1:B477"/>
  <sheetViews>
    <sheetView workbookViewId="0">
      <selection activeCell="B8" sqref="B8"/>
    </sheetView>
  </sheetViews>
  <sheetFormatPr baseColWidth="10" defaultRowHeight="14.25"/>
  <cols>
    <col min="2" max="2" width="136.75" bestFit="1" customWidth="1"/>
  </cols>
  <sheetData>
    <row r="1" spans="1:2" ht="15">
      <c r="A1" s="25" t="s">
        <v>3285</v>
      </c>
      <c r="B1" s="25" t="s">
        <v>3292</v>
      </c>
    </row>
    <row r="2" spans="1:2">
      <c r="A2">
        <v>136157</v>
      </c>
      <c r="B2" t="s">
        <v>190</v>
      </c>
    </row>
    <row r="3" spans="1:2">
      <c r="A3">
        <v>136158</v>
      </c>
      <c r="B3" t="s">
        <v>191</v>
      </c>
    </row>
    <row r="4" spans="1:2">
      <c r="A4">
        <v>136159</v>
      </c>
      <c r="B4" t="s">
        <v>192</v>
      </c>
    </row>
    <row r="5" spans="1:2">
      <c r="A5">
        <v>136160</v>
      </c>
      <c r="B5" t="s">
        <v>193</v>
      </c>
    </row>
    <row r="6" spans="1:2">
      <c r="A6">
        <v>136156</v>
      </c>
      <c r="B6" t="s">
        <v>189</v>
      </c>
    </row>
    <row r="7" spans="1:2">
      <c r="A7">
        <v>136155</v>
      </c>
      <c r="B7" t="s">
        <v>188</v>
      </c>
    </row>
    <row r="8" spans="1:2">
      <c r="A8">
        <v>136153</v>
      </c>
      <c r="B8" t="s">
        <v>186</v>
      </c>
    </row>
    <row r="9" spans="1:2">
      <c r="A9">
        <v>136081</v>
      </c>
      <c r="B9" t="s">
        <v>106</v>
      </c>
    </row>
    <row r="10" spans="1:2">
      <c r="A10">
        <v>136083</v>
      </c>
      <c r="B10" t="s">
        <v>110</v>
      </c>
    </row>
    <row r="11" spans="1:2">
      <c r="A11">
        <v>136084</v>
      </c>
      <c r="B11" t="s">
        <v>111</v>
      </c>
    </row>
    <row r="12" spans="1:2">
      <c r="A12">
        <v>136132</v>
      </c>
      <c r="B12" t="s">
        <v>165</v>
      </c>
    </row>
    <row r="13" spans="1:2">
      <c r="A13">
        <v>136133</v>
      </c>
      <c r="B13" t="s">
        <v>166</v>
      </c>
    </row>
    <row r="14" spans="1:2">
      <c r="A14">
        <v>136134</v>
      </c>
      <c r="B14" t="s">
        <v>167</v>
      </c>
    </row>
    <row r="15" spans="1:2">
      <c r="A15">
        <v>136135</v>
      </c>
      <c r="B15" t="s">
        <v>168</v>
      </c>
    </row>
    <row r="16" spans="1:2">
      <c r="A16">
        <v>136136</v>
      </c>
      <c r="B16" t="s">
        <v>169</v>
      </c>
    </row>
    <row r="17" spans="1:2">
      <c r="A17">
        <v>136137</v>
      </c>
      <c r="B17" t="s">
        <v>170</v>
      </c>
    </row>
    <row r="18" spans="1:2">
      <c r="A18">
        <v>136138</v>
      </c>
      <c r="B18" t="s">
        <v>171</v>
      </c>
    </row>
    <row r="19" spans="1:2">
      <c r="A19">
        <v>136139</v>
      </c>
      <c r="B19" t="s">
        <v>172</v>
      </c>
    </row>
    <row r="20" spans="1:2">
      <c r="A20">
        <v>136141</v>
      </c>
      <c r="B20" t="s">
        <v>174</v>
      </c>
    </row>
    <row r="21" spans="1:2">
      <c r="A21">
        <v>136142</v>
      </c>
      <c r="B21" t="s">
        <v>175</v>
      </c>
    </row>
    <row r="22" spans="1:2">
      <c r="A22">
        <v>136143</v>
      </c>
      <c r="B22" t="s">
        <v>176</v>
      </c>
    </row>
    <row r="23" spans="1:2">
      <c r="A23">
        <v>136144</v>
      </c>
      <c r="B23" t="s">
        <v>177</v>
      </c>
    </row>
    <row r="24" spans="1:2">
      <c r="A24">
        <v>136145</v>
      </c>
      <c r="B24" t="s">
        <v>178</v>
      </c>
    </row>
    <row r="25" spans="1:2">
      <c r="A25">
        <v>136146</v>
      </c>
      <c r="B25" t="s">
        <v>179</v>
      </c>
    </row>
    <row r="26" spans="1:2">
      <c r="A26">
        <v>136147</v>
      </c>
      <c r="B26" t="s">
        <v>180</v>
      </c>
    </row>
    <row r="27" spans="1:2">
      <c r="A27">
        <v>136148</v>
      </c>
      <c r="B27" t="s">
        <v>181</v>
      </c>
    </row>
    <row r="28" spans="1:2">
      <c r="A28">
        <v>136149</v>
      </c>
      <c r="B28" t="s">
        <v>182</v>
      </c>
    </row>
    <row r="29" spans="1:2">
      <c r="A29">
        <v>136150</v>
      </c>
      <c r="B29" t="s">
        <v>183</v>
      </c>
    </row>
    <row r="30" spans="1:2">
      <c r="A30">
        <v>136151</v>
      </c>
      <c r="B30" t="s">
        <v>184</v>
      </c>
    </row>
    <row r="31" spans="1:2">
      <c r="A31">
        <v>136152</v>
      </c>
      <c r="B31" t="s">
        <v>185</v>
      </c>
    </row>
    <row r="32" spans="1:2">
      <c r="A32">
        <v>136360</v>
      </c>
      <c r="B32" t="s">
        <v>765</v>
      </c>
    </row>
    <row r="33" spans="1:2">
      <c r="A33">
        <v>136126</v>
      </c>
      <c r="B33" t="s">
        <v>158</v>
      </c>
    </row>
    <row r="34" spans="1:2">
      <c r="A34">
        <v>136127</v>
      </c>
      <c r="B34" t="s">
        <v>159</v>
      </c>
    </row>
    <row r="35" spans="1:2">
      <c r="A35">
        <v>136080</v>
      </c>
      <c r="B35" t="s">
        <v>105</v>
      </c>
    </row>
    <row r="36" spans="1:2">
      <c r="A36">
        <v>136086</v>
      </c>
      <c r="B36" t="s">
        <v>113</v>
      </c>
    </row>
    <row r="37" spans="1:2">
      <c r="A37">
        <v>136088</v>
      </c>
      <c r="B37" t="s">
        <v>116</v>
      </c>
    </row>
    <row r="38" spans="1:2">
      <c r="A38">
        <v>136090</v>
      </c>
      <c r="B38" t="s">
        <v>118</v>
      </c>
    </row>
    <row r="39" spans="1:2">
      <c r="A39">
        <v>136091</v>
      </c>
      <c r="B39" t="s">
        <v>119</v>
      </c>
    </row>
    <row r="40" spans="1:2">
      <c r="A40">
        <v>136092</v>
      </c>
      <c r="B40" t="s">
        <v>120</v>
      </c>
    </row>
    <row r="41" spans="1:2">
      <c r="A41">
        <v>136093</v>
      </c>
      <c r="B41" t="s">
        <v>121</v>
      </c>
    </row>
    <row r="42" spans="1:2">
      <c r="A42">
        <v>136097</v>
      </c>
      <c r="B42" t="s">
        <v>125</v>
      </c>
    </row>
    <row r="43" spans="1:2">
      <c r="A43">
        <v>136099</v>
      </c>
      <c r="B43" t="s">
        <v>127</v>
      </c>
    </row>
    <row r="44" spans="1:2">
      <c r="A44">
        <v>136100</v>
      </c>
      <c r="B44" t="s">
        <v>128</v>
      </c>
    </row>
    <row r="45" spans="1:2">
      <c r="A45">
        <v>136103</v>
      </c>
      <c r="B45" t="s">
        <v>132</v>
      </c>
    </row>
    <row r="46" spans="1:2">
      <c r="A46">
        <v>136104</v>
      </c>
      <c r="B46" t="s">
        <v>133</v>
      </c>
    </row>
    <row r="47" spans="1:2">
      <c r="A47">
        <v>136105</v>
      </c>
      <c r="B47" t="s">
        <v>134</v>
      </c>
    </row>
    <row r="48" spans="1:2">
      <c r="A48">
        <v>136106</v>
      </c>
      <c r="B48" t="s">
        <v>135</v>
      </c>
    </row>
    <row r="49" spans="1:2">
      <c r="A49">
        <v>136109</v>
      </c>
      <c r="B49" t="s">
        <v>139</v>
      </c>
    </row>
    <row r="50" spans="1:2">
      <c r="A50">
        <v>136110</v>
      </c>
      <c r="B50" t="s">
        <v>140</v>
      </c>
    </row>
    <row r="51" spans="1:2">
      <c r="A51">
        <v>136111</v>
      </c>
      <c r="B51" t="s">
        <v>141</v>
      </c>
    </row>
    <row r="52" spans="1:2">
      <c r="A52">
        <v>136112</v>
      </c>
      <c r="B52" t="s">
        <v>142</v>
      </c>
    </row>
    <row r="53" spans="1:2">
      <c r="A53">
        <v>136113</v>
      </c>
      <c r="B53" t="s">
        <v>143</v>
      </c>
    </row>
    <row r="54" spans="1:2">
      <c r="A54">
        <v>136114</v>
      </c>
      <c r="B54" t="s">
        <v>144</v>
      </c>
    </row>
    <row r="55" spans="1:2">
      <c r="A55">
        <v>136115</v>
      </c>
      <c r="B55" t="s">
        <v>145</v>
      </c>
    </row>
    <row r="56" spans="1:2">
      <c r="A56">
        <v>136116</v>
      </c>
      <c r="B56" t="s">
        <v>146</v>
      </c>
    </row>
    <row r="57" spans="1:2">
      <c r="A57">
        <v>136117</v>
      </c>
      <c r="B57" t="s">
        <v>147</v>
      </c>
    </row>
    <row r="58" spans="1:2">
      <c r="A58">
        <v>136118</v>
      </c>
      <c r="B58" t="s">
        <v>148</v>
      </c>
    </row>
    <row r="59" spans="1:2">
      <c r="A59">
        <v>136119</v>
      </c>
      <c r="B59" t="s">
        <v>149</v>
      </c>
    </row>
    <row r="60" spans="1:2">
      <c r="A60">
        <v>136120</v>
      </c>
      <c r="B60" t="s">
        <v>150</v>
      </c>
    </row>
    <row r="61" spans="1:2">
      <c r="A61">
        <v>136123</v>
      </c>
      <c r="B61" t="s">
        <v>155</v>
      </c>
    </row>
    <row r="62" spans="1:2">
      <c r="A62">
        <v>136124</v>
      </c>
      <c r="B62" t="s">
        <v>156</v>
      </c>
    </row>
    <row r="63" spans="1:2">
      <c r="A63">
        <v>136125</v>
      </c>
      <c r="B63" t="s">
        <v>157</v>
      </c>
    </row>
    <row r="64" spans="1:2">
      <c r="A64">
        <v>136361</v>
      </c>
      <c r="B64" t="s">
        <v>766</v>
      </c>
    </row>
    <row r="65" spans="1:2">
      <c r="A65">
        <v>136365</v>
      </c>
      <c r="B65" t="s">
        <v>771</v>
      </c>
    </row>
    <row r="66" spans="1:2">
      <c r="A66">
        <v>136366</v>
      </c>
      <c r="B66" t="s">
        <v>772</v>
      </c>
    </row>
    <row r="67" spans="1:2">
      <c r="A67">
        <v>136363</v>
      </c>
      <c r="B67" t="s">
        <v>768</v>
      </c>
    </row>
    <row r="68" spans="1:2">
      <c r="A68">
        <v>136488</v>
      </c>
      <c r="B68" t="s">
        <v>970</v>
      </c>
    </row>
    <row r="69" spans="1:2">
      <c r="A69">
        <v>136235</v>
      </c>
      <c r="B69" t="s">
        <v>558</v>
      </c>
    </row>
    <row r="70" spans="1:2">
      <c r="A70">
        <v>136236</v>
      </c>
      <c r="B70" t="s">
        <v>559</v>
      </c>
    </row>
    <row r="71" spans="1:2">
      <c r="A71">
        <v>136215</v>
      </c>
      <c r="B71" t="s">
        <v>415</v>
      </c>
    </row>
    <row r="72" spans="1:2">
      <c r="A72">
        <v>136245</v>
      </c>
      <c r="B72" t="s">
        <v>570</v>
      </c>
    </row>
    <row r="73" spans="1:2">
      <c r="A73">
        <v>136246</v>
      </c>
      <c r="B73" t="s">
        <v>571</v>
      </c>
    </row>
    <row r="74" spans="1:2">
      <c r="A74">
        <v>136247</v>
      </c>
      <c r="B74" t="s">
        <v>572</v>
      </c>
    </row>
    <row r="75" spans="1:2">
      <c r="A75">
        <v>136367</v>
      </c>
      <c r="B75" t="s">
        <v>773</v>
      </c>
    </row>
    <row r="76" spans="1:2">
      <c r="A76">
        <v>136369</v>
      </c>
      <c r="B76" t="s">
        <v>777</v>
      </c>
    </row>
    <row r="77" spans="1:2">
      <c r="A77">
        <v>136273</v>
      </c>
      <c r="B77" t="s">
        <v>623</v>
      </c>
    </row>
    <row r="78" spans="1:2">
      <c r="A78">
        <v>136371</v>
      </c>
      <c r="B78" t="s">
        <v>779</v>
      </c>
    </row>
    <row r="79" spans="1:2">
      <c r="A79">
        <v>136489</v>
      </c>
      <c r="B79" t="s">
        <v>971</v>
      </c>
    </row>
    <row r="80" spans="1:2">
      <c r="A80">
        <v>136490</v>
      </c>
      <c r="B80" t="s">
        <v>972</v>
      </c>
    </row>
    <row r="81" spans="1:2">
      <c r="A81">
        <v>136491</v>
      </c>
      <c r="B81" t="s">
        <v>973</v>
      </c>
    </row>
    <row r="82" spans="1:2">
      <c r="A82">
        <v>136492</v>
      </c>
      <c r="B82" t="s">
        <v>974</v>
      </c>
    </row>
    <row r="83" spans="1:2">
      <c r="A83">
        <v>136281</v>
      </c>
      <c r="B83" t="s">
        <v>636</v>
      </c>
    </row>
    <row r="84" spans="1:2">
      <c r="A84">
        <v>136283</v>
      </c>
      <c r="B84" t="s">
        <v>638</v>
      </c>
    </row>
    <row r="85" spans="1:2">
      <c r="A85">
        <v>136372</v>
      </c>
      <c r="B85" t="s">
        <v>780</v>
      </c>
    </row>
    <row r="86" spans="1:2">
      <c r="A86">
        <v>136373</v>
      </c>
      <c r="B86" t="s">
        <v>781</v>
      </c>
    </row>
    <row r="87" spans="1:2">
      <c r="A87">
        <v>136377</v>
      </c>
      <c r="B87" t="s">
        <v>785</v>
      </c>
    </row>
    <row r="88" spans="1:2">
      <c r="A88">
        <v>136332</v>
      </c>
      <c r="B88" t="s">
        <v>718</v>
      </c>
    </row>
    <row r="89" spans="1:2">
      <c r="A89">
        <v>136487</v>
      </c>
      <c r="B89" t="s">
        <v>969</v>
      </c>
    </row>
    <row r="90" spans="1:2">
      <c r="A90">
        <v>136374</v>
      </c>
      <c r="B90" t="s">
        <v>782</v>
      </c>
    </row>
    <row r="91" spans="1:2">
      <c r="A91">
        <v>136493</v>
      </c>
      <c r="B91" t="s">
        <v>975</v>
      </c>
    </row>
    <row r="92" spans="1:2">
      <c r="A92">
        <v>136494</v>
      </c>
      <c r="B92" t="s">
        <v>976</v>
      </c>
    </row>
    <row r="93" spans="1:2">
      <c r="A93">
        <v>136495</v>
      </c>
      <c r="B93" t="s">
        <v>977</v>
      </c>
    </row>
    <row r="94" spans="1:2">
      <c r="A94">
        <v>136496</v>
      </c>
      <c r="B94" t="s">
        <v>978</v>
      </c>
    </row>
    <row r="95" spans="1:2">
      <c r="A95">
        <v>136428</v>
      </c>
      <c r="B95" t="s">
        <v>873</v>
      </c>
    </row>
    <row r="96" spans="1:2">
      <c r="A96">
        <v>136498</v>
      </c>
      <c r="B96" t="s">
        <v>980</v>
      </c>
    </row>
    <row r="97" spans="1:2">
      <c r="A97">
        <v>136499</v>
      </c>
      <c r="B97" t="s">
        <v>981</v>
      </c>
    </row>
    <row r="98" spans="1:2">
      <c r="A98">
        <v>136500</v>
      </c>
      <c r="B98" t="s">
        <v>982</v>
      </c>
    </row>
    <row r="99" spans="1:2">
      <c r="A99">
        <v>136501</v>
      </c>
      <c r="B99" t="s">
        <v>983</v>
      </c>
    </row>
    <row r="100" spans="1:2">
      <c r="A100">
        <v>136502</v>
      </c>
      <c r="B100" t="s">
        <v>984</v>
      </c>
    </row>
    <row r="101" spans="1:2">
      <c r="A101">
        <v>136503</v>
      </c>
      <c r="B101" t="s">
        <v>985</v>
      </c>
    </row>
    <row r="102" spans="1:2">
      <c r="A102">
        <v>136504</v>
      </c>
      <c r="B102" t="s">
        <v>986</v>
      </c>
    </row>
    <row r="103" spans="1:2">
      <c r="A103">
        <v>136505</v>
      </c>
      <c r="B103" t="s">
        <v>988</v>
      </c>
    </row>
    <row r="104" spans="1:2">
      <c r="A104">
        <v>136520</v>
      </c>
      <c r="B104" t="s">
        <v>1006</v>
      </c>
    </row>
    <row r="105" spans="1:2">
      <c r="A105">
        <v>136497</v>
      </c>
      <c r="B105" t="s">
        <v>2772</v>
      </c>
    </row>
    <row r="106" spans="1:2">
      <c r="A106">
        <v>136154</v>
      </c>
      <c r="B106" t="s">
        <v>2503</v>
      </c>
    </row>
    <row r="107" spans="1:2">
      <c r="A107">
        <v>136202</v>
      </c>
      <c r="B107" t="s">
        <v>2540</v>
      </c>
    </row>
    <row r="108" spans="1:2">
      <c r="A108">
        <v>136211</v>
      </c>
      <c r="B108" t="s">
        <v>2548</v>
      </c>
    </row>
    <row r="109" spans="1:2">
      <c r="A109">
        <v>136212</v>
      </c>
      <c r="B109" t="s">
        <v>2549</v>
      </c>
    </row>
    <row r="110" spans="1:2">
      <c r="A110">
        <v>136213</v>
      </c>
      <c r="B110" t="s">
        <v>2550</v>
      </c>
    </row>
    <row r="111" spans="1:2">
      <c r="A111">
        <v>136214</v>
      </c>
      <c r="B111" t="s">
        <v>2548</v>
      </c>
    </row>
    <row r="112" spans="1:2">
      <c r="A112">
        <v>136219</v>
      </c>
      <c r="B112" t="s">
        <v>2554</v>
      </c>
    </row>
    <row r="113" spans="1:2">
      <c r="A113">
        <v>136220</v>
      </c>
      <c r="B113" t="s">
        <v>2555</v>
      </c>
    </row>
    <row r="114" spans="1:2">
      <c r="A114">
        <v>136221</v>
      </c>
      <c r="B114" t="s">
        <v>2556</v>
      </c>
    </row>
    <row r="115" spans="1:2">
      <c r="A115">
        <v>136508</v>
      </c>
      <c r="B115" t="s">
        <v>2775</v>
      </c>
    </row>
    <row r="116" spans="1:2">
      <c r="A116">
        <v>136284</v>
      </c>
      <c r="B116" t="s">
        <v>2608</v>
      </c>
    </row>
    <row r="117" spans="1:2">
      <c r="A117">
        <v>136131</v>
      </c>
      <c r="B117" t="s">
        <v>2501</v>
      </c>
    </row>
    <row r="118" spans="1:2">
      <c r="A118">
        <v>136506</v>
      </c>
      <c r="B118" t="s">
        <v>2773</v>
      </c>
    </row>
    <row r="119" spans="1:2">
      <c r="A119">
        <v>136258</v>
      </c>
      <c r="B119" t="s">
        <v>2586</v>
      </c>
    </row>
    <row r="120" spans="1:2">
      <c r="A120">
        <v>136082</v>
      </c>
      <c r="B120" t="s">
        <v>2487</v>
      </c>
    </row>
    <row r="121" spans="1:2">
      <c r="A121">
        <v>136085</v>
      </c>
      <c r="B121" t="s">
        <v>2488</v>
      </c>
    </row>
    <row r="122" spans="1:2">
      <c r="A122">
        <v>136163</v>
      </c>
      <c r="B122" t="s">
        <v>2506</v>
      </c>
    </row>
    <row r="123" spans="1:2">
      <c r="A123">
        <v>136228</v>
      </c>
      <c r="B123" t="s">
        <v>2563</v>
      </c>
    </row>
    <row r="124" spans="1:2">
      <c r="A124">
        <v>136229</v>
      </c>
      <c r="B124" t="s">
        <v>2564</v>
      </c>
    </row>
    <row r="125" spans="1:2">
      <c r="A125">
        <v>136232</v>
      </c>
      <c r="B125" t="s">
        <v>2566</v>
      </c>
    </row>
    <row r="126" spans="1:2">
      <c r="A126">
        <v>136234</v>
      </c>
      <c r="B126" t="s">
        <v>2568</v>
      </c>
    </row>
    <row r="127" spans="1:2">
      <c r="A127">
        <v>136122</v>
      </c>
      <c r="B127" t="s">
        <v>2497</v>
      </c>
    </row>
    <row r="128" spans="1:2">
      <c r="A128">
        <v>136074</v>
      </c>
      <c r="B128" t="s">
        <v>2483</v>
      </c>
    </row>
    <row r="129" spans="1:2">
      <c r="A129">
        <v>136075</v>
      </c>
      <c r="B129" t="s">
        <v>2481</v>
      </c>
    </row>
    <row r="130" spans="1:2">
      <c r="A130">
        <v>136076</v>
      </c>
      <c r="B130" t="s">
        <v>2481</v>
      </c>
    </row>
    <row r="131" spans="1:2">
      <c r="A131">
        <v>136077</v>
      </c>
      <c r="B131" t="s">
        <v>2484</v>
      </c>
    </row>
    <row r="132" spans="1:2">
      <c r="A132">
        <v>136230</v>
      </c>
      <c r="B132" t="s">
        <v>2565</v>
      </c>
    </row>
    <row r="133" spans="1:2">
      <c r="A133">
        <v>136231</v>
      </c>
      <c r="B133" t="s">
        <v>2565</v>
      </c>
    </row>
    <row r="134" spans="1:2">
      <c r="A134">
        <v>136060</v>
      </c>
      <c r="B134" t="s">
        <v>2471</v>
      </c>
    </row>
    <row r="135" spans="1:2">
      <c r="A135">
        <v>136061</v>
      </c>
      <c r="B135" t="s">
        <v>2472</v>
      </c>
    </row>
    <row r="136" spans="1:2">
      <c r="A136">
        <v>136072</v>
      </c>
      <c r="B136" t="s">
        <v>2481</v>
      </c>
    </row>
    <row r="137" spans="1:2">
      <c r="A137">
        <v>136073</v>
      </c>
      <c r="B137" t="s">
        <v>2482</v>
      </c>
    </row>
    <row r="138" spans="1:2">
      <c r="A138">
        <v>136121</v>
      </c>
      <c r="B138" t="s">
        <v>2496</v>
      </c>
    </row>
    <row r="139" spans="1:2">
      <c r="A139">
        <v>136177</v>
      </c>
      <c r="B139" t="s">
        <v>2519</v>
      </c>
    </row>
    <row r="140" spans="1:2">
      <c r="A140">
        <v>136058</v>
      </c>
      <c r="B140" t="s">
        <v>2469</v>
      </c>
    </row>
    <row r="141" spans="1:2">
      <c r="A141">
        <v>136059</v>
      </c>
      <c r="B141" t="s">
        <v>2470</v>
      </c>
    </row>
    <row r="142" spans="1:2">
      <c r="A142">
        <v>136065</v>
      </c>
      <c r="B142" t="s">
        <v>2476</v>
      </c>
    </row>
    <row r="143" spans="1:2">
      <c r="A143">
        <v>136066</v>
      </c>
      <c r="B143" t="s">
        <v>2477</v>
      </c>
    </row>
    <row r="144" spans="1:2">
      <c r="A144">
        <v>136067</v>
      </c>
      <c r="B144" t="s">
        <v>2478</v>
      </c>
    </row>
    <row r="145" spans="1:2">
      <c r="A145">
        <v>136069</v>
      </c>
      <c r="B145" t="s">
        <v>2480</v>
      </c>
    </row>
    <row r="146" spans="1:2">
      <c r="A146">
        <v>136070</v>
      </c>
      <c r="B146" t="s">
        <v>2480</v>
      </c>
    </row>
    <row r="147" spans="1:2">
      <c r="A147">
        <v>136071</v>
      </c>
      <c r="B147" t="s">
        <v>2480</v>
      </c>
    </row>
    <row r="148" spans="1:2">
      <c r="A148">
        <v>136108</v>
      </c>
      <c r="B148" t="s">
        <v>2495</v>
      </c>
    </row>
    <row r="149" spans="1:2">
      <c r="A149">
        <v>136161</v>
      </c>
      <c r="B149" t="s">
        <v>2504</v>
      </c>
    </row>
    <row r="150" spans="1:2">
      <c r="A150">
        <v>136128</v>
      </c>
      <c r="B150" t="s">
        <v>2498</v>
      </c>
    </row>
    <row r="151" spans="1:2">
      <c r="A151">
        <v>136062</v>
      </c>
      <c r="B151" t="s">
        <v>2473</v>
      </c>
    </row>
    <row r="152" spans="1:2">
      <c r="A152">
        <v>136063</v>
      </c>
      <c r="B152" t="s">
        <v>2474</v>
      </c>
    </row>
    <row r="153" spans="1:2">
      <c r="A153">
        <v>136064</v>
      </c>
      <c r="B153" t="s">
        <v>2475</v>
      </c>
    </row>
    <row r="154" spans="1:2">
      <c r="A154">
        <v>136068</v>
      </c>
      <c r="B154" t="s">
        <v>2479</v>
      </c>
    </row>
    <row r="155" spans="1:2">
      <c r="A155">
        <v>136096</v>
      </c>
      <c r="B155" t="s">
        <v>2491</v>
      </c>
    </row>
    <row r="156" spans="1:2">
      <c r="A156">
        <v>136098</v>
      </c>
      <c r="B156" t="s">
        <v>2492</v>
      </c>
    </row>
    <row r="157" spans="1:2">
      <c r="A157">
        <v>136101</v>
      </c>
      <c r="B157" t="s">
        <v>2481</v>
      </c>
    </row>
    <row r="158" spans="1:2">
      <c r="A158">
        <v>136102</v>
      </c>
      <c r="B158" t="s">
        <v>2493</v>
      </c>
    </row>
    <row r="159" spans="1:2">
      <c r="A159">
        <v>136107</v>
      </c>
      <c r="B159" t="s">
        <v>2494</v>
      </c>
    </row>
    <row r="160" spans="1:2">
      <c r="A160">
        <v>136129</v>
      </c>
      <c r="B160" t="s">
        <v>2499</v>
      </c>
    </row>
    <row r="161" spans="1:2">
      <c r="A161">
        <v>136140</v>
      </c>
      <c r="B161" t="s">
        <v>2502</v>
      </c>
    </row>
    <row r="162" spans="1:2">
      <c r="A162">
        <v>136170</v>
      </c>
      <c r="B162" t="s">
        <v>2512</v>
      </c>
    </row>
    <row r="163" spans="1:2">
      <c r="A163">
        <v>136178</v>
      </c>
      <c r="B163" t="s">
        <v>2520</v>
      </c>
    </row>
    <row r="164" spans="1:2">
      <c r="A164">
        <v>136179</v>
      </c>
      <c r="B164" t="s">
        <v>2521</v>
      </c>
    </row>
    <row r="165" spans="1:2">
      <c r="A165">
        <v>136180</v>
      </c>
      <c r="B165" t="s">
        <v>2522</v>
      </c>
    </row>
    <row r="166" spans="1:2">
      <c r="A166">
        <v>136181</v>
      </c>
      <c r="B166" t="s">
        <v>2523</v>
      </c>
    </row>
    <row r="167" spans="1:2">
      <c r="A167">
        <v>136239</v>
      </c>
      <c r="B167" t="s">
        <v>2571</v>
      </c>
    </row>
    <row r="168" spans="1:2">
      <c r="A168">
        <v>136240</v>
      </c>
      <c r="B168" t="s">
        <v>2572</v>
      </c>
    </row>
    <row r="169" spans="1:2">
      <c r="A169">
        <v>136241</v>
      </c>
      <c r="B169" t="s">
        <v>2573</v>
      </c>
    </row>
    <row r="170" spans="1:2">
      <c r="A170">
        <v>136242</v>
      </c>
      <c r="B170" t="s">
        <v>2574</v>
      </c>
    </row>
    <row r="171" spans="1:2">
      <c r="A171">
        <v>136271</v>
      </c>
      <c r="B171" t="s">
        <v>2598</v>
      </c>
    </row>
    <row r="172" spans="1:2">
      <c r="A172">
        <v>136545</v>
      </c>
      <c r="B172" t="s">
        <v>2810</v>
      </c>
    </row>
    <row r="173" spans="1:2">
      <c r="A173">
        <v>136078</v>
      </c>
      <c r="B173" t="s">
        <v>2485</v>
      </c>
    </row>
    <row r="174" spans="1:2">
      <c r="A174">
        <v>136079</v>
      </c>
      <c r="B174" t="s">
        <v>2486</v>
      </c>
    </row>
    <row r="175" spans="1:2">
      <c r="A175">
        <v>136089</v>
      </c>
      <c r="B175" t="s">
        <v>2490</v>
      </c>
    </row>
    <row r="176" spans="1:2">
      <c r="A176">
        <v>136087</v>
      </c>
      <c r="B176" t="s">
        <v>2489</v>
      </c>
    </row>
    <row r="177" spans="1:2">
      <c r="A177">
        <v>136094</v>
      </c>
      <c r="B177" t="s">
        <v>2491</v>
      </c>
    </row>
    <row r="178" spans="1:2">
      <c r="A178">
        <v>136095</v>
      </c>
      <c r="B178" t="s">
        <v>2491</v>
      </c>
    </row>
    <row r="179" spans="1:2">
      <c r="A179">
        <v>136169</v>
      </c>
      <c r="B179" t="s">
        <v>2511</v>
      </c>
    </row>
    <row r="180" spans="1:2">
      <c r="A180">
        <v>136171</v>
      </c>
      <c r="B180" t="s">
        <v>2513</v>
      </c>
    </row>
    <row r="181" spans="1:2">
      <c r="A181">
        <v>136183</v>
      </c>
      <c r="B181" t="s">
        <v>2491</v>
      </c>
    </row>
    <row r="182" spans="1:2">
      <c r="A182">
        <v>136210</v>
      </c>
      <c r="B182" t="s">
        <v>2547</v>
      </c>
    </row>
    <row r="183" spans="1:2">
      <c r="A183">
        <v>136224</v>
      </c>
      <c r="B183" t="s">
        <v>2559</v>
      </c>
    </row>
    <row r="184" spans="1:2">
      <c r="A184">
        <v>136243</v>
      </c>
      <c r="B184" t="s">
        <v>2575</v>
      </c>
    </row>
    <row r="185" spans="1:2">
      <c r="A185">
        <v>136244</v>
      </c>
      <c r="B185" t="s">
        <v>2576</v>
      </c>
    </row>
    <row r="186" spans="1:2">
      <c r="A186">
        <v>136286</v>
      </c>
      <c r="B186" t="s">
        <v>2610</v>
      </c>
    </row>
    <row r="187" spans="1:2">
      <c r="A187">
        <v>136130</v>
      </c>
      <c r="B187" t="s">
        <v>2500</v>
      </c>
    </row>
    <row r="188" spans="1:2">
      <c r="A188">
        <v>136162</v>
      </c>
      <c r="B188" t="s">
        <v>2505</v>
      </c>
    </row>
    <row r="189" spans="1:2">
      <c r="A189">
        <v>136164</v>
      </c>
      <c r="B189" t="s">
        <v>2507</v>
      </c>
    </row>
    <row r="190" spans="1:2">
      <c r="A190">
        <v>136165</v>
      </c>
      <c r="B190" t="s">
        <v>2508</v>
      </c>
    </row>
    <row r="191" spans="1:2">
      <c r="A191">
        <v>136166</v>
      </c>
      <c r="B191" t="s">
        <v>2508</v>
      </c>
    </row>
    <row r="192" spans="1:2">
      <c r="A192">
        <v>136167</v>
      </c>
      <c r="B192" t="s">
        <v>2509</v>
      </c>
    </row>
    <row r="193" spans="1:2">
      <c r="A193">
        <v>136168</v>
      </c>
      <c r="B193" t="s">
        <v>2510</v>
      </c>
    </row>
    <row r="194" spans="1:2">
      <c r="A194">
        <v>136172</v>
      </c>
      <c r="B194" t="s">
        <v>2514</v>
      </c>
    </row>
    <row r="195" spans="1:2">
      <c r="A195">
        <v>136173</v>
      </c>
      <c r="B195" t="s">
        <v>2515</v>
      </c>
    </row>
    <row r="196" spans="1:2">
      <c r="A196">
        <v>136174</v>
      </c>
      <c r="B196" t="s">
        <v>2516</v>
      </c>
    </row>
    <row r="197" spans="1:2">
      <c r="A197">
        <v>136175</v>
      </c>
      <c r="B197" t="s">
        <v>2517</v>
      </c>
    </row>
    <row r="198" spans="1:2">
      <c r="A198">
        <v>136176</v>
      </c>
      <c r="B198" t="s">
        <v>2518</v>
      </c>
    </row>
    <row r="199" spans="1:2">
      <c r="A199">
        <v>136186</v>
      </c>
      <c r="B199" t="s">
        <v>2527</v>
      </c>
    </row>
    <row r="200" spans="1:2">
      <c r="A200">
        <v>136187</v>
      </c>
      <c r="B200" t="s">
        <v>2528</v>
      </c>
    </row>
    <row r="201" spans="1:2">
      <c r="A201">
        <v>136188</v>
      </c>
      <c r="B201" t="s">
        <v>2529</v>
      </c>
    </row>
    <row r="202" spans="1:2">
      <c r="A202">
        <v>136189</v>
      </c>
      <c r="B202" t="s">
        <v>2530</v>
      </c>
    </row>
    <row r="203" spans="1:2">
      <c r="A203">
        <v>136287</v>
      </c>
      <c r="B203" t="s">
        <v>2611</v>
      </c>
    </row>
    <row r="204" spans="1:2">
      <c r="A204">
        <v>136288</v>
      </c>
      <c r="B204" t="s">
        <v>2612</v>
      </c>
    </row>
    <row r="205" spans="1:2">
      <c r="A205">
        <v>136289</v>
      </c>
      <c r="B205" t="s">
        <v>2481</v>
      </c>
    </row>
    <row r="206" spans="1:2">
      <c r="A206">
        <v>136292</v>
      </c>
      <c r="B206" t="s">
        <v>2611</v>
      </c>
    </row>
    <row r="207" spans="1:2">
      <c r="A207">
        <v>136195</v>
      </c>
      <c r="B207" t="s">
        <v>2536</v>
      </c>
    </row>
    <row r="208" spans="1:2">
      <c r="A208">
        <v>136185</v>
      </c>
      <c r="B208" t="s">
        <v>2526</v>
      </c>
    </row>
    <row r="209" spans="1:2">
      <c r="A209">
        <v>136225</v>
      </c>
      <c r="B209" t="s">
        <v>2560</v>
      </c>
    </row>
    <row r="210" spans="1:2">
      <c r="A210">
        <v>136291</v>
      </c>
      <c r="B210" t="s">
        <v>2614</v>
      </c>
    </row>
    <row r="211" spans="1:2">
      <c r="A211">
        <v>136184</v>
      </c>
      <c r="B211" t="s">
        <v>2525</v>
      </c>
    </row>
    <row r="212" spans="1:2">
      <c r="A212">
        <v>136194</v>
      </c>
      <c r="B212" t="s">
        <v>2535</v>
      </c>
    </row>
    <row r="213" spans="1:2">
      <c r="A213">
        <v>136201</v>
      </c>
      <c r="B213" t="s">
        <v>2481</v>
      </c>
    </row>
    <row r="214" spans="1:2">
      <c r="A214">
        <v>136203</v>
      </c>
      <c r="B214" t="s">
        <v>2541</v>
      </c>
    </row>
    <row r="215" spans="1:2">
      <c r="A215">
        <v>136204</v>
      </c>
      <c r="B215" t="s">
        <v>2491</v>
      </c>
    </row>
    <row r="216" spans="1:2">
      <c r="A216">
        <v>136205</v>
      </c>
      <c r="B216" t="s">
        <v>2542</v>
      </c>
    </row>
    <row r="217" spans="1:2">
      <c r="A217">
        <v>136206</v>
      </c>
      <c r="B217" t="s">
        <v>2543</v>
      </c>
    </row>
    <row r="218" spans="1:2">
      <c r="A218">
        <v>136207</v>
      </c>
      <c r="B218" t="s">
        <v>2544</v>
      </c>
    </row>
    <row r="219" spans="1:2">
      <c r="A219">
        <v>136208</v>
      </c>
      <c r="B219" t="s">
        <v>2545</v>
      </c>
    </row>
    <row r="220" spans="1:2">
      <c r="A220">
        <v>136209</v>
      </c>
      <c r="B220" t="s">
        <v>2546</v>
      </c>
    </row>
    <row r="221" spans="1:2">
      <c r="A221">
        <v>136233</v>
      </c>
      <c r="B221" t="s">
        <v>2567</v>
      </c>
    </row>
    <row r="222" spans="1:2">
      <c r="A222">
        <v>136237</v>
      </c>
      <c r="B222" t="s">
        <v>2569</v>
      </c>
    </row>
    <row r="223" spans="1:2">
      <c r="A223">
        <v>136238</v>
      </c>
      <c r="B223" t="s">
        <v>2570</v>
      </c>
    </row>
    <row r="224" spans="1:2">
      <c r="A224">
        <v>136290</v>
      </c>
      <c r="B224" t="s">
        <v>2613</v>
      </c>
    </row>
    <row r="225" spans="1:2">
      <c r="A225">
        <v>136302</v>
      </c>
      <c r="B225" t="s">
        <v>2622</v>
      </c>
    </row>
    <row r="226" spans="1:2">
      <c r="A226">
        <v>136303</v>
      </c>
      <c r="B226" t="s">
        <v>2481</v>
      </c>
    </row>
    <row r="227" spans="1:2">
      <c r="A227">
        <v>136315</v>
      </c>
      <c r="B227" t="s">
        <v>2632</v>
      </c>
    </row>
    <row r="228" spans="1:2">
      <c r="A228">
        <v>136318</v>
      </c>
      <c r="B228" t="s">
        <v>2635</v>
      </c>
    </row>
    <row r="229" spans="1:2">
      <c r="A229">
        <v>136199</v>
      </c>
      <c r="B229" t="s">
        <v>2539</v>
      </c>
    </row>
    <row r="230" spans="1:2">
      <c r="A230">
        <v>136310</v>
      </c>
      <c r="B230" t="s">
        <v>2627</v>
      </c>
    </row>
    <row r="231" spans="1:2">
      <c r="A231">
        <v>136314</v>
      </c>
      <c r="B231" t="s">
        <v>2631</v>
      </c>
    </row>
    <row r="232" spans="1:2">
      <c r="A232">
        <v>136251</v>
      </c>
      <c r="B232" t="s">
        <v>2580</v>
      </c>
    </row>
    <row r="233" spans="1:2">
      <c r="A233">
        <v>136197</v>
      </c>
      <c r="B233" t="s">
        <v>2538</v>
      </c>
    </row>
    <row r="234" spans="1:2">
      <c r="A234">
        <v>136190</v>
      </c>
      <c r="B234" t="s">
        <v>2531</v>
      </c>
    </row>
    <row r="235" spans="1:2">
      <c r="A235">
        <v>136192</v>
      </c>
      <c r="B235" t="s">
        <v>2533</v>
      </c>
    </row>
    <row r="236" spans="1:2">
      <c r="A236">
        <v>136193</v>
      </c>
      <c r="B236" t="s">
        <v>2534</v>
      </c>
    </row>
    <row r="237" spans="1:2">
      <c r="A237">
        <v>136198</v>
      </c>
      <c r="B237" t="s">
        <v>2481</v>
      </c>
    </row>
    <row r="238" spans="1:2">
      <c r="A238">
        <v>136200</v>
      </c>
      <c r="B238" t="s">
        <v>2481</v>
      </c>
    </row>
    <row r="239" spans="1:2">
      <c r="A239">
        <v>136250</v>
      </c>
      <c r="B239" t="s">
        <v>2579</v>
      </c>
    </row>
    <row r="240" spans="1:2">
      <c r="A240">
        <v>136253</v>
      </c>
      <c r="B240" t="s">
        <v>2582</v>
      </c>
    </row>
    <row r="241" spans="1:2">
      <c r="A241">
        <v>136295</v>
      </c>
      <c r="B241" t="s">
        <v>2481</v>
      </c>
    </row>
    <row r="242" spans="1:2">
      <c r="A242">
        <v>136296</v>
      </c>
      <c r="B242" t="s">
        <v>2616</v>
      </c>
    </row>
    <row r="243" spans="1:2">
      <c r="A243">
        <v>136297</v>
      </c>
      <c r="B243" t="s">
        <v>2617</v>
      </c>
    </row>
    <row r="244" spans="1:2">
      <c r="A244">
        <v>136298</v>
      </c>
      <c r="B244" t="s">
        <v>2618</v>
      </c>
    </row>
    <row r="245" spans="1:2">
      <c r="A245">
        <v>136299</v>
      </c>
      <c r="B245" t="s">
        <v>2619</v>
      </c>
    </row>
    <row r="246" spans="1:2">
      <c r="A246">
        <v>136300</v>
      </c>
      <c r="B246" t="s">
        <v>2620</v>
      </c>
    </row>
    <row r="247" spans="1:2">
      <c r="A247">
        <v>136301</v>
      </c>
      <c r="B247" t="s">
        <v>2621</v>
      </c>
    </row>
    <row r="248" spans="1:2">
      <c r="A248">
        <v>136362</v>
      </c>
      <c r="B248" t="s">
        <v>2668</v>
      </c>
    </row>
    <row r="249" spans="1:2">
      <c r="A249">
        <v>136272</v>
      </c>
      <c r="B249" t="s">
        <v>2599</v>
      </c>
    </row>
    <row r="250" spans="1:2">
      <c r="A250">
        <v>136226</v>
      </c>
      <c r="B250" t="s">
        <v>2561</v>
      </c>
    </row>
    <row r="251" spans="1:2">
      <c r="A251">
        <v>136216</v>
      </c>
      <c r="B251" t="s">
        <v>2551</v>
      </c>
    </row>
    <row r="252" spans="1:2">
      <c r="A252">
        <v>136217</v>
      </c>
      <c r="B252" t="s">
        <v>2552</v>
      </c>
    </row>
    <row r="253" spans="1:2">
      <c r="A253">
        <v>136218</v>
      </c>
      <c r="B253" t="s">
        <v>2553</v>
      </c>
    </row>
    <row r="254" spans="1:2">
      <c r="A254">
        <v>136227</v>
      </c>
      <c r="B254" t="s">
        <v>2562</v>
      </c>
    </row>
    <row r="255" spans="1:2">
      <c r="A255">
        <v>136252</v>
      </c>
      <c r="B255" t="s">
        <v>2581</v>
      </c>
    </row>
    <row r="256" spans="1:2">
      <c r="A256">
        <v>136261</v>
      </c>
      <c r="B256" t="s">
        <v>2589</v>
      </c>
    </row>
    <row r="257" spans="1:2">
      <c r="A257">
        <v>136307</v>
      </c>
      <c r="B257" t="s">
        <v>2624</v>
      </c>
    </row>
    <row r="258" spans="1:2">
      <c r="A258">
        <v>136308</v>
      </c>
      <c r="B258" t="s">
        <v>2625</v>
      </c>
    </row>
    <row r="259" spans="1:2">
      <c r="A259">
        <v>136463</v>
      </c>
      <c r="B259" t="s">
        <v>2751</v>
      </c>
    </row>
    <row r="260" spans="1:2">
      <c r="A260">
        <v>136507</v>
      </c>
      <c r="B260" t="s">
        <v>2774</v>
      </c>
    </row>
    <row r="261" spans="1:2">
      <c r="A261">
        <v>136316</v>
      </c>
      <c r="B261" t="s">
        <v>2633</v>
      </c>
    </row>
    <row r="262" spans="1:2">
      <c r="A262">
        <v>136222</v>
      </c>
      <c r="B262" t="s">
        <v>2557</v>
      </c>
    </row>
    <row r="263" spans="1:2">
      <c r="A263">
        <v>136223</v>
      </c>
      <c r="B263" t="s">
        <v>2558</v>
      </c>
    </row>
    <row r="264" spans="1:2">
      <c r="A264">
        <v>136248</v>
      </c>
      <c r="B264" t="s">
        <v>2577</v>
      </c>
    </row>
    <row r="265" spans="1:2">
      <c r="A265">
        <v>136249</v>
      </c>
      <c r="B265" t="s">
        <v>2578</v>
      </c>
    </row>
    <row r="266" spans="1:2">
      <c r="A266">
        <v>136254</v>
      </c>
      <c r="B266" t="s">
        <v>2583</v>
      </c>
    </row>
    <row r="267" spans="1:2">
      <c r="A267">
        <v>136255</v>
      </c>
      <c r="B267" t="s">
        <v>2513</v>
      </c>
    </row>
    <row r="268" spans="1:2">
      <c r="A268">
        <v>136256</v>
      </c>
      <c r="B268" t="s">
        <v>2584</v>
      </c>
    </row>
    <row r="269" spans="1:2">
      <c r="A269">
        <v>136259</v>
      </c>
      <c r="B269" t="s">
        <v>2587</v>
      </c>
    </row>
    <row r="270" spans="1:2">
      <c r="A270">
        <v>136260</v>
      </c>
      <c r="B270" t="s">
        <v>2588</v>
      </c>
    </row>
    <row r="271" spans="1:2">
      <c r="A271">
        <v>136264</v>
      </c>
      <c r="B271" t="s">
        <v>2591</v>
      </c>
    </row>
    <row r="272" spans="1:2">
      <c r="A272">
        <v>136265</v>
      </c>
      <c r="B272" t="s">
        <v>2592</v>
      </c>
    </row>
    <row r="273" spans="1:2">
      <c r="A273">
        <v>136266</v>
      </c>
      <c r="B273" t="s">
        <v>2593</v>
      </c>
    </row>
    <row r="274" spans="1:2">
      <c r="A274">
        <v>136267</v>
      </c>
      <c r="B274" t="s">
        <v>2594</v>
      </c>
    </row>
    <row r="275" spans="1:2">
      <c r="A275">
        <v>136279</v>
      </c>
      <c r="B275" t="s">
        <v>2605</v>
      </c>
    </row>
    <row r="276" spans="1:2">
      <c r="A276">
        <v>136280</v>
      </c>
      <c r="B276" t="s">
        <v>2606</v>
      </c>
    </row>
    <row r="277" spans="1:2">
      <c r="A277">
        <v>136293</v>
      </c>
      <c r="B277" t="s">
        <v>2615</v>
      </c>
    </row>
    <row r="278" spans="1:2">
      <c r="A278">
        <v>136294</v>
      </c>
      <c r="B278" t="s">
        <v>2615</v>
      </c>
    </row>
    <row r="279" spans="1:2">
      <c r="A279">
        <v>136304</v>
      </c>
      <c r="B279" t="s">
        <v>2623</v>
      </c>
    </row>
    <row r="280" spans="1:2">
      <c r="A280">
        <v>136305</v>
      </c>
      <c r="B280" t="s">
        <v>2481</v>
      </c>
    </row>
    <row r="281" spans="1:2">
      <c r="A281">
        <v>136306</v>
      </c>
      <c r="B281" t="s">
        <v>2481</v>
      </c>
    </row>
    <row r="282" spans="1:2">
      <c r="A282">
        <v>136311</v>
      </c>
      <c r="B282" t="s">
        <v>2628</v>
      </c>
    </row>
    <row r="283" spans="1:2">
      <c r="A283">
        <v>136325</v>
      </c>
      <c r="B283" t="s">
        <v>2641</v>
      </c>
    </row>
    <row r="284" spans="1:2">
      <c r="A284">
        <v>136357</v>
      </c>
      <c r="B284" t="s">
        <v>2626</v>
      </c>
    </row>
    <row r="285" spans="1:2">
      <c r="A285">
        <v>136358</v>
      </c>
      <c r="B285" t="s">
        <v>2626</v>
      </c>
    </row>
    <row r="286" spans="1:2">
      <c r="A286">
        <v>136359</v>
      </c>
      <c r="B286" t="s">
        <v>2626</v>
      </c>
    </row>
    <row r="287" spans="1:2">
      <c r="A287">
        <v>136368</v>
      </c>
      <c r="B287" t="s">
        <v>2670</v>
      </c>
    </row>
    <row r="288" spans="1:2">
      <c r="A288">
        <v>136375</v>
      </c>
      <c r="B288" t="s">
        <v>2672</v>
      </c>
    </row>
    <row r="289" spans="1:2">
      <c r="A289">
        <v>136268</v>
      </c>
      <c r="B289" t="s">
        <v>2595</v>
      </c>
    </row>
    <row r="290" spans="1:2">
      <c r="A290">
        <v>136269</v>
      </c>
      <c r="B290" t="s">
        <v>2596</v>
      </c>
    </row>
    <row r="291" spans="1:2">
      <c r="A291">
        <v>136270</v>
      </c>
      <c r="B291" t="s">
        <v>2597</v>
      </c>
    </row>
    <row r="292" spans="1:2">
      <c r="A292">
        <v>136312</v>
      </c>
      <c r="B292" t="s">
        <v>2629</v>
      </c>
    </row>
    <row r="293" spans="1:2">
      <c r="A293">
        <v>136317</v>
      </c>
      <c r="B293" t="s">
        <v>2634</v>
      </c>
    </row>
    <row r="294" spans="1:2">
      <c r="A294">
        <v>136323</v>
      </c>
      <c r="B294" t="s">
        <v>2639</v>
      </c>
    </row>
    <row r="295" spans="1:2">
      <c r="A295">
        <v>136324</v>
      </c>
      <c r="B295" t="s">
        <v>2640</v>
      </c>
    </row>
    <row r="296" spans="1:2">
      <c r="A296">
        <v>136330</v>
      </c>
      <c r="B296" t="s">
        <v>2646</v>
      </c>
    </row>
    <row r="297" spans="1:2">
      <c r="A297">
        <v>136331</v>
      </c>
      <c r="B297" t="s">
        <v>2647</v>
      </c>
    </row>
    <row r="298" spans="1:2">
      <c r="A298">
        <v>136340</v>
      </c>
      <c r="B298" t="s">
        <v>2655</v>
      </c>
    </row>
    <row r="299" spans="1:2">
      <c r="A299">
        <v>136342</v>
      </c>
      <c r="B299" t="s">
        <v>2657</v>
      </c>
    </row>
    <row r="300" spans="1:2">
      <c r="A300">
        <v>136346</v>
      </c>
      <c r="B300" t="s">
        <v>2660</v>
      </c>
    </row>
    <row r="301" spans="1:2">
      <c r="A301">
        <v>136348</v>
      </c>
      <c r="B301" t="s">
        <v>2660</v>
      </c>
    </row>
    <row r="302" spans="1:2">
      <c r="A302">
        <v>136350</v>
      </c>
      <c r="B302" t="s">
        <v>2662</v>
      </c>
    </row>
    <row r="303" spans="1:2">
      <c r="A303">
        <v>136412</v>
      </c>
      <c r="B303" t="s">
        <v>2707</v>
      </c>
    </row>
    <row r="304" spans="1:2">
      <c r="A304">
        <v>136414</v>
      </c>
      <c r="B304" t="s">
        <v>2709</v>
      </c>
    </row>
    <row r="305" spans="1:2">
      <c r="A305">
        <v>136274</v>
      </c>
      <c r="B305" t="s">
        <v>2600</v>
      </c>
    </row>
    <row r="306" spans="1:2">
      <c r="A306">
        <v>136275</v>
      </c>
      <c r="B306" t="s">
        <v>2601</v>
      </c>
    </row>
    <row r="307" spans="1:2">
      <c r="A307">
        <v>136276</v>
      </c>
      <c r="B307" t="s">
        <v>2602</v>
      </c>
    </row>
    <row r="308" spans="1:2">
      <c r="A308">
        <v>136277</v>
      </c>
      <c r="B308" t="s">
        <v>2603</v>
      </c>
    </row>
    <row r="309" spans="1:2">
      <c r="A309">
        <v>136319</v>
      </c>
      <c r="B309" t="s">
        <v>2636</v>
      </c>
    </row>
    <row r="310" spans="1:2">
      <c r="A310">
        <v>136333</v>
      </c>
      <c r="B310" t="s">
        <v>2648</v>
      </c>
    </row>
    <row r="311" spans="1:2">
      <c r="A311">
        <v>136334</v>
      </c>
      <c r="B311" t="s">
        <v>2649</v>
      </c>
    </row>
    <row r="312" spans="1:2">
      <c r="A312">
        <v>136338</v>
      </c>
      <c r="B312" t="s">
        <v>2653</v>
      </c>
    </row>
    <row r="313" spans="1:2">
      <c r="A313">
        <v>136343</v>
      </c>
      <c r="B313" t="s">
        <v>2658</v>
      </c>
    </row>
    <row r="314" spans="1:2">
      <c r="A314">
        <v>136344</v>
      </c>
      <c r="B314" t="s">
        <v>2583</v>
      </c>
    </row>
    <row r="315" spans="1:2">
      <c r="A315">
        <v>136345</v>
      </c>
      <c r="B315" t="s">
        <v>2659</v>
      </c>
    </row>
    <row r="316" spans="1:2">
      <c r="A316">
        <v>136347</v>
      </c>
      <c r="B316" t="s">
        <v>2661</v>
      </c>
    </row>
    <row r="317" spans="1:2">
      <c r="A317">
        <v>136349</v>
      </c>
      <c r="B317" t="s">
        <v>2659</v>
      </c>
    </row>
    <row r="318" spans="1:2">
      <c r="A318">
        <v>136352</v>
      </c>
      <c r="B318" t="s">
        <v>2658</v>
      </c>
    </row>
    <row r="319" spans="1:2">
      <c r="A319">
        <v>136353</v>
      </c>
      <c r="B319" t="s">
        <v>2664</v>
      </c>
    </row>
    <row r="320" spans="1:2">
      <c r="A320">
        <v>136370</v>
      </c>
      <c r="B320" t="s">
        <v>2671</v>
      </c>
    </row>
    <row r="321" spans="1:2">
      <c r="A321">
        <v>136422</v>
      </c>
      <c r="B321" t="s">
        <v>2717</v>
      </c>
    </row>
    <row r="322" spans="1:2">
      <c r="A322">
        <v>136423</v>
      </c>
      <c r="B322" t="s">
        <v>2711</v>
      </c>
    </row>
    <row r="323" spans="1:2">
      <c r="A323">
        <v>136434</v>
      </c>
      <c r="B323" t="s">
        <v>2727</v>
      </c>
    </row>
    <row r="324" spans="1:2">
      <c r="A324">
        <v>136435</v>
      </c>
      <c r="B324" t="s">
        <v>2728</v>
      </c>
    </row>
    <row r="325" spans="1:2">
      <c r="A325">
        <v>136436</v>
      </c>
      <c r="B325" t="s">
        <v>2481</v>
      </c>
    </row>
    <row r="326" spans="1:2">
      <c r="A326">
        <v>136438</v>
      </c>
      <c r="B326" t="s">
        <v>2481</v>
      </c>
    </row>
    <row r="327" spans="1:2">
      <c r="A327">
        <v>136278</v>
      </c>
      <c r="B327" t="s">
        <v>2604</v>
      </c>
    </row>
    <row r="328" spans="1:2">
      <c r="A328">
        <v>136282</v>
      </c>
      <c r="B328" t="s">
        <v>2607</v>
      </c>
    </row>
    <row r="329" spans="1:2">
      <c r="A329">
        <v>136327</v>
      </c>
      <c r="B329" t="s">
        <v>2643</v>
      </c>
    </row>
    <row r="330" spans="1:2">
      <c r="A330">
        <v>136335</v>
      </c>
      <c r="B330" t="s">
        <v>2650</v>
      </c>
    </row>
    <row r="331" spans="1:2">
      <c r="A331">
        <v>136336</v>
      </c>
      <c r="B331" t="s">
        <v>2651</v>
      </c>
    </row>
    <row r="332" spans="1:2">
      <c r="A332">
        <v>136337</v>
      </c>
      <c r="B332" t="s">
        <v>2652</v>
      </c>
    </row>
    <row r="333" spans="1:2">
      <c r="A333">
        <v>136339</v>
      </c>
      <c r="B333" t="s">
        <v>2654</v>
      </c>
    </row>
    <row r="334" spans="1:2">
      <c r="A334">
        <v>136341</v>
      </c>
      <c r="B334" t="s">
        <v>2656</v>
      </c>
    </row>
    <row r="335" spans="1:2">
      <c r="A335">
        <v>136351</v>
      </c>
      <c r="B335" t="s">
        <v>2663</v>
      </c>
    </row>
    <row r="336" spans="1:2">
      <c r="A336">
        <v>136379</v>
      </c>
      <c r="B336" t="s">
        <v>2675</v>
      </c>
    </row>
    <row r="337" spans="1:2">
      <c r="A337">
        <v>136380</v>
      </c>
      <c r="B337" t="s">
        <v>2676</v>
      </c>
    </row>
    <row r="338" spans="1:2">
      <c r="A338">
        <v>136381</v>
      </c>
      <c r="B338" t="s">
        <v>2677</v>
      </c>
    </row>
    <row r="339" spans="1:2">
      <c r="A339">
        <v>136382</v>
      </c>
      <c r="B339" t="s">
        <v>2678</v>
      </c>
    </row>
    <row r="340" spans="1:2">
      <c r="A340">
        <v>136383</v>
      </c>
      <c r="B340" t="s">
        <v>2679</v>
      </c>
    </row>
    <row r="341" spans="1:2">
      <c r="A341">
        <v>136384</v>
      </c>
      <c r="B341" t="s">
        <v>2680</v>
      </c>
    </row>
    <row r="342" spans="1:2">
      <c r="A342">
        <v>136385</v>
      </c>
      <c r="B342" t="s">
        <v>2681</v>
      </c>
    </row>
    <row r="343" spans="1:2">
      <c r="A343">
        <v>136386</v>
      </c>
      <c r="B343" t="s">
        <v>2682</v>
      </c>
    </row>
    <row r="344" spans="1:2">
      <c r="A344">
        <v>136416</v>
      </c>
      <c r="B344" t="s">
        <v>2711</v>
      </c>
    </row>
    <row r="345" spans="1:2">
      <c r="A345">
        <v>136424</v>
      </c>
      <c r="B345" t="s">
        <v>2718</v>
      </c>
    </row>
    <row r="346" spans="1:2">
      <c r="A346">
        <v>136426</v>
      </c>
      <c r="B346" t="s">
        <v>2720</v>
      </c>
    </row>
    <row r="347" spans="1:2">
      <c r="A347">
        <v>136427</v>
      </c>
      <c r="B347" t="s">
        <v>2721</v>
      </c>
    </row>
    <row r="348" spans="1:2">
      <c r="A348">
        <v>136432</v>
      </c>
      <c r="B348" t="s">
        <v>2725</v>
      </c>
    </row>
    <row r="349" spans="1:2">
      <c r="A349">
        <v>136437</v>
      </c>
      <c r="B349" t="s">
        <v>2729</v>
      </c>
    </row>
    <row r="350" spans="1:2">
      <c r="A350">
        <v>136439</v>
      </c>
      <c r="B350" t="s">
        <v>2481</v>
      </c>
    </row>
    <row r="351" spans="1:2">
      <c r="A351">
        <v>136440</v>
      </c>
      <c r="B351" t="s">
        <v>2481</v>
      </c>
    </row>
    <row r="352" spans="1:2">
      <c r="A352">
        <v>136441</v>
      </c>
      <c r="B352" t="s">
        <v>2481</v>
      </c>
    </row>
    <row r="353" spans="1:2">
      <c r="A353">
        <v>136513</v>
      </c>
      <c r="B353" t="s">
        <v>2779</v>
      </c>
    </row>
    <row r="354" spans="1:2">
      <c r="A354">
        <v>136519</v>
      </c>
      <c r="B354" t="s">
        <v>2785</v>
      </c>
    </row>
    <row r="355" spans="1:2">
      <c r="A355">
        <v>136538</v>
      </c>
      <c r="B355" t="s">
        <v>2803</v>
      </c>
    </row>
    <row r="356" spans="1:2">
      <c r="A356">
        <v>136539</v>
      </c>
      <c r="B356" t="s">
        <v>2804</v>
      </c>
    </row>
    <row r="357" spans="1:2">
      <c r="A357">
        <v>136483</v>
      </c>
      <c r="B357" t="s">
        <v>2769</v>
      </c>
    </row>
    <row r="358" spans="1:2">
      <c r="A358">
        <v>136404</v>
      </c>
      <c r="B358" t="s">
        <v>2699</v>
      </c>
    </row>
    <row r="359" spans="1:2">
      <c r="A359">
        <v>136408</v>
      </c>
      <c r="B359" t="s">
        <v>2703</v>
      </c>
    </row>
    <row r="360" spans="1:2">
      <c r="A360">
        <v>136387</v>
      </c>
      <c r="B360" t="s">
        <v>2683</v>
      </c>
    </row>
    <row r="361" spans="1:2">
      <c r="A361">
        <v>136391</v>
      </c>
      <c r="B361" t="s">
        <v>2687</v>
      </c>
    </row>
    <row r="362" spans="1:2">
      <c r="A362">
        <v>136390</v>
      </c>
      <c r="B362" t="s">
        <v>2686</v>
      </c>
    </row>
    <row r="363" spans="1:2">
      <c r="A363">
        <v>136320</v>
      </c>
      <c r="B363" t="s">
        <v>2637</v>
      </c>
    </row>
    <row r="364" spans="1:2">
      <c r="A364">
        <v>136321</v>
      </c>
      <c r="B364" t="s">
        <v>2638</v>
      </c>
    </row>
    <row r="365" spans="1:2">
      <c r="A365">
        <v>136328</v>
      </c>
      <c r="B365" t="s">
        <v>2644</v>
      </c>
    </row>
    <row r="366" spans="1:2">
      <c r="A366">
        <v>136329</v>
      </c>
      <c r="B366" t="s">
        <v>2645</v>
      </c>
    </row>
    <row r="367" spans="1:2">
      <c r="A367">
        <v>136378</v>
      </c>
      <c r="B367" t="s">
        <v>2674</v>
      </c>
    </row>
    <row r="368" spans="1:2">
      <c r="A368">
        <v>136393</v>
      </c>
      <c r="B368" t="s">
        <v>2688</v>
      </c>
    </row>
    <row r="369" spans="1:2">
      <c r="A369">
        <v>136395</v>
      </c>
      <c r="B369" t="s">
        <v>2690</v>
      </c>
    </row>
    <row r="370" spans="1:2">
      <c r="A370">
        <v>136400</v>
      </c>
      <c r="B370" t="s">
        <v>2695</v>
      </c>
    </row>
    <row r="371" spans="1:2">
      <c r="A371">
        <v>136406</v>
      </c>
      <c r="B371" t="s">
        <v>2701</v>
      </c>
    </row>
    <row r="372" spans="1:2">
      <c r="A372">
        <v>136429</v>
      </c>
      <c r="B372" t="s">
        <v>2722</v>
      </c>
    </row>
    <row r="373" spans="1:2">
      <c r="A373">
        <v>136430</v>
      </c>
      <c r="B373" t="s">
        <v>2723</v>
      </c>
    </row>
    <row r="374" spans="1:2">
      <c r="A374">
        <v>136431</v>
      </c>
      <c r="B374" t="s">
        <v>2724</v>
      </c>
    </row>
    <row r="375" spans="1:2">
      <c r="A375">
        <v>136433</v>
      </c>
      <c r="B375" t="s">
        <v>2726</v>
      </c>
    </row>
    <row r="376" spans="1:2">
      <c r="A376">
        <v>136442</v>
      </c>
      <c r="B376" t="s">
        <v>2730</v>
      </c>
    </row>
    <row r="377" spans="1:2">
      <c r="A377">
        <v>136443</v>
      </c>
      <c r="B377" t="s">
        <v>2731</v>
      </c>
    </row>
    <row r="378" spans="1:2">
      <c r="A378">
        <v>136444</v>
      </c>
      <c r="B378" t="s">
        <v>2732</v>
      </c>
    </row>
    <row r="379" spans="1:2">
      <c r="A379">
        <v>136518</v>
      </c>
      <c r="B379" t="s">
        <v>2784</v>
      </c>
    </row>
    <row r="380" spans="1:2">
      <c r="A380">
        <v>136479</v>
      </c>
      <c r="B380" t="s">
        <v>2765</v>
      </c>
    </row>
    <row r="381" spans="1:2">
      <c r="A381">
        <v>136481</v>
      </c>
      <c r="B381" t="s">
        <v>2767</v>
      </c>
    </row>
    <row r="382" spans="1:2">
      <c r="A382">
        <v>136480</v>
      </c>
      <c r="B382" t="s">
        <v>2766</v>
      </c>
    </row>
    <row r="383" spans="1:2">
      <c r="A383">
        <v>136354</v>
      </c>
      <c r="B383" t="s">
        <v>2665</v>
      </c>
    </row>
    <row r="384" spans="1:2">
      <c r="A384">
        <v>136355</v>
      </c>
      <c r="B384" t="s">
        <v>2666</v>
      </c>
    </row>
    <row r="385" spans="1:2">
      <c r="A385">
        <v>136356</v>
      </c>
      <c r="B385" t="s">
        <v>2667</v>
      </c>
    </row>
    <row r="386" spans="1:2">
      <c r="A386">
        <v>136364</v>
      </c>
      <c r="B386" t="s">
        <v>2669</v>
      </c>
    </row>
    <row r="387" spans="1:2">
      <c r="A387">
        <v>136394</v>
      </c>
      <c r="B387" t="s">
        <v>2689</v>
      </c>
    </row>
    <row r="388" spans="1:2">
      <c r="A388">
        <v>136396</v>
      </c>
      <c r="B388" t="s">
        <v>2691</v>
      </c>
    </row>
    <row r="389" spans="1:2">
      <c r="A389">
        <v>136397</v>
      </c>
      <c r="B389" t="s">
        <v>2692</v>
      </c>
    </row>
    <row r="390" spans="1:2">
      <c r="A390">
        <v>136398</v>
      </c>
      <c r="B390" t="s">
        <v>2693</v>
      </c>
    </row>
    <row r="391" spans="1:2">
      <c r="A391">
        <v>136399</v>
      </c>
      <c r="B391" t="s">
        <v>2694</v>
      </c>
    </row>
    <row r="392" spans="1:2">
      <c r="A392">
        <v>136402</v>
      </c>
      <c r="B392" t="s">
        <v>2697</v>
      </c>
    </row>
    <row r="393" spans="1:2">
      <c r="A393">
        <v>136407</v>
      </c>
      <c r="B393" t="s">
        <v>2702</v>
      </c>
    </row>
    <row r="394" spans="1:2">
      <c r="A394">
        <v>136409</v>
      </c>
      <c r="B394" t="s">
        <v>2704</v>
      </c>
    </row>
    <row r="395" spans="1:2">
      <c r="A395">
        <v>136445</v>
      </c>
      <c r="B395" t="s">
        <v>2733</v>
      </c>
    </row>
    <row r="396" spans="1:2">
      <c r="A396">
        <v>136446</v>
      </c>
      <c r="B396" t="s">
        <v>2734</v>
      </c>
    </row>
    <row r="397" spans="1:2">
      <c r="A397">
        <v>136451</v>
      </c>
      <c r="B397" t="s">
        <v>2739</v>
      </c>
    </row>
    <row r="398" spans="1:2">
      <c r="A398">
        <v>136453</v>
      </c>
      <c r="B398" t="s">
        <v>2741</v>
      </c>
    </row>
    <row r="399" spans="1:2">
      <c r="A399">
        <v>136462</v>
      </c>
      <c r="B399" t="s">
        <v>2750</v>
      </c>
    </row>
    <row r="400" spans="1:2">
      <c r="A400">
        <v>136389</v>
      </c>
      <c r="B400" t="s">
        <v>2685</v>
      </c>
    </row>
    <row r="401" spans="1:2">
      <c r="A401">
        <v>136461</v>
      </c>
      <c r="B401" t="s">
        <v>2749</v>
      </c>
    </row>
    <row r="402" spans="1:2">
      <c r="A402">
        <v>136326</v>
      </c>
      <c r="B402" t="s">
        <v>2642</v>
      </c>
    </row>
    <row r="403" spans="1:2">
      <c r="A403">
        <v>136392</v>
      </c>
      <c r="B403" t="s">
        <v>2685</v>
      </c>
    </row>
    <row r="404" spans="1:2">
      <c r="A404">
        <v>136403</v>
      </c>
      <c r="B404" t="s">
        <v>2698</v>
      </c>
    </row>
    <row r="405" spans="1:2">
      <c r="A405">
        <v>136411</v>
      </c>
      <c r="B405" t="s">
        <v>2706</v>
      </c>
    </row>
    <row r="406" spans="1:2">
      <c r="A406">
        <v>136413</v>
      </c>
      <c r="B406" t="s">
        <v>2708</v>
      </c>
    </row>
    <row r="407" spans="1:2">
      <c r="A407">
        <v>136447</v>
      </c>
      <c r="B407" t="s">
        <v>2735</v>
      </c>
    </row>
    <row r="408" spans="1:2">
      <c r="A408">
        <v>136448</v>
      </c>
      <c r="B408" t="s">
        <v>2736</v>
      </c>
    </row>
    <row r="409" spans="1:2">
      <c r="A409">
        <v>136460</v>
      </c>
      <c r="B409" t="s">
        <v>2748</v>
      </c>
    </row>
    <row r="410" spans="1:2">
      <c r="A410">
        <v>136474</v>
      </c>
      <c r="B410" t="s">
        <v>2760</v>
      </c>
    </row>
    <row r="411" spans="1:2">
      <c r="A411">
        <v>136482</v>
      </c>
      <c r="B411" t="s">
        <v>2768</v>
      </c>
    </row>
    <row r="412" spans="1:2">
      <c r="A412">
        <v>136410</v>
      </c>
      <c r="B412" t="s">
        <v>2705</v>
      </c>
    </row>
    <row r="413" spans="1:2">
      <c r="A413">
        <v>136376</v>
      </c>
      <c r="B413" t="s">
        <v>2673</v>
      </c>
    </row>
    <row r="414" spans="1:2">
      <c r="A414">
        <v>136388</v>
      </c>
      <c r="B414" t="s">
        <v>2684</v>
      </c>
    </row>
    <row r="415" spans="1:2">
      <c r="A415">
        <v>136405</v>
      </c>
      <c r="B415" t="s">
        <v>2700</v>
      </c>
    </row>
    <row r="416" spans="1:2">
      <c r="A416">
        <v>136458</v>
      </c>
      <c r="B416" t="s">
        <v>2746</v>
      </c>
    </row>
    <row r="417" spans="1:2">
      <c r="A417">
        <v>136459</v>
      </c>
      <c r="B417" t="s">
        <v>2747</v>
      </c>
    </row>
    <row r="418" spans="1:2">
      <c r="A418">
        <v>136415</v>
      </c>
      <c r="B418" t="s">
        <v>2710</v>
      </c>
    </row>
    <row r="419" spans="1:2">
      <c r="A419">
        <v>136417</v>
      </c>
      <c r="B419" t="s">
        <v>2712</v>
      </c>
    </row>
    <row r="420" spans="1:2">
      <c r="A420">
        <v>136420</v>
      </c>
      <c r="B420" t="s">
        <v>2715</v>
      </c>
    </row>
    <row r="421" spans="1:2">
      <c r="A421">
        <v>136421</v>
      </c>
      <c r="B421" t="s">
        <v>2716</v>
      </c>
    </row>
    <row r="422" spans="1:2">
      <c r="A422">
        <v>136425</v>
      </c>
      <c r="B422" t="s">
        <v>2719</v>
      </c>
    </row>
    <row r="423" spans="1:2">
      <c r="A423">
        <v>136450</v>
      </c>
      <c r="B423" t="s">
        <v>2738</v>
      </c>
    </row>
    <row r="424" spans="1:2">
      <c r="A424">
        <v>136452</v>
      </c>
      <c r="B424" t="s">
        <v>2740</v>
      </c>
    </row>
    <row r="425" spans="1:2">
      <c r="A425">
        <v>136455</v>
      </c>
      <c r="B425" t="s">
        <v>2743</v>
      </c>
    </row>
    <row r="426" spans="1:2">
      <c r="A426">
        <v>136456</v>
      </c>
      <c r="B426" t="s">
        <v>2744</v>
      </c>
    </row>
    <row r="427" spans="1:2">
      <c r="A427">
        <v>136457</v>
      </c>
      <c r="B427" t="s">
        <v>2745</v>
      </c>
    </row>
    <row r="428" spans="1:2">
      <c r="A428">
        <v>136472</v>
      </c>
      <c r="B428" t="s">
        <v>2758</v>
      </c>
    </row>
    <row r="429" spans="1:2">
      <c r="A429">
        <v>136473</v>
      </c>
      <c r="B429" t="s">
        <v>2759</v>
      </c>
    </row>
    <row r="430" spans="1:2">
      <c r="A430">
        <v>136514</v>
      </c>
      <c r="B430" t="s">
        <v>2780</v>
      </c>
    </row>
    <row r="431" spans="1:2">
      <c r="A431">
        <v>136515</v>
      </c>
      <c r="B431" t="s">
        <v>2781</v>
      </c>
    </row>
    <row r="432" spans="1:2">
      <c r="A432">
        <v>136516</v>
      </c>
      <c r="B432" t="s">
        <v>2782</v>
      </c>
    </row>
    <row r="433" spans="1:2">
      <c r="A433">
        <v>136517</v>
      </c>
      <c r="B433" t="s">
        <v>2783</v>
      </c>
    </row>
    <row r="434" spans="1:2">
      <c r="A434">
        <v>136522</v>
      </c>
      <c r="B434" t="s">
        <v>2787</v>
      </c>
    </row>
    <row r="435" spans="1:2">
      <c r="A435">
        <v>136528</v>
      </c>
      <c r="B435" t="s">
        <v>2793</v>
      </c>
    </row>
    <row r="436" spans="1:2">
      <c r="A436">
        <v>136529</v>
      </c>
      <c r="B436" t="s">
        <v>2794</v>
      </c>
    </row>
    <row r="437" spans="1:2">
      <c r="A437">
        <v>136530</v>
      </c>
      <c r="B437" t="s">
        <v>2795</v>
      </c>
    </row>
    <row r="438" spans="1:2">
      <c r="A438">
        <v>136531</v>
      </c>
      <c r="B438" t="s">
        <v>2796</v>
      </c>
    </row>
    <row r="439" spans="1:2">
      <c r="A439">
        <v>136532</v>
      </c>
      <c r="B439" t="s">
        <v>2797</v>
      </c>
    </row>
    <row r="440" spans="1:2">
      <c r="A440">
        <v>136537</v>
      </c>
      <c r="B440" t="s">
        <v>2802</v>
      </c>
    </row>
    <row r="441" spans="1:2">
      <c r="A441">
        <v>136477</v>
      </c>
      <c r="B441" t="s">
        <v>2763</v>
      </c>
    </row>
    <row r="442" spans="1:2">
      <c r="A442">
        <v>136418</v>
      </c>
      <c r="B442" t="s">
        <v>2713</v>
      </c>
    </row>
    <row r="443" spans="1:2">
      <c r="A443">
        <v>136419</v>
      </c>
      <c r="B443" t="s">
        <v>2714</v>
      </c>
    </row>
    <row r="444" spans="1:2">
      <c r="A444">
        <v>136449</v>
      </c>
      <c r="B444" t="s">
        <v>2737</v>
      </c>
    </row>
    <row r="445" spans="1:2">
      <c r="A445">
        <v>136454</v>
      </c>
      <c r="B445" t="s">
        <v>2742</v>
      </c>
    </row>
    <row r="446" spans="1:2">
      <c r="A446">
        <v>136464</v>
      </c>
      <c r="B446" t="s">
        <v>2752</v>
      </c>
    </row>
    <row r="447" spans="1:2">
      <c r="A447">
        <v>136466</v>
      </c>
      <c r="B447" t="s">
        <v>2752</v>
      </c>
    </row>
    <row r="448" spans="1:2">
      <c r="A448">
        <v>136467</v>
      </c>
      <c r="B448" t="s">
        <v>2754</v>
      </c>
    </row>
    <row r="449" spans="1:2">
      <c r="A449">
        <v>136468</v>
      </c>
      <c r="B449" t="s">
        <v>2755</v>
      </c>
    </row>
    <row r="450" spans="1:2">
      <c r="A450">
        <v>136469</v>
      </c>
      <c r="B450" t="s">
        <v>2755</v>
      </c>
    </row>
    <row r="451" spans="1:2">
      <c r="A451">
        <v>136470</v>
      </c>
      <c r="B451" t="s">
        <v>2756</v>
      </c>
    </row>
    <row r="452" spans="1:2">
      <c r="A452">
        <v>136471</v>
      </c>
      <c r="B452" t="s">
        <v>2757</v>
      </c>
    </row>
    <row r="453" spans="1:2">
      <c r="A453">
        <v>136510</v>
      </c>
      <c r="B453" t="s">
        <v>2481</v>
      </c>
    </row>
    <row r="454" spans="1:2">
      <c r="A454">
        <v>136512</v>
      </c>
      <c r="B454" t="s">
        <v>2778</v>
      </c>
    </row>
    <row r="455" spans="1:2">
      <c r="A455">
        <v>136542</v>
      </c>
      <c r="B455" t="s">
        <v>2807</v>
      </c>
    </row>
    <row r="456" spans="1:2">
      <c r="A456">
        <v>136465</v>
      </c>
      <c r="B456" t="s">
        <v>2753</v>
      </c>
    </row>
    <row r="457" spans="1:2">
      <c r="A457">
        <v>136475</v>
      </c>
      <c r="B457" t="s">
        <v>2761</v>
      </c>
    </row>
    <row r="458" spans="1:2">
      <c r="A458">
        <v>136485</v>
      </c>
      <c r="B458" t="s">
        <v>2771</v>
      </c>
    </row>
    <row r="459" spans="1:2">
      <c r="A459">
        <v>136523</v>
      </c>
      <c r="B459" t="s">
        <v>2788</v>
      </c>
    </row>
    <row r="460" spans="1:2">
      <c r="A460">
        <v>136476</v>
      </c>
      <c r="B460" t="s">
        <v>2762</v>
      </c>
    </row>
    <row r="461" spans="1:2">
      <c r="A461">
        <v>136478</v>
      </c>
      <c r="B461" t="s">
        <v>2764</v>
      </c>
    </row>
    <row r="462" spans="1:2">
      <c r="A462">
        <v>136511</v>
      </c>
      <c r="B462" t="s">
        <v>2777</v>
      </c>
    </row>
    <row r="463" spans="1:2">
      <c r="A463">
        <v>136524</v>
      </c>
      <c r="B463" t="s">
        <v>2789</v>
      </c>
    </row>
    <row r="464" spans="1:2">
      <c r="A464">
        <v>136525</v>
      </c>
      <c r="B464" t="s">
        <v>2790</v>
      </c>
    </row>
    <row r="465" spans="1:2">
      <c r="A465">
        <v>136526</v>
      </c>
      <c r="B465" t="s">
        <v>2791</v>
      </c>
    </row>
    <row r="466" spans="1:2">
      <c r="A466">
        <v>136536</v>
      </c>
      <c r="B466" t="s">
        <v>2801</v>
      </c>
    </row>
    <row r="467" spans="1:2">
      <c r="A467">
        <v>136540</v>
      </c>
      <c r="B467" t="s">
        <v>2805</v>
      </c>
    </row>
    <row r="468" spans="1:2">
      <c r="A468">
        <v>136484</v>
      </c>
      <c r="B468" t="s">
        <v>2770</v>
      </c>
    </row>
    <row r="469" spans="1:2">
      <c r="A469">
        <v>136509</v>
      </c>
      <c r="B469" t="s">
        <v>2776</v>
      </c>
    </row>
    <row r="470" spans="1:2">
      <c r="A470">
        <v>136527</v>
      </c>
      <c r="B470" t="s">
        <v>2792</v>
      </c>
    </row>
    <row r="471" spans="1:2">
      <c r="A471">
        <v>136533</v>
      </c>
      <c r="B471" t="s">
        <v>2798</v>
      </c>
    </row>
    <row r="472" spans="1:2">
      <c r="A472">
        <v>136534</v>
      </c>
      <c r="B472" t="s">
        <v>2799</v>
      </c>
    </row>
    <row r="473" spans="1:2">
      <c r="A473">
        <v>136535</v>
      </c>
      <c r="B473" t="s">
        <v>2800</v>
      </c>
    </row>
    <row r="474" spans="1:2">
      <c r="A474">
        <v>136521</v>
      </c>
      <c r="B474" t="s">
        <v>2786</v>
      </c>
    </row>
    <row r="475" spans="1:2">
      <c r="A475">
        <v>136541</v>
      </c>
      <c r="B475" t="s">
        <v>2806</v>
      </c>
    </row>
    <row r="476" spans="1:2">
      <c r="A476">
        <v>136543</v>
      </c>
      <c r="B476" t="s">
        <v>2808</v>
      </c>
    </row>
    <row r="477" spans="1:2">
      <c r="A477">
        <v>136544</v>
      </c>
      <c r="B477" t="s">
        <v>2809</v>
      </c>
    </row>
  </sheetData>
  <autoFilter ref="A1:B1" xr:uid="{4EFD01D6-5F9C-4576-9690-9ADFFEC66566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BB46A-8CEC-4AFF-9BB0-9759E4B407A6}">
  <dimension ref="A1:G484"/>
  <sheetViews>
    <sheetView tabSelected="1" zoomScale="80" zoomScaleNormal="80" workbookViewId="0">
      <selection activeCell="C19" sqref="C19"/>
    </sheetView>
  </sheetViews>
  <sheetFormatPr baseColWidth="10" defaultRowHeight="14.25"/>
  <cols>
    <col min="1" max="1" width="8.75" bestFit="1" customWidth="1"/>
    <col min="2" max="2" width="46.875" bestFit="1" customWidth="1"/>
    <col min="3" max="3" width="144.5" bestFit="1" customWidth="1"/>
    <col min="4" max="4" width="16.5" style="4" bestFit="1" customWidth="1"/>
    <col min="5" max="5" width="14.375" bestFit="1" customWidth="1"/>
  </cols>
  <sheetData>
    <row r="1" spans="1:7">
      <c r="A1" s="19" t="s">
        <v>3285</v>
      </c>
      <c r="B1" s="19" t="s">
        <v>3291</v>
      </c>
      <c r="C1" s="19" t="s">
        <v>3292</v>
      </c>
      <c r="D1" s="20" t="s">
        <v>3273</v>
      </c>
      <c r="E1" s="46" t="s">
        <v>7741</v>
      </c>
      <c r="F1" s="46" t="s">
        <v>7738</v>
      </c>
      <c r="G1" s="46" t="s">
        <v>19</v>
      </c>
    </row>
    <row r="2" spans="1:7">
      <c r="A2">
        <v>136497</v>
      </c>
      <c r="B2" t="s">
        <v>2887</v>
      </c>
      <c r="C2" t="str">
        <f>VLOOKUP(A2,'Des Assemblage'!A:B,2,FALSE)</f>
        <v>Badge sans puce</v>
      </c>
      <c r="D2" s="4">
        <v>391.30434782608694</v>
      </c>
      <c r="E2">
        <f>VLOOKUP(A2,'Assemblage Test'!A:W,23,FALSE)</f>
        <v>44</v>
      </c>
      <c r="F2" t="str">
        <f>VLOOKUP(A2,'Assemblage Test'!A:W,21,FALSE)</f>
        <v>HSSES</v>
      </c>
      <c r="G2" t="str">
        <f>VLOOKUP(A2,'Assemblage Test'!A:W,22,FALSE)</f>
        <v>NADIA7</v>
      </c>
    </row>
    <row r="3" spans="1:7">
      <c r="A3">
        <v>136157</v>
      </c>
      <c r="B3" t="s">
        <v>2841</v>
      </c>
      <c r="C3" t="str">
        <f>VLOOKUP(A3,'Des Assemblage'!A:B,2,FALSE)</f>
        <v>Prestation intérimaire: PERDIEM Suivi routier - Eudes, Aldo, Tolotra mars au juillet 26# FACTURE PROFORMA N°335-A/FP/TELMA/2026 DU 10/07/2026</v>
      </c>
      <c r="D3" s="4">
        <v>2419.891304347826</v>
      </c>
      <c r="E3">
        <f>VLOOKUP(A3,'Assemblage Test'!A:W,23,FALSE)</f>
        <v>3</v>
      </c>
      <c r="F3" t="str">
        <f>VLOOKUP(A3,'Assemblage Test'!A:W,21,FALSE)</f>
        <v>DTG</v>
      </c>
      <c r="G3" t="str">
        <f>VLOOKUP(A3,'Assemblage Test'!A:W,22,FALSE)</f>
        <v>NADIA7</v>
      </c>
    </row>
    <row r="4" spans="1:7">
      <c r="A4">
        <v>136158</v>
      </c>
      <c r="B4" t="s">
        <v>2841</v>
      </c>
      <c r="C4" t="str">
        <f>VLOOKUP(A4,'Des Assemblage'!A:B,2,FALSE)</f>
        <v>Prestation intérimaire: PERDIEM Suivi routier - Eric juillet 26# FACTURE PROFORMA N°333-A/FP/TELMA/2026 DU 10/07/2026</v>
      </c>
      <c r="D4" s="4">
        <v>341.95652173913044</v>
      </c>
      <c r="E4">
        <f>VLOOKUP(A4,'Assemblage Test'!A:W,23,FALSE)</f>
        <v>3</v>
      </c>
      <c r="F4" t="str">
        <f>VLOOKUP(A4,'Assemblage Test'!A:W,21,FALSE)</f>
        <v>DTG</v>
      </c>
      <c r="G4" t="str">
        <f>VLOOKUP(A4,'Assemblage Test'!A:W,22,FALSE)</f>
        <v>NADIA7</v>
      </c>
    </row>
    <row r="5" spans="1:7">
      <c r="A5">
        <v>136159</v>
      </c>
      <c r="B5" t="s">
        <v>2841</v>
      </c>
      <c r="C5" t="str">
        <f>VLOOKUP(A5,'Des Assemblage'!A:B,2,FALSE)</f>
        <v>Prestation intérimaire: PERDIEM mission - 01 Formateur Commercial du 130726 au 040826# FACTURE PROFORMA N°332-A/FP/TELMA/2026 DU 09/07/2026</v>
      </c>
      <c r="D5" s="4">
        <v>336.95652173913044</v>
      </c>
      <c r="E5">
        <f>VLOOKUP(A5,'Assemblage Test'!A:W,23,FALSE)</f>
        <v>3</v>
      </c>
      <c r="F5" t="str">
        <f>VLOOKUP(A5,'Assemblage Test'!A:W,21,FALSE)</f>
        <v>DCG</v>
      </c>
      <c r="G5" t="str">
        <f>VLOOKUP(A5,'Assemblage Test'!A:W,22,FALSE)</f>
        <v>NADIA7</v>
      </c>
    </row>
    <row r="6" spans="1:7">
      <c r="A6">
        <v>136160</v>
      </c>
      <c r="B6" t="s">
        <v>2841</v>
      </c>
      <c r="C6" t="str">
        <f>VLOOKUP(A6,'Des Assemblage'!A:B,2,FALSE)</f>
        <v>Prestation intérimaire: PERDIEM Mission - Moïbe, Bernard, Haja, Hilaire,Chistien avril au juillet 26# FACTURE PROFORMA N°334-A/FP/TELMA/2026 DU 10/07/2026</v>
      </c>
      <c r="D6" s="4">
        <v>674.13043478260875</v>
      </c>
      <c r="E6">
        <f>VLOOKUP(A6,'Assemblage Test'!A:W,23,FALSE)</f>
        <v>3</v>
      </c>
      <c r="F6" t="str">
        <f>VLOOKUP(A6,'Assemblage Test'!A:W,21,FALSE)</f>
        <v>DTG</v>
      </c>
      <c r="G6" t="str">
        <f>VLOOKUP(A6,'Assemblage Test'!A:W,22,FALSE)</f>
        <v>NADIA7</v>
      </c>
    </row>
    <row r="7" spans="1:7">
      <c r="A7">
        <v>136156</v>
      </c>
      <c r="B7" t="s">
        <v>2841</v>
      </c>
      <c r="C7" t="str">
        <f>VLOOKUP(A7,'Des Assemblage'!A:B,2,FALSE)</f>
        <v>Prestation intérimaire: PERDIEM Suivi routier - Tsiry, Niriana, Thierry, Tahiry mai au juillet 26# FACTURE PROFORMA N°336-A/FP/TELMA/2026 DU 13/07/2026</v>
      </c>
      <c r="D7" s="4">
        <v>2769.086956521739</v>
      </c>
      <c r="E7">
        <f>VLOOKUP(A7,'Assemblage Test'!A:W,23,FALSE)</f>
        <v>3</v>
      </c>
      <c r="F7" t="str">
        <f>VLOOKUP(A7,'Assemblage Test'!A:W,21,FALSE)</f>
        <v>DTG</v>
      </c>
      <c r="G7" t="str">
        <f>VLOOKUP(A7,'Assemblage Test'!A:W,22,FALSE)</f>
        <v>NADIA7</v>
      </c>
    </row>
    <row r="8" spans="1:7">
      <c r="A8">
        <v>136155</v>
      </c>
      <c r="B8" t="s">
        <v>2870</v>
      </c>
      <c r="C8" t="str">
        <f>VLOOKUP(A8,'Des Assemblage'!A:B,2,FALSE)</f>
        <v>Transport bagages SAMBATRA suite rapatriement# DEVIS N° 058 DU 13/06/2026</v>
      </c>
      <c r="D8" s="4">
        <v>326.08695652173913</v>
      </c>
      <c r="E8">
        <f>VLOOKUP(A8,'Assemblage Test'!A:W,23,FALSE)</f>
        <v>3</v>
      </c>
      <c r="F8" t="str">
        <f>VLOOKUP(A8,'Assemblage Test'!A:W,21,FALSE)</f>
        <v>DRH</v>
      </c>
      <c r="G8" t="str">
        <f>VLOOKUP(A8,'Assemblage Test'!A:W,22,FALSE)</f>
        <v>NADIA7</v>
      </c>
    </row>
    <row r="9" spans="1:7">
      <c r="A9">
        <v>136154</v>
      </c>
      <c r="B9" t="s">
        <v>2869</v>
      </c>
      <c r="C9" t="str">
        <f>VLOOKUP(A9,'Des Assemblage'!A:B,2,FALSE)</f>
        <v>RSE - Page RSE Yas dans le magazine EcoAustral</v>
      </c>
      <c r="D9" s="4">
        <v>1408.695652173913</v>
      </c>
      <c r="E9">
        <f>VLOOKUP(A9,'Assemblage Test'!A:W,23,FALSE)</f>
        <v>3</v>
      </c>
      <c r="F9" t="str">
        <f>VLOOKUP(A9,'Assemblage Test'!A:W,21,FALSE)</f>
        <v>DRH</v>
      </c>
      <c r="G9" t="str">
        <f>VLOOKUP(A9,'Assemblage Test'!A:W,22,FALSE)</f>
        <v>NADIA7</v>
      </c>
    </row>
    <row r="10" spans="1:7">
      <c r="A10">
        <v>136202</v>
      </c>
      <c r="B10" t="s">
        <v>2896</v>
      </c>
      <c r="C10" t="s">
        <v>2540</v>
      </c>
      <c r="D10" s="4">
        <v>2591.304347826087</v>
      </c>
      <c r="E10">
        <f>VLOOKUP(A10,'Assemblage Test'!A:W,23,FALSE)</f>
        <v>1</v>
      </c>
      <c r="F10" t="str">
        <f>VLOOKUP(A10,'Assemblage Test'!A:W,21,FALSE)</f>
        <v>DTG</v>
      </c>
      <c r="G10" t="str">
        <f>VLOOKUP(A10,'Assemblage Test'!A:W,22,FALSE)</f>
        <v>ELIE3</v>
      </c>
    </row>
    <row r="11" spans="1:7">
      <c r="A11">
        <v>136211</v>
      </c>
      <c r="B11" t="s">
        <v>2896</v>
      </c>
      <c r="C11" t="str">
        <f>VLOOKUP(A11,'Des Assemblage'!A:B,2,FALSE)</f>
        <v>DAET 13731/13730/13746/13751/13802/13747/13752/13803</v>
      </c>
      <c r="D11" s="4">
        <v>2893.478260869565</v>
      </c>
      <c r="E11">
        <f>VLOOKUP(A11,'Assemblage Test'!A:W,23,FALSE)</f>
        <v>1</v>
      </c>
      <c r="F11" t="str">
        <f>VLOOKUP(A11,'Assemblage Test'!A:W,21,FALSE)</f>
        <v>DTG</v>
      </c>
      <c r="G11" t="str">
        <f>VLOOKUP(A11,'Assemblage Test'!A:W,22,FALSE)</f>
        <v>ELIE3</v>
      </c>
    </row>
    <row r="12" spans="1:7">
      <c r="A12">
        <v>136212</v>
      </c>
      <c r="B12" t="s">
        <v>2896</v>
      </c>
      <c r="C12" t="str">
        <f>VLOOKUP(A12,'Des Assemblage'!A:B,2,FALSE)</f>
        <v>DAET 13732</v>
      </c>
      <c r="D12" s="4">
        <v>1629.4782608695652</v>
      </c>
      <c r="E12">
        <f>VLOOKUP(A12,'Assemblage Test'!A:W,23,FALSE)</f>
        <v>1</v>
      </c>
      <c r="F12" t="str">
        <f>VLOOKUP(A12,'Assemblage Test'!A:W,21,FALSE)</f>
        <v>DTG</v>
      </c>
      <c r="G12" t="str">
        <f>VLOOKUP(A12,'Assemblage Test'!A:W,22,FALSE)</f>
        <v>ELIE3</v>
      </c>
    </row>
    <row r="13" spans="1:7">
      <c r="A13">
        <v>136213</v>
      </c>
      <c r="B13" t="s">
        <v>2896</v>
      </c>
      <c r="C13" t="str">
        <f>VLOOKUP(A13,'Des Assemblage'!A:B,2,FALSE)</f>
        <v>DAET 13749/13750/13754</v>
      </c>
      <c r="D13" s="4">
        <v>1748.695652173913</v>
      </c>
      <c r="E13">
        <f>VLOOKUP(A13,'Assemblage Test'!A:W,23,FALSE)</f>
        <v>1</v>
      </c>
      <c r="F13" t="str">
        <f>VLOOKUP(A13,'Assemblage Test'!A:W,21,FALSE)</f>
        <v>DTG</v>
      </c>
      <c r="G13" t="str">
        <f>VLOOKUP(A13,'Assemblage Test'!A:W,22,FALSE)</f>
        <v>ELIE3</v>
      </c>
    </row>
    <row r="14" spans="1:7">
      <c r="A14">
        <v>136214</v>
      </c>
      <c r="B14" t="s">
        <v>2896</v>
      </c>
      <c r="C14" t="str">
        <f>VLOOKUP(A14,'Des Assemblage'!A:B,2,FALSE)</f>
        <v>DAET 13731/13730/13746/13751/13802/13747/13752/13803</v>
      </c>
      <c r="D14" s="4">
        <v>2802.586956521739</v>
      </c>
      <c r="E14">
        <f>VLOOKUP(A14,'Assemblage Test'!A:W,23,FALSE)</f>
        <v>1</v>
      </c>
      <c r="F14" t="str">
        <f>VLOOKUP(A14,'Assemblage Test'!A:W,21,FALSE)</f>
        <v>DTG</v>
      </c>
      <c r="G14" t="str">
        <f>VLOOKUP(A14,'Assemblage Test'!A:W,22,FALSE)</f>
        <v>ELIE3</v>
      </c>
    </row>
    <row r="15" spans="1:7">
      <c r="A15">
        <v>136219</v>
      </c>
      <c r="B15" t="s">
        <v>2904</v>
      </c>
      <c r="C15" t="str">
        <f>VLOOKUP(A15,'Des Assemblage'!A:B,2,FALSE)</f>
        <v>DAET 13735/13756/13807/13736/13737/13739/13808</v>
      </c>
      <c r="D15" s="4">
        <v>2610.6521739130435</v>
      </c>
      <c r="E15">
        <f>VLOOKUP(A15,'Assemblage Test'!A:W,23,FALSE)</f>
        <v>2</v>
      </c>
      <c r="F15" t="str">
        <f>VLOOKUP(A15,'Assemblage Test'!A:W,21,FALSE)</f>
        <v>DTG</v>
      </c>
      <c r="G15" t="str">
        <f>VLOOKUP(A15,'Assemblage Test'!A:W,22,FALSE)</f>
        <v>ELIE3</v>
      </c>
    </row>
    <row r="16" spans="1:7">
      <c r="A16">
        <v>136220</v>
      </c>
      <c r="B16" t="s">
        <v>2896</v>
      </c>
      <c r="C16" t="str">
        <f>VLOOKUP(A16,'Des Assemblage'!A:B,2,FALSE)</f>
        <v>DAET 13801/13805/13734/13755/13806</v>
      </c>
      <c r="D16" s="4">
        <v>2600.413043478261</v>
      </c>
      <c r="E16">
        <f>VLOOKUP(A16,'Assemblage Test'!A:W,23,FALSE)</f>
        <v>2</v>
      </c>
      <c r="F16" t="str">
        <f>VLOOKUP(A16,'Assemblage Test'!A:W,21,FALSE)</f>
        <v>DTG</v>
      </c>
      <c r="G16" t="str">
        <f>VLOOKUP(A16,'Assemblage Test'!A:W,22,FALSE)</f>
        <v>ELIE3</v>
      </c>
    </row>
    <row r="17" spans="1:7">
      <c r="A17">
        <v>136221</v>
      </c>
      <c r="B17" t="s">
        <v>2904</v>
      </c>
      <c r="C17" t="str">
        <f>VLOOKUP(A17,'Des Assemblage'!A:B,2,FALSE)</f>
        <v>DAET 13738/13757</v>
      </c>
      <c r="D17" s="4">
        <v>1928.1304347826087</v>
      </c>
      <c r="E17">
        <f>VLOOKUP(A17,'Assemblage Test'!A:W,23,FALSE)</f>
        <v>2</v>
      </c>
      <c r="F17" t="str">
        <f>VLOOKUP(A17,'Assemblage Test'!A:W,21,FALSE)</f>
        <v>DTG</v>
      </c>
      <c r="G17" t="str">
        <f>VLOOKUP(A17,'Assemblage Test'!A:W,22,FALSE)</f>
        <v>ELIE3</v>
      </c>
    </row>
    <row r="18" spans="1:7">
      <c r="A18">
        <v>136508</v>
      </c>
      <c r="B18" t="s">
        <v>3039</v>
      </c>
      <c r="C18" t="str">
        <f>VLOOKUP(A18,'Des Assemblage'!A:B,2,FALSE)</f>
        <v>Gant de manutention</v>
      </c>
      <c r="D18" s="4">
        <v>91.304347826086953</v>
      </c>
      <c r="E18">
        <f>VLOOKUP(A18,'Assemblage Test'!A:W,23,FALSE)</f>
        <v>42</v>
      </c>
      <c r="F18" t="str">
        <f>VLOOKUP(A18,'Assemblage Test'!A:W,21,FALSE)</f>
        <v>HSSES</v>
      </c>
      <c r="G18" t="str">
        <f>VLOOKUP(A18,'Assemblage Test'!A:W,22,FALSE)</f>
        <v>NADIA7</v>
      </c>
    </row>
    <row r="19" spans="1:7">
      <c r="A19">
        <v>136284</v>
      </c>
      <c r="B19" t="s">
        <v>2938</v>
      </c>
      <c r="C19" t="str">
        <f>VLOOKUP(A19,'Des Assemblage'!A:B,2,FALSE)</f>
        <v>RSE - Vérification technique avant travaux MDN Antsirabe</v>
      </c>
      <c r="D19" s="4">
        <v>2510.8695652173915</v>
      </c>
      <c r="E19">
        <f>VLOOKUP(A19,'Assemblage Test'!A:W,23,FALSE)</f>
        <v>0</v>
      </c>
      <c r="F19" t="str">
        <f>VLOOKUP(A19,'Assemblage Test'!A:W,21,FALSE)</f>
        <v>DRH</v>
      </c>
      <c r="G19" t="str">
        <f>VLOOKUP(A19,'Assemblage Test'!A:W,22,FALSE)</f>
        <v>NADIA7</v>
      </c>
    </row>
    <row r="20" spans="1:7">
      <c r="A20">
        <v>136131</v>
      </c>
      <c r="B20" t="s">
        <v>2841</v>
      </c>
      <c r="C20" t="str">
        <f>VLOOKUP(A20,'Des Assemblage'!A:B,2,FALSE)</f>
        <v>Agents Intérimaires KYC</v>
      </c>
      <c r="D20" s="4">
        <v>2287.0434782608695</v>
      </c>
      <c r="E20">
        <f>VLOOKUP(A20,'Assemblage Test'!A:W,23,FALSE)</f>
        <v>4</v>
      </c>
      <c r="F20" t="str">
        <f>VLOOKUP(A20,'Assemblage Test'!A:W,21,FALSE)</f>
        <v>DCG</v>
      </c>
      <c r="G20" t="str">
        <f>VLOOKUP(A20,'Assemblage Test'!A:W,22,FALSE)</f>
        <v>FELANA13</v>
      </c>
    </row>
    <row r="21" spans="1:7">
      <c r="A21">
        <v>136153</v>
      </c>
      <c r="B21" t="s">
        <v>2855</v>
      </c>
      <c r="C21" t="str">
        <f>VLOOKUP(A21,'Des Assemblage'!A:B,2,FALSE)</f>
        <v>Prestation intérimaire: 01 NOC Spécialist HC pour 4 mois (annulation BC  n°135794)# DEVIS N°2873</v>
      </c>
      <c r="D21" s="4">
        <v>573.28260869565213</v>
      </c>
      <c r="E21">
        <f>VLOOKUP(A21,'Assemblage Test'!A:W,23,FALSE)</f>
        <v>3</v>
      </c>
      <c r="F21" t="str">
        <f>VLOOKUP(A21,'Assemblage Test'!A:W,21,FALSE)</f>
        <v>DTG</v>
      </c>
      <c r="G21" t="str">
        <f>VLOOKUP(A21,'Assemblage Test'!A:W,22,FALSE)</f>
        <v>NADIA7</v>
      </c>
    </row>
    <row r="22" spans="1:7">
      <c r="A22">
        <v>136506</v>
      </c>
      <c r="B22" t="s">
        <v>3038</v>
      </c>
      <c r="C22" t="str">
        <f>VLOOKUP(A22,'Des Assemblage'!A:B,2,FALSE)</f>
        <v>Calibration équipements de mesure HSE</v>
      </c>
      <c r="D22" s="4">
        <v>2760.8695652173915</v>
      </c>
      <c r="E22">
        <f>VLOOKUP(A22,'Assemblage Test'!A:W,23,FALSE)</f>
        <v>37</v>
      </c>
      <c r="F22" t="str">
        <f>VLOOKUP(A22,'Assemblage Test'!A:W,21,FALSE)</f>
        <v>HSSES</v>
      </c>
      <c r="G22" t="str">
        <f>VLOOKUP(A22,'Assemblage Test'!A:W,22,FALSE)</f>
        <v>NADIA7</v>
      </c>
    </row>
    <row r="23" spans="1:7">
      <c r="A23">
        <v>136258</v>
      </c>
      <c r="B23" t="s">
        <v>2925</v>
      </c>
      <c r="C23" t="str">
        <f>VLOOKUP(A23,'Des Assemblage'!A:B,2,FALSE)</f>
        <v>Accompagnement 5S des dépôt AGL et ADV</v>
      </c>
      <c r="D23" s="4">
        <v>3710.9300730236814</v>
      </c>
      <c r="E23">
        <f>VLOOKUP(A23,'Assemblage Test'!A:W,23,FALSE)</f>
        <v>18</v>
      </c>
      <c r="F23" t="str">
        <f>VLOOKUP(A23,'Assemblage Test'!A:W,21,FALSE)</f>
        <v>HSSES</v>
      </c>
      <c r="G23" t="str">
        <f>VLOOKUP(A23,'Assemblage Test'!A:W,22,FALSE)</f>
        <v>NADIA7</v>
      </c>
    </row>
    <row r="24" spans="1:7">
      <c r="A24">
        <v>136081</v>
      </c>
      <c r="B24" t="s">
        <v>2841</v>
      </c>
      <c r="C24" t="str">
        <f>VLOOKUP(A24,'Des Assemblage'!A:B,2,FALSE)</f>
        <v>Prestation intérimaire: 582 AR Terrain en Axe Régions pour 2 mois# FACTURE PROFORMA N°356-A/FP/TELMA /2026 DU 17/07/2026</v>
      </c>
      <c r="D24" s="4">
        <v>102153.65217391304</v>
      </c>
      <c r="E24">
        <f>VLOOKUP(A24,'Assemblage Test'!A:W,23,FALSE)</f>
        <v>3</v>
      </c>
      <c r="F24" t="str">
        <f>VLOOKUP(A24,'Assemblage Test'!A:W,21,FALSE)</f>
        <v>DCG</v>
      </c>
      <c r="G24" t="str">
        <f>VLOOKUP(A24,'Assemblage Test'!A:W,22,FALSE)</f>
        <v>NADIA7</v>
      </c>
    </row>
    <row r="25" spans="1:7">
      <c r="A25">
        <v>136082</v>
      </c>
      <c r="B25" t="s">
        <v>2841</v>
      </c>
      <c r="C25" t="str">
        <f>VLOOKUP(A25,'Des Assemblage'!A:B,2,FALSE)</f>
        <v>REMBOURSEMENT IM AR &amp; FRAIS COLIS &amp; IM ADV</v>
      </c>
      <c r="D25" s="4">
        <v>2027.2989130434783</v>
      </c>
      <c r="E25">
        <f>VLOOKUP(A25,'Assemblage Test'!A:W,23,FALSE)</f>
        <v>4</v>
      </c>
      <c r="F25" t="str">
        <f>VLOOKUP(A25,'Assemblage Test'!A:W,21,FALSE)</f>
        <v>DCG</v>
      </c>
      <c r="G25" t="str">
        <f>VLOOKUP(A25,'Assemblage Test'!A:W,22,FALSE)</f>
        <v>FELANA13</v>
      </c>
    </row>
    <row r="26" spans="1:7">
      <c r="A26">
        <v>136083</v>
      </c>
      <c r="B26" t="s">
        <v>2841</v>
      </c>
      <c r="C26" t="str">
        <f>VLOOKUP(A26,'Des Assemblage'!A:B,2,FALSE)</f>
        <v>Prestation intérimaire: 01 Analyste Fonctionnel VE pour 2 mois# FACTURE PROFORMA N°366-A/FP/TELMA/2026 DU 17/07/2026</v>
      </c>
      <c r="D26" s="4">
        <v>488.6521739130435</v>
      </c>
      <c r="E26">
        <f>VLOOKUP(A26,'Assemblage Test'!A:W,23,FALSE)</f>
        <v>3</v>
      </c>
      <c r="F26" t="str">
        <f>VLOOKUP(A26,'Assemblage Test'!A:W,21,FALSE)</f>
        <v>DCG</v>
      </c>
      <c r="G26" t="str">
        <f>VLOOKUP(A26,'Assemblage Test'!A:W,22,FALSE)</f>
        <v>NADIA7</v>
      </c>
    </row>
    <row r="27" spans="1:7">
      <c r="A27">
        <v>136084</v>
      </c>
      <c r="B27" t="s">
        <v>2841</v>
      </c>
      <c r="C27" t="str">
        <f>VLOOKUP(A27,'Des Assemblage'!A:B,2,FALSE)</f>
        <v>Prestation intérimaire: 75 AR Roadshow pour 2 mois# FACTURE PROFORMA N°355-A/FP/TELMA /2026 DU 17/07/2026</v>
      </c>
      <c r="D27" s="4">
        <v>13164.130434782608</v>
      </c>
      <c r="E27">
        <f>VLOOKUP(A27,'Assemblage Test'!A:W,23,FALSE)</f>
        <v>3</v>
      </c>
      <c r="F27" t="str">
        <f>VLOOKUP(A27,'Assemblage Test'!A:W,21,FALSE)</f>
        <v>DCG</v>
      </c>
      <c r="G27" t="str">
        <f>VLOOKUP(A27,'Assemblage Test'!A:W,22,FALSE)</f>
        <v>NADIA7</v>
      </c>
    </row>
    <row r="28" spans="1:7">
      <c r="A28">
        <v>136085</v>
      </c>
      <c r="B28" t="s">
        <v>2856</v>
      </c>
      <c r="C28" t="str">
        <f>VLOOKUP(A28,'Des Assemblage'!A:B,2,FALSE)</f>
        <v>COLLATION LE 24/07/2026</v>
      </c>
      <c r="D28" s="4">
        <v>26.086956521739129</v>
      </c>
      <c r="E28">
        <f>VLOOKUP(A28,'Assemblage Test'!A:W,23,FALSE)</f>
        <v>6</v>
      </c>
      <c r="F28" t="str">
        <f>VLOOKUP(A28,'Assemblage Test'!A:W,21,FALSE)</f>
        <v>DCG</v>
      </c>
      <c r="G28" t="str">
        <f>VLOOKUP(A28,'Assemblage Test'!A:W,22,FALSE)</f>
        <v>FELANA13</v>
      </c>
    </row>
    <row r="29" spans="1:7">
      <c r="A29">
        <v>136132</v>
      </c>
      <c r="B29" t="s">
        <v>2841</v>
      </c>
      <c r="C29" t="str">
        <f>VLOOKUP(A29,'Des Assemblage'!A:B,2,FALSE)</f>
        <v>Prestation intérimaire: IM 66 AR Terrain en Siège pour 2 mois# FACTURE PROFORMA N° 376-A/FP/TELMA /2026 du 17/07/2026</v>
      </c>
      <c r="D29" s="4">
        <v>5229.782608695652</v>
      </c>
      <c r="E29">
        <f>VLOOKUP(A29,'Assemblage Test'!A:W,23,FALSE)</f>
        <v>3</v>
      </c>
      <c r="F29" t="str">
        <f>VLOOKUP(A29,'Assemblage Test'!A:W,21,FALSE)</f>
        <v>DCG</v>
      </c>
      <c r="G29" t="str">
        <f>VLOOKUP(A29,'Assemblage Test'!A:W,22,FALSE)</f>
        <v>NADIA7</v>
      </c>
    </row>
    <row r="30" spans="1:7">
      <c r="A30">
        <v>136133</v>
      </c>
      <c r="B30" t="s">
        <v>2841</v>
      </c>
      <c r="C30" t="str">
        <f>VLOOKUP(A30,'Des Assemblage'!A:B,2,FALSE)</f>
        <v>Prestation intérimaire: IM 37 CT Tanà et Régions pour 2 mois# FACTURE PROFORMA N° 375-A/FP/TELMA /2026 DU 17/07/2026</v>
      </c>
      <c r="D30" s="4">
        <v>7721.739130434783</v>
      </c>
      <c r="E30">
        <f>VLOOKUP(A30,'Assemblage Test'!A:W,23,FALSE)</f>
        <v>3</v>
      </c>
      <c r="F30" t="str">
        <f>VLOOKUP(A30,'Assemblage Test'!A:W,21,FALSE)</f>
        <v>DCG</v>
      </c>
      <c r="G30" t="str">
        <f>VLOOKUP(A30,'Assemblage Test'!A:W,22,FALSE)</f>
        <v>NADIA7</v>
      </c>
    </row>
    <row r="31" spans="1:7">
      <c r="A31">
        <v>136134</v>
      </c>
      <c r="B31" t="s">
        <v>2841</v>
      </c>
      <c r="C31" t="str">
        <f>VLOOKUP(A31,'Des Assemblage'!A:B,2,FALSE)</f>
        <v>Prestation intérimaire: IM 75 AR Roadshow Régions pour 2 mois# FACTURE PROFORMA N°374-A/FP/TELMA/2026 DU 17/07/2026</v>
      </c>
      <c r="D31" s="4">
        <v>11885.869565217392</v>
      </c>
      <c r="E31">
        <f>VLOOKUP(A31,'Assemblage Test'!A:W,23,FALSE)</f>
        <v>3</v>
      </c>
      <c r="F31" t="str">
        <f>VLOOKUP(A31,'Assemblage Test'!A:W,21,FALSE)</f>
        <v>DCG</v>
      </c>
      <c r="G31" t="str">
        <f>VLOOKUP(A31,'Assemblage Test'!A:W,22,FALSE)</f>
        <v>NADIA7</v>
      </c>
    </row>
    <row r="32" spans="1:7">
      <c r="A32">
        <v>136135</v>
      </c>
      <c r="B32" t="s">
        <v>2841</v>
      </c>
      <c r="C32" t="str">
        <f>VLOOKUP(A32,'Des Assemblage'!A:B,2,FALSE)</f>
        <v>Prestation intérimaire: IM 05 AR Micro Régions pour 2 mois# FACTURE PROFORMA N°373-A/FP/TELMA /2026 DU 17/07/2026</v>
      </c>
      <c r="D32" s="4">
        <v>792.39130434782612</v>
      </c>
      <c r="E32">
        <f>VLOOKUP(A32,'Assemblage Test'!A:W,23,FALSE)</f>
        <v>3</v>
      </c>
      <c r="F32" t="str">
        <f>VLOOKUP(A32,'Assemblage Test'!A:W,21,FALSE)</f>
        <v>DCG</v>
      </c>
      <c r="G32" t="str">
        <f>VLOOKUP(A32,'Assemblage Test'!A:W,22,FALSE)</f>
        <v>NADIA7</v>
      </c>
    </row>
    <row r="33" spans="1:7">
      <c r="A33">
        <v>136136</v>
      </c>
      <c r="B33" t="s">
        <v>2841</v>
      </c>
      <c r="C33" t="str">
        <f>VLOOKUP(A33,'Des Assemblage'!A:B,2,FALSE)</f>
        <v>Prestation intérimaire: Logement 22 Tech Pol pour 2 mois# FACTURE PROFORMA N°372-A/FP/TELMA/2026 DU 17/07/2026</v>
      </c>
      <c r="D33" s="4">
        <v>827</v>
      </c>
      <c r="E33">
        <f>VLOOKUP(A33,'Assemblage Test'!A:W,23,FALSE)</f>
        <v>3</v>
      </c>
      <c r="F33" t="str">
        <f>VLOOKUP(A33,'Assemblage Test'!A:W,21,FALSE)</f>
        <v>DTG</v>
      </c>
      <c r="G33" t="str">
        <f>VLOOKUP(A33,'Assemblage Test'!A:W,22,FALSE)</f>
        <v>NADIA7</v>
      </c>
    </row>
    <row r="34" spans="1:7">
      <c r="A34">
        <v>136137</v>
      </c>
      <c r="B34" t="s">
        <v>2841</v>
      </c>
      <c r="C34" t="str">
        <f>VLOOKUP(A34,'Des Assemblage'!A:B,2,FALSE)</f>
        <v>Prestation intérimaire: 23 Tech Pol pour 2 mois# FACTURE PROFORMA N°371-A/FP/TELMA/2026 du 17/07/2026</v>
      </c>
      <c r="D34" s="4">
        <v>10944</v>
      </c>
      <c r="E34">
        <f>VLOOKUP(A34,'Assemblage Test'!A:W,23,FALSE)</f>
        <v>3</v>
      </c>
      <c r="F34" t="str">
        <f>VLOOKUP(A34,'Assemblage Test'!A:W,21,FALSE)</f>
        <v>DTG</v>
      </c>
      <c r="G34" t="str">
        <f>VLOOKUP(A34,'Assemblage Test'!A:W,22,FALSE)</f>
        <v>NADIA7</v>
      </c>
    </row>
    <row r="35" spans="1:7">
      <c r="A35">
        <v>136138</v>
      </c>
      <c r="B35" t="s">
        <v>2841</v>
      </c>
      <c r="C35" t="str">
        <f>VLOOKUP(A35,'Des Assemblage'!A:B,2,FALSE)</f>
        <v>Prestation intérimaire: 02 Ing d'Audit Filaire et FO pour 2 mois# FACTURE PROFORMA N°370-A/FP/TELMA/2026 du 17/07/2026</v>
      </c>
      <c r="D35" s="4">
        <v>1085.0434782608695</v>
      </c>
      <c r="E35">
        <f>VLOOKUP(A35,'Assemblage Test'!A:W,23,FALSE)</f>
        <v>3</v>
      </c>
      <c r="F35" t="str">
        <f>VLOOKUP(A35,'Assemblage Test'!A:W,21,FALSE)</f>
        <v>DTG</v>
      </c>
      <c r="G35" t="str">
        <f>VLOOKUP(A35,'Assemblage Test'!A:W,22,FALSE)</f>
        <v>NADIA7</v>
      </c>
    </row>
    <row r="36" spans="1:7">
      <c r="A36">
        <v>136139</v>
      </c>
      <c r="B36" t="s">
        <v>2841</v>
      </c>
      <c r="C36" t="str">
        <f>VLOOKUP(A36,'Des Assemblage'!A:B,2,FALSE)</f>
        <v>Prestation intérimaire: 191 CDZ Tanà et Régions pour 2 mois# FACTURE PROFORMA N°359-A/FP/TELMA /2026 DU 17/07/2026</v>
      </c>
      <c r="D36" s="4">
        <v>33270.304347826088</v>
      </c>
      <c r="E36">
        <f>VLOOKUP(A36,'Assemblage Test'!A:W,23,FALSE)</f>
        <v>3</v>
      </c>
      <c r="F36" t="str">
        <f>VLOOKUP(A36,'Assemblage Test'!A:W,21,FALSE)</f>
        <v>DCG</v>
      </c>
      <c r="G36" t="str">
        <f>VLOOKUP(A36,'Assemblage Test'!A:W,22,FALSE)</f>
        <v>NADIA7</v>
      </c>
    </row>
    <row r="37" spans="1:7">
      <c r="A37">
        <v>136141</v>
      </c>
      <c r="B37" t="s">
        <v>2841</v>
      </c>
      <c r="C37" t="str">
        <f>VLOOKUP(A37,'Des Assemblage'!A:B,2,FALSE)</f>
        <v>Prestation intérimaire: 01 Formateur Commercial Junior pour 2 mois# FACTURE PROFORMA N°369-A/FP/TELMA/2026 DU 17/07/2026</v>
      </c>
      <c r="D37" s="4">
        <v>434.78260869565219</v>
      </c>
      <c r="E37">
        <f>VLOOKUP(A37,'Assemblage Test'!A:W,23,FALSE)</f>
        <v>3</v>
      </c>
      <c r="F37" t="str">
        <f>VLOOKUP(A37,'Assemblage Test'!A:W,21,FALSE)</f>
        <v>DCG</v>
      </c>
      <c r="G37" t="str">
        <f>VLOOKUP(A37,'Assemblage Test'!A:W,22,FALSE)</f>
        <v>NADIA7</v>
      </c>
    </row>
    <row r="38" spans="1:7">
      <c r="A38">
        <v>136142</v>
      </c>
      <c r="B38" t="s">
        <v>2841</v>
      </c>
      <c r="C38" t="str">
        <f>VLOOKUP(A38,'Des Assemblage'!A:B,2,FALSE)</f>
        <v>Prestation intérimaire: 22 CYS Tanà pour 2 mois# FACTURE PROFORMA N°368-A/FP/TELMA/2026 DU 17/07/2026</v>
      </c>
      <c r="D38" s="4">
        <v>4835.2181159413049</v>
      </c>
      <c r="E38">
        <f>VLOOKUP(A38,'Assemblage Test'!A:W,23,FALSE)</f>
        <v>3</v>
      </c>
      <c r="F38" t="str">
        <f>VLOOKUP(A38,'Assemblage Test'!A:W,21,FALSE)</f>
        <v>DCG</v>
      </c>
      <c r="G38" t="str">
        <f>VLOOKUP(A38,'Assemblage Test'!A:W,22,FALSE)</f>
        <v>NADIA7</v>
      </c>
    </row>
    <row r="39" spans="1:7">
      <c r="A39">
        <v>136143</v>
      </c>
      <c r="B39" t="s">
        <v>2841</v>
      </c>
      <c r="C39" t="str">
        <f>VLOOKUP(A39,'Des Assemblage'!A:B,2,FALSE)</f>
        <v>Prestation intérimaire: 08 CYS Région pour 2 mois# FACTURE PROFORMA N°367-A/FP/TELMA/2026 DU 17/07/2026</v>
      </c>
      <c r="D39" s="4">
        <v>1924.1576086956522</v>
      </c>
      <c r="E39">
        <f>VLOOKUP(A39,'Assemblage Test'!A:W,23,FALSE)</f>
        <v>3</v>
      </c>
      <c r="F39" t="str">
        <f>VLOOKUP(A39,'Assemblage Test'!A:W,21,FALSE)</f>
        <v>DCG</v>
      </c>
      <c r="G39" t="str">
        <f>VLOOKUP(A39,'Assemblage Test'!A:W,22,FALSE)</f>
        <v>NADIA7</v>
      </c>
    </row>
    <row r="40" spans="1:7">
      <c r="A40">
        <v>136144</v>
      </c>
      <c r="B40" t="s">
        <v>2841</v>
      </c>
      <c r="C40" t="str">
        <f>VLOOKUP(A40,'Des Assemblage'!A:B,2,FALSE)</f>
        <v>Prestation intérimaire: 02 Chargés d'Accueil pour 2 mois# FACTURE PROFORMA N°365-A/FP/TELMA/2026 DU 17/07/2026</v>
      </c>
      <c r="D40" s="4">
        <v>327.30434782608694</v>
      </c>
      <c r="E40">
        <f>VLOOKUP(A40,'Assemblage Test'!A:W,23,FALSE)</f>
        <v>3</v>
      </c>
      <c r="F40" t="str">
        <f>VLOOKUP(A40,'Assemblage Test'!A:W,21,FALSE)</f>
        <v>DCG</v>
      </c>
      <c r="G40" t="str">
        <f>VLOOKUP(A40,'Assemblage Test'!A:W,22,FALSE)</f>
        <v>NADIA7</v>
      </c>
    </row>
    <row r="41" spans="1:7">
      <c r="A41">
        <v>136145</v>
      </c>
      <c r="B41" t="s">
        <v>2841</v>
      </c>
      <c r="C41" t="str">
        <f>VLOOKUP(A41,'Des Assemblage'!A:B,2,FALSE)</f>
        <v>Prestation intérimaire: 03 AR en Kioska Région pour 2 mois# FACTURE PROFORMA N°364-A/FP/TELMA /2026 DU 17/07/2026</v>
      </c>
      <c r="D41" s="4">
        <v>526.56521739130437</v>
      </c>
      <c r="E41">
        <f>VLOOKUP(A41,'Assemblage Test'!A:W,23,FALSE)</f>
        <v>3</v>
      </c>
      <c r="F41" t="str">
        <f>VLOOKUP(A41,'Assemblage Test'!A:W,21,FALSE)</f>
        <v>DCG</v>
      </c>
      <c r="G41" t="str">
        <f>VLOOKUP(A41,'Assemblage Test'!A:W,22,FALSE)</f>
        <v>NADIA7</v>
      </c>
    </row>
    <row r="42" spans="1:7">
      <c r="A42">
        <v>136146</v>
      </c>
      <c r="B42" t="s">
        <v>2841</v>
      </c>
      <c r="C42" t="str">
        <f>VLOOKUP(A42,'Des Assemblage'!A:B,2,FALSE)</f>
        <v>Prestation intérimaire: 77 AR Renfort Tanà et Région pour 2 mois# FACTURE PROFORMA N°362-A/FP/TELMA /2026 DU 17/07/2026</v>
      </c>
      <c r="D42" s="4">
        <v>13097.782608695652</v>
      </c>
      <c r="E42">
        <f>VLOOKUP(A42,'Assemblage Test'!A:W,23,FALSE)</f>
        <v>3</v>
      </c>
      <c r="F42" t="str">
        <f>VLOOKUP(A42,'Assemblage Test'!A:W,21,FALSE)</f>
        <v>DCG</v>
      </c>
      <c r="G42" t="str">
        <f>VLOOKUP(A42,'Assemblage Test'!A:W,22,FALSE)</f>
        <v>NADIA7</v>
      </c>
    </row>
    <row r="43" spans="1:7">
      <c r="A43">
        <v>136147</v>
      </c>
      <c r="B43" t="s">
        <v>2841</v>
      </c>
      <c r="C43" t="str">
        <f>VLOOKUP(A43,'Des Assemblage'!A:B,2,FALSE)</f>
        <v>Prestation intérimaire: 20 AR en Shop Région pour 2 mois# FACTURE PROFORMA N°363-A/FP/TELMA /2026 DU 17/07/2026</v>
      </c>
      <c r="D43" s="4">
        <v>3510.4347826086955</v>
      </c>
      <c r="E43">
        <f>VLOOKUP(A43,'Assemblage Test'!A:W,23,FALSE)</f>
        <v>3</v>
      </c>
      <c r="F43" t="str">
        <f>VLOOKUP(A43,'Assemblage Test'!A:W,21,FALSE)</f>
        <v>DCG</v>
      </c>
      <c r="G43" t="str">
        <f>VLOOKUP(A43,'Assemblage Test'!A:W,22,FALSE)</f>
        <v>NADIA7</v>
      </c>
    </row>
    <row r="44" spans="1:7">
      <c r="A44">
        <v>136148</v>
      </c>
      <c r="B44" t="s">
        <v>2841</v>
      </c>
      <c r="C44" t="str">
        <f>VLOOKUP(A44,'Des Assemblage'!A:B,2,FALSE)</f>
        <v>Prestation intérimaire: 37 CT Tanà et Région pour 2 mois# FACTURE PROFORMA N°360-A/FP/TELMA /2026 DU 17/07/2026</v>
      </c>
      <c r="D44" s="4">
        <v>15797</v>
      </c>
      <c r="E44">
        <f>VLOOKUP(A44,'Assemblage Test'!A:W,23,FALSE)</f>
        <v>3</v>
      </c>
      <c r="F44" t="str">
        <f>VLOOKUP(A44,'Assemblage Test'!A:W,21,FALSE)</f>
        <v>DCG</v>
      </c>
      <c r="G44" t="str">
        <f>VLOOKUP(A44,'Assemblage Test'!A:W,22,FALSE)</f>
        <v>NADIA7</v>
      </c>
    </row>
    <row r="45" spans="1:7">
      <c r="A45">
        <v>136149</v>
      </c>
      <c r="B45" t="s">
        <v>2841</v>
      </c>
      <c r="C45" t="str">
        <f>VLOOKUP(A45,'Des Assemblage'!A:B,2,FALSE)</f>
        <v>Prestation intérimaire: 25 BO Régions pour 2 mois# FACTURE PROFORMA N°358-A/FP/TELMA /2026 DU 17/07/2026</v>
      </c>
      <c r="D45" s="4">
        <v>4388.04347826087</v>
      </c>
      <c r="E45">
        <f>VLOOKUP(A45,'Assemblage Test'!A:W,23,FALSE)</f>
        <v>3</v>
      </c>
      <c r="F45" t="str">
        <f>VLOOKUP(A45,'Assemblage Test'!A:W,21,FALSE)</f>
        <v>DCG</v>
      </c>
      <c r="G45" t="str">
        <f>VLOOKUP(A45,'Assemblage Test'!A:W,22,FALSE)</f>
        <v>NADIA7</v>
      </c>
    </row>
    <row r="46" spans="1:7">
      <c r="A46">
        <v>136150</v>
      </c>
      <c r="B46" t="s">
        <v>2841</v>
      </c>
      <c r="C46" t="str">
        <f>VLOOKUP(A46,'Des Assemblage'!A:B,2,FALSE)</f>
        <v>Prestation intérimaire: 66 AR Terrain en Siège pour 2 mois# FACTURE PROFORMA N°357-A/FP/TELMA /2026 DU 17/07/2026</v>
      </c>
      <c r="D46" s="4">
        <v>11584.434782608696</v>
      </c>
      <c r="E46">
        <f>VLOOKUP(A46,'Assemblage Test'!A:W,23,FALSE)</f>
        <v>3</v>
      </c>
      <c r="F46" t="str">
        <f>VLOOKUP(A46,'Assemblage Test'!A:W,21,FALSE)</f>
        <v>DCG</v>
      </c>
      <c r="G46" t="str">
        <f>VLOOKUP(A46,'Assemblage Test'!A:W,22,FALSE)</f>
        <v>NADIA7</v>
      </c>
    </row>
    <row r="47" spans="1:7">
      <c r="A47">
        <v>136151</v>
      </c>
      <c r="B47" t="s">
        <v>2841</v>
      </c>
      <c r="C47" t="str">
        <f>VLOOKUP(A47,'Des Assemblage'!A:B,2,FALSE)</f>
        <v>Prestation intérimaire: 05 AR Micro Régions pour 2 mois# FACTURE PROFORMA N°354-A/FP/TELMA /2026 DU 17/07/2026</v>
      </c>
      <c r="D47" s="4">
        <v>877.60869565217388</v>
      </c>
      <c r="E47">
        <f>VLOOKUP(A47,'Assemblage Test'!A:W,23,FALSE)</f>
        <v>3</v>
      </c>
      <c r="F47" t="str">
        <f>VLOOKUP(A47,'Assemblage Test'!A:W,21,FALSE)</f>
        <v>DCG</v>
      </c>
      <c r="G47" t="str">
        <f>VLOOKUP(A47,'Assemblage Test'!A:W,22,FALSE)</f>
        <v>NADIA7</v>
      </c>
    </row>
    <row r="48" spans="1:7">
      <c r="A48">
        <v>136152</v>
      </c>
      <c r="B48" t="s">
        <v>2841</v>
      </c>
      <c r="C48" t="str">
        <f>VLOOKUP(A48,'Des Assemblage'!A:B,2,FALSE)</f>
        <v>Prestation intérimaire: 150 AR Gemini Tanà et Régions pour 2 mois# FACTURE PROFORMA N°353-A/FP/TELMA /2026 DU 17/07/2026</v>
      </c>
      <c r="D48" s="4">
        <v>25728.260869565216</v>
      </c>
      <c r="E48">
        <f>VLOOKUP(A48,'Assemblage Test'!A:W,23,FALSE)</f>
        <v>3</v>
      </c>
      <c r="F48" t="str">
        <f>VLOOKUP(A48,'Assemblage Test'!A:W,21,FALSE)</f>
        <v>DCG</v>
      </c>
      <c r="G48" t="str">
        <f>VLOOKUP(A48,'Assemblage Test'!A:W,22,FALSE)</f>
        <v>NADIA7</v>
      </c>
    </row>
    <row r="49" spans="1:7">
      <c r="A49">
        <v>136163</v>
      </c>
      <c r="B49" t="s">
        <v>2873</v>
      </c>
      <c r="C49" t="str">
        <f>VLOOKUP(A49,'Des Assemblage'!A:B,2,FALSE)</f>
        <v>RSE - Chèque Cadeau - Concours de projet Fokontany Madio</v>
      </c>
      <c r="D49" s="4">
        <v>23.356521739130436</v>
      </c>
      <c r="E49">
        <f>VLOOKUP(A49,'Assemblage Test'!A:W,23,FALSE)</f>
        <v>3</v>
      </c>
      <c r="F49" t="str">
        <f>VLOOKUP(A49,'Assemblage Test'!A:W,21,FALSE)</f>
        <v>DRH</v>
      </c>
      <c r="G49" t="str">
        <f>VLOOKUP(A49,'Assemblage Test'!A:W,22,FALSE)</f>
        <v>NADIA7</v>
      </c>
    </row>
    <row r="50" spans="1:7">
      <c r="A50">
        <v>136228</v>
      </c>
      <c r="B50" t="s">
        <v>2896</v>
      </c>
      <c r="C50" t="str">
        <f>VLOOKUP(A50,'Des Assemblage'!A:B,2,FALSE)</f>
        <v>Inspection et traitement 347 poteaux-DAET 13809</v>
      </c>
      <c r="D50" s="4">
        <v>3017.391304347826</v>
      </c>
      <c r="E50">
        <f>VLOOKUP(A50,'Assemblage Test'!A:W,23,FALSE)</f>
        <v>2</v>
      </c>
      <c r="F50" t="str">
        <f>VLOOKUP(A50,'Assemblage Test'!A:W,21,FALSE)</f>
        <v>DTG</v>
      </c>
      <c r="G50" t="str">
        <f>VLOOKUP(A50,'Assemblage Test'!A:W,22,FALSE)</f>
        <v>ELIE3</v>
      </c>
    </row>
    <row r="51" spans="1:7">
      <c r="A51">
        <v>136229</v>
      </c>
      <c r="B51" t="s">
        <v>2904</v>
      </c>
      <c r="C51" t="str">
        <f>VLOOKUP(A51,'Des Assemblage'!A:B,2,FALSE)</f>
        <v>Inspection et traitement 347 poteaux-DAET 13810</v>
      </c>
      <c r="D51" s="4">
        <v>3017.391304347826</v>
      </c>
      <c r="E51">
        <f>VLOOKUP(A51,'Assemblage Test'!A:W,23,FALSE)</f>
        <v>2</v>
      </c>
      <c r="F51" t="str">
        <f>VLOOKUP(A51,'Assemblage Test'!A:W,21,FALSE)</f>
        <v>DTG</v>
      </c>
      <c r="G51" t="str">
        <f>VLOOKUP(A51,'Assemblage Test'!A:W,22,FALSE)</f>
        <v>ELIE3</v>
      </c>
    </row>
    <row r="52" spans="1:7">
      <c r="A52">
        <v>136232</v>
      </c>
      <c r="B52" t="s">
        <v>2904</v>
      </c>
      <c r="C52" t="str">
        <f>VLOOKUP(A52,'Des Assemblage'!A:B,2,FALSE)</f>
        <v>TX lastmile Fttx Tamatave Axe Centre</v>
      </c>
      <c r="D52" s="4">
        <v>1056.5217391304348</v>
      </c>
      <c r="E52">
        <f>VLOOKUP(A52,'Assemblage Test'!A:W,23,FALSE)</f>
        <v>2</v>
      </c>
      <c r="F52" t="str">
        <f>VLOOKUP(A52,'Assemblage Test'!A:W,21,FALSE)</f>
        <v>DTG</v>
      </c>
      <c r="G52" t="str">
        <f>VLOOKUP(A52,'Assemblage Test'!A:W,22,FALSE)</f>
        <v>ELIE3</v>
      </c>
    </row>
    <row r="53" spans="1:7">
      <c r="A53">
        <v>136234</v>
      </c>
      <c r="B53" t="s">
        <v>2904</v>
      </c>
      <c r="C53" t="str">
        <f>VLOOKUP(A53,'Des Assemblage'!A:B,2,FALSE)</f>
        <v>TX Lastmile FTTX Toliara du 13/07 au 25/07/26</v>
      </c>
      <c r="D53" s="4">
        <v>1408.695652173913</v>
      </c>
      <c r="E53">
        <f>VLOOKUP(A53,'Assemblage Test'!A:W,23,FALSE)</f>
        <v>2</v>
      </c>
      <c r="F53" t="str">
        <f>VLOOKUP(A53,'Assemblage Test'!A:W,21,FALSE)</f>
        <v>DTG</v>
      </c>
      <c r="G53" t="str">
        <f>VLOOKUP(A53,'Assemblage Test'!A:W,22,FALSE)</f>
        <v>ELIE3</v>
      </c>
    </row>
    <row r="54" spans="1:7">
      <c r="A54">
        <v>136360</v>
      </c>
      <c r="B54" t="s">
        <v>2841</v>
      </c>
      <c r="C54" t="str">
        <f>VLOOKUP(A54,'Des Assemblage'!A:B,2,FALSE)</f>
        <v>Prestation intérimaire: IM 191 CDZ Tanà et Région pour 2 mois# FACTURE PROFORMA N° 377-A/FP/TELMA /2026 du 17/07/2026</v>
      </c>
      <c r="D54" s="4">
        <v>39860.869565217392</v>
      </c>
      <c r="E54">
        <f>VLOOKUP(A54,'Assemblage Test'!A:W,23,FALSE)</f>
        <v>9</v>
      </c>
      <c r="F54" t="str">
        <f>VLOOKUP(A54,'Assemblage Test'!A:W,21,FALSE)</f>
        <v>DCG</v>
      </c>
      <c r="G54" t="str">
        <f>VLOOKUP(A54,'Assemblage Test'!A:W,22,FALSE)</f>
        <v>NADIA7</v>
      </c>
    </row>
    <row r="55" spans="1:7">
      <c r="A55">
        <v>136122</v>
      </c>
      <c r="B55" t="s">
        <v>2864</v>
      </c>
      <c r="C55" t="str">
        <f>VLOOKUP(A55,'Des Assemblage'!A:B,2,FALSE)</f>
        <v>INSTALLATION BORNE TICKETING TANA &amp; EST &amp; MAJUNGA</v>
      </c>
      <c r="D55" s="4">
        <v>1402.1739130434783</v>
      </c>
      <c r="E55">
        <f>VLOOKUP(A55,'Assemblage Test'!A:W,23,FALSE)</f>
        <v>7</v>
      </c>
      <c r="F55" t="str">
        <f>VLOOKUP(A55,'Assemblage Test'!A:W,21,FALSE)</f>
        <v>DCG</v>
      </c>
      <c r="G55" t="str">
        <f>VLOOKUP(A55,'Assemblage Test'!A:W,22,FALSE)</f>
        <v>FELANA13</v>
      </c>
    </row>
    <row r="56" spans="1:7">
      <c r="A56">
        <v>136126</v>
      </c>
      <c r="B56" t="s">
        <v>2856</v>
      </c>
      <c r="C56" t="str">
        <f>VLOOKUP(A56,'Des Assemblage'!A:B,2,FALSE)</f>
        <v>Collation intégration Yas // pour 15 personnes, Parklife 27 juillet 2026# DEVIS DU 23/07/2026</v>
      </c>
      <c r="D56" s="4">
        <v>81.521739130434781</v>
      </c>
      <c r="E56">
        <f>VLOOKUP(A56,'Assemblage Test'!A:W,23,FALSE)</f>
        <v>3</v>
      </c>
      <c r="F56" t="str">
        <f>VLOOKUP(A56,'Assemblage Test'!A:W,21,FALSE)</f>
        <v>DRH</v>
      </c>
      <c r="G56" t="str">
        <f>VLOOKUP(A56,'Assemblage Test'!A:W,22,FALSE)</f>
        <v>NADIA7</v>
      </c>
    </row>
    <row r="57" spans="1:7">
      <c r="A57">
        <v>136127</v>
      </c>
      <c r="B57" t="s">
        <v>2865</v>
      </c>
      <c r="C57" t="str">
        <f>VLOOKUP(A57,'Des Assemblage'!A:B,2,FALSE)</f>
        <v>Location petite salle de réunion à Ihosy - du 060726 au 100726# DEVIS DU 02/07/2026</v>
      </c>
      <c r="D57" s="4">
        <v>217.39130434782609</v>
      </c>
      <c r="E57">
        <f>VLOOKUP(A57,'Assemblage Test'!A:W,23,FALSE)</f>
        <v>3</v>
      </c>
      <c r="F57" t="str">
        <f>VLOOKUP(A57,'Assemblage Test'!A:W,21,FALSE)</f>
        <v>DRH</v>
      </c>
      <c r="G57" t="str">
        <f>VLOOKUP(A57,'Assemblage Test'!A:W,22,FALSE)</f>
        <v>NADIA7</v>
      </c>
    </row>
    <row r="58" spans="1:7">
      <c r="A58">
        <v>136074</v>
      </c>
      <c r="B58" t="s">
        <v>2849</v>
      </c>
      <c r="C58" t="str">
        <f>VLOOKUP(A58,'Des Assemblage'!A:B,2,FALSE)</f>
        <v>CHAMPIONNAT NATIONAL BEACH SOCCER</v>
      </c>
      <c r="D58" s="4">
        <v>1739.1304347826087</v>
      </c>
      <c r="E58">
        <f>VLOOKUP(A58,'Assemblage Test'!A:W,23,FALSE)</f>
        <v>6</v>
      </c>
      <c r="F58" t="str">
        <f>VLOOKUP(A58,'Assemblage Test'!A:W,21,FALSE)</f>
        <v>DCG</v>
      </c>
      <c r="G58" t="str">
        <f>VLOOKUP(A58,'Assemblage Test'!A:W,22,FALSE)</f>
        <v>FELANA13</v>
      </c>
    </row>
    <row r="59" spans="1:7">
      <c r="A59">
        <v>136075</v>
      </c>
      <c r="B59" t="s">
        <v>2850</v>
      </c>
      <c r="C59" t="str">
        <f>VLOOKUP(A59,'Des Assemblage'!A:B,2,FALSE)</f>
        <v>SPONSORING</v>
      </c>
      <c r="D59" s="4">
        <v>7608.695652173913</v>
      </c>
      <c r="E59">
        <f>VLOOKUP(A59,'Assemblage Test'!A:W,23,FALSE)</f>
        <v>6</v>
      </c>
      <c r="F59" t="str">
        <f>VLOOKUP(A59,'Assemblage Test'!A:W,21,FALSE)</f>
        <v>DCG</v>
      </c>
      <c r="G59" t="str">
        <f>VLOOKUP(A59,'Assemblage Test'!A:W,22,FALSE)</f>
        <v>FELANA13</v>
      </c>
    </row>
    <row r="60" spans="1:7">
      <c r="A60">
        <v>136076</v>
      </c>
      <c r="B60" t="s">
        <v>2851</v>
      </c>
      <c r="C60" t="str">
        <f>VLOOKUP(A60,'Des Assemblage'!A:B,2,FALSE)</f>
        <v>SPONSORING</v>
      </c>
      <c r="D60" s="4">
        <v>652.17391304347825</v>
      </c>
      <c r="E60">
        <f>VLOOKUP(A60,'Assemblage Test'!A:W,23,FALSE)</f>
        <v>6</v>
      </c>
      <c r="F60" t="str">
        <f>VLOOKUP(A60,'Assemblage Test'!A:W,21,FALSE)</f>
        <v>DCG</v>
      </c>
      <c r="G60" t="str">
        <f>VLOOKUP(A60,'Assemblage Test'!A:W,22,FALSE)</f>
        <v>FELANA13</v>
      </c>
    </row>
    <row r="61" spans="1:7">
      <c r="A61">
        <v>136077</v>
      </c>
      <c r="B61" t="s">
        <v>2852</v>
      </c>
      <c r="C61" t="str">
        <f>VLOOKUP(A61,'Des Assemblage'!A:B,2,FALSE)</f>
        <v>FINALE YAS COUPE DE MADA 2026</v>
      </c>
      <c r="D61" s="4">
        <v>130.43478260869566</v>
      </c>
      <c r="E61">
        <f>VLOOKUP(A61,'Assemblage Test'!A:W,23,FALSE)</f>
        <v>6</v>
      </c>
      <c r="F61" t="str">
        <f>VLOOKUP(A61,'Assemblage Test'!A:W,21,FALSE)</f>
        <v>DCG</v>
      </c>
      <c r="G61" t="str">
        <f>VLOOKUP(A61,'Assemblage Test'!A:W,22,FALSE)</f>
        <v>FELANA13</v>
      </c>
    </row>
    <row r="62" spans="1:7">
      <c r="A62">
        <v>136230</v>
      </c>
      <c r="B62" t="s">
        <v>2896</v>
      </c>
      <c r="C62" t="str">
        <f>VLOOKUP(A62,'Des Assemblage'!A:B,2,FALSE)</f>
        <v>Inspection et traitement 345 poteaux</v>
      </c>
      <c r="D62" s="4">
        <v>3000</v>
      </c>
      <c r="E62">
        <f>VLOOKUP(A62,'Assemblage Test'!A:W,23,FALSE)</f>
        <v>2</v>
      </c>
      <c r="F62" t="str">
        <f>VLOOKUP(A62,'Assemblage Test'!A:W,21,FALSE)</f>
        <v>DTG</v>
      </c>
      <c r="G62" t="str">
        <f>VLOOKUP(A62,'Assemblage Test'!A:W,22,FALSE)</f>
        <v>ELIE3</v>
      </c>
    </row>
    <row r="63" spans="1:7">
      <c r="A63">
        <v>136231</v>
      </c>
      <c r="B63" t="s">
        <v>2904</v>
      </c>
      <c r="C63" t="str">
        <f>VLOOKUP(A63,'Des Assemblage'!A:B,2,FALSE)</f>
        <v>Inspection et traitement 345 poteaux</v>
      </c>
      <c r="D63" s="4">
        <v>3000</v>
      </c>
      <c r="E63">
        <f>VLOOKUP(A63,'Assemblage Test'!A:W,23,FALSE)</f>
        <v>2</v>
      </c>
      <c r="F63" t="str">
        <f>VLOOKUP(A63,'Assemblage Test'!A:W,21,FALSE)</f>
        <v>DTG</v>
      </c>
      <c r="G63" t="str">
        <f>VLOOKUP(A63,'Assemblage Test'!A:W,22,FALSE)</f>
        <v>ELIE3</v>
      </c>
    </row>
    <row r="64" spans="1:7">
      <c r="A64">
        <v>136060</v>
      </c>
      <c r="B64" t="s">
        <v>2840</v>
      </c>
      <c r="C64" t="str">
        <f>VLOOKUP(A64,'Des Assemblage'!A:B,2,FALSE)</f>
        <v>YS AMBOHIPO</v>
      </c>
      <c r="D64" s="4">
        <v>170</v>
      </c>
      <c r="E64">
        <f>VLOOKUP(A64,'Assemblage Test'!A:W,23,FALSE)</f>
        <v>6</v>
      </c>
      <c r="F64" t="str">
        <f>VLOOKUP(A64,'Assemblage Test'!A:W,21,FALSE)</f>
        <v>DCG</v>
      </c>
      <c r="G64" t="str">
        <f>VLOOKUP(A64,'Assemblage Test'!A:W,22,FALSE)</f>
        <v>FELANA13</v>
      </c>
    </row>
    <row r="65" spans="1:7">
      <c r="A65">
        <v>136061</v>
      </c>
      <c r="B65" t="s">
        <v>2840</v>
      </c>
      <c r="C65" t="s">
        <v>2472</v>
      </c>
      <c r="D65" s="4">
        <v>179.13043478260869</v>
      </c>
      <c r="E65">
        <f>VLOOKUP(A65,'Assemblage Test'!A:W,23,FALSE)</f>
        <v>6</v>
      </c>
      <c r="F65" t="str">
        <f>VLOOKUP(A65,'Assemblage Test'!A:W,21,FALSE)</f>
        <v>DCG</v>
      </c>
      <c r="G65" t="str">
        <f>VLOOKUP(A65,'Assemblage Test'!A:W,22,FALSE)</f>
        <v>FELANA13</v>
      </c>
    </row>
    <row r="66" spans="1:7">
      <c r="A66">
        <v>136072</v>
      </c>
      <c r="B66" t="s">
        <v>2847</v>
      </c>
      <c r="C66" t="str">
        <f>VLOOKUP(A66,'Des Assemblage'!A:B,2,FALSE)</f>
        <v>SPONSORING</v>
      </c>
      <c r="D66" s="4">
        <v>760.86956521739125</v>
      </c>
      <c r="E66">
        <f>VLOOKUP(A66,'Assemblage Test'!A:W,23,FALSE)</f>
        <v>6</v>
      </c>
      <c r="F66" t="str">
        <f>VLOOKUP(A66,'Assemblage Test'!A:W,21,FALSE)</f>
        <v>DCG</v>
      </c>
      <c r="G66" t="str">
        <f>VLOOKUP(A66,'Assemblage Test'!A:W,22,FALSE)</f>
        <v>FELANA13</v>
      </c>
    </row>
    <row r="67" spans="1:7">
      <c r="A67">
        <v>136073</v>
      </c>
      <c r="B67" t="s">
        <v>2848</v>
      </c>
      <c r="C67" t="str">
        <f>VLOOKUP(A67,'Des Assemblage'!A:B,2,FALSE)</f>
        <v>INFLUENCEUR - FIANTSO</v>
      </c>
      <c r="D67" s="4">
        <v>130.43478260869566</v>
      </c>
      <c r="E67">
        <f>VLOOKUP(A67,'Assemblage Test'!A:W,23,FALSE)</f>
        <v>6</v>
      </c>
      <c r="F67" t="str">
        <f>VLOOKUP(A67,'Assemblage Test'!A:W,21,FALSE)</f>
        <v>DCG</v>
      </c>
      <c r="G67" t="str">
        <f>VLOOKUP(A67,'Assemblage Test'!A:W,22,FALSE)</f>
        <v>FELANA13</v>
      </c>
    </row>
    <row r="68" spans="1:7">
      <c r="A68">
        <v>136080</v>
      </c>
      <c r="B68" t="s">
        <v>2855</v>
      </c>
      <c r="C68" t="str">
        <f>VLOOKUP(A68,'Des Assemblage'!A:B,2,FALSE)</f>
        <v>Prestation intérimaire: 01 Technicien Drive Test et Performance Radio pour 2 mois# DEVIS N°3914 DU 03/07/2026</v>
      </c>
      <c r="D68" s="4">
        <v>327.04347826086956</v>
      </c>
      <c r="E68">
        <f>VLOOKUP(A68,'Assemblage Test'!A:W,23,FALSE)</f>
        <v>3</v>
      </c>
      <c r="F68" t="str">
        <f>VLOOKUP(A68,'Assemblage Test'!A:W,21,FALSE)</f>
        <v>DTG</v>
      </c>
      <c r="G68" t="str">
        <f>VLOOKUP(A68,'Assemblage Test'!A:W,22,FALSE)</f>
        <v>NADIA7</v>
      </c>
    </row>
    <row r="69" spans="1:7">
      <c r="A69">
        <v>136086</v>
      </c>
      <c r="B69" t="s">
        <v>2841</v>
      </c>
      <c r="C69" t="str">
        <f>VLOOKUP(A69,'Des Assemblage'!A:B,2,FALSE)</f>
        <v>Prestation intérimaire: PERDIEM Mission - Rina juillet 26# FACTURE PROFORMA N°398-A/FP/TELMA/2026 du 28/07/2026</v>
      </c>
      <c r="D69" s="4">
        <v>35.282608695652172</v>
      </c>
      <c r="E69">
        <f>VLOOKUP(A69,'Assemblage Test'!A:W,23,FALSE)</f>
        <v>3</v>
      </c>
      <c r="F69" t="str">
        <f>VLOOKUP(A69,'Assemblage Test'!A:W,21,FALSE)</f>
        <v>DRH</v>
      </c>
      <c r="G69" t="str">
        <f>VLOOKUP(A69,'Assemblage Test'!A:W,22,FALSE)</f>
        <v>NADIA7</v>
      </c>
    </row>
    <row r="70" spans="1:7">
      <c r="A70">
        <v>136088</v>
      </c>
      <c r="B70" t="s">
        <v>2841</v>
      </c>
      <c r="C70" t="str">
        <f>VLOOKUP(A70,'Des Assemblage'!A:B,2,FALSE)</f>
        <v>Prestation intérimaire: Frais d'installation 01 Tech Pol en juillet 2026# FACTURE PROFORMA N°395-A/FP/TELMA/2026 du 28/07/2026</v>
      </c>
      <c r="D70" s="4">
        <v>223.41304347826087</v>
      </c>
      <c r="E70">
        <f>VLOOKUP(A70,'Assemblage Test'!A:W,23,FALSE)</f>
        <v>3</v>
      </c>
      <c r="F70" t="str">
        <f>VLOOKUP(A70,'Assemblage Test'!A:W,21,FALSE)</f>
        <v>DTG</v>
      </c>
      <c r="G70" t="str">
        <f>VLOOKUP(A70,'Assemblage Test'!A:W,22,FALSE)</f>
        <v>NADIA7</v>
      </c>
    </row>
    <row r="71" spans="1:7">
      <c r="A71">
        <v>136090</v>
      </c>
      <c r="B71" t="s">
        <v>2841</v>
      </c>
      <c r="C71" t="str">
        <f>VLOOKUP(A71,'Des Assemblage'!A:B,2,FALSE)</f>
        <v>Prestation intérimaire: PERDIEM Suivi routier - Steve juillet 26# FACTURE PROFORMA N°397-A/FP/TELMA/2026 du 28/07/2026</v>
      </c>
      <c r="D71" s="4">
        <v>348.47826086956519</v>
      </c>
      <c r="E71">
        <f>VLOOKUP(A71,'Assemblage Test'!A:W,23,FALSE)</f>
        <v>3</v>
      </c>
      <c r="F71" t="str">
        <f>VLOOKUP(A71,'Assemblage Test'!A:W,21,FALSE)</f>
        <v>DTG</v>
      </c>
      <c r="G71" t="str">
        <f>VLOOKUP(A71,'Assemblage Test'!A:W,22,FALSE)</f>
        <v>NADIA7</v>
      </c>
    </row>
    <row r="72" spans="1:7">
      <c r="A72">
        <v>136091</v>
      </c>
      <c r="B72" t="s">
        <v>2841</v>
      </c>
      <c r="C72" t="str">
        <f>VLOOKUP(A72,'Des Assemblage'!A:B,2,FALSE)</f>
        <v>Prestation intérimaire: PERDIEM Suivi routier - Tsiry, Nirintsoa, Thierry, Tahiry août 26# FACTURE PROFORMA N°396-A/FP/TELMA/2026 du 28/07/2026</v>
      </c>
      <c r="D72" s="4">
        <v>1393.9130434782608</v>
      </c>
      <c r="E72">
        <f>VLOOKUP(A72,'Assemblage Test'!A:W,23,FALSE)</f>
        <v>3</v>
      </c>
      <c r="F72" t="str">
        <f>VLOOKUP(A72,'Assemblage Test'!A:W,21,FALSE)</f>
        <v>DTG</v>
      </c>
      <c r="G72" t="str">
        <f>VLOOKUP(A72,'Assemblage Test'!A:W,22,FALSE)</f>
        <v>NADIA7</v>
      </c>
    </row>
    <row r="73" spans="1:7">
      <c r="A73">
        <v>136092</v>
      </c>
      <c r="B73" t="s">
        <v>2855</v>
      </c>
      <c r="C73" t="str">
        <f>VLOOKUP(A73,'Des Assemblage'!A:B,2,FALSE)</f>
        <v>Prestation intérimaire: 02 AR Micro Tanà pour 2 mois# DEVIS N° 002880 DU 20/07/2026</v>
      </c>
      <c r="D73" s="4">
        <v>324.95652173913044</v>
      </c>
      <c r="E73">
        <f>VLOOKUP(A73,'Assemblage Test'!A:W,23,FALSE)</f>
        <v>3</v>
      </c>
      <c r="F73" t="str">
        <f>VLOOKUP(A73,'Assemblage Test'!A:W,21,FALSE)</f>
        <v>DCG</v>
      </c>
      <c r="G73" t="str">
        <f>VLOOKUP(A73,'Assemblage Test'!A:W,22,FALSE)</f>
        <v>NADIA7</v>
      </c>
    </row>
    <row r="74" spans="1:7">
      <c r="A74">
        <v>136093</v>
      </c>
      <c r="B74" t="s">
        <v>2855</v>
      </c>
      <c r="C74" t="str">
        <f>VLOOKUP(A74,'Des Assemblage'!A:B,2,FALSE)</f>
        <v>Prestation intérimaire: IM 02 AR Micro Tanà pour 2 mois# DEVIS N° 002882 DU 20/07/2026</v>
      </c>
      <c r="D74" s="4">
        <v>316.95652173913044</v>
      </c>
      <c r="E74">
        <f>VLOOKUP(A74,'Assemblage Test'!A:W,23,FALSE)</f>
        <v>3</v>
      </c>
      <c r="F74" t="str">
        <f>VLOOKUP(A74,'Assemblage Test'!A:W,21,FALSE)</f>
        <v>DCG</v>
      </c>
      <c r="G74" t="str">
        <f>VLOOKUP(A74,'Assemblage Test'!A:W,22,FALSE)</f>
        <v>NADIA7</v>
      </c>
    </row>
    <row r="75" spans="1:7">
      <c r="A75">
        <v>136097</v>
      </c>
      <c r="B75" t="s">
        <v>2855</v>
      </c>
      <c r="C75" t="str">
        <f>VLOOKUP(A75,'Des Assemblage'!A:B,2,FALSE)</f>
        <v>Prestation intérimaire: IM 30 AR Roadshow Tanà pour 2 mois# DEVIS N° 002881 DU 20/07/2026</v>
      </c>
      <c r="D75" s="4">
        <v>4754.347826086957</v>
      </c>
      <c r="E75">
        <f>VLOOKUP(A75,'Assemblage Test'!A:W,23,FALSE)</f>
        <v>3</v>
      </c>
      <c r="F75" t="str">
        <f>VLOOKUP(A75,'Assemblage Test'!A:W,21,FALSE)</f>
        <v>DCG</v>
      </c>
      <c r="G75" t="str">
        <f>VLOOKUP(A75,'Assemblage Test'!A:W,22,FALSE)</f>
        <v>NADIA7</v>
      </c>
    </row>
    <row r="76" spans="1:7">
      <c r="A76">
        <v>136099</v>
      </c>
      <c r="B76" t="s">
        <v>2855</v>
      </c>
      <c r="C76" t="str">
        <f>VLOOKUP(A76,'Des Assemblage'!A:B,2,FALSE)</f>
        <v>Prestation intérimaire: 30 AR Roadshow Tanà pour 2 mois# DEVIS N° 002879 DU 20/07/2026</v>
      </c>
      <c r="D76" s="4">
        <v>4874.347826086957</v>
      </c>
      <c r="E76">
        <f>VLOOKUP(A76,'Assemblage Test'!A:W,23,FALSE)</f>
        <v>3</v>
      </c>
      <c r="F76" t="str">
        <f>VLOOKUP(A76,'Assemblage Test'!A:W,21,FALSE)</f>
        <v>DCG</v>
      </c>
      <c r="G76" t="str">
        <f>VLOOKUP(A76,'Assemblage Test'!A:W,22,FALSE)</f>
        <v>NADIA7</v>
      </c>
    </row>
    <row r="77" spans="1:7">
      <c r="A77">
        <v>136100</v>
      </c>
      <c r="B77" t="s">
        <v>2855</v>
      </c>
      <c r="C77" t="str">
        <f>VLOOKUP(A77,'Des Assemblage'!A:B,2,FALSE)</f>
        <v>Prestation intérimaire: 13 BO Tanà pour 2 mois# DEVIS N°002878 DU 20/07/2026</v>
      </c>
      <c r="D77" s="4">
        <v>2112.217391304348</v>
      </c>
      <c r="E77">
        <f>VLOOKUP(A77,'Assemblage Test'!A:W,23,FALSE)</f>
        <v>3</v>
      </c>
      <c r="F77" t="str">
        <f>VLOOKUP(A77,'Assemblage Test'!A:W,21,FALSE)</f>
        <v>DCG</v>
      </c>
      <c r="G77" t="str">
        <f>VLOOKUP(A77,'Assemblage Test'!A:W,22,FALSE)</f>
        <v>NADIA7</v>
      </c>
    </row>
    <row r="78" spans="1:7">
      <c r="A78">
        <v>136103</v>
      </c>
      <c r="B78" t="s">
        <v>2855</v>
      </c>
      <c r="C78" t="str">
        <f>VLOOKUP(A78,'Des Assemblage'!A:B,2,FALSE)</f>
        <v>Prestation intérimaire: 20 AR en Poste Fixe pour 2 mois# DEVIS N° 002877 DU 20/07/2026</v>
      </c>
      <c r="D78" s="4">
        <v>3249.5652173913045</v>
      </c>
      <c r="E78">
        <f>VLOOKUP(A78,'Assemblage Test'!A:W,23,FALSE)</f>
        <v>3</v>
      </c>
      <c r="F78" t="str">
        <f>VLOOKUP(A78,'Assemblage Test'!A:W,21,FALSE)</f>
        <v>DCG</v>
      </c>
      <c r="G78" t="str">
        <f>VLOOKUP(A78,'Assemblage Test'!A:W,22,FALSE)</f>
        <v>NADIA7</v>
      </c>
    </row>
    <row r="79" spans="1:7">
      <c r="A79">
        <v>136104</v>
      </c>
      <c r="B79" t="s">
        <v>2855</v>
      </c>
      <c r="C79" t="str">
        <f>VLOOKUP(A79,'Des Assemblage'!A:B,2,FALSE)</f>
        <v>Prestation intérimaire: 02 Tech Superv Filaire pour 2 mois# DEVIS N°3915 DU 03/07/2026</v>
      </c>
      <c r="D79" s="4">
        <v>271.39130434782606</v>
      </c>
      <c r="E79">
        <f>VLOOKUP(A79,'Assemblage Test'!A:W,23,FALSE)</f>
        <v>3</v>
      </c>
      <c r="F79" t="str">
        <f>VLOOKUP(A79,'Assemblage Test'!A:W,21,FALSE)</f>
        <v>DTG</v>
      </c>
      <c r="G79" t="str">
        <f>VLOOKUP(A79,'Assemblage Test'!A:W,22,FALSE)</f>
        <v>NADIA7</v>
      </c>
    </row>
    <row r="80" spans="1:7">
      <c r="A80">
        <v>136105</v>
      </c>
      <c r="B80" t="s">
        <v>2855</v>
      </c>
      <c r="C80" t="str">
        <f>VLOOKUP(A80,'Des Assemblage'!A:B,2,FALSE)</f>
        <v>Prestation intérimaire: 44 AR en Kioska pour 2 mois# DEVIS N° 002876 DU 20/07/2026</v>
      </c>
      <c r="D80" s="4">
        <v>7149.04347826087</v>
      </c>
      <c r="E80">
        <f>VLOOKUP(A80,'Assemblage Test'!A:W,23,FALSE)</f>
        <v>4</v>
      </c>
      <c r="F80" t="str">
        <f>VLOOKUP(A80,'Assemblage Test'!A:W,21,FALSE)</f>
        <v>DCG</v>
      </c>
      <c r="G80" t="str">
        <f>VLOOKUP(A80,'Assemblage Test'!A:W,22,FALSE)</f>
        <v>NADIA7</v>
      </c>
    </row>
    <row r="81" spans="1:7">
      <c r="A81">
        <v>136106</v>
      </c>
      <c r="B81" t="s">
        <v>2855</v>
      </c>
      <c r="C81" t="str">
        <f>VLOOKUP(A81,'Des Assemblage'!A:B,2,FALSE)</f>
        <v>Prestation intérimaire: 19 AR en Shop pour 2 mois# DEVIS N° 002875 DU 20/07/2026</v>
      </c>
      <c r="D81" s="4">
        <v>3087.086956521739</v>
      </c>
      <c r="E81">
        <f>VLOOKUP(A81,'Assemblage Test'!A:W,23,FALSE)</f>
        <v>3</v>
      </c>
      <c r="F81" t="str">
        <f>VLOOKUP(A81,'Assemblage Test'!A:W,21,FALSE)</f>
        <v>DCG</v>
      </c>
      <c r="G81" t="str">
        <f>VLOOKUP(A81,'Assemblage Test'!A:W,22,FALSE)</f>
        <v>NADIA7</v>
      </c>
    </row>
    <row r="82" spans="1:7">
      <c r="A82">
        <v>136109</v>
      </c>
      <c r="B82" t="s">
        <v>2855</v>
      </c>
      <c r="C82" t="str">
        <f>VLOOKUP(A82,'Des Assemblage'!A:B,2,FALSE)</f>
        <v>Prestation intérimaire: 01 Tech Testeur Service Perf pour 2 mois# DEVIS N°3916 DU 03/07/2026</v>
      </c>
      <c r="D82" s="4">
        <v>327.04347826086956</v>
      </c>
      <c r="E82">
        <f>VLOOKUP(A82,'Assemblage Test'!A:W,23,FALSE)</f>
        <v>3</v>
      </c>
      <c r="F82" t="str">
        <f>VLOOKUP(A82,'Assemblage Test'!A:W,21,FALSE)</f>
        <v>DTG</v>
      </c>
      <c r="G82" t="str">
        <f>VLOOKUP(A82,'Assemblage Test'!A:W,22,FALSE)</f>
        <v>NADIA7</v>
      </c>
    </row>
    <row r="83" spans="1:7">
      <c r="A83">
        <v>136110</v>
      </c>
      <c r="B83" t="s">
        <v>2855</v>
      </c>
      <c r="C83" t="str">
        <f>VLOOKUP(A83,'Des Assemblage'!A:B,2,FALSE)</f>
        <v>Prestation intérimaire: 01 Support BI pour 2 mois# DEVIS N°3913 DU 03/07/2026</v>
      </c>
      <c r="D83" s="4">
        <v>340.51086956521738</v>
      </c>
      <c r="E83">
        <f>VLOOKUP(A83,'Assemblage Test'!A:W,23,FALSE)</f>
        <v>3</v>
      </c>
      <c r="F83" t="str">
        <f>VLOOKUP(A83,'Assemblage Test'!A:W,21,FALSE)</f>
        <v>DFG</v>
      </c>
      <c r="G83" t="str">
        <f>VLOOKUP(A83,'Assemblage Test'!A:W,22,FALSE)</f>
        <v>NADIA7</v>
      </c>
    </row>
    <row r="84" spans="1:7">
      <c r="A84">
        <v>136111</v>
      </c>
      <c r="B84" t="s">
        <v>2855</v>
      </c>
      <c r="C84" t="str">
        <f>VLOOKUP(A84,'Des Assemblage'!A:B,2,FALSE)</f>
        <v>Prestation intérimaire: 01 PHD pour 2 mois# DEVIS N°3912 DU 03/07/2026</v>
      </c>
      <c r="D84" s="4">
        <v>353.97826086956519</v>
      </c>
      <c r="E84">
        <f>VLOOKUP(A84,'Assemblage Test'!A:W,23,FALSE)</f>
        <v>3</v>
      </c>
      <c r="F84" t="str">
        <f>VLOOKUP(A84,'Assemblage Test'!A:W,21,FALSE)</f>
        <v>DFG</v>
      </c>
      <c r="G84" t="str">
        <f>VLOOKUP(A84,'Assemblage Test'!A:W,22,FALSE)</f>
        <v>NADIA7</v>
      </c>
    </row>
    <row r="85" spans="1:7">
      <c r="A85">
        <v>136112</v>
      </c>
      <c r="B85" t="s">
        <v>2855</v>
      </c>
      <c r="C85" t="str">
        <f>VLOOKUP(A85,'Des Assemblage'!A:B,2,FALSE)</f>
        <v>Prestation intérimaire: 01 Gest de Stock Xts vendables TITAN3 pour 2 mois# DEVIS N°3910 DU 03/07/2026</v>
      </c>
      <c r="D85" s="4">
        <v>327.04347826086956</v>
      </c>
      <c r="E85">
        <f>VLOOKUP(A85,'Assemblage Test'!A:W,23,FALSE)</f>
        <v>3</v>
      </c>
      <c r="F85" t="str">
        <f>VLOOKUP(A85,'Assemblage Test'!A:W,21,FALSE)</f>
        <v>DFG</v>
      </c>
      <c r="G85" t="str">
        <f>VLOOKUP(A85,'Assemblage Test'!A:W,22,FALSE)</f>
        <v>NADIA7</v>
      </c>
    </row>
    <row r="86" spans="1:7">
      <c r="A86">
        <v>136113</v>
      </c>
      <c r="B86" t="s">
        <v>2855</v>
      </c>
      <c r="C86" t="str">
        <f>VLOOKUP(A86,'Des Assemblage'!A:B,2,FALSE)</f>
        <v>Prestation intérimaire: 02 Juriste pour 2 mois# DEVIS N° 3911 DU 03/07/2026</v>
      </c>
      <c r="D86" s="4">
        <v>869.56521739130437</v>
      </c>
      <c r="E86">
        <f>VLOOKUP(A86,'Assemblage Test'!A:W,23,FALSE)</f>
        <v>3</v>
      </c>
      <c r="F86" t="str">
        <f>VLOOKUP(A86,'Assemblage Test'!A:W,21,FALSE)</f>
        <v>DG</v>
      </c>
      <c r="G86" t="str">
        <f>VLOOKUP(A86,'Assemblage Test'!A:W,22,FALSE)</f>
        <v>NADIA7</v>
      </c>
    </row>
    <row r="87" spans="1:7">
      <c r="A87">
        <v>136114</v>
      </c>
      <c r="B87" t="s">
        <v>2855</v>
      </c>
      <c r="C87" t="str">
        <f>VLOOKUP(A87,'Des Assemblage'!A:B,2,FALSE)</f>
        <v>Prestation intérimaire: 01 Gest de Stock Xts vendables pour 2 mois# DEVIS N° 3909 DU 03/07/2026</v>
      </c>
      <c r="D87" s="4">
        <v>313.03739130434781</v>
      </c>
      <c r="E87">
        <f>VLOOKUP(A87,'Assemblage Test'!A:W,23,FALSE)</f>
        <v>3</v>
      </c>
      <c r="F87" t="str">
        <f>VLOOKUP(A87,'Assemblage Test'!A:W,21,FALSE)</f>
        <v>DFG</v>
      </c>
      <c r="G87" t="str">
        <f>VLOOKUP(A87,'Assemblage Test'!A:W,22,FALSE)</f>
        <v>NADIA7</v>
      </c>
    </row>
    <row r="88" spans="1:7">
      <c r="A88">
        <v>136115</v>
      </c>
      <c r="B88" t="s">
        <v>2855</v>
      </c>
      <c r="C88" t="str">
        <f>VLOOKUP(A88,'Des Assemblage'!A:B,2,FALSE)</f>
        <v>Prestation intérimaire: 01 Chargé QVT/DEI pour 2 mois# DEVIS N° 3906 DU 03/07/2026</v>
      </c>
      <c r="D88" s="4">
        <v>353.97826086956519</v>
      </c>
      <c r="E88">
        <f>VLOOKUP(A88,'Assemblage Test'!A:W,23,FALSE)</f>
        <v>3</v>
      </c>
      <c r="F88" t="str">
        <f>VLOOKUP(A88,'Assemblage Test'!A:W,21,FALSE)</f>
        <v>DRH</v>
      </c>
      <c r="G88" t="str">
        <f>VLOOKUP(A88,'Assemblage Test'!A:W,22,FALSE)</f>
        <v>NADIA7</v>
      </c>
    </row>
    <row r="89" spans="1:7">
      <c r="A89">
        <v>136116</v>
      </c>
      <c r="B89" t="s">
        <v>2855</v>
      </c>
      <c r="C89" t="str">
        <f>VLOOKUP(A89,'Des Assemblage'!A:B,2,FALSE)</f>
        <v>Prestation intérimaire: 10 Coordinateur Sales Outsourcing Tanà et Région pour 2 mois# DEVIS N° 3908 DU 03/07/2026</v>
      </c>
      <c r="D89" s="4">
        <v>2893.478260869565</v>
      </c>
      <c r="E89">
        <f>VLOOKUP(A89,'Assemblage Test'!A:W,23,FALSE)</f>
        <v>3</v>
      </c>
      <c r="F89" t="str">
        <f>VLOOKUP(A89,'Assemblage Test'!A:W,21,FALSE)</f>
        <v>DCG</v>
      </c>
      <c r="G89" t="str">
        <f>VLOOKUP(A89,'Assemblage Test'!A:W,22,FALSE)</f>
        <v>NADIA7</v>
      </c>
    </row>
    <row r="90" spans="1:7">
      <c r="A90">
        <v>136117</v>
      </c>
      <c r="B90" t="s">
        <v>2855</v>
      </c>
      <c r="C90" t="str">
        <f>VLOOKUP(A90,'Des Assemblage'!A:B,2,FALSE)</f>
        <v>Prestation intérimaire: 01 Comptable pour 2 mois# DEVIS N° 3907 DU 03/07/2026</v>
      </c>
      <c r="D90" s="4">
        <v>327.04347826086956</v>
      </c>
      <c r="E90">
        <f>VLOOKUP(A90,'Assemblage Test'!A:W,23,FALSE)</f>
        <v>3</v>
      </c>
      <c r="F90" t="str">
        <f>VLOOKUP(A90,'Assemblage Test'!A:W,21,FALSE)</f>
        <v>DFG</v>
      </c>
      <c r="G90" t="str">
        <f>VLOOKUP(A90,'Assemblage Test'!A:W,22,FALSE)</f>
        <v>NADIA7</v>
      </c>
    </row>
    <row r="91" spans="1:7">
      <c r="A91">
        <v>136118</v>
      </c>
      <c r="B91" t="s">
        <v>2855</v>
      </c>
      <c r="C91" t="str">
        <f>VLOOKUP(A91,'Des Assemblage'!A:B,2,FALSE)</f>
        <v>Prestation intérimaire: 01 Gestionnaire Recouvrement pour 2 mois# DEVIS N° 3905 DU 03/07/2026</v>
      </c>
      <c r="D91" s="4">
        <v>313.03739130434781</v>
      </c>
      <c r="E91">
        <f>VLOOKUP(A91,'Assemblage Test'!A:W,23,FALSE)</f>
        <v>3</v>
      </c>
      <c r="F91" t="str">
        <f>VLOOKUP(A91,'Assemblage Test'!A:W,21,FALSE)</f>
        <v>DFG</v>
      </c>
      <c r="G91" t="str">
        <f>VLOOKUP(A91,'Assemblage Test'!A:W,22,FALSE)</f>
        <v>NADIA7</v>
      </c>
    </row>
    <row r="92" spans="1:7">
      <c r="A92">
        <v>136119</v>
      </c>
      <c r="B92" t="s">
        <v>2855</v>
      </c>
      <c r="C92" t="str">
        <f>VLOOKUP(A92,'Des Assemblage'!A:B,2,FALSE)</f>
        <v>Prestation intérimaire: 01 BO Admin et Orga pour 2 mois# DEVIS N° 3904 DU 03/07/2026</v>
      </c>
      <c r="D92" s="4">
        <v>340.51086956521738</v>
      </c>
      <c r="E92">
        <f>VLOOKUP(A92,'Assemblage Test'!A:W,23,FALSE)</f>
        <v>3</v>
      </c>
      <c r="F92" t="str">
        <f>VLOOKUP(A92,'Assemblage Test'!A:W,21,FALSE)</f>
        <v>DFG</v>
      </c>
      <c r="G92" t="str">
        <f>VLOOKUP(A92,'Assemblage Test'!A:W,22,FALSE)</f>
        <v>NADIA7</v>
      </c>
    </row>
    <row r="93" spans="1:7">
      <c r="A93">
        <v>136120</v>
      </c>
      <c r="B93" t="s">
        <v>2855</v>
      </c>
      <c r="C93" t="str">
        <f>VLOOKUP(A93,'Des Assemblage'!A:B,2,FALSE)</f>
        <v>Prestation intérimaire: 01 Assistants RH pour 2 mois# DEVIS N° 3903 DU 03/07/2026</v>
      </c>
      <c r="D93" s="4">
        <v>353.97826086956519</v>
      </c>
      <c r="E93">
        <f>VLOOKUP(A93,'Assemblage Test'!A:W,23,FALSE)</f>
        <v>3</v>
      </c>
      <c r="F93" t="str">
        <f>VLOOKUP(A93,'Assemblage Test'!A:W,21,FALSE)</f>
        <v>DRH</v>
      </c>
      <c r="G93" t="str">
        <f>VLOOKUP(A93,'Assemblage Test'!A:W,22,FALSE)</f>
        <v>NADIA7</v>
      </c>
    </row>
    <row r="94" spans="1:7">
      <c r="A94">
        <v>136121</v>
      </c>
      <c r="B94" t="s">
        <v>2863</v>
      </c>
      <c r="C94" t="str">
        <f>VLOOKUP(A94,'Des Assemblage'!A:B,2,FALSE)</f>
        <v>CABLE</v>
      </c>
      <c r="D94" s="4">
        <v>2967.391304347826</v>
      </c>
      <c r="E94">
        <f>VLOOKUP(A94,'Assemblage Test'!A:W,23,FALSE)</f>
        <v>4</v>
      </c>
      <c r="F94" t="str">
        <f>VLOOKUP(A94,'Assemblage Test'!A:W,21,FALSE)</f>
        <v>DCG</v>
      </c>
      <c r="G94" t="str">
        <f>VLOOKUP(A94,'Assemblage Test'!A:W,22,FALSE)</f>
        <v>FELANA13</v>
      </c>
    </row>
    <row r="95" spans="1:7">
      <c r="A95">
        <v>136123</v>
      </c>
      <c r="B95" t="s">
        <v>2855</v>
      </c>
      <c r="C95" t="str">
        <f>VLOOKUP(A95,'Des Assemblage'!A:B,2,FALSE)</f>
        <v>Prestation intérimaire: 02 Agent de mis sous pli pour 2 mois# devis N° 3902 du 03/07/2026</v>
      </c>
      <c r="D95" s="4">
        <v>26.608721739130434</v>
      </c>
      <c r="E95">
        <f>VLOOKUP(A95,'Assemblage Test'!A:W,23,FALSE)</f>
        <v>3</v>
      </c>
      <c r="F95" t="str">
        <f>VLOOKUP(A95,'Assemblage Test'!A:W,21,FALSE)</f>
        <v>DSI</v>
      </c>
      <c r="G95" t="str">
        <f>VLOOKUP(A95,'Assemblage Test'!A:W,22,FALSE)</f>
        <v>NADIA7</v>
      </c>
    </row>
    <row r="96" spans="1:7">
      <c r="A96">
        <v>136124</v>
      </c>
      <c r="B96" t="s">
        <v>2855</v>
      </c>
      <c r="C96" t="str">
        <f>VLOOKUP(A96,'Des Assemblage'!A:B,2,FALSE)</f>
        <v>Prestation intérimaire: 08 ADV Tanà et Région pour 2 mois# DEVIS N° 3901 DU 03/07/2026</v>
      </c>
      <c r="D96" s="4">
        <v>1458.2391304347825</v>
      </c>
      <c r="E96">
        <f>VLOOKUP(A96,'Assemblage Test'!A:W,23,FALSE)</f>
        <v>3</v>
      </c>
      <c r="F96" t="str">
        <f>VLOOKUP(A96,'Assemblage Test'!A:W,21,FALSE)</f>
        <v>DFG</v>
      </c>
      <c r="G96" t="str">
        <f>VLOOKUP(A96,'Assemblage Test'!A:W,22,FALSE)</f>
        <v>NADIA7</v>
      </c>
    </row>
    <row r="97" spans="1:7">
      <c r="A97">
        <v>136125</v>
      </c>
      <c r="B97" t="s">
        <v>2841</v>
      </c>
      <c r="C97" t="str">
        <f>VLOOKUP(A97,'Des Assemblage'!A:B,2,FALSE)</f>
        <v>Prestation intérimaire: Frais de déplac 01 Tech Pol mois de juillet 2026# FACTURE PROFORMA N°388-A/FP/TELMA/2026 DU 23/07/2026</v>
      </c>
      <c r="D97" s="4">
        <v>33.760869565217391</v>
      </c>
      <c r="E97">
        <f>VLOOKUP(A97,'Assemblage Test'!A:W,23,FALSE)</f>
        <v>3</v>
      </c>
      <c r="F97" t="str">
        <f>VLOOKUP(A97,'Assemblage Test'!A:W,21,FALSE)</f>
        <v>DTG</v>
      </c>
      <c r="G97" t="str">
        <f>VLOOKUP(A97,'Assemblage Test'!A:W,22,FALSE)</f>
        <v>NADIA7</v>
      </c>
    </row>
    <row r="98" spans="1:7">
      <c r="A98">
        <v>136177</v>
      </c>
      <c r="B98" t="s">
        <v>2881</v>
      </c>
      <c r="C98" t="str">
        <f>VLOOKUP(A98,'Des Assemblage'!A:B,2,FALSE)</f>
        <v>DPDI-Projet DWDM Mod 2026-Achat gaine</v>
      </c>
      <c r="D98" s="4">
        <v>528.26086956521738</v>
      </c>
      <c r="E98">
        <f>VLOOKUP(A98,'Assemblage Test'!A:W,23,FALSE)</f>
        <v>1</v>
      </c>
      <c r="F98" t="str">
        <f>VLOOKUP(A98,'Assemblage Test'!A:W,21,FALSE)</f>
        <v>DTG</v>
      </c>
      <c r="G98" t="str">
        <f>VLOOKUP(A98,'Assemblage Test'!A:W,22,FALSE)</f>
        <v>ELIE3</v>
      </c>
    </row>
    <row r="99" spans="1:7">
      <c r="A99">
        <v>136361</v>
      </c>
      <c r="B99" t="s">
        <v>2855</v>
      </c>
      <c r="C99" t="str">
        <f>VLOOKUP(A99,'Des Assemblage'!A:B,2,FALSE)</f>
        <v>Prestation intérimaire: 142 AR Terrain en Axes pour 2 mois# DEVIS N° 002874 DU 20/07/2026</v>
      </c>
      <c r="D99" s="4">
        <v>23071.91304347826</v>
      </c>
      <c r="E99">
        <f>VLOOKUP(A99,'Assemblage Test'!A:W,23,FALSE)</f>
        <v>9</v>
      </c>
      <c r="F99" t="str">
        <f>VLOOKUP(A99,'Assemblage Test'!A:W,21,FALSE)</f>
        <v>DCG</v>
      </c>
      <c r="G99" t="str">
        <f>VLOOKUP(A99,'Assemblage Test'!A:W,22,FALSE)</f>
        <v>NADIA7</v>
      </c>
    </row>
    <row r="100" spans="1:7">
      <c r="A100">
        <v>136058</v>
      </c>
      <c r="B100" t="s">
        <v>2838</v>
      </c>
      <c r="C100" t="str">
        <f>VLOOKUP(A100,'Des Assemblage'!A:B,2,FALSE)</f>
        <v>SPOT - RECORD TV</v>
      </c>
      <c r="D100" s="4">
        <v>853.64869565217396</v>
      </c>
      <c r="E100">
        <f>VLOOKUP(A100,'Assemblage Test'!A:W,23,FALSE)</f>
        <v>3</v>
      </c>
      <c r="F100" t="str">
        <f>VLOOKUP(A100,'Assemblage Test'!A:W,21,FALSE)</f>
        <v>DCG</v>
      </c>
      <c r="G100" t="str">
        <f>VLOOKUP(A100,'Assemblage Test'!A:W,22,FALSE)</f>
        <v>FELANA13</v>
      </c>
    </row>
    <row r="101" spans="1:7">
      <c r="A101">
        <v>136059</v>
      </c>
      <c r="B101" t="s">
        <v>2839</v>
      </c>
      <c r="C101" t="str">
        <f>VLOOKUP(A101,'Des Assemblage'!A:B,2,FALSE)</f>
        <v>STICKERS MBALIK</v>
      </c>
      <c r="D101" s="4">
        <v>8478.2608695652179</v>
      </c>
      <c r="E101">
        <f>VLOOKUP(A101,'Assemblage Test'!A:W,23,FALSE)</f>
        <v>4</v>
      </c>
      <c r="F101" t="str">
        <f>VLOOKUP(A101,'Assemblage Test'!A:W,21,FALSE)</f>
        <v>DCG</v>
      </c>
      <c r="G101" t="str">
        <f>VLOOKUP(A101,'Assemblage Test'!A:W,22,FALSE)</f>
        <v>FELANA13</v>
      </c>
    </row>
    <row r="102" spans="1:7">
      <c r="A102">
        <v>136065</v>
      </c>
      <c r="B102" t="s">
        <v>2842</v>
      </c>
      <c r="C102" t="str">
        <f>VLOOKUP(A102,'Des Assemblage'!A:B,2,FALSE)</f>
        <v>AFRICA DAY</v>
      </c>
      <c r="D102" s="4">
        <v>1521.7391304347825</v>
      </c>
      <c r="E102">
        <f>VLOOKUP(A102,'Assemblage Test'!A:W,23,FALSE)</f>
        <v>3</v>
      </c>
      <c r="F102" t="str">
        <f>VLOOKUP(A102,'Assemblage Test'!A:W,21,FALSE)</f>
        <v>DCG</v>
      </c>
      <c r="G102" t="str">
        <f>VLOOKUP(A102,'Assemblage Test'!A:W,22,FALSE)</f>
        <v>FELANA13</v>
      </c>
    </row>
    <row r="103" spans="1:7">
      <c r="A103">
        <v>136066</v>
      </c>
      <c r="B103" t="s">
        <v>2843</v>
      </c>
      <c r="C103" t="str">
        <f>VLOOKUP(A103,'Des Assemblage'!A:B,2,FALSE)</f>
        <v>ENTRETIEN MOTO - MORONDAVA</v>
      </c>
      <c r="D103" s="4">
        <v>177.60869565217391</v>
      </c>
      <c r="E103">
        <f>VLOOKUP(A103,'Assemblage Test'!A:W,23,FALSE)</f>
        <v>4</v>
      </c>
      <c r="F103" t="str">
        <f>VLOOKUP(A103,'Assemblage Test'!A:W,21,FALSE)</f>
        <v>DCG</v>
      </c>
      <c r="G103" t="str">
        <f>VLOOKUP(A103,'Assemblage Test'!A:W,22,FALSE)</f>
        <v>FELANA13</v>
      </c>
    </row>
    <row r="104" spans="1:7">
      <c r="A104">
        <v>136067</v>
      </c>
      <c r="B104" t="s">
        <v>2844</v>
      </c>
      <c r="C104" t="str">
        <f>VLOOKUP(A104,'Des Assemblage'!A:B,2,FALSE)</f>
        <v>ENTRETIEN MOTO - MBALIK</v>
      </c>
      <c r="D104" s="4">
        <v>19.673913043478262</v>
      </c>
      <c r="E104">
        <f>VLOOKUP(A104,'Assemblage Test'!A:W,23,FALSE)</f>
        <v>4</v>
      </c>
      <c r="F104" t="str">
        <f>VLOOKUP(A104,'Assemblage Test'!A:W,21,FALSE)</f>
        <v>DCG</v>
      </c>
      <c r="G104" t="str">
        <f>VLOOKUP(A104,'Assemblage Test'!A:W,22,FALSE)</f>
        <v>FELANA13</v>
      </c>
    </row>
    <row r="105" spans="1:7">
      <c r="A105">
        <v>136069</v>
      </c>
      <c r="B105" t="s">
        <v>2846</v>
      </c>
      <c r="C105" t="str">
        <f>VLOOKUP(A105,'Des Assemblage'!A:B,2,FALSE)</f>
        <v>ANNULE ET REMPLACE DA 139119</v>
      </c>
      <c r="D105" s="4">
        <v>6490.3384521739135</v>
      </c>
      <c r="E105">
        <f>VLOOKUP(A105,'Assemblage Test'!A:W,23,FALSE)</f>
        <v>3</v>
      </c>
      <c r="F105" t="str">
        <f>VLOOKUP(A105,'Assemblage Test'!A:W,21,FALSE)</f>
        <v>DCG</v>
      </c>
      <c r="G105" t="str">
        <f>VLOOKUP(A105,'Assemblage Test'!A:W,22,FALSE)</f>
        <v>FELANA13</v>
      </c>
    </row>
    <row r="106" spans="1:7">
      <c r="A106">
        <v>136070</v>
      </c>
      <c r="B106" t="s">
        <v>2846</v>
      </c>
      <c r="C106" t="str">
        <f>VLOOKUP(A106,'Des Assemblage'!A:B,2,FALSE)</f>
        <v>ANNULE ET REMPLACE DA 139119</v>
      </c>
      <c r="D106" s="4">
        <v>4552.4431652173917</v>
      </c>
      <c r="E106">
        <f>VLOOKUP(A106,'Assemblage Test'!A:W,23,FALSE)</f>
        <v>3</v>
      </c>
      <c r="F106" t="str">
        <f>VLOOKUP(A106,'Assemblage Test'!A:W,21,FALSE)</f>
        <v>DCG</v>
      </c>
      <c r="G106" t="str">
        <f>VLOOKUP(A106,'Assemblage Test'!A:W,22,FALSE)</f>
        <v>FELANA13</v>
      </c>
    </row>
    <row r="107" spans="1:7">
      <c r="A107">
        <v>136071</v>
      </c>
      <c r="B107" t="s">
        <v>2846</v>
      </c>
      <c r="C107" t="str">
        <f>VLOOKUP(A107,'Des Assemblage'!A:B,2,FALSE)</f>
        <v>ANNULE ET REMPLACE DA 139119</v>
      </c>
      <c r="D107" s="4">
        <v>4719.7014956521734</v>
      </c>
      <c r="E107">
        <f>VLOOKUP(A107,'Assemblage Test'!A:W,23,FALSE)</f>
        <v>3</v>
      </c>
      <c r="F107" t="str">
        <f>VLOOKUP(A107,'Assemblage Test'!A:W,21,FALSE)</f>
        <v>DCG</v>
      </c>
      <c r="G107" t="str">
        <f>VLOOKUP(A107,'Assemblage Test'!A:W,22,FALSE)</f>
        <v>FELANA13</v>
      </c>
    </row>
    <row r="108" spans="1:7">
      <c r="A108">
        <v>136108</v>
      </c>
      <c r="B108" t="s">
        <v>2862</v>
      </c>
      <c r="C108" t="str">
        <f>VLOOKUP(A108,'Des Assemblage'!A:B,2,FALSE)</f>
        <v>SONO</v>
      </c>
      <c r="D108" s="4">
        <v>25127.38281873913</v>
      </c>
      <c r="E108">
        <f>VLOOKUP(A108,'Assemblage Test'!A:W,23,FALSE)</f>
        <v>4</v>
      </c>
      <c r="F108" t="str">
        <f>VLOOKUP(A108,'Assemblage Test'!A:W,21,FALSE)</f>
        <v>DCG</v>
      </c>
      <c r="G108" t="str">
        <f>VLOOKUP(A108,'Assemblage Test'!A:W,22,FALSE)</f>
        <v>FELANA13</v>
      </c>
    </row>
    <row r="109" spans="1:7">
      <c r="A109">
        <v>136161</v>
      </c>
      <c r="B109" t="s">
        <v>2871</v>
      </c>
      <c r="C109" t="str">
        <f>VLOOKUP(A109,'Des Assemblage'!A:B,2,FALSE)</f>
        <v>Paiement facture Paositra Malagasy 2024</v>
      </c>
      <c r="D109" s="4">
        <v>12.173913043478262</v>
      </c>
      <c r="E109">
        <f>VLOOKUP(A109,'Assemblage Test'!A:W,23,FALSE)</f>
        <v>3</v>
      </c>
      <c r="F109" t="str">
        <f>VLOOKUP(A109,'Assemblage Test'!A:W,21,FALSE)</f>
        <v>DSI</v>
      </c>
      <c r="G109" t="str">
        <f>VLOOKUP(A109,'Assemblage Test'!A:W,22,FALSE)</f>
        <v>NADIA7</v>
      </c>
    </row>
    <row r="110" spans="1:7">
      <c r="A110">
        <v>136128</v>
      </c>
      <c r="B110" t="s">
        <v>2866</v>
      </c>
      <c r="C110" t="str">
        <f>VLOOKUP(A110,'Des Assemblage'!A:B,2,FALSE)</f>
        <v>Achat de license capacité FH</v>
      </c>
      <c r="D110" s="4">
        <v>4516.2</v>
      </c>
      <c r="E110">
        <f>VLOOKUP(A110,'Assemblage Test'!A:W,23,FALSE)</f>
        <v>1</v>
      </c>
      <c r="F110" t="str">
        <f>VLOOKUP(A110,'Assemblage Test'!A:W,21,FALSE)</f>
        <v>DTG</v>
      </c>
      <c r="G110" t="str">
        <f>VLOOKUP(A110,'Assemblage Test'!A:W,22,FALSE)</f>
        <v>ELIE3</v>
      </c>
    </row>
    <row r="111" spans="1:7">
      <c r="A111">
        <v>136062</v>
      </c>
      <c r="B111" t="s">
        <v>2841</v>
      </c>
      <c r="C111" t="str">
        <f>VLOOKUP(A111,'Des Assemblage'!A:B,2,FALSE)</f>
        <v>REMBOURSEMENT FRAIS BAC CDZ</v>
      </c>
      <c r="D111" s="4">
        <v>2481.9565217391305</v>
      </c>
      <c r="E111">
        <f>VLOOKUP(A111,'Assemblage Test'!A:W,23,FALSE)</f>
        <v>4</v>
      </c>
      <c r="F111" t="str">
        <f>VLOOKUP(A111,'Assemblage Test'!A:W,21,FALSE)</f>
        <v>DCG</v>
      </c>
      <c r="G111" t="str">
        <f>VLOOKUP(A111,'Assemblage Test'!A:W,22,FALSE)</f>
        <v>FELANA13</v>
      </c>
    </row>
    <row r="112" spans="1:7">
      <c r="A112">
        <v>136063</v>
      </c>
      <c r="B112" t="s">
        <v>2841</v>
      </c>
      <c r="C112" t="str">
        <f>VLOOKUP(A112,'Des Assemblage'!A:B,2,FALSE)</f>
        <v>RAJOUT ARS DANS LA ZONE NORD</v>
      </c>
      <c r="D112" s="4">
        <v>65820.65217391304</v>
      </c>
      <c r="E112">
        <f>VLOOKUP(A112,'Assemblage Test'!A:W,23,FALSE)</f>
        <v>4</v>
      </c>
      <c r="F112" t="str">
        <f>VLOOKUP(A112,'Assemblage Test'!A:W,21,FALSE)</f>
        <v>DCG</v>
      </c>
      <c r="G112" t="str">
        <f>VLOOKUP(A112,'Assemblage Test'!A:W,22,FALSE)</f>
        <v>FELANA13</v>
      </c>
    </row>
    <row r="113" spans="1:7">
      <c r="A113">
        <v>136064</v>
      </c>
      <c r="B113" t="s">
        <v>2841</v>
      </c>
      <c r="C113" t="str">
        <f>VLOOKUP(A113,'Des Assemblage'!A:B,2,FALSE)</f>
        <v>Salaire VAD AOUT et SEPTEMBRE 2026</v>
      </c>
      <c r="D113" s="4">
        <v>51809.565217391304</v>
      </c>
      <c r="E113">
        <f>VLOOKUP(A113,'Assemblage Test'!A:W,23,FALSE)</f>
        <v>4</v>
      </c>
      <c r="F113" t="str">
        <f>VLOOKUP(A113,'Assemblage Test'!A:W,21,FALSE)</f>
        <v>DCG</v>
      </c>
      <c r="G113" t="str">
        <f>VLOOKUP(A113,'Assemblage Test'!A:W,22,FALSE)</f>
        <v>FELANA13</v>
      </c>
    </row>
    <row r="114" spans="1:7">
      <c r="A114">
        <v>136068</v>
      </c>
      <c r="B114" t="s">
        <v>2845</v>
      </c>
      <c r="C114" t="str">
        <f>VLOOKUP(A114,'Des Assemblage'!A:B,2,FALSE)</f>
        <v>FESTIVAL DONA BE</v>
      </c>
      <c r="D114" s="4">
        <v>8695.652173913044</v>
      </c>
      <c r="E114">
        <f>VLOOKUP(A114,'Assemblage Test'!A:W,23,FALSE)</f>
        <v>12</v>
      </c>
      <c r="F114" t="str">
        <f>VLOOKUP(A114,'Assemblage Test'!A:W,21,FALSE)</f>
        <v>DCG</v>
      </c>
      <c r="G114" t="str">
        <f>VLOOKUP(A114,'Assemblage Test'!A:W,22,FALSE)</f>
        <v>FELANA13</v>
      </c>
    </row>
    <row r="115" spans="1:7">
      <c r="A115">
        <v>136096</v>
      </c>
      <c r="B115" t="s">
        <v>2844</v>
      </c>
      <c r="C115" t="str">
        <f>VLOOKUP(A115,'Des Assemblage'!A:B,2,FALSE)</f>
        <v>ACHAT MOTO</v>
      </c>
      <c r="D115" s="4">
        <v>84891.304347826081</v>
      </c>
      <c r="E115">
        <f>VLOOKUP(A115,'Assemblage Test'!A:W,23,FALSE)</f>
        <v>4</v>
      </c>
      <c r="F115" t="str">
        <f>VLOOKUP(A115,'Assemblage Test'!A:W,21,FALSE)</f>
        <v>DCG</v>
      </c>
      <c r="G115" t="str">
        <f>VLOOKUP(A115,'Assemblage Test'!A:W,22,FALSE)</f>
        <v>FELANA13</v>
      </c>
    </row>
    <row r="116" spans="1:7">
      <c r="A116">
        <v>136098</v>
      </c>
      <c r="B116" t="s">
        <v>2859</v>
      </c>
      <c r="C116" t="str">
        <f>VLOOKUP(A116,'Des Assemblage'!A:B,2,FALSE)</f>
        <v>REGUL LA VERITE</v>
      </c>
      <c r="D116" s="4">
        <v>25.434782608695652</v>
      </c>
      <c r="E116">
        <f>VLOOKUP(A116,'Assemblage Test'!A:W,23,FALSE)</f>
        <v>3</v>
      </c>
      <c r="F116" t="str">
        <f>VLOOKUP(A116,'Assemblage Test'!A:W,21,FALSE)</f>
        <v>DCG</v>
      </c>
      <c r="G116" t="str">
        <f>VLOOKUP(A116,'Assemblage Test'!A:W,22,FALSE)</f>
        <v>FELANA13</v>
      </c>
    </row>
    <row r="117" spans="1:7">
      <c r="A117">
        <v>136101</v>
      </c>
      <c r="B117" t="s">
        <v>2860</v>
      </c>
      <c r="C117" t="str">
        <f>VLOOKUP(A117,'Des Assemblage'!A:B,2,FALSE)</f>
        <v>SPONSORING</v>
      </c>
      <c r="D117" s="4">
        <v>13043.478260869566</v>
      </c>
      <c r="E117">
        <f>VLOOKUP(A117,'Assemblage Test'!A:W,23,FALSE)</f>
        <v>4</v>
      </c>
      <c r="F117" t="str">
        <f>VLOOKUP(A117,'Assemblage Test'!A:W,21,FALSE)</f>
        <v>DCG</v>
      </c>
      <c r="G117" t="str">
        <f>VLOOKUP(A117,'Assemblage Test'!A:W,22,FALSE)</f>
        <v>FELANA13</v>
      </c>
    </row>
    <row r="118" spans="1:7">
      <c r="A118">
        <v>136102</v>
      </c>
      <c r="B118" t="s">
        <v>2861</v>
      </c>
      <c r="C118" t="str">
        <f>VLOOKUP(A118,'Des Assemblage'!A:B,2,FALSE)</f>
        <v>ATL &amp; DIGITAL RESSOURCES</v>
      </c>
      <c r="D118" s="4">
        <v>135766</v>
      </c>
      <c r="E118">
        <f>VLOOKUP(A118,'Assemblage Test'!A:W,23,FALSE)</f>
        <v>4</v>
      </c>
      <c r="F118" t="str">
        <f>VLOOKUP(A118,'Assemblage Test'!A:W,21,FALSE)</f>
        <v>DCG</v>
      </c>
      <c r="G118" t="str">
        <f>VLOOKUP(A118,'Assemblage Test'!A:W,22,FALSE)</f>
        <v>FELANA13</v>
      </c>
    </row>
    <row r="119" spans="1:7">
      <c r="A119">
        <v>136107</v>
      </c>
      <c r="B119" t="s">
        <v>2841</v>
      </c>
      <c r="C119" t="str">
        <f>VLOOKUP(A119,'Des Assemblage'!A:B,2,FALSE)</f>
        <v>IM VAD JUILLET 2026</v>
      </c>
      <c r="D119" s="4">
        <v>1354.3478260869565</v>
      </c>
      <c r="E119">
        <f>VLOOKUP(A119,'Assemblage Test'!A:W,23,FALSE)</f>
        <v>4</v>
      </c>
      <c r="F119" t="str">
        <f>VLOOKUP(A119,'Assemblage Test'!A:W,21,FALSE)</f>
        <v>DCG</v>
      </c>
      <c r="G119" t="str">
        <f>VLOOKUP(A119,'Assemblage Test'!A:W,22,FALSE)</f>
        <v>FELANA13</v>
      </c>
    </row>
    <row r="120" spans="1:7">
      <c r="A120">
        <v>136129</v>
      </c>
      <c r="B120" t="s">
        <v>2867</v>
      </c>
      <c r="C120" t="str">
        <f>VLOOKUP(A120,'Des Assemblage'!A:B,2,FALSE)</f>
        <v>Flocage Notyfolio - Validé en IC le 16/07/2026</v>
      </c>
      <c r="D120" s="4">
        <v>101.08695652173913</v>
      </c>
      <c r="E120">
        <f>VLOOKUP(A120,'Assemblage Test'!A:W,23,FALSE)</f>
        <v>3</v>
      </c>
      <c r="F120" t="str">
        <f>VLOOKUP(A120,'Assemblage Test'!A:W,21,FALSE)</f>
        <v>DCG</v>
      </c>
      <c r="G120" t="str">
        <f>VLOOKUP(A120,'Assemblage Test'!A:W,22,FALSE)</f>
        <v>FELANA13</v>
      </c>
    </row>
    <row r="121" spans="1:7">
      <c r="A121">
        <v>136140</v>
      </c>
      <c r="B121" t="s">
        <v>2868</v>
      </c>
      <c r="C121" t="str">
        <f>VLOOKUP(A121,'Des Assemblage'!A:B,2,FALSE)</f>
        <v>Déplacement Equipement Energie au RDC Analakely</v>
      </c>
      <c r="D121" s="4">
        <v>9053.224782608695</v>
      </c>
      <c r="E121">
        <f>VLOOKUP(A121,'Assemblage Test'!A:W,23,FALSE)</f>
        <v>4</v>
      </c>
      <c r="F121" t="str">
        <f>VLOOKUP(A121,'Assemblage Test'!A:W,21,FALSE)</f>
        <v>DTG</v>
      </c>
      <c r="G121" t="str">
        <f>VLOOKUP(A121,'Assemblage Test'!A:W,22,FALSE)</f>
        <v>ELIE3</v>
      </c>
    </row>
    <row r="122" spans="1:7">
      <c r="A122">
        <v>136170</v>
      </c>
      <c r="B122" t="s">
        <v>2877</v>
      </c>
      <c r="C122" t="str">
        <f>VLOOKUP(A122,'Des Assemblage'!A:B,2,FALSE)</f>
        <v>Stockage Mail - 1 an</v>
      </c>
      <c r="D122" s="4">
        <v>65.217391304347828</v>
      </c>
      <c r="E122">
        <f>VLOOKUP(A122,'Assemblage Test'!A:W,23,FALSE)</f>
        <v>5</v>
      </c>
      <c r="F122" t="str">
        <f>VLOOKUP(A122,'Assemblage Test'!A:W,21,FALSE)</f>
        <v>DCG</v>
      </c>
      <c r="G122" t="str">
        <f>VLOOKUP(A122,'Assemblage Test'!A:W,22,FALSE)</f>
        <v>FELANA13</v>
      </c>
    </row>
    <row r="123" spans="1:7">
      <c r="A123">
        <v>136178</v>
      </c>
      <c r="B123" t="s">
        <v>2882</v>
      </c>
      <c r="C123" t="str">
        <f>VLOOKUP(A123,'Des Assemblage'!A:B,2,FALSE)</f>
        <v>GE et Inverseur projet double GE ATS003 et MAT002</v>
      </c>
      <c r="D123" s="4">
        <v>112600</v>
      </c>
      <c r="E123">
        <f>VLOOKUP(A123,'Assemblage Test'!A:W,23,FALSE)</f>
        <v>3</v>
      </c>
      <c r="F123" t="str">
        <f>VLOOKUP(A123,'Assemblage Test'!A:W,21,FALSE)</f>
        <v>DTG</v>
      </c>
      <c r="G123" t="str">
        <f>VLOOKUP(A123,'Assemblage Test'!A:W,22,FALSE)</f>
        <v>ELIE3</v>
      </c>
    </row>
    <row r="124" spans="1:7">
      <c r="A124">
        <v>136179</v>
      </c>
      <c r="B124" t="s">
        <v>2882</v>
      </c>
      <c r="C124" t="str">
        <f>VLOOKUP(A124,'Des Assemblage'!A:B,2,FALSE)</f>
        <v>GE 33KVA et Inverseur AL002 Amparafaravola</v>
      </c>
      <c r="D124" s="4">
        <v>28150</v>
      </c>
      <c r="E124">
        <f>VLOOKUP(A124,'Assemblage Test'!A:W,23,FALSE)</f>
        <v>1</v>
      </c>
      <c r="F124" t="str">
        <f>VLOOKUP(A124,'Assemblage Test'!A:W,21,FALSE)</f>
        <v>DTG</v>
      </c>
      <c r="G124" t="str">
        <f>VLOOKUP(A124,'Assemblage Test'!A:W,22,FALSE)</f>
        <v>ELIE3</v>
      </c>
    </row>
    <row r="125" spans="1:7">
      <c r="A125">
        <v>136180</v>
      </c>
      <c r="B125" t="s">
        <v>2883</v>
      </c>
      <c r="C125" t="str">
        <f>VLOOKUP(A125,'Des Assemblage'!A:B,2,FALSE)</f>
        <v>Prestation installation double GE MAT002 Ambalavao</v>
      </c>
      <c r="D125" s="4">
        <v>39354.726304347823</v>
      </c>
      <c r="E125">
        <f>VLOOKUP(A125,'Assemblage Test'!A:W,23,FALSE)</f>
        <v>1</v>
      </c>
      <c r="F125" t="str">
        <f>VLOOKUP(A125,'Assemblage Test'!A:W,21,FALSE)</f>
        <v>DTG</v>
      </c>
      <c r="G125" t="str">
        <f>VLOOKUP(A125,'Assemblage Test'!A:W,22,FALSE)</f>
        <v>ELIE3</v>
      </c>
    </row>
    <row r="126" spans="1:7">
      <c r="A126">
        <v>136181</v>
      </c>
      <c r="B126" t="s">
        <v>2883</v>
      </c>
      <c r="C126" t="str">
        <f>VLOOKUP(A126,'Des Assemblage'!A:B,2,FALSE)</f>
        <v>Installation double GE ATS003 Brickaville</v>
      </c>
      <c r="D126" s="4">
        <v>50225.448260869562</v>
      </c>
      <c r="E126">
        <f>VLOOKUP(A126,'Assemblage Test'!A:W,23,FALSE)</f>
        <v>1</v>
      </c>
      <c r="F126" t="str">
        <f>VLOOKUP(A126,'Assemblage Test'!A:W,21,FALSE)</f>
        <v>DTG</v>
      </c>
      <c r="G126" t="str">
        <f>VLOOKUP(A126,'Assemblage Test'!A:W,22,FALSE)</f>
        <v>ELIE3</v>
      </c>
    </row>
    <row r="127" spans="1:7">
      <c r="A127">
        <v>136239</v>
      </c>
      <c r="B127" t="s">
        <v>2913</v>
      </c>
      <c r="C127" t="str">
        <f>VLOOKUP(A127,'Des Assemblage'!A:B,2,FALSE)</f>
        <v>Installation client à MANDRITSARA SOAFIAVY</v>
      </c>
      <c r="D127" s="4">
        <v>245.65217391304347</v>
      </c>
      <c r="E127">
        <f>VLOOKUP(A127,'Assemblage Test'!A:W,23,FALSE)</f>
        <v>5</v>
      </c>
      <c r="F127" t="str">
        <f>VLOOKUP(A127,'Assemblage Test'!A:W,21,FALSE)</f>
        <v>DTG</v>
      </c>
      <c r="G127" t="str">
        <f>VLOOKUP(A127,'Assemblage Test'!A:W,22,FALSE)</f>
        <v>ELIE3</v>
      </c>
    </row>
    <row r="128" spans="1:7">
      <c r="A128">
        <v>136240</v>
      </c>
      <c r="B128" t="s">
        <v>2914</v>
      </c>
      <c r="C128" t="str">
        <f>VLOOKUP(A128,'Des Assemblage'!A:B,2,FALSE)</f>
        <v>désinstallation des câbles sur SR03 DTG-208606</v>
      </c>
      <c r="D128" s="4">
        <v>297.82608695652175</v>
      </c>
      <c r="E128">
        <f>VLOOKUP(A128,'Assemblage Test'!A:W,23,FALSE)</f>
        <v>5</v>
      </c>
      <c r="F128" t="str">
        <f>VLOOKUP(A128,'Assemblage Test'!A:W,21,FALSE)</f>
        <v>DTG</v>
      </c>
      <c r="G128" t="str">
        <f>VLOOKUP(A128,'Assemblage Test'!A:W,22,FALSE)</f>
        <v>ELIE3</v>
      </c>
    </row>
    <row r="129" spans="1:7">
      <c r="A129">
        <v>136241</v>
      </c>
      <c r="B129" t="s">
        <v>2914</v>
      </c>
      <c r="C129" t="str">
        <f>VLOOKUP(A129,'Des Assemblage'!A:B,2,FALSE)</f>
        <v>désinstallation des câbles sur SR04 DTG-208607</v>
      </c>
      <c r="D129" s="4">
        <v>317.39130434782606</v>
      </c>
      <c r="E129">
        <f>VLOOKUP(A129,'Assemblage Test'!A:W,23,FALSE)</f>
        <v>5</v>
      </c>
      <c r="F129" t="str">
        <f>VLOOKUP(A129,'Assemblage Test'!A:W,21,FALSE)</f>
        <v>DTG</v>
      </c>
      <c r="G129" t="str">
        <f>VLOOKUP(A129,'Assemblage Test'!A:W,22,FALSE)</f>
        <v>ELIE3</v>
      </c>
    </row>
    <row r="130" spans="1:7">
      <c r="A130">
        <v>136242</v>
      </c>
      <c r="B130" t="s">
        <v>2914</v>
      </c>
      <c r="C130" t="str">
        <f>VLOOKUP(A130,'Des Assemblage'!A:B,2,FALSE)</f>
        <v>désinstallation des câbles sur SR02 DTG-208605</v>
      </c>
      <c r="D130" s="4">
        <v>182.60869565217391</v>
      </c>
      <c r="E130">
        <f>VLOOKUP(A130,'Assemblage Test'!A:W,23,FALSE)</f>
        <v>5</v>
      </c>
      <c r="F130" t="str">
        <f>VLOOKUP(A130,'Assemblage Test'!A:W,21,FALSE)</f>
        <v>DTG</v>
      </c>
      <c r="G130" t="str">
        <f>VLOOKUP(A130,'Assemblage Test'!A:W,22,FALSE)</f>
        <v>ELIE3</v>
      </c>
    </row>
    <row r="131" spans="1:7">
      <c r="A131">
        <v>136271</v>
      </c>
      <c r="B131" t="s">
        <v>2852</v>
      </c>
      <c r="C131" t="str">
        <f>VLOOKUP(A131,'Des Assemblage'!A:B,2,FALSE)</f>
        <v>Transport et Manut 50 Poteaux ANTALAHA vers SAMBAVA</v>
      </c>
      <c r="D131" s="4">
        <v>652.17391304347825</v>
      </c>
      <c r="E131">
        <f>VLOOKUP(A131,'Assemblage Test'!A:W,23,FALSE)</f>
        <v>6</v>
      </c>
      <c r="F131" t="str">
        <f>VLOOKUP(A131,'Assemblage Test'!A:W,21,FALSE)</f>
        <v>DTG</v>
      </c>
      <c r="G131" t="str">
        <f>VLOOKUP(A131,'Assemblage Test'!A:W,22,FALSE)</f>
        <v>ELIE3</v>
      </c>
    </row>
    <row r="132" spans="1:7">
      <c r="A132">
        <v>136545</v>
      </c>
      <c r="B132" t="s">
        <v>3058</v>
      </c>
      <c r="C132" t="str">
        <f>VLOOKUP(A132,'Des Assemblage'!A:B,2,FALSE)</f>
        <v>BLACK BOX COMPLEMENTAIRE BC135734</v>
      </c>
      <c r="D132" s="4">
        <v>1743.3</v>
      </c>
      <c r="E132">
        <f>VLOOKUP(A132,'Assemblage Test'!A:W,23,FALSE)</f>
        <v>23</v>
      </c>
      <c r="F132" t="str">
        <f>VLOOKUP(A132,'Assemblage Test'!A:W,21,FALSE)</f>
        <v>DTG</v>
      </c>
      <c r="G132" t="str">
        <f>VLOOKUP(A132,'Assemblage Test'!A:W,22,FALSE)</f>
        <v>ELIE3</v>
      </c>
    </row>
    <row r="133" spans="1:7">
      <c r="A133">
        <v>136078</v>
      </c>
      <c r="B133" t="s">
        <v>2853</v>
      </c>
      <c r="C133" t="str">
        <f>VLOOKUP(A133,'Des Assemblage'!A:B,2,FALSE)</f>
        <v>Location LCD-Mission Tafita à Mahanoro 05 au 12 Août 2026</v>
      </c>
      <c r="D133" s="4">
        <v>573.91304347826087</v>
      </c>
      <c r="E133">
        <f>VLOOKUP(A133,'Assemblage Test'!A:W,23,FALSE)</f>
        <v>0</v>
      </c>
      <c r="F133" t="str">
        <f>VLOOKUP(A133,'Assemblage Test'!A:W,21,FALSE)</f>
        <v>DSI</v>
      </c>
      <c r="G133" t="str">
        <f>VLOOKUP(A133,'Assemblage Test'!A:W,22,FALSE)</f>
        <v>NADIA7</v>
      </c>
    </row>
    <row r="134" spans="1:7">
      <c r="A134">
        <v>136079</v>
      </c>
      <c r="B134" t="s">
        <v>2854</v>
      </c>
      <c r="C134" t="str">
        <f>VLOOKUP(A134,'Des Assemblage'!A:B,2,FALSE)</f>
        <v>Achat 15000 Enveloppes GM En tête pour facturation</v>
      </c>
      <c r="D134" s="4">
        <v>465.34526086956527</v>
      </c>
      <c r="E134">
        <f>VLOOKUP(A134,'Assemblage Test'!A:W,23,FALSE)</f>
        <v>0</v>
      </c>
      <c r="F134" t="str">
        <f>VLOOKUP(A134,'Assemblage Test'!A:W,21,FALSE)</f>
        <v>DSI</v>
      </c>
      <c r="G134" t="str">
        <f>VLOOKUP(A134,'Assemblage Test'!A:W,22,FALSE)</f>
        <v>NADIA7</v>
      </c>
    </row>
    <row r="135" spans="1:7">
      <c r="A135">
        <v>136089</v>
      </c>
      <c r="B135" t="s">
        <v>2858</v>
      </c>
      <c r="C135" t="str">
        <f>VLOOKUP(A135,'Des Assemblage'!A:B,2,FALSE)</f>
        <v>HOUSSE CHAPITEAU</v>
      </c>
      <c r="D135" s="4">
        <v>1762.5</v>
      </c>
      <c r="E135">
        <f>VLOOKUP(A135,'Assemblage Test'!A:W,23,FALSE)</f>
        <v>3</v>
      </c>
      <c r="F135" t="str">
        <f>VLOOKUP(A135,'Assemblage Test'!A:W,21,FALSE)</f>
        <v>DCG</v>
      </c>
      <c r="G135" t="str">
        <f>VLOOKUP(A135,'Assemblage Test'!A:W,22,FALSE)</f>
        <v>FELANA13</v>
      </c>
    </row>
    <row r="136" spans="1:7">
      <c r="A136">
        <v>136087</v>
      </c>
      <c r="B136" t="s">
        <v>2857</v>
      </c>
      <c r="C136" t="str">
        <f>VLOOKUP(A136,'Des Assemblage'!A:B,2,FALSE)</f>
        <v>FESTIVAL SOROGNO 2026</v>
      </c>
      <c r="D136" s="4">
        <v>8695.652173913044</v>
      </c>
      <c r="E136">
        <f>VLOOKUP(A136,'Assemblage Test'!A:W,23,FALSE)</f>
        <v>3</v>
      </c>
      <c r="F136" t="str">
        <f>VLOOKUP(A136,'Assemblage Test'!A:W,21,FALSE)</f>
        <v>DCG</v>
      </c>
      <c r="G136" t="str">
        <f>VLOOKUP(A136,'Assemblage Test'!A:W,22,FALSE)</f>
        <v>FELANA13</v>
      </c>
    </row>
    <row r="137" spans="1:7">
      <c r="A137">
        <v>136094</v>
      </c>
      <c r="B137" t="s">
        <v>2844</v>
      </c>
      <c r="C137" t="str">
        <f>VLOOKUP(A137,'Des Assemblage'!A:B,2,FALSE)</f>
        <v>ACHAT MOTO</v>
      </c>
      <c r="D137" s="4">
        <v>1543.4782608695652</v>
      </c>
      <c r="E137">
        <f>VLOOKUP(A137,'Assemblage Test'!A:W,23,FALSE)</f>
        <v>3</v>
      </c>
      <c r="F137" t="str">
        <f>VLOOKUP(A137,'Assemblage Test'!A:W,21,FALSE)</f>
        <v>DCG</v>
      </c>
      <c r="G137" t="str">
        <f>VLOOKUP(A137,'Assemblage Test'!A:W,22,FALSE)</f>
        <v>FELANA13</v>
      </c>
    </row>
    <row r="138" spans="1:7">
      <c r="A138">
        <v>136095</v>
      </c>
      <c r="B138" t="s">
        <v>2844</v>
      </c>
      <c r="C138" t="str">
        <f>VLOOKUP(A138,'Des Assemblage'!A:B,2,FALSE)</f>
        <v>ACHAT MOTO</v>
      </c>
      <c r="D138" s="4">
        <v>2630.4347826086955</v>
      </c>
      <c r="E138">
        <f>VLOOKUP(A138,'Assemblage Test'!A:W,23,FALSE)</f>
        <v>3</v>
      </c>
      <c r="F138" t="str">
        <f>VLOOKUP(A138,'Assemblage Test'!A:W,21,FALSE)</f>
        <v>DCG</v>
      </c>
      <c r="G138" t="str">
        <f>VLOOKUP(A138,'Assemblage Test'!A:W,22,FALSE)</f>
        <v>FELANA13</v>
      </c>
    </row>
    <row r="139" spans="1:7">
      <c r="A139">
        <v>136169</v>
      </c>
      <c r="B139" t="s">
        <v>2876</v>
      </c>
      <c r="C139" t="str">
        <f>VLOOKUP(A139,'Des Assemblage'!A:B,2,FALSE)</f>
        <v>COFI 2026 - VOITURE GRS GASI PRO</v>
      </c>
      <c r="D139" s="4">
        <v>24456.521739130436</v>
      </c>
      <c r="E139">
        <f>VLOOKUP(A139,'Assemblage Test'!A:W,23,FALSE)</f>
        <v>3</v>
      </c>
      <c r="F139" t="str">
        <f>VLOOKUP(A139,'Assemblage Test'!A:W,21,FALSE)</f>
        <v>DCG</v>
      </c>
      <c r="G139" t="str">
        <f>VLOOKUP(A139,'Assemblage Test'!A:W,22,FALSE)</f>
        <v>FELANA13</v>
      </c>
    </row>
    <row r="140" spans="1:7">
      <c r="A140">
        <v>136171</v>
      </c>
      <c r="B140" t="s">
        <v>2878</v>
      </c>
      <c r="C140" t="str">
        <f>VLOOKUP(A140,'Des Assemblage'!A:B,2,FALSE)</f>
        <v>ENTRETIEN MOTO - FORT DAUPHIN</v>
      </c>
      <c r="D140" s="4">
        <v>259.78260869565219</v>
      </c>
      <c r="E140">
        <f>VLOOKUP(A140,'Assemblage Test'!A:W,23,FALSE)</f>
        <v>1</v>
      </c>
      <c r="F140" t="str">
        <f>VLOOKUP(A140,'Assemblage Test'!A:W,21,FALSE)</f>
        <v>DCG</v>
      </c>
      <c r="G140" t="str">
        <f>VLOOKUP(A140,'Assemblage Test'!A:W,22,FALSE)</f>
        <v>FELANA13</v>
      </c>
    </row>
    <row r="141" spans="1:7">
      <c r="A141">
        <v>136183</v>
      </c>
      <c r="B141" t="s">
        <v>2844</v>
      </c>
      <c r="C141" t="str">
        <f>VLOOKUP(A141,'Des Assemblage'!A:B,2,FALSE)</f>
        <v>ACHAT MOTO</v>
      </c>
      <c r="D141" s="4">
        <v>24695.652173913044</v>
      </c>
      <c r="E141">
        <f>VLOOKUP(A141,'Assemblage Test'!A:W,23,FALSE)</f>
        <v>1</v>
      </c>
      <c r="F141" t="str">
        <f>VLOOKUP(A141,'Assemblage Test'!A:W,21,FALSE)</f>
        <v>DCG</v>
      </c>
      <c r="G141" t="str">
        <f>VLOOKUP(A141,'Assemblage Test'!A:W,22,FALSE)</f>
        <v>FELANA13</v>
      </c>
    </row>
    <row r="142" spans="1:7">
      <c r="A142">
        <v>136210</v>
      </c>
      <c r="B142" t="s">
        <v>2901</v>
      </c>
      <c r="C142" t="str">
        <f>VLOOKUP(A142,'Des Assemblage'!A:B,2,FALSE)</f>
        <v>ENVOI CHAUFFEURS POUR SOMAROHO</v>
      </c>
      <c r="D142" s="4">
        <v>478.26086956521738</v>
      </c>
      <c r="E142">
        <f>VLOOKUP(A142,'Assemblage Test'!A:W,23,FALSE)</f>
        <v>2</v>
      </c>
      <c r="F142" t="str">
        <f>VLOOKUP(A142,'Assemblage Test'!A:W,21,FALSE)</f>
        <v>DCG</v>
      </c>
      <c r="G142" t="str">
        <f>VLOOKUP(A142,'Assemblage Test'!A:W,22,FALSE)</f>
        <v>FELANA13</v>
      </c>
    </row>
    <row r="143" spans="1:7">
      <c r="A143">
        <v>136224</v>
      </c>
      <c r="B143" t="s">
        <v>2907</v>
      </c>
      <c r="C143" t="str">
        <f>VLOOKUP(A143,'Des Assemblage'!A:B,2,FALSE)</f>
        <v>Transport et manut 200 poteaux TANA vers MAHAJANGA</v>
      </c>
      <c r="D143" s="4">
        <v>2913.0434782608695</v>
      </c>
      <c r="E143">
        <f>VLOOKUP(A143,'Assemblage Test'!A:W,23,FALSE)</f>
        <v>2</v>
      </c>
      <c r="F143" t="str">
        <f>VLOOKUP(A143,'Assemblage Test'!A:W,21,FALSE)</f>
        <v>DTG</v>
      </c>
      <c r="G143" t="str">
        <f>VLOOKUP(A143,'Assemblage Test'!A:W,22,FALSE)</f>
        <v>ELIE3</v>
      </c>
    </row>
    <row r="144" spans="1:7">
      <c r="A144">
        <v>136243</v>
      </c>
      <c r="B144" t="s">
        <v>2852</v>
      </c>
      <c r="C144" t="str">
        <f>VLOOKUP(A144,'Des Assemblage'!A:B,2,FALSE)</f>
        <v>Transport et manut 200 poteaux TANA vers AMBANJ</v>
      </c>
      <c r="D144" s="4">
        <v>3043.478260869565</v>
      </c>
      <c r="E144">
        <f>VLOOKUP(A144,'Assemblage Test'!A:W,23,FALSE)</f>
        <v>5</v>
      </c>
      <c r="F144" t="str">
        <f>VLOOKUP(A144,'Assemblage Test'!A:W,21,FALSE)</f>
        <v>DTG</v>
      </c>
      <c r="G144" t="str">
        <f>VLOOKUP(A144,'Assemblage Test'!A:W,22,FALSE)</f>
        <v>ELIE3</v>
      </c>
    </row>
    <row r="145" spans="1:7">
      <c r="A145">
        <v>136244</v>
      </c>
      <c r="B145" t="s">
        <v>2915</v>
      </c>
      <c r="C145" t="str">
        <f>VLOOKUP(A145,'Des Assemblage'!A:B,2,FALSE)</f>
        <v>NETTOYAGE CONDENSEUR MOIS DE JUIN 2026-PROVINCE</v>
      </c>
      <c r="D145" s="4">
        <v>1331.1</v>
      </c>
      <c r="E145">
        <f>VLOOKUP(A145,'Assemblage Test'!A:W,23,FALSE)</f>
        <v>5</v>
      </c>
      <c r="F145" t="str">
        <f>VLOOKUP(A145,'Assemblage Test'!A:W,21,FALSE)</f>
        <v>DTG</v>
      </c>
      <c r="G145" t="str">
        <f>VLOOKUP(A145,'Assemblage Test'!A:W,22,FALSE)</f>
        <v>ELIE3</v>
      </c>
    </row>
    <row r="146" spans="1:7">
      <c r="A146">
        <v>136286</v>
      </c>
      <c r="B146" t="s">
        <v>2940</v>
      </c>
      <c r="C146" t="str">
        <f>VLOOKUP(A146,'Des Assemblage'!A:B,2,FALSE)</f>
        <v>CATERING TOURNAGE FILM</v>
      </c>
      <c r="D146" s="4">
        <v>60.869565217391305</v>
      </c>
      <c r="E146">
        <f>VLOOKUP(A146,'Assemblage Test'!A:W,23,FALSE)</f>
        <v>1</v>
      </c>
      <c r="F146" t="str">
        <f>VLOOKUP(A146,'Assemblage Test'!A:W,21,FALSE)</f>
        <v>DCG</v>
      </c>
      <c r="G146" t="str">
        <f>VLOOKUP(A146,'Assemblage Test'!A:W,22,FALSE)</f>
        <v>FELANA13</v>
      </c>
    </row>
    <row r="147" spans="1:7">
      <c r="A147">
        <v>136130</v>
      </c>
      <c r="B147" t="s">
        <v>2856</v>
      </c>
      <c r="C147" t="str">
        <f>VLOOKUP(A147,'Des Assemblage'!A:B,2,FALSE)</f>
        <v>Lancement de Moris Mada Connect - 6 AOUT</v>
      </c>
      <c r="D147" s="4">
        <v>380.43478260869563</v>
      </c>
      <c r="E147">
        <f>VLOOKUP(A147,'Assemblage Test'!A:W,23,FALSE)</f>
        <v>0</v>
      </c>
      <c r="F147" t="str">
        <f>VLOOKUP(A147,'Assemblage Test'!A:W,21,FALSE)</f>
        <v>DCG</v>
      </c>
      <c r="G147" t="str">
        <f>VLOOKUP(A147,'Assemblage Test'!A:W,22,FALSE)</f>
        <v>FELANA13</v>
      </c>
    </row>
    <row r="148" spans="1:7">
      <c r="A148">
        <v>136162</v>
      </c>
      <c r="B148" t="s">
        <v>2872</v>
      </c>
      <c r="C148" t="str">
        <f>VLOOKUP(A148,'Des Assemblage'!A:B,2,FALSE)</f>
        <v>TRANSPORT TEAM COMPTA TEAM BUILDING 31 JUILLET 2026</v>
      </c>
      <c r="D148" s="4">
        <v>150</v>
      </c>
      <c r="E148">
        <f>VLOOKUP(A148,'Assemblage Test'!A:W,23,FALSE)</f>
        <v>0</v>
      </c>
      <c r="F148" t="str">
        <f>VLOOKUP(A148,'Assemblage Test'!A:W,21,FALSE)</f>
        <v>DFG</v>
      </c>
      <c r="G148" t="str">
        <f>VLOOKUP(A148,'Assemblage Test'!A:W,22,FALSE)</f>
        <v>NADIA7</v>
      </c>
    </row>
    <row r="149" spans="1:7">
      <c r="A149">
        <v>136164</v>
      </c>
      <c r="B149" t="s">
        <v>2874</v>
      </c>
      <c r="C149" t="str">
        <f>VLOOKUP(A149,'Des Assemblage'!A:B,2,FALSE)</f>
        <v>YS BAOBAB CITY MAHAJANGA</v>
      </c>
      <c r="D149" s="4">
        <v>228.2608695652174</v>
      </c>
      <c r="E149">
        <f>VLOOKUP(A149,'Assemblage Test'!A:W,23,FALSE)</f>
        <v>1</v>
      </c>
      <c r="F149" t="str">
        <f>VLOOKUP(A149,'Assemblage Test'!A:W,21,FALSE)</f>
        <v>DCG</v>
      </c>
      <c r="G149" t="str">
        <f>VLOOKUP(A149,'Assemblage Test'!A:W,22,FALSE)</f>
        <v>FELANA13</v>
      </c>
    </row>
    <row r="150" spans="1:7">
      <c r="A150">
        <v>136165</v>
      </c>
      <c r="B150" t="s">
        <v>2875</v>
      </c>
      <c r="C150" t="str">
        <f>VLOOKUP(A150,'Des Assemblage'!A:B,2,FALSE)</f>
        <v>ANNULE ET REMPLACE DA 139381</v>
      </c>
      <c r="D150" s="4">
        <v>8805.9894369565209</v>
      </c>
      <c r="E150">
        <f>VLOOKUP(A150,'Assemblage Test'!A:W,23,FALSE)</f>
        <v>1</v>
      </c>
      <c r="F150" t="str">
        <f>VLOOKUP(A150,'Assemblage Test'!A:W,21,FALSE)</f>
        <v>DCG</v>
      </c>
      <c r="G150" t="str">
        <f>VLOOKUP(A150,'Assemblage Test'!A:W,22,FALSE)</f>
        <v>FELANA13</v>
      </c>
    </row>
    <row r="151" spans="1:7">
      <c r="A151">
        <v>136166</v>
      </c>
      <c r="B151" t="s">
        <v>2875</v>
      </c>
      <c r="C151" t="str">
        <f>VLOOKUP(A151,'Des Assemblage'!A:B,2,FALSE)</f>
        <v>ANNULE ET REMPLACE DA 139381</v>
      </c>
      <c r="D151" s="4">
        <v>14563.575780434783</v>
      </c>
      <c r="E151">
        <f>VLOOKUP(A151,'Assemblage Test'!A:W,23,FALSE)</f>
        <v>1</v>
      </c>
      <c r="F151" t="str">
        <f>VLOOKUP(A151,'Assemblage Test'!A:W,21,FALSE)</f>
        <v>DCG</v>
      </c>
      <c r="G151" t="str">
        <f>VLOOKUP(A151,'Assemblage Test'!A:W,22,FALSE)</f>
        <v>FELANA13</v>
      </c>
    </row>
    <row r="152" spans="1:7">
      <c r="A152">
        <v>136167</v>
      </c>
      <c r="B152" t="s">
        <v>2840</v>
      </c>
      <c r="C152" t="str">
        <f>VLOOKUP(A152,'Des Assemblage'!A:B,2,FALSE)</f>
        <v>YS ANTANINARENINA</v>
      </c>
      <c r="D152" s="4">
        <v>4896.6099347826084</v>
      </c>
      <c r="E152">
        <f>VLOOKUP(A152,'Assemblage Test'!A:W,23,FALSE)</f>
        <v>1</v>
      </c>
      <c r="F152" t="str">
        <f>VLOOKUP(A152,'Assemblage Test'!A:W,21,FALSE)</f>
        <v>DCG</v>
      </c>
      <c r="G152" t="str">
        <f>VLOOKUP(A152,'Assemblage Test'!A:W,22,FALSE)</f>
        <v>FELANA13</v>
      </c>
    </row>
    <row r="153" spans="1:7">
      <c r="A153">
        <v>136168</v>
      </c>
      <c r="B153" t="s">
        <v>2876</v>
      </c>
      <c r="C153" t="str">
        <f>VLOOKUP(A153,'Des Assemblage'!A:B,2,FALSE)</f>
        <v>COFI 2026 - VOITURE GRS MAXICOM</v>
      </c>
      <c r="D153" s="4">
        <v>52536.23195652174</v>
      </c>
      <c r="E153">
        <f>VLOOKUP(A153,'Assemblage Test'!A:W,23,FALSE)</f>
        <v>1</v>
      </c>
      <c r="F153" t="str">
        <f>VLOOKUP(A153,'Assemblage Test'!A:W,21,FALSE)</f>
        <v>DCG</v>
      </c>
      <c r="G153" t="str">
        <f>VLOOKUP(A153,'Assemblage Test'!A:W,22,FALSE)</f>
        <v>FELANA13</v>
      </c>
    </row>
    <row r="154" spans="1:7">
      <c r="A154">
        <v>136172</v>
      </c>
      <c r="B154" t="s">
        <v>2879</v>
      </c>
      <c r="C154" t="str">
        <f>VLOOKUP(A154,'Des Assemblage'!A:B,2,FALSE)</f>
        <v>REMISE EN ETAT FUITE D'EAU</v>
      </c>
      <c r="D154" s="4">
        <v>300</v>
      </c>
      <c r="E154">
        <f>VLOOKUP(A154,'Assemblage Test'!A:W,23,FALSE)</f>
        <v>37</v>
      </c>
      <c r="F154" t="str">
        <f>VLOOKUP(A154,'Assemblage Test'!A:W,21,FALSE)</f>
        <v>DCG</v>
      </c>
      <c r="G154" t="str">
        <f>VLOOKUP(A154,'Assemblage Test'!A:W,22,FALSE)</f>
        <v>FELANA13</v>
      </c>
    </row>
    <row r="155" spans="1:7">
      <c r="A155">
        <v>136173</v>
      </c>
      <c r="B155" t="s">
        <v>2880</v>
      </c>
      <c r="C155" t="str">
        <f>VLOOKUP(A155,'Des Assemblage'!A:B,2,FALSE)</f>
        <v>Formation Habilitation électrique H0B0-PRIMA</v>
      </c>
      <c r="D155" s="4">
        <v>669.56521739130437</v>
      </c>
      <c r="E155">
        <f>VLOOKUP(A155,'Assemblage Test'!A:W,23,FALSE)</f>
        <v>0</v>
      </c>
      <c r="F155" t="str">
        <f>VLOOKUP(A155,'Assemblage Test'!A:W,21,FALSE)</f>
        <v>HSSES</v>
      </c>
      <c r="G155" t="str">
        <f>VLOOKUP(A155,'Assemblage Test'!A:W,22,FALSE)</f>
        <v>NADIA7</v>
      </c>
    </row>
    <row r="156" spans="1:7">
      <c r="A156">
        <v>136174</v>
      </c>
      <c r="B156" t="s">
        <v>2856</v>
      </c>
      <c r="C156" t="str">
        <f>VLOOKUP(A156,'Des Assemblage'!A:B,2,FALSE)</f>
        <v>Prestation Gestion de déchets CAMPUS- Trimestre 3</v>
      </c>
      <c r="D156" s="4">
        <v>345.94565217391306</v>
      </c>
      <c r="E156">
        <f>VLOOKUP(A156,'Assemblage Test'!A:W,23,FALSE)</f>
        <v>0</v>
      </c>
      <c r="F156" t="str">
        <f>VLOOKUP(A156,'Assemblage Test'!A:W,21,FALSE)</f>
        <v>HSSES</v>
      </c>
      <c r="G156" t="str">
        <f>VLOOKUP(A156,'Assemblage Test'!A:W,22,FALSE)</f>
        <v>NADIA7</v>
      </c>
    </row>
    <row r="157" spans="1:7">
      <c r="A157">
        <v>136175</v>
      </c>
      <c r="B157" t="s">
        <v>2880</v>
      </c>
      <c r="C157" t="str">
        <f>VLOOKUP(A157,'Des Assemblage'!A:B,2,FALSE)</f>
        <v>Formation H0B0 - Techniciens prestataire 2MI</v>
      </c>
      <c r="D157" s="4">
        <v>1874.7826086956522</v>
      </c>
      <c r="E157">
        <f>VLOOKUP(A157,'Assemblage Test'!A:W,23,FALSE)</f>
        <v>1</v>
      </c>
      <c r="F157" t="str">
        <f>VLOOKUP(A157,'Assemblage Test'!A:W,21,FALSE)</f>
        <v>HSSES</v>
      </c>
      <c r="G157" t="str">
        <f>VLOOKUP(A157,'Assemblage Test'!A:W,22,FALSE)</f>
        <v>NADIA7</v>
      </c>
    </row>
    <row r="158" spans="1:7">
      <c r="A158">
        <v>136176</v>
      </c>
      <c r="B158" t="s">
        <v>2880</v>
      </c>
      <c r="C158" t="str">
        <f>VLOOKUP(A158,'Des Assemblage'!A:B,2,FALSE)</f>
        <v>Formation des Techniciens ENC-Habilitation électrique</v>
      </c>
      <c r="D158" s="4">
        <v>2209.5652173913045</v>
      </c>
      <c r="E158">
        <f>VLOOKUP(A158,'Assemblage Test'!A:W,23,FALSE)</f>
        <v>0</v>
      </c>
      <c r="F158" t="str">
        <f>VLOOKUP(A158,'Assemblage Test'!A:W,21,FALSE)</f>
        <v>HSSES</v>
      </c>
      <c r="G158" t="str">
        <f>VLOOKUP(A158,'Assemblage Test'!A:W,22,FALSE)</f>
        <v>NADIA7</v>
      </c>
    </row>
    <row r="159" spans="1:7">
      <c r="A159">
        <v>136186</v>
      </c>
      <c r="B159" t="s">
        <v>2844</v>
      </c>
      <c r="C159" t="str">
        <f>VLOOKUP(A159,'Des Assemblage'!A:B,2,FALSE)</f>
        <v>Achat (02)motos HONDA 125 TUFF Taxi</v>
      </c>
      <c r="D159" s="4">
        <v>3304.3478260869565</v>
      </c>
      <c r="E159">
        <f>VLOOKUP(A159,'Assemblage Test'!A:W,23,FALSE)</f>
        <v>1</v>
      </c>
      <c r="F159" t="str">
        <f>VLOOKUP(A159,'Assemblage Test'!A:W,21,FALSE)</f>
        <v>DTG</v>
      </c>
      <c r="G159" t="str">
        <f>VLOOKUP(A159,'Assemblage Test'!A:W,22,FALSE)</f>
        <v>ELIE3</v>
      </c>
    </row>
    <row r="160" spans="1:7">
      <c r="A160">
        <v>136187</v>
      </c>
      <c r="B160" t="s">
        <v>2844</v>
      </c>
      <c r="C160" t="str">
        <f>VLOOKUP(A160,'Des Assemblage'!A:B,2,FALSE)</f>
        <v>Achat 6 motos HONDA XL 125L (Maintirano-Nosy Varika)</v>
      </c>
      <c r="D160" s="4">
        <v>21391.304347826088</v>
      </c>
      <c r="E160">
        <f>VLOOKUP(A160,'Assemblage Test'!A:W,23,FALSE)</f>
        <v>1</v>
      </c>
      <c r="F160" t="str">
        <f>VLOOKUP(A160,'Assemblage Test'!A:W,21,FALSE)</f>
        <v>DTG</v>
      </c>
      <c r="G160" t="str">
        <f>VLOOKUP(A160,'Assemblage Test'!A:W,22,FALSE)</f>
        <v>ELIE3</v>
      </c>
    </row>
    <row r="161" spans="1:7">
      <c r="A161">
        <v>136188</v>
      </c>
      <c r="B161" t="s">
        <v>2886</v>
      </c>
      <c r="C161" t="str">
        <f>VLOOKUP(A161,'Des Assemblage'!A:B,2,FALSE)</f>
        <v>Réparation moto 18892WWT(nettoyage carburateur...)</v>
      </c>
      <c r="D161" s="4">
        <v>28.396739130434781</v>
      </c>
      <c r="E161">
        <f>VLOOKUP(A161,'Assemblage Test'!A:W,23,FALSE)</f>
        <v>1</v>
      </c>
      <c r="F161" t="str">
        <f>VLOOKUP(A161,'Assemblage Test'!A:W,21,FALSE)</f>
        <v>DTG</v>
      </c>
      <c r="G161" t="str">
        <f>VLOOKUP(A161,'Assemblage Test'!A:W,22,FALSE)</f>
        <v>ELIE3</v>
      </c>
    </row>
    <row r="162" spans="1:7">
      <c r="A162">
        <v>136189</v>
      </c>
      <c r="B162" t="s">
        <v>2886</v>
      </c>
      <c r="C162" t="str">
        <f>VLOOKUP(A162,'Des Assemblage'!A:B,2,FALSE)</f>
        <v>Réparation moto 38477WWT</v>
      </c>
      <c r="D162" s="4">
        <v>28.75</v>
      </c>
      <c r="E162">
        <f>VLOOKUP(A162,'Assemblage Test'!A:W,23,FALSE)</f>
        <v>1</v>
      </c>
      <c r="F162" t="str">
        <f>VLOOKUP(A162,'Assemblage Test'!A:W,21,FALSE)</f>
        <v>DTG</v>
      </c>
      <c r="G162" t="str">
        <f>VLOOKUP(A162,'Assemblage Test'!A:W,22,FALSE)</f>
        <v>ELIE3</v>
      </c>
    </row>
    <row r="163" spans="1:7">
      <c r="A163">
        <v>136287</v>
      </c>
      <c r="B163" t="s">
        <v>2941</v>
      </c>
      <c r="C163" t="str">
        <f>VLOOKUP(A163,'Des Assemblage'!A:B,2,FALSE)</f>
        <v>FESTIVAL DES BALEINES 2026</v>
      </c>
      <c r="D163" s="4">
        <v>1739.1304347826087</v>
      </c>
      <c r="E163">
        <f>VLOOKUP(A163,'Assemblage Test'!A:W,23,FALSE)</f>
        <v>1</v>
      </c>
      <c r="F163" t="str">
        <f>VLOOKUP(A163,'Assemblage Test'!A:W,21,FALSE)</f>
        <v>DCG</v>
      </c>
      <c r="G163" t="str">
        <f>VLOOKUP(A163,'Assemblage Test'!A:W,22,FALSE)</f>
        <v>FELANA13</v>
      </c>
    </row>
    <row r="164" spans="1:7">
      <c r="A164">
        <v>136288</v>
      </c>
      <c r="B164" t="s">
        <v>2852</v>
      </c>
      <c r="C164" t="str">
        <f>VLOOKUP(A164,'Des Assemblage'!A:B,2,FALSE)</f>
        <v>TRANSPORT PLV YAS</v>
      </c>
      <c r="D164" s="4">
        <v>173.91304347826087</v>
      </c>
      <c r="E164">
        <f>VLOOKUP(A164,'Assemblage Test'!A:W,23,FALSE)</f>
        <v>1</v>
      </c>
      <c r="F164" t="str">
        <f>VLOOKUP(A164,'Assemblage Test'!A:W,21,FALSE)</f>
        <v>DCG</v>
      </c>
      <c r="G164" t="str">
        <f>VLOOKUP(A164,'Assemblage Test'!A:W,22,FALSE)</f>
        <v>FELANA13</v>
      </c>
    </row>
    <row r="165" spans="1:7">
      <c r="A165">
        <v>136289</v>
      </c>
      <c r="B165" t="s">
        <v>2942</v>
      </c>
      <c r="C165" t="str">
        <f>VLOOKUP(A165,'Des Assemblage'!A:B,2,FALSE)</f>
        <v>SPONSORING</v>
      </c>
      <c r="D165" s="4">
        <v>1086.9565217391305</v>
      </c>
      <c r="E165">
        <f>VLOOKUP(A165,'Assemblage Test'!A:W,23,FALSE)</f>
        <v>1</v>
      </c>
      <c r="F165" t="str">
        <f>VLOOKUP(A165,'Assemblage Test'!A:W,21,FALSE)</f>
        <v>DCG</v>
      </c>
      <c r="G165" t="str">
        <f>VLOOKUP(A165,'Assemblage Test'!A:W,22,FALSE)</f>
        <v>FELANA13</v>
      </c>
    </row>
    <row r="166" spans="1:7">
      <c r="A166">
        <v>136292</v>
      </c>
      <c r="B166" t="s">
        <v>2945</v>
      </c>
      <c r="C166" t="str">
        <f>VLOOKUP(A166,'Des Assemblage'!A:B,2,FALSE)</f>
        <v>FESTIVAL DES BALEINES 2026</v>
      </c>
      <c r="D166" s="4">
        <v>1304.3478260869565</v>
      </c>
      <c r="E166">
        <f>VLOOKUP(A166,'Assemblage Test'!A:W,23,FALSE)</f>
        <v>1</v>
      </c>
      <c r="F166" t="str">
        <f>VLOOKUP(A166,'Assemblage Test'!A:W,21,FALSE)</f>
        <v>DCG</v>
      </c>
      <c r="G166" t="str">
        <f>VLOOKUP(A166,'Assemblage Test'!A:W,22,FALSE)</f>
        <v>FELANA13</v>
      </c>
    </row>
    <row r="167" spans="1:7">
      <c r="A167">
        <v>136365</v>
      </c>
      <c r="B167" t="s">
        <v>2977</v>
      </c>
      <c r="C167" t="str">
        <f>VLOOKUP(A167,'Des Assemblage'!A:B,2,FALSE)</f>
        <v>Transport bagages RAPHAEL suite affectation# N° Proforma : FP-2026-063 du 30/06/2026</v>
      </c>
      <c r="D167" s="4">
        <v>413.04347826086956</v>
      </c>
      <c r="E167">
        <f>VLOOKUP(A167,'Assemblage Test'!A:W,23,FALSE)</f>
        <v>0</v>
      </c>
      <c r="F167" t="str">
        <f>VLOOKUP(A167,'Assemblage Test'!A:W,21,FALSE)</f>
        <v>DRH</v>
      </c>
      <c r="G167" t="str">
        <f>VLOOKUP(A167,'Assemblage Test'!A:W,22,FALSE)</f>
        <v>NADIA7</v>
      </c>
    </row>
    <row r="168" spans="1:7">
      <c r="A168">
        <v>136195</v>
      </c>
      <c r="B168" t="s">
        <v>2890</v>
      </c>
      <c r="C168" t="str">
        <f>VLOOKUP(A168,'Des Assemblage'!A:B,2,FALSE)</f>
        <v>Maintenance et Consommables MP-LOT3</v>
      </c>
      <c r="D168" s="4">
        <v>149937.08117391303</v>
      </c>
      <c r="E168">
        <f>VLOOKUP(A168,'Assemblage Test'!A:W,23,FALSE)</f>
        <v>1</v>
      </c>
      <c r="F168" t="str">
        <f>VLOOKUP(A168,'Assemblage Test'!A:W,21,FALSE)</f>
        <v>DTG</v>
      </c>
      <c r="G168" t="str">
        <f>VLOOKUP(A168,'Assemblage Test'!A:W,22,FALSE)</f>
        <v>ELIE3</v>
      </c>
    </row>
    <row r="169" spans="1:7">
      <c r="A169">
        <v>136185</v>
      </c>
      <c r="B169" t="s">
        <v>2854</v>
      </c>
      <c r="C169" t="str">
        <f>VLOOKUP(A169,'Des Assemblage'!A:B,2,FALSE)</f>
        <v>Achat 200 Enveloppe GM blanche pour facturation</v>
      </c>
      <c r="D169" s="4">
        <v>75.882352173913063</v>
      </c>
      <c r="E169">
        <f>VLOOKUP(A169,'Assemblage Test'!A:W,23,FALSE)</f>
        <v>1</v>
      </c>
      <c r="F169" t="str">
        <f>VLOOKUP(A169,'Assemblage Test'!A:W,21,FALSE)</f>
        <v>DSI</v>
      </c>
      <c r="G169" t="str">
        <f>VLOOKUP(A169,'Assemblage Test'!A:W,22,FALSE)</f>
        <v>NADIA7</v>
      </c>
    </row>
    <row r="170" spans="1:7">
      <c r="A170">
        <v>136225</v>
      </c>
      <c r="B170" t="s">
        <v>2908</v>
      </c>
      <c r="C170" t="str">
        <f>VLOOKUP(A170,'Des Assemblage'!A:B,2,FALSE)</f>
        <v>4G Capacity Expansion Q2-Q4 2026-TANA(Software)</v>
      </c>
      <c r="D170" s="4">
        <v>772629.37064819993</v>
      </c>
      <c r="E170">
        <f>VLOOKUP(A170,'Assemblage Test'!A:W,23,FALSE)</f>
        <v>5</v>
      </c>
      <c r="F170" t="str">
        <f>VLOOKUP(A170,'Assemblage Test'!A:W,21,FALSE)</f>
        <v>DTG</v>
      </c>
      <c r="G170" t="str">
        <f>VLOOKUP(A170,'Assemblage Test'!A:W,22,FALSE)</f>
        <v>ELIE3</v>
      </c>
    </row>
    <row r="171" spans="1:7">
      <c r="A171">
        <v>136291</v>
      </c>
      <c r="B171" t="s">
        <v>2944</v>
      </c>
      <c r="C171" t="str">
        <f>VLOOKUP(A171,'Des Assemblage'!A:B,2,FALSE)</f>
        <v>SOMAROHO 2026</v>
      </c>
      <c r="D171" s="4">
        <v>1712.608695652174</v>
      </c>
      <c r="E171">
        <f>VLOOKUP(A171,'Assemblage Test'!A:W,23,FALSE)</f>
        <v>1</v>
      </c>
      <c r="F171" t="str">
        <f>VLOOKUP(A171,'Assemblage Test'!A:W,21,FALSE)</f>
        <v>DCG</v>
      </c>
      <c r="G171" t="str">
        <f>VLOOKUP(A171,'Assemblage Test'!A:W,22,FALSE)</f>
        <v>FELANA13</v>
      </c>
    </row>
    <row r="172" spans="1:7">
      <c r="A172">
        <v>136184</v>
      </c>
      <c r="B172" t="s">
        <v>2885</v>
      </c>
      <c r="C172" t="str">
        <f>VLOOKUP(A172,'Des Assemblage'!A:B,2,FALSE)</f>
        <v>Refacturation Modification et Frais Aerien Ahmad Famille</v>
      </c>
      <c r="D172" s="4">
        <v>2965.0724999999998</v>
      </c>
      <c r="E172">
        <f>VLOOKUP(A172,'Assemblage Test'!A:W,23,FALSE)</f>
        <v>1</v>
      </c>
      <c r="F172" t="str">
        <f>VLOOKUP(A172,'Assemblage Test'!A:W,21,FALSE)</f>
        <v>DSI</v>
      </c>
      <c r="G172" t="str">
        <f>VLOOKUP(A172,'Assemblage Test'!A:W,22,FALSE)</f>
        <v>NADIA7</v>
      </c>
    </row>
    <row r="173" spans="1:7">
      <c r="A173">
        <v>136194</v>
      </c>
      <c r="B173" t="s">
        <v>2889</v>
      </c>
      <c r="C173" t="str">
        <f>VLOOKUP(A173,'Des Assemblage'!A:B,2,FALSE)</f>
        <v>Maintenance et Consommables MP-LOT2</v>
      </c>
      <c r="D173" s="4">
        <v>114437.95</v>
      </c>
      <c r="E173">
        <f>VLOOKUP(A173,'Assemblage Test'!A:W,23,FALSE)</f>
        <v>1</v>
      </c>
      <c r="F173" t="str">
        <f>VLOOKUP(A173,'Assemblage Test'!A:W,21,FALSE)</f>
        <v>DTG</v>
      </c>
      <c r="G173" t="str">
        <f>VLOOKUP(A173,'Assemblage Test'!A:W,22,FALSE)</f>
        <v>ELIE3</v>
      </c>
    </row>
    <row r="174" spans="1:7">
      <c r="A174">
        <v>136201</v>
      </c>
      <c r="B174" t="s">
        <v>2895</v>
      </c>
      <c r="C174" t="s">
        <v>2481</v>
      </c>
      <c r="D174" s="4">
        <v>3260.8695652173915</v>
      </c>
      <c r="E174">
        <f>VLOOKUP(A174,'Assemblage Test'!A:W,23,FALSE)</f>
        <v>1</v>
      </c>
      <c r="F174" t="str">
        <f>VLOOKUP(A174,'Assemblage Test'!A:W,21,FALSE)</f>
        <v>DCG</v>
      </c>
      <c r="G174" t="str">
        <f>VLOOKUP(A174,'Assemblage Test'!A:W,22,FALSE)</f>
        <v>FELANA13</v>
      </c>
    </row>
    <row r="175" spans="1:7">
      <c r="A175">
        <v>136203</v>
      </c>
      <c r="B175" t="s">
        <v>2856</v>
      </c>
      <c r="C175" t="str">
        <f>VLOOKUP(A175,'Des Assemblage'!A:B,2,FALSE)</f>
        <v>POT de Départ-Hary Ramanitra  le 07/08/26</v>
      </c>
      <c r="D175" s="4">
        <v>329.56521739130437</v>
      </c>
      <c r="E175">
        <f>VLOOKUP(A175,'Assemblage Test'!A:W,23,FALSE)</f>
        <v>1</v>
      </c>
      <c r="F175" t="str">
        <f>VLOOKUP(A175,'Assemblage Test'!A:W,21,FALSE)</f>
        <v>DTG</v>
      </c>
      <c r="G175" t="str">
        <f>VLOOKUP(A175,'Assemblage Test'!A:W,22,FALSE)</f>
        <v>ELIE3</v>
      </c>
    </row>
    <row r="176" spans="1:7">
      <c r="A176">
        <v>136204</v>
      </c>
      <c r="B176" t="s">
        <v>2897</v>
      </c>
      <c r="C176" t="str">
        <f>VLOOKUP(A176,'Des Assemblage'!A:B,2,FALSE)</f>
        <v>ACHAT MOTO</v>
      </c>
      <c r="D176" s="4">
        <v>14086.95652173913</v>
      </c>
      <c r="E176">
        <f>VLOOKUP(A176,'Assemblage Test'!A:W,23,FALSE)</f>
        <v>1</v>
      </c>
      <c r="F176" t="str">
        <f>VLOOKUP(A176,'Assemblage Test'!A:W,21,FALSE)</f>
        <v>DCG</v>
      </c>
      <c r="G176" t="str">
        <f>VLOOKUP(A176,'Assemblage Test'!A:W,22,FALSE)</f>
        <v>FELANA13</v>
      </c>
    </row>
    <row r="177" spans="1:7">
      <c r="A177">
        <v>136205</v>
      </c>
      <c r="B177" t="s">
        <v>2877</v>
      </c>
      <c r="C177" t="s">
        <v>2542</v>
      </c>
      <c r="D177" s="4">
        <v>78.69565200000001</v>
      </c>
      <c r="E177">
        <f>VLOOKUP(A177,'Assemblage Test'!A:W,23,FALSE)</f>
        <v>1</v>
      </c>
      <c r="F177" t="str">
        <f>VLOOKUP(A177,'Assemblage Test'!A:W,21,FALSE)</f>
        <v>DCG</v>
      </c>
      <c r="G177" t="str">
        <f>VLOOKUP(A177,'Assemblage Test'!A:W,22,FALSE)</f>
        <v>FELANA13</v>
      </c>
    </row>
    <row r="178" spans="1:7">
      <c r="A178">
        <v>136206</v>
      </c>
      <c r="B178" t="s">
        <v>2898</v>
      </c>
      <c r="C178" t="str">
        <f>VLOOKUP(A178,'Des Assemblage'!A:B,2,FALSE)</f>
        <v>CHAISE VISITEUR</v>
      </c>
      <c r="D178" s="4">
        <v>152.44565217391303</v>
      </c>
      <c r="E178">
        <f>VLOOKUP(A178,'Assemblage Test'!A:W,23,FALSE)</f>
        <v>2</v>
      </c>
      <c r="F178" t="str">
        <f>VLOOKUP(A178,'Assemblage Test'!A:W,21,FALSE)</f>
        <v>DCG</v>
      </c>
      <c r="G178" t="str">
        <f>VLOOKUP(A178,'Assemblage Test'!A:W,22,FALSE)</f>
        <v>FELANA13</v>
      </c>
    </row>
    <row r="179" spans="1:7">
      <c r="A179">
        <v>136207</v>
      </c>
      <c r="B179" t="s">
        <v>2899</v>
      </c>
      <c r="C179" t="str">
        <f>VLOOKUP(A179,'Des Assemblage'!A:B,2,FALSE)</f>
        <v>BUREAU SAM MANDRITSARA</v>
      </c>
      <c r="D179" s="4">
        <v>297.101452173913</v>
      </c>
      <c r="E179">
        <f>VLOOKUP(A179,'Assemblage Test'!A:W,23,FALSE)</f>
        <v>1</v>
      </c>
      <c r="F179" t="str">
        <f>VLOOKUP(A179,'Assemblage Test'!A:W,21,FALSE)</f>
        <v>DCG</v>
      </c>
      <c r="G179" t="str">
        <f>VLOOKUP(A179,'Assemblage Test'!A:W,22,FALSE)</f>
        <v>FELANA13</v>
      </c>
    </row>
    <row r="180" spans="1:7">
      <c r="A180">
        <v>136208</v>
      </c>
      <c r="B180" t="s">
        <v>2900</v>
      </c>
      <c r="C180" t="str">
        <f>VLOOKUP(A180,'Des Assemblage'!A:B,2,FALSE)</f>
        <v>GARDIENNAGE MOTO</v>
      </c>
      <c r="D180" s="4">
        <v>521.73939130434792</v>
      </c>
      <c r="E180">
        <f>VLOOKUP(A180,'Assemblage Test'!A:W,23,FALSE)</f>
        <v>1</v>
      </c>
      <c r="F180" t="str">
        <f>VLOOKUP(A180,'Assemblage Test'!A:W,21,FALSE)</f>
        <v>DCG</v>
      </c>
      <c r="G180" t="str">
        <f>VLOOKUP(A180,'Assemblage Test'!A:W,22,FALSE)</f>
        <v>FELANA13</v>
      </c>
    </row>
    <row r="181" spans="1:7">
      <c r="A181">
        <v>136209</v>
      </c>
      <c r="B181" t="s">
        <v>2854</v>
      </c>
      <c r="C181" t="str">
        <f>VLOOKUP(A181,'Des Assemblage'!A:B,2,FALSE)</f>
        <v>FLYERS GENESYS</v>
      </c>
      <c r="D181" s="4">
        <v>184.78260869565219</v>
      </c>
      <c r="E181">
        <f>VLOOKUP(A181,'Assemblage Test'!A:W,23,FALSE)</f>
        <v>1</v>
      </c>
      <c r="F181" t="str">
        <f>VLOOKUP(A181,'Assemblage Test'!A:W,21,FALSE)</f>
        <v>DCG</v>
      </c>
      <c r="G181" t="str">
        <f>VLOOKUP(A181,'Assemblage Test'!A:W,22,FALSE)</f>
        <v>FELANA13</v>
      </c>
    </row>
    <row r="182" spans="1:7">
      <c r="A182">
        <v>136233</v>
      </c>
      <c r="B182" t="s">
        <v>2891</v>
      </c>
      <c r="C182" t="str">
        <f>VLOOKUP(A182,'Des Assemblage'!A:B,2,FALSE)</f>
        <v>Maintenance Préventive LOT6(251 sites)</v>
      </c>
      <c r="D182" s="4">
        <v>93321.58173913043</v>
      </c>
      <c r="E182">
        <f>VLOOKUP(A182,'Assemblage Test'!A:W,23,FALSE)</f>
        <v>2</v>
      </c>
      <c r="F182" t="str">
        <f>VLOOKUP(A182,'Assemblage Test'!A:W,21,FALSE)</f>
        <v>DTG</v>
      </c>
      <c r="G182" t="str">
        <f>VLOOKUP(A182,'Assemblage Test'!A:W,22,FALSE)</f>
        <v>ELIE3</v>
      </c>
    </row>
    <row r="183" spans="1:7">
      <c r="A183">
        <v>136237</v>
      </c>
      <c r="B183" t="s">
        <v>2852</v>
      </c>
      <c r="C183" t="str">
        <f>VLOOKUP(A183,'Des Assemblage'!A:B,2,FALSE)</f>
        <v>Transport des mobiliers -DOM Brickaville</v>
      </c>
      <c r="D183" s="4">
        <v>271.73913043478262</v>
      </c>
      <c r="E183">
        <f>VLOOKUP(A183,'Assemblage Test'!A:W,23,FALSE)</f>
        <v>5</v>
      </c>
      <c r="F183" t="str">
        <f>VLOOKUP(A183,'Assemblage Test'!A:W,21,FALSE)</f>
        <v>DTG</v>
      </c>
      <c r="G183" t="str">
        <f>VLOOKUP(A183,'Assemblage Test'!A:W,22,FALSE)</f>
        <v>ELIE3</v>
      </c>
    </row>
    <row r="184" spans="1:7">
      <c r="A184">
        <v>136238</v>
      </c>
      <c r="B184" t="s">
        <v>2912</v>
      </c>
      <c r="C184" t="str">
        <f>VLOOKUP(A184,'Des Assemblage'!A:B,2,FALSE)</f>
        <v>Maintenance et Consommables MP-LOT 05</v>
      </c>
      <c r="D184" s="4">
        <v>38478.260869565216</v>
      </c>
      <c r="E184">
        <f>VLOOKUP(A184,'Assemblage Test'!A:W,23,FALSE)</f>
        <v>5</v>
      </c>
      <c r="F184" t="str">
        <f>VLOOKUP(A184,'Assemblage Test'!A:W,21,FALSE)</f>
        <v>DTG</v>
      </c>
      <c r="G184" t="str">
        <f>VLOOKUP(A184,'Assemblage Test'!A:W,22,FALSE)</f>
        <v>ELIE3</v>
      </c>
    </row>
    <row r="185" spans="1:7">
      <c r="A185">
        <v>136290</v>
      </c>
      <c r="B185" t="s">
        <v>2943</v>
      </c>
      <c r="C185" t="str">
        <f>VLOOKUP(A185,'Des Assemblage'!A:B,2,FALSE)</f>
        <v>Ambassadeur - MAMAN'I TSOLOLO</v>
      </c>
      <c r="D185" s="4">
        <v>2173.913043478261</v>
      </c>
      <c r="E185">
        <f>VLOOKUP(A185,'Assemblage Test'!A:W,23,FALSE)</f>
        <v>1</v>
      </c>
      <c r="F185" t="str">
        <f>VLOOKUP(A185,'Assemblage Test'!A:W,21,FALSE)</f>
        <v>DCG</v>
      </c>
      <c r="G185" t="str">
        <f>VLOOKUP(A185,'Assemblage Test'!A:W,22,FALSE)</f>
        <v>FELANA13</v>
      </c>
    </row>
    <row r="186" spans="1:7">
      <c r="A186">
        <v>136302</v>
      </c>
      <c r="B186" t="s">
        <v>2952</v>
      </c>
      <c r="C186" t="str">
        <f>VLOOKUP(A186,'Des Assemblage'!A:B,2,FALSE)</f>
        <v>INFLUENCEUR - JE CROIS PAS</v>
      </c>
      <c r="D186" s="4">
        <v>869.56521739130437</v>
      </c>
      <c r="E186">
        <f>VLOOKUP(A186,'Assemblage Test'!A:W,23,FALSE)</f>
        <v>1</v>
      </c>
      <c r="F186" t="str">
        <f>VLOOKUP(A186,'Assemblage Test'!A:W,21,FALSE)</f>
        <v>DCG</v>
      </c>
      <c r="G186" t="str">
        <f>VLOOKUP(A186,'Assemblage Test'!A:W,22,FALSE)</f>
        <v>FELANA13</v>
      </c>
    </row>
    <row r="187" spans="1:7">
      <c r="A187">
        <v>136303</v>
      </c>
      <c r="B187" t="s">
        <v>2953</v>
      </c>
      <c r="C187" t="str">
        <f>VLOOKUP(A187,'Des Assemblage'!A:B,2,FALSE)</f>
        <v>SPONSORING</v>
      </c>
      <c r="D187" s="4">
        <v>5434.782608695652</v>
      </c>
      <c r="E187">
        <f>VLOOKUP(A187,'Assemblage Test'!A:W,23,FALSE)</f>
        <v>1</v>
      </c>
      <c r="F187" t="str">
        <f>VLOOKUP(A187,'Assemblage Test'!A:W,21,FALSE)</f>
        <v>DCG</v>
      </c>
      <c r="G187" t="str">
        <f>VLOOKUP(A187,'Assemblage Test'!A:W,22,FALSE)</f>
        <v>FELANA13</v>
      </c>
    </row>
    <row r="188" spans="1:7">
      <c r="A188">
        <v>136315</v>
      </c>
      <c r="B188" t="s">
        <v>2867</v>
      </c>
      <c r="C188" t="str">
        <f>VLOOKUP(A188,'Des Assemblage'!A:B,2,FALSE)</f>
        <v>COMMANDE DVI 2026</v>
      </c>
      <c r="D188" s="4">
        <v>175000</v>
      </c>
      <c r="E188">
        <f>VLOOKUP(A188,'Assemblage Test'!A:W,23,FALSE)</f>
        <v>0</v>
      </c>
      <c r="F188" t="str">
        <f>VLOOKUP(A188,'Assemblage Test'!A:W,21,FALSE)</f>
        <v>DCG</v>
      </c>
      <c r="G188" t="str">
        <f>VLOOKUP(A188,'Assemblage Test'!A:W,22,FALSE)</f>
        <v>FELANA13</v>
      </c>
    </row>
    <row r="189" spans="1:7">
      <c r="A189">
        <v>136318</v>
      </c>
      <c r="B189" t="s">
        <v>2961</v>
      </c>
      <c r="C189" t="str">
        <f>VLOOKUP(A189,'Des Assemblage'!A:B,2,FALSE)</f>
        <v>Anémomètre portable</v>
      </c>
      <c r="D189" s="4">
        <v>3217.5</v>
      </c>
      <c r="E189">
        <f>VLOOKUP(A189,'Assemblage Test'!A:W,23,FALSE)</f>
        <v>9</v>
      </c>
      <c r="F189" t="str">
        <f>VLOOKUP(A189,'Assemblage Test'!A:W,21,FALSE)</f>
        <v>HSSES</v>
      </c>
      <c r="G189" t="str">
        <f>VLOOKUP(A189,'Assemblage Test'!A:W,22,FALSE)</f>
        <v>NADIA7</v>
      </c>
    </row>
    <row r="190" spans="1:7">
      <c r="A190">
        <v>136366</v>
      </c>
      <c r="B190" t="s">
        <v>2978</v>
      </c>
      <c r="C190" t="str">
        <f>VLOOKUP(A190,'Des Assemblage'!A:B,2,FALSE)</f>
        <v>Transport bagages FRANCISCO suite affectation# DEVIS N° AR2607DIE0866982 DU 13/07/2026</v>
      </c>
      <c r="D190" s="4">
        <v>184.17608695652174</v>
      </c>
      <c r="E190">
        <f>VLOOKUP(A190,'Assemblage Test'!A:W,23,FALSE)</f>
        <v>0</v>
      </c>
      <c r="F190" t="str">
        <f>VLOOKUP(A190,'Assemblage Test'!A:W,21,FALSE)</f>
        <v>DRH</v>
      </c>
      <c r="G190" t="str">
        <f>VLOOKUP(A190,'Assemblage Test'!A:W,22,FALSE)</f>
        <v>NADIA7</v>
      </c>
    </row>
    <row r="191" spans="1:7">
      <c r="A191">
        <v>136199</v>
      </c>
      <c r="B191" t="s">
        <v>2885</v>
      </c>
      <c r="C191" t="str">
        <f>VLOOKUP(A191,'Des Assemblage'!A:B,2,FALSE)</f>
        <v>Régul factures JUIN2026 -équipe DTG</v>
      </c>
      <c r="D191" s="4">
        <v>10395.192599999998</v>
      </c>
      <c r="E191">
        <f>VLOOKUP(A191,'Assemblage Test'!A:W,23,FALSE)</f>
        <v>1</v>
      </c>
      <c r="F191" t="str">
        <f>VLOOKUP(A191,'Assemblage Test'!A:W,21,FALSE)</f>
        <v>DTG</v>
      </c>
      <c r="G191" t="str">
        <f>VLOOKUP(A191,'Assemblage Test'!A:W,22,FALSE)</f>
        <v>ELIE3</v>
      </c>
    </row>
    <row r="192" spans="1:7">
      <c r="A192">
        <v>136310</v>
      </c>
      <c r="B192" t="s">
        <v>2904</v>
      </c>
      <c r="C192" t="str">
        <f>VLOOKUP(A192,'Des Assemblage'!A:B,2,FALSE)</f>
        <v>TX GC FO sur AAT067 FENOAMBANY</v>
      </c>
      <c r="D192" s="4">
        <v>4487.021739130435</v>
      </c>
      <c r="E192">
        <f>VLOOKUP(A192,'Assemblage Test'!A:W,23,FALSE)</f>
        <v>2</v>
      </c>
      <c r="F192" t="str">
        <f>VLOOKUP(A192,'Assemblage Test'!A:W,21,FALSE)</f>
        <v>DTG</v>
      </c>
      <c r="G192" t="str">
        <f>VLOOKUP(A192,'Assemblage Test'!A:W,22,FALSE)</f>
        <v>ELIE3</v>
      </c>
    </row>
    <row r="193" spans="1:7">
      <c r="A193">
        <v>136314</v>
      </c>
      <c r="B193" t="s">
        <v>2896</v>
      </c>
      <c r="C193" t="str">
        <f>VLOOKUP(A193,'Des Assemblage'!A:B,2,FALSE)</f>
        <v>TX GC FO sur SOF228 BEKORATSAKA</v>
      </c>
      <c r="D193" s="4">
        <v>4696.9876086956519</v>
      </c>
      <c r="E193">
        <f>VLOOKUP(A193,'Assemblage Test'!A:W,23,FALSE)</f>
        <v>3</v>
      </c>
      <c r="F193" t="str">
        <f>VLOOKUP(A193,'Assemblage Test'!A:W,21,FALSE)</f>
        <v>DTG</v>
      </c>
      <c r="G193" t="str">
        <f>VLOOKUP(A193,'Assemblage Test'!A:W,22,FALSE)</f>
        <v>ELIE3</v>
      </c>
    </row>
    <row r="194" spans="1:7">
      <c r="A194">
        <v>136251</v>
      </c>
      <c r="B194" t="s">
        <v>2919</v>
      </c>
      <c r="C194" t="str">
        <f>VLOOKUP(A194,'Des Assemblage'!A:B,2,FALSE)</f>
        <v>Maintenance et Consommables MP-LOT1(197 sites)</v>
      </c>
      <c r="D194" s="4">
        <v>130392.88673913044</v>
      </c>
      <c r="E194">
        <f>VLOOKUP(A194,'Assemblage Test'!A:W,23,FALSE)</f>
        <v>3</v>
      </c>
      <c r="F194" t="str">
        <f>VLOOKUP(A194,'Assemblage Test'!A:W,21,FALSE)</f>
        <v>DTG</v>
      </c>
      <c r="G194" t="str">
        <f>VLOOKUP(A194,'Assemblage Test'!A:W,22,FALSE)</f>
        <v>ELIE3</v>
      </c>
    </row>
    <row r="195" spans="1:7">
      <c r="A195">
        <v>136197</v>
      </c>
      <c r="B195" t="s">
        <v>2892</v>
      </c>
      <c r="C195" t="str">
        <f>VLOOKUP(A195,'Des Assemblage'!A:B,2,FALSE)</f>
        <v>4G Capacity Expansion Q2-Q42026-TANA(Service)</v>
      </c>
      <c r="D195" s="4">
        <v>1261784.3439239999</v>
      </c>
      <c r="E195">
        <f>VLOOKUP(A195,'Assemblage Test'!A:W,23,FALSE)</f>
        <v>5</v>
      </c>
      <c r="F195" t="str">
        <f>VLOOKUP(A195,'Assemblage Test'!A:W,21,FALSE)</f>
        <v>DTG</v>
      </c>
      <c r="G195" t="str">
        <f>VLOOKUP(A195,'Assemblage Test'!A:W,22,FALSE)</f>
        <v>ELIE3</v>
      </c>
    </row>
    <row r="196" spans="1:7">
      <c r="A196">
        <v>136190</v>
      </c>
      <c r="B196" t="s">
        <v>2885</v>
      </c>
      <c r="C196" t="str">
        <f>VLOOKUP(A196,'Des Assemblage'!A:B,2,FALSE)</f>
        <v>AR TANA/NAIROBI Séminaire Next 2030 - modif billet</v>
      </c>
      <c r="D196" s="4">
        <v>301.93019999999996</v>
      </c>
      <c r="E196">
        <f>VLOOKUP(A196,'Assemblage Test'!A:W,23,FALSE)</f>
        <v>0</v>
      </c>
      <c r="F196" t="str">
        <f>VLOOKUP(A196,'Assemblage Test'!A:W,21,FALSE)</f>
        <v>DG</v>
      </c>
      <c r="G196" t="str">
        <f>VLOOKUP(A196,'Assemblage Test'!A:W,22,FALSE)</f>
        <v>NADIA7</v>
      </c>
    </row>
    <row r="197" spans="1:7">
      <c r="A197">
        <v>136192</v>
      </c>
      <c r="B197" t="s">
        <v>2858</v>
      </c>
      <c r="C197" t="str">
        <f>VLOOKUP(A197,'Des Assemblage'!A:B,2,FALSE)</f>
        <v>Appro DG - Transfo</v>
      </c>
      <c r="D197" s="4">
        <v>314.5470845478261</v>
      </c>
      <c r="E197">
        <f>VLOOKUP(A197,'Assemblage Test'!A:W,23,FALSE)</f>
        <v>0</v>
      </c>
      <c r="F197" t="str">
        <f>VLOOKUP(A197,'Assemblage Test'!A:W,21,FALSE)</f>
        <v>DG</v>
      </c>
      <c r="G197" t="str">
        <f>VLOOKUP(A197,'Assemblage Test'!A:W,22,FALSE)</f>
        <v>NADIA7</v>
      </c>
    </row>
    <row r="198" spans="1:7">
      <c r="A198">
        <v>136193</v>
      </c>
      <c r="B198" t="s">
        <v>2888</v>
      </c>
      <c r="C198" t="str">
        <f>VLOOKUP(A198,'Des Assemblage'!A:B,2,FALSE)</f>
        <v>Facture d'honoraires 3eme trimestre 2026</v>
      </c>
      <c r="D198" s="4">
        <v>1483.695652173913</v>
      </c>
      <c r="E198">
        <f>VLOOKUP(A198,'Assemblage Test'!A:W,23,FALSE)</f>
        <v>0</v>
      </c>
      <c r="F198" t="str">
        <f>VLOOKUP(A198,'Assemblage Test'!A:W,21,FALSE)</f>
        <v>DG</v>
      </c>
      <c r="G198" t="str">
        <f>VLOOKUP(A198,'Assemblage Test'!A:W,22,FALSE)</f>
        <v>NADIA7</v>
      </c>
    </row>
    <row r="199" spans="1:7">
      <c r="A199">
        <v>136198</v>
      </c>
      <c r="B199" t="s">
        <v>2893</v>
      </c>
      <c r="C199" t="str">
        <f>VLOOKUP(A199,'Des Assemblage'!A:B,2,FALSE)</f>
        <v>SPONSORING</v>
      </c>
      <c r="D199" s="4">
        <v>543.47826086956525</v>
      </c>
      <c r="E199">
        <f>VLOOKUP(A199,'Assemblage Test'!A:W,23,FALSE)</f>
        <v>0</v>
      </c>
      <c r="F199" t="str">
        <f>VLOOKUP(A199,'Assemblage Test'!A:W,21,FALSE)</f>
        <v>DCG</v>
      </c>
      <c r="G199" t="str">
        <f>VLOOKUP(A199,'Assemblage Test'!A:W,22,FALSE)</f>
        <v>FELANA13</v>
      </c>
    </row>
    <row r="200" spans="1:7">
      <c r="A200">
        <v>136200</v>
      </c>
      <c r="B200" t="s">
        <v>2894</v>
      </c>
      <c r="C200" t="str">
        <f>VLOOKUP(A200,'Des Assemblage'!A:B,2,FALSE)</f>
        <v>SPONSORING</v>
      </c>
      <c r="D200" s="4">
        <v>1521.7391304347825</v>
      </c>
      <c r="E200">
        <f>VLOOKUP(A200,'Assemblage Test'!A:W,23,FALSE)</f>
        <v>5</v>
      </c>
      <c r="F200" t="str">
        <f>VLOOKUP(A200,'Assemblage Test'!A:W,21,FALSE)</f>
        <v>DCG</v>
      </c>
      <c r="G200" t="str">
        <f>VLOOKUP(A200,'Assemblage Test'!A:W,22,FALSE)</f>
        <v>FELANA13</v>
      </c>
    </row>
    <row r="201" spans="1:7">
      <c r="A201">
        <v>136250</v>
      </c>
      <c r="B201" t="s">
        <v>2874</v>
      </c>
      <c r="C201" t="str">
        <f>VLOOKUP(A201,'Des Assemblage'!A:B,2,FALSE)</f>
        <v>CLIENT AMBONDROMAMY Tojonirina JEAN PIERRE</v>
      </c>
      <c r="D201" s="4">
        <v>196.08695652173913</v>
      </c>
      <c r="E201">
        <f>VLOOKUP(A201,'Assemblage Test'!A:W,23,FALSE)</f>
        <v>3</v>
      </c>
      <c r="F201" t="str">
        <f>VLOOKUP(A201,'Assemblage Test'!A:W,21,FALSE)</f>
        <v>DTG</v>
      </c>
      <c r="G201" t="str">
        <f>VLOOKUP(A201,'Assemblage Test'!A:W,22,FALSE)</f>
        <v>ELIE3</v>
      </c>
    </row>
    <row r="202" spans="1:7">
      <c r="A202">
        <v>136253</v>
      </c>
      <c r="B202" t="s">
        <v>2921</v>
      </c>
      <c r="C202" t="str">
        <f>VLOOKUP(A202,'Des Assemblage'!A:B,2,FALSE)</f>
        <v>TX GC FO sur ANJ099 MANAMBATO</v>
      </c>
      <c r="D202" s="4">
        <v>670.10869565217388</v>
      </c>
      <c r="E202">
        <f>VLOOKUP(A202,'Assemblage Test'!A:W,23,FALSE)</f>
        <v>3</v>
      </c>
      <c r="F202" t="str">
        <f>VLOOKUP(A202,'Assemblage Test'!A:W,21,FALSE)</f>
        <v>DTG</v>
      </c>
      <c r="G202" t="str">
        <f>VLOOKUP(A202,'Assemblage Test'!A:W,22,FALSE)</f>
        <v>ELIE3</v>
      </c>
    </row>
    <row r="203" spans="1:7">
      <c r="A203">
        <v>136295</v>
      </c>
      <c r="B203" t="s">
        <v>2947</v>
      </c>
      <c r="C203" t="str">
        <f>VLOOKUP(A203,'Des Assemblage'!A:B,2,FALSE)</f>
        <v>SPONSORING</v>
      </c>
      <c r="D203" s="4">
        <v>2173.913043478261</v>
      </c>
      <c r="E203">
        <f>VLOOKUP(A203,'Assemblage Test'!A:W,23,FALSE)</f>
        <v>1</v>
      </c>
      <c r="F203" t="str">
        <f>VLOOKUP(A203,'Assemblage Test'!A:W,21,FALSE)</f>
        <v>DCG</v>
      </c>
      <c r="G203" t="str">
        <f>VLOOKUP(A203,'Assemblage Test'!A:W,22,FALSE)</f>
        <v>FELANA13</v>
      </c>
    </row>
    <row r="204" spans="1:7">
      <c r="A204">
        <v>136296</v>
      </c>
      <c r="B204" t="s">
        <v>2948</v>
      </c>
      <c r="C204" t="str">
        <f>VLOOKUP(A204,'Des Assemblage'!A:B,2,FALSE)</f>
        <v>FESTIVAL VOLAMENA 2026</v>
      </c>
      <c r="D204" s="4">
        <v>1086.9565217391305</v>
      </c>
      <c r="E204">
        <f>VLOOKUP(A204,'Assemblage Test'!A:W,23,FALSE)</f>
        <v>1</v>
      </c>
      <c r="F204" t="str">
        <f>VLOOKUP(A204,'Assemblage Test'!A:W,21,FALSE)</f>
        <v>DCG</v>
      </c>
      <c r="G204" t="str">
        <f>VLOOKUP(A204,'Assemblage Test'!A:W,22,FALSE)</f>
        <v>FELANA13</v>
      </c>
    </row>
    <row r="205" spans="1:7">
      <c r="A205">
        <v>136297</v>
      </c>
      <c r="B205" t="s">
        <v>2949</v>
      </c>
      <c r="C205" t="str">
        <f>VLOOKUP(A205,'Des Assemblage'!A:B,2,FALSE)</f>
        <v>SEMAINE GENIE ELECTRIQUE 2026</v>
      </c>
      <c r="D205" s="4">
        <v>652.17391304347825</v>
      </c>
      <c r="E205">
        <f>VLOOKUP(A205,'Assemblage Test'!A:W,23,FALSE)</f>
        <v>1</v>
      </c>
      <c r="F205" t="str">
        <f>VLOOKUP(A205,'Assemblage Test'!A:W,21,FALSE)</f>
        <v>DCG</v>
      </c>
      <c r="G205" t="str">
        <f>VLOOKUP(A205,'Assemblage Test'!A:W,22,FALSE)</f>
        <v>FELANA13</v>
      </c>
    </row>
    <row r="206" spans="1:7">
      <c r="A206">
        <v>136298</v>
      </c>
      <c r="B206" t="s">
        <v>2860</v>
      </c>
      <c r="C206" t="str">
        <f>VLOOKUP(A206,'Des Assemblage'!A:B,2,FALSE)</f>
        <v>BILLET GAZO &amp; LA FOUINE</v>
      </c>
      <c r="D206" s="4">
        <v>3369.5652173913045</v>
      </c>
      <c r="E206">
        <f>VLOOKUP(A206,'Assemblage Test'!A:W,23,FALSE)</f>
        <v>1</v>
      </c>
      <c r="F206" t="str">
        <f>VLOOKUP(A206,'Assemblage Test'!A:W,21,FALSE)</f>
        <v>DCG</v>
      </c>
      <c r="G206" t="str">
        <f>VLOOKUP(A206,'Assemblage Test'!A:W,22,FALSE)</f>
        <v>FELANA13</v>
      </c>
    </row>
    <row r="207" spans="1:7">
      <c r="A207">
        <v>136299</v>
      </c>
      <c r="B207" t="s">
        <v>2854</v>
      </c>
      <c r="C207" t="str">
        <f>VLOOKUP(A207,'Des Assemblage'!A:B,2,FALSE)</f>
        <v>FLYERS</v>
      </c>
      <c r="D207" s="4">
        <v>534.78260869565213</v>
      </c>
      <c r="E207">
        <f>VLOOKUP(A207,'Assemblage Test'!A:W,23,FALSE)</f>
        <v>1</v>
      </c>
      <c r="F207" t="str">
        <f>VLOOKUP(A207,'Assemblage Test'!A:W,21,FALSE)</f>
        <v>DCG</v>
      </c>
      <c r="G207" t="str">
        <f>VLOOKUP(A207,'Assemblage Test'!A:W,22,FALSE)</f>
        <v>FELANA13</v>
      </c>
    </row>
    <row r="208" spans="1:7">
      <c r="A208">
        <v>136300</v>
      </c>
      <c r="B208" t="s">
        <v>2950</v>
      </c>
      <c r="C208" t="str">
        <f>VLOOKUP(A208,'Des Assemblage'!A:B,2,FALSE)</f>
        <v>CALENDRIER 2027</v>
      </c>
      <c r="D208" s="4">
        <v>548.39782608695657</v>
      </c>
      <c r="E208">
        <f>VLOOKUP(A208,'Assemblage Test'!A:W,23,FALSE)</f>
        <v>1</v>
      </c>
      <c r="F208" t="str">
        <f>VLOOKUP(A208,'Assemblage Test'!A:W,21,FALSE)</f>
        <v>DCG</v>
      </c>
      <c r="G208" t="str">
        <f>VLOOKUP(A208,'Assemblage Test'!A:W,22,FALSE)</f>
        <v>FELANA13</v>
      </c>
    </row>
    <row r="209" spans="1:7">
      <c r="A209">
        <v>136301</v>
      </c>
      <c r="B209" t="s">
        <v>2951</v>
      </c>
      <c r="C209" t="str">
        <f>VLOOKUP(A209,'Des Assemblage'!A:B,2,FALSE)</f>
        <v>YAS COUPE MADAGASCAR 2026</v>
      </c>
      <c r="D209" s="4">
        <v>1304.3478260869565</v>
      </c>
      <c r="E209">
        <f>VLOOKUP(A209,'Assemblage Test'!A:W,23,FALSE)</f>
        <v>1</v>
      </c>
      <c r="F209" t="str">
        <f>VLOOKUP(A209,'Assemblage Test'!A:W,21,FALSE)</f>
        <v>DCG</v>
      </c>
      <c r="G209" t="str">
        <f>VLOOKUP(A209,'Assemblage Test'!A:W,22,FALSE)</f>
        <v>FELANA13</v>
      </c>
    </row>
    <row r="210" spans="1:7">
      <c r="A210">
        <v>136362</v>
      </c>
      <c r="B210" t="s">
        <v>2975</v>
      </c>
      <c r="C210" t="str">
        <f>VLOOKUP(A210,'Des Assemblage'!A:B,2,FALSE)</f>
        <v>RSE - Formation numérique régionale vague 2_région 2</v>
      </c>
      <c r="D210" s="4">
        <v>11722.826086956522</v>
      </c>
      <c r="E210">
        <f>VLOOKUP(A210,'Assemblage Test'!A:W,23,FALSE)</f>
        <v>9</v>
      </c>
      <c r="F210" t="str">
        <f>VLOOKUP(A210,'Assemblage Test'!A:W,21,FALSE)</f>
        <v>DRH</v>
      </c>
      <c r="G210" t="str">
        <f>VLOOKUP(A210,'Assemblage Test'!A:W,22,FALSE)</f>
        <v>NADIA7</v>
      </c>
    </row>
    <row r="211" spans="1:7">
      <c r="A211">
        <v>136363</v>
      </c>
      <c r="B211" t="s">
        <v>2885</v>
      </c>
      <c r="C211" t="str">
        <f>VLOOKUP(A211,'Des Assemblage'!A:B,2,FALSE)</f>
        <v>Location holiday inn Express Utrecht# FACTURE N° F-068 0056150 DU 30/06/2026</v>
      </c>
      <c r="D211" s="4">
        <v>2320.7066999999997</v>
      </c>
      <c r="E211">
        <f>VLOOKUP(A211,'Assemblage Test'!A:W,23,FALSE)</f>
        <v>0</v>
      </c>
      <c r="F211" t="str">
        <f>VLOOKUP(A211,'Assemblage Test'!A:W,21,FALSE)</f>
        <v>DRH</v>
      </c>
      <c r="G211" t="str">
        <f>VLOOKUP(A211,'Assemblage Test'!A:W,22,FALSE)</f>
        <v>NADIA7</v>
      </c>
    </row>
    <row r="212" spans="1:7">
      <c r="A212">
        <v>136488</v>
      </c>
      <c r="B212" t="s">
        <v>2841</v>
      </c>
      <c r="C212" t="str">
        <f>VLOOKUP(A212,'Des Assemblage'!A:B,2,FALSE)</f>
        <v>Prestation intérimaire: PERDIEM mission - Alphonse et Rija juillet 26# FACTURE PROFORMA N°414-A/FP/TELMA/2026du 05/08/2026</v>
      </c>
      <c r="D212" s="4">
        <v>147.82608695652175</v>
      </c>
      <c r="E212">
        <f>VLOOKUP(A212,'Assemblage Test'!A:W,23,FALSE)</f>
        <v>2</v>
      </c>
      <c r="F212" t="str">
        <f>VLOOKUP(A212,'Assemblage Test'!A:W,21,FALSE)</f>
        <v>DTG</v>
      </c>
      <c r="G212" t="str">
        <f>VLOOKUP(A212,'Assemblage Test'!A:W,22,FALSE)</f>
        <v>NADIA7</v>
      </c>
    </row>
    <row r="213" spans="1:7">
      <c r="A213">
        <v>136272</v>
      </c>
      <c r="B213" t="s">
        <v>2891</v>
      </c>
      <c r="C213" t="str">
        <f>VLOOKUP(A213,'Des Assemblage'!A:B,2,FALSE)</f>
        <v>Consommables MP-LOT4 et LOT6</v>
      </c>
      <c r="D213" s="4">
        <v>89789.7</v>
      </c>
      <c r="E213">
        <f>VLOOKUP(A213,'Assemblage Test'!A:W,23,FALSE)</f>
        <v>22</v>
      </c>
      <c r="F213" t="str">
        <f>VLOOKUP(A213,'Assemblage Test'!A:W,21,FALSE)</f>
        <v>DTG</v>
      </c>
      <c r="G213" t="str">
        <f>VLOOKUP(A213,'Assemblage Test'!A:W,22,FALSE)</f>
        <v>ELIE3</v>
      </c>
    </row>
    <row r="214" spans="1:7">
      <c r="A214">
        <v>136226</v>
      </c>
      <c r="B214" t="s">
        <v>2909</v>
      </c>
      <c r="C214" t="str">
        <f>VLOOKUP(A214,'Des Assemblage'!A:B,2,FALSE)</f>
        <v>4G Capacity Expansion Q2-Q4 2026-TANA(Hardware)</v>
      </c>
      <c r="D214" s="4">
        <v>2274383.8663299</v>
      </c>
      <c r="E214">
        <f>VLOOKUP(A214,'Assemblage Test'!A:W,23,FALSE)</f>
        <v>3</v>
      </c>
      <c r="F214" t="str">
        <f>VLOOKUP(A214,'Assemblage Test'!A:W,21,FALSE)</f>
        <v>DTG</v>
      </c>
      <c r="G214" t="str">
        <f>VLOOKUP(A214,'Assemblage Test'!A:W,22,FALSE)</f>
        <v>ELIE3</v>
      </c>
    </row>
    <row r="215" spans="1:7">
      <c r="A215">
        <v>136235</v>
      </c>
      <c r="B215" t="s">
        <v>2911</v>
      </c>
      <c r="C215" t="str">
        <f>VLOOKUP(A215,'Des Assemblage'!A:B,2,FALSE)</f>
        <v>Travaux de conseils et de d'assistance pour la période du 29  au 31 juillet 2026#
FACTURE N°2026-0593 DU 04/08/2026</v>
      </c>
      <c r="D215" s="4">
        <v>5148</v>
      </c>
      <c r="E215">
        <f>VLOOKUP(A215,'Assemblage Test'!A:W,23,FALSE)</f>
        <v>4</v>
      </c>
      <c r="F215" t="str">
        <f>VLOOKUP(A215,'Assemblage Test'!A:W,21,FALSE)</f>
        <v>DG</v>
      </c>
      <c r="G215" t="str">
        <f>VLOOKUP(A215,'Assemblage Test'!A:W,22,FALSE)</f>
        <v>NADIA7</v>
      </c>
    </row>
    <row r="216" spans="1:7">
      <c r="A216">
        <v>136236</v>
      </c>
      <c r="B216" t="s">
        <v>2911</v>
      </c>
      <c r="C216" t="str">
        <f>VLOOKUP(A216,'Des Assemblage'!A:B,2,FALSE)</f>
        <v>DA MAGENTA Travaux de conseils et d'assistance pour la période du 01 au 28 février 2026# FACTURE N°2026-0400  DU 21/05/2026</v>
      </c>
      <c r="D216" s="4">
        <v>20483.78378378378</v>
      </c>
      <c r="E216">
        <f>VLOOKUP(A216,'Assemblage Test'!A:W,23,FALSE)</f>
        <v>4</v>
      </c>
      <c r="F216" t="str">
        <f>VLOOKUP(A216,'Assemblage Test'!A:W,21,FALSE)</f>
        <v>DG</v>
      </c>
      <c r="G216" t="str">
        <f>VLOOKUP(A216,'Assemblage Test'!A:W,22,FALSE)</f>
        <v>NADIA7</v>
      </c>
    </row>
    <row r="217" spans="1:7">
      <c r="A217">
        <v>136215</v>
      </c>
      <c r="B217" t="s">
        <v>2902</v>
      </c>
      <c r="C217" t="str">
        <f>VLOOKUP(A217,'Des Assemblage'!A:B,2,FALSE)</f>
        <v>DA Paiement droit d'abonnement PARKING NOC Analakely
FA SMGD# FACTURE N° F015180 DU 04/08/2026</v>
      </c>
      <c r="D217" s="4">
        <v>3195.6521739130435</v>
      </c>
      <c r="E217">
        <f>VLOOKUP(A217,'Assemblage Test'!A:W,23,FALSE)</f>
        <v>0</v>
      </c>
      <c r="F217" t="str">
        <f>VLOOKUP(A217,'Assemblage Test'!A:W,21,FALSE)</f>
        <v>DG</v>
      </c>
      <c r="G217" t="str">
        <f>VLOOKUP(A217,'Assemblage Test'!A:W,22,FALSE)</f>
        <v>NADIA7</v>
      </c>
    </row>
    <row r="218" spans="1:7">
      <c r="A218">
        <v>136216</v>
      </c>
      <c r="B218" t="s">
        <v>2903</v>
      </c>
      <c r="C218" t="str">
        <f>VLOOKUP(A218,'Des Assemblage'!A:B,2,FALSE)</f>
        <v>HABILLAGE VOITURE</v>
      </c>
      <c r="D218" s="4">
        <v>2381.0041304347824</v>
      </c>
      <c r="E218">
        <f>VLOOKUP(A218,'Assemblage Test'!A:W,23,FALSE)</f>
        <v>1</v>
      </c>
      <c r="F218" t="str">
        <f>VLOOKUP(A218,'Assemblage Test'!A:W,21,FALSE)</f>
        <v>DCG</v>
      </c>
      <c r="G218" t="str">
        <f>VLOOKUP(A218,'Assemblage Test'!A:W,22,FALSE)</f>
        <v>FELANA13</v>
      </c>
    </row>
    <row r="219" spans="1:7">
      <c r="A219">
        <v>136217</v>
      </c>
      <c r="B219" t="s">
        <v>2876</v>
      </c>
      <c r="C219" t="str">
        <f>VLOOKUP(A219,'Des Assemblage'!A:B,2,FALSE)</f>
        <v>DEPANNAGE CAMION</v>
      </c>
      <c r="D219" s="4">
        <v>75</v>
      </c>
      <c r="E219">
        <f>VLOOKUP(A219,'Assemblage Test'!A:W,23,FALSE)</f>
        <v>1</v>
      </c>
      <c r="F219" t="str">
        <f>VLOOKUP(A219,'Assemblage Test'!A:W,21,FALSE)</f>
        <v>DCG</v>
      </c>
      <c r="G219" t="str">
        <f>VLOOKUP(A219,'Assemblage Test'!A:W,22,FALSE)</f>
        <v>FELANA13</v>
      </c>
    </row>
    <row r="220" spans="1:7">
      <c r="A220">
        <v>136218</v>
      </c>
      <c r="B220" t="s">
        <v>2841</v>
      </c>
      <c r="C220" t="str">
        <f>VLOOKUP(A220,'Des Assemblage'!A:B,2,FALSE)</f>
        <v>SALAIRE CDV &amp; AR &amp; ARM</v>
      </c>
      <c r="D220" s="4">
        <v>52078.630434782608</v>
      </c>
      <c r="E220">
        <f>VLOOKUP(A220,'Assemblage Test'!A:W,23,FALSE)</f>
        <v>1</v>
      </c>
      <c r="F220" t="str">
        <f>VLOOKUP(A220,'Assemblage Test'!A:W,21,FALSE)</f>
        <v>DCG</v>
      </c>
      <c r="G220" t="str">
        <f>VLOOKUP(A220,'Assemblage Test'!A:W,22,FALSE)</f>
        <v>FELANA13</v>
      </c>
    </row>
    <row r="221" spans="1:7">
      <c r="A221">
        <v>136227</v>
      </c>
      <c r="B221" t="s">
        <v>2910</v>
      </c>
      <c r="C221" t="str">
        <f>VLOOKUP(A221,'Des Assemblage'!A:B,2,FALSE)</f>
        <v>Abonnement Team standard annuel sur Claude Pro</v>
      </c>
      <c r="D221" s="4">
        <v>2400</v>
      </c>
      <c r="E221">
        <f>VLOOKUP(A221,'Assemblage Test'!A:W,23,FALSE)</f>
        <v>0</v>
      </c>
      <c r="F221" t="str">
        <f>VLOOKUP(A221,'Assemblage Test'!A:W,21,FALSE)</f>
        <v>DTG</v>
      </c>
      <c r="G221" t="str">
        <f>VLOOKUP(A221,'Assemblage Test'!A:W,22,FALSE)</f>
        <v>ELIE3</v>
      </c>
    </row>
    <row r="222" spans="1:7">
      <c r="A222">
        <v>136245</v>
      </c>
      <c r="B222" t="s">
        <v>2840</v>
      </c>
      <c r="C222" t="str">
        <f>VLOOKUP(A222,'Des Assemblage'!A:B,2,FALSE)</f>
        <v>PRESTATION TRAVAUX DIVERS# DEVIS N° 206/2026 INDICE 0  du 24/07/2026</v>
      </c>
      <c r="D222" s="4">
        <v>35.869565217391305</v>
      </c>
      <c r="E222">
        <f>VLOOKUP(A222,'Assemblage Test'!A:W,23,FALSE)</f>
        <v>0</v>
      </c>
      <c r="F222" t="str">
        <f>VLOOKUP(A222,'Assemblage Test'!A:W,21,FALSE)</f>
        <v>DFG</v>
      </c>
      <c r="G222" t="str">
        <f>VLOOKUP(A222,'Assemblage Test'!A:W,22,FALSE)</f>
        <v>NADIA7</v>
      </c>
    </row>
    <row r="223" spans="1:7">
      <c r="A223">
        <v>136246</v>
      </c>
      <c r="B223" t="s">
        <v>2916</v>
      </c>
      <c r="C223" t="str">
        <f>VLOOKUP(A223,'Des Assemblage'!A:B,2,FALSE)</f>
        <v>Facture Ste Andry Moi Juin 2026# FACTURE N° ADV/06/26 DU 03/07/2026</v>
      </c>
      <c r="D223" s="4">
        <v>391.30434782608694</v>
      </c>
      <c r="E223">
        <f>VLOOKUP(A223,'Assemblage Test'!A:W,23,FALSE)</f>
        <v>0</v>
      </c>
      <c r="F223" t="str">
        <f>VLOOKUP(A223,'Assemblage Test'!A:W,21,FALSE)</f>
        <v>DFG</v>
      </c>
      <c r="G223" t="str">
        <f>VLOOKUP(A223,'Assemblage Test'!A:W,22,FALSE)</f>
        <v>NADIA7</v>
      </c>
    </row>
    <row r="224" spans="1:7">
      <c r="A224">
        <v>136252</v>
      </c>
      <c r="B224" t="s">
        <v>2920</v>
      </c>
      <c r="C224" t="str">
        <f>VLOOKUP(A224,'Des Assemblage'!A:B,2,FALSE)</f>
        <v>Achat stylos de nettoyage pour fibre</v>
      </c>
      <c r="D224" s="4">
        <v>1177</v>
      </c>
      <c r="E224">
        <f>VLOOKUP(A224,'Assemblage Test'!A:W,23,FALSE)</f>
        <v>3</v>
      </c>
      <c r="F224" t="str">
        <f>VLOOKUP(A224,'Assemblage Test'!A:W,21,FALSE)</f>
        <v>DTG</v>
      </c>
      <c r="G224" t="str">
        <f>VLOOKUP(A224,'Assemblage Test'!A:W,22,FALSE)</f>
        <v>ELIE3</v>
      </c>
    </row>
    <row r="225" spans="1:7">
      <c r="A225">
        <v>136261</v>
      </c>
      <c r="B225" t="s">
        <v>2855</v>
      </c>
      <c r="C225" t="str">
        <f>VLOOKUP(A225,'Des Assemblage'!A:B,2,FALSE)</f>
        <v>SALAIRE AR MBALIK 2026</v>
      </c>
      <c r="D225" s="4">
        <v>2530.2079434782609</v>
      </c>
      <c r="E225">
        <f>VLOOKUP(A225,'Assemblage Test'!A:W,23,FALSE)</f>
        <v>3</v>
      </c>
      <c r="F225" t="str">
        <f>VLOOKUP(A225,'Assemblage Test'!A:W,21,FALSE)</f>
        <v>DCG</v>
      </c>
      <c r="G225" t="str">
        <f>VLOOKUP(A225,'Assemblage Test'!A:W,22,FALSE)</f>
        <v>FELANA13</v>
      </c>
    </row>
    <row r="226" spans="1:7">
      <c r="A226">
        <v>136307</v>
      </c>
      <c r="B226" t="s">
        <v>2838</v>
      </c>
      <c r="C226" t="str">
        <f>VLOOKUP(A226,'Des Assemblage'!A:B,2,FALSE)</f>
        <v>REGUL RECORD TV</v>
      </c>
      <c r="D226" s="4">
        <v>1217.6139130434783</v>
      </c>
      <c r="E226">
        <f>VLOOKUP(A226,'Assemblage Test'!A:W,23,FALSE)</f>
        <v>1</v>
      </c>
      <c r="F226" t="str">
        <f>VLOOKUP(A226,'Assemblage Test'!A:W,21,FALSE)</f>
        <v>DCG</v>
      </c>
      <c r="G226" t="str">
        <f>VLOOKUP(A226,'Assemblage Test'!A:W,22,FALSE)</f>
        <v>FELANA13</v>
      </c>
    </row>
    <row r="227" spans="1:7">
      <c r="A227">
        <v>136308</v>
      </c>
      <c r="B227" t="s">
        <v>2957</v>
      </c>
      <c r="C227" t="str">
        <f>VLOOKUP(A227,'Des Assemblage'!A:B,2,FALSE)</f>
        <v>REGUL REAL TV</v>
      </c>
      <c r="D227" s="4">
        <v>130.43478260869566</v>
      </c>
      <c r="E227">
        <f>VLOOKUP(A227,'Assemblage Test'!A:W,23,FALSE)</f>
        <v>1</v>
      </c>
      <c r="F227" t="str">
        <f>VLOOKUP(A227,'Assemblage Test'!A:W,21,FALSE)</f>
        <v>DCG</v>
      </c>
      <c r="G227" t="str">
        <f>VLOOKUP(A227,'Assemblage Test'!A:W,22,FALSE)</f>
        <v>FELANA13</v>
      </c>
    </row>
    <row r="228" spans="1:7">
      <c r="A228">
        <v>136463</v>
      </c>
      <c r="B228" t="s">
        <v>2856</v>
      </c>
      <c r="C228" t="str">
        <f>VLOOKUP(A228,'Des Assemblage'!A:B,2,FALSE)</f>
        <v>COLLATION DBEF</v>
      </c>
      <c r="D228" s="4">
        <v>508.69565217391306</v>
      </c>
      <c r="E228">
        <f>VLOOKUP(A228,'Assemblage Test'!A:W,23,FALSE)</f>
        <v>10</v>
      </c>
      <c r="F228" t="str">
        <f>VLOOKUP(A228,'Assemblage Test'!A:W,21,FALSE)</f>
        <v>DCG</v>
      </c>
      <c r="G228" t="str">
        <f>VLOOKUP(A228,'Assemblage Test'!A:W,22,FALSE)</f>
        <v>FELANA13</v>
      </c>
    </row>
    <row r="229" spans="1:7">
      <c r="A229">
        <v>136507</v>
      </c>
      <c r="B229" t="s">
        <v>3039</v>
      </c>
      <c r="C229" t="str">
        <f>VLOOKUP(A229,'Des Assemblage'!A:B,2,FALSE)</f>
        <v>Trousse de secours PM</v>
      </c>
      <c r="D229" s="4">
        <v>2943.8407608695652</v>
      </c>
      <c r="E229">
        <f>VLOOKUP(A229,'Assemblage Test'!A:W,23,FALSE)</f>
        <v>17</v>
      </c>
      <c r="F229" t="str">
        <f>VLOOKUP(A229,'Assemblage Test'!A:W,21,FALSE)</f>
        <v>HSSES</v>
      </c>
      <c r="G229" t="str">
        <f>VLOOKUP(A229,'Assemblage Test'!A:W,22,FALSE)</f>
        <v>NADIA7</v>
      </c>
    </row>
    <row r="230" spans="1:7">
      <c r="A230">
        <v>136316</v>
      </c>
      <c r="B230" t="s">
        <v>2960</v>
      </c>
      <c r="C230" t="str">
        <f>VLOOKUP(A230,'Des Assemblage'!A:B,2,FALSE)</f>
        <v>Achat chaussures de sécurité motards TANA(P40-41-42)</v>
      </c>
      <c r="D230" s="4">
        <v>563.40123695652176</v>
      </c>
      <c r="E230">
        <f>VLOOKUP(A230,'Assemblage Test'!A:W,23,FALSE)</f>
        <v>2</v>
      </c>
      <c r="F230" t="str">
        <f>VLOOKUP(A230,'Assemblage Test'!A:W,21,FALSE)</f>
        <v>DTG</v>
      </c>
      <c r="G230" t="str">
        <f>VLOOKUP(A230,'Assemblage Test'!A:W,22,FALSE)</f>
        <v>ELIE3</v>
      </c>
    </row>
    <row r="231" spans="1:7">
      <c r="A231">
        <v>136222</v>
      </c>
      <c r="B231" t="s">
        <v>2905</v>
      </c>
      <c r="C231" t="str">
        <f>VLOOKUP(A231,'Des Assemblage'!A:B,2,FALSE)</f>
        <v>CAFE DAF &amp; STAFF &amp; VISITEURS</v>
      </c>
      <c r="D231" s="4">
        <v>335.50724130434782</v>
      </c>
      <c r="E231">
        <f>VLOOKUP(A231,'Assemblage Test'!A:W,23,FALSE)</f>
        <v>0</v>
      </c>
      <c r="F231" t="str">
        <f>VLOOKUP(A231,'Assemblage Test'!A:W,21,FALSE)</f>
        <v>DFG</v>
      </c>
      <c r="G231" t="str">
        <f>VLOOKUP(A231,'Assemblage Test'!A:W,22,FALSE)</f>
        <v>NADIA7</v>
      </c>
    </row>
    <row r="232" spans="1:7">
      <c r="A232">
        <v>136223</v>
      </c>
      <c r="B232" t="s">
        <v>2906</v>
      </c>
      <c r="C232" t="str">
        <f>VLOOKUP(A232,'Des Assemblage'!A:B,2,FALSE)</f>
        <v>Bouilloire 1.8 L - Transfo</v>
      </c>
      <c r="D232" s="4">
        <v>12.5</v>
      </c>
      <c r="E232">
        <f>VLOOKUP(A232,'Assemblage Test'!A:W,23,FALSE)</f>
        <v>0</v>
      </c>
      <c r="F232" t="str">
        <f>VLOOKUP(A232,'Assemblage Test'!A:W,21,FALSE)</f>
        <v>DG</v>
      </c>
      <c r="G232" t="str">
        <f>VLOOKUP(A232,'Assemblage Test'!A:W,22,FALSE)</f>
        <v>NADIA7</v>
      </c>
    </row>
    <row r="233" spans="1:7">
      <c r="A233">
        <v>136248</v>
      </c>
      <c r="B233" t="s">
        <v>2917</v>
      </c>
      <c r="C233" t="str">
        <f>VLOOKUP(A233,'Des Assemblage'!A:B,2,FALSE)</f>
        <v>BILLET D'AVION - RAZAFINDRAFARA NANCY</v>
      </c>
      <c r="D233" s="4">
        <v>309.6521739130435</v>
      </c>
      <c r="E233">
        <f>VLOOKUP(A233,'Assemblage Test'!A:W,23,FALSE)</f>
        <v>3</v>
      </c>
      <c r="F233" t="str">
        <f>VLOOKUP(A233,'Assemblage Test'!A:W,21,FALSE)</f>
        <v>DCG</v>
      </c>
      <c r="G233" t="str">
        <f>VLOOKUP(A233,'Assemblage Test'!A:W,22,FALSE)</f>
        <v>FELANA13</v>
      </c>
    </row>
    <row r="234" spans="1:7">
      <c r="A234">
        <v>136249</v>
      </c>
      <c r="B234" t="s">
        <v>2918</v>
      </c>
      <c r="C234" t="str">
        <f>VLOOKUP(A234,'Des Assemblage'!A:B,2,FALSE)</f>
        <v>Confection tuyau flexible Chariot élevateur</v>
      </c>
      <c r="D234" s="4">
        <v>36.521739130434781</v>
      </c>
      <c r="E234">
        <f>VLOOKUP(A234,'Assemblage Test'!A:W,23,FALSE)</f>
        <v>0</v>
      </c>
      <c r="F234" t="str">
        <f>VLOOKUP(A234,'Assemblage Test'!A:W,21,FALSE)</f>
        <v>HSSES</v>
      </c>
      <c r="G234" t="str">
        <f>VLOOKUP(A234,'Assemblage Test'!A:W,22,FALSE)</f>
        <v>NADIA7</v>
      </c>
    </row>
    <row r="235" spans="1:7">
      <c r="A235">
        <v>136254</v>
      </c>
      <c r="B235" t="s">
        <v>2922</v>
      </c>
      <c r="C235" t="str">
        <f>VLOOKUP(A235,'Des Assemblage'!A:B,2,FALSE)</f>
        <v>YS MANDRITSARA</v>
      </c>
      <c r="D235" s="4">
        <v>934.78260869565213</v>
      </c>
      <c r="E235">
        <f>VLOOKUP(A235,'Assemblage Test'!A:W,23,FALSE)</f>
        <v>3</v>
      </c>
      <c r="F235" t="str">
        <f>VLOOKUP(A235,'Assemblage Test'!A:W,21,FALSE)</f>
        <v>DCG</v>
      </c>
      <c r="G235" t="str">
        <f>VLOOKUP(A235,'Assemblage Test'!A:W,22,FALSE)</f>
        <v>FELANA13</v>
      </c>
    </row>
    <row r="236" spans="1:7">
      <c r="A236">
        <v>136255</v>
      </c>
      <c r="B236" t="s">
        <v>2878</v>
      </c>
      <c r="C236" t="str">
        <f>VLOOKUP(A236,'Des Assemblage'!A:B,2,FALSE)</f>
        <v>ENTRETIEN MOTO - FORT DAUPHIN</v>
      </c>
      <c r="D236" s="4">
        <v>531.304347826087</v>
      </c>
      <c r="E236">
        <f>VLOOKUP(A236,'Assemblage Test'!A:W,23,FALSE)</f>
        <v>3</v>
      </c>
      <c r="F236" t="str">
        <f>VLOOKUP(A236,'Assemblage Test'!A:W,21,FALSE)</f>
        <v>DCG</v>
      </c>
      <c r="G236" t="str">
        <f>VLOOKUP(A236,'Assemblage Test'!A:W,22,FALSE)</f>
        <v>FELANA13</v>
      </c>
    </row>
    <row r="237" spans="1:7">
      <c r="A237">
        <v>136256</v>
      </c>
      <c r="B237" t="s">
        <v>2923</v>
      </c>
      <c r="C237" t="str">
        <f>VLOOKUP(A237,'Des Assemblage'!A:B,2,FALSE)</f>
        <v>ANNULE ET REMPLACE DA 139476</v>
      </c>
      <c r="D237" s="4">
        <v>163.04347826086956</v>
      </c>
      <c r="E237">
        <f>VLOOKUP(A237,'Assemblage Test'!A:W,23,FALSE)</f>
        <v>3</v>
      </c>
      <c r="F237" t="str">
        <f>VLOOKUP(A237,'Assemblage Test'!A:W,21,FALSE)</f>
        <v>DCG</v>
      </c>
      <c r="G237" t="str">
        <f>VLOOKUP(A237,'Assemblage Test'!A:W,22,FALSE)</f>
        <v>FELANA13</v>
      </c>
    </row>
    <row r="238" spans="1:7">
      <c r="A238">
        <v>136259</v>
      </c>
      <c r="B238" t="s">
        <v>2877</v>
      </c>
      <c r="C238" t="str">
        <f>VLOOKUP(A238,'Des Assemblage'!A:B,2,FALSE)</f>
        <v>Nom de domaine - 1 an</v>
      </c>
      <c r="D238" s="4">
        <v>26.521738956521741</v>
      </c>
      <c r="E238">
        <f>VLOOKUP(A238,'Assemblage Test'!A:W,23,FALSE)</f>
        <v>3</v>
      </c>
      <c r="F238" t="str">
        <f>VLOOKUP(A238,'Assemblage Test'!A:W,21,FALSE)</f>
        <v>DCG</v>
      </c>
      <c r="G238" t="str">
        <f>VLOOKUP(A238,'Assemblage Test'!A:W,22,FALSE)</f>
        <v>FELANA13</v>
      </c>
    </row>
    <row r="239" spans="1:7">
      <c r="A239">
        <v>136260</v>
      </c>
      <c r="B239" t="s">
        <v>2926</v>
      </c>
      <c r="C239" t="str">
        <f>VLOOKUP(A239,'Des Assemblage'!A:B,2,FALSE)</f>
        <v>FABRICATION ETAGERE MAGASIN DVIR TDDY</v>
      </c>
      <c r="D239" s="4">
        <v>223.91304347826087</v>
      </c>
      <c r="E239">
        <f>VLOOKUP(A239,'Assemblage Test'!A:W,23,FALSE)</f>
        <v>3</v>
      </c>
      <c r="F239" t="str">
        <f>VLOOKUP(A239,'Assemblage Test'!A:W,21,FALSE)</f>
        <v>DCG</v>
      </c>
      <c r="G239" t="str">
        <f>VLOOKUP(A239,'Assemblage Test'!A:W,22,FALSE)</f>
        <v>FELANA13</v>
      </c>
    </row>
    <row r="240" spans="1:7">
      <c r="A240">
        <v>136264</v>
      </c>
      <c r="B240" t="s">
        <v>2927</v>
      </c>
      <c r="C240" t="str">
        <f>VLOOKUP(A240,'Des Assemblage'!A:B,2,FALSE)</f>
        <v>Achat 30 Stickers collant pour clavier AZERTY Tablette</v>
      </c>
      <c r="D240" s="4">
        <v>39.130434782608695</v>
      </c>
      <c r="E240">
        <f>VLOOKUP(A240,'Assemblage Test'!A:W,23,FALSE)</f>
        <v>0</v>
      </c>
      <c r="F240" t="str">
        <f>VLOOKUP(A240,'Assemblage Test'!A:W,21,FALSE)</f>
        <v>DSI</v>
      </c>
      <c r="G240" t="str">
        <f>VLOOKUP(A240,'Assemblage Test'!A:W,22,FALSE)</f>
        <v>NADIA7</v>
      </c>
    </row>
    <row r="241" spans="1:7">
      <c r="A241">
        <v>136265</v>
      </c>
      <c r="B241" t="s">
        <v>2916</v>
      </c>
      <c r="C241" t="str">
        <f>VLOOKUP(A241,'Des Assemblage'!A:B,2,FALSE)</f>
        <v>Paiement facture Société ANDRY - Juin 2026 TANA et PROV</v>
      </c>
      <c r="D241" s="4">
        <v>290.60869565217394</v>
      </c>
      <c r="E241">
        <f>VLOOKUP(A241,'Assemblage Test'!A:W,23,FALSE)</f>
        <v>0</v>
      </c>
      <c r="F241" t="str">
        <f>VLOOKUP(A241,'Assemblage Test'!A:W,21,FALSE)</f>
        <v>DSI</v>
      </c>
      <c r="G241" t="str">
        <f>VLOOKUP(A241,'Assemblage Test'!A:W,22,FALSE)</f>
        <v>NADIA7</v>
      </c>
    </row>
    <row r="242" spans="1:7">
      <c r="A242">
        <v>136266</v>
      </c>
      <c r="B242" t="s">
        <v>2928</v>
      </c>
      <c r="C242" t="s">
        <v>2593</v>
      </c>
      <c r="D242" s="4">
        <v>175850.91068863045</v>
      </c>
      <c r="E242">
        <f>VLOOKUP(A242,'Assemblage Test'!A:W,23,FALSE)</f>
        <v>0</v>
      </c>
      <c r="F242" t="str">
        <f>VLOOKUP(A242,'Assemblage Test'!A:W,21,FALSE)</f>
        <v>DSI</v>
      </c>
      <c r="G242" t="str">
        <f>VLOOKUP(A242,'Assemblage Test'!A:W,22,FALSE)</f>
        <v>NADIA7</v>
      </c>
    </row>
    <row r="243" spans="1:7">
      <c r="A243">
        <v>136267</v>
      </c>
      <c r="B243" t="s">
        <v>2929</v>
      </c>
      <c r="C243" t="str">
        <f>VLOOKUP(A243,'Des Assemblage'!A:B,2,FALSE)</f>
        <v>Renouvellement Support et Licence Solution SIMU.IQ</v>
      </c>
      <c r="D243" s="4">
        <v>70425.56</v>
      </c>
      <c r="E243">
        <f>VLOOKUP(A243,'Assemblage Test'!A:W,23,FALSE)</f>
        <v>0</v>
      </c>
      <c r="F243" t="str">
        <f>VLOOKUP(A243,'Assemblage Test'!A:W,21,FALSE)</f>
        <v>DSI</v>
      </c>
      <c r="G243" t="str">
        <f>VLOOKUP(A243,'Assemblage Test'!A:W,22,FALSE)</f>
        <v>NADIA7</v>
      </c>
    </row>
    <row r="244" spans="1:7">
      <c r="A244">
        <v>136279</v>
      </c>
      <c r="B244" t="s">
        <v>2936</v>
      </c>
      <c r="C244" t="str">
        <f>VLOOKUP(A244,'Des Assemblage'!A:B,2,FALSE)</f>
        <v>FILM JACQUIA</v>
      </c>
      <c r="D244" s="4">
        <v>1826.0869565217392</v>
      </c>
      <c r="E244">
        <f>VLOOKUP(A244,'Assemblage Test'!A:W,23,FALSE)</f>
        <v>0</v>
      </c>
      <c r="F244" t="str">
        <f>VLOOKUP(A244,'Assemblage Test'!A:W,21,FALSE)</f>
        <v>DCG</v>
      </c>
      <c r="G244" t="str">
        <f>VLOOKUP(A244,'Assemblage Test'!A:W,22,FALSE)</f>
        <v>FELANA13</v>
      </c>
    </row>
    <row r="245" spans="1:7">
      <c r="A245">
        <v>136280</v>
      </c>
      <c r="B245" t="s">
        <v>2862</v>
      </c>
      <c r="C245" t="str">
        <f>VLOOKUP(A245,'Des Assemblage'!A:B,2,FALSE)</f>
        <v>SAMSUNG A26</v>
      </c>
      <c r="D245" s="4">
        <v>713.31521739130437</v>
      </c>
      <c r="E245">
        <f>VLOOKUP(A245,'Assemblage Test'!A:W,23,FALSE)</f>
        <v>0</v>
      </c>
      <c r="F245" t="str">
        <f>VLOOKUP(A245,'Assemblage Test'!A:W,21,FALSE)</f>
        <v>DCG</v>
      </c>
      <c r="G245" t="str">
        <f>VLOOKUP(A245,'Assemblage Test'!A:W,22,FALSE)</f>
        <v>FELANA13</v>
      </c>
    </row>
    <row r="246" spans="1:7">
      <c r="A246">
        <v>136293</v>
      </c>
      <c r="B246" t="s">
        <v>2946</v>
      </c>
      <c r="C246" t="str">
        <f>VLOOKUP(A246,'Des Assemblage'!A:B,2,FALSE)</f>
        <v>COMMANDE MBALIK 2026</v>
      </c>
      <c r="D246" s="4">
        <v>20777.22</v>
      </c>
      <c r="E246">
        <f>VLOOKUP(A246,'Assemblage Test'!A:W,23,FALSE)</f>
        <v>1</v>
      </c>
      <c r="F246" t="str">
        <f>VLOOKUP(A246,'Assemblage Test'!A:W,21,FALSE)</f>
        <v>DCG</v>
      </c>
      <c r="G246" t="str">
        <f>VLOOKUP(A246,'Assemblage Test'!A:W,22,FALSE)</f>
        <v>FELANA13</v>
      </c>
    </row>
    <row r="247" spans="1:7">
      <c r="A247">
        <v>136294</v>
      </c>
      <c r="B247" t="s">
        <v>2867</v>
      </c>
      <c r="C247" t="str">
        <f>VLOOKUP(A247,'Des Assemblage'!A:B,2,FALSE)</f>
        <v>COMMANDE MBALIK 2026</v>
      </c>
      <c r="D247" s="4">
        <v>25554.347826086956</v>
      </c>
      <c r="E247">
        <f>VLOOKUP(A247,'Assemblage Test'!A:W,23,FALSE)</f>
        <v>1</v>
      </c>
      <c r="F247" t="str">
        <f>VLOOKUP(A247,'Assemblage Test'!A:W,21,FALSE)</f>
        <v>DCG</v>
      </c>
      <c r="G247" t="str">
        <f>VLOOKUP(A247,'Assemblage Test'!A:W,22,FALSE)</f>
        <v>FELANA13</v>
      </c>
    </row>
    <row r="248" spans="1:7">
      <c r="A248">
        <v>136304</v>
      </c>
      <c r="B248" t="s">
        <v>2954</v>
      </c>
      <c r="C248" t="str">
        <f>VLOOKUP(A248,'Des Assemblage'!A:B,2,FALSE)</f>
        <v>INFLUENCEUR - BLAST'IN DANSE</v>
      </c>
      <c r="D248" s="4">
        <v>1608.695652173913</v>
      </c>
      <c r="E248">
        <f>VLOOKUP(A248,'Assemblage Test'!A:W,23,FALSE)</f>
        <v>1</v>
      </c>
      <c r="F248" t="str">
        <f>VLOOKUP(A248,'Assemblage Test'!A:W,21,FALSE)</f>
        <v>DCG</v>
      </c>
      <c r="G248" t="str">
        <f>VLOOKUP(A248,'Assemblage Test'!A:W,22,FALSE)</f>
        <v>FELANA13</v>
      </c>
    </row>
    <row r="249" spans="1:7">
      <c r="A249">
        <v>136305</v>
      </c>
      <c r="B249" t="s">
        <v>2955</v>
      </c>
      <c r="C249" t="str">
        <f>VLOOKUP(A249,'Des Assemblage'!A:B,2,FALSE)</f>
        <v>SPONSORING</v>
      </c>
      <c r="D249" s="4">
        <v>434.78260869565219</v>
      </c>
      <c r="E249">
        <f>VLOOKUP(A249,'Assemblage Test'!A:W,23,FALSE)</f>
        <v>1</v>
      </c>
      <c r="F249" t="str">
        <f>VLOOKUP(A249,'Assemblage Test'!A:W,21,FALSE)</f>
        <v>DCG</v>
      </c>
      <c r="G249" t="str">
        <f>VLOOKUP(A249,'Assemblage Test'!A:W,22,FALSE)</f>
        <v>FELANA13</v>
      </c>
    </row>
    <row r="250" spans="1:7">
      <c r="A250">
        <v>136306</v>
      </c>
      <c r="B250" t="s">
        <v>2956</v>
      </c>
      <c r="C250" t="str">
        <f>VLOOKUP(A250,'Des Assemblage'!A:B,2,FALSE)</f>
        <v>SPONSORING</v>
      </c>
      <c r="D250" s="4">
        <v>652.17391304347825</v>
      </c>
      <c r="E250">
        <f>VLOOKUP(A250,'Assemblage Test'!A:W,23,FALSE)</f>
        <v>1</v>
      </c>
      <c r="F250" t="str">
        <f>VLOOKUP(A250,'Assemblage Test'!A:W,21,FALSE)</f>
        <v>DCG</v>
      </c>
      <c r="G250" t="str">
        <f>VLOOKUP(A250,'Assemblage Test'!A:W,22,FALSE)</f>
        <v>FELANA13</v>
      </c>
    </row>
    <row r="251" spans="1:7">
      <c r="A251">
        <v>136311</v>
      </c>
      <c r="B251" t="s">
        <v>2907</v>
      </c>
      <c r="C251" t="str">
        <f>VLOOKUP(A251,'Des Assemblage'!A:B,2,FALSE)</f>
        <v>Transport et manut 50 Poteaux TOAMASINA vers SAINTE MARIE</v>
      </c>
      <c r="D251" s="4">
        <v>1282.608695652174</v>
      </c>
      <c r="E251">
        <f>VLOOKUP(A251,'Assemblage Test'!A:W,23,FALSE)</f>
        <v>2</v>
      </c>
      <c r="F251" t="str">
        <f>VLOOKUP(A251,'Assemblage Test'!A:W,21,FALSE)</f>
        <v>DTG</v>
      </c>
      <c r="G251" t="str">
        <f>VLOOKUP(A251,'Assemblage Test'!A:W,22,FALSE)</f>
        <v>ELIE3</v>
      </c>
    </row>
    <row r="252" spans="1:7">
      <c r="A252">
        <v>136325</v>
      </c>
      <c r="B252" t="s">
        <v>2917</v>
      </c>
      <c r="C252" t="str">
        <f>VLOOKUP(A252,'Des Assemblage'!A:B,2,FALSE)</f>
        <v>BILLET D'AVION - SANDRA ANDRIAMPARANY</v>
      </c>
      <c r="D252" s="4">
        <v>506.45652173913044</v>
      </c>
      <c r="E252">
        <f>VLOOKUP(A252,'Assemblage Test'!A:W,23,FALSE)</f>
        <v>0</v>
      </c>
      <c r="F252" t="str">
        <f>VLOOKUP(A252,'Assemblage Test'!A:W,21,FALSE)</f>
        <v>DCG</v>
      </c>
      <c r="G252" t="str">
        <f>VLOOKUP(A252,'Assemblage Test'!A:W,22,FALSE)</f>
        <v>FELANA13</v>
      </c>
    </row>
    <row r="253" spans="1:7">
      <c r="A253">
        <v>136357</v>
      </c>
      <c r="B253" t="s">
        <v>2958</v>
      </c>
      <c r="C253" t="str">
        <f>VLOOKUP(A253,'Des Assemblage'!A:B,2,FALSE)</f>
        <v>Analytics &amp; Data Specialist (Telco / CVM) Africa</v>
      </c>
      <c r="D253" s="4">
        <v>10237.5</v>
      </c>
      <c r="E253">
        <f>VLOOKUP(A253,'Assemblage Test'!A:W,23,FALSE)</f>
        <v>1</v>
      </c>
      <c r="F253" t="str">
        <f>VLOOKUP(A253,'Assemblage Test'!A:W,21,FALSE)</f>
        <v>DCG</v>
      </c>
      <c r="G253" t="str">
        <f>VLOOKUP(A253,'Assemblage Test'!A:W,22,FALSE)</f>
        <v>FELANA13</v>
      </c>
    </row>
    <row r="254" spans="1:7">
      <c r="A254">
        <v>136358</v>
      </c>
      <c r="B254" t="s">
        <v>2958</v>
      </c>
      <c r="C254" t="str">
        <f>VLOOKUP(A254,'Des Assemblage'!A:B,2,FALSE)</f>
        <v>Analytics &amp; Data Specialist (Telco / CVM) Africa</v>
      </c>
      <c r="D254" s="4">
        <v>11375.090999999999</v>
      </c>
      <c r="E254">
        <f>VLOOKUP(A254,'Assemblage Test'!A:W,23,FALSE)</f>
        <v>0</v>
      </c>
      <c r="F254" t="str">
        <f>VLOOKUP(A254,'Assemblage Test'!A:W,21,FALSE)</f>
        <v>DCG</v>
      </c>
      <c r="G254" t="str">
        <f>VLOOKUP(A254,'Assemblage Test'!A:W,22,FALSE)</f>
        <v>FELANA13</v>
      </c>
    </row>
    <row r="255" spans="1:7">
      <c r="A255">
        <v>136359</v>
      </c>
      <c r="B255" t="s">
        <v>2958</v>
      </c>
      <c r="C255" t="str">
        <f>VLOOKUP(A255,'Des Assemblage'!A:B,2,FALSE)</f>
        <v>Analytics &amp; Data Specialist (Telco / CVM) Africa</v>
      </c>
      <c r="D255" s="4">
        <v>11375.090999999999</v>
      </c>
      <c r="E255">
        <f>VLOOKUP(A255,'Assemblage Test'!A:W,23,FALSE)</f>
        <v>0</v>
      </c>
      <c r="F255" t="str">
        <f>VLOOKUP(A255,'Assemblage Test'!A:W,21,FALSE)</f>
        <v>DCG</v>
      </c>
      <c r="G255" t="str">
        <f>VLOOKUP(A255,'Assemblage Test'!A:W,22,FALSE)</f>
        <v>FELANA13</v>
      </c>
    </row>
    <row r="256" spans="1:7">
      <c r="A256">
        <v>136368</v>
      </c>
      <c r="B256" t="s">
        <v>2979</v>
      </c>
      <c r="C256" t="s">
        <v>2670</v>
      </c>
      <c r="D256" s="4">
        <v>114.12173913043478</v>
      </c>
      <c r="E256">
        <f>VLOOKUP(A256,'Assemblage Test'!A:W,23,FALSE)</f>
        <v>0</v>
      </c>
      <c r="F256" t="str">
        <f>VLOOKUP(A256,'Assemblage Test'!A:W,21,FALSE)</f>
        <v>DRH</v>
      </c>
      <c r="G256" t="str">
        <f>VLOOKUP(A256,'Assemblage Test'!A:W,22,FALSE)</f>
        <v>NADIA7</v>
      </c>
    </row>
    <row r="257" spans="1:7">
      <c r="A257">
        <v>136375</v>
      </c>
      <c r="B257" t="s">
        <v>2984</v>
      </c>
      <c r="C257" t="str">
        <f>VLOOKUP(A257,'Des Assemblage'!A:B,2,FALSE)</f>
        <v>QVT - Analyse de l'eau potable</v>
      </c>
      <c r="D257" s="4">
        <v>2437.891304347826</v>
      </c>
      <c r="E257">
        <f>VLOOKUP(A257,'Assemblage Test'!A:W,23,FALSE)</f>
        <v>0</v>
      </c>
      <c r="F257" t="str">
        <f>VLOOKUP(A257,'Assemblage Test'!A:W,21,FALSE)</f>
        <v>DRH</v>
      </c>
      <c r="G257" t="str">
        <f>VLOOKUP(A257,'Assemblage Test'!A:W,22,FALSE)</f>
        <v>NADIA7</v>
      </c>
    </row>
    <row r="258" spans="1:7">
      <c r="A258">
        <v>136247</v>
      </c>
      <c r="B258" t="s">
        <v>2917</v>
      </c>
      <c r="C258" t="str">
        <f>VLOOKUP(A258,'Des Assemblage'!A:B,2,FALSE)</f>
        <v>Demande achat billet d'avion M FIENENA RICHARD Mission à tolanaro</v>
      </c>
      <c r="D258" s="4">
        <v>663.82608695652175</v>
      </c>
      <c r="E258">
        <f>VLOOKUP(A258,'Assemblage Test'!A:W,23,FALSE)</f>
        <v>0</v>
      </c>
      <c r="F258" t="str">
        <f>VLOOKUP(A258,'Assemblage Test'!A:W,21,FALSE)</f>
        <v>DG</v>
      </c>
      <c r="G258" t="str">
        <f>VLOOKUP(A258,'Assemblage Test'!A:W,22,FALSE)</f>
        <v>NADIA7</v>
      </c>
    </row>
    <row r="259" spans="1:7">
      <c r="A259">
        <v>136268</v>
      </c>
      <c r="B259" t="s">
        <v>2928</v>
      </c>
      <c r="C259" t="str">
        <f>VLOOKUP(A259,'Des Assemblage'!A:B,2,FALSE)</f>
        <v>PULSE - Prestation de service 1 et 3 - Avril2026</v>
      </c>
      <c r="D259" s="4">
        <v>14990.874782608696</v>
      </c>
      <c r="E259">
        <f>VLOOKUP(A259,'Assemblage Test'!A:W,23,FALSE)</f>
        <v>0</v>
      </c>
      <c r="F259" t="str">
        <f>VLOOKUP(A259,'Assemblage Test'!A:W,21,FALSE)</f>
        <v>DSI</v>
      </c>
      <c r="G259" t="str">
        <f>VLOOKUP(A259,'Assemblage Test'!A:W,22,FALSE)</f>
        <v>NADIA7</v>
      </c>
    </row>
    <row r="260" spans="1:7">
      <c r="A260">
        <v>136269</v>
      </c>
      <c r="B260" t="s">
        <v>2927</v>
      </c>
      <c r="C260" t="str">
        <f>VLOOKUP(A260,'Des Assemblage'!A:B,2,FALSE)</f>
        <v>Achat 05 adaptateurs RJ45 femelle-femelle pour DG</v>
      </c>
      <c r="D260" s="4">
        <v>13.043478260869565</v>
      </c>
      <c r="E260">
        <f>VLOOKUP(A260,'Assemblage Test'!A:W,23,FALSE)</f>
        <v>0</v>
      </c>
      <c r="F260" t="str">
        <f>VLOOKUP(A260,'Assemblage Test'!A:W,21,FALSE)</f>
        <v>DSI</v>
      </c>
      <c r="G260" t="str">
        <f>VLOOKUP(A260,'Assemblage Test'!A:W,22,FALSE)</f>
        <v>NADIA7</v>
      </c>
    </row>
    <row r="261" spans="1:7">
      <c r="A261">
        <v>136270</v>
      </c>
      <c r="B261" t="s">
        <v>2917</v>
      </c>
      <c r="C261" t="str">
        <f>VLOOKUP(A261,'Des Assemblage'!A:B,2,FALSE)</f>
        <v>Frais pénalité changement date-billet d'avion G.Liwag</v>
      </c>
      <c r="D261" s="4">
        <v>49.108695652173914</v>
      </c>
      <c r="E261">
        <f>VLOOKUP(A261,'Assemblage Test'!A:W,23,FALSE)</f>
        <v>0</v>
      </c>
      <c r="F261" t="str">
        <f>VLOOKUP(A261,'Assemblage Test'!A:W,21,FALSE)</f>
        <v>DTG</v>
      </c>
      <c r="G261" t="str">
        <f>VLOOKUP(A261,'Assemblage Test'!A:W,22,FALSE)</f>
        <v>ELIE3</v>
      </c>
    </row>
    <row r="262" spans="1:7">
      <c r="A262">
        <v>136312</v>
      </c>
      <c r="B262" t="s">
        <v>2959</v>
      </c>
      <c r="C262" t="str">
        <f>VLOOKUP(A262,'Des Assemblage'!A:B,2,FALSE)</f>
        <v>Réparation moto CITI31(Brake pade)</v>
      </c>
      <c r="D262" s="4">
        <v>7.6076956521739136</v>
      </c>
      <c r="E262">
        <f>VLOOKUP(A262,'Assemblage Test'!A:W,23,FALSE)</f>
        <v>2</v>
      </c>
      <c r="F262" t="str">
        <f>VLOOKUP(A262,'Assemblage Test'!A:W,21,FALSE)</f>
        <v>DTG</v>
      </c>
      <c r="G262" t="str">
        <f>VLOOKUP(A262,'Assemblage Test'!A:W,22,FALSE)</f>
        <v>ELIE3</v>
      </c>
    </row>
    <row r="263" spans="1:7">
      <c r="A263">
        <v>136317</v>
      </c>
      <c r="B263" t="s">
        <v>2886</v>
      </c>
      <c r="C263" t="str">
        <f>VLOOKUP(A263,'Des Assemblage'!A:B,2,FALSE)</f>
        <v>Réparation moto 23693WWT -TANA</v>
      </c>
      <c r="D263" s="4">
        <v>82.388695652173908</v>
      </c>
      <c r="E263">
        <f>VLOOKUP(A263,'Assemblage Test'!A:W,23,FALSE)</f>
        <v>2</v>
      </c>
      <c r="F263" t="str">
        <f>VLOOKUP(A263,'Assemblage Test'!A:W,21,FALSE)</f>
        <v>DTG</v>
      </c>
      <c r="G263" t="str">
        <f>VLOOKUP(A263,'Assemblage Test'!A:W,22,FALSE)</f>
        <v>ELIE3</v>
      </c>
    </row>
    <row r="264" spans="1:7">
      <c r="A264">
        <v>136323</v>
      </c>
      <c r="B264" t="s">
        <v>2852</v>
      </c>
      <c r="C264" t="str">
        <f>VLOOKUP(A264,'Des Assemblage'!A:B,2,FALSE)</f>
        <v>COFI 2026 - TRANSPORT MOTOS</v>
      </c>
      <c r="D264" s="4">
        <v>934.78260869565213</v>
      </c>
      <c r="E264">
        <f>VLOOKUP(A264,'Assemblage Test'!A:W,23,FALSE)</f>
        <v>1</v>
      </c>
      <c r="F264" t="str">
        <f>VLOOKUP(A264,'Assemblage Test'!A:W,21,FALSE)</f>
        <v>DCG</v>
      </c>
      <c r="G264" t="str">
        <f>VLOOKUP(A264,'Assemblage Test'!A:W,22,FALSE)</f>
        <v>FELANA13</v>
      </c>
    </row>
    <row r="265" spans="1:7">
      <c r="A265">
        <v>136324</v>
      </c>
      <c r="B265" t="s">
        <v>2852</v>
      </c>
      <c r="C265" t="str">
        <f>VLOOKUP(A265,'Des Assemblage'!A:B,2,FALSE)</f>
        <v>COFI 2026 - EXPEDITION MOTOS</v>
      </c>
      <c r="D265" s="4">
        <v>1877.1739130434783</v>
      </c>
      <c r="E265">
        <f>VLOOKUP(A265,'Assemblage Test'!A:W,23,FALSE)</f>
        <v>1</v>
      </c>
      <c r="F265" t="str">
        <f>VLOOKUP(A265,'Assemblage Test'!A:W,21,FALSE)</f>
        <v>DCG</v>
      </c>
      <c r="G265" t="str">
        <f>VLOOKUP(A265,'Assemblage Test'!A:W,22,FALSE)</f>
        <v>FELANA13</v>
      </c>
    </row>
    <row r="266" spans="1:7">
      <c r="A266">
        <v>136330</v>
      </c>
      <c r="B266" t="s">
        <v>2967</v>
      </c>
      <c r="C266" t="str">
        <f>VLOOKUP(A266,'Des Assemblage'!A:B,2,FALSE)</f>
        <v>INSTALLATION FILM OPAQUE ET REMPLACEMENT VITRE</v>
      </c>
      <c r="D266" s="4">
        <v>572.71852173913044</v>
      </c>
      <c r="E266">
        <f>VLOOKUP(A266,'Assemblage Test'!A:W,23,FALSE)</f>
        <v>4</v>
      </c>
      <c r="F266" t="str">
        <f>VLOOKUP(A266,'Assemblage Test'!A:W,21,FALSE)</f>
        <v>DCG</v>
      </c>
      <c r="G266" t="str">
        <f>VLOOKUP(A266,'Assemblage Test'!A:W,22,FALSE)</f>
        <v>FELANA13</v>
      </c>
    </row>
    <row r="267" spans="1:7">
      <c r="A267">
        <v>136331</v>
      </c>
      <c r="B267" t="s">
        <v>2968</v>
      </c>
      <c r="C267" t="str">
        <f>VLOOKUP(A267,'Des Assemblage'!A:B,2,FALSE)</f>
        <v>COFI 2026 - MOTO GRS ARC EN CIEL</v>
      </c>
      <c r="D267" s="4">
        <v>5398.5507260869563</v>
      </c>
      <c r="E267">
        <f>VLOOKUP(A267,'Assemblage Test'!A:W,23,FALSE)</f>
        <v>4</v>
      </c>
      <c r="F267" t="str">
        <f>VLOOKUP(A267,'Assemblage Test'!A:W,21,FALSE)</f>
        <v>DCG</v>
      </c>
      <c r="G267" t="str">
        <f>VLOOKUP(A267,'Assemblage Test'!A:W,22,FALSE)</f>
        <v>FELANA13</v>
      </c>
    </row>
    <row r="268" spans="1:7">
      <c r="A268">
        <v>136340</v>
      </c>
      <c r="B268" t="s">
        <v>2855</v>
      </c>
      <c r="C268" t="s">
        <v>2655</v>
      </c>
      <c r="D268" s="4">
        <v>206.95652173913044</v>
      </c>
      <c r="E268">
        <f>VLOOKUP(A268,'Assemblage Test'!A:W,23,FALSE)</f>
        <v>3</v>
      </c>
      <c r="F268" t="str">
        <f>VLOOKUP(A268,'Assemblage Test'!A:W,21,FALSE)</f>
        <v>DCG</v>
      </c>
      <c r="G268" t="str">
        <f>VLOOKUP(A268,'Assemblage Test'!A:W,22,FALSE)</f>
        <v>FELANA13</v>
      </c>
    </row>
    <row r="269" spans="1:7">
      <c r="A269">
        <v>136342</v>
      </c>
      <c r="B269" t="s">
        <v>2973</v>
      </c>
      <c r="C269" t="str">
        <f>VLOOKUP(A269,'Des Assemblage'!A:B,2,FALSE)</f>
        <v>ANNULE ET REMPLACE BC 134883</v>
      </c>
      <c r="D269" s="4">
        <v>645.6521739130435</v>
      </c>
      <c r="E269">
        <f>VLOOKUP(A269,'Assemblage Test'!A:W,23,FALSE)</f>
        <v>3</v>
      </c>
      <c r="F269" t="str">
        <f>VLOOKUP(A269,'Assemblage Test'!A:W,21,FALSE)</f>
        <v>DCG</v>
      </c>
      <c r="G269" t="str">
        <f>VLOOKUP(A269,'Assemblage Test'!A:W,22,FALSE)</f>
        <v>FELANA13</v>
      </c>
    </row>
    <row r="270" spans="1:7">
      <c r="A270">
        <v>136346</v>
      </c>
      <c r="B270" t="s">
        <v>2841</v>
      </c>
      <c r="C270" t="str">
        <f>VLOOKUP(A270,'Des Assemblage'!A:B,2,FALSE)</f>
        <v>IM VAD</v>
      </c>
      <c r="D270" s="4">
        <v>189.13043478260869</v>
      </c>
      <c r="E270">
        <f>VLOOKUP(A270,'Assemblage Test'!A:W,23,FALSE)</f>
        <v>3</v>
      </c>
      <c r="F270" t="str">
        <f>VLOOKUP(A270,'Assemblage Test'!A:W,21,FALSE)</f>
        <v>DCG</v>
      </c>
      <c r="G270" t="str">
        <f>VLOOKUP(A270,'Assemblage Test'!A:W,22,FALSE)</f>
        <v>FELANA13</v>
      </c>
    </row>
    <row r="271" spans="1:7">
      <c r="A271">
        <v>136348</v>
      </c>
      <c r="B271" t="s">
        <v>2841</v>
      </c>
      <c r="C271" t="str">
        <f>VLOOKUP(A271,'Des Assemblage'!A:B,2,FALSE)</f>
        <v>IM VAD</v>
      </c>
      <c r="D271" s="4">
        <v>170.86956521739131</v>
      </c>
      <c r="E271">
        <f>VLOOKUP(A271,'Assemblage Test'!A:W,23,FALSE)</f>
        <v>3</v>
      </c>
      <c r="F271" t="str">
        <f>VLOOKUP(A271,'Assemblage Test'!A:W,21,FALSE)</f>
        <v>DCG</v>
      </c>
      <c r="G271" t="str">
        <f>VLOOKUP(A271,'Assemblage Test'!A:W,22,FALSE)</f>
        <v>FELANA13</v>
      </c>
    </row>
    <row r="272" spans="1:7">
      <c r="A272">
        <v>136350</v>
      </c>
      <c r="B272" t="s">
        <v>2974</v>
      </c>
      <c r="C272" t="str">
        <f>VLOOKUP(A272,'Des Assemblage'!A:B,2,FALSE)</f>
        <v>SECURITE PENDANT SOMAROHO 2026</v>
      </c>
      <c r="D272" s="4">
        <v>117.39130434782609</v>
      </c>
      <c r="E272">
        <f>VLOOKUP(A272,'Assemblage Test'!A:W,23,FALSE)</f>
        <v>0</v>
      </c>
      <c r="F272" t="str">
        <f>VLOOKUP(A272,'Assemblage Test'!A:W,21,FALSE)</f>
        <v>DCG</v>
      </c>
      <c r="G272" t="str">
        <f>VLOOKUP(A272,'Assemblage Test'!A:W,22,FALSE)</f>
        <v>FELANA13</v>
      </c>
    </row>
    <row r="273" spans="1:7">
      <c r="A273">
        <v>136367</v>
      </c>
      <c r="B273" t="s">
        <v>2856</v>
      </c>
      <c r="C273" t="str">
        <f>VLOOKUP(A273,'Des Assemblage'!A:B,2,FALSE)</f>
        <v>Collation intégration Yas 10/08/2026, 15 personnes, Parklife# FACTURE PROFORMA/EVENT/PRKL/2026 du 07/08/2026</v>
      </c>
      <c r="D273" s="4">
        <v>81.521739130434781</v>
      </c>
      <c r="E273">
        <f>VLOOKUP(A273,'Assemblage Test'!A:W,23,FALSE)</f>
        <v>0</v>
      </c>
      <c r="F273" t="str">
        <f>VLOOKUP(A273,'Assemblage Test'!A:W,21,FALSE)</f>
        <v>DRH</v>
      </c>
      <c r="G273" t="str">
        <f>VLOOKUP(A273,'Assemblage Test'!A:W,22,FALSE)</f>
        <v>NADIA7</v>
      </c>
    </row>
    <row r="274" spans="1:7">
      <c r="A274">
        <v>136369</v>
      </c>
      <c r="B274" t="s">
        <v>2980</v>
      </c>
      <c r="C274" t="str">
        <f>VLOOKUP(A274,'Des Assemblage'!A:B,2,FALSE)</f>
        <v>Honoraire Huissier - Mtre Virginie du 030626# FACTURE N°045/26 DU 07/08/2026</v>
      </c>
      <c r="D274" s="4">
        <v>43.478260869565219</v>
      </c>
      <c r="E274">
        <f>VLOOKUP(A274,'Assemblage Test'!A:W,23,FALSE)</f>
        <v>0</v>
      </c>
      <c r="F274" t="str">
        <f>VLOOKUP(A274,'Assemblage Test'!A:W,21,FALSE)</f>
        <v>DRH</v>
      </c>
      <c r="G274" t="str">
        <f>VLOOKUP(A274,'Assemblage Test'!A:W,22,FALSE)</f>
        <v>NADIA7</v>
      </c>
    </row>
    <row r="275" spans="1:7">
      <c r="A275">
        <v>136412</v>
      </c>
      <c r="B275" t="s">
        <v>2864</v>
      </c>
      <c r="C275" t="str">
        <f>VLOOKUP(A275,'Des Assemblage'!A:B,2,FALSE)</f>
        <v>PEINTURE MOBILIER YS</v>
      </c>
      <c r="D275" s="4">
        <v>2447.391304347826</v>
      </c>
      <c r="E275">
        <f>VLOOKUP(A275,'Assemblage Test'!A:W,23,FALSE)</f>
        <v>6</v>
      </c>
      <c r="F275" t="str">
        <f>VLOOKUP(A275,'Assemblage Test'!A:W,21,FALSE)</f>
        <v>DCG</v>
      </c>
      <c r="G275" t="str">
        <f>VLOOKUP(A275,'Assemblage Test'!A:W,22,FALSE)</f>
        <v>FELANA13</v>
      </c>
    </row>
    <row r="276" spans="1:7">
      <c r="A276">
        <v>136414</v>
      </c>
      <c r="B276" t="s">
        <v>2992</v>
      </c>
      <c r="C276" t="str">
        <f>VLOOKUP(A276,'Des Assemblage'!A:B,2,FALSE)</f>
        <v>COUVERTURE PHOTO</v>
      </c>
      <c r="D276" s="4">
        <v>86.956521739130437</v>
      </c>
      <c r="E276">
        <f>VLOOKUP(A276,'Assemblage Test'!A:W,23,FALSE)</f>
        <v>3</v>
      </c>
      <c r="F276" t="str">
        <f>VLOOKUP(A276,'Assemblage Test'!A:W,21,FALSE)</f>
        <v>DCG</v>
      </c>
      <c r="G276" t="str">
        <f>VLOOKUP(A276,'Assemblage Test'!A:W,22,FALSE)</f>
        <v>FELANA13</v>
      </c>
    </row>
    <row r="277" spans="1:7">
      <c r="A277">
        <v>136273</v>
      </c>
      <c r="B277" t="s">
        <v>2930</v>
      </c>
      <c r="C277" t="str">
        <f>VLOOKUP(A277,'Des Assemblage'!A:B,2,FALSE)</f>
        <v>DA Me Andry FIANKINANA abonnement mois de'août 26# FACTURE N°10/26 DU 04/08/2026</v>
      </c>
      <c r="D277" s="4">
        <v>2391.304347826087</v>
      </c>
      <c r="E277">
        <f>VLOOKUP(A277,'Assemblage Test'!A:W,23,FALSE)</f>
        <v>0</v>
      </c>
      <c r="F277" t="str">
        <f>VLOOKUP(A277,'Assemblage Test'!A:W,21,FALSE)</f>
        <v>DG</v>
      </c>
      <c r="G277" t="str">
        <f>VLOOKUP(A277,'Assemblage Test'!A:W,22,FALSE)</f>
        <v>NADIA7</v>
      </c>
    </row>
    <row r="278" spans="1:7">
      <c r="A278">
        <v>136274</v>
      </c>
      <c r="B278" t="s">
        <v>2931</v>
      </c>
      <c r="C278" t="str">
        <f>VLOOKUP(A278,'Des Assemblage'!A:B,2,FALSE)</f>
        <v>Néttoyage de la salle d'archive à Behoririka</v>
      </c>
      <c r="D278" s="4">
        <v>130.43478260869566</v>
      </c>
      <c r="E278">
        <f>VLOOKUP(A278,'Assemblage Test'!A:W,23,FALSE)</f>
        <v>0</v>
      </c>
      <c r="F278" t="str">
        <f>VLOOKUP(A278,'Assemblage Test'!A:W,21,FALSE)</f>
        <v>DFG</v>
      </c>
      <c r="G278" t="str">
        <f>VLOOKUP(A278,'Assemblage Test'!A:W,22,FALSE)</f>
        <v>NADIA7</v>
      </c>
    </row>
    <row r="279" spans="1:7">
      <c r="A279">
        <v>136275</v>
      </c>
      <c r="B279" t="s">
        <v>2932</v>
      </c>
      <c r="C279" t="str">
        <f>VLOOKUP(A279,'Des Assemblage'!A:B,2,FALSE)</f>
        <v>Déchargement de 02 conteneurs de poteaux à Ambohimangakely</v>
      </c>
      <c r="D279" s="4">
        <v>117.11893878260871</v>
      </c>
      <c r="E279">
        <f>VLOOKUP(A279,'Assemblage Test'!A:W,23,FALSE)</f>
        <v>0</v>
      </c>
      <c r="F279" t="str">
        <f>VLOOKUP(A279,'Assemblage Test'!A:W,21,FALSE)</f>
        <v>DFG</v>
      </c>
      <c r="G279" t="str">
        <f>VLOOKUP(A279,'Assemblage Test'!A:W,22,FALSE)</f>
        <v>ELIE3</v>
      </c>
    </row>
    <row r="280" spans="1:7">
      <c r="A280">
        <v>136276</v>
      </c>
      <c r="B280" t="s">
        <v>2933</v>
      </c>
      <c r="C280" t="str">
        <f>VLOOKUP(A280,'Des Assemblage'!A:B,2,FALSE)</f>
        <v>Achat de 3 Licences supplémentaires DevOpsArk</v>
      </c>
      <c r="D280" s="4">
        <v>9990</v>
      </c>
      <c r="E280">
        <f>VLOOKUP(A280,'Assemblage Test'!A:W,23,FALSE)</f>
        <v>0</v>
      </c>
      <c r="F280" t="str">
        <f>VLOOKUP(A280,'Assemblage Test'!A:W,21,FALSE)</f>
        <v>DSI</v>
      </c>
      <c r="G280" t="str">
        <f>VLOOKUP(A280,'Assemblage Test'!A:W,22,FALSE)</f>
        <v>NADIA7</v>
      </c>
    </row>
    <row r="281" spans="1:7">
      <c r="A281">
        <v>136277</v>
      </c>
      <c r="B281" t="s">
        <v>2934</v>
      </c>
      <c r="C281" t="str">
        <f>VLOOKUP(A281,'Des Assemblage'!A:B,2,FALSE)</f>
        <v>BC de couverture:Consommation RICOH-Juillet à Déc2026</v>
      </c>
      <c r="D281" s="4">
        <v>32608.695652173912</v>
      </c>
      <c r="E281">
        <f>VLOOKUP(A281,'Assemblage Test'!A:W,23,FALSE)</f>
        <v>0</v>
      </c>
      <c r="F281" t="str">
        <f>VLOOKUP(A281,'Assemblage Test'!A:W,21,FALSE)</f>
        <v>DSI</v>
      </c>
      <c r="G281" t="str">
        <f>VLOOKUP(A281,'Assemblage Test'!A:W,22,FALSE)</f>
        <v>NADIA7</v>
      </c>
    </row>
    <row r="282" spans="1:7">
      <c r="A282">
        <v>136319</v>
      </c>
      <c r="B282" t="s">
        <v>2917</v>
      </c>
      <c r="C282" t="str">
        <f>VLOOKUP(A282,'Des Assemblage'!A:B,2,FALSE)</f>
        <v>Billet SVA_TNR A&amp;R_RAMAROSON LEONG Tong Michel</v>
      </c>
      <c r="D282" s="4">
        <v>450.76086956521738</v>
      </c>
      <c r="E282">
        <f>VLOOKUP(A282,'Assemblage Test'!A:W,23,FALSE)</f>
        <v>1</v>
      </c>
      <c r="F282" t="str">
        <f>VLOOKUP(A282,'Assemblage Test'!A:W,21,FALSE)</f>
        <v>DTG</v>
      </c>
      <c r="G282" t="str">
        <f>VLOOKUP(A282,'Assemblage Test'!A:W,22,FALSE)</f>
        <v>NADIA7</v>
      </c>
    </row>
    <row r="283" spans="1:7">
      <c r="A283">
        <v>136333</v>
      </c>
      <c r="B283" t="s">
        <v>2901</v>
      </c>
      <c r="C283" t="str">
        <f>VLOOKUP(A283,'Des Assemblage'!A:B,2,FALSE)</f>
        <v>RALLONGE VEHICULE - 3894TBR</v>
      </c>
      <c r="D283" s="4">
        <v>1364.7824217391303</v>
      </c>
      <c r="E283">
        <f>VLOOKUP(A283,'Assemblage Test'!A:W,23,FALSE)</f>
        <v>4</v>
      </c>
      <c r="F283" t="str">
        <f>VLOOKUP(A283,'Assemblage Test'!A:W,21,FALSE)</f>
        <v>DCG</v>
      </c>
      <c r="G283" t="str">
        <f>VLOOKUP(A283,'Assemblage Test'!A:W,22,FALSE)</f>
        <v>FELANA13</v>
      </c>
    </row>
    <row r="284" spans="1:7">
      <c r="A284">
        <v>136334</v>
      </c>
      <c r="B284" t="s">
        <v>2970</v>
      </c>
      <c r="C284" t="str">
        <f>VLOOKUP(A284,'Des Assemblage'!A:B,2,FALSE)</f>
        <v>ENTRETIEN CAMION - TOAMASINA</v>
      </c>
      <c r="D284" s="4">
        <v>934.78260869565213</v>
      </c>
      <c r="E284">
        <f>VLOOKUP(A284,'Assemblage Test'!A:W,23,FALSE)</f>
        <v>4</v>
      </c>
      <c r="F284" t="str">
        <f>VLOOKUP(A284,'Assemblage Test'!A:W,21,FALSE)</f>
        <v>DCG</v>
      </c>
      <c r="G284" t="str">
        <f>VLOOKUP(A284,'Assemblage Test'!A:W,22,FALSE)</f>
        <v>FELANA13</v>
      </c>
    </row>
    <row r="285" spans="1:7">
      <c r="A285">
        <v>136338</v>
      </c>
      <c r="B285" t="s">
        <v>2917</v>
      </c>
      <c r="C285" t="str">
        <f>VLOOKUP(A285,'Des Assemblage'!A:B,2,FALSE)</f>
        <v>BILLET D'AVION - TAHINARISATA HASINA FABRICE</v>
      </c>
      <c r="D285" s="4">
        <v>434.63043478260869</v>
      </c>
      <c r="E285">
        <f>VLOOKUP(A285,'Assemblage Test'!A:W,23,FALSE)</f>
        <v>3</v>
      </c>
      <c r="F285" t="str">
        <f>VLOOKUP(A285,'Assemblage Test'!A:W,21,FALSE)</f>
        <v>DCG</v>
      </c>
      <c r="G285" t="str">
        <f>VLOOKUP(A285,'Assemblage Test'!A:W,22,FALSE)</f>
        <v>FELANA13</v>
      </c>
    </row>
    <row r="286" spans="1:7">
      <c r="A286">
        <v>136343</v>
      </c>
      <c r="B286" t="s">
        <v>2840</v>
      </c>
      <c r="C286" t="str">
        <f>VLOOKUP(A286,'Des Assemblage'!A:B,2,FALSE)</f>
        <v>YS VANGAINDRANO</v>
      </c>
      <c r="D286" s="4">
        <v>12065.217391304348</v>
      </c>
      <c r="E286">
        <f>VLOOKUP(A286,'Assemblage Test'!A:W,23,FALSE)</f>
        <v>3</v>
      </c>
      <c r="F286" t="str">
        <f>VLOOKUP(A286,'Assemblage Test'!A:W,21,FALSE)</f>
        <v>DCG</v>
      </c>
      <c r="G286" t="str">
        <f>VLOOKUP(A286,'Assemblage Test'!A:W,22,FALSE)</f>
        <v>FELANA13</v>
      </c>
    </row>
    <row r="287" spans="1:7">
      <c r="A287">
        <v>136344</v>
      </c>
      <c r="B287" t="s">
        <v>2867</v>
      </c>
      <c r="C287" t="str">
        <f>VLOOKUP(A287,'Des Assemblage'!A:B,2,FALSE)</f>
        <v>YS MANDRITSARA</v>
      </c>
      <c r="D287" s="4">
        <v>2515.0652173913045</v>
      </c>
      <c r="E287">
        <f>VLOOKUP(A287,'Assemblage Test'!A:W,23,FALSE)</f>
        <v>3</v>
      </c>
      <c r="F287" t="str">
        <f>VLOOKUP(A287,'Assemblage Test'!A:W,21,FALSE)</f>
        <v>DCG</v>
      </c>
      <c r="G287" t="str">
        <f>VLOOKUP(A287,'Assemblage Test'!A:W,22,FALSE)</f>
        <v>FELANA13</v>
      </c>
    </row>
    <row r="288" spans="1:7">
      <c r="A288">
        <v>136345</v>
      </c>
      <c r="B288" t="s">
        <v>2867</v>
      </c>
      <c r="C288" t="str">
        <f>VLOOKUP(A288,'Des Assemblage'!A:B,2,FALSE)</f>
        <v>YS TOAMASINA AVENUE</v>
      </c>
      <c r="D288" s="4">
        <v>36.956521739130437</v>
      </c>
      <c r="E288">
        <f>VLOOKUP(A288,'Assemblage Test'!A:W,23,FALSE)</f>
        <v>3</v>
      </c>
      <c r="F288" t="str">
        <f>VLOOKUP(A288,'Assemblage Test'!A:W,21,FALSE)</f>
        <v>DCG</v>
      </c>
      <c r="G288" t="str">
        <f>VLOOKUP(A288,'Assemblage Test'!A:W,22,FALSE)</f>
        <v>FELANA13</v>
      </c>
    </row>
    <row r="289" spans="1:7">
      <c r="A289">
        <v>136347</v>
      </c>
      <c r="B289" t="s">
        <v>2841</v>
      </c>
      <c r="C289" t="str">
        <f>VLOOKUP(A289,'Des Assemblage'!A:B,2,FALSE)</f>
        <v>IM VAD du 12/08 au 17/08/2026</v>
      </c>
      <c r="D289" s="4">
        <v>354.78260869565219</v>
      </c>
      <c r="E289">
        <f>VLOOKUP(A289,'Assemblage Test'!A:W,23,FALSE)</f>
        <v>3</v>
      </c>
      <c r="F289" t="str">
        <f>VLOOKUP(A289,'Assemblage Test'!A:W,21,FALSE)</f>
        <v>DCG</v>
      </c>
      <c r="G289" t="str">
        <f>VLOOKUP(A289,'Assemblage Test'!A:W,22,FALSE)</f>
        <v>FELANA13</v>
      </c>
    </row>
    <row r="290" spans="1:7">
      <c r="A290">
        <v>136349</v>
      </c>
      <c r="B290" t="s">
        <v>2862</v>
      </c>
      <c r="C290" t="str">
        <f>VLOOKUP(A290,'Des Assemblage'!A:B,2,FALSE)</f>
        <v>YS TOAMASINA AVENUE</v>
      </c>
      <c r="D290" s="4">
        <v>307.78985434782612</v>
      </c>
      <c r="E290">
        <f>VLOOKUP(A290,'Assemblage Test'!A:W,23,FALSE)</f>
        <v>3</v>
      </c>
      <c r="F290" t="str">
        <f>VLOOKUP(A290,'Assemblage Test'!A:W,21,FALSE)</f>
        <v>DCG</v>
      </c>
      <c r="G290" t="str">
        <f>VLOOKUP(A290,'Assemblage Test'!A:W,22,FALSE)</f>
        <v>FELANA13</v>
      </c>
    </row>
    <row r="291" spans="1:7">
      <c r="A291">
        <v>136352</v>
      </c>
      <c r="B291" t="s">
        <v>2867</v>
      </c>
      <c r="C291" t="str">
        <f>VLOOKUP(A291,'Des Assemblage'!A:B,2,FALSE)</f>
        <v>YS VANGAINDRANO</v>
      </c>
      <c r="D291" s="4">
        <v>2515.0652173913045</v>
      </c>
      <c r="E291">
        <f>VLOOKUP(A291,'Assemblage Test'!A:W,23,FALSE)</f>
        <v>3</v>
      </c>
      <c r="F291" t="str">
        <f>VLOOKUP(A291,'Assemblage Test'!A:W,21,FALSE)</f>
        <v>DCG</v>
      </c>
      <c r="G291" t="str">
        <f>VLOOKUP(A291,'Assemblage Test'!A:W,22,FALSE)</f>
        <v>FELANA13</v>
      </c>
    </row>
    <row r="292" spans="1:7">
      <c r="A292">
        <v>136353</v>
      </c>
      <c r="B292" t="s">
        <v>2901</v>
      </c>
      <c r="C292" t="str">
        <f>VLOOKUP(A292,'Des Assemblage'!A:B,2,FALSE)</f>
        <v>Rallonge location voiture 22680WWT-4009TBU</v>
      </c>
      <c r="D292" s="4">
        <v>1407.3911239130434</v>
      </c>
      <c r="E292">
        <f>VLOOKUP(A292,'Assemblage Test'!A:W,23,FALSE)</f>
        <v>4</v>
      </c>
      <c r="F292" t="str">
        <f>VLOOKUP(A292,'Assemblage Test'!A:W,21,FALSE)</f>
        <v>DTG</v>
      </c>
      <c r="G292" t="str">
        <f>VLOOKUP(A292,'Assemblage Test'!A:W,22,FALSE)</f>
        <v>ELIE3</v>
      </c>
    </row>
    <row r="293" spans="1:7">
      <c r="A293">
        <v>136370</v>
      </c>
      <c r="B293" t="s">
        <v>2867</v>
      </c>
      <c r="C293" t="str">
        <f>VLOOKUP(A293,'Des Assemblage'!A:B,2,FALSE)</f>
        <v>Validation DG PI le 10/08/2026</v>
      </c>
      <c r="D293" s="4">
        <v>4260.869565217391</v>
      </c>
      <c r="E293">
        <f>VLOOKUP(A293,'Assemblage Test'!A:W,23,FALSE)</f>
        <v>0</v>
      </c>
      <c r="F293" t="str">
        <f>VLOOKUP(A293,'Assemblage Test'!A:W,21,FALSE)</f>
        <v>DRH</v>
      </c>
      <c r="G293" t="str">
        <f>VLOOKUP(A293,'Assemblage Test'!A:W,22,FALSE)</f>
        <v>NADIA7</v>
      </c>
    </row>
    <row r="294" spans="1:7">
      <c r="A294">
        <v>136371</v>
      </c>
      <c r="B294" t="s">
        <v>2981</v>
      </c>
      <c r="C294" t="str">
        <f>VLOOKUP(A294,'Des Assemblage'!A:B,2,FALSE)</f>
        <v>Bon d'achat 125 000 Ar x 4, Magasin KIBO, cadeau meilleur joueurs Pronostic Game 2025 lors de la CAN2025#DEVIS N° KIB012608SQN00000040 DU  06/08/2026</v>
      </c>
      <c r="D294" s="4">
        <v>90.579713043478264</v>
      </c>
      <c r="E294">
        <f>VLOOKUP(A294,'Assemblage Test'!A:W,23,FALSE)</f>
        <v>0</v>
      </c>
      <c r="F294" t="str">
        <f>VLOOKUP(A294,'Assemblage Test'!A:W,21,FALSE)</f>
        <v>DRH</v>
      </c>
      <c r="G294" t="str">
        <f>VLOOKUP(A294,'Assemblage Test'!A:W,22,FALSE)</f>
        <v>NADIA7</v>
      </c>
    </row>
    <row r="295" spans="1:7">
      <c r="A295">
        <v>136422</v>
      </c>
      <c r="B295" t="s">
        <v>2998</v>
      </c>
      <c r="C295" t="str">
        <f>VLOOKUP(A295,'Des Assemblage'!A:B,2,FALSE)</f>
        <v>REGUL EXPRESS DE MADAGASCAR</v>
      </c>
      <c r="D295" s="4">
        <v>1004.3478260869565</v>
      </c>
      <c r="E295">
        <f>VLOOKUP(A295,'Assemblage Test'!A:W,23,FALSE)</f>
        <v>3</v>
      </c>
      <c r="F295" t="str">
        <f>VLOOKUP(A295,'Assemblage Test'!A:W,21,FALSE)</f>
        <v>DCG</v>
      </c>
      <c r="G295" t="str">
        <f>VLOOKUP(A295,'Assemblage Test'!A:W,22,FALSE)</f>
        <v>FELANA13</v>
      </c>
    </row>
    <row r="296" spans="1:7">
      <c r="A296">
        <v>136423</v>
      </c>
      <c r="B296" t="s">
        <v>2846</v>
      </c>
      <c r="C296" t="str">
        <f>VLOOKUP(A296,'Des Assemblage'!A:B,2,FALSE)</f>
        <v>INSERTION Communiqué de presse</v>
      </c>
      <c r="D296" s="4">
        <v>34.782608695652172</v>
      </c>
      <c r="E296">
        <f>VLOOKUP(A296,'Assemblage Test'!A:W,23,FALSE)</f>
        <v>3</v>
      </c>
      <c r="F296" t="str">
        <f>VLOOKUP(A296,'Assemblage Test'!A:W,21,FALSE)</f>
        <v>DCG</v>
      </c>
      <c r="G296" t="str">
        <f>VLOOKUP(A296,'Assemblage Test'!A:W,22,FALSE)</f>
        <v>FELANA13</v>
      </c>
    </row>
    <row r="297" spans="1:7">
      <c r="A297">
        <v>136434</v>
      </c>
      <c r="B297" t="s">
        <v>2944</v>
      </c>
      <c r="C297" t="str">
        <f>VLOOKUP(A297,'Des Assemblage'!A:B,2,FALSE)</f>
        <v>SECURITE EQUIPE</v>
      </c>
      <c r="D297" s="4">
        <v>1144.2306521739131</v>
      </c>
      <c r="E297">
        <f>VLOOKUP(A297,'Assemblage Test'!A:W,23,FALSE)</f>
        <v>3</v>
      </c>
      <c r="F297" t="str">
        <f>VLOOKUP(A297,'Assemblage Test'!A:W,21,FALSE)</f>
        <v>DCG</v>
      </c>
      <c r="G297" t="str">
        <f>VLOOKUP(A297,'Assemblage Test'!A:W,22,FALSE)</f>
        <v>FELANA13</v>
      </c>
    </row>
    <row r="298" spans="1:7">
      <c r="A298">
        <v>136435</v>
      </c>
      <c r="B298" t="s">
        <v>3007</v>
      </c>
      <c r="C298" t="str">
        <f>VLOOKUP(A298,'Des Assemblage'!A:B,2,FALSE)</f>
        <v>REGUL IBC</v>
      </c>
      <c r="D298" s="4">
        <v>1369.5652173913043</v>
      </c>
      <c r="E298">
        <f>VLOOKUP(A298,'Assemblage Test'!A:W,23,FALSE)</f>
        <v>3</v>
      </c>
      <c r="F298" t="str">
        <f>VLOOKUP(A298,'Assemblage Test'!A:W,21,FALSE)</f>
        <v>DCG</v>
      </c>
      <c r="G298" t="str">
        <f>VLOOKUP(A298,'Assemblage Test'!A:W,22,FALSE)</f>
        <v>FELANA13</v>
      </c>
    </row>
    <row r="299" spans="1:7">
      <c r="A299">
        <v>136436</v>
      </c>
      <c r="B299" t="s">
        <v>3008</v>
      </c>
      <c r="C299" t="str">
        <f>VLOOKUP(A299,'Des Assemblage'!A:B,2,FALSE)</f>
        <v>SPONSORING</v>
      </c>
      <c r="D299" s="4">
        <v>434.78260869565219</v>
      </c>
      <c r="E299">
        <f>VLOOKUP(A299,'Assemblage Test'!A:W,23,FALSE)</f>
        <v>3</v>
      </c>
      <c r="F299" t="str">
        <f>VLOOKUP(A299,'Assemblage Test'!A:W,21,FALSE)</f>
        <v>DCG</v>
      </c>
      <c r="G299" t="str">
        <f>VLOOKUP(A299,'Assemblage Test'!A:W,22,FALSE)</f>
        <v>FELANA13</v>
      </c>
    </row>
    <row r="300" spans="1:7">
      <c r="A300">
        <v>136438</v>
      </c>
      <c r="B300" t="s">
        <v>3009</v>
      </c>
      <c r="C300" t="str">
        <f>VLOOKUP(A300,'Des Assemblage'!A:B,2,FALSE)</f>
        <v>SPONSORING</v>
      </c>
      <c r="D300" s="4">
        <v>652.17391304347825</v>
      </c>
      <c r="E300">
        <f>VLOOKUP(A300,'Assemblage Test'!A:W,23,FALSE)</f>
        <v>3</v>
      </c>
      <c r="F300" t="str">
        <f>VLOOKUP(A300,'Assemblage Test'!A:W,21,FALSE)</f>
        <v>DCG</v>
      </c>
      <c r="G300" t="str">
        <f>VLOOKUP(A300,'Assemblage Test'!A:W,22,FALSE)</f>
        <v>FELANA13</v>
      </c>
    </row>
    <row r="301" spans="1:7">
      <c r="A301">
        <v>136489</v>
      </c>
      <c r="B301" t="s">
        <v>2841</v>
      </c>
      <c r="C301" t="str">
        <f>VLOOKUP(A301,'Des Assemblage'!A:B,2,FALSE)</f>
        <v>Prestation intérimaire: 01 CYS Tanà Eddinoh HC pour 3 mois# FACTURE PROFORMA N°411-A/FP/TELMA/2026 du 03/08/2026</v>
      </c>
      <c r="D301" s="4">
        <v>293.96086956521737</v>
      </c>
      <c r="E301">
        <f>VLOOKUP(A301,'Assemblage Test'!A:W,23,FALSE)</f>
        <v>2</v>
      </c>
      <c r="F301" t="str">
        <f>VLOOKUP(A301,'Assemblage Test'!A:W,21,FALSE)</f>
        <v>DCG</v>
      </c>
      <c r="G301" t="str">
        <f>VLOOKUP(A301,'Assemblage Test'!A:W,22,FALSE)</f>
        <v>NADIA7</v>
      </c>
    </row>
    <row r="302" spans="1:7">
      <c r="A302">
        <v>136490</v>
      </c>
      <c r="B302" t="s">
        <v>2841</v>
      </c>
      <c r="C302" t="str">
        <f>VLOOKUP(A302,'Des Assemblage'!A:B,2,FALSE)</f>
        <v>Prestation intérimaire: 01 TAS HC du 040826 au 210826, suite prolongation# FACTURE PROFORMA N°412-A/FP/TELMA/2026 du 03/08/2026</v>
      </c>
      <c r="D302" s="4">
        <v>85.058333332608697</v>
      </c>
      <c r="E302">
        <f>VLOOKUP(A302,'Assemblage Test'!A:W,23,FALSE)</f>
        <v>2</v>
      </c>
      <c r="F302" t="str">
        <f>VLOOKUP(A302,'Assemblage Test'!A:W,21,FALSE)</f>
        <v>DRH</v>
      </c>
      <c r="G302" t="str">
        <f>VLOOKUP(A302,'Assemblage Test'!A:W,22,FALSE)</f>
        <v>NADIA7</v>
      </c>
    </row>
    <row r="303" spans="1:7">
      <c r="A303">
        <v>136491</v>
      </c>
      <c r="B303" t="s">
        <v>2841</v>
      </c>
      <c r="C303" t="str">
        <f>VLOOKUP(A303,'Des Assemblage'!A:B,2,FALSE)</f>
        <v>Prestation intérimaire: 01 Comptable HC pour 3 mois# FACTURE PROFORMA N°413-A/FP/TELMA/2026 DU 03/08/2026</v>
      </c>
      <c r="D303" s="4">
        <v>407.08695652173913</v>
      </c>
      <c r="E303">
        <f>VLOOKUP(A303,'Assemblage Test'!A:W,23,FALSE)</f>
        <v>2</v>
      </c>
      <c r="F303" t="str">
        <f>VLOOKUP(A303,'Assemblage Test'!A:W,21,FALSE)</f>
        <v>DFG</v>
      </c>
      <c r="G303" t="str">
        <f>VLOOKUP(A303,'Assemblage Test'!A:W,22,FALSE)</f>
        <v>NADIA7</v>
      </c>
    </row>
    <row r="304" spans="1:7">
      <c r="A304">
        <v>136492</v>
      </c>
      <c r="B304" t="s">
        <v>2855</v>
      </c>
      <c r="C304" t="str">
        <f>VLOOKUP(A304,'Des Assemblage'!A:B,2,FALSE)</f>
        <v>Prestation intérimaire: 01 Juriste HC pour 3 mois# DEVIS N°2888 DU 03/08/2026</v>
      </c>
      <c r="D304" s="4">
        <v>571.36956521739125</v>
      </c>
      <c r="E304">
        <f>VLOOKUP(A304,'Assemblage Test'!A:W,23,FALSE)</f>
        <v>2</v>
      </c>
      <c r="F304" t="str">
        <f>VLOOKUP(A304,'Assemblage Test'!A:W,21,FALSE)</f>
        <v>DG</v>
      </c>
      <c r="G304" t="str">
        <f>VLOOKUP(A304,'Assemblage Test'!A:W,22,FALSE)</f>
        <v>NADIA7</v>
      </c>
    </row>
    <row r="305" spans="1:7">
      <c r="A305">
        <v>136278</v>
      </c>
      <c r="B305" t="s">
        <v>2935</v>
      </c>
      <c r="C305" t="str">
        <f>VLOOKUP(A305,'Des Assemblage'!A:B,2,FALSE)</f>
        <v>Don q3 2026 ALTERRA</v>
      </c>
      <c r="D305" s="4">
        <v>232453.52590579781</v>
      </c>
      <c r="E305">
        <f>VLOOKUP(A305,'Assemblage Test'!A:W,23,FALSE)</f>
        <v>1</v>
      </c>
      <c r="F305" t="str">
        <f>VLOOKUP(A305,'Assemblage Test'!A:W,21,FALSE)</f>
        <v>DG</v>
      </c>
      <c r="G305" t="str">
        <f>VLOOKUP(A305,'Assemblage Test'!A:W,22,FALSE)</f>
        <v>NADIA7</v>
      </c>
    </row>
    <row r="306" spans="1:7">
      <c r="A306">
        <v>136281</v>
      </c>
      <c r="B306" t="s">
        <v>2917</v>
      </c>
      <c r="C306" t="str">
        <f>VLOOKUP(A306,'Des Assemblage'!A:B,2,FALSE)</f>
        <v>Achat billet d'avion KALVIN, Tanà - Sambava</v>
      </c>
      <c r="D306" s="4">
        <v>206.56521739130434</v>
      </c>
      <c r="E306">
        <f>VLOOKUP(A306,'Assemblage Test'!A:W,23,FALSE)</f>
        <v>0</v>
      </c>
      <c r="F306" t="str">
        <f>VLOOKUP(A306,'Assemblage Test'!A:W,21,FALSE)</f>
        <v>DRH</v>
      </c>
      <c r="G306" t="str">
        <f>VLOOKUP(A306,'Assemblage Test'!A:W,22,FALSE)</f>
        <v>NADIA7</v>
      </c>
    </row>
    <row r="307" spans="1:7">
      <c r="A307">
        <v>136282</v>
      </c>
      <c r="B307" t="s">
        <v>2937</v>
      </c>
      <c r="C307" t="str">
        <f>VLOOKUP(A307,'Des Assemblage'!A:B,2,FALSE)</f>
        <v>Devis Manutentionaire Ilafy PO4 MGS</v>
      </c>
      <c r="D307" s="4">
        <v>489.13043478260869</v>
      </c>
      <c r="E307">
        <f>VLOOKUP(A307,'Assemblage Test'!A:W,23,FALSE)</f>
        <v>0</v>
      </c>
      <c r="F307" t="str">
        <f>VLOOKUP(A307,'Assemblage Test'!A:W,21,FALSE)</f>
        <v>DFG</v>
      </c>
      <c r="G307" t="str">
        <f>VLOOKUP(A307,'Assemblage Test'!A:W,22,FALSE)</f>
        <v>NADIA7</v>
      </c>
    </row>
    <row r="308" spans="1:7">
      <c r="A308">
        <v>136283</v>
      </c>
      <c r="B308" t="s">
        <v>2917</v>
      </c>
      <c r="C308" t="str">
        <f>VLOOKUP(A308,'Des Assemblage'!A:B,2,FALSE)</f>
        <v>Billet d'avion de Rakotoarivelo Lova Sata pour Sambava suite prise de poste à Antalaha</v>
      </c>
      <c r="D308" s="4">
        <v>244.02173913043478</v>
      </c>
      <c r="E308">
        <f>VLOOKUP(A308,'Assemblage Test'!A:W,23,FALSE)</f>
        <v>0</v>
      </c>
      <c r="F308" t="str">
        <f>VLOOKUP(A308,'Assemblage Test'!A:W,21,FALSE)</f>
        <v>DRH</v>
      </c>
      <c r="G308" t="str">
        <f>VLOOKUP(A308,'Assemblage Test'!A:W,22,FALSE)</f>
        <v>NADIA7</v>
      </c>
    </row>
    <row r="309" spans="1:7">
      <c r="A309">
        <v>136327</v>
      </c>
      <c r="B309" t="s">
        <v>2965</v>
      </c>
      <c r="C309" t="str">
        <f>VLOOKUP(A309,'Des Assemblage'!A:B,2,FALSE)</f>
        <v>REPARATION CAMION - TANA</v>
      </c>
      <c r="D309" s="4">
        <v>46.956521739130437</v>
      </c>
      <c r="E309">
        <f>VLOOKUP(A309,'Assemblage Test'!A:W,23,FALSE)</f>
        <v>4</v>
      </c>
      <c r="F309" t="str">
        <f>VLOOKUP(A309,'Assemblage Test'!A:W,21,FALSE)</f>
        <v>DCG</v>
      </c>
      <c r="G309" t="str">
        <f>VLOOKUP(A309,'Assemblage Test'!A:W,22,FALSE)</f>
        <v>FELANA13</v>
      </c>
    </row>
    <row r="310" spans="1:7">
      <c r="A310">
        <v>136335</v>
      </c>
      <c r="B310" t="s">
        <v>2852</v>
      </c>
      <c r="C310" t="str">
        <f>VLOOKUP(A310,'Des Assemblage'!A:B,2,FALSE)</f>
        <v>TRANSPORT</v>
      </c>
      <c r="D310" s="4">
        <v>1303.2608695652175</v>
      </c>
      <c r="E310">
        <f>VLOOKUP(A310,'Assemblage Test'!A:W,23,FALSE)</f>
        <v>4</v>
      </c>
      <c r="F310" t="str">
        <f>VLOOKUP(A310,'Assemblage Test'!A:W,21,FALSE)</f>
        <v>DCG</v>
      </c>
      <c r="G310" t="str">
        <f>VLOOKUP(A310,'Assemblage Test'!A:W,22,FALSE)</f>
        <v>FELANA13</v>
      </c>
    </row>
    <row r="311" spans="1:7">
      <c r="A311">
        <v>136336</v>
      </c>
      <c r="B311" t="s">
        <v>2841</v>
      </c>
      <c r="C311" t="str">
        <f>VLOOKUP(A311,'Des Assemblage'!A:B,2,FALSE)</f>
        <v>Prestation IM et Frais Colis AR MBALIK</v>
      </c>
      <c r="D311" s="4">
        <v>1257.7771739130435</v>
      </c>
      <c r="E311">
        <f>VLOOKUP(A311,'Assemblage Test'!A:W,23,FALSE)</f>
        <v>4</v>
      </c>
      <c r="F311" t="str">
        <f>VLOOKUP(A311,'Assemblage Test'!A:W,21,FALSE)</f>
        <v>DCG</v>
      </c>
      <c r="G311" t="str">
        <f>VLOOKUP(A311,'Assemblage Test'!A:W,22,FALSE)</f>
        <v>FELANA13</v>
      </c>
    </row>
    <row r="312" spans="1:7">
      <c r="A312">
        <v>136337</v>
      </c>
      <c r="B312" t="s">
        <v>2971</v>
      </c>
      <c r="C312" t="str">
        <f>VLOOKUP(A312,'Des Assemblage'!A:B,2,FALSE)</f>
        <v>Prestation d'Installation PRAMIAN</v>
      </c>
      <c r="D312" s="4">
        <v>440.21739130434781</v>
      </c>
      <c r="E312">
        <f>VLOOKUP(A312,'Assemblage Test'!A:W,23,FALSE)</f>
        <v>4</v>
      </c>
      <c r="F312" t="str">
        <f>VLOOKUP(A312,'Assemblage Test'!A:W,21,FALSE)</f>
        <v>DCG</v>
      </c>
      <c r="G312" t="str">
        <f>VLOOKUP(A312,'Assemblage Test'!A:W,22,FALSE)</f>
        <v>FELANA13</v>
      </c>
    </row>
    <row r="313" spans="1:7">
      <c r="A313">
        <v>136339</v>
      </c>
      <c r="B313" t="s">
        <v>2972</v>
      </c>
      <c r="C313" t="str">
        <f>VLOOKUP(A313,'Des Assemblage'!A:B,2,FALSE)</f>
        <v>Location de Sucettes</v>
      </c>
      <c r="D313" s="4">
        <v>6604.347826086957</v>
      </c>
      <c r="E313">
        <f>VLOOKUP(A313,'Assemblage Test'!A:W,23,FALSE)</f>
        <v>0</v>
      </c>
      <c r="F313" t="str">
        <f>VLOOKUP(A313,'Assemblage Test'!A:W,21,FALSE)</f>
        <v>DCG</v>
      </c>
      <c r="G313" t="str">
        <f>VLOOKUP(A313,'Assemblage Test'!A:W,22,FALSE)</f>
        <v>FELANA13</v>
      </c>
    </row>
    <row r="314" spans="1:7">
      <c r="A314">
        <v>136341</v>
      </c>
      <c r="B314" t="s">
        <v>2877</v>
      </c>
      <c r="C314" t="str">
        <f>VLOOKUP(A314,'Des Assemblage'!A:B,2,FALSE)</f>
        <v>Renouvellement Licences DUO (05/08/2026 au 04/08/2027)</v>
      </c>
      <c r="D314" s="4">
        <v>119644</v>
      </c>
      <c r="E314">
        <f>VLOOKUP(A314,'Assemblage Test'!A:W,23,FALSE)</f>
        <v>0</v>
      </c>
      <c r="F314" t="str">
        <f>VLOOKUP(A314,'Assemblage Test'!A:W,21,FALSE)</f>
        <v>DSI</v>
      </c>
      <c r="G314" t="str">
        <f>VLOOKUP(A314,'Assemblage Test'!A:W,22,FALSE)</f>
        <v>NADIA7</v>
      </c>
    </row>
    <row r="315" spans="1:7">
      <c r="A315">
        <v>136351</v>
      </c>
      <c r="B315" t="s">
        <v>2853</v>
      </c>
      <c r="C315" t="str">
        <f>VLOOKUP(A315,'Des Assemblage'!A:B,2,FALSE)</f>
        <v>Remplacement 05 pneus-véhicule 8540TBV</v>
      </c>
      <c r="D315" s="4">
        <v>1191.1304347826087</v>
      </c>
      <c r="E315">
        <f>VLOOKUP(A315,'Assemblage Test'!A:W,23,FALSE)</f>
        <v>4</v>
      </c>
      <c r="F315" t="str">
        <f>VLOOKUP(A315,'Assemblage Test'!A:W,21,FALSE)</f>
        <v>DTG</v>
      </c>
      <c r="G315" t="str">
        <f>VLOOKUP(A315,'Assemblage Test'!A:W,22,FALSE)</f>
        <v>ELIE3</v>
      </c>
    </row>
    <row r="316" spans="1:7">
      <c r="A316">
        <v>136372</v>
      </c>
      <c r="B316" t="s">
        <v>2841</v>
      </c>
      <c r="C316" t="str">
        <f>VLOOKUP(A316,'Des Assemblage'!A:B,2,FALSE)</f>
        <v>Prestation intérimaire: PERDIEM mission - Moïbe, Bernard, Manda, Hilaire, Christien juillet 26# FACTURE PROFORMA N°424-A/FP/TELMA/2026 du 11/08/2026</v>
      </c>
      <c r="D316" s="4">
        <v>199.56521739130434</v>
      </c>
      <c r="E316">
        <f>VLOOKUP(A316,'Assemblage Test'!A:W,23,FALSE)</f>
        <v>0</v>
      </c>
      <c r="F316" t="str">
        <f>VLOOKUP(A316,'Assemblage Test'!A:W,21,FALSE)</f>
        <v>DTG</v>
      </c>
      <c r="G316" t="str">
        <f>VLOOKUP(A316,'Assemblage Test'!A:W,22,FALSE)</f>
        <v>NADIA7</v>
      </c>
    </row>
    <row r="317" spans="1:7">
      <c r="A317">
        <v>136373</v>
      </c>
      <c r="B317" t="s">
        <v>2982</v>
      </c>
      <c r="C317" t="str">
        <f>VLOOKUP(A317,'Des Assemblage'!A:B,2,FALSE)</f>
        <v>Transport bagages FABIEN suite prise de poste# FACTURE N° 013/FRN/2026 DU 21/07/2026</v>
      </c>
      <c r="D317" s="4">
        <v>429.94565217391306</v>
      </c>
      <c r="E317">
        <f>VLOOKUP(A317,'Assemblage Test'!A:W,23,FALSE)</f>
        <v>0</v>
      </c>
      <c r="F317" t="str">
        <f>VLOOKUP(A317,'Assemblage Test'!A:W,21,FALSE)</f>
        <v>DRH</v>
      </c>
      <c r="G317" t="str">
        <f>VLOOKUP(A317,'Assemblage Test'!A:W,22,FALSE)</f>
        <v>NADIA7</v>
      </c>
    </row>
    <row r="318" spans="1:7">
      <c r="A318">
        <v>136377</v>
      </c>
      <c r="B318" t="s">
        <v>2852</v>
      </c>
      <c r="C318" t="str">
        <f>VLOOKUP(A318,'Des Assemblage'!A:B,2,FALSE)</f>
        <v>Transport bagages TSIAHIANA suite affectation# DEVIS N° PF 201-08-LC-26 DU 10/08/2026 COMPLEMENT BC N° 136335</v>
      </c>
      <c r="D318" s="4">
        <v>434.78260869565219</v>
      </c>
      <c r="E318">
        <f>VLOOKUP(A318,'Assemblage Test'!A:W,23,FALSE)</f>
        <v>0</v>
      </c>
      <c r="F318" t="str">
        <f>VLOOKUP(A318,'Assemblage Test'!A:W,21,FALSE)</f>
        <v>DRH</v>
      </c>
      <c r="G318" t="str">
        <f>VLOOKUP(A318,'Assemblage Test'!A:W,22,FALSE)</f>
        <v>NADIA7</v>
      </c>
    </row>
    <row r="319" spans="1:7">
      <c r="A319">
        <v>136379</v>
      </c>
      <c r="B319" t="s">
        <v>2874</v>
      </c>
      <c r="C319" t="str">
        <f>VLOOKUP(A319,'Des Assemblage'!A:B,2,FALSE)</f>
        <v>Implantation de 30 poteaux à Majunga 91ème vague</v>
      </c>
      <c r="D319" s="4">
        <v>1054.3478260869565</v>
      </c>
      <c r="E319">
        <f>VLOOKUP(A319,'Assemblage Test'!A:W,23,FALSE)</f>
        <v>1</v>
      </c>
      <c r="F319" t="str">
        <f>VLOOKUP(A319,'Assemblage Test'!A:W,21,FALSE)</f>
        <v>DTG</v>
      </c>
      <c r="G319" t="str">
        <f>VLOOKUP(A319,'Assemblage Test'!A:W,22,FALSE)</f>
        <v>ELIE3</v>
      </c>
    </row>
    <row r="320" spans="1:7">
      <c r="A320">
        <v>136380</v>
      </c>
      <c r="B320" t="s">
        <v>2986</v>
      </c>
      <c r="C320" t="str">
        <f>VLOOKUP(A320,'Des Assemblage'!A:B,2,FALSE)</f>
        <v>Implantation de 30 poteaux Fianarantsoa 26eme vague</v>
      </c>
      <c r="D320" s="4">
        <v>1108.695652173913</v>
      </c>
      <c r="E320">
        <f>VLOOKUP(A320,'Assemblage Test'!A:W,23,FALSE)</f>
        <v>1</v>
      </c>
      <c r="F320" t="str">
        <f>VLOOKUP(A320,'Assemblage Test'!A:W,21,FALSE)</f>
        <v>DTG</v>
      </c>
      <c r="G320" t="str">
        <f>VLOOKUP(A320,'Assemblage Test'!A:W,22,FALSE)</f>
        <v>ELIE3</v>
      </c>
    </row>
    <row r="321" spans="1:7">
      <c r="A321">
        <v>136381</v>
      </c>
      <c r="B321" t="s">
        <v>2874</v>
      </c>
      <c r="C321" t="str">
        <f>VLOOKUP(A321,'Des Assemblage'!A:B,2,FALSE)</f>
        <v>Implantation de 30 poteaux à Majunga 92ème vague</v>
      </c>
      <c r="D321" s="4">
        <v>1054.3478260869565</v>
      </c>
      <c r="E321">
        <f>VLOOKUP(A321,'Assemblage Test'!A:W,23,FALSE)</f>
        <v>1</v>
      </c>
      <c r="F321" t="str">
        <f>VLOOKUP(A321,'Assemblage Test'!A:W,21,FALSE)</f>
        <v>DTG</v>
      </c>
      <c r="G321" t="str">
        <f>VLOOKUP(A321,'Assemblage Test'!A:W,22,FALSE)</f>
        <v>ELIE3</v>
      </c>
    </row>
    <row r="322" spans="1:7">
      <c r="A322">
        <v>136382</v>
      </c>
      <c r="B322" t="s">
        <v>2904</v>
      </c>
      <c r="C322" t="str">
        <f>VLOOKUP(A322,'Des Assemblage'!A:B,2,FALSE)</f>
        <v>Rehausse 2 chambres L3T et curage 1 chambre à sainte Marie</v>
      </c>
      <c r="D322" s="4">
        <v>1069.0217391304348</v>
      </c>
      <c r="E322">
        <f>VLOOKUP(A322,'Assemblage Test'!A:W,23,FALSE)</f>
        <v>1</v>
      </c>
      <c r="F322" t="str">
        <f>VLOOKUP(A322,'Assemblage Test'!A:W,21,FALSE)</f>
        <v>DTG</v>
      </c>
      <c r="G322" t="str">
        <f>VLOOKUP(A322,'Assemblage Test'!A:W,22,FALSE)</f>
        <v>ELIE3</v>
      </c>
    </row>
    <row r="323" spans="1:7">
      <c r="A323">
        <v>136383</v>
      </c>
      <c r="B323" t="s">
        <v>2904</v>
      </c>
      <c r="C323" t="str">
        <f>VLOOKUP(A323,'Des Assemblage'!A:B,2,FALSE)</f>
        <v>DAET Travaux PRIMA Lot N°78</v>
      </c>
      <c r="D323" s="4">
        <v>1602.1739130434783</v>
      </c>
      <c r="E323">
        <f>VLOOKUP(A323,'Assemblage Test'!A:W,23,FALSE)</f>
        <v>1</v>
      </c>
      <c r="F323" t="str">
        <f>VLOOKUP(A323,'Assemblage Test'!A:W,21,FALSE)</f>
        <v>DTG</v>
      </c>
      <c r="G323" t="str">
        <f>VLOOKUP(A323,'Assemblage Test'!A:W,22,FALSE)</f>
        <v>ELIE3</v>
      </c>
    </row>
    <row r="324" spans="1:7">
      <c r="A324">
        <v>136384</v>
      </c>
      <c r="B324" t="s">
        <v>2904</v>
      </c>
      <c r="C324" t="str">
        <f>VLOOKUP(A324,'Des Assemblage'!A:B,2,FALSE)</f>
        <v>DAET Travaux PRIMA Lot N°77 Toamasina</v>
      </c>
      <c r="D324" s="4">
        <v>1758.695652173913</v>
      </c>
      <c r="E324">
        <f>VLOOKUP(A324,'Assemblage Test'!A:W,23,FALSE)</f>
        <v>1</v>
      </c>
      <c r="F324" t="str">
        <f>VLOOKUP(A324,'Assemblage Test'!A:W,21,FALSE)</f>
        <v>DTG</v>
      </c>
      <c r="G324" t="str">
        <f>VLOOKUP(A324,'Assemblage Test'!A:W,22,FALSE)</f>
        <v>ELIE3</v>
      </c>
    </row>
    <row r="325" spans="1:7">
      <c r="A325">
        <v>136385</v>
      </c>
      <c r="B325" t="s">
        <v>2874</v>
      </c>
      <c r="C325" t="str">
        <f>VLOOKUP(A325,'Des Assemblage'!A:B,2,FALSE)</f>
        <v>Implantation de 30 poteaux à Majunga 93ème vague</v>
      </c>
      <c r="D325" s="4">
        <v>1054.3478260869565</v>
      </c>
      <c r="E325">
        <f>VLOOKUP(A325,'Assemblage Test'!A:W,23,FALSE)</f>
        <v>1</v>
      </c>
      <c r="F325" t="str">
        <f>VLOOKUP(A325,'Assemblage Test'!A:W,21,FALSE)</f>
        <v>DTG</v>
      </c>
      <c r="G325" t="str">
        <f>VLOOKUP(A325,'Assemblage Test'!A:W,22,FALSE)</f>
        <v>ELIE3</v>
      </c>
    </row>
    <row r="326" spans="1:7">
      <c r="A326">
        <v>136386</v>
      </c>
      <c r="B326" t="s">
        <v>2921</v>
      </c>
      <c r="C326" t="str">
        <f>VLOOKUP(A326,'Des Assemblage'!A:B,2,FALSE)</f>
        <v>Lalatiana William 2254135765 Fénérive Est</v>
      </c>
      <c r="D326" s="4">
        <v>259.45652173913044</v>
      </c>
      <c r="E326">
        <f>VLOOKUP(A326,'Assemblage Test'!A:W,23,FALSE)</f>
        <v>1</v>
      </c>
      <c r="F326" t="str">
        <f>VLOOKUP(A326,'Assemblage Test'!A:W,21,FALSE)</f>
        <v>DTG</v>
      </c>
      <c r="G326" t="str">
        <f>VLOOKUP(A326,'Assemblage Test'!A:W,22,FALSE)</f>
        <v>ELIE3</v>
      </c>
    </row>
    <row r="327" spans="1:7">
      <c r="A327">
        <v>136416</v>
      </c>
      <c r="B327" t="s">
        <v>2994</v>
      </c>
      <c r="C327" t="str">
        <f>VLOOKUP(A327,'Des Assemblage'!A:B,2,FALSE)</f>
        <v>INSERTION Communiqué de presse</v>
      </c>
      <c r="D327" s="4">
        <v>88.043478260869563</v>
      </c>
      <c r="E327">
        <f>VLOOKUP(A327,'Assemblage Test'!A:W,23,FALSE)</f>
        <v>3</v>
      </c>
      <c r="F327" t="str">
        <f>VLOOKUP(A327,'Assemblage Test'!A:W,21,FALSE)</f>
        <v>DCG</v>
      </c>
      <c r="G327" t="str">
        <f>VLOOKUP(A327,'Assemblage Test'!A:W,22,FALSE)</f>
        <v>FELANA13</v>
      </c>
    </row>
    <row r="328" spans="1:7">
      <c r="A328">
        <v>136424</v>
      </c>
      <c r="B328" t="s">
        <v>2999</v>
      </c>
      <c r="C328" t="str">
        <f>VLOOKUP(A328,'Des Assemblage'!A:B,2,FALSE)</f>
        <v>Pub Aéroport - AEROPUB</v>
      </c>
      <c r="D328" s="4">
        <v>55293.570652173912</v>
      </c>
      <c r="E328">
        <f>VLOOKUP(A328,'Assemblage Test'!A:W,23,FALSE)</f>
        <v>10</v>
      </c>
      <c r="F328" t="str">
        <f>VLOOKUP(A328,'Assemblage Test'!A:W,21,FALSE)</f>
        <v>DCG</v>
      </c>
      <c r="G328" t="str">
        <f>VLOOKUP(A328,'Assemblage Test'!A:W,22,FALSE)</f>
        <v>FELANA13</v>
      </c>
    </row>
    <row r="329" spans="1:7">
      <c r="A329">
        <v>136426</v>
      </c>
      <c r="B329" t="s">
        <v>2903</v>
      </c>
      <c r="C329" t="str">
        <f>VLOOKUP(A329,'Des Assemblage'!A:B,2,FALSE)</f>
        <v>Changement Visuel Mur</v>
      </c>
      <c r="D329" s="4">
        <v>1739.1304347826087</v>
      </c>
      <c r="E329">
        <f>VLOOKUP(A329,'Assemblage Test'!A:W,23,FALSE)</f>
        <v>3</v>
      </c>
      <c r="F329" t="str">
        <f>VLOOKUP(A329,'Assemblage Test'!A:W,21,FALSE)</f>
        <v>DCG</v>
      </c>
      <c r="G329" t="str">
        <f>VLOOKUP(A329,'Assemblage Test'!A:W,22,FALSE)</f>
        <v>FELANA13</v>
      </c>
    </row>
    <row r="330" spans="1:7">
      <c r="A330">
        <v>136427</v>
      </c>
      <c r="B330" t="s">
        <v>3001</v>
      </c>
      <c r="C330" t="str">
        <f>VLOOKUP(A330,'Des Assemblage'!A:B,2,FALSE)</f>
        <v>Confection et Installation Arche</v>
      </c>
      <c r="D330" s="4">
        <v>57815.217391304344</v>
      </c>
      <c r="E330">
        <f>VLOOKUP(A330,'Assemblage Test'!A:W,23,FALSE)</f>
        <v>3</v>
      </c>
      <c r="F330" t="str">
        <f>VLOOKUP(A330,'Assemblage Test'!A:W,21,FALSE)</f>
        <v>DCG</v>
      </c>
      <c r="G330" t="str">
        <f>VLOOKUP(A330,'Assemblage Test'!A:W,22,FALSE)</f>
        <v>FELANA13</v>
      </c>
    </row>
    <row r="331" spans="1:7">
      <c r="A331">
        <v>136432</v>
      </c>
      <c r="B331" t="s">
        <v>3005</v>
      </c>
      <c r="C331" t="str">
        <f>VLOOKUP(A331,'Des Assemblage'!A:B,2,FALSE)</f>
        <v>Rajout Support Abribus 67HA</v>
      </c>
      <c r="D331" s="4">
        <v>88.260869565217391</v>
      </c>
      <c r="E331">
        <f>VLOOKUP(A331,'Assemblage Test'!A:W,23,FALSE)</f>
        <v>3</v>
      </c>
      <c r="F331" t="str">
        <f>VLOOKUP(A331,'Assemblage Test'!A:W,21,FALSE)</f>
        <v>DCG</v>
      </c>
      <c r="G331" t="str">
        <f>VLOOKUP(A331,'Assemblage Test'!A:W,22,FALSE)</f>
        <v>FELANA13</v>
      </c>
    </row>
    <row r="332" spans="1:7">
      <c r="A332">
        <v>136437</v>
      </c>
      <c r="B332" t="s">
        <v>2923</v>
      </c>
      <c r="C332" t="str">
        <f>VLOOKUP(A332,'Des Assemblage'!A:B,2,FALSE)</f>
        <v>Rajout Support Abribus</v>
      </c>
      <c r="D332" s="4">
        <v>192.19565217391303</v>
      </c>
      <c r="E332">
        <f>VLOOKUP(A332,'Assemblage Test'!A:W,23,FALSE)</f>
        <v>3</v>
      </c>
      <c r="F332" t="str">
        <f>VLOOKUP(A332,'Assemblage Test'!A:W,21,FALSE)</f>
        <v>DCG</v>
      </c>
      <c r="G332" t="str">
        <f>VLOOKUP(A332,'Assemblage Test'!A:W,22,FALSE)</f>
        <v>FELANA13</v>
      </c>
    </row>
    <row r="333" spans="1:7">
      <c r="A333">
        <v>136439</v>
      </c>
      <c r="B333" t="s">
        <v>3010</v>
      </c>
      <c r="C333" t="str">
        <f>VLOOKUP(A333,'Des Assemblage'!A:B,2,FALSE)</f>
        <v>SPONSORING</v>
      </c>
      <c r="D333" s="4">
        <v>1086.9565217391305</v>
      </c>
      <c r="E333">
        <f>VLOOKUP(A333,'Assemblage Test'!A:W,23,FALSE)</f>
        <v>3</v>
      </c>
      <c r="F333" t="str">
        <f>VLOOKUP(A333,'Assemblage Test'!A:W,21,FALSE)</f>
        <v>DCG</v>
      </c>
      <c r="G333" t="str">
        <f>VLOOKUP(A333,'Assemblage Test'!A:W,22,FALSE)</f>
        <v>FELANA13</v>
      </c>
    </row>
    <row r="334" spans="1:7">
      <c r="A334">
        <v>136440</v>
      </c>
      <c r="B334" t="s">
        <v>3011</v>
      </c>
      <c r="C334" t="str">
        <f>VLOOKUP(A334,'Des Assemblage'!A:B,2,FALSE)</f>
        <v>SPONSORING</v>
      </c>
      <c r="D334" s="4">
        <v>1739.1304347826087</v>
      </c>
      <c r="E334">
        <f>VLOOKUP(A334,'Assemblage Test'!A:W,23,FALSE)</f>
        <v>3</v>
      </c>
      <c r="F334" t="str">
        <f>VLOOKUP(A334,'Assemblage Test'!A:W,21,FALSE)</f>
        <v>DCG</v>
      </c>
      <c r="G334" t="str">
        <f>VLOOKUP(A334,'Assemblage Test'!A:W,22,FALSE)</f>
        <v>FELANA13</v>
      </c>
    </row>
    <row r="335" spans="1:7">
      <c r="A335">
        <v>136441</v>
      </c>
      <c r="B335" t="s">
        <v>3012</v>
      </c>
      <c r="C335" t="str">
        <f>VLOOKUP(A335,'Des Assemblage'!A:B,2,FALSE)</f>
        <v>SPONSORING</v>
      </c>
      <c r="D335" s="4">
        <v>1739.1304347826087</v>
      </c>
      <c r="E335">
        <f>VLOOKUP(A335,'Assemblage Test'!A:W,23,FALSE)</f>
        <v>10</v>
      </c>
      <c r="F335" t="str">
        <f>VLOOKUP(A335,'Assemblage Test'!A:W,21,FALSE)</f>
        <v>DCG</v>
      </c>
      <c r="G335" t="str">
        <f>VLOOKUP(A335,'Assemblage Test'!A:W,22,FALSE)</f>
        <v>FELANA13</v>
      </c>
    </row>
    <row r="336" spans="1:7">
      <c r="A336">
        <v>136513</v>
      </c>
      <c r="B336" t="s">
        <v>3041</v>
      </c>
      <c r="C336" t="str">
        <f>VLOOKUP(A336,'Des Assemblage'!A:B,2,FALSE)</f>
        <v>MADA BUSINESS CONNECT 2026</v>
      </c>
      <c r="D336" s="4">
        <v>29.347826086956523</v>
      </c>
      <c r="E336">
        <f>VLOOKUP(A336,'Assemblage Test'!A:W,23,FALSE)</f>
        <v>3</v>
      </c>
      <c r="F336" t="str">
        <f>VLOOKUP(A336,'Assemblage Test'!A:W,21,FALSE)</f>
        <v>DCG</v>
      </c>
      <c r="G336" t="str">
        <f>VLOOKUP(A336,'Assemblage Test'!A:W,22,FALSE)</f>
        <v>FELANA13</v>
      </c>
    </row>
    <row r="337" spans="1:7">
      <c r="A337">
        <v>136519</v>
      </c>
      <c r="B337" t="s">
        <v>2852</v>
      </c>
      <c r="C337" t="str">
        <f>VLOOKUP(A337,'Des Assemblage'!A:B,2,FALSE)</f>
        <v>Location Fourgon - Transport des matériels</v>
      </c>
      <c r="D337" s="4">
        <v>108.69565217391305</v>
      </c>
      <c r="E337">
        <f>VLOOKUP(A337,'Assemblage Test'!A:W,23,FALSE)</f>
        <v>3</v>
      </c>
      <c r="F337" t="str">
        <f>VLOOKUP(A337,'Assemblage Test'!A:W,21,FALSE)</f>
        <v>DCG</v>
      </c>
      <c r="G337" t="str">
        <f>VLOOKUP(A337,'Assemblage Test'!A:W,22,FALSE)</f>
        <v>FELANA13</v>
      </c>
    </row>
    <row r="338" spans="1:7">
      <c r="A338">
        <v>136538</v>
      </c>
      <c r="B338" t="s">
        <v>3055</v>
      </c>
      <c r="C338" t="str">
        <f>VLOOKUP(A338,'Des Assemblage'!A:B,2,FALSE)</f>
        <v>Location Plantes Vertes</v>
      </c>
      <c r="D338" s="4">
        <v>100</v>
      </c>
      <c r="E338">
        <f>VLOOKUP(A338,'Assemblage Test'!A:W,23,FALSE)</f>
        <v>4</v>
      </c>
      <c r="F338" t="str">
        <f>VLOOKUP(A338,'Assemblage Test'!A:W,21,FALSE)</f>
        <v>DCG</v>
      </c>
      <c r="G338" t="str">
        <f>VLOOKUP(A338,'Assemblage Test'!A:W,22,FALSE)</f>
        <v>FELANA13</v>
      </c>
    </row>
    <row r="339" spans="1:7">
      <c r="A339">
        <v>136539</v>
      </c>
      <c r="B339" t="s">
        <v>3056</v>
      </c>
      <c r="C339" t="str">
        <f>VLOOKUP(A339,'Des Assemblage'!A:B,2,FALSE)</f>
        <v>Frais Divers - LightBox</v>
      </c>
      <c r="D339" s="4">
        <v>217.39130434782609</v>
      </c>
      <c r="E339">
        <f>VLOOKUP(A339,'Assemblage Test'!A:W,23,FALSE)</f>
        <v>4</v>
      </c>
      <c r="F339" t="str">
        <f>VLOOKUP(A339,'Assemblage Test'!A:W,21,FALSE)</f>
        <v>DCG</v>
      </c>
      <c r="G339" t="str">
        <f>VLOOKUP(A339,'Assemblage Test'!A:W,22,FALSE)</f>
        <v>FELANA13</v>
      </c>
    </row>
    <row r="340" spans="1:7">
      <c r="A340">
        <v>136483</v>
      </c>
      <c r="B340" t="s">
        <v>2904</v>
      </c>
      <c r="C340" t="str">
        <f>VLOOKUP(A340,'Des Assemblage'!A:B,2,FALSE)</f>
        <v>TS-TX GC FO sur ATS205 ZEBU TOA STAR</v>
      </c>
      <c r="D340" s="4">
        <v>1351.8</v>
      </c>
      <c r="E340">
        <f>VLOOKUP(A340,'Assemblage Test'!A:W,23,FALSE)</f>
        <v>0</v>
      </c>
      <c r="F340" t="str">
        <f>VLOOKUP(A340,'Assemblage Test'!A:W,21,FALSE)</f>
        <v>DTG</v>
      </c>
      <c r="G340" t="str">
        <f>VLOOKUP(A340,'Assemblage Test'!A:W,22,FALSE)</f>
        <v>ELIE3</v>
      </c>
    </row>
    <row r="341" spans="1:7">
      <c r="A341">
        <v>136404</v>
      </c>
      <c r="B341" t="s">
        <v>2840</v>
      </c>
      <c r="C341" t="str">
        <f>VLOOKUP(A341,'Des Assemblage'!A:B,2,FALSE)</f>
        <v>Création cloison salle CDMA au RDC Analakely</v>
      </c>
      <c r="D341" s="4">
        <v>4634.4143478260867</v>
      </c>
      <c r="E341">
        <f>VLOOKUP(A341,'Assemblage Test'!A:W,23,FALSE)</f>
        <v>2</v>
      </c>
      <c r="F341" t="str">
        <f>VLOOKUP(A341,'Assemblage Test'!A:W,21,FALSE)</f>
        <v>DTG</v>
      </c>
      <c r="G341" t="str">
        <f>VLOOKUP(A341,'Assemblage Test'!A:W,22,FALSE)</f>
        <v>ELIE3</v>
      </c>
    </row>
    <row r="342" spans="1:7">
      <c r="A342">
        <v>136408</v>
      </c>
      <c r="B342" t="s">
        <v>2840</v>
      </c>
      <c r="C342" t="str">
        <f>VLOOKUP(A342,'Des Assemblage'!A:B,2,FALSE)</f>
        <v>Réhabilitation bâtiment MEN010 Morondava</v>
      </c>
      <c r="D342" s="4">
        <v>69613.104782608701</v>
      </c>
      <c r="E342">
        <f>VLOOKUP(A342,'Assemblage Test'!A:W,23,FALSE)</f>
        <v>2</v>
      </c>
      <c r="F342" t="str">
        <f>VLOOKUP(A342,'Assemblage Test'!A:W,21,FALSE)</f>
        <v>DTG</v>
      </c>
      <c r="G342" t="str">
        <f>VLOOKUP(A342,'Assemblage Test'!A:W,22,FALSE)</f>
        <v>ELIE3</v>
      </c>
    </row>
    <row r="343" spans="1:7">
      <c r="A343">
        <v>136387</v>
      </c>
      <c r="B343" t="s">
        <v>2840</v>
      </c>
      <c r="C343" t="str">
        <f>VLOOKUP(A343,'Des Assemblage'!A:B,2,FALSE)</f>
        <v>Constrution nouveau bâtiment Admin DIA032 Ambanja</v>
      </c>
      <c r="D343" s="4">
        <v>178640.18</v>
      </c>
      <c r="E343">
        <f>VLOOKUP(A343,'Assemblage Test'!A:W,23,FALSE)</f>
        <v>1</v>
      </c>
      <c r="F343" t="str">
        <f>VLOOKUP(A343,'Assemblage Test'!A:W,21,FALSE)</f>
        <v>DTG</v>
      </c>
      <c r="G343" t="str">
        <f>VLOOKUP(A343,'Assemblage Test'!A:W,22,FALSE)</f>
        <v>ELIE3</v>
      </c>
    </row>
    <row r="344" spans="1:7">
      <c r="A344">
        <v>136391</v>
      </c>
      <c r="B344" t="s">
        <v>2875</v>
      </c>
      <c r="C344" t="str">
        <f>VLOOKUP(A344,'Des Assemblage'!A:B,2,FALSE)</f>
        <v>Réhablitation total Infra -BET012 Maevatanana</v>
      </c>
      <c r="D344" s="4">
        <v>85739.877826086959</v>
      </c>
      <c r="E344">
        <f>VLOOKUP(A344,'Assemblage Test'!A:W,23,FALSE)</f>
        <v>2</v>
      </c>
      <c r="F344" t="str">
        <f>VLOOKUP(A344,'Assemblage Test'!A:W,21,FALSE)</f>
        <v>DTG</v>
      </c>
      <c r="G344" t="str">
        <f>VLOOKUP(A344,'Assemblage Test'!A:W,22,FALSE)</f>
        <v>ELIE3</v>
      </c>
    </row>
    <row r="345" spans="1:7">
      <c r="A345">
        <v>136390</v>
      </c>
      <c r="B345" t="s">
        <v>2840</v>
      </c>
      <c r="C345" t="str">
        <f>VLOOKUP(A345,'Des Assemblage'!A:B,2,FALSE)</f>
        <v>Réhabilitation ATS001 Toamasina suite dégât cyclonique</v>
      </c>
      <c r="D345" s="4">
        <v>44518.483043478263</v>
      </c>
      <c r="E345">
        <f>VLOOKUP(A345,'Assemblage Test'!A:W,23,FALSE)</f>
        <v>2</v>
      </c>
      <c r="F345" t="str">
        <f>VLOOKUP(A345,'Assemblage Test'!A:W,21,FALSE)</f>
        <v>DTG</v>
      </c>
      <c r="G345" t="str">
        <f>VLOOKUP(A345,'Assemblage Test'!A:W,22,FALSE)</f>
        <v>ELIE3</v>
      </c>
    </row>
    <row r="346" spans="1:7">
      <c r="A346">
        <v>136320</v>
      </c>
      <c r="B346" t="s">
        <v>2962</v>
      </c>
      <c r="C346" t="str">
        <f>VLOOKUP(A346,'Des Assemblage'!A:B,2,FALSE)</f>
        <v>Réappro H2 - WOWsolar60</v>
      </c>
      <c r="D346" s="4">
        <v>975600.00000000012</v>
      </c>
      <c r="E346">
        <f>VLOOKUP(A346,'Assemblage Test'!A:W,23,FALSE)</f>
        <v>1</v>
      </c>
      <c r="F346" t="str">
        <f>VLOOKUP(A346,'Assemblage Test'!A:W,21,FALSE)</f>
        <v>DCG</v>
      </c>
      <c r="G346" t="str">
        <f>VLOOKUP(A346,'Assemblage Test'!A:W,22,FALSE)</f>
        <v>FELANA13</v>
      </c>
    </row>
    <row r="347" spans="1:7">
      <c r="A347">
        <v>136321</v>
      </c>
      <c r="B347" t="s">
        <v>2962</v>
      </c>
      <c r="C347" t="str">
        <f>VLOOKUP(A347,'Des Assemblage'!A:B,2,FALSE)</f>
        <v>Réappro H2 - WOW TV 32''</v>
      </c>
      <c r="D347" s="4">
        <v>709320</v>
      </c>
      <c r="E347">
        <f>VLOOKUP(A347,'Assemblage Test'!A:W,23,FALSE)</f>
        <v>1</v>
      </c>
      <c r="F347" t="str">
        <f>VLOOKUP(A347,'Assemblage Test'!A:W,21,FALSE)</f>
        <v>DCG</v>
      </c>
      <c r="G347" t="str">
        <f>VLOOKUP(A347,'Assemblage Test'!A:W,22,FALSE)</f>
        <v>FELANA13</v>
      </c>
    </row>
    <row r="348" spans="1:7">
      <c r="A348">
        <v>136328</v>
      </c>
      <c r="B348" t="s">
        <v>2943</v>
      </c>
      <c r="C348" t="str">
        <f>VLOOKUP(A348,'Des Assemblage'!A:B,2,FALSE)</f>
        <v>Ambassadrice Somaroho 2026 - Maman'i Tsololo</v>
      </c>
      <c r="D348" s="4">
        <v>2260.8695652173915</v>
      </c>
      <c r="E348">
        <f>VLOOKUP(A348,'Assemblage Test'!A:W,23,FALSE)</f>
        <v>0</v>
      </c>
      <c r="F348" t="str">
        <f>VLOOKUP(A348,'Assemblage Test'!A:W,21,FALSE)</f>
        <v>DCG</v>
      </c>
      <c r="G348" t="str">
        <f>VLOOKUP(A348,'Assemblage Test'!A:W,22,FALSE)</f>
        <v>FELANA13</v>
      </c>
    </row>
    <row r="349" spans="1:7">
      <c r="A349">
        <v>136329</v>
      </c>
      <c r="B349" t="s">
        <v>2966</v>
      </c>
      <c r="C349" t="str">
        <f>VLOOKUP(A349,'Des Assemblage'!A:B,2,FALSE)</f>
        <v>Bc de couverture 2026 &amp; 2027 - RADIO NOSY MAGNITRY</v>
      </c>
      <c r="D349" s="4">
        <v>1565.2173913043478</v>
      </c>
      <c r="E349">
        <f>VLOOKUP(A349,'Assemblage Test'!A:W,23,FALSE)</f>
        <v>0</v>
      </c>
      <c r="F349" t="str">
        <f>VLOOKUP(A349,'Assemblage Test'!A:W,21,FALSE)</f>
        <v>DCG</v>
      </c>
      <c r="G349" t="str">
        <f>VLOOKUP(A349,'Assemblage Test'!A:W,22,FALSE)</f>
        <v>FELANA13</v>
      </c>
    </row>
    <row r="350" spans="1:7">
      <c r="A350">
        <v>136378</v>
      </c>
      <c r="B350" t="s">
        <v>2877</v>
      </c>
      <c r="C350" t="str">
        <f>VLOOKUP(A350,'Des Assemblage'!A:B,2,FALSE)</f>
        <v>Certification SSL de klaod.telma.net</v>
      </c>
      <c r="D350" s="4">
        <v>778</v>
      </c>
      <c r="E350">
        <f>VLOOKUP(A350,'Assemblage Test'!A:W,23,FALSE)</f>
        <v>0</v>
      </c>
      <c r="F350" t="str">
        <f>VLOOKUP(A350,'Assemblage Test'!A:W,21,FALSE)</f>
        <v>DTG</v>
      </c>
      <c r="G350" t="str">
        <f>VLOOKUP(A350,'Assemblage Test'!A:W,22,FALSE)</f>
        <v>ELIE3</v>
      </c>
    </row>
    <row r="351" spans="1:7">
      <c r="A351">
        <v>136393</v>
      </c>
      <c r="B351" t="s">
        <v>2988</v>
      </c>
      <c r="C351" t="str">
        <f>VLOOKUP(A351,'Des Assemblage'!A:B,2,FALSE)</f>
        <v>Travaux Energie réhabilitation MEN010 Morondava Admin</v>
      </c>
      <c r="D351" s="4">
        <v>4110.8621739130431</v>
      </c>
      <c r="E351">
        <f>VLOOKUP(A351,'Assemblage Test'!A:W,23,FALSE)</f>
        <v>2</v>
      </c>
      <c r="F351" t="str">
        <f>VLOOKUP(A351,'Assemblage Test'!A:W,21,FALSE)</f>
        <v>DTG</v>
      </c>
      <c r="G351" t="str">
        <f>VLOOKUP(A351,'Assemblage Test'!A:W,22,FALSE)</f>
        <v>ELIE3</v>
      </c>
    </row>
    <row r="352" spans="1:7">
      <c r="A352">
        <v>136395</v>
      </c>
      <c r="B352" t="s">
        <v>2868</v>
      </c>
      <c r="C352" t="str">
        <f>VLOOKUP(A352,'Des Assemblage'!A:B,2,FALSE)</f>
        <v>Travaux Energie réhabilitation AAN001 Farafangana</v>
      </c>
      <c r="D352" s="4">
        <v>24540.727391304346</v>
      </c>
      <c r="E352">
        <f>VLOOKUP(A352,'Assemblage Test'!A:W,23,FALSE)</f>
        <v>2</v>
      </c>
      <c r="F352" t="str">
        <f>VLOOKUP(A352,'Assemblage Test'!A:W,21,FALSE)</f>
        <v>DTG</v>
      </c>
      <c r="G352" t="str">
        <f>VLOOKUP(A352,'Assemblage Test'!A:W,22,FALSE)</f>
        <v>ELIE3</v>
      </c>
    </row>
    <row r="353" spans="1:7">
      <c r="A353">
        <v>136400</v>
      </c>
      <c r="B353" t="s">
        <v>2868</v>
      </c>
      <c r="C353" t="str">
        <f>VLOOKUP(A353,'Des Assemblage'!A:B,2,FALSE)</f>
        <v>Travaux Energie réhabilitation VAT001 Manajary</v>
      </c>
      <c r="D353" s="4">
        <v>26020.584565217392</v>
      </c>
      <c r="E353">
        <f>VLOOKUP(A353,'Assemblage Test'!A:W,23,FALSE)</f>
        <v>2</v>
      </c>
      <c r="F353" t="str">
        <f>VLOOKUP(A353,'Assemblage Test'!A:W,21,FALSE)</f>
        <v>DTG</v>
      </c>
      <c r="G353" t="str">
        <f>VLOOKUP(A353,'Assemblage Test'!A:W,22,FALSE)</f>
        <v>ELIE3</v>
      </c>
    </row>
    <row r="354" spans="1:7">
      <c r="A354">
        <v>136406</v>
      </c>
      <c r="B354" t="s">
        <v>2990</v>
      </c>
      <c r="C354" t="str">
        <f>VLOOKUP(A354,'Des Assemblage'!A:B,2,FALSE)</f>
        <v>Réhabilitation Data Center Morondava</v>
      </c>
      <c r="D354" s="4">
        <v>22171.739130434784</v>
      </c>
      <c r="E354">
        <f>VLOOKUP(A354,'Assemblage Test'!A:W,23,FALSE)</f>
        <v>2</v>
      </c>
      <c r="F354" t="str">
        <f>VLOOKUP(A354,'Assemblage Test'!A:W,21,FALSE)</f>
        <v>DTG</v>
      </c>
      <c r="G354" t="str">
        <f>VLOOKUP(A354,'Assemblage Test'!A:W,22,FALSE)</f>
        <v>ELIE3</v>
      </c>
    </row>
    <row r="355" spans="1:7">
      <c r="A355">
        <v>136429</v>
      </c>
      <c r="B355" t="s">
        <v>2972</v>
      </c>
      <c r="C355" t="str">
        <f>VLOOKUP(A355,'Des Assemblage'!A:B,2,FALSE)</f>
        <v>Bc de Couverture 2026 - RNA</v>
      </c>
      <c r="D355" s="4">
        <v>3260.8695652173915</v>
      </c>
      <c r="E355">
        <f>VLOOKUP(A355,'Assemblage Test'!A:W,23,FALSE)</f>
        <v>3</v>
      </c>
      <c r="F355" t="str">
        <f>VLOOKUP(A355,'Assemblage Test'!A:W,21,FALSE)</f>
        <v>DCG</v>
      </c>
      <c r="G355" t="str">
        <f>VLOOKUP(A355,'Assemblage Test'!A:W,22,FALSE)</f>
        <v>FELANA13</v>
      </c>
    </row>
    <row r="356" spans="1:7">
      <c r="A356">
        <v>136430</v>
      </c>
      <c r="B356" t="s">
        <v>3003</v>
      </c>
      <c r="C356" t="str">
        <f>VLOOKUP(A356,'Des Assemblage'!A:B,2,FALSE)</f>
        <v>Da de couverture 2026 &amp; 2027 - VIVA</v>
      </c>
      <c r="D356" s="4">
        <v>11739.130434782608</v>
      </c>
      <c r="E356">
        <f>VLOOKUP(A356,'Assemblage Test'!A:W,23,FALSE)</f>
        <v>3</v>
      </c>
      <c r="F356" t="str">
        <f>VLOOKUP(A356,'Assemblage Test'!A:W,21,FALSE)</f>
        <v>DCG</v>
      </c>
      <c r="G356" t="str">
        <f>VLOOKUP(A356,'Assemblage Test'!A:W,22,FALSE)</f>
        <v>FELANA13</v>
      </c>
    </row>
    <row r="357" spans="1:7">
      <c r="A357">
        <v>136431</v>
      </c>
      <c r="B357" t="s">
        <v>3004</v>
      </c>
      <c r="C357" t="str">
        <f>VLOOKUP(A357,'Des Assemblage'!A:B,2,FALSE)</f>
        <v>Régie Vidéo DONA BE ANTSOHIHY</v>
      </c>
      <c r="D357" s="4">
        <v>2173.913043478261</v>
      </c>
      <c r="E357">
        <f>VLOOKUP(A357,'Assemblage Test'!A:W,23,FALSE)</f>
        <v>3</v>
      </c>
      <c r="F357" t="str">
        <f>VLOOKUP(A357,'Assemblage Test'!A:W,21,FALSE)</f>
        <v>DCG</v>
      </c>
      <c r="G357" t="str">
        <f>VLOOKUP(A357,'Assemblage Test'!A:W,22,FALSE)</f>
        <v>FELANA13</v>
      </c>
    </row>
    <row r="358" spans="1:7">
      <c r="A358">
        <v>136433</v>
      </c>
      <c r="B358" t="s">
        <v>3006</v>
      </c>
      <c r="C358" t="str">
        <f>VLOOKUP(A358,'Des Assemblage'!A:B,2,FALSE)</f>
        <v>Bc de couverture 2026 &amp; 2027 - RADIO AMBILOBE RLA</v>
      </c>
      <c r="D358" s="4">
        <v>2608.695652173913</v>
      </c>
      <c r="E358">
        <f>VLOOKUP(A358,'Assemblage Test'!A:W,23,FALSE)</f>
        <v>3</v>
      </c>
      <c r="F358" t="str">
        <f>VLOOKUP(A358,'Assemblage Test'!A:W,21,FALSE)</f>
        <v>DCG</v>
      </c>
      <c r="G358" t="str">
        <f>VLOOKUP(A358,'Assemblage Test'!A:W,22,FALSE)</f>
        <v>FELANA13</v>
      </c>
    </row>
    <row r="359" spans="1:7">
      <c r="A359">
        <v>136442</v>
      </c>
      <c r="B359" t="s">
        <v>3013</v>
      </c>
      <c r="C359" t="str">
        <f>VLOOKUP(A359,'Des Assemblage'!A:B,2,FALSE)</f>
        <v>Ambassadeur SOMAROHO 2026 - Basta Lion</v>
      </c>
      <c r="D359" s="4">
        <v>1304.3478260869565</v>
      </c>
      <c r="E359">
        <f>VLOOKUP(A359,'Assemblage Test'!A:W,23,FALSE)</f>
        <v>3</v>
      </c>
      <c r="F359" t="str">
        <f>VLOOKUP(A359,'Assemblage Test'!A:W,21,FALSE)</f>
        <v>DCG</v>
      </c>
      <c r="G359" t="str">
        <f>VLOOKUP(A359,'Assemblage Test'!A:W,22,FALSE)</f>
        <v>FELANA13</v>
      </c>
    </row>
    <row r="360" spans="1:7">
      <c r="A360">
        <v>136443</v>
      </c>
      <c r="B360" t="s">
        <v>3014</v>
      </c>
      <c r="C360" t="str">
        <f>VLOOKUP(A360,'Des Assemblage'!A:B,2,FALSE)</f>
        <v>Ambassadrice Somaroho 2026 - Tence Mena</v>
      </c>
      <c r="D360" s="4">
        <v>3878.2608695652175</v>
      </c>
      <c r="E360">
        <f>VLOOKUP(A360,'Assemblage Test'!A:W,23,FALSE)</f>
        <v>3</v>
      </c>
      <c r="F360" t="str">
        <f>VLOOKUP(A360,'Assemblage Test'!A:W,21,FALSE)</f>
        <v>DCG</v>
      </c>
      <c r="G360" t="str">
        <f>VLOOKUP(A360,'Assemblage Test'!A:W,22,FALSE)</f>
        <v>FELANA13</v>
      </c>
    </row>
    <row r="361" spans="1:7">
      <c r="A361">
        <v>136444</v>
      </c>
      <c r="B361" t="s">
        <v>2945</v>
      </c>
      <c r="C361" t="str">
        <f>VLOOKUP(A361,'Des Assemblage'!A:B,2,FALSE)</f>
        <v>Ambassadrice Somaroho 2026 - Rijade</v>
      </c>
      <c r="D361" s="4">
        <v>869.56521739130437</v>
      </c>
      <c r="E361">
        <f>VLOOKUP(A361,'Assemblage Test'!A:W,23,FALSE)</f>
        <v>3</v>
      </c>
      <c r="F361" t="str">
        <f>VLOOKUP(A361,'Assemblage Test'!A:W,21,FALSE)</f>
        <v>DCG</v>
      </c>
      <c r="G361" t="str">
        <f>VLOOKUP(A361,'Assemblage Test'!A:W,22,FALSE)</f>
        <v>FELANA13</v>
      </c>
    </row>
    <row r="362" spans="1:7">
      <c r="A362">
        <v>136518</v>
      </c>
      <c r="B362" t="s">
        <v>3046</v>
      </c>
      <c r="C362" t="str">
        <f>VLOOKUP(A362,'Des Assemblage'!A:B,2,FALSE)</f>
        <v>Régularisation de prestation d'escorte de fonds</v>
      </c>
      <c r="D362" s="4">
        <v>150</v>
      </c>
      <c r="E362">
        <f>VLOOKUP(A362,'Assemblage Test'!A:W,23,FALSE)</f>
        <v>3</v>
      </c>
      <c r="F362" t="str">
        <f>VLOOKUP(A362,'Assemblage Test'!A:W,21,FALSE)</f>
        <v>DCG</v>
      </c>
      <c r="G362" t="str">
        <f>VLOOKUP(A362,'Assemblage Test'!A:W,22,FALSE)</f>
        <v>FELANA13</v>
      </c>
    </row>
    <row r="363" spans="1:7">
      <c r="A363">
        <v>136479</v>
      </c>
      <c r="B363" t="s">
        <v>3030</v>
      </c>
      <c r="C363" t="str">
        <f>VLOOKUP(A363,'Des Assemblage'!A:B,2,FALSE)</f>
        <v>Survey-Réhabilitation infra 2026-SAV003</v>
      </c>
      <c r="D363" s="4">
        <v>1227.1434782608696</v>
      </c>
      <c r="E363">
        <f>VLOOKUP(A363,'Assemblage Test'!A:W,23,FALSE)</f>
        <v>0</v>
      </c>
      <c r="F363" t="str">
        <f>VLOOKUP(A363,'Assemblage Test'!A:W,21,FALSE)</f>
        <v>DTG</v>
      </c>
      <c r="G363" t="str">
        <f>VLOOKUP(A363,'Assemblage Test'!A:W,22,FALSE)</f>
        <v>ELIE3</v>
      </c>
    </row>
    <row r="364" spans="1:7">
      <c r="A364">
        <v>136481</v>
      </c>
      <c r="B364" t="s">
        <v>3030</v>
      </c>
      <c r="C364" t="str">
        <f>VLOOKUP(A364,'Des Assemblage'!A:B,2,FALSE)</f>
        <v>Survey-Réhabilitation infra 2026-SAV018</v>
      </c>
      <c r="D364" s="4">
        <v>1260.3782608695651</v>
      </c>
      <c r="E364">
        <f>VLOOKUP(A364,'Assemblage Test'!A:W,23,FALSE)</f>
        <v>0</v>
      </c>
      <c r="F364" t="str">
        <f>VLOOKUP(A364,'Assemblage Test'!A:W,21,FALSE)</f>
        <v>DTG</v>
      </c>
      <c r="G364" t="str">
        <f>VLOOKUP(A364,'Assemblage Test'!A:W,22,FALSE)</f>
        <v>ELIE3</v>
      </c>
    </row>
    <row r="365" spans="1:7">
      <c r="A365">
        <v>136480</v>
      </c>
      <c r="B365" t="s">
        <v>3030</v>
      </c>
      <c r="C365" t="str">
        <f>VLOOKUP(A365,'Des Assemblage'!A:B,2,FALSE)</f>
        <v>Survey-réhabilitation infra 2026-SOF001</v>
      </c>
      <c r="D365" s="4">
        <v>1160.4717391304348</v>
      </c>
      <c r="E365">
        <f>VLOOKUP(A365,'Assemblage Test'!A:W,23,FALSE)</f>
        <v>0</v>
      </c>
      <c r="F365" t="str">
        <f>VLOOKUP(A365,'Assemblage Test'!A:W,21,FALSE)</f>
        <v>DTG</v>
      </c>
      <c r="G365" t="str">
        <f>VLOOKUP(A365,'Assemblage Test'!A:W,22,FALSE)</f>
        <v>ELIE3</v>
      </c>
    </row>
    <row r="366" spans="1:7">
      <c r="A366">
        <v>136354</v>
      </c>
      <c r="B366" t="s">
        <v>2853</v>
      </c>
      <c r="C366" t="str">
        <f>VLOOKUP(A366,'Des Assemblage'!A:B,2,FALSE)</f>
        <v>LLD 48 MOIS - TOYOTA HILUX</v>
      </c>
      <c r="D366" s="4">
        <v>331826.08695652173</v>
      </c>
      <c r="E366">
        <f>VLOOKUP(A366,'Assemblage Test'!A:W,23,FALSE)</f>
        <v>3</v>
      </c>
      <c r="F366" t="str">
        <f>VLOOKUP(A366,'Assemblage Test'!A:W,21,FALSE)</f>
        <v>DCG</v>
      </c>
      <c r="G366" t="str">
        <f>VLOOKUP(A366,'Assemblage Test'!A:W,22,FALSE)</f>
        <v>FELANA13</v>
      </c>
    </row>
    <row r="367" spans="1:7">
      <c r="A367">
        <v>136355</v>
      </c>
      <c r="B367" t="s">
        <v>2853</v>
      </c>
      <c r="C367" t="str">
        <f>VLOOKUP(A367,'Des Assemblage'!A:B,2,FALSE)</f>
        <v>LLD 48 MOIS - LAND CRUISER</v>
      </c>
      <c r="D367" s="4">
        <v>90260.869565217392</v>
      </c>
      <c r="E367">
        <f>VLOOKUP(A367,'Assemblage Test'!A:W,23,FALSE)</f>
        <v>3</v>
      </c>
      <c r="F367" t="str">
        <f>VLOOKUP(A367,'Assemblage Test'!A:W,21,FALSE)</f>
        <v>DCG</v>
      </c>
      <c r="G367" t="str">
        <f>VLOOKUP(A367,'Assemblage Test'!A:W,22,FALSE)</f>
        <v>FELANA13</v>
      </c>
    </row>
    <row r="368" spans="1:7">
      <c r="A368">
        <v>136356</v>
      </c>
      <c r="B368" t="s">
        <v>2963</v>
      </c>
      <c r="C368" t="str">
        <f>VLOOKUP(A368,'Des Assemblage'!A:B,2,FALSE)</f>
        <v>LLD 48 MOIS - ISUZU D-MAX</v>
      </c>
      <c r="D368" s="4">
        <v>214539.13043478262</v>
      </c>
      <c r="E368">
        <f>VLOOKUP(A368,'Assemblage Test'!A:W,23,FALSE)</f>
        <v>3</v>
      </c>
      <c r="F368" t="str">
        <f>VLOOKUP(A368,'Assemblage Test'!A:W,21,FALSE)</f>
        <v>DCG</v>
      </c>
      <c r="G368" t="str">
        <f>VLOOKUP(A368,'Assemblage Test'!A:W,22,FALSE)</f>
        <v>FELANA13</v>
      </c>
    </row>
    <row r="369" spans="1:7">
      <c r="A369">
        <v>136364</v>
      </c>
      <c r="B369" t="s">
        <v>2976</v>
      </c>
      <c r="C369" t="str">
        <f>VLOOKUP(A369,'Des Assemblage'!A:B,2,FALSE)</f>
        <v>Collecte et traitement des déchets issue de refueling</v>
      </c>
      <c r="D369" s="4">
        <v>140.03025652173915</v>
      </c>
      <c r="E369">
        <f>VLOOKUP(A369,'Assemblage Test'!A:W,23,FALSE)</f>
        <v>0</v>
      </c>
      <c r="F369" t="str">
        <f>VLOOKUP(A369,'Assemblage Test'!A:W,21,FALSE)</f>
        <v>HSSES</v>
      </c>
      <c r="G369" t="str">
        <f>VLOOKUP(A369,'Assemblage Test'!A:W,22,FALSE)</f>
        <v>NADIA7</v>
      </c>
    </row>
    <row r="370" spans="1:7">
      <c r="A370">
        <v>136394</v>
      </c>
      <c r="B370" t="s">
        <v>2868</v>
      </c>
      <c r="C370" t="str">
        <f>VLOOKUP(A370,'Des Assemblage'!A:B,2,FALSE)</f>
        <v>Travaux Energie réhabilitation VAT002 Manakara</v>
      </c>
      <c r="D370" s="4">
        <v>37937.945217391301</v>
      </c>
      <c r="E370">
        <f>VLOOKUP(A370,'Assemblage Test'!A:W,23,FALSE)</f>
        <v>2</v>
      </c>
      <c r="F370" t="str">
        <f>VLOOKUP(A370,'Assemblage Test'!A:W,21,FALSE)</f>
        <v>DTG</v>
      </c>
      <c r="G370" t="str">
        <f>VLOOKUP(A370,'Assemblage Test'!A:W,22,FALSE)</f>
        <v>ELIE3</v>
      </c>
    </row>
    <row r="371" spans="1:7">
      <c r="A371">
        <v>136396</v>
      </c>
      <c r="B371" t="s">
        <v>2868</v>
      </c>
      <c r="C371" t="str">
        <f>VLOOKUP(A371,'Des Assemblage'!A:B,2,FALSE)</f>
        <v>Travaux Energie réhabilitation BA DIA032 Ambanja</v>
      </c>
      <c r="D371" s="4">
        <v>6233.1865217391305</v>
      </c>
      <c r="E371">
        <f>VLOOKUP(A371,'Assemblage Test'!A:W,23,FALSE)</f>
        <v>2</v>
      </c>
      <c r="F371" t="str">
        <f>VLOOKUP(A371,'Assemblage Test'!A:W,21,FALSE)</f>
        <v>DTG</v>
      </c>
      <c r="G371" t="str">
        <f>VLOOKUP(A371,'Assemblage Test'!A:W,22,FALSE)</f>
        <v>ELIE3</v>
      </c>
    </row>
    <row r="372" spans="1:7">
      <c r="A372">
        <v>136397</v>
      </c>
      <c r="B372" t="s">
        <v>2868</v>
      </c>
      <c r="C372" t="str">
        <f>VLOOKUP(A372,'Des Assemblage'!A:B,2,FALSE)</f>
        <v>Travaux Energie Réhabilitation BOE018 Ambondromamy</v>
      </c>
      <c r="D372" s="4">
        <v>22134.737173913043</v>
      </c>
      <c r="E372">
        <f>VLOOKUP(A372,'Assemblage Test'!A:W,23,FALSE)</f>
        <v>2</v>
      </c>
      <c r="F372" t="str">
        <f>VLOOKUP(A372,'Assemblage Test'!A:W,21,FALSE)</f>
        <v>DTG</v>
      </c>
      <c r="G372" t="str">
        <f>VLOOKUP(A372,'Assemblage Test'!A:W,22,FALSE)</f>
        <v>ELIE3</v>
      </c>
    </row>
    <row r="373" spans="1:7">
      <c r="A373">
        <v>136398</v>
      </c>
      <c r="B373" t="s">
        <v>2868</v>
      </c>
      <c r="C373" t="str">
        <f>VLOOKUP(A373,'Des Assemblage'!A:B,2,FALSE)</f>
        <v>Travaux Energie réhabilitation MEN001 Morondava</v>
      </c>
      <c r="D373" s="4">
        <v>26971.918260869566</v>
      </c>
      <c r="E373">
        <f>VLOOKUP(A373,'Assemblage Test'!A:W,23,FALSE)</f>
        <v>2</v>
      </c>
      <c r="F373" t="str">
        <f>VLOOKUP(A373,'Assemblage Test'!A:W,21,FALSE)</f>
        <v>DTG</v>
      </c>
      <c r="G373" t="str">
        <f>VLOOKUP(A373,'Assemblage Test'!A:W,22,FALSE)</f>
        <v>ELIE3</v>
      </c>
    </row>
    <row r="374" spans="1:7">
      <c r="A374">
        <v>136399</v>
      </c>
      <c r="B374" t="s">
        <v>2988</v>
      </c>
      <c r="C374" t="str">
        <f>VLOOKUP(A374,'Des Assemblage'!A:B,2,FALSE)</f>
        <v>Travaux Energie Rehabilitation ANM062 Ankazobe</v>
      </c>
      <c r="D374" s="4">
        <v>21734.747826086958</v>
      </c>
      <c r="E374">
        <f>VLOOKUP(A374,'Assemblage Test'!A:W,23,FALSE)</f>
        <v>2</v>
      </c>
      <c r="F374" t="str">
        <f>VLOOKUP(A374,'Assemblage Test'!A:W,21,FALSE)</f>
        <v>DTG</v>
      </c>
      <c r="G374" t="str">
        <f>VLOOKUP(A374,'Assemblage Test'!A:W,22,FALSE)</f>
        <v>ELIE3</v>
      </c>
    </row>
    <row r="375" spans="1:7">
      <c r="A375">
        <v>136402</v>
      </c>
      <c r="B375" t="s">
        <v>2868</v>
      </c>
      <c r="C375" t="str">
        <f>VLOOKUP(A375,'Des Assemblage'!A:B,2,FALSE)</f>
        <v>Travaux Energie réhabilitation BA Maeavatanana BET012</v>
      </c>
      <c r="D375" s="4">
        <v>6220.1791304347826</v>
      </c>
      <c r="E375">
        <f>VLOOKUP(A375,'Assemblage Test'!A:W,23,FALSE)</f>
        <v>2</v>
      </c>
      <c r="F375" t="str">
        <f>VLOOKUP(A375,'Assemblage Test'!A:W,21,FALSE)</f>
        <v>DTG</v>
      </c>
      <c r="G375" t="str">
        <f>VLOOKUP(A375,'Assemblage Test'!A:W,22,FALSE)</f>
        <v>ELIE3</v>
      </c>
    </row>
    <row r="376" spans="1:7">
      <c r="A376">
        <v>136407</v>
      </c>
      <c r="B376" t="s">
        <v>2868</v>
      </c>
      <c r="C376" t="str">
        <f>VLOOKUP(A376,'Des Assemblage'!A:B,2,FALSE)</f>
        <v>Travaux Energie projet réhabilitation ATS010 Mahanoro</v>
      </c>
      <c r="D376" s="4">
        <v>7777.5169565217393</v>
      </c>
      <c r="E376">
        <f>VLOOKUP(A376,'Assemblage Test'!A:W,23,FALSE)</f>
        <v>2</v>
      </c>
      <c r="F376" t="str">
        <f>VLOOKUP(A376,'Assemblage Test'!A:W,21,FALSE)</f>
        <v>DTG</v>
      </c>
      <c r="G376" t="str">
        <f>VLOOKUP(A376,'Assemblage Test'!A:W,22,FALSE)</f>
        <v>ELIE3</v>
      </c>
    </row>
    <row r="377" spans="1:7">
      <c r="A377">
        <v>136409</v>
      </c>
      <c r="B377" t="s">
        <v>2907</v>
      </c>
      <c r="C377" t="str">
        <f>VLOOKUP(A377,'Des Assemblage'!A:B,2,FALSE)</f>
        <v>DOM REGION _Transport PEHD TANA  vers Mananara</v>
      </c>
      <c r="D377" s="4">
        <v>3043.478260869565</v>
      </c>
      <c r="E377">
        <f>VLOOKUP(A377,'Assemblage Test'!A:W,23,FALSE)</f>
        <v>0</v>
      </c>
      <c r="F377" t="str">
        <f>VLOOKUP(A377,'Assemblage Test'!A:W,21,FALSE)</f>
        <v>DTG</v>
      </c>
      <c r="G377" t="str">
        <f>VLOOKUP(A377,'Assemblage Test'!A:W,22,FALSE)</f>
        <v>ELIE3</v>
      </c>
    </row>
    <row r="378" spans="1:7">
      <c r="A378">
        <v>136445</v>
      </c>
      <c r="B378" t="s">
        <v>2867</v>
      </c>
      <c r="C378" t="str">
        <f>VLOOKUP(A378,'Des Assemblage'!A:B,2,FALSE)</f>
        <v>DOUDOUNE ET HOODIE</v>
      </c>
      <c r="D378" s="4">
        <v>8478.2608695652179</v>
      </c>
      <c r="E378">
        <f>VLOOKUP(A378,'Assemblage Test'!A:W,23,FALSE)</f>
        <v>2</v>
      </c>
      <c r="F378" t="str">
        <f>VLOOKUP(A378,'Assemblage Test'!A:W,21,FALSE)</f>
        <v>DCG</v>
      </c>
      <c r="G378" t="str">
        <f>VLOOKUP(A378,'Assemblage Test'!A:W,22,FALSE)</f>
        <v>FELANA13</v>
      </c>
    </row>
    <row r="379" spans="1:7">
      <c r="A379">
        <v>136446</v>
      </c>
      <c r="B379" t="s">
        <v>3015</v>
      </c>
      <c r="C379" t="str">
        <f>VLOOKUP(A379,'Des Assemblage'!A:B,2,FALSE)</f>
        <v>Partenariat Commune Antsohihy</v>
      </c>
      <c r="D379" s="4">
        <v>4347.826086956522</v>
      </c>
      <c r="E379">
        <f>VLOOKUP(A379,'Assemblage Test'!A:W,23,FALSE)</f>
        <v>2</v>
      </c>
      <c r="F379" t="str">
        <f>VLOOKUP(A379,'Assemblage Test'!A:W,21,FALSE)</f>
        <v>DCG</v>
      </c>
      <c r="G379" t="str">
        <f>VLOOKUP(A379,'Assemblage Test'!A:W,22,FALSE)</f>
        <v>FELANA13</v>
      </c>
    </row>
    <row r="380" spans="1:7">
      <c r="A380">
        <v>136451</v>
      </c>
      <c r="B380" t="s">
        <v>3019</v>
      </c>
      <c r="C380" t="str">
        <f>VLOOKUP(A380,'Des Assemblage'!A:B,2,FALSE)</f>
        <v>Travaux déviation câble FO-compte QMM FortDauphin</v>
      </c>
      <c r="D380" s="4">
        <v>6956.521739130435</v>
      </c>
      <c r="E380">
        <f>VLOOKUP(A380,'Assemblage Test'!A:W,23,FALSE)</f>
        <v>0</v>
      </c>
      <c r="F380" t="str">
        <f>VLOOKUP(A380,'Assemblage Test'!A:W,21,FALSE)</f>
        <v>DTG</v>
      </c>
      <c r="G380" t="str">
        <f>VLOOKUP(A380,'Assemblage Test'!A:W,22,FALSE)</f>
        <v>ELIE3</v>
      </c>
    </row>
    <row r="381" spans="1:7">
      <c r="A381">
        <v>136453</v>
      </c>
      <c r="B381" t="s">
        <v>2921</v>
      </c>
      <c r="C381" t="str">
        <f>VLOOKUP(A381,'Des Assemblage'!A:B,2,FALSE)</f>
        <v>DOM REGION_E-314_TS Repose de câble BKB  Tanandava Toamasina</v>
      </c>
      <c r="D381" s="4">
        <v>1495.108695652174</v>
      </c>
      <c r="E381">
        <f>VLOOKUP(A381,'Assemblage Test'!A:W,23,FALSE)</f>
        <v>0</v>
      </c>
      <c r="F381" t="str">
        <f>VLOOKUP(A381,'Assemblage Test'!A:W,21,FALSE)</f>
        <v>DTG</v>
      </c>
      <c r="G381" t="str">
        <f>VLOOKUP(A381,'Assemblage Test'!A:W,22,FALSE)</f>
        <v>ELIE3</v>
      </c>
    </row>
    <row r="382" spans="1:7">
      <c r="A382">
        <v>136462</v>
      </c>
      <c r="B382" t="s">
        <v>3023</v>
      </c>
      <c r="C382" t="str">
        <f>VLOOKUP(A382,'Des Assemblage'!A:B,2,FALSE)</f>
        <v>MENABE CONNEXION 2026</v>
      </c>
      <c r="D382" s="4">
        <v>4347.826086956522</v>
      </c>
      <c r="E382">
        <f>VLOOKUP(A382,'Assemblage Test'!A:W,23,FALSE)</f>
        <v>6</v>
      </c>
      <c r="F382" t="str">
        <f>VLOOKUP(A382,'Assemblage Test'!A:W,21,FALSE)</f>
        <v>DCG</v>
      </c>
      <c r="G382" t="str">
        <f>VLOOKUP(A382,'Assemblage Test'!A:W,22,FALSE)</f>
        <v>FELANA13</v>
      </c>
    </row>
    <row r="383" spans="1:7">
      <c r="A383">
        <v>136389</v>
      </c>
      <c r="B383" t="s">
        <v>2987</v>
      </c>
      <c r="C383" t="str">
        <f>VLOOKUP(A383,'Des Assemblage'!A:B,2,FALSE)</f>
        <v>Réappro H2 - Mbalik</v>
      </c>
      <c r="D383" s="4">
        <v>3967603.9000000008</v>
      </c>
      <c r="E383">
        <f>VLOOKUP(A383,'Assemblage Test'!A:W,23,FALSE)</f>
        <v>1</v>
      </c>
      <c r="F383" t="str">
        <f>VLOOKUP(A383,'Assemblage Test'!A:W,21,FALSE)</f>
        <v>DCG</v>
      </c>
      <c r="G383" t="str">
        <f>VLOOKUP(A383,'Assemblage Test'!A:W,22,FALSE)</f>
        <v>FELANA13</v>
      </c>
    </row>
    <row r="384" spans="1:7">
      <c r="A384">
        <v>136461</v>
      </c>
      <c r="B384" t="s">
        <v>2839</v>
      </c>
      <c r="C384" t="str">
        <f>VLOOKUP(A384,'Des Assemblage'!A:B,2,FALSE)</f>
        <v>Foire Internationale de l'Agriculture, de l'Elevage</v>
      </c>
      <c r="D384" s="4">
        <v>1216.304347826087</v>
      </c>
      <c r="E384">
        <f>VLOOKUP(A384,'Assemblage Test'!A:W,23,FALSE)</f>
        <v>4</v>
      </c>
      <c r="F384" t="str">
        <f>VLOOKUP(A384,'Assemblage Test'!A:W,21,FALSE)</f>
        <v>DCG</v>
      </c>
      <c r="G384" t="str">
        <f>VLOOKUP(A384,'Assemblage Test'!A:W,22,FALSE)</f>
        <v>FELANA13</v>
      </c>
    </row>
    <row r="385" spans="1:7">
      <c r="A385">
        <v>136326</v>
      </c>
      <c r="B385" t="s">
        <v>2964</v>
      </c>
      <c r="C385" t="str">
        <f>VLOOKUP(A385,'Des Assemblage'!A:B,2,FALSE)</f>
        <v>RAJOUT RESTAURATION TEAM COMPTA</v>
      </c>
      <c r="D385" s="4">
        <v>68.913043478260875</v>
      </c>
      <c r="E385">
        <f>VLOOKUP(A385,'Assemblage Test'!A:W,23,FALSE)</f>
        <v>0</v>
      </c>
      <c r="F385" t="str">
        <f>VLOOKUP(A385,'Assemblage Test'!A:W,21,FALSE)</f>
        <v>DFG</v>
      </c>
      <c r="G385" t="str">
        <f>VLOOKUP(A385,'Assemblage Test'!A:W,22,FALSE)</f>
        <v>NADIA7</v>
      </c>
    </row>
    <row r="386" spans="1:7">
      <c r="A386">
        <v>136332</v>
      </c>
      <c r="B386" t="s">
        <v>2969</v>
      </c>
      <c r="C386" t="str">
        <f>VLOOKUP(A386,'Des Assemblage'!A:B,2,FALSE)</f>
        <v>DA DGE paiement droit d'enregistrement Contrat de bail Yas Maroantsetra et Ambatolampy</v>
      </c>
      <c r="D386" s="4">
        <v>228.04347826086956</v>
      </c>
      <c r="E386">
        <f>VLOOKUP(A386,'Assemblage Test'!A:W,23,FALSE)</f>
        <v>0</v>
      </c>
      <c r="F386" t="str">
        <f>VLOOKUP(A386,'Assemblage Test'!A:W,21,FALSE)</f>
        <v>DG</v>
      </c>
      <c r="G386" t="str">
        <f>VLOOKUP(A386,'Assemblage Test'!A:W,22,FALSE)</f>
        <v>NADIA7</v>
      </c>
    </row>
    <row r="387" spans="1:7">
      <c r="A387">
        <v>136392</v>
      </c>
      <c r="B387" t="s">
        <v>2962</v>
      </c>
      <c r="C387" t="str">
        <f>VLOOKUP(A387,'Des Assemblage'!A:B,2,FALSE)</f>
        <v>Réappro H2 - Mbalik</v>
      </c>
      <c r="D387" s="4">
        <v>290400</v>
      </c>
      <c r="E387">
        <f>VLOOKUP(A387,'Assemblage Test'!A:W,23,FALSE)</f>
        <v>1</v>
      </c>
      <c r="F387" t="str">
        <f>VLOOKUP(A387,'Assemblage Test'!A:W,21,FALSE)</f>
        <v>DCG</v>
      </c>
      <c r="G387" t="str">
        <f>VLOOKUP(A387,'Assemblage Test'!A:W,22,FALSE)</f>
        <v>FELANA13</v>
      </c>
    </row>
    <row r="388" spans="1:7">
      <c r="A388">
        <v>136403</v>
      </c>
      <c r="B388" t="s">
        <v>2989</v>
      </c>
      <c r="C388" t="str">
        <f>VLOOKUP(A388,'Des Assemblage'!A:B,2,FALSE)</f>
        <v>Achat 01 Clavier et 01 Souris pour les TV SOC IT</v>
      </c>
      <c r="D388" s="4">
        <v>28.260869565217391</v>
      </c>
      <c r="E388">
        <f>VLOOKUP(A388,'Assemblage Test'!A:W,23,FALSE)</f>
        <v>0</v>
      </c>
      <c r="F388" t="str">
        <f>VLOOKUP(A388,'Assemblage Test'!A:W,21,FALSE)</f>
        <v>DSI</v>
      </c>
      <c r="G388" t="str">
        <f>VLOOKUP(A388,'Assemblage Test'!A:W,22,FALSE)</f>
        <v>NADIA7</v>
      </c>
    </row>
    <row r="389" spans="1:7">
      <c r="A389">
        <v>136411</v>
      </c>
      <c r="B389" t="s">
        <v>2991</v>
      </c>
      <c r="C389" t="str">
        <f>VLOOKUP(A389,'Des Assemblage'!A:B,2,FALSE)</f>
        <v>Renouvellement Support USSD et SMSC ADAPT IT 2027</v>
      </c>
      <c r="D389" s="4">
        <v>55600</v>
      </c>
      <c r="E389">
        <f>VLOOKUP(A389,'Assemblage Test'!A:W,23,FALSE)</f>
        <v>0</v>
      </c>
      <c r="F389" t="str">
        <f>VLOOKUP(A389,'Assemblage Test'!A:W,21,FALSE)</f>
        <v>DSI</v>
      </c>
      <c r="G389" t="str">
        <f>VLOOKUP(A389,'Assemblage Test'!A:W,22,FALSE)</f>
        <v>NADIA7</v>
      </c>
    </row>
    <row r="390" spans="1:7">
      <c r="A390">
        <v>136413</v>
      </c>
      <c r="B390" t="s">
        <v>2844</v>
      </c>
      <c r="C390" t="str">
        <f>VLOOKUP(A390,'Des Assemblage'!A:B,2,FALSE)</f>
        <v>Moto Honda - Cofi 2026 - GRS KASSAMALY RICHAD</v>
      </c>
      <c r="D390" s="4">
        <v>1628.6232608695652</v>
      </c>
      <c r="E390">
        <f>VLOOKUP(A390,'Assemblage Test'!A:W,23,FALSE)</f>
        <v>2</v>
      </c>
      <c r="F390" t="str">
        <f>VLOOKUP(A390,'Assemblage Test'!A:W,21,FALSE)</f>
        <v>DCG</v>
      </c>
      <c r="G390" t="str">
        <f>VLOOKUP(A390,'Assemblage Test'!A:W,22,FALSE)</f>
        <v>FELANA13</v>
      </c>
    </row>
    <row r="391" spans="1:7">
      <c r="A391">
        <v>136447</v>
      </c>
      <c r="B391" t="s">
        <v>3016</v>
      </c>
      <c r="C391" t="str">
        <f>VLOOKUP(A391,'Des Assemblage'!A:B,2,FALSE)</f>
        <v>LANCEMENT NEW STORE</v>
      </c>
      <c r="D391" s="4">
        <v>6521.739130434783</v>
      </c>
      <c r="E391">
        <f>VLOOKUP(A391,'Assemblage Test'!A:W,23,FALSE)</f>
        <v>2</v>
      </c>
      <c r="F391" t="str">
        <f>VLOOKUP(A391,'Assemblage Test'!A:W,21,FALSE)</f>
        <v>DCG</v>
      </c>
      <c r="G391" t="str">
        <f>VLOOKUP(A391,'Assemblage Test'!A:W,22,FALSE)</f>
        <v>FELANA13</v>
      </c>
    </row>
    <row r="392" spans="1:7">
      <c r="A392">
        <v>136448</v>
      </c>
      <c r="B392" t="s">
        <v>3017</v>
      </c>
      <c r="C392" t="str">
        <f>VLOOKUP(A392,'Des Assemblage'!A:B,2,FALSE)</f>
        <v>Flight Cage 60x70x50</v>
      </c>
      <c r="D392" s="4">
        <v>978.26086956521738</v>
      </c>
      <c r="E392">
        <f>VLOOKUP(A392,'Assemblage Test'!A:W,23,FALSE)</f>
        <v>9</v>
      </c>
      <c r="F392" t="str">
        <f>VLOOKUP(A392,'Assemblage Test'!A:W,21,FALSE)</f>
        <v>DCG</v>
      </c>
      <c r="G392" t="str">
        <f>VLOOKUP(A392,'Assemblage Test'!A:W,22,FALSE)</f>
        <v>FELANA13</v>
      </c>
    </row>
    <row r="393" spans="1:7">
      <c r="A393">
        <v>136460</v>
      </c>
      <c r="B393" t="s">
        <v>2841</v>
      </c>
      <c r="C393" t="str">
        <f>VLOOKUP(A393,'Des Assemblage'!A:B,2,FALSE)</f>
        <v>RAJOUT ARS</v>
      </c>
      <c r="D393" s="4">
        <v>4739.086956521739</v>
      </c>
      <c r="E393">
        <f>VLOOKUP(A393,'Assemblage Test'!A:W,23,FALSE)</f>
        <v>6</v>
      </c>
      <c r="F393" t="str">
        <f>VLOOKUP(A393,'Assemblage Test'!A:W,21,FALSE)</f>
        <v>DCG</v>
      </c>
      <c r="G393" t="str">
        <f>VLOOKUP(A393,'Assemblage Test'!A:W,22,FALSE)</f>
        <v>FELANA13</v>
      </c>
    </row>
    <row r="394" spans="1:7">
      <c r="A394">
        <v>136474</v>
      </c>
      <c r="B394" t="s">
        <v>2873</v>
      </c>
      <c r="C394" t="str">
        <f>VLOOKUP(A394,'Des Assemblage'!A:B,2,FALSE)</f>
        <v>Refresh Panneau - Salon de l'Auto</v>
      </c>
      <c r="D394" s="4">
        <v>139.89130434782609</v>
      </c>
      <c r="E394">
        <f>VLOOKUP(A394,'Assemblage Test'!A:W,23,FALSE)</f>
        <v>4</v>
      </c>
      <c r="F394" t="str">
        <f>VLOOKUP(A394,'Assemblage Test'!A:W,21,FALSE)</f>
        <v>DCG</v>
      </c>
      <c r="G394" t="str">
        <f>VLOOKUP(A394,'Assemblage Test'!A:W,22,FALSE)</f>
        <v>FELANA13</v>
      </c>
    </row>
    <row r="395" spans="1:7">
      <c r="A395">
        <v>136482</v>
      </c>
      <c r="B395" t="s">
        <v>2877</v>
      </c>
      <c r="C395" t="str">
        <f>VLOOKUP(A395,'Des Assemblage'!A:B,2,FALSE)</f>
        <v>DPDI-MRFI Du site MSC02 Galaxy-Porjet DWDM Mod</v>
      </c>
      <c r="D395" s="4">
        <v>624.42899999999997</v>
      </c>
      <c r="E395">
        <f>VLOOKUP(A395,'Assemblage Test'!A:W,23,FALSE)</f>
        <v>0</v>
      </c>
      <c r="F395" t="str">
        <f>VLOOKUP(A395,'Assemblage Test'!A:W,21,FALSE)</f>
        <v>DTG</v>
      </c>
      <c r="G395" t="str">
        <f>VLOOKUP(A395,'Assemblage Test'!A:W,22,FALSE)</f>
        <v>ELIE3</v>
      </c>
    </row>
    <row r="396" spans="1:7">
      <c r="A396">
        <v>136487</v>
      </c>
      <c r="B396" t="s">
        <v>2841</v>
      </c>
      <c r="C396" t="str">
        <f>VLOOKUP(A396,'Des Assemblage'!A:B,2,FALSE)</f>
        <v>Prestation intérimaire: PERDIEM Suivi routier - Christien, Manda, Moïbe, Tojo, Alphonse août 26# FACTURE PROFORMA N°434-A/FP/TELMA/2026 DU 17/08/2026</v>
      </c>
      <c r="D396" s="4">
        <v>1709.7826086956522</v>
      </c>
      <c r="E396">
        <f>VLOOKUP(A396,'Assemblage Test'!A:W,23,FALSE)</f>
        <v>2</v>
      </c>
      <c r="F396" t="str">
        <f>VLOOKUP(A396,'Assemblage Test'!A:W,21,FALSE)</f>
        <v>DTG</v>
      </c>
      <c r="G396" t="str">
        <f>VLOOKUP(A396,'Assemblage Test'!A:W,22,FALSE)</f>
        <v>NADIA7</v>
      </c>
    </row>
    <row r="397" spans="1:7">
      <c r="A397">
        <v>136410</v>
      </c>
      <c r="B397" t="s">
        <v>2892</v>
      </c>
      <c r="C397" t="str">
        <f>VLOOKUP(A397,'Des Assemblage'!A:B,2,FALSE)</f>
        <v>Renouvellement du Support &amp; Maintenance Huawei 2026</v>
      </c>
      <c r="D397" s="4">
        <v>944384.00732910004</v>
      </c>
      <c r="E397">
        <f>VLOOKUP(A397,'Assemblage Test'!A:W,23,FALSE)</f>
        <v>0</v>
      </c>
      <c r="F397" t="str">
        <f>VLOOKUP(A397,'Assemblage Test'!A:W,21,FALSE)</f>
        <v>DTG</v>
      </c>
      <c r="G397" t="str">
        <f>VLOOKUP(A397,'Assemblage Test'!A:W,22,FALSE)</f>
        <v>ELIE3</v>
      </c>
    </row>
    <row r="398" spans="1:7">
      <c r="A398">
        <v>136374</v>
      </c>
      <c r="B398" t="s">
        <v>2983</v>
      </c>
      <c r="C398" t="str">
        <f>VLOOKUP(A398,'Des Assemblage'!A:B,2,FALSE)</f>
        <v>Prestation de service - Residence des filles Akamasoa (travaux supplémentaires- lot métallique- alu)- 053-04 rev1</v>
      </c>
      <c r="D398" s="4">
        <v>4468.521739130435</v>
      </c>
      <c r="E398">
        <f>VLOOKUP(A398,'Assemblage Test'!A:W,23,FALSE)</f>
        <v>0</v>
      </c>
      <c r="F398" t="str">
        <f>VLOOKUP(A398,'Assemblage Test'!A:W,21,FALSE)</f>
        <v>DG</v>
      </c>
      <c r="G398" t="str">
        <f>VLOOKUP(A398,'Assemblage Test'!A:W,22,FALSE)</f>
        <v>NADIA7</v>
      </c>
    </row>
    <row r="399" spans="1:7">
      <c r="A399">
        <v>136376</v>
      </c>
      <c r="B399" t="s">
        <v>2985</v>
      </c>
      <c r="C399" t="str">
        <f>VLOOKUP(A399,'Des Assemblage'!A:B,2,FALSE)</f>
        <v>Residence des filles Akamasoa - AK_TS_01_3007</v>
      </c>
      <c r="D399" s="4">
        <v>52173.913043478264</v>
      </c>
      <c r="E399">
        <f>VLOOKUP(A399,'Assemblage Test'!A:W,23,FALSE)</f>
        <v>0</v>
      </c>
      <c r="F399" t="str">
        <f>VLOOKUP(A399,'Assemblage Test'!A:W,21,FALSE)</f>
        <v>DG</v>
      </c>
      <c r="G399" t="str">
        <f>VLOOKUP(A399,'Assemblage Test'!A:W,22,FALSE)</f>
        <v>NADIA7</v>
      </c>
    </row>
    <row r="400" spans="1:7">
      <c r="A400">
        <v>136388</v>
      </c>
      <c r="B400" t="s">
        <v>2885</v>
      </c>
      <c r="C400" t="str">
        <f>VLOOKUP(A400,'Des Assemblage'!A:B,2,FALSE)</f>
        <v>Frais émis_N° pièce F-68 0049062</v>
      </c>
      <c r="D400" s="4">
        <v>4.68</v>
      </c>
      <c r="E400">
        <f>VLOOKUP(A400,'Assemblage Test'!A:W,23,FALSE)</f>
        <v>0</v>
      </c>
      <c r="F400" t="str">
        <f>VLOOKUP(A400,'Assemblage Test'!A:W,21,FALSE)</f>
        <v>DG</v>
      </c>
      <c r="G400" t="str">
        <f>VLOOKUP(A400,'Assemblage Test'!A:W,22,FALSE)</f>
        <v>NADIA7</v>
      </c>
    </row>
    <row r="401" spans="1:7">
      <c r="A401">
        <v>136405</v>
      </c>
      <c r="B401" t="s">
        <v>2877</v>
      </c>
      <c r="C401" t="str">
        <f>VLOOKUP(A401,'Des Assemblage'!A:B,2,FALSE)</f>
        <v>Renouvellement Licences BURP 26/11/2026 au 26/11/2027</v>
      </c>
      <c r="D401" s="4">
        <v>2034</v>
      </c>
      <c r="E401">
        <f>VLOOKUP(A401,'Assemblage Test'!A:W,23,FALSE)</f>
        <v>0</v>
      </c>
      <c r="F401" t="str">
        <f>VLOOKUP(A401,'Assemblage Test'!A:W,21,FALSE)</f>
        <v>DSI</v>
      </c>
      <c r="G401" t="str">
        <f>VLOOKUP(A401,'Assemblage Test'!A:W,22,FALSE)</f>
        <v>NADIA7</v>
      </c>
    </row>
    <row r="402" spans="1:7">
      <c r="A402">
        <v>136458</v>
      </c>
      <c r="B402" t="s">
        <v>3022</v>
      </c>
      <c r="C402" t="str">
        <f>VLOOKUP(A402,'Des Assemblage'!A:B,2,FALSE)</f>
        <v>SALON AERO EXPO 2026</v>
      </c>
      <c r="D402" s="4">
        <v>434.78260869565219</v>
      </c>
      <c r="E402">
        <f>VLOOKUP(A402,'Assemblage Test'!A:W,23,FALSE)</f>
        <v>4</v>
      </c>
      <c r="F402" t="str">
        <f>VLOOKUP(A402,'Assemblage Test'!A:W,21,FALSE)</f>
        <v>DCG</v>
      </c>
      <c r="G402" t="str">
        <f>VLOOKUP(A402,'Assemblage Test'!A:W,22,FALSE)</f>
        <v>FELANA13</v>
      </c>
    </row>
    <row r="403" spans="1:7">
      <c r="A403">
        <v>136459</v>
      </c>
      <c r="B403" t="s">
        <v>2883</v>
      </c>
      <c r="C403" t="str">
        <f>VLOOKUP(A403,'Des Assemblage'!A:B,2,FALSE)</f>
        <v>YS STORE MAJUNGA</v>
      </c>
      <c r="D403" s="4">
        <v>282.60869565217394</v>
      </c>
      <c r="E403">
        <f>VLOOKUP(A403,'Assemblage Test'!A:W,23,FALSE)</f>
        <v>6</v>
      </c>
      <c r="F403" t="str">
        <f>VLOOKUP(A403,'Assemblage Test'!A:W,21,FALSE)</f>
        <v>DCG</v>
      </c>
      <c r="G403" t="str">
        <f>VLOOKUP(A403,'Assemblage Test'!A:W,22,FALSE)</f>
        <v>FELANA13</v>
      </c>
    </row>
    <row r="404" spans="1:7">
      <c r="A404">
        <v>136493</v>
      </c>
      <c r="B404" t="s">
        <v>2855</v>
      </c>
      <c r="C404" t="str">
        <f>VLOOKUP(A404,'Des Assemblage'!A:B,2,FALSE)</f>
        <v>Régul salaire AR en AXE Tanà suite à l'augmentation salariale, mars - juillet 2026# DEVIS N° 002884 DU 20/07/2026</v>
      </c>
      <c r="D404" s="4">
        <v>7159.4547000000002</v>
      </c>
      <c r="E404">
        <f>VLOOKUP(A404,'Assemblage Test'!A:W,23,FALSE)</f>
        <v>2</v>
      </c>
      <c r="F404" t="str">
        <f>VLOOKUP(A404,'Assemblage Test'!A:W,21,FALSE)</f>
        <v>DCG</v>
      </c>
      <c r="G404" t="str">
        <f>VLOOKUP(A404,'Assemblage Test'!A:W,22,FALSE)</f>
        <v>NADIA7</v>
      </c>
    </row>
    <row r="405" spans="1:7">
      <c r="A405">
        <v>136494</v>
      </c>
      <c r="B405" t="s">
        <v>2841</v>
      </c>
      <c r="C405" t="str">
        <f>VLOOKUP(A405,'Des Assemblage'!A:B,2,FALSE)</f>
        <v>Régul salaire AR en Siège suite à l'augmentation salariale, mars - juillet 2026# FACTURE PROFORMA N°430-A/FP/TELMA /2026 du 17/08/2026</v>
      </c>
      <c r="D405" s="4">
        <v>4143.6757246369571</v>
      </c>
      <c r="E405">
        <f>VLOOKUP(A405,'Assemblage Test'!A:W,23,FALSE)</f>
        <v>2</v>
      </c>
      <c r="F405" t="str">
        <f>VLOOKUP(A405,'Assemblage Test'!A:W,21,FALSE)</f>
        <v>DCG</v>
      </c>
      <c r="G405" t="str">
        <f>VLOOKUP(A405,'Assemblage Test'!A:W,22,FALSE)</f>
        <v>NADIA7</v>
      </c>
    </row>
    <row r="406" spans="1:7">
      <c r="A406">
        <v>136495</v>
      </c>
      <c r="B406" t="s">
        <v>2841</v>
      </c>
      <c r="C406" t="str">
        <f>VLOOKUP(A406,'Des Assemblage'!A:B,2,FALSE)</f>
        <v>Régul salaire AR en AXE Région suite à l'augmentation salariale, mars - juillet 2026# FACTURE PROFORMA N°429-A/FP/TELMA /2026 du 17/08/2026</v>
      </c>
      <c r="D406" s="4">
        <v>29942.849637680436</v>
      </c>
      <c r="E406">
        <f>VLOOKUP(A406,'Assemblage Test'!A:W,23,FALSE)</f>
        <v>2</v>
      </c>
      <c r="F406" t="str">
        <f>VLOOKUP(A406,'Assemblage Test'!A:W,21,FALSE)</f>
        <v>DCG</v>
      </c>
      <c r="G406" t="str">
        <f>VLOOKUP(A406,'Assemblage Test'!A:W,22,FALSE)</f>
        <v>NADIA7</v>
      </c>
    </row>
    <row r="407" spans="1:7">
      <c r="A407">
        <v>136496</v>
      </c>
      <c r="B407" t="s">
        <v>2885</v>
      </c>
      <c r="C407" t="str">
        <f>VLOOKUP(A407,'Des Assemblage'!A:B,2,FALSE)</f>
        <v>Régul frais Voyagexpert Paris - DRH F-068 0052271# FACTURE N° F-068 0053086 DU 02/06/2026</v>
      </c>
      <c r="D407" s="4">
        <v>4.68</v>
      </c>
      <c r="E407">
        <f>VLOOKUP(A407,'Assemblage Test'!A:W,23,FALSE)</f>
        <v>2</v>
      </c>
      <c r="F407" t="str">
        <f>VLOOKUP(A407,'Assemblage Test'!A:W,21,FALSE)</f>
        <v>DRH</v>
      </c>
      <c r="G407" t="str">
        <f>VLOOKUP(A407,'Assemblage Test'!A:W,22,FALSE)</f>
        <v>NADIA7</v>
      </c>
    </row>
    <row r="408" spans="1:7">
      <c r="A408">
        <v>136415</v>
      </c>
      <c r="B408" t="s">
        <v>2993</v>
      </c>
      <c r="C408" t="str">
        <f>VLOOKUP(A408,'Des Assemblage'!A:B,2,FALSE)</f>
        <v>Lancement new concept Store Tana</v>
      </c>
      <c r="D408" s="4">
        <v>69.565217391304344</v>
      </c>
      <c r="E408">
        <f>VLOOKUP(A408,'Assemblage Test'!A:W,23,FALSE)</f>
        <v>0</v>
      </c>
      <c r="F408" t="str">
        <f>VLOOKUP(A408,'Assemblage Test'!A:W,21,FALSE)</f>
        <v>DCG</v>
      </c>
      <c r="G408" t="str">
        <f>VLOOKUP(A408,'Assemblage Test'!A:W,22,FALSE)</f>
        <v>FELANA13</v>
      </c>
    </row>
    <row r="409" spans="1:7">
      <c r="A409">
        <v>136417</v>
      </c>
      <c r="B409" t="s">
        <v>2995</v>
      </c>
      <c r="C409" t="str">
        <f>VLOOKUP(A409,'Des Assemblage'!A:B,2,FALSE)</f>
        <v>RSE - Réhabilitation Sekoly Amika Tuléar MDN</v>
      </c>
      <c r="D409" s="4">
        <v>2499.6739130434785</v>
      </c>
      <c r="E409">
        <f>VLOOKUP(A409,'Assemblage Test'!A:W,23,FALSE)</f>
        <v>0</v>
      </c>
      <c r="F409" t="str">
        <f>VLOOKUP(A409,'Assemblage Test'!A:W,21,FALSE)</f>
        <v>DRH</v>
      </c>
      <c r="G409" t="str">
        <f>VLOOKUP(A409,'Assemblage Test'!A:W,22,FALSE)</f>
        <v>NADIA7</v>
      </c>
    </row>
    <row r="410" spans="1:7">
      <c r="A410">
        <v>136420</v>
      </c>
      <c r="B410" t="s">
        <v>2852</v>
      </c>
      <c r="C410" t="str">
        <f>VLOOKUP(A410,'Des Assemblage'!A:B,2,FALSE)</f>
        <v>Transport Mobilier vers VANGAINDRANO</v>
      </c>
      <c r="D410" s="4">
        <v>1292.391304347826</v>
      </c>
      <c r="E410">
        <f>VLOOKUP(A410,'Assemblage Test'!A:W,23,FALSE)</f>
        <v>0</v>
      </c>
      <c r="F410" t="str">
        <f>VLOOKUP(A410,'Assemblage Test'!A:W,21,FALSE)</f>
        <v>DCG</v>
      </c>
      <c r="G410" t="str">
        <f>VLOOKUP(A410,'Assemblage Test'!A:W,22,FALSE)</f>
        <v>FELANA13</v>
      </c>
    </row>
    <row r="411" spans="1:7">
      <c r="A411">
        <v>136421</v>
      </c>
      <c r="B411" t="s">
        <v>2841</v>
      </c>
      <c r="C411" t="str">
        <f>VLOOKUP(A411,'Des Assemblage'!A:B,2,FALSE)</f>
        <v>IM VAD FIANARANTSOA -MANANJARY -FIANARANTSOA</v>
      </c>
      <c r="D411" s="4">
        <v>113.04347826086956</v>
      </c>
      <c r="E411">
        <f>VLOOKUP(A411,'Assemblage Test'!A:W,23,FALSE)</f>
        <v>0</v>
      </c>
      <c r="F411" t="str">
        <f>VLOOKUP(A411,'Assemblage Test'!A:W,21,FALSE)</f>
        <v>DCG</v>
      </c>
      <c r="G411" t="str">
        <f>VLOOKUP(A411,'Assemblage Test'!A:W,22,FALSE)</f>
        <v>FELANA13</v>
      </c>
    </row>
    <row r="412" spans="1:7">
      <c r="A412">
        <v>136425</v>
      </c>
      <c r="B412" t="s">
        <v>3000</v>
      </c>
      <c r="C412" t="str">
        <f>VLOOKUP(A412,'Des Assemblage'!A:B,2,FALSE)</f>
        <v>Diffusion Radio SOA FY - Bc de Couverture</v>
      </c>
      <c r="D412" s="4">
        <v>2217.391304347826</v>
      </c>
      <c r="E412">
        <f>VLOOKUP(A412,'Assemblage Test'!A:W,23,FALSE)</f>
        <v>0</v>
      </c>
      <c r="F412" t="str">
        <f>VLOOKUP(A412,'Assemblage Test'!A:W,21,FALSE)</f>
        <v>DCG</v>
      </c>
      <c r="G412" t="str">
        <f>VLOOKUP(A412,'Assemblage Test'!A:W,22,FALSE)</f>
        <v>FELANA13</v>
      </c>
    </row>
    <row r="413" spans="1:7">
      <c r="A413">
        <v>136428</v>
      </c>
      <c r="B413" t="s">
        <v>3002</v>
      </c>
      <c r="C413" t="str">
        <f>VLOOKUP(A413,'Des Assemblage'!A:B,2,FALSE)</f>
        <v>DA Paiement logement Filao Eden SAKALAVA, prestation de l'ambassadrice YAS, Jacquia RAKOTOARISOA# FACTURE DU 18/08/2026</v>
      </c>
      <c r="D413" s="4">
        <v>1635.3695652173913</v>
      </c>
      <c r="E413">
        <f>VLOOKUP(A413,'Assemblage Test'!A:W,23,FALSE)</f>
        <v>0</v>
      </c>
      <c r="F413" t="str">
        <f>VLOOKUP(A413,'Assemblage Test'!A:W,21,FALSE)</f>
        <v>DG</v>
      </c>
      <c r="G413" t="str">
        <f>VLOOKUP(A413,'Assemblage Test'!A:W,22,FALSE)</f>
        <v>NADIA7</v>
      </c>
    </row>
    <row r="414" spans="1:7">
      <c r="A414">
        <v>136450</v>
      </c>
      <c r="B414" t="s">
        <v>2921</v>
      </c>
      <c r="C414" t="str">
        <f>VLOOKUP(A414,'Des Assemblage'!A:B,2,FALSE)</f>
        <v>Trav. Maint. FTTx FENERIVE-EST (DTG-202105)</v>
      </c>
      <c r="D414" s="4">
        <v>1518</v>
      </c>
      <c r="E414">
        <f>VLOOKUP(A414,'Assemblage Test'!A:W,23,FALSE)</f>
        <v>0</v>
      </c>
      <c r="F414" t="str">
        <f>VLOOKUP(A414,'Assemblage Test'!A:W,21,FALSE)</f>
        <v>DTG</v>
      </c>
      <c r="G414" t="str">
        <f>VLOOKUP(A414,'Assemblage Test'!A:W,22,FALSE)</f>
        <v>ELIE3</v>
      </c>
    </row>
    <row r="415" spans="1:7">
      <c r="A415">
        <v>136452</v>
      </c>
      <c r="B415" t="s">
        <v>3020</v>
      </c>
      <c r="C415" t="str">
        <f>VLOOKUP(A415,'Des Assemblage'!A:B,2,FALSE)</f>
        <v>Trav. GC Murielle RAKOTOMANANTSOA - MNJ</v>
      </c>
      <c r="D415" s="4">
        <v>367.39130434782606</v>
      </c>
      <c r="E415">
        <f>VLOOKUP(A415,'Assemblage Test'!A:W,23,FALSE)</f>
        <v>0</v>
      </c>
      <c r="F415" t="str">
        <f>VLOOKUP(A415,'Assemblage Test'!A:W,21,FALSE)</f>
        <v>DTG</v>
      </c>
      <c r="G415" t="str">
        <f>VLOOKUP(A415,'Assemblage Test'!A:W,22,FALSE)</f>
        <v>ELIE3</v>
      </c>
    </row>
    <row r="416" spans="1:7">
      <c r="A416">
        <v>136455</v>
      </c>
      <c r="B416" t="s">
        <v>2852</v>
      </c>
      <c r="C416" t="str">
        <f>VLOOKUP(A416,'Des Assemblage'!A:B,2,FALSE)</f>
        <v>TRANSPORT PLV</v>
      </c>
      <c r="D416" s="4">
        <v>108.69565217391305</v>
      </c>
      <c r="E416">
        <f>VLOOKUP(A416,'Assemblage Test'!A:W,23,FALSE)</f>
        <v>4</v>
      </c>
      <c r="F416" t="str">
        <f>VLOOKUP(A416,'Assemblage Test'!A:W,21,FALSE)</f>
        <v>DCG</v>
      </c>
      <c r="G416" t="str">
        <f>VLOOKUP(A416,'Assemblage Test'!A:W,22,FALSE)</f>
        <v>FELANA13</v>
      </c>
    </row>
    <row r="417" spans="1:7">
      <c r="A417">
        <v>136456</v>
      </c>
      <c r="B417" t="s">
        <v>3021</v>
      </c>
      <c r="C417" t="str">
        <f>VLOOKUP(A417,'Des Assemblage'!A:B,2,FALSE)</f>
        <v>Prestations IT WE DO</v>
      </c>
      <c r="D417" s="4">
        <v>5434.782608695652</v>
      </c>
      <c r="E417">
        <f>VLOOKUP(A417,'Assemblage Test'!A:W,23,FALSE)</f>
        <v>4</v>
      </c>
      <c r="F417" t="str">
        <f>VLOOKUP(A417,'Assemblage Test'!A:W,21,FALSE)</f>
        <v>DCG</v>
      </c>
      <c r="G417" t="str">
        <f>VLOOKUP(A417,'Assemblage Test'!A:W,22,FALSE)</f>
        <v>FELANA13</v>
      </c>
    </row>
    <row r="418" spans="1:7">
      <c r="A418">
        <v>136457</v>
      </c>
      <c r="B418" t="s">
        <v>2950</v>
      </c>
      <c r="C418" t="str">
        <f>VLOOKUP(A418,'Des Assemblage'!A:B,2,FALSE)</f>
        <v>IMPRESSION STICKERS</v>
      </c>
      <c r="D418" s="4">
        <v>91.171739130434787</v>
      </c>
      <c r="E418">
        <f>VLOOKUP(A418,'Assemblage Test'!A:W,23,FALSE)</f>
        <v>4</v>
      </c>
      <c r="F418" t="str">
        <f>VLOOKUP(A418,'Assemblage Test'!A:W,21,FALSE)</f>
        <v>DCG</v>
      </c>
      <c r="G418" t="str">
        <f>VLOOKUP(A418,'Assemblage Test'!A:W,22,FALSE)</f>
        <v>FELANA13</v>
      </c>
    </row>
    <row r="419" spans="1:7">
      <c r="A419">
        <v>136472</v>
      </c>
      <c r="B419" t="s">
        <v>2957</v>
      </c>
      <c r="C419" t="str">
        <f>VLOOKUP(A419,'Des Assemblage'!A:B,2,FALSE)</f>
        <v>Diffusion Concept New Store -  Real TV</v>
      </c>
      <c r="D419" s="4">
        <v>434.78260869565219</v>
      </c>
      <c r="E419">
        <f>VLOOKUP(A419,'Assemblage Test'!A:W,23,FALSE)</f>
        <v>0</v>
      </c>
      <c r="F419" t="str">
        <f>VLOOKUP(A419,'Assemblage Test'!A:W,21,FALSE)</f>
        <v>DCG</v>
      </c>
      <c r="G419" t="str">
        <f>VLOOKUP(A419,'Assemblage Test'!A:W,22,FALSE)</f>
        <v>FELANA13</v>
      </c>
    </row>
    <row r="420" spans="1:7">
      <c r="A420">
        <v>136473</v>
      </c>
      <c r="B420" t="s">
        <v>3027</v>
      </c>
      <c r="C420" t="str">
        <f>VLOOKUP(A420,'Des Assemblage'!A:B,2,FALSE)</f>
        <v>Campagne Salon de l'Auto - Refresh Panneau</v>
      </c>
      <c r="D420" s="4">
        <v>139.89130434782609</v>
      </c>
      <c r="E420">
        <f>VLOOKUP(A420,'Assemblage Test'!A:W,23,FALSE)</f>
        <v>4</v>
      </c>
      <c r="F420" t="str">
        <f>VLOOKUP(A420,'Assemblage Test'!A:W,21,FALSE)</f>
        <v>DCG</v>
      </c>
      <c r="G420" t="str">
        <f>VLOOKUP(A420,'Assemblage Test'!A:W,22,FALSE)</f>
        <v>FELANA13</v>
      </c>
    </row>
    <row r="421" spans="1:7">
      <c r="A421">
        <v>136514</v>
      </c>
      <c r="B421" t="s">
        <v>3042</v>
      </c>
      <c r="C421" t="str">
        <f>VLOOKUP(A421,'Des Assemblage'!A:B,2,FALSE)</f>
        <v>Diffusion Concept New Store -  TV PLUS</v>
      </c>
      <c r="D421" s="4">
        <v>251.17826086956521</v>
      </c>
      <c r="E421">
        <f>VLOOKUP(A421,'Assemblage Test'!A:W,23,FALSE)</f>
        <v>3</v>
      </c>
      <c r="F421" t="str">
        <f>VLOOKUP(A421,'Assemblage Test'!A:W,21,FALSE)</f>
        <v>DCG</v>
      </c>
      <c r="G421" t="str">
        <f>VLOOKUP(A421,'Assemblage Test'!A:W,22,FALSE)</f>
        <v>FELANA13</v>
      </c>
    </row>
    <row r="422" spans="1:7">
      <c r="A422">
        <v>136515</v>
      </c>
      <c r="B422" t="s">
        <v>3043</v>
      </c>
      <c r="C422" t="str">
        <f>VLOOKUP(A422,'Des Assemblage'!A:B,2,FALSE)</f>
        <v>Diffusion Concept New Store -  CANAL 7 EVENT</v>
      </c>
      <c r="D422" s="4">
        <v>130.43478260869566</v>
      </c>
      <c r="E422">
        <f>VLOOKUP(A422,'Assemblage Test'!A:W,23,FALSE)</f>
        <v>3</v>
      </c>
      <c r="F422" t="str">
        <f>VLOOKUP(A422,'Assemblage Test'!A:W,21,FALSE)</f>
        <v>DCG</v>
      </c>
      <c r="G422" t="str">
        <f>VLOOKUP(A422,'Assemblage Test'!A:W,22,FALSE)</f>
        <v>FELANA13</v>
      </c>
    </row>
    <row r="423" spans="1:7">
      <c r="A423">
        <v>136516</v>
      </c>
      <c r="B423" t="s">
        <v>3044</v>
      </c>
      <c r="C423" t="str">
        <f>VLOOKUP(A423,'Des Assemblage'!A:B,2,FALSE)</f>
        <v>Diffusion Concept New Store -  Malagasy TV</v>
      </c>
      <c r="D423" s="4">
        <v>173.91304347826087</v>
      </c>
      <c r="E423">
        <f>VLOOKUP(A423,'Assemblage Test'!A:W,23,FALSE)</f>
        <v>3</v>
      </c>
      <c r="F423" t="str">
        <f>VLOOKUP(A423,'Assemblage Test'!A:W,21,FALSE)</f>
        <v>DCG</v>
      </c>
      <c r="G423" t="str">
        <f>VLOOKUP(A423,'Assemblage Test'!A:W,22,FALSE)</f>
        <v>FELANA13</v>
      </c>
    </row>
    <row r="424" spans="1:7">
      <c r="A424">
        <v>136517</v>
      </c>
      <c r="B424" t="s">
        <v>3045</v>
      </c>
      <c r="C424" t="str">
        <f>VLOOKUP(A424,'Des Assemblage'!A:B,2,FALSE)</f>
        <v>Diffusion Concept New Store -  Pixelse TVM</v>
      </c>
      <c r="D424" s="4">
        <v>277.17391304347825</v>
      </c>
      <c r="E424">
        <f>VLOOKUP(A424,'Assemblage Test'!A:W,23,FALSE)</f>
        <v>3</v>
      </c>
      <c r="F424" t="str">
        <f>VLOOKUP(A424,'Assemblage Test'!A:W,21,FALSE)</f>
        <v>DCG</v>
      </c>
      <c r="G424" t="str">
        <f>VLOOKUP(A424,'Assemblage Test'!A:W,22,FALSE)</f>
        <v>FELANA13</v>
      </c>
    </row>
    <row r="425" spans="1:7">
      <c r="A425">
        <v>136522</v>
      </c>
      <c r="B425" t="s">
        <v>2988</v>
      </c>
      <c r="C425" t="str">
        <f>VLOOKUP(A425,'Des Assemblage'!A:B,2,FALSE)</f>
        <v>Travaux Energie projet MSAN HUAWEI</v>
      </c>
      <c r="D425" s="4">
        <v>1120</v>
      </c>
      <c r="E425">
        <f>VLOOKUP(A425,'Assemblage Test'!A:W,23,FALSE)</f>
        <v>1</v>
      </c>
      <c r="F425" t="str">
        <f>VLOOKUP(A425,'Assemblage Test'!A:W,21,FALSE)</f>
        <v>DTG</v>
      </c>
      <c r="G425" t="str">
        <f>VLOOKUP(A425,'Assemblage Test'!A:W,22,FALSE)</f>
        <v>ELIE3</v>
      </c>
    </row>
    <row r="426" spans="1:7">
      <c r="A426">
        <v>136528</v>
      </c>
      <c r="B426" t="s">
        <v>3050</v>
      </c>
      <c r="C426" t="str">
        <f>VLOOKUP(A426,'Des Assemblage'!A:B,2,FALSE)</f>
        <v>Diffusion Concept New Store -  DREAM ON</v>
      </c>
      <c r="D426" s="4">
        <v>173.91304347826087</v>
      </c>
      <c r="E426">
        <f>VLOOKUP(A426,'Assemblage Test'!A:W,23,FALSE)</f>
        <v>3</v>
      </c>
      <c r="F426" t="str">
        <f>VLOOKUP(A426,'Assemblage Test'!A:W,21,FALSE)</f>
        <v>DCG</v>
      </c>
      <c r="G426" t="str">
        <f>VLOOKUP(A426,'Assemblage Test'!A:W,22,FALSE)</f>
        <v>FELANA13</v>
      </c>
    </row>
    <row r="427" spans="1:7">
      <c r="A427">
        <v>136529</v>
      </c>
      <c r="B427" t="s">
        <v>2838</v>
      </c>
      <c r="C427" t="str">
        <f>VLOOKUP(A427,'Des Assemblage'!A:B,2,FALSE)</f>
        <v>Diffusion Concept New Store -  Record TV</v>
      </c>
      <c r="D427" s="4">
        <v>79.713043478260872</v>
      </c>
      <c r="E427">
        <f>VLOOKUP(A427,'Assemblage Test'!A:W,23,FALSE)</f>
        <v>3</v>
      </c>
      <c r="F427" t="str">
        <f>VLOOKUP(A427,'Assemblage Test'!A:W,21,FALSE)</f>
        <v>DCG</v>
      </c>
      <c r="G427" t="str">
        <f>VLOOKUP(A427,'Assemblage Test'!A:W,22,FALSE)</f>
        <v>FELANA13</v>
      </c>
    </row>
    <row r="428" spans="1:7">
      <c r="A428">
        <v>136530</v>
      </c>
      <c r="B428" t="s">
        <v>2846</v>
      </c>
      <c r="C428" t="str">
        <f>VLOOKUP(A428,'Des Assemblage'!A:B,2,FALSE)</f>
        <v>Diffusion Concept New Store -  Midi</v>
      </c>
      <c r="D428" s="4">
        <v>1004.9855652173912</v>
      </c>
      <c r="E428">
        <f>VLOOKUP(A428,'Assemblage Test'!A:W,23,FALSE)</f>
        <v>3</v>
      </c>
      <c r="F428" t="str">
        <f>VLOOKUP(A428,'Assemblage Test'!A:W,21,FALSE)</f>
        <v>DCG</v>
      </c>
      <c r="G428" t="str">
        <f>VLOOKUP(A428,'Assemblage Test'!A:W,22,FALSE)</f>
        <v>FELANA13</v>
      </c>
    </row>
    <row r="429" spans="1:7">
      <c r="A429">
        <v>136531</v>
      </c>
      <c r="B429" t="s">
        <v>3051</v>
      </c>
      <c r="C429" t="str">
        <f>VLOOKUP(A429,'Des Assemblage'!A:B,2,FALSE)</f>
        <v>Diffusion Concept New Store -  Ultima Média</v>
      </c>
      <c r="D429" s="4">
        <v>422.60869565217394</v>
      </c>
      <c r="E429">
        <f>VLOOKUP(A429,'Assemblage Test'!A:W,23,FALSE)</f>
        <v>3</v>
      </c>
      <c r="F429" t="str">
        <f>VLOOKUP(A429,'Assemblage Test'!A:W,21,FALSE)</f>
        <v>DCG</v>
      </c>
      <c r="G429" t="str">
        <f>VLOOKUP(A429,'Assemblage Test'!A:W,22,FALSE)</f>
        <v>FELANA13</v>
      </c>
    </row>
    <row r="430" spans="1:7">
      <c r="A430">
        <v>136532</v>
      </c>
      <c r="B430" t="s">
        <v>2998</v>
      </c>
      <c r="C430" t="str">
        <f>VLOOKUP(A430,'Des Assemblage'!A:B,2,FALSE)</f>
        <v>Diffusion Concept New Store -  Express</v>
      </c>
      <c r="D430" s="4">
        <v>1707.8804347826087</v>
      </c>
      <c r="E430">
        <f>VLOOKUP(A430,'Assemblage Test'!A:W,23,FALSE)</f>
        <v>3</v>
      </c>
      <c r="F430" t="str">
        <f>VLOOKUP(A430,'Assemblage Test'!A:W,21,FALSE)</f>
        <v>DCG</v>
      </c>
      <c r="G430" t="str">
        <f>VLOOKUP(A430,'Assemblage Test'!A:W,22,FALSE)</f>
        <v>FELANA13</v>
      </c>
    </row>
    <row r="431" spans="1:7">
      <c r="A431">
        <v>136537</v>
      </c>
      <c r="B431" t="s">
        <v>3054</v>
      </c>
      <c r="C431" t="str">
        <f>VLOOKUP(A431,'Des Assemblage'!A:B,2,FALSE)</f>
        <v>Couverture Photos le 18 juillet et le 5 au 09 aout 2026</v>
      </c>
      <c r="D431" s="4">
        <v>883.04347826086962</v>
      </c>
      <c r="E431">
        <f>VLOOKUP(A431,'Assemblage Test'!A:W,23,FALSE)</f>
        <v>4</v>
      </c>
      <c r="F431" t="str">
        <f>VLOOKUP(A431,'Assemblage Test'!A:W,21,FALSE)</f>
        <v>DCG</v>
      </c>
      <c r="G431" t="str">
        <f>VLOOKUP(A431,'Assemblage Test'!A:W,22,FALSE)</f>
        <v>FELANA13</v>
      </c>
    </row>
    <row r="432" spans="1:7">
      <c r="A432">
        <v>136477</v>
      </c>
      <c r="B432" t="s">
        <v>2839</v>
      </c>
      <c r="C432" t="str">
        <f>VLOOKUP(A432,'Des Assemblage'!A:B,2,FALSE)</f>
        <v>Pose Stickers</v>
      </c>
      <c r="D432" s="4">
        <v>65.217391304347828</v>
      </c>
      <c r="E432">
        <f>VLOOKUP(A432,'Assemblage Test'!A:W,23,FALSE)</f>
        <v>1</v>
      </c>
      <c r="F432" t="str">
        <f>VLOOKUP(A432,'Assemblage Test'!A:W,21,FALSE)</f>
        <v>DCG</v>
      </c>
      <c r="G432" t="str">
        <f>VLOOKUP(A432,'Assemblage Test'!A:W,22,FALSE)</f>
        <v>FELANA13</v>
      </c>
    </row>
    <row r="433" spans="1:7">
      <c r="A433">
        <v>136418</v>
      </c>
      <c r="B433" t="s">
        <v>2996</v>
      </c>
      <c r="C433" t="str">
        <f>VLOOKUP(A433,'Des Assemblage'!A:B,2,FALSE)</f>
        <v>KIT SONO</v>
      </c>
      <c r="D433" s="4">
        <v>3619.5652173913045</v>
      </c>
      <c r="E433">
        <f>VLOOKUP(A433,'Assemblage Test'!A:W,23,FALSE)</f>
        <v>0</v>
      </c>
      <c r="F433" t="str">
        <f>VLOOKUP(A433,'Assemblage Test'!A:W,21,FALSE)</f>
        <v>DCG</v>
      </c>
      <c r="G433" t="str">
        <f>VLOOKUP(A433,'Assemblage Test'!A:W,22,FALSE)</f>
        <v>FELANA13</v>
      </c>
    </row>
    <row r="434" spans="1:7">
      <c r="A434">
        <v>136419</v>
      </c>
      <c r="B434" t="s">
        <v>2997</v>
      </c>
      <c r="C434" t="str">
        <f>VLOOKUP(A434,'Des Assemblage'!A:B,2,FALSE)</f>
        <v>Habillage - New Stores Transformation</v>
      </c>
      <c r="D434" s="4">
        <v>3260.8695652173915</v>
      </c>
      <c r="E434">
        <f>VLOOKUP(A434,'Assemblage Test'!A:W,23,FALSE)</f>
        <v>0</v>
      </c>
      <c r="F434" t="str">
        <f>VLOOKUP(A434,'Assemblage Test'!A:W,21,FALSE)</f>
        <v>DCG</v>
      </c>
      <c r="G434" t="str">
        <f>VLOOKUP(A434,'Assemblage Test'!A:W,22,FALSE)</f>
        <v>FELANA13</v>
      </c>
    </row>
    <row r="435" spans="1:7">
      <c r="A435">
        <v>136449</v>
      </c>
      <c r="B435" t="s">
        <v>3018</v>
      </c>
      <c r="C435" t="str">
        <f>VLOOKUP(A435,'Des Assemblage'!A:B,2,FALSE)</f>
        <v>Prestaion MC Event - Lancement new concept Store Tana</v>
      </c>
      <c r="D435" s="4">
        <v>130.43478260869566</v>
      </c>
      <c r="E435">
        <f>VLOOKUP(A435,'Assemblage Test'!A:W,23,FALSE)</f>
        <v>0</v>
      </c>
      <c r="F435" t="str">
        <f>VLOOKUP(A435,'Assemblage Test'!A:W,21,FALSE)</f>
        <v>DCG</v>
      </c>
      <c r="G435" t="str">
        <f>VLOOKUP(A435,'Assemblage Test'!A:W,22,FALSE)</f>
        <v>FELANA13</v>
      </c>
    </row>
    <row r="436" spans="1:7">
      <c r="A436">
        <v>136454</v>
      </c>
      <c r="B436" t="s">
        <v>2988</v>
      </c>
      <c r="C436" t="str">
        <f>VLOOKUP(A436,'Des Assemblage'!A:B,2,FALSE)</f>
        <v>DTG/DOM : TVX GC VSAT-C - Capex 2026-DT-061007</v>
      </c>
      <c r="D436" s="4">
        <v>804.3478260869565</v>
      </c>
      <c r="E436">
        <f>VLOOKUP(A436,'Assemblage Test'!A:W,23,FALSE)</f>
        <v>0</v>
      </c>
      <c r="F436" t="str">
        <f>VLOOKUP(A436,'Assemblage Test'!A:W,21,FALSE)</f>
        <v>DTG</v>
      </c>
      <c r="G436" t="str">
        <f>VLOOKUP(A436,'Assemblage Test'!A:W,22,FALSE)</f>
        <v>ELIE3</v>
      </c>
    </row>
    <row r="437" spans="1:7">
      <c r="A437">
        <v>136464</v>
      </c>
      <c r="B437" t="s">
        <v>2876</v>
      </c>
      <c r="C437" t="str">
        <f>VLOOKUP(A437,'Des Assemblage'!A:B,2,FALSE)</f>
        <v>COFI 2026 - MOTO GRS R.RADO</v>
      </c>
      <c r="D437" s="4">
        <v>2318.8405797086957</v>
      </c>
      <c r="E437">
        <f>VLOOKUP(A437,'Assemblage Test'!A:W,23,FALSE)</f>
        <v>3</v>
      </c>
      <c r="F437" t="str">
        <f>VLOOKUP(A437,'Assemblage Test'!A:W,21,FALSE)</f>
        <v>DCG</v>
      </c>
      <c r="G437" t="str">
        <f>VLOOKUP(A437,'Assemblage Test'!A:W,22,FALSE)</f>
        <v>FELANA13</v>
      </c>
    </row>
    <row r="438" spans="1:7">
      <c r="A438">
        <v>136466</v>
      </c>
      <c r="B438" t="s">
        <v>2844</v>
      </c>
      <c r="C438" t="str">
        <f>VLOOKUP(A438,'Des Assemblage'!A:B,2,FALSE)</f>
        <v>COFI 2026 - MOTO GRS R.RADO</v>
      </c>
      <c r="D438" s="4">
        <v>1974.6378260869565</v>
      </c>
      <c r="E438">
        <f>VLOOKUP(A438,'Assemblage Test'!A:W,23,FALSE)</f>
        <v>3</v>
      </c>
      <c r="F438" t="str">
        <f>VLOOKUP(A438,'Assemblage Test'!A:W,21,FALSE)</f>
        <v>DCG</v>
      </c>
      <c r="G438" t="str">
        <f>VLOOKUP(A438,'Assemblage Test'!A:W,22,FALSE)</f>
        <v>FELANA13</v>
      </c>
    </row>
    <row r="439" spans="1:7">
      <c r="A439">
        <v>136467</v>
      </c>
      <c r="B439" t="s">
        <v>2917</v>
      </c>
      <c r="C439" t="str">
        <f>VLOOKUP(A439,'Des Assemblage'!A:B,2,FALSE)</f>
        <v>BILLET D'AVION - COM</v>
      </c>
      <c r="D439" s="4">
        <v>1304.2826086956522</v>
      </c>
      <c r="E439">
        <f>VLOOKUP(A439,'Assemblage Test'!A:W,23,FALSE)</f>
        <v>0</v>
      </c>
      <c r="F439" t="str">
        <f>VLOOKUP(A439,'Assemblage Test'!A:W,21,FALSE)</f>
        <v>DCG</v>
      </c>
      <c r="G439" t="str">
        <f>VLOOKUP(A439,'Assemblage Test'!A:W,22,FALSE)</f>
        <v>FELANA13</v>
      </c>
    </row>
    <row r="440" spans="1:7">
      <c r="A440">
        <v>136468</v>
      </c>
      <c r="B440" t="s">
        <v>2844</v>
      </c>
      <c r="C440" t="str">
        <f>VLOOKUP(A440,'Des Assemblage'!A:B,2,FALSE)</f>
        <v>ENTRETIEN MOTO - TANA</v>
      </c>
      <c r="D440" s="4">
        <v>220.2608695652174</v>
      </c>
      <c r="E440">
        <f>VLOOKUP(A440,'Assemblage Test'!A:W,23,FALSE)</f>
        <v>4</v>
      </c>
      <c r="F440" t="str">
        <f>VLOOKUP(A440,'Assemblage Test'!A:W,21,FALSE)</f>
        <v>DCG</v>
      </c>
      <c r="G440" t="str">
        <f>VLOOKUP(A440,'Assemblage Test'!A:W,22,FALSE)</f>
        <v>FELANA13</v>
      </c>
    </row>
    <row r="441" spans="1:7">
      <c r="A441">
        <v>136469</v>
      </c>
      <c r="B441" t="s">
        <v>2844</v>
      </c>
      <c r="C441" t="str">
        <f>VLOOKUP(A441,'Des Assemblage'!A:B,2,FALSE)</f>
        <v>ENTRETIEN MOTO - TANA</v>
      </c>
      <c r="D441" s="4">
        <v>290.96239130434782</v>
      </c>
      <c r="E441">
        <f>VLOOKUP(A441,'Assemblage Test'!A:W,23,FALSE)</f>
        <v>4</v>
      </c>
      <c r="F441" t="str">
        <f>VLOOKUP(A441,'Assemblage Test'!A:W,21,FALSE)</f>
        <v>DCG</v>
      </c>
      <c r="G441" t="str">
        <f>VLOOKUP(A441,'Assemblage Test'!A:W,22,FALSE)</f>
        <v>FELANA13</v>
      </c>
    </row>
    <row r="442" spans="1:7">
      <c r="A442">
        <v>136470</v>
      </c>
      <c r="B442" t="s">
        <v>3025</v>
      </c>
      <c r="C442" t="str">
        <f>VLOOKUP(A442,'Des Assemblage'!A:B,2,FALSE)</f>
        <v>INFLUENCEUR - ODILON</v>
      </c>
      <c r="D442" s="4">
        <v>652.17391304347825</v>
      </c>
      <c r="E442">
        <f>VLOOKUP(A442,'Assemblage Test'!A:W,23,FALSE)</f>
        <v>0</v>
      </c>
      <c r="F442" t="str">
        <f>VLOOKUP(A442,'Assemblage Test'!A:W,21,FALSE)</f>
        <v>DCG</v>
      </c>
      <c r="G442" t="str">
        <f>VLOOKUP(A442,'Assemblage Test'!A:W,22,FALSE)</f>
        <v>FELANA13</v>
      </c>
    </row>
    <row r="443" spans="1:7">
      <c r="A443">
        <v>136471</v>
      </c>
      <c r="B443" t="s">
        <v>3026</v>
      </c>
      <c r="C443" t="str">
        <f>VLOOKUP(A443,'Des Assemblage'!A:B,2,FALSE)</f>
        <v>Diffusion Spot TV - Kolo Tv - New Store</v>
      </c>
      <c r="D443" s="4">
        <v>273.91304347826087</v>
      </c>
      <c r="E443">
        <f>VLOOKUP(A443,'Assemblage Test'!A:W,23,FALSE)</f>
        <v>0</v>
      </c>
      <c r="F443" t="str">
        <f>VLOOKUP(A443,'Assemblage Test'!A:W,21,FALSE)</f>
        <v>DCG</v>
      </c>
      <c r="G443" t="str">
        <f>VLOOKUP(A443,'Assemblage Test'!A:W,22,FALSE)</f>
        <v>FELANA13</v>
      </c>
    </row>
    <row r="444" spans="1:7">
      <c r="A444">
        <v>136510</v>
      </c>
      <c r="B444" t="s">
        <v>3040</v>
      </c>
      <c r="C444" t="str">
        <f>VLOOKUP(A444,'Des Assemblage'!A:B,2,FALSE)</f>
        <v>SPONSORING</v>
      </c>
      <c r="D444" s="4">
        <v>4347.826086956522</v>
      </c>
      <c r="E444">
        <f>VLOOKUP(A444,'Assemblage Test'!A:W,23,FALSE)</f>
        <v>3</v>
      </c>
      <c r="F444" t="str">
        <f>VLOOKUP(A444,'Assemblage Test'!A:W,21,FALSE)</f>
        <v>DCG</v>
      </c>
      <c r="G444" t="str">
        <f>VLOOKUP(A444,'Assemblage Test'!A:W,22,FALSE)</f>
        <v>FELANA13</v>
      </c>
    </row>
    <row r="445" spans="1:7">
      <c r="A445">
        <v>136512</v>
      </c>
      <c r="B445" t="s">
        <v>2841</v>
      </c>
      <c r="C445" t="str">
        <f>VLOOKUP(A445,'Des Assemblage'!A:B,2,FALSE)</f>
        <v>REGUL SALAIRE AR MBALIK</v>
      </c>
      <c r="D445" s="4">
        <v>32177.325652173913</v>
      </c>
      <c r="E445">
        <f>VLOOKUP(A445,'Assemblage Test'!A:W,23,FALSE)</f>
        <v>3</v>
      </c>
      <c r="F445" t="str">
        <f>VLOOKUP(A445,'Assemblage Test'!A:W,21,FALSE)</f>
        <v>DCG</v>
      </c>
      <c r="G445" t="str">
        <f>VLOOKUP(A445,'Assemblage Test'!A:W,22,FALSE)</f>
        <v>FELANA13</v>
      </c>
    </row>
    <row r="446" spans="1:7">
      <c r="A446">
        <v>136542</v>
      </c>
      <c r="B446" t="s">
        <v>3057</v>
      </c>
      <c r="C446" t="str">
        <f>VLOOKUP(A446,'Des Assemblage'!A:B,2,FALSE)</f>
        <v>2è BC de couverture Maître BAHOLY CLARA</v>
      </c>
      <c r="D446" s="4">
        <v>14573.91304347826</v>
      </c>
      <c r="E446">
        <f>VLOOKUP(A446,'Assemblage Test'!A:W,23,FALSE)</f>
        <v>8</v>
      </c>
      <c r="F446" t="str">
        <f>VLOOKUP(A446,'Assemblage Test'!A:W,21,FALSE)</f>
        <v>DFG</v>
      </c>
      <c r="G446" t="str">
        <f>VLOOKUP(A446,'Assemblage Test'!A:W,22,FALSE)</f>
        <v>NADIA7</v>
      </c>
    </row>
    <row r="447" spans="1:7">
      <c r="A447">
        <v>136465</v>
      </c>
      <c r="B447" t="s">
        <v>3024</v>
      </c>
      <c r="C447" t="str">
        <f>VLOOKUP(A447,'Des Assemblage'!A:B,2,FALSE)</f>
        <v>RSE- réhabilitation de la toiture EPP Garbit Antsirabe</v>
      </c>
      <c r="D447" s="4">
        <v>2754.4913043478259</v>
      </c>
      <c r="E447">
        <f>VLOOKUP(A447,'Assemblage Test'!A:W,23,FALSE)</f>
        <v>3</v>
      </c>
      <c r="F447" t="str">
        <f>VLOOKUP(A447,'Assemblage Test'!A:W,21,FALSE)</f>
        <v>DRH</v>
      </c>
      <c r="G447" t="str">
        <f>VLOOKUP(A447,'Assemblage Test'!A:W,22,FALSE)</f>
        <v>FELANA13</v>
      </c>
    </row>
    <row r="448" spans="1:7">
      <c r="A448">
        <v>136475</v>
      </c>
      <c r="B448" t="s">
        <v>3028</v>
      </c>
      <c r="C448" t="str">
        <f>VLOOKUP(A448,'Des Assemblage'!A:B,2,FALSE)</f>
        <v>APF Q2 2026_FONDATION AXIAN</v>
      </c>
      <c r="D448" s="4">
        <v>732608.69565217395</v>
      </c>
      <c r="E448">
        <f>VLOOKUP(A448,'Assemblage Test'!A:W,23,FALSE)</f>
        <v>3</v>
      </c>
      <c r="F448" t="str">
        <f>VLOOKUP(A448,'Assemblage Test'!A:W,21,FALSE)</f>
        <v>DG</v>
      </c>
      <c r="G448" t="str">
        <f>VLOOKUP(A448,'Assemblage Test'!A:W,22,FALSE)</f>
        <v>FELANA13</v>
      </c>
    </row>
    <row r="449" spans="1:7">
      <c r="A449">
        <v>136485</v>
      </c>
      <c r="B449" t="s">
        <v>2877</v>
      </c>
      <c r="C449" t="str">
        <f>VLOOKUP(A449,'Des Assemblage'!A:B,2,FALSE)</f>
        <v>Décommissionnement équipements obsolètes sur TNR01-TNR02</v>
      </c>
      <c r="D449" s="4">
        <v>6859.125</v>
      </c>
      <c r="E449">
        <f>VLOOKUP(A449,'Assemblage Test'!A:W,23,FALSE)</f>
        <v>0</v>
      </c>
      <c r="F449" t="str">
        <f>VLOOKUP(A449,'Assemblage Test'!A:W,21,FALSE)</f>
        <v>DSI</v>
      </c>
      <c r="G449" t="str">
        <f>VLOOKUP(A449,'Assemblage Test'!A:W,22,FALSE)</f>
        <v>NADIA7</v>
      </c>
    </row>
    <row r="450" spans="1:7">
      <c r="A450">
        <v>136523</v>
      </c>
      <c r="B450" t="s">
        <v>2915</v>
      </c>
      <c r="C450" t="str">
        <f>VLOOKUP(A450,'Des Assemblage'!A:B,2,FALSE)</f>
        <v>libération  salle OCB R+1 et supervision ANM002</v>
      </c>
      <c r="D450" s="4">
        <v>1057.7217391304348</v>
      </c>
      <c r="E450">
        <f>VLOOKUP(A450,'Assemblage Test'!A:W,23,FALSE)</f>
        <v>1</v>
      </c>
      <c r="F450" t="str">
        <f>VLOOKUP(A450,'Assemblage Test'!A:W,21,FALSE)</f>
        <v>DTG</v>
      </c>
      <c r="G450" t="str">
        <f>VLOOKUP(A450,'Assemblage Test'!A:W,22,FALSE)</f>
        <v>ELIE3</v>
      </c>
    </row>
    <row r="451" spans="1:7">
      <c r="A451">
        <v>136476</v>
      </c>
      <c r="B451" t="s">
        <v>2917</v>
      </c>
      <c r="C451" t="str">
        <f>VLOOKUP(A451,'Des Assemblage'!A:B,2,FALSE)</f>
        <v>AR TANA MAJUNGA 11-14/09</v>
      </c>
      <c r="D451" s="4">
        <v>486.02173913043481</v>
      </c>
      <c r="E451">
        <f>VLOOKUP(A451,'Assemblage Test'!A:W,23,FALSE)</f>
        <v>0</v>
      </c>
      <c r="F451" t="str">
        <f>VLOOKUP(A451,'Assemblage Test'!A:W,21,FALSE)</f>
        <v>DG</v>
      </c>
      <c r="G451" t="str">
        <f>VLOOKUP(A451,'Assemblage Test'!A:W,22,FALSE)</f>
        <v>NADIA7</v>
      </c>
    </row>
    <row r="452" spans="1:7">
      <c r="A452">
        <v>136478</v>
      </c>
      <c r="B452" t="s">
        <v>3029</v>
      </c>
      <c r="C452" t="str">
        <f>VLOOKUP(A452,'Des Assemblage'!A:B,2,FALSE)</f>
        <v>RIGTHCOM QMS</v>
      </c>
      <c r="D452" s="4">
        <v>133625</v>
      </c>
      <c r="E452">
        <f>VLOOKUP(A452,'Assemblage Test'!A:W,23,FALSE)</f>
        <v>2</v>
      </c>
      <c r="F452" t="str">
        <f>VLOOKUP(A452,'Assemblage Test'!A:W,21,FALSE)</f>
        <v>DCG</v>
      </c>
      <c r="G452" t="str">
        <f>VLOOKUP(A452,'Assemblage Test'!A:W,22,FALSE)</f>
        <v>FELANA13</v>
      </c>
    </row>
    <row r="453" spans="1:7">
      <c r="A453">
        <v>136511</v>
      </c>
      <c r="B453" t="s">
        <v>2886</v>
      </c>
      <c r="C453" t="str">
        <f>VLOOKUP(A453,'Des Assemblage'!A:B,2,FALSE)</f>
        <v>réparation moto Tanà 12855WWT</v>
      </c>
      <c r="D453" s="4">
        <v>62.065217391304351</v>
      </c>
      <c r="E453">
        <f>VLOOKUP(A453,'Assemblage Test'!A:W,23,FALSE)</f>
        <v>1</v>
      </c>
      <c r="F453" t="str">
        <f>VLOOKUP(A453,'Assemblage Test'!A:W,21,FALSE)</f>
        <v>DTG</v>
      </c>
      <c r="G453" t="str">
        <f>VLOOKUP(A453,'Assemblage Test'!A:W,22,FALSE)</f>
        <v>ELIE3</v>
      </c>
    </row>
    <row r="454" spans="1:7">
      <c r="A454">
        <v>136524</v>
      </c>
      <c r="B454" t="s">
        <v>3048</v>
      </c>
      <c r="C454" t="str">
        <f>VLOOKUP(A454,'Des Assemblage'!A:B,2,FALSE)</f>
        <v>Lumineuses YAS Campus (TS)</v>
      </c>
      <c r="D454" s="4">
        <v>986.88695652173908</v>
      </c>
      <c r="E454">
        <f>VLOOKUP(A454,'Assemblage Test'!A:W,23,FALSE)</f>
        <v>1</v>
      </c>
      <c r="F454" t="str">
        <f>VLOOKUP(A454,'Assemblage Test'!A:W,21,FALSE)</f>
        <v>DTG</v>
      </c>
      <c r="G454" t="str">
        <f>VLOOKUP(A454,'Assemblage Test'!A:W,22,FALSE)</f>
        <v>ELIE3</v>
      </c>
    </row>
    <row r="455" spans="1:7">
      <c r="A455">
        <v>136525</v>
      </c>
      <c r="B455" t="s">
        <v>2886</v>
      </c>
      <c r="C455" t="str">
        <f>VLOOKUP(A455,'Des Assemblage'!A:B,2,FALSE)</f>
        <v>Réparation moto Tanà 18879WWT</v>
      </c>
      <c r="D455" s="4">
        <v>24.021739130434781</v>
      </c>
      <c r="E455">
        <f>VLOOKUP(A455,'Assemblage Test'!A:W,23,FALSE)</f>
        <v>1</v>
      </c>
      <c r="F455" t="str">
        <f>VLOOKUP(A455,'Assemblage Test'!A:W,21,FALSE)</f>
        <v>DTG</v>
      </c>
      <c r="G455" t="str">
        <f>VLOOKUP(A455,'Assemblage Test'!A:W,22,FALSE)</f>
        <v>ELIE3</v>
      </c>
    </row>
    <row r="456" spans="1:7">
      <c r="A456">
        <v>136526</v>
      </c>
      <c r="B456" t="s">
        <v>2963</v>
      </c>
      <c r="C456" t="str">
        <f>VLOOKUP(A456,'Des Assemblage'!A:B,2,FALSE)</f>
        <v>LOCATION DE VEHICULE LLD PENDANT 48 MOIS AVEC CHAUFFEUR</v>
      </c>
      <c r="D456" s="4">
        <v>53634.782608695656</v>
      </c>
      <c r="E456">
        <f>VLOOKUP(A456,'Assemblage Test'!A:W,23,FALSE)</f>
        <v>0</v>
      </c>
      <c r="F456" t="str">
        <f>VLOOKUP(A456,'Assemblage Test'!A:W,21,FALSE)</f>
        <v>DFG</v>
      </c>
      <c r="G456" t="str">
        <f>VLOOKUP(A456,'Assemblage Test'!A:W,22,FALSE)</f>
        <v>NADIA7</v>
      </c>
    </row>
    <row r="457" spans="1:7">
      <c r="A457">
        <v>136536</v>
      </c>
      <c r="B457" t="s">
        <v>3054</v>
      </c>
      <c r="C457" t="str">
        <f>VLOOKUP(A457,'Des Assemblage'!A:B,2,FALSE)</f>
        <v>Couverture photos - Fita Production</v>
      </c>
      <c r="D457" s="4">
        <v>1665.2173913043478</v>
      </c>
      <c r="E457">
        <f>VLOOKUP(A457,'Assemblage Test'!A:W,23,FALSE)</f>
        <v>1</v>
      </c>
      <c r="F457" t="str">
        <f>VLOOKUP(A457,'Assemblage Test'!A:W,21,FALSE)</f>
        <v>DCG</v>
      </c>
      <c r="G457" t="str">
        <f>VLOOKUP(A457,'Assemblage Test'!A:W,22,FALSE)</f>
        <v>FELANA13</v>
      </c>
    </row>
    <row r="458" spans="1:7">
      <c r="A458">
        <v>136540</v>
      </c>
      <c r="B458" t="s">
        <v>2992</v>
      </c>
      <c r="C458" t="str">
        <f>VLOOKUP(A458,'Des Assemblage'!A:B,2,FALSE)</f>
        <v>Régie Comm interne CAMPUS</v>
      </c>
      <c r="D458" s="4">
        <v>347.82608695652175</v>
      </c>
      <c r="E458">
        <f>VLOOKUP(A458,'Assemblage Test'!A:W,23,FALSE)</f>
        <v>1</v>
      </c>
      <c r="F458" t="str">
        <f>VLOOKUP(A458,'Assemblage Test'!A:W,21,FALSE)</f>
        <v>DCG</v>
      </c>
      <c r="G458" t="str">
        <f>VLOOKUP(A458,'Assemblage Test'!A:W,22,FALSE)</f>
        <v>FELANA13</v>
      </c>
    </row>
    <row r="459" spans="1:7">
      <c r="A459">
        <v>136484</v>
      </c>
      <c r="B459" t="s">
        <v>2889</v>
      </c>
      <c r="C459" t="str">
        <f>VLOOKUP(A459,'Des Assemblage'!A:B,2,FALSE)</f>
        <v>NEXTHOPE_Offre_ACI Upgrade &amp; APIC swap (M2 ? M4)</v>
      </c>
      <c r="D459" s="4">
        <v>38912</v>
      </c>
      <c r="E459">
        <f>VLOOKUP(A459,'Assemblage Test'!A:W,23,FALSE)</f>
        <v>0</v>
      </c>
      <c r="F459" t="str">
        <f>VLOOKUP(A459,'Assemblage Test'!A:W,21,FALSE)</f>
        <v>DSI</v>
      </c>
      <c r="G459" t="str">
        <f>VLOOKUP(A459,'Assemblage Test'!A:W,22,FALSE)</f>
        <v>NADIA7</v>
      </c>
    </row>
    <row r="460" spans="1:7">
      <c r="A460">
        <v>136498</v>
      </c>
      <c r="B460" t="s">
        <v>3031</v>
      </c>
      <c r="C460" t="str">
        <f>VLOOKUP(A460,'Des Assemblage'!A:B,2,FALSE)</f>
        <v>DA SOKA AFRIKA direction et pilotage de projet Août 2026# 
FACTURE N° FA_2026_ 018 du 18/08/2026</v>
      </c>
      <c r="D460" s="4">
        <v>13021.739130434782</v>
      </c>
      <c r="E460">
        <f>VLOOKUP(A460,'Assemblage Test'!A:W,23,FALSE)</f>
        <v>0</v>
      </c>
      <c r="F460" t="str">
        <f>VLOOKUP(A460,'Assemblage Test'!A:W,21,FALSE)</f>
        <v>DG</v>
      </c>
      <c r="G460" t="str">
        <f>VLOOKUP(A460,'Assemblage Test'!A:W,22,FALSE)</f>
        <v>NADIA7</v>
      </c>
    </row>
    <row r="461" spans="1:7">
      <c r="A461">
        <v>136499</v>
      </c>
      <c r="B461" t="s">
        <v>3032</v>
      </c>
      <c r="C461" t="str">
        <f>VLOOKUP(A461,'Des Assemblage'!A:B,2,FALSE)</f>
        <v>DA SOKA HOLDING direction et pilotage de projet Août 2026# 
FACTURE N°2026-0018 DU 18/08/2026</v>
      </c>
      <c r="D461" s="4">
        <v>11739.130434782608</v>
      </c>
      <c r="E461">
        <f>VLOOKUP(A461,'Assemblage Test'!A:W,23,FALSE)</f>
        <v>0</v>
      </c>
      <c r="F461" t="str">
        <f>VLOOKUP(A461,'Assemblage Test'!A:W,21,FALSE)</f>
        <v>DG</v>
      </c>
      <c r="G461" t="str">
        <f>VLOOKUP(A461,'Assemblage Test'!A:W,22,FALSE)</f>
        <v>NADIA7</v>
      </c>
    </row>
    <row r="462" spans="1:7">
      <c r="A462">
        <v>136500</v>
      </c>
      <c r="B462" t="s">
        <v>3033</v>
      </c>
      <c r="C462" t="str">
        <f>VLOOKUP(A462,'Des Assemblage'!A:B,2,FALSE)</f>
        <v>DA INVIKTUS CORP monthly pack ferox &amp;Soka août  2026# 
FACTURE N° 260804 DU 19/08/2026</v>
      </c>
      <c r="D462" s="4">
        <v>1760.8695652173913</v>
      </c>
      <c r="E462">
        <f>VLOOKUP(A462,'Assemblage Test'!A:W,23,FALSE)</f>
        <v>0</v>
      </c>
      <c r="F462" t="str">
        <f>VLOOKUP(A462,'Assemblage Test'!A:W,21,FALSE)</f>
        <v>DG</v>
      </c>
      <c r="G462" t="str">
        <f>VLOOKUP(A462,'Assemblage Test'!A:W,22,FALSE)</f>
        <v>NADIA7</v>
      </c>
    </row>
    <row r="463" spans="1:7">
      <c r="A463">
        <v>136501</v>
      </c>
      <c r="B463" t="s">
        <v>3034</v>
      </c>
      <c r="C463" t="str">
        <f>VLOOKUP(A463,'Des Assemblage'!A:B,2,FALSE)</f>
        <v>DA ARNO TRIGALLEZ EI Fractional CTO pour SOKA prestation août  2026
#FACTURE N°F-08-2026-83 DU 19/08/202</v>
      </c>
      <c r="D463" s="4">
        <v>2457</v>
      </c>
      <c r="E463">
        <f>VLOOKUP(A463,'Assemblage Test'!A:W,23,FALSE)</f>
        <v>0</v>
      </c>
      <c r="F463" t="str">
        <f>VLOOKUP(A463,'Assemblage Test'!A:W,21,FALSE)</f>
        <v>DG</v>
      </c>
      <c r="G463" t="str">
        <f>VLOOKUP(A463,'Assemblage Test'!A:W,22,FALSE)</f>
        <v>NADIA7</v>
      </c>
    </row>
    <row r="464" spans="1:7">
      <c r="A464">
        <v>136502</v>
      </c>
      <c r="B464" t="s">
        <v>3035</v>
      </c>
      <c r="C464" t="str">
        <f>VLOOKUP(A464,'Des Assemblage'!A:B,2,FALSE)</f>
        <v>DA MARIE ESTHER RASOAMAMONJY Community Manangement SOKA août 2026# FACTURE N° 055 DU 19/08/2026</v>
      </c>
      <c r="D464" s="4">
        <v>695.6521739130435</v>
      </c>
      <c r="E464">
        <f>VLOOKUP(A464,'Assemblage Test'!A:W,23,FALSE)</f>
        <v>0</v>
      </c>
      <c r="F464" t="str">
        <f>VLOOKUP(A464,'Assemblage Test'!A:W,21,FALSE)</f>
        <v>DG</v>
      </c>
      <c r="G464" t="str">
        <f>VLOOKUP(A464,'Assemblage Test'!A:W,22,FALSE)</f>
        <v>NADIA7</v>
      </c>
    </row>
    <row r="465" spans="1:7">
      <c r="A465">
        <v>136503</v>
      </c>
      <c r="B465" t="s">
        <v>3036</v>
      </c>
      <c r="C465" t="str">
        <f>VLOOKUP(A465,'Des Assemblage'!A:B,2,FALSE)</f>
        <v>DA Erick ANDRINIRINA Develppeur fullstack SOKA  août  2026# 
FACTURE N° F2600008 DU 11/08/2026</v>
      </c>
      <c r="D465" s="4">
        <v>1699.8739130434783</v>
      </c>
      <c r="E465">
        <f>VLOOKUP(A465,'Assemblage Test'!A:W,23,FALSE)</f>
        <v>0</v>
      </c>
      <c r="F465" t="str">
        <f>VLOOKUP(A465,'Assemblage Test'!A:W,21,FALSE)</f>
        <v>DG</v>
      </c>
      <c r="G465" t="str">
        <f>VLOOKUP(A465,'Assemblage Test'!A:W,22,FALSE)</f>
        <v>NADIA7</v>
      </c>
    </row>
    <row r="466" spans="1:7">
      <c r="A466">
        <v>136504</v>
      </c>
      <c r="B466" t="s">
        <v>2917</v>
      </c>
      <c r="C466" t="str">
        <f>VLOOKUP(A466,'Des Assemblage'!A:B,2,FALSE)</f>
        <v>RESA BILLET D AVION TANA vers FORT DAUPHIN</v>
      </c>
      <c r="D466" s="4">
        <v>308.32608695652175</v>
      </c>
      <c r="E466">
        <f>VLOOKUP(A466,'Assemblage Test'!A:W,23,FALSE)</f>
        <v>0</v>
      </c>
      <c r="F466" t="str">
        <f>VLOOKUP(A466,'Assemblage Test'!A:W,21,FALSE)</f>
        <v>DFG</v>
      </c>
      <c r="G466" t="str">
        <f>VLOOKUP(A466,'Assemblage Test'!A:W,22,FALSE)</f>
        <v>NADIA7</v>
      </c>
    </row>
    <row r="467" spans="1:7">
      <c r="A467">
        <v>136505</v>
      </c>
      <c r="B467" t="s">
        <v>3037</v>
      </c>
      <c r="C467" t="str">
        <f>VLOOKUP(A467,'Des Assemblage'!A:B,2,FALSE)</f>
        <v>MOBILISATION ET DEMOBILISATION du Chariot Elévateur</v>
      </c>
      <c r="D467" s="4">
        <v>228.2608695652174</v>
      </c>
      <c r="E467">
        <f>VLOOKUP(A467,'Assemblage Test'!A:W,23,FALSE)</f>
        <v>0</v>
      </c>
      <c r="F467" t="str">
        <f>VLOOKUP(A467,'Assemblage Test'!A:W,21,FALSE)</f>
        <v>DFG</v>
      </c>
      <c r="G467" t="str">
        <f>VLOOKUP(A467,'Assemblage Test'!A:W,22,FALSE)</f>
        <v>NADIA7</v>
      </c>
    </row>
    <row r="468" spans="1:7">
      <c r="A468">
        <v>136509</v>
      </c>
      <c r="B468" t="s">
        <v>2923</v>
      </c>
      <c r="C468" t="str">
        <f>VLOOKUP(A468,'Des Assemblage'!A:B,2,FALSE)</f>
        <v>CHAMPIONNAT NATIONAU U16</v>
      </c>
      <c r="D468" s="4">
        <v>61.728260869565219</v>
      </c>
      <c r="E468">
        <f>VLOOKUP(A468,'Assemblage Test'!A:W,23,FALSE)</f>
        <v>1</v>
      </c>
      <c r="F468" t="str">
        <f>VLOOKUP(A468,'Assemblage Test'!A:W,21,FALSE)</f>
        <v>DCG</v>
      </c>
      <c r="G468" t="str">
        <f>VLOOKUP(A468,'Assemblage Test'!A:W,22,FALSE)</f>
        <v>FELANA13</v>
      </c>
    </row>
    <row r="469" spans="1:7">
      <c r="A469">
        <v>136527</v>
      </c>
      <c r="B469" t="s">
        <v>3049</v>
      </c>
      <c r="C469" t="str">
        <f>VLOOKUP(A469,'Des Assemblage'!A:B,2,FALSE)</f>
        <v>Achat 2800 PTO</v>
      </c>
      <c r="D469" s="4">
        <v>2772</v>
      </c>
      <c r="E469">
        <f>VLOOKUP(A469,'Assemblage Test'!A:W,23,FALSE)</f>
        <v>5</v>
      </c>
      <c r="F469" t="str">
        <f>VLOOKUP(A469,'Assemblage Test'!A:W,21,FALSE)</f>
        <v>DTG</v>
      </c>
      <c r="G469" t="str">
        <f>VLOOKUP(A469,'Assemblage Test'!A:W,22,FALSE)</f>
        <v>ELIE3</v>
      </c>
    </row>
    <row r="470" spans="1:7">
      <c r="A470">
        <v>136533</v>
      </c>
      <c r="B470" t="s">
        <v>2917</v>
      </c>
      <c r="C470" t="str">
        <f>VLOOKUP(A470,'Des Assemblage'!A:B,2,FALSE)</f>
        <v>BILLET D'AVION</v>
      </c>
      <c r="D470" s="4">
        <v>2753.1304347826085</v>
      </c>
      <c r="E470">
        <f>VLOOKUP(A470,'Assemblage Test'!A:W,23,FALSE)</f>
        <v>0</v>
      </c>
      <c r="F470" t="str">
        <f>VLOOKUP(A470,'Assemblage Test'!A:W,21,FALSE)</f>
        <v>DCG</v>
      </c>
      <c r="G470" t="str">
        <f>VLOOKUP(A470,'Assemblage Test'!A:W,22,FALSE)</f>
        <v>FELANA13</v>
      </c>
    </row>
    <row r="471" spans="1:7">
      <c r="A471">
        <v>136534</v>
      </c>
      <c r="B471" t="s">
        <v>3052</v>
      </c>
      <c r="C471" t="str">
        <f>VLOOKUP(A471,'Des Assemblage'!A:B,2,FALSE)</f>
        <v>CARTON D'EXPEDITIONS  ADN</v>
      </c>
      <c r="D471" s="4">
        <v>230.5</v>
      </c>
      <c r="E471">
        <f>VLOOKUP(A471,'Assemblage Test'!A:W,23,FALSE)</f>
        <v>0</v>
      </c>
      <c r="F471" t="str">
        <f>VLOOKUP(A471,'Assemblage Test'!A:W,21,FALSE)</f>
        <v>DFG</v>
      </c>
      <c r="G471" t="str">
        <f>VLOOKUP(A471,'Assemblage Test'!A:W,22,FALSE)</f>
        <v>NADIA7</v>
      </c>
    </row>
    <row r="472" spans="1:7">
      <c r="A472">
        <v>136535</v>
      </c>
      <c r="B472" t="s">
        <v>3053</v>
      </c>
      <c r="C472" t="str">
        <f>VLOOKUP(A472,'Des Assemblage'!A:B,2,FALSE)</f>
        <v>Renouvellement support ICB-Roaming PRM Dec26 - Nov27</v>
      </c>
      <c r="D472" s="4">
        <v>60000</v>
      </c>
      <c r="E472">
        <f>VLOOKUP(A472,'Assemblage Test'!A:W,23,FALSE)</f>
        <v>0</v>
      </c>
      <c r="F472" t="str">
        <f>VLOOKUP(A472,'Assemblage Test'!A:W,21,FALSE)</f>
        <v>DSI</v>
      </c>
      <c r="G472" t="str">
        <f>VLOOKUP(A472,'Assemblage Test'!A:W,22,FALSE)</f>
        <v>NADIA7</v>
      </c>
    </row>
    <row r="473" spans="1:7">
      <c r="A473">
        <v>136520</v>
      </c>
      <c r="B473" t="s">
        <v>3047</v>
      </c>
      <c r="C473" t="str">
        <f>VLOOKUP(A473,'Des Assemblage'!A:B,2,FALSE)</f>
        <v>Renouvellement contrat Berto : service de nettoyage TITAN III# DEVIS N°PF0408 DU 04/08/2026 - BC DE COUVERTURE DU 11/08/2026 AU 11/08/2027</v>
      </c>
      <c r="D473" s="4">
        <v>6182.608695652174</v>
      </c>
      <c r="E473">
        <f>VLOOKUP(A473,'Assemblage Test'!A:W,23,FALSE)</f>
        <v>0</v>
      </c>
      <c r="F473" t="str">
        <f>VLOOKUP(A473,'Assemblage Test'!A:W,21,FALSE)</f>
        <v>DFG</v>
      </c>
      <c r="G473" t="str">
        <f>VLOOKUP(A473,'Assemblage Test'!A:W,22,FALSE)</f>
        <v>NADIA7</v>
      </c>
    </row>
    <row r="474" spans="1:7">
      <c r="A474">
        <v>136521</v>
      </c>
      <c r="B474" t="s">
        <v>2917</v>
      </c>
      <c r="C474" t="str">
        <f>VLOOKUP(A474,'Des Assemblage'!A:B,2,FALSE)</f>
        <v>Billet d'Avion - RABEONY HAINGONIRINA</v>
      </c>
      <c r="D474" s="4">
        <v>475.1521739130435</v>
      </c>
      <c r="E474">
        <f>VLOOKUP(A474,'Assemblage Test'!A:W,23,FALSE)</f>
        <v>0</v>
      </c>
      <c r="F474" t="str">
        <f>VLOOKUP(A474,'Assemblage Test'!A:W,21,FALSE)</f>
        <v>DCG</v>
      </c>
      <c r="G474" t="str">
        <f>VLOOKUP(A474,'Assemblage Test'!A:W,22,FALSE)</f>
        <v>FELANA13</v>
      </c>
    </row>
    <row r="475" spans="1:7">
      <c r="A475">
        <v>136541</v>
      </c>
      <c r="B475" t="s">
        <v>2867</v>
      </c>
      <c r="C475" t="str">
        <f>VLOOKUP(A475,'Des Assemblage'!A:B,2,FALSE)</f>
        <v>Ruban New Concept Store</v>
      </c>
      <c r="D475" s="4">
        <v>86.956521739130437</v>
      </c>
      <c r="E475">
        <f>VLOOKUP(A475,'Assemblage Test'!A:W,23,FALSE)</f>
        <v>0</v>
      </c>
      <c r="F475" t="str">
        <f>VLOOKUP(A475,'Assemblage Test'!A:W,21,FALSE)</f>
        <v>DCG</v>
      </c>
      <c r="G475" t="str">
        <f>VLOOKUP(A475,'Assemblage Test'!A:W,22,FALSE)</f>
        <v>FELANA13</v>
      </c>
    </row>
    <row r="476" spans="1:7">
      <c r="A476">
        <v>136543</v>
      </c>
      <c r="B476" t="s">
        <v>3039</v>
      </c>
      <c r="C476" t="str">
        <f>VLOOKUP(A476,'Des Assemblage'!A:B,2,FALSE)</f>
        <v>Fournitures de déménagement équipes ADN</v>
      </c>
      <c r="D476" s="4">
        <v>42.210152173913045</v>
      </c>
      <c r="E476">
        <f>VLOOKUP(A476,'Assemblage Test'!A:W,23,FALSE)</f>
        <v>0</v>
      </c>
      <c r="F476" t="str">
        <f>VLOOKUP(A476,'Assemblage Test'!A:W,21,FALSE)</f>
        <v>DFG</v>
      </c>
      <c r="G476" t="str">
        <f>VLOOKUP(A476,'Assemblage Test'!A:W,22,FALSE)</f>
        <v>NADIA7</v>
      </c>
    </row>
    <row r="477" spans="1:7">
      <c r="A477">
        <v>136544</v>
      </c>
      <c r="B477" t="s">
        <v>2903</v>
      </c>
      <c r="C477" t="str">
        <f>VLOOKUP(A477,'Des Assemblage'!A:B,2,FALSE)</f>
        <v>HABILLAGE VITRE PORTE-annule et remplace BC136040</v>
      </c>
      <c r="D477" s="4">
        <v>247.28260869565219</v>
      </c>
      <c r="E477">
        <f>VLOOKUP(A477,'Assemblage Test'!A:W,23,FALSE)</f>
        <v>0</v>
      </c>
      <c r="F477" t="str">
        <f>VLOOKUP(A477,'Assemblage Test'!A:W,21,FALSE)</f>
        <v>DG</v>
      </c>
      <c r="G477" t="str">
        <f>VLOOKUP(A477,'Assemblage Test'!A:W,22,FALSE)</f>
        <v>NADIA7</v>
      </c>
    </row>
    <row r="478" spans="1:7">
      <c r="D478" s="4">
        <v>1060300</v>
      </c>
      <c r="E478" t="e">
        <f>VLOOKUP(A478,'Assemblage Test'!A:W,23,FALSE)</f>
        <v>#N/A</v>
      </c>
      <c r="F478" t="e">
        <f>VLOOKUP(A478,'Assemblage Test'!A:W,21,FALSE)</f>
        <v>#N/A</v>
      </c>
      <c r="G478" t="e">
        <f>VLOOKUP(A478,'Assemblage Test'!A:W,22,FALSE)</f>
        <v>#N/A</v>
      </c>
    </row>
    <row r="479" spans="1:7">
      <c r="D479" s="4">
        <v>60000</v>
      </c>
      <c r="E479" t="e">
        <f>VLOOKUP(A479,'Assemblage Test'!A:W,23,FALSE)</f>
        <v>#N/A</v>
      </c>
      <c r="F479" t="e">
        <f>VLOOKUP(A479,'Assemblage Test'!A:W,21,FALSE)</f>
        <v>#N/A</v>
      </c>
      <c r="G479" t="e">
        <f>VLOOKUP(A479,'Assemblage Test'!A:W,22,FALSE)</f>
        <v>#N/A</v>
      </c>
    </row>
    <row r="480" spans="1:7">
      <c r="D480" s="4">
        <v>28440000</v>
      </c>
      <c r="E480" t="e">
        <f>VLOOKUP(A480,'Assemblage Test'!A:W,23,FALSE)</f>
        <v>#N/A</v>
      </c>
      <c r="F480" t="e">
        <f>VLOOKUP(A480,'Assemblage Test'!A:W,21,FALSE)</f>
        <v>#N/A</v>
      </c>
      <c r="G480" t="e">
        <f>VLOOKUP(A480,'Assemblage Test'!A:W,22,FALSE)</f>
        <v>#N/A</v>
      </c>
    </row>
    <row r="481" spans="4:7">
      <c r="D481" s="4">
        <v>2185700</v>
      </c>
      <c r="E481" t="e">
        <f>VLOOKUP(A481,'Assemblage Test'!A:W,23,FALSE)</f>
        <v>#N/A</v>
      </c>
      <c r="F481" t="e">
        <f>VLOOKUP(A481,'Assemblage Test'!A:W,21,FALSE)</f>
        <v>#N/A</v>
      </c>
      <c r="G481" t="e">
        <f>VLOOKUP(A481,'Assemblage Test'!A:W,22,FALSE)</f>
        <v>#N/A</v>
      </c>
    </row>
    <row r="482" spans="4:7">
      <c r="D482" s="4">
        <v>400000</v>
      </c>
      <c r="E482" t="e">
        <f>VLOOKUP(A482,'Assemblage Test'!A:W,23,FALSE)</f>
        <v>#N/A</v>
      </c>
      <c r="F482" t="e">
        <f>VLOOKUP(A482,'Assemblage Test'!A:W,21,FALSE)</f>
        <v>#N/A</v>
      </c>
      <c r="G482" t="e">
        <f>VLOOKUP(A482,'Assemblage Test'!A:W,22,FALSE)</f>
        <v>#N/A</v>
      </c>
    </row>
    <row r="483" spans="4:7">
      <c r="D483" s="4">
        <v>194166.7</v>
      </c>
      <c r="E483" t="e">
        <f>VLOOKUP(A483,'Assemblage Test'!A:W,23,FALSE)</f>
        <v>#N/A</v>
      </c>
      <c r="F483" t="e">
        <f>VLOOKUP(A483,'Assemblage Test'!A:W,21,FALSE)</f>
        <v>#N/A</v>
      </c>
      <c r="G483" t="e">
        <f>VLOOKUP(A483,'Assemblage Test'!A:W,22,FALSE)</f>
        <v>#N/A</v>
      </c>
    </row>
    <row r="484" spans="4:7">
      <c r="D484" s="4">
        <v>1137500</v>
      </c>
      <c r="E484" t="e">
        <f>VLOOKUP(A484,'Assemblage Test'!A:W,23,FALSE)</f>
        <v>#N/A</v>
      </c>
      <c r="F484" t="e">
        <f>VLOOKUP(A484,'Assemblage Test'!A:W,21,FALSE)</f>
        <v>#N/A</v>
      </c>
      <c r="G484" t="e">
        <f>VLOOKUP(A484,'Assemblage Test'!A:W,22,FALSE)</f>
        <v>#N/A</v>
      </c>
    </row>
  </sheetData>
  <autoFilter ref="A1:G484" xr:uid="{8BCBB46A-8CEC-4AFF-9BB0-9759E4B407A6}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65ACF-295F-427D-8213-C412C19BA32B}">
  <dimension ref="A1:BE30"/>
  <sheetViews>
    <sheetView workbookViewId="0">
      <selection activeCell="G10" sqref="G10"/>
    </sheetView>
  </sheetViews>
  <sheetFormatPr baseColWidth="10" defaultRowHeight="14.25"/>
  <sheetData>
    <row r="1" spans="1:57" ht="15">
      <c r="A1" s="5" t="s">
        <v>40</v>
      </c>
      <c r="B1" s="5" t="s">
        <v>47</v>
      </c>
      <c r="C1" s="5" t="s">
        <v>0</v>
      </c>
      <c r="D1" s="5" t="s">
        <v>44</v>
      </c>
      <c r="E1" s="7" t="s">
        <v>45</v>
      </c>
      <c r="F1" s="6" t="s">
        <v>46</v>
      </c>
      <c r="G1" s="10" t="s">
        <v>3275</v>
      </c>
      <c r="H1" s="6" t="s">
        <v>3274</v>
      </c>
      <c r="I1" s="10" t="s">
        <v>3273</v>
      </c>
      <c r="J1" s="5" t="s">
        <v>22</v>
      </c>
      <c r="K1" s="5" t="s">
        <v>1</v>
      </c>
      <c r="L1" s="5" t="s">
        <v>24</v>
      </c>
      <c r="M1" s="5" t="s">
        <v>25</v>
      </c>
      <c r="N1" s="5" t="s">
        <v>5</v>
      </c>
      <c r="O1" s="5" t="s">
        <v>24</v>
      </c>
      <c r="P1" s="5" t="s">
        <v>25</v>
      </c>
      <c r="Q1" s="5" t="s">
        <v>3</v>
      </c>
      <c r="R1" s="5" t="s">
        <v>4</v>
      </c>
      <c r="S1" s="5" t="s">
        <v>6</v>
      </c>
      <c r="T1" s="5" t="s">
        <v>7</v>
      </c>
      <c r="U1" s="5" t="s">
        <v>8</v>
      </c>
      <c r="V1" s="5" t="s">
        <v>9</v>
      </c>
      <c r="W1" s="5" t="s">
        <v>10</v>
      </c>
      <c r="X1" s="5" t="s">
        <v>11</v>
      </c>
      <c r="Y1" s="5" t="s">
        <v>12</v>
      </c>
      <c r="Z1" s="5" t="s">
        <v>13</v>
      </c>
      <c r="AA1" s="5" t="s">
        <v>14</v>
      </c>
      <c r="AB1" s="5" t="s">
        <v>15</v>
      </c>
      <c r="AC1" s="5" t="s">
        <v>16</v>
      </c>
      <c r="AD1" s="5" t="s">
        <v>17</v>
      </c>
      <c r="AE1" s="5" t="s">
        <v>18</v>
      </c>
      <c r="AF1" s="5" t="s">
        <v>19</v>
      </c>
      <c r="AG1" s="5" t="s">
        <v>20</v>
      </c>
      <c r="AH1" s="5" t="s">
        <v>21</v>
      </c>
      <c r="AI1" s="5" t="s">
        <v>23</v>
      </c>
      <c r="AJ1" s="5" t="s">
        <v>26</v>
      </c>
      <c r="AK1" s="5" t="s">
        <v>27</v>
      </c>
      <c r="AL1" s="5" t="s">
        <v>28</v>
      </c>
      <c r="AM1" s="5" t="s">
        <v>29</v>
      </c>
      <c r="AN1" s="5" t="s">
        <v>30</v>
      </c>
      <c r="AO1" s="5" t="s">
        <v>31</v>
      </c>
      <c r="AP1" s="5" t="s">
        <v>32</v>
      </c>
      <c r="AQ1" s="5" t="s">
        <v>33</v>
      </c>
      <c r="AR1" s="5" t="s">
        <v>34</v>
      </c>
      <c r="AS1" s="5" t="s">
        <v>35</v>
      </c>
      <c r="AT1" s="5" t="s">
        <v>36</v>
      </c>
      <c r="AU1" s="5" t="s">
        <v>37</v>
      </c>
      <c r="AV1" s="5" t="s">
        <v>38</v>
      </c>
      <c r="AW1" s="5" t="s">
        <v>39</v>
      </c>
      <c r="AX1" s="5" t="s">
        <v>41</v>
      </c>
      <c r="AY1" s="5" t="s">
        <v>42</v>
      </c>
      <c r="AZ1" s="5" t="s">
        <v>43</v>
      </c>
      <c r="BA1" s="5" t="s">
        <v>48</v>
      </c>
      <c r="BB1" s="5" t="s">
        <v>49</v>
      </c>
      <c r="BC1" s="5" t="s">
        <v>51</v>
      </c>
      <c r="BD1" s="5" t="s">
        <v>52</v>
      </c>
    </row>
    <row r="2" spans="1:57">
      <c r="A2" s="8">
        <v>136225</v>
      </c>
      <c r="B2" s="1" t="s">
        <v>2908</v>
      </c>
      <c r="C2" s="1" t="s">
        <v>3151</v>
      </c>
      <c r="D2" s="1" t="s">
        <v>502</v>
      </c>
      <c r="E2">
        <v>257720</v>
      </c>
      <c r="F2" s="9" t="s">
        <v>3083</v>
      </c>
      <c r="G2" s="4">
        <v>0</v>
      </c>
      <c r="H2" s="4"/>
      <c r="I2" s="4">
        <f t="shared" ref="I2:I30" si="0">E2*G2</f>
        <v>0</v>
      </c>
      <c r="J2" s="4"/>
      <c r="K2" s="1" t="s">
        <v>2443</v>
      </c>
      <c r="L2">
        <v>0</v>
      </c>
      <c r="M2" s="3">
        <v>46241</v>
      </c>
      <c r="N2" s="1" t="s">
        <v>2452</v>
      </c>
      <c r="O2">
        <v>139420</v>
      </c>
      <c r="R2" s="1" t="s">
        <v>1350</v>
      </c>
      <c r="S2">
        <v>0</v>
      </c>
      <c r="T2">
        <v>1</v>
      </c>
      <c r="U2" s="1"/>
      <c r="V2" s="1" t="s">
        <v>1778</v>
      </c>
      <c r="W2" s="1" t="s">
        <v>1813</v>
      </c>
      <c r="X2" s="1" t="s">
        <v>1817</v>
      </c>
      <c r="Y2" s="1" t="s">
        <v>1867</v>
      </c>
      <c r="Z2" s="1" t="s">
        <v>1817</v>
      </c>
      <c r="AA2" s="1" t="s">
        <v>1941</v>
      </c>
      <c r="AB2" s="1"/>
      <c r="AC2">
        <v>257720</v>
      </c>
      <c r="AD2" s="1" t="s">
        <v>1350</v>
      </c>
      <c r="AE2" s="1" t="s">
        <v>2263</v>
      </c>
      <c r="AF2" s="1"/>
      <c r="AG2" s="1" t="s">
        <v>2266</v>
      </c>
      <c r="AH2" s="1" t="s">
        <v>2304</v>
      </c>
      <c r="AI2" s="1" t="s">
        <v>2304</v>
      </c>
      <c r="AJ2" s="1"/>
      <c r="AK2" s="3">
        <v>46241</v>
      </c>
      <c r="AL2" s="1" t="s">
        <v>2451</v>
      </c>
      <c r="AM2" s="1" t="s">
        <v>2560</v>
      </c>
      <c r="AN2" s="1" t="s">
        <v>2811</v>
      </c>
      <c r="AO2" s="1" t="s">
        <v>2811</v>
      </c>
      <c r="AP2" s="1" t="s">
        <v>2818</v>
      </c>
      <c r="AQ2" s="1" t="s">
        <v>1867</v>
      </c>
      <c r="AR2" s="1" t="s">
        <v>1817</v>
      </c>
      <c r="AS2" s="1" t="s">
        <v>2826</v>
      </c>
      <c r="AT2" s="1"/>
      <c r="AU2" s="1"/>
      <c r="AV2" s="1" t="s">
        <v>2829</v>
      </c>
      <c r="AW2" s="1" t="s">
        <v>2829</v>
      </c>
      <c r="AX2" s="1" t="s">
        <v>2837</v>
      </c>
      <c r="AY2" s="1" t="s">
        <v>3063</v>
      </c>
      <c r="AZ2" s="1"/>
      <c r="BA2">
        <v>1548</v>
      </c>
      <c r="BB2" s="1" t="s">
        <v>2818</v>
      </c>
      <c r="BC2">
        <v>3621</v>
      </c>
      <c r="BD2">
        <v>1</v>
      </c>
      <c r="BE2" s="1" t="s">
        <v>2446</v>
      </c>
    </row>
    <row r="3" spans="1:57">
      <c r="A3" s="8">
        <v>136225</v>
      </c>
      <c r="B3" s="1" t="s">
        <v>2908</v>
      </c>
      <c r="C3" s="1" t="s">
        <v>3151</v>
      </c>
      <c r="D3" s="1" t="s">
        <v>503</v>
      </c>
      <c r="E3">
        <v>93200</v>
      </c>
      <c r="F3" s="9" t="s">
        <v>3083</v>
      </c>
      <c r="G3" s="4">
        <v>0</v>
      </c>
      <c r="H3" s="4"/>
      <c r="I3" s="4">
        <f t="shared" si="0"/>
        <v>0</v>
      </c>
      <c r="J3" s="4"/>
      <c r="K3" s="1" t="s">
        <v>2443</v>
      </c>
      <c r="L3">
        <v>0</v>
      </c>
      <c r="M3" s="3">
        <v>46241</v>
      </c>
      <c r="N3" s="1" t="s">
        <v>2452</v>
      </c>
      <c r="O3">
        <v>139420</v>
      </c>
      <c r="R3" s="1" t="s">
        <v>1350</v>
      </c>
      <c r="S3">
        <v>0</v>
      </c>
      <c r="T3">
        <v>2</v>
      </c>
      <c r="U3" s="1"/>
      <c r="V3" s="1" t="s">
        <v>1778</v>
      </c>
      <c r="W3" s="1" t="s">
        <v>1813</v>
      </c>
      <c r="X3" s="1" t="s">
        <v>1817</v>
      </c>
      <c r="Y3" s="1" t="s">
        <v>1867</v>
      </c>
      <c r="Z3" s="1" t="s">
        <v>1817</v>
      </c>
      <c r="AA3" s="1" t="s">
        <v>1941</v>
      </c>
      <c r="AB3" s="1"/>
      <c r="AC3">
        <v>93200</v>
      </c>
      <c r="AD3" s="1" t="s">
        <v>1350</v>
      </c>
      <c r="AE3" s="1" t="s">
        <v>2263</v>
      </c>
      <c r="AF3" s="1"/>
      <c r="AG3" s="1" t="s">
        <v>2266</v>
      </c>
      <c r="AH3" s="1" t="s">
        <v>2304</v>
      </c>
      <c r="AI3" s="1" t="s">
        <v>2304</v>
      </c>
      <c r="AJ3" s="1"/>
      <c r="AK3" s="3">
        <v>46241</v>
      </c>
      <c r="AL3" s="1" t="s">
        <v>2451</v>
      </c>
      <c r="AM3" s="1" t="s">
        <v>2560</v>
      </c>
      <c r="AN3" s="1" t="s">
        <v>2811</v>
      </c>
      <c r="AO3" s="1" t="s">
        <v>2811</v>
      </c>
      <c r="AP3" s="1" t="s">
        <v>2818</v>
      </c>
      <c r="AQ3" s="1" t="s">
        <v>1867</v>
      </c>
      <c r="AR3" s="1" t="s">
        <v>1817</v>
      </c>
      <c r="AS3" s="1" t="s">
        <v>2826</v>
      </c>
      <c r="AT3" s="1"/>
      <c r="AU3" s="1"/>
      <c r="AV3" s="1" t="s">
        <v>2829</v>
      </c>
      <c r="AW3" s="1" t="s">
        <v>2829</v>
      </c>
      <c r="AX3" s="1" t="s">
        <v>2837</v>
      </c>
      <c r="AY3" s="1" t="s">
        <v>3063</v>
      </c>
      <c r="AZ3" s="1"/>
      <c r="BA3">
        <v>1548</v>
      </c>
      <c r="BB3" s="1" t="s">
        <v>2818</v>
      </c>
      <c r="BC3">
        <v>3621</v>
      </c>
      <c r="BD3">
        <v>2</v>
      </c>
      <c r="BE3" s="1" t="s">
        <v>2446</v>
      </c>
    </row>
    <row r="4" spans="1:57">
      <c r="A4" s="8">
        <v>136225</v>
      </c>
      <c r="B4" s="1" t="s">
        <v>2908</v>
      </c>
      <c r="C4" s="1" t="s">
        <v>3151</v>
      </c>
      <c r="D4" s="1" t="s">
        <v>503</v>
      </c>
      <c r="E4">
        <v>4000</v>
      </c>
      <c r="F4" s="9" t="s">
        <v>3083</v>
      </c>
      <c r="G4" s="4">
        <v>0</v>
      </c>
      <c r="H4" s="4"/>
      <c r="I4" s="4">
        <f t="shared" si="0"/>
        <v>0</v>
      </c>
      <c r="J4" s="4"/>
      <c r="K4" s="1" t="s">
        <v>2443</v>
      </c>
      <c r="L4">
        <v>0</v>
      </c>
      <c r="M4" s="3">
        <v>46241</v>
      </c>
      <c r="N4" s="1" t="s">
        <v>2452</v>
      </c>
      <c r="O4">
        <v>139420</v>
      </c>
      <c r="R4" s="1" t="s">
        <v>1350</v>
      </c>
      <c r="S4">
        <v>0</v>
      </c>
      <c r="T4">
        <v>10</v>
      </c>
      <c r="U4" s="1"/>
      <c r="V4" s="1" t="s">
        <v>1778</v>
      </c>
      <c r="W4" s="1" t="s">
        <v>1813</v>
      </c>
      <c r="X4" s="1" t="s">
        <v>1817</v>
      </c>
      <c r="Y4" s="1" t="s">
        <v>1867</v>
      </c>
      <c r="Z4" s="1" t="s">
        <v>1817</v>
      </c>
      <c r="AA4" s="1" t="s">
        <v>1941</v>
      </c>
      <c r="AB4" s="1"/>
      <c r="AC4">
        <v>4000</v>
      </c>
      <c r="AD4" s="1" t="s">
        <v>1350</v>
      </c>
      <c r="AE4" s="1" t="s">
        <v>2263</v>
      </c>
      <c r="AF4" s="1"/>
      <c r="AG4" s="1" t="s">
        <v>2266</v>
      </c>
      <c r="AH4" s="1" t="s">
        <v>2304</v>
      </c>
      <c r="AI4" s="1" t="s">
        <v>2304</v>
      </c>
      <c r="AJ4" s="1"/>
      <c r="AK4" s="3">
        <v>46241</v>
      </c>
      <c r="AL4" s="1" t="s">
        <v>2451</v>
      </c>
      <c r="AM4" s="1" t="s">
        <v>2560</v>
      </c>
      <c r="AN4" s="1" t="s">
        <v>2811</v>
      </c>
      <c r="AO4" s="1" t="s">
        <v>2811</v>
      </c>
      <c r="AP4" s="1" t="s">
        <v>2818</v>
      </c>
      <c r="AQ4" s="1" t="s">
        <v>1867</v>
      </c>
      <c r="AR4" s="1" t="s">
        <v>1817</v>
      </c>
      <c r="AS4" s="1" t="s">
        <v>2826</v>
      </c>
      <c r="AT4" s="1"/>
      <c r="AU4" s="1"/>
      <c r="AV4" s="1" t="s">
        <v>2829</v>
      </c>
      <c r="AW4" s="1" t="s">
        <v>2829</v>
      </c>
      <c r="AX4" s="1" t="s">
        <v>2837</v>
      </c>
      <c r="AY4" s="1" t="s">
        <v>3063</v>
      </c>
      <c r="AZ4" s="1"/>
      <c r="BA4">
        <v>1548</v>
      </c>
      <c r="BB4" s="1" t="s">
        <v>2818</v>
      </c>
      <c r="BC4">
        <v>3621</v>
      </c>
      <c r="BD4">
        <v>10</v>
      </c>
      <c r="BE4" s="1" t="s">
        <v>2446</v>
      </c>
    </row>
    <row r="5" spans="1:57">
      <c r="A5" s="8">
        <v>136225</v>
      </c>
      <c r="B5" s="1" t="s">
        <v>2908</v>
      </c>
      <c r="C5" s="1" t="s">
        <v>3151</v>
      </c>
      <c r="D5" s="1" t="s">
        <v>511</v>
      </c>
      <c r="E5">
        <v>272000</v>
      </c>
      <c r="F5" s="9" t="s">
        <v>3083</v>
      </c>
      <c r="G5" s="4">
        <v>0</v>
      </c>
      <c r="H5" s="4"/>
      <c r="I5" s="4">
        <f t="shared" si="0"/>
        <v>0</v>
      </c>
      <c r="J5" s="4"/>
      <c r="K5" s="1" t="s">
        <v>2443</v>
      </c>
      <c r="L5">
        <v>0</v>
      </c>
      <c r="M5" s="3">
        <v>46241</v>
      </c>
      <c r="N5" s="1" t="s">
        <v>2452</v>
      </c>
      <c r="O5">
        <v>139420</v>
      </c>
      <c r="R5" s="1" t="s">
        <v>1350</v>
      </c>
      <c r="S5">
        <v>0</v>
      </c>
      <c r="T5">
        <v>11</v>
      </c>
      <c r="U5" s="1"/>
      <c r="V5" s="1" t="s">
        <v>1778</v>
      </c>
      <c r="W5" s="1" t="s">
        <v>1813</v>
      </c>
      <c r="X5" s="1" t="s">
        <v>1817</v>
      </c>
      <c r="Y5" s="1" t="s">
        <v>1867</v>
      </c>
      <c r="Z5" s="1" t="s">
        <v>1817</v>
      </c>
      <c r="AA5" s="1" t="s">
        <v>1941</v>
      </c>
      <c r="AB5" s="1"/>
      <c r="AC5">
        <v>272000</v>
      </c>
      <c r="AD5" s="1" t="s">
        <v>1350</v>
      </c>
      <c r="AE5" s="1" t="s">
        <v>2263</v>
      </c>
      <c r="AF5" s="1"/>
      <c r="AG5" s="1" t="s">
        <v>2266</v>
      </c>
      <c r="AH5" s="1" t="s">
        <v>2304</v>
      </c>
      <c r="AI5" s="1" t="s">
        <v>2304</v>
      </c>
      <c r="AJ5" s="1"/>
      <c r="AK5" s="3">
        <v>46241</v>
      </c>
      <c r="AL5" s="1" t="s">
        <v>2451</v>
      </c>
      <c r="AM5" s="1" t="s">
        <v>2560</v>
      </c>
      <c r="AN5" s="1" t="s">
        <v>2811</v>
      </c>
      <c r="AO5" s="1" t="s">
        <v>2811</v>
      </c>
      <c r="AP5" s="1" t="s">
        <v>2818</v>
      </c>
      <c r="AQ5" s="1" t="s">
        <v>1867</v>
      </c>
      <c r="AR5" s="1" t="s">
        <v>1817</v>
      </c>
      <c r="AS5" s="1" t="s">
        <v>2826</v>
      </c>
      <c r="AT5" s="1"/>
      <c r="AU5" s="1"/>
      <c r="AV5" s="1" t="s">
        <v>2829</v>
      </c>
      <c r="AW5" s="1" t="s">
        <v>2829</v>
      </c>
      <c r="AX5" s="1" t="s">
        <v>2837</v>
      </c>
      <c r="AY5" s="1" t="s">
        <v>3063</v>
      </c>
      <c r="AZ5" s="1"/>
      <c r="BA5">
        <v>1548</v>
      </c>
      <c r="BB5" s="1" t="s">
        <v>2818</v>
      </c>
      <c r="BC5">
        <v>3621</v>
      </c>
      <c r="BD5">
        <v>11</v>
      </c>
      <c r="BE5" s="1" t="s">
        <v>2446</v>
      </c>
    </row>
    <row r="6" spans="1:57">
      <c r="A6" s="8">
        <v>136225</v>
      </c>
      <c r="B6" s="1" t="s">
        <v>2908</v>
      </c>
      <c r="C6" s="1" t="s">
        <v>3151</v>
      </c>
      <c r="D6" s="1" t="s">
        <v>517</v>
      </c>
      <c r="E6">
        <v>34</v>
      </c>
      <c r="F6" s="9" t="s">
        <v>3083</v>
      </c>
      <c r="G6" s="4">
        <v>0</v>
      </c>
      <c r="H6" s="4"/>
      <c r="I6" s="4">
        <f t="shared" si="0"/>
        <v>0</v>
      </c>
      <c r="J6" s="4"/>
      <c r="K6" s="1" t="s">
        <v>2443</v>
      </c>
      <c r="L6">
        <v>0</v>
      </c>
      <c r="M6" s="3">
        <v>46241</v>
      </c>
      <c r="N6" s="1" t="s">
        <v>2452</v>
      </c>
      <c r="O6">
        <v>139420</v>
      </c>
      <c r="R6" s="1" t="s">
        <v>1350</v>
      </c>
      <c r="S6">
        <v>0</v>
      </c>
      <c r="T6">
        <v>17</v>
      </c>
      <c r="U6" s="1"/>
      <c r="V6" s="1" t="s">
        <v>1778</v>
      </c>
      <c r="W6" s="1" t="s">
        <v>1813</v>
      </c>
      <c r="X6" s="1" t="s">
        <v>1817</v>
      </c>
      <c r="Y6" s="1" t="s">
        <v>1867</v>
      </c>
      <c r="Z6" s="1" t="s">
        <v>1817</v>
      </c>
      <c r="AA6" s="1" t="s">
        <v>1941</v>
      </c>
      <c r="AB6" s="1"/>
      <c r="AC6">
        <v>34</v>
      </c>
      <c r="AD6" s="1" t="s">
        <v>1350</v>
      </c>
      <c r="AE6" s="1" t="s">
        <v>2263</v>
      </c>
      <c r="AF6" s="1"/>
      <c r="AG6" s="1" t="s">
        <v>2266</v>
      </c>
      <c r="AH6" s="1" t="s">
        <v>2304</v>
      </c>
      <c r="AI6" s="1" t="s">
        <v>2304</v>
      </c>
      <c r="AJ6" s="1"/>
      <c r="AK6" s="3">
        <v>46241</v>
      </c>
      <c r="AL6" s="1" t="s">
        <v>2451</v>
      </c>
      <c r="AM6" s="1" t="s">
        <v>2560</v>
      </c>
      <c r="AN6" s="1" t="s">
        <v>2811</v>
      </c>
      <c r="AO6" s="1" t="s">
        <v>2811</v>
      </c>
      <c r="AP6" s="1" t="s">
        <v>2818</v>
      </c>
      <c r="AQ6" s="1" t="s">
        <v>1867</v>
      </c>
      <c r="AR6" s="1" t="s">
        <v>1817</v>
      </c>
      <c r="AS6" s="1" t="s">
        <v>2826</v>
      </c>
      <c r="AT6" s="1"/>
      <c r="AU6" s="1"/>
      <c r="AV6" s="1" t="s">
        <v>2829</v>
      </c>
      <c r="AW6" s="1" t="s">
        <v>2829</v>
      </c>
      <c r="AX6" s="1" t="s">
        <v>2837</v>
      </c>
      <c r="AY6" s="1" t="s">
        <v>3063</v>
      </c>
      <c r="AZ6" s="1"/>
      <c r="BA6">
        <v>1548</v>
      </c>
      <c r="BB6" s="1" t="s">
        <v>2818</v>
      </c>
      <c r="BC6">
        <v>3621</v>
      </c>
      <c r="BD6">
        <v>17</v>
      </c>
      <c r="BE6" s="1" t="s">
        <v>2446</v>
      </c>
    </row>
    <row r="7" spans="1:57">
      <c r="A7" s="8">
        <v>136225</v>
      </c>
      <c r="B7" s="1" t="s">
        <v>2908</v>
      </c>
      <c r="C7" s="1" t="s">
        <v>3151</v>
      </c>
      <c r="D7" s="1" t="s">
        <v>519</v>
      </c>
      <c r="E7">
        <v>77</v>
      </c>
      <c r="F7" s="9" t="s">
        <v>3083</v>
      </c>
      <c r="G7" s="4">
        <v>0</v>
      </c>
      <c r="H7" s="4"/>
      <c r="I7" s="4">
        <f t="shared" si="0"/>
        <v>0</v>
      </c>
      <c r="J7" s="4"/>
      <c r="K7" s="1" t="s">
        <v>2443</v>
      </c>
      <c r="L7">
        <v>0</v>
      </c>
      <c r="M7" s="3">
        <v>46241</v>
      </c>
      <c r="N7" s="1" t="s">
        <v>2452</v>
      </c>
      <c r="O7">
        <v>139420</v>
      </c>
      <c r="R7" s="1" t="s">
        <v>1350</v>
      </c>
      <c r="S7">
        <v>0</v>
      </c>
      <c r="T7">
        <v>19</v>
      </c>
      <c r="U7" s="1"/>
      <c r="V7" s="1" t="s">
        <v>1778</v>
      </c>
      <c r="W7" s="1" t="s">
        <v>1813</v>
      </c>
      <c r="X7" s="1" t="s">
        <v>1817</v>
      </c>
      <c r="Y7" s="1" t="s">
        <v>1867</v>
      </c>
      <c r="Z7" s="1" t="s">
        <v>1817</v>
      </c>
      <c r="AA7" s="1" t="s">
        <v>1941</v>
      </c>
      <c r="AB7" s="1"/>
      <c r="AC7">
        <v>77</v>
      </c>
      <c r="AD7" s="1" t="s">
        <v>1350</v>
      </c>
      <c r="AE7" s="1" t="s">
        <v>2263</v>
      </c>
      <c r="AF7" s="1"/>
      <c r="AG7" s="1" t="s">
        <v>2266</v>
      </c>
      <c r="AH7" s="1" t="s">
        <v>2304</v>
      </c>
      <c r="AI7" s="1" t="s">
        <v>2304</v>
      </c>
      <c r="AJ7" s="1"/>
      <c r="AK7" s="3">
        <v>46241</v>
      </c>
      <c r="AL7" s="1" t="s">
        <v>2451</v>
      </c>
      <c r="AM7" s="1" t="s">
        <v>2560</v>
      </c>
      <c r="AN7" s="1" t="s">
        <v>2811</v>
      </c>
      <c r="AO7" s="1" t="s">
        <v>2811</v>
      </c>
      <c r="AP7" s="1" t="s">
        <v>2818</v>
      </c>
      <c r="AQ7" s="1" t="s">
        <v>1867</v>
      </c>
      <c r="AR7" s="1" t="s">
        <v>1817</v>
      </c>
      <c r="AS7" s="1" t="s">
        <v>2826</v>
      </c>
      <c r="AT7" s="1"/>
      <c r="AU7" s="1"/>
      <c r="AV7" s="1" t="s">
        <v>2829</v>
      </c>
      <c r="AW7" s="1" t="s">
        <v>2829</v>
      </c>
      <c r="AX7" s="1" t="s">
        <v>2837</v>
      </c>
      <c r="AY7" s="1" t="s">
        <v>3063</v>
      </c>
      <c r="AZ7" s="1"/>
      <c r="BA7">
        <v>1548</v>
      </c>
      <c r="BB7" s="1" t="s">
        <v>2818</v>
      </c>
      <c r="BC7">
        <v>3621</v>
      </c>
      <c r="BD7">
        <v>19</v>
      </c>
      <c r="BE7" s="1" t="s">
        <v>2446</v>
      </c>
    </row>
    <row r="8" spans="1:57">
      <c r="A8" s="8">
        <v>136225</v>
      </c>
      <c r="B8" s="1" t="s">
        <v>2908</v>
      </c>
      <c r="C8" s="1" t="s">
        <v>3151</v>
      </c>
      <c r="D8" s="1" t="s">
        <v>520</v>
      </c>
      <c r="E8">
        <v>77</v>
      </c>
      <c r="F8" s="9" t="s">
        <v>3083</v>
      </c>
      <c r="G8" s="4">
        <v>0</v>
      </c>
      <c r="H8" s="4"/>
      <c r="I8" s="4">
        <f t="shared" si="0"/>
        <v>0</v>
      </c>
      <c r="J8" s="4"/>
      <c r="K8" s="1" t="s">
        <v>2443</v>
      </c>
      <c r="L8">
        <v>0</v>
      </c>
      <c r="M8" s="3">
        <v>46241</v>
      </c>
      <c r="N8" s="1" t="s">
        <v>2452</v>
      </c>
      <c r="O8">
        <v>139420</v>
      </c>
      <c r="R8" s="1" t="s">
        <v>1350</v>
      </c>
      <c r="S8">
        <v>0</v>
      </c>
      <c r="T8">
        <v>20</v>
      </c>
      <c r="U8" s="1"/>
      <c r="V8" s="1" t="s">
        <v>1778</v>
      </c>
      <c r="W8" s="1" t="s">
        <v>1813</v>
      </c>
      <c r="X8" s="1" t="s">
        <v>1817</v>
      </c>
      <c r="Y8" s="1" t="s">
        <v>1867</v>
      </c>
      <c r="Z8" s="1" t="s">
        <v>1817</v>
      </c>
      <c r="AA8" s="1" t="s">
        <v>1941</v>
      </c>
      <c r="AB8" s="1"/>
      <c r="AC8">
        <v>77</v>
      </c>
      <c r="AD8" s="1" t="s">
        <v>1350</v>
      </c>
      <c r="AE8" s="1" t="s">
        <v>2263</v>
      </c>
      <c r="AF8" s="1"/>
      <c r="AG8" s="1" t="s">
        <v>2266</v>
      </c>
      <c r="AH8" s="1" t="s">
        <v>2304</v>
      </c>
      <c r="AI8" s="1" t="s">
        <v>2304</v>
      </c>
      <c r="AJ8" s="1"/>
      <c r="AK8" s="3">
        <v>46241</v>
      </c>
      <c r="AL8" s="1" t="s">
        <v>2451</v>
      </c>
      <c r="AM8" s="1" t="s">
        <v>2560</v>
      </c>
      <c r="AN8" s="1" t="s">
        <v>2811</v>
      </c>
      <c r="AO8" s="1" t="s">
        <v>2811</v>
      </c>
      <c r="AP8" s="1" t="s">
        <v>2818</v>
      </c>
      <c r="AQ8" s="1" t="s">
        <v>1867</v>
      </c>
      <c r="AR8" s="1" t="s">
        <v>1817</v>
      </c>
      <c r="AS8" s="1" t="s">
        <v>2826</v>
      </c>
      <c r="AT8" s="1"/>
      <c r="AU8" s="1"/>
      <c r="AV8" s="1" t="s">
        <v>2829</v>
      </c>
      <c r="AW8" s="1" t="s">
        <v>2829</v>
      </c>
      <c r="AX8" s="1" t="s">
        <v>2837</v>
      </c>
      <c r="AY8" s="1" t="s">
        <v>3063</v>
      </c>
      <c r="AZ8" s="1"/>
      <c r="BA8">
        <v>1548</v>
      </c>
      <c r="BB8" s="1" t="s">
        <v>2818</v>
      </c>
      <c r="BC8">
        <v>3621</v>
      </c>
      <c r="BD8">
        <v>20</v>
      </c>
      <c r="BE8" s="1" t="s">
        <v>2446</v>
      </c>
    </row>
    <row r="9" spans="1:57">
      <c r="A9" s="8">
        <v>136225</v>
      </c>
      <c r="B9" s="1" t="s">
        <v>2908</v>
      </c>
      <c r="C9" s="1" t="s">
        <v>3151</v>
      </c>
      <c r="D9" s="1" t="s">
        <v>527</v>
      </c>
      <c r="E9">
        <v>77</v>
      </c>
      <c r="F9" s="9" t="s">
        <v>3083</v>
      </c>
      <c r="G9" s="4">
        <v>0</v>
      </c>
      <c r="H9" s="4"/>
      <c r="I9" s="4">
        <f t="shared" si="0"/>
        <v>0</v>
      </c>
      <c r="J9" s="4"/>
      <c r="K9" s="1" t="s">
        <v>2443</v>
      </c>
      <c r="L9">
        <v>0</v>
      </c>
      <c r="M9" s="3">
        <v>46241</v>
      </c>
      <c r="N9" s="1" t="s">
        <v>2452</v>
      </c>
      <c r="O9">
        <v>139420</v>
      </c>
      <c r="R9" s="1" t="s">
        <v>1350</v>
      </c>
      <c r="S9">
        <v>0</v>
      </c>
      <c r="T9">
        <v>27</v>
      </c>
      <c r="U9" s="1"/>
      <c r="V9" s="1" t="s">
        <v>1778</v>
      </c>
      <c r="W9" s="1" t="s">
        <v>1813</v>
      </c>
      <c r="X9" s="1" t="s">
        <v>1817</v>
      </c>
      <c r="Y9" s="1" t="s">
        <v>1867</v>
      </c>
      <c r="Z9" s="1" t="s">
        <v>1817</v>
      </c>
      <c r="AA9" s="1" t="s">
        <v>1941</v>
      </c>
      <c r="AB9" s="1"/>
      <c r="AC9">
        <v>77</v>
      </c>
      <c r="AD9" s="1" t="s">
        <v>1350</v>
      </c>
      <c r="AE9" s="1" t="s">
        <v>2263</v>
      </c>
      <c r="AF9" s="1"/>
      <c r="AG9" s="1" t="s">
        <v>2266</v>
      </c>
      <c r="AH9" s="1" t="s">
        <v>2304</v>
      </c>
      <c r="AI9" s="1" t="s">
        <v>2304</v>
      </c>
      <c r="AJ9" s="1"/>
      <c r="AK9" s="3">
        <v>46241</v>
      </c>
      <c r="AL9" s="1" t="s">
        <v>2451</v>
      </c>
      <c r="AM9" s="1" t="s">
        <v>2560</v>
      </c>
      <c r="AN9" s="1" t="s">
        <v>2811</v>
      </c>
      <c r="AO9" s="1" t="s">
        <v>2811</v>
      </c>
      <c r="AP9" s="1" t="s">
        <v>2818</v>
      </c>
      <c r="AQ9" s="1" t="s">
        <v>1867</v>
      </c>
      <c r="AR9" s="1" t="s">
        <v>1817</v>
      </c>
      <c r="AS9" s="1" t="s">
        <v>2826</v>
      </c>
      <c r="AT9" s="1"/>
      <c r="AU9" s="1"/>
      <c r="AV9" s="1" t="s">
        <v>2829</v>
      </c>
      <c r="AW9" s="1" t="s">
        <v>2829</v>
      </c>
      <c r="AX9" s="1" t="s">
        <v>2837</v>
      </c>
      <c r="AY9" s="1" t="s">
        <v>3063</v>
      </c>
      <c r="AZ9" s="1"/>
      <c r="BA9">
        <v>1548</v>
      </c>
      <c r="BB9" s="1" t="s">
        <v>2818</v>
      </c>
      <c r="BC9">
        <v>3621</v>
      </c>
      <c r="BD9">
        <v>27</v>
      </c>
      <c r="BE9" s="1" t="s">
        <v>2446</v>
      </c>
    </row>
    <row r="10" spans="1:57">
      <c r="A10" s="8">
        <v>136225</v>
      </c>
      <c r="B10" s="1" t="s">
        <v>2908</v>
      </c>
      <c r="C10" s="1" t="s">
        <v>3151</v>
      </c>
      <c r="D10" s="1" t="s">
        <v>528</v>
      </c>
      <c r="E10">
        <v>77</v>
      </c>
      <c r="F10" s="9" t="s">
        <v>3083</v>
      </c>
      <c r="G10" s="4">
        <v>0</v>
      </c>
      <c r="H10" s="4"/>
      <c r="I10" s="4">
        <f t="shared" si="0"/>
        <v>0</v>
      </c>
      <c r="J10" s="4"/>
      <c r="K10" s="1" t="s">
        <v>2443</v>
      </c>
      <c r="L10">
        <v>0</v>
      </c>
      <c r="M10" s="3">
        <v>46241</v>
      </c>
      <c r="N10" s="1" t="s">
        <v>2452</v>
      </c>
      <c r="O10">
        <v>139420</v>
      </c>
      <c r="R10" s="1" t="s">
        <v>1350</v>
      </c>
      <c r="S10">
        <v>0</v>
      </c>
      <c r="T10">
        <v>28</v>
      </c>
      <c r="U10" s="1"/>
      <c r="V10" s="1" t="s">
        <v>1778</v>
      </c>
      <c r="W10" s="1" t="s">
        <v>1813</v>
      </c>
      <c r="X10" s="1" t="s">
        <v>1817</v>
      </c>
      <c r="Y10" s="1" t="s">
        <v>1867</v>
      </c>
      <c r="Z10" s="1" t="s">
        <v>1817</v>
      </c>
      <c r="AA10" s="1" t="s">
        <v>1941</v>
      </c>
      <c r="AB10" s="1"/>
      <c r="AC10">
        <v>77</v>
      </c>
      <c r="AD10" s="1" t="s">
        <v>1350</v>
      </c>
      <c r="AE10" s="1" t="s">
        <v>2263</v>
      </c>
      <c r="AF10" s="1"/>
      <c r="AG10" s="1" t="s">
        <v>2266</v>
      </c>
      <c r="AH10" s="1" t="s">
        <v>2304</v>
      </c>
      <c r="AI10" s="1" t="s">
        <v>2304</v>
      </c>
      <c r="AJ10" s="1"/>
      <c r="AK10" s="3">
        <v>46241</v>
      </c>
      <c r="AL10" s="1" t="s">
        <v>2451</v>
      </c>
      <c r="AM10" s="1" t="s">
        <v>2560</v>
      </c>
      <c r="AN10" s="1" t="s">
        <v>2811</v>
      </c>
      <c r="AO10" s="1" t="s">
        <v>2811</v>
      </c>
      <c r="AP10" s="1" t="s">
        <v>2818</v>
      </c>
      <c r="AQ10" s="1" t="s">
        <v>1867</v>
      </c>
      <c r="AR10" s="1" t="s">
        <v>1817</v>
      </c>
      <c r="AS10" s="1" t="s">
        <v>2826</v>
      </c>
      <c r="AT10" s="1"/>
      <c r="AU10" s="1"/>
      <c r="AV10" s="1" t="s">
        <v>2829</v>
      </c>
      <c r="AW10" s="1" t="s">
        <v>2829</v>
      </c>
      <c r="AX10" s="1" t="s">
        <v>2837</v>
      </c>
      <c r="AY10" s="1" t="s">
        <v>3063</v>
      </c>
      <c r="AZ10" s="1"/>
      <c r="BA10">
        <v>1548</v>
      </c>
      <c r="BB10" s="1" t="s">
        <v>2818</v>
      </c>
      <c r="BC10">
        <v>3621</v>
      </c>
      <c r="BD10">
        <v>28</v>
      </c>
      <c r="BE10" s="1" t="s">
        <v>2446</v>
      </c>
    </row>
    <row r="11" spans="1:57">
      <c r="A11" s="8">
        <v>136320</v>
      </c>
      <c r="B11" s="1" t="s">
        <v>2962</v>
      </c>
      <c r="C11" s="1" t="s">
        <v>3191</v>
      </c>
      <c r="D11" s="1" t="s">
        <v>697</v>
      </c>
      <c r="E11">
        <v>300</v>
      </c>
      <c r="F11" s="9" t="s">
        <v>3083</v>
      </c>
      <c r="G11" s="4">
        <v>0</v>
      </c>
      <c r="H11" s="4"/>
      <c r="I11" s="4">
        <f t="shared" si="0"/>
        <v>0</v>
      </c>
      <c r="J11" s="4"/>
      <c r="K11" s="1" t="s">
        <v>2442</v>
      </c>
      <c r="L11">
        <v>0</v>
      </c>
      <c r="M11" s="3">
        <v>46248</v>
      </c>
      <c r="N11" s="1" t="s">
        <v>2454</v>
      </c>
      <c r="O11">
        <v>139593</v>
      </c>
      <c r="R11" s="1" t="s">
        <v>1350</v>
      </c>
      <c r="S11">
        <v>0</v>
      </c>
      <c r="T11">
        <v>2</v>
      </c>
      <c r="U11" s="1"/>
      <c r="V11" s="1" t="s">
        <v>1785</v>
      </c>
      <c r="W11" s="1" t="s">
        <v>1813</v>
      </c>
      <c r="X11" s="1" t="s">
        <v>1815</v>
      </c>
      <c r="Y11" s="1" t="s">
        <v>1843</v>
      </c>
      <c r="Z11" s="1" t="s">
        <v>1917</v>
      </c>
      <c r="AA11" s="1" t="s">
        <v>1941</v>
      </c>
      <c r="AB11" s="1"/>
      <c r="AC11">
        <v>300</v>
      </c>
      <c r="AD11" s="1" t="s">
        <v>1350</v>
      </c>
      <c r="AE11" s="1" t="s">
        <v>2263</v>
      </c>
      <c r="AF11" s="1"/>
      <c r="AG11" s="1" t="s">
        <v>2264</v>
      </c>
      <c r="AH11" s="1" t="s">
        <v>1507</v>
      </c>
      <c r="AI11" s="1" t="s">
        <v>1507</v>
      </c>
      <c r="AJ11" s="1"/>
      <c r="AK11" s="3">
        <v>46248</v>
      </c>
      <c r="AL11" s="1" t="s">
        <v>2451</v>
      </c>
      <c r="AM11" s="1" t="s">
        <v>2637</v>
      </c>
      <c r="AN11" s="1" t="s">
        <v>2811</v>
      </c>
      <c r="AO11" s="1" t="s">
        <v>2813</v>
      </c>
      <c r="AP11" s="1" t="s">
        <v>2814</v>
      </c>
      <c r="AQ11" s="1" t="s">
        <v>1843</v>
      </c>
      <c r="AR11" s="1" t="s">
        <v>1917</v>
      </c>
      <c r="AS11" s="1" t="s">
        <v>2826</v>
      </c>
      <c r="AT11" s="1"/>
      <c r="AU11" s="1"/>
      <c r="AV11" s="1" t="s">
        <v>2829</v>
      </c>
      <c r="AW11" s="1" t="s">
        <v>2829</v>
      </c>
      <c r="AX11" s="1" t="s">
        <v>2835</v>
      </c>
      <c r="AY11" s="1" t="s">
        <v>3064</v>
      </c>
      <c r="AZ11" s="1"/>
      <c r="BA11">
        <v>20560</v>
      </c>
      <c r="BB11" s="1" t="s">
        <v>2814</v>
      </c>
      <c r="BC11">
        <v>3293</v>
      </c>
      <c r="BD11">
        <v>2</v>
      </c>
      <c r="BE11" s="1" t="s">
        <v>2463</v>
      </c>
    </row>
    <row r="12" spans="1:57">
      <c r="A12" s="8">
        <v>136320</v>
      </c>
      <c r="B12" s="1" t="s">
        <v>2962</v>
      </c>
      <c r="C12" s="1" t="s">
        <v>3191</v>
      </c>
      <c r="D12" s="1" t="s">
        <v>698</v>
      </c>
      <c r="E12">
        <v>900</v>
      </c>
      <c r="F12" s="9" t="s">
        <v>3083</v>
      </c>
      <c r="G12" s="4">
        <v>0</v>
      </c>
      <c r="H12" s="4"/>
      <c r="I12" s="4">
        <f t="shared" si="0"/>
        <v>0</v>
      </c>
      <c r="J12" s="4"/>
      <c r="K12" s="1" t="s">
        <v>2442</v>
      </c>
      <c r="L12">
        <v>0</v>
      </c>
      <c r="M12" s="3">
        <v>46248</v>
      </c>
      <c r="N12" s="1" t="s">
        <v>2454</v>
      </c>
      <c r="O12">
        <v>139593</v>
      </c>
      <c r="R12" s="1" t="s">
        <v>1350</v>
      </c>
      <c r="S12">
        <v>0</v>
      </c>
      <c r="T12">
        <v>3</v>
      </c>
      <c r="U12" s="1"/>
      <c r="V12" s="1" t="s">
        <v>1785</v>
      </c>
      <c r="W12" s="1" t="s">
        <v>1813</v>
      </c>
      <c r="X12" s="1" t="s">
        <v>1815</v>
      </c>
      <c r="Y12" s="1" t="s">
        <v>1843</v>
      </c>
      <c r="Z12" s="1" t="s">
        <v>1917</v>
      </c>
      <c r="AA12" s="1" t="s">
        <v>1941</v>
      </c>
      <c r="AB12" s="1"/>
      <c r="AC12">
        <v>900</v>
      </c>
      <c r="AD12" s="1" t="s">
        <v>1350</v>
      </c>
      <c r="AE12" s="1" t="s">
        <v>2263</v>
      </c>
      <c r="AF12" s="1"/>
      <c r="AG12" s="1" t="s">
        <v>2264</v>
      </c>
      <c r="AH12" s="1" t="s">
        <v>1507</v>
      </c>
      <c r="AI12" s="1" t="s">
        <v>1507</v>
      </c>
      <c r="AJ12" s="1"/>
      <c r="AK12" s="3">
        <v>46248</v>
      </c>
      <c r="AL12" s="1" t="s">
        <v>2451</v>
      </c>
      <c r="AM12" s="1" t="s">
        <v>2637</v>
      </c>
      <c r="AN12" s="1" t="s">
        <v>2811</v>
      </c>
      <c r="AO12" s="1" t="s">
        <v>2813</v>
      </c>
      <c r="AP12" s="1" t="s">
        <v>2814</v>
      </c>
      <c r="AQ12" s="1" t="s">
        <v>1843</v>
      </c>
      <c r="AR12" s="1" t="s">
        <v>1917</v>
      </c>
      <c r="AS12" s="1" t="s">
        <v>2826</v>
      </c>
      <c r="AT12" s="1"/>
      <c r="AU12" s="1"/>
      <c r="AV12" s="1" t="s">
        <v>2829</v>
      </c>
      <c r="AW12" s="1" t="s">
        <v>2829</v>
      </c>
      <c r="AX12" s="1" t="s">
        <v>2835</v>
      </c>
      <c r="AY12" s="1" t="s">
        <v>3064</v>
      </c>
      <c r="AZ12" s="1"/>
      <c r="BA12">
        <v>20560</v>
      </c>
      <c r="BB12" s="1" t="s">
        <v>2814</v>
      </c>
      <c r="BC12">
        <v>3293</v>
      </c>
      <c r="BD12">
        <v>3</v>
      </c>
      <c r="BE12" s="1" t="s">
        <v>2463</v>
      </c>
    </row>
    <row r="13" spans="1:57">
      <c r="A13" s="8">
        <v>136320</v>
      </c>
      <c r="B13" s="1" t="s">
        <v>2962</v>
      </c>
      <c r="C13" s="1" t="s">
        <v>3191</v>
      </c>
      <c r="D13" s="1" t="s">
        <v>699</v>
      </c>
      <c r="E13">
        <v>400</v>
      </c>
      <c r="F13" s="9" t="s">
        <v>3083</v>
      </c>
      <c r="G13" s="4">
        <v>0</v>
      </c>
      <c r="H13" s="4"/>
      <c r="I13" s="4">
        <f t="shared" si="0"/>
        <v>0</v>
      </c>
      <c r="J13" s="4"/>
      <c r="K13" s="1" t="s">
        <v>2442</v>
      </c>
      <c r="L13">
        <v>0</v>
      </c>
      <c r="M13" s="3">
        <v>46248</v>
      </c>
      <c r="N13" s="1" t="s">
        <v>2454</v>
      </c>
      <c r="O13">
        <v>139593</v>
      </c>
      <c r="R13" s="1" t="s">
        <v>1350</v>
      </c>
      <c r="S13">
        <v>0</v>
      </c>
      <c r="T13">
        <v>4</v>
      </c>
      <c r="U13" s="1"/>
      <c r="V13" s="1" t="s">
        <v>1785</v>
      </c>
      <c r="W13" s="1" t="s">
        <v>1813</v>
      </c>
      <c r="X13" s="1" t="s">
        <v>1815</v>
      </c>
      <c r="Y13" s="1" t="s">
        <v>1843</v>
      </c>
      <c r="Z13" s="1" t="s">
        <v>1917</v>
      </c>
      <c r="AA13" s="1" t="s">
        <v>1941</v>
      </c>
      <c r="AB13" s="1"/>
      <c r="AC13">
        <v>400</v>
      </c>
      <c r="AD13" s="1" t="s">
        <v>1350</v>
      </c>
      <c r="AE13" s="1" t="s">
        <v>2263</v>
      </c>
      <c r="AF13" s="1"/>
      <c r="AG13" s="1" t="s">
        <v>2264</v>
      </c>
      <c r="AH13" s="1" t="s">
        <v>1507</v>
      </c>
      <c r="AI13" s="1" t="s">
        <v>1507</v>
      </c>
      <c r="AJ13" s="1"/>
      <c r="AK13" s="3">
        <v>46248</v>
      </c>
      <c r="AL13" s="1" t="s">
        <v>2451</v>
      </c>
      <c r="AM13" s="1" t="s">
        <v>2637</v>
      </c>
      <c r="AN13" s="1" t="s">
        <v>2811</v>
      </c>
      <c r="AO13" s="1" t="s">
        <v>2813</v>
      </c>
      <c r="AP13" s="1" t="s">
        <v>2814</v>
      </c>
      <c r="AQ13" s="1" t="s">
        <v>1843</v>
      </c>
      <c r="AR13" s="1" t="s">
        <v>1917</v>
      </c>
      <c r="AS13" s="1" t="s">
        <v>2826</v>
      </c>
      <c r="AT13" s="1"/>
      <c r="AU13" s="1"/>
      <c r="AV13" s="1" t="s">
        <v>2829</v>
      </c>
      <c r="AW13" s="1" t="s">
        <v>2829</v>
      </c>
      <c r="AX13" s="1" t="s">
        <v>2835</v>
      </c>
      <c r="AY13" s="1" t="s">
        <v>3064</v>
      </c>
      <c r="AZ13" s="1"/>
      <c r="BA13">
        <v>20560</v>
      </c>
      <c r="BB13" s="1" t="s">
        <v>2814</v>
      </c>
      <c r="BC13">
        <v>3293</v>
      </c>
      <c r="BD13">
        <v>4</v>
      </c>
      <c r="BE13" s="1" t="s">
        <v>2463</v>
      </c>
    </row>
    <row r="14" spans="1:57">
      <c r="A14" s="8">
        <v>136320</v>
      </c>
      <c r="B14" s="1" t="s">
        <v>2962</v>
      </c>
      <c r="C14" s="1" t="s">
        <v>3191</v>
      </c>
      <c r="D14" s="1" t="s">
        <v>700</v>
      </c>
      <c r="E14">
        <v>74</v>
      </c>
      <c r="F14" s="9" t="s">
        <v>3083</v>
      </c>
      <c r="G14" s="4">
        <v>0</v>
      </c>
      <c r="H14" s="4"/>
      <c r="I14" s="4">
        <f t="shared" si="0"/>
        <v>0</v>
      </c>
      <c r="J14" s="4"/>
      <c r="K14" s="1" t="s">
        <v>2442</v>
      </c>
      <c r="L14">
        <v>0</v>
      </c>
      <c r="M14" s="3">
        <v>46248</v>
      </c>
      <c r="N14" s="1" t="s">
        <v>2454</v>
      </c>
      <c r="O14">
        <v>139593</v>
      </c>
      <c r="R14" s="1" t="s">
        <v>1350</v>
      </c>
      <c r="S14">
        <v>0</v>
      </c>
      <c r="T14">
        <v>5</v>
      </c>
      <c r="U14" s="1"/>
      <c r="V14" s="1" t="s">
        <v>1785</v>
      </c>
      <c r="W14" s="1" t="s">
        <v>1813</v>
      </c>
      <c r="X14" s="1" t="s">
        <v>1815</v>
      </c>
      <c r="Y14" s="1" t="s">
        <v>1843</v>
      </c>
      <c r="Z14" s="1" t="s">
        <v>1917</v>
      </c>
      <c r="AA14" s="1" t="s">
        <v>1941</v>
      </c>
      <c r="AB14" s="1"/>
      <c r="AC14">
        <v>74</v>
      </c>
      <c r="AD14" s="1" t="s">
        <v>1350</v>
      </c>
      <c r="AE14" s="1" t="s">
        <v>2263</v>
      </c>
      <c r="AF14" s="1"/>
      <c r="AG14" s="1" t="s">
        <v>2264</v>
      </c>
      <c r="AH14" s="1" t="s">
        <v>1507</v>
      </c>
      <c r="AI14" s="1" t="s">
        <v>1507</v>
      </c>
      <c r="AJ14" s="1"/>
      <c r="AK14" s="3">
        <v>46248</v>
      </c>
      <c r="AL14" s="1" t="s">
        <v>2451</v>
      </c>
      <c r="AM14" s="1" t="s">
        <v>2637</v>
      </c>
      <c r="AN14" s="1" t="s">
        <v>2811</v>
      </c>
      <c r="AO14" s="1" t="s">
        <v>2813</v>
      </c>
      <c r="AP14" s="1" t="s">
        <v>2814</v>
      </c>
      <c r="AQ14" s="1" t="s">
        <v>1843</v>
      </c>
      <c r="AR14" s="1" t="s">
        <v>1917</v>
      </c>
      <c r="AS14" s="1" t="s">
        <v>2826</v>
      </c>
      <c r="AT14" s="1"/>
      <c r="AU14" s="1"/>
      <c r="AV14" s="1" t="s">
        <v>2829</v>
      </c>
      <c r="AW14" s="1" t="s">
        <v>2829</v>
      </c>
      <c r="AX14" s="1" t="s">
        <v>2835</v>
      </c>
      <c r="AY14" s="1" t="s">
        <v>3064</v>
      </c>
      <c r="AZ14" s="1"/>
      <c r="BA14">
        <v>20560</v>
      </c>
      <c r="BB14" s="1" t="s">
        <v>2814</v>
      </c>
      <c r="BC14">
        <v>3293</v>
      </c>
      <c r="BD14">
        <v>5</v>
      </c>
      <c r="BE14" s="1" t="s">
        <v>2463</v>
      </c>
    </row>
    <row r="15" spans="1:57">
      <c r="A15" s="8">
        <v>136321</v>
      </c>
      <c r="B15" s="1" t="s">
        <v>2962</v>
      </c>
      <c r="C15" s="1" t="s">
        <v>3192</v>
      </c>
      <c r="D15" s="1" t="s">
        <v>702</v>
      </c>
      <c r="E15">
        <v>120</v>
      </c>
      <c r="F15" s="9" t="s">
        <v>3083</v>
      </c>
      <c r="G15" s="4">
        <v>0</v>
      </c>
      <c r="H15" s="4"/>
      <c r="I15" s="4">
        <f t="shared" si="0"/>
        <v>0</v>
      </c>
      <c r="J15" s="4"/>
      <c r="K15" s="1" t="s">
        <v>2442</v>
      </c>
      <c r="L15">
        <v>0</v>
      </c>
      <c r="M15" s="3">
        <v>46248</v>
      </c>
      <c r="N15" s="1" t="s">
        <v>2454</v>
      </c>
      <c r="O15">
        <v>139592</v>
      </c>
      <c r="R15" s="1" t="s">
        <v>1350</v>
      </c>
      <c r="S15">
        <v>0</v>
      </c>
      <c r="T15">
        <v>2</v>
      </c>
      <c r="U15" s="1"/>
      <c r="V15" s="1" t="s">
        <v>1797</v>
      </c>
      <c r="W15" s="1" t="s">
        <v>1813</v>
      </c>
      <c r="X15" s="1" t="s">
        <v>1815</v>
      </c>
      <c r="Y15" s="1" t="s">
        <v>1843</v>
      </c>
      <c r="Z15" s="1" t="s">
        <v>1917</v>
      </c>
      <c r="AA15" s="1" t="s">
        <v>1941</v>
      </c>
      <c r="AB15" s="1"/>
      <c r="AC15">
        <v>120</v>
      </c>
      <c r="AD15" s="1" t="s">
        <v>1350</v>
      </c>
      <c r="AE15" s="1" t="s">
        <v>2263</v>
      </c>
      <c r="AF15" s="1"/>
      <c r="AG15" s="1" t="s">
        <v>2264</v>
      </c>
      <c r="AH15" s="1" t="s">
        <v>1508</v>
      </c>
      <c r="AI15" s="1" t="s">
        <v>1508</v>
      </c>
      <c r="AJ15" s="1"/>
      <c r="AK15" s="3">
        <v>46248</v>
      </c>
      <c r="AL15" s="1" t="s">
        <v>2451</v>
      </c>
      <c r="AM15" s="1" t="s">
        <v>2638</v>
      </c>
      <c r="AN15" s="1" t="s">
        <v>2811</v>
      </c>
      <c r="AO15" s="1" t="s">
        <v>2813</v>
      </c>
      <c r="AP15" s="1" t="s">
        <v>2814</v>
      </c>
      <c r="AQ15" s="1" t="s">
        <v>1843</v>
      </c>
      <c r="AR15" s="1" t="s">
        <v>1917</v>
      </c>
      <c r="AS15" s="1" t="s">
        <v>2826</v>
      </c>
      <c r="AT15" s="1"/>
      <c r="AU15" s="1"/>
      <c r="AV15" s="1" t="s">
        <v>2829</v>
      </c>
      <c r="AW15" s="1" t="s">
        <v>2829</v>
      </c>
      <c r="AX15" s="1" t="s">
        <v>2835</v>
      </c>
      <c r="AY15" s="1" t="s">
        <v>3064</v>
      </c>
      <c r="AZ15" s="1"/>
      <c r="BA15">
        <v>22205</v>
      </c>
      <c r="BB15" s="1" t="s">
        <v>2814</v>
      </c>
      <c r="BC15">
        <v>3293</v>
      </c>
      <c r="BD15">
        <v>2</v>
      </c>
      <c r="BE15" s="1" t="s">
        <v>2463</v>
      </c>
    </row>
    <row r="16" spans="1:57">
      <c r="A16" s="8">
        <v>136321</v>
      </c>
      <c r="B16" s="1" t="s">
        <v>2962</v>
      </c>
      <c r="C16" s="1" t="s">
        <v>3192</v>
      </c>
      <c r="D16" s="1" t="s">
        <v>703</v>
      </c>
      <c r="E16">
        <v>80</v>
      </c>
      <c r="F16" s="9" t="s">
        <v>3083</v>
      </c>
      <c r="G16" s="4">
        <v>0</v>
      </c>
      <c r="H16" s="4"/>
      <c r="I16" s="4">
        <f t="shared" si="0"/>
        <v>0</v>
      </c>
      <c r="J16" s="4"/>
      <c r="K16" s="1" t="s">
        <v>2442</v>
      </c>
      <c r="L16">
        <v>0</v>
      </c>
      <c r="M16" s="3">
        <v>46248</v>
      </c>
      <c r="N16" s="1" t="s">
        <v>2454</v>
      </c>
      <c r="O16">
        <v>139592</v>
      </c>
      <c r="R16" s="1" t="s">
        <v>1350</v>
      </c>
      <c r="S16">
        <v>0</v>
      </c>
      <c r="T16">
        <v>3</v>
      </c>
      <c r="U16" s="1"/>
      <c r="V16" s="1" t="s">
        <v>1797</v>
      </c>
      <c r="W16" s="1" t="s">
        <v>1813</v>
      </c>
      <c r="X16" s="1" t="s">
        <v>1815</v>
      </c>
      <c r="Y16" s="1" t="s">
        <v>1843</v>
      </c>
      <c r="Z16" s="1" t="s">
        <v>1917</v>
      </c>
      <c r="AA16" s="1" t="s">
        <v>1941</v>
      </c>
      <c r="AB16" s="1"/>
      <c r="AC16">
        <v>80</v>
      </c>
      <c r="AD16" s="1" t="s">
        <v>1350</v>
      </c>
      <c r="AE16" s="1" t="s">
        <v>2263</v>
      </c>
      <c r="AF16" s="1"/>
      <c r="AG16" s="1" t="s">
        <v>2264</v>
      </c>
      <c r="AH16" s="1" t="s">
        <v>1508</v>
      </c>
      <c r="AI16" s="1" t="s">
        <v>1508</v>
      </c>
      <c r="AJ16" s="1"/>
      <c r="AK16" s="3">
        <v>46248</v>
      </c>
      <c r="AL16" s="1" t="s">
        <v>2451</v>
      </c>
      <c r="AM16" s="1" t="s">
        <v>2638</v>
      </c>
      <c r="AN16" s="1" t="s">
        <v>2811</v>
      </c>
      <c r="AO16" s="1" t="s">
        <v>2813</v>
      </c>
      <c r="AP16" s="1" t="s">
        <v>2814</v>
      </c>
      <c r="AQ16" s="1" t="s">
        <v>1843</v>
      </c>
      <c r="AR16" s="1" t="s">
        <v>1917</v>
      </c>
      <c r="AS16" s="1" t="s">
        <v>2826</v>
      </c>
      <c r="AT16" s="1"/>
      <c r="AU16" s="1"/>
      <c r="AV16" s="1" t="s">
        <v>2829</v>
      </c>
      <c r="AW16" s="1" t="s">
        <v>2829</v>
      </c>
      <c r="AX16" s="1" t="s">
        <v>2835</v>
      </c>
      <c r="AY16" s="1" t="s">
        <v>3064</v>
      </c>
      <c r="AZ16" s="1"/>
      <c r="BA16">
        <v>22205</v>
      </c>
      <c r="BB16" s="1" t="s">
        <v>2814</v>
      </c>
      <c r="BC16">
        <v>3293</v>
      </c>
      <c r="BD16">
        <v>3</v>
      </c>
      <c r="BE16" s="1" t="s">
        <v>2463</v>
      </c>
    </row>
    <row r="17" spans="1:57">
      <c r="A17" s="8">
        <v>136321</v>
      </c>
      <c r="B17" s="1" t="s">
        <v>2962</v>
      </c>
      <c r="C17" s="1" t="s">
        <v>3192</v>
      </c>
      <c r="D17" s="1" t="s">
        <v>704</v>
      </c>
      <c r="E17">
        <v>80</v>
      </c>
      <c r="F17" s="9" t="s">
        <v>3083</v>
      </c>
      <c r="G17" s="4">
        <v>0</v>
      </c>
      <c r="H17" s="4"/>
      <c r="I17" s="4">
        <f t="shared" si="0"/>
        <v>0</v>
      </c>
      <c r="J17" s="4"/>
      <c r="K17" s="1" t="s">
        <v>2442</v>
      </c>
      <c r="L17">
        <v>0</v>
      </c>
      <c r="M17" s="3">
        <v>46248</v>
      </c>
      <c r="N17" s="1" t="s">
        <v>2454</v>
      </c>
      <c r="O17">
        <v>139592</v>
      </c>
      <c r="R17" s="1" t="s">
        <v>1350</v>
      </c>
      <c r="S17">
        <v>0</v>
      </c>
      <c r="T17">
        <v>4</v>
      </c>
      <c r="U17" s="1"/>
      <c r="V17" s="1" t="s">
        <v>1797</v>
      </c>
      <c r="W17" s="1" t="s">
        <v>1813</v>
      </c>
      <c r="X17" s="1" t="s">
        <v>1815</v>
      </c>
      <c r="Y17" s="1" t="s">
        <v>1843</v>
      </c>
      <c r="Z17" s="1" t="s">
        <v>1917</v>
      </c>
      <c r="AA17" s="1" t="s">
        <v>1941</v>
      </c>
      <c r="AB17" s="1"/>
      <c r="AC17">
        <v>80</v>
      </c>
      <c r="AD17" s="1" t="s">
        <v>1350</v>
      </c>
      <c r="AE17" s="1" t="s">
        <v>2263</v>
      </c>
      <c r="AF17" s="1"/>
      <c r="AG17" s="1" t="s">
        <v>2264</v>
      </c>
      <c r="AH17" s="1" t="s">
        <v>1508</v>
      </c>
      <c r="AI17" s="1" t="s">
        <v>1508</v>
      </c>
      <c r="AJ17" s="1"/>
      <c r="AK17" s="3">
        <v>46248</v>
      </c>
      <c r="AL17" s="1" t="s">
        <v>2451</v>
      </c>
      <c r="AM17" s="1" t="s">
        <v>2638</v>
      </c>
      <c r="AN17" s="1" t="s">
        <v>2811</v>
      </c>
      <c r="AO17" s="1" t="s">
        <v>2813</v>
      </c>
      <c r="AP17" s="1" t="s">
        <v>2814</v>
      </c>
      <c r="AQ17" s="1" t="s">
        <v>1843</v>
      </c>
      <c r="AR17" s="1" t="s">
        <v>1917</v>
      </c>
      <c r="AS17" s="1" t="s">
        <v>2826</v>
      </c>
      <c r="AT17" s="1"/>
      <c r="AU17" s="1"/>
      <c r="AV17" s="1" t="s">
        <v>2829</v>
      </c>
      <c r="AW17" s="1" t="s">
        <v>2829</v>
      </c>
      <c r="AX17" s="1" t="s">
        <v>2835</v>
      </c>
      <c r="AY17" s="1" t="s">
        <v>3064</v>
      </c>
      <c r="AZ17" s="1"/>
      <c r="BA17">
        <v>22205</v>
      </c>
      <c r="BB17" s="1" t="s">
        <v>2814</v>
      </c>
      <c r="BC17">
        <v>3293</v>
      </c>
      <c r="BD17">
        <v>4</v>
      </c>
      <c r="BE17" s="1" t="s">
        <v>2463</v>
      </c>
    </row>
    <row r="18" spans="1:57">
      <c r="A18" s="8">
        <v>136321</v>
      </c>
      <c r="B18" s="1" t="s">
        <v>2962</v>
      </c>
      <c r="C18" s="1" t="s">
        <v>3192</v>
      </c>
      <c r="D18" s="1" t="s">
        <v>705</v>
      </c>
      <c r="E18">
        <v>202</v>
      </c>
      <c r="F18" s="9" t="s">
        <v>3083</v>
      </c>
      <c r="G18" s="4">
        <v>0</v>
      </c>
      <c r="H18" s="4"/>
      <c r="I18" s="4">
        <f t="shared" si="0"/>
        <v>0</v>
      </c>
      <c r="J18" s="4"/>
      <c r="K18" s="1" t="s">
        <v>2442</v>
      </c>
      <c r="L18">
        <v>0</v>
      </c>
      <c r="M18" s="3">
        <v>46248</v>
      </c>
      <c r="N18" s="1" t="s">
        <v>2454</v>
      </c>
      <c r="O18">
        <v>139592</v>
      </c>
      <c r="R18" s="1" t="s">
        <v>1350</v>
      </c>
      <c r="S18">
        <v>0</v>
      </c>
      <c r="T18">
        <v>5</v>
      </c>
      <c r="U18" s="1"/>
      <c r="V18" s="1" t="s">
        <v>1797</v>
      </c>
      <c r="W18" s="1" t="s">
        <v>1813</v>
      </c>
      <c r="X18" s="1" t="s">
        <v>1815</v>
      </c>
      <c r="Y18" s="1" t="s">
        <v>1843</v>
      </c>
      <c r="Z18" s="1" t="s">
        <v>1917</v>
      </c>
      <c r="AA18" s="1" t="s">
        <v>1941</v>
      </c>
      <c r="AB18" s="1"/>
      <c r="AC18">
        <v>202</v>
      </c>
      <c r="AD18" s="1" t="s">
        <v>1350</v>
      </c>
      <c r="AE18" s="1" t="s">
        <v>2263</v>
      </c>
      <c r="AF18" s="1"/>
      <c r="AG18" s="1" t="s">
        <v>2264</v>
      </c>
      <c r="AH18" s="1" t="s">
        <v>1508</v>
      </c>
      <c r="AI18" s="1" t="s">
        <v>1508</v>
      </c>
      <c r="AJ18" s="1"/>
      <c r="AK18" s="3">
        <v>46248</v>
      </c>
      <c r="AL18" s="1" t="s">
        <v>2451</v>
      </c>
      <c r="AM18" s="1" t="s">
        <v>2638</v>
      </c>
      <c r="AN18" s="1" t="s">
        <v>2811</v>
      </c>
      <c r="AO18" s="1" t="s">
        <v>2813</v>
      </c>
      <c r="AP18" s="1" t="s">
        <v>2814</v>
      </c>
      <c r="AQ18" s="1" t="s">
        <v>1843</v>
      </c>
      <c r="AR18" s="1" t="s">
        <v>1917</v>
      </c>
      <c r="AS18" s="1" t="s">
        <v>2826</v>
      </c>
      <c r="AT18" s="1"/>
      <c r="AU18" s="1"/>
      <c r="AV18" s="1" t="s">
        <v>2829</v>
      </c>
      <c r="AW18" s="1" t="s">
        <v>2829</v>
      </c>
      <c r="AX18" s="1" t="s">
        <v>2835</v>
      </c>
      <c r="AY18" s="1" t="s">
        <v>3064</v>
      </c>
      <c r="AZ18" s="1"/>
      <c r="BA18">
        <v>22205</v>
      </c>
      <c r="BB18" s="1" t="s">
        <v>2814</v>
      </c>
      <c r="BC18">
        <v>3293</v>
      </c>
      <c r="BD18">
        <v>5</v>
      </c>
      <c r="BE18" s="1" t="s">
        <v>2463</v>
      </c>
    </row>
    <row r="19" spans="1:57">
      <c r="A19" s="8">
        <v>136341</v>
      </c>
      <c r="B19" s="1" t="s">
        <v>2877</v>
      </c>
      <c r="C19" s="1" t="s">
        <v>3197</v>
      </c>
      <c r="D19" s="1" t="s">
        <v>734</v>
      </c>
      <c r="E19">
        <v>1</v>
      </c>
      <c r="F19" s="9" t="s">
        <v>3083</v>
      </c>
      <c r="G19" s="4">
        <v>0</v>
      </c>
      <c r="H19" s="4"/>
      <c r="I19" s="4">
        <f t="shared" si="0"/>
        <v>0</v>
      </c>
      <c r="J19" s="4"/>
      <c r="K19" s="1" t="s">
        <v>2442</v>
      </c>
      <c r="L19">
        <v>0</v>
      </c>
      <c r="M19" s="3">
        <v>46251</v>
      </c>
      <c r="N19" s="1" t="s">
        <v>2458</v>
      </c>
      <c r="O19">
        <v>139561</v>
      </c>
      <c r="R19" s="1" t="s">
        <v>1350</v>
      </c>
      <c r="S19">
        <v>0</v>
      </c>
      <c r="T19">
        <v>1</v>
      </c>
      <c r="U19" s="1"/>
      <c r="V19" s="1" t="s">
        <v>1768</v>
      </c>
      <c r="W19" s="1" t="s">
        <v>1813</v>
      </c>
      <c r="X19" s="1" t="s">
        <v>1816</v>
      </c>
      <c r="Y19" s="1" t="s">
        <v>1851</v>
      </c>
      <c r="Z19" s="1" t="s">
        <v>1816</v>
      </c>
      <c r="AA19" s="1" t="s">
        <v>1941</v>
      </c>
      <c r="AB19" s="1"/>
      <c r="AC19">
        <v>1</v>
      </c>
      <c r="AD19" s="1" t="s">
        <v>1350</v>
      </c>
      <c r="AE19" s="1" t="s">
        <v>2263</v>
      </c>
      <c r="AF19" s="1"/>
      <c r="AG19" s="1" t="s">
        <v>2265</v>
      </c>
      <c r="AH19" s="1" t="s">
        <v>2332</v>
      </c>
      <c r="AI19" s="1" t="s">
        <v>2415</v>
      </c>
      <c r="AJ19" s="1" t="s">
        <v>2444</v>
      </c>
      <c r="AK19" s="3">
        <v>46251</v>
      </c>
      <c r="AL19" s="1" t="s">
        <v>2451</v>
      </c>
      <c r="AM19" s="1" t="s">
        <v>2656</v>
      </c>
      <c r="AN19" s="1" t="s">
        <v>2811</v>
      </c>
      <c r="AO19" s="1" t="s">
        <v>2811</v>
      </c>
      <c r="AP19" s="1" t="s">
        <v>2817</v>
      </c>
      <c r="AQ19" s="1" t="s">
        <v>1851</v>
      </c>
      <c r="AR19" s="1" t="s">
        <v>1816</v>
      </c>
      <c r="AS19" s="1" t="s">
        <v>2825</v>
      </c>
      <c r="AT19" s="1"/>
      <c r="AU19" s="1"/>
      <c r="AV19" s="1" t="s">
        <v>2829</v>
      </c>
      <c r="AW19" s="1" t="s">
        <v>2829</v>
      </c>
      <c r="AX19" s="1" t="s">
        <v>2836</v>
      </c>
      <c r="AY19" s="1" t="s">
        <v>3060</v>
      </c>
      <c r="AZ19" s="1"/>
      <c r="BA19">
        <v>24755</v>
      </c>
      <c r="BB19" s="1" t="s">
        <v>2817</v>
      </c>
      <c r="BC19">
        <v>3098</v>
      </c>
      <c r="BD19">
        <v>1</v>
      </c>
      <c r="BE19" s="1" t="s">
        <v>2446</v>
      </c>
    </row>
    <row r="20" spans="1:57">
      <c r="A20" s="8">
        <v>136392</v>
      </c>
      <c r="B20" s="1" t="s">
        <v>2962</v>
      </c>
      <c r="C20" s="1" t="s">
        <v>3222</v>
      </c>
      <c r="D20" s="1" t="s">
        <v>825</v>
      </c>
      <c r="E20">
        <v>198</v>
      </c>
      <c r="F20" s="9" t="s">
        <v>3083</v>
      </c>
      <c r="G20" s="4">
        <v>0</v>
      </c>
      <c r="H20" s="4"/>
      <c r="I20" s="4">
        <f t="shared" si="0"/>
        <v>0</v>
      </c>
      <c r="J20" s="4"/>
      <c r="K20" s="1" t="s">
        <v>2442</v>
      </c>
      <c r="L20">
        <v>0</v>
      </c>
      <c r="M20" s="3">
        <v>46253</v>
      </c>
      <c r="N20" s="1" t="s">
        <v>2461</v>
      </c>
      <c r="O20">
        <v>139651</v>
      </c>
      <c r="R20" s="1" t="s">
        <v>1350</v>
      </c>
      <c r="S20">
        <v>0</v>
      </c>
      <c r="T20">
        <v>2</v>
      </c>
      <c r="U20" s="1"/>
      <c r="V20" s="1" t="s">
        <v>1785</v>
      </c>
      <c r="W20" s="1" t="s">
        <v>1813</v>
      </c>
      <c r="X20" s="1" t="s">
        <v>1815</v>
      </c>
      <c r="Y20" s="1" t="s">
        <v>1843</v>
      </c>
      <c r="Z20" s="1" t="s">
        <v>1917</v>
      </c>
      <c r="AA20" s="1" t="s">
        <v>1941</v>
      </c>
      <c r="AB20" s="1"/>
      <c r="AC20">
        <v>198</v>
      </c>
      <c r="AD20" s="1" t="s">
        <v>1350</v>
      </c>
      <c r="AE20" s="1" t="s">
        <v>2263</v>
      </c>
      <c r="AF20" s="1"/>
      <c r="AG20" s="1" t="s">
        <v>2264</v>
      </c>
      <c r="AH20" s="1" t="s">
        <v>1609</v>
      </c>
      <c r="AI20" s="1" t="s">
        <v>1609</v>
      </c>
      <c r="AJ20" s="1"/>
      <c r="AK20" s="3">
        <v>46253</v>
      </c>
      <c r="AL20" s="1" t="s">
        <v>2451</v>
      </c>
      <c r="AM20" s="1" t="s">
        <v>2685</v>
      </c>
      <c r="AN20" s="1" t="s">
        <v>2811</v>
      </c>
      <c r="AO20" s="1" t="s">
        <v>2813</v>
      </c>
      <c r="AP20" s="1" t="s">
        <v>2814</v>
      </c>
      <c r="AQ20" s="1" t="s">
        <v>1843</v>
      </c>
      <c r="AR20" s="1" t="s">
        <v>1917</v>
      </c>
      <c r="AS20" s="1" t="s">
        <v>2826</v>
      </c>
      <c r="AT20" s="1"/>
      <c r="AU20" s="1"/>
      <c r="AV20" s="1" t="s">
        <v>2829</v>
      </c>
      <c r="AW20" s="1" t="s">
        <v>2829</v>
      </c>
      <c r="AX20" s="1" t="s">
        <v>2835</v>
      </c>
      <c r="AY20" s="1" t="s">
        <v>3064</v>
      </c>
      <c r="AZ20" s="1"/>
      <c r="BA20">
        <v>31400</v>
      </c>
      <c r="BB20" s="1" t="s">
        <v>2814</v>
      </c>
      <c r="BC20">
        <v>3293</v>
      </c>
      <c r="BD20">
        <v>2</v>
      </c>
      <c r="BE20" s="1" t="s">
        <v>2458</v>
      </c>
    </row>
    <row r="21" spans="1:57">
      <c r="A21" s="8">
        <v>136418</v>
      </c>
      <c r="B21" s="1" t="s">
        <v>2996</v>
      </c>
      <c r="C21" s="1" t="s">
        <v>3227</v>
      </c>
      <c r="D21" s="1" t="s">
        <v>860</v>
      </c>
      <c r="E21">
        <v>3</v>
      </c>
      <c r="F21" s="9" t="s">
        <v>3083</v>
      </c>
      <c r="G21" s="4">
        <v>0</v>
      </c>
      <c r="H21" s="4"/>
      <c r="I21" s="4">
        <f t="shared" si="0"/>
        <v>0</v>
      </c>
      <c r="J21" s="4"/>
      <c r="K21" s="1" t="s">
        <v>2441</v>
      </c>
      <c r="L21">
        <v>0</v>
      </c>
      <c r="M21" s="3">
        <v>46254</v>
      </c>
      <c r="N21" s="1" t="s">
        <v>2462</v>
      </c>
      <c r="O21">
        <v>139704</v>
      </c>
      <c r="R21" s="1" t="s">
        <v>1350</v>
      </c>
      <c r="S21">
        <v>0</v>
      </c>
      <c r="T21">
        <v>2</v>
      </c>
      <c r="U21" s="1"/>
      <c r="V21" s="1" t="s">
        <v>1765</v>
      </c>
      <c r="W21" s="1" t="s">
        <v>1813</v>
      </c>
      <c r="X21" s="1" t="s">
        <v>1815</v>
      </c>
      <c r="Y21" s="1" t="s">
        <v>1839</v>
      </c>
      <c r="Z21" s="1" t="s">
        <v>1918</v>
      </c>
      <c r="AA21" s="1" t="s">
        <v>1941</v>
      </c>
      <c r="AB21" s="1"/>
      <c r="AC21">
        <v>3</v>
      </c>
      <c r="AD21" s="1" t="s">
        <v>1350</v>
      </c>
      <c r="AE21" s="1" t="s">
        <v>2263</v>
      </c>
      <c r="AF21" s="1"/>
      <c r="AG21" s="1" t="s">
        <v>2264</v>
      </c>
      <c r="AH21" s="1" t="s">
        <v>1644</v>
      </c>
      <c r="AI21" s="1" t="s">
        <v>1644</v>
      </c>
      <c r="AJ21" s="1"/>
      <c r="AK21" s="3">
        <v>46254</v>
      </c>
      <c r="AL21" s="1" t="s">
        <v>2451</v>
      </c>
      <c r="AM21" s="1" t="s">
        <v>2713</v>
      </c>
      <c r="AN21" s="1" t="s">
        <v>2811</v>
      </c>
      <c r="AO21" s="1" t="s">
        <v>2812</v>
      </c>
      <c r="AP21" s="1" t="s">
        <v>2815</v>
      </c>
      <c r="AQ21" s="1" t="s">
        <v>1839</v>
      </c>
      <c r="AR21" s="1" t="s">
        <v>1918</v>
      </c>
      <c r="AS21" s="1" t="s">
        <v>2825</v>
      </c>
      <c r="AT21" s="1"/>
      <c r="AU21" s="1"/>
      <c r="AV21" s="1" t="s">
        <v>2829</v>
      </c>
      <c r="AW21" s="1" t="s">
        <v>2829</v>
      </c>
      <c r="AX21" s="1" t="s">
        <v>2835</v>
      </c>
      <c r="AY21" s="1" t="s">
        <v>3064</v>
      </c>
      <c r="AZ21" s="1"/>
      <c r="BA21">
        <v>31404</v>
      </c>
      <c r="BB21" s="1" t="s">
        <v>2815</v>
      </c>
      <c r="BC21">
        <v>7284</v>
      </c>
      <c r="BD21">
        <v>2</v>
      </c>
      <c r="BE21" s="1" t="s">
        <v>2462</v>
      </c>
    </row>
    <row r="22" spans="1:57">
      <c r="A22" s="8">
        <v>136418</v>
      </c>
      <c r="B22" s="1" t="s">
        <v>2996</v>
      </c>
      <c r="C22" s="1" t="s">
        <v>3228</v>
      </c>
      <c r="D22" s="1" t="s">
        <v>861</v>
      </c>
      <c r="E22">
        <v>3</v>
      </c>
      <c r="F22" s="9" t="s">
        <v>3083</v>
      </c>
      <c r="G22" s="4">
        <v>0</v>
      </c>
      <c r="H22" s="4"/>
      <c r="I22" s="4">
        <f t="shared" si="0"/>
        <v>0</v>
      </c>
      <c r="J22" s="4"/>
      <c r="K22" s="1" t="s">
        <v>2441</v>
      </c>
      <c r="L22">
        <v>0</v>
      </c>
      <c r="M22" s="3">
        <v>46254</v>
      </c>
      <c r="N22" s="1" t="s">
        <v>2462</v>
      </c>
      <c r="O22">
        <v>139704</v>
      </c>
      <c r="R22" s="1" t="s">
        <v>1350</v>
      </c>
      <c r="S22">
        <v>0</v>
      </c>
      <c r="T22">
        <v>3</v>
      </c>
      <c r="U22" s="1"/>
      <c r="V22" s="1" t="s">
        <v>1765</v>
      </c>
      <c r="W22" s="1" t="s">
        <v>1813</v>
      </c>
      <c r="X22" s="1" t="s">
        <v>1815</v>
      </c>
      <c r="Y22" s="1" t="s">
        <v>1839</v>
      </c>
      <c r="Z22" s="1" t="s">
        <v>1918</v>
      </c>
      <c r="AA22" s="1" t="s">
        <v>1941</v>
      </c>
      <c r="AB22" s="1"/>
      <c r="AC22">
        <v>3</v>
      </c>
      <c r="AD22" s="1" t="s">
        <v>1350</v>
      </c>
      <c r="AE22" s="1" t="s">
        <v>2263</v>
      </c>
      <c r="AF22" s="1"/>
      <c r="AG22" s="1" t="s">
        <v>2264</v>
      </c>
      <c r="AH22" s="1" t="s">
        <v>1644</v>
      </c>
      <c r="AI22" s="1" t="s">
        <v>1644</v>
      </c>
      <c r="AJ22" s="1"/>
      <c r="AK22" s="3">
        <v>46254</v>
      </c>
      <c r="AL22" s="1" t="s">
        <v>2451</v>
      </c>
      <c r="AM22" s="1" t="s">
        <v>2713</v>
      </c>
      <c r="AN22" s="1" t="s">
        <v>2811</v>
      </c>
      <c r="AO22" s="1" t="s">
        <v>2812</v>
      </c>
      <c r="AP22" s="1" t="s">
        <v>2815</v>
      </c>
      <c r="AQ22" s="1" t="s">
        <v>1839</v>
      </c>
      <c r="AR22" s="1" t="s">
        <v>1918</v>
      </c>
      <c r="AS22" s="1" t="s">
        <v>2825</v>
      </c>
      <c r="AT22" s="1"/>
      <c r="AU22" s="1"/>
      <c r="AV22" s="1" t="s">
        <v>2829</v>
      </c>
      <c r="AW22" s="1" t="s">
        <v>2829</v>
      </c>
      <c r="AX22" s="1" t="s">
        <v>2835</v>
      </c>
      <c r="AY22" s="1" t="s">
        <v>3064</v>
      </c>
      <c r="AZ22" s="1"/>
      <c r="BA22">
        <v>31405</v>
      </c>
      <c r="BB22" s="1" t="s">
        <v>2815</v>
      </c>
      <c r="BC22">
        <v>7284</v>
      </c>
      <c r="BD22">
        <v>3</v>
      </c>
      <c r="BE22" s="1" t="s">
        <v>2462</v>
      </c>
    </row>
    <row r="23" spans="1:57">
      <c r="A23" s="8">
        <v>136478</v>
      </c>
      <c r="B23" s="1" t="s">
        <v>3029</v>
      </c>
      <c r="C23" s="1" t="s">
        <v>3241</v>
      </c>
      <c r="D23" s="1" t="s">
        <v>941</v>
      </c>
      <c r="E23">
        <v>83</v>
      </c>
      <c r="F23" s="9" t="s">
        <v>3083</v>
      </c>
      <c r="G23" s="4">
        <v>0</v>
      </c>
      <c r="H23" s="4"/>
      <c r="I23" s="4">
        <f t="shared" si="0"/>
        <v>0</v>
      </c>
      <c r="J23" s="4"/>
      <c r="K23" s="1" t="s">
        <v>2442</v>
      </c>
      <c r="L23">
        <v>0</v>
      </c>
      <c r="M23" s="3">
        <v>46259</v>
      </c>
      <c r="N23" s="1" t="s">
        <v>2460</v>
      </c>
      <c r="O23">
        <v>139739</v>
      </c>
      <c r="R23" s="1" t="s">
        <v>1350</v>
      </c>
      <c r="S23">
        <v>0</v>
      </c>
      <c r="T23">
        <v>2</v>
      </c>
      <c r="U23" s="1"/>
      <c r="V23" s="1" t="s">
        <v>1778</v>
      </c>
      <c r="W23" s="1" t="s">
        <v>1813</v>
      </c>
      <c r="X23" s="1" t="s">
        <v>1815</v>
      </c>
      <c r="Y23" s="1" t="s">
        <v>1839</v>
      </c>
      <c r="Z23" s="1" t="s">
        <v>1918</v>
      </c>
      <c r="AA23" s="1" t="s">
        <v>1941</v>
      </c>
      <c r="AB23" s="1"/>
      <c r="AC23">
        <v>83</v>
      </c>
      <c r="AD23" s="1" t="s">
        <v>1350</v>
      </c>
      <c r="AE23" s="1" t="s">
        <v>2263</v>
      </c>
      <c r="AF23" s="1"/>
      <c r="AG23" s="1" t="s">
        <v>2264</v>
      </c>
      <c r="AH23" s="1" t="s">
        <v>2355</v>
      </c>
      <c r="AI23" s="1" t="s">
        <v>2430</v>
      </c>
      <c r="AJ23" s="1"/>
      <c r="AK23" s="3">
        <v>46259</v>
      </c>
      <c r="AL23" s="1" t="s">
        <v>2451</v>
      </c>
      <c r="AM23" s="1" t="s">
        <v>2764</v>
      </c>
      <c r="AN23" s="1" t="s">
        <v>2811</v>
      </c>
      <c r="AO23" s="1" t="s">
        <v>2811</v>
      </c>
      <c r="AP23" s="1" t="s">
        <v>2815</v>
      </c>
      <c r="AQ23" s="1" t="s">
        <v>1839</v>
      </c>
      <c r="AR23" s="1" t="s">
        <v>1918</v>
      </c>
      <c r="AS23" s="1" t="s">
        <v>2826</v>
      </c>
      <c r="AT23" s="1"/>
      <c r="AU23" s="1"/>
      <c r="AV23" s="1" t="s">
        <v>2829</v>
      </c>
      <c r="AW23" s="1" t="s">
        <v>2829</v>
      </c>
      <c r="AX23" s="1" t="s">
        <v>2835</v>
      </c>
      <c r="AY23" s="1" t="s">
        <v>3064</v>
      </c>
      <c r="AZ23" s="1"/>
      <c r="BA23">
        <v>1550</v>
      </c>
      <c r="BB23" s="1" t="s">
        <v>2815</v>
      </c>
      <c r="BC23">
        <v>4175</v>
      </c>
      <c r="BD23">
        <v>2</v>
      </c>
      <c r="BE23" s="1" t="s">
        <v>2468</v>
      </c>
    </row>
    <row r="24" spans="1:57">
      <c r="A24" s="8">
        <v>136478</v>
      </c>
      <c r="B24" s="1" t="s">
        <v>3029</v>
      </c>
      <c r="C24" s="1" t="s">
        <v>3096</v>
      </c>
      <c r="D24" s="1" t="s">
        <v>943</v>
      </c>
      <c r="E24">
        <v>83</v>
      </c>
      <c r="F24" s="9" t="s">
        <v>3083</v>
      </c>
      <c r="G24" s="4">
        <v>0</v>
      </c>
      <c r="H24" s="4"/>
      <c r="I24" s="4">
        <f t="shared" si="0"/>
        <v>0</v>
      </c>
      <c r="J24" s="4"/>
      <c r="K24" s="1" t="s">
        <v>2442</v>
      </c>
      <c r="L24">
        <v>0</v>
      </c>
      <c r="M24" s="3">
        <v>46259</v>
      </c>
      <c r="N24" s="1" t="s">
        <v>2460</v>
      </c>
      <c r="O24">
        <v>139739</v>
      </c>
      <c r="R24" s="1" t="s">
        <v>1350</v>
      </c>
      <c r="S24">
        <v>0</v>
      </c>
      <c r="T24">
        <v>4</v>
      </c>
      <c r="U24" s="1"/>
      <c r="V24" s="1" t="s">
        <v>1768</v>
      </c>
      <c r="W24" s="1" t="s">
        <v>1813</v>
      </c>
      <c r="X24" s="1" t="s">
        <v>1815</v>
      </c>
      <c r="Y24" s="1" t="s">
        <v>1839</v>
      </c>
      <c r="Z24" s="1" t="s">
        <v>1918</v>
      </c>
      <c r="AA24" s="1" t="s">
        <v>1941</v>
      </c>
      <c r="AB24" s="1"/>
      <c r="AC24">
        <v>83</v>
      </c>
      <c r="AD24" s="1" t="s">
        <v>1350</v>
      </c>
      <c r="AE24" s="1" t="s">
        <v>2263</v>
      </c>
      <c r="AF24" s="1"/>
      <c r="AG24" s="1" t="s">
        <v>2264</v>
      </c>
      <c r="AH24" s="1" t="s">
        <v>2355</v>
      </c>
      <c r="AI24" s="1" t="s">
        <v>2430</v>
      </c>
      <c r="AJ24" s="1"/>
      <c r="AK24" s="3">
        <v>46259</v>
      </c>
      <c r="AL24" s="1" t="s">
        <v>2451</v>
      </c>
      <c r="AM24" s="1" t="s">
        <v>2764</v>
      </c>
      <c r="AN24" s="1" t="s">
        <v>2811</v>
      </c>
      <c r="AO24" s="1" t="s">
        <v>2811</v>
      </c>
      <c r="AP24" s="1" t="s">
        <v>2815</v>
      </c>
      <c r="AQ24" s="1" t="s">
        <v>1839</v>
      </c>
      <c r="AR24" s="1" t="s">
        <v>1918</v>
      </c>
      <c r="AS24" s="1" t="s">
        <v>2826</v>
      </c>
      <c r="AT24" s="1"/>
      <c r="AU24" s="1"/>
      <c r="AV24" s="1" t="s">
        <v>2829</v>
      </c>
      <c r="AW24" s="1" t="s">
        <v>2829</v>
      </c>
      <c r="AX24" s="1" t="s">
        <v>2835</v>
      </c>
      <c r="AY24" s="1" t="s">
        <v>3064</v>
      </c>
      <c r="AZ24" s="1"/>
      <c r="BA24">
        <v>14862</v>
      </c>
      <c r="BB24" s="1" t="s">
        <v>2815</v>
      </c>
      <c r="BC24">
        <v>4175</v>
      </c>
      <c r="BD24">
        <v>4</v>
      </c>
      <c r="BE24" s="1" t="s">
        <v>2468</v>
      </c>
    </row>
    <row r="25" spans="1:57">
      <c r="A25" s="8">
        <v>136478</v>
      </c>
      <c r="B25" s="1" t="s">
        <v>3029</v>
      </c>
      <c r="C25" s="1" t="s">
        <v>3096</v>
      </c>
      <c r="D25" s="1" t="s">
        <v>945</v>
      </c>
      <c r="E25">
        <v>1</v>
      </c>
      <c r="F25" s="9" t="s">
        <v>3083</v>
      </c>
      <c r="G25" s="4">
        <v>0</v>
      </c>
      <c r="H25" s="4"/>
      <c r="I25" s="4">
        <f t="shared" si="0"/>
        <v>0</v>
      </c>
      <c r="J25" s="4"/>
      <c r="K25" s="1" t="s">
        <v>2442</v>
      </c>
      <c r="L25">
        <v>0</v>
      </c>
      <c r="M25" s="3">
        <v>46259</v>
      </c>
      <c r="N25" s="1" t="s">
        <v>2460</v>
      </c>
      <c r="O25">
        <v>139739</v>
      </c>
      <c r="R25" s="1" t="s">
        <v>1350</v>
      </c>
      <c r="S25">
        <v>0</v>
      </c>
      <c r="T25">
        <v>6</v>
      </c>
      <c r="U25" s="1"/>
      <c r="V25" s="1" t="s">
        <v>1768</v>
      </c>
      <c r="W25" s="1" t="s">
        <v>1813</v>
      </c>
      <c r="X25" s="1" t="s">
        <v>1815</v>
      </c>
      <c r="Y25" s="1" t="s">
        <v>1839</v>
      </c>
      <c r="Z25" s="1" t="s">
        <v>1918</v>
      </c>
      <c r="AA25" s="1" t="s">
        <v>1941</v>
      </c>
      <c r="AB25" s="1"/>
      <c r="AC25">
        <v>1</v>
      </c>
      <c r="AD25" s="1" t="s">
        <v>1350</v>
      </c>
      <c r="AE25" s="1" t="s">
        <v>2263</v>
      </c>
      <c r="AF25" s="1"/>
      <c r="AG25" s="1" t="s">
        <v>2264</v>
      </c>
      <c r="AH25" s="1" t="s">
        <v>2355</v>
      </c>
      <c r="AI25" s="1" t="s">
        <v>2430</v>
      </c>
      <c r="AJ25" s="1"/>
      <c r="AK25" s="3">
        <v>46259</v>
      </c>
      <c r="AL25" s="1" t="s">
        <v>2451</v>
      </c>
      <c r="AM25" s="1" t="s">
        <v>2764</v>
      </c>
      <c r="AN25" s="1" t="s">
        <v>2811</v>
      </c>
      <c r="AO25" s="1" t="s">
        <v>2811</v>
      </c>
      <c r="AP25" s="1" t="s">
        <v>2815</v>
      </c>
      <c r="AQ25" s="1" t="s">
        <v>1839</v>
      </c>
      <c r="AR25" s="1" t="s">
        <v>1918</v>
      </c>
      <c r="AS25" s="1" t="s">
        <v>2826</v>
      </c>
      <c r="AT25" s="1"/>
      <c r="AU25" s="1"/>
      <c r="AV25" s="1" t="s">
        <v>2829</v>
      </c>
      <c r="AW25" s="1" t="s">
        <v>2829</v>
      </c>
      <c r="AX25" s="1" t="s">
        <v>2835</v>
      </c>
      <c r="AY25" s="1" t="s">
        <v>3064</v>
      </c>
      <c r="AZ25" s="1"/>
      <c r="BA25">
        <v>14862</v>
      </c>
      <c r="BB25" s="1" t="s">
        <v>2815</v>
      </c>
      <c r="BC25">
        <v>4175</v>
      </c>
      <c r="BD25">
        <v>6</v>
      </c>
      <c r="BE25" s="1" t="s">
        <v>2468</v>
      </c>
    </row>
    <row r="26" spans="1:57">
      <c r="A26" s="8">
        <v>136478</v>
      </c>
      <c r="B26" s="1" t="s">
        <v>3029</v>
      </c>
      <c r="C26" s="1" t="s">
        <v>3096</v>
      </c>
      <c r="D26" s="1" t="s">
        <v>946</v>
      </c>
      <c r="E26">
        <v>1</v>
      </c>
      <c r="F26" s="9" t="s">
        <v>3083</v>
      </c>
      <c r="G26" s="4">
        <v>0</v>
      </c>
      <c r="H26" s="4"/>
      <c r="I26" s="4">
        <f t="shared" si="0"/>
        <v>0</v>
      </c>
      <c r="J26" s="4"/>
      <c r="K26" s="1" t="s">
        <v>2442</v>
      </c>
      <c r="L26">
        <v>0</v>
      </c>
      <c r="M26" s="3">
        <v>46259</v>
      </c>
      <c r="N26" s="1" t="s">
        <v>2460</v>
      </c>
      <c r="O26">
        <v>139739</v>
      </c>
      <c r="R26" s="1" t="s">
        <v>1350</v>
      </c>
      <c r="S26">
        <v>0</v>
      </c>
      <c r="T26">
        <v>7</v>
      </c>
      <c r="U26" s="1"/>
      <c r="V26" s="1" t="s">
        <v>1768</v>
      </c>
      <c r="W26" s="1" t="s">
        <v>1813</v>
      </c>
      <c r="X26" s="1" t="s">
        <v>1815</v>
      </c>
      <c r="Y26" s="1" t="s">
        <v>1839</v>
      </c>
      <c r="Z26" s="1" t="s">
        <v>1918</v>
      </c>
      <c r="AA26" s="1" t="s">
        <v>1941</v>
      </c>
      <c r="AB26" s="1"/>
      <c r="AC26">
        <v>1</v>
      </c>
      <c r="AD26" s="1" t="s">
        <v>1350</v>
      </c>
      <c r="AE26" s="1" t="s">
        <v>2263</v>
      </c>
      <c r="AF26" s="1"/>
      <c r="AG26" s="1" t="s">
        <v>2264</v>
      </c>
      <c r="AH26" s="1" t="s">
        <v>2355</v>
      </c>
      <c r="AI26" s="1" t="s">
        <v>2430</v>
      </c>
      <c r="AJ26" s="1"/>
      <c r="AK26" s="3">
        <v>46259</v>
      </c>
      <c r="AL26" s="1" t="s">
        <v>2451</v>
      </c>
      <c r="AM26" s="1" t="s">
        <v>2764</v>
      </c>
      <c r="AN26" s="1" t="s">
        <v>2811</v>
      </c>
      <c r="AO26" s="1" t="s">
        <v>2811</v>
      </c>
      <c r="AP26" s="1" t="s">
        <v>2815</v>
      </c>
      <c r="AQ26" s="1" t="s">
        <v>1839</v>
      </c>
      <c r="AR26" s="1" t="s">
        <v>1918</v>
      </c>
      <c r="AS26" s="1" t="s">
        <v>2826</v>
      </c>
      <c r="AT26" s="1"/>
      <c r="AU26" s="1"/>
      <c r="AV26" s="1" t="s">
        <v>2829</v>
      </c>
      <c r="AW26" s="1" t="s">
        <v>2829</v>
      </c>
      <c r="AX26" s="1" t="s">
        <v>2835</v>
      </c>
      <c r="AY26" s="1" t="s">
        <v>3064</v>
      </c>
      <c r="AZ26" s="1"/>
      <c r="BA26">
        <v>14862</v>
      </c>
      <c r="BB26" s="1" t="s">
        <v>2815</v>
      </c>
      <c r="BC26">
        <v>4175</v>
      </c>
      <c r="BD26">
        <v>7</v>
      </c>
      <c r="BE26" s="1" t="s">
        <v>2468</v>
      </c>
    </row>
    <row r="27" spans="1:57">
      <c r="A27" s="8">
        <v>136478</v>
      </c>
      <c r="B27" s="1" t="s">
        <v>3029</v>
      </c>
      <c r="C27" s="1" t="s">
        <v>3096</v>
      </c>
      <c r="D27" s="1" t="s">
        <v>949</v>
      </c>
      <c r="E27">
        <v>1</v>
      </c>
      <c r="F27" s="9" t="s">
        <v>3083</v>
      </c>
      <c r="G27" s="4">
        <v>0</v>
      </c>
      <c r="H27" s="4"/>
      <c r="I27" s="4">
        <f t="shared" si="0"/>
        <v>0</v>
      </c>
      <c r="J27" s="4"/>
      <c r="K27" s="1" t="s">
        <v>2442</v>
      </c>
      <c r="L27">
        <v>0</v>
      </c>
      <c r="M27" s="3">
        <v>46259</v>
      </c>
      <c r="N27" s="1" t="s">
        <v>2460</v>
      </c>
      <c r="O27">
        <v>139739</v>
      </c>
      <c r="R27" s="1" t="s">
        <v>1350</v>
      </c>
      <c r="S27">
        <v>0</v>
      </c>
      <c r="T27">
        <v>10</v>
      </c>
      <c r="U27" s="1"/>
      <c r="V27" s="1" t="s">
        <v>1768</v>
      </c>
      <c r="W27" s="1" t="s">
        <v>1813</v>
      </c>
      <c r="X27" s="1" t="s">
        <v>1815</v>
      </c>
      <c r="Y27" s="1" t="s">
        <v>1839</v>
      </c>
      <c r="Z27" s="1" t="s">
        <v>1918</v>
      </c>
      <c r="AA27" s="1" t="s">
        <v>1941</v>
      </c>
      <c r="AB27" s="1"/>
      <c r="AC27">
        <v>1</v>
      </c>
      <c r="AD27" s="1" t="s">
        <v>1350</v>
      </c>
      <c r="AE27" s="1" t="s">
        <v>2263</v>
      </c>
      <c r="AF27" s="1"/>
      <c r="AG27" s="1" t="s">
        <v>2264</v>
      </c>
      <c r="AH27" s="1" t="s">
        <v>2355</v>
      </c>
      <c r="AI27" s="1" t="s">
        <v>2430</v>
      </c>
      <c r="AJ27" s="1"/>
      <c r="AK27" s="3">
        <v>46259</v>
      </c>
      <c r="AL27" s="1" t="s">
        <v>2451</v>
      </c>
      <c r="AM27" s="1" t="s">
        <v>2764</v>
      </c>
      <c r="AN27" s="1" t="s">
        <v>2811</v>
      </c>
      <c r="AO27" s="1" t="s">
        <v>2811</v>
      </c>
      <c r="AP27" s="1" t="s">
        <v>2815</v>
      </c>
      <c r="AQ27" s="1" t="s">
        <v>1839</v>
      </c>
      <c r="AR27" s="1" t="s">
        <v>1918</v>
      </c>
      <c r="AS27" s="1" t="s">
        <v>2826</v>
      </c>
      <c r="AT27" s="1"/>
      <c r="AU27" s="1"/>
      <c r="AV27" s="1" t="s">
        <v>2829</v>
      </c>
      <c r="AW27" s="1" t="s">
        <v>2829</v>
      </c>
      <c r="AX27" s="1" t="s">
        <v>2835</v>
      </c>
      <c r="AY27" s="1" t="s">
        <v>3064</v>
      </c>
      <c r="AZ27" s="1"/>
      <c r="BA27">
        <v>14862</v>
      </c>
      <c r="BB27" s="1" t="s">
        <v>2815</v>
      </c>
      <c r="BC27">
        <v>4175</v>
      </c>
      <c r="BD27">
        <v>10</v>
      </c>
      <c r="BE27" s="1" t="s">
        <v>2468</v>
      </c>
    </row>
    <row r="28" spans="1:57">
      <c r="A28" s="8">
        <v>136478</v>
      </c>
      <c r="B28" s="1" t="s">
        <v>3029</v>
      </c>
      <c r="C28" s="1" t="s">
        <v>3096</v>
      </c>
      <c r="D28" s="1" t="s">
        <v>951</v>
      </c>
      <c r="E28">
        <v>83</v>
      </c>
      <c r="F28" s="9" t="s">
        <v>3083</v>
      </c>
      <c r="G28" s="4">
        <v>0</v>
      </c>
      <c r="H28" s="4"/>
      <c r="I28" s="4">
        <f t="shared" si="0"/>
        <v>0</v>
      </c>
      <c r="J28" s="4"/>
      <c r="K28" s="1" t="s">
        <v>2442</v>
      </c>
      <c r="L28">
        <v>0</v>
      </c>
      <c r="M28" s="3">
        <v>46259</v>
      </c>
      <c r="N28" s="1" t="s">
        <v>2460</v>
      </c>
      <c r="O28">
        <v>139739</v>
      </c>
      <c r="R28" s="1" t="s">
        <v>1350</v>
      </c>
      <c r="S28">
        <v>0</v>
      </c>
      <c r="T28">
        <v>12</v>
      </c>
      <c r="U28" s="1"/>
      <c r="V28" s="1" t="s">
        <v>1768</v>
      </c>
      <c r="W28" s="1" t="s">
        <v>1813</v>
      </c>
      <c r="X28" s="1" t="s">
        <v>1815</v>
      </c>
      <c r="Y28" s="1" t="s">
        <v>1839</v>
      </c>
      <c r="Z28" s="1" t="s">
        <v>1918</v>
      </c>
      <c r="AA28" s="1" t="s">
        <v>1941</v>
      </c>
      <c r="AB28" s="1"/>
      <c r="AC28">
        <v>83</v>
      </c>
      <c r="AD28" s="1" t="s">
        <v>1350</v>
      </c>
      <c r="AE28" s="1" t="s">
        <v>2263</v>
      </c>
      <c r="AF28" s="1"/>
      <c r="AG28" s="1" t="s">
        <v>2264</v>
      </c>
      <c r="AH28" s="1" t="s">
        <v>2355</v>
      </c>
      <c r="AI28" s="1" t="s">
        <v>2430</v>
      </c>
      <c r="AJ28" s="1"/>
      <c r="AK28" s="3">
        <v>46259</v>
      </c>
      <c r="AL28" s="1" t="s">
        <v>2451</v>
      </c>
      <c r="AM28" s="1" t="s">
        <v>2764</v>
      </c>
      <c r="AN28" s="1" t="s">
        <v>2811</v>
      </c>
      <c r="AO28" s="1" t="s">
        <v>2811</v>
      </c>
      <c r="AP28" s="1" t="s">
        <v>2815</v>
      </c>
      <c r="AQ28" s="1" t="s">
        <v>1839</v>
      </c>
      <c r="AR28" s="1" t="s">
        <v>1918</v>
      </c>
      <c r="AS28" s="1" t="s">
        <v>2826</v>
      </c>
      <c r="AT28" s="1"/>
      <c r="AU28" s="1"/>
      <c r="AV28" s="1" t="s">
        <v>2829</v>
      </c>
      <c r="AW28" s="1" t="s">
        <v>2829</v>
      </c>
      <c r="AX28" s="1" t="s">
        <v>2835</v>
      </c>
      <c r="AY28" s="1" t="s">
        <v>3064</v>
      </c>
      <c r="AZ28" s="1"/>
      <c r="BA28">
        <v>14862</v>
      </c>
      <c r="BB28" s="1" t="s">
        <v>2815</v>
      </c>
      <c r="BC28">
        <v>4175</v>
      </c>
      <c r="BD28">
        <v>12</v>
      </c>
      <c r="BE28" s="1" t="s">
        <v>2468</v>
      </c>
    </row>
    <row r="29" spans="1:57" ht="213.75">
      <c r="A29" s="8">
        <v>136484</v>
      </c>
      <c r="B29" s="1" t="s">
        <v>2889</v>
      </c>
      <c r="C29" s="1" t="s">
        <v>3099</v>
      </c>
      <c r="D29" s="2" t="s">
        <v>962</v>
      </c>
      <c r="E29">
        <v>1</v>
      </c>
      <c r="F29" s="9" t="s">
        <v>3083</v>
      </c>
      <c r="G29" s="4">
        <v>0</v>
      </c>
      <c r="H29" s="4"/>
      <c r="I29" s="4">
        <f t="shared" si="0"/>
        <v>0</v>
      </c>
      <c r="J29" s="4"/>
      <c r="K29" s="1" t="s">
        <v>2442</v>
      </c>
      <c r="L29">
        <v>0</v>
      </c>
      <c r="M29" s="3">
        <v>46260</v>
      </c>
      <c r="N29" s="1" t="s">
        <v>2460</v>
      </c>
      <c r="O29">
        <v>139760</v>
      </c>
      <c r="R29" s="1" t="s">
        <v>1350</v>
      </c>
      <c r="S29">
        <v>20</v>
      </c>
      <c r="T29">
        <v>2</v>
      </c>
      <c r="U29" s="1"/>
      <c r="V29" s="1" t="s">
        <v>1768</v>
      </c>
      <c r="W29" s="1" t="s">
        <v>1813</v>
      </c>
      <c r="X29" s="1" t="s">
        <v>1816</v>
      </c>
      <c r="Y29" s="1" t="s">
        <v>1908</v>
      </c>
      <c r="Z29" s="1" t="s">
        <v>1816</v>
      </c>
      <c r="AA29" s="1" t="s">
        <v>1941</v>
      </c>
      <c r="AB29" s="1"/>
      <c r="AC29">
        <v>1</v>
      </c>
      <c r="AD29" s="1" t="s">
        <v>1350</v>
      </c>
      <c r="AE29" s="1" t="s">
        <v>2263</v>
      </c>
      <c r="AF29" s="1"/>
      <c r="AG29" s="1" t="s">
        <v>2265</v>
      </c>
      <c r="AH29" s="1" t="s">
        <v>2228</v>
      </c>
      <c r="AI29" s="1" t="s">
        <v>1703</v>
      </c>
      <c r="AJ29" s="1"/>
      <c r="AK29" s="3">
        <v>46260</v>
      </c>
      <c r="AL29" s="1" t="s">
        <v>2451</v>
      </c>
      <c r="AM29" s="1" t="s">
        <v>2770</v>
      </c>
      <c r="AN29" s="1" t="s">
        <v>2811</v>
      </c>
      <c r="AO29" s="1" t="s">
        <v>2811</v>
      </c>
      <c r="AP29" s="1" t="s">
        <v>2817</v>
      </c>
      <c r="AQ29" s="1" t="s">
        <v>1908</v>
      </c>
      <c r="AR29" s="1" t="s">
        <v>1816</v>
      </c>
      <c r="AS29" s="1" t="s">
        <v>2825</v>
      </c>
      <c r="AT29" s="1"/>
      <c r="AU29" s="1"/>
      <c r="AV29" s="1" t="s">
        <v>2829</v>
      </c>
      <c r="AW29" s="1" t="s">
        <v>2829</v>
      </c>
      <c r="AX29" s="1" t="s">
        <v>2836</v>
      </c>
      <c r="AY29" s="1" t="s">
        <v>3081</v>
      </c>
      <c r="AZ29" s="1"/>
      <c r="BA29">
        <v>6965</v>
      </c>
      <c r="BB29" s="1" t="s">
        <v>2817</v>
      </c>
      <c r="BC29">
        <v>681</v>
      </c>
      <c r="BD29">
        <v>2</v>
      </c>
      <c r="BE29" s="1" t="s">
        <v>2466</v>
      </c>
    </row>
    <row r="30" spans="1:57" ht="228">
      <c r="A30" s="8">
        <v>136484</v>
      </c>
      <c r="B30" s="1" t="s">
        <v>2889</v>
      </c>
      <c r="C30" s="1" t="s">
        <v>3099</v>
      </c>
      <c r="D30" s="2" t="s">
        <v>963</v>
      </c>
      <c r="E30">
        <v>1</v>
      </c>
      <c r="F30" s="9" t="s">
        <v>3083</v>
      </c>
      <c r="G30" s="4">
        <v>0</v>
      </c>
      <c r="H30" s="4"/>
      <c r="I30" s="4">
        <f t="shared" si="0"/>
        <v>0</v>
      </c>
      <c r="J30" s="4"/>
      <c r="K30" s="1" t="s">
        <v>2442</v>
      </c>
      <c r="L30">
        <v>0</v>
      </c>
      <c r="M30" s="3">
        <v>46260</v>
      </c>
      <c r="N30" s="1" t="s">
        <v>2460</v>
      </c>
      <c r="O30">
        <v>139760</v>
      </c>
      <c r="R30" s="1" t="s">
        <v>1350</v>
      </c>
      <c r="S30">
        <v>20</v>
      </c>
      <c r="T30">
        <v>3</v>
      </c>
      <c r="U30" s="1"/>
      <c r="V30" s="1" t="s">
        <v>1768</v>
      </c>
      <c r="W30" s="1" t="s">
        <v>1813</v>
      </c>
      <c r="X30" s="1" t="s">
        <v>1816</v>
      </c>
      <c r="Y30" s="1" t="s">
        <v>1908</v>
      </c>
      <c r="Z30" s="1" t="s">
        <v>1816</v>
      </c>
      <c r="AA30" s="1" t="s">
        <v>1941</v>
      </c>
      <c r="AB30" s="1"/>
      <c r="AC30">
        <v>1</v>
      </c>
      <c r="AD30" s="1" t="s">
        <v>1350</v>
      </c>
      <c r="AE30" s="1" t="s">
        <v>2263</v>
      </c>
      <c r="AF30" s="1"/>
      <c r="AG30" s="1" t="s">
        <v>2265</v>
      </c>
      <c r="AH30" s="1" t="s">
        <v>2228</v>
      </c>
      <c r="AI30" s="1" t="s">
        <v>1703</v>
      </c>
      <c r="AJ30" s="1"/>
      <c r="AK30" s="3">
        <v>46260</v>
      </c>
      <c r="AL30" s="1" t="s">
        <v>2451</v>
      </c>
      <c r="AM30" s="1" t="s">
        <v>2770</v>
      </c>
      <c r="AN30" s="1" t="s">
        <v>2811</v>
      </c>
      <c r="AO30" s="1" t="s">
        <v>2811</v>
      </c>
      <c r="AP30" s="1" t="s">
        <v>2817</v>
      </c>
      <c r="AQ30" s="1" t="s">
        <v>1908</v>
      </c>
      <c r="AR30" s="1" t="s">
        <v>1816</v>
      </c>
      <c r="AS30" s="1" t="s">
        <v>2825</v>
      </c>
      <c r="AT30" s="1"/>
      <c r="AU30" s="1"/>
      <c r="AV30" s="1" t="s">
        <v>2829</v>
      </c>
      <c r="AW30" s="1" t="s">
        <v>2829</v>
      </c>
      <c r="AX30" s="1" t="s">
        <v>2836</v>
      </c>
      <c r="AY30" s="1" t="s">
        <v>3081</v>
      </c>
      <c r="AZ30" s="1"/>
      <c r="BA30">
        <v>6965</v>
      </c>
      <c r="BB30" s="1" t="s">
        <v>2817</v>
      </c>
      <c r="BC30">
        <v>681</v>
      </c>
      <c r="BD30">
        <v>3</v>
      </c>
      <c r="BE30" s="1" t="s">
        <v>2466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17</vt:i4>
      </vt:variant>
    </vt:vector>
  </HeadingPairs>
  <TitlesOfParts>
    <vt:vector size="17" baseType="lpstr">
      <vt:lpstr>Base extract</vt:lpstr>
      <vt:lpstr>Base Traitement</vt:lpstr>
      <vt:lpstr>Base Test</vt:lpstr>
      <vt:lpstr>Remise écart</vt:lpstr>
      <vt:lpstr>TCD</vt:lpstr>
      <vt:lpstr>Assemblage</vt:lpstr>
      <vt:lpstr>Assemblage DA</vt:lpstr>
      <vt:lpstr>Assemblage Test</vt:lpstr>
      <vt:lpstr>TCD Acheteur</vt:lpstr>
      <vt:lpstr>TCD Direction</vt:lpstr>
      <vt:lpstr>Volume&amp;Valeur</vt:lpstr>
      <vt:lpstr>Base Volume&amp;Valeur</vt:lpstr>
      <vt:lpstr>Designation (0)</vt:lpstr>
      <vt:lpstr>Designation (1)</vt:lpstr>
      <vt:lpstr>Des Assemblage</vt:lpstr>
      <vt:lpstr>Assemblage Des Test</vt:lpstr>
      <vt:lpstr>PU vide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Rihanala Razanarimanana</dc:creator>
  <cp:lastModifiedBy>Rihanala Razanarimanana</cp:lastModifiedBy>
  <dcterms:created xsi:type="dcterms:W3CDTF">2026-09-15T06:02:38Z</dcterms:created>
  <dcterms:modified xsi:type="dcterms:W3CDTF">2026-09-18T13:14:26Z</dcterms:modified>
</cp:coreProperties>
</file>